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58.xml" ContentType="application/vnd.openxmlformats-officedocument.drawingml.chart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charts/chart47.xml" ContentType="application/vnd.openxmlformats-officedocument.drawingml.chart+xml"/>
  <Override PartName="/xl/charts/chart56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54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bin" ContentType="application/vnd.openxmlformats-officedocument.spreadsheetml.printerSettings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59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drawings/drawing3.xml" ContentType="application/vnd.openxmlformats-officedocument.drawing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05" yWindow="30" windowWidth="15090" windowHeight="8190"/>
  </bookViews>
  <sheets>
    <sheet name="All data with charts and means" sheetId="1" r:id="rId1"/>
    <sheet name="VI 1968 - 2006 summary" sheetId="8" r:id="rId2"/>
    <sheet name="68-06 Top ten current and mean" sheetId="3" r:id="rId3"/>
    <sheet name="68-06 Average data" sheetId="2" r:id="rId4"/>
    <sheet name="VI 2006 top streams" sheetId="5" r:id="rId5"/>
    <sheet name="2006 SR top streams" sheetId="7" r:id="rId6"/>
    <sheet name="68-07 SSS Summary" sheetId="13" r:id="rId7"/>
    <sheet name="68-07 Cowichan" sheetId="14" r:id="rId8"/>
    <sheet name="Gold ttest" sheetId="12" r:id="rId9"/>
    <sheet name="2007 top 15" sheetId="20" r:id="rId10"/>
    <sheet name="68-2007 all data" sheetId="21" r:id="rId11"/>
    <sheet name="2007 Sumary Data" sheetId="19" r:id="rId12"/>
    <sheet name="misc calc" sheetId="9" r:id="rId13"/>
  </sheets>
  <externalReferences>
    <externalReference r:id="rId14"/>
  </externalReferences>
  <definedNames>
    <definedName name="Export_Summary_to_Excel" localSheetId="6">'68-07 SSS Summary'!$B$2:$K$121</definedName>
    <definedName name="Export_Summary_to_Excel">'All data with charts and means'!$C$2:$J$3688</definedName>
    <definedName name="EXport_to_Excel">[1]EXport_to_Excel!$A$1:$K$65536</definedName>
  </definedNames>
  <calcPr calcId="125725" fullCalcOnLoad="1"/>
</workbook>
</file>

<file path=xl/calcChain.xml><?xml version="1.0" encoding="utf-8"?>
<calcChain xmlns="http://schemas.openxmlformats.org/spreadsheetml/2006/main">
  <c r="B47" i="14"/>
  <c r="B45"/>
  <c r="B61"/>
  <c r="G61"/>
  <c r="H61"/>
  <c r="I61"/>
  <c r="E61"/>
  <c r="E65"/>
  <c r="G59"/>
  <c r="H59"/>
  <c r="I59"/>
  <c r="E59"/>
  <c r="I55"/>
  <c r="H55"/>
  <c r="G55"/>
  <c r="E47"/>
  <c r="E55"/>
  <c r="F47"/>
  <c r="G47"/>
  <c r="H47"/>
  <c r="I47"/>
  <c r="M39"/>
  <c r="L39"/>
  <c r="F45"/>
  <c r="G45"/>
  <c r="H45"/>
  <c r="I45"/>
  <c r="E45"/>
  <c r="D45"/>
  <c r="C43"/>
  <c r="B43"/>
  <c r="Q5" i="19"/>
  <c r="R5"/>
  <c r="S5"/>
  <c r="T5"/>
  <c r="U5"/>
  <c r="V5"/>
  <c r="Q10"/>
  <c r="R10"/>
  <c r="S10"/>
  <c r="T10"/>
  <c r="U10"/>
  <c r="V10"/>
  <c r="Q15"/>
  <c r="R15"/>
  <c r="S15"/>
  <c r="T15"/>
  <c r="U15"/>
  <c r="V15"/>
  <c r="F19"/>
  <c r="G19"/>
  <c r="H19"/>
  <c r="I19"/>
  <c r="J19"/>
  <c r="K19"/>
  <c r="Q20"/>
  <c r="R20"/>
  <c r="S20"/>
  <c r="T20"/>
  <c r="U20"/>
  <c r="V20"/>
  <c r="Q28"/>
  <c r="R28"/>
  <c r="S28"/>
  <c r="T28"/>
  <c r="U28"/>
  <c r="V28"/>
  <c r="Q32"/>
  <c r="R32"/>
  <c r="S32"/>
  <c r="T32"/>
  <c r="U32"/>
  <c r="V32"/>
  <c r="Q41"/>
  <c r="R41"/>
  <c r="S41"/>
  <c r="T41"/>
  <c r="U41"/>
  <c r="V41"/>
  <c r="Q54"/>
  <c r="R54"/>
  <c r="S54"/>
  <c r="T54"/>
  <c r="U54"/>
  <c r="V54"/>
  <c r="Q57"/>
  <c r="R57"/>
  <c r="S57"/>
  <c r="T57"/>
  <c r="U57"/>
  <c r="V57"/>
  <c r="Q63"/>
  <c r="R63"/>
  <c r="S63"/>
  <c r="T63"/>
  <c r="U63"/>
  <c r="V63"/>
  <c r="Q68"/>
  <c r="R68"/>
  <c r="S68"/>
  <c r="T68"/>
  <c r="U68"/>
  <c r="V68"/>
  <c r="Q73"/>
  <c r="R73"/>
  <c r="S73"/>
  <c r="T73"/>
  <c r="U73"/>
  <c r="V73"/>
  <c r="Q82"/>
  <c r="R82"/>
  <c r="S82"/>
  <c r="T82"/>
  <c r="U82"/>
  <c r="V82"/>
  <c r="Q87"/>
  <c r="R87"/>
  <c r="S87"/>
  <c r="T87"/>
  <c r="U87"/>
  <c r="V87"/>
  <c r="O90"/>
  <c r="P90"/>
  <c r="Q90"/>
  <c r="R90"/>
  <c r="S90"/>
  <c r="T90"/>
  <c r="U90"/>
  <c r="V90"/>
  <c r="Q98"/>
  <c r="R98"/>
  <c r="S98"/>
  <c r="T98"/>
  <c r="U98"/>
  <c r="V98"/>
  <c r="Q106"/>
  <c r="R106"/>
  <c r="S106"/>
  <c r="T106"/>
  <c r="U106"/>
  <c r="V106"/>
  <c r="Q109"/>
  <c r="R109"/>
  <c r="S109"/>
  <c r="T109"/>
  <c r="U109"/>
  <c r="V109"/>
  <c r="Q118"/>
  <c r="R118"/>
  <c r="S118"/>
  <c r="T118"/>
  <c r="U118"/>
  <c r="V118"/>
  <c r="Q124"/>
  <c r="R124"/>
  <c r="S124"/>
  <c r="T124"/>
  <c r="U124"/>
  <c r="V124"/>
  <c r="Q127"/>
  <c r="R127"/>
  <c r="S127"/>
  <c r="T127"/>
  <c r="U127"/>
  <c r="V127"/>
  <c r="Q135"/>
  <c r="R135"/>
  <c r="S135"/>
  <c r="T135"/>
  <c r="U135"/>
  <c r="V135"/>
  <c r="Q142"/>
  <c r="R142"/>
  <c r="S142"/>
  <c r="T142"/>
  <c r="U142"/>
  <c r="V142"/>
  <c r="J3" i="14"/>
  <c r="K3"/>
  <c r="L3"/>
  <c r="M3"/>
  <c r="N3"/>
  <c r="O3"/>
  <c r="P3"/>
  <c r="B4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2"/>
  <c r="C42"/>
  <c r="F2" i="13"/>
  <c r="I2"/>
  <c r="I123"/>
  <c r="A123"/>
  <c r="L2"/>
  <c r="F3"/>
  <c r="I3"/>
  <c r="L3"/>
  <c r="F4"/>
  <c r="I4"/>
  <c r="I125"/>
  <c r="A125"/>
  <c r="L4"/>
  <c r="F5"/>
  <c r="I5"/>
  <c r="L5"/>
  <c r="F6"/>
  <c r="I6"/>
  <c r="I127"/>
  <c r="A127"/>
  <c r="L6"/>
  <c r="F7"/>
  <c r="I7"/>
  <c r="L7"/>
  <c r="F8"/>
  <c r="I8"/>
  <c r="I129"/>
  <c r="A129"/>
  <c r="L8"/>
  <c r="F9"/>
  <c r="I9"/>
  <c r="L9"/>
  <c r="F10"/>
  <c r="I10"/>
  <c r="I131"/>
  <c r="A131"/>
  <c r="L10"/>
  <c r="F11"/>
  <c r="I11"/>
  <c r="L11"/>
  <c r="F12"/>
  <c r="I12"/>
  <c r="I133"/>
  <c r="A133"/>
  <c r="L12"/>
  <c r="F13"/>
  <c r="I13"/>
  <c r="L13"/>
  <c r="F14"/>
  <c r="I14"/>
  <c r="I135"/>
  <c r="A135"/>
  <c r="L14"/>
  <c r="F15"/>
  <c r="I15"/>
  <c r="L15"/>
  <c r="F16"/>
  <c r="I16"/>
  <c r="I137"/>
  <c r="A137"/>
  <c r="L16"/>
  <c r="F17"/>
  <c r="I17"/>
  <c r="L17"/>
  <c r="F18"/>
  <c r="I18"/>
  <c r="I139"/>
  <c r="A139"/>
  <c r="L18"/>
  <c r="F19"/>
  <c r="I19"/>
  <c r="L19"/>
  <c r="F20"/>
  <c r="I20"/>
  <c r="I141"/>
  <c r="A141"/>
  <c r="L20"/>
  <c r="F21"/>
  <c r="I21"/>
  <c r="L21"/>
  <c r="F22"/>
  <c r="I22"/>
  <c r="I143"/>
  <c r="A143"/>
  <c r="L22"/>
  <c r="F23"/>
  <c r="I23"/>
  <c r="L23"/>
  <c r="F24"/>
  <c r="I24"/>
  <c r="I145"/>
  <c r="A145"/>
  <c r="L24"/>
  <c r="F25"/>
  <c r="I25"/>
  <c r="L25"/>
  <c r="F26"/>
  <c r="I26"/>
  <c r="I147"/>
  <c r="A147"/>
  <c r="L26"/>
  <c r="F27"/>
  <c r="I27"/>
  <c r="L27"/>
  <c r="F28"/>
  <c r="I28"/>
  <c r="I149"/>
  <c r="A149"/>
  <c r="L28"/>
  <c r="F29"/>
  <c r="I29"/>
  <c r="L29"/>
  <c r="F30"/>
  <c r="I30"/>
  <c r="I151"/>
  <c r="A151"/>
  <c r="L30"/>
  <c r="F31"/>
  <c r="I31"/>
  <c r="L31"/>
  <c r="F32"/>
  <c r="I32"/>
  <c r="I153"/>
  <c r="A153"/>
  <c r="L32"/>
  <c r="F33"/>
  <c r="I33"/>
  <c r="L33"/>
  <c r="F34"/>
  <c r="I34"/>
  <c r="I155"/>
  <c r="A155"/>
  <c r="L34"/>
  <c r="F35"/>
  <c r="I35"/>
  <c r="L35"/>
  <c r="F36"/>
  <c r="I36"/>
  <c r="I157"/>
  <c r="A157"/>
  <c r="L36"/>
  <c r="F37"/>
  <c r="I37"/>
  <c r="L37"/>
  <c r="F38"/>
  <c r="I38"/>
  <c r="I159"/>
  <c r="A159"/>
  <c r="L38"/>
  <c r="F40"/>
  <c r="I40"/>
  <c r="L40"/>
  <c r="F42"/>
  <c r="I42"/>
  <c r="L42"/>
  <c r="F43"/>
  <c r="I43"/>
  <c r="L43"/>
  <c r="F44"/>
  <c r="I44"/>
  <c r="L44"/>
  <c r="F45"/>
  <c r="I45"/>
  <c r="L45"/>
  <c r="F46"/>
  <c r="I46"/>
  <c r="L46"/>
  <c r="F47"/>
  <c r="I47"/>
  <c r="L47"/>
  <c r="F48"/>
  <c r="I48"/>
  <c r="L48"/>
  <c r="F49"/>
  <c r="I49"/>
  <c r="L49"/>
  <c r="F50"/>
  <c r="I50"/>
  <c r="L50"/>
  <c r="F51"/>
  <c r="I51"/>
  <c r="L51"/>
  <c r="F52"/>
  <c r="I52"/>
  <c r="L52"/>
  <c r="F53"/>
  <c r="I53"/>
  <c r="L53"/>
  <c r="F54"/>
  <c r="I54"/>
  <c r="L54"/>
  <c r="F55"/>
  <c r="I55"/>
  <c r="L55"/>
  <c r="F56"/>
  <c r="I56"/>
  <c r="L56"/>
  <c r="F57"/>
  <c r="I57"/>
  <c r="L57"/>
  <c r="F58"/>
  <c r="I58"/>
  <c r="L58"/>
  <c r="F59"/>
  <c r="I59"/>
  <c r="L59"/>
  <c r="F60"/>
  <c r="I60"/>
  <c r="L60"/>
  <c r="F61"/>
  <c r="I61"/>
  <c r="L61"/>
  <c r="F62"/>
  <c r="I62"/>
  <c r="L62"/>
  <c r="F63"/>
  <c r="I63"/>
  <c r="L63"/>
  <c r="F64"/>
  <c r="I64"/>
  <c r="L64"/>
  <c r="F65"/>
  <c r="I65"/>
  <c r="L65"/>
  <c r="F66"/>
  <c r="I66"/>
  <c r="L66"/>
  <c r="F67"/>
  <c r="I67"/>
  <c r="L67"/>
  <c r="F68"/>
  <c r="I68"/>
  <c r="L68"/>
  <c r="F69"/>
  <c r="I69"/>
  <c r="L69"/>
  <c r="F70"/>
  <c r="I70"/>
  <c r="L70"/>
  <c r="F71"/>
  <c r="I71"/>
  <c r="L71"/>
  <c r="F72"/>
  <c r="I72"/>
  <c r="L72"/>
  <c r="F73"/>
  <c r="I73"/>
  <c r="L73"/>
  <c r="F74"/>
  <c r="I74"/>
  <c r="L74"/>
  <c r="F75"/>
  <c r="I75"/>
  <c r="L75"/>
  <c r="F76"/>
  <c r="I76"/>
  <c r="L76"/>
  <c r="F77"/>
  <c r="I77"/>
  <c r="L77"/>
  <c r="F78"/>
  <c r="I78"/>
  <c r="L78"/>
  <c r="F80"/>
  <c r="I80"/>
  <c r="L80"/>
  <c r="I81"/>
  <c r="L81"/>
  <c r="F83"/>
  <c r="I83"/>
  <c r="L83"/>
  <c r="F84"/>
  <c r="I84"/>
  <c r="L84"/>
  <c r="F85"/>
  <c r="I85"/>
  <c r="L85"/>
  <c r="F86"/>
  <c r="I86"/>
  <c r="L86"/>
  <c r="F87"/>
  <c r="I87"/>
  <c r="L87"/>
  <c r="F88"/>
  <c r="I88"/>
  <c r="L88"/>
  <c r="F89"/>
  <c r="I89"/>
  <c r="L89"/>
  <c r="F90"/>
  <c r="I90"/>
  <c r="L90"/>
  <c r="F91"/>
  <c r="I91"/>
  <c r="L91"/>
  <c r="F92"/>
  <c r="I92"/>
  <c r="L92"/>
  <c r="F93"/>
  <c r="I93"/>
  <c r="L93"/>
  <c r="F94"/>
  <c r="I94"/>
  <c r="L94"/>
  <c r="F95"/>
  <c r="I95"/>
  <c r="L95"/>
  <c r="F96"/>
  <c r="I96"/>
  <c r="L96"/>
  <c r="F97"/>
  <c r="I97"/>
  <c r="L97"/>
  <c r="F98"/>
  <c r="I98"/>
  <c r="L98"/>
  <c r="F99"/>
  <c r="I99"/>
  <c r="L99"/>
  <c r="F100"/>
  <c r="I100"/>
  <c r="L100"/>
  <c r="F101"/>
  <c r="I101"/>
  <c r="L101"/>
  <c r="F102"/>
  <c r="I102"/>
  <c r="L102"/>
  <c r="F103"/>
  <c r="I103"/>
  <c r="L103"/>
  <c r="F104"/>
  <c r="I104"/>
  <c r="L104"/>
  <c r="F105"/>
  <c r="I105"/>
  <c r="L105"/>
  <c r="F106"/>
  <c r="I106"/>
  <c r="L106"/>
  <c r="F107"/>
  <c r="I107"/>
  <c r="L107"/>
  <c r="F108"/>
  <c r="I108"/>
  <c r="L108"/>
  <c r="F109"/>
  <c r="I109"/>
  <c r="L109"/>
  <c r="F110"/>
  <c r="I110"/>
  <c r="L110"/>
  <c r="F111"/>
  <c r="I111"/>
  <c r="L111"/>
  <c r="F112"/>
  <c r="I112"/>
  <c r="L112"/>
  <c r="F113"/>
  <c r="I113"/>
  <c r="L113"/>
  <c r="F114"/>
  <c r="I114"/>
  <c r="L114"/>
  <c r="F115"/>
  <c r="I115"/>
  <c r="L115"/>
  <c r="F116"/>
  <c r="I116"/>
  <c r="L116"/>
  <c r="F117"/>
  <c r="I117"/>
  <c r="L117"/>
  <c r="F118"/>
  <c r="I118"/>
  <c r="L118"/>
  <c r="F119"/>
  <c r="I119"/>
  <c r="L119"/>
  <c r="F121"/>
  <c r="I121"/>
  <c r="L121"/>
  <c r="D123"/>
  <c r="E123"/>
  <c r="F123"/>
  <c r="G123"/>
  <c r="H123"/>
  <c r="J123"/>
  <c r="K123"/>
  <c r="L123"/>
  <c r="D124"/>
  <c r="E124"/>
  <c r="F124"/>
  <c r="G124"/>
  <c r="H124"/>
  <c r="I124"/>
  <c r="A124"/>
  <c r="J124"/>
  <c r="K124"/>
  <c r="L124"/>
  <c r="D125"/>
  <c r="E125"/>
  <c r="F125"/>
  <c r="G125"/>
  <c r="H125"/>
  <c r="J125"/>
  <c r="K125"/>
  <c r="L125"/>
  <c r="D126"/>
  <c r="E126"/>
  <c r="F126"/>
  <c r="G126"/>
  <c r="H126"/>
  <c r="I126"/>
  <c r="A126"/>
  <c r="J126"/>
  <c r="K126"/>
  <c r="L126"/>
  <c r="D127"/>
  <c r="E127"/>
  <c r="F127"/>
  <c r="G127"/>
  <c r="H127"/>
  <c r="J127"/>
  <c r="K127"/>
  <c r="L127"/>
  <c r="D128"/>
  <c r="E128"/>
  <c r="F128"/>
  <c r="G128"/>
  <c r="H128"/>
  <c r="I128"/>
  <c r="A128"/>
  <c r="J128"/>
  <c r="K128"/>
  <c r="L128"/>
  <c r="D129"/>
  <c r="E129"/>
  <c r="F129"/>
  <c r="G129"/>
  <c r="H129"/>
  <c r="J129"/>
  <c r="K129"/>
  <c r="L129"/>
  <c r="D130"/>
  <c r="E130"/>
  <c r="F130"/>
  <c r="G130"/>
  <c r="H130"/>
  <c r="I130"/>
  <c r="A130"/>
  <c r="J130"/>
  <c r="K130"/>
  <c r="L130"/>
  <c r="D131"/>
  <c r="E131"/>
  <c r="F131"/>
  <c r="G131"/>
  <c r="H131"/>
  <c r="J131"/>
  <c r="K131"/>
  <c r="L131"/>
  <c r="D132"/>
  <c r="E132"/>
  <c r="F132"/>
  <c r="G132"/>
  <c r="H132"/>
  <c r="I132"/>
  <c r="A132"/>
  <c r="J132"/>
  <c r="K132"/>
  <c r="L132"/>
  <c r="D133"/>
  <c r="E133"/>
  <c r="F133"/>
  <c r="G133"/>
  <c r="H133"/>
  <c r="J133"/>
  <c r="K133"/>
  <c r="L133"/>
  <c r="D134"/>
  <c r="E134"/>
  <c r="F134"/>
  <c r="G134"/>
  <c r="H134"/>
  <c r="I134"/>
  <c r="A134"/>
  <c r="J134"/>
  <c r="K134"/>
  <c r="L134"/>
  <c r="D135"/>
  <c r="E135"/>
  <c r="F135"/>
  <c r="G135"/>
  <c r="H135"/>
  <c r="J135"/>
  <c r="K135"/>
  <c r="L135"/>
  <c r="D136"/>
  <c r="E136"/>
  <c r="F136"/>
  <c r="G136"/>
  <c r="H136"/>
  <c r="I136"/>
  <c r="A136"/>
  <c r="J136"/>
  <c r="K136"/>
  <c r="L136"/>
  <c r="D137"/>
  <c r="E137"/>
  <c r="F137"/>
  <c r="G137"/>
  <c r="H137"/>
  <c r="J137"/>
  <c r="K137"/>
  <c r="L137"/>
  <c r="D138"/>
  <c r="E138"/>
  <c r="F138"/>
  <c r="G138"/>
  <c r="H138"/>
  <c r="I138"/>
  <c r="A138"/>
  <c r="J138"/>
  <c r="K138"/>
  <c r="L138"/>
  <c r="D139"/>
  <c r="E139"/>
  <c r="F139"/>
  <c r="G139"/>
  <c r="H139"/>
  <c r="J139"/>
  <c r="K139"/>
  <c r="L139"/>
  <c r="D140"/>
  <c r="E140"/>
  <c r="F140"/>
  <c r="G140"/>
  <c r="H140"/>
  <c r="I140"/>
  <c r="A140"/>
  <c r="J140"/>
  <c r="K140"/>
  <c r="L140"/>
  <c r="D141"/>
  <c r="E141"/>
  <c r="F141"/>
  <c r="G141"/>
  <c r="H141"/>
  <c r="J141"/>
  <c r="K141"/>
  <c r="L141"/>
  <c r="D142"/>
  <c r="E142"/>
  <c r="F142"/>
  <c r="G142"/>
  <c r="H142"/>
  <c r="I142"/>
  <c r="A142"/>
  <c r="J142"/>
  <c r="K142"/>
  <c r="L142"/>
  <c r="D143"/>
  <c r="E143"/>
  <c r="F143"/>
  <c r="G143"/>
  <c r="H143"/>
  <c r="J143"/>
  <c r="K143"/>
  <c r="L143"/>
  <c r="D144"/>
  <c r="E144"/>
  <c r="F144"/>
  <c r="G144"/>
  <c r="H144"/>
  <c r="I144"/>
  <c r="A144"/>
  <c r="J144"/>
  <c r="K144"/>
  <c r="L144"/>
  <c r="D145"/>
  <c r="E145"/>
  <c r="F145"/>
  <c r="G145"/>
  <c r="H145"/>
  <c r="J145"/>
  <c r="K145"/>
  <c r="L145"/>
  <c r="D146"/>
  <c r="E146"/>
  <c r="F146"/>
  <c r="G146"/>
  <c r="H146"/>
  <c r="I146"/>
  <c r="A146"/>
  <c r="J146"/>
  <c r="K146"/>
  <c r="L146"/>
  <c r="D147"/>
  <c r="E147"/>
  <c r="F147"/>
  <c r="G147"/>
  <c r="H147"/>
  <c r="J147"/>
  <c r="K147"/>
  <c r="L147"/>
  <c r="D148"/>
  <c r="E148"/>
  <c r="F148"/>
  <c r="G148"/>
  <c r="H148"/>
  <c r="I148"/>
  <c r="A148"/>
  <c r="J148"/>
  <c r="K148"/>
  <c r="L148"/>
  <c r="D149"/>
  <c r="E149"/>
  <c r="F149"/>
  <c r="G149"/>
  <c r="H149"/>
  <c r="J149"/>
  <c r="K149"/>
  <c r="L149"/>
  <c r="D150"/>
  <c r="E150"/>
  <c r="F150"/>
  <c r="G150"/>
  <c r="H150"/>
  <c r="I150"/>
  <c r="A150"/>
  <c r="J150"/>
  <c r="K150"/>
  <c r="L150"/>
  <c r="D151"/>
  <c r="E151"/>
  <c r="F151"/>
  <c r="G151"/>
  <c r="H151"/>
  <c r="J151"/>
  <c r="K151"/>
  <c r="L151"/>
  <c r="D152"/>
  <c r="E152"/>
  <c r="F152"/>
  <c r="G152"/>
  <c r="H152"/>
  <c r="I152"/>
  <c r="A152"/>
  <c r="J152"/>
  <c r="K152"/>
  <c r="L152"/>
  <c r="D153"/>
  <c r="E153"/>
  <c r="F153"/>
  <c r="G153"/>
  <c r="H153"/>
  <c r="J153"/>
  <c r="K153"/>
  <c r="L153"/>
  <c r="D154"/>
  <c r="E154"/>
  <c r="F154"/>
  <c r="G154"/>
  <c r="H154"/>
  <c r="I154"/>
  <c r="A154"/>
  <c r="J154"/>
  <c r="K154"/>
  <c r="L154"/>
  <c r="D155"/>
  <c r="E155"/>
  <c r="F155"/>
  <c r="G155"/>
  <c r="H155"/>
  <c r="J155"/>
  <c r="K155"/>
  <c r="L155"/>
  <c r="D156"/>
  <c r="E156"/>
  <c r="F156"/>
  <c r="G156"/>
  <c r="H156"/>
  <c r="I156"/>
  <c r="A156"/>
  <c r="J156"/>
  <c r="K156"/>
  <c r="L156"/>
  <c r="D157"/>
  <c r="E157"/>
  <c r="F157"/>
  <c r="G157"/>
  <c r="H157"/>
  <c r="J157"/>
  <c r="K157"/>
  <c r="L157"/>
  <c r="D158"/>
  <c r="E158"/>
  <c r="F158"/>
  <c r="G158"/>
  <c r="H158"/>
  <c r="I158"/>
  <c r="A158"/>
  <c r="J158"/>
  <c r="K158"/>
  <c r="L158"/>
  <c r="D159"/>
  <c r="E159"/>
  <c r="F159"/>
  <c r="G159"/>
  <c r="H159"/>
  <c r="J159"/>
  <c r="K159"/>
  <c r="L159"/>
  <c r="D161"/>
  <c r="E161"/>
  <c r="F161"/>
  <c r="G161"/>
  <c r="H161"/>
  <c r="I161"/>
  <c r="A161"/>
  <c r="J161"/>
  <c r="K161"/>
  <c r="L161"/>
  <c r="K3" i="5"/>
  <c r="L3"/>
  <c r="B7" i="8"/>
  <c r="C7"/>
  <c r="N7"/>
  <c r="B8"/>
  <c r="B48"/>
  <c r="C8"/>
  <c r="N8"/>
  <c r="B9"/>
  <c r="C9"/>
  <c r="N9"/>
  <c r="B10"/>
  <c r="C10"/>
  <c r="N10"/>
  <c r="B11"/>
  <c r="C11"/>
  <c r="N11"/>
  <c r="B12"/>
  <c r="C12"/>
  <c r="N12"/>
  <c r="B13"/>
  <c r="C13"/>
  <c r="N13"/>
  <c r="B14"/>
  <c r="C14"/>
  <c r="N14"/>
  <c r="B15"/>
  <c r="C15"/>
  <c r="N15"/>
  <c r="B16"/>
  <c r="C16"/>
  <c r="N16"/>
  <c r="B17"/>
  <c r="C17"/>
  <c r="N17"/>
  <c r="B18"/>
  <c r="C18"/>
  <c r="N18"/>
  <c r="B19"/>
  <c r="C19"/>
  <c r="N19"/>
  <c r="B20"/>
  <c r="X118"/>
  <c r="C20"/>
  <c r="N20"/>
  <c r="B21"/>
  <c r="C21"/>
  <c r="N21"/>
  <c r="B22"/>
  <c r="C22"/>
  <c r="N22"/>
  <c r="B23"/>
  <c r="C23"/>
  <c r="N23"/>
  <c r="B24"/>
  <c r="C24"/>
  <c r="N24"/>
  <c r="B25"/>
  <c r="C25"/>
  <c r="N25"/>
  <c r="B26"/>
  <c r="C26"/>
  <c r="N26"/>
  <c r="N48"/>
  <c r="B27"/>
  <c r="C27"/>
  <c r="N27"/>
  <c r="B28"/>
  <c r="C28"/>
  <c r="N28"/>
  <c r="B29"/>
  <c r="C29"/>
  <c r="N29"/>
  <c r="B30"/>
  <c r="C30"/>
  <c r="N30"/>
  <c r="B31"/>
  <c r="C31"/>
  <c r="N31"/>
  <c r="B32"/>
  <c r="C32"/>
  <c r="N32"/>
  <c r="B33"/>
  <c r="C33"/>
  <c r="N33"/>
  <c r="B34"/>
  <c r="C34"/>
  <c r="N34"/>
  <c r="B35"/>
  <c r="C35"/>
  <c r="N35"/>
  <c r="B36"/>
  <c r="C36"/>
  <c r="N36"/>
  <c r="B37"/>
  <c r="C37"/>
  <c r="N37"/>
  <c r="B38"/>
  <c r="C38"/>
  <c r="N38"/>
  <c r="B39"/>
  <c r="C39"/>
  <c r="N39"/>
  <c r="B40"/>
  <c r="C40"/>
  <c r="N40"/>
  <c r="B41"/>
  <c r="C41"/>
  <c r="N41"/>
  <c r="B42"/>
  <c r="C42"/>
  <c r="N42"/>
  <c r="B43"/>
  <c r="C43"/>
  <c r="N43"/>
  <c r="B45"/>
  <c r="C45"/>
  <c r="N45"/>
  <c r="E47"/>
  <c r="F47"/>
  <c r="F53"/>
  <c r="G47"/>
  <c r="H47"/>
  <c r="I47"/>
  <c r="J47"/>
  <c r="K47"/>
  <c r="L47"/>
  <c r="M47"/>
  <c r="N47"/>
  <c r="E48"/>
  <c r="F48"/>
  <c r="G48"/>
  <c r="H48"/>
  <c r="I48"/>
  <c r="J48"/>
  <c r="K48"/>
  <c r="L48"/>
  <c r="M48"/>
  <c r="E50"/>
  <c r="F50"/>
  <c r="E51"/>
  <c r="F51"/>
  <c r="E52"/>
  <c r="F52"/>
  <c r="E53"/>
  <c r="E100"/>
  <c r="E106"/>
  <c r="F100"/>
  <c r="G100"/>
  <c r="H100"/>
  <c r="I100"/>
  <c r="J100"/>
  <c r="K100"/>
  <c r="L100"/>
  <c r="M100"/>
  <c r="E102"/>
  <c r="F102"/>
  <c r="E103"/>
  <c r="F103"/>
  <c r="G103"/>
  <c r="H103"/>
  <c r="I103"/>
  <c r="J103"/>
  <c r="E104"/>
  <c r="F104"/>
  <c r="G104"/>
  <c r="H104"/>
  <c r="I104"/>
  <c r="J104"/>
  <c r="E105"/>
  <c r="F105"/>
  <c r="F106"/>
  <c r="Y117"/>
  <c r="Y118"/>
  <c r="B719" i="1"/>
  <c r="B720"/>
  <c r="B721"/>
  <c r="B722"/>
  <c r="B723"/>
  <c r="B724"/>
  <c r="B725"/>
  <c r="B726"/>
  <c r="B727"/>
  <c r="B728"/>
  <c r="B729"/>
  <c r="B730"/>
  <c r="B731"/>
  <c r="X119" i="8"/>
  <c r="B732" i="1"/>
  <c r="B733"/>
  <c r="A741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7"/>
  <c r="B2582"/>
  <c r="X121" i="8"/>
  <c r="B2583" i="1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20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2"/>
  <c r="K41"/>
  <c r="L41"/>
  <c r="M41"/>
  <c r="N41"/>
  <c r="O41"/>
  <c r="P41"/>
  <c r="Q41"/>
  <c r="K61"/>
  <c r="L61"/>
  <c r="M61"/>
  <c r="N61"/>
  <c r="O61"/>
  <c r="P61"/>
  <c r="Q61"/>
  <c r="K101"/>
  <c r="L101"/>
  <c r="M101"/>
  <c r="N101"/>
  <c r="O101"/>
  <c r="P101"/>
  <c r="Q101"/>
  <c r="K119"/>
  <c r="L119"/>
  <c r="M119"/>
  <c r="N119"/>
  <c r="O119"/>
  <c r="P119"/>
  <c r="Q119"/>
  <c r="K159"/>
  <c r="L159"/>
  <c r="M159"/>
  <c r="N159"/>
  <c r="O159"/>
  <c r="P159"/>
  <c r="Q159"/>
  <c r="K170"/>
  <c r="L170"/>
  <c r="M170"/>
  <c r="N170"/>
  <c r="O170"/>
  <c r="P170"/>
  <c r="Q170"/>
  <c r="K184"/>
  <c r="L184"/>
  <c r="M184"/>
  <c r="N184"/>
  <c r="O184"/>
  <c r="P184"/>
  <c r="Q184"/>
  <c r="K212"/>
  <c r="L212"/>
  <c r="M212"/>
  <c r="N212"/>
  <c r="O212"/>
  <c r="P212"/>
  <c r="Q212"/>
  <c r="K252"/>
  <c r="L252"/>
  <c r="M252"/>
  <c r="N252"/>
  <c r="O252"/>
  <c r="P252"/>
  <c r="Q252"/>
  <c r="K282"/>
  <c r="L282"/>
  <c r="M282"/>
  <c r="N282"/>
  <c r="O282"/>
  <c r="P282"/>
  <c r="Q282"/>
  <c r="K288"/>
  <c r="L288"/>
  <c r="M288"/>
  <c r="N288"/>
  <c r="O288"/>
  <c r="P288"/>
  <c r="Q288"/>
  <c r="K315"/>
  <c r="L315"/>
  <c r="M315"/>
  <c r="N315"/>
  <c r="O315"/>
  <c r="P315"/>
  <c r="Q315"/>
  <c r="K351"/>
  <c r="L351"/>
  <c r="M351"/>
  <c r="N351"/>
  <c r="O351"/>
  <c r="P351"/>
  <c r="Q351"/>
  <c r="K392"/>
  <c r="L392"/>
  <c r="M392"/>
  <c r="N392"/>
  <c r="O392"/>
  <c r="P392"/>
  <c r="Q392"/>
  <c r="K432"/>
  <c r="L432"/>
  <c r="M432"/>
  <c r="N432"/>
  <c r="O432"/>
  <c r="P432"/>
  <c r="Q432"/>
  <c r="K456"/>
  <c r="L456"/>
  <c r="M456"/>
  <c r="N456"/>
  <c r="O456"/>
  <c r="P456"/>
  <c r="Q456"/>
  <c r="K462"/>
  <c r="L462"/>
  <c r="M462"/>
  <c r="N462"/>
  <c r="O462"/>
  <c r="P462"/>
  <c r="Q462"/>
  <c r="K474"/>
  <c r="L474"/>
  <c r="M474"/>
  <c r="N474"/>
  <c r="O474"/>
  <c r="P474"/>
  <c r="Q474"/>
  <c r="K509"/>
  <c r="L509"/>
  <c r="M509"/>
  <c r="N509"/>
  <c r="O509"/>
  <c r="P509"/>
  <c r="Q509"/>
  <c r="K548"/>
  <c r="L548"/>
  <c r="M548"/>
  <c r="N548"/>
  <c r="O548"/>
  <c r="P548"/>
  <c r="Q548"/>
  <c r="K553"/>
  <c r="L553"/>
  <c r="M553"/>
  <c r="N553"/>
  <c r="O553"/>
  <c r="P553"/>
  <c r="Q553"/>
  <c r="K593"/>
  <c r="L593"/>
  <c r="M593"/>
  <c r="N593"/>
  <c r="O593"/>
  <c r="P593"/>
  <c r="Q593"/>
  <c r="K597"/>
  <c r="L597"/>
  <c r="M597"/>
  <c r="N597"/>
  <c r="O597"/>
  <c r="P597"/>
  <c r="Q597"/>
  <c r="K641"/>
  <c r="L641"/>
  <c r="M641"/>
  <c r="N641"/>
  <c r="O641"/>
  <c r="P641"/>
  <c r="Q641"/>
  <c r="K676"/>
  <c r="L676"/>
  <c r="M676"/>
  <c r="N676"/>
  <c r="O676"/>
  <c r="P676"/>
  <c r="Q676"/>
  <c r="K680"/>
  <c r="L680"/>
  <c r="M680"/>
  <c r="N680"/>
  <c r="O680"/>
  <c r="P680"/>
  <c r="Q680"/>
  <c r="K718"/>
  <c r="L718"/>
  <c r="M718"/>
  <c r="N718"/>
  <c r="O718"/>
  <c r="P718"/>
  <c r="Q718"/>
  <c r="L754"/>
  <c r="M754"/>
  <c r="L756"/>
  <c r="L755"/>
  <c r="P755"/>
  <c r="K758"/>
  <c r="L758"/>
  <c r="M758"/>
  <c r="N758"/>
  <c r="O758"/>
  <c r="P758"/>
  <c r="Q758"/>
  <c r="K764"/>
  <c r="L764"/>
  <c r="M764"/>
  <c r="N764"/>
  <c r="O764"/>
  <c r="P764"/>
  <c r="Q764"/>
  <c r="K772"/>
  <c r="L772"/>
  <c r="M772"/>
  <c r="N772"/>
  <c r="O772"/>
  <c r="P772"/>
  <c r="Q772"/>
  <c r="K795"/>
  <c r="L795"/>
  <c r="M795"/>
  <c r="N795"/>
  <c r="O795"/>
  <c r="P795"/>
  <c r="Q795"/>
  <c r="K821"/>
  <c r="L821"/>
  <c r="M821"/>
  <c r="N821"/>
  <c r="O821"/>
  <c r="P821"/>
  <c r="Q821"/>
  <c r="K841"/>
  <c r="L841"/>
  <c r="M841"/>
  <c r="N841"/>
  <c r="O841"/>
  <c r="P841"/>
  <c r="Q841"/>
  <c r="K845"/>
  <c r="L845"/>
  <c r="M845"/>
  <c r="N845"/>
  <c r="O845"/>
  <c r="P845"/>
  <c r="Q845"/>
  <c r="K869"/>
  <c r="L869"/>
  <c r="M869"/>
  <c r="N869"/>
  <c r="O869"/>
  <c r="P869"/>
  <c r="Q869"/>
  <c r="K873"/>
  <c r="L873"/>
  <c r="M873"/>
  <c r="N873"/>
  <c r="O873"/>
  <c r="P873"/>
  <c r="Q873"/>
  <c r="K878"/>
  <c r="L878"/>
  <c r="M878"/>
  <c r="N878"/>
  <c r="O878"/>
  <c r="P878"/>
  <c r="Q878"/>
  <c r="K882"/>
  <c r="L882"/>
  <c r="M882"/>
  <c r="N882"/>
  <c r="O882"/>
  <c r="P882"/>
  <c r="Q882"/>
  <c r="K919"/>
  <c r="L919"/>
  <c r="M919"/>
  <c r="N919"/>
  <c r="O919"/>
  <c r="P919"/>
  <c r="Q919"/>
  <c r="K925"/>
  <c r="L925"/>
  <c r="M925"/>
  <c r="N925"/>
  <c r="O925"/>
  <c r="P925"/>
  <c r="Q925"/>
  <c r="K929"/>
  <c r="L929"/>
  <c r="M929"/>
  <c r="N929"/>
  <c r="O929"/>
  <c r="P929"/>
  <c r="Q929"/>
  <c r="K968"/>
  <c r="L968"/>
  <c r="M968"/>
  <c r="N968"/>
  <c r="O968"/>
  <c r="P968"/>
  <c r="Q968"/>
  <c r="K978"/>
  <c r="L978"/>
  <c r="M978"/>
  <c r="N978"/>
  <c r="O978"/>
  <c r="P978"/>
  <c r="Q978"/>
  <c r="K1010"/>
  <c r="L1010"/>
  <c r="M1010"/>
  <c r="N1010"/>
  <c r="O1010"/>
  <c r="P1010"/>
  <c r="Q1010"/>
  <c r="K1042"/>
  <c r="L1042"/>
  <c r="M1042"/>
  <c r="N1042"/>
  <c r="O1042"/>
  <c r="P1042"/>
  <c r="Q1042"/>
  <c r="K1053"/>
  <c r="L1053"/>
  <c r="M1053"/>
  <c r="N1053"/>
  <c r="O1053"/>
  <c r="P1053"/>
  <c r="Q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2"/>
  <c r="E1093"/>
  <c r="F1093"/>
  <c r="G1093"/>
  <c r="H1093"/>
  <c r="I1093"/>
  <c r="J1093"/>
  <c r="K1094"/>
  <c r="K1125"/>
  <c r="L1125"/>
  <c r="M1125"/>
  <c r="N1125"/>
  <c r="O1125"/>
  <c r="P1125"/>
  <c r="Q1125"/>
  <c r="K1163"/>
  <c r="L1163"/>
  <c r="M1163"/>
  <c r="N1163"/>
  <c r="O1163"/>
  <c r="P1163"/>
  <c r="Q1163"/>
  <c r="K1202"/>
  <c r="L1202"/>
  <c r="M1202"/>
  <c r="N1202"/>
  <c r="O1202"/>
  <c r="P1202"/>
  <c r="Q1202"/>
  <c r="K1242"/>
  <c r="L1242"/>
  <c r="M1242"/>
  <c r="N1242"/>
  <c r="O1242"/>
  <c r="P1242"/>
  <c r="Q1242"/>
  <c r="K1246"/>
  <c r="L1246"/>
  <c r="M1246"/>
  <c r="N1246"/>
  <c r="O1246"/>
  <c r="P1246"/>
  <c r="Q1246"/>
  <c r="K1286"/>
  <c r="L1286"/>
  <c r="M1286"/>
  <c r="N1286"/>
  <c r="O1286"/>
  <c r="P1286"/>
  <c r="Q1286"/>
  <c r="K1326"/>
  <c r="L1326"/>
  <c r="M1326"/>
  <c r="N1326"/>
  <c r="O1326"/>
  <c r="P1326"/>
  <c r="Q1326"/>
  <c r="K1343"/>
  <c r="L1343"/>
  <c r="M1343"/>
  <c r="N1343"/>
  <c r="O1343"/>
  <c r="P1343"/>
  <c r="Q1343"/>
  <c r="K1354"/>
  <c r="L1354"/>
  <c r="M1354"/>
  <c r="N1354"/>
  <c r="O1354"/>
  <c r="P1354"/>
  <c r="Q1354"/>
  <c r="K1357"/>
  <c r="L1357"/>
  <c r="M1357"/>
  <c r="N1357"/>
  <c r="O1357"/>
  <c r="P1357"/>
  <c r="Q1357"/>
  <c r="K1361"/>
  <c r="L1361"/>
  <c r="M1361"/>
  <c r="N1361"/>
  <c r="O1361"/>
  <c r="P1361"/>
  <c r="Q1361"/>
  <c r="K1375"/>
  <c r="L1375"/>
  <c r="M1375"/>
  <c r="N1375"/>
  <c r="O1375"/>
  <c r="P1375"/>
  <c r="Q1375"/>
  <c r="K1399"/>
  <c r="L1399"/>
  <c r="M1399"/>
  <c r="N1399"/>
  <c r="O1399"/>
  <c r="P1399"/>
  <c r="Q1399"/>
  <c r="K1423"/>
  <c r="L1423"/>
  <c r="M1423"/>
  <c r="N1423"/>
  <c r="O1423"/>
  <c r="P1423"/>
  <c r="Q1423"/>
  <c r="K1447"/>
  <c r="L1447"/>
  <c r="M1447"/>
  <c r="N1447"/>
  <c r="O1447"/>
  <c r="P1447"/>
  <c r="Q1447"/>
  <c r="K1477"/>
  <c r="L1477"/>
  <c r="M1477"/>
  <c r="N1477"/>
  <c r="O1477"/>
  <c r="P1477"/>
  <c r="Q1477"/>
  <c r="K1480"/>
  <c r="L1480"/>
  <c r="M1480"/>
  <c r="N1480"/>
  <c r="O1480"/>
  <c r="P1480"/>
  <c r="Q1480"/>
  <c r="K1482"/>
  <c r="L1482"/>
  <c r="M1482"/>
  <c r="N1482"/>
  <c r="O1482"/>
  <c r="P1482"/>
  <c r="Q1482"/>
  <c r="K1506"/>
  <c r="L1506"/>
  <c r="M1506"/>
  <c r="N1506"/>
  <c r="O1506"/>
  <c r="P1506"/>
  <c r="Q1506"/>
  <c r="K1544"/>
  <c r="L1544"/>
  <c r="M1544"/>
  <c r="N1544"/>
  <c r="O1544"/>
  <c r="P1544"/>
  <c r="Q1544"/>
  <c r="K1562"/>
  <c r="L1562"/>
  <c r="M1562"/>
  <c r="N1562"/>
  <c r="O1562"/>
  <c r="P1562"/>
  <c r="Q1562"/>
  <c r="K1586"/>
  <c r="L1586"/>
  <c r="M1586"/>
  <c r="N1586"/>
  <c r="O1586"/>
  <c r="P1586"/>
  <c r="Q1586"/>
  <c r="K1621"/>
  <c r="L1621"/>
  <c r="M1621"/>
  <c r="N1621"/>
  <c r="O1621"/>
  <c r="P1621"/>
  <c r="Q1621"/>
  <c r="K1654"/>
  <c r="L1654"/>
  <c r="M1654"/>
  <c r="N1654"/>
  <c r="O1654"/>
  <c r="P1654"/>
  <c r="Q1654"/>
  <c r="K1714"/>
  <c r="L1714"/>
  <c r="M1714"/>
  <c r="N1714"/>
  <c r="O1714"/>
  <c r="P1714"/>
  <c r="Q1714"/>
  <c r="K1748"/>
  <c r="L1748"/>
  <c r="M1748"/>
  <c r="N1748"/>
  <c r="O1748"/>
  <c r="P1748"/>
  <c r="Q1748"/>
  <c r="K1819"/>
  <c r="L1819"/>
  <c r="M1819"/>
  <c r="N1819"/>
  <c r="O1819"/>
  <c r="P1819"/>
  <c r="Q1819"/>
  <c r="K1875"/>
  <c r="L1875"/>
  <c r="M1875"/>
  <c r="N1875"/>
  <c r="O1875"/>
  <c r="P1875"/>
  <c r="Q1875"/>
  <c r="K1974"/>
  <c r="L1974"/>
  <c r="M1974"/>
  <c r="N1974"/>
  <c r="O1974"/>
  <c r="P1974"/>
  <c r="Q1974"/>
  <c r="K2019"/>
  <c r="L2019"/>
  <c r="M2019"/>
  <c r="N2019"/>
  <c r="O2019"/>
  <c r="P2019"/>
  <c r="Q2019"/>
  <c r="K2068"/>
  <c r="L2068"/>
  <c r="M2068"/>
  <c r="N2068"/>
  <c r="O2068"/>
  <c r="P2068"/>
  <c r="Q2068"/>
  <c r="K2129"/>
  <c r="L2129"/>
  <c r="M2129"/>
  <c r="N2129"/>
  <c r="O2129"/>
  <c r="P2129"/>
  <c r="Q2129"/>
  <c r="K2180"/>
  <c r="L2180"/>
  <c r="M2180"/>
  <c r="N2180"/>
  <c r="O2180"/>
  <c r="P2180"/>
  <c r="Q2180"/>
  <c r="K2217"/>
  <c r="L2217"/>
  <c r="M2217"/>
  <c r="N2217"/>
  <c r="O2217"/>
  <c r="P2217"/>
  <c r="Q2217"/>
  <c r="K2257"/>
  <c r="L2257"/>
  <c r="M2257"/>
  <c r="N2257"/>
  <c r="O2257"/>
  <c r="P2257"/>
  <c r="Q2257"/>
  <c r="K2295"/>
  <c r="L2295"/>
  <c r="M2295"/>
  <c r="N2295"/>
  <c r="O2295"/>
  <c r="P2295"/>
  <c r="Q2295"/>
  <c r="K2336"/>
  <c r="L2336"/>
  <c r="M2336"/>
  <c r="N2336"/>
  <c r="O2336"/>
  <c r="P2336"/>
  <c r="Q2336"/>
  <c r="K2393"/>
  <c r="L2393"/>
  <c r="M2393"/>
  <c r="N2393"/>
  <c r="O2393"/>
  <c r="P2393"/>
  <c r="Q2393"/>
  <c r="K2432"/>
  <c r="L2432"/>
  <c r="M2432"/>
  <c r="N2432"/>
  <c r="O2432"/>
  <c r="P2432"/>
  <c r="Q2432"/>
  <c r="K2440"/>
  <c r="L2440"/>
  <c r="M2440"/>
  <c r="N2440"/>
  <c r="O2440"/>
  <c r="P2440"/>
  <c r="Q2440"/>
  <c r="K2484"/>
  <c r="L2484"/>
  <c r="M2484"/>
  <c r="N2484"/>
  <c r="O2484"/>
  <c r="P2484"/>
  <c r="Q2484"/>
  <c r="K2581"/>
  <c r="L2581"/>
  <c r="M2581"/>
  <c r="N2581"/>
  <c r="O2581"/>
  <c r="P2581"/>
  <c r="Q2581"/>
  <c r="K2621"/>
  <c r="L2621"/>
  <c r="M2621"/>
  <c r="N2621"/>
  <c r="O2621"/>
  <c r="P2621"/>
  <c r="Q2621"/>
  <c r="K2661"/>
  <c r="L2661"/>
  <c r="M2661"/>
  <c r="N2661"/>
  <c r="O2661"/>
  <c r="P2661"/>
  <c r="Q2661"/>
  <c r="K2745"/>
  <c r="L2745"/>
  <c r="M2745"/>
  <c r="N2745"/>
  <c r="O2745"/>
  <c r="P2745"/>
  <c r="Q2745"/>
  <c r="K2776"/>
  <c r="L2776"/>
  <c r="M2776"/>
  <c r="N2776"/>
  <c r="O2776"/>
  <c r="P2776"/>
  <c r="Q2776"/>
  <c r="K2816"/>
  <c r="L2816"/>
  <c r="M2816"/>
  <c r="N2816"/>
  <c r="O2816"/>
  <c r="P2816"/>
  <c r="Q2816"/>
  <c r="K2865"/>
  <c r="L2865"/>
  <c r="M2865"/>
  <c r="N2865"/>
  <c r="O2865"/>
  <c r="P2865"/>
  <c r="Q2865"/>
  <c r="K2926"/>
  <c r="L2926"/>
  <c r="M2926"/>
  <c r="N2926"/>
  <c r="O2926"/>
  <c r="P2926"/>
  <c r="Q2926"/>
  <c r="K2971"/>
  <c r="L2971"/>
  <c r="M2971"/>
  <c r="N2971"/>
  <c r="O2971"/>
  <c r="P2970"/>
  <c r="Q2970"/>
  <c r="K3010"/>
  <c r="L3010"/>
  <c r="M3010"/>
  <c r="N3010"/>
  <c r="O3010"/>
  <c r="P3010"/>
  <c r="Q3010"/>
  <c r="K3060"/>
  <c r="L3060"/>
  <c r="M3060"/>
  <c r="N3060"/>
  <c r="O3060"/>
  <c r="P3060"/>
  <c r="Q3060"/>
  <c r="K3107"/>
  <c r="L3107"/>
  <c r="M3107"/>
  <c r="N3107"/>
  <c r="O3107"/>
  <c r="P3107"/>
  <c r="Q3107"/>
  <c r="K3142"/>
  <c r="L3142"/>
  <c r="M3142"/>
  <c r="N3142"/>
  <c r="O3142"/>
  <c r="P3142"/>
  <c r="Q3142"/>
  <c r="K3167"/>
  <c r="L3167"/>
  <c r="M3167"/>
  <c r="N3167"/>
  <c r="O3167"/>
  <c r="P3167"/>
  <c r="Q3167"/>
  <c r="K3200"/>
  <c r="L3200"/>
  <c r="M3200"/>
  <c r="N3200"/>
  <c r="O3200"/>
  <c r="P3200"/>
  <c r="Q3200"/>
  <c r="K3225"/>
  <c r="L3225"/>
  <c r="M3225"/>
  <c r="N3225"/>
  <c r="O3225"/>
  <c r="P3225"/>
  <c r="Q3225"/>
  <c r="K3269"/>
  <c r="L3269"/>
  <c r="M3269"/>
  <c r="N3269"/>
  <c r="O3269"/>
  <c r="P3269"/>
  <c r="Q3269"/>
  <c r="K3307"/>
  <c r="L3307"/>
  <c r="M3307"/>
  <c r="N3307"/>
  <c r="O3307"/>
  <c r="P3307"/>
  <c r="Q3307"/>
  <c r="K3341"/>
  <c r="L3341"/>
  <c r="M3341"/>
  <c r="N3341"/>
  <c r="O3341"/>
  <c r="P3341"/>
  <c r="Q3341"/>
  <c r="K3369"/>
  <c r="L3369"/>
  <c r="M3369"/>
  <c r="N3369"/>
  <c r="O3369"/>
  <c r="P3369"/>
  <c r="Q3369"/>
  <c r="K3399"/>
  <c r="L3399"/>
  <c r="M3399"/>
  <c r="N3399"/>
  <c r="O3399"/>
  <c r="P3399"/>
  <c r="Q3399"/>
  <c r="K3481"/>
  <c r="L3481"/>
  <c r="M3481"/>
  <c r="N3481"/>
  <c r="O3481"/>
  <c r="P3481"/>
  <c r="Q3481"/>
  <c r="K3505"/>
  <c r="L3505"/>
  <c r="M3505"/>
  <c r="N3505"/>
  <c r="O3505"/>
  <c r="P3505"/>
  <c r="Q3505"/>
  <c r="K3560"/>
  <c r="L3560"/>
  <c r="M3560"/>
  <c r="N3560"/>
  <c r="O3560"/>
  <c r="P3560"/>
  <c r="Q3560"/>
  <c r="K3599"/>
  <c r="L3599"/>
  <c r="M3599"/>
  <c r="N3599"/>
  <c r="O3599"/>
  <c r="P3599"/>
  <c r="Q3599"/>
  <c r="K3652"/>
  <c r="L3652"/>
  <c r="M3652"/>
  <c r="N3652"/>
  <c r="O3652"/>
  <c r="P3652"/>
  <c r="Q3652"/>
  <c r="K3689"/>
  <c r="L3689"/>
  <c r="M3689"/>
  <c r="N3689"/>
  <c r="O3689"/>
  <c r="P3689"/>
  <c r="Q3689"/>
  <c r="C47" i="14"/>
  <c r="M41"/>
  <c r="M40"/>
  <c r="L41"/>
  <c r="L40"/>
  <c r="C45"/>
  <c r="Y124" i="8"/>
  <c r="X124"/>
  <c r="W124"/>
  <c r="Y123"/>
  <c r="X123"/>
  <c r="W118"/>
  <c r="V118"/>
  <c r="X117"/>
  <c r="W117"/>
  <c r="V117"/>
  <c r="W123"/>
  <c r="X122"/>
  <c r="Y119"/>
  <c r="M756" i="1"/>
  <c r="M755"/>
  <c r="Y126" i="8"/>
  <c r="Y125"/>
  <c r="Y122"/>
  <c r="Y121"/>
  <c r="Y120"/>
  <c r="A745" i="1"/>
  <c r="X120" i="8"/>
  <c r="W120" s="1"/>
  <c r="W122"/>
  <c r="V122"/>
  <c r="V123"/>
  <c r="V124"/>
  <c r="X126"/>
  <c r="W126" s="1"/>
  <c r="V121"/>
  <c r="X125"/>
  <c r="V125" s="1"/>
  <c r="W121"/>
  <c r="W119"/>
  <c r="V119"/>
  <c r="V120"/>
  <c r="V126"/>
  <c r="W125"/>
</calcChain>
</file>

<file path=xl/sharedStrings.xml><?xml version="1.0" encoding="utf-8"?>
<sst xmlns="http://schemas.openxmlformats.org/spreadsheetml/2006/main" count="70642" uniqueCount="1078">
  <si>
    <t>YEAR</t>
  </si>
  <si>
    <t>STREAM</t>
  </si>
  <si>
    <t>STREAM NAME</t>
  </si>
  <si>
    <t>REGION CODE</t>
  </si>
  <si>
    <t>001</t>
  </si>
  <si>
    <t>ADAM RIVER</t>
  </si>
  <si>
    <t>1</t>
  </si>
  <si>
    <t>003</t>
  </si>
  <si>
    <t>AMOR DE COSMOS RIVER</t>
  </si>
  <si>
    <t>006</t>
  </si>
  <si>
    <t>ASH RIVER</t>
  </si>
  <si>
    <t>009</t>
  </si>
  <si>
    <t>BENSON RIVER</t>
  </si>
  <si>
    <t>010</t>
  </si>
  <si>
    <t>BIG QUALICUM RIVER</t>
  </si>
  <si>
    <t>011</t>
  </si>
  <si>
    <t>BLACK CREEK</t>
  </si>
  <si>
    <t>014</t>
  </si>
  <si>
    <t>BURMAN RIVER</t>
  </si>
  <si>
    <t>015</t>
  </si>
  <si>
    <t>CAMPBELL RIVER</t>
  </si>
  <si>
    <t>016</t>
  </si>
  <si>
    <t>CAYCUSE RIVER</t>
  </si>
  <si>
    <t>018</t>
  </si>
  <si>
    <t>CHASE RIVER</t>
  </si>
  <si>
    <t>019</t>
  </si>
  <si>
    <t>CHEMAINUS RIVER</t>
  </si>
  <si>
    <t>020</t>
  </si>
  <si>
    <t>CHINA CREEK</t>
  </si>
  <si>
    <t>021</t>
  </si>
  <si>
    <t>CLUXEWE RIVER</t>
  </si>
  <si>
    <t>022</t>
  </si>
  <si>
    <t>COLEMAN CREEK</t>
  </si>
  <si>
    <t>025</t>
  </si>
  <si>
    <t>COUS CREEK</t>
  </si>
  <si>
    <t>026</t>
  </si>
  <si>
    <t>COWICHAN RIVER</t>
  </si>
  <si>
    <t>027</t>
  </si>
  <si>
    <t>COWIE CREEK</t>
  </si>
  <si>
    <t>028</t>
  </si>
  <si>
    <t>CRAIGFLOWER CREEK</t>
  </si>
  <si>
    <t>030</t>
  </si>
  <si>
    <t>DAVIE RIVER</t>
  </si>
  <si>
    <t>031</t>
  </si>
  <si>
    <t>DE MAMIEL CREEK</t>
  </si>
  <si>
    <t>032</t>
  </si>
  <si>
    <t>DENAD CREEK</t>
  </si>
  <si>
    <t>034</t>
  </si>
  <si>
    <t>ENGLISHMAN RIVER</t>
  </si>
  <si>
    <t>036</t>
  </si>
  <si>
    <t>EVE RIVER</t>
  </si>
  <si>
    <t>038</t>
  </si>
  <si>
    <t>FRANKLIN RIVER</t>
  </si>
  <si>
    <t>039</t>
  </si>
  <si>
    <t>FRENCH CREEK</t>
  </si>
  <si>
    <t>041</t>
  </si>
  <si>
    <t>GOLD RIVER</t>
  </si>
  <si>
    <t>042</t>
  </si>
  <si>
    <t>GOLDSTREAM RIVER</t>
  </si>
  <si>
    <t>043</t>
  </si>
  <si>
    <t>GOODSPEED RIVER</t>
  </si>
  <si>
    <t>044</t>
  </si>
  <si>
    <t>GORDON RIVER</t>
  </si>
  <si>
    <t>045</t>
  </si>
  <si>
    <t>HARRIS CREEK</t>
  </si>
  <si>
    <t>047</t>
  </si>
  <si>
    <t>HASLAM CREEK</t>
  </si>
  <si>
    <t>048</t>
  </si>
  <si>
    <t>HEBER RIVER</t>
  </si>
  <si>
    <t>049</t>
  </si>
  <si>
    <t>HEMMINGSEN CREEK</t>
  </si>
  <si>
    <t>050</t>
  </si>
  <si>
    <t>HOLLAND CREEK</t>
  </si>
  <si>
    <t>053</t>
  </si>
  <si>
    <t>JACKLAH RIVER</t>
  </si>
  <si>
    <t>054</t>
  </si>
  <si>
    <t>JORDAN RIVER</t>
  </si>
  <si>
    <t>055</t>
  </si>
  <si>
    <t>KAIPIT CREEK</t>
  </si>
  <si>
    <t>057</t>
  </si>
  <si>
    <t>KAOUK RIVER</t>
  </si>
  <si>
    <t>059</t>
  </si>
  <si>
    <t>KEOGH RIVER</t>
  </si>
  <si>
    <t>062</t>
  </si>
  <si>
    <t>KIRBY CREEK</t>
  </si>
  <si>
    <t>063</t>
  </si>
  <si>
    <t>KITSUCKSUS CREEK</t>
  </si>
  <si>
    <t>064</t>
  </si>
  <si>
    <t>KLANAWA RIVER</t>
  </si>
  <si>
    <t>067</t>
  </si>
  <si>
    <t>KOKISH RIVER</t>
  </si>
  <si>
    <t>068</t>
  </si>
  <si>
    <t>KOKSILAH RIVER</t>
  </si>
  <si>
    <t>069</t>
  </si>
  <si>
    <t>KOOTOWIS CREEK</t>
  </si>
  <si>
    <t>071</t>
  </si>
  <si>
    <t>LEINER RIVER</t>
  </si>
  <si>
    <t>073</t>
  </si>
  <si>
    <t>LITTLE QUALICUM RIVER</t>
  </si>
  <si>
    <t>075</t>
  </si>
  <si>
    <t>MACJACK RIVER</t>
  </si>
  <si>
    <t>076</t>
  </si>
  <si>
    <t>MCCURDY CREEK</t>
  </si>
  <si>
    <t>077</t>
  </si>
  <si>
    <t>MCKAY CREEK</t>
  </si>
  <si>
    <t>079</t>
  </si>
  <si>
    <t>MAHATTA CREEK</t>
  </si>
  <si>
    <t>081</t>
  </si>
  <si>
    <t>MARBLE RIVER</t>
  </si>
  <si>
    <t>085</t>
  </si>
  <si>
    <t>MILL STREAM</t>
  </si>
  <si>
    <t>086</t>
  </si>
  <si>
    <t>MOHUN CREEK</t>
  </si>
  <si>
    <t>088</t>
  </si>
  <si>
    <t>MUCHALAT RIVER</t>
  </si>
  <si>
    <t>089</t>
  </si>
  <si>
    <t>MUIR CREEK</t>
  </si>
  <si>
    <t>090</t>
  </si>
  <si>
    <t>NAHMINT RIVER</t>
  </si>
  <si>
    <t>091</t>
  </si>
  <si>
    <t>NAHWITTI RIVER</t>
  </si>
  <si>
    <t>092</t>
  </si>
  <si>
    <t>NANAIMO RIVER</t>
  </si>
  <si>
    <t>094</t>
  </si>
  <si>
    <t>NIMPKISH RIVER</t>
  </si>
  <si>
    <t>095</t>
  </si>
  <si>
    <t>NITINAT RIVER</t>
  </si>
  <si>
    <t>096</t>
  </si>
  <si>
    <t>OKTWANCH RIVER</t>
  </si>
  <si>
    <t>097</t>
  </si>
  <si>
    <t>OYSTER RIVER</t>
  </si>
  <si>
    <t>099</t>
  </si>
  <si>
    <t>PARKER CREEK</t>
  </si>
  <si>
    <t>100</t>
  </si>
  <si>
    <t>PERRY RIVER</t>
  </si>
  <si>
    <t>101</t>
  </si>
  <si>
    <t>PUNTLEDGE RIVER</t>
  </si>
  <si>
    <t>102</t>
  </si>
  <si>
    <t>QUATSE RIVER</t>
  </si>
  <si>
    <t>103</t>
  </si>
  <si>
    <t>QUINSAM RIVER</t>
  </si>
  <si>
    <t>104</t>
  </si>
  <si>
    <t>ROBERTSON RIVER</t>
  </si>
  <si>
    <t>105</t>
  </si>
  <si>
    <t>ROSEWALL CREEK</t>
  </si>
  <si>
    <t>107</t>
  </si>
  <si>
    <t>SALMON RIVER</t>
  </si>
  <si>
    <t>108</t>
  </si>
  <si>
    <t>SAN JOSEF RIVER</t>
  </si>
  <si>
    <t>109</t>
  </si>
  <si>
    <t>SAN JUAN RIVER</t>
  </si>
  <si>
    <t>110</t>
  </si>
  <si>
    <t>SANDHILL CREEK</t>
  </si>
  <si>
    <t>111</t>
  </si>
  <si>
    <t>SANTIAGO CREEK</t>
  </si>
  <si>
    <t>112</t>
  </si>
  <si>
    <t>SARITA RIVER</t>
  </si>
  <si>
    <t>115</t>
  </si>
  <si>
    <t>SOMASS RIVER</t>
  </si>
  <si>
    <t>116</t>
  </si>
  <si>
    <t>SOMBRIO RIVER</t>
  </si>
  <si>
    <t>117</t>
  </si>
  <si>
    <t>SOOKE RIVER</t>
  </si>
  <si>
    <t>118</t>
  </si>
  <si>
    <t>SPROAT RIVER</t>
  </si>
  <si>
    <t>119</t>
  </si>
  <si>
    <t>STAFFORD RIVER</t>
  </si>
  <si>
    <t>120</t>
  </si>
  <si>
    <t>STAMP RIVER</t>
  </si>
  <si>
    <t>121</t>
  </si>
  <si>
    <t>STRANBY RIVER</t>
  </si>
  <si>
    <t>123</t>
  </si>
  <si>
    <t>TAHSIS RIVER</t>
  </si>
  <si>
    <t>125</t>
  </si>
  <si>
    <t>TAYLOR RIVER</t>
  </si>
  <si>
    <t>127</t>
  </si>
  <si>
    <t>TOQUART RIVER</t>
  </si>
  <si>
    <t>129</t>
  </si>
  <si>
    <t>TRENT RIVER</t>
  </si>
  <si>
    <t>130</t>
  </si>
  <si>
    <t>TSABLE RIVER</t>
  </si>
  <si>
    <t>132</t>
  </si>
  <si>
    <t>TSOLUM RIVER</t>
  </si>
  <si>
    <t>133</t>
  </si>
  <si>
    <t>TSOWWIN RIVER</t>
  </si>
  <si>
    <t>135</t>
  </si>
  <si>
    <t>TUGWELL CREEK</t>
  </si>
  <si>
    <t>140</t>
  </si>
  <si>
    <t>WAUKWAAS CREEK</t>
  </si>
  <si>
    <t>141</t>
  </si>
  <si>
    <t>WHITE RIVER</t>
  </si>
  <si>
    <t>142</t>
  </si>
  <si>
    <t>WILFRED CREEK</t>
  </si>
  <si>
    <t>144</t>
  </si>
  <si>
    <t>WOSS RIVER</t>
  </si>
  <si>
    <t>145</t>
  </si>
  <si>
    <t>ZEBALLOS RIVER</t>
  </si>
  <si>
    <t>161</t>
  </si>
  <si>
    <t>NANOOSE CREEK</t>
  </si>
  <si>
    <t>162</t>
  </si>
  <si>
    <t>DRAW CREEK</t>
  </si>
  <si>
    <t>163</t>
  </si>
  <si>
    <t>LENS CREEK</t>
  </si>
  <si>
    <t>004</t>
  </si>
  <si>
    <t>APPLE RIVER</t>
  </si>
  <si>
    <t>008</t>
  </si>
  <si>
    <t>BEDWELL RIVER</t>
  </si>
  <si>
    <t>052</t>
  </si>
  <si>
    <t>ICE RIVER</t>
  </si>
  <si>
    <t>061</t>
  </si>
  <si>
    <t>KINGCOME RIVER</t>
  </si>
  <si>
    <t>072</t>
  </si>
  <si>
    <t>LITTLE RIVER</t>
  </si>
  <si>
    <t>082</t>
  </si>
  <si>
    <t>MEGIN RIVER</t>
  </si>
  <si>
    <t>083</t>
  </si>
  <si>
    <t>MEMEKAY RIVER</t>
  </si>
  <si>
    <t>114</t>
  </si>
  <si>
    <t>SHAWNIGAN CREEK</t>
  </si>
  <si>
    <t>013</t>
  </si>
  <si>
    <t>BROWNS RIVER</t>
  </si>
  <si>
    <t>024</t>
  </si>
  <si>
    <t>CONUMA RIVER</t>
  </si>
  <si>
    <t>051</t>
  </si>
  <si>
    <t>HOUSTON RIVER</t>
  </si>
  <si>
    <t>066</t>
  </si>
  <si>
    <t>KLINAKLINI RIVER</t>
  </si>
  <si>
    <t>098</t>
  </si>
  <si>
    <t>PACHENA RIVER</t>
  </si>
  <si>
    <t>113</t>
  </si>
  <si>
    <t>SHAW CREEK</t>
  </si>
  <si>
    <t>134</t>
  </si>
  <si>
    <t>TSULQUATE RIVER</t>
  </si>
  <si>
    <t>007</t>
  </si>
  <si>
    <t>ATLATZI RIVER</t>
  </si>
  <si>
    <t>012</t>
  </si>
  <si>
    <t>BROTHER CREEK</t>
  </si>
  <si>
    <t>080</t>
  </si>
  <si>
    <t>MALKSOPE RIVER</t>
  </si>
  <si>
    <t>126</t>
  </si>
  <si>
    <t>TLUPANA RIVER</t>
  </si>
  <si>
    <t>137</t>
  </si>
  <si>
    <t>WAKEMAN RIVER</t>
  </si>
  <si>
    <t>139</t>
  </si>
  <si>
    <t>WANOKANO CREEK</t>
  </si>
  <si>
    <t>035</t>
  </si>
  <si>
    <t>ESPINOSA CREEK</t>
  </si>
  <si>
    <t>046</t>
  </si>
  <si>
    <t>HART CREEK</t>
  </si>
  <si>
    <t>065</t>
  </si>
  <si>
    <t>KLEEPTEE CREEK</t>
  </si>
  <si>
    <t>087</t>
  </si>
  <si>
    <t>MOYEHA RIVER</t>
  </si>
  <si>
    <t>143</t>
  </si>
  <si>
    <t>WORTHLESS CREEK</t>
  </si>
  <si>
    <t>164</t>
  </si>
  <si>
    <t>COTTONWOOD CREEK</t>
  </si>
  <si>
    <t>017</t>
  </si>
  <si>
    <t>CAYEGHLE CREEK</t>
  </si>
  <si>
    <t>033</t>
  </si>
  <si>
    <t>EFFINGHAM RIVER</t>
  </si>
  <si>
    <t>122</t>
  </si>
  <si>
    <t>SUCWOA RIVER</t>
  </si>
  <si>
    <t>136</t>
  </si>
  <si>
    <t>WAHPEETO CREEK</t>
  </si>
  <si>
    <t>037</t>
  </si>
  <si>
    <t>FISHERMAN RIVER</t>
  </si>
  <si>
    <t>023</t>
  </si>
  <si>
    <t>COLONIAL CREEK</t>
  </si>
  <si>
    <t>029</t>
  </si>
  <si>
    <t>CYPRE RIVER</t>
  </si>
  <si>
    <t>040</t>
  </si>
  <si>
    <t>GLENDALE CREEK</t>
  </si>
  <si>
    <t>056</t>
  </si>
  <si>
    <t>KAKWEIKEN RIVER</t>
  </si>
  <si>
    <t>060</t>
  </si>
  <si>
    <t>KENNEDY RIVER</t>
  </si>
  <si>
    <t>074</t>
  </si>
  <si>
    <t>LITTLE ZEBALLOS RIVER</t>
  </si>
  <si>
    <t>078</t>
  </si>
  <si>
    <t>MAGGIE RIVER</t>
  </si>
  <si>
    <t>124</t>
  </si>
  <si>
    <t>TAHSISH RIVER</t>
  </si>
  <si>
    <t>128</t>
  </si>
  <si>
    <t>TRANQUIL CREEK</t>
  </si>
  <si>
    <t>131</t>
  </si>
  <si>
    <t>TSITIKA RIVER</t>
  </si>
  <si>
    <t>002</t>
  </si>
  <si>
    <t>AHNUHATI RIVER</t>
  </si>
  <si>
    <t>070</t>
  </si>
  <si>
    <t>KOPRINO RIVER</t>
  </si>
  <si>
    <t>084</t>
  </si>
  <si>
    <t>MENZIES CREEK</t>
  </si>
  <si>
    <t>005</t>
  </si>
  <si>
    <t>ARTLISH RIVER</t>
  </si>
  <si>
    <t>058</t>
  </si>
  <si>
    <t>KEITH RIVER</t>
  </si>
  <si>
    <t>093</t>
  </si>
  <si>
    <t>NESOOK RIVER</t>
  </si>
  <si>
    <t>146</t>
  </si>
  <si>
    <t>CLEAR RIVER</t>
  </si>
  <si>
    <t>149</t>
  </si>
  <si>
    <t>COEUR D'ALENE CREEK</t>
  </si>
  <si>
    <t>147</t>
  </si>
  <si>
    <t>ESCALANTE RIVER</t>
  </si>
  <si>
    <t>148</t>
  </si>
  <si>
    <t>SHUSHARTIE RIVER</t>
  </si>
  <si>
    <t>150</t>
  </si>
  <si>
    <t>VILLAGE BAY LAKE</t>
  </si>
  <si>
    <t>152</t>
  </si>
  <si>
    <t>KLASKISH RIVER</t>
  </si>
  <si>
    <t>154</t>
  </si>
  <si>
    <t>HYACINTHE BAY CREEK</t>
  </si>
  <si>
    <t>156</t>
  </si>
  <si>
    <t>MILLSTONE RIVER</t>
  </si>
  <si>
    <t>160</t>
  </si>
  <si>
    <t>OUOUKINSH RIVER</t>
  </si>
  <si>
    <t>155</t>
  </si>
  <si>
    <t>KWALATE CREEK</t>
  </si>
  <si>
    <t>157</t>
  </si>
  <si>
    <t>KAUWINCH RIVER</t>
  </si>
  <si>
    <t>138</t>
  </si>
  <si>
    <t>WALBRAN CREEK</t>
  </si>
  <si>
    <t>467</t>
  </si>
  <si>
    <t>CHARLES CREEK</t>
  </si>
  <si>
    <t>468</t>
  </si>
  <si>
    <t>KLOOTCHLIMMIS CREEK</t>
  </si>
  <si>
    <t>470</t>
  </si>
  <si>
    <t>LUCKY CREEK</t>
  </si>
  <si>
    <t>485</t>
  </si>
  <si>
    <t>DRINKWATER CREEK</t>
  </si>
  <si>
    <t>486</t>
  </si>
  <si>
    <t>MCBRIDE CREEK</t>
  </si>
  <si>
    <t>487</t>
  </si>
  <si>
    <t>TOFINO CREEK</t>
  </si>
  <si>
    <t>488</t>
  </si>
  <si>
    <t>ELK RIVER</t>
  </si>
  <si>
    <t>Sum Of WILD KEPT</t>
  </si>
  <si>
    <t>Sum Of ANGLERS</t>
  </si>
  <si>
    <t>Sum Of DAYS FISHED</t>
  </si>
  <si>
    <t>Sum Of WILD REL</t>
  </si>
  <si>
    <t>Sum Of HATCH KEPT</t>
  </si>
  <si>
    <t>Sum Of HATCH REL</t>
  </si>
  <si>
    <t>All data</t>
  </si>
  <si>
    <t>Stream</t>
  </si>
  <si>
    <t>Steelhead Angling Effort</t>
  </si>
  <si>
    <t>Wild Steelhead Kept</t>
  </si>
  <si>
    <t>Wild Steelhead Released</t>
  </si>
  <si>
    <t>Hatchery Steelhead Kept</t>
  </si>
  <si>
    <t>Hatchery Steelhead Released</t>
  </si>
  <si>
    <t xml:space="preserve">COWICHAN </t>
  </si>
  <si>
    <t xml:space="preserve">2006 COWICHAN </t>
  </si>
  <si>
    <t xml:space="preserve">STAMP </t>
  </si>
  <si>
    <t xml:space="preserve">2006 STAMP </t>
  </si>
  <si>
    <t xml:space="preserve">GOLD </t>
  </si>
  <si>
    <t>2006 GOLD</t>
  </si>
  <si>
    <t xml:space="preserve">NANAIMO </t>
  </si>
  <si>
    <t xml:space="preserve">2006 NANAIMO </t>
  </si>
  <si>
    <t xml:space="preserve">CAMPBELL </t>
  </si>
  <si>
    <t xml:space="preserve">2006 CAMPBELL </t>
  </si>
  <si>
    <t xml:space="preserve">QUINSAM </t>
  </si>
  <si>
    <t xml:space="preserve">2006 QUINSAM </t>
  </si>
  <si>
    <t xml:space="preserve">LITTLE QUALICUM </t>
  </si>
  <si>
    <t>2006 LITTLE QUALICUM</t>
  </si>
  <si>
    <t xml:space="preserve">BIG QUALICUM </t>
  </si>
  <si>
    <t xml:space="preserve">2006 BIG QUALICUM </t>
  </si>
  <si>
    <t xml:space="preserve">ENGLISHMAN </t>
  </si>
  <si>
    <t xml:space="preserve">2006 ENGLISHMAN </t>
  </si>
  <si>
    <t xml:space="preserve">SOMASS </t>
  </si>
  <si>
    <t xml:space="preserve">2006 SOMASS </t>
  </si>
  <si>
    <t xml:space="preserve">QUATSE </t>
  </si>
  <si>
    <t xml:space="preserve">2006 QUATSE </t>
  </si>
  <si>
    <t>OYSTER</t>
  </si>
  <si>
    <t xml:space="preserve">2006 OYSTER </t>
  </si>
  <si>
    <t xml:space="preserve">PUNTLEDGE </t>
  </si>
  <si>
    <t xml:space="preserve">2006 PUNTLEDGE </t>
  </si>
  <si>
    <t xml:space="preserve">SALMON </t>
  </si>
  <si>
    <t xml:space="preserve">2006 SALMON </t>
  </si>
  <si>
    <t xml:space="preserve">HARRIS </t>
  </si>
  <si>
    <t xml:space="preserve">2006 HARRIS </t>
  </si>
  <si>
    <t>GOLD</t>
  </si>
  <si>
    <t>LITTLE QUALICUM</t>
  </si>
  <si>
    <t xml:space="preserve">OYSTER </t>
  </si>
  <si>
    <t>Composition of top 10 steelhead fisheries</t>
  </si>
  <si>
    <t>Licence</t>
  </si>
  <si>
    <t xml:space="preserve">Number </t>
  </si>
  <si>
    <t>Angler</t>
  </si>
  <si>
    <t>Wild</t>
  </si>
  <si>
    <t>Total</t>
  </si>
  <si>
    <t>Year</t>
  </si>
  <si>
    <t xml:space="preserve">of </t>
  </si>
  <si>
    <t>Days</t>
  </si>
  <si>
    <t>Kept</t>
  </si>
  <si>
    <t>Released</t>
  </si>
  <si>
    <t>Catch</t>
  </si>
  <si>
    <t>Anglers</t>
  </si>
  <si>
    <t>VANCOUVER ISLAND</t>
  </si>
  <si>
    <t>1967-1968</t>
  </si>
  <si>
    <t>1968-1969</t>
  </si>
  <si>
    <t>1969-1970</t>
  </si>
  <si>
    <t>1970-1971</t>
  </si>
  <si>
    <t>1971-1972</t>
  </si>
  <si>
    <t>1972-1973</t>
  </si>
  <si>
    <t>1973-1974</t>
  </si>
  <si>
    <t>1974-1975</t>
  </si>
  <si>
    <t>1975-1976</t>
  </si>
  <si>
    <t>1976-1977</t>
  </si>
  <si>
    <t>1977-1978</t>
  </si>
  <si>
    <t>1978-1979</t>
  </si>
  <si>
    <t>1979-1980</t>
  </si>
  <si>
    <t>1980-1981</t>
  </si>
  <si>
    <t>1981-1982</t>
  </si>
  <si>
    <t>1982-1983</t>
  </si>
  <si>
    <t>1983-1984</t>
  </si>
  <si>
    <t>1984-1985</t>
  </si>
  <si>
    <t>1985-1986</t>
  </si>
  <si>
    <t>1986-1987</t>
  </si>
  <si>
    <t>1987-1988</t>
  </si>
  <si>
    <t>1988-1989</t>
  </si>
  <si>
    <t>1989-1990</t>
  </si>
  <si>
    <t>1990-1991</t>
  </si>
  <si>
    <t>1991-1992</t>
  </si>
  <si>
    <t>1992-1993</t>
  </si>
  <si>
    <t>1993-1994</t>
  </si>
  <si>
    <t>1994-1995</t>
  </si>
  <si>
    <t>1995-1996</t>
  </si>
  <si>
    <t>1996-1997</t>
  </si>
  <si>
    <t>1997-1998</t>
  </si>
  <si>
    <t>1998-1999</t>
  </si>
  <si>
    <t>1999-2000</t>
  </si>
  <si>
    <t>2000-2001</t>
  </si>
  <si>
    <t>2001-2002</t>
  </si>
  <si>
    <t>2002-2003</t>
  </si>
  <si>
    <t>2003-2004</t>
  </si>
  <si>
    <t>2005-2006</t>
  </si>
  <si>
    <t>Angler Days</t>
  </si>
  <si>
    <t>Wild Kept</t>
  </si>
  <si>
    <t>Wild Released</t>
  </si>
  <si>
    <t>Hatchery Kept</t>
  </si>
  <si>
    <t>Hatchery Released</t>
  </si>
  <si>
    <t>British Columbia Steelhead Sport Catch and Angling Effort</t>
  </si>
  <si>
    <t>- Provincial Trends -</t>
  </si>
  <si>
    <t>Licence Year</t>
  </si>
  <si>
    <t xml:space="preserve">Wild </t>
  </si>
  <si>
    <t xml:space="preserve">Hatchery </t>
  </si>
  <si>
    <t xml:space="preserve">Total </t>
  </si>
  <si>
    <t>VI</t>
  </si>
  <si>
    <t>Relative Importance</t>
  </si>
  <si>
    <t>Mean</t>
  </si>
  <si>
    <t>Max</t>
  </si>
  <si>
    <t>min</t>
  </si>
  <si>
    <t>From Max</t>
  </si>
  <si>
    <t>From Mean</t>
  </si>
  <si>
    <t>Change</t>
  </si>
  <si>
    <t>max</t>
  </si>
  <si>
    <t>from max</t>
  </si>
  <si>
    <t>from mean</t>
  </si>
  <si>
    <t>total catch</t>
  </si>
  <si>
    <t>Steelhead Catch/Day</t>
  </si>
  <si>
    <t>Catch and Kill</t>
  </si>
  <si>
    <t>Intensive hatchery Steelhead Fisheries</t>
  </si>
  <si>
    <t xml:space="preserve">Low Marine Survival </t>
  </si>
  <si>
    <t>CPUE</t>
  </si>
  <si>
    <t>Total catch</t>
  </si>
  <si>
    <t>Gold</t>
  </si>
  <si>
    <t>Location</t>
  </si>
  <si>
    <t>Region</t>
  </si>
  <si>
    <t>Low</t>
  </si>
  <si>
    <t>high</t>
  </si>
  <si>
    <t>Marine survival</t>
  </si>
  <si>
    <t>High</t>
  </si>
  <si>
    <t>SUMMARY</t>
  </si>
  <si>
    <t>Count</t>
  </si>
  <si>
    <t>Sum</t>
  </si>
  <si>
    <t>Average</t>
  </si>
  <si>
    <t>Variance</t>
  </si>
  <si>
    <t>ANOVA</t>
  </si>
  <si>
    <t>Source of Variation</t>
  </si>
  <si>
    <t>SS</t>
  </si>
  <si>
    <t>df</t>
  </si>
  <si>
    <t>MS</t>
  </si>
  <si>
    <t>F</t>
  </si>
  <si>
    <t>P-value</t>
  </si>
  <si>
    <t>F crit</t>
  </si>
  <si>
    <t>Anova: Single Factor</t>
  </si>
  <si>
    <t>Groups</t>
  </si>
  <si>
    <t>Column 1</t>
  </si>
  <si>
    <t>Column 2</t>
  </si>
  <si>
    <t>Between Groups</t>
  </si>
  <si>
    <t>Within Groups</t>
  </si>
  <si>
    <t>Region 1 steelhead fisheries combined</t>
  </si>
  <si>
    <t>Gold River Steeelhead Catch/Day</t>
  </si>
  <si>
    <t>Days/angler</t>
  </si>
  <si>
    <t>ALL Wild</t>
  </si>
  <si>
    <t>All  Hatchery</t>
  </si>
  <si>
    <t>SSS</t>
  </si>
  <si>
    <t>Catch day</t>
  </si>
  <si>
    <t>2004-2005</t>
  </si>
  <si>
    <t>STDEV</t>
  </si>
  <si>
    <t>Quatse &lt; 1980</t>
  </si>
  <si>
    <t>Cowichan &lt;1980</t>
  </si>
  <si>
    <t>Gold &lt; 1980</t>
  </si>
  <si>
    <t>Region 1 &gt; 1980</t>
  </si>
  <si>
    <t>Cowichan &gt; 1980</t>
  </si>
  <si>
    <t>Quatse &gt; 1980</t>
  </si>
  <si>
    <t>Gold &gt; 1980</t>
  </si>
  <si>
    <t>Somass &gt; 1980</t>
  </si>
  <si>
    <t>Region 1 &lt; 1980</t>
  </si>
  <si>
    <t>Somass &lt; 1980</t>
  </si>
  <si>
    <t xml:space="preserve">mean effort </t>
  </si>
  <si>
    <t>mean catch</t>
  </si>
  <si>
    <t>mean CPUE</t>
  </si>
  <si>
    <t>since hatchery program</t>
  </si>
  <si>
    <t>All</t>
  </si>
  <si>
    <t>2006 hatchey catch</t>
  </si>
  <si>
    <t>mean hatchey catch</t>
  </si>
  <si>
    <t>hatchey %</t>
  </si>
  <si>
    <t>mean</t>
  </si>
  <si>
    <t>NUMBER</t>
  </si>
  <si>
    <t>81 on</t>
  </si>
  <si>
    <t>past 10</t>
  </si>
  <si>
    <t>DiGisi  (1999) corrected data</t>
  </si>
  <si>
    <t>Corrected ten year mean</t>
  </si>
  <si>
    <t>uncorrected ten year mean</t>
  </si>
  <si>
    <t>Using provincial factors</t>
  </si>
  <si>
    <t>Wild Steelhead Kill</t>
  </si>
  <si>
    <t>Hatchery Steelhead Killed</t>
  </si>
  <si>
    <t>RES_AREA</t>
  </si>
  <si>
    <t>SumOfANGLERS</t>
  </si>
  <si>
    <t>SumOfDAYSFISHED</t>
  </si>
  <si>
    <t>SumOfWILD_KEPT</t>
  </si>
  <si>
    <t>SumOfWILD_REL</t>
  </si>
  <si>
    <t>SumOfHATCH_KEPT</t>
  </si>
  <si>
    <t>SumOfHATCH_REL</t>
  </si>
  <si>
    <t>A</t>
  </si>
  <si>
    <t>165</t>
  </si>
  <si>
    <t>ALOUETTE RIVER</t>
  </si>
  <si>
    <t>2</t>
  </si>
  <si>
    <t>167</t>
  </si>
  <si>
    <t>ASHLU CREEK</t>
  </si>
  <si>
    <t>168</t>
  </si>
  <si>
    <t>BEAR RIVER</t>
  </si>
  <si>
    <t>169</t>
  </si>
  <si>
    <t>BERTRAM CREEK</t>
  </si>
  <si>
    <t>171</t>
  </si>
  <si>
    <t>BIRKENHEAD RIVER</t>
  </si>
  <si>
    <t>172</t>
  </si>
  <si>
    <t>BREM RIVER</t>
  </si>
  <si>
    <t>173</t>
  </si>
  <si>
    <t>BRITTAIN RIVER</t>
  </si>
  <si>
    <t>174</t>
  </si>
  <si>
    <t>BRUNETTE RIVER</t>
  </si>
  <si>
    <t>175</t>
  </si>
  <si>
    <t>CAPILANO RIVER</t>
  </si>
  <si>
    <t>176</t>
  </si>
  <si>
    <t>CHAPMAN CREEK</t>
  </si>
  <si>
    <t>177</t>
  </si>
  <si>
    <t>CHEAKAMUS RIVER</t>
  </si>
  <si>
    <t>178</t>
  </si>
  <si>
    <t>CHEHALIS RIVER</t>
  </si>
  <si>
    <t>179</t>
  </si>
  <si>
    <t>CHILLIWACK RIVER</t>
  </si>
  <si>
    <t>181</t>
  </si>
  <si>
    <t>COQUIHALLA RIVER</t>
  </si>
  <si>
    <t>182</t>
  </si>
  <si>
    <t>COQUITLAM RIVER</t>
  </si>
  <si>
    <t>187</t>
  </si>
  <si>
    <t>EMORY CREEK</t>
  </si>
  <si>
    <t>188</t>
  </si>
  <si>
    <t>FRASER RIVER</t>
  </si>
  <si>
    <t>190</t>
  </si>
  <si>
    <t>GRAY CREEK</t>
  </si>
  <si>
    <t>191</t>
  </si>
  <si>
    <t>HARRISON RIVER</t>
  </si>
  <si>
    <t>192</t>
  </si>
  <si>
    <t>HASTINGS CREEK</t>
  </si>
  <si>
    <t>196</t>
  </si>
  <si>
    <t>INDIAN RIVER</t>
  </si>
  <si>
    <t>197</t>
  </si>
  <si>
    <t>KANAKA CREEK</t>
  </si>
  <si>
    <t>198</t>
  </si>
  <si>
    <t>KLITE RIVER</t>
  </si>
  <si>
    <t>199</t>
  </si>
  <si>
    <t>LANG CREEK</t>
  </si>
  <si>
    <t>200</t>
  </si>
  <si>
    <t>LANGDALE CREEK</t>
  </si>
  <si>
    <t>201</t>
  </si>
  <si>
    <t>LILLOOET RIVER</t>
  </si>
  <si>
    <t>202</t>
  </si>
  <si>
    <t>205</t>
  </si>
  <si>
    <t>LYNN CREEK</t>
  </si>
  <si>
    <t>206</t>
  </si>
  <si>
    <t>MCNAB CREEK</t>
  </si>
  <si>
    <t>207</t>
  </si>
  <si>
    <t>MAMQUAM RIVER</t>
  </si>
  <si>
    <t>210</t>
  </si>
  <si>
    <t>MORRIS CREEK</t>
  </si>
  <si>
    <t>211</t>
  </si>
  <si>
    <t>NAHATLATCH RIVER</t>
  </si>
  <si>
    <t>212</t>
  </si>
  <si>
    <t>NATHAN CREEK</t>
  </si>
  <si>
    <t>213</t>
  </si>
  <si>
    <t>NICOMEKL RIVER</t>
  </si>
  <si>
    <t>215</t>
  </si>
  <si>
    <t>NORRISH CREEK</t>
  </si>
  <si>
    <t>216</t>
  </si>
  <si>
    <t>NORTH ALOUETTE RIVER</t>
  </si>
  <si>
    <t>217</t>
  </si>
  <si>
    <t>ORFORD RIVER</t>
  </si>
  <si>
    <t>218</t>
  </si>
  <si>
    <t>PHILLIPS RIVER</t>
  </si>
  <si>
    <t>219</t>
  </si>
  <si>
    <t>PITT RIVER</t>
  </si>
  <si>
    <t>221</t>
  </si>
  <si>
    <t>QUATAM RIVER</t>
  </si>
  <si>
    <t>222</t>
  </si>
  <si>
    <t>RAINY RIVER</t>
  </si>
  <si>
    <t>223</t>
  </si>
  <si>
    <t>ROBERTS CREEK</t>
  </si>
  <si>
    <t>224</t>
  </si>
  <si>
    <t>ROGERS CREEK</t>
  </si>
  <si>
    <t>225</t>
  </si>
  <si>
    <t>227</t>
  </si>
  <si>
    <t>SERPENTINE RIVER</t>
  </si>
  <si>
    <t>228</t>
  </si>
  <si>
    <t>SEYMOUR RIVER</t>
  </si>
  <si>
    <t>230</t>
  </si>
  <si>
    <t>SILVERHOPE CREEK</t>
  </si>
  <si>
    <t>231</t>
  </si>
  <si>
    <t>SKWAWKA RIVER</t>
  </si>
  <si>
    <t>234</t>
  </si>
  <si>
    <t>SPUZZUM CREEK</t>
  </si>
  <si>
    <t>235</t>
  </si>
  <si>
    <t>SQUAMISH RIVER</t>
  </si>
  <si>
    <t>236</t>
  </si>
  <si>
    <t>STAVE RIVER</t>
  </si>
  <si>
    <t>237</t>
  </si>
  <si>
    <t>STAWAMUS RIVER</t>
  </si>
  <si>
    <t>238</t>
  </si>
  <si>
    <t>SUMAS RIVER</t>
  </si>
  <si>
    <t>241</t>
  </si>
  <si>
    <t>THEODOSIA RIVER</t>
  </si>
  <si>
    <t>242</t>
  </si>
  <si>
    <t>TOBA RIVER</t>
  </si>
  <si>
    <t>243</t>
  </si>
  <si>
    <t>TZOONIE RIVER</t>
  </si>
  <si>
    <t>244</t>
  </si>
  <si>
    <t>VANCOUVER RIVER</t>
  </si>
  <si>
    <t>246</t>
  </si>
  <si>
    <t>WEAVER CREEK</t>
  </si>
  <si>
    <t>248</t>
  </si>
  <si>
    <t>WHONOCK CREEK</t>
  </si>
  <si>
    <t>250</t>
  </si>
  <si>
    <t>WILSON CREEK</t>
  </si>
  <si>
    <t>251</t>
  </si>
  <si>
    <t>RUBY CREEK</t>
  </si>
  <si>
    <t>253</t>
  </si>
  <si>
    <t>CLAYBURN CREEK</t>
  </si>
  <si>
    <t>255</t>
  </si>
  <si>
    <t>DEBOVILLE SLOUGH</t>
  </si>
  <si>
    <t>271</t>
  </si>
  <si>
    <t>BONAPARTE RIVER</t>
  </si>
  <si>
    <t>3</t>
  </si>
  <si>
    <t>272</t>
  </si>
  <si>
    <t>BRIDGE RIVER</t>
  </si>
  <si>
    <t>274</t>
  </si>
  <si>
    <t>DEADMAN RIVER</t>
  </si>
  <si>
    <t>275</t>
  </si>
  <si>
    <t>NICOLA RIVER</t>
  </si>
  <si>
    <t>276</t>
  </si>
  <si>
    <t>SETON RIVER</t>
  </si>
  <si>
    <t>277</t>
  </si>
  <si>
    <t>STEIN RIVER</t>
  </si>
  <si>
    <t>278</t>
  </si>
  <si>
    <t>THOMPSON RIVER</t>
  </si>
  <si>
    <t>300</t>
  </si>
  <si>
    <t>ATNARKO RIVER</t>
  </si>
  <si>
    <t>5</t>
  </si>
  <si>
    <t>301</t>
  </si>
  <si>
    <t>BELLA COOLA RIVER</t>
  </si>
  <si>
    <t>303</t>
  </si>
  <si>
    <t>CHILCOTIN RIVER</t>
  </si>
  <si>
    <t>304</t>
  </si>
  <si>
    <t>CHILKO RIVER</t>
  </si>
  <si>
    <t>307</t>
  </si>
  <si>
    <t>DEAN RIVER</t>
  </si>
  <si>
    <t>310</t>
  </si>
  <si>
    <t>KOEYE RIVER</t>
  </si>
  <si>
    <t>316</t>
  </si>
  <si>
    <t>QUESNEL RIVER</t>
  </si>
  <si>
    <t>319</t>
  </si>
  <si>
    <t>TALCHAKO RIVER</t>
  </si>
  <si>
    <t>325</t>
  </si>
  <si>
    <t>BABINE RIVER</t>
  </si>
  <si>
    <t>6</t>
  </si>
  <si>
    <t>326</t>
  </si>
  <si>
    <t>329</t>
  </si>
  <si>
    <t>BULKLEY RIVER</t>
  </si>
  <si>
    <t>331</t>
  </si>
  <si>
    <t>CANOONA RIVER</t>
  </si>
  <si>
    <t>332</t>
  </si>
  <si>
    <t>CEDAR CREEK</t>
  </si>
  <si>
    <t>334</t>
  </si>
  <si>
    <t>CRANBERRY RIVER</t>
  </si>
  <si>
    <t>336</t>
  </si>
  <si>
    <t>DAMDOCHAX CREEK</t>
  </si>
  <si>
    <t>337</t>
  </si>
  <si>
    <t>ECSTALL RIVER</t>
  </si>
  <si>
    <t>338</t>
  </si>
  <si>
    <t>ENSHESHESE RIVER</t>
  </si>
  <si>
    <t>339</t>
  </si>
  <si>
    <t>EXCHAMSIKS RIVER</t>
  </si>
  <si>
    <t>340</t>
  </si>
  <si>
    <t>EXSTEW RIVER</t>
  </si>
  <si>
    <t>342</t>
  </si>
  <si>
    <t>GITNADOIX RIVER</t>
  </si>
  <si>
    <t>345</t>
  </si>
  <si>
    <t>ISHKHEENICKH RIVER</t>
  </si>
  <si>
    <t>346</t>
  </si>
  <si>
    <t>JOHANSON CREEK</t>
  </si>
  <si>
    <t>348</t>
  </si>
  <si>
    <t>KEMANO RIVER</t>
  </si>
  <si>
    <t>349</t>
  </si>
  <si>
    <t>KHTADA RIVER</t>
  </si>
  <si>
    <t>354</t>
  </si>
  <si>
    <t>KISPIOX RIVER</t>
  </si>
  <si>
    <t>355</t>
  </si>
  <si>
    <t>KITEEN RIVER</t>
  </si>
  <si>
    <t>356</t>
  </si>
  <si>
    <t>KITIMAT RIVER</t>
  </si>
  <si>
    <t>358</t>
  </si>
  <si>
    <t>KITSEGUECLA RIVER</t>
  </si>
  <si>
    <t>360</t>
  </si>
  <si>
    <t>KITSUMKALUM RIVER</t>
  </si>
  <si>
    <t>361</t>
  </si>
  <si>
    <t>KITWANCOOL CREEK</t>
  </si>
  <si>
    <t>362</t>
  </si>
  <si>
    <t>KITWANGA RIVER</t>
  </si>
  <si>
    <t>363</t>
  </si>
  <si>
    <t>KLEANZA CREEK</t>
  </si>
  <si>
    <t>364</t>
  </si>
  <si>
    <t>KLOIYA RIVER</t>
  </si>
  <si>
    <t>368</t>
  </si>
  <si>
    <t>KWINAGEESE RIVER</t>
  </si>
  <si>
    <t>371</t>
  </si>
  <si>
    <t>LAKELSE RIVER</t>
  </si>
  <si>
    <t>373</t>
  </si>
  <si>
    <t>MORICE RIVER</t>
  </si>
  <si>
    <t>378</t>
  </si>
  <si>
    <t>NASS RIVER</t>
  </si>
  <si>
    <t>385</t>
  </si>
  <si>
    <t>SKEENA RIVER</t>
  </si>
  <si>
    <t>387</t>
  </si>
  <si>
    <t>SUSKWA RIVER</t>
  </si>
  <si>
    <t>388</t>
  </si>
  <si>
    <t>SUSTUT RIVER</t>
  </si>
  <si>
    <t>390</t>
  </si>
  <si>
    <t>TAHLTAN RIVER</t>
  </si>
  <si>
    <t>394</t>
  </si>
  <si>
    <t>TELKWA RIVER</t>
  </si>
  <si>
    <t>395</t>
  </si>
  <si>
    <t>TSEAX RIVER</t>
  </si>
  <si>
    <t>400</t>
  </si>
  <si>
    <t>ZYMOETZ RIVER</t>
  </si>
  <si>
    <t>412</t>
  </si>
  <si>
    <t>SHAMES RIVER</t>
  </si>
  <si>
    <t>414</t>
  </si>
  <si>
    <t>TROUT CREEK</t>
  </si>
  <si>
    <t>429</t>
  </si>
  <si>
    <t>COPPER CREEK</t>
  </si>
  <si>
    <t>432</t>
  </si>
  <si>
    <t>DEENA CREEK</t>
  </si>
  <si>
    <t>434</t>
  </si>
  <si>
    <t>HIELLEN RIVER</t>
  </si>
  <si>
    <t>436</t>
  </si>
  <si>
    <t>MAMIN RIVER</t>
  </si>
  <si>
    <t>439</t>
  </si>
  <si>
    <t>PALLANT CREEK</t>
  </si>
  <si>
    <t>441</t>
  </si>
  <si>
    <t>SANGAN RIVER</t>
  </si>
  <si>
    <t>444</t>
  </si>
  <si>
    <t>TASU CREEK</t>
  </si>
  <si>
    <t>445</t>
  </si>
  <si>
    <t>TLELL RIVER</t>
  </si>
  <si>
    <t>446</t>
  </si>
  <si>
    <t>YAKOUN RIVER</t>
  </si>
  <si>
    <t>555</t>
  </si>
  <si>
    <t>UNKNOWN STREAMS</t>
  </si>
  <si>
    <t>U</t>
  </si>
  <si>
    <t>166</t>
  </si>
  <si>
    <t>AMERICAN CREEK</t>
  </si>
  <si>
    <t>183</t>
  </si>
  <si>
    <t>CYPRESS CREEK</t>
  </si>
  <si>
    <t>184</t>
  </si>
  <si>
    <t>DAKOTA CREEK</t>
  </si>
  <si>
    <t>195</t>
  </si>
  <si>
    <t>HUNTER CREEK</t>
  </si>
  <si>
    <t>204</t>
  </si>
  <si>
    <t>LOIS RIVER</t>
  </si>
  <si>
    <t>239</t>
  </si>
  <si>
    <t>TAHUMMING RIVER</t>
  </si>
  <si>
    <t>245</t>
  </si>
  <si>
    <t>WAHLEACH CREEK</t>
  </si>
  <si>
    <t>302</t>
  </si>
  <si>
    <t>CARIBOO RIVER</t>
  </si>
  <si>
    <t>305</t>
  </si>
  <si>
    <t>CHUCKWALLA RIVER</t>
  </si>
  <si>
    <t>309</t>
  </si>
  <si>
    <t>KIMSQUIT RIVER</t>
  </si>
  <si>
    <t>321</t>
  </si>
  <si>
    <t>TASEKO RIVER</t>
  </si>
  <si>
    <t>328</t>
  </si>
  <si>
    <t>BISH CREEK</t>
  </si>
  <si>
    <t>333</t>
  </si>
  <si>
    <t>CLORE RIVER</t>
  </si>
  <si>
    <t>335</t>
  </si>
  <si>
    <t>DALA RIVER</t>
  </si>
  <si>
    <t>341</t>
  </si>
  <si>
    <t>FOOTE CREEK</t>
  </si>
  <si>
    <t>347</t>
  </si>
  <si>
    <t>KASIKS RIVER</t>
  </si>
  <si>
    <t>351</t>
  </si>
  <si>
    <t>KILDALA RIVER</t>
  </si>
  <si>
    <t>359</t>
  </si>
  <si>
    <t>KITSAULT RIVER</t>
  </si>
  <si>
    <t>372</t>
  </si>
  <si>
    <t>MEZIADIN RIVER</t>
  </si>
  <si>
    <t>417</t>
  </si>
  <si>
    <t>CLEARWATER CREEK</t>
  </si>
  <si>
    <t>433</t>
  </si>
  <si>
    <t>FLAT CREEK</t>
  </si>
  <si>
    <t>435</t>
  </si>
  <si>
    <t>HONNA RIVER</t>
  </si>
  <si>
    <t>443</t>
  </si>
  <si>
    <t>SKONUN RIVER</t>
  </si>
  <si>
    <t>453</t>
  </si>
  <si>
    <t>MORESBY LAKE</t>
  </si>
  <si>
    <t>454</t>
  </si>
  <si>
    <t>WRIGHT LAKE CREEK</t>
  </si>
  <si>
    <t>249</t>
  </si>
  <si>
    <t>WIDGEON CREEK</t>
  </si>
  <si>
    <t>350</t>
  </si>
  <si>
    <t>KHYEX RIVER</t>
  </si>
  <si>
    <t>380</t>
  </si>
  <si>
    <t>OONA RIVER</t>
  </si>
  <si>
    <t>383</t>
  </si>
  <si>
    <t>SHESLAY RIVER</t>
  </si>
  <si>
    <t>399</t>
  </si>
  <si>
    <t>ZYMAGOTITZ RIVER</t>
  </si>
  <si>
    <t>425</t>
  </si>
  <si>
    <t>AIN RIVER</t>
  </si>
  <si>
    <t>314</t>
  </si>
  <si>
    <t>NOEICK RIVER</t>
  </si>
  <si>
    <t>317</t>
  </si>
  <si>
    <t>SALLOOMT RIVER</t>
  </si>
  <si>
    <t>318</t>
  </si>
  <si>
    <t>TAKIA RIVER</t>
  </si>
  <si>
    <t>365</t>
  </si>
  <si>
    <t>KLUATANTAN RIVER</t>
  </si>
  <si>
    <t>193</t>
  </si>
  <si>
    <t>HOMATHKO RIVER</t>
  </si>
  <si>
    <t>233</t>
  </si>
  <si>
    <t>SOUTHGATE RIVER</t>
  </si>
  <si>
    <t>247</t>
  </si>
  <si>
    <t>WEST CREEK</t>
  </si>
  <si>
    <t>322</t>
  </si>
  <si>
    <t>TSUNIAH CREEK</t>
  </si>
  <si>
    <t>327</t>
  </si>
  <si>
    <t>BELL IRVING RIVER</t>
  </si>
  <si>
    <t>352</t>
  </si>
  <si>
    <t>KILTUISH RIVER</t>
  </si>
  <si>
    <t>369</t>
  </si>
  <si>
    <t>KWINAMASS RIVER</t>
  </si>
  <si>
    <t>377</t>
  </si>
  <si>
    <t>NANIKA RIVER</t>
  </si>
  <si>
    <t>382</t>
  </si>
  <si>
    <t>SHEGUNIA RIVER</t>
  </si>
  <si>
    <t>386</t>
  </si>
  <si>
    <t>STIKINE RIVER</t>
  </si>
  <si>
    <t>393</t>
  </si>
  <si>
    <t>418</t>
  </si>
  <si>
    <t>HIRSCH CREEK</t>
  </si>
  <si>
    <t>185</t>
  </si>
  <si>
    <t>DESERTED RIVER</t>
  </si>
  <si>
    <t>186</t>
  </si>
  <si>
    <t>ELAHO RIVER</t>
  </si>
  <si>
    <t>189</t>
  </si>
  <si>
    <t>FURRY CREEK</t>
  </si>
  <si>
    <t>232</t>
  </si>
  <si>
    <t>SLOQUET CREEK</t>
  </si>
  <si>
    <t>311</t>
  </si>
  <si>
    <t>KWATNA RIVER</t>
  </si>
  <si>
    <t>315</t>
  </si>
  <si>
    <t>NOOSKULLA CREEK</t>
  </si>
  <si>
    <t>416</t>
  </si>
  <si>
    <t>BOULDER CREEK</t>
  </si>
  <si>
    <t>313</t>
  </si>
  <si>
    <t>NEKITE RIVER</t>
  </si>
  <si>
    <t>320</t>
  </si>
  <si>
    <t>TALEOMEY RIVER</t>
  </si>
  <si>
    <t>343</t>
  </si>
  <si>
    <t>ILLIANCE RIVER</t>
  </si>
  <si>
    <t>370</t>
  </si>
  <si>
    <t>LACHMACH RIVER</t>
  </si>
  <si>
    <t>397</t>
  </si>
  <si>
    <t>WEEWANIE CREEK</t>
  </si>
  <si>
    <t>398</t>
  </si>
  <si>
    <t>ZOLZAP CREEK</t>
  </si>
  <si>
    <t>437</t>
  </si>
  <si>
    <t>MATHERS CREEK</t>
  </si>
  <si>
    <t>180</t>
  </si>
  <si>
    <t>COGBURN CREEK</t>
  </si>
  <si>
    <t>308</t>
  </si>
  <si>
    <t>KILBELLA RIVER</t>
  </si>
  <si>
    <t>366</t>
  </si>
  <si>
    <t>KOWATUA CREEK</t>
  </si>
  <si>
    <t>379</t>
  </si>
  <si>
    <t>NILKITKWA RIVER</t>
  </si>
  <si>
    <t>389</t>
  </si>
  <si>
    <t>SUTTON RIVER</t>
  </si>
  <si>
    <t>438</t>
  </si>
  <si>
    <t>NADEN RIVER</t>
  </si>
  <si>
    <t>194</t>
  </si>
  <si>
    <t>HORNET CREEK</t>
  </si>
  <si>
    <t>203</t>
  </si>
  <si>
    <t>LITTLE TOBA RIVER</t>
  </si>
  <si>
    <t>376</t>
  </si>
  <si>
    <t>NAKINA RIVER</t>
  </si>
  <si>
    <t>391</t>
  </si>
  <si>
    <t>TAKU RIVER</t>
  </si>
  <si>
    <t>392</t>
  </si>
  <si>
    <t>TATSATUA CREEK</t>
  </si>
  <si>
    <t>442</t>
  </si>
  <si>
    <t>SKEDANS CREEK</t>
  </si>
  <si>
    <t>170</t>
  </si>
  <si>
    <t>BIG SILVER CREEK</t>
  </si>
  <si>
    <t>357</t>
  </si>
  <si>
    <t>KITLOPE RIVER</t>
  </si>
  <si>
    <t>367</t>
  </si>
  <si>
    <t>KOWESAS RIVER</t>
  </si>
  <si>
    <t>413</t>
  </si>
  <si>
    <t>TOBOGGAN CREEK</t>
  </si>
  <si>
    <t>426</t>
  </si>
  <si>
    <t>AWUN RIVER</t>
  </si>
  <si>
    <t>273</t>
  </si>
  <si>
    <t>CAYOOSH RIVER</t>
  </si>
  <si>
    <t>344</t>
  </si>
  <si>
    <t>INKLIN RIVER</t>
  </si>
  <si>
    <t>240</t>
  </si>
  <si>
    <t>TEAQUAHAN RIVER</t>
  </si>
  <si>
    <t>374</t>
  </si>
  <si>
    <t>MUSSEL RIVER</t>
  </si>
  <si>
    <t>396</t>
  </si>
  <si>
    <t>TUYA RIVER</t>
  </si>
  <si>
    <t>381</t>
  </si>
  <si>
    <t>SHAWATLAN RIVER</t>
  </si>
  <si>
    <t>220</t>
  </si>
  <si>
    <t>POWELL RIVER</t>
  </si>
  <si>
    <t>226</t>
  </si>
  <si>
    <t>SECHELT CREEK</t>
  </si>
  <si>
    <t>229</t>
  </si>
  <si>
    <t>SILVERDALE CREEK</t>
  </si>
  <si>
    <t>280</t>
  </si>
  <si>
    <t>COLDWATER RIVER</t>
  </si>
  <si>
    <t>306</t>
  </si>
  <si>
    <t>CLYAK RIVER</t>
  </si>
  <si>
    <t>419</t>
  </si>
  <si>
    <t>LITTLE WEDEENE RIVER</t>
  </si>
  <si>
    <t>427</t>
  </si>
  <si>
    <t>BRAVERMAN CREEK</t>
  </si>
  <si>
    <t>430</t>
  </si>
  <si>
    <t>DATLAMEN CREEK</t>
  </si>
  <si>
    <t>431</t>
  </si>
  <si>
    <t>DAVIDSON CREEK</t>
  </si>
  <si>
    <t>440</t>
  </si>
  <si>
    <t>ROY CREEK</t>
  </si>
  <si>
    <t>9</t>
  </si>
  <si>
    <t>7</t>
  </si>
  <si>
    <t>0</t>
  </si>
  <si>
    <t>8</t>
  </si>
  <si>
    <t>4</t>
  </si>
  <si>
    <t>353</t>
  </si>
  <si>
    <t>KING SALMON CREEK</t>
  </si>
  <si>
    <t>375</t>
  </si>
  <si>
    <t>NAHLIN RIVER</t>
  </si>
  <si>
    <t>384</t>
  </si>
  <si>
    <t>SICINTINE RIVER</t>
  </si>
  <si>
    <t>415</t>
  </si>
  <si>
    <t>CHICKEN CREEK</t>
  </si>
  <si>
    <t>447</t>
  </si>
  <si>
    <t>HAANS CREEK</t>
  </si>
  <si>
    <t>299</t>
  </si>
  <si>
    <t>MILTON RIVER</t>
  </si>
  <si>
    <t>323</t>
  </si>
  <si>
    <t>PIPER RIVER</t>
  </si>
  <si>
    <t>252</t>
  </si>
  <si>
    <t>GIFFORD SLOUGH</t>
  </si>
  <si>
    <t>298</t>
  </si>
  <si>
    <t>ASEEK RIVER</t>
  </si>
  <si>
    <t>312</t>
  </si>
  <si>
    <t>MACHMELL RIVER</t>
  </si>
  <si>
    <t>448</t>
  </si>
  <si>
    <t>BONANZA CREEK</t>
  </si>
  <si>
    <t>254</t>
  </si>
  <si>
    <t>MCNAIR CREEK</t>
  </si>
  <si>
    <t>256</t>
  </si>
  <si>
    <t>POTLATCH CREEK</t>
  </si>
  <si>
    <t>401</t>
  </si>
  <si>
    <t>KHUTZE RIVER</t>
  </si>
  <si>
    <t>409</t>
  </si>
  <si>
    <t>CHAMBERS CREEK</t>
  </si>
  <si>
    <t>410</t>
  </si>
  <si>
    <t>KINCOLITH RIVER</t>
  </si>
  <si>
    <t>449</t>
  </si>
  <si>
    <t>TARUNDL CREEK</t>
  </si>
  <si>
    <t>450</t>
  </si>
  <si>
    <t>SLATECHUCK CREEK</t>
  </si>
  <si>
    <t>279</t>
  </si>
  <si>
    <t>SHEEMAHANT RIVER</t>
  </si>
  <si>
    <t>402</t>
  </si>
  <si>
    <t>KHUTZEYMATEEN RIVER</t>
  </si>
  <si>
    <t>403</t>
  </si>
  <si>
    <t>THORNHILL CREEK</t>
  </si>
  <si>
    <t>404</t>
  </si>
  <si>
    <t>SHAKES CREEK</t>
  </si>
  <si>
    <t>405</t>
  </si>
  <si>
    <t>SEASKINNISK CREEK</t>
  </si>
  <si>
    <t>406</t>
  </si>
  <si>
    <t>TCHITIN RIVER</t>
  </si>
  <si>
    <t>407</t>
  </si>
  <si>
    <t>KINSKUCH RIVER</t>
  </si>
  <si>
    <t>451</t>
  </si>
  <si>
    <t>CHINUKUNDL CREEK</t>
  </si>
  <si>
    <t>408</t>
  </si>
  <si>
    <t>AALTANHASH RIVER</t>
  </si>
  <si>
    <t>411</t>
  </si>
  <si>
    <t>KITKIATA CREEK</t>
  </si>
  <si>
    <t>420</t>
  </si>
  <si>
    <t>ISKUT RIVER</t>
  </si>
  <si>
    <t>421</t>
  </si>
  <si>
    <t>IKNOUK RIVER</t>
  </si>
  <si>
    <t>469</t>
  </si>
  <si>
    <t>ANDERSON  RIVER</t>
  </si>
  <si>
    <t>471</t>
  </si>
  <si>
    <t>ROSCOE CREEK</t>
  </si>
  <si>
    <t>473</t>
  </si>
  <si>
    <t>474</t>
  </si>
  <si>
    <t>QUATLENA RIVER</t>
  </si>
  <si>
    <t>475</t>
  </si>
  <si>
    <t>NOOTUM RIVER</t>
  </si>
  <si>
    <t>476</t>
  </si>
  <si>
    <t>QUARTCHA CREEK</t>
  </si>
  <si>
    <t>477</t>
  </si>
  <si>
    <t>CLATSE CREEK</t>
  </si>
  <si>
    <t>478</t>
  </si>
  <si>
    <t>PA-AAT RIVER</t>
  </si>
  <si>
    <t>480</t>
  </si>
  <si>
    <t>QUAALL RIVER</t>
  </si>
  <si>
    <t>481</t>
  </si>
  <si>
    <t>TRIUMPH RIVER</t>
  </si>
  <si>
    <t>482</t>
  </si>
  <si>
    <t>KUMEALON CREEK</t>
  </si>
  <si>
    <t>483</t>
  </si>
  <si>
    <t>FULTON RIVER</t>
  </si>
  <si>
    <t>484</t>
  </si>
  <si>
    <t>SHELAGYOTE RIVER</t>
  </si>
  <si>
    <t>489</t>
  </si>
  <si>
    <t>LOCKHART GORDON CREEK</t>
  </si>
  <si>
    <t>Days Fished</t>
  </si>
  <si>
    <t>Total Anglers</t>
  </si>
  <si>
    <t>Regions Ttest</t>
  </si>
  <si>
    <t>Hatchery</t>
  </si>
  <si>
    <t>10 year</t>
  </si>
  <si>
    <t xml:space="preserve">Catch day </t>
  </si>
  <si>
    <t>New Numbers</t>
  </si>
  <si>
    <t>Corrected catch/day =</t>
  </si>
  <si>
    <t>10 year%</t>
  </si>
  <si>
    <t>catch/day</t>
  </si>
</sst>
</file>

<file path=xl/styles.xml><?xml version="1.0" encoding="utf-8"?>
<styleSheet xmlns="http://schemas.openxmlformats.org/spreadsheetml/2006/main">
  <numFmts count="1">
    <numFmt numFmtId="168" formatCode="0.0000000000"/>
  </numFmts>
  <fonts count="12">
    <font>
      <sz val="10"/>
      <name val="MS Sans Serif"/>
    </font>
    <font>
      <i/>
      <sz val="10"/>
      <name val="MS Sans Serif"/>
    </font>
    <font>
      <sz val="10"/>
      <name val="MS Sans Serif"/>
      <family val="2"/>
    </font>
    <font>
      <sz val="8"/>
      <name val="MS Sans Serif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0"/>
      <color indexed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0" fillId="0" borderId="0"/>
  </cellStyleXfs>
  <cellXfs count="35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1" fontId="0" fillId="0" borderId="0" xfId="0" applyNumberFormat="1" applyAlignment="1">
      <alignment vertical="top" wrapText="1"/>
    </xf>
    <xf numFmtId="1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3" fontId="5" fillId="0" borderId="0" xfId="0" applyNumberFormat="1" applyFont="1"/>
    <xf numFmtId="0" fontId="5" fillId="0" borderId="0" xfId="0" applyNumberFormat="1" applyFont="1"/>
    <xf numFmtId="0" fontId="8" fillId="0" borderId="0" xfId="0" applyFont="1"/>
    <xf numFmtId="1" fontId="5" fillId="0" borderId="0" xfId="0" applyNumberFormat="1" applyFont="1"/>
    <xf numFmtId="3" fontId="0" fillId="0" borderId="0" xfId="0" applyNumberFormat="1"/>
    <xf numFmtId="3" fontId="9" fillId="0" borderId="0" xfId="0" applyNumberFormat="1" applyFont="1"/>
    <xf numFmtId="3" fontId="5" fillId="2" borderId="0" xfId="0" applyNumberFormat="1" applyFont="1" applyFill="1"/>
    <xf numFmtId="0" fontId="5" fillId="2" borderId="0" xfId="0" applyNumberFormat="1" applyFont="1" applyFill="1"/>
    <xf numFmtId="0" fontId="5" fillId="2" borderId="0" xfId="0" applyFont="1" applyFill="1"/>
    <xf numFmtId="1" fontId="0" fillId="2" borderId="0" xfId="0" applyNumberFormat="1" applyFill="1"/>
    <xf numFmtId="3" fontId="9" fillId="2" borderId="0" xfId="0" applyNumberFormat="1" applyFont="1" applyFill="1"/>
    <xf numFmtId="3" fontId="4" fillId="0" borderId="0" xfId="0" applyNumberFormat="1" applyFont="1" applyFill="1"/>
    <xf numFmtId="4" fontId="0" fillId="0" borderId="0" xfId="0" applyNumberFormat="1"/>
    <xf numFmtId="2" fontId="0" fillId="0" borderId="0" xfId="0" applyNumberFormat="1"/>
    <xf numFmtId="0" fontId="0" fillId="0" borderId="0" xfId="0" applyFill="1" applyBorder="1" applyAlignment="1"/>
    <xf numFmtId="0" fontId="0" fillId="0" borderId="1" xfId="0" applyFill="1" applyBorder="1" applyAlignment="1"/>
    <xf numFmtId="0" fontId="1" fillId="0" borderId="2" xfId="0" applyFont="1" applyFill="1" applyBorder="1" applyAlignment="1">
      <alignment horizontal="center"/>
    </xf>
    <xf numFmtId="168" fontId="0" fillId="0" borderId="0" xfId="0" applyNumberFormat="1" applyFill="1" applyBorder="1" applyAlignment="1"/>
    <xf numFmtId="0" fontId="11" fillId="0" borderId="0" xfId="0" applyFont="1" applyAlignment="1">
      <alignment vertical="top" wrapText="1"/>
    </xf>
    <xf numFmtId="1" fontId="11" fillId="0" borderId="0" xfId="0" applyNumberFormat="1" applyFont="1"/>
    <xf numFmtId="10" fontId="0" fillId="0" borderId="0" xfId="0" applyNumberFormat="1"/>
    <xf numFmtId="0" fontId="10" fillId="0" borderId="0" xfId="2"/>
    <xf numFmtId="0" fontId="0" fillId="0" borderId="0" xfId="0" applyAlignment="1">
      <alignment textRotation="90"/>
    </xf>
    <xf numFmtId="1" fontId="0" fillId="0" borderId="0" xfId="0" applyNumberFormat="1" applyAlignment="1">
      <alignment textRotation="90"/>
    </xf>
    <xf numFmtId="0" fontId="2" fillId="0" borderId="0" xfId="0" applyFont="1"/>
    <xf numFmtId="1" fontId="2" fillId="0" borderId="0" xfId="1" applyNumberFormat="1"/>
    <xf numFmtId="10" fontId="2" fillId="0" borderId="0" xfId="0" applyNumberFormat="1" applyFont="1"/>
  </cellXfs>
  <cellStyles count="3">
    <cellStyle name="Normal" xfId="0" builtinId="0"/>
    <cellStyle name="Normal 2" xfId="1"/>
    <cellStyle name="Normal_Cowichan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Ash River Steelhead Catch and Effort, 1968-2006</a:t>
            </a:r>
          </a:p>
        </c:rich>
      </c:tx>
      <c:layout>
        <c:manualLayout>
          <c:xMode val="edge"/>
          <c:yMode val="edge"/>
          <c:x val="0.21417581662076524"/>
          <c:y val="2.857142857142857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788915631105871"/>
          <c:y val="0.14666693948463447"/>
          <c:w val="0.82434576658333025"/>
          <c:h val="0.75619188279740102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means'!$C$120:$C$158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means'!$H$120:$H$158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121</c:v>
                </c:pt>
                <c:pt idx="4">
                  <c:v>93</c:v>
                </c:pt>
                <c:pt idx="5">
                  <c:v>70</c:v>
                </c:pt>
                <c:pt idx="6">
                  <c:v>52</c:v>
                </c:pt>
                <c:pt idx="7">
                  <c:v>137</c:v>
                </c:pt>
                <c:pt idx="8">
                  <c:v>166</c:v>
                </c:pt>
                <c:pt idx="9">
                  <c:v>20</c:v>
                </c:pt>
                <c:pt idx="10">
                  <c:v>62</c:v>
                </c:pt>
                <c:pt idx="11">
                  <c:v>87</c:v>
                </c:pt>
                <c:pt idx="12">
                  <c:v>21</c:v>
                </c:pt>
                <c:pt idx="13">
                  <c:v>44</c:v>
                </c:pt>
                <c:pt idx="14">
                  <c:v>0</c:v>
                </c:pt>
                <c:pt idx="15">
                  <c:v>91</c:v>
                </c:pt>
                <c:pt idx="16">
                  <c:v>75</c:v>
                </c:pt>
                <c:pt idx="17">
                  <c:v>45</c:v>
                </c:pt>
                <c:pt idx="18">
                  <c:v>25</c:v>
                </c:pt>
                <c:pt idx="19">
                  <c:v>82</c:v>
                </c:pt>
                <c:pt idx="20">
                  <c:v>283</c:v>
                </c:pt>
                <c:pt idx="21">
                  <c:v>96</c:v>
                </c:pt>
                <c:pt idx="22">
                  <c:v>67</c:v>
                </c:pt>
                <c:pt idx="23">
                  <c:v>185</c:v>
                </c:pt>
                <c:pt idx="24">
                  <c:v>319</c:v>
                </c:pt>
                <c:pt idx="25">
                  <c:v>243</c:v>
                </c:pt>
                <c:pt idx="26">
                  <c:v>112</c:v>
                </c:pt>
                <c:pt idx="27">
                  <c:v>60</c:v>
                </c:pt>
                <c:pt idx="28">
                  <c:v>123</c:v>
                </c:pt>
                <c:pt idx="29">
                  <c:v>88.997805413313827</c:v>
                </c:pt>
                <c:pt idx="30">
                  <c:v>111.70537529993739</c:v>
                </c:pt>
                <c:pt idx="31">
                  <c:v>167.23975436592133</c:v>
                </c:pt>
                <c:pt idx="32">
                  <c:v>115.25625744934446</c:v>
                </c:pt>
                <c:pt idx="33">
                  <c:v>29.721854304635762</c:v>
                </c:pt>
                <c:pt idx="34">
                  <c:v>385.75775656324578</c:v>
                </c:pt>
                <c:pt idx="35">
                  <c:v>136.98803664662083</c:v>
                </c:pt>
                <c:pt idx="36">
                  <c:v>103.77737857715347</c:v>
                </c:pt>
                <c:pt idx="38">
                  <c:v>64.776042361071532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means'!$C$120:$C$158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means'!$G$120:$G$158</c:f>
              <c:numCache>
                <c:formatCode>0</c:formatCode>
                <c:ptCount val="39"/>
                <c:pt idx="0">
                  <c:v>525</c:v>
                </c:pt>
                <c:pt idx="1">
                  <c:v>601</c:v>
                </c:pt>
                <c:pt idx="2">
                  <c:v>283</c:v>
                </c:pt>
                <c:pt idx="3">
                  <c:v>184</c:v>
                </c:pt>
                <c:pt idx="4">
                  <c:v>258</c:v>
                </c:pt>
                <c:pt idx="5">
                  <c:v>78</c:v>
                </c:pt>
                <c:pt idx="6">
                  <c:v>222</c:v>
                </c:pt>
                <c:pt idx="7">
                  <c:v>225</c:v>
                </c:pt>
                <c:pt idx="8">
                  <c:v>201</c:v>
                </c:pt>
                <c:pt idx="9">
                  <c:v>48</c:v>
                </c:pt>
                <c:pt idx="10">
                  <c:v>33</c:v>
                </c:pt>
                <c:pt idx="11">
                  <c:v>24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means'!$C$120:$C$158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means'!$J$120:$J$158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26</c:v>
                </c:pt>
                <c:pt idx="17">
                  <c:v>10</c:v>
                </c:pt>
                <c:pt idx="18">
                  <c:v>53</c:v>
                </c:pt>
                <c:pt idx="19">
                  <c:v>44</c:v>
                </c:pt>
                <c:pt idx="20">
                  <c:v>75</c:v>
                </c:pt>
                <c:pt idx="21">
                  <c:v>8</c:v>
                </c:pt>
                <c:pt idx="22">
                  <c:v>13</c:v>
                </c:pt>
                <c:pt idx="23">
                  <c:v>35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0</c:v>
                </c:pt>
                <c:pt idx="28">
                  <c:v>9</c:v>
                </c:pt>
                <c:pt idx="29">
                  <c:v>22.249451353328457</c:v>
                </c:pt>
                <c:pt idx="30">
                  <c:v>0</c:v>
                </c:pt>
                <c:pt idx="31">
                  <c:v>7.5831933609297879</c:v>
                </c:pt>
                <c:pt idx="32">
                  <c:v>13.830750893921333</c:v>
                </c:pt>
                <c:pt idx="33">
                  <c:v>0</c:v>
                </c:pt>
                <c:pt idx="34">
                  <c:v>53.670644391408118</c:v>
                </c:pt>
                <c:pt idx="35">
                  <c:v>34.017508417508417</c:v>
                </c:pt>
                <c:pt idx="36">
                  <c:v>11.12807057288985</c:v>
                </c:pt>
                <c:pt idx="38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means'!$C$120:$C$158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means'!$I$120:$I$158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7</c:v>
                </c:pt>
                <c:pt idx="19">
                  <c:v>52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6.3569861009509872</c:v>
                </c:pt>
                <c:pt idx="30">
                  <c:v>0</c:v>
                </c:pt>
                <c:pt idx="31">
                  <c:v>0</c:v>
                </c:pt>
                <c:pt idx="32">
                  <c:v>9.2205005959475557</c:v>
                </c:pt>
                <c:pt idx="33">
                  <c:v>0</c:v>
                </c:pt>
                <c:pt idx="34">
                  <c:v>3.3544152744630074</c:v>
                </c:pt>
                <c:pt idx="35">
                  <c:v>3.9792207792207792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1963776"/>
        <c:axId val="181969664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means'!$C$120:$C$158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means'!$F$120:$F$158</c:f>
              <c:numCache>
                <c:formatCode>0</c:formatCode>
                <c:ptCount val="39"/>
                <c:pt idx="0">
                  <c:v>1153</c:v>
                </c:pt>
                <c:pt idx="1">
                  <c:v>1409</c:v>
                </c:pt>
                <c:pt idx="2">
                  <c:v>1222</c:v>
                </c:pt>
                <c:pt idx="3">
                  <c:v>990</c:v>
                </c:pt>
                <c:pt idx="4">
                  <c:v>632</c:v>
                </c:pt>
                <c:pt idx="5">
                  <c:v>555</c:v>
                </c:pt>
                <c:pt idx="6">
                  <c:v>751</c:v>
                </c:pt>
                <c:pt idx="7">
                  <c:v>633</c:v>
                </c:pt>
                <c:pt idx="8">
                  <c:v>1023</c:v>
                </c:pt>
                <c:pt idx="9">
                  <c:v>346</c:v>
                </c:pt>
                <c:pt idx="10">
                  <c:v>258</c:v>
                </c:pt>
                <c:pt idx="11">
                  <c:v>259</c:v>
                </c:pt>
                <c:pt idx="12">
                  <c:v>83</c:v>
                </c:pt>
                <c:pt idx="13">
                  <c:v>95</c:v>
                </c:pt>
                <c:pt idx="14">
                  <c:v>44</c:v>
                </c:pt>
                <c:pt idx="15">
                  <c:v>182</c:v>
                </c:pt>
                <c:pt idx="16">
                  <c:v>109</c:v>
                </c:pt>
                <c:pt idx="17">
                  <c:v>93</c:v>
                </c:pt>
                <c:pt idx="18">
                  <c:v>88</c:v>
                </c:pt>
                <c:pt idx="19">
                  <c:v>171</c:v>
                </c:pt>
                <c:pt idx="20">
                  <c:v>172</c:v>
                </c:pt>
                <c:pt idx="21">
                  <c:v>97</c:v>
                </c:pt>
                <c:pt idx="22">
                  <c:v>143</c:v>
                </c:pt>
                <c:pt idx="23">
                  <c:v>189</c:v>
                </c:pt>
                <c:pt idx="24">
                  <c:v>125</c:v>
                </c:pt>
                <c:pt idx="25">
                  <c:v>217</c:v>
                </c:pt>
                <c:pt idx="26">
                  <c:v>178</c:v>
                </c:pt>
                <c:pt idx="27">
                  <c:v>47</c:v>
                </c:pt>
                <c:pt idx="28">
                  <c:v>94</c:v>
                </c:pt>
                <c:pt idx="29">
                  <c:v>158.76460209625003</c:v>
                </c:pt>
                <c:pt idx="30">
                  <c:v>86.480117934319878</c:v>
                </c:pt>
                <c:pt idx="31">
                  <c:v>168.03659021093796</c:v>
                </c:pt>
                <c:pt idx="32">
                  <c:v>177.3981586628251</c:v>
                </c:pt>
                <c:pt idx="33">
                  <c:v>33.437086092715234</c:v>
                </c:pt>
                <c:pt idx="34">
                  <c:v>298.54295942720762</c:v>
                </c:pt>
                <c:pt idx="35">
                  <c:v>220.58489907155669</c:v>
                </c:pt>
                <c:pt idx="36">
                  <c:v>199.85975080411984</c:v>
                </c:pt>
                <c:pt idx="38">
                  <c:v>101.7708575717773</c:v>
                </c:pt>
              </c:numCache>
            </c:numRef>
          </c:val>
        </c:ser>
        <c:marker val="1"/>
        <c:axId val="181963776"/>
        <c:axId val="181969664"/>
      </c:lineChart>
      <c:catAx>
        <c:axId val="181963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69664"/>
        <c:crosses val="autoZero"/>
        <c:auto val="1"/>
        <c:lblAlgn val="ctr"/>
        <c:lblOffset val="0"/>
        <c:tickLblSkip val="1"/>
        <c:tickMarkSkip val="1"/>
      </c:catAx>
      <c:valAx>
        <c:axId val="181969664"/>
        <c:scaling>
          <c:orientation val="minMax"/>
          <c:max val="15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3112480739599383E-2"/>
              <c:y val="0.297143457067866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63776"/>
        <c:crosses val="autoZero"/>
        <c:crossBetween val="between"/>
        <c:majorUnit val="3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8551666403795066"/>
          <c:y val="0.23238135233095861"/>
          <c:w val="0.86440742672959414"/>
          <c:h val="0.4152388951381076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Oyster River Steelhead Catch and Effort, 1968-2006</a:t>
            </a:r>
          </a:p>
        </c:rich>
      </c:tx>
      <c:layout>
        <c:manualLayout>
          <c:xMode val="edge"/>
          <c:yMode val="edge"/>
          <c:x val="0.22269533329610394"/>
          <c:y val="2.802101576182136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56754289608668"/>
          <c:y val="0.13660256865231693"/>
          <c:w val="0.83404370850469378"/>
          <c:h val="0.7670759624322413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means'!$C$2445:$C$2483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means'!$H$2445:$H$2483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239</c:v>
                </c:pt>
                <c:pt idx="4">
                  <c:v>207</c:v>
                </c:pt>
                <c:pt idx="5">
                  <c:v>296</c:v>
                </c:pt>
                <c:pt idx="6">
                  <c:v>339</c:v>
                </c:pt>
                <c:pt idx="7">
                  <c:v>166</c:v>
                </c:pt>
                <c:pt idx="8">
                  <c:v>95</c:v>
                </c:pt>
                <c:pt idx="9">
                  <c:v>129</c:v>
                </c:pt>
                <c:pt idx="10">
                  <c:v>70</c:v>
                </c:pt>
                <c:pt idx="11">
                  <c:v>167</c:v>
                </c:pt>
                <c:pt idx="12">
                  <c:v>181</c:v>
                </c:pt>
                <c:pt idx="13">
                  <c:v>291</c:v>
                </c:pt>
                <c:pt idx="14">
                  <c:v>239</c:v>
                </c:pt>
                <c:pt idx="15">
                  <c:v>365</c:v>
                </c:pt>
                <c:pt idx="16">
                  <c:v>469</c:v>
                </c:pt>
                <c:pt idx="17">
                  <c:v>1081</c:v>
                </c:pt>
                <c:pt idx="18">
                  <c:v>448</c:v>
                </c:pt>
                <c:pt idx="19">
                  <c:v>392</c:v>
                </c:pt>
                <c:pt idx="20">
                  <c:v>403</c:v>
                </c:pt>
                <c:pt idx="21">
                  <c:v>462</c:v>
                </c:pt>
                <c:pt idx="22">
                  <c:v>274</c:v>
                </c:pt>
                <c:pt idx="23">
                  <c:v>179</c:v>
                </c:pt>
                <c:pt idx="24">
                  <c:v>300</c:v>
                </c:pt>
                <c:pt idx="25">
                  <c:v>773</c:v>
                </c:pt>
                <c:pt idx="26">
                  <c:v>143</c:v>
                </c:pt>
                <c:pt idx="27">
                  <c:v>263</c:v>
                </c:pt>
                <c:pt idx="28">
                  <c:v>119</c:v>
                </c:pt>
                <c:pt idx="29">
                  <c:v>144.93027690167531</c:v>
                </c:pt>
                <c:pt idx="30">
                  <c:v>26.415662184318112</c:v>
                </c:pt>
                <c:pt idx="31">
                  <c:v>164.64998775909908</c:v>
                </c:pt>
                <c:pt idx="32">
                  <c:v>27.661501787842667</c:v>
                </c:pt>
                <c:pt idx="33">
                  <c:v>0</c:v>
                </c:pt>
                <c:pt idx="34">
                  <c:v>10.063245823389021</c:v>
                </c:pt>
                <c:pt idx="35">
                  <c:v>0</c:v>
                </c:pt>
                <c:pt idx="36">
                  <c:v>0</c:v>
                </c:pt>
                <c:pt idx="38">
                  <c:v>22.413373860182368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means'!$C$2445:$C$2483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means'!$G$2445:$G$2483</c:f>
              <c:numCache>
                <c:formatCode>0</c:formatCode>
                <c:ptCount val="39"/>
                <c:pt idx="0">
                  <c:v>425</c:v>
                </c:pt>
                <c:pt idx="1">
                  <c:v>275</c:v>
                </c:pt>
                <c:pt idx="2">
                  <c:v>408</c:v>
                </c:pt>
                <c:pt idx="3">
                  <c:v>396</c:v>
                </c:pt>
                <c:pt idx="4">
                  <c:v>351</c:v>
                </c:pt>
                <c:pt idx="5">
                  <c:v>521</c:v>
                </c:pt>
                <c:pt idx="6">
                  <c:v>374</c:v>
                </c:pt>
                <c:pt idx="7">
                  <c:v>125</c:v>
                </c:pt>
                <c:pt idx="8">
                  <c:v>166</c:v>
                </c:pt>
                <c:pt idx="9">
                  <c:v>91</c:v>
                </c:pt>
                <c:pt idx="10">
                  <c:v>38</c:v>
                </c:pt>
                <c:pt idx="11">
                  <c:v>98</c:v>
                </c:pt>
                <c:pt idx="12">
                  <c:v>14</c:v>
                </c:pt>
                <c:pt idx="13">
                  <c:v>0</c:v>
                </c:pt>
                <c:pt idx="14">
                  <c:v>25</c:v>
                </c:pt>
                <c:pt idx="15">
                  <c:v>34</c:v>
                </c:pt>
                <c:pt idx="16">
                  <c:v>3</c:v>
                </c:pt>
                <c:pt idx="17">
                  <c:v>7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0</c:v>
                </c:pt>
                <c:pt idx="22">
                  <c:v>8</c:v>
                </c:pt>
                <c:pt idx="23">
                  <c:v>4</c:v>
                </c:pt>
                <c:pt idx="24">
                  <c:v>0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means'!$C$2445:$C$2483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means'!$J$2445:$J$2483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566</c:v>
                </c:pt>
                <c:pt idx="17">
                  <c:v>929</c:v>
                </c:pt>
                <c:pt idx="18">
                  <c:v>164</c:v>
                </c:pt>
                <c:pt idx="19">
                  <c:v>144</c:v>
                </c:pt>
                <c:pt idx="20">
                  <c:v>25</c:v>
                </c:pt>
                <c:pt idx="21">
                  <c:v>111</c:v>
                </c:pt>
                <c:pt idx="22">
                  <c:v>67</c:v>
                </c:pt>
                <c:pt idx="23">
                  <c:v>39</c:v>
                </c:pt>
                <c:pt idx="24">
                  <c:v>43</c:v>
                </c:pt>
                <c:pt idx="25">
                  <c:v>248</c:v>
                </c:pt>
                <c:pt idx="26">
                  <c:v>10</c:v>
                </c:pt>
                <c:pt idx="27">
                  <c:v>50</c:v>
                </c:pt>
                <c:pt idx="28">
                  <c:v>27</c:v>
                </c:pt>
                <c:pt idx="29">
                  <c:v>34.803373127705761</c:v>
                </c:pt>
                <c:pt idx="30">
                  <c:v>14.420911528150134</c:v>
                </c:pt>
                <c:pt idx="31">
                  <c:v>4.1965909090909088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means'!$C$2445:$C$2483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means'!$I$2445:$I$2483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4</c:v>
                </c:pt>
                <c:pt idx="16">
                  <c:v>97</c:v>
                </c:pt>
                <c:pt idx="17">
                  <c:v>144</c:v>
                </c:pt>
                <c:pt idx="18">
                  <c:v>30</c:v>
                </c:pt>
                <c:pt idx="19">
                  <c:v>20</c:v>
                </c:pt>
                <c:pt idx="20">
                  <c:v>4</c:v>
                </c:pt>
                <c:pt idx="21">
                  <c:v>32</c:v>
                </c:pt>
                <c:pt idx="22">
                  <c:v>18</c:v>
                </c:pt>
                <c:pt idx="23">
                  <c:v>8</c:v>
                </c:pt>
                <c:pt idx="24">
                  <c:v>19</c:v>
                </c:pt>
                <c:pt idx="25">
                  <c:v>45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3.1784930504754936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2752768"/>
        <c:axId val="182754304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means'!$C$2445:$C$2483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means'!$F$2445:$F$2483</c:f>
              <c:numCache>
                <c:formatCode>0</c:formatCode>
                <c:ptCount val="39"/>
                <c:pt idx="0">
                  <c:v>2351</c:v>
                </c:pt>
                <c:pt idx="1">
                  <c:v>1130</c:v>
                </c:pt>
                <c:pt idx="2">
                  <c:v>2646</c:v>
                </c:pt>
                <c:pt idx="3">
                  <c:v>2326</c:v>
                </c:pt>
                <c:pt idx="4">
                  <c:v>1281</c:v>
                </c:pt>
                <c:pt idx="5">
                  <c:v>2611</c:v>
                </c:pt>
                <c:pt idx="6">
                  <c:v>2548</c:v>
                </c:pt>
                <c:pt idx="7">
                  <c:v>1375</c:v>
                </c:pt>
                <c:pt idx="8">
                  <c:v>1357</c:v>
                </c:pt>
                <c:pt idx="9">
                  <c:v>992</c:v>
                </c:pt>
                <c:pt idx="10">
                  <c:v>574</c:v>
                </c:pt>
                <c:pt idx="11">
                  <c:v>872</c:v>
                </c:pt>
                <c:pt idx="12">
                  <c:v>636</c:v>
                </c:pt>
                <c:pt idx="13">
                  <c:v>436</c:v>
                </c:pt>
                <c:pt idx="14">
                  <c:v>237</c:v>
                </c:pt>
                <c:pt idx="15">
                  <c:v>837</c:v>
                </c:pt>
                <c:pt idx="16">
                  <c:v>1029</c:v>
                </c:pt>
                <c:pt idx="17">
                  <c:v>2123</c:v>
                </c:pt>
                <c:pt idx="18">
                  <c:v>1628</c:v>
                </c:pt>
                <c:pt idx="19">
                  <c:v>1300</c:v>
                </c:pt>
                <c:pt idx="20">
                  <c:v>993</c:v>
                </c:pt>
                <c:pt idx="21">
                  <c:v>2233</c:v>
                </c:pt>
                <c:pt idx="22">
                  <c:v>1046</c:v>
                </c:pt>
                <c:pt idx="23">
                  <c:v>923</c:v>
                </c:pt>
                <c:pt idx="24">
                  <c:v>986</c:v>
                </c:pt>
                <c:pt idx="25">
                  <c:v>1764</c:v>
                </c:pt>
                <c:pt idx="26">
                  <c:v>1014</c:v>
                </c:pt>
                <c:pt idx="27">
                  <c:v>1176</c:v>
                </c:pt>
                <c:pt idx="28">
                  <c:v>1039</c:v>
                </c:pt>
                <c:pt idx="29">
                  <c:v>884.19523944047285</c:v>
                </c:pt>
                <c:pt idx="30">
                  <c:v>696.44884684969168</c:v>
                </c:pt>
                <c:pt idx="31">
                  <c:v>489.39431206136766</c:v>
                </c:pt>
                <c:pt idx="32">
                  <c:v>128.62896117490629</c:v>
                </c:pt>
                <c:pt idx="33">
                  <c:v>52.013245033112582</c:v>
                </c:pt>
                <c:pt idx="34">
                  <c:v>242.42669185263946</c:v>
                </c:pt>
                <c:pt idx="35">
                  <c:v>65.885770971039875</c:v>
                </c:pt>
                <c:pt idx="36">
                  <c:v>560.42954356797986</c:v>
                </c:pt>
                <c:pt idx="38">
                  <c:v>116.30111834891348</c:v>
                </c:pt>
              </c:numCache>
            </c:numRef>
          </c:val>
        </c:ser>
        <c:marker val="1"/>
        <c:axId val="182752768"/>
        <c:axId val="182754304"/>
      </c:lineChart>
      <c:catAx>
        <c:axId val="1827527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754304"/>
        <c:crosses val="autoZero"/>
        <c:auto val="1"/>
        <c:lblAlgn val="ctr"/>
        <c:lblOffset val="0"/>
        <c:tickLblSkip val="1"/>
        <c:tickMarkSkip val="1"/>
      </c:catAx>
      <c:valAx>
        <c:axId val="182754304"/>
        <c:scaling>
          <c:orientation val="minMax"/>
          <c:max val="3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02836879432624E-2"/>
              <c:y val="0.308231357244967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752768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2836968783157421"/>
          <c:y val="0.18038547283165784"/>
          <c:w val="0.88794445375179165"/>
          <c:h val="0.334501243386608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Puntledge River Steelhead Catch and Effort, 1968-2006</a:t>
            </a:r>
          </a:p>
        </c:rich>
      </c:tx>
      <c:layout>
        <c:manualLayout>
          <c:xMode val="edge"/>
          <c:yMode val="edge"/>
          <c:x val="0.20254972377744565"/>
          <c:y val="2.88624787775891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3966838349055"/>
          <c:y val="0.13752133641611214"/>
          <c:w val="0.83427819739716869"/>
          <c:h val="0.76910080736418263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means'!$C$2544:$C$2580</c:f>
              <c:numCache>
                <c:formatCode>General</c:formatCode>
                <c:ptCount val="37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</c:numCache>
            </c:numRef>
          </c:cat>
          <c:val>
            <c:numRef>
              <c:f>'All data with charts and means'!$H$2544:$H$2580</c:f>
              <c:numCache>
                <c:formatCode>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160</c:v>
                </c:pt>
                <c:pt idx="4">
                  <c:v>55</c:v>
                </c:pt>
                <c:pt idx="5">
                  <c:v>212</c:v>
                </c:pt>
                <c:pt idx="6">
                  <c:v>91</c:v>
                </c:pt>
                <c:pt idx="7">
                  <c:v>60</c:v>
                </c:pt>
                <c:pt idx="8">
                  <c:v>86</c:v>
                </c:pt>
                <c:pt idx="9">
                  <c:v>65</c:v>
                </c:pt>
                <c:pt idx="10">
                  <c:v>59</c:v>
                </c:pt>
                <c:pt idx="11">
                  <c:v>68</c:v>
                </c:pt>
                <c:pt idx="12">
                  <c:v>3</c:v>
                </c:pt>
                <c:pt idx="13">
                  <c:v>80</c:v>
                </c:pt>
                <c:pt idx="14">
                  <c:v>167</c:v>
                </c:pt>
                <c:pt idx="15">
                  <c:v>406</c:v>
                </c:pt>
                <c:pt idx="16">
                  <c:v>629</c:v>
                </c:pt>
                <c:pt idx="17">
                  <c:v>480</c:v>
                </c:pt>
                <c:pt idx="18">
                  <c:v>488</c:v>
                </c:pt>
                <c:pt idx="19">
                  <c:v>443</c:v>
                </c:pt>
                <c:pt idx="20">
                  <c:v>241</c:v>
                </c:pt>
                <c:pt idx="21">
                  <c:v>85</c:v>
                </c:pt>
                <c:pt idx="22">
                  <c:v>495</c:v>
                </c:pt>
                <c:pt idx="23">
                  <c:v>89</c:v>
                </c:pt>
                <c:pt idx="24">
                  <c:v>82</c:v>
                </c:pt>
                <c:pt idx="25">
                  <c:v>168</c:v>
                </c:pt>
                <c:pt idx="26">
                  <c:v>41</c:v>
                </c:pt>
                <c:pt idx="27">
                  <c:v>34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39.792207792207797</c:v>
                </c:pt>
                <c:pt idx="34">
                  <c:v>3.7646153846153845</c:v>
                </c:pt>
                <c:pt idx="36">
                  <c:v>178.53419452887536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means'!$C$2544:$C$2580</c:f>
              <c:numCache>
                <c:formatCode>General</c:formatCode>
                <c:ptCount val="37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</c:numCache>
            </c:numRef>
          </c:cat>
          <c:val>
            <c:numRef>
              <c:f>'All data with charts and means'!$G$2544:$G$2580</c:f>
              <c:numCache>
                <c:formatCode>0</c:formatCode>
                <c:ptCount val="37"/>
                <c:pt idx="0">
                  <c:v>516</c:v>
                </c:pt>
                <c:pt idx="1">
                  <c:v>489</c:v>
                </c:pt>
                <c:pt idx="2">
                  <c:v>360</c:v>
                </c:pt>
                <c:pt idx="3">
                  <c:v>276</c:v>
                </c:pt>
                <c:pt idx="4">
                  <c:v>193</c:v>
                </c:pt>
                <c:pt idx="5">
                  <c:v>325</c:v>
                </c:pt>
                <c:pt idx="6">
                  <c:v>147</c:v>
                </c:pt>
                <c:pt idx="7">
                  <c:v>95</c:v>
                </c:pt>
                <c:pt idx="8">
                  <c:v>91</c:v>
                </c:pt>
                <c:pt idx="9">
                  <c:v>24</c:v>
                </c:pt>
                <c:pt idx="10">
                  <c:v>44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means'!$C$2544:$C$2580</c:f>
              <c:numCache>
                <c:formatCode>General</c:formatCode>
                <c:ptCount val="37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</c:numCache>
            </c:numRef>
          </c:cat>
          <c:val>
            <c:numRef>
              <c:f>'All data with charts and means'!$J$2544:$J$2580</c:f>
              <c:numCache>
                <c:formatCode>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</c:v>
                </c:pt>
                <c:pt idx="15">
                  <c:v>61</c:v>
                </c:pt>
                <c:pt idx="16">
                  <c:v>607</c:v>
                </c:pt>
                <c:pt idx="17">
                  <c:v>375</c:v>
                </c:pt>
                <c:pt idx="18">
                  <c:v>110</c:v>
                </c:pt>
                <c:pt idx="19">
                  <c:v>281</c:v>
                </c:pt>
                <c:pt idx="20">
                  <c:v>173</c:v>
                </c:pt>
                <c:pt idx="21">
                  <c:v>66</c:v>
                </c:pt>
                <c:pt idx="22">
                  <c:v>136</c:v>
                </c:pt>
                <c:pt idx="23">
                  <c:v>116</c:v>
                </c:pt>
                <c:pt idx="24">
                  <c:v>64</c:v>
                </c:pt>
                <c:pt idx="25">
                  <c:v>243</c:v>
                </c:pt>
                <c:pt idx="26">
                  <c:v>51</c:v>
                </c:pt>
                <c:pt idx="27">
                  <c:v>6</c:v>
                </c:pt>
                <c:pt idx="28">
                  <c:v>0</c:v>
                </c:pt>
                <c:pt idx="29">
                  <c:v>3.1784930504754936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617.34436376230883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means'!$C$2544:$C$2580</c:f>
              <c:numCache>
                <c:formatCode>General</c:formatCode>
                <c:ptCount val="37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</c:numCache>
            </c:numRef>
          </c:cat>
          <c:val>
            <c:numRef>
              <c:f>'All data with charts and means'!$I$2544:$I$2580</c:f>
              <c:numCache>
                <c:formatCode>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</c:v>
                </c:pt>
                <c:pt idx="16">
                  <c:v>64</c:v>
                </c:pt>
                <c:pt idx="17">
                  <c:v>148</c:v>
                </c:pt>
                <c:pt idx="18">
                  <c:v>110</c:v>
                </c:pt>
                <c:pt idx="19">
                  <c:v>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</c:numCache>
            </c:numRef>
          </c:val>
        </c:ser>
        <c:overlap val="100"/>
        <c:axId val="182814976"/>
        <c:axId val="182833536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'All data with charts and means'!$C$2544:$C$2580</c:f>
              <c:numCache>
                <c:formatCode>General</c:formatCode>
                <c:ptCount val="37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</c:numCache>
            </c:numRef>
          </c:cat>
          <c:val>
            <c:numRef>
              <c:f>'All data with charts and means'!$F$2544:$F$2580</c:f>
              <c:numCache>
                <c:formatCode>0</c:formatCode>
                <c:ptCount val="37"/>
                <c:pt idx="0">
                  <c:v>4559</c:v>
                </c:pt>
                <c:pt idx="1">
                  <c:v>3238</c:v>
                </c:pt>
                <c:pt idx="2">
                  <c:v>4485</c:v>
                </c:pt>
                <c:pt idx="3">
                  <c:v>2544</c:v>
                </c:pt>
                <c:pt idx="4">
                  <c:v>1981</c:v>
                </c:pt>
                <c:pt idx="5">
                  <c:v>2515</c:v>
                </c:pt>
                <c:pt idx="6">
                  <c:v>1637</c:v>
                </c:pt>
                <c:pt idx="7">
                  <c:v>1222</c:v>
                </c:pt>
                <c:pt idx="8">
                  <c:v>1258</c:v>
                </c:pt>
                <c:pt idx="9">
                  <c:v>561</c:v>
                </c:pt>
                <c:pt idx="10">
                  <c:v>347</c:v>
                </c:pt>
                <c:pt idx="11">
                  <c:v>230</c:v>
                </c:pt>
                <c:pt idx="12">
                  <c:v>193</c:v>
                </c:pt>
                <c:pt idx="13">
                  <c:v>228</c:v>
                </c:pt>
                <c:pt idx="14">
                  <c:v>314</c:v>
                </c:pt>
                <c:pt idx="15">
                  <c:v>1071</c:v>
                </c:pt>
                <c:pt idx="16">
                  <c:v>1123</c:v>
                </c:pt>
                <c:pt idx="17">
                  <c:v>1738</c:v>
                </c:pt>
                <c:pt idx="18">
                  <c:v>1209</c:v>
                </c:pt>
                <c:pt idx="19">
                  <c:v>699</c:v>
                </c:pt>
                <c:pt idx="20">
                  <c:v>446</c:v>
                </c:pt>
                <c:pt idx="21">
                  <c:v>354</c:v>
                </c:pt>
                <c:pt idx="22">
                  <c:v>1122</c:v>
                </c:pt>
                <c:pt idx="23">
                  <c:v>926</c:v>
                </c:pt>
                <c:pt idx="24">
                  <c:v>507</c:v>
                </c:pt>
                <c:pt idx="25">
                  <c:v>587</c:v>
                </c:pt>
                <c:pt idx="26">
                  <c:v>634</c:v>
                </c:pt>
                <c:pt idx="27">
                  <c:v>62</c:v>
                </c:pt>
                <c:pt idx="28">
                  <c:v>135</c:v>
                </c:pt>
                <c:pt idx="29">
                  <c:v>146.2106803218727</c:v>
                </c:pt>
                <c:pt idx="30">
                  <c:v>48.069705093833782</c:v>
                </c:pt>
                <c:pt idx="31">
                  <c:v>3.5215053763440864</c:v>
                </c:pt>
                <c:pt idx="32">
                  <c:v>60.379474940334127</c:v>
                </c:pt>
                <c:pt idx="33">
                  <c:v>159.16883116883119</c:v>
                </c:pt>
                <c:pt idx="34">
                  <c:v>199.52461538461537</c:v>
                </c:pt>
                <c:pt idx="36">
                  <c:v>974.20588494974061</c:v>
                </c:pt>
              </c:numCache>
            </c:numRef>
          </c:val>
        </c:ser>
        <c:marker val="1"/>
        <c:axId val="182814976"/>
        <c:axId val="182833536"/>
      </c:lineChart>
      <c:catAx>
        <c:axId val="182814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833536"/>
        <c:crosses val="autoZero"/>
        <c:auto val="1"/>
        <c:lblAlgn val="ctr"/>
        <c:lblOffset val="0"/>
        <c:tickLblSkip val="1"/>
        <c:tickMarkSkip val="1"/>
      </c:catAx>
      <c:valAx>
        <c:axId val="182833536"/>
        <c:scaling>
          <c:orientation val="minMax"/>
          <c:max val="3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580736543909348E-2"/>
              <c:y val="0.3157896519301810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814976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2889563025584982"/>
          <c:y val="0.18336180812712502"/>
          <c:w val="0.88810257782932944"/>
          <c:h val="0.3327677588688510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Quatse River Steelhead Catch and Effort, 1968-2006</a:t>
            </a:r>
          </a:p>
        </c:rich>
      </c:tx>
      <c:layout>
        <c:manualLayout>
          <c:xMode val="edge"/>
          <c:yMode val="edge"/>
          <c:x val="0.22065063649222066"/>
          <c:y val="2.881355932203389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22630834512023"/>
          <c:y val="0.13559322033898305"/>
          <c:w val="0.83451202263083446"/>
          <c:h val="0.77118644067796616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means'!$C$2582:$C$2620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means'!$H$2582:$H$2620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119</c:v>
                </c:pt>
                <c:pt idx="4">
                  <c:v>54</c:v>
                </c:pt>
                <c:pt idx="5">
                  <c:v>99</c:v>
                </c:pt>
                <c:pt idx="6">
                  <c:v>221</c:v>
                </c:pt>
                <c:pt idx="7">
                  <c:v>481</c:v>
                </c:pt>
                <c:pt idx="8">
                  <c:v>261</c:v>
                </c:pt>
                <c:pt idx="9">
                  <c:v>264</c:v>
                </c:pt>
                <c:pt idx="10">
                  <c:v>192</c:v>
                </c:pt>
                <c:pt idx="11">
                  <c:v>52</c:v>
                </c:pt>
                <c:pt idx="12">
                  <c:v>59</c:v>
                </c:pt>
                <c:pt idx="13">
                  <c:v>31</c:v>
                </c:pt>
                <c:pt idx="14">
                  <c:v>39</c:v>
                </c:pt>
                <c:pt idx="15">
                  <c:v>97</c:v>
                </c:pt>
                <c:pt idx="16">
                  <c:v>120</c:v>
                </c:pt>
                <c:pt idx="17">
                  <c:v>66</c:v>
                </c:pt>
                <c:pt idx="18">
                  <c:v>145</c:v>
                </c:pt>
                <c:pt idx="19">
                  <c:v>333</c:v>
                </c:pt>
                <c:pt idx="20">
                  <c:v>590</c:v>
                </c:pt>
                <c:pt idx="21">
                  <c:v>711</c:v>
                </c:pt>
                <c:pt idx="22">
                  <c:v>1091</c:v>
                </c:pt>
                <c:pt idx="23">
                  <c:v>427</c:v>
                </c:pt>
                <c:pt idx="24">
                  <c:v>476</c:v>
                </c:pt>
                <c:pt idx="25">
                  <c:v>247</c:v>
                </c:pt>
                <c:pt idx="26">
                  <c:v>240</c:v>
                </c:pt>
                <c:pt idx="27">
                  <c:v>307</c:v>
                </c:pt>
                <c:pt idx="28">
                  <c:v>322</c:v>
                </c:pt>
                <c:pt idx="29">
                  <c:v>203.6686912719118</c:v>
                </c:pt>
                <c:pt idx="30">
                  <c:v>138.9246673502922</c:v>
                </c:pt>
                <c:pt idx="31">
                  <c:v>221.55654393552246</c:v>
                </c:pt>
                <c:pt idx="32">
                  <c:v>626.68790900040653</c:v>
                </c:pt>
                <c:pt idx="33">
                  <c:v>170.11532263794331</c:v>
                </c:pt>
                <c:pt idx="34">
                  <c:v>132.03391849246117</c:v>
                </c:pt>
                <c:pt idx="35">
                  <c:v>83.563636363636363</c:v>
                </c:pt>
                <c:pt idx="36">
                  <c:v>56.469230769230769</c:v>
                </c:pt>
                <c:pt idx="38">
                  <c:v>43.396860213706013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means'!$C$2582:$C$2620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means'!$G$2582:$G$2620</c:f>
              <c:numCache>
                <c:formatCode>0</c:formatCode>
                <c:ptCount val="39"/>
                <c:pt idx="0">
                  <c:v>164</c:v>
                </c:pt>
                <c:pt idx="1">
                  <c:v>82</c:v>
                </c:pt>
                <c:pt idx="2">
                  <c:v>109</c:v>
                </c:pt>
                <c:pt idx="3">
                  <c:v>132</c:v>
                </c:pt>
                <c:pt idx="4">
                  <c:v>97</c:v>
                </c:pt>
                <c:pt idx="5">
                  <c:v>67</c:v>
                </c:pt>
                <c:pt idx="6">
                  <c:v>158</c:v>
                </c:pt>
                <c:pt idx="7">
                  <c:v>266</c:v>
                </c:pt>
                <c:pt idx="8">
                  <c:v>183</c:v>
                </c:pt>
                <c:pt idx="9">
                  <c:v>81</c:v>
                </c:pt>
                <c:pt idx="10">
                  <c:v>51</c:v>
                </c:pt>
                <c:pt idx="11">
                  <c:v>16</c:v>
                </c:pt>
                <c:pt idx="12">
                  <c:v>23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18</c:v>
                </c:pt>
                <c:pt idx="19">
                  <c:v>4</c:v>
                </c:pt>
                <c:pt idx="20">
                  <c:v>0</c:v>
                </c:pt>
                <c:pt idx="21">
                  <c:v>4</c:v>
                </c:pt>
                <c:pt idx="22">
                  <c:v>14</c:v>
                </c:pt>
                <c:pt idx="23">
                  <c:v>8</c:v>
                </c:pt>
                <c:pt idx="24">
                  <c:v>12</c:v>
                </c:pt>
                <c:pt idx="25">
                  <c:v>0</c:v>
                </c:pt>
                <c:pt idx="26">
                  <c:v>15</c:v>
                </c:pt>
                <c:pt idx="27">
                  <c:v>6</c:v>
                </c:pt>
                <c:pt idx="28">
                  <c:v>37</c:v>
                </c:pt>
                <c:pt idx="29">
                  <c:v>12.376388242335572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7.4304635761589406</c:v>
                </c:pt>
                <c:pt idx="34">
                  <c:v>10.063245823389021</c:v>
                </c:pt>
                <c:pt idx="35">
                  <c:v>2.2182385035074046</c:v>
                </c:pt>
                <c:pt idx="36">
                  <c:v>0</c:v>
                </c:pt>
                <c:pt idx="38">
                  <c:v>7.4711246200607899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means'!$C$2582:$C$2620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means'!$J$2582:$J$2620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10</c:v>
                </c:pt>
                <c:pt idx="18">
                  <c:v>1048</c:v>
                </c:pt>
                <c:pt idx="19">
                  <c:v>920</c:v>
                </c:pt>
                <c:pt idx="20">
                  <c:v>1631</c:v>
                </c:pt>
                <c:pt idx="21">
                  <c:v>2283</c:v>
                </c:pt>
                <c:pt idx="22">
                  <c:v>2360</c:v>
                </c:pt>
                <c:pt idx="23">
                  <c:v>925</c:v>
                </c:pt>
                <c:pt idx="24">
                  <c:v>994</c:v>
                </c:pt>
                <c:pt idx="25">
                  <c:v>410</c:v>
                </c:pt>
                <c:pt idx="26">
                  <c:v>631</c:v>
                </c:pt>
                <c:pt idx="27">
                  <c:v>1248</c:v>
                </c:pt>
                <c:pt idx="28">
                  <c:v>2267</c:v>
                </c:pt>
                <c:pt idx="29">
                  <c:v>495.8600690700643</c:v>
                </c:pt>
                <c:pt idx="30">
                  <c:v>591.33236030733337</c:v>
                </c:pt>
                <c:pt idx="31">
                  <c:v>1237.524383047019</c:v>
                </c:pt>
                <c:pt idx="32">
                  <c:v>1060.0514370099415</c:v>
                </c:pt>
                <c:pt idx="33">
                  <c:v>753.63269616126627</c:v>
                </c:pt>
                <c:pt idx="34">
                  <c:v>509.87112171837708</c:v>
                </c:pt>
                <c:pt idx="35">
                  <c:v>167.12727272727273</c:v>
                </c:pt>
                <c:pt idx="36">
                  <c:v>86.586153846153834</c:v>
                </c:pt>
                <c:pt idx="38">
                  <c:v>240.66671889198759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means'!$C$2582:$C$2620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means'!$I$2582:$I$2620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97</c:v>
                </c:pt>
                <c:pt idx="19">
                  <c:v>195</c:v>
                </c:pt>
                <c:pt idx="20">
                  <c:v>326</c:v>
                </c:pt>
                <c:pt idx="21">
                  <c:v>479</c:v>
                </c:pt>
                <c:pt idx="22">
                  <c:v>402</c:v>
                </c:pt>
                <c:pt idx="23">
                  <c:v>209</c:v>
                </c:pt>
                <c:pt idx="24">
                  <c:v>297</c:v>
                </c:pt>
                <c:pt idx="25">
                  <c:v>158</c:v>
                </c:pt>
                <c:pt idx="26">
                  <c:v>116</c:v>
                </c:pt>
                <c:pt idx="27">
                  <c:v>204</c:v>
                </c:pt>
                <c:pt idx="28">
                  <c:v>385</c:v>
                </c:pt>
                <c:pt idx="29">
                  <c:v>211.83635148055561</c:v>
                </c:pt>
                <c:pt idx="30">
                  <c:v>199.73681139684157</c:v>
                </c:pt>
                <c:pt idx="31">
                  <c:v>204.3826647966718</c:v>
                </c:pt>
                <c:pt idx="32">
                  <c:v>87.288624137474372</c:v>
                </c:pt>
                <c:pt idx="33">
                  <c:v>262.66893659068205</c:v>
                </c:pt>
                <c:pt idx="34">
                  <c:v>151.55454874503727</c:v>
                </c:pt>
                <c:pt idx="35">
                  <c:v>73.844212529481439</c:v>
                </c:pt>
                <c:pt idx="36">
                  <c:v>7.5292307692307689</c:v>
                </c:pt>
                <c:pt idx="38">
                  <c:v>49.816349168828097</c:v>
                </c:pt>
              </c:numCache>
            </c:numRef>
          </c:val>
        </c:ser>
        <c:overlap val="100"/>
        <c:axId val="182862976"/>
        <c:axId val="18286451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means'!$C$2582:$C$2620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means'!$F$2582:$F$2620</c:f>
              <c:numCache>
                <c:formatCode>0</c:formatCode>
                <c:ptCount val="39"/>
                <c:pt idx="0">
                  <c:v>284</c:v>
                </c:pt>
                <c:pt idx="1">
                  <c:v>173</c:v>
                </c:pt>
                <c:pt idx="2">
                  <c:v>347</c:v>
                </c:pt>
                <c:pt idx="3">
                  <c:v>404</c:v>
                </c:pt>
                <c:pt idx="4">
                  <c:v>419</c:v>
                </c:pt>
                <c:pt idx="5">
                  <c:v>452</c:v>
                </c:pt>
                <c:pt idx="6">
                  <c:v>480</c:v>
                </c:pt>
                <c:pt idx="7">
                  <c:v>1389</c:v>
                </c:pt>
                <c:pt idx="8">
                  <c:v>1198</c:v>
                </c:pt>
                <c:pt idx="9">
                  <c:v>1100</c:v>
                </c:pt>
                <c:pt idx="10">
                  <c:v>645</c:v>
                </c:pt>
                <c:pt idx="11">
                  <c:v>223</c:v>
                </c:pt>
                <c:pt idx="12">
                  <c:v>262</c:v>
                </c:pt>
                <c:pt idx="13">
                  <c:v>164</c:v>
                </c:pt>
                <c:pt idx="14">
                  <c:v>147</c:v>
                </c:pt>
                <c:pt idx="15">
                  <c:v>146</c:v>
                </c:pt>
                <c:pt idx="16">
                  <c:v>102</c:v>
                </c:pt>
                <c:pt idx="17">
                  <c:v>169</c:v>
                </c:pt>
                <c:pt idx="18">
                  <c:v>758</c:v>
                </c:pt>
                <c:pt idx="19">
                  <c:v>1714</c:v>
                </c:pt>
                <c:pt idx="20">
                  <c:v>1638</c:v>
                </c:pt>
                <c:pt idx="21">
                  <c:v>3156</c:v>
                </c:pt>
                <c:pt idx="22">
                  <c:v>2796</c:v>
                </c:pt>
                <c:pt idx="23">
                  <c:v>1598</c:v>
                </c:pt>
                <c:pt idx="24">
                  <c:v>2180</c:v>
                </c:pt>
                <c:pt idx="25">
                  <c:v>1400</c:v>
                </c:pt>
                <c:pt idx="26">
                  <c:v>1876</c:v>
                </c:pt>
                <c:pt idx="27">
                  <c:v>1690</c:v>
                </c:pt>
                <c:pt idx="28">
                  <c:v>3062</c:v>
                </c:pt>
                <c:pt idx="29">
                  <c:v>2056.7334516499154</c:v>
                </c:pt>
                <c:pt idx="30">
                  <c:v>1700.6045885432163</c:v>
                </c:pt>
                <c:pt idx="31">
                  <c:v>2218.0736997570398</c:v>
                </c:pt>
                <c:pt idx="32">
                  <c:v>1325.5928734107513</c:v>
                </c:pt>
                <c:pt idx="33">
                  <c:v>2179.4987376256781</c:v>
                </c:pt>
                <c:pt idx="34">
                  <c:v>1554.7359735252451</c:v>
                </c:pt>
                <c:pt idx="35">
                  <c:v>1243.8296517554666</c:v>
                </c:pt>
                <c:pt idx="36">
                  <c:v>1128.2913032705803</c:v>
                </c:pt>
                <c:pt idx="38">
                  <c:v>374.59696174352388</c:v>
                </c:pt>
              </c:numCache>
            </c:numRef>
          </c:val>
        </c:ser>
        <c:marker val="1"/>
        <c:axId val="182862976"/>
        <c:axId val="182864512"/>
      </c:lineChart>
      <c:catAx>
        <c:axId val="182862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864512"/>
        <c:crosses val="autoZero"/>
        <c:auto val="1"/>
        <c:lblAlgn val="ctr"/>
        <c:lblOffset val="0"/>
        <c:tickLblSkip val="1"/>
        <c:tickMarkSkip val="1"/>
      </c:catAx>
      <c:valAx>
        <c:axId val="182864512"/>
        <c:scaling>
          <c:orientation val="minMax"/>
          <c:max val="4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558698727015558E-2"/>
              <c:y val="0.3152542372881356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86297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963224893917965"/>
          <c:y val="0.16440677966101694"/>
          <c:w val="0.43847241867043851"/>
          <c:h val="0.313559322033898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Quinsam River Steelhead Catch and Effort, 1968-2006</a:t>
            </a:r>
          </a:p>
        </c:rich>
      </c:tx>
      <c:layout>
        <c:manualLayout>
          <c:xMode val="edge"/>
          <c:yMode val="edge"/>
          <c:x val="0.21045227397422778"/>
          <c:y val="2.796052631578947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135611338623515"/>
          <c:y val="0.13157894736842105"/>
          <c:w val="0.82344746348575359"/>
          <c:h val="0.77796052631578949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means'!$C$2622:$C$2660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means'!$H$2622:$H$2660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</c:v>
                </c:pt>
                <c:pt idx="4">
                  <c:v>83</c:v>
                </c:pt>
                <c:pt idx="5">
                  <c:v>95</c:v>
                </c:pt>
                <c:pt idx="6">
                  <c:v>163</c:v>
                </c:pt>
                <c:pt idx="7">
                  <c:v>307</c:v>
                </c:pt>
                <c:pt idx="8">
                  <c:v>416</c:v>
                </c:pt>
                <c:pt idx="9">
                  <c:v>272</c:v>
                </c:pt>
                <c:pt idx="10">
                  <c:v>446</c:v>
                </c:pt>
                <c:pt idx="11">
                  <c:v>391</c:v>
                </c:pt>
                <c:pt idx="12">
                  <c:v>954</c:v>
                </c:pt>
                <c:pt idx="13">
                  <c:v>450</c:v>
                </c:pt>
                <c:pt idx="14">
                  <c:v>554</c:v>
                </c:pt>
                <c:pt idx="15">
                  <c:v>594</c:v>
                </c:pt>
                <c:pt idx="16">
                  <c:v>835</c:v>
                </c:pt>
                <c:pt idx="17">
                  <c:v>2085</c:v>
                </c:pt>
                <c:pt idx="18">
                  <c:v>1735</c:v>
                </c:pt>
                <c:pt idx="19">
                  <c:v>1795</c:v>
                </c:pt>
                <c:pt idx="20">
                  <c:v>3308</c:v>
                </c:pt>
                <c:pt idx="21">
                  <c:v>5736</c:v>
                </c:pt>
                <c:pt idx="22">
                  <c:v>2116</c:v>
                </c:pt>
                <c:pt idx="23">
                  <c:v>1825</c:v>
                </c:pt>
                <c:pt idx="24">
                  <c:v>1027</c:v>
                </c:pt>
                <c:pt idx="25">
                  <c:v>1887</c:v>
                </c:pt>
                <c:pt idx="26">
                  <c:v>296</c:v>
                </c:pt>
                <c:pt idx="27">
                  <c:v>698</c:v>
                </c:pt>
                <c:pt idx="28">
                  <c:v>236</c:v>
                </c:pt>
                <c:pt idx="29">
                  <c:v>216.85916006336461</c:v>
                </c:pt>
                <c:pt idx="30">
                  <c:v>142.7387170902262</c:v>
                </c:pt>
                <c:pt idx="31">
                  <c:v>141.06411399458685</c:v>
                </c:pt>
                <c:pt idx="32">
                  <c:v>0</c:v>
                </c:pt>
                <c:pt idx="33">
                  <c:v>14.860927152317881</c:v>
                </c:pt>
                <c:pt idx="34">
                  <c:v>6.7088305489260147</c:v>
                </c:pt>
                <c:pt idx="35">
                  <c:v>27.854545454545452</c:v>
                </c:pt>
                <c:pt idx="36">
                  <c:v>2.4643143544506816</c:v>
                </c:pt>
                <c:pt idx="38">
                  <c:v>3.735562310030395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means'!$C$2622:$C$2660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means'!$G$2622:$G$2660</c:f>
              <c:numCache>
                <c:formatCode>0</c:formatCode>
                <c:ptCount val="39"/>
                <c:pt idx="0">
                  <c:v>443</c:v>
                </c:pt>
                <c:pt idx="1">
                  <c:v>296</c:v>
                </c:pt>
                <c:pt idx="2">
                  <c:v>247</c:v>
                </c:pt>
                <c:pt idx="3">
                  <c:v>237</c:v>
                </c:pt>
                <c:pt idx="4">
                  <c:v>163</c:v>
                </c:pt>
                <c:pt idx="5">
                  <c:v>196</c:v>
                </c:pt>
                <c:pt idx="6">
                  <c:v>251</c:v>
                </c:pt>
                <c:pt idx="7">
                  <c:v>347</c:v>
                </c:pt>
                <c:pt idx="8">
                  <c:v>240</c:v>
                </c:pt>
                <c:pt idx="9">
                  <c:v>158</c:v>
                </c:pt>
                <c:pt idx="10">
                  <c:v>163</c:v>
                </c:pt>
                <c:pt idx="11">
                  <c:v>76</c:v>
                </c:pt>
                <c:pt idx="12">
                  <c:v>204</c:v>
                </c:pt>
                <c:pt idx="13">
                  <c:v>72</c:v>
                </c:pt>
                <c:pt idx="14">
                  <c:v>3</c:v>
                </c:pt>
                <c:pt idx="15">
                  <c:v>55</c:v>
                </c:pt>
                <c:pt idx="16">
                  <c:v>4</c:v>
                </c:pt>
                <c:pt idx="17">
                  <c:v>41</c:v>
                </c:pt>
                <c:pt idx="18">
                  <c:v>7</c:v>
                </c:pt>
                <c:pt idx="19">
                  <c:v>0</c:v>
                </c:pt>
                <c:pt idx="20">
                  <c:v>9</c:v>
                </c:pt>
                <c:pt idx="21">
                  <c:v>51</c:v>
                </c:pt>
                <c:pt idx="22">
                  <c:v>0</c:v>
                </c:pt>
                <c:pt idx="23">
                  <c:v>42</c:v>
                </c:pt>
                <c:pt idx="24">
                  <c:v>0</c:v>
                </c:pt>
                <c:pt idx="25">
                  <c:v>7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15.89246525237747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means'!$C$2622:$C$2660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means'!$J$2622:$J$2660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401</c:v>
                </c:pt>
                <c:pt idx="15">
                  <c:v>513</c:v>
                </c:pt>
                <c:pt idx="16">
                  <c:v>571</c:v>
                </c:pt>
                <c:pt idx="17">
                  <c:v>1203</c:v>
                </c:pt>
                <c:pt idx="18">
                  <c:v>1134</c:v>
                </c:pt>
                <c:pt idx="19">
                  <c:v>1137</c:v>
                </c:pt>
                <c:pt idx="20">
                  <c:v>1416</c:v>
                </c:pt>
                <c:pt idx="21">
                  <c:v>3290</c:v>
                </c:pt>
                <c:pt idx="22">
                  <c:v>1634</c:v>
                </c:pt>
                <c:pt idx="23">
                  <c:v>1040</c:v>
                </c:pt>
                <c:pt idx="24">
                  <c:v>858</c:v>
                </c:pt>
                <c:pt idx="25">
                  <c:v>1148</c:v>
                </c:pt>
                <c:pt idx="26">
                  <c:v>275</c:v>
                </c:pt>
                <c:pt idx="27">
                  <c:v>877</c:v>
                </c:pt>
                <c:pt idx="28">
                  <c:v>386</c:v>
                </c:pt>
                <c:pt idx="29">
                  <c:v>126.97967159149508</c:v>
                </c:pt>
                <c:pt idx="30">
                  <c:v>162.56463967581325</c:v>
                </c:pt>
                <c:pt idx="31">
                  <c:v>163.82684668961161</c:v>
                </c:pt>
                <c:pt idx="32">
                  <c:v>4.6102502979737778</c:v>
                </c:pt>
                <c:pt idx="33">
                  <c:v>3.7152317880794703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means'!$C$2622:$C$2660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means'!$I$2622:$I$2660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87</c:v>
                </c:pt>
                <c:pt idx="15">
                  <c:v>194</c:v>
                </c:pt>
                <c:pt idx="16">
                  <c:v>103</c:v>
                </c:pt>
                <c:pt idx="17">
                  <c:v>203</c:v>
                </c:pt>
                <c:pt idx="18">
                  <c:v>241</c:v>
                </c:pt>
                <c:pt idx="19">
                  <c:v>215</c:v>
                </c:pt>
                <c:pt idx="20">
                  <c:v>402</c:v>
                </c:pt>
                <c:pt idx="21">
                  <c:v>876</c:v>
                </c:pt>
                <c:pt idx="22">
                  <c:v>416</c:v>
                </c:pt>
                <c:pt idx="23">
                  <c:v>280</c:v>
                </c:pt>
                <c:pt idx="24">
                  <c:v>321</c:v>
                </c:pt>
                <c:pt idx="25">
                  <c:v>386</c:v>
                </c:pt>
                <c:pt idx="26">
                  <c:v>101</c:v>
                </c:pt>
                <c:pt idx="27">
                  <c:v>118</c:v>
                </c:pt>
                <c:pt idx="28">
                  <c:v>106</c:v>
                </c:pt>
                <c:pt idx="29">
                  <c:v>42.582302859403967</c:v>
                </c:pt>
                <c:pt idx="30">
                  <c:v>0</c:v>
                </c:pt>
                <c:pt idx="31">
                  <c:v>25.179545454545455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2934912"/>
        <c:axId val="18294899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means'!$C$2622:$C$2660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means'!$F$2622:$F$2660</c:f>
              <c:numCache>
                <c:formatCode>0</c:formatCode>
                <c:ptCount val="39"/>
                <c:pt idx="0">
                  <c:v>1906</c:v>
                </c:pt>
                <c:pt idx="1">
                  <c:v>1346</c:v>
                </c:pt>
                <c:pt idx="2">
                  <c:v>2010</c:v>
                </c:pt>
                <c:pt idx="3">
                  <c:v>1888</c:v>
                </c:pt>
                <c:pt idx="4">
                  <c:v>746</c:v>
                </c:pt>
                <c:pt idx="5">
                  <c:v>792</c:v>
                </c:pt>
                <c:pt idx="6">
                  <c:v>1485</c:v>
                </c:pt>
                <c:pt idx="7">
                  <c:v>1506</c:v>
                </c:pt>
                <c:pt idx="8">
                  <c:v>1545</c:v>
                </c:pt>
                <c:pt idx="9">
                  <c:v>2178</c:v>
                </c:pt>
                <c:pt idx="10">
                  <c:v>1907</c:v>
                </c:pt>
                <c:pt idx="11">
                  <c:v>1584</c:v>
                </c:pt>
                <c:pt idx="12">
                  <c:v>2789</c:v>
                </c:pt>
                <c:pt idx="13">
                  <c:v>1829</c:v>
                </c:pt>
                <c:pt idx="14">
                  <c:v>1519</c:v>
                </c:pt>
                <c:pt idx="15">
                  <c:v>2980</c:v>
                </c:pt>
                <c:pt idx="16">
                  <c:v>2443</c:v>
                </c:pt>
                <c:pt idx="17">
                  <c:v>3381</c:v>
                </c:pt>
                <c:pt idx="18">
                  <c:v>3214</c:v>
                </c:pt>
                <c:pt idx="19">
                  <c:v>3808</c:v>
                </c:pt>
                <c:pt idx="20">
                  <c:v>6479</c:v>
                </c:pt>
                <c:pt idx="21">
                  <c:v>10587</c:v>
                </c:pt>
                <c:pt idx="22">
                  <c:v>8230</c:v>
                </c:pt>
                <c:pt idx="23">
                  <c:v>5271</c:v>
                </c:pt>
                <c:pt idx="24">
                  <c:v>5827</c:v>
                </c:pt>
                <c:pt idx="25">
                  <c:v>5985</c:v>
                </c:pt>
                <c:pt idx="26">
                  <c:v>3323</c:v>
                </c:pt>
                <c:pt idx="27">
                  <c:v>4782</c:v>
                </c:pt>
                <c:pt idx="28">
                  <c:v>4125</c:v>
                </c:pt>
                <c:pt idx="29">
                  <c:v>2216.4473914529494</c:v>
                </c:pt>
                <c:pt idx="30">
                  <c:v>1746.2716567535779</c:v>
                </c:pt>
                <c:pt idx="31">
                  <c:v>1166.9057614560238</c:v>
                </c:pt>
                <c:pt idx="32">
                  <c:v>56.094082974162006</c:v>
                </c:pt>
                <c:pt idx="33">
                  <c:v>255.66268466632704</c:v>
                </c:pt>
                <c:pt idx="34">
                  <c:v>265.69875164621038</c:v>
                </c:pt>
                <c:pt idx="35">
                  <c:v>22.571598627405329</c:v>
                </c:pt>
                <c:pt idx="36">
                  <c:v>144.21939793967059</c:v>
                </c:pt>
                <c:pt idx="38">
                  <c:v>204.40429138673304</c:v>
                </c:pt>
              </c:numCache>
            </c:numRef>
          </c:val>
        </c:ser>
        <c:marker val="1"/>
        <c:axId val="182934912"/>
        <c:axId val="182948992"/>
      </c:lineChart>
      <c:catAx>
        <c:axId val="1829349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948992"/>
        <c:crosses val="autoZero"/>
        <c:auto val="1"/>
        <c:lblAlgn val="ctr"/>
        <c:lblOffset val="0"/>
        <c:tickLblSkip val="1"/>
        <c:tickMarkSkip val="1"/>
      </c:catAx>
      <c:valAx>
        <c:axId val="182948992"/>
        <c:scaling>
          <c:orientation val="minMax"/>
          <c:max val="11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536723163841809E-2"/>
              <c:y val="0.32072368421052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934912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785340391773062"/>
          <c:y val="0.16447368421052633"/>
          <c:w val="0.44632827676201492"/>
          <c:h val="0.3092105263157894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Salmon River Steelhead Catch and Effort, 1968-2007</a:t>
            </a:r>
          </a:p>
        </c:rich>
      </c:tx>
      <c:layout>
        <c:manualLayout>
          <c:xMode val="edge"/>
          <c:yMode val="edge"/>
          <c:x val="0.21861784329333989"/>
          <c:y val="2.791461412151067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988724758631186"/>
          <c:y val="0.13300513938888578"/>
          <c:w val="0.83497941848348967"/>
          <c:h val="0.7766843324807774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means'!$C$2705:$C$2743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means'!$H$2705:$H$2744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690</c:v>
                </c:pt>
                <c:pt idx="4">
                  <c:v>563</c:v>
                </c:pt>
                <c:pt idx="5">
                  <c:v>356</c:v>
                </c:pt>
                <c:pt idx="6">
                  <c:v>175</c:v>
                </c:pt>
                <c:pt idx="7">
                  <c:v>173</c:v>
                </c:pt>
                <c:pt idx="8">
                  <c:v>163</c:v>
                </c:pt>
                <c:pt idx="9">
                  <c:v>282</c:v>
                </c:pt>
                <c:pt idx="10">
                  <c:v>213</c:v>
                </c:pt>
                <c:pt idx="11">
                  <c:v>257</c:v>
                </c:pt>
                <c:pt idx="12">
                  <c:v>268</c:v>
                </c:pt>
                <c:pt idx="13">
                  <c:v>520</c:v>
                </c:pt>
                <c:pt idx="14">
                  <c:v>395</c:v>
                </c:pt>
                <c:pt idx="15">
                  <c:v>944</c:v>
                </c:pt>
                <c:pt idx="16">
                  <c:v>158</c:v>
                </c:pt>
                <c:pt idx="17">
                  <c:v>235</c:v>
                </c:pt>
                <c:pt idx="18">
                  <c:v>167</c:v>
                </c:pt>
                <c:pt idx="19">
                  <c:v>392</c:v>
                </c:pt>
                <c:pt idx="20">
                  <c:v>1008</c:v>
                </c:pt>
                <c:pt idx="21">
                  <c:v>424</c:v>
                </c:pt>
                <c:pt idx="22">
                  <c:v>827</c:v>
                </c:pt>
                <c:pt idx="23">
                  <c:v>590</c:v>
                </c:pt>
                <c:pt idx="24">
                  <c:v>941</c:v>
                </c:pt>
                <c:pt idx="25">
                  <c:v>920</c:v>
                </c:pt>
                <c:pt idx="26">
                  <c:v>295</c:v>
                </c:pt>
                <c:pt idx="27">
                  <c:v>639</c:v>
                </c:pt>
                <c:pt idx="28">
                  <c:v>458</c:v>
                </c:pt>
                <c:pt idx="29">
                  <c:v>392.96526518145021</c:v>
                </c:pt>
                <c:pt idx="30">
                  <c:v>49.018082465757679</c:v>
                </c:pt>
                <c:pt idx="31">
                  <c:v>461.13461401288032</c:v>
                </c:pt>
                <c:pt idx="32">
                  <c:v>159.74760673872433</c:v>
                </c:pt>
                <c:pt idx="33">
                  <c:v>82.697096281202235</c:v>
                </c:pt>
                <c:pt idx="34">
                  <c:v>168.43952540066934</c:v>
                </c:pt>
                <c:pt idx="35">
                  <c:v>43.382214979097284</c:v>
                </c:pt>
                <c:pt idx="36">
                  <c:v>41.410769230769233</c:v>
                </c:pt>
                <c:pt idx="38">
                  <c:v>80.739139262275984</c:v>
                </c:pt>
                <c:pt idx="39">
                  <c:v>1064.8918918918916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means'!$C$2705:$C$2743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means'!$G$2705:$G$2744</c:f>
              <c:numCache>
                <c:formatCode>0</c:formatCode>
                <c:ptCount val="40"/>
                <c:pt idx="0">
                  <c:v>835</c:v>
                </c:pt>
                <c:pt idx="1">
                  <c:v>659</c:v>
                </c:pt>
                <c:pt idx="2">
                  <c:v>260</c:v>
                </c:pt>
                <c:pt idx="3">
                  <c:v>766</c:v>
                </c:pt>
                <c:pt idx="4">
                  <c:v>409</c:v>
                </c:pt>
                <c:pt idx="5">
                  <c:v>521</c:v>
                </c:pt>
                <c:pt idx="6">
                  <c:v>241</c:v>
                </c:pt>
                <c:pt idx="7">
                  <c:v>172</c:v>
                </c:pt>
                <c:pt idx="8">
                  <c:v>156</c:v>
                </c:pt>
                <c:pt idx="9">
                  <c:v>256</c:v>
                </c:pt>
                <c:pt idx="10">
                  <c:v>121</c:v>
                </c:pt>
                <c:pt idx="11">
                  <c:v>112</c:v>
                </c:pt>
                <c:pt idx="12">
                  <c:v>35</c:v>
                </c:pt>
                <c:pt idx="13">
                  <c:v>0</c:v>
                </c:pt>
                <c:pt idx="14">
                  <c:v>3</c:v>
                </c:pt>
                <c:pt idx="15">
                  <c:v>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7</c:v>
                </c:pt>
                <c:pt idx="25">
                  <c:v>11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means'!$C$2705:$C$2743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means'!$J$2705:$J$2744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22</c:v>
                </c:pt>
                <c:pt idx="16">
                  <c:v>4</c:v>
                </c:pt>
                <c:pt idx="17">
                  <c:v>17</c:v>
                </c:pt>
                <c:pt idx="18">
                  <c:v>7</c:v>
                </c:pt>
                <c:pt idx="19">
                  <c:v>18</c:v>
                </c:pt>
                <c:pt idx="20">
                  <c:v>26</c:v>
                </c:pt>
                <c:pt idx="21">
                  <c:v>31</c:v>
                </c:pt>
                <c:pt idx="22">
                  <c:v>56</c:v>
                </c:pt>
                <c:pt idx="23">
                  <c:v>10</c:v>
                </c:pt>
                <c:pt idx="24">
                  <c:v>62</c:v>
                </c:pt>
                <c:pt idx="25">
                  <c:v>28</c:v>
                </c:pt>
                <c:pt idx="26">
                  <c:v>14</c:v>
                </c:pt>
                <c:pt idx="27">
                  <c:v>35</c:v>
                </c:pt>
                <c:pt idx="28">
                  <c:v>15</c:v>
                </c:pt>
                <c:pt idx="29">
                  <c:v>15.89246525237747</c:v>
                </c:pt>
                <c:pt idx="30">
                  <c:v>0</c:v>
                </c:pt>
                <c:pt idx="31">
                  <c:v>16.786363636363635</c:v>
                </c:pt>
                <c:pt idx="32">
                  <c:v>0</c:v>
                </c:pt>
                <c:pt idx="33">
                  <c:v>0</c:v>
                </c:pt>
                <c:pt idx="34">
                  <c:v>3.6573459715639811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means'!$C$2705:$C$2743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means'!$I$2705:$I$2744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4</c:v>
                </c:pt>
                <c:pt idx="21">
                  <c:v>10</c:v>
                </c:pt>
                <c:pt idx="22">
                  <c:v>5</c:v>
                </c:pt>
                <c:pt idx="23">
                  <c:v>8</c:v>
                </c:pt>
                <c:pt idx="24">
                  <c:v>19</c:v>
                </c:pt>
                <c:pt idx="25">
                  <c:v>8</c:v>
                </c:pt>
                <c:pt idx="26">
                  <c:v>0</c:v>
                </c:pt>
                <c:pt idx="27">
                  <c:v>3</c:v>
                </c:pt>
                <c:pt idx="28">
                  <c:v>23</c:v>
                </c:pt>
                <c:pt idx="29">
                  <c:v>3.0184426229508197</c:v>
                </c:pt>
                <c:pt idx="30">
                  <c:v>0</c:v>
                </c:pt>
                <c:pt idx="31">
                  <c:v>4.1965909090909088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overlap val="100"/>
        <c:axId val="183010432"/>
        <c:axId val="183011968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cat>
            <c:numRef>
              <c:f>'All data with charts and means'!$C$2705:$C$2744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means'!$F$2705:$F$2744</c:f>
              <c:numCache>
                <c:formatCode>0</c:formatCode>
                <c:ptCount val="40"/>
                <c:pt idx="0">
                  <c:v>2867</c:v>
                </c:pt>
                <c:pt idx="1">
                  <c:v>1655</c:v>
                </c:pt>
                <c:pt idx="2">
                  <c:v>1581</c:v>
                </c:pt>
                <c:pt idx="3">
                  <c:v>2630</c:v>
                </c:pt>
                <c:pt idx="4">
                  <c:v>1142</c:v>
                </c:pt>
                <c:pt idx="5">
                  <c:v>1676</c:v>
                </c:pt>
                <c:pt idx="6">
                  <c:v>2001</c:v>
                </c:pt>
                <c:pt idx="7">
                  <c:v>990</c:v>
                </c:pt>
                <c:pt idx="8">
                  <c:v>794</c:v>
                </c:pt>
                <c:pt idx="9">
                  <c:v>1341</c:v>
                </c:pt>
                <c:pt idx="10">
                  <c:v>852</c:v>
                </c:pt>
                <c:pt idx="11">
                  <c:v>759</c:v>
                </c:pt>
                <c:pt idx="12">
                  <c:v>439</c:v>
                </c:pt>
                <c:pt idx="13">
                  <c:v>374</c:v>
                </c:pt>
                <c:pt idx="14">
                  <c:v>596</c:v>
                </c:pt>
                <c:pt idx="15">
                  <c:v>847</c:v>
                </c:pt>
                <c:pt idx="16">
                  <c:v>437</c:v>
                </c:pt>
                <c:pt idx="17">
                  <c:v>447</c:v>
                </c:pt>
                <c:pt idx="18">
                  <c:v>261</c:v>
                </c:pt>
                <c:pt idx="19">
                  <c:v>400</c:v>
                </c:pt>
                <c:pt idx="20">
                  <c:v>855</c:v>
                </c:pt>
                <c:pt idx="21">
                  <c:v>927</c:v>
                </c:pt>
                <c:pt idx="22">
                  <c:v>1047</c:v>
                </c:pt>
                <c:pt idx="23">
                  <c:v>803</c:v>
                </c:pt>
                <c:pt idx="24">
                  <c:v>1149</c:v>
                </c:pt>
                <c:pt idx="25">
                  <c:v>1130</c:v>
                </c:pt>
                <c:pt idx="26">
                  <c:v>462</c:v>
                </c:pt>
                <c:pt idx="27">
                  <c:v>1048</c:v>
                </c:pt>
                <c:pt idx="28">
                  <c:v>1471</c:v>
                </c:pt>
                <c:pt idx="29">
                  <c:v>1160.5045484703483</c:v>
                </c:pt>
                <c:pt idx="30">
                  <c:v>629.9354317608163</c:v>
                </c:pt>
                <c:pt idx="31">
                  <c:v>897.0031179775134</c:v>
                </c:pt>
                <c:pt idx="32">
                  <c:v>864.86029817056476</c:v>
                </c:pt>
                <c:pt idx="33">
                  <c:v>296.11329176030927</c:v>
                </c:pt>
                <c:pt idx="34">
                  <c:v>578.79246721166305</c:v>
                </c:pt>
                <c:pt idx="35">
                  <c:v>331.23270743727136</c:v>
                </c:pt>
                <c:pt idx="36">
                  <c:v>258.4477941431424</c:v>
                </c:pt>
                <c:pt idx="38">
                  <c:v>194.92659084698766</c:v>
                </c:pt>
                <c:pt idx="39">
                  <c:v>1597.3378378378379</c:v>
                </c:pt>
              </c:numCache>
            </c:numRef>
          </c:val>
        </c:ser>
        <c:marker val="1"/>
        <c:axId val="183010432"/>
        <c:axId val="183011968"/>
      </c:lineChart>
      <c:catAx>
        <c:axId val="183010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011968"/>
        <c:crosses val="autoZero"/>
        <c:auto val="1"/>
        <c:lblAlgn val="ctr"/>
        <c:lblOffset val="0"/>
        <c:tickLblSkip val="1"/>
        <c:tickMarkSkip val="1"/>
      </c:catAx>
      <c:valAx>
        <c:axId val="183011968"/>
        <c:scaling>
          <c:orientation val="minMax"/>
          <c:max val="3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514784159897188E-2"/>
              <c:y val="0.321839597636502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010432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0366763533364665"/>
          <c:y val="0.18390839076149962"/>
          <c:w val="0.86177767973887553"/>
          <c:h val="0.328407742135681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Toquart River Steelhead Catch and Effort, 1968-2006</a:t>
            </a:r>
          </a:p>
        </c:rich>
      </c:tx>
      <c:layout>
        <c:manualLayout>
          <c:xMode val="edge"/>
          <c:yMode val="edge"/>
          <c:x val="0.21800310826125635"/>
          <c:y val="2.790697674418604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814362218654155"/>
          <c:y val="0.12713197542995311"/>
          <c:w val="0.83685065715466933"/>
          <c:h val="0.78759809168800221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means'!$C$3230:$C$3268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means'!$H$3230:$H$3268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93</c:v>
                </c:pt>
                <c:pt idx="6">
                  <c:v>15</c:v>
                </c:pt>
                <c:pt idx="7">
                  <c:v>17</c:v>
                </c:pt>
                <c:pt idx="8">
                  <c:v>25</c:v>
                </c:pt>
                <c:pt idx="9">
                  <c:v>47</c:v>
                </c:pt>
                <c:pt idx="10">
                  <c:v>37</c:v>
                </c:pt>
                <c:pt idx="11">
                  <c:v>0</c:v>
                </c:pt>
                <c:pt idx="12">
                  <c:v>82</c:v>
                </c:pt>
                <c:pt idx="13">
                  <c:v>1</c:v>
                </c:pt>
                <c:pt idx="14">
                  <c:v>5</c:v>
                </c:pt>
                <c:pt idx="15">
                  <c:v>15</c:v>
                </c:pt>
                <c:pt idx="16">
                  <c:v>8</c:v>
                </c:pt>
                <c:pt idx="17">
                  <c:v>19</c:v>
                </c:pt>
                <c:pt idx="18">
                  <c:v>39</c:v>
                </c:pt>
                <c:pt idx="19">
                  <c:v>96</c:v>
                </c:pt>
                <c:pt idx="20">
                  <c:v>20</c:v>
                </c:pt>
                <c:pt idx="21">
                  <c:v>229</c:v>
                </c:pt>
                <c:pt idx="22">
                  <c:v>55</c:v>
                </c:pt>
                <c:pt idx="23">
                  <c:v>73</c:v>
                </c:pt>
                <c:pt idx="24">
                  <c:v>127</c:v>
                </c:pt>
                <c:pt idx="25">
                  <c:v>112</c:v>
                </c:pt>
                <c:pt idx="26">
                  <c:v>98</c:v>
                </c:pt>
                <c:pt idx="27">
                  <c:v>117</c:v>
                </c:pt>
                <c:pt idx="28">
                  <c:v>178</c:v>
                </c:pt>
                <c:pt idx="29">
                  <c:v>255.69738238574359</c:v>
                </c:pt>
                <c:pt idx="30">
                  <c:v>153.34557887844232</c:v>
                </c:pt>
                <c:pt idx="31">
                  <c:v>159.47045454545454</c:v>
                </c:pt>
                <c:pt idx="32">
                  <c:v>228.28449768954971</c:v>
                </c:pt>
                <c:pt idx="33">
                  <c:v>159.77783544612103</c:v>
                </c:pt>
                <c:pt idx="34">
                  <c:v>83.860381861575178</c:v>
                </c:pt>
                <c:pt idx="35">
                  <c:v>63.667532467532467</c:v>
                </c:pt>
                <c:pt idx="36">
                  <c:v>52.37306422270278</c:v>
                </c:pt>
                <c:pt idx="38">
                  <c:v>52.297872340425528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means'!$C$3230:$C$3268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means'!$G$3230:$G$3268</c:f>
              <c:numCache>
                <c:formatCode>0</c:formatCode>
                <c:ptCount val="39"/>
                <c:pt idx="0">
                  <c:v>98</c:v>
                </c:pt>
                <c:pt idx="1">
                  <c:v>100</c:v>
                </c:pt>
                <c:pt idx="2">
                  <c:v>1</c:v>
                </c:pt>
                <c:pt idx="3">
                  <c:v>9</c:v>
                </c:pt>
                <c:pt idx="4">
                  <c:v>3</c:v>
                </c:pt>
                <c:pt idx="5">
                  <c:v>30</c:v>
                </c:pt>
                <c:pt idx="6">
                  <c:v>30</c:v>
                </c:pt>
                <c:pt idx="7">
                  <c:v>54</c:v>
                </c:pt>
                <c:pt idx="8">
                  <c:v>25</c:v>
                </c:pt>
                <c:pt idx="9">
                  <c:v>28</c:v>
                </c:pt>
                <c:pt idx="10">
                  <c:v>6</c:v>
                </c:pt>
                <c:pt idx="11">
                  <c:v>0</c:v>
                </c:pt>
                <c:pt idx="12">
                  <c:v>8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means'!$C$3230:$C$3268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means'!$J$3230:$J$3268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3.9714693295292443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means'!$C$3230:$C$3268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means'!$I$3230:$I$3268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3049600"/>
        <c:axId val="183063680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means'!$C$3230:$C$3268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means'!$F$3230:$F$3268</c:f>
              <c:numCache>
                <c:formatCode>0</c:formatCode>
                <c:ptCount val="39"/>
                <c:pt idx="0">
                  <c:v>141</c:v>
                </c:pt>
                <c:pt idx="1">
                  <c:v>105</c:v>
                </c:pt>
                <c:pt idx="2">
                  <c:v>17</c:v>
                </c:pt>
                <c:pt idx="3">
                  <c:v>39</c:v>
                </c:pt>
                <c:pt idx="4">
                  <c:v>52</c:v>
                </c:pt>
                <c:pt idx="5">
                  <c:v>96</c:v>
                </c:pt>
                <c:pt idx="6">
                  <c:v>89</c:v>
                </c:pt>
                <c:pt idx="7">
                  <c:v>115</c:v>
                </c:pt>
                <c:pt idx="8">
                  <c:v>55</c:v>
                </c:pt>
                <c:pt idx="9">
                  <c:v>74</c:v>
                </c:pt>
                <c:pt idx="10">
                  <c:v>64</c:v>
                </c:pt>
                <c:pt idx="11">
                  <c:v>27</c:v>
                </c:pt>
                <c:pt idx="12">
                  <c:v>76</c:v>
                </c:pt>
                <c:pt idx="13">
                  <c:v>5</c:v>
                </c:pt>
                <c:pt idx="14">
                  <c:v>17</c:v>
                </c:pt>
                <c:pt idx="15">
                  <c:v>18</c:v>
                </c:pt>
                <c:pt idx="16">
                  <c:v>12</c:v>
                </c:pt>
                <c:pt idx="17">
                  <c:v>30</c:v>
                </c:pt>
                <c:pt idx="18">
                  <c:v>4</c:v>
                </c:pt>
                <c:pt idx="19">
                  <c:v>44</c:v>
                </c:pt>
                <c:pt idx="20">
                  <c:v>21</c:v>
                </c:pt>
                <c:pt idx="21">
                  <c:v>199</c:v>
                </c:pt>
                <c:pt idx="22">
                  <c:v>31</c:v>
                </c:pt>
                <c:pt idx="23">
                  <c:v>96</c:v>
                </c:pt>
                <c:pt idx="24">
                  <c:v>95</c:v>
                </c:pt>
                <c:pt idx="25">
                  <c:v>143</c:v>
                </c:pt>
                <c:pt idx="26">
                  <c:v>155</c:v>
                </c:pt>
                <c:pt idx="27">
                  <c:v>130</c:v>
                </c:pt>
                <c:pt idx="28">
                  <c:v>222</c:v>
                </c:pt>
                <c:pt idx="29">
                  <c:v>172.39384586326406</c:v>
                </c:pt>
                <c:pt idx="30">
                  <c:v>104.79839636278277</c:v>
                </c:pt>
                <c:pt idx="31">
                  <c:v>108.3013751791116</c:v>
                </c:pt>
                <c:pt idx="32">
                  <c:v>334.3202545429466</c:v>
                </c:pt>
                <c:pt idx="33">
                  <c:v>141.20929935862492</c:v>
                </c:pt>
                <c:pt idx="34">
                  <c:v>53.670644391408118</c:v>
                </c:pt>
                <c:pt idx="35">
                  <c:v>35.805235563295476</c:v>
                </c:pt>
                <c:pt idx="36">
                  <c:v>37.314602684241237</c:v>
                </c:pt>
                <c:pt idx="38">
                  <c:v>41.09118541033434</c:v>
                </c:pt>
              </c:numCache>
            </c:numRef>
          </c:val>
        </c:ser>
        <c:marker val="1"/>
        <c:axId val="183049600"/>
        <c:axId val="183063680"/>
      </c:lineChart>
      <c:catAx>
        <c:axId val="1830496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063680"/>
        <c:crosses val="autoZero"/>
        <c:auto val="1"/>
        <c:lblAlgn val="ctr"/>
        <c:lblOffset val="0"/>
        <c:tickLblSkip val="1"/>
        <c:tickMarkSkip val="1"/>
      </c:catAx>
      <c:valAx>
        <c:axId val="183063680"/>
        <c:scaling>
          <c:orientation val="minMax"/>
          <c:max val="4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5316455696202531E-2"/>
              <c:y val="0.333333821644387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049600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784839658755734"/>
          <c:y val="0.16589179840891979"/>
          <c:w val="0.48523265815401762"/>
          <c:h val="0.3023260697064029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Sarita River Steelhead Catch and Effort, 1968-2006</a:t>
            </a:r>
          </a:p>
        </c:rich>
      </c:tx>
      <c:layout>
        <c:manualLayout>
          <c:xMode val="edge"/>
          <c:yMode val="edge"/>
          <c:x val="0.22893273172314135"/>
          <c:y val="2.786377708978328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78659968796612"/>
          <c:y val="0.12693508046442686"/>
          <c:w val="0.83427023505409159"/>
          <c:h val="0.78792629215113752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means'!$C$2827:$C$2864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means'!$H$2827:$H$2864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</c:v>
                </c:pt>
                <c:pt idx="4">
                  <c:v>113</c:v>
                </c:pt>
                <c:pt idx="5">
                  <c:v>120</c:v>
                </c:pt>
                <c:pt idx="6">
                  <c:v>63</c:v>
                </c:pt>
                <c:pt idx="7">
                  <c:v>144</c:v>
                </c:pt>
                <c:pt idx="8">
                  <c:v>181</c:v>
                </c:pt>
                <c:pt idx="9">
                  <c:v>130</c:v>
                </c:pt>
                <c:pt idx="10">
                  <c:v>177</c:v>
                </c:pt>
                <c:pt idx="11">
                  <c:v>16</c:v>
                </c:pt>
                <c:pt idx="12">
                  <c:v>19</c:v>
                </c:pt>
                <c:pt idx="13">
                  <c:v>22</c:v>
                </c:pt>
                <c:pt idx="14">
                  <c:v>58</c:v>
                </c:pt>
                <c:pt idx="15">
                  <c:v>242</c:v>
                </c:pt>
                <c:pt idx="16">
                  <c:v>188</c:v>
                </c:pt>
                <c:pt idx="17">
                  <c:v>172</c:v>
                </c:pt>
                <c:pt idx="18">
                  <c:v>127</c:v>
                </c:pt>
                <c:pt idx="19">
                  <c:v>117</c:v>
                </c:pt>
                <c:pt idx="20">
                  <c:v>181</c:v>
                </c:pt>
                <c:pt idx="21">
                  <c:v>208</c:v>
                </c:pt>
                <c:pt idx="22">
                  <c:v>125</c:v>
                </c:pt>
                <c:pt idx="23">
                  <c:v>55</c:v>
                </c:pt>
                <c:pt idx="24">
                  <c:v>22</c:v>
                </c:pt>
                <c:pt idx="25">
                  <c:v>112</c:v>
                </c:pt>
                <c:pt idx="26">
                  <c:v>81</c:v>
                </c:pt>
                <c:pt idx="27">
                  <c:v>395</c:v>
                </c:pt>
                <c:pt idx="28">
                  <c:v>139</c:v>
                </c:pt>
                <c:pt idx="29">
                  <c:v>116.11682198403358</c:v>
                </c:pt>
                <c:pt idx="30">
                  <c:v>166.95072981829014</c:v>
                </c:pt>
                <c:pt idx="31">
                  <c:v>49.449385245901638</c:v>
                </c:pt>
                <c:pt idx="32">
                  <c:v>106.0357568533969</c:v>
                </c:pt>
                <c:pt idx="33">
                  <c:v>85.450331125827816</c:v>
                </c:pt>
                <c:pt idx="34">
                  <c:v>134.17661097852027</c:v>
                </c:pt>
                <c:pt idx="35">
                  <c:v>19.896103896103899</c:v>
                </c:pt>
                <c:pt idx="36">
                  <c:v>79.056923076923084</c:v>
                </c:pt>
                <c:pt idx="37">
                  <c:v>18.677811550151976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means'!$C$2827:$C$2864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means'!$G$2827:$G$2864</c:f>
              <c:numCache>
                <c:formatCode>0</c:formatCode>
                <c:ptCount val="38"/>
                <c:pt idx="0">
                  <c:v>114</c:v>
                </c:pt>
                <c:pt idx="1">
                  <c:v>60</c:v>
                </c:pt>
                <c:pt idx="2">
                  <c:v>170</c:v>
                </c:pt>
                <c:pt idx="3">
                  <c:v>136</c:v>
                </c:pt>
                <c:pt idx="4">
                  <c:v>75</c:v>
                </c:pt>
                <c:pt idx="5">
                  <c:v>122</c:v>
                </c:pt>
                <c:pt idx="6">
                  <c:v>108</c:v>
                </c:pt>
                <c:pt idx="7">
                  <c:v>166</c:v>
                </c:pt>
                <c:pt idx="8">
                  <c:v>151</c:v>
                </c:pt>
                <c:pt idx="9">
                  <c:v>139</c:v>
                </c:pt>
                <c:pt idx="10">
                  <c:v>51</c:v>
                </c:pt>
                <c:pt idx="11">
                  <c:v>20</c:v>
                </c:pt>
                <c:pt idx="12">
                  <c:v>7</c:v>
                </c:pt>
                <c:pt idx="13">
                  <c:v>0</c:v>
                </c:pt>
                <c:pt idx="14">
                  <c:v>10</c:v>
                </c:pt>
                <c:pt idx="15">
                  <c:v>22</c:v>
                </c:pt>
                <c:pt idx="16">
                  <c:v>21</c:v>
                </c:pt>
                <c:pt idx="17">
                  <c:v>14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means'!$C$2827:$C$2864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means'!$J$2827:$J$2864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19</c:v>
                </c:pt>
                <c:pt idx="23">
                  <c:v>0</c:v>
                </c:pt>
                <c:pt idx="24">
                  <c:v>22</c:v>
                </c:pt>
                <c:pt idx="25">
                  <c:v>11</c:v>
                </c:pt>
                <c:pt idx="26">
                  <c:v>0</c:v>
                </c:pt>
                <c:pt idx="27">
                  <c:v>6</c:v>
                </c:pt>
                <c:pt idx="28">
                  <c:v>7</c:v>
                </c:pt>
                <c:pt idx="29">
                  <c:v>0</c:v>
                </c:pt>
                <c:pt idx="30">
                  <c:v>0</c:v>
                </c:pt>
                <c:pt idx="31">
                  <c:v>8.3931818181818176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means'!$C$2827:$C$2864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means'!$I$2827:$I$2864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</c:v>
                </c:pt>
                <c:pt idx="16">
                  <c:v>0</c:v>
                </c:pt>
                <c:pt idx="17">
                  <c:v>0</c:v>
                </c:pt>
                <c:pt idx="18">
                  <c:v>11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overlap val="100"/>
        <c:axId val="183129216"/>
        <c:axId val="18313075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cat>
            <c:numRef>
              <c:f>'All data with charts and means'!$C$2827:$C$2864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means'!$F$2827:$F$2864</c:f>
              <c:numCache>
                <c:formatCode>0</c:formatCode>
                <c:ptCount val="38"/>
                <c:pt idx="0">
                  <c:v>303</c:v>
                </c:pt>
                <c:pt idx="1">
                  <c:v>174</c:v>
                </c:pt>
                <c:pt idx="2">
                  <c:v>799</c:v>
                </c:pt>
                <c:pt idx="3">
                  <c:v>944</c:v>
                </c:pt>
                <c:pt idx="4">
                  <c:v>373</c:v>
                </c:pt>
                <c:pt idx="5">
                  <c:v>342</c:v>
                </c:pt>
                <c:pt idx="6">
                  <c:v>395</c:v>
                </c:pt>
                <c:pt idx="7">
                  <c:v>570</c:v>
                </c:pt>
                <c:pt idx="8">
                  <c:v>491</c:v>
                </c:pt>
                <c:pt idx="9">
                  <c:v>344</c:v>
                </c:pt>
                <c:pt idx="10">
                  <c:v>291</c:v>
                </c:pt>
                <c:pt idx="11">
                  <c:v>152</c:v>
                </c:pt>
                <c:pt idx="12">
                  <c:v>53</c:v>
                </c:pt>
                <c:pt idx="13">
                  <c:v>44</c:v>
                </c:pt>
                <c:pt idx="14">
                  <c:v>28</c:v>
                </c:pt>
                <c:pt idx="15">
                  <c:v>123</c:v>
                </c:pt>
                <c:pt idx="16">
                  <c:v>167</c:v>
                </c:pt>
                <c:pt idx="17">
                  <c:v>129</c:v>
                </c:pt>
                <c:pt idx="18">
                  <c:v>78</c:v>
                </c:pt>
                <c:pt idx="19">
                  <c:v>97</c:v>
                </c:pt>
                <c:pt idx="20">
                  <c:v>191</c:v>
                </c:pt>
                <c:pt idx="21">
                  <c:v>176</c:v>
                </c:pt>
                <c:pt idx="22">
                  <c:v>128</c:v>
                </c:pt>
                <c:pt idx="23">
                  <c:v>80</c:v>
                </c:pt>
                <c:pt idx="24">
                  <c:v>33</c:v>
                </c:pt>
                <c:pt idx="25">
                  <c:v>143</c:v>
                </c:pt>
                <c:pt idx="26">
                  <c:v>90</c:v>
                </c:pt>
                <c:pt idx="27">
                  <c:v>171</c:v>
                </c:pt>
                <c:pt idx="28">
                  <c:v>157</c:v>
                </c:pt>
                <c:pt idx="29">
                  <c:v>120.03902547628893</c:v>
                </c:pt>
                <c:pt idx="30">
                  <c:v>147.49103366100684</c:v>
                </c:pt>
                <c:pt idx="31">
                  <c:v>74.6289307004471</c:v>
                </c:pt>
                <c:pt idx="32">
                  <c:v>92.205005959475557</c:v>
                </c:pt>
                <c:pt idx="33">
                  <c:v>78.019867549668874</c:v>
                </c:pt>
                <c:pt idx="34">
                  <c:v>60.379474940334127</c:v>
                </c:pt>
                <c:pt idx="35">
                  <c:v>31.833766233766234</c:v>
                </c:pt>
                <c:pt idx="36">
                  <c:v>91.852196447015729</c:v>
                </c:pt>
                <c:pt idx="37">
                  <c:v>115.11633353334449</c:v>
                </c:pt>
              </c:numCache>
            </c:numRef>
          </c:val>
        </c:ser>
        <c:marker val="1"/>
        <c:axId val="183129216"/>
        <c:axId val="183130752"/>
      </c:lineChart>
      <c:catAx>
        <c:axId val="183129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130752"/>
        <c:crosses val="autoZero"/>
        <c:auto val="1"/>
        <c:lblAlgn val="ctr"/>
        <c:lblOffset val="0"/>
        <c:tickLblSkip val="1"/>
        <c:tickMarkSkip val="1"/>
      </c:catAx>
      <c:valAx>
        <c:axId val="183130752"/>
        <c:scaling>
          <c:orientation val="minMax"/>
          <c:max val="1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6853932584269662E-2"/>
              <c:y val="0.33281766249807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129216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174172048718628"/>
          <c:y val="0.16408684982488644"/>
          <c:w val="0.48876433985077705"/>
          <c:h val="0.3003099225599896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San Juan River Steelhead Catch and Effort, 1968-2006</a:t>
            </a:r>
          </a:p>
        </c:rich>
      </c:tx>
      <c:layout>
        <c:manualLayout>
          <c:xMode val="edge"/>
          <c:yMode val="edge"/>
          <c:x val="0.20845070422535211"/>
          <c:y val="2.711323763955342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971830985915492"/>
          <c:y val="0.12759190526550238"/>
          <c:w val="0.8352112676056338"/>
          <c:h val="0.78469021738283962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means'!$C$2777:$C$2815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means'!$H$2777:$H$2813</c:f>
              <c:numCache>
                <c:formatCode>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</c:v>
                </c:pt>
                <c:pt idx="4">
                  <c:v>358</c:v>
                </c:pt>
                <c:pt idx="5">
                  <c:v>207</c:v>
                </c:pt>
                <c:pt idx="6">
                  <c:v>214</c:v>
                </c:pt>
                <c:pt idx="7">
                  <c:v>63</c:v>
                </c:pt>
                <c:pt idx="8">
                  <c:v>205</c:v>
                </c:pt>
                <c:pt idx="9">
                  <c:v>208</c:v>
                </c:pt>
                <c:pt idx="10">
                  <c:v>312</c:v>
                </c:pt>
                <c:pt idx="11">
                  <c:v>54</c:v>
                </c:pt>
                <c:pt idx="12">
                  <c:v>118</c:v>
                </c:pt>
                <c:pt idx="13">
                  <c:v>242</c:v>
                </c:pt>
                <c:pt idx="14">
                  <c:v>358</c:v>
                </c:pt>
                <c:pt idx="15">
                  <c:v>320</c:v>
                </c:pt>
                <c:pt idx="16">
                  <c:v>380</c:v>
                </c:pt>
                <c:pt idx="17">
                  <c:v>316</c:v>
                </c:pt>
                <c:pt idx="18">
                  <c:v>308</c:v>
                </c:pt>
                <c:pt idx="19">
                  <c:v>266</c:v>
                </c:pt>
                <c:pt idx="20">
                  <c:v>342</c:v>
                </c:pt>
                <c:pt idx="21">
                  <c:v>333</c:v>
                </c:pt>
                <c:pt idx="22">
                  <c:v>409</c:v>
                </c:pt>
                <c:pt idx="23">
                  <c:v>234</c:v>
                </c:pt>
                <c:pt idx="24">
                  <c:v>347</c:v>
                </c:pt>
                <c:pt idx="25">
                  <c:v>220</c:v>
                </c:pt>
                <c:pt idx="26">
                  <c:v>102</c:v>
                </c:pt>
                <c:pt idx="27">
                  <c:v>75</c:v>
                </c:pt>
                <c:pt idx="28">
                  <c:v>106</c:v>
                </c:pt>
                <c:pt idx="29">
                  <c:v>25.427944403803949</c:v>
                </c:pt>
                <c:pt idx="30">
                  <c:v>28.841823056300267</c:v>
                </c:pt>
                <c:pt idx="31">
                  <c:v>33.572727272727271</c:v>
                </c:pt>
                <c:pt idx="32">
                  <c:v>13.830750893921333</c:v>
                </c:pt>
                <c:pt idx="33">
                  <c:v>59.443708609271525</c:v>
                </c:pt>
                <c:pt idx="34">
                  <c:v>67.088305489260136</c:v>
                </c:pt>
                <c:pt idx="35">
                  <c:v>66.800283426627928</c:v>
                </c:pt>
                <c:pt idx="36">
                  <c:v>6.0646153846153847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means'!$C$2777:$C$2815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means'!$G$2777:$G$2813</c:f>
              <c:numCache>
                <c:formatCode>0</c:formatCode>
                <c:ptCount val="37"/>
                <c:pt idx="0">
                  <c:v>508</c:v>
                </c:pt>
                <c:pt idx="1">
                  <c:v>618</c:v>
                </c:pt>
                <c:pt idx="2">
                  <c:v>380</c:v>
                </c:pt>
                <c:pt idx="3">
                  <c:v>446</c:v>
                </c:pt>
                <c:pt idx="4">
                  <c:v>479</c:v>
                </c:pt>
                <c:pt idx="5">
                  <c:v>359</c:v>
                </c:pt>
                <c:pt idx="6">
                  <c:v>428</c:v>
                </c:pt>
                <c:pt idx="7">
                  <c:v>171</c:v>
                </c:pt>
                <c:pt idx="8">
                  <c:v>253</c:v>
                </c:pt>
                <c:pt idx="9">
                  <c:v>262</c:v>
                </c:pt>
                <c:pt idx="10">
                  <c:v>177</c:v>
                </c:pt>
                <c:pt idx="11">
                  <c:v>83</c:v>
                </c:pt>
                <c:pt idx="12">
                  <c:v>30</c:v>
                </c:pt>
                <c:pt idx="13">
                  <c:v>44</c:v>
                </c:pt>
                <c:pt idx="14">
                  <c:v>37</c:v>
                </c:pt>
                <c:pt idx="15">
                  <c:v>60</c:v>
                </c:pt>
                <c:pt idx="16">
                  <c:v>78</c:v>
                </c:pt>
                <c:pt idx="17">
                  <c:v>34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means'!$C$2777:$C$2815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means'!$J$2777:$J$2813</c:f>
              <c:numCache>
                <c:formatCode>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4</c:v>
                </c:pt>
                <c:pt idx="19">
                  <c:v>0</c:v>
                </c:pt>
                <c:pt idx="20">
                  <c:v>4</c:v>
                </c:pt>
                <c:pt idx="21">
                  <c:v>10</c:v>
                </c:pt>
                <c:pt idx="22">
                  <c:v>0</c:v>
                </c:pt>
                <c:pt idx="23">
                  <c:v>15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6</c:v>
                </c:pt>
                <c:pt idx="28">
                  <c:v>10</c:v>
                </c:pt>
                <c:pt idx="29">
                  <c:v>3.1784930504754936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3.3544152744630074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means'!$C$2777:$C$2815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means'!$I$2777:$I$2813</c:f>
              <c:numCache>
                <c:formatCode>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overlap val="100"/>
        <c:axId val="183183232"/>
        <c:axId val="18320179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'All data with charts and means'!$C$2777:$C$2815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means'!$F$2777:$F$2813</c:f>
              <c:numCache>
                <c:formatCode>0</c:formatCode>
                <c:ptCount val="37"/>
                <c:pt idx="0">
                  <c:v>1202</c:v>
                </c:pt>
                <c:pt idx="1">
                  <c:v>1209</c:v>
                </c:pt>
                <c:pt idx="2">
                  <c:v>2016</c:v>
                </c:pt>
                <c:pt idx="3">
                  <c:v>1704</c:v>
                </c:pt>
                <c:pt idx="4">
                  <c:v>1618</c:v>
                </c:pt>
                <c:pt idx="5">
                  <c:v>1920</c:v>
                </c:pt>
                <c:pt idx="6">
                  <c:v>1726</c:v>
                </c:pt>
                <c:pt idx="7">
                  <c:v>1361</c:v>
                </c:pt>
                <c:pt idx="8">
                  <c:v>1169</c:v>
                </c:pt>
                <c:pt idx="9">
                  <c:v>1102</c:v>
                </c:pt>
                <c:pt idx="10">
                  <c:v>1120</c:v>
                </c:pt>
                <c:pt idx="11">
                  <c:v>585</c:v>
                </c:pt>
                <c:pt idx="12">
                  <c:v>268</c:v>
                </c:pt>
                <c:pt idx="13">
                  <c:v>310</c:v>
                </c:pt>
                <c:pt idx="14">
                  <c:v>380</c:v>
                </c:pt>
                <c:pt idx="15">
                  <c:v>374</c:v>
                </c:pt>
                <c:pt idx="16">
                  <c:v>401</c:v>
                </c:pt>
                <c:pt idx="17">
                  <c:v>277</c:v>
                </c:pt>
                <c:pt idx="18">
                  <c:v>138</c:v>
                </c:pt>
                <c:pt idx="19">
                  <c:v>341</c:v>
                </c:pt>
                <c:pt idx="20">
                  <c:v>287</c:v>
                </c:pt>
                <c:pt idx="21">
                  <c:v>266</c:v>
                </c:pt>
                <c:pt idx="22">
                  <c:v>258</c:v>
                </c:pt>
                <c:pt idx="23">
                  <c:v>285</c:v>
                </c:pt>
                <c:pt idx="24">
                  <c:v>405</c:v>
                </c:pt>
                <c:pt idx="25">
                  <c:v>154</c:v>
                </c:pt>
                <c:pt idx="26">
                  <c:v>494</c:v>
                </c:pt>
                <c:pt idx="27">
                  <c:v>171</c:v>
                </c:pt>
                <c:pt idx="28">
                  <c:v>308</c:v>
                </c:pt>
                <c:pt idx="29">
                  <c:v>146.05062989434805</c:v>
                </c:pt>
                <c:pt idx="30">
                  <c:v>139.40214477211796</c:v>
                </c:pt>
                <c:pt idx="31">
                  <c:v>109.11136363636363</c:v>
                </c:pt>
                <c:pt idx="32">
                  <c:v>114.64399440128963</c:v>
                </c:pt>
                <c:pt idx="33">
                  <c:v>186.72358634742741</c:v>
                </c:pt>
                <c:pt idx="34">
                  <c:v>146.74193012672794</c:v>
                </c:pt>
                <c:pt idx="35">
                  <c:v>191.9754830639271</c:v>
                </c:pt>
                <c:pt idx="36">
                  <c:v>95.870233791869708</c:v>
                </c:pt>
              </c:numCache>
            </c:numRef>
          </c:val>
        </c:ser>
        <c:marker val="1"/>
        <c:axId val="183183232"/>
        <c:axId val="183201792"/>
      </c:lineChart>
      <c:catAx>
        <c:axId val="1831832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01792"/>
        <c:crosses val="autoZero"/>
        <c:auto val="1"/>
        <c:lblAlgn val="ctr"/>
        <c:lblOffset val="0"/>
        <c:tickLblSkip val="1"/>
        <c:tickMarkSkip val="1"/>
      </c:catAx>
      <c:valAx>
        <c:axId val="183201792"/>
        <c:scaling>
          <c:orientation val="minMax"/>
          <c:max val="21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492957746478873E-2"/>
              <c:y val="0.326954250335932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183232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0704225352112673"/>
          <c:y val="0.18341341303628911"/>
          <c:w val="0.86478873239436616"/>
          <c:h val="0.3237644576724559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Nimpkish River Steelhead Catch and Effort, 1968-2006</a:t>
            </a:r>
          </a:p>
        </c:rich>
      </c:tx>
      <c:layout>
        <c:manualLayout>
          <c:xMode val="edge"/>
          <c:yMode val="edge"/>
          <c:x val="0.2070924964166713"/>
          <c:y val="2.888086642599278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56754289608668"/>
          <c:y val="0.1407942238267148"/>
          <c:w val="0.83404370850469378"/>
          <c:h val="0.75992779783393505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means'!$C$2354:$C$2392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means'!$H$2354:$H$2392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69</c:v>
                </c:pt>
                <c:pt idx="4">
                  <c:v>41</c:v>
                </c:pt>
                <c:pt idx="5">
                  <c:v>244</c:v>
                </c:pt>
                <c:pt idx="6">
                  <c:v>312</c:v>
                </c:pt>
                <c:pt idx="7">
                  <c:v>396</c:v>
                </c:pt>
                <c:pt idx="8">
                  <c:v>334</c:v>
                </c:pt>
                <c:pt idx="9">
                  <c:v>90</c:v>
                </c:pt>
                <c:pt idx="10">
                  <c:v>151</c:v>
                </c:pt>
                <c:pt idx="11">
                  <c:v>191</c:v>
                </c:pt>
                <c:pt idx="12">
                  <c:v>84</c:v>
                </c:pt>
                <c:pt idx="13">
                  <c:v>526</c:v>
                </c:pt>
                <c:pt idx="14">
                  <c:v>507</c:v>
                </c:pt>
                <c:pt idx="15">
                  <c:v>1095</c:v>
                </c:pt>
                <c:pt idx="16">
                  <c:v>904</c:v>
                </c:pt>
                <c:pt idx="17">
                  <c:v>618</c:v>
                </c:pt>
                <c:pt idx="18">
                  <c:v>697</c:v>
                </c:pt>
                <c:pt idx="19">
                  <c:v>619</c:v>
                </c:pt>
                <c:pt idx="20">
                  <c:v>669</c:v>
                </c:pt>
                <c:pt idx="21">
                  <c:v>689</c:v>
                </c:pt>
                <c:pt idx="22">
                  <c:v>319</c:v>
                </c:pt>
                <c:pt idx="23">
                  <c:v>389</c:v>
                </c:pt>
                <c:pt idx="24">
                  <c:v>127</c:v>
                </c:pt>
                <c:pt idx="25">
                  <c:v>258</c:v>
                </c:pt>
                <c:pt idx="26">
                  <c:v>137</c:v>
                </c:pt>
                <c:pt idx="27">
                  <c:v>125</c:v>
                </c:pt>
                <c:pt idx="28">
                  <c:v>338</c:v>
                </c:pt>
                <c:pt idx="29">
                  <c:v>79.462326261887341</c:v>
                </c:pt>
                <c:pt idx="30">
                  <c:v>43.262734584450399</c:v>
                </c:pt>
                <c:pt idx="31">
                  <c:v>251.79545454545453</c:v>
                </c:pt>
                <c:pt idx="32">
                  <c:v>152.13825983313467</c:v>
                </c:pt>
                <c:pt idx="33">
                  <c:v>426.5633469179827</c:v>
                </c:pt>
                <c:pt idx="34">
                  <c:v>338.79594272076372</c:v>
                </c:pt>
                <c:pt idx="35">
                  <c:v>47.750649350649354</c:v>
                </c:pt>
                <c:pt idx="36">
                  <c:v>11.293846153846156</c:v>
                </c:pt>
                <c:pt idx="38">
                  <c:v>444.53191489361706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means'!$C$2354:$C$2392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means'!$G$2354:$G$2392</c:f>
              <c:numCache>
                <c:formatCode>0</c:formatCode>
                <c:ptCount val="39"/>
                <c:pt idx="0">
                  <c:v>264</c:v>
                </c:pt>
                <c:pt idx="1">
                  <c:v>461</c:v>
                </c:pt>
                <c:pt idx="2">
                  <c:v>349</c:v>
                </c:pt>
                <c:pt idx="3">
                  <c:v>197</c:v>
                </c:pt>
                <c:pt idx="4">
                  <c:v>64</c:v>
                </c:pt>
                <c:pt idx="5">
                  <c:v>305</c:v>
                </c:pt>
                <c:pt idx="6">
                  <c:v>359</c:v>
                </c:pt>
                <c:pt idx="7">
                  <c:v>270</c:v>
                </c:pt>
                <c:pt idx="8">
                  <c:v>234</c:v>
                </c:pt>
                <c:pt idx="9">
                  <c:v>117</c:v>
                </c:pt>
                <c:pt idx="10">
                  <c:v>140</c:v>
                </c:pt>
                <c:pt idx="11">
                  <c:v>28</c:v>
                </c:pt>
                <c:pt idx="12">
                  <c:v>64</c:v>
                </c:pt>
                <c:pt idx="13">
                  <c:v>0</c:v>
                </c:pt>
                <c:pt idx="14">
                  <c:v>18</c:v>
                </c:pt>
                <c:pt idx="15">
                  <c:v>12</c:v>
                </c:pt>
                <c:pt idx="16">
                  <c:v>71</c:v>
                </c:pt>
                <c:pt idx="17">
                  <c:v>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3.3544152744630074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means'!$C$2354:$C$2392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means'!$J$2354:$J$2392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21</c:v>
                </c:pt>
                <c:pt idx="18">
                  <c:v>4</c:v>
                </c:pt>
                <c:pt idx="19">
                  <c:v>179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4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22</c:v>
                </c:pt>
                <c:pt idx="28">
                  <c:v>24</c:v>
                </c:pt>
                <c:pt idx="29">
                  <c:v>9.5354791514264807</c:v>
                </c:pt>
                <c:pt idx="30">
                  <c:v>4.8069705093833779</c:v>
                </c:pt>
                <c:pt idx="31">
                  <c:v>0</c:v>
                </c:pt>
                <c:pt idx="32">
                  <c:v>0</c:v>
                </c:pt>
                <c:pt idx="33">
                  <c:v>7.445709281961471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means'!$C$2354:$C$2392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means'!$I$2354:$I$2392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40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</c:v>
                </c:pt>
                <c:pt idx="26">
                  <c:v>5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3.3544152744630074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3325440"/>
        <c:axId val="183326976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means'!$C$2354:$C$2392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means'!$F$2354:$F$2392</c:f>
              <c:numCache>
                <c:formatCode>0</c:formatCode>
                <c:ptCount val="39"/>
                <c:pt idx="0">
                  <c:v>1022</c:v>
                </c:pt>
                <c:pt idx="1">
                  <c:v>1054</c:v>
                </c:pt>
                <c:pt idx="2">
                  <c:v>838</c:v>
                </c:pt>
                <c:pt idx="3">
                  <c:v>763</c:v>
                </c:pt>
                <c:pt idx="4">
                  <c:v>233</c:v>
                </c:pt>
                <c:pt idx="5">
                  <c:v>810</c:v>
                </c:pt>
                <c:pt idx="6">
                  <c:v>861</c:v>
                </c:pt>
                <c:pt idx="7">
                  <c:v>800</c:v>
                </c:pt>
                <c:pt idx="8">
                  <c:v>1321</c:v>
                </c:pt>
                <c:pt idx="9">
                  <c:v>1066</c:v>
                </c:pt>
                <c:pt idx="10">
                  <c:v>940</c:v>
                </c:pt>
                <c:pt idx="11">
                  <c:v>734</c:v>
                </c:pt>
                <c:pt idx="12">
                  <c:v>562</c:v>
                </c:pt>
                <c:pt idx="13">
                  <c:v>304</c:v>
                </c:pt>
                <c:pt idx="14">
                  <c:v>553</c:v>
                </c:pt>
                <c:pt idx="15">
                  <c:v>573</c:v>
                </c:pt>
                <c:pt idx="16">
                  <c:v>980</c:v>
                </c:pt>
                <c:pt idx="17">
                  <c:v>611</c:v>
                </c:pt>
                <c:pt idx="18">
                  <c:v>633</c:v>
                </c:pt>
                <c:pt idx="19">
                  <c:v>1108</c:v>
                </c:pt>
                <c:pt idx="20">
                  <c:v>907</c:v>
                </c:pt>
                <c:pt idx="21">
                  <c:v>749</c:v>
                </c:pt>
                <c:pt idx="22">
                  <c:v>859</c:v>
                </c:pt>
                <c:pt idx="23">
                  <c:v>737</c:v>
                </c:pt>
                <c:pt idx="24">
                  <c:v>387</c:v>
                </c:pt>
                <c:pt idx="25">
                  <c:v>511</c:v>
                </c:pt>
                <c:pt idx="26">
                  <c:v>589</c:v>
                </c:pt>
                <c:pt idx="27">
                  <c:v>660</c:v>
                </c:pt>
                <c:pt idx="28">
                  <c:v>728</c:v>
                </c:pt>
                <c:pt idx="29">
                  <c:v>446.85810682898375</c:v>
                </c:pt>
                <c:pt idx="30">
                  <c:v>233.5390254080819</c:v>
                </c:pt>
                <c:pt idx="31">
                  <c:v>454.10189066819913</c:v>
                </c:pt>
                <c:pt idx="32">
                  <c:v>360.75953047004282</c:v>
                </c:pt>
                <c:pt idx="33">
                  <c:v>362.7618349268829</c:v>
                </c:pt>
                <c:pt idx="34">
                  <c:v>627.27565632458231</c:v>
                </c:pt>
                <c:pt idx="35">
                  <c:v>123.35584415584415</c:v>
                </c:pt>
                <c:pt idx="36">
                  <c:v>357.3069103765489</c:v>
                </c:pt>
                <c:pt idx="38">
                  <c:v>366.30495380859486</c:v>
                </c:pt>
              </c:numCache>
            </c:numRef>
          </c:val>
        </c:ser>
        <c:marker val="1"/>
        <c:axId val="183325440"/>
        <c:axId val="183326976"/>
      </c:lineChart>
      <c:catAx>
        <c:axId val="1833254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326976"/>
        <c:crosses val="autoZero"/>
        <c:auto val="1"/>
        <c:lblAlgn val="ctr"/>
        <c:lblOffset val="0"/>
        <c:tickLblSkip val="1"/>
        <c:tickMarkSkip val="1"/>
      </c:catAx>
      <c:valAx>
        <c:axId val="183326976"/>
        <c:scaling>
          <c:orientation val="minMax"/>
          <c:max val="15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02836879432624E-2"/>
              <c:y val="0.301444043321299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325440"/>
        <c:crosses val="autoZero"/>
        <c:crossBetween val="between"/>
        <c:majorUnit val="3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2836968783157421"/>
          <c:y val="0.18231046931407943"/>
          <c:w val="0.88794445375179165"/>
          <c:h val="0.341155234657039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Tsitika River Steelhead Catch and Effort, 1968-2006</a:t>
            </a:r>
          </a:p>
        </c:rich>
      </c:tx>
      <c:layout>
        <c:manualLayout>
          <c:xMode val="edge"/>
          <c:yMode val="edge"/>
          <c:x val="0.22471924857707393"/>
          <c:y val="2.8195488721804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938210434275721"/>
          <c:y val="0.14661667592137931"/>
          <c:w val="0.83567473039930051"/>
          <c:h val="0.75000068836705569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means'!$C$3342:$C$3368</c:f>
              <c:numCache>
                <c:formatCode>General</c:formatCode>
                <c:ptCount val="27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2006</c:v>
                </c:pt>
              </c:numCache>
            </c:numRef>
          </c:cat>
          <c:val>
            <c:numRef>
              <c:f>'All data with charts and means'!$H$3342:$H$3368</c:f>
              <c:numCache>
                <c:formatCode>0</c:formatCode>
                <c:ptCount val="27"/>
                <c:pt idx="0">
                  <c:v>15</c:v>
                </c:pt>
                <c:pt idx="1">
                  <c:v>16</c:v>
                </c:pt>
                <c:pt idx="2">
                  <c:v>11</c:v>
                </c:pt>
                <c:pt idx="3">
                  <c:v>95</c:v>
                </c:pt>
                <c:pt idx="4">
                  <c:v>55</c:v>
                </c:pt>
                <c:pt idx="5">
                  <c:v>0</c:v>
                </c:pt>
                <c:pt idx="6">
                  <c:v>74</c:v>
                </c:pt>
                <c:pt idx="7">
                  <c:v>9</c:v>
                </c:pt>
                <c:pt idx="8">
                  <c:v>23</c:v>
                </c:pt>
                <c:pt idx="9">
                  <c:v>106</c:v>
                </c:pt>
                <c:pt idx="10">
                  <c:v>20</c:v>
                </c:pt>
                <c:pt idx="11">
                  <c:v>91</c:v>
                </c:pt>
                <c:pt idx="12">
                  <c:v>42</c:v>
                </c:pt>
                <c:pt idx="13">
                  <c:v>87</c:v>
                </c:pt>
                <c:pt idx="14">
                  <c:v>45</c:v>
                </c:pt>
                <c:pt idx="15">
                  <c:v>12</c:v>
                </c:pt>
                <c:pt idx="16">
                  <c:v>9</c:v>
                </c:pt>
                <c:pt idx="17">
                  <c:v>31</c:v>
                </c:pt>
                <c:pt idx="18">
                  <c:v>18.430756592754264</c:v>
                </c:pt>
                <c:pt idx="19">
                  <c:v>14.420911528150134</c:v>
                </c:pt>
                <c:pt idx="20">
                  <c:v>25.179545454545455</c:v>
                </c:pt>
                <c:pt idx="21">
                  <c:v>11.602733684782111</c:v>
                </c:pt>
                <c:pt idx="22">
                  <c:v>48.298013245033111</c:v>
                </c:pt>
                <c:pt idx="23">
                  <c:v>32.69181079498567</c:v>
                </c:pt>
                <c:pt idx="24">
                  <c:v>51.729870129870129</c:v>
                </c:pt>
                <c:pt idx="25">
                  <c:v>16.086187156868792</c:v>
                </c:pt>
                <c:pt idx="26">
                  <c:v>21.330950191387842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means'!$C$3342:$C$3368</c:f>
              <c:numCache>
                <c:formatCode>General</c:formatCode>
                <c:ptCount val="27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2006</c:v>
                </c:pt>
              </c:numCache>
            </c:numRef>
          </c:cat>
          <c:val>
            <c:numRef>
              <c:f>'All data with charts and means'!$G$3342:$G$3368</c:f>
              <c:numCache>
                <c:formatCode>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means'!$C$3342:$C$3368</c:f>
              <c:numCache>
                <c:formatCode>General</c:formatCode>
                <c:ptCount val="27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2006</c:v>
                </c:pt>
              </c:numCache>
            </c:numRef>
          </c:cat>
          <c:val>
            <c:numRef>
              <c:f>'All data with charts and means'!$J$3342:$J$3368</c:f>
              <c:numCache>
                <c:formatCode>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4.1965909090909088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means'!$C$3342:$C$3368</c:f>
              <c:numCache>
                <c:formatCode>General</c:formatCode>
                <c:ptCount val="27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2006</c:v>
                </c:pt>
              </c:numCache>
            </c:numRef>
          </c:cat>
          <c:val>
            <c:numRef>
              <c:f>'All data with charts and means'!$I$3342:$I$3368</c:f>
              <c:numCache>
                <c:formatCode>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overlap val="100"/>
        <c:axId val="183440896"/>
        <c:axId val="183442816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'All data with charts and means'!$C$3342:$C$3368</c:f>
              <c:numCache>
                <c:formatCode>General</c:formatCode>
                <c:ptCount val="27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2006</c:v>
                </c:pt>
              </c:numCache>
            </c:numRef>
          </c:cat>
          <c:val>
            <c:numRef>
              <c:f>'All data with charts and means'!$F$3342:$F$3368</c:f>
              <c:numCache>
                <c:formatCode>0</c:formatCode>
                <c:ptCount val="27"/>
                <c:pt idx="0">
                  <c:v>14</c:v>
                </c:pt>
                <c:pt idx="1">
                  <c:v>4</c:v>
                </c:pt>
                <c:pt idx="2">
                  <c:v>57</c:v>
                </c:pt>
                <c:pt idx="3">
                  <c:v>49</c:v>
                </c:pt>
                <c:pt idx="4">
                  <c:v>11</c:v>
                </c:pt>
                <c:pt idx="5">
                  <c:v>31</c:v>
                </c:pt>
                <c:pt idx="6">
                  <c:v>9</c:v>
                </c:pt>
                <c:pt idx="7">
                  <c:v>17</c:v>
                </c:pt>
                <c:pt idx="8">
                  <c:v>10</c:v>
                </c:pt>
                <c:pt idx="9">
                  <c:v>37</c:v>
                </c:pt>
                <c:pt idx="10">
                  <c:v>26</c:v>
                </c:pt>
                <c:pt idx="11">
                  <c:v>115</c:v>
                </c:pt>
                <c:pt idx="12">
                  <c:v>58</c:v>
                </c:pt>
                <c:pt idx="13">
                  <c:v>87</c:v>
                </c:pt>
                <c:pt idx="14">
                  <c:v>55</c:v>
                </c:pt>
                <c:pt idx="15">
                  <c:v>48</c:v>
                </c:pt>
                <c:pt idx="16">
                  <c:v>34</c:v>
                </c:pt>
                <c:pt idx="17">
                  <c:v>46</c:v>
                </c:pt>
                <c:pt idx="18">
                  <c:v>45.280644627305435</c:v>
                </c:pt>
                <c:pt idx="19">
                  <c:v>4.8069705093833779</c:v>
                </c:pt>
                <c:pt idx="20">
                  <c:v>25.179545454545455</c:v>
                </c:pt>
                <c:pt idx="21">
                  <c:v>23.205467369564222</c:v>
                </c:pt>
                <c:pt idx="22">
                  <c:v>26.006622516556291</c:v>
                </c:pt>
                <c:pt idx="23">
                  <c:v>76.299209363004763</c:v>
                </c:pt>
                <c:pt idx="24">
                  <c:v>23.933697881066305</c:v>
                </c:pt>
                <c:pt idx="25">
                  <c:v>11.15755844796743</c:v>
                </c:pt>
                <c:pt idx="26">
                  <c:v>45.675846913609732</c:v>
                </c:pt>
              </c:numCache>
            </c:numRef>
          </c:val>
        </c:ser>
        <c:marker val="1"/>
        <c:axId val="183440896"/>
        <c:axId val="183442816"/>
      </c:lineChart>
      <c:catAx>
        <c:axId val="183440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442816"/>
        <c:crosses val="autoZero"/>
        <c:auto val="1"/>
        <c:lblAlgn val="ctr"/>
        <c:lblOffset val="0"/>
        <c:tickLblSkip val="1"/>
        <c:tickMarkSkip val="1"/>
      </c:catAx>
      <c:valAx>
        <c:axId val="183442816"/>
        <c:scaling>
          <c:orientation val="minMax"/>
          <c:max val="15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6685393258426966E-2"/>
              <c:y val="0.2932332800505200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440896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3342740865257019"/>
          <c:y val="0.18984982140390344"/>
          <c:w val="0.89045002801616102"/>
          <c:h val="0.355263552582242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Big Qualicum River Steelhead Catch and Effort, 1968-2006</a:t>
            </a:r>
          </a:p>
        </c:rich>
      </c:tx>
      <c:layout>
        <c:manualLayout>
          <c:xMode val="edge"/>
          <c:yMode val="edge"/>
          <c:x val="0.15846153846153846"/>
          <c:y val="2.851711026615969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769230769230769"/>
          <c:y val="0.14638796859030473"/>
          <c:w val="0.82461538461538464"/>
          <c:h val="0.7566546947914452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means'!$C$213:$C$251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means'!$H$213:$H$251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99</c:v>
                </c:pt>
                <c:pt idx="4">
                  <c:v>206</c:v>
                </c:pt>
                <c:pt idx="5">
                  <c:v>83</c:v>
                </c:pt>
                <c:pt idx="6">
                  <c:v>104</c:v>
                </c:pt>
                <c:pt idx="7">
                  <c:v>67</c:v>
                </c:pt>
                <c:pt idx="8">
                  <c:v>153</c:v>
                </c:pt>
                <c:pt idx="9">
                  <c:v>520</c:v>
                </c:pt>
                <c:pt idx="10">
                  <c:v>1814</c:v>
                </c:pt>
                <c:pt idx="11">
                  <c:v>513</c:v>
                </c:pt>
                <c:pt idx="12">
                  <c:v>866</c:v>
                </c:pt>
                <c:pt idx="13">
                  <c:v>2246</c:v>
                </c:pt>
                <c:pt idx="14">
                  <c:v>1002</c:v>
                </c:pt>
                <c:pt idx="15">
                  <c:v>906</c:v>
                </c:pt>
                <c:pt idx="16">
                  <c:v>1147</c:v>
                </c:pt>
                <c:pt idx="17">
                  <c:v>1470</c:v>
                </c:pt>
                <c:pt idx="18">
                  <c:v>610</c:v>
                </c:pt>
                <c:pt idx="19">
                  <c:v>916</c:v>
                </c:pt>
                <c:pt idx="20">
                  <c:v>753</c:v>
                </c:pt>
                <c:pt idx="21">
                  <c:v>1081</c:v>
                </c:pt>
                <c:pt idx="22">
                  <c:v>925</c:v>
                </c:pt>
                <c:pt idx="23">
                  <c:v>420</c:v>
                </c:pt>
                <c:pt idx="24">
                  <c:v>890</c:v>
                </c:pt>
                <c:pt idx="25">
                  <c:v>321</c:v>
                </c:pt>
                <c:pt idx="26">
                  <c:v>207</c:v>
                </c:pt>
                <c:pt idx="27">
                  <c:v>280</c:v>
                </c:pt>
                <c:pt idx="28">
                  <c:v>135</c:v>
                </c:pt>
                <c:pt idx="29">
                  <c:v>56.892774053509534</c:v>
                </c:pt>
                <c:pt idx="30">
                  <c:v>4.8069705093833779</c:v>
                </c:pt>
                <c:pt idx="31">
                  <c:v>0</c:v>
                </c:pt>
                <c:pt idx="32">
                  <c:v>0</c:v>
                </c:pt>
                <c:pt idx="33">
                  <c:v>3.7152317880794703</c:v>
                </c:pt>
                <c:pt idx="34">
                  <c:v>46.961813842482101</c:v>
                </c:pt>
                <c:pt idx="35">
                  <c:v>51.729870129870129</c:v>
                </c:pt>
                <c:pt idx="36">
                  <c:v>3.7646153846153845</c:v>
                </c:pt>
                <c:pt idx="38">
                  <c:v>24.603343465045594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means'!$C$213:$C$251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means'!$G$213:$G$251</c:f>
              <c:numCache>
                <c:formatCode>0</c:formatCode>
                <c:ptCount val="39"/>
                <c:pt idx="0">
                  <c:v>356</c:v>
                </c:pt>
                <c:pt idx="1">
                  <c:v>195</c:v>
                </c:pt>
                <c:pt idx="2">
                  <c:v>199</c:v>
                </c:pt>
                <c:pt idx="3">
                  <c:v>260</c:v>
                </c:pt>
                <c:pt idx="4">
                  <c:v>282</c:v>
                </c:pt>
                <c:pt idx="5">
                  <c:v>174</c:v>
                </c:pt>
                <c:pt idx="6">
                  <c:v>157</c:v>
                </c:pt>
                <c:pt idx="7">
                  <c:v>160</c:v>
                </c:pt>
                <c:pt idx="8">
                  <c:v>132</c:v>
                </c:pt>
                <c:pt idx="9">
                  <c:v>253</c:v>
                </c:pt>
                <c:pt idx="10">
                  <c:v>786</c:v>
                </c:pt>
                <c:pt idx="11">
                  <c:v>384</c:v>
                </c:pt>
                <c:pt idx="12">
                  <c:v>206</c:v>
                </c:pt>
                <c:pt idx="13">
                  <c:v>327</c:v>
                </c:pt>
                <c:pt idx="14">
                  <c:v>72</c:v>
                </c:pt>
                <c:pt idx="15">
                  <c:v>51</c:v>
                </c:pt>
                <c:pt idx="16">
                  <c:v>60</c:v>
                </c:pt>
                <c:pt idx="17">
                  <c:v>40</c:v>
                </c:pt>
                <c:pt idx="18">
                  <c:v>4</c:v>
                </c:pt>
                <c:pt idx="19">
                  <c:v>0</c:v>
                </c:pt>
                <c:pt idx="20">
                  <c:v>9</c:v>
                </c:pt>
                <c:pt idx="21">
                  <c:v>0</c:v>
                </c:pt>
                <c:pt idx="22">
                  <c:v>5</c:v>
                </c:pt>
                <c:pt idx="23">
                  <c:v>8</c:v>
                </c:pt>
                <c:pt idx="24">
                  <c:v>0</c:v>
                </c:pt>
                <c:pt idx="25">
                  <c:v>22</c:v>
                </c:pt>
                <c:pt idx="26">
                  <c:v>0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means'!$C$213:$C$251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means'!$J$213:$J$251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1511</c:v>
                </c:pt>
                <c:pt idx="15">
                  <c:v>979</c:v>
                </c:pt>
                <c:pt idx="16">
                  <c:v>1328</c:v>
                </c:pt>
                <c:pt idx="17">
                  <c:v>1195</c:v>
                </c:pt>
                <c:pt idx="18">
                  <c:v>783</c:v>
                </c:pt>
                <c:pt idx="19">
                  <c:v>1000</c:v>
                </c:pt>
                <c:pt idx="20">
                  <c:v>841</c:v>
                </c:pt>
                <c:pt idx="21">
                  <c:v>894</c:v>
                </c:pt>
                <c:pt idx="22">
                  <c:v>1081</c:v>
                </c:pt>
                <c:pt idx="23">
                  <c:v>300</c:v>
                </c:pt>
                <c:pt idx="24">
                  <c:v>1056</c:v>
                </c:pt>
                <c:pt idx="25">
                  <c:v>229</c:v>
                </c:pt>
                <c:pt idx="26">
                  <c:v>163</c:v>
                </c:pt>
                <c:pt idx="27">
                  <c:v>142</c:v>
                </c:pt>
                <c:pt idx="28">
                  <c:v>142</c:v>
                </c:pt>
                <c:pt idx="29">
                  <c:v>22.249451353328457</c:v>
                </c:pt>
                <c:pt idx="30">
                  <c:v>0</c:v>
                </c:pt>
                <c:pt idx="31">
                  <c:v>16.786363636363635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15.916883116883117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means'!$C$213:$C$251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means'!$I$213:$I$251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330</c:v>
                </c:pt>
                <c:pt idx="15">
                  <c:v>362</c:v>
                </c:pt>
                <c:pt idx="16">
                  <c:v>482</c:v>
                </c:pt>
                <c:pt idx="17">
                  <c:v>453</c:v>
                </c:pt>
                <c:pt idx="18">
                  <c:v>353</c:v>
                </c:pt>
                <c:pt idx="19">
                  <c:v>374</c:v>
                </c:pt>
                <c:pt idx="20">
                  <c:v>468</c:v>
                </c:pt>
                <c:pt idx="21">
                  <c:v>402</c:v>
                </c:pt>
                <c:pt idx="22">
                  <c:v>406</c:v>
                </c:pt>
                <c:pt idx="23">
                  <c:v>130</c:v>
                </c:pt>
                <c:pt idx="24">
                  <c:v>301</c:v>
                </c:pt>
                <c:pt idx="25">
                  <c:v>86</c:v>
                </c:pt>
                <c:pt idx="26">
                  <c:v>70</c:v>
                </c:pt>
                <c:pt idx="27">
                  <c:v>60</c:v>
                </c:pt>
                <c:pt idx="28">
                  <c:v>13</c:v>
                </c:pt>
                <c:pt idx="29">
                  <c:v>3.1784930504754936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3.3544152744630074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2097408"/>
        <c:axId val="182098944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means'!$C$213:$C$251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means'!$F$213:$F$251</c:f>
              <c:numCache>
                <c:formatCode>0</c:formatCode>
                <c:ptCount val="39"/>
                <c:pt idx="0">
                  <c:v>1624</c:v>
                </c:pt>
                <c:pt idx="1">
                  <c:v>970</c:v>
                </c:pt>
                <c:pt idx="2">
                  <c:v>1841</c:v>
                </c:pt>
                <c:pt idx="3">
                  <c:v>1582</c:v>
                </c:pt>
                <c:pt idx="4">
                  <c:v>1991</c:v>
                </c:pt>
                <c:pt idx="5">
                  <c:v>2501</c:v>
                </c:pt>
                <c:pt idx="6">
                  <c:v>1365</c:v>
                </c:pt>
                <c:pt idx="7">
                  <c:v>874</c:v>
                </c:pt>
                <c:pt idx="8">
                  <c:v>990</c:v>
                </c:pt>
                <c:pt idx="9">
                  <c:v>1656</c:v>
                </c:pt>
                <c:pt idx="10">
                  <c:v>4085</c:v>
                </c:pt>
                <c:pt idx="11">
                  <c:v>3599</c:v>
                </c:pt>
                <c:pt idx="12">
                  <c:v>2005</c:v>
                </c:pt>
                <c:pt idx="13">
                  <c:v>3082</c:v>
                </c:pt>
                <c:pt idx="14">
                  <c:v>3850</c:v>
                </c:pt>
                <c:pt idx="15">
                  <c:v>4680</c:v>
                </c:pt>
                <c:pt idx="16">
                  <c:v>3307</c:v>
                </c:pt>
                <c:pt idx="17">
                  <c:v>4299</c:v>
                </c:pt>
                <c:pt idx="18">
                  <c:v>2556</c:v>
                </c:pt>
                <c:pt idx="19">
                  <c:v>3549</c:v>
                </c:pt>
                <c:pt idx="20">
                  <c:v>3642</c:v>
                </c:pt>
                <c:pt idx="21">
                  <c:v>2892</c:v>
                </c:pt>
                <c:pt idx="22">
                  <c:v>3674</c:v>
                </c:pt>
                <c:pt idx="23">
                  <c:v>3420</c:v>
                </c:pt>
                <c:pt idx="24">
                  <c:v>3587</c:v>
                </c:pt>
                <c:pt idx="25">
                  <c:v>2400</c:v>
                </c:pt>
                <c:pt idx="26">
                  <c:v>3008</c:v>
                </c:pt>
                <c:pt idx="27">
                  <c:v>1928</c:v>
                </c:pt>
                <c:pt idx="28">
                  <c:v>1177</c:v>
                </c:pt>
                <c:pt idx="29">
                  <c:v>893.02913305649338</c:v>
                </c:pt>
                <c:pt idx="30">
                  <c:v>122.59725215585412</c:v>
                </c:pt>
                <c:pt idx="31">
                  <c:v>73.719225037257814</c:v>
                </c:pt>
                <c:pt idx="32">
                  <c:v>13.524619369893916</c:v>
                </c:pt>
                <c:pt idx="33">
                  <c:v>40.867549668874169</c:v>
                </c:pt>
                <c:pt idx="34">
                  <c:v>204.33521775902864</c:v>
                </c:pt>
                <c:pt idx="35">
                  <c:v>303.63701905955833</c:v>
                </c:pt>
                <c:pt idx="36">
                  <c:v>161.88350702255903</c:v>
                </c:pt>
                <c:pt idx="38">
                  <c:v>150.37556057828388</c:v>
                </c:pt>
              </c:numCache>
            </c:numRef>
          </c:val>
        </c:ser>
        <c:marker val="1"/>
        <c:axId val="182097408"/>
        <c:axId val="182098944"/>
      </c:lineChart>
      <c:catAx>
        <c:axId val="1820974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098944"/>
        <c:crosses val="autoZero"/>
        <c:auto val="1"/>
        <c:lblAlgn val="ctr"/>
        <c:lblOffset val="0"/>
        <c:tickLblSkip val="1"/>
        <c:tickMarkSkip val="1"/>
      </c:catAx>
      <c:valAx>
        <c:axId val="182098944"/>
        <c:scaling>
          <c:orientation val="minMax"/>
          <c:max val="5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3076923076923078E-2"/>
              <c:y val="0.298479287047293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097408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6307692307692312"/>
          <c:y val="0.1634982984541381"/>
          <c:w val="0.94153846153846155"/>
          <c:h val="0.3460080037523826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Nitinat River Steelhead Catch and Effort, 1968-2006</a:t>
            </a:r>
          </a:p>
        </c:rich>
      </c:tx>
      <c:layout>
        <c:manualLayout>
          <c:xMode val="edge"/>
          <c:yMode val="edge"/>
          <c:x val="0.22237975210605757"/>
          <c:y val="2.882882882882882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3966838349055"/>
          <c:y val="0.14054078783218579"/>
          <c:w val="0.83427819739716869"/>
          <c:h val="0.7603616982715693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means'!$C$2394:$C$2431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means'!$H$2394:$H$2431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102</c:v>
                </c:pt>
                <c:pt idx="4">
                  <c:v>58</c:v>
                </c:pt>
                <c:pt idx="5">
                  <c:v>343</c:v>
                </c:pt>
                <c:pt idx="6">
                  <c:v>33</c:v>
                </c:pt>
                <c:pt idx="7">
                  <c:v>57</c:v>
                </c:pt>
                <c:pt idx="8">
                  <c:v>177</c:v>
                </c:pt>
                <c:pt idx="9">
                  <c:v>223</c:v>
                </c:pt>
                <c:pt idx="10">
                  <c:v>96</c:v>
                </c:pt>
                <c:pt idx="11">
                  <c:v>195</c:v>
                </c:pt>
                <c:pt idx="12">
                  <c:v>51</c:v>
                </c:pt>
                <c:pt idx="13">
                  <c:v>109</c:v>
                </c:pt>
                <c:pt idx="14">
                  <c:v>76</c:v>
                </c:pt>
                <c:pt idx="15">
                  <c:v>4</c:v>
                </c:pt>
                <c:pt idx="16">
                  <c:v>59</c:v>
                </c:pt>
                <c:pt idx="17">
                  <c:v>18</c:v>
                </c:pt>
                <c:pt idx="18">
                  <c:v>14</c:v>
                </c:pt>
                <c:pt idx="19">
                  <c:v>28</c:v>
                </c:pt>
                <c:pt idx="20">
                  <c:v>47</c:v>
                </c:pt>
                <c:pt idx="21">
                  <c:v>137</c:v>
                </c:pt>
                <c:pt idx="22">
                  <c:v>66</c:v>
                </c:pt>
                <c:pt idx="23">
                  <c:v>29</c:v>
                </c:pt>
                <c:pt idx="24">
                  <c:v>215</c:v>
                </c:pt>
                <c:pt idx="25">
                  <c:v>112</c:v>
                </c:pt>
                <c:pt idx="26">
                  <c:v>203</c:v>
                </c:pt>
                <c:pt idx="27">
                  <c:v>209</c:v>
                </c:pt>
                <c:pt idx="28">
                  <c:v>235</c:v>
                </c:pt>
                <c:pt idx="29">
                  <c:v>146.05062989434805</c:v>
                </c:pt>
                <c:pt idx="30">
                  <c:v>85.570514325249249</c:v>
                </c:pt>
                <c:pt idx="31">
                  <c:v>281.17159090909092</c:v>
                </c:pt>
                <c:pt idx="32">
                  <c:v>36.269739335735387</c:v>
                </c:pt>
                <c:pt idx="33">
                  <c:v>77.339181691413756</c:v>
                </c:pt>
                <c:pt idx="34">
                  <c:v>74.100066735287129</c:v>
                </c:pt>
                <c:pt idx="35">
                  <c:v>80.041671812209628</c:v>
                </c:pt>
                <c:pt idx="36">
                  <c:v>75.292307692307702</c:v>
                </c:pt>
                <c:pt idx="37">
                  <c:v>57.665725630608918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means'!$C$2394:$C$2431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means'!$G$2394:$G$2431</c:f>
              <c:numCache>
                <c:formatCode>0</c:formatCode>
                <c:ptCount val="38"/>
                <c:pt idx="0">
                  <c:v>362</c:v>
                </c:pt>
                <c:pt idx="1">
                  <c:v>209</c:v>
                </c:pt>
                <c:pt idx="2">
                  <c:v>226</c:v>
                </c:pt>
                <c:pt idx="3">
                  <c:v>205</c:v>
                </c:pt>
                <c:pt idx="4">
                  <c:v>189</c:v>
                </c:pt>
                <c:pt idx="5">
                  <c:v>432</c:v>
                </c:pt>
                <c:pt idx="6">
                  <c:v>130</c:v>
                </c:pt>
                <c:pt idx="7">
                  <c:v>234</c:v>
                </c:pt>
                <c:pt idx="8">
                  <c:v>201</c:v>
                </c:pt>
                <c:pt idx="9">
                  <c:v>175</c:v>
                </c:pt>
                <c:pt idx="10">
                  <c:v>251</c:v>
                </c:pt>
                <c:pt idx="11">
                  <c:v>116</c:v>
                </c:pt>
                <c:pt idx="12">
                  <c:v>43</c:v>
                </c:pt>
                <c:pt idx="13">
                  <c:v>3</c:v>
                </c:pt>
                <c:pt idx="14">
                  <c:v>7</c:v>
                </c:pt>
                <c:pt idx="15">
                  <c:v>9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means'!$C$2394:$C$2431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means'!$J$2394:$J$2431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31</c:v>
                </c:pt>
                <c:pt idx="25">
                  <c:v>0</c:v>
                </c:pt>
                <c:pt idx="26">
                  <c:v>10</c:v>
                </c:pt>
                <c:pt idx="27">
                  <c:v>28</c:v>
                </c:pt>
                <c:pt idx="28">
                  <c:v>30</c:v>
                </c:pt>
                <c:pt idx="29">
                  <c:v>3.1784930504754936</c:v>
                </c:pt>
                <c:pt idx="30">
                  <c:v>4.8069705093833779</c:v>
                </c:pt>
                <c:pt idx="31">
                  <c:v>4.1965909090909088</c:v>
                </c:pt>
                <c:pt idx="32">
                  <c:v>0</c:v>
                </c:pt>
                <c:pt idx="33">
                  <c:v>0</c:v>
                </c:pt>
                <c:pt idx="34">
                  <c:v>3.3544152744630074</c:v>
                </c:pt>
                <c:pt idx="35">
                  <c:v>7.9584415584415584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means'!$C$2394:$C$2431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means'!$I$2394:$I$2431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6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overlap val="100"/>
        <c:axId val="183483776"/>
        <c:axId val="18350195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cat>
            <c:numRef>
              <c:f>'All data with charts and means'!$C$2394:$C$2431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means'!$F$2394:$F$2431</c:f>
              <c:numCache>
                <c:formatCode>0</c:formatCode>
                <c:ptCount val="38"/>
                <c:pt idx="0">
                  <c:v>631</c:v>
                </c:pt>
                <c:pt idx="1">
                  <c:v>506</c:v>
                </c:pt>
                <c:pt idx="2">
                  <c:v>842</c:v>
                </c:pt>
                <c:pt idx="3">
                  <c:v>872</c:v>
                </c:pt>
                <c:pt idx="4">
                  <c:v>694</c:v>
                </c:pt>
                <c:pt idx="5">
                  <c:v>891</c:v>
                </c:pt>
                <c:pt idx="6">
                  <c:v>801</c:v>
                </c:pt>
                <c:pt idx="7">
                  <c:v>1216</c:v>
                </c:pt>
                <c:pt idx="8">
                  <c:v>675</c:v>
                </c:pt>
                <c:pt idx="9">
                  <c:v>1080</c:v>
                </c:pt>
                <c:pt idx="10">
                  <c:v>820</c:v>
                </c:pt>
                <c:pt idx="11">
                  <c:v>441</c:v>
                </c:pt>
                <c:pt idx="12">
                  <c:v>365</c:v>
                </c:pt>
                <c:pt idx="13">
                  <c:v>95</c:v>
                </c:pt>
                <c:pt idx="14">
                  <c:v>98</c:v>
                </c:pt>
                <c:pt idx="15">
                  <c:v>31</c:v>
                </c:pt>
                <c:pt idx="16">
                  <c:v>110</c:v>
                </c:pt>
                <c:pt idx="17">
                  <c:v>54</c:v>
                </c:pt>
                <c:pt idx="18">
                  <c:v>21</c:v>
                </c:pt>
                <c:pt idx="19">
                  <c:v>85</c:v>
                </c:pt>
                <c:pt idx="20">
                  <c:v>123</c:v>
                </c:pt>
                <c:pt idx="21">
                  <c:v>154</c:v>
                </c:pt>
                <c:pt idx="22">
                  <c:v>122</c:v>
                </c:pt>
                <c:pt idx="23">
                  <c:v>120</c:v>
                </c:pt>
                <c:pt idx="24">
                  <c:v>150</c:v>
                </c:pt>
                <c:pt idx="25">
                  <c:v>104</c:v>
                </c:pt>
                <c:pt idx="26">
                  <c:v>219</c:v>
                </c:pt>
                <c:pt idx="27">
                  <c:v>370</c:v>
                </c:pt>
                <c:pt idx="28">
                  <c:v>351</c:v>
                </c:pt>
                <c:pt idx="29">
                  <c:v>342.79709816877926</c:v>
                </c:pt>
                <c:pt idx="30">
                  <c:v>276.89437985693286</c:v>
                </c:pt>
                <c:pt idx="31">
                  <c:v>223.90129870129869</c:v>
                </c:pt>
                <c:pt idx="32">
                  <c:v>140.6229229246631</c:v>
                </c:pt>
                <c:pt idx="33">
                  <c:v>194.85760434054527</c:v>
                </c:pt>
                <c:pt idx="34">
                  <c:v>261.70084154977309</c:v>
                </c:pt>
                <c:pt idx="35">
                  <c:v>181.7404297962365</c:v>
                </c:pt>
                <c:pt idx="36">
                  <c:v>172.84075653039508</c:v>
                </c:pt>
                <c:pt idx="37">
                  <c:v>121.75094021633993</c:v>
                </c:pt>
              </c:numCache>
            </c:numRef>
          </c:val>
        </c:ser>
        <c:marker val="1"/>
        <c:axId val="183483776"/>
        <c:axId val="183501952"/>
      </c:lineChart>
      <c:catAx>
        <c:axId val="183483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501952"/>
        <c:crosses val="autoZero"/>
        <c:auto val="1"/>
        <c:lblAlgn val="ctr"/>
        <c:lblOffset val="0"/>
        <c:tickLblSkip val="1"/>
        <c:tickMarkSkip val="1"/>
      </c:catAx>
      <c:valAx>
        <c:axId val="183501952"/>
        <c:scaling>
          <c:orientation val="minMax"/>
          <c:max val="15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580736543909348E-2"/>
              <c:y val="0.302703270199333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483776"/>
        <c:crosses val="autoZero"/>
        <c:crossBetween val="between"/>
        <c:majorUnit val="3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2889563025584982"/>
          <c:y val="0.18018055851126716"/>
          <c:w val="0.88810257782932944"/>
          <c:h val="0.338739306235369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Haslam Creek Steelhead Catch and Effort, 1968-2006</a:t>
            </a:r>
          </a:p>
        </c:rich>
      </c:tx>
      <c:layout>
        <c:manualLayout>
          <c:xMode val="edge"/>
          <c:yMode val="edge"/>
          <c:x val="0.2122510113586229"/>
          <c:y val="2.719033232628398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968676227347406"/>
          <c:y val="0.12537764350453173"/>
          <c:w val="0.84473051984636505"/>
          <c:h val="0.79154078549848939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means'!$C$1247:$C$1285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means'!$H$1247:$H$1285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52</c:v>
                </c:pt>
                <c:pt idx="5">
                  <c:v>17</c:v>
                </c:pt>
                <c:pt idx="6">
                  <c:v>0</c:v>
                </c:pt>
                <c:pt idx="7">
                  <c:v>16</c:v>
                </c:pt>
                <c:pt idx="8">
                  <c:v>40</c:v>
                </c:pt>
                <c:pt idx="9">
                  <c:v>8</c:v>
                </c:pt>
                <c:pt idx="10">
                  <c:v>22</c:v>
                </c:pt>
                <c:pt idx="11">
                  <c:v>0</c:v>
                </c:pt>
                <c:pt idx="12">
                  <c:v>11</c:v>
                </c:pt>
                <c:pt idx="13">
                  <c:v>0</c:v>
                </c:pt>
                <c:pt idx="14">
                  <c:v>3</c:v>
                </c:pt>
                <c:pt idx="17">
                  <c:v>3</c:v>
                </c:pt>
                <c:pt idx="19">
                  <c:v>12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5">
                  <c:v>0</c:v>
                </c:pt>
                <c:pt idx="38">
                  <c:v>67.240121580547111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means'!$C$1247:$C$1285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means'!$G$1247:$G$1285</c:f>
              <c:numCache>
                <c:formatCode>0</c:formatCode>
                <c:ptCount val="39"/>
                <c:pt idx="0">
                  <c:v>53</c:v>
                </c:pt>
                <c:pt idx="1">
                  <c:v>120</c:v>
                </c:pt>
                <c:pt idx="2">
                  <c:v>16</c:v>
                </c:pt>
                <c:pt idx="3">
                  <c:v>58</c:v>
                </c:pt>
                <c:pt idx="4">
                  <c:v>67</c:v>
                </c:pt>
                <c:pt idx="5">
                  <c:v>57</c:v>
                </c:pt>
                <c:pt idx="6">
                  <c:v>12</c:v>
                </c:pt>
                <c:pt idx="7">
                  <c:v>0</c:v>
                </c:pt>
                <c:pt idx="8">
                  <c:v>30</c:v>
                </c:pt>
                <c:pt idx="9">
                  <c:v>4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7">
                  <c:v>3</c:v>
                </c:pt>
                <c:pt idx="19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5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means'!$C$1247:$C$1285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means'!$J$1247:$J$1285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7">
                  <c:v>0</c:v>
                </c:pt>
                <c:pt idx="19">
                  <c:v>0</c:v>
                </c:pt>
                <c:pt idx="24">
                  <c:v>12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5">
                  <c:v>0</c:v>
                </c:pt>
                <c:pt idx="38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means'!$C$1247:$C$1285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means'!$I$1247:$I$1285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7">
                  <c:v>0</c:v>
                </c:pt>
                <c:pt idx="19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5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3547776"/>
        <c:axId val="18354931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means'!$C$1247:$C$1285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means'!$F$1247:$F$1285</c:f>
              <c:numCache>
                <c:formatCode>0</c:formatCode>
                <c:ptCount val="39"/>
                <c:pt idx="0">
                  <c:v>248</c:v>
                </c:pt>
                <c:pt idx="1">
                  <c:v>347</c:v>
                </c:pt>
                <c:pt idx="2">
                  <c:v>165</c:v>
                </c:pt>
                <c:pt idx="3">
                  <c:v>424</c:v>
                </c:pt>
                <c:pt idx="4">
                  <c:v>222</c:v>
                </c:pt>
                <c:pt idx="5">
                  <c:v>152</c:v>
                </c:pt>
                <c:pt idx="6">
                  <c:v>99</c:v>
                </c:pt>
                <c:pt idx="7">
                  <c:v>88</c:v>
                </c:pt>
                <c:pt idx="8">
                  <c:v>263</c:v>
                </c:pt>
                <c:pt idx="9">
                  <c:v>56</c:v>
                </c:pt>
                <c:pt idx="10">
                  <c:v>81</c:v>
                </c:pt>
                <c:pt idx="11">
                  <c:v>33</c:v>
                </c:pt>
                <c:pt idx="12">
                  <c:v>52</c:v>
                </c:pt>
                <c:pt idx="13">
                  <c:v>3</c:v>
                </c:pt>
                <c:pt idx="14">
                  <c:v>47</c:v>
                </c:pt>
                <c:pt idx="17">
                  <c:v>3</c:v>
                </c:pt>
                <c:pt idx="19">
                  <c:v>12</c:v>
                </c:pt>
                <c:pt idx="24">
                  <c:v>15</c:v>
                </c:pt>
                <c:pt idx="25">
                  <c:v>11</c:v>
                </c:pt>
                <c:pt idx="26">
                  <c:v>5</c:v>
                </c:pt>
                <c:pt idx="27">
                  <c:v>9</c:v>
                </c:pt>
                <c:pt idx="35">
                  <c:v>7.9584415584415584</c:v>
                </c:pt>
                <c:pt idx="38">
                  <c:v>14.94224924012158</c:v>
                </c:pt>
              </c:numCache>
            </c:numRef>
          </c:val>
        </c:ser>
        <c:marker val="1"/>
        <c:axId val="183547776"/>
        <c:axId val="183549312"/>
      </c:lineChart>
      <c:catAx>
        <c:axId val="183547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549312"/>
        <c:crosses val="autoZero"/>
        <c:auto val="1"/>
        <c:lblAlgn val="ctr"/>
        <c:lblOffset val="0"/>
        <c:tickLblSkip val="1"/>
        <c:tickMarkSkip val="1"/>
      </c:catAx>
      <c:valAx>
        <c:axId val="183549312"/>
        <c:scaling>
          <c:orientation val="minMax"/>
          <c:max val="45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69515669515671E-2"/>
              <c:y val="0.3383685800604229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547776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8547083323986215"/>
          <c:y val="0.16767371601208458"/>
          <c:w val="0.84615489303153346"/>
          <c:h val="0.300604229607250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Gordon River Steelhead Catch and Effort, 1968-2006</a:t>
            </a:r>
          </a:p>
        </c:rich>
      </c:tx>
      <c:layout>
        <c:manualLayout>
          <c:xMode val="edge"/>
          <c:yMode val="edge"/>
          <c:x val="0.21540656205420827"/>
          <c:y val="2.814258911819887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984308131241084"/>
          <c:y val="0.14634146341463414"/>
          <c:w val="0.84450784593437944"/>
          <c:h val="0.75046904315196994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means'!$C$1164:$C$1201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means'!$H$1164:$H$1201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</c:v>
                </c:pt>
                <c:pt idx="5">
                  <c:v>3</c:v>
                </c:pt>
                <c:pt idx="6">
                  <c:v>10</c:v>
                </c:pt>
                <c:pt idx="7">
                  <c:v>34</c:v>
                </c:pt>
                <c:pt idx="8">
                  <c:v>76</c:v>
                </c:pt>
                <c:pt idx="9">
                  <c:v>13</c:v>
                </c:pt>
                <c:pt idx="10">
                  <c:v>33</c:v>
                </c:pt>
                <c:pt idx="11">
                  <c:v>37</c:v>
                </c:pt>
                <c:pt idx="12">
                  <c:v>55</c:v>
                </c:pt>
                <c:pt idx="13">
                  <c:v>205</c:v>
                </c:pt>
                <c:pt idx="14">
                  <c:v>18</c:v>
                </c:pt>
                <c:pt idx="15">
                  <c:v>0</c:v>
                </c:pt>
                <c:pt idx="16">
                  <c:v>103</c:v>
                </c:pt>
                <c:pt idx="17">
                  <c:v>47</c:v>
                </c:pt>
                <c:pt idx="18">
                  <c:v>0</c:v>
                </c:pt>
                <c:pt idx="19">
                  <c:v>117</c:v>
                </c:pt>
                <c:pt idx="20">
                  <c:v>21</c:v>
                </c:pt>
                <c:pt idx="21">
                  <c:v>0</c:v>
                </c:pt>
                <c:pt idx="22">
                  <c:v>151</c:v>
                </c:pt>
                <c:pt idx="23">
                  <c:v>77</c:v>
                </c:pt>
                <c:pt idx="24">
                  <c:v>65</c:v>
                </c:pt>
                <c:pt idx="25">
                  <c:v>7</c:v>
                </c:pt>
                <c:pt idx="26">
                  <c:v>127</c:v>
                </c:pt>
                <c:pt idx="27">
                  <c:v>123</c:v>
                </c:pt>
                <c:pt idx="28">
                  <c:v>142</c:v>
                </c:pt>
                <c:pt idx="29">
                  <c:v>346.1356416467795</c:v>
                </c:pt>
                <c:pt idx="30">
                  <c:v>586.45040214477206</c:v>
                </c:pt>
                <c:pt idx="31">
                  <c:v>532.96704545454543</c:v>
                </c:pt>
                <c:pt idx="32">
                  <c:v>447.19427890345645</c:v>
                </c:pt>
                <c:pt idx="33">
                  <c:v>505.27152317880791</c:v>
                </c:pt>
                <c:pt idx="34">
                  <c:v>318.97238177108665</c:v>
                </c:pt>
                <c:pt idx="35">
                  <c:v>530.58487797067119</c:v>
                </c:pt>
                <c:pt idx="36">
                  <c:v>265.35816050829681</c:v>
                </c:pt>
                <c:pt idx="37">
                  <c:v>309.69086384292461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means'!$C$1164:$C$1201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means'!$G$1164:$G$1201</c:f>
              <c:numCache>
                <c:formatCode>0</c:formatCode>
                <c:ptCount val="38"/>
                <c:pt idx="0">
                  <c:v>181</c:v>
                </c:pt>
                <c:pt idx="1">
                  <c:v>68</c:v>
                </c:pt>
                <c:pt idx="2">
                  <c:v>11</c:v>
                </c:pt>
                <c:pt idx="3">
                  <c:v>30</c:v>
                </c:pt>
                <c:pt idx="4">
                  <c:v>40</c:v>
                </c:pt>
                <c:pt idx="5">
                  <c:v>14</c:v>
                </c:pt>
                <c:pt idx="6">
                  <c:v>40</c:v>
                </c:pt>
                <c:pt idx="7">
                  <c:v>23</c:v>
                </c:pt>
                <c:pt idx="8">
                  <c:v>180</c:v>
                </c:pt>
                <c:pt idx="9">
                  <c:v>88</c:v>
                </c:pt>
                <c:pt idx="10">
                  <c:v>33</c:v>
                </c:pt>
                <c:pt idx="11">
                  <c:v>39</c:v>
                </c:pt>
                <c:pt idx="12">
                  <c:v>22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9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11.293846153846156</c:v>
                </c:pt>
                <c:pt idx="37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means'!$C$1164:$C$1201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means'!$J$1164:$J$1201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25</c:v>
                </c:pt>
                <c:pt idx="19">
                  <c:v>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3</c:v>
                </c:pt>
                <c:pt idx="28">
                  <c:v>3</c:v>
                </c:pt>
                <c:pt idx="29">
                  <c:v>0</c:v>
                </c:pt>
                <c:pt idx="30">
                  <c:v>4.8069705093833779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3.3544152744630074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means'!$C$1164:$C$1201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means'!$I$1164:$I$1201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overlap val="100"/>
        <c:axId val="183602560"/>
        <c:axId val="183616640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cat>
            <c:numRef>
              <c:f>'All data with charts and means'!$C$1164:$C$1201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means'!$F$1164:$F$1201</c:f>
              <c:numCache>
                <c:formatCode>0</c:formatCode>
                <c:ptCount val="38"/>
                <c:pt idx="0">
                  <c:v>219</c:v>
                </c:pt>
                <c:pt idx="1">
                  <c:v>152</c:v>
                </c:pt>
                <c:pt idx="2">
                  <c:v>176</c:v>
                </c:pt>
                <c:pt idx="3">
                  <c:v>352</c:v>
                </c:pt>
                <c:pt idx="4">
                  <c:v>61</c:v>
                </c:pt>
                <c:pt idx="5">
                  <c:v>85</c:v>
                </c:pt>
                <c:pt idx="6">
                  <c:v>130</c:v>
                </c:pt>
                <c:pt idx="7">
                  <c:v>150</c:v>
                </c:pt>
                <c:pt idx="8">
                  <c:v>338</c:v>
                </c:pt>
                <c:pt idx="9">
                  <c:v>188</c:v>
                </c:pt>
                <c:pt idx="10">
                  <c:v>125</c:v>
                </c:pt>
                <c:pt idx="11">
                  <c:v>77</c:v>
                </c:pt>
                <c:pt idx="12">
                  <c:v>120</c:v>
                </c:pt>
                <c:pt idx="13">
                  <c:v>73</c:v>
                </c:pt>
                <c:pt idx="14">
                  <c:v>33</c:v>
                </c:pt>
                <c:pt idx="15">
                  <c:v>4</c:v>
                </c:pt>
                <c:pt idx="16">
                  <c:v>116</c:v>
                </c:pt>
                <c:pt idx="17">
                  <c:v>59</c:v>
                </c:pt>
                <c:pt idx="18">
                  <c:v>25</c:v>
                </c:pt>
                <c:pt idx="19">
                  <c:v>56</c:v>
                </c:pt>
                <c:pt idx="20">
                  <c:v>7</c:v>
                </c:pt>
                <c:pt idx="21">
                  <c:v>5</c:v>
                </c:pt>
                <c:pt idx="22">
                  <c:v>33</c:v>
                </c:pt>
                <c:pt idx="23">
                  <c:v>39</c:v>
                </c:pt>
                <c:pt idx="24">
                  <c:v>58</c:v>
                </c:pt>
                <c:pt idx="25">
                  <c:v>37</c:v>
                </c:pt>
                <c:pt idx="26">
                  <c:v>208</c:v>
                </c:pt>
                <c:pt idx="27">
                  <c:v>101</c:v>
                </c:pt>
                <c:pt idx="28">
                  <c:v>128</c:v>
                </c:pt>
                <c:pt idx="29">
                  <c:v>254.11939361051483</c:v>
                </c:pt>
                <c:pt idx="30">
                  <c:v>245.1554959785523</c:v>
                </c:pt>
                <c:pt idx="31">
                  <c:v>387.55383755588679</c:v>
                </c:pt>
                <c:pt idx="32">
                  <c:v>414.92252681764006</c:v>
                </c:pt>
                <c:pt idx="33">
                  <c:v>572.14569536423846</c:v>
                </c:pt>
                <c:pt idx="34">
                  <c:v>262.25025280231648</c:v>
                </c:pt>
                <c:pt idx="35">
                  <c:v>336.92228873615539</c:v>
                </c:pt>
                <c:pt idx="36">
                  <c:v>253.09264203318733</c:v>
                </c:pt>
                <c:pt idx="37">
                  <c:v>252.93581341327234</c:v>
                </c:pt>
              </c:numCache>
            </c:numRef>
          </c:val>
        </c:ser>
        <c:marker val="1"/>
        <c:axId val="183602560"/>
        <c:axId val="183616640"/>
      </c:lineChart>
      <c:catAx>
        <c:axId val="1836025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16640"/>
        <c:crosses val="autoZero"/>
        <c:auto val="1"/>
        <c:lblAlgn val="ctr"/>
        <c:lblOffset val="0"/>
        <c:tickLblSkip val="1"/>
        <c:tickMarkSkip val="1"/>
      </c:catAx>
      <c:valAx>
        <c:axId val="183616640"/>
        <c:scaling>
          <c:orientation val="minMax"/>
          <c:max val="6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91868758915834E-2"/>
              <c:y val="0.294559099437148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02560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9800285306704708"/>
          <c:y val="0.18761726078799248"/>
          <c:w val="0.65905848787446508"/>
          <c:h val="0.352720450281425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Heber River Steelhead Catch and Effort, 1968-2006</a:t>
            </a:r>
          </a:p>
        </c:rich>
      </c:tx>
      <c:layout>
        <c:manualLayout>
          <c:xMode val="edge"/>
          <c:yMode val="edge"/>
          <c:x val="0.22475121619754856"/>
          <c:y val="2.647058823529411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95306592912763"/>
          <c:y val="0.12058823529411765"/>
          <c:w val="0.84495080024698854"/>
          <c:h val="0.79852941176470593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means'!$C$1287:$C$1325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means'!$H$1287:$H$1325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168</c:v>
                </c:pt>
                <c:pt idx="5">
                  <c:v>131</c:v>
                </c:pt>
                <c:pt idx="6">
                  <c:v>83</c:v>
                </c:pt>
                <c:pt idx="7">
                  <c:v>129</c:v>
                </c:pt>
                <c:pt idx="8">
                  <c:v>118</c:v>
                </c:pt>
                <c:pt idx="9">
                  <c:v>26</c:v>
                </c:pt>
                <c:pt idx="10">
                  <c:v>132</c:v>
                </c:pt>
                <c:pt idx="11">
                  <c:v>12</c:v>
                </c:pt>
                <c:pt idx="12">
                  <c:v>142</c:v>
                </c:pt>
                <c:pt idx="13">
                  <c:v>36</c:v>
                </c:pt>
                <c:pt idx="14">
                  <c:v>315</c:v>
                </c:pt>
                <c:pt idx="15">
                  <c:v>450</c:v>
                </c:pt>
                <c:pt idx="16">
                  <c:v>286</c:v>
                </c:pt>
                <c:pt idx="17">
                  <c:v>250</c:v>
                </c:pt>
                <c:pt idx="18">
                  <c:v>82</c:v>
                </c:pt>
                <c:pt idx="19">
                  <c:v>27</c:v>
                </c:pt>
                <c:pt idx="20">
                  <c:v>171</c:v>
                </c:pt>
                <c:pt idx="21">
                  <c:v>138</c:v>
                </c:pt>
                <c:pt idx="22">
                  <c:v>203</c:v>
                </c:pt>
                <c:pt idx="23">
                  <c:v>117</c:v>
                </c:pt>
                <c:pt idx="24">
                  <c:v>40</c:v>
                </c:pt>
                <c:pt idx="25">
                  <c:v>220</c:v>
                </c:pt>
                <c:pt idx="26">
                  <c:v>170</c:v>
                </c:pt>
                <c:pt idx="27">
                  <c:v>151</c:v>
                </c:pt>
                <c:pt idx="28">
                  <c:v>153</c:v>
                </c:pt>
                <c:pt idx="29">
                  <c:v>322.22015187066688</c:v>
                </c:pt>
                <c:pt idx="30">
                  <c:v>276.62483784484994</c:v>
                </c:pt>
                <c:pt idx="31">
                  <c:v>217.16344050922146</c:v>
                </c:pt>
                <c:pt idx="32">
                  <c:v>160.82711789659169</c:v>
                </c:pt>
                <c:pt idx="33">
                  <c:v>338.78909372426671</c:v>
                </c:pt>
                <c:pt idx="34">
                  <c:v>248.1356419759195</c:v>
                </c:pt>
                <c:pt idx="35">
                  <c:v>392.18187486714373</c:v>
                </c:pt>
                <c:pt idx="36">
                  <c:v>100.81370315933829</c:v>
                </c:pt>
                <c:pt idx="38">
                  <c:v>141.00940708170617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means'!$C$1287:$C$1325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means'!$G$1287:$G$1325</c:f>
              <c:numCache>
                <c:formatCode>0</c:formatCode>
                <c:ptCount val="39"/>
                <c:pt idx="0">
                  <c:v>159</c:v>
                </c:pt>
                <c:pt idx="1">
                  <c:v>55</c:v>
                </c:pt>
                <c:pt idx="2">
                  <c:v>95</c:v>
                </c:pt>
                <c:pt idx="3">
                  <c:v>9</c:v>
                </c:pt>
                <c:pt idx="4">
                  <c:v>69</c:v>
                </c:pt>
                <c:pt idx="5">
                  <c:v>104</c:v>
                </c:pt>
                <c:pt idx="6">
                  <c:v>54</c:v>
                </c:pt>
                <c:pt idx="7">
                  <c:v>68</c:v>
                </c:pt>
                <c:pt idx="8">
                  <c:v>100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10.735706580366774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means'!$C$1287:$C$1325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means'!$J$1287:$J$1325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4</c:v>
                </c:pt>
                <c:pt idx="24">
                  <c:v>0</c:v>
                </c:pt>
                <c:pt idx="25">
                  <c:v>45</c:v>
                </c:pt>
                <c:pt idx="26">
                  <c:v>51</c:v>
                </c:pt>
                <c:pt idx="27">
                  <c:v>0</c:v>
                </c:pt>
                <c:pt idx="28">
                  <c:v>15</c:v>
                </c:pt>
                <c:pt idx="29">
                  <c:v>0</c:v>
                </c:pt>
                <c:pt idx="30">
                  <c:v>33.967741935483872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means'!$C$1287:$C$1325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means'!$I$1287:$I$1325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3691136"/>
        <c:axId val="18369267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means'!$C$1287:$C$1325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means'!$F$1287:$F$1325</c:f>
              <c:numCache>
                <c:formatCode>0</c:formatCode>
                <c:ptCount val="39"/>
                <c:pt idx="0">
                  <c:v>332</c:v>
                </c:pt>
                <c:pt idx="1">
                  <c:v>149</c:v>
                </c:pt>
                <c:pt idx="2">
                  <c:v>308</c:v>
                </c:pt>
                <c:pt idx="3">
                  <c:v>97</c:v>
                </c:pt>
                <c:pt idx="4">
                  <c:v>346</c:v>
                </c:pt>
                <c:pt idx="5">
                  <c:v>143</c:v>
                </c:pt>
                <c:pt idx="6">
                  <c:v>156</c:v>
                </c:pt>
                <c:pt idx="7">
                  <c:v>143</c:v>
                </c:pt>
                <c:pt idx="8">
                  <c:v>226</c:v>
                </c:pt>
                <c:pt idx="9">
                  <c:v>44</c:v>
                </c:pt>
                <c:pt idx="10">
                  <c:v>51</c:v>
                </c:pt>
                <c:pt idx="11">
                  <c:v>20</c:v>
                </c:pt>
                <c:pt idx="12">
                  <c:v>34</c:v>
                </c:pt>
                <c:pt idx="13">
                  <c:v>30</c:v>
                </c:pt>
                <c:pt idx="14">
                  <c:v>185</c:v>
                </c:pt>
                <c:pt idx="15">
                  <c:v>364</c:v>
                </c:pt>
                <c:pt idx="16">
                  <c:v>100</c:v>
                </c:pt>
                <c:pt idx="17">
                  <c:v>79</c:v>
                </c:pt>
                <c:pt idx="18">
                  <c:v>24</c:v>
                </c:pt>
                <c:pt idx="19">
                  <c:v>34</c:v>
                </c:pt>
                <c:pt idx="20">
                  <c:v>104</c:v>
                </c:pt>
                <c:pt idx="21">
                  <c:v>162</c:v>
                </c:pt>
                <c:pt idx="22">
                  <c:v>223</c:v>
                </c:pt>
                <c:pt idx="23">
                  <c:v>88</c:v>
                </c:pt>
                <c:pt idx="24">
                  <c:v>37</c:v>
                </c:pt>
                <c:pt idx="25">
                  <c:v>134</c:v>
                </c:pt>
                <c:pt idx="26">
                  <c:v>187</c:v>
                </c:pt>
                <c:pt idx="27">
                  <c:v>109</c:v>
                </c:pt>
                <c:pt idx="28">
                  <c:v>139</c:v>
                </c:pt>
                <c:pt idx="29">
                  <c:v>255.03115604685951</c:v>
                </c:pt>
                <c:pt idx="30">
                  <c:v>139.04523047651995</c:v>
                </c:pt>
                <c:pt idx="31">
                  <c:v>135.95233883233158</c:v>
                </c:pt>
                <c:pt idx="32">
                  <c:v>173.88908962739961</c:v>
                </c:pt>
                <c:pt idx="33">
                  <c:v>236.28015332691569</c:v>
                </c:pt>
                <c:pt idx="34">
                  <c:v>294.83215854907297</c:v>
                </c:pt>
                <c:pt idx="35">
                  <c:v>341.02600737655092</c:v>
                </c:pt>
                <c:pt idx="36">
                  <c:v>234.22703731972075</c:v>
                </c:pt>
                <c:pt idx="38">
                  <c:v>356.14940504880599</c:v>
                </c:pt>
              </c:numCache>
            </c:numRef>
          </c:val>
        </c:ser>
        <c:marker val="1"/>
        <c:axId val="183691136"/>
        <c:axId val="183692672"/>
      </c:lineChart>
      <c:catAx>
        <c:axId val="1836911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92672"/>
        <c:crosses val="autoZero"/>
        <c:auto val="1"/>
        <c:lblAlgn val="ctr"/>
        <c:lblOffset val="0"/>
        <c:tickLblSkip val="1"/>
        <c:tickMarkSkip val="1"/>
      </c:catAx>
      <c:valAx>
        <c:axId val="183692672"/>
        <c:scaling>
          <c:orientation val="minMax"/>
          <c:max val="5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47226173541962E-2"/>
              <c:y val="0.34117647058823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91136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8606019197813652"/>
          <c:y val="0.16617647058823529"/>
          <c:w val="0.8463732858428259"/>
          <c:h val="0.29558823529411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Marble River Steelhead Catch and Effort, 1968-2006</a:t>
            </a:r>
          </a:p>
        </c:rich>
      </c:tx>
      <c:layout>
        <c:manualLayout>
          <c:xMode val="edge"/>
          <c:yMode val="edge"/>
          <c:x val="0.22048379087749165"/>
          <c:y val="2.811950790861159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91046804881149"/>
          <c:y val="0.13708260105448156"/>
          <c:w val="0.83357099148945335"/>
          <c:h val="0.7662565905096661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means'!$C$1980:$C$2018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means'!$H$1980:$H$2018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206</c:v>
                </c:pt>
                <c:pt idx="4">
                  <c:v>54</c:v>
                </c:pt>
                <c:pt idx="5">
                  <c:v>305</c:v>
                </c:pt>
                <c:pt idx="6">
                  <c:v>236</c:v>
                </c:pt>
                <c:pt idx="7">
                  <c:v>426</c:v>
                </c:pt>
                <c:pt idx="8">
                  <c:v>339</c:v>
                </c:pt>
                <c:pt idx="9">
                  <c:v>420</c:v>
                </c:pt>
                <c:pt idx="10">
                  <c:v>228</c:v>
                </c:pt>
                <c:pt idx="11">
                  <c:v>122</c:v>
                </c:pt>
                <c:pt idx="12">
                  <c:v>232</c:v>
                </c:pt>
                <c:pt idx="13">
                  <c:v>414</c:v>
                </c:pt>
                <c:pt idx="14">
                  <c:v>154</c:v>
                </c:pt>
                <c:pt idx="15">
                  <c:v>255</c:v>
                </c:pt>
                <c:pt idx="16">
                  <c:v>190</c:v>
                </c:pt>
                <c:pt idx="17">
                  <c:v>635</c:v>
                </c:pt>
                <c:pt idx="18">
                  <c:v>181</c:v>
                </c:pt>
                <c:pt idx="19">
                  <c:v>273</c:v>
                </c:pt>
                <c:pt idx="20">
                  <c:v>73</c:v>
                </c:pt>
                <c:pt idx="21">
                  <c:v>395</c:v>
                </c:pt>
                <c:pt idx="22">
                  <c:v>90</c:v>
                </c:pt>
                <c:pt idx="23">
                  <c:v>128</c:v>
                </c:pt>
                <c:pt idx="24">
                  <c:v>158</c:v>
                </c:pt>
                <c:pt idx="25">
                  <c:v>97</c:v>
                </c:pt>
                <c:pt idx="26">
                  <c:v>94</c:v>
                </c:pt>
                <c:pt idx="27">
                  <c:v>73</c:v>
                </c:pt>
                <c:pt idx="28">
                  <c:v>192</c:v>
                </c:pt>
                <c:pt idx="29">
                  <c:v>142.04936920623118</c:v>
                </c:pt>
                <c:pt idx="30">
                  <c:v>56.650869151604255</c:v>
                </c:pt>
                <c:pt idx="31">
                  <c:v>53.645976154992546</c:v>
                </c:pt>
                <c:pt idx="32">
                  <c:v>69.153754469606667</c:v>
                </c:pt>
                <c:pt idx="33">
                  <c:v>48.305636097934375</c:v>
                </c:pt>
                <c:pt idx="34">
                  <c:v>55.488228574013952</c:v>
                </c:pt>
                <c:pt idx="35">
                  <c:v>32.748278689354294</c:v>
                </c:pt>
                <c:pt idx="36">
                  <c:v>22.256141145779701</c:v>
                </c:pt>
                <c:pt idx="38">
                  <c:v>46.459038700517723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means'!$C$1980:$C$2018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means'!$G$1980:$G$2018</c:f>
              <c:numCache>
                <c:formatCode>0</c:formatCode>
                <c:ptCount val="39"/>
                <c:pt idx="0">
                  <c:v>119</c:v>
                </c:pt>
                <c:pt idx="1">
                  <c:v>23</c:v>
                </c:pt>
                <c:pt idx="2">
                  <c:v>10</c:v>
                </c:pt>
                <c:pt idx="3">
                  <c:v>47</c:v>
                </c:pt>
                <c:pt idx="4">
                  <c:v>67</c:v>
                </c:pt>
                <c:pt idx="5">
                  <c:v>155</c:v>
                </c:pt>
                <c:pt idx="6">
                  <c:v>279</c:v>
                </c:pt>
                <c:pt idx="7">
                  <c:v>181</c:v>
                </c:pt>
                <c:pt idx="8">
                  <c:v>105</c:v>
                </c:pt>
                <c:pt idx="9">
                  <c:v>130</c:v>
                </c:pt>
                <c:pt idx="10">
                  <c:v>80</c:v>
                </c:pt>
                <c:pt idx="11">
                  <c:v>14</c:v>
                </c:pt>
                <c:pt idx="12">
                  <c:v>40</c:v>
                </c:pt>
                <c:pt idx="13">
                  <c:v>18</c:v>
                </c:pt>
                <c:pt idx="14">
                  <c:v>21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means'!$C$1980:$C$2018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means'!$J$1980:$J$2018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17</c:v>
                </c:pt>
                <c:pt idx="16">
                  <c:v>0</c:v>
                </c:pt>
                <c:pt idx="17">
                  <c:v>21</c:v>
                </c:pt>
                <c:pt idx="18">
                  <c:v>11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4</c:v>
                </c:pt>
                <c:pt idx="25">
                  <c:v>8</c:v>
                </c:pt>
                <c:pt idx="26">
                  <c:v>55</c:v>
                </c:pt>
                <c:pt idx="27">
                  <c:v>0</c:v>
                </c:pt>
                <c:pt idx="28">
                  <c:v>14</c:v>
                </c:pt>
                <c:pt idx="29">
                  <c:v>15.732414824852794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37.152317880794705</c:v>
                </c:pt>
                <c:pt idx="34">
                  <c:v>0</c:v>
                </c:pt>
                <c:pt idx="35">
                  <c:v>3.9792207792207792</c:v>
                </c:pt>
                <c:pt idx="36">
                  <c:v>0</c:v>
                </c:pt>
                <c:pt idx="38">
                  <c:v>3.735562310030395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means'!$C$1980:$C$2018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means'!$I$1980:$I$2018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3746944"/>
        <c:axId val="183748480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means'!$C$1980:$C$2018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means'!$F$1980:$F$2018</c:f>
              <c:numCache>
                <c:formatCode>0</c:formatCode>
                <c:ptCount val="39"/>
                <c:pt idx="0">
                  <c:v>500</c:v>
                </c:pt>
                <c:pt idx="1">
                  <c:v>463</c:v>
                </c:pt>
                <c:pt idx="2">
                  <c:v>273</c:v>
                </c:pt>
                <c:pt idx="3">
                  <c:v>589</c:v>
                </c:pt>
                <c:pt idx="4">
                  <c:v>305</c:v>
                </c:pt>
                <c:pt idx="5">
                  <c:v>1080</c:v>
                </c:pt>
                <c:pt idx="6">
                  <c:v>864</c:v>
                </c:pt>
                <c:pt idx="7">
                  <c:v>1237</c:v>
                </c:pt>
                <c:pt idx="8">
                  <c:v>9880</c:v>
                </c:pt>
                <c:pt idx="9">
                  <c:v>1128</c:v>
                </c:pt>
                <c:pt idx="10">
                  <c:v>865</c:v>
                </c:pt>
                <c:pt idx="11">
                  <c:v>346</c:v>
                </c:pt>
                <c:pt idx="12">
                  <c:v>309</c:v>
                </c:pt>
                <c:pt idx="13">
                  <c:v>348</c:v>
                </c:pt>
                <c:pt idx="14">
                  <c:v>217</c:v>
                </c:pt>
                <c:pt idx="15">
                  <c:v>440</c:v>
                </c:pt>
                <c:pt idx="16">
                  <c:v>249</c:v>
                </c:pt>
                <c:pt idx="17">
                  <c:v>382</c:v>
                </c:pt>
                <c:pt idx="18">
                  <c:v>150</c:v>
                </c:pt>
                <c:pt idx="19">
                  <c:v>410</c:v>
                </c:pt>
                <c:pt idx="20">
                  <c:v>174</c:v>
                </c:pt>
                <c:pt idx="21">
                  <c:v>671</c:v>
                </c:pt>
                <c:pt idx="22">
                  <c:v>302</c:v>
                </c:pt>
                <c:pt idx="23">
                  <c:v>295</c:v>
                </c:pt>
                <c:pt idx="24">
                  <c:v>246</c:v>
                </c:pt>
                <c:pt idx="25">
                  <c:v>167</c:v>
                </c:pt>
                <c:pt idx="26">
                  <c:v>538</c:v>
                </c:pt>
                <c:pt idx="27">
                  <c:v>219</c:v>
                </c:pt>
                <c:pt idx="28">
                  <c:v>418</c:v>
                </c:pt>
                <c:pt idx="29">
                  <c:v>318.76457661266147</c:v>
                </c:pt>
                <c:pt idx="30">
                  <c:v>151.83873051663542</c:v>
                </c:pt>
                <c:pt idx="31">
                  <c:v>146.94076584731073</c:v>
                </c:pt>
                <c:pt idx="32">
                  <c:v>230.2063833746615</c:v>
                </c:pt>
                <c:pt idx="33">
                  <c:v>478.59183765689772</c:v>
                </c:pt>
                <c:pt idx="34">
                  <c:v>282.7173085739679</c:v>
                </c:pt>
                <c:pt idx="35">
                  <c:v>161.02522348698275</c:v>
                </c:pt>
                <c:pt idx="36">
                  <c:v>85.757275941372328</c:v>
                </c:pt>
                <c:pt idx="38">
                  <c:v>127.6994488217376</c:v>
                </c:pt>
              </c:numCache>
            </c:numRef>
          </c:val>
        </c:ser>
        <c:marker val="1"/>
        <c:axId val="183746944"/>
        <c:axId val="183748480"/>
      </c:lineChart>
      <c:catAx>
        <c:axId val="183746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748480"/>
        <c:crosses val="autoZero"/>
        <c:auto val="1"/>
        <c:lblAlgn val="ctr"/>
        <c:lblOffset val="0"/>
        <c:tickLblSkip val="1"/>
        <c:tickMarkSkip val="1"/>
      </c:catAx>
      <c:valAx>
        <c:axId val="183748480"/>
        <c:scaling>
          <c:orientation val="minMax"/>
          <c:max val="3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47226173541962E-2"/>
              <c:y val="0.3075571177504393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746944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358478661006634"/>
          <c:y val="0.16168717047451669"/>
          <c:w val="0.42389788047475574"/>
          <c:h val="0.3163444639718804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Nahmint River Steelhead Catch and Effort, 1968-2006</a:t>
            </a:r>
          </a:p>
        </c:rich>
      </c:tx>
      <c:layout>
        <c:manualLayout>
          <c:xMode val="edge"/>
          <c:yMode val="edge"/>
          <c:x val="0.21164772727272727"/>
          <c:y val="2.89330922242314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9375"/>
          <c:y val="0.14104894913482313"/>
          <c:w val="0.84517045454545459"/>
          <c:h val="0.75949434149520145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means'!$C$2218:$C$2256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means'!$H$2218:$H$2256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22</c:v>
                </c:pt>
                <c:pt idx="5">
                  <c:v>163</c:v>
                </c:pt>
                <c:pt idx="6">
                  <c:v>62</c:v>
                </c:pt>
                <c:pt idx="7">
                  <c:v>57</c:v>
                </c:pt>
                <c:pt idx="8">
                  <c:v>70</c:v>
                </c:pt>
                <c:pt idx="9">
                  <c:v>56</c:v>
                </c:pt>
                <c:pt idx="10">
                  <c:v>23</c:v>
                </c:pt>
                <c:pt idx="11">
                  <c:v>140</c:v>
                </c:pt>
                <c:pt idx="12">
                  <c:v>53</c:v>
                </c:pt>
                <c:pt idx="13">
                  <c:v>135</c:v>
                </c:pt>
                <c:pt idx="14">
                  <c:v>188</c:v>
                </c:pt>
                <c:pt idx="15">
                  <c:v>91</c:v>
                </c:pt>
                <c:pt idx="16">
                  <c:v>146</c:v>
                </c:pt>
                <c:pt idx="17">
                  <c:v>102</c:v>
                </c:pt>
                <c:pt idx="18">
                  <c:v>102</c:v>
                </c:pt>
                <c:pt idx="19">
                  <c:v>255</c:v>
                </c:pt>
                <c:pt idx="20">
                  <c:v>13</c:v>
                </c:pt>
                <c:pt idx="21">
                  <c:v>418</c:v>
                </c:pt>
                <c:pt idx="22">
                  <c:v>356</c:v>
                </c:pt>
                <c:pt idx="23">
                  <c:v>197</c:v>
                </c:pt>
                <c:pt idx="24">
                  <c:v>166</c:v>
                </c:pt>
                <c:pt idx="25">
                  <c:v>167</c:v>
                </c:pt>
                <c:pt idx="26">
                  <c:v>188</c:v>
                </c:pt>
                <c:pt idx="27">
                  <c:v>97</c:v>
                </c:pt>
                <c:pt idx="28">
                  <c:v>145</c:v>
                </c:pt>
                <c:pt idx="29">
                  <c:v>134.02736472646114</c:v>
                </c:pt>
                <c:pt idx="30">
                  <c:v>336.01045823501067</c:v>
                </c:pt>
                <c:pt idx="31">
                  <c:v>424.14897906384334</c:v>
                </c:pt>
                <c:pt idx="32">
                  <c:v>273.88881933683098</c:v>
                </c:pt>
                <c:pt idx="33">
                  <c:v>254.89333290318064</c:v>
                </c:pt>
                <c:pt idx="34">
                  <c:v>399.17541766109787</c:v>
                </c:pt>
                <c:pt idx="35">
                  <c:v>99.457265131444871</c:v>
                </c:pt>
                <c:pt idx="36">
                  <c:v>167.39324635147244</c:v>
                </c:pt>
                <c:pt idx="38">
                  <c:v>215.99949259466919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means'!$C$2218:$C$2256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means'!$G$2218:$G$2256</c:f>
              <c:numCache>
                <c:formatCode>0</c:formatCode>
                <c:ptCount val="39"/>
                <c:pt idx="0">
                  <c:v>130</c:v>
                </c:pt>
                <c:pt idx="1">
                  <c:v>146</c:v>
                </c:pt>
                <c:pt idx="2">
                  <c:v>153</c:v>
                </c:pt>
                <c:pt idx="3">
                  <c:v>72</c:v>
                </c:pt>
                <c:pt idx="4">
                  <c:v>49</c:v>
                </c:pt>
                <c:pt idx="5">
                  <c:v>134</c:v>
                </c:pt>
                <c:pt idx="6">
                  <c:v>116</c:v>
                </c:pt>
                <c:pt idx="7">
                  <c:v>111</c:v>
                </c:pt>
                <c:pt idx="8">
                  <c:v>249</c:v>
                </c:pt>
                <c:pt idx="9">
                  <c:v>40</c:v>
                </c:pt>
                <c:pt idx="10">
                  <c:v>25</c:v>
                </c:pt>
                <c:pt idx="11">
                  <c:v>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13.419633225458469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means'!$C$2218:$C$2256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means'!$J$2218:$J$2256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43.262734584450399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2.9627659574468086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means'!$C$2218:$C$2256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means'!$I$2218:$I$2256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3.0703012912482066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3802496"/>
        <c:axId val="183812480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means'!$C$2218:$C$2256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means'!$F$2218:$F$2256</c:f>
              <c:numCache>
                <c:formatCode>0</c:formatCode>
                <c:ptCount val="39"/>
                <c:pt idx="0">
                  <c:v>124</c:v>
                </c:pt>
                <c:pt idx="1">
                  <c:v>122</c:v>
                </c:pt>
                <c:pt idx="2">
                  <c:v>225</c:v>
                </c:pt>
                <c:pt idx="3">
                  <c:v>69</c:v>
                </c:pt>
                <c:pt idx="4">
                  <c:v>32</c:v>
                </c:pt>
                <c:pt idx="5">
                  <c:v>140</c:v>
                </c:pt>
                <c:pt idx="6">
                  <c:v>220</c:v>
                </c:pt>
                <c:pt idx="7">
                  <c:v>386</c:v>
                </c:pt>
                <c:pt idx="8">
                  <c:v>208</c:v>
                </c:pt>
                <c:pt idx="9">
                  <c:v>186</c:v>
                </c:pt>
                <c:pt idx="10">
                  <c:v>150</c:v>
                </c:pt>
                <c:pt idx="11">
                  <c:v>211</c:v>
                </c:pt>
                <c:pt idx="12">
                  <c:v>67</c:v>
                </c:pt>
                <c:pt idx="13">
                  <c:v>73</c:v>
                </c:pt>
                <c:pt idx="14">
                  <c:v>104</c:v>
                </c:pt>
                <c:pt idx="15">
                  <c:v>61</c:v>
                </c:pt>
                <c:pt idx="16">
                  <c:v>56</c:v>
                </c:pt>
                <c:pt idx="17">
                  <c:v>40</c:v>
                </c:pt>
                <c:pt idx="18">
                  <c:v>45</c:v>
                </c:pt>
                <c:pt idx="19">
                  <c:v>121</c:v>
                </c:pt>
                <c:pt idx="20">
                  <c:v>31</c:v>
                </c:pt>
                <c:pt idx="21">
                  <c:v>131</c:v>
                </c:pt>
                <c:pt idx="22">
                  <c:v>189</c:v>
                </c:pt>
                <c:pt idx="23">
                  <c:v>166</c:v>
                </c:pt>
                <c:pt idx="24">
                  <c:v>108</c:v>
                </c:pt>
                <c:pt idx="25">
                  <c:v>76</c:v>
                </c:pt>
                <c:pt idx="26">
                  <c:v>51</c:v>
                </c:pt>
                <c:pt idx="27">
                  <c:v>38</c:v>
                </c:pt>
                <c:pt idx="28">
                  <c:v>79</c:v>
                </c:pt>
                <c:pt idx="29">
                  <c:v>95.467321856951187</c:v>
                </c:pt>
                <c:pt idx="30">
                  <c:v>114.8898148033753</c:v>
                </c:pt>
                <c:pt idx="31">
                  <c:v>200.62637517911159</c:v>
                </c:pt>
                <c:pt idx="32">
                  <c:v>200.1248145692505</c:v>
                </c:pt>
                <c:pt idx="33">
                  <c:v>115.98867688023714</c:v>
                </c:pt>
                <c:pt idx="34">
                  <c:v>147.32897480704372</c:v>
                </c:pt>
                <c:pt idx="35">
                  <c:v>87.527354243474079</c:v>
                </c:pt>
                <c:pt idx="36">
                  <c:v>118.64333892032943</c:v>
                </c:pt>
                <c:pt idx="38">
                  <c:v>118.9030764167621</c:v>
                </c:pt>
              </c:numCache>
            </c:numRef>
          </c:val>
        </c:ser>
        <c:marker val="1"/>
        <c:axId val="183802496"/>
        <c:axId val="183812480"/>
      </c:lineChart>
      <c:catAx>
        <c:axId val="183802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812480"/>
        <c:crosses val="autoZero"/>
        <c:auto val="1"/>
        <c:lblAlgn val="ctr"/>
        <c:lblOffset val="0"/>
        <c:tickLblSkip val="1"/>
        <c:tickMarkSkip val="1"/>
      </c:catAx>
      <c:valAx>
        <c:axId val="183812480"/>
        <c:scaling>
          <c:orientation val="minMax"/>
          <c:max val="5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25E-2"/>
              <c:y val="0.3019893399401024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802496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119318181818182"/>
          <c:y val="0.1681737884030319"/>
          <c:w val="0.55113636363636365"/>
          <c:h val="0.3273059854859914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Caycuse River Steelhead Catch and Effort, 1968-2006</a:t>
            </a:r>
          </a:p>
        </c:rich>
      </c:tx>
      <c:layout>
        <c:manualLayout>
          <c:xMode val="edge"/>
          <c:yMode val="edge"/>
          <c:x val="0.1855829831087065"/>
          <c:y val="2.840909090909090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349701751298402"/>
          <c:y val="0.14583360305990151"/>
          <c:w val="0.8389576835081386"/>
          <c:h val="0.75757715875273501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means'!$C$393:$C$431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means'!$H$393:$H$431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39</c:v>
                </c:pt>
                <c:pt idx="4">
                  <c:v>45</c:v>
                </c:pt>
                <c:pt idx="5">
                  <c:v>35</c:v>
                </c:pt>
                <c:pt idx="6">
                  <c:v>15</c:v>
                </c:pt>
                <c:pt idx="7">
                  <c:v>74</c:v>
                </c:pt>
                <c:pt idx="8">
                  <c:v>116</c:v>
                </c:pt>
                <c:pt idx="9">
                  <c:v>52</c:v>
                </c:pt>
                <c:pt idx="10">
                  <c:v>124</c:v>
                </c:pt>
                <c:pt idx="11">
                  <c:v>34</c:v>
                </c:pt>
                <c:pt idx="12">
                  <c:v>70</c:v>
                </c:pt>
                <c:pt idx="13">
                  <c:v>84</c:v>
                </c:pt>
                <c:pt idx="14">
                  <c:v>2</c:v>
                </c:pt>
                <c:pt idx="15">
                  <c:v>22</c:v>
                </c:pt>
                <c:pt idx="16">
                  <c:v>90</c:v>
                </c:pt>
                <c:pt idx="17">
                  <c:v>68</c:v>
                </c:pt>
                <c:pt idx="18">
                  <c:v>6</c:v>
                </c:pt>
                <c:pt idx="19">
                  <c:v>157</c:v>
                </c:pt>
                <c:pt idx="20">
                  <c:v>61</c:v>
                </c:pt>
                <c:pt idx="21">
                  <c:v>15</c:v>
                </c:pt>
                <c:pt idx="22">
                  <c:v>19</c:v>
                </c:pt>
                <c:pt idx="23">
                  <c:v>27</c:v>
                </c:pt>
                <c:pt idx="24">
                  <c:v>88</c:v>
                </c:pt>
                <c:pt idx="25">
                  <c:v>44</c:v>
                </c:pt>
                <c:pt idx="26">
                  <c:v>10</c:v>
                </c:pt>
                <c:pt idx="27">
                  <c:v>37</c:v>
                </c:pt>
                <c:pt idx="28">
                  <c:v>37</c:v>
                </c:pt>
                <c:pt idx="29">
                  <c:v>237.58672664803865</c:v>
                </c:pt>
                <c:pt idx="30">
                  <c:v>312.45308310991959</c:v>
                </c:pt>
                <c:pt idx="31">
                  <c:v>214.02613636363637</c:v>
                </c:pt>
                <c:pt idx="32">
                  <c:v>226.05648048041044</c:v>
                </c:pt>
                <c:pt idx="33">
                  <c:v>375.23841059602648</c:v>
                </c:pt>
                <c:pt idx="34">
                  <c:v>254.08321890954417</c:v>
                </c:pt>
                <c:pt idx="35">
                  <c:v>143.25194805194806</c:v>
                </c:pt>
                <c:pt idx="36">
                  <c:v>15.058461538461538</c:v>
                </c:pt>
                <c:pt idx="38">
                  <c:v>63.504559270516715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means'!$C$393:$C$431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means'!$G$393:$G$431</c:f>
              <c:numCache>
                <c:formatCode>0</c:formatCode>
                <c:ptCount val="39"/>
                <c:pt idx="0">
                  <c:v>204</c:v>
                </c:pt>
                <c:pt idx="1">
                  <c:v>167</c:v>
                </c:pt>
                <c:pt idx="2">
                  <c:v>114</c:v>
                </c:pt>
                <c:pt idx="3">
                  <c:v>107</c:v>
                </c:pt>
                <c:pt idx="4">
                  <c:v>170</c:v>
                </c:pt>
                <c:pt idx="5">
                  <c:v>99</c:v>
                </c:pt>
                <c:pt idx="6">
                  <c:v>108</c:v>
                </c:pt>
                <c:pt idx="7">
                  <c:v>143</c:v>
                </c:pt>
                <c:pt idx="8">
                  <c:v>64</c:v>
                </c:pt>
                <c:pt idx="9">
                  <c:v>108</c:v>
                </c:pt>
                <c:pt idx="10">
                  <c:v>218</c:v>
                </c:pt>
                <c:pt idx="11">
                  <c:v>88</c:v>
                </c:pt>
                <c:pt idx="12">
                  <c:v>57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means'!$C$393:$C$431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means'!$J$393:$J$431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means'!$C$393:$C$431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means'!$I$393:$I$431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3895168"/>
        <c:axId val="183896704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means'!$C$393:$C$431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means'!$F$393:$F$431</c:f>
              <c:numCache>
                <c:formatCode>0</c:formatCode>
                <c:ptCount val="39"/>
                <c:pt idx="0">
                  <c:v>229</c:v>
                </c:pt>
                <c:pt idx="1">
                  <c:v>257</c:v>
                </c:pt>
                <c:pt idx="2">
                  <c:v>142</c:v>
                </c:pt>
                <c:pt idx="3">
                  <c:v>200</c:v>
                </c:pt>
                <c:pt idx="4">
                  <c:v>413</c:v>
                </c:pt>
                <c:pt idx="5">
                  <c:v>321</c:v>
                </c:pt>
                <c:pt idx="6">
                  <c:v>424</c:v>
                </c:pt>
                <c:pt idx="7">
                  <c:v>503</c:v>
                </c:pt>
                <c:pt idx="8">
                  <c:v>254</c:v>
                </c:pt>
                <c:pt idx="9">
                  <c:v>509</c:v>
                </c:pt>
                <c:pt idx="10">
                  <c:v>616</c:v>
                </c:pt>
                <c:pt idx="11">
                  <c:v>282</c:v>
                </c:pt>
                <c:pt idx="12">
                  <c:v>220</c:v>
                </c:pt>
                <c:pt idx="13">
                  <c:v>226</c:v>
                </c:pt>
                <c:pt idx="14">
                  <c:v>17</c:v>
                </c:pt>
                <c:pt idx="15">
                  <c:v>43</c:v>
                </c:pt>
                <c:pt idx="16">
                  <c:v>105</c:v>
                </c:pt>
                <c:pt idx="17">
                  <c:v>57</c:v>
                </c:pt>
                <c:pt idx="18">
                  <c:v>12</c:v>
                </c:pt>
                <c:pt idx="19">
                  <c:v>142</c:v>
                </c:pt>
                <c:pt idx="20">
                  <c:v>35</c:v>
                </c:pt>
                <c:pt idx="21">
                  <c:v>30</c:v>
                </c:pt>
                <c:pt idx="22">
                  <c:v>21</c:v>
                </c:pt>
                <c:pt idx="23">
                  <c:v>19</c:v>
                </c:pt>
                <c:pt idx="24">
                  <c:v>37</c:v>
                </c:pt>
                <c:pt idx="25">
                  <c:v>28</c:v>
                </c:pt>
                <c:pt idx="26">
                  <c:v>20</c:v>
                </c:pt>
                <c:pt idx="27">
                  <c:v>205</c:v>
                </c:pt>
                <c:pt idx="28">
                  <c:v>64</c:v>
                </c:pt>
                <c:pt idx="29">
                  <c:v>205.80179614328372</c:v>
                </c:pt>
                <c:pt idx="30">
                  <c:v>201.41528397227611</c:v>
                </c:pt>
                <c:pt idx="31">
                  <c:v>176.25681818181818</c:v>
                </c:pt>
                <c:pt idx="32">
                  <c:v>121.17326810506067</c:v>
                </c:pt>
                <c:pt idx="33">
                  <c:v>278.64238410596028</c:v>
                </c:pt>
                <c:pt idx="34">
                  <c:v>146.74193012672794</c:v>
                </c:pt>
                <c:pt idx="35">
                  <c:v>91.514326472386387</c:v>
                </c:pt>
                <c:pt idx="36">
                  <c:v>26.35230769230769</c:v>
                </c:pt>
                <c:pt idx="38">
                  <c:v>62.731762917933125</c:v>
                </c:pt>
              </c:numCache>
            </c:numRef>
          </c:val>
        </c:ser>
        <c:marker val="1"/>
        <c:axId val="183895168"/>
        <c:axId val="183896704"/>
      </c:lineChart>
      <c:catAx>
        <c:axId val="183895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896704"/>
        <c:crosses val="autoZero"/>
        <c:auto val="1"/>
        <c:lblAlgn val="ctr"/>
        <c:lblOffset val="0"/>
        <c:tickLblSkip val="1"/>
        <c:tickMarkSkip val="1"/>
      </c:catAx>
      <c:valAx>
        <c:axId val="183896704"/>
        <c:scaling>
          <c:orientation val="minMax"/>
          <c:max val="65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472392638036811E-2"/>
              <c:y val="0.299243020758768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895168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6104342785372694"/>
          <c:y val="0.16287918555635089"/>
          <c:w val="0.93865095083973404"/>
          <c:h val="0.344697765052095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Cowichan River Steelhead Catch and Effort, 1968 - 2007</a:t>
            </a:r>
          </a:p>
        </c:rich>
      </c:tx>
      <c:layout>
        <c:manualLayout>
          <c:xMode val="edge"/>
          <c:yMode val="edge"/>
          <c:x val="0.12842727992334291"/>
          <c:y val="2.830188679245283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419932331028381"/>
          <c:y val="0.15660377358490565"/>
          <c:w val="0.81962597462624942"/>
          <c:h val="0.73962264150943391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means'!$C$719:$C$758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means'!$H$719:$H$758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796</c:v>
                </c:pt>
                <c:pt idx="4">
                  <c:v>696</c:v>
                </c:pt>
                <c:pt idx="5">
                  <c:v>713</c:v>
                </c:pt>
                <c:pt idx="6">
                  <c:v>462</c:v>
                </c:pt>
                <c:pt idx="7">
                  <c:v>680</c:v>
                </c:pt>
                <c:pt idx="8">
                  <c:v>980</c:v>
                </c:pt>
                <c:pt idx="9">
                  <c:v>581</c:v>
                </c:pt>
                <c:pt idx="10">
                  <c:v>1201</c:v>
                </c:pt>
                <c:pt idx="11">
                  <c:v>1060</c:v>
                </c:pt>
                <c:pt idx="12">
                  <c:v>942</c:v>
                </c:pt>
                <c:pt idx="13">
                  <c:v>1661</c:v>
                </c:pt>
                <c:pt idx="14">
                  <c:v>2280</c:v>
                </c:pt>
                <c:pt idx="15">
                  <c:v>1583</c:v>
                </c:pt>
                <c:pt idx="16">
                  <c:v>3770</c:v>
                </c:pt>
                <c:pt idx="17">
                  <c:v>5898</c:v>
                </c:pt>
                <c:pt idx="18">
                  <c:v>4209</c:v>
                </c:pt>
                <c:pt idx="19">
                  <c:v>2773</c:v>
                </c:pt>
                <c:pt idx="20">
                  <c:v>6959</c:v>
                </c:pt>
                <c:pt idx="21">
                  <c:v>8417</c:v>
                </c:pt>
                <c:pt idx="22">
                  <c:v>3220</c:v>
                </c:pt>
                <c:pt idx="23">
                  <c:v>3851</c:v>
                </c:pt>
                <c:pt idx="24">
                  <c:v>3557</c:v>
                </c:pt>
                <c:pt idx="25">
                  <c:v>4684</c:v>
                </c:pt>
                <c:pt idx="26">
                  <c:v>2233</c:v>
                </c:pt>
                <c:pt idx="27">
                  <c:v>3727</c:v>
                </c:pt>
                <c:pt idx="28">
                  <c:v>2971</c:v>
                </c:pt>
                <c:pt idx="29">
                  <c:v>2446.515255422124</c:v>
                </c:pt>
                <c:pt idx="30">
                  <c:v>1333.5373296598757</c:v>
                </c:pt>
                <c:pt idx="31">
                  <c:v>2673.9112120864356</c:v>
                </c:pt>
                <c:pt idx="32">
                  <c:v>1242.5275764530836</c:v>
                </c:pt>
                <c:pt idx="33">
                  <c:v>1742.4950140306935</c:v>
                </c:pt>
                <c:pt idx="34">
                  <c:v>2802.7167525895884</c:v>
                </c:pt>
                <c:pt idx="35">
                  <c:v>1622.1287686499454</c:v>
                </c:pt>
                <c:pt idx="36">
                  <c:v>1648.1164170528618</c:v>
                </c:pt>
                <c:pt idx="38">
                  <c:v>1737.3256299093405</c:v>
                </c:pt>
                <c:pt idx="39">
                  <c:v>6272.7699543689514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means'!$C$719:$C$758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means'!$G$719:$G$758</c:f>
              <c:numCache>
                <c:formatCode>0</c:formatCode>
                <c:ptCount val="40"/>
                <c:pt idx="0">
                  <c:v>1583</c:v>
                </c:pt>
                <c:pt idx="1">
                  <c:v>1348</c:v>
                </c:pt>
                <c:pt idx="2">
                  <c:v>898</c:v>
                </c:pt>
                <c:pt idx="3">
                  <c:v>1543</c:v>
                </c:pt>
                <c:pt idx="4">
                  <c:v>1547</c:v>
                </c:pt>
                <c:pt idx="5">
                  <c:v>1041</c:v>
                </c:pt>
                <c:pt idx="6">
                  <c:v>751</c:v>
                </c:pt>
                <c:pt idx="7">
                  <c:v>924</c:v>
                </c:pt>
                <c:pt idx="8">
                  <c:v>1707</c:v>
                </c:pt>
                <c:pt idx="9">
                  <c:v>758</c:v>
                </c:pt>
                <c:pt idx="10">
                  <c:v>1078</c:v>
                </c:pt>
                <c:pt idx="11">
                  <c:v>921</c:v>
                </c:pt>
                <c:pt idx="12">
                  <c:v>287</c:v>
                </c:pt>
                <c:pt idx="13">
                  <c:v>188</c:v>
                </c:pt>
                <c:pt idx="14">
                  <c:v>156</c:v>
                </c:pt>
                <c:pt idx="15">
                  <c:v>163</c:v>
                </c:pt>
                <c:pt idx="16">
                  <c:v>322</c:v>
                </c:pt>
                <c:pt idx="17">
                  <c:v>283</c:v>
                </c:pt>
                <c:pt idx="18">
                  <c:v>25</c:v>
                </c:pt>
                <c:pt idx="19">
                  <c:v>8</c:v>
                </c:pt>
                <c:pt idx="20">
                  <c:v>9</c:v>
                </c:pt>
                <c:pt idx="21">
                  <c:v>5</c:v>
                </c:pt>
                <c:pt idx="22">
                  <c:v>5</c:v>
                </c:pt>
                <c:pt idx="23">
                  <c:v>32</c:v>
                </c:pt>
                <c:pt idx="24">
                  <c:v>50</c:v>
                </c:pt>
                <c:pt idx="25">
                  <c:v>7</c:v>
                </c:pt>
                <c:pt idx="26">
                  <c:v>56</c:v>
                </c:pt>
                <c:pt idx="27">
                  <c:v>3</c:v>
                </c:pt>
                <c:pt idx="28">
                  <c:v>29</c:v>
                </c:pt>
                <c:pt idx="29">
                  <c:v>50.855888807607897</c:v>
                </c:pt>
                <c:pt idx="30">
                  <c:v>0</c:v>
                </c:pt>
                <c:pt idx="31">
                  <c:v>4.1965909090909088</c:v>
                </c:pt>
                <c:pt idx="32">
                  <c:v>59.933253873659119</c:v>
                </c:pt>
                <c:pt idx="33">
                  <c:v>0</c:v>
                </c:pt>
                <c:pt idx="34">
                  <c:v>6.7088305489260147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51.527027027027032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means'!$C$719:$C$758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means'!$J$719:$J$758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129</c:v>
                </c:pt>
                <c:pt idx="15">
                  <c:v>90</c:v>
                </c:pt>
                <c:pt idx="16">
                  <c:v>136</c:v>
                </c:pt>
                <c:pt idx="17">
                  <c:v>511</c:v>
                </c:pt>
                <c:pt idx="18">
                  <c:v>610</c:v>
                </c:pt>
                <c:pt idx="19">
                  <c:v>695</c:v>
                </c:pt>
                <c:pt idx="20">
                  <c:v>1435</c:v>
                </c:pt>
                <c:pt idx="21">
                  <c:v>938</c:v>
                </c:pt>
                <c:pt idx="22">
                  <c:v>466</c:v>
                </c:pt>
                <c:pt idx="23">
                  <c:v>1150</c:v>
                </c:pt>
                <c:pt idx="24">
                  <c:v>993</c:v>
                </c:pt>
                <c:pt idx="25">
                  <c:v>970</c:v>
                </c:pt>
                <c:pt idx="26">
                  <c:v>1284</c:v>
                </c:pt>
                <c:pt idx="27">
                  <c:v>626</c:v>
                </c:pt>
                <c:pt idx="28">
                  <c:v>844</c:v>
                </c:pt>
                <c:pt idx="29">
                  <c:v>704.84035826382353</c:v>
                </c:pt>
                <c:pt idx="30">
                  <c:v>433.13701955745546</c:v>
                </c:pt>
                <c:pt idx="31">
                  <c:v>759.22156418450209</c:v>
                </c:pt>
                <c:pt idx="32">
                  <c:v>261.71395676809101</c:v>
                </c:pt>
                <c:pt idx="33">
                  <c:v>401.11342668040299</c:v>
                </c:pt>
                <c:pt idx="34">
                  <c:v>340.40668602505394</c:v>
                </c:pt>
                <c:pt idx="35">
                  <c:v>425.07291280148422</c:v>
                </c:pt>
                <c:pt idx="36">
                  <c:v>312.90211259347717</c:v>
                </c:pt>
                <c:pt idx="38">
                  <c:v>246.32418342078094</c:v>
                </c:pt>
                <c:pt idx="39">
                  <c:v>582.98124305107535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means'!$C$719:$C$758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means'!$I$719:$I$758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45</c:v>
                </c:pt>
                <c:pt idx="16">
                  <c:v>87</c:v>
                </c:pt>
                <c:pt idx="17">
                  <c:v>409</c:v>
                </c:pt>
                <c:pt idx="18">
                  <c:v>233</c:v>
                </c:pt>
                <c:pt idx="19">
                  <c:v>252</c:v>
                </c:pt>
                <c:pt idx="20">
                  <c:v>707</c:v>
                </c:pt>
                <c:pt idx="21">
                  <c:v>679</c:v>
                </c:pt>
                <c:pt idx="22">
                  <c:v>399</c:v>
                </c:pt>
                <c:pt idx="23">
                  <c:v>527</c:v>
                </c:pt>
                <c:pt idx="24">
                  <c:v>396</c:v>
                </c:pt>
                <c:pt idx="25">
                  <c:v>673</c:v>
                </c:pt>
                <c:pt idx="26">
                  <c:v>244</c:v>
                </c:pt>
                <c:pt idx="27">
                  <c:v>248</c:v>
                </c:pt>
                <c:pt idx="28">
                  <c:v>278</c:v>
                </c:pt>
                <c:pt idx="29">
                  <c:v>382.30151101110158</c:v>
                </c:pt>
                <c:pt idx="30">
                  <c:v>174.99985635826067</c:v>
                </c:pt>
                <c:pt idx="31">
                  <c:v>289.71142135010354</c:v>
                </c:pt>
                <c:pt idx="32">
                  <c:v>86.982492613446965</c:v>
                </c:pt>
                <c:pt idx="33">
                  <c:v>118.88741721854305</c:v>
                </c:pt>
                <c:pt idx="34">
                  <c:v>151.25161804793629</c:v>
                </c:pt>
                <c:pt idx="35">
                  <c:v>119.37662337662337</c:v>
                </c:pt>
                <c:pt idx="36">
                  <c:v>234.0124263240161</c:v>
                </c:pt>
                <c:pt idx="38">
                  <c:v>58.605082742316775</c:v>
                </c:pt>
                <c:pt idx="39">
                  <c:v>171.61513680863527</c:v>
                </c:pt>
              </c:numCache>
            </c:numRef>
          </c:val>
        </c:ser>
        <c:overlap val="100"/>
        <c:axId val="183938432"/>
        <c:axId val="183956608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means'!$C$719:$C$758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means'!$F$719:$F$758</c:f>
              <c:numCache>
                <c:formatCode>0</c:formatCode>
                <c:ptCount val="40"/>
                <c:pt idx="0">
                  <c:v>8147</c:v>
                </c:pt>
                <c:pt idx="1">
                  <c:v>7916</c:v>
                </c:pt>
                <c:pt idx="2">
                  <c:v>11394</c:v>
                </c:pt>
                <c:pt idx="3">
                  <c:v>11710</c:v>
                </c:pt>
                <c:pt idx="4">
                  <c:v>9808</c:v>
                </c:pt>
                <c:pt idx="5">
                  <c:v>8123</c:v>
                </c:pt>
                <c:pt idx="6">
                  <c:v>6680</c:v>
                </c:pt>
                <c:pt idx="7">
                  <c:v>8120</c:v>
                </c:pt>
                <c:pt idx="8">
                  <c:v>9048</c:v>
                </c:pt>
                <c:pt idx="9">
                  <c:v>8281</c:v>
                </c:pt>
                <c:pt idx="10">
                  <c:v>9294</c:v>
                </c:pt>
                <c:pt idx="11">
                  <c:v>10371</c:v>
                </c:pt>
                <c:pt idx="12">
                  <c:v>4934</c:v>
                </c:pt>
                <c:pt idx="13">
                  <c:v>3406</c:v>
                </c:pt>
                <c:pt idx="14">
                  <c:v>3182</c:v>
                </c:pt>
                <c:pt idx="15">
                  <c:v>2849</c:v>
                </c:pt>
                <c:pt idx="16">
                  <c:v>6316</c:v>
                </c:pt>
                <c:pt idx="17">
                  <c:v>9305</c:v>
                </c:pt>
                <c:pt idx="18">
                  <c:v>5753</c:v>
                </c:pt>
                <c:pt idx="19">
                  <c:v>6154</c:v>
                </c:pt>
                <c:pt idx="20">
                  <c:v>8940</c:v>
                </c:pt>
                <c:pt idx="21">
                  <c:v>11677</c:v>
                </c:pt>
                <c:pt idx="22">
                  <c:v>8588</c:v>
                </c:pt>
                <c:pt idx="23">
                  <c:v>9800</c:v>
                </c:pt>
                <c:pt idx="24">
                  <c:v>10477</c:v>
                </c:pt>
                <c:pt idx="25">
                  <c:v>9753</c:v>
                </c:pt>
                <c:pt idx="26">
                  <c:v>7922</c:v>
                </c:pt>
                <c:pt idx="27">
                  <c:v>8622</c:v>
                </c:pt>
                <c:pt idx="28">
                  <c:v>7531</c:v>
                </c:pt>
                <c:pt idx="29">
                  <c:v>6527.6009107946611</c:v>
                </c:pt>
                <c:pt idx="30">
                  <c:v>6062.8256592986299</c:v>
                </c:pt>
                <c:pt idx="31">
                  <c:v>5625.3827886535428</c:v>
                </c:pt>
                <c:pt idx="32">
                  <c:v>5055.6910807329832</c:v>
                </c:pt>
                <c:pt idx="33">
                  <c:v>4568.1166557801726</c:v>
                </c:pt>
                <c:pt idx="34">
                  <c:v>4558.2805238928077</c:v>
                </c:pt>
                <c:pt idx="35">
                  <c:v>4078.7242149547146</c:v>
                </c:pt>
                <c:pt idx="36">
                  <c:v>5189.0537749979985</c:v>
                </c:pt>
                <c:pt idx="38">
                  <c:v>4650.1088891686886</c:v>
                </c:pt>
                <c:pt idx="39">
                  <c:v>13427.770177872431</c:v>
                </c:pt>
              </c:numCache>
            </c:numRef>
          </c:val>
        </c:ser>
        <c:marker val="1"/>
        <c:axId val="183938432"/>
        <c:axId val="183956608"/>
      </c:lineChart>
      <c:catAx>
        <c:axId val="183938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956608"/>
        <c:crosses val="autoZero"/>
        <c:auto val="1"/>
        <c:lblAlgn val="ctr"/>
        <c:lblOffset val="0"/>
        <c:tickLblSkip val="1"/>
        <c:tickMarkSkip val="1"/>
      </c:catAx>
      <c:valAx>
        <c:axId val="183956608"/>
        <c:scaling>
          <c:orientation val="minMax"/>
          <c:max val="14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873015873015872E-2"/>
              <c:y val="0.29811320754716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938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926416016179795"/>
          <c:y val="0.17735849056603772"/>
          <c:w val="0.9163071282756321"/>
          <c:h val="0.3132075471698113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0.13400585797197095"/>
          <c:y val="9.6715328467153291E-2"/>
          <c:w val="0.76368929811983444"/>
          <c:h val="0.8029197080291971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means'!$H$719:$H$757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796</c:v>
                </c:pt>
                <c:pt idx="4">
                  <c:v>696</c:v>
                </c:pt>
                <c:pt idx="5">
                  <c:v>713</c:v>
                </c:pt>
                <c:pt idx="6">
                  <c:v>462</c:v>
                </c:pt>
                <c:pt idx="7">
                  <c:v>680</c:v>
                </c:pt>
                <c:pt idx="8">
                  <c:v>980</c:v>
                </c:pt>
                <c:pt idx="9">
                  <c:v>581</c:v>
                </c:pt>
                <c:pt idx="10">
                  <c:v>1201</c:v>
                </c:pt>
                <c:pt idx="11">
                  <c:v>1060</c:v>
                </c:pt>
                <c:pt idx="12">
                  <c:v>942</c:v>
                </c:pt>
                <c:pt idx="13">
                  <c:v>1661</c:v>
                </c:pt>
                <c:pt idx="14">
                  <c:v>2280</c:v>
                </c:pt>
                <c:pt idx="15">
                  <c:v>1583</c:v>
                </c:pt>
                <c:pt idx="16">
                  <c:v>3770</c:v>
                </c:pt>
                <c:pt idx="17">
                  <c:v>5898</c:v>
                </c:pt>
                <c:pt idx="18">
                  <c:v>4209</c:v>
                </c:pt>
                <c:pt idx="19">
                  <c:v>2773</c:v>
                </c:pt>
                <c:pt idx="20">
                  <c:v>6959</c:v>
                </c:pt>
                <c:pt idx="21">
                  <c:v>8417</c:v>
                </c:pt>
                <c:pt idx="22">
                  <c:v>3220</c:v>
                </c:pt>
                <c:pt idx="23">
                  <c:v>3851</c:v>
                </c:pt>
                <c:pt idx="24">
                  <c:v>3557</c:v>
                </c:pt>
                <c:pt idx="25">
                  <c:v>4684</c:v>
                </c:pt>
                <c:pt idx="26">
                  <c:v>2233</c:v>
                </c:pt>
                <c:pt idx="27">
                  <c:v>3727</c:v>
                </c:pt>
                <c:pt idx="28">
                  <c:v>2971</c:v>
                </c:pt>
                <c:pt idx="29">
                  <c:v>2446.515255422124</c:v>
                </c:pt>
                <c:pt idx="30">
                  <c:v>1333.5373296598757</c:v>
                </c:pt>
                <c:pt idx="31">
                  <c:v>2673.9112120864356</c:v>
                </c:pt>
                <c:pt idx="32">
                  <c:v>1242.5275764530836</c:v>
                </c:pt>
                <c:pt idx="33">
                  <c:v>1742.4950140306935</c:v>
                </c:pt>
                <c:pt idx="34">
                  <c:v>2802.7167525895884</c:v>
                </c:pt>
                <c:pt idx="35">
                  <c:v>1622.1287686499454</c:v>
                </c:pt>
                <c:pt idx="36">
                  <c:v>1648.1164170528618</c:v>
                </c:pt>
                <c:pt idx="38">
                  <c:v>1737.3256299093405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means'!$G$719:$G$757</c:f>
              <c:numCache>
                <c:formatCode>0</c:formatCode>
                <c:ptCount val="39"/>
                <c:pt idx="0">
                  <c:v>1583</c:v>
                </c:pt>
                <c:pt idx="1">
                  <c:v>1348</c:v>
                </c:pt>
                <c:pt idx="2">
                  <c:v>898</c:v>
                </c:pt>
                <c:pt idx="3">
                  <c:v>1543</c:v>
                </c:pt>
                <c:pt idx="4">
                  <c:v>1547</c:v>
                </c:pt>
                <c:pt idx="5">
                  <c:v>1041</c:v>
                </c:pt>
                <c:pt idx="6">
                  <c:v>751</c:v>
                </c:pt>
                <c:pt idx="7">
                  <c:v>924</c:v>
                </c:pt>
                <c:pt idx="8">
                  <c:v>1707</c:v>
                </c:pt>
                <c:pt idx="9">
                  <c:v>758</c:v>
                </c:pt>
                <c:pt idx="10">
                  <c:v>1078</c:v>
                </c:pt>
                <c:pt idx="11">
                  <c:v>921</c:v>
                </c:pt>
                <c:pt idx="12">
                  <c:v>287</c:v>
                </c:pt>
                <c:pt idx="13">
                  <c:v>188</c:v>
                </c:pt>
                <c:pt idx="14">
                  <c:v>156</c:v>
                </c:pt>
                <c:pt idx="15">
                  <c:v>163</c:v>
                </c:pt>
                <c:pt idx="16">
                  <c:v>322</c:v>
                </c:pt>
                <c:pt idx="17">
                  <c:v>283</c:v>
                </c:pt>
                <c:pt idx="18">
                  <c:v>25</c:v>
                </c:pt>
                <c:pt idx="19">
                  <c:v>8</c:v>
                </c:pt>
                <c:pt idx="20">
                  <c:v>9</c:v>
                </c:pt>
                <c:pt idx="21">
                  <c:v>5</c:v>
                </c:pt>
                <c:pt idx="22">
                  <c:v>5</c:v>
                </c:pt>
                <c:pt idx="23">
                  <c:v>32</c:v>
                </c:pt>
                <c:pt idx="24">
                  <c:v>50</c:v>
                </c:pt>
                <c:pt idx="25">
                  <c:v>7</c:v>
                </c:pt>
                <c:pt idx="26">
                  <c:v>56</c:v>
                </c:pt>
                <c:pt idx="27">
                  <c:v>3</c:v>
                </c:pt>
                <c:pt idx="28">
                  <c:v>29</c:v>
                </c:pt>
                <c:pt idx="29">
                  <c:v>50.855888807607897</c:v>
                </c:pt>
                <c:pt idx="30">
                  <c:v>0</c:v>
                </c:pt>
                <c:pt idx="31">
                  <c:v>4.1965909090909088</c:v>
                </c:pt>
                <c:pt idx="32">
                  <c:v>59.933253873659119</c:v>
                </c:pt>
                <c:pt idx="33">
                  <c:v>0</c:v>
                </c:pt>
                <c:pt idx="34">
                  <c:v>6.7088305489260147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means'!$J$719:$J$757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129</c:v>
                </c:pt>
                <c:pt idx="15">
                  <c:v>90</c:v>
                </c:pt>
                <c:pt idx="16">
                  <c:v>136</c:v>
                </c:pt>
                <c:pt idx="17">
                  <c:v>511</c:v>
                </c:pt>
                <c:pt idx="18">
                  <c:v>610</c:v>
                </c:pt>
                <c:pt idx="19">
                  <c:v>695</c:v>
                </c:pt>
                <c:pt idx="20">
                  <c:v>1435</c:v>
                </c:pt>
                <c:pt idx="21">
                  <c:v>938</c:v>
                </c:pt>
                <c:pt idx="22">
                  <c:v>466</c:v>
                </c:pt>
                <c:pt idx="23">
                  <c:v>1150</c:v>
                </c:pt>
                <c:pt idx="24">
                  <c:v>993</c:v>
                </c:pt>
                <c:pt idx="25">
                  <c:v>970</c:v>
                </c:pt>
                <c:pt idx="26">
                  <c:v>1284</c:v>
                </c:pt>
                <c:pt idx="27">
                  <c:v>626</c:v>
                </c:pt>
                <c:pt idx="28">
                  <c:v>844</c:v>
                </c:pt>
                <c:pt idx="29">
                  <c:v>704.84035826382353</c:v>
                </c:pt>
                <c:pt idx="30">
                  <c:v>433.13701955745546</c:v>
                </c:pt>
                <c:pt idx="31">
                  <c:v>759.22156418450209</c:v>
                </c:pt>
                <c:pt idx="32">
                  <c:v>261.71395676809101</c:v>
                </c:pt>
                <c:pt idx="33">
                  <c:v>401.11342668040299</c:v>
                </c:pt>
                <c:pt idx="34">
                  <c:v>340.40668602505394</c:v>
                </c:pt>
                <c:pt idx="35">
                  <c:v>425.07291280148422</c:v>
                </c:pt>
                <c:pt idx="36">
                  <c:v>312.90211259347717</c:v>
                </c:pt>
                <c:pt idx="38">
                  <c:v>246.32418342078094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means'!$I$719:$I$757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45</c:v>
                </c:pt>
                <c:pt idx="16">
                  <c:v>87</c:v>
                </c:pt>
                <c:pt idx="17">
                  <c:v>409</c:v>
                </c:pt>
                <c:pt idx="18">
                  <c:v>233</c:v>
                </c:pt>
                <c:pt idx="19">
                  <c:v>252</c:v>
                </c:pt>
                <c:pt idx="20">
                  <c:v>707</c:v>
                </c:pt>
                <c:pt idx="21">
                  <c:v>679</c:v>
                </c:pt>
                <c:pt idx="22">
                  <c:v>399</c:v>
                </c:pt>
                <c:pt idx="23">
                  <c:v>527</c:v>
                </c:pt>
                <c:pt idx="24">
                  <c:v>396</c:v>
                </c:pt>
                <c:pt idx="25">
                  <c:v>673</c:v>
                </c:pt>
                <c:pt idx="26">
                  <c:v>244</c:v>
                </c:pt>
                <c:pt idx="27">
                  <c:v>248</c:v>
                </c:pt>
                <c:pt idx="28">
                  <c:v>278</c:v>
                </c:pt>
                <c:pt idx="29">
                  <c:v>382.30151101110158</c:v>
                </c:pt>
                <c:pt idx="30">
                  <c:v>174.99985635826067</c:v>
                </c:pt>
                <c:pt idx="31">
                  <c:v>289.71142135010354</c:v>
                </c:pt>
                <c:pt idx="32">
                  <c:v>86.982492613446965</c:v>
                </c:pt>
                <c:pt idx="33">
                  <c:v>118.88741721854305</c:v>
                </c:pt>
                <c:pt idx="34">
                  <c:v>151.25161804793629</c:v>
                </c:pt>
                <c:pt idx="35">
                  <c:v>119.37662337662337</c:v>
                </c:pt>
                <c:pt idx="36">
                  <c:v>234.0124263240161</c:v>
                </c:pt>
                <c:pt idx="38">
                  <c:v>58.605082742316775</c:v>
                </c:pt>
              </c:numCache>
            </c:numRef>
          </c:val>
        </c:ser>
        <c:overlap val="100"/>
        <c:axId val="183991680"/>
        <c:axId val="184018432"/>
      </c:barChart>
      <c:lineChart>
        <c:grouping val="standar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means'!$F$719:$F$757</c:f>
              <c:numCache>
                <c:formatCode>0</c:formatCode>
                <c:ptCount val="39"/>
                <c:pt idx="0">
                  <c:v>8147</c:v>
                </c:pt>
                <c:pt idx="1">
                  <c:v>7916</c:v>
                </c:pt>
                <c:pt idx="2">
                  <c:v>11394</c:v>
                </c:pt>
                <c:pt idx="3">
                  <c:v>11710</c:v>
                </c:pt>
                <c:pt idx="4">
                  <c:v>9808</c:v>
                </c:pt>
                <c:pt idx="5">
                  <c:v>8123</c:v>
                </c:pt>
                <c:pt idx="6">
                  <c:v>6680</c:v>
                </c:pt>
                <c:pt idx="7">
                  <c:v>8120</c:v>
                </c:pt>
                <c:pt idx="8">
                  <c:v>9048</c:v>
                </c:pt>
                <c:pt idx="9">
                  <c:v>8281</c:v>
                </c:pt>
                <c:pt idx="10">
                  <c:v>9294</c:v>
                </c:pt>
                <c:pt idx="11">
                  <c:v>10371</c:v>
                </c:pt>
                <c:pt idx="12">
                  <c:v>4934</c:v>
                </c:pt>
                <c:pt idx="13">
                  <c:v>3406</c:v>
                </c:pt>
                <c:pt idx="14">
                  <c:v>3182</c:v>
                </c:pt>
                <c:pt idx="15">
                  <c:v>2849</c:v>
                </c:pt>
                <c:pt idx="16">
                  <c:v>6316</c:v>
                </c:pt>
                <c:pt idx="17">
                  <c:v>9305</c:v>
                </c:pt>
                <c:pt idx="18">
                  <c:v>5753</c:v>
                </c:pt>
                <c:pt idx="19">
                  <c:v>6154</c:v>
                </c:pt>
                <c:pt idx="20">
                  <c:v>8940</c:v>
                </c:pt>
                <c:pt idx="21">
                  <c:v>11677</c:v>
                </c:pt>
                <c:pt idx="22">
                  <c:v>8588</c:v>
                </c:pt>
                <c:pt idx="23">
                  <c:v>9800</c:v>
                </c:pt>
                <c:pt idx="24">
                  <c:v>10477</c:v>
                </c:pt>
                <c:pt idx="25">
                  <c:v>9753</c:v>
                </c:pt>
                <c:pt idx="26">
                  <c:v>7922</c:v>
                </c:pt>
                <c:pt idx="27">
                  <c:v>8622</c:v>
                </c:pt>
                <c:pt idx="28">
                  <c:v>7531</c:v>
                </c:pt>
                <c:pt idx="29">
                  <c:v>6527.6009107946611</c:v>
                </c:pt>
                <c:pt idx="30">
                  <c:v>6062.8256592986299</c:v>
                </c:pt>
                <c:pt idx="31">
                  <c:v>5625.3827886535428</c:v>
                </c:pt>
                <c:pt idx="32">
                  <c:v>5055.6910807329832</c:v>
                </c:pt>
                <c:pt idx="33">
                  <c:v>4568.1166557801726</c:v>
                </c:pt>
                <c:pt idx="34">
                  <c:v>4558.2805238928077</c:v>
                </c:pt>
                <c:pt idx="35">
                  <c:v>4078.7242149547146</c:v>
                </c:pt>
                <c:pt idx="36">
                  <c:v>5189.0537749979985</c:v>
                </c:pt>
                <c:pt idx="38">
                  <c:v>4650.1088891686886</c:v>
                </c:pt>
              </c:numCache>
            </c:numRef>
          </c:val>
        </c:ser>
        <c:marker val="1"/>
        <c:axId val="183991680"/>
        <c:axId val="184018432"/>
      </c:lineChart>
      <c:lineChart>
        <c:grouping val="standard"/>
        <c:ser>
          <c:idx val="5"/>
          <c:order val="5"/>
          <c:tx>
            <c:strRef>
              <c:f>'All data with charts and means'!$B$718</c:f>
              <c:strCache>
                <c:ptCount val="1"/>
                <c:pt idx="0">
                  <c:v>Steelhead Catch/Day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means'!$B$719:$B$757</c:f>
              <c:numCache>
                <c:formatCode>General</c:formatCode>
                <c:ptCount val="39"/>
                <c:pt idx="0">
                  <c:v>0.19430465201914815</c:v>
                </c:pt>
                <c:pt idx="1">
                  <c:v>0.17028802425467407</c:v>
                </c:pt>
                <c:pt idx="2">
                  <c:v>7.8813410566965073E-2</c:v>
                </c:pt>
                <c:pt idx="3">
                  <c:v>0.19974380871050385</c:v>
                </c:pt>
                <c:pt idx="4">
                  <c:v>0.22869086460032625</c:v>
                </c:pt>
                <c:pt idx="5">
                  <c:v>0.2159300750954081</c:v>
                </c:pt>
                <c:pt idx="6">
                  <c:v>0.18158682634730539</c:v>
                </c:pt>
                <c:pt idx="7">
                  <c:v>0.19753694581280787</c:v>
                </c:pt>
                <c:pt idx="8">
                  <c:v>0.29697170645446508</c:v>
                </c:pt>
                <c:pt idx="9">
                  <c:v>0.16169544740973313</c:v>
                </c:pt>
                <c:pt idx="10">
                  <c:v>0.24521196470841403</c:v>
                </c:pt>
                <c:pt idx="11">
                  <c:v>0.19101340275768972</c:v>
                </c:pt>
                <c:pt idx="12">
                  <c:v>0.24908796108633968</c:v>
                </c:pt>
                <c:pt idx="13">
                  <c:v>0.5428655314151497</c:v>
                </c:pt>
                <c:pt idx="14">
                  <c:v>0.80923947203016966</c:v>
                </c:pt>
                <c:pt idx="15">
                  <c:v>0.66023166023166024</c:v>
                </c:pt>
                <c:pt idx="16">
                  <c:v>0.68318556048131729</c:v>
                </c:pt>
                <c:pt idx="17">
                  <c:v>0.76313809779688335</c:v>
                </c:pt>
                <c:pt idx="18">
                  <c:v>0.88249608899704501</c:v>
                </c:pt>
                <c:pt idx="19">
                  <c:v>0.60578485537861548</c:v>
                </c:pt>
                <c:pt idx="20">
                  <c:v>1.0190156599552573</c:v>
                </c:pt>
                <c:pt idx="21">
                  <c:v>0.85972424424081528</c:v>
                </c:pt>
                <c:pt idx="22">
                  <c:v>0.476245924545878</c:v>
                </c:pt>
                <c:pt idx="23">
                  <c:v>0.56734693877551023</c:v>
                </c:pt>
                <c:pt idx="24">
                  <c:v>0.47685406127708313</c:v>
                </c:pt>
                <c:pt idx="25">
                  <c:v>0.64944119758023178</c:v>
                </c:pt>
                <c:pt idx="26">
                  <c:v>0.48182277202726587</c:v>
                </c:pt>
                <c:pt idx="27">
                  <c:v>0.53398283460913942</c:v>
                </c:pt>
                <c:pt idx="28">
                  <c:v>0.54733767096003183</c:v>
                </c:pt>
                <c:pt idx="29">
                  <c:v>0.5491317656349004</c:v>
                </c:pt>
                <c:pt idx="30">
                  <c:v>0.32025895427120227</c:v>
                </c:pt>
                <c:pt idx="31">
                  <c:v>0.66253994235692071</c:v>
                </c:pt>
                <c:pt idx="32">
                  <c:v>0.32659378378571602</c:v>
                </c:pt>
                <c:pt idx="33">
                  <c:v>0.49527978999109773</c:v>
                </c:pt>
                <c:pt idx="34">
                  <c:v>0.72419498315394437</c:v>
                </c:pt>
                <c:pt idx="35">
                  <c:v>0.53119019346398944</c:v>
                </c:pt>
                <c:pt idx="36">
                  <c:v>0.42301179582036647</c:v>
                </c:pt>
                <c:pt idx="38">
                  <c:v>0.43918431691554155</c:v>
                </c:pt>
              </c:numCache>
            </c:numRef>
          </c:val>
        </c:ser>
        <c:marker val="1"/>
        <c:axId val="184020352"/>
        <c:axId val="184022144"/>
      </c:lineChart>
      <c:catAx>
        <c:axId val="183991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018432"/>
        <c:crosses val="autoZero"/>
        <c:auto val="1"/>
        <c:lblAlgn val="ctr"/>
        <c:lblOffset val="0"/>
        <c:tickLblSkip val="1"/>
        <c:tickMarkSkip val="1"/>
      </c:catAx>
      <c:valAx>
        <c:axId val="184018432"/>
        <c:scaling>
          <c:orientation val="minMax"/>
          <c:max val="12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850144092219021E-2"/>
              <c:y val="0.2773722627737226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991680"/>
        <c:crosses val="autoZero"/>
        <c:crossBetween val="between"/>
      </c:valAx>
      <c:catAx>
        <c:axId val="184020352"/>
        <c:scaling>
          <c:orientation val="minMax"/>
        </c:scaling>
        <c:delete val="1"/>
        <c:axPos val="b"/>
        <c:numFmt formatCode="General" sourceLinked="1"/>
        <c:tickLblPos val="none"/>
        <c:crossAx val="184022144"/>
        <c:crosses val="autoZero"/>
        <c:auto val="1"/>
        <c:lblAlgn val="ctr"/>
        <c:lblOffset val="100"/>
      </c:catAx>
      <c:valAx>
        <c:axId val="184022144"/>
        <c:scaling>
          <c:orientation val="minMax"/>
          <c:max val="1.1000000000000001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020352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671474278971613"/>
          <c:y val="0.16788321167883211"/>
          <c:w val="0.89049051865634954"/>
          <c:h val="0.299270072992700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0.13956834532374102"/>
          <c:y val="9.7744450614252867E-2"/>
          <c:w val="0.75827338129496402"/>
          <c:h val="0.79887291367418212"/>
        </c:manualLayout>
      </c:layout>
      <c:barChart>
        <c:barDir val="col"/>
        <c:grouping val="stacked"/>
        <c:ser>
          <c:idx val="4"/>
          <c:order val="0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means'!$H$719:$H$757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796</c:v>
                </c:pt>
                <c:pt idx="4">
                  <c:v>696</c:v>
                </c:pt>
                <c:pt idx="5">
                  <c:v>713</c:v>
                </c:pt>
                <c:pt idx="6">
                  <c:v>462</c:v>
                </c:pt>
                <c:pt idx="7">
                  <c:v>680</c:v>
                </c:pt>
                <c:pt idx="8">
                  <c:v>980</c:v>
                </c:pt>
                <c:pt idx="9">
                  <c:v>581</c:v>
                </c:pt>
                <c:pt idx="10">
                  <c:v>1201</c:v>
                </c:pt>
                <c:pt idx="11">
                  <c:v>1060</c:v>
                </c:pt>
                <c:pt idx="12">
                  <c:v>942</c:v>
                </c:pt>
                <c:pt idx="13">
                  <c:v>1661</c:v>
                </c:pt>
                <c:pt idx="14">
                  <c:v>2280</c:v>
                </c:pt>
                <c:pt idx="15">
                  <c:v>1583</c:v>
                </c:pt>
                <c:pt idx="16">
                  <c:v>3770</c:v>
                </c:pt>
                <c:pt idx="17">
                  <c:v>5898</c:v>
                </c:pt>
                <c:pt idx="18">
                  <c:v>4209</c:v>
                </c:pt>
                <c:pt idx="19">
                  <c:v>2773</c:v>
                </c:pt>
                <c:pt idx="20">
                  <c:v>6959</c:v>
                </c:pt>
                <c:pt idx="21">
                  <c:v>8417</c:v>
                </c:pt>
                <c:pt idx="22">
                  <c:v>3220</c:v>
                </c:pt>
                <c:pt idx="23">
                  <c:v>3851</c:v>
                </c:pt>
                <c:pt idx="24">
                  <c:v>3557</c:v>
                </c:pt>
                <c:pt idx="25">
                  <c:v>4684</c:v>
                </c:pt>
                <c:pt idx="26">
                  <c:v>2233</c:v>
                </c:pt>
                <c:pt idx="27">
                  <c:v>3727</c:v>
                </c:pt>
                <c:pt idx="28">
                  <c:v>2971</c:v>
                </c:pt>
                <c:pt idx="29">
                  <c:v>2446.515255422124</c:v>
                </c:pt>
                <c:pt idx="30">
                  <c:v>1333.5373296598757</c:v>
                </c:pt>
                <c:pt idx="31">
                  <c:v>2673.9112120864356</c:v>
                </c:pt>
                <c:pt idx="32">
                  <c:v>1242.5275764530836</c:v>
                </c:pt>
                <c:pt idx="33">
                  <c:v>1742.4950140306935</c:v>
                </c:pt>
                <c:pt idx="34">
                  <c:v>2802.7167525895884</c:v>
                </c:pt>
                <c:pt idx="35">
                  <c:v>1622.1287686499454</c:v>
                </c:pt>
                <c:pt idx="36">
                  <c:v>1648.1164170528618</c:v>
                </c:pt>
                <c:pt idx="38">
                  <c:v>1737.3256299093405</c:v>
                </c:pt>
              </c:numCache>
            </c:numRef>
          </c:val>
        </c:ser>
        <c:ser>
          <c:idx val="1"/>
          <c:order val="1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means'!$G$719:$G$757</c:f>
              <c:numCache>
                <c:formatCode>0</c:formatCode>
                <c:ptCount val="39"/>
                <c:pt idx="0">
                  <c:v>1583</c:v>
                </c:pt>
                <c:pt idx="1">
                  <c:v>1348</c:v>
                </c:pt>
                <c:pt idx="2">
                  <c:v>898</c:v>
                </c:pt>
                <c:pt idx="3">
                  <c:v>1543</c:v>
                </c:pt>
                <c:pt idx="4">
                  <c:v>1547</c:v>
                </c:pt>
                <c:pt idx="5">
                  <c:v>1041</c:v>
                </c:pt>
                <c:pt idx="6">
                  <c:v>751</c:v>
                </c:pt>
                <c:pt idx="7">
                  <c:v>924</c:v>
                </c:pt>
                <c:pt idx="8">
                  <c:v>1707</c:v>
                </c:pt>
                <c:pt idx="9">
                  <c:v>758</c:v>
                </c:pt>
                <c:pt idx="10">
                  <c:v>1078</c:v>
                </c:pt>
                <c:pt idx="11">
                  <c:v>921</c:v>
                </c:pt>
                <c:pt idx="12">
                  <c:v>287</c:v>
                </c:pt>
                <c:pt idx="13">
                  <c:v>188</c:v>
                </c:pt>
                <c:pt idx="14">
                  <c:v>156</c:v>
                </c:pt>
                <c:pt idx="15">
                  <c:v>163</c:v>
                </c:pt>
                <c:pt idx="16">
                  <c:v>322</c:v>
                </c:pt>
                <c:pt idx="17">
                  <c:v>283</c:v>
                </c:pt>
                <c:pt idx="18">
                  <c:v>25</c:v>
                </c:pt>
                <c:pt idx="19">
                  <c:v>8</c:v>
                </c:pt>
                <c:pt idx="20">
                  <c:v>9</c:v>
                </c:pt>
                <c:pt idx="21">
                  <c:v>5</c:v>
                </c:pt>
                <c:pt idx="22">
                  <c:v>5</c:v>
                </c:pt>
                <c:pt idx="23">
                  <c:v>32</c:v>
                </c:pt>
                <c:pt idx="24">
                  <c:v>50</c:v>
                </c:pt>
                <c:pt idx="25">
                  <c:v>7</c:v>
                </c:pt>
                <c:pt idx="26">
                  <c:v>56</c:v>
                </c:pt>
                <c:pt idx="27">
                  <c:v>3</c:v>
                </c:pt>
                <c:pt idx="28">
                  <c:v>29</c:v>
                </c:pt>
                <c:pt idx="29">
                  <c:v>50.855888807607897</c:v>
                </c:pt>
                <c:pt idx="30">
                  <c:v>0</c:v>
                </c:pt>
                <c:pt idx="31">
                  <c:v>4.1965909090909088</c:v>
                </c:pt>
                <c:pt idx="32">
                  <c:v>59.933253873659119</c:v>
                </c:pt>
                <c:pt idx="33">
                  <c:v>0</c:v>
                </c:pt>
                <c:pt idx="34">
                  <c:v>6.7088305489260147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2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means'!$J$719:$J$757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129</c:v>
                </c:pt>
                <c:pt idx="15">
                  <c:v>90</c:v>
                </c:pt>
                <c:pt idx="16">
                  <c:v>136</c:v>
                </c:pt>
                <c:pt idx="17">
                  <c:v>511</c:v>
                </c:pt>
                <c:pt idx="18">
                  <c:v>610</c:v>
                </c:pt>
                <c:pt idx="19">
                  <c:v>695</c:v>
                </c:pt>
                <c:pt idx="20">
                  <c:v>1435</c:v>
                </c:pt>
                <c:pt idx="21">
                  <c:v>938</c:v>
                </c:pt>
                <c:pt idx="22">
                  <c:v>466</c:v>
                </c:pt>
                <c:pt idx="23">
                  <c:v>1150</c:v>
                </c:pt>
                <c:pt idx="24">
                  <c:v>993</c:v>
                </c:pt>
                <c:pt idx="25">
                  <c:v>970</c:v>
                </c:pt>
                <c:pt idx="26">
                  <c:v>1284</c:v>
                </c:pt>
                <c:pt idx="27">
                  <c:v>626</c:v>
                </c:pt>
                <c:pt idx="28">
                  <c:v>844</c:v>
                </c:pt>
                <c:pt idx="29">
                  <c:v>704.84035826382353</c:v>
                </c:pt>
                <c:pt idx="30">
                  <c:v>433.13701955745546</c:v>
                </c:pt>
                <c:pt idx="31">
                  <c:v>759.22156418450209</c:v>
                </c:pt>
                <c:pt idx="32">
                  <c:v>261.71395676809101</c:v>
                </c:pt>
                <c:pt idx="33">
                  <c:v>401.11342668040299</c:v>
                </c:pt>
                <c:pt idx="34">
                  <c:v>340.40668602505394</c:v>
                </c:pt>
                <c:pt idx="35">
                  <c:v>425.07291280148422</c:v>
                </c:pt>
                <c:pt idx="36">
                  <c:v>312.90211259347717</c:v>
                </c:pt>
                <c:pt idx="38">
                  <c:v>246.32418342078094</c:v>
                </c:pt>
              </c:numCache>
            </c:numRef>
          </c:val>
        </c:ser>
        <c:ser>
          <c:idx val="2"/>
          <c:order val="3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means'!$I$719:$I$757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45</c:v>
                </c:pt>
                <c:pt idx="16">
                  <c:v>87</c:v>
                </c:pt>
                <c:pt idx="17">
                  <c:v>409</c:v>
                </c:pt>
                <c:pt idx="18">
                  <c:v>233</c:v>
                </c:pt>
                <c:pt idx="19">
                  <c:v>252</c:v>
                </c:pt>
                <c:pt idx="20">
                  <c:v>707</c:v>
                </c:pt>
                <c:pt idx="21">
                  <c:v>679</c:v>
                </c:pt>
                <c:pt idx="22">
                  <c:v>399</c:v>
                </c:pt>
                <c:pt idx="23">
                  <c:v>527</c:v>
                </c:pt>
                <c:pt idx="24">
                  <c:v>396</c:v>
                </c:pt>
                <c:pt idx="25">
                  <c:v>673</c:v>
                </c:pt>
                <c:pt idx="26">
                  <c:v>244</c:v>
                </c:pt>
                <c:pt idx="27">
                  <c:v>248</c:v>
                </c:pt>
                <c:pt idx="28">
                  <c:v>278</c:v>
                </c:pt>
                <c:pt idx="29">
                  <c:v>382.30151101110158</c:v>
                </c:pt>
                <c:pt idx="30">
                  <c:v>174.99985635826067</c:v>
                </c:pt>
                <c:pt idx="31">
                  <c:v>289.71142135010354</c:v>
                </c:pt>
                <c:pt idx="32">
                  <c:v>86.982492613446965</c:v>
                </c:pt>
                <c:pt idx="33">
                  <c:v>118.88741721854305</c:v>
                </c:pt>
                <c:pt idx="34">
                  <c:v>151.25161804793629</c:v>
                </c:pt>
                <c:pt idx="35">
                  <c:v>119.37662337662337</c:v>
                </c:pt>
                <c:pt idx="36">
                  <c:v>234.0124263240161</c:v>
                </c:pt>
                <c:pt idx="38">
                  <c:v>58.605082742316775</c:v>
                </c:pt>
              </c:numCache>
            </c:numRef>
          </c:val>
        </c:ser>
        <c:overlap val="100"/>
        <c:axId val="184156544"/>
        <c:axId val="184158464"/>
      </c:barChart>
      <c:lineChart>
        <c:grouping val="standard"/>
        <c:ser>
          <c:idx val="5"/>
          <c:order val="4"/>
          <c:tx>
            <c:strRef>
              <c:f>'All data with charts and means'!$B$718</c:f>
              <c:strCache>
                <c:ptCount val="1"/>
                <c:pt idx="0">
                  <c:v>Steelhead Catch/Day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means'!$B$719:$B$757</c:f>
              <c:numCache>
                <c:formatCode>General</c:formatCode>
                <c:ptCount val="39"/>
                <c:pt idx="0">
                  <c:v>0.19430465201914815</c:v>
                </c:pt>
                <c:pt idx="1">
                  <c:v>0.17028802425467407</c:v>
                </c:pt>
                <c:pt idx="2">
                  <c:v>7.8813410566965073E-2</c:v>
                </c:pt>
                <c:pt idx="3">
                  <c:v>0.19974380871050385</c:v>
                </c:pt>
                <c:pt idx="4">
                  <c:v>0.22869086460032625</c:v>
                </c:pt>
                <c:pt idx="5">
                  <c:v>0.2159300750954081</c:v>
                </c:pt>
                <c:pt idx="6">
                  <c:v>0.18158682634730539</c:v>
                </c:pt>
                <c:pt idx="7">
                  <c:v>0.19753694581280787</c:v>
                </c:pt>
                <c:pt idx="8">
                  <c:v>0.29697170645446508</c:v>
                </c:pt>
                <c:pt idx="9">
                  <c:v>0.16169544740973313</c:v>
                </c:pt>
                <c:pt idx="10">
                  <c:v>0.24521196470841403</c:v>
                </c:pt>
                <c:pt idx="11">
                  <c:v>0.19101340275768972</c:v>
                </c:pt>
                <c:pt idx="12">
                  <c:v>0.24908796108633968</c:v>
                </c:pt>
                <c:pt idx="13">
                  <c:v>0.5428655314151497</c:v>
                </c:pt>
                <c:pt idx="14">
                  <c:v>0.80923947203016966</c:v>
                </c:pt>
                <c:pt idx="15">
                  <c:v>0.66023166023166024</c:v>
                </c:pt>
                <c:pt idx="16">
                  <c:v>0.68318556048131729</c:v>
                </c:pt>
                <c:pt idx="17">
                  <c:v>0.76313809779688335</c:v>
                </c:pt>
                <c:pt idx="18">
                  <c:v>0.88249608899704501</c:v>
                </c:pt>
                <c:pt idx="19">
                  <c:v>0.60578485537861548</c:v>
                </c:pt>
                <c:pt idx="20">
                  <c:v>1.0190156599552573</c:v>
                </c:pt>
                <c:pt idx="21">
                  <c:v>0.85972424424081528</c:v>
                </c:pt>
                <c:pt idx="22">
                  <c:v>0.476245924545878</c:v>
                </c:pt>
                <c:pt idx="23">
                  <c:v>0.56734693877551023</c:v>
                </c:pt>
                <c:pt idx="24">
                  <c:v>0.47685406127708313</c:v>
                </c:pt>
                <c:pt idx="25">
                  <c:v>0.64944119758023178</c:v>
                </c:pt>
                <c:pt idx="26">
                  <c:v>0.48182277202726587</c:v>
                </c:pt>
                <c:pt idx="27">
                  <c:v>0.53398283460913942</c:v>
                </c:pt>
                <c:pt idx="28">
                  <c:v>0.54733767096003183</c:v>
                </c:pt>
                <c:pt idx="29">
                  <c:v>0.5491317656349004</c:v>
                </c:pt>
                <c:pt idx="30">
                  <c:v>0.32025895427120227</c:v>
                </c:pt>
                <c:pt idx="31">
                  <c:v>0.66253994235692071</c:v>
                </c:pt>
                <c:pt idx="32">
                  <c:v>0.32659378378571602</c:v>
                </c:pt>
                <c:pt idx="33">
                  <c:v>0.49527978999109773</c:v>
                </c:pt>
                <c:pt idx="34">
                  <c:v>0.72419498315394437</c:v>
                </c:pt>
                <c:pt idx="35">
                  <c:v>0.53119019346398944</c:v>
                </c:pt>
                <c:pt idx="36">
                  <c:v>0.42301179582036647</c:v>
                </c:pt>
                <c:pt idx="38">
                  <c:v>0.43918431691554155</c:v>
                </c:pt>
              </c:numCache>
            </c:numRef>
          </c:val>
        </c:ser>
        <c:marker val="1"/>
        <c:axId val="184172928"/>
        <c:axId val="184174464"/>
      </c:lineChart>
      <c:catAx>
        <c:axId val="1841565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158464"/>
        <c:crosses val="autoZero"/>
        <c:auto val="1"/>
        <c:lblAlgn val="ctr"/>
        <c:lblOffset val="0"/>
        <c:tickLblSkip val="1"/>
        <c:tickMarkSkip val="1"/>
      </c:catAx>
      <c:valAx>
        <c:axId val="184158464"/>
        <c:scaling>
          <c:orientation val="minMax"/>
          <c:max val="12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582733812949641E-2"/>
              <c:y val="0.268797189824956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156544"/>
        <c:crosses val="autoZero"/>
        <c:crossBetween val="between"/>
      </c:valAx>
      <c:catAx>
        <c:axId val="184172928"/>
        <c:scaling>
          <c:orientation val="minMax"/>
        </c:scaling>
        <c:delete val="1"/>
        <c:axPos val="b"/>
        <c:numFmt formatCode="General" sourceLinked="1"/>
        <c:tickLblPos val="none"/>
        <c:crossAx val="184174464"/>
        <c:crosses val="autoZero"/>
        <c:auto val="1"/>
        <c:lblAlgn val="ctr"/>
        <c:lblOffset val="100"/>
      </c:catAx>
      <c:valAx>
        <c:axId val="184174464"/>
        <c:scaling>
          <c:orientation val="minMax"/>
          <c:max val="1.1000000000000001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172928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5467625899280579"/>
          <c:y val="0.25751899433623426"/>
          <c:w val="0.87769784172661869"/>
          <c:h val="0.3928575375446489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Cluxewe River Steelhead Catch and Effort, 1968-2006</a:t>
            </a:r>
          </a:p>
        </c:rich>
      </c:tx>
      <c:layout>
        <c:manualLayout>
          <c:xMode val="edge"/>
          <c:yMode val="edge"/>
          <c:x val="0.18711672543999483"/>
          <c:y val="2.840909090909090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576696535222553"/>
          <c:y val="0.14583360305990151"/>
          <c:w val="0.82668773566889708"/>
          <c:h val="0.75757715875273501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means'!$C$554:$C$592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means'!$H$554:$H$592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</c:v>
                </c:pt>
                <c:pt idx="4">
                  <c:v>137</c:v>
                </c:pt>
                <c:pt idx="5">
                  <c:v>75</c:v>
                </c:pt>
                <c:pt idx="6">
                  <c:v>268</c:v>
                </c:pt>
                <c:pt idx="7">
                  <c:v>64</c:v>
                </c:pt>
                <c:pt idx="8">
                  <c:v>68</c:v>
                </c:pt>
                <c:pt idx="9">
                  <c:v>23</c:v>
                </c:pt>
                <c:pt idx="10">
                  <c:v>180</c:v>
                </c:pt>
                <c:pt idx="11">
                  <c:v>41</c:v>
                </c:pt>
                <c:pt idx="12">
                  <c:v>161</c:v>
                </c:pt>
                <c:pt idx="13">
                  <c:v>62</c:v>
                </c:pt>
                <c:pt idx="14">
                  <c:v>89</c:v>
                </c:pt>
                <c:pt idx="15">
                  <c:v>664</c:v>
                </c:pt>
                <c:pt idx="16">
                  <c:v>623</c:v>
                </c:pt>
                <c:pt idx="17">
                  <c:v>458</c:v>
                </c:pt>
                <c:pt idx="18">
                  <c:v>154</c:v>
                </c:pt>
                <c:pt idx="19">
                  <c:v>449</c:v>
                </c:pt>
                <c:pt idx="20">
                  <c:v>261</c:v>
                </c:pt>
                <c:pt idx="21">
                  <c:v>273</c:v>
                </c:pt>
                <c:pt idx="22">
                  <c:v>131</c:v>
                </c:pt>
                <c:pt idx="23">
                  <c:v>150</c:v>
                </c:pt>
                <c:pt idx="24">
                  <c:v>305</c:v>
                </c:pt>
                <c:pt idx="25">
                  <c:v>171</c:v>
                </c:pt>
                <c:pt idx="26">
                  <c:v>152</c:v>
                </c:pt>
                <c:pt idx="27">
                  <c:v>124</c:v>
                </c:pt>
                <c:pt idx="28">
                  <c:v>101</c:v>
                </c:pt>
                <c:pt idx="29">
                  <c:v>133.49670811997075</c:v>
                </c:pt>
                <c:pt idx="30">
                  <c:v>137.20718644170174</c:v>
                </c:pt>
                <c:pt idx="31">
                  <c:v>50.359090909090909</c:v>
                </c:pt>
                <c:pt idx="32">
                  <c:v>0</c:v>
                </c:pt>
                <c:pt idx="33">
                  <c:v>18.576158940397352</c:v>
                </c:pt>
                <c:pt idx="34">
                  <c:v>0</c:v>
                </c:pt>
                <c:pt idx="35">
                  <c:v>79.584415584415595</c:v>
                </c:pt>
                <c:pt idx="36">
                  <c:v>37.646153846153851</c:v>
                </c:pt>
                <c:pt idx="38">
                  <c:v>35.55158365231307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means'!$C$554:$C$592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means'!$G$554:$G$592</c:f>
              <c:numCache>
                <c:formatCode>0</c:formatCode>
                <c:ptCount val="39"/>
                <c:pt idx="0">
                  <c:v>185</c:v>
                </c:pt>
                <c:pt idx="1">
                  <c:v>32</c:v>
                </c:pt>
                <c:pt idx="2">
                  <c:v>324</c:v>
                </c:pt>
                <c:pt idx="3">
                  <c:v>29</c:v>
                </c:pt>
                <c:pt idx="4">
                  <c:v>176</c:v>
                </c:pt>
                <c:pt idx="5">
                  <c:v>53</c:v>
                </c:pt>
                <c:pt idx="6">
                  <c:v>113</c:v>
                </c:pt>
                <c:pt idx="7">
                  <c:v>64</c:v>
                </c:pt>
                <c:pt idx="8">
                  <c:v>44</c:v>
                </c:pt>
                <c:pt idx="9">
                  <c:v>7</c:v>
                </c:pt>
                <c:pt idx="10">
                  <c:v>44</c:v>
                </c:pt>
                <c:pt idx="11">
                  <c:v>12</c:v>
                </c:pt>
                <c:pt idx="12">
                  <c:v>7</c:v>
                </c:pt>
                <c:pt idx="13">
                  <c:v>9</c:v>
                </c:pt>
                <c:pt idx="14">
                  <c:v>18</c:v>
                </c:pt>
                <c:pt idx="15">
                  <c:v>61</c:v>
                </c:pt>
                <c:pt idx="16">
                  <c:v>77</c:v>
                </c:pt>
                <c:pt idx="17">
                  <c:v>26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30</c:v>
                </c:pt>
                <c:pt idx="22">
                  <c:v>5</c:v>
                </c:pt>
                <c:pt idx="23">
                  <c:v>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12.589772727272727</c:v>
                </c:pt>
                <c:pt idx="32">
                  <c:v>4.6102502979737778</c:v>
                </c:pt>
                <c:pt idx="33">
                  <c:v>0</c:v>
                </c:pt>
                <c:pt idx="34">
                  <c:v>3.3544152744630074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means'!$C$554:$C$592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means'!$J$554:$J$592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55</c:v>
                </c:pt>
                <c:pt idx="16">
                  <c:v>133</c:v>
                </c:pt>
                <c:pt idx="17">
                  <c:v>74</c:v>
                </c:pt>
                <c:pt idx="18">
                  <c:v>78</c:v>
                </c:pt>
                <c:pt idx="19">
                  <c:v>111</c:v>
                </c:pt>
                <c:pt idx="20">
                  <c:v>62</c:v>
                </c:pt>
                <c:pt idx="21">
                  <c:v>95</c:v>
                </c:pt>
                <c:pt idx="22">
                  <c:v>26</c:v>
                </c:pt>
                <c:pt idx="23">
                  <c:v>181</c:v>
                </c:pt>
                <c:pt idx="24">
                  <c:v>381</c:v>
                </c:pt>
                <c:pt idx="25">
                  <c:v>127</c:v>
                </c:pt>
                <c:pt idx="26">
                  <c:v>154</c:v>
                </c:pt>
                <c:pt idx="27">
                  <c:v>234</c:v>
                </c:pt>
                <c:pt idx="28">
                  <c:v>99</c:v>
                </c:pt>
                <c:pt idx="29">
                  <c:v>149.38917337234821</c:v>
                </c:pt>
                <c:pt idx="30">
                  <c:v>340.76035397525493</c:v>
                </c:pt>
                <c:pt idx="31">
                  <c:v>173.97350143289285</c:v>
                </c:pt>
                <c:pt idx="32">
                  <c:v>147.52800953516089</c:v>
                </c:pt>
                <c:pt idx="33">
                  <c:v>55.728476821192061</c:v>
                </c:pt>
                <c:pt idx="34">
                  <c:v>23.480906921241051</c:v>
                </c:pt>
                <c:pt idx="35">
                  <c:v>11.937662337662339</c:v>
                </c:pt>
                <c:pt idx="36">
                  <c:v>11.293846153846156</c:v>
                </c:pt>
                <c:pt idx="38">
                  <c:v>28.093803083986259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means'!$C$554:$C$592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means'!$I$554:$I$592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</c:v>
                </c:pt>
                <c:pt idx="16">
                  <c:v>9</c:v>
                </c:pt>
                <c:pt idx="17">
                  <c:v>16</c:v>
                </c:pt>
                <c:pt idx="18">
                  <c:v>27</c:v>
                </c:pt>
                <c:pt idx="19">
                  <c:v>26</c:v>
                </c:pt>
                <c:pt idx="20">
                  <c:v>9</c:v>
                </c:pt>
                <c:pt idx="21">
                  <c:v>10</c:v>
                </c:pt>
                <c:pt idx="22">
                  <c:v>43</c:v>
                </c:pt>
                <c:pt idx="23">
                  <c:v>66</c:v>
                </c:pt>
                <c:pt idx="24">
                  <c:v>148</c:v>
                </c:pt>
                <c:pt idx="25">
                  <c:v>81</c:v>
                </c:pt>
                <c:pt idx="26">
                  <c:v>46</c:v>
                </c:pt>
                <c:pt idx="27">
                  <c:v>58</c:v>
                </c:pt>
                <c:pt idx="28">
                  <c:v>27</c:v>
                </c:pt>
                <c:pt idx="29">
                  <c:v>60.391367959034383</c:v>
                </c:pt>
                <c:pt idx="30">
                  <c:v>97.511418879869979</c:v>
                </c:pt>
                <c:pt idx="31">
                  <c:v>18.353554761823975</c:v>
                </c:pt>
                <c:pt idx="32">
                  <c:v>18.441001191895111</c:v>
                </c:pt>
                <c:pt idx="33">
                  <c:v>14.860927152317881</c:v>
                </c:pt>
                <c:pt idx="34">
                  <c:v>0</c:v>
                </c:pt>
                <c:pt idx="35">
                  <c:v>15.916883116883117</c:v>
                </c:pt>
                <c:pt idx="36">
                  <c:v>3.7646153846153845</c:v>
                </c:pt>
                <c:pt idx="38">
                  <c:v>6.7561808667314258</c:v>
                </c:pt>
              </c:numCache>
            </c:numRef>
          </c:val>
        </c:ser>
        <c:overlap val="100"/>
        <c:axId val="182153216"/>
        <c:axId val="18215475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means'!$C$554:$C$592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means'!$F$554:$F$592</c:f>
              <c:numCache>
                <c:formatCode>0</c:formatCode>
                <c:ptCount val="39"/>
                <c:pt idx="0">
                  <c:v>415</c:v>
                </c:pt>
                <c:pt idx="1">
                  <c:v>354</c:v>
                </c:pt>
                <c:pt idx="2">
                  <c:v>730</c:v>
                </c:pt>
                <c:pt idx="3">
                  <c:v>140</c:v>
                </c:pt>
                <c:pt idx="4">
                  <c:v>351</c:v>
                </c:pt>
                <c:pt idx="5">
                  <c:v>181</c:v>
                </c:pt>
                <c:pt idx="6">
                  <c:v>376</c:v>
                </c:pt>
                <c:pt idx="7">
                  <c:v>237</c:v>
                </c:pt>
                <c:pt idx="8">
                  <c:v>202</c:v>
                </c:pt>
                <c:pt idx="9">
                  <c:v>215</c:v>
                </c:pt>
                <c:pt idx="10">
                  <c:v>155</c:v>
                </c:pt>
                <c:pt idx="11">
                  <c:v>93</c:v>
                </c:pt>
                <c:pt idx="12">
                  <c:v>133</c:v>
                </c:pt>
                <c:pt idx="13">
                  <c:v>161</c:v>
                </c:pt>
                <c:pt idx="14">
                  <c:v>187</c:v>
                </c:pt>
                <c:pt idx="15">
                  <c:v>411</c:v>
                </c:pt>
                <c:pt idx="16">
                  <c:v>529</c:v>
                </c:pt>
                <c:pt idx="17">
                  <c:v>557</c:v>
                </c:pt>
                <c:pt idx="18">
                  <c:v>230</c:v>
                </c:pt>
                <c:pt idx="19">
                  <c:v>390</c:v>
                </c:pt>
                <c:pt idx="20">
                  <c:v>291</c:v>
                </c:pt>
                <c:pt idx="21">
                  <c:v>308</c:v>
                </c:pt>
                <c:pt idx="22">
                  <c:v>362</c:v>
                </c:pt>
                <c:pt idx="23">
                  <c:v>417</c:v>
                </c:pt>
                <c:pt idx="24">
                  <c:v>615</c:v>
                </c:pt>
                <c:pt idx="25">
                  <c:v>519</c:v>
                </c:pt>
                <c:pt idx="26">
                  <c:v>956</c:v>
                </c:pt>
                <c:pt idx="27">
                  <c:v>500</c:v>
                </c:pt>
                <c:pt idx="28">
                  <c:v>487</c:v>
                </c:pt>
                <c:pt idx="29">
                  <c:v>583.88832415095408</c:v>
                </c:pt>
                <c:pt idx="30">
                  <c:v>749.39185560599788</c:v>
                </c:pt>
                <c:pt idx="31">
                  <c:v>324.85133974829114</c:v>
                </c:pt>
                <c:pt idx="32">
                  <c:v>184.41001191895111</c:v>
                </c:pt>
                <c:pt idx="33">
                  <c:v>156.03973509933775</c:v>
                </c:pt>
                <c:pt idx="34">
                  <c:v>100.93538893099118</c:v>
                </c:pt>
                <c:pt idx="35">
                  <c:v>167.18564593301434</c:v>
                </c:pt>
                <c:pt idx="36">
                  <c:v>155.96596501605694</c:v>
                </c:pt>
                <c:pt idx="38">
                  <c:v>67.772544939783714</c:v>
                </c:pt>
              </c:numCache>
            </c:numRef>
          </c:val>
        </c:ser>
        <c:marker val="1"/>
        <c:axId val="182153216"/>
        <c:axId val="182154752"/>
      </c:lineChart>
      <c:catAx>
        <c:axId val="182153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154752"/>
        <c:crosses val="autoZero"/>
        <c:auto val="1"/>
        <c:lblAlgn val="ctr"/>
        <c:lblOffset val="0"/>
        <c:tickLblSkip val="1"/>
        <c:tickMarkSkip val="1"/>
      </c:catAx>
      <c:valAx>
        <c:axId val="182154752"/>
        <c:scaling>
          <c:orientation val="minMax"/>
          <c:max val="16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472392638036811E-2"/>
              <c:y val="0.299243020758768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153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6257717018501527"/>
          <c:y val="0.16287918555635089"/>
          <c:w val="0.94018469317102238"/>
          <c:h val="0.344697765052095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0.13956834532374102"/>
          <c:y val="0.15664873037755148"/>
          <c:w val="0.76546762589928052"/>
          <c:h val="0.74317072086094182"/>
        </c:manualLayout>
      </c:layout>
      <c:lineChart>
        <c:grouping val="standar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means'!$F$719:$F$757</c:f>
              <c:numCache>
                <c:formatCode>0</c:formatCode>
                <c:ptCount val="39"/>
                <c:pt idx="0">
                  <c:v>8147</c:v>
                </c:pt>
                <c:pt idx="1">
                  <c:v>7916</c:v>
                </c:pt>
                <c:pt idx="2">
                  <c:v>11394</c:v>
                </c:pt>
                <c:pt idx="3">
                  <c:v>11710</c:v>
                </c:pt>
                <c:pt idx="4">
                  <c:v>9808</c:v>
                </c:pt>
                <c:pt idx="5">
                  <c:v>8123</c:v>
                </c:pt>
                <c:pt idx="6">
                  <c:v>6680</c:v>
                </c:pt>
                <c:pt idx="7">
                  <c:v>8120</c:v>
                </c:pt>
                <c:pt idx="8">
                  <c:v>9048</c:v>
                </c:pt>
                <c:pt idx="9">
                  <c:v>8281</c:v>
                </c:pt>
                <c:pt idx="10">
                  <c:v>9294</c:v>
                </c:pt>
                <c:pt idx="11">
                  <c:v>10371</c:v>
                </c:pt>
                <c:pt idx="12">
                  <c:v>4934</c:v>
                </c:pt>
                <c:pt idx="13">
                  <c:v>3406</c:v>
                </c:pt>
                <c:pt idx="14">
                  <c:v>3182</c:v>
                </c:pt>
                <c:pt idx="15">
                  <c:v>2849</c:v>
                </c:pt>
                <c:pt idx="16">
                  <c:v>6316</c:v>
                </c:pt>
                <c:pt idx="17">
                  <c:v>9305</c:v>
                </c:pt>
                <c:pt idx="18">
                  <c:v>5753</c:v>
                </c:pt>
                <c:pt idx="19">
                  <c:v>6154</c:v>
                </c:pt>
                <c:pt idx="20">
                  <c:v>8940</c:v>
                </c:pt>
                <c:pt idx="21">
                  <c:v>11677</c:v>
                </c:pt>
                <c:pt idx="22">
                  <c:v>8588</c:v>
                </c:pt>
                <c:pt idx="23">
                  <c:v>9800</c:v>
                </c:pt>
                <c:pt idx="24">
                  <c:v>10477</c:v>
                </c:pt>
                <c:pt idx="25">
                  <c:v>9753</c:v>
                </c:pt>
                <c:pt idx="26">
                  <c:v>7922</c:v>
                </c:pt>
                <c:pt idx="27">
                  <c:v>8622</c:v>
                </c:pt>
                <c:pt idx="28">
                  <c:v>7531</c:v>
                </c:pt>
                <c:pt idx="29">
                  <c:v>6527.6009107946611</c:v>
                </c:pt>
                <c:pt idx="30">
                  <c:v>6062.8256592986299</c:v>
                </c:pt>
                <c:pt idx="31">
                  <c:v>5625.3827886535428</c:v>
                </c:pt>
                <c:pt idx="32">
                  <c:v>5055.6910807329832</c:v>
                </c:pt>
                <c:pt idx="33">
                  <c:v>4568.1166557801726</c:v>
                </c:pt>
                <c:pt idx="34">
                  <c:v>4558.2805238928077</c:v>
                </c:pt>
                <c:pt idx="35">
                  <c:v>4078.7242149547146</c:v>
                </c:pt>
                <c:pt idx="36">
                  <c:v>5189.0537749979985</c:v>
                </c:pt>
                <c:pt idx="38">
                  <c:v>4650.1088891686886</c:v>
                </c:pt>
              </c:numCache>
            </c:numRef>
          </c:val>
        </c:ser>
        <c:marker val="1"/>
        <c:axId val="184221696"/>
        <c:axId val="184223616"/>
      </c:lineChart>
      <c:lineChart>
        <c:grouping val="standard"/>
        <c:ser>
          <c:idx val="5"/>
          <c:order val="1"/>
          <c:tx>
            <c:strRef>
              <c:f>'All data with charts and means'!$B$718</c:f>
              <c:strCache>
                <c:ptCount val="1"/>
                <c:pt idx="0">
                  <c:v>Steelhead Catch/Day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means'!$B$719:$B$757</c:f>
              <c:numCache>
                <c:formatCode>General</c:formatCode>
                <c:ptCount val="39"/>
                <c:pt idx="0">
                  <c:v>0.19430465201914815</c:v>
                </c:pt>
                <c:pt idx="1">
                  <c:v>0.17028802425467407</c:v>
                </c:pt>
                <c:pt idx="2">
                  <c:v>7.8813410566965073E-2</c:v>
                </c:pt>
                <c:pt idx="3">
                  <c:v>0.19974380871050385</c:v>
                </c:pt>
                <c:pt idx="4">
                  <c:v>0.22869086460032625</c:v>
                </c:pt>
                <c:pt idx="5">
                  <c:v>0.2159300750954081</c:v>
                </c:pt>
                <c:pt idx="6">
                  <c:v>0.18158682634730539</c:v>
                </c:pt>
                <c:pt idx="7">
                  <c:v>0.19753694581280787</c:v>
                </c:pt>
                <c:pt idx="8">
                  <c:v>0.29697170645446508</c:v>
                </c:pt>
                <c:pt idx="9">
                  <c:v>0.16169544740973313</c:v>
                </c:pt>
                <c:pt idx="10">
                  <c:v>0.24521196470841403</c:v>
                </c:pt>
                <c:pt idx="11">
                  <c:v>0.19101340275768972</c:v>
                </c:pt>
                <c:pt idx="12">
                  <c:v>0.24908796108633968</c:v>
                </c:pt>
                <c:pt idx="13">
                  <c:v>0.5428655314151497</c:v>
                </c:pt>
                <c:pt idx="14">
                  <c:v>0.80923947203016966</c:v>
                </c:pt>
                <c:pt idx="15">
                  <c:v>0.66023166023166024</c:v>
                </c:pt>
                <c:pt idx="16">
                  <c:v>0.68318556048131729</c:v>
                </c:pt>
                <c:pt idx="17">
                  <c:v>0.76313809779688335</c:v>
                </c:pt>
                <c:pt idx="18">
                  <c:v>0.88249608899704501</c:v>
                </c:pt>
                <c:pt idx="19">
                  <c:v>0.60578485537861548</c:v>
                </c:pt>
                <c:pt idx="20">
                  <c:v>1.0190156599552573</c:v>
                </c:pt>
                <c:pt idx="21">
                  <c:v>0.85972424424081528</c:v>
                </c:pt>
                <c:pt idx="22">
                  <c:v>0.476245924545878</c:v>
                </c:pt>
                <c:pt idx="23">
                  <c:v>0.56734693877551023</c:v>
                </c:pt>
                <c:pt idx="24">
                  <c:v>0.47685406127708313</c:v>
                </c:pt>
                <c:pt idx="25">
                  <c:v>0.64944119758023178</c:v>
                </c:pt>
                <c:pt idx="26">
                  <c:v>0.48182277202726587</c:v>
                </c:pt>
                <c:pt idx="27">
                  <c:v>0.53398283460913942</c:v>
                </c:pt>
                <c:pt idx="28">
                  <c:v>0.54733767096003183</c:v>
                </c:pt>
                <c:pt idx="29">
                  <c:v>0.5491317656349004</c:v>
                </c:pt>
                <c:pt idx="30">
                  <c:v>0.32025895427120227</c:v>
                </c:pt>
                <c:pt idx="31">
                  <c:v>0.66253994235692071</c:v>
                </c:pt>
                <c:pt idx="32">
                  <c:v>0.32659378378571602</c:v>
                </c:pt>
                <c:pt idx="33">
                  <c:v>0.49527978999109773</c:v>
                </c:pt>
                <c:pt idx="34">
                  <c:v>0.72419498315394437</c:v>
                </c:pt>
                <c:pt idx="35">
                  <c:v>0.53119019346398944</c:v>
                </c:pt>
                <c:pt idx="36">
                  <c:v>0.42301179582036647</c:v>
                </c:pt>
                <c:pt idx="38">
                  <c:v>0.43918431691554155</c:v>
                </c:pt>
              </c:numCache>
            </c:numRef>
          </c:val>
        </c:ser>
        <c:marker val="1"/>
        <c:axId val="184229888"/>
        <c:axId val="184231424"/>
      </c:lineChart>
      <c:catAx>
        <c:axId val="184221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223616"/>
        <c:crosses val="autoZero"/>
        <c:auto val="1"/>
        <c:lblAlgn val="ctr"/>
        <c:lblOffset val="0"/>
        <c:tickLblSkip val="2"/>
        <c:tickMarkSkip val="1"/>
      </c:catAx>
      <c:valAx>
        <c:axId val="184223616"/>
        <c:scaling>
          <c:orientation val="minMax"/>
          <c:max val="12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582733812949641E-2"/>
              <c:y val="0.307832996285300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221696"/>
        <c:crosses val="autoZero"/>
        <c:crossBetween val="between"/>
      </c:valAx>
      <c:catAx>
        <c:axId val="184229888"/>
        <c:scaling>
          <c:orientation val="minMax"/>
        </c:scaling>
        <c:delete val="1"/>
        <c:axPos val="b"/>
        <c:numFmt formatCode="General" sourceLinked="1"/>
        <c:tickLblPos val="none"/>
        <c:crossAx val="184231424"/>
        <c:crosses val="autoZero"/>
        <c:auto val="1"/>
        <c:lblAlgn val="ctr"/>
        <c:lblOffset val="100"/>
      </c:catAx>
      <c:valAx>
        <c:axId val="184231424"/>
        <c:scaling>
          <c:orientation val="minMax"/>
          <c:max val="1.1000000000000001"/>
          <c:min val="0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229888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6618705035971226"/>
          <c:y val="0.19307870669171817"/>
          <c:w val="0.88920863309352516"/>
          <c:h val="0.3023685154109834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Campbell River Steelhead Catch and Effort, 1968-2006</a:t>
            </a:r>
          </a:p>
        </c:rich>
      </c:tx>
      <c:layout>
        <c:manualLayout>
          <c:xMode val="edge"/>
          <c:yMode val="edge"/>
          <c:x val="0.1827960214650588"/>
          <c:y val="2.84629981024667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596025039640096"/>
          <c:y val="0.14611005692599621"/>
          <c:w val="0.8264221306495575"/>
          <c:h val="0.75711574952561667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means'!$C$351:$C$391</c:f>
              <c:numCache>
                <c:formatCode>General</c:formatCode>
                <c:ptCount val="41"/>
                <c:pt idx="1">
                  <c:v>1968</c:v>
                </c:pt>
                <c:pt idx="2">
                  <c:v>1969</c:v>
                </c:pt>
                <c:pt idx="3">
                  <c:v>1970</c:v>
                </c:pt>
                <c:pt idx="4">
                  <c:v>1971</c:v>
                </c:pt>
                <c:pt idx="5">
                  <c:v>1972</c:v>
                </c:pt>
                <c:pt idx="6">
                  <c:v>1973</c:v>
                </c:pt>
                <c:pt idx="7">
                  <c:v>1974</c:v>
                </c:pt>
                <c:pt idx="8">
                  <c:v>1975</c:v>
                </c:pt>
                <c:pt idx="9">
                  <c:v>1976</c:v>
                </c:pt>
                <c:pt idx="10">
                  <c:v>1977</c:v>
                </c:pt>
                <c:pt idx="11">
                  <c:v>1978</c:v>
                </c:pt>
                <c:pt idx="12">
                  <c:v>1979</c:v>
                </c:pt>
                <c:pt idx="13">
                  <c:v>1980</c:v>
                </c:pt>
                <c:pt idx="14">
                  <c:v>1981</c:v>
                </c:pt>
                <c:pt idx="15">
                  <c:v>1982</c:v>
                </c:pt>
                <c:pt idx="16">
                  <c:v>1983</c:v>
                </c:pt>
                <c:pt idx="17">
                  <c:v>1984</c:v>
                </c:pt>
                <c:pt idx="18">
                  <c:v>1985</c:v>
                </c:pt>
                <c:pt idx="19">
                  <c:v>1986</c:v>
                </c:pt>
                <c:pt idx="20">
                  <c:v>1987</c:v>
                </c:pt>
                <c:pt idx="21">
                  <c:v>1988</c:v>
                </c:pt>
                <c:pt idx="22">
                  <c:v>1989</c:v>
                </c:pt>
                <c:pt idx="23">
                  <c:v>1990</c:v>
                </c:pt>
                <c:pt idx="24">
                  <c:v>1991</c:v>
                </c:pt>
                <c:pt idx="25">
                  <c:v>1992</c:v>
                </c:pt>
                <c:pt idx="26">
                  <c:v>1993</c:v>
                </c:pt>
                <c:pt idx="27">
                  <c:v>1994</c:v>
                </c:pt>
                <c:pt idx="28">
                  <c:v>1995</c:v>
                </c:pt>
                <c:pt idx="29">
                  <c:v>1996</c:v>
                </c:pt>
                <c:pt idx="30">
                  <c:v>1997</c:v>
                </c:pt>
                <c:pt idx="31">
                  <c:v>1998</c:v>
                </c:pt>
                <c:pt idx="32">
                  <c:v>1999</c:v>
                </c:pt>
                <c:pt idx="33">
                  <c:v>2000</c:v>
                </c:pt>
                <c:pt idx="34">
                  <c:v>2001</c:v>
                </c:pt>
                <c:pt idx="35">
                  <c:v>2002</c:v>
                </c:pt>
                <c:pt idx="36">
                  <c:v>2003</c:v>
                </c:pt>
                <c:pt idx="37">
                  <c:v>2004</c:v>
                </c:pt>
                <c:pt idx="38">
                  <c:v>2005</c:v>
                </c:pt>
                <c:pt idx="39">
                  <c:v>2006</c:v>
                </c:pt>
                <c:pt idx="40">
                  <c:v>2007</c:v>
                </c:pt>
              </c:numCache>
            </c:numRef>
          </c:cat>
          <c:val>
            <c:numRef>
              <c:f>'All data with charts and means'!$H$352:$H$391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347</c:v>
                </c:pt>
                <c:pt idx="4">
                  <c:v>272</c:v>
                </c:pt>
                <c:pt idx="5">
                  <c:v>187</c:v>
                </c:pt>
                <c:pt idx="6">
                  <c:v>390</c:v>
                </c:pt>
                <c:pt idx="7">
                  <c:v>490</c:v>
                </c:pt>
                <c:pt idx="8">
                  <c:v>666</c:v>
                </c:pt>
                <c:pt idx="9">
                  <c:v>452</c:v>
                </c:pt>
                <c:pt idx="10">
                  <c:v>544</c:v>
                </c:pt>
                <c:pt idx="11">
                  <c:v>534</c:v>
                </c:pt>
                <c:pt idx="12">
                  <c:v>642</c:v>
                </c:pt>
                <c:pt idx="13">
                  <c:v>773</c:v>
                </c:pt>
                <c:pt idx="14">
                  <c:v>677</c:v>
                </c:pt>
                <c:pt idx="15">
                  <c:v>629</c:v>
                </c:pt>
                <c:pt idx="16">
                  <c:v>960</c:v>
                </c:pt>
                <c:pt idx="17">
                  <c:v>855</c:v>
                </c:pt>
                <c:pt idx="18">
                  <c:v>1386</c:v>
                </c:pt>
                <c:pt idx="19">
                  <c:v>980</c:v>
                </c:pt>
                <c:pt idx="20">
                  <c:v>827</c:v>
                </c:pt>
                <c:pt idx="21">
                  <c:v>1842</c:v>
                </c:pt>
                <c:pt idx="22">
                  <c:v>1263</c:v>
                </c:pt>
                <c:pt idx="23">
                  <c:v>569</c:v>
                </c:pt>
                <c:pt idx="24">
                  <c:v>310</c:v>
                </c:pt>
                <c:pt idx="25">
                  <c:v>519</c:v>
                </c:pt>
                <c:pt idx="26">
                  <c:v>155</c:v>
                </c:pt>
                <c:pt idx="27">
                  <c:v>151</c:v>
                </c:pt>
                <c:pt idx="28">
                  <c:v>86</c:v>
                </c:pt>
                <c:pt idx="29">
                  <c:v>118.19692449285368</c:v>
                </c:pt>
                <c:pt idx="30">
                  <c:v>96.087481481358964</c:v>
                </c:pt>
                <c:pt idx="31">
                  <c:v>50.094269218214457</c:v>
                </c:pt>
                <c:pt idx="32">
                  <c:v>0</c:v>
                </c:pt>
                <c:pt idx="33">
                  <c:v>19.53815588385125</c:v>
                </c:pt>
                <c:pt idx="34">
                  <c:v>35.193884119804274</c:v>
                </c:pt>
                <c:pt idx="35">
                  <c:v>55.685836560016305</c:v>
                </c:pt>
                <c:pt idx="36">
                  <c:v>24.779431250385539</c:v>
                </c:pt>
                <c:pt idx="38">
                  <c:v>26.148936170212764</c:v>
                </c:pt>
                <c:pt idx="39" formatCode="General">
                  <c:v>841.48417256871517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means'!$C$351:$C$391</c:f>
              <c:numCache>
                <c:formatCode>General</c:formatCode>
                <c:ptCount val="41"/>
                <c:pt idx="1">
                  <c:v>1968</c:v>
                </c:pt>
                <c:pt idx="2">
                  <c:v>1969</c:v>
                </c:pt>
                <c:pt idx="3">
                  <c:v>1970</c:v>
                </c:pt>
                <c:pt idx="4">
                  <c:v>1971</c:v>
                </c:pt>
                <c:pt idx="5">
                  <c:v>1972</c:v>
                </c:pt>
                <c:pt idx="6">
                  <c:v>1973</c:v>
                </c:pt>
                <c:pt idx="7">
                  <c:v>1974</c:v>
                </c:pt>
                <c:pt idx="8">
                  <c:v>1975</c:v>
                </c:pt>
                <c:pt idx="9">
                  <c:v>1976</c:v>
                </c:pt>
                <c:pt idx="10">
                  <c:v>1977</c:v>
                </c:pt>
                <c:pt idx="11">
                  <c:v>1978</c:v>
                </c:pt>
                <c:pt idx="12">
                  <c:v>1979</c:v>
                </c:pt>
                <c:pt idx="13">
                  <c:v>1980</c:v>
                </c:pt>
                <c:pt idx="14">
                  <c:v>1981</c:v>
                </c:pt>
                <c:pt idx="15">
                  <c:v>1982</c:v>
                </c:pt>
                <c:pt idx="16">
                  <c:v>1983</c:v>
                </c:pt>
                <c:pt idx="17">
                  <c:v>1984</c:v>
                </c:pt>
                <c:pt idx="18">
                  <c:v>1985</c:v>
                </c:pt>
                <c:pt idx="19">
                  <c:v>1986</c:v>
                </c:pt>
                <c:pt idx="20">
                  <c:v>1987</c:v>
                </c:pt>
                <c:pt idx="21">
                  <c:v>1988</c:v>
                </c:pt>
                <c:pt idx="22">
                  <c:v>1989</c:v>
                </c:pt>
                <c:pt idx="23">
                  <c:v>1990</c:v>
                </c:pt>
                <c:pt idx="24">
                  <c:v>1991</c:v>
                </c:pt>
                <c:pt idx="25">
                  <c:v>1992</c:v>
                </c:pt>
                <c:pt idx="26">
                  <c:v>1993</c:v>
                </c:pt>
                <c:pt idx="27">
                  <c:v>1994</c:v>
                </c:pt>
                <c:pt idx="28">
                  <c:v>1995</c:v>
                </c:pt>
                <c:pt idx="29">
                  <c:v>1996</c:v>
                </c:pt>
                <c:pt idx="30">
                  <c:v>1997</c:v>
                </c:pt>
                <c:pt idx="31">
                  <c:v>1998</c:v>
                </c:pt>
                <c:pt idx="32">
                  <c:v>1999</c:v>
                </c:pt>
                <c:pt idx="33">
                  <c:v>2000</c:v>
                </c:pt>
                <c:pt idx="34">
                  <c:v>2001</c:v>
                </c:pt>
                <c:pt idx="35">
                  <c:v>2002</c:v>
                </c:pt>
                <c:pt idx="36">
                  <c:v>2003</c:v>
                </c:pt>
                <c:pt idx="37">
                  <c:v>2004</c:v>
                </c:pt>
                <c:pt idx="38">
                  <c:v>2005</c:v>
                </c:pt>
                <c:pt idx="39">
                  <c:v>2006</c:v>
                </c:pt>
                <c:pt idx="40">
                  <c:v>2007</c:v>
                </c:pt>
              </c:numCache>
            </c:numRef>
          </c:cat>
          <c:val>
            <c:numRef>
              <c:f>'All data with charts and means'!$G$352:$G$391</c:f>
              <c:numCache>
                <c:formatCode>0</c:formatCode>
                <c:ptCount val="40"/>
                <c:pt idx="0">
                  <c:v>481</c:v>
                </c:pt>
                <c:pt idx="1">
                  <c:v>515</c:v>
                </c:pt>
                <c:pt idx="2">
                  <c:v>392</c:v>
                </c:pt>
                <c:pt idx="3">
                  <c:v>723</c:v>
                </c:pt>
                <c:pt idx="4">
                  <c:v>453</c:v>
                </c:pt>
                <c:pt idx="5">
                  <c:v>337</c:v>
                </c:pt>
                <c:pt idx="6">
                  <c:v>347</c:v>
                </c:pt>
                <c:pt idx="7">
                  <c:v>525</c:v>
                </c:pt>
                <c:pt idx="8">
                  <c:v>598</c:v>
                </c:pt>
                <c:pt idx="9">
                  <c:v>284</c:v>
                </c:pt>
                <c:pt idx="10">
                  <c:v>264</c:v>
                </c:pt>
                <c:pt idx="11">
                  <c:v>258</c:v>
                </c:pt>
                <c:pt idx="12">
                  <c:v>246</c:v>
                </c:pt>
                <c:pt idx="13">
                  <c:v>136</c:v>
                </c:pt>
                <c:pt idx="14">
                  <c:v>39</c:v>
                </c:pt>
                <c:pt idx="15">
                  <c:v>26</c:v>
                </c:pt>
                <c:pt idx="16">
                  <c:v>21</c:v>
                </c:pt>
                <c:pt idx="17">
                  <c:v>3</c:v>
                </c:pt>
                <c:pt idx="18">
                  <c:v>322</c:v>
                </c:pt>
                <c:pt idx="19">
                  <c:v>2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17</c:v>
                </c:pt>
                <c:pt idx="25">
                  <c:v>4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 formatCode="General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means'!$C$351:$C$391</c:f>
              <c:numCache>
                <c:formatCode>General</c:formatCode>
                <c:ptCount val="41"/>
                <c:pt idx="1">
                  <c:v>1968</c:v>
                </c:pt>
                <c:pt idx="2">
                  <c:v>1969</c:v>
                </c:pt>
                <c:pt idx="3">
                  <c:v>1970</c:v>
                </c:pt>
                <c:pt idx="4">
                  <c:v>1971</c:v>
                </c:pt>
                <c:pt idx="5">
                  <c:v>1972</c:v>
                </c:pt>
                <c:pt idx="6">
                  <c:v>1973</c:v>
                </c:pt>
                <c:pt idx="7">
                  <c:v>1974</c:v>
                </c:pt>
                <c:pt idx="8">
                  <c:v>1975</c:v>
                </c:pt>
                <c:pt idx="9">
                  <c:v>1976</c:v>
                </c:pt>
                <c:pt idx="10">
                  <c:v>1977</c:v>
                </c:pt>
                <c:pt idx="11">
                  <c:v>1978</c:v>
                </c:pt>
                <c:pt idx="12">
                  <c:v>1979</c:v>
                </c:pt>
                <c:pt idx="13">
                  <c:v>1980</c:v>
                </c:pt>
                <c:pt idx="14">
                  <c:v>1981</c:v>
                </c:pt>
                <c:pt idx="15">
                  <c:v>1982</c:v>
                </c:pt>
                <c:pt idx="16">
                  <c:v>1983</c:v>
                </c:pt>
                <c:pt idx="17">
                  <c:v>1984</c:v>
                </c:pt>
                <c:pt idx="18">
                  <c:v>1985</c:v>
                </c:pt>
                <c:pt idx="19">
                  <c:v>1986</c:v>
                </c:pt>
                <c:pt idx="20">
                  <c:v>1987</c:v>
                </c:pt>
                <c:pt idx="21">
                  <c:v>1988</c:v>
                </c:pt>
                <c:pt idx="22">
                  <c:v>1989</c:v>
                </c:pt>
                <c:pt idx="23">
                  <c:v>1990</c:v>
                </c:pt>
                <c:pt idx="24">
                  <c:v>1991</c:v>
                </c:pt>
                <c:pt idx="25">
                  <c:v>1992</c:v>
                </c:pt>
                <c:pt idx="26">
                  <c:v>1993</c:v>
                </c:pt>
                <c:pt idx="27">
                  <c:v>1994</c:v>
                </c:pt>
                <c:pt idx="28">
                  <c:v>1995</c:v>
                </c:pt>
                <c:pt idx="29">
                  <c:v>1996</c:v>
                </c:pt>
                <c:pt idx="30">
                  <c:v>1997</c:v>
                </c:pt>
                <c:pt idx="31">
                  <c:v>1998</c:v>
                </c:pt>
                <c:pt idx="32">
                  <c:v>1999</c:v>
                </c:pt>
                <c:pt idx="33">
                  <c:v>2000</c:v>
                </c:pt>
                <c:pt idx="34">
                  <c:v>2001</c:v>
                </c:pt>
                <c:pt idx="35">
                  <c:v>2002</c:v>
                </c:pt>
                <c:pt idx="36">
                  <c:v>2003</c:v>
                </c:pt>
                <c:pt idx="37">
                  <c:v>2004</c:v>
                </c:pt>
                <c:pt idx="38">
                  <c:v>2005</c:v>
                </c:pt>
                <c:pt idx="39">
                  <c:v>2006</c:v>
                </c:pt>
                <c:pt idx="40">
                  <c:v>2007</c:v>
                </c:pt>
              </c:numCache>
            </c:numRef>
          </c:cat>
          <c:val>
            <c:numRef>
              <c:f>'All data with charts and means'!$J$352:$J$391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359</c:v>
                </c:pt>
                <c:pt idx="15">
                  <c:v>293</c:v>
                </c:pt>
                <c:pt idx="16">
                  <c:v>599</c:v>
                </c:pt>
                <c:pt idx="17">
                  <c:v>1364</c:v>
                </c:pt>
                <c:pt idx="18">
                  <c:v>2728</c:v>
                </c:pt>
                <c:pt idx="19">
                  <c:v>1022</c:v>
                </c:pt>
                <c:pt idx="20">
                  <c:v>559</c:v>
                </c:pt>
                <c:pt idx="21">
                  <c:v>2027</c:v>
                </c:pt>
                <c:pt idx="22">
                  <c:v>1917</c:v>
                </c:pt>
                <c:pt idx="23">
                  <c:v>668</c:v>
                </c:pt>
                <c:pt idx="24">
                  <c:v>412</c:v>
                </c:pt>
                <c:pt idx="25">
                  <c:v>769</c:v>
                </c:pt>
                <c:pt idx="26">
                  <c:v>176</c:v>
                </c:pt>
                <c:pt idx="27">
                  <c:v>601</c:v>
                </c:pt>
                <c:pt idx="28">
                  <c:v>153</c:v>
                </c:pt>
                <c:pt idx="29">
                  <c:v>293.84330427449265</c:v>
                </c:pt>
                <c:pt idx="30">
                  <c:v>81.718498659517437</c:v>
                </c:pt>
                <c:pt idx="31">
                  <c:v>6.7863575159131706</c:v>
                </c:pt>
                <c:pt idx="32">
                  <c:v>0</c:v>
                </c:pt>
                <c:pt idx="33">
                  <c:v>0</c:v>
                </c:pt>
                <c:pt idx="34">
                  <c:v>10.063245823389021</c:v>
                </c:pt>
                <c:pt idx="35">
                  <c:v>63.667532467532467</c:v>
                </c:pt>
                <c:pt idx="36">
                  <c:v>18.823076923076925</c:v>
                </c:pt>
                <c:pt idx="38">
                  <c:v>3.735562310030395</c:v>
                </c:pt>
                <c:pt idx="39" formatCode="General">
                  <c:v>562.12344872424092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means'!$C$351:$C$391</c:f>
              <c:numCache>
                <c:formatCode>General</c:formatCode>
                <c:ptCount val="41"/>
                <c:pt idx="1">
                  <c:v>1968</c:v>
                </c:pt>
                <c:pt idx="2">
                  <c:v>1969</c:v>
                </c:pt>
                <c:pt idx="3">
                  <c:v>1970</c:v>
                </c:pt>
                <c:pt idx="4">
                  <c:v>1971</c:v>
                </c:pt>
                <c:pt idx="5">
                  <c:v>1972</c:v>
                </c:pt>
                <c:pt idx="6">
                  <c:v>1973</c:v>
                </c:pt>
                <c:pt idx="7">
                  <c:v>1974</c:v>
                </c:pt>
                <c:pt idx="8">
                  <c:v>1975</c:v>
                </c:pt>
                <c:pt idx="9">
                  <c:v>1976</c:v>
                </c:pt>
                <c:pt idx="10">
                  <c:v>1977</c:v>
                </c:pt>
                <c:pt idx="11">
                  <c:v>1978</c:v>
                </c:pt>
                <c:pt idx="12">
                  <c:v>1979</c:v>
                </c:pt>
                <c:pt idx="13">
                  <c:v>1980</c:v>
                </c:pt>
                <c:pt idx="14">
                  <c:v>1981</c:v>
                </c:pt>
                <c:pt idx="15">
                  <c:v>1982</c:v>
                </c:pt>
                <c:pt idx="16">
                  <c:v>1983</c:v>
                </c:pt>
                <c:pt idx="17">
                  <c:v>1984</c:v>
                </c:pt>
                <c:pt idx="18">
                  <c:v>1985</c:v>
                </c:pt>
                <c:pt idx="19">
                  <c:v>1986</c:v>
                </c:pt>
                <c:pt idx="20">
                  <c:v>1987</c:v>
                </c:pt>
                <c:pt idx="21">
                  <c:v>1988</c:v>
                </c:pt>
                <c:pt idx="22">
                  <c:v>1989</c:v>
                </c:pt>
                <c:pt idx="23">
                  <c:v>1990</c:v>
                </c:pt>
                <c:pt idx="24">
                  <c:v>1991</c:v>
                </c:pt>
                <c:pt idx="25">
                  <c:v>1992</c:v>
                </c:pt>
                <c:pt idx="26">
                  <c:v>1993</c:v>
                </c:pt>
                <c:pt idx="27">
                  <c:v>1994</c:v>
                </c:pt>
                <c:pt idx="28">
                  <c:v>1995</c:v>
                </c:pt>
                <c:pt idx="29">
                  <c:v>1996</c:v>
                </c:pt>
                <c:pt idx="30">
                  <c:v>1997</c:v>
                </c:pt>
                <c:pt idx="31">
                  <c:v>1998</c:v>
                </c:pt>
                <c:pt idx="32">
                  <c:v>1999</c:v>
                </c:pt>
                <c:pt idx="33">
                  <c:v>2000</c:v>
                </c:pt>
                <c:pt idx="34">
                  <c:v>2001</c:v>
                </c:pt>
                <c:pt idx="35">
                  <c:v>2002</c:v>
                </c:pt>
                <c:pt idx="36">
                  <c:v>2003</c:v>
                </c:pt>
                <c:pt idx="37">
                  <c:v>2004</c:v>
                </c:pt>
                <c:pt idx="38">
                  <c:v>2005</c:v>
                </c:pt>
                <c:pt idx="39">
                  <c:v>2006</c:v>
                </c:pt>
                <c:pt idx="40">
                  <c:v>2007</c:v>
                </c:pt>
              </c:numCache>
            </c:numRef>
          </c:cat>
          <c:val>
            <c:numRef>
              <c:f>'All data with charts and means'!$I$352:$I$391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</c:v>
                </c:pt>
                <c:pt idx="15">
                  <c:v>172</c:v>
                </c:pt>
                <c:pt idx="16">
                  <c:v>212</c:v>
                </c:pt>
                <c:pt idx="17">
                  <c:v>276</c:v>
                </c:pt>
                <c:pt idx="18">
                  <c:v>283</c:v>
                </c:pt>
                <c:pt idx="19">
                  <c:v>136</c:v>
                </c:pt>
                <c:pt idx="20">
                  <c:v>73</c:v>
                </c:pt>
                <c:pt idx="21">
                  <c:v>102</c:v>
                </c:pt>
                <c:pt idx="22">
                  <c:v>97</c:v>
                </c:pt>
                <c:pt idx="23">
                  <c:v>10</c:v>
                </c:pt>
                <c:pt idx="24">
                  <c:v>32</c:v>
                </c:pt>
                <c:pt idx="25">
                  <c:v>23</c:v>
                </c:pt>
                <c:pt idx="26">
                  <c:v>21</c:v>
                </c:pt>
                <c:pt idx="27">
                  <c:v>6</c:v>
                </c:pt>
                <c:pt idx="28">
                  <c:v>5</c:v>
                </c:pt>
                <c:pt idx="29">
                  <c:v>3.1784930504754936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 formatCode="General">
                  <c:v>50.535297105129501</c:v>
                </c:pt>
              </c:numCache>
            </c:numRef>
          </c:val>
        </c:ser>
        <c:overlap val="100"/>
        <c:axId val="184284672"/>
        <c:axId val="184286208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means'!$C$351:$C$391</c:f>
              <c:numCache>
                <c:formatCode>General</c:formatCode>
                <c:ptCount val="41"/>
                <c:pt idx="1">
                  <c:v>1968</c:v>
                </c:pt>
                <c:pt idx="2">
                  <c:v>1969</c:v>
                </c:pt>
                <c:pt idx="3">
                  <c:v>1970</c:v>
                </c:pt>
                <c:pt idx="4">
                  <c:v>1971</c:v>
                </c:pt>
                <c:pt idx="5">
                  <c:v>1972</c:v>
                </c:pt>
                <c:pt idx="6">
                  <c:v>1973</c:v>
                </c:pt>
                <c:pt idx="7">
                  <c:v>1974</c:v>
                </c:pt>
                <c:pt idx="8">
                  <c:v>1975</c:v>
                </c:pt>
                <c:pt idx="9">
                  <c:v>1976</c:v>
                </c:pt>
                <c:pt idx="10">
                  <c:v>1977</c:v>
                </c:pt>
                <c:pt idx="11">
                  <c:v>1978</c:v>
                </c:pt>
                <c:pt idx="12">
                  <c:v>1979</c:v>
                </c:pt>
                <c:pt idx="13">
                  <c:v>1980</c:v>
                </c:pt>
                <c:pt idx="14">
                  <c:v>1981</c:v>
                </c:pt>
                <c:pt idx="15">
                  <c:v>1982</c:v>
                </c:pt>
                <c:pt idx="16">
                  <c:v>1983</c:v>
                </c:pt>
                <c:pt idx="17">
                  <c:v>1984</c:v>
                </c:pt>
                <c:pt idx="18">
                  <c:v>1985</c:v>
                </c:pt>
                <c:pt idx="19">
                  <c:v>1986</c:v>
                </c:pt>
                <c:pt idx="20">
                  <c:v>1987</c:v>
                </c:pt>
                <c:pt idx="21">
                  <c:v>1988</c:v>
                </c:pt>
                <c:pt idx="22">
                  <c:v>1989</c:v>
                </c:pt>
                <c:pt idx="23">
                  <c:v>1990</c:v>
                </c:pt>
                <c:pt idx="24">
                  <c:v>1991</c:v>
                </c:pt>
                <c:pt idx="25">
                  <c:v>1992</c:v>
                </c:pt>
                <c:pt idx="26">
                  <c:v>1993</c:v>
                </c:pt>
                <c:pt idx="27">
                  <c:v>1994</c:v>
                </c:pt>
                <c:pt idx="28">
                  <c:v>1995</c:v>
                </c:pt>
                <c:pt idx="29">
                  <c:v>1996</c:v>
                </c:pt>
                <c:pt idx="30">
                  <c:v>1997</c:v>
                </c:pt>
                <c:pt idx="31">
                  <c:v>1998</c:v>
                </c:pt>
                <c:pt idx="32">
                  <c:v>1999</c:v>
                </c:pt>
                <c:pt idx="33">
                  <c:v>2000</c:v>
                </c:pt>
                <c:pt idx="34">
                  <c:v>2001</c:v>
                </c:pt>
                <c:pt idx="35">
                  <c:v>2002</c:v>
                </c:pt>
                <c:pt idx="36">
                  <c:v>2003</c:v>
                </c:pt>
                <c:pt idx="37">
                  <c:v>2004</c:v>
                </c:pt>
                <c:pt idx="38">
                  <c:v>2005</c:v>
                </c:pt>
                <c:pt idx="39">
                  <c:v>2006</c:v>
                </c:pt>
                <c:pt idx="40">
                  <c:v>2007</c:v>
                </c:pt>
              </c:numCache>
            </c:numRef>
          </c:cat>
          <c:val>
            <c:numRef>
              <c:f>'All data with charts and means'!$F$352:$F$391</c:f>
              <c:numCache>
                <c:formatCode>0</c:formatCode>
                <c:ptCount val="40"/>
                <c:pt idx="0">
                  <c:v>3459</c:v>
                </c:pt>
                <c:pt idx="1">
                  <c:v>2774</c:v>
                </c:pt>
                <c:pt idx="2">
                  <c:v>4827</c:v>
                </c:pt>
                <c:pt idx="3">
                  <c:v>5132</c:v>
                </c:pt>
                <c:pt idx="4">
                  <c:v>2828</c:v>
                </c:pt>
                <c:pt idx="5">
                  <c:v>2478</c:v>
                </c:pt>
                <c:pt idx="6">
                  <c:v>3704</c:v>
                </c:pt>
                <c:pt idx="7">
                  <c:v>3673</c:v>
                </c:pt>
                <c:pt idx="8">
                  <c:v>4640</c:v>
                </c:pt>
                <c:pt idx="9">
                  <c:v>4468</c:v>
                </c:pt>
                <c:pt idx="10">
                  <c:v>3900</c:v>
                </c:pt>
                <c:pt idx="11">
                  <c:v>4239</c:v>
                </c:pt>
                <c:pt idx="12">
                  <c:v>3383</c:v>
                </c:pt>
                <c:pt idx="13">
                  <c:v>2681</c:v>
                </c:pt>
                <c:pt idx="14">
                  <c:v>2726</c:v>
                </c:pt>
                <c:pt idx="15">
                  <c:v>3185</c:v>
                </c:pt>
                <c:pt idx="16">
                  <c:v>2877</c:v>
                </c:pt>
                <c:pt idx="17">
                  <c:v>4667</c:v>
                </c:pt>
                <c:pt idx="18">
                  <c:v>4244</c:v>
                </c:pt>
                <c:pt idx="19">
                  <c:v>3301</c:v>
                </c:pt>
                <c:pt idx="20">
                  <c:v>2807</c:v>
                </c:pt>
                <c:pt idx="21">
                  <c:v>4878</c:v>
                </c:pt>
                <c:pt idx="22">
                  <c:v>4600</c:v>
                </c:pt>
                <c:pt idx="23">
                  <c:v>2657</c:v>
                </c:pt>
                <c:pt idx="24">
                  <c:v>2271</c:v>
                </c:pt>
                <c:pt idx="25">
                  <c:v>2378</c:v>
                </c:pt>
                <c:pt idx="26">
                  <c:v>1843</c:v>
                </c:pt>
                <c:pt idx="27">
                  <c:v>2189</c:v>
                </c:pt>
                <c:pt idx="28">
                  <c:v>1658</c:v>
                </c:pt>
                <c:pt idx="29">
                  <c:v>997.40662320769923</c:v>
                </c:pt>
                <c:pt idx="30">
                  <c:v>869.48690483567611</c:v>
                </c:pt>
                <c:pt idx="31">
                  <c:v>477.81560651322962</c:v>
                </c:pt>
                <c:pt idx="32">
                  <c:v>69.153754469606667</c:v>
                </c:pt>
                <c:pt idx="33">
                  <c:v>193.05112073357108</c:v>
                </c:pt>
                <c:pt idx="34">
                  <c:v>524.77003307052814</c:v>
                </c:pt>
                <c:pt idx="35">
                  <c:v>877.05864886217603</c:v>
                </c:pt>
                <c:pt idx="36">
                  <c:v>1012.8453003936124</c:v>
                </c:pt>
                <c:pt idx="38">
                  <c:v>293.20252440299953</c:v>
                </c:pt>
                <c:pt idx="39" formatCode="General">
                  <c:v>5554.5196591006297</c:v>
                </c:pt>
              </c:numCache>
            </c:numRef>
          </c:val>
        </c:ser>
        <c:marker val="1"/>
        <c:axId val="184284672"/>
        <c:axId val="184286208"/>
      </c:lineChart>
      <c:catAx>
        <c:axId val="1842846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286208"/>
        <c:crosses val="autoZero"/>
        <c:auto val="1"/>
        <c:lblAlgn val="ctr"/>
        <c:lblOffset val="0"/>
        <c:tickLblSkip val="1"/>
        <c:tickMarkSkip val="1"/>
      </c:catAx>
      <c:valAx>
        <c:axId val="184286208"/>
        <c:scaling>
          <c:orientation val="minMax"/>
          <c:max val="6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505376344086023E-2"/>
              <c:y val="0.297912713472485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284672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2826517653035296"/>
          <c:y val="0.16318785578747627"/>
          <c:w val="0.90629945450367078"/>
          <c:h val="0.3453510436432637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Gold River Steelhead Catch and Effort, 1968-2007</a:t>
            </a:r>
          </a:p>
        </c:rich>
      </c:tx>
      <c:layout>
        <c:manualLayout>
          <c:xMode val="edge"/>
          <c:yMode val="edge"/>
          <c:x val="0.23000014998125234"/>
          <c:y val="2.8195488721804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142865613048"/>
          <c:y val="0.14661667592137931"/>
          <c:w val="0.83285772381258638"/>
          <c:h val="0.75000068836705569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means'!$C$1054:$C$1093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 formatCode="0">
                  <c:v>2007</c:v>
                </c:pt>
              </c:numCache>
            </c:numRef>
          </c:cat>
          <c:val>
            <c:numRef>
              <c:f>'All data with charts and means'!$H$1054:$H$1093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1239</c:v>
                </c:pt>
                <c:pt idx="4">
                  <c:v>1841</c:v>
                </c:pt>
                <c:pt idx="5">
                  <c:v>918</c:v>
                </c:pt>
                <c:pt idx="6">
                  <c:v>1420</c:v>
                </c:pt>
                <c:pt idx="7">
                  <c:v>1439</c:v>
                </c:pt>
                <c:pt idx="8">
                  <c:v>1211</c:v>
                </c:pt>
                <c:pt idx="9">
                  <c:v>956</c:v>
                </c:pt>
                <c:pt idx="10">
                  <c:v>1268</c:v>
                </c:pt>
                <c:pt idx="11">
                  <c:v>490</c:v>
                </c:pt>
                <c:pt idx="12">
                  <c:v>1007</c:v>
                </c:pt>
                <c:pt idx="13">
                  <c:v>2275</c:v>
                </c:pt>
                <c:pt idx="14">
                  <c:v>3223</c:v>
                </c:pt>
                <c:pt idx="15">
                  <c:v>5602</c:v>
                </c:pt>
                <c:pt idx="16">
                  <c:v>4678</c:v>
                </c:pt>
                <c:pt idx="17">
                  <c:v>6554</c:v>
                </c:pt>
                <c:pt idx="18">
                  <c:v>5559</c:v>
                </c:pt>
                <c:pt idx="19">
                  <c:v>5436</c:v>
                </c:pt>
                <c:pt idx="20">
                  <c:v>5962</c:v>
                </c:pt>
                <c:pt idx="21">
                  <c:v>4637</c:v>
                </c:pt>
                <c:pt idx="22">
                  <c:v>4324</c:v>
                </c:pt>
                <c:pt idx="23">
                  <c:v>2094</c:v>
                </c:pt>
                <c:pt idx="24">
                  <c:v>5573</c:v>
                </c:pt>
                <c:pt idx="25">
                  <c:v>6300</c:v>
                </c:pt>
                <c:pt idx="26">
                  <c:v>2845</c:v>
                </c:pt>
                <c:pt idx="27">
                  <c:v>4279</c:v>
                </c:pt>
                <c:pt idx="28">
                  <c:v>4209</c:v>
                </c:pt>
                <c:pt idx="29">
                  <c:v>5503.390394930746</c:v>
                </c:pt>
                <c:pt idx="30">
                  <c:v>3771.3115041882393</c:v>
                </c:pt>
                <c:pt idx="31">
                  <c:v>3717.3752901176886</c:v>
                </c:pt>
                <c:pt idx="32">
                  <c:v>4539.3545269877322</c:v>
                </c:pt>
                <c:pt idx="33">
                  <c:v>4831.5484773809067</c:v>
                </c:pt>
                <c:pt idx="34">
                  <c:v>3206.1821610478605</c:v>
                </c:pt>
                <c:pt idx="35">
                  <c:v>2933.750168504389</c:v>
                </c:pt>
                <c:pt idx="36">
                  <c:v>741.95834479472683</c:v>
                </c:pt>
                <c:pt idx="38">
                  <c:v>659.42586362361385</c:v>
                </c:pt>
                <c:pt idx="39">
                  <c:v>3032.7183350414712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means'!$C$1054:$C$1093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 formatCode="0">
                  <c:v>2007</c:v>
                </c:pt>
              </c:numCache>
            </c:numRef>
          </c:cat>
          <c:val>
            <c:numRef>
              <c:f>'All data with charts and means'!$G$1054:$G$1093</c:f>
              <c:numCache>
                <c:formatCode>0</c:formatCode>
                <c:ptCount val="40"/>
                <c:pt idx="0">
                  <c:v>1270</c:v>
                </c:pt>
                <c:pt idx="1">
                  <c:v>861</c:v>
                </c:pt>
                <c:pt idx="2">
                  <c:v>947</c:v>
                </c:pt>
                <c:pt idx="3">
                  <c:v>1752</c:v>
                </c:pt>
                <c:pt idx="4">
                  <c:v>2101</c:v>
                </c:pt>
                <c:pt idx="5">
                  <c:v>1455</c:v>
                </c:pt>
                <c:pt idx="6">
                  <c:v>1992</c:v>
                </c:pt>
                <c:pt idx="7">
                  <c:v>1337</c:v>
                </c:pt>
                <c:pt idx="8">
                  <c:v>1138</c:v>
                </c:pt>
                <c:pt idx="9">
                  <c:v>844</c:v>
                </c:pt>
                <c:pt idx="10">
                  <c:v>713</c:v>
                </c:pt>
                <c:pt idx="11">
                  <c:v>426</c:v>
                </c:pt>
                <c:pt idx="12">
                  <c:v>285</c:v>
                </c:pt>
                <c:pt idx="13">
                  <c:v>151</c:v>
                </c:pt>
                <c:pt idx="14">
                  <c:v>173</c:v>
                </c:pt>
                <c:pt idx="15">
                  <c:v>176</c:v>
                </c:pt>
                <c:pt idx="16">
                  <c:v>242</c:v>
                </c:pt>
                <c:pt idx="17">
                  <c:v>143</c:v>
                </c:pt>
                <c:pt idx="18">
                  <c:v>0</c:v>
                </c:pt>
                <c:pt idx="19">
                  <c:v>8</c:v>
                </c:pt>
                <c:pt idx="20">
                  <c:v>4</c:v>
                </c:pt>
                <c:pt idx="21">
                  <c:v>0</c:v>
                </c:pt>
                <c:pt idx="22">
                  <c:v>28</c:v>
                </c:pt>
                <c:pt idx="23">
                  <c:v>4</c:v>
                </c:pt>
                <c:pt idx="24">
                  <c:v>19</c:v>
                </c:pt>
                <c:pt idx="25">
                  <c:v>2</c:v>
                </c:pt>
                <c:pt idx="26">
                  <c:v>10</c:v>
                </c:pt>
                <c:pt idx="27">
                  <c:v>29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4.1965909090909088</c:v>
                </c:pt>
                <c:pt idx="32">
                  <c:v>2.3822330888345555</c:v>
                </c:pt>
                <c:pt idx="33">
                  <c:v>33.437086092715234</c:v>
                </c:pt>
                <c:pt idx="34">
                  <c:v>20.126491646778042</c:v>
                </c:pt>
                <c:pt idx="35">
                  <c:v>6.6547155105222142</c:v>
                </c:pt>
                <c:pt idx="36">
                  <c:v>0</c:v>
                </c:pt>
                <c:pt idx="38">
                  <c:v>0</c:v>
                </c:pt>
                <c:pt idx="39">
                  <c:v>425.70518729599843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means'!$C$1054:$C$1093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 formatCode="0">
                  <c:v>2007</c:v>
                </c:pt>
              </c:numCache>
            </c:numRef>
          </c:cat>
          <c:val>
            <c:numRef>
              <c:f>'All data with charts and means'!$J$1054:$J$1093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</c:v>
                </c:pt>
                <c:pt idx="15">
                  <c:v>92</c:v>
                </c:pt>
                <c:pt idx="16">
                  <c:v>51</c:v>
                </c:pt>
                <c:pt idx="17">
                  <c:v>372</c:v>
                </c:pt>
                <c:pt idx="18">
                  <c:v>149</c:v>
                </c:pt>
                <c:pt idx="19">
                  <c:v>273</c:v>
                </c:pt>
                <c:pt idx="20">
                  <c:v>49</c:v>
                </c:pt>
                <c:pt idx="21">
                  <c:v>173</c:v>
                </c:pt>
                <c:pt idx="22">
                  <c:v>179</c:v>
                </c:pt>
                <c:pt idx="23">
                  <c:v>50</c:v>
                </c:pt>
                <c:pt idx="24">
                  <c:v>218</c:v>
                </c:pt>
                <c:pt idx="25">
                  <c:v>127</c:v>
                </c:pt>
                <c:pt idx="26">
                  <c:v>308</c:v>
                </c:pt>
                <c:pt idx="27">
                  <c:v>55</c:v>
                </c:pt>
                <c:pt idx="28">
                  <c:v>72</c:v>
                </c:pt>
                <c:pt idx="29">
                  <c:v>80.378909033333414</c:v>
                </c:pt>
                <c:pt idx="30">
                  <c:v>197.0478249589207</c:v>
                </c:pt>
                <c:pt idx="31">
                  <c:v>80.812408193243016</c:v>
                </c:pt>
                <c:pt idx="32">
                  <c:v>44.339433645047805</c:v>
                </c:pt>
                <c:pt idx="33">
                  <c:v>168.21667884158825</c:v>
                </c:pt>
                <c:pt idx="34">
                  <c:v>40.20435580069497</c:v>
                </c:pt>
                <c:pt idx="35">
                  <c:v>16.374139344677147</c:v>
                </c:pt>
                <c:pt idx="36">
                  <c:v>11.293846153846156</c:v>
                </c:pt>
                <c:pt idx="38">
                  <c:v>9.1034156002137827</c:v>
                </c:pt>
                <c:pt idx="39">
                  <c:v>74.467658199251716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means'!$C$1054:$C$1093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 formatCode="0">
                  <c:v>2007</c:v>
                </c:pt>
              </c:numCache>
            </c:numRef>
          </c:cat>
          <c:val>
            <c:numRef>
              <c:f>'All data with charts and means'!$I$1054:$I$1093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17</c:v>
                </c:pt>
                <c:pt idx="16">
                  <c:v>15</c:v>
                </c:pt>
                <c:pt idx="17">
                  <c:v>46</c:v>
                </c:pt>
                <c:pt idx="18">
                  <c:v>51</c:v>
                </c:pt>
                <c:pt idx="19">
                  <c:v>26</c:v>
                </c:pt>
                <c:pt idx="20">
                  <c:v>22</c:v>
                </c:pt>
                <c:pt idx="21">
                  <c:v>14</c:v>
                </c:pt>
                <c:pt idx="22">
                  <c:v>15</c:v>
                </c:pt>
                <c:pt idx="23">
                  <c:v>0</c:v>
                </c:pt>
                <c:pt idx="24">
                  <c:v>8</c:v>
                </c:pt>
                <c:pt idx="25">
                  <c:v>17</c:v>
                </c:pt>
                <c:pt idx="26">
                  <c:v>29</c:v>
                </c:pt>
                <c:pt idx="27">
                  <c:v>31</c:v>
                </c:pt>
                <c:pt idx="28">
                  <c:v>5</c:v>
                </c:pt>
                <c:pt idx="29">
                  <c:v>12.713972201901974</c:v>
                </c:pt>
                <c:pt idx="30">
                  <c:v>37.500809231415474</c:v>
                </c:pt>
                <c:pt idx="31">
                  <c:v>19.376130243185898</c:v>
                </c:pt>
                <c:pt idx="32">
                  <c:v>4.3041187739463602</c:v>
                </c:pt>
                <c:pt idx="33">
                  <c:v>3.7152317880794703</c:v>
                </c:pt>
                <c:pt idx="34">
                  <c:v>53.670644391408118</c:v>
                </c:pt>
                <c:pt idx="35">
                  <c:v>0</c:v>
                </c:pt>
                <c:pt idx="36">
                  <c:v>0</c:v>
                </c:pt>
                <c:pt idx="38">
                  <c:v>3.735562310030395</c:v>
                </c:pt>
                <c:pt idx="39">
                  <c:v>11.34253865631494</c:v>
                </c:pt>
              </c:numCache>
            </c:numRef>
          </c:val>
        </c:ser>
        <c:overlap val="100"/>
        <c:axId val="184426496"/>
        <c:axId val="18442803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means'!$C$1054:$C$1093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 formatCode="0">
                  <c:v>2007</c:v>
                </c:pt>
              </c:numCache>
            </c:numRef>
          </c:cat>
          <c:val>
            <c:numRef>
              <c:f>'All data with charts and means'!$F$1054:$F$1093</c:f>
              <c:numCache>
                <c:formatCode>0</c:formatCode>
                <c:ptCount val="40"/>
                <c:pt idx="0">
                  <c:v>5144</c:v>
                </c:pt>
                <c:pt idx="1">
                  <c:v>4344</c:v>
                </c:pt>
                <c:pt idx="2">
                  <c:v>2822</c:v>
                </c:pt>
                <c:pt idx="3">
                  <c:v>5296</c:v>
                </c:pt>
                <c:pt idx="4">
                  <c:v>4874</c:v>
                </c:pt>
                <c:pt idx="5">
                  <c:v>4278</c:v>
                </c:pt>
                <c:pt idx="6">
                  <c:v>6582</c:v>
                </c:pt>
                <c:pt idx="7">
                  <c:v>4386</c:v>
                </c:pt>
                <c:pt idx="8">
                  <c:v>5740</c:v>
                </c:pt>
                <c:pt idx="9">
                  <c:v>4277</c:v>
                </c:pt>
                <c:pt idx="10">
                  <c:v>3796</c:v>
                </c:pt>
                <c:pt idx="11">
                  <c:v>2647</c:v>
                </c:pt>
                <c:pt idx="12">
                  <c:v>1673</c:v>
                </c:pt>
                <c:pt idx="13">
                  <c:v>1884</c:v>
                </c:pt>
                <c:pt idx="14">
                  <c:v>3051</c:v>
                </c:pt>
                <c:pt idx="15">
                  <c:v>4299</c:v>
                </c:pt>
                <c:pt idx="16">
                  <c:v>3283</c:v>
                </c:pt>
                <c:pt idx="17">
                  <c:v>3137</c:v>
                </c:pt>
                <c:pt idx="18">
                  <c:v>2427</c:v>
                </c:pt>
                <c:pt idx="19">
                  <c:v>2687</c:v>
                </c:pt>
                <c:pt idx="20">
                  <c:v>2719</c:v>
                </c:pt>
                <c:pt idx="21">
                  <c:v>3161</c:v>
                </c:pt>
                <c:pt idx="22">
                  <c:v>3232</c:v>
                </c:pt>
                <c:pt idx="23">
                  <c:v>1753</c:v>
                </c:pt>
                <c:pt idx="24">
                  <c:v>2724</c:v>
                </c:pt>
                <c:pt idx="25">
                  <c:v>3007</c:v>
                </c:pt>
                <c:pt idx="26">
                  <c:v>2713</c:v>
                </c:pt>
                <c:pt idx="27">
                  <c:v>3655</c:v>
                </c:pt>
                <c:pt idx="28">
                  <c:v>3078</c:v>
                </c:pt>
                <c:pt idx="29">
                  <c:v>3520.5515777086712</c:v>
                </c:pt>
                <c:pt idx="30">
                  <c:v>3019.5390231636529</c:v>
                </c:pt>
                <c:pt idx="31">
                  <c:v>2932.5755795361206</c:v>
                </c:pt>
                <c:pt idx="32">
                  <c:v>3518.0399686833507</c:v>
                </c:pt>
                <c:pt idx="33">
                  <c:v>3149.7851890433622</c:v>
                </c:pt>
                <c:pt idx="34">
                  <c:v>2884.9265439820761</c:v>
                </c:pt>
                <c:pt idx="35">
                  <c:v>2480.8985807147947</c:v>
                </c:pt>
                <c:pt idx="36">
                  <c:v>1681.3530257565455</c:v>
                </c:pt>
                <c:pt idx="38">
                  <c:v>1237.2673267604653</c:v>
                </c:pt>
                <c:pt idx="39">
                  <c:v>3344.5772846144487</c:v>
                </c:pt>
              </c:numCache>
            </c:numRef>
          </c:val>
        </c:ser>
        <c:marker val="1"/>
        <c:axId val="184426496"/>
        <c:axId val="184428032"/>
      </c:lineChart>
      <c:catAx>
        <c:axId val="184426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428032"/>
        <c:crosses val="autoZero"/>
        <c:auto val="1"/>
        <c:lblAlgn val="ctr"/>
        <c:lblOffset val="0"/>
        <c:tickLblSkip val="1"/>
        <c:tickMarkSkip val="1"/>
      </c:catAx>
      <c:valAx>
        <c:axId val="184428032"/>
        <c:scaling>
          <c:orientation val="minMax"/>
          <c:max val="8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714285714285715E-2"/>
              <c:y val="0.2932332800505200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42649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9142902137232853"/>
          <c:y val="0.15789493418585834"/>
          <c:w val="0.95285774278215229"/>
          <c:h val="0.3233086653641978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0.11814362218654155"/>
          <c:y val="0.12738863407879217"/>
          <c:w val="0.83685065715466933"/>
          <c:h val="0.78503245751055672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means'!$C$2931:$C$2970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means'!$H$2931:$H$2970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</c:v>
                </c:pt>
                <c:pt idx="4">
                  <c:v>37</c:v>
                </c:pt>
                <c:pt idx="5">
                  <c:v>38</c:v>
                </c:pt>
                <c:pt idx="6">
                  <c:v>90</c:v>
                </c:pt>
                <c:pt idx="7">
                  <c:v>85</c:v>
                </c:pt>
                <c:pt idx="8">
                  <c:v>84</c:v>
                </c:pt>
                <c:pt idx="9">
                  <c:v>56</c:v>
                </c:pt>
                <c:pt idx="10">
                  <c:v>28</c:v>
                </c:pt>
                <c:pt idx="11">
                  <c:v>29</c:v>
                </c:pt>
                <c:pt idx="12">
                  <c:v>67</c:v>
                </c:pt>
                <c:pt idx="13">
                  <c:v>47</c:v>
                </c:pt>
                <c:pt idx="14">
                  <c:v>14</c:v>
                </c:pt>
                <c:pt idx="15">
                  <c:v>22</c:v>
                </c:pt>
                <c:pt idx="16">
                  <c:v>21</c:v>
                </c:pt>
                <c:pt idx="17">
                  <c:v>59</c:v>
                </c:pt>
                <c:pt idx="18">
                  <c:v>11</c:v>
                </c:pt>
                <c:pt idx="19">
                  <c:v>20</c:v>
                </c:pt>
                <c:pt idx="20">
                  <c:v>66</c:v>
                </c:pt>
                <c:pt idx="21">
                  <c:v>127</c:v>
                </c:pt>
                <c:pt idx="22">
                  <c:v>24</c:v>
                </c:pt>
                <c:pt idx="23">
                  <c:v>77</c:v>
                </c:pt>
                <c:pt idx="24">
                  <c:v>27</c:v>
                </c:pt>
                <c:pt idx="25">
                  <c:v>26</c:v>
                </c:pt>
                <c:pt idx="26">
                  <c:v>36</c:v>
                </c:pt>
                <c:pt idx="27">
                  <c:v>9</c:v>
                </c:pt>
                <c:pt idx="28">
                  <c:v>44</c:v>
                </c:pt>
                <c:pt idx="29">
                  <c:v>12.713972201901974</c:v>
                </c:pt>
                <c:pt idx="30">
                  <c:v>14.420911528150134</c:v>
                </c:pt>
                <c:pt idx="31">
                  <c:v>20.172966088202514</c:v>
                </c:pt>
                <c:pt idx="32">
                  <c:v>69.153754469606667</c:v>
                </c:pt>
                <c:pt idx="33">
                  <c:v>0</c:v>
                </c:pt>
                <c:pt idx="34">
                  <c:v>10.063245823389021</c:v>
                </c:pt>
                <c:pt idx="35">
                  <c:v>75.605194805194813</c:v>
                </c:pt>
                <c:pt idx="36">
                  <c:v>3.7646153846153845</c:v>
                </c:pt>
                <c:pt idx="38">
                  <c:v>7.4711246200607899</c:v>
                </c:pt>
                <c:pt idx="39">
                  <c:v>34.351351351351354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means'!$C$2931:$C$2970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means'!$G$2931:$G$2970</c:f>
              <c:numCache>
                <c:formatCode>0</c:formatCode>
                <c:ptCount val="40"/>
                <c:pt idx="0">
                  <c:v>107</c:v>
                </c:pt>
                <c:pt idx="1">
                  <c:v>240</c:v>
                </c:pt>
                <c:pt idx="2">
                  <c:v>121</c:v>
                </c:pt>
                <c:pt idx="3">
                  <c:v>151</c:v>
                </c:pt>
                <c:pt idx="4">
                  <c:v>189</c:v>
                </c:pt>
                <c:pt idx="5">
                  <c:v>96</c:v>
                </c:pt>
                <c:pt idx="6">
                  <c:v>259</c:v>
                </c:pt>
                <c:pt idx="7">
                  <c:v>265</c:v>
                </c:pt>
                <c:pt idx="8">
                  <c:v>162</c:v>
                </c:pt>
                <c:pt idx="9">
                  <c:v>66</c:v>
                </c:pt>
                <c:pt idx="10">
                  <c:v>25</c:v>
                </c:pt>
                <c:pt idx="11">
                  <c:v>29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means'!$C$2931:$C$2970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means'!$J$2931:$J$2970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4</c:v>
                </c:pt>
                <c:pt idx="19">
                  <c:v>8</c:v>
                </c:pt>
                <c:pt idx="20">
                  <c:v>429</c:v>
                </c:pt>
                <c:pt idx="21">
                  <c:v>30</c:v>
                </c:pt>
                <c:pt idx="22">
                  <c:v>47</c:v>
                </c:pt>
                <c:pt idx="23">
                  <c:v>66</c:v>
                </c:pt>
                <c:pt idx="24">
                  <c:v>42</c:v>
                </c:pt>
                <c:pt idx="25">
                  <c:v>4</c:v>
                </c:pt>
                <c:pt idx="26">
                  <c:v>10</c:v>
                </c:pt>
                <c:pt idx="27">
                  <c:v>6</c:v>
                </c:pt>
                <c:pt idx="28">
                  <c:v>0</c:v>
                </c:pt>
                <c:pt idx="29">
                  <c:v>3.1784930504754936</c:v>
                </c:pt>
                <c:pt idx="30">
                  <c:v>4.8069705093833779</c:v>
                </c:pt>
                <c:pt idx="31">
                  <c:v>4.1965909090909088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means'!$C$2931:$C$2970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means'!$I$2931:$I$2970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32</c:v>
                </c:pt>
                <c:pt idx="20">
                  <c:v>119</c:v>
                </c:pt>
                <c:pt idx="21">
                  <c:v>41</c:v>
                </c:pt>
                <c:pt idx="22">
                  <c:v>14</c:v>
                </c:pt>
                <c:pt idx="23">
                  <c:v>15</c:v>
                </c:pt>
                <c:pt idx="24">
                  <c:v>31</c:v>
                </c:pt>
                <c:pt idx="25">
                  <c:v>4</c:v>
                </c:pt>
                <c:pt idx="26">
                  <c:v>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overlap val="100"/>
        <c:axId val="184482432"/>
        <c:axId val="184574336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means'!$C$2931:$C$2970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means'!$F$2931:$F$2970</c:f>
              <c:numCache>
                <c:formatCode>0</c:formatCode>
                <c:ptCount val="40"/>
                <c:pt idx="0">
                  <c:v>1488</c:v>
                </c:pt>
                <c:pt idx="1">
                  <c:v>1260</c:v>
                </c:pt>
                <c:pt idx="2">
                  <c:v>1478</c:v>
                </c:pt>
                <c:pt idx="3">
                  <c:v>1520</c:v>
                </c:pt>
                <c:pt idx="4">
                  <c:v>1398</c:v>
                </c:pt>
                <c:pt idx="5">
                  <c:v>1430</c:v>
                </c:pt>
                <c:pt idx="6">
                  <c:v>2018</c:v>
                </c:pt>
                <c:pt idx="7">
                  <c:v>1990</c:v>
                </c:pt>
                <c:pt idx="8">
                  <c:v>1743</c:v>
                </c:pt>
                <c:pt idx="9">
                  <c:v>965</c:v>
                </c:pt>
                <c:pt idx="10">
                  <c:v>749</c:v>
                </c:pt>
                <c:pt idx="11">
                  <c:v>675</c:v>
                </c:pt>
                <c:pt idx="12">
                  <c:v>362</c:v>
                </c:pt>
                <c:pt idx="13">
                  <c:v>208</c:v>
                </c:pt>
                <c:pt idx="14">
                  <c:v>62</c:v>
                </c:pt>
                <c:pt idx="15">
                  <c:v>134</c:v>
                </c:pt>
                <c:pt idx="16">
                  <c:v>75</c:v>
                </c:pt>
                <c:pt idx="17">
                  <c:v>81</c:v>
                </c:pt>
                <c:pt idx="18">
                  <c:v>45</c:v>
                </c:pt>
                <c:pt idx="19">
                  <c:v>323</c:v>
                </c:pt>
                <c:pt idx="20">
                  <c:v>422</c:v>
                </c:pt>
                <c:pt idx="21">
                  <c:v>838</c:v>
                </c:pt>
                <c:pt idx="22">
                  <c:v>597</c:v>
                </c:pt>
                <c:pt idx="23">
                  <c:v>568</c:v>
                </c:pt>
                <c:pt idx="24">
                  <c:v>604</c:v>
                </c:pt>
                <c:pt idx="25">
                  <c:v>186</c:v>
                </c:pt>
                <c:pt idx="26">
                  <c:v>215</c:v>
                </c:pt>
                <c:pt idx="27">
                  <c:v>189</c:v>
                </c:pt>
                <c:pt idx="28">
                  <c:v>179</c:v>
                </c:pt>
                <c:pt idx="29">
                  <c:v>149.38917337234821</c:v>
                </c:pt>
                <c:pt idx="30">
                  <c:v>110.08284429399193</c:v>
                </c:pt>
                <c:pt idx="31">
                  <c:v>192.86995186068879</c:v>
                </c:pt>
                <c:pt idx="32">
                  <c:v>87.594755661501793</c:v>
                </c:pt>
                <c:pt idx="33">
                  <c:v>44.572836508019279</c:v>
                </c:pt>
                <c:pt idx="34">
                  <c:v>30.189737470167064</c:v>
                </c:pt>
                <c:pt idx="35">
                  <c:v>274.56623376623378</c:v>
                </c:pt>
                <c:pt idx="36">
                  <c:v>26.35230769230769</c:v>
                </c:pt>
                <c:pt idx="38">
                  <c:v>11.206686930091184</c:v>
                </c:pt>
                <c:pt idx="39">
                  <c:v>34.351351351351354</c:v>
                </c:pt>
              </c:numCache>
            </c:numRef>
          </c:val>
        </c:ser>
        <c:marker val="1"/>
        <c:axId val="184482432"/>
        <c:axId val="184574336"/>
      </c:lineChart>
      <c:catAx>
        <c:axId val="184482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574336"/>
        <c:crosses val="autoZero"/>
        <c:auto val="1"/>
        <c:lblAlgn val="ctr"/>
        <c:lblOffset val="0"/>
        <c:tickLblSkip val="1"/>
        <c:tickMarkSkip val="1"/>
      </c:catAx>
      <c:valAx>
        <c:axId val="184574336"/>
        <c:scaling>
          <c:orientation val="minMax"/>
          <c:max val="21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4064697609001406E-2"/>
              <c:y val="0.326433455372218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482432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4416403645746811"/>
          <c:y val="0.18949061303642775"/>
          <c:w val="0.90154829802392844"/>
          <c:h val="0.329618168748014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Sooke River Steelhead Catch and Effort, 1968-2006</a:t>
            </a:r>
          </a:p>
        </c:rich>
      </c:tx>
      <c:layout>
        <c:manualLayout>
          <c:xMode val="edge"/>
          <c:yMode val="edge"/>
          <c:x val="0.22394366197183099"/>
          <c:y val="2.711323763955342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971830985915492"/>
          <c:y val="0.12759190526550238"/>
          <c:w val="0.8352112676056338"/>
          <c:h val="0.78469021738283962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means'!$C$2931:$C$2970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means'!$H$2931:$H$2970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</c:v>
                </c:pt>
                <c:pt idx="4">
                  <c:v>37</c:v>
                </c:pt>
                <c:pt idx="5">
                  <c:v>38</c:v>
                </c:pt>
                <c:pt idx="6">
                  <c:v>90</c:v>
                </c:pt>
                <c:pt idx="7">
                  <c:v>85</c:v>
                </c:pt>
                <c:pt idx="8">
                  <c:v>84</c:v>
                </c:pt>
                <c:pt idx="9">
                  <c:v>56</c:v>
                </c:pt>
                <c:pt idx="10">
                  <c:v>28</c:v>
                </c:pt>
                <c:pt idx="11">
                  <c:v>29</c:v>
                </c:pt>
                <c:pt idx="12">
                  <c:v>67</c:v>
                </c:pt>
                <c:pt idx="13">
                  <c:v>47</c:v>
                </c:pt>
                <c:pt idx="14">
                  <c:v>14</c:v>
                </c:pt>
                <c:pt idx="15">
                  <c:v>22</c:v>
                </c:pt>
                <c:pt idx="16">
                  <c:v>21</c:v>
                </c:pt>
                <c:pt idx="17">
                  <c:v>59</c:v>
                </c:pt>
                <c:pt idx="18">
                  <c:v>11</c:v>
                </c:pt>
                <c:pt idx="19">
                  <c:v>20</c:v>
                </c:pt>
                <c:pt idx="20">
                  <c:v>66</c:v>
                </c:pt>
                <c:pt idx="21">
                  <c:v>127</c:v>
                </c:pt>
                <c:pt idx="22">
                  <c:v>24</c:v>
                </c:pt>
                <c:pt idx="23">
                  <c:v>77</c:v>
                </c:pt>
                <c:pt idx="24">
                  <c:v>27</c:v>
                </c:pt>
                <c:pt idx="25">
                  <c:v>26</c:v>
                </c:pt>
                <c:pt idx="26">
                  <c:v>36</c:v>
                </c:pt>
                <c:pt idx="27">
                  <c:v>9</c:v>
                </c:pt>
                <c:pt idx="28">
                  <c:v>44</c:v>
                </c:pt>
                <c:pt idx="29">
                  <c:v>12.713972201901974</c:v>
                </c:pt>
                <c:pt idx="30">
                  <c:v>14.420911528150134</c:v>
                </c:pt>
                <c:pt idx="31">
                  <c:v>20.172966088202514</c:v>
                </c:pt>
                <c:pt idx="32">
                  <c:v>69.153754469606667</c:v>
                </c:pt>
                <c:pt idx="33">
                  <c:v>0</c:v>
                </c:pt>
                <c:pt idx="34">
                  <c:v>10.063245823389021</c:v>
                </c:pt>
                <c:pt idx="35">
                  <c:v>75.605194805194813</c:v>
                </c:pt>
                <c:pt idx="36">
                  <c:v>3.7646153846153845</c:v>
                </c:pt>
                <c:pt idx="38">
                  <c:v>7.4711246200607899</c:v>
                </c:pt>
                <c:pt idx="39">
                  <c:v>34.351351351351354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means'!$C$2931:$C$2970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means'!$G$2931:$G$2970</c:f>
              <c:numCache>
                <c:formatCode>0</c:formatCode>
                <c:ptCount val="40"/>
                <c:pt idx="0">
                  <c:v>107</c:v>
                </c:pt>
                <c:pt idx="1">
                  <c:v>240</c:v>
                </c:pt>
                <c:pt idx="2">
                  <c:v>121</c:v>
                </c:pt>
                <c:pt idx="3">
                  <c:v>151</c:v>
                </c:pt>
                <c:pt idx="4">
                  <c:v>189</c:v>
                </c:pt>
                <c:pt idx="5">
                  <c:v>96</c:v>
                </c:pt>
                <c:pt idx="6">
                  <c:v>259</c:v>
                </c:pt>
                <c:pt idx="7">
                  <c:v>265</c:v>
                </c:pt>
                <c:pt idx="8">
                  <c:v>162</c:v>
                </c:pt>
                <c:pt idx="9">
                  <c:v>66</c:v>
                </c:pt>
                <c:pt idx="10">
                  <c:v>25</c:v>
                </c:pt>
                <c:pt idx="11">
                  <c:v>29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means'!$C$2931:$C$2970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means'!$J$2931:$J$2970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4</c:v>
                </c:pt>
                <c:pt idx="19">
                  <c:v>8</c:v>
                </c:pt>
                <c:pt idx="20">
                  <c:v>429</c:v>
                </c:pt>
                <c:pt idx="21">
                  <c:v>30</c:v>
                </c:pt>
                <c:pt idx="22">
                  <c:v>47</c:v>
                </c:pt>
                <c:pt idx="23">
                  <c:v>66</c:v>
                </c:pt>
                <c:pt idx="24">
                  <c:v>42</c:v>
                </c:pt>
                <c:pt idx="25">
                  <c:v>4</c:v>
                </c:pt>
                <c:pt idx="26">
                  <c:v>10</c:v>
                </c:pt>
                <c:pt idx="27">
                  <c:v>6</c:v>
                </c:pt>
                <c:pt idx="28">
                  <c:v>0</c:v>
                </c:pt>
                <c:pt idx="29">
                  <c:v>3.1784930504754936</c:v>
                </c:pt>
                <c:pt idx="30">
                  <c:v>4.8069705093833779</c:v>
                </c:pt>
                <c:pt idx="31">
                  <c:v>4.1965909090909088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means'!$C$2931:$C$2970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means'!$I$2931:$I$2970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32</c:v>
                </c:pt>
                <c:pt idx="20">
                  <c:v>119</c:v>
                </c:pt>
                <c:pt idx="21">
                  <c:v>41</c:v>
                </c:pt>
                <c:pt idx="22">
                  <c:v>14</c:v>
                </c:pt>
                <c:pt idx="23">
                  <c:v>15</c:v>
                </c:pt>
                <c:pt idx="24">
                  <c:v>31</c:v>
                </c:pt>
                <c:pt idx="25">
                  <c:v>4</c:v>
                </c:pt>
                <c:pt idx="26">
                  <c:v>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overlap val="100"/>
        <c:axId val="184611584"/>
        <c:axId val="184613120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means'!$C$2931:$C$2970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means'!$F$2931:$F$2970</c:f>
              <c:numCache>
                <c:formatCode>0</c:formatCode>
                <c:ptCount val="40"/>
                <c:pt idx="0">
                  <c:v>1488</c:v>
                </c:pt>
                <c:pt idx="1">
                  <c:v>1260</c:v>
                </c:pt>
                <c:pt idx="2">
                  <c:v>1478</c:v>
                </c:pt>
                <c:pt idx="3">
                  <c:v>1520</c:v>
                </c:pt>
                <c:pt idx="4">
                  <c:v>1398</c:v>
                </c:pt>
                <c:pt idx="5">
                  <c:v>1430</c:v>
                </c:pt>
                <c:pt idx="6">
                  <c:v>2018</c:v>
                </c:pt>
                <c:pt idx="7">
                  <c:v>1990</c:v>
                </c:pt>
                <c:pt idx="8">
                  <c:v>1743</c:v>
                </c:pt>
                <c:pt idx="9">
                  <c:v>965</c:v>
                </c:pt>
                <c:pt idx="10">
                  <c:v>749</c:v>
                </c:pt>
                <c:pt idx="11">
                  <c:v>675</c:v>
                </c:pt>
                <c:pt idx="12">
                  <c:v>362</c:v>
                </c:pt>
                <c:pt idx="13">
                  <c:v>208</c:v>
                </c:pt>
                <c:pt idx="14">
                  <c:v>62</c:v>
                </c:pt>
                <c:pt idx="15">
                  <c:v>134</c:v>
                </c:pt>
                <c:pt idx="16">
                  <c:v>75</c:v>
                </c:pt>
                <c:pt idx="17">
                  <c:v>81</c:v>
                </c:pt>
                <c:pt idx="18">
                  <c:v>45</c:v>
                </c:pt>
                <c:pt idx="19">
                  <c:v>323</c:v>
                </c:pt>
                <c:pt idx="20">
                  <c:v>422</c:v>
                </c:pt>
                <c:pt idx="21">
                  <c:v>838</c:v>
                </c:pt>
                <c:pt idx="22">
                  <c:v>597</c:v>
                </c:pt>
                <c:pt idx="23">
                  <c:v>568</c:v>
                </c:pt>
                <c:pt idx="24">
                  <c:v>604</c:v>
                </c:pt>
                <c:pt idx="25">
                  <c:v>186</c:v>
                </c:pt>
                <c:pt idx="26">
                  <c:v>215</c:v>
                </c:pt>
                <c:pt idx="27">
                  <c:v>189</c:v>
                </c:pt>
                <c:pt idx="28">
                  <c:v>179</c:v>
                </c:pt>
                <c:pt idx="29">
                  <c:v>149.38917337234821</c:v>
                </c:pt>
                <c:pt idx="30">
                  <c:v>110.08284429399193</c:v>
                </c:pt>
                <c:pt idx="31">
                  <c:v>192.86995186068879</c:v>
                </c:pt>
                <c:pt idx="32">
                  <c:v>87.594755661501793</c:v>
                </c:pt>
                <c:pt idx="33">
                  <c:v>44.572836508019279</c:v>
                </c:pt>
                <c:pt idx="34">
                  <c:v>30.189737470167064</c:v>
                </c:pt>
                <c:pt idx="35">
                  <c:v>274.56623376623378</c:v>
                </c:pt>
                <c:pt idx="36">
                  <c:v>26.35230769230769</c:v>
                </c:pt>
                <c:pt idx="38">
                  <c:v>11.206686930091184</c:v>
                </c:pt>
                <c:pt idx="39">
                  <c:v>34.351351351351354</c:v>
                </c:pt>
              </c:numCache>
            </c:numRef>
          </c:val>
        </c:ser>
        <c:marker val="1"/>
        <c:axId val="184611584"/>
        <c:axId val="184613120"/>
      </c:lineChart>
      <c:catAx>
        <c:axId val="1846115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613120"/>
        <c:crosses val="autoZero"/>
        <c:auto val="1"/>
        <c:lblAlgn val="ctr"/>
        <c:lblOffset val="0"/>
        <c:tickLblSkip val="1"/>
        <c:tickMarkSkip val="1"/>
      </c:catAx>
      <c:valAx>
        <c:axId val="184613120"/>
        <c:scaling>
          <c:orientation val="minMax"/>
          <c:max val="21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492957746478873E-2"/>
              <c:y val="0.326954250335932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611584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4366197183098595"/>
          <c:y val="0.18979299836324287"/>
          <c:w val="0.90140845070422537"/>
          <c:h val="0.330144042999409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CA"/>
              <a:t>Kokish</a:t>
            </a:r>
            <a:r>
              <a:rPr lang="en-CA" baseline="0"/>
              <a:t> </a:t>
            </a:r>
            <a:r>
              <a:rPr lang="en-CA"/>
              <a:t>River Steelhead Catch and Effort, 1968-2006</a:t>
            </a:r>
          </a:p>
        </c:rich>
      </c:tx>
      <c:layout>
        <c:manualLayout>
          <c:xMode val="edge"/>
          <c:yMode val="edge"/>
          <c:x val="0.17521396130761829"/>
          <c:y val="2.903811252268602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108278952266616"/>
          <c:y val="0.13974591651542662"/>
          <c:w val="0.8333344925971734"/>
          <c:h val="0.76043557168784048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means'!$C$1837:$C$1874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means'!$H$1676:$H$1713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</c:v>
                </c:pt>
                <c:pt idx="4">
                  <c:v>56</c:v>
                </c:pt>
                <c:pt idx="5">
                  <c:v>66</c:v>
                </c:pt>
                <c:pt idx="6">
                  <c:v>305</c:v>
                </c:pt>
                <c:pt idx="7">
                  <c:v>60</c:v>
                </c:pt>
                <c:pt idx="8">
                  <c:v>70</c:v>
                </c:pt>
                <c:pt idx="9">
                  <c:v>40</c:v>
                </c:pt>
                <c:pt idx="10">
                  <c:v>43</c:v>
                </c:pt>
                <c:pt idx="11">
                  <c:v>10</c:v>
                </c:pt>
                <c:pt idx="12">
                  <c:v>33</c:v>
                </c:pt>
                <c:pt idx="13">
                  <c:v>99</c:v>
                </c:pt>
                <c:pt idx="14">
                  <c:v>147</c:v>
                </c:pt>
                <c:pt idx="15">
                  <c:v>187</c:v>
                </c:pt>
                <c:pt idx="16">
                  <c:v>176</c:v>
                </c:pt>
                <c:pt idx="17">
                  <c:v>75</c:v>
                </c:pt>
                <c:pt idx="18">
                  <c:v>137</c:v>
                </c:pt>
                <c:pt idx="19">
                  <c:v>96</c:v>
                </c:pt>
                <c:pt idx="20">
                  <c:v>186</c:v>
                </c:pt>
                <c:pt idx="21">
                  <c:v>100</c:v>
                </c:pt>
                <c:pt idx="22">
                  <c:v>76</c:v>
                </c:pt>
                <c:pt idx="23">
                  <c:v>70</c:v>
                </c:pt>
                <c:pt idx="24">
                  <c:v>104</c:v>
                </c:pt>
                <c:pt idx="25">
                  <c:v>155</c:v>
                </c:pt>
                <c:pt idx="26">
                  <c:v>111</c:v>
                </c:pt>
                <c:pt idx="27">
                  <c:v>106</c:v>
                </c:pt>
                <c:pt idx="28">
                  <c:v>134</c:v>
                </c:pt>
                <c:pt idx="29">
                  <c:v>42.742353286928633</c:v>
                </c:pt>
                <c:pt idx="30">
                  <c:v>72.10455764075067</c:v>
                </c:pt>
                <c:pt idx="31">
                  <c:v>68.102091625537327</c:v>
                </c:pt>
                <c:pt idx="32">
                  <c:v>13.830750893921333</c:v>
                </c:pt>
                <c:pt idx="33">
                  <c:v>3.7152317880794703</c:v>
                </c:pt>
                <c:pt idx="34">
                  <c:v>10.063245823389021</c:v>
                </c:pt>
                <c:pt idx="35">
                  <c:v>15.916883116883117</c:v>
                </c:pt>
                <c:pt idx="36">
                  <c:v>3.5988398036590805</c:v>
                </c:pt>
                <c:pt idx="37">
                  <c:v>3.735562310030395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means'!$C$1837:$C$1874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means'!$H$1676:$H$1713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</c:v>
                </c:pt>
                <c:pt idx="4">
                  <c:v>56</c:v>
                </c:pt>
                <c:pt idx="5">
                  <c:v>66</c:v>
                </c:pt>
                <c:pt idx="6">
                  <c:v>305</c:v>
                </c:pt>
                <c:pt idx="7">
                  <c:v>60</c:v>
                </c:pt>
                <c:pt idx="8">
                  <c:v>70</c:v>
                </c:pt>
                <c:pt idx="9">
                  <c:v>40</c:v>
                </c:pt>
                <c:pt idx="10">
                  <c:v>43</c:v>
                </c:pt>
                <c:pt idx="11">
                  <c:v>10</c:v>
                </c:pt>
                <c:pt idx="12">
                  <c:v>33</c:v>
                </c:pt>
                <c:pt idx="13">
                  <c:v>99</c:v>
                </c:pt>
                <c:pt idx="14">
                  <c:v>147</c:v>
                </c:pt>
                <c:pt idx="15">
                  <c:v>187</c:v>
                </c:pt>
                <c:pt idx="16">
                  <c:v>176</c:v>
                </c:pt>
                <c:pt idx="17">
                  <c:v>75</c:v>
                </c:pt>
                <c:pt idx="18">
                  <c:v>137</c:v>
                </c:pt>
                <c:pt idx="19">
                  <c:v>96</c:v>
                </c:pt>
                <c:pt idx="20">
                  <c:v>186</c:v>
                </c:pt>
                <c:pt idx="21">
                  <c:v>100</c:v>
                </c:pt>
                <c:pt idx="22">
                  <c:v>76</c:v>
                </c:pt>
                <c:pt idx="23">
                  <c:v>70</c:v>
                </c:pt>
                <c:pt idx="24">
                  <c:v>104</c:v>
                </c:pt>
                <c:pt idx="25">
                  <c:v>155</c:v>
                </c:pt>
                <c:pt idx="26">
                  <c:v>111</c:v>
                </c:pt>
                <c:pt idx="27">
                  <c:v>106</c:v>
                </c:pt>
                <c:pt idx="28">
                  <c:v>134</c:v>
                </c:pt>
                <c:pt idx="29">
                  <c:v>42.742353286928633</c:v>
                </c:pt>
                <c:pt idx="30">
                  <c:v>72.10455764075067</c:v>
                </c:pt>
                <c:pt idx="31">
                  <c:v>68.102091625537327</c:v>
                </c:pt>
                <c:pt idx="32">
                  <c:v>13.830750893921333</c:v>
                </c:pt>
                <c:pt idx="33">
                  <c:v>3.7152317880794703</c:v>
                </c:pt>
                <c:pt idx="34">
                  <c:v>10.063245823389021</c:v>
                </c:pt>
                <c:pt idx="35">
                  <c:v>15.916883116883117</c:v>
                </c:pt>
                <c:pt idx="36">
                  <c:v>3.5988398036590805</c:v>
                </c:pt>
                <c:pt idx="37">
                  <c:v>3.735562310030395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means'!$C$1837:$C$1874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means'!$J$1676:$J$1713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  <c:pt idx="24">
                  <c:v>15</c:v>
                </c:pt>
                <c:pt idx="25">
                  <c:v>30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19.070958302852961</c:v>
                </c:pt>
                <c:pt idx="30">
                  <c:v>19.227882037533512</c:v>
                </c:pt>
                <c:pt idx="31">
                  <c:v>3.3866024518388791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means'!$C$1837:$C$1874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means'!$I$1676:$I$1713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3.1784930504754936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overlap val="100"/>
        <c:axId val="184900224"/>
        <c:axId val="18490611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cat>
            <c:numRef>
              <c:f>'All data with charts and means'!$C$1837:$C$1874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means'!$F$1676:$F$1713</c:f>
              <c:numCache>
                <c:formatCode>0</c:formatCode>
                <c:ptCount val="38"/>
                <c:pt idx="0">
                  <c:v>270</c:v>
                </c:pt>
                <c:pt idx="1">
                  <c:v>306</c:v>
                </c:pt>
                <c:pt idx="2">
                  <c:v>907</c:v>
                </c:pt>
                <c:pt idx="3">
                  <c:v>416</c:v>
                </c:pt>
                <c:pt idx="4">
                  <c:v>275</c:v>
                </c:pt>
                <c:pt idx="5">
                  <c:v>258</c:v>
                </c:pt>
                <c:pt idx="6">
                  <c:v>650</c:v>
                </c:pt>
                <c:pt idx="7">
                  <c:v>230</c:v>
                </c:pt>
                <c:pt idx="8">
                  <c:v>539</c:v>
                </c:pt>
                <c:pt idx="9">
                  <c:v>490</c:v>
                </c:pt>
                <c:pt idx="10">
                  <c:v>431</c:v>
                </c:pt>
                <c:pt idx="11">
                  <c:v>270</c:v>
                </c:pt>
                <c:pt idx="12">
                  <c:v>240</c:v>
                </c:pt>
                <c:pt idx="13">
                  <c:v>220</c:v>
                </c:pt>
                <c:pt idx="14">
                  <c:v>240</c:v>
                </c:pt>
                <c:pt idx="15">
                  <c:v>239</c:v>
                </c:pt>
                <c:pt idx="16">
                  <c:v>169</c:v>
                </c:pt>
                <c:pt idx="17">
                  <c:v>100</c:v>
                </c:pt>
                <c:pt idx="18">
                  <c:v>147</c:v>
                </c:pt>
                <c:pt idx="19">
                  <c:v>62</c:v>
                </c:pt>
                <c:pt idx="20">
                  <c:v>128</c:v>
                </c:pt>
                <c:pt idx="21">
                  <c:v>100</c:v>
                </c:pt>
                <c:pt idx="22">
                  <c:v>194</c:v>
                </c:pt>
                <c:pt idx="23">
                  <c:v>116</c:v>
                </c:pt>
                <c:pt idx="24">
                  <c:v>155</c:v>
                </c:pt>
                <c:pt idx="25">
                  <c:v>193</c:v>
                </c:pt>
                <c:pt idx="26">
                  <c:v>149</c:v>
                </c:pt>
                <c:pt idx="27">
                  <c:v>123</c:v>
                </c:pt>
                <c:pt idx="28">
                  <c:v>243</c:v>
                </c:pt>
                <c:pt idx="29">
                  <c:v>287.1517123845606</c:v>
                </c:pt>
                <c:pt idx="30">
                  <c:v>341.29490616621985</c:v>
                </c:pt>
                <c:pt idx="31">
                  <c:v>185.61978969231819</c:v>
                </c:pt>
                <c:pt idx="32">
                  <c:v>64.543504171632904</c:v>
                </c:pt>
                <c:pt idx="33">
                  <c:v>55.751345379895845</c:v>
                </c:pt>
                <c:pt idx="34">
                  <c:v>73.797136038186153</c:v>
                </c:pt>
                <c:pt idx="35">
                  <c:v>63.667532467532467</c:v>
                </c:pt>
                <c:pt idx="36">
                  <c:v>82.489987299625867</c:v>
                </c:pt>
                <c:pt idx="37">
                  <c:v>14.94224924012158</c:v>
                </c:pt>
              </c:numCache>
            </c:numRef>
          </c:val>
        </c:ser>
        <c:marker val="1"/>
        <c:axId val="184900224"/>
        <c:axId val="184906112"/>
      </c:lineChart>
      <c:catAx>
        <c:axId val="184900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906112"/>
        <c:crosses val="autoZero"/>
        <c:auto val="1"/>
        <c:lblAlgn val="ctr"/>
        <c:lblOffset val="0"/>
        <c:tickLblSkip val="1"/>
        <c:tickMarkSkip val="1"/>
      </c:catAx>
      <c:valAx>
        <c:axId val="184906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6955343135603E-2"/>
              <c:y val="0.299455535390199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900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24245453626429"/>
          <c:y val="0.16152450090744103"/>
          <c:w val="0.26068406213845241"/>
          <c:h val="0.1597096188747731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Vancouver Island Steelhead Catch and Effort in all Streams 1968 - 2006</a:t>
            </a:r>
          </a:p>
        </c:rich>
      </c:tx>
      <c:layout>
        <c:manualLayout>
          <c:xMode val="edge"/>
          <c:yMode val="edge"/>
          <c:x val="0.1576389617964421"/>
          <c:y val="3.191489361702127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027787290979879"/>
          <c:y val="0.13085113180016406"/>
          <c:w val="0.72430604675703036"/>
          <c:h val="0.70425568497324065"/>
        </c:manualLayout>
      </c:layout>
      <c:barChart>
        <c:barDir val="col"/>
        <c:grouping val="stacked"/>
        <c:ser>
          <c:idx val="4"/>
          <c:order val="1"/>
          <c:tx>
            <c:strRef>
              <c:f>'VI 1968 - 2006 summary'!$G$3</c:f>
              <c:strCache>
                <c:ptCount val="1"/>
                <c:pt idx="0">
                  <c:v>Wild Kept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summary'!$G$7:$G$45</c:f>
              <c:numCache>
                <c:formatCode>#,##0</c:formatCode>
                <c:ptCount val="39"/>
                <c:pt idx="0">
                  <c:v>18673</c:v>
                </c:pt>
                <c:pt idx="1">
                  <c:v>16979</c:v>
                </c:pt>
                <c:pt idx="2">
                  <c:v>12621</c:v>
                </c:pt>
                <c:pt idx="3">
                  <c:v>14871</c:v>
                </c:pt>
                <c:pt idx="4">
                  <c:v>14981</c:v>
                </c:pt>
                <c:pt idx="5">
                  <c:v>12875</c:v>
                </c:pt>
                <c:pt idx="6">
                  <c:v>12308</c:v>
                </c:pt>
                <c:pt idx="7">
                  <c:v>11152</c:v>
                </c:pt>
                <c:pt idx="8">
                  <c:v>11966</c:v>
                </c:pt>
                <c:pt idx="9">
                  <c:v>7333</c:v>
                </c:pt>
                <c:pt idx="10">
                  <c:v>6901</c:v>
                </c:pt>
                <c:pt idx="11">
                  <c:v>5493</c:v>
                </c:pt>
                <c:pt idx="12">
                  <c:v>2695</c:v>
                </c:pt>
                <c:pt idx="13">
                  <c:v>1736</c:v>
                </c:pt>
                <c:pt idx="14">
                  <c:v>1044</c:v>
                </c:pt>
                <c:pt idx="15">
                  <c:v>1370</c:v>
                </c:pt>
                <c:pt idx="16">
                  <c:v>1503</c:v>
                </c:pt>
                <c:pt idx="17" formatCode="General">
                  <c:v>872</c:v>
                </c:pt>
                <c:pt idx="18" formatCode="General">
                  <c:v>614</c:v>
                </c:pt>
                <c:pt idx="19" formatCode="General">
                  <c:v>166</c:v>
                </c:pt>
                <c:pt idx="20" formatCode="General">
                  <c:v>102</c:v>
                </c:pt>
                <c:pt idx="21" formatCode="General">
                  <c:v>285</c:v>
                </c:pt>
                <c:pt idx="22" formatCode="General">
                  <c:v>371</c:v>
                </c:pt>
                <c:pt idx="23" formatCode="General">
                  <c:v>244</c:v>
                </c:pt>
                <c:pt idx="24" formatCode="General">
                  <c:v>145</c:v>
                </c:pt>
                <c:pt idx="25" formatCode="General">
                  <c:v>136</c:v>
                </c:pt>
                <c:pt idx="26" formatCode="General">
                  <c:v>138</c:v>
                </c:pt>
                <c:pt idx="27" formatCode="General">
                  <c:v>144</c:v>
                </c:pt>
                <c:pt idx="28" formatCode="General">
                  <c:v>111</c:v>
                </c:pt>
                <c:pt idx="29" formatCode="General">
                  <c:v>203</c:v>
                </c:pt>
                <c:pt idx="30" formatCode="General">
                  <c:v>120</c:v>
                </c:pt>
                <c:pt idx="31" formatCode="General">
                  <c:v>32</c:v>
                </c:pt>
                <c:pt idx="32" formatCode="General">
                  <c:v>90</c:v>
                </c:pt>
                <c:pt idx="33" formatCode="General">
                  <c:v>77</c:v>
                </c:pt>
                <c:pt idx="34" formatCode="General">
                  <c:v>99</c:v>
                </c:pt>
                <c:pt idx="35" formatCode="General">
                  <c:v>33</c:v>
                </c:pt>
                <c:pt idx="36" formatCode="General">
                  <c:v>71</c:v>
                </c:pt>
                <c:pt idx="38" formatCode="General">
                  <c:v>78</c:v>
                </c:pt>
              </c:numCache>
            </c:numRef>
          </c:val>
        </c:ser>
        <c:ser>
          <c:idx val="1"/>
          <c:order val="2"/>
          <c:tx>
            <c:strRef>
              <c:f>'VI 1968 - 2006 summary'!$H$3</c:f>
              <c:strCache>
                <c:ptCount val="1"/>
                <c:pt idx="0">
                  <c:v>Wild Released</c:v>
                </c:pt>
              </c:strCache>
            </c:strRef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summary'!$H$7:$H$45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#,##0">
                  <c:v>8165</c:v>
                </c:pt>
                <c:pt idx="4" formatCode="#,##0">
                  <c:v>9206</c:v>
                </c:pt>
                <c:pt idx="5" formatCode="#,##0">
                  <c:v>9057</c:v>
                </c:pt>
                <c:pt idx="6" formatCode="#,##0">
                  <c:v>8594</c:v>
                </c:pt>
                <c:pt idx="7" formatCode="#,##0">
                  <c:v>9635</c:v>
                </c:pt>
                <c:pt idx="8" formatCode="#,##0">
                  <c:v>9902</c:v>
                </c:pt>
                <c:pt idx="9" formatCode="#,##0">
                  <c:v>9011</c:v>
                </c:pt>
                <c:pt idx="10" formatCode="#,##0">
                  <c:v>11360</c:v>
                </c:pt>
                <c:pt idx="11" formatCode="#,##0">
                  <c:v>8613</c:v>
                </c:pt>
                <c:pt idx="12" formatCode="#,##0">
                  <c:v>10085</c:v>
                </c:pt>
                <c:pt idx="13" formatCode="#,##0">
                  <c:v>15892</c:v>
                </c:pt>
                <c:pt idx="14" formatCode="#,##0">
                  <c:v>15163</c:v>
                </c:pt>
                <c:pt idx="15" formatCode="#,##0">
                  <c:v>21389</c:v>
                </c:pt>
                <c:pt idx="16" formatCode="#,##0">
                  <c:v>28631</c:v>
                </c:pt>
                <c:pt idx="17" formatCode="#,##0">
                  <c:v>36447</c:v>
                </c:pt>
                <c:pt idx="18" formatCode="#,##0">
                  <c:v>25802</c:v>
                </c:pt>
                <c:pt idx="19" formatCode="#,##0">
                  <c:v>28515</c:v>
                </c:pt>
                <c:pt idx="20" formatCode="#,##0">
                  <c:v>34586</c:v>
                </c:pt>
                <c:pt idx="21" formatCode="#,##0">
                  <c:v>40792</c:v>
                </c:pt>
                <c:pt idx="22" formatCode="#,##0">
                  <c:v>26777</c:v>
                </c:pt>
                <c:pt idx="23" formatCode="#,##0">
                  <c:v>20402</c:v>
                </c:pt>
                <c:pt idx="24" formatCode="#,##0">
                  <c:v>25416</c:v>
                </c:pt>
                <c:pt idx="25" formatCode="#,##0">
                  <c:v>28684</c:v>
                </c:pt>
                <c:pt idx="26" formatCode="#,##0">
                  <c:v>16963</c:v>
                </c:pt>
                <c:pt idx="27" formatCode="#,##0">
                  <c:v>21951</c:v>
                </c:pt>
                <c:pt idx="28" formatCode="#,##0">
                  <c:v>23981</c:v>
                </c:pt>
                <c:pt idx="29" formatCode="#,##0">
                  <c:v>21005</c:v>
                </c:pt>
                <c:pt idx="30" formatCode="#,##0">
                  <c:v>12688</c:v>
                </c:pt>
                <c:pt idx="31" formatCode="#,##0">
                  <c:v>19305</c:v>
                </c:pt>
                <c:pt idx="32" formatCode="#,##0">
                  <c:v>15335</c:v>
                </c:pt>
                <c:pt idx="33" formatCode="#,##0">
                  <c:v>16192</c:v>
                </c:pt>
                <c:pt idx="34" formatCode="#,##0">
                  <c:v>16380</c:v>
                </c:pt>
                <c:pt idx="35" formatCode="#,##0">
                  <c:v>11167</c:v>
                </c:pt>
                <c:pt idx="36" formatCode="#,##0">
                  <c:v>8509</c:v>
                </c:pt>
                <c:pt idx="38" formatCode="#,##0">
                  <c:v>8469</c:v>
                </c:pt>
              </c:numCache>
            </c:numRef>
          </c:val>
        </c:ser>
        <c:ser>
          <c:idx val="3"/>
          <c:order val="3"/>
          <c:tx>
            <c:strRef>
              <c:f>'VI 1968 - 2006 summary'!$I$3</c:f>
              <c:strCache>
                <c:ptCount val="1"/>
                <c:pt idx="0">
                  <c:v>Hatchery Kept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summary'!$I$7:$I$45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866</c:v>
                </c:pt>
                <c:pt idx="15" formatCode="#,##0">
                  <c:v>1885</c:v>
                </c:pt>
                <c:pt idx="16" formatCode="#,##0">
                  <c:v>2946</c:v>
                </c:pt>
                <c:pt idx="17" formatCode="#,##0">
                  <c:v>3787</c:v>
                </c:pt>
                <c:pt idx="18" formatCode="#,##0">
                  <c:v>4405</c:v>
                </c:pt>
                <c:pt idx="19" formatCode="#,##0">
                  <c:v>5020</c:v>
                </c:pt>
                <c:pt idx="20" formatCode="#,##0">
                  <c:v>5129</c:v>
                </c:pt>
                <c:pt idx="21" formatCode="#,##0">
                  <c:v>5442</c:v>
                </c:pt>
                <c:pt idx="22" formatCode="#,##0">
                  <c:v>5076</c:v>
                </c:pt>
                <c:pt idx="23" formatCode="#,##0">
                  <c:v>3831</c:v>
                </c:pt>
                <c:pt idx="24" formatCode="#,##0">
                  <c:v>4547</c:v>
                </c:pt>
                <c:pt idx="25" formatCode="#,##0">
                  <c:v>4454</c:v>
                </c:pt>
                <c:pt idx="26" formatCode="#,##0">
                  <c:v>2995</c:v>
                </c:pt>
                <c:pt idx="27" formatCode="#,##0">
                  <c:v>2570</c:v>
                </c:pt>
                <c:pt idx="28" formatCode="#,##0">
                  <c:v>2564</c:v>
                </c:pt>
                <c:pt idx="29" formatCode="#,##0">
                  <c:v>2334</c:v>
                </c:pt>
                <c:pt idx="30" formatCode="#,##0">
                  <c:v>1228</c:v>
                </c:pt>
                <c:pt idx="31" formatCode="#,##0">
                  <c:v>1672</c:v>
                </c:pt>
                <c:pt idx="32">
                  <c:v>952</c:v>
                </c:pt>
                <c:pt idx="33" formatCode="#,##0">
                  <c:v>1388</c:v>
                </c:pt>
                <c:pt idx="34" formatCode="#,##0">
                  <c:v>1199</c:v>
                </c:pt>
                <c:pt idx="35">
                  <c:v>618</c:v>
                </c:pt>
                <c:pt idx="36" formatCode="#,##0">
                  <c:v>1113</c:v>
                </c:pt>
                <c:pt idx="38" formatCode="#,##0">
                  <c:v>1094</c:v>
                </c:pt>
              </c:numCache>
            </c:numRef>
          </c:val>
        </c:ser>
        <c:ser>
          <c:idx val="2"/>
          <c:order val="4"/>
          <c:tx>
            <c:strRef>
              <c:f>'VI 1968 - 2006 summary'!$J$3</c:f>
              <c:strCache>
                <c:ptCount val="1"/>
                <c:pt idx="0">
                  <c:v>Hatchery Released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summary'!$J$7:$J$45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3574</c:v>
                </c:pt>
                <c:pt idx="15" formatCode="#,##0">
                  <c:v>4925</c:v>
                </c:pt>
                <c:pt idx="16" formatCode="#,##0">
                  <c:v>10025</c:v>
                </c:pt>
                <c:pt idx="17" formatCode="#,##0">
                  <c:v>12654</c:v>
                </c:pt>
                <c:pt idx="18" formatCode="#,##0">
                  <c:v>20534</c:v>
                </c:pt>
                <c:pt idx="19" formatCode="#,##0">
                  <c:v>18180</c:v>
                </c:pt>
                <c:pt idx="20" formatCode="#,##0">
                  <c:v>13700</c:v>
                </c:pt>
                <c:pt idx="21" formatCode="#,##0">
                  <c:v>18916</c:v>
                </c:pt>
                <c:pt idx="22" formatCode="#,##0">
                  <c:v>16927</c:v>
                </c:pt>
                <c:pt idx="23" formatCode="#,##0">
                  <c:v>11110</c:v>
                </c:pt>
                <c:pt idx="24" formatCode="#,##0">
                  <c:v>12484</c:v>
                </c:pt>
                <c:pt idx="25" formatCode="#,##0">
                  <c:v>16884</c:v>
                </c:pt>
                <c:pt idx="26" formatCode="#,##0">
                  <c:v>7776</c:v>
                </c:pt>
                <c:pt idx="27" formatCode="#,##0">
                  <c:v>8407</c:v>
                </c:pt>
                <c:pt idx="28" formatCode="#,##0">
                  <c:v>8457</c:v>
                </c:pt>
                <c:pt idx="29" formatCode="#,##0">
                  <c:v>5797</c:v>
                </c:pt>
                <c:pt idx="30" formatCode="#,##0">
                  <c:v>4257</c:v>
                </c:pt>
                <c:pt idx="31" formatCode="#,##0">
                  <c:v>4877</c:v>
                </c:pt>
                <c:pt idx="32" formatCode="#,##0">
                  <c:v>2911</c:v>
                </c:pt>
                <c:pt idx="33" formatCode="#,##0">
                  <c:v>3788</c:v>
                </c:pt>
                <c:pt idx="34" formatCode="#,##0">
                  <c:v>4583</c:v>
                </c:pt>
                <c:pt idx="35" formatCode="#,##0">
                  <c:v>2549</c:v>
                </c:pt>
                <c:pt idx="36" formatCode="#,##0">
                  <c:v>3860</c:v>
                </c:pt>
                <c:pt idx="38" formatCode="#,##0">
                  <c:v>2959</c:v>
                </c:pt>
              </c:numCache>
            </c:numRef>
          </c:val>
        </c:ser>
        <c:overlap val="100"/>
        <c:axId val="178600576"/>
        <c:axId val="178603136"/>
      </c:barChart>
      <c:lineChart>
        <c:grouping val="stacked"/>
        <c:ser>
          <c:idx val="0"/>
          <c:order val="0"/>
          <c:tx>
            <c:strRef>
              <c:f>'VI 1968 - 2006 summary'!$F$3</c:f>
              <c:strCache>
                <c:ptCount val="1"/>
                <c:pt idx="0">
                  <c:v>Angler Days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spPr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38"/>
            <c:spPr>
              <a:ln w="12700">
                <a:solidFill>
                  <a:srgbClr val="FFFFFF"/>
                </a:solidFill>
                <a:prstDash val="solid"/>
              </a:ln>
            </c:spPr>
          </c:dPt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summary'!$F$7:$F$45</c:f>
              <c:numCache>
                <c:formatCode>#,##0</c:formatCode>
                <c:ptCount val="39"/>
                <c:pt idx="0">
                  <c:v>71629</c:v>
                </c:pt>
                <c:pt idx="1">
                  <c:v>62190</c:v>
                </c:pt>
                <c:pt idx="2">
                  <c:v>76343</c:v>
                </c:pt>
                <c:pt idx="3">
                  <c:v>74054</c:v>
                </c:pt>
                <c:pt idx="4">
                  <c:v>57061</c:v>
                </c:pt>
                <c:pt idx="5">
                  <c:v>60617</c:v>
                </c:pt>
                <c:pt idx="6">
                  <c:v>62855</c:v>
                </c:pt>
                <c:pt idx="7">
                  <c:v>58293</c:v>
                </c:pt>
                <c:pt idx="8">
                  <c:v>77279</c:v>
                </c:pt>
                <c:pt idx="9">
                  <c:v>57026</c:v>
                </c:pt>
                <c:pt idx="10">
                  <c:v>52058</c:v>
                </c:pt>
                <c:pt idx="11">
                  <c:v>51522</c:v>
                </c:pt>
                <c:pt idx="12">
                  <c:v>31509</c:v>
                </c:pt>
                <c:pt idx="13">
                  <c:v>25746</c:v>
                </c:pt>
                <c:pt idx="14">
                  <c:v>26727</c:v>
                </c:pt>
                <c:pt idx="15">
                  <c:v>41434</c:v>
                </c:pt>
                <c:pt idx="16">
                  <c:v>46919</c:v>
                </c:pt>
                <c:pt idx="17">
                  <c:v>55787</c:v>
                </c:pt>
                <c:pt idx="18">
                  <c:v>46972</c:v>
                </c:pt>
                <c:pt idx="19">
                  <c:v>54300</c:v>
                </c:pt>
                <c:pt idx="20">
                  <c:v>59638</c:v>
                </c:pt>
                <c:pt idx="21">
                  <c:v>72624</c:v>
                </c:pt>
                <c:pt idx="22">
                  <c:v>66886</c:v>
                </c:pt>
                <c:pt idx="23">
                  <c:v>55792</c:v>
                </c:pt>
                <c:pt idx="24">
                  <c:v>60114</c:v>
                </c:pt>
                <c:pt idx="25">
                  <c:v>59801</c:v>
                </c:pt>
                <c:pt idx="26">
                  <c:v>58191</c:v>
                </c:pt>
                <c:pt idx="27">
                  <c:v>53270</c:v>
                </c:pt>
                <c:pt idx="28">
                  <c:v>51623</c:v>
                </c:pt>
                <c:pt idx="29">
                  <c:v>38839</c:v>
                </c:pt>
                <c:pt idx="30">
                  <c:v>28994</c:v>
                </c:pt>
                <c:pt idx="31">
                  <c:v>30071</c:v>
                </c:pt>
                <c:pt idx="32">
                  <c:v>24112</c:v>
                </c:pt>
                <c:pt idx="33">
                  <c:v>23288</c:v>
                </c:pt>
                <c:pt idx="34">
                  <c:v>24024</c:v>
                </c:pt>
                <c:pt idx="35">
                  <c:v>19342</c:v>
                </c:pt>
                <c:pt idx="36">
                  <c:v>22437</c:v>
                </c:pt>
                <c:pt idx="38">
                  <c:v>19068</c:v>
                </c:pt>
              </c:numCache>
            </c:numRef>
          </c:val>
        </c:ser>
        <c:marker val="1"/>
        <c:axId val="178600576"/>
        <c:axId val="178603136"/>
      </c:lineChart>
      <c:lineChart>
        <c:grouping val="standard"/>
        <c:ser>
          <c:idx val="5"/>
          <c:order val="5"/>
          <c:tx>
            <c:strRef>
              <c:f>'VI 1968 - 2006 summary'!$N$3</c:f>
              <c:strCache>
                <c:ptCount val="1"/>
                <c:pt idx="0">
                  <c:v>Relative Importance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summary'!$N$7:$N$45</c:f>
              <c:numCache>
                <c:formatCode>0</c:formatCode>
                <c:ptCount val="39"/>
                <c:pt idx="0">
                  <c:v>33.721729469144869</c:v>
                </c:pt>
                <c:pt idx="1">
                  <c:v>32.912598237675638</c:v>
                </c:pt>
                <c:pt idx="2">
                  <c:v>30.559814262554291</c:v>
                </c:pt>
                <c:pt idx="3">
                  <c:v>32.053290857622684</c:v>
                </c:pt>
                <c:pt idx="4">
                  <c:v>30.927036021289744</c:v>
                </c:pt>
                <c:pt idx="5">
                  <c:v>29.869272350091897</c:v>
                </c:pt>
                <c:pt idx="6">
                  <c:v>35.955152589880726</c:v>
                </c:pt>
                <c:pt idx="7">
                  <c:v>29.639101873131445</c:v>
                </c:pt>
                <c:pt idx="8">
                  <c:v>33.891771227583902</c:v>
                </c:pt>
                <c:pt idx="9">
                  <c:v>30.700569047478048</c:v>
                </c:pt>
                <c:pt idx="10">
                  <c:v>29.909280506512388</c:v>
                </c:pt>
                <c:pt idx="11">
                  <c:v>32.524256522589972</c:v>
                </c:pt>
                <c:pt idx="12">
                  <c:v>23.536837701966821</c:v>
                </c:pt>
                <c:pt idx="13">
                  <c:v>19.640241669718055</c:v>
                </c:pt>
                <c:pt idx="14">
                  <c:v>21.21998856707317</c:v>
                </c:pt>
                <c:pt idx="15">
                  <c:v>27.881406115417747</c:v>
                </c:pt>
                <c:pt idx="16">
                  <c:v>27.225304057190602</c:v>
                </c:pt>
                <c:pt idx="17">
                  <c:v>26.824413019122854</c:v>
                </c:pt>
                <c:pt idx="18">
                  <c:v>21.765038412707238</c:v>
                </c:pt>
                <c:pt idx="19">
                  <c:v>19.401241250683331</c:v>
                </c:pt>
                <c:pt idx="20">
                  <c:v>23.045207062178548</c:v>
                </c:pt>
                <c:pt idx="21">
                  <c:v>25.102658758140112</c:v>
                </c:pt>
                <c:pt idx="22">
                  <c:v>27.933180204635622</c:v>
                </c:pt>
                <c:pt idx="23">
                  <c:v>29.037311529673833</c:v>
                </c:pt>
                <c:pt idx="24">
                  <c:v>31.042923242171362</c:v>
                </c:pt>
                <c:pt idx="25">
                  <c:v>30.005368763829583</c:v>
                </c:pt>
                <c:pt idx="26">
                  <c:v>30.652654867256636</c:v>
                </c:pt>
                <c:pt idx="27">
                  <c:v>28.399912566441511</c:v>
                </c:pt>
                <c:pt idx="28">
                  <c:v>27.625678293536541</c:v>
                </c:pt>
                <c:pt idx="29">
                  <c:v>25.941090034731502</c:v>
                </c:pt>
                <c:pt idx="30">
                  <c:v>19.098496176216791</c:v>
                </c:pt>
                <c:pt idx="31">
                  <c:v>20.625394386677275</c:v>
                </c:pt>
                <c:pt idx="32">
                  <c:v>16.597830276997634</c:v>
                </c:pt>
                <c:pt idx="33">
                  <c:v>14.588005362131822</c:v>
                </c:pt>
                <c:pt idx="34">
                  <c:v>15.501455035843566</c:v>
                </c:pt>
                <c:pt idx="35">
                  <c:v>13.603882402588269</c:v>
                </c:pt>
                <c:pt idx="36">
                  <c:v>14.49840069787729</c:v>
                </c:pt>
                <c:pt idx="38">
                  <c:v>16.101329955668145</c:v>
                </c:pt>
              </c:numCache>
            </c:numRef>
          </c:val>
        </c:ser>
        <c:marker val="1"/>
        <c:axId val="178605056"/>
        <c:axId val="178615040"/>
      </c:lineChart>
      <c:catAx>
        <c:axId val="178600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Fiscal Year </a:t>
                </a:r>
              </a:p>
            </c:rich>
          </c:tx>
          <c:layout>
            <c:manualLayout>
              <c:xMode val="edge"/>
              <c:yMode val="edge"/>
              <c:x val="0.45625029163021286"/>
              <c:y val="0.920213212710113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03136"/>
        <c:crosses val="autoZero"/>
        <c:auto val="1"/>
        <c:lblAlgn val="ctr"/>
        <c:lblOffset val="0"/>
        <c:tickLblSkip val="1"/>
        <c:tickMarkSkip val="1"/>
      </c:catAx>
      <c:valAx>
        <c:axId val="178603136"/>
        <c:scaling>
          <c:orientation val="minMax"/>
          <c:max val="80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8472222222222222E-2"/>
              <c:y val="0.29893628190093258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00576"/>
        <c:crosses val="autoZero"/>
        <c:crossBetween val="between"/>
        <c:majorUnit val="10000"/>
        <c:minorUnit val="2000"/>
      </c:valAx>
      <c:catAx>
        <c:axId val="178605056"/>
        <c:scaling>
          <c:orientation val="minMax"/>
        </c:scaling>
        <c:delete val="1"/>
        <c:axPos val="b"/>
        <c:tickLblPos val="none"/>
        <c:crossAx val="178615040"/>
        <c:crosses val="autoZero"/>
        <c:auto val="1"/>
        <c:lblAlgn val="ctr"/>
        <c:lblOffset val="100"/>
      </c:catAx>
      <c:valAx>
        <c:axId val="178615040"/>
        <c:scaling>
          <c:orientation val="minMax"/>
        </c:scaling>
        <c:axPos val="r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Relative Importance (%) to Provincial Steelhead Fishery</a:t>
                </a:r>
              </a:p>
            </c:rich>
          </c:tx>
          <c:layout>
            <c:manualLayout>
              <c:xMode val="edge"/>
              <c:yMode val="edge"/>
              <c:x val="0.89513947214931466"/>
              <c:y val="0.25851074998603896"/>
            </c:manualLayout>
          </c:layout>
          <c:spPr>
            <a:noFill/>
            <a:ln w="25400">
              <a:noFill/>
            </a:ln>
          </c:spPr>
        </c:title>
        <c:numFmt formatCode="0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0505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777792359288422"/>
          <c:y val="0.40851086167420558"/>
          <c:w val="0.35486140274132399"/>
          <c:h val="0.5936173563410955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17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British Columbia Steelhead Catch and Effort in all Streams 1968 - 2006</a:t>
            </a:r>
          </a:p>
        </c:rich>
      </c:tx>
      <c:layout>
        <c:manualLayout>
          <c:xMode val="edge"/>
          <c:yMode val="edge"/>
          <c:x val="0.16836272431718469"/>
          <c:y val="2.593010146561442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633679587079197"/>
          <c:y val="0.18602029312288612"/>
          <c:w val="0.79648509612279217"/>
          <c:h val="0.64148816234498307"/>
        </c:manualLayout>
      </c:layout>
      <c:barChart>
        <c:barDir val="col"/>
        <c:grouping val="stacked"/>
        <c:ser>
          <c:idx val="4"/>
          <c:order val="1"/>
          <c:tx>
            <c:strRef>
              <c:f>'VI 1968 - 2006 summary'!$G$3</c:f>
              <c:strCache>
                <c:ptCount val="1"/>
                <c:pt idx="0">
                  <c:v>Wild Kept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summary'!$G$60:$G$98</c:f>
              <c:numCache>
                <c:formatCode>#,##0</c:formatCode>
                <c:ptCount val="39"/>
                <c:pt idx="0">
                  <c:v>48611</c:v>
                </c:pt>
                <c:pt idx="1">
                  <c:v>41795</c:v>
                </c:pt>
                <c:pt idx="2">
                  <c:v>37042</c:v>
                </c:pt>
                <c:pt idx="3">
                  <c:v>32799</c:v>
                </c:pt>
                <c:pt idx="4">
                  <c:v>36568</c:v>
                </c:pt>
                <c:pt idx="5">
                  <c:v>35715</c:v>
                </c:pt>
                <c:pt idx="6">
                  <c:v>29794</c:v>
                </c:pt>
                <c:pt idx="7">
                  <c:v>27760</c:v>
                </c:pt>
                <c:pt idx="8">
                  <c:v>31443</c:v>
                </c:pt>
                <c:pt idx="9">
                  <c:v>20153</c:v>
                </c:pt>
                <c:pt idx="10">
                  <c:v>18216</c:v>
                </c:pt>
                <c:pt idx="11">
                  <c:v>14615</c:v>
                </c:pt>
                <c:pt idx="12">
                  <c:v>12586</c:v>
                </c:pt>
                <c:pt idx="13">
                  <c:v>10919</c:v>
                </c:pt>
                <c:pt idx="14">
                  <c:v>8584</c:v>
                </c:pt>
                <c:pt idx="15">
                  <c:v>10809</c:v>
                </c:pt>
                <c:pt idx="16">
                  <c:v>10428</c:v>
                </c:pt>
                <c:pt idx="17">
                  <c:v>11434</c:v>
                </c:pt>
                <c:pt idx="18">
                  <c:v>10762</c:v>
                </c:pt>
                <c:pt idx="19">
                  <c:v>11621</c:v>
                </c:pt>
                <c:pt idx="20">
                  <c:v>7866</c:v>
                </c:pt>
                <c:pt idx="21">
                  <c:v>7069</c:v>
                </c:pt>
                <c:pt idx="22">
                  <c:v>3233</c:v>
                </c:pt>
                <c:pt idx="23">
                  <c:v>2234</c:v>
                </c:pt>
                <c:pt idx="24">
                  <c:v>1317</c:v>
                </c:pt>
                <c:pt idx="25" formatCode="General">
                  <c:v>867</c:v>
                </c:pt>
                <c:pt idx="26" formatCode="General">
                  <c:v>716</c:v>
                </c:pt>
                <c:pt idx="27" formatCode="General">
                  <c:v>612</c:v>
                </c:pt>
                <c:pt idx="28" formatCode="General">
                  <c:v>669</c:v>
                </c:pt>
                <c:pt idx="29" formatCode="General">
                  <c:v>639</c:v>
                </c:pt>
                <c:pt idx="30">
                  <c:v>1124</c:v>
                </c:pt>
                <c:pt idx="31">
                  <c:v>1066</c:v>
                </c:pt>
                <c:pt idx="32" formatCode="General">
                  <c:v>857</c:v>
                </c:pt>
                <c:pt idx="33">
                  <c:v>1144</c:v>
                </c:pt>
                <c:pt idx="34" formatCode="General">
                  <c:v>923</c:v>
                </c:pt>
                <c:pt idx="35" formatCode="General">
                  <c:v>640</c:v>
                </c:pt>
                <c:pt idx="36" formatCode="General">
                  <c:v>651</c:v>
                </c:pt>
                <c:pt idx="38" formatCode="General">
                  <c:v>873</c:v>
                </c:pt>
              </c:numCache>
            </c:numRef>
          </c:val>
        </c:ser>
        <c:ser>
          <c:idx val="1"/>
          <c:order val="2"/>
          <c:tx>
            <c:strRef>
              <c:f>'VI 1968 - 2006 summary'!$H$3</c:f>
              <c:strCache>
                <c:ptCount val="1"/>
                <c:pt idx="0">
                  <c:v>Wild Released</c:v>
                </c:pt>
              </c:strCache>
            </c:strRef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summary'!$H$60:$H$98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#,##0">
                  <c:v>19866</c:v>
                </c:pt>
                <c:pt idx="4" formatCode="#,##0">
                  <c:v>24755</c:v>
                </c:pt>
                <c:pt idx="5" formatCode="#,##0">
                  <c:v>25658</c:v>
                </c:pt>
                <c:pt idx="6" formatCode="#,##0">
                  <c:v>24801</c:v>
                </c:pt>
                <c:pt idx="7" formatCode="#,##0">
                  <c:v>23794</c:v>
                </c:pt>
                <c:pt idx="8" formatCode="#,##0">
                  <c:v>26508</c:v>
                </c:pt>
                <c:pt idx="9" formatCode="#,##0">
                  <c:v>20432</c:v>
                </c:pt>
                <c:pt idx="10" formatCode="#,##0">
                  <c:v>27087</c:v>
                </c:pt>
                <c:pt idx="11" formatCode="#,##0">
                  <c:v>24677</c:v>
                </c:pt>
                <c:pt idx="12" formatCode="#,##0">
                  <c:v>26863</c:v>
                </c:pt>
                <c:pt idx="13" formatCode="#,##0">
                  <c:v>39960</c:v>
                </c:pt>
                <c:pt idx="14" formatCode="#,##0">
                  <c:v>43105</c:v>
                </c:pt>
                <c:pt idx="15" formatCode="#,##0">
                  <c:v>54256</c:v>
                </c:pt>
                <c:pt idx="16" formatCode="#,##0">
                  <c:v>65654</c:v>
                </c:pt>
                <c:pt idx="17" formatCode="#,##0">
                  <c:v>105883</c:v>
                </c:pt>
                <c:pt idx="18" formatCode="#,##0">
                  <c:v>94125</c:v>
                </c:pt>
                <c:pt idx="19" formatCode="#,##0">
                  <c:v>126190</c:v>
                </c:pt>
                <c:pt idx="20" formatCode="#,##0">
                  <c:v>115649</c:v>
                </c:pt>
                <c:pt idx="21" formatCode="#,##0">
                  <c:v>132063</c:v>
                </c:pt>
                <c:pt idx="22" formatCode="#,##0">
                  <c:v>86698</c:v>
                </c:pt>
                <c:pt idx="23" formatCode="#,##0">
                  <c:v>69277</c:v>
                </c:pt>
                <c:pt idx="24" formatCode="#,##0">
                  <c:v>66312</c:v>
                </c:pt>
                <c:pt idx="25" formatCode="#,##0">
                  <c:v>79541</c:v>
                </c:pt>
                <c:pt idx="26" formatCode="#,##0">
                  <c:v>58193</c:v>
                </c:pt>
                <c:pt idx="27" formatCode="#,##0">
                  <c:v>77934</c:v>
                </c:pt>
                <c:pt idx="28" formatCode="#,##0">
                  <c:v>75620</c:v>
                </c:pt>
                <c:pt idx="29" formatCode="#,##0">
                  <c:v>74091</c:v>
                </c:pt>
                <c:pt idx="30" formatCode="#,##0">
                  <c:v>72647</c:v>
                </c:pt>
                <c:pt idx="31" formatCode="#,##0">
                  <c:v>86092</c:v>
                </c:pt>
                <c:pt idx="32" formatCode="#,##0">
                  <c:v>81963</c:v>
                </c:pt>
                <c:pt idx="33" formatCode="#,##0">
                  <c:v>98725</c:v>
                </c:pt>
                <c:pt idx="34" formatCode="#,##0">
                  <c:v>94788</c:v>
                </c:pt>
                <c:pt idx="35" formatCode="#,##0">
                  <c:v>84847</c:v>
                </c:pt>
                <c:pt idx="36" formatCode="#,##0">
                  <c:v>75533</c:v>
                </c:pt>
                <c:pt idx="38" formatCode="#,##0">
                  <c:v>64003</c:v>
                </c:pt>
              </c:numCache>
            </c:numRef>
          </c:val>
        </c:ser>
        <c:ser>
          <c:idx val="3"/>
          <c:order val="3"/>
          <c:tx>
            <c:strRef>
              <c:f>'VI 1968 - 2006 summary'!$I$3</c:f>
              <c:strCache>
                <c:ptCount val="1"/>
                <c:pt idx="0">
                  <c:v>Hatchery Kept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summary'!$I$60:$I$98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1359</c:v>
                </c:pt>
                <c:pt idx="15" formatCode="#,##0">
                  <c:v>2634</c:v>
                </c:pt>
                <c:pt idx="16" formatCode="#,##0">
                  <c:v>4463</c:v>
                </c:pt>
                <c:pt idx="17" formatCode="#,##0">
                  <c:v>7061</c:v>
                </c:pt>
                <c:pt idx="18" formatCode="#,##0">
                  <c:v>8242</c:v>
                </c:pt>
                <c:pt idx="19" formatCode="#,##0">
                  <c:v>12908</c:v>
                </c:pt>
                <c:pt idx="20" formatCode="#,##0">
                  <c:v>8704</c:v>
                </c:pt>
                <c:pt idx="21" formatCode="#,##0">
                  <c:v>10337</c:v>
                </c:pt>
                <c:pt idx="22" formatCode="#,##0">
                  <c:v>8948</c:v>
                </c:pt>
                <c:pt idx="23" formatCode="#,##0">
                  <c:v>7161</c:v>
                </c:pt>
                <c:pt idx="24" formatCode="#,##0">
                  <c:v>8804</c:v>
                </c:pt>
                <c:pt idx="25" formatCode="#,##0">
                  <c:v>10054</c:v>
                </c:pt>
                <c:pt idx="26" formatCode="#,##0">
                  <c:v>6434</c:v>
                </c:pt>
                <c:pt idx="27" formatCode="#,##0">
                  <c:v>7213</c:v>
                </c:pt>
                <c:pt idx="28" formatCode="#,##0">
                  <c:v>6005</c:v>
                </c:pt>
                <c:pt idx="29" formatCode="#,##0">
                  <c:v>5641</c:v>
                </c:pt>
                <c:pt idx="30" formatCode="#,##0">
                  <c:v>4741</c:v>
                </c:pt>
                <c:pt idx="31" formatCode="#,##0">
                  <c:v>5795</c:v>
                </c:pt>
                <c:pt idx="32" formatCode="#,##0">
                  <c:v>4206</c:v>
                </c:pt>
                <c:pt idx="33" formatCode="#,##0">
                  <c:v>5448</c:v>
                </c:pt>
                <c:pt idx="34" formatCode="#,##0">
                  <c:v>4933</c:v>
                </c:pt>
                <c:pt idx="35" formatCode="#,##0">
                  <c:v>3260</c:v>
                </c:pt>
                <c:pt idx="36" formatCode="#,##0">
                  <c:v>4454</c:v>
                </c:pt>
                <c:pt idx="38" formatCode="#,##0">
                  <c:v>4406</c:v>
                </c:pt>
              </c:numCache>
            </c:numRef>
          </c:val>
        </c:ser>
        <c:ser>
          <c:idx val="2"/>
          <c:order val="4"/>
          <c:tx>
            <c:strRef>
              <c:f>'VI 1968 - 2006 summary'!$J$3</c:f>
              <c:strCache>
                <c:ptCount val="1"/>
                <c:pt idx="0">
                  <c:v>Hatchery Released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summary'!$J$60:$J$98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4597</c:v>
                </c:pt>
                <c:pt idx="15" formatCode="#,##0">
                  <c:v>6363</c:v>
                </c:pt>
                <c:pt idx="16" formatCode="#,##0">
                  <c:v>13567</c:v>
                </c:pt>
                <c:pt idx="17" formatCode="#,##0">
                  <c:v>21407</c:v>
                </c:pt>
                <c:pt idx="18" formatCode="#,##0">
                  <c:v>29436</c:v>
                </c:pt>
                <c:pt idx="19" formatCode="#,##0">
                  <c:v>35391</c:v>
                </c:pt>
                <c:pt idx="20" formatCode="#,##0">
                  <c:v>20365</c:v>
                </c:pt>
                <c:pt idx="21" formatCode="#,##0">
                  <c:v>29410</c:v>
                </c:pt>
                <c:pt idx="22" formatCode="#,##0">
                  <c:v>26352</c:v>
                </c:pt>
                <c:pt idx="23" formatCode="#,##0">
                  <c:v>18722</c:v>
                </c:pt>
                <c:pt idx="24" formatCode="#,##0">
                  <c:v>22227</c:v>
                </c:pt>
                <c:pt idx="25" formatCode="#,##0">
                  <c:v>27945</c:v>
                </c:pt>
                <c:pt idx="26" formatCode="#,##0">
                  <c:v>15263</c:v>
                </c:pt>
                <c:pt idx="27" formatCode="#,##0">
                  <c:v>17050</c:v>
                </c:pt>
                <c:pt idx="28" formatCode="#,##0">
                  <c:v>14834</c:v>
                </c:pt>
                <c:pt idx="29" formatCode="#,##0">
                  <c:v>10990</c:v>
                </c:pt>
                <c:pt idx="30" formatCode="#,##0">
                  <c:v>8012</c:v>
                </c:pt>
                <c:pt idx="31" formatCode="#,##0">
                  <c:v>11363</c:v>
                </c:pt>
                <c:pt idx="32" formatCode="#,##0">
                  <c:v>8414</c:v>
                </c:pt>
                <c:pt idx="33" formatCode="#,##0">
                  <c:v>11363</c:v>
                </c:pt>
                <c:pt idx="34" formatCode="#,##0">
                  <c:v>11165</c:v>
                </c:pt>
                <c:pt idx="35" formatCode="#,##0">
                  <c:v>7849</c:v>
                </c:pt>
                <c:pt idx="36" formatCode="#,##0">
                  <c:v>13691</c:v>
                </c:pt>
                <c:pt idx="38" formatCode="#,##0">
                  <c:v>8125</c:v>
                </c:pt>
              </c:numCache>
            </c:numRef>
          </c:val>
        </c:ser>
        <c:overlap val="100"/>
        <c:axId val="178681344"/>
        <c:axId val="178683264"/>
      </c:barChart>
      <c:lineChart>
        <c:grouping val="stacked"/>
        <c:ser>
          <c:idx val="0"/>
          <c:order val="0"/>
          <c:tx>
            <c:strRef>
              <c:f>'VI 1968 - 2006 summary'!$F$3</c:f>
              <c:strCache>
                <c:ptCount val="1"/>
                <c:pt idx="0">
                  <c:v>Angler Days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summary'!$F$60:$F$98</c:f>
              <c:numCache>
                <c:formatCode>#,##0</c:formatCode>
                <c:ptCount val="39"/>
                <c:pt idx="0">
                  <c:v>212412</c:v>
                </c:pt>
                <c:pt idx="1">
                  <c:v>188955</c:v>
                </c:pt>
                <c:pt idx="2">
                  <c:v>249815</c:v>
                </c:pt>
                <c:pt idx="3">
                  <c:v>231034</c:v>
                </c:pt>
                <c:pt idx="4">
                  <c:v>184502</c:v>
                </c:pt>
                <c:pt idx="5">
                  <c:v>202941</c:v>
                </c:pt>
                <c:pt idx="6">
                  <c:v>174815</c:v>
                </c:pt>
                <c:pt idx="7">
                  <c:v>196676</c:v>
                </c:pt>
                <c:pt idx="8">
                  <c:v>228017</c:v>
                </c:pt>
                <c:pt idx="9">
                  <c:v>185749</c:v>
                </c:pt>
                <c:pt idx="10">
                  <c:v>174053</c:v>
                </c:pt>
                <c:pt idx="11">
                  <c:v>158411</c:v>
                </c:pt>
                <c:pt idx="12">
                  <c:v>133871</c:v>
                </c:pt>
                <c:pt idx="13">
                  <c:v>131088</c:v>
                </c:pt>
                <c:pt idx="14">
                  <c:v>125952</c:v>
                </c:pt>
                <c:pt idx="15">
                  <c:v>148608</c:v>
                </c:pt>
                <c:pt idx="16">
                  <c:v>172336</c:v>
                </c:pt>
                <c:pt idx="17">
                  <c:v>207971</c:v>
                </c:pt>
                <c:pt idx="18">
                  <c:v>215814</c:v>
                </c:pt>
                <c:pt idx="19">
                  <c:v>279879</c:v>
                </c:pt>
                <c:pt idx="20">
                  <c:v>258787</c:v>
                </c:pt>
                <c:pt idx="21">
                  <c:v>289308</c:v>
                </c:pt>
                <c:pt idx="22">
                  <c:v>239450</c:v>
                </c:pt>
                <c:pt idx="23">
                  <c:v>192139</c:v>
                </c:pt>
                <c:pt idx="24">
                  <c:v>193648</c:v>
                </c:pt>
                <c:pt idx="25">
                  <c:v>199301</c:v>
                </c:pt>
                <c:pt idx="26">
                  <c:v>189840</c:v>
                </c:pt>
                <c:pt idx="27">
                  <c:v>187571</c:v>
                </c:pt>
                <c:pt idx="28">
                  <c:v>186866</c:v>
                </c:pt>
                <c:pt idx="29">
                  <c:v>149720</c:v>
                </c:pt>
                <c:pt idx="30">
                  <c:v>151813</c:v>
                </c:pt>
                <c:pt idx="31">
                  <c:v>145796</c:v>
                </c:pt>
                <c:pt idx="32">
                  <c:v>145272</c:v>
                </c:pt>
                <c:pt idx="33">
                  <c:v>159638</c:v>
                </c:pt>
                <c:pt idx="34">
                  <c:v>154979</c:v>
                </c:pt>
                <c:pt idx="35">
                  <c:v>142180</c:v>
                </c:pt>
                <c:pt idx="36">
                  <c:v>154755</c:v>
                </c:pt>
                <c:pt idx="38">
                  <c:v>118425</c:v>
                </c:pt>
              </c:numCache>
            </c:numRef>
          </c:val>
        </c:ser>
        <c:marker val="1"/>
        <c:axId val="178681344"/>
        <c:axId val="178683264"/>
      </c:lineChart>
      <c:catAx>
        <c:axId val="1786813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Fiscal Year </a:t>
                </a:r>
              </a:p>
            </c:rich>
          </c:tx>
          <c:layout>
            <c:manualLayout>
              <c:xMode val="edge"/>
              <c:yMode val="edge"/>
              <c:x val="0.50693821459181621"/>
              <c:y val="0.936865839909808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83264"/>
        <c:crosses val="autoZero"/>
        <c:auto val="1"/>
        <c:lblAlgn val="ctr"/>
        <c:lblOffset val="0"/>
        <c:tickLblSkip val="1"/>
        <c:tickMarkSkip val="1"/>
      </c:catAx>
      <c:valAx>
        <c:axId val="178683264"/>
        <c:scaling>
          <c:orientation val="minMax"/>
          <c:max val="300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72617946345976E-2"/>
              <c:y val="0.28410372040586246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81344"/>
        <c:crosses val="autoZero"/>
        <c:crossBetween val="between"/>
        <c:majorUnit val="50000"/>
        <c:minorUnit val="20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2525468543999061"/>
          <c:y val="0.1984216459977452"/>
          <c:w val="0.94727143380897916"/>
          <c:h val="0.370913190529875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0.15633679587079197"/>
          <c:y val="0.10994770019413663"/>
          <c:w val="0.74468118743187883"/>
          <c:h val="0.75497420799973824"/>
        </c:manualLayout>
      </c:layout>
      <c:barChart>
        <c:barDir val="col"/>
        <c:grouping val="stacked"/>
        <c:ser>
          <c:idx val="4"/>
          <c:order val="1"/>
          <c:tx>
            <c:strRef>
              <c:f>'VI 1968 - 2006 summary'!$G$3</c:f>
              <c:strCache>
                <c:ptCount val="1"/>
                <c:pt idx="0">
                  <c:v>Wild Kept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summary'!$G$7:$G$45</c:f>
              <c:numCache>
                <c:formatCode>#,##0</c:formatCode>
                <c:ptCount val="39"/>
                <c:pt idx="0">
                  <c:v>18673</c:v>
                </c:pt>
                <c:pt idx="1">
                  <c:v>16979</c:v>
                </c:pt>
                <c:pt idx="2">
                  <c:v>12621</c:v>
                </c:pt>
                <c:pt idx="3">
                  <c:v>14871</c:v>
                </c:pt>
                <c:pt idx="4">
                  <c:v>14981</c:v>
                </c:pt>
                <c:pt idx="5">
                  <c:v>12875</c:v>
                </c:pt>
                <c:pt idx="6">
                  <c:v>12308</c:v>
                </c:pt>
                <c:pt idx="7">
                  <c:v>11152</c:v>
                </c:pt>
                <c:pt idx="8">
                  <c:v>11966</c:v>
                </c:pt>
                <c:pt idx="9">
                  <c:v>7333</c:v>
                </c:pt>
                <c:pt idx="10">
                  <c:v>6901</c:v>
                </c:pt>
                <c:pt idx="11">
                  <c:v>5493</c:v>
                </c:pt>
                <c:pt idx="12">
                  <c:v>2695</c:v>
                </c:pt>
                <c:pt idx="13">
                  <c:v>1736</c:v>
                </c:pt>
                <c:pt idx="14">
                  <c:v>1044</c:v>
                </c:pt>
                <c:pt idx="15">
                  <c:v>1370</c:v>
                </c:pt>
                <c:pt idx="16">
                  <c:v>1503</c:v>
                </c:pt>
                <c:pt idx="17" formatCode="General">
                  <c:v>872</c:v>
                </c:pt>
                <c:pt idx="18" formatCode="General">
                  <c:v>614</c:v>
                </c:pt>
                <c:pt idx="19" formatCode="General">
                  <c:v>166</c:v>
                </c:pt>
                <c:pt idx="20" formatCode="General">
                  <c:v>102</c:v>
                </c:pt>
                <c:pt idx="21" formatCode="General">
                  <c:v>285</c:v>
                </c:pt>
                <c:pt idx="22" formatCode="General">
                  <c:v>371</c:v>
                </c:pt>
                <c:pt idx="23" formatCode="General">
                  <c:v>244</c:v>
                </c:pt>
                <c:pt idx="24" formatCode="General">
                  <c:v>145</c:v>
                </c:pt>
                <c:pt idx="25" formatCode="General">
                  <c:v>136</c:v>
                </c:pt>
                <c:pt idx="26" formatCode="General">
                  <c:v>138</c:v>
                </c:pt>
                <c:pt idx="27" formatCode="General">
                  <c:v>144</c:v>
                </c:pt>
                <c:pt idx="28" formatCode="General">
                  <c:v>111</c:v>
                </c:pt>
                <c:pt idx="29" formatCode="General">
                  <c:v>203</c:v>
                </c:pt>
                <c:pt idx="30" formatCode="General">
                  <c:v>120</c:v>
                </c:pt>
                <c:pt idx="31" formatCode="General">
                  <c:v>32</c:v>
                </c:pt>
                <c:pt idx="32" formatCode="General">
                  <c:v>90</c:v>
                </c:pt>
                <c:pt idx="33" formatCode="General">
                  <c:v>77</c:v>
                </c:pt>
                <c:pt idx="34" formatCode="General">
                  <c:v>99</c:v>
                </c:pt>
                <c:pt idx="35" formatCode="General">
                  <c:v>33</c:v>
                </c:pt>
                <c:pt idx="36" formatCode="General">
                  <c:v>71</c:v>
                </c:pt>
                <c:pt idx="38" formatCode="General">
                  <c:v>78</c:v>
                </c:pt>
              </c:numCache>
            </c:numRef>
          </c:val>
        </c:ser>
        <c:ser>
          <c:idx val="1"/>
          <c:order val="2"/>
          <c:tx>
            <c:strRef>
              <c:f>'VI 1968 - 2006 summary'!$H$3</c:f>
              <c:strCache>
                <c:ptCount val="1"/>
                <c:pt idx="0">
                  <c:v>Wild Released</c:v>
                </c:pt>
              </c:strCache>
            </c:strRef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summary'!$H$7:$H$45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#,##0">
                  <c:v>8165</c:v>
                </c:pt>
                <c:pt idx="4" formatCode="#,##0">
                  <c:v>9206</c:v>
                </c:pt>
                <c:pt idx="5" formatCode="#,##0">
                  <c:v>9057</c:v>
                </c:pt>
                <c:pt idx="6" formatCode="#,##0">
                  <c:v>8594</c:v>
                </c:pt>
                <c:pt idx="7" formatCode="#,##0">
                  <c:v>9635</c:v>
                </c:pt>
                <c:pt idx="8" formatCode="#,##0">
                  <c:v>9902</c:v>
                </c:pt>
                <c:pt idx="9" formatCode="#,##0">
                  <c:v>9011</c:v>
                </c:pt>
                <c:pt idx="10" formatCode="#,##0">
                  <c:v>11360</c:v>
                </c:pt>
                <c:pt idx="11" formatCode="#,##0">
                  <c:v>8613</c:v>
                </c:pt>
                <c:pt idx="12" formatCode="#,##0">
                  <c:v>10085</c:v>
                </c:pt>
                <c:pt idx="13" formatCode="#,##0">
                  <c:v>15892</c:v>
                </c:pt>
                <c:pt idx="14" formatCode="#,##0">
                  <c:v>15163</c:v>
                </c:pt>
                <c:pt idx="15" formatCode="#,##0">
                  <c:v>21389</c:v>
                </c:pt>
                <c:pt idx="16" formatCode="#,##0">
                  <c:v>28631</c:v>
                </c:pt>
                <c:pt idx="17" formatCode="#,##0">
                  <c:v>36447</c:v>
                </c:pt>
                <c:pt idx="18" formatCode="#,##0">
                  <c:v>25802</c:v>
                </c:pt>
                <c:pt idx="19" formatCode="#,##0">
                  <c:v>28515</c:v>
                </c:pt>
                <c:pt idx="20" formatCode="#,##0">
                  <c:v>34586</c:v>
                </c:pt>
                <c:pt idx="21" formatCode="#,##0">
                  <c:v>40792</c:v>
                </c:pt>
                <c:pt idx="22" formatCode="#,##0">
                  <c:v>26777</c:v>
                </c:pt>
                <c:pt idx="23" formatCode="#,##0">
                  <c:v>20402</c:v>
                </c:pt>
                <c:pt idx="24" formatCode="#,##0">
                  <c:v>25416</c:v>
                </c:pt>
                <c:pt idx="25" formatCode="#,##0">
                  <c:v>28684</c:v>
                </c:pt>
                <c:pt idx="26" formatCode="#,##0">
                  <c:v>16963</c:v>
                </c:pt>
                <c:pt idx="27" formatCode="#,##0">
                  <c:v>21951</c:v>
                </c:pt>
                <c:pt idx="28" formatCode="#,##0">
                  <c:v>23981</c:v>
                </c:pt>
                <c:pt idx="29" formatCode="#,##0">
                  <c:v>21005</c:v>
                </c:pt>
                <c:pt idx="30" formatCode="#,##0">
                  <c:v>12688</c:v>
                </c:pt>
                <c:pt idx="31" formatCode="#,##0">
                  <c:v>19305</c:v>
                </c:pt>
                <c:pt idx="32" formatCode="#,##0">
                  <c:v>15335</c:v>
                </c:pt>
                <c:pt idx="33" formatCode="#,##0">
                  <c:v>16192</c:v>
                </c:pt>
                <c:pt idx="34" formatCode="#,##0">
                  <c:v>16380</c:v>
                </c:pt>
                <c:pt idx="35" formatCode="#,##0">
                  <c:v>11167</c:v>
                </c:pt>
                <c:pt idx="36" formatCode="#,##0">
                  <c:v>8509</c:v>
                </c:pt>
                <c:pt idx="38" formatCode="#,##0">
                  <c:v>8469</c:v>
                </c:pt>
              </c:numCache>
            </c:numRef>
          </c:val>
        </c:ser>
        <c:ser>
          <c:idx val="3"/>
          <c:order val="3"/>
          <c:tx>
            <c:strRef>
              <c:f>'VI 1968 - 2006 summary'!$I$3</c:f>
              <c:strCache>
                <c:ptCount val="1"/>
                <c:pt idx="0">
                  <c:v>Hatchery Kept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summary'!$I$7:$I$45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866</c:v>
                </c:pt>
                <c:pt idx="15" formatCode="#,##0">
                  <c:v>1885</c:v>
                </c:pt>
                <c:pt idx="16" formatCode="#,##0">
                  <c:v>2946</c:v>
                </c:pt>
                <c:pt idx="17" formatCode="#,##0">
                  <c:v>3787</c:v>
                </c:pt>
                <c:pt idx="18" formatCode="#,##0">
                  <c:v>4405</c:v>
                </c:pt>
                <c:pt idx="19" formatCode="#,##0">
                  <c:v>5020</c:v>
                </c:pt>
                <c:pt idx="20" formatCode="#,##0">
                  <c:v>5129</c:v>
                </c:pt>
                <c:pt idx="21" formatCode="#,##0">
                  <c:v>5442</c:v>
                </c:pt>
                <c:pt idx="22" formatCode="#,##0">
                  <c:v>5076</c:v>
                </c:pt>
                <c:pt idx="23" formatCode="#,##0">
                  <c:v>3831</c:v>
                </c:pt>
                <c:pt idx="24" formatCode="#,##0">
                  <c:v>4547</c:v>
                </c:pt>
                <c:pt idx="25" formatCode="#,##0">
                  <c:v>4454</c:v>
                </c:pt>
                <c:pt idx="26" formatCode="#,##0">
                  <c:v>2995</c:v>
                </c:pt>
                <c:pt idx="27" formatCode="#,##0">
                  <c:v>2570</c:v>
                </c:pt>
                <c:pt idx="28" formatCode="#,##0">
                  <c:v>2564</c:v>
                </c:pt>
                <c:pt idx="29" formatCode="#,##0">
                  <c:v>2334</c:v>
                </c:pt>
                <c:pt idx="30" formatCode="#,##0">
                  <c:v>1228</c:v>
                </c:pt>
                <c:pt idx="31" formatCode="#,##0">
                  <c:v>1672</c:v>
                </c:pt>
                <c:pt idx="32">
                  <c:v>952</c:v>
                </c:pt>
                <c:pt idx="33" formatCode="#,##0">
                  <c:v>1388</c:v>
                </c:pt>
                <c:pt idx="34" formatCode="#,##0">
                  <c:v>1199</c:v>
                </c:pt>
                <c:pt idx="35">
                  <c:v>618</c:v>
                </c:pt>
                <c:pt idx="36" formatCode="#,##0">
                  <c:v>1113</c:v>
                </c:pt>
                <c:pt idx="38" formatCode="#,##0">
                  <c:v>1094</c:v>
                </c:pt>
              </c:numCache>
            </c:numRef>
          </c:val>
        </c:ser>
        <c:ser>
          <c:idx val="2"/>
          <c:order val="4"/>
          <c:tx>
            <c:strRef>
              <c:f>'VI 1968 - 2006 summary'!$J$3</c:f>
              <c:strCache>
                <c:ptCount val="1"/>
                <c:pt idx="0">
                  <c:v>Hatchery Released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summary'!$J$7:$J$45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3574</c:v>
                </c:pt>
                <c:pt idx="15" formatCode="#,##0">
                  <c:v>4925</c:v>
                </c:pt>
                <c:pt idx="16" formatCode="#,##0">
                  <c:v>10025</c:v>
                </c:pt>
                <c:pt idx="17" formatCode="#,##0">
                  <c:v>12654</c:v>
                </c:pt>
                <c:pt idx="18" formatCode="#,##0">
                  <c:v>20534</c:v>
                </c:pt>
                <c:pt idx="19" formatCode="#,##0">
                  <c:v>18180</c:v>
                </c:pt>
                <c:pt idx="20" formatCode="#,##0">
                  <c:v>13700</c:v>
                </c:pt>
                <c:pt idx="21" formatCode="#,##0">
                  <c:v>18916</c:v>
                </c:pt>
                <c:pt idx="22" formatCode="#,##0">
                  <c:v>16927</c:v>
                </c:pt>
                <c:pt idx="23" formatCode="#,##0">
                  <c:v>11110</c:v>
                </c:pt>
                <c:pt idx="24" formatCode="#,##0">
                  <c:v>12484</c:v>
                </c:pt>
                <c:pt idx="25" formatCode="#,##0">
                  <c:v>16884</c:v>
                </c:pt>
                <c:pt idx="26" formatCode="#,##0">
                  <c:v>7776</c:v>
                </c:pt>
                <c:pt idx="27" formatCode="#,##0">
                  <c:v>8407</c:v>
                </c:pt>
                <c:pt idx="28" formatCode="#,##0">
                  <c:v>8457</c:v>
                </c:pt>
                <c:pt idx="29" formatCode="#,##0">
                  <c:v>5797</c:v>
                </c:pt>
                <c:pt idx="30" formatCode="#,##0">
                  <c:v>4257</c:v>
                </c:pt>
                <c:pt idx="31" formatCode="#,##0">
                  <c:v>4877</c:v>
                </c:pt>
                <c:pt idx="32" formatCode="#,##0">
                  <c:v>2911</c:v>
                </c:pt>
                <c:pt idx="33" formatCode="#,##0">
                  <c:v>3788</c:v>
                </c:pt>
                <c:pt idx="34" formatCode="#,##0">
                  <c:v>4583</c:v>
                </c:pt>
                <c:pt idx="35" formatCode="#,##0">
                  <c:v>2549</c:v>
                </c:pt>
                <c:pt idx="36" formatCode="#,##0">
                  <c:v>3860</c:v>
                </c:pt>
                <c:pt idx="38" formatCode="#,##0">
                  <c:v>2959</c:v>
                </c:pt>
              </c:numCache>
            </c:numRef>
          </c:val>
        </c:ser>
        <c:overlap val="100"/>
        <c:axId val="179938048"/>
        <c:axId val="179940352"/>
      </c:barChart>
      <c:lineChart>
        <c:grouping val="stacked"/>
        <c:ser>
          <c:idx val="0"/>
          <c:order val="0"/>
          <c:tx>
            <c:strRef>
              <c:f>'VI 1968 - 2006 summary'!$F$3</c:f>
              <c:strCache>
                <c:ptCount val="1"/>
                <c:pt idx="0">
                  <c:v>Angler Days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summary'!$F$7:$F$45</c:f>
              <c:numCache>
                <c:formatCode>#,##0</c:formatCode>
                <c:ptCount val="39"/>
                <c:pt idx="0">
                  <c:v>71629</c:v>
                </c:pt>
                <c:pt idx="1">
                  <c:v>62190</c:v>
                </c:pt>
                <c:pt idx="2">
                  <c:v>76343</c:v>
                </c:pt>
                <c:pt idx="3">
                  <c:v>74054</c:v>
                </c:pt>
                <c:pt idx="4">
                  <c:v>57061</c:v>
                </c:pt>
                <c:pt idx="5">
                  <c:v>60617</c:v>
                </c:pt>
                <c:pt idx="6">
                  <c:v>62855</c:v>
                </c:pt>
                <c:pt idx="7">
                  <c:v>58293</c:v>
                </c:pt>
                <c:pt idx="8">
                  <c:v>77279</c:v>
                </c:pt>
                <c:pt idx="9">
                  <c:v>57026</c:v>
                </c:pt>
                <c:pt idx="10">
                  <c:v>52058</c:v>
                </c:pt>
                <c:pt idx="11">
                  <c:v>51522</c:v>
                </c:pt>
                <c:pt idx="12">
                  <c:v>31509</c:v>
                </c:pt>
                <c:pt idx="13">
                  <c:v>25746</c:v>
                </c:pt>
                <c:pt idx="14">
                  <c:v>26727</c:v>
                </c:pt>
                <c:pt idx="15">
                  <c:v>41434</c:v>
                </c:pt>
                <c:pt idx="16">
                  <c:v>46919</c:v>
                </c:pt>
                <c:pt idx="17">
                  <c:v>55787</c:v>
                </c:pt>
                <c:pt idx="18">
                  <c:v>46972</c:v>
                </c:pt>
                <c:pt idx="19">
                  <c:v>54300</c:v>
                </c:pt>
                <c:pt idx="20">
                  <c:v>59638</c:v>
                </c:pt>
                <c:pt idx="21">
                  <c:v>72624</c:v>
                </c:pt>
                <c:pt idx="22">
                  <c:v>66886</c:v>
                </c:pt>
                <c:pt idx="23">
                  <c:v>55792</c:v>
                </c:pt>
                <c:pt idx="24">
                  <c:v>60114</c:v>
                </c:pt>
                <c:pt idx="25">
                  <c:v>59801</c:v>
                </c:pt>
                <c:pt idx="26">
                  <c:v>58191</c:v>
                </c:pt>
                <c:pt idx="27">
                  <c:v>53270</c:v>
                </c:pt>
                <c:pt idx="28">
                  <c:v>51623</c:v>
                </c:pt>
                <c:pt idx="29">
                  <c:v>38839</c:v>
                </c:pt>
                <c:pt idx="30">
                  <c:v>28994</c:v>
                </c:pt>
                <c:pt idx="31">
                  <c:v>30071</c:v>
                </c:pt>
                <c:pt idx="32">
                  <c:v>24112</c:v>
                </c:pt>
                <c:pt idx="33">
                  <c:v>23288</c:v>
                </c:pt>
                <c:pt idx="34">
                  <c:v>24024</c:v>
                </c:pt>
                <c:pt idx="35">
                  <c:v>19342</c:v>
                </c:pt>
                <c:pt idx="36">
                  <c:v>22437</c:v>
                </c:pt>
                <c:pt idx="38">
                  <c:v>19068</c:v>
                </c:pt>
              </c:numCache>
            </c:numRef>
          </c:val>
        </c:ser>
        <c:marker val="1"/>
        <c:axId val="179938048"/>
        <c:axId val="179940352"/>
      </c:lineChart>
      <c:lineChart>
        <c:grouping val="standard"/>
        <c:ser>
          <c:idx val="5"/>
          <c:order val="5"/>
          <c:tx>
            <c:strRef>
              <c:f>'VI 1968 - 2006 summary'!$N$3</c:f>
              <c:strCache>
                <c:ptCount val="1"/>
                <c:pt idx="0">
                  <c:v>Relative Importance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summary'!$N$7:$N$45</c:f>
              <c:numCache>
                <c:formatCode>0</c:formatCode>
                <c:ptCount val="39"/>
                <c:pt idx="0">
                  <c:v>33.721729469144869</c:v>
                </c:pt>
                <c:pt idx="1">
                  <c:v>32.912598237675638</c:v>
                </c:pt>
                <c:pt idx="2">
                  <c:v>30.559814262554291</c:v>
                </c:pt>
                <c:pt idx="3">
                  <c:v>32.053290857622684</c:v>
                </c:pt>
                <c:pt idx="4">
                  <c:v>30.927036021289744</c:v>
                </c:pt>
                <c:pt idx="5">
                  <c:v>29.869272350091897</c:v>
                </c:pt>
                <c:pt idx="6">
                  <c:v>35.955152589880726</c:v>
                </c:pt>
                <c:pt idx="7">
                  <c:v>29.639101873131445</c:v>
                </c:pt>
                <c:pt idx="8">
                  <c:v>33.891771227583902</c:v>
                </c:pt>
                <c:pt idx="9">
                  <c:v>30.700569047478048</c:v>
                </c:pt>
                <c:pt idx="10">
                  <c:v>29.909280506512388</c:v>
                </c:pt>
                <c:pt idx="11">
                  <c:v>32.524256522589972</c:v>
                </c:pt>
                <c:pt idx="12">
                  <c:v>23.536837701966821</c:v>
                </c:pt>
                <c:pt idx="13">
                  <c:v>19.640241669718055</c:v>
                </c:pt>
                <c:pt idx="14">
                  <c:v>21.21998856707317</c:v>
                </c:pt>
                <c:pt idx="15">
                  <c:v>27.881406115417747</c:v>
                </c:pt>
                <c:pt idx="16">
                  <c:v>27.225304057190602</c:v>
                </c:pt>
                <c:pt idx="17">
                  <c:v>26.824413019122854</c:v>
                </c:pt>
                <c:pt idx="18">
                  <c:v>21.765038412707238</c:v>
                </c:pt>
                <c:pt idx="19">
                  <c:v>19.401241250683331</c:v>
                </c:pt>
                <c:pt idx="20">
                  <c:v>23.045207062178548</c:v>
                </c:pt>
                <c:pt idx="21">
                  <c:v>25.102658758140112</c:v>
                </c:pt>
                <c:pt idx="22">
                  <c:v>27.933180204635622</c:v>
                </c:pt>
                <c:pt idx="23">
                  <c:v>29.037311529673833</c:v>
                </c:pt>
                <c:pt idx="24">
                  <c:v>31.042923242171362</c:v>
                </c:pt>
                <c:pt idx="25">
                  <c:v>30.005368763829583</c:v>
                </c:pt>
                <c:pt idx="26">
                  <c:v>30.652654867256636</c:v>
                </c:pt>
                <c:pt idx="27">
                  <c:v>28.399912566441511</c:v>
                </c:pt>
                <c:pt idx="28">
                  <c:v>27.625678293536541</c:v>
                </c:pt>
                <c:pt idx="29">
                  <c:v>25.941090034731502</c:v>
                </c:pt>
                <c:pt idx="30">
                  <c:v>19.098496176216791</c:v>
                </c:pt>
                <c:pt idx="31">
                  <c:v>20.625394386677275</c:v>
                </c:pt>
                <c:pt idx="32">
                  <c:v>16.597830276997634</c:v>
                </c:pt>
                <c:pt idx="33">
                  <c:v>14.588005362131822</c:v>
                </c:pt>
                <c:pt idx="34">
                  <c:v>15.501455035843566</c:v>
                </c:pt>
                <c:pt idx="35">
                  <c:v>13.603882402588269</c:v>
                </c:pt>
                <c:pt idx="36">
                  <c:v>14.49840069787729</c:v>
                </c:pt>
                <c:pt idx="38">
                  <c:v>16.101329955668145</c:v>
                </c:pt>
              </c:numCache>
            </c:numRef>
          </c:val>
        </c:ser>
        <c:marker val="1"/>
        <c:axId val="184726656"/>
        <c:axId val="184728192"/>
      </c:lineChart>
      <c:catAx>
        <c:axId val="179938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Fiscal Year </a:t>
                </a:r>
              </a:p>
            </c:rich>
          </c:tx>
          <c:layout>
            <c:manualLayout>
              <c:xMode val="edge"/>
              <c:yMode val="edge"/>
              <c:x val="0.4782610638055072"/>
              <c:y val="0.931937612510478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940352"/>
        <c:crosses val="autoZero"/>
        <c:auto val="1"/>
        <c:lblAlgn val="ctr"/>
        <c:lblOffset val="0"/>
        <c:tickLblSkip val="1"/>
        <c:tickMarkSkip val="1"/>
      </c:catAx>
      <c:valAx>
        <c:axId val="179940352"/>
        <c:scaling>
          <c:orientation val="minMax"/>
          <c:max val="80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3.515263644773358E-2"/>
              <c:y val="0.34450283766885159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938048"/>
        <c:crosses val="autoZero"/>
        <c:crossBetween val="between"/>
        <c:majorUnit val="10000"/>
        <c:minorUnit val="2000"/>
      </c:valAx>
      <c:catAx>
        <c:axId val="184726656"/>
        <c:scaling>
          <c:orientation val="minMax"/>
        </c:scaling>
        <c:delete val="1"/>
        <c:axPos val="b"/>
        <c:tickLblPos val="none"/>
        <c:crossAx val="184728192"/>
        <c:crosses val="autoZero"/>
        <c:auto val="1"/>
        <c:lblAlgn val="ctr"/>
        <c:lblOffset val="100"/>
      </c:catAx>
      <c:valAx>
        <c:axId val="184728192"/>
        <c:scaling>
          <c:orientation val="minMax"/>
        </c:scaling>
        <c:axPos val="r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Relative Importance (%) to Provincial Steelhead Fishery</a:t>
                </a:r>
              </a:p>
            </c:rich>
          </c:tx>
          <c:layout>
            <c:manualLayout>
              <c:xMode val="edge"/>
              <c:yMode val="edge"/>
              <c:x val="0.93247032372572303"/>
              <c:y val="0.26596869632133679"/>
            </c:manualLayout>
          </c:layout>
          <c:spPr>
            <a:noFill/>
            <a:ln w="25400">
              <a:noFill/>
            </a:ln>
          </c:spPr>
        </c:title>
        <c:numFmt formatCode="0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72665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836272431718469"/>
          <c:y val="0.40523582196204533"/>
          <c:w val="0.37187808508210296"/>
          <c:h val="0.5738223193305025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0.15613382899628253"/>
          <c:y val="0.10167137833457897"/>
          <c:w val="0.79368029739776946"/>
          <c:h val="0.70752137252008385"/>
        </c:manualLayout>
      </c:layout>
      <c:barChart>
        <c:barDir val="col"/>
        <c:grouping val="stacked"/>
        <c:ser>
          <c:idx val="4"/>
          <c:order val="1"/>
          <c:tx>
            <c:strRef>
              <c:f>'VI 1968 - 2006 summary'!$G$3</c:f>
              <c:strCache>
                <c:ptCount val="1"/>
                <c:pt idx="0">
                  <c:v>Wild Kept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summary'!$G$60:$G$98</c:f>
              <c:numCache>
                <c:formatCode>#,##0</c:formatCode>
                <c:ptCount val="39"/>
                <c:pt idx="0">
                  <c:v>48611</c:v>
                </c:pt>
                <c:pt idx="1">
                  <c:v>41795</c:v>
                </c:pt>
                <c:pt idx="2">
                  <c:v>37042</c:v>
                </c:pt>
                <c:pt idx="3">
                  <c:v>32799</c:v>
                </c:pt>
                <c:pt idx="4">
                  <c:v>36568</c:v>
                </c:pt>
                <c:pt idx="5">
                  <c:v>35715</c:v>
                </c:pt>
                <c:pt idx="6">
                  <c:v>29794</c:v>
                </c:pt>
                <c:pt idx="7">
                  <c:v>27760</c:v>
                </c:pt>
                <c:pt idx="8">
                  <c:v>31443</c:v>
                </c:pt>
                <c:pt idx="9">
                  <c:v>20153</c:v>
                </c:pt>
                <c:pt idx="10">
                  <c:v>18216</c:v>
                </c:pt>
                <c:pt idx="11">
                  <c:v>14615</c:v>
                </c:pt>
                <c:pt idx="12">
                  <c:v>12586</c:v>
                </c:pt>
                <c:pt idx="13">
                  <c:v>10919</c:v>
                </c:pt>
                <c:pt idx="14">
                  <c:v>8584</c:v>
                </c:pt>
                <c:pt idx="15">
                  <c:v>10809</c:v>
                </c:pt>
                <c:pt idx="16">
                  <c:v>10428</c:v>
                </c:pt>
                <c:pt idx="17">
                  <c:v>11434</c:v>
                </c:pt>
                <c:pt idx="18">
                  <c:v>10762</c:v>
                </c:pt>
                <c:pt idx="19">
                  <c:v>11621</c:v>
                </c:pt>
                <c:pt idx="20">
                  <c:v>7866</c:v>
                </c:pt>
                <c:pt idx="21">
                  <c:v>7069</c:v>
                </c:pt>
                <c:pt idx="22">
                  <c:v>3233</c:v>
                </c:pt>
                <c:pt idx="23">
                  <c:v>2234</c:v>
                </c:pt>
                <c:pt idx="24">
                  <c:v>1317</c:v>
                </c:pt>
                <c:pt idx="25" formatCode="General">
                  <c:v>867</c:v>
                </c:pt>
                <c:pt idx="26" formatCode="General">
                  <c:v>716</c:v>
                </c:pt>
                <c:pt idx="27" formatCode="General">
                  <c:v>612</c:v>
                </c:pt>
                <c:pt idx="28" formatCode="General">
                  <c:v>669</c:v>
                </c:pt>
                <c:pt idx="29" formatCode="General">
                  <c:v>639</c:v>
                </c:pt>
                <c:pt idx="30">
                  <c:v>1124</c:v>
                </c:pt>
                <c:pt idx="31">
                  <c:v>1066</c:v>
                </c:pt>
                <c:pt idx="32" formatCode="General">
                  <c:v>857</c:v>
                </c:pt>
                <c:pt idx="33">
                  <c:v>1144</c:v>
                </c:pt>
                <c:pt idx="34" formatCode="General">
                  <c:v>923</c:v>
                </c:pt>
                <c:pt idx="35" formatCode="General">
                  <c:v>640</c:v>
                </c:pt>
                <c:pt idx="36" formatCode="General">
                  <c:v>651</c:v>
                </c:pt>
                <c:pt idx="38" formatCode="General">
                  <c:v>873</c:v>
                </c:pt>
              </c:numCache>
            </c:numRef>
          </c:val>
        </c:ser>
        <c:ser>
          <c:idx val="1"/>
          <c:order val="2"/>
          <c:tx>
            <c:strRef>
              <c:f>'VI 1968 - 2006 summary'!$H$3</c:f>
              <c:strCache>
                <c:ptCount val="1"/>
                <c:pt idx="0">
                  <c:v>Wild Released</c:v>
                </c:pt>
              </c:strCache>
            </c:strRef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summary'!$H$60:$H$98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#,##0">
                  <c:v>19866</c:v>
                </c:pt>
                <c:pt idx="4" formatCode="#,##0">
                  <c:v>24755</c:v>
                </c:pt>
                <c:pt idx="5" formatCode="#,##0">
                  <c:v>25658</c:v>
                </c:pt>
                <c:pt idx="6" formatCode="#,##0">
                  <c:v>24801</c:v>
                </c:pt>
                <c:pt idx="7" formatCode="#,##0">
                  <c:v>23794</c:v>
                </c:pt>
                <c:pt idx="8" formatCode="#,##0">
                  <c:v>26508</c:v>
                </c:pt>
                <c:pt idx="9" formatCode="#,##0">
                  <c:v>20432</c:v>
                </c:pt>
                <c:pt idx="10" formatCode="#,##0">
                  <c:v>27087</c:v>
                </c:pt>
                <c:pt idx="11" formatCode="#,##0">
                  <c:v>24677</c:v>
                </c:pt>
                <c:pt idx="12" formatCode="#,##0">
                  <c:v>26863</c:v>
                </c:pt>
                <c:pt idx="13" formatCode="#,##0">
                  <c:v>39960</c:v>
                </c:pt>
                <c:pt idx="14" formatCode="#,##0">
                  <c:v>43105</c:v>
                </c:pt>
                <c:pt idx="15" formatCode="#,##0">
                  <c:v>54256</c:v>
                </c:pt>
                <c:pt idx="16" formatCode="#,##0">
                  <c:v>65654</c:v>
                </c:pt>
                <c:pt idx="17" formatCode="#,##0">
                  <c:v>105883</c:v>
                </c:pt>
                <c:pt idx="18" formatCode="#,##0">
                  <c:v>94125</c:v>
                </c:pt>
                <c:pt idx="19" formatCode="#,##0">
                  <c:v>126190</c:v>
                </c:pt>
                <c:pt idx="20" formatCode="#,##0">
                  <c:v>115649</c:v>
                </c:pt>
                <c:pt idx="21" formatCode="#,##0">
                  <c:v>132063</c:v>
                </c:pt>
                <c:pt idx="22" formatCode="#,##0">
                  <c:v>86698</c:v>
                </c:pt>
                <c:pt idx="23" formatCode="#,##0">
                  <c:v>69277</c:v>
                </c:pt>
                <c:pt idx="24" formatCode="#,##0">
                  <c:v>66312</c:v>
                </c:pt>
                <c:pt idx="25" formatCode="#,##0">
                  <c:v>79541</c:v>
                </c:pt>
                <c:pt idx="26" formatCode="#,##0">
                  <c:v>58193</c:v>
                </c:pt>
                <c:pt idx="27" formatCode="#,##0">
                  <c:v>77934</c:v>
                </c:pt>
                <c:pt idx="28" formatCode="#,##0">
                  <c:v>75620</c:v>
                </c:pt>
                <c:pt idx="29" formatCode="#,##0">
                  <c:v>74091</c:v>
                </c:pt>
                <c:pt idx="30" formatCode="#,##0">
                  <c:v>72647</c:v>
                </c:pt>
                <c:pt idx="31" formatCode="#,##0">
                  <c:v>86092</c:v>
                </c:pt>
                <c:pt idx="32" formatCode="#,##0">
                  <c:v>81963</c:v>
                </c:pt>
                <c:pt idx="33" formatCode="#,##0">
                  <c:v>98725</c:v>
                </c:pt>
                <c:pt idx="34" formatCode="#,##0">
                  <c:v>94788</c:v>
                </c:pt>
                <c:pt idx="35" formatCode="#,##0">
                  <c:v>84847</c:v>
                </c:pt>
                <c:pt idx="36" formatCode="#,##0">
                  <c:v>75533</c:v>
                </c:pt>
                <c:pt idx="38" formatCode="#,##0">
                  <c:v>64003</c:v>
                </c:pt>
              </c:numCache>
            </c:numRef>
          </c:val>
        </c:ser>
        <c:ser>
          <c:idx val="3"/>
          <c:order val="3"/>
          <c:tx>
            <c:strRef>
              <c:f>'VI 1968 - 2006 summary'!$I$3</c:f>
              <c:strCache>
                <c:ptCount val="1"/>
                <c:pt idx="0">
                  <c:v>Hatchery Kept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summary'!$I$60:$I$98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1359</c:v>
                </c:pt>
                <c:pt idx="15" formatCode="#,##0">
                  <c:v>2634</c:v>
                </c:pt>
                <c:pt idx="16" formatCode="#,##0">
                  <c:v>4463</c:v>
                </c:pt>
                <c:pt idx="17" formatCode="#,##0">
                  <c:v>7061</c:v>
                </c:pt>
                <c:pt idx="18" formatCode="#,##0">
                  <c:v>8242</c:v>
                </c:pt>
                <c:pt idx="19" formatCode="#,##0">
                  <c:v>12908</c:v>
                </c:pt>
                <c:pt idx="20" formatCode="#,##0">
                  <c:v>8704</c:v>
                </c:pt>
                <c:pt idx="21" formatCode="#,##0">
                  <c:v>10337</c:v>
                </c:pt>
                <c:pt idx="22" formatCode="#,##0">
                  <c:v>8948</c:v>
                </c:pt>
                <c:pt idx="23" formatCode="#,##0">
                  <c:v>7161</c:v>
                </c:pt>
                <c:pt idx="24" formatCode="#,##0">
                  <c:v>8804</c:v>
                </c:pt>
                <c:pt idx="25" formatCode="#,##0">
                  <c:v>10054</c:v>
                </c:pt>
                <c:pt idx="26" formatCode="#,##0">
                  <c:v>6434</c:v>
                </c:pt>
                <c:pt idx="27" formatCode="#,##0">
                  <c:v>7213</c:v>
                </c:pt>
                <c:pt idx="28" formatCode="#,##0">
                  <c:v>6005</c:v>
                </c:pt>
                <c:pt idx="29" formatCode="#,##0">
                  <c:v>5641</c:v>
                </c:pt>
                <c:pt idx="30" formatCode="#,##0">
                  <c:v>4741</c:v>
                </c:pt>
                <c:pt idx="31" formatCode="#,##0">
                  <c:v>5795</c:v>
                </c:pt>
                <c:pt idx="32" formatCode="#,##0">
                  <c:v>4206</c:v>
                </c:pt>
                <c:pt idx="33" formatCode="#,##0">
                  <c:v>5448</c:v>
                </c:pt>
                <c:pt idx="34" formatCode="#,##0">
                  <c:v>4933</c:v>
                </c:pt>
                <c:pt idx="35" formatCode="#,##0">
                  <c:v>3260</c:v>
                </c:pt>
                <c:pt idx="36" formatCode="#,##0">
                  <c:v>4454</c:v>
                </c:pt>
                <c:pt idx="38" formatCode="#,##0">
                  <c:v>4406</c:v>
                </c:pt>
              </c:numCache>
            </c:numRef>
          </c:val>
        </c:ser>
        <c:ser>
          <c:idx val="2"/>
          <c:order val="4"/>
          <c:tx>
            <c:strRef>
              <c:f>'VI 1968 - 2006 summary'!$J$3</c:f>
              <c:strCache>
                <c:ptCount val="1"/>
                <c:pt idx="0">
                  <c:v>Hatchery Released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summary'!$J$60:$J$98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4597</c:v>
                </c:pt>
                <c:pt idx="15" formatCode="#,##0">
                  <c:v>6363</c:v>
                </c:pt>
                <c:pt idx="16" formatCode="#,##0">
                  <c:v>13567</c:v>
                </c:pt>
                <c:pt idx="17" formatCode="#,##0">
                  <c:v>21407</c:v>
                </c:pt>
                <c:pt idx="18" formatCode="#,##0">
                  <c:v>29436</c:v>
                </c:pt>
                <c:pt idx="19" formatCode="#,##0">
                  <c:v>35391</c:v>
                </c:pt>
                <c:pt idx="20" formatCode="#,##0">
                  <c:v>20365</c:v>
                </c:pt>
                <c:pt idx="21" formatCode="#,##0">
                  <c:v>29410</c:v>
                </c:pt>
                <c:pt idx="22" formatCode="#,##0">
                  <c:v>26352</c:v>
                </c:pt>
                <c:pt idx="23" formatCode="#,##0">
                  <c:v>18722</c:v>
                </c:pt>
                <c:pt idx="24" formatCode="#,##0">
                  <c:v>22227</c:v>
                </c:pt>
                <c:pt idx="25" formatCode="#,##0">
                  <c:v>27945</c:v>
                </c:pt>
                <c:pt idx="26" formatCode="#,##0">
                  <c:v>15263</c:v>
                </c:pt>
                <c:pt idx="27" formatCode="#,##0">
                  <c:v>17050</c:v>
                </c:pt>
                <c:pt idx="28" formatCode="#,##0">
                  <c:v>14834</c:v>
                </c:pt>
                <c:pt idx="29" formatCode="#,##0">
                  <c:v>10990</c:v>
                </c:pt>
                <c:pt idx="30" formatCode="#,##0">
                  <c:v>8012</c:v>
                </c:pt>
                <c:pt idx="31" formatCode="#,##0">
                  <c:v>11363</c:v>
                </c:pt>
                <c:pt idx="32" formatCode="#,##0">
                  <c:v>8414</c:v>
                </c:pt>
                <c:pt idx="33" formatCode="#,##0">
                  <c:v>11363</c:v>
                </c:pt>
                <c:pt idx="34" formatCode="#,##0">
                  <c:v>11165</c:v>
                </c:pt>
                <c:pt idx="35" formatCode="#,##0">
                  <c:v>7849</c:v>
                </c:pt>
                <c:pt idx="36" formatCode="#,##0">
                  <c:v>13691</c:v>
                </c:pt>
                <c:pt idx="38" formatCode="#,##0">
                  <c:v>8125</c:v>
                </c:pt>
              </c:numCache>
            </c:numRef>
          </c:val>
        </c:ser>
        <c:overlap val="100"/>
        <c:axId val="184948224"/>
        <c:axId val="184963072"/>
      </c:barChart>
      <c:lineChart>
        <c:grouping val="stacked"/>
        <c:ser>
          <c:idx val="0"/>
          <c:order val="0"/>
          <c:tx>
            <c:strRef>
              <c:f>'VI 1968 - 2006 summary'!$F$3</c:f>
              <c:strCache>
                <c:ptCount val="1"/>
                <c:pt idx="0">
                  <c:v>Angler Days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summary'!$F$60:$F$98</c:f>
              <c:numCache>
                <c:formatCode>#,##0</c:formatCode>
                <c:ptCount val="39"/>
                <c:pt idx="0">
                  <c:v>212412</c:v>
                </c:pt>
                <c:pt idx="1">
                  <c:v>188955</c:v>
                </c:pt>
                <c:pt idx="2">
                  <c:v>249815</c:v>
                </c:pt>
                <c:pt idx="3">
                  <c:v>231034</c:v>
                </c:pt>
                <c:pt idx="4">
                  <c:v>184502</c:v>
                </c:pt>
                <c:pt idx="5">
                  <c:v>202941</c:v>
                </c:pt>
                <c:pt idx="6">
                  <c:v>174815</c:v>
                </c:pt>
                <c:pt idx="7">
                  <c:v>196676</c:v>
                </c:pt>
                <c:pt idx="8">
                  <c:v>228017</c:v>
                </c:pt>
                <c:pt idx="9">
                  <c:v>185749</c:v>
                </c:pt>
                <c:pt idx="10">
                  <c:v>174053</c:v>
                </c:pt>
                <c:pt idx="11">
                  <c:v>158411</c:v>
                </c:pt>
                <c:pt idx="12">
                  <c:v>133871</c:v>
                </c:pt>
                <c:pt idx="13">
                  <c:v>131088</c:v>
                </c:pt>
                <c:pt idx="14">
                  <c:v>125952</c:v>
                </c:pt>
                <c:pt idx="15">
                  <c:v>148608</c:v>
                </c:pt>
                <c:pt idx="16">
                  <c:v>172336</c:v>
                </c:pt>
                <c:pt idx="17">
                  <c:v>207971</c:v>
                </c:pt>
                <c:pt idx="18">
                  <c:v>215814</c:v>
                </c:pt>
                <c:pt idx="19">
                  <c:v>279879</c:v>
                </c:pt>
                <c:pt idx="20">
                  <c:v>258787</c:v>
                </c:pt>
                <c:pt idx="21">
                  <c:v>289308</c:v>
                </c:pt>
                <c:pt idx="22">
                  <c:v>239450</c:v>
                </c:pt>
                <c:pt idx="23">
                  <c:v>192139</c:v>
                </c:pt>
                <c:pt idx="24">
                  <c:v>193648</c:v>
                </c:pt>
                <c:pt idx="25">
                  <c:v>199301</c:v>
                </c:pt>
                <c:pt idx="26">
                  <c:v>189840</c:v>
                </c:pt>
                <c:pt idx="27">
                  <c:v>187571</c:v>
                </c:pt>
                <c:pt idx="28">
                  <c:v>186866</c:v>
                </c:pt>
                <c:pt idx="29">
                  <c:v>149720</c:v>
                </c:pt>
                <c:pt idx="30">
                  <c:v>151813</c:v>
                </c:pt>
                <c:pt idx="31">
                  <c:v>145796</c:v>
                </c:pt>
                <c:pt idx="32">
                  <c:v>145272</c:v>
                </c:pt>
                <c:pt idx="33">
                  <c:v>159638</c:v>
                </c:pt>
                <c:pt idx="34">
                  <c:v>154979</c:v>
                </c:pt>
                <c:pt idx="35">
                  <c:v>142180</c:v>
                </c:pt>
                <c:pt idx="36">
                  <c:v>154755</c:v>
                </c:pt>
                <c:pt idx="38">
                  <c:v>118425</c:v>
                </c:pt>
              </c:numCache>
            </c:numRef>
          </c:val>
        </c:ser>
        <c:marker val="1"/>
        <c:axId val="184948224"/>
        <c:axId val="184963072"/>
      </c:lineChart>
      <c:catAx>
        <c:axId val="184948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Fiscal Year </a:t>
                </a:r>
              </a:p>
            </c:rich>
          </c:tx>
          <c:layout>
            <c:manualLayout>
              <c:xMode val="edge"/>
              <c:yMode val="edge"/>
              <c:x val="0.50557620817843862"/>
              <c:y val="0.92061339825558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963072"/>
        <c:crosses val="autoZero"/>
        <c:auto val="1"/>
        <c:lblAlgn val="ctr"/>
        <c:lblOffset val="0"/>
        <c:tickLblSkip val="1"/>
        <c:tickMarkSkip val="1"/>
      </c:catAx>
      <c:valAx>
        <c:axId val="184963072"/>
        <c:scaling>
          <c:orientation val="minMax"/>
          <c:max val="300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7881040892193308E-2"/>
              <c:y val="0.23537619078952177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948224"/>
        <c:crosses val="autoZero"/>
        <c:crossBetween val="between"/>
        <c:majorUnit val="50000"/>
        <c:minorUnit val="20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0817843866171004"/>
          <c:y val="0.10863524371431287"/>
          <c:w val="0.90241635687732347"/>
          <c:h val="0.2729807938353109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Englishman River Steelhead Catch and Effort, 1968-2006</a:t>
            </a:r>
          </a:p>
        </c:rich>
      </c:tx>
      <c:layout>
        <c:manualLayout>
          <c:xMode val="edge"/>
          <c:yMode val="edge"/>
          <c:x val="0.16819603971521907"/>
          <c:y val="2.830188679245283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538245021987621"/>
          <c:y val="0.14528301886792452"/>
          <c:w val="0.82721836059698817"/>
          <c:h val="0.7584905660377359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means'!$C$883:$C$918</c:f>
              <c:numCache>
                <c:formatCode>General</c:formatCode>
                <c:ptCount val="3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</c:numCache>
            </c:numRef>
          </c:cat>
          <c:val>
            <c:numRef>
              <c:f>'All data with charts and means'!$H$883:$H$918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198</c:v>
                </c:pt>
                <c:pt idx="4">
                  <c:v>397</c:v>
                </c:pt>
                <c:pt idx="5">
                  <c:v>218</c:v>
                </c:pt>
                <c:pt idx="6">
                  <c:v>132</c:v>
                </c:pt>
                <c:pt idx="7">
                  <c:v>208</c:v>
                </c:pt>
                <c:pt idx="8">
                  <c:v>193</c:v>
                </c:pt>
                <c:pt idx="9">
                  <c:v>250</c:v>
                </c:pt>
                <c:pt idx="10">
                  <c:v>311</c:v>
                </c:pt>
                <c:pt idx="11">
                  <c:v>440</c:v>
                </c:pt>
                <c:pt idx="12">
                  <c:v>250</c:v>
                </c:pt>
                <c:pt idx="13">
                  <c:v>376</c:v>
                </c:pt>
                <c:pt idx="14">
                  <c:v>323</c:v>
                </c:pt>
                <c:pt idx="15">
                  <c:v>750</c:v>
                </c:pt>
                <c:pt idx="16">
                  <c:v>954</c:v>
                </c:pt>
                <c:pt idx="17">
                  <c:v>1792</c:v>
                </c:pt>
                <c:pt idx="18">
                  <c:v>907</c:v>
                </c:pt>
                <c:pt idx="19">
                  <c:v>921</c:v>
                </c:pt>
                <c:pt idx="20">
                  <c:v>1170</c:v>
                </c:pt>
                <c:pt idx="21">
                  <c:v>1785</c:v>
                </c:pt>
                <c:pt idx="22">
                  <c:v>864</c:v>
                </c:pt>
                <c:pt idx="23">
                  <c:v>413</c:v>
                </c:pt>
                <c:pt idx="24">
                  <c:v>651</c:v>
                </c:pt>
                <c:pt idx="25">
                  <c:v>567</c:v>
                </c:pt>
                <c:pt idx="26">
                  <c:v>383</c:v>
                </c:pt>
                <c:pt idx="27">
                  <c:v>405</c:v>
                </c:pt>
                <c:pt idx="28">
                  <c:v>195</c:v>
                </c:pt>
                <c:pt idx="29">
                  <c:v>88.997805413313827</c:v>
                </c:pt>
                <c:pt idx="30">
                  <c:v>10.804345837467366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3.735562310030395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means'!$C$883:$C$918</c:f>
              <c:numCache>
                <c:formatCode>General</c:formatCode>
                <c:ptCount val="3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</c:numCache>
            </c:numRef>
          </c:cat>
          <c:val>
            <c:numRef>
              <c:f>'All data with charts and means'!$G$883:$G$918</c:f>
              <c:numCache>
                <c:formatCode>0</c:formatCode>
                <c:ptCount val="36"/>
                <c:pt idx="0">
                  <c:v>770</c:v>
                </c:pt>
                <c:pt idx="1">
                  <c:v>847</c:v>
                </c:pt>
                <c:pt idx="2">
                  <c:v>809</c:v>
                </c:pt>
                <c:pt idx="3">
                  <c:v>754</c:v>
                </c:pt>
                <c:pt idx="4">
                  <c:v>862</c:v>
                </c:pt>
                <c:pt idx="5">
                  <c:v>539</c:v>
                </c:pt>
                <c:pt idx="6">
                  <c:v>269</c:v>
                </c:pt>
                <c:pt idx="7">
                  <c:v>402</c:v>
                </c:pt>
                <c:pt idx="8">
                  <c:v>376</c:v>
                </c:pt>
                <c:pt idx="9">
                  <c:v>277</c:v>
                </c:pt>
                <c:pt idx="10">
                  <c:v>134</c:v>
                </c:pt>
                <c:pt idx="11">
                  <c:v>321</c:v>
                </c:pt>
                <c:pt idx="12">
                  <c:v>27</c:v>
                </c:pt>
                <c:pt idx="13">
                  <c:v>6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0</c:v>
                </c:pt>
                <c:pt idx="28">
                  <c:v>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means'!$C$883:$C$918</c:f>
              <c:numCache>
                <c:formatCode>General</c:formatCode>
                <c:ptCount val="3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</c:numCache>
            </c:numRef>
          </c:cat>
          <c:val>
            <c:numRef>
              <c:f>'All data with charts and means'!$J$883:$J$918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</c:v>
                </c:pt>
                <c:pt idx="15">
                  <c:v>98</c:v>
                </c:pt>
                <c:pt idx="16">
                  <c:v>478</c:v>
                </c:pt>
                <c:pt idx="17">
                  <c:v>998</c:v>
                </c:pt>
                <c:pt idx="18">
                  <c:v>806</c:v>
                </c:pt>
                <c:pt idx="19">
                  <c:v>513</c:v>
                </c:pt>
                <c:pt idx="20">
                  <c:v>640</c:v>
                </c:pt>
                <c:pt idx="21">
                  <c:v>1230</c:v>
                </c:pt>
                <c:pt idx="22">
                  <c:v>566</c:v>
                </c:pt>
                <c:pt idx="23">
                  <c:v>270</c:v>
                </c:pt>
                <c:pt idx="24">
                  <c:v>353</c:v>
                </c:pt>
                <c:pt idx="25">
                  <c:v>315</c:v>
                </c:pt>
                <c:pt idx="26">
                  <c:v>180</c:v>
                </c:pt>
                <c:pt idx="27">
                  <c:v>171</c:v>
                </c:pt>
                <c:pt idx="28">
                  <c:v>91</c:v>
                </c:pt>
                <c:pt idx="29">
                  <c:v>54.034381858083393</c:v>
                </c:pt>
                <c:pt idx="30">
                  <c:v>0</c:v>
                </c:pt>
                <c:pt idx="31">
                  <c:v>4.6102502979737778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means'!$C$883:$C$918</c:f>
              <c:numCache>
                <c:formatCode>General</c:formatCode>
                <c:ptCount val="3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</c:numCache>
            </c:numRef>
          </c:cat>
          <c:val>
            <c:numRef>
              <c:f>'All data with charts and means'!$I$883:$I$918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55</c:v>
                </c:pt>
                <c:pt idx="16">
                  <c:v>68</c:v>
                </c:pt>
                <c:pt idx="17">
                  <c:v>183</c:v>
                </c:pt>
                <c:pt idx="18">
                  <c:v>104</c:v>
                </c:pt>
                <c:pt idx="19">
                  <c:v>249</c:v>
                </c:pt>
                <c:pt idx="20">
                  <c:v>279</c:v>
                </c:pt>
                <c:pt idx="21">
                  <c:v>286</c:v>
                </c:pt>
                <c:pt idx="22">
                  <c:v>214</c:v>
                </c:pt>
                <c:pt idx="23">
                  <c:v>110</c:v>
                </c:pt>
                <c:pt idx="24">
                  <c:v>206</c:v>
                </c:pt>
                <c:pt idx="25">
                  <c:v>200</c:v>
                </c:pt>
                <c:pt idx="26">
                  <c:v>103</c:v>
                </c:pt>
                <c:pt idx="27">
                  <c:v>25</c:v>
                </c:pt>
                <c:pt idx="28">
                  <c:v>23</c:v>
                </c:pt>
                <c:pt idx="29">
                  <c:v>19.070958302852961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</c:numCache>
            </c:numRef>
          </c:val>
        </c:ser>
        <c:overlap val="100"/>
        <c:axId val="182191232"/>
        <c:axId val="18219315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'All data with charts and means'!$C$883:$C$918</c:f>
              <c:numCache>
                <c:formatCode>General</c:formatCode>
                <c:ptCount val="3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</c:numCache>
            </c:numRef>
          </c:cat>
          <c:val>
            <c:numRef>
              <c:f>'All data with charts and means'!$F$883:$F$918</c:f>
              <c:numCache>
                <c:formatCode>0</c:formatCode>
                <c:ptCount val="36"/>
                <c:pt idx="0">
                  <c:v>1685</c:v>
                </c:pt>
                <c:pt idx="1">
                  <c:v>2077</c:v>
                </c:pt>
                <c:pt idx="2">
                  <c:v>3463</c:v>
                </c:pt>
                <c:pt idx="3">
                  <c:v>2683</c:v>
                </c:pt>
                <c:pt idx="4">
                  <c:v>3085</c:v>
                </c:pt>
                <c:pt idx="5">
                  <c:v>2422</c:v>
                </c:pt>
                <c:pt idx="6">
                  <c:v>2076</c:v>
                </c:pt>
                <c:pt idx="7">
                  <c:v>1837</c:v>
                </c:pt>
                <c:pt idx="8">
                  <c:v>2350</c:v>
                </c:pt>
                <c:pt idx="9">
                  <c:v>1797</c:v>
                </c:pt>
                <c:pt idx="10">
                  <c:v>1196</c:v>
                </c:pt>
                <c:pt idx="11">
                  <c:v>2529</c:v>
                </c:pt>
                <c:pt idx="12">
                  <c:v>990</c:v>
                </c:pt>
                <c:pt idx="13">
                  <c:v>485</c:v>
                </c:pt>
                <c:pt idx="14">
                  <c:v>458</c:v>
                </c:pt>
                <c:pt idx="15">
                  <c:v>1343</c:v>
                </c:pt>
                <c:pt idx="16">
                  <c:v>1190</c:v>
                </c:pt>
                <c:pt idx="17">
                  <c:v>2614</c:v>
                </c:pt>
                <c:pt idx="18">
                  <c:v>1965</c:v>
                </c:pt>
                <c:pt idx="19">
                  <c:v>2204</c:v>
                </c:pt>
                <c:pt idx="20">
                  <c:v>2534</c:v>
                </c:pt>
                <c:pt idx="21">
                  <c:v>3232</c:v>
                </c:pt>
                <c:pt idx="22">
                  <c:v>2522</c:v>
                </c:pt>
                <c:pt idx="23">
                  <c:v>2190</c:v>
                </c:pt>
                <c:pt idx="24">
                  <c:v>2395</c:v>
                </c:pt>
                <c:pt idx="25">
                  <c:v>2147</c:v>
                </c:pt>
                <c:pt idx="26">
                  <c:v>3127</c:v>
                </c:pt>
                <c:pt idx="27">
                  <c:v>1454</c:v>
                </c:pt>
                <c:pt idx="28">
                  <c:v>1623</c:v>
                </c:pt>
                <c:pt idx="29">
                  <c:v>535.45945118879263</c:v>
                </c:pt>
                <c:pt idx="30">
                  <c:v>38.410412840486089</c:v>
                </c:pt>
                <c:pt idx="31">
                  <c:v>9.2205005959475557</c:v>
                </c:pt>
                <c:pt idx="32">
                  <c:v>16.772076372315034</c:v>
                </c:pt>
                <c:pt idx="33">
                  <c:v>4.9286287089013632</c:v>
                </c:pt>
                <c:pt idx="35">
                  <c:v>16.904560106016923</c:v>
                </c:pt>
              </c:numCache>
            </c:numRef>
          </c:val>
        </c:ser>
        <c:marker val="1"/>
        <c:axId val="182191232"/>
        <c:axId val="182193152"/>
      </c:lineChart>
      <c:catAx>
        <c:axId val="1821912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193152"/>
        <c:crosses val="autoZero"/>
        <c:auto val="1"/>
        <c:lblAlgn val="ctr"/>
        <c:lblOffset val="0"/>
        <c:tickLblSkip val="1"/>
        <c:tickMarkSkip val="1"/>
      </c:catAx>
      <c:valAx>
        <c:axId val="182193152"/>
        <c:scaling>
          <c:orientation val="minMax"/>
          <c:max val="4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406727828746176E-2"/>
              <c:y val="0.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191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064231420613708"/>
          <c:y val="0.16981132075471697"/>
          <c:w val="0.94342652122613113"/>
          <c:h val="0.3056603773584905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0.10443037974683544"/>
          <c:y val="8.3900412548745196E-2"/>
          <c:w val="0.85443037974683544"/>
          <c:h val="0.83673654676991827"/>
        </c:manualLayout>
      </c:layout>
      <c:scatterChart>
        <c:scatterStyle val="lineMarker"/>
        <c:ser>
          <c:idx val="0"/>
          <c:order val="0"/>
          <c:tx>
            <c:strRef>
              <c:f>'VI 1968 - 2006 summary'!$A$7</c:f>
              <c:strCache>
                <c:ptCount val="1"/>
                <c:pt idx="0">
                  <c:v>Catch and Kill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trendlineLbl>
              <c:layout>
                <c:manualLayout>
                  <c:x val="6.7364862620020602E-2"/>
                  <c:y val="9.1893225545046114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'VI 1968 - 2006 summary'!$C$7:$C$19</c:f>
              <c:numCache>
                <c:formatCode>#,##0</c:formatCode>
                <c:ptCount val="13"/>
                <c:pt idx="0">
                  <c:v>18673</c:v>
                </c:pt>
                <c:pt idx="1">
                  <c:v>16979</c:v>
                </c:pt>
                <c:pt idx="2">
                  <c:v>12621</c:v>
                </c:pt>
                <c:pt idx="3">
                  <c:v>23036</c:v>
                </c:pt>
                <c:pt idx="4">
                  <c:v>24187</c:v>
                </c:pt>
                <c:pt idx="5">
                  <c:v>21932</c:v>
                </c:pt>
                <c:pt idx="6">
                  <c:v>20902</c:v>
                </c:pt>
                <c:pt idx="7">
                  <c:v>20787</c:v>
                </c:pt>
                <c:pt idx="8">
                  <c:v>21868</c:v>
                </c:pt>
                <c:pt idx="9">
                  <c:v>16344</c:v>
                </c:pt>
                <c:pt idx="10">
                  <c:v>18261</c:v>
                </c:pt>
                <c:pt idx="11">
                  <c:v>14106</c:v>
                </c:pt>
                <c:pt idx="12">
                  <c:v>12780</c:v>
                </c:pt>
              </c:numCache>
            </c:numRef>
          </c:xVal>
          <c:yVal>
            <c:numRef>
              <c:f>'VI 1968 - 2006 summary'!$B$7:$B$19</c:f>
              <c:numCache>
                <c:formatCode>0.00</c:formatCode>
                <c:ptCount val="13"/>
                <c:pt idx="0">
                  <c:v>0.26069050245012493</c:v>
                </c:pt>
                <c:pt idx="1">
                  <c:v>0.27301817012381413</c:v>
                </c:pt>
                <c:pt idx="2">
                  <c:v>0.16531967567425959</c:v>
                </c:pt>
                <c:pt idx="3">
                  <c:v>0.31107030005131392</c:v>
                </c:pt>
                <c:pt idx="4">
                  <c:v>0.42387970768125338</c:v>
                </c:pt>
                <c:pt idx="5">
                  <c:v>0.36181269280894801</c:v>
                </c:pt>
                <c:pt idx="6">
                  <c:v>0.33254315488028002</c:v>
                </c:pt>
                <c:pt idx="7">
                  <c:v>0.35659513149091659</c:v>
                </c:pt>
                <c:pt idx="8">
                  <c:v>0.28297467617334593</c:v>
                </c:pt>
                <c:pt idx="9">
                  <c:v>0.28660610949391507</c:v>
                </c:pt>
                <c:pt idx="10">
                  <c:v>0.35078182027738292</c:v>
                </c:pt>
                <c:pt idx="11">
                  <c:v>0.2737859555141493</c:v>
                </c:pt>
                <c:pt idx="12">
                  <c:v>0.40559840045701229</c:v>
                </c:pt>
              </c:numCache>
            </c:numRef>
          </c:yVal>
        </c:ser>
        <c:ser>
          <c:idx val="1"/>
          <c:order val="1"/>
          <c:tx>
            <c:strRef>
              <c:f>'VI 1968 - 2006 summary'!$A$20</c:f>
              <c:strCache>
                <c:ptCount val="1"/>
                <c:pt idx="0">
                  <c:v>Intensive hatchery Steelhead Fisheries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trendlineLbl>
              <c:layout>
                <c:manualLayout>
                  <c:x val="1.008820891059508E-2"/>
                  <c:y val="-2.6562830117418491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'VI 1968 - 2006 summary'!$C$20:$C$36</c:f>
              <c:numCache>
                <c:formatCode>#,##0</c:formatCode>
                <c:ptCount val="17"/>
                <c:pt idx="0">
                  <c:v>17628</c:v>
                </c:pt>
                <c:pt idx="1">
                  <c:v>20647</c:v>
                </c:pt>
                <c:pt idx="2">
                  <c:v>29569</c:v>
                </c:pt>
                <c:pt idx="3">
                  <c:v>43105</c:v>
                </c:pt>
                <c:pt idx="4">
                  <c:v>53760</c:v>
                </c:pt>
                <c:pt idx="5">
                  <c:v>51355</c:v>
                </c:pt>
                <c:pt idx="6">
                  <c:v>51881</c:v>
                </c:pt>
                <c:pt idx="7">
                  <c:v>53517</c:v>
                </c:pt>
                <c:pt idx="8">
                  <c:v>65435</c:v>
                </c:pt>
                <c:pt idx="9">
                  <c:v>49151</c:v>
                </c:pt>
                <c:pt idx="10">
                  <c:v>35587</c:v>
                </c:pt>
                <c:pt idx="11">
                  <c:v>42592</c:v>
                </c:pt>
                <c:pt idx="12">
                  <c:v>50158</c:v>
                </c:pt>
                <c:pt idx="13">
                  <c:v>27872</c:v>
                </c:pt>
                <c:pt idx="14">
                  <c:v>33072</c:v>
                </c:pt>
                <c:pt idx="15">
                  <c:v>35113</c:v>
                </c:pt>
                <c:pt idx="16">
                  <c:v>29339</c:v>
                </c:pt>
              </c:numCache>
            </c:numRef>
          </c:xVal>
          <c:yVal>
            <c:numRef>
              <c:f>'VI 1968 - 2006 summary'!$B$20:$B$36</c:f>
              <c:numCache>
                <c:formatCode>0.00</c:formatCode>
                <c:ptCount val="17"/>
                <c:pt idx="0">
                  <c:v>0.68468888371009085</c:v>
                </c:pt>
                <c:pt idx="1">
                  <c:v>0.77251468552400193</c:v>
                </c:pt>
                <c:pt idx="2">
                  <c:v>0.71364097118308634</c:v>
                </c:pt>
                <c:pt idx="3">
                  <c:v>0.91871096996952195</c:v>
                </c:pt>
                <c:pt idx="4">
                  <c:v>0.96366537006829545</c:v>
                </c:pt>
                <c:pt idx="5">
                  <c:v>1.0933109086264157</c:v>
                </c:pt>
                <c:pt idx="6">
                  <c:v>0.95545119705340698</c:v>
                </c:pt>
                <c:pt idx="7">
                  <c:v>0.89736409671685835</c:v>
                </c:pt>
                <c:pt idx="8">
                  <c:v>0.90101068517294558</c:v>
                </c:pt>
                <c:pt idx="9">
                  <c:v>0.7348473522112251</c:v>
                </c:pt>
                <c:pt idx="10">
                  <c:v>0.63785130484657293</c:v>
                </c:pt>
                <c:pt idx="11">
                  <c:v>0.70852047775892468</c:v>
                </c:pt>
                <c:pt idx="12">
                  <c:v>0.83874851591110522</c:v>
                </c:pt>
                <c:pt idx="13">
                  <c:v>0.47897441185062983</c:v>
                </c:pt>
                <c:pt idx="14">
                  <c:v>0.62083724422752018</c:v>
                </c:pt>
                <c:pt idx="15">
                  <c:v>0.68018131453034503</c:v>
                </c:pt>
                <c:pt idx="16">
                  <c:v>0.75540049949792731</c:v>
                </c:pt>
              </c:numCache>
            </c:numRef>
          </c:yVal>
        </c:ser>
        <c:ser>
          <c:idx val="2"/>
          <c:order val="2"/>
          <c:tx>
            <c:strRef>
              <c:f>'VI 1968 - 2006 summary'!$A$37</c:f>
              <c:strCache>
                <c:ptCount val="1"/>
                <c:pt idx="0">
                  <c:v>Low Marine Survival 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trendlineLbl>
              <c:layout>
                <c:manualLayout>
                  <c:x val="-6.8879696999900333E-2"/>
                  <c:y val="2.688507556343419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'VI 1968 - 2006 summary'!$C$37:$C$45</c:f>
              <c:numCache>
                <c:formatCode>#,##0</c:formatCode>
                <c:ptCount val="9"/>
                <c:pt idx="0">
                  <c:v>18293</c:v>
                </c:pt>
                <c:pt idx="1">
                  <c:v>25886</c:v>
                </c:pt>
                <c:pt idx="2">
                  <c:v>19288</c:v>
                </c:pt>
                <c:pt idx="3">
                  <c:v>21445</c:v>
                </c:pt>
                <c:pt idx="4">
                  <c:v>22261</c:v>
                </c:pt>
                <c:pt idx="5">
                  <c:v>14367</c:v>
                </c:pt>
                <c:pt idx="6">
                  <c:v>13553</c:v>
                </c:pt>
                <c:pt idx="8">
                  <c:v>12600</c:v>
                </c:pt>
              </c:numCache>
            </c:numRef>
          </c:xVal>
          <c:yVal>
            <c:numRef>
              <c:f>'VI 1968 - 2006 summary'!$B$37:$B$45</c:f>
              <c:numCache>
                <c:formatCode>0.00</c:formatCode>
                <c:ptCount val="9"/>
                <c:pt idx="0">
                  <c:v>0.63092363937366347</c:v>
                </c:pt>
                <c:pt idx="1">
                  <c:v>0.86082937048984076</c:v>
                </c:pt>
                <c:pt idx="2">
                  <c:v>0.79993364299933645</c:v>
                </c:pt>
                <c:pt idx="3">
                  <c:v>0.92086052902782545</c:v>
                </c:pt>
                <c:pt idx="4">
                  <c:v>0.92661505161505164</c:v>
                </c:pt>
                <c:pt idx="5">
                  <c:v>0.74278771585151482</c:v>
                </c:pt>
                <c:pt idx="6">
                  <c:v>0.60404688683870389</c:v>
                </c:pt>
                <c:pt idx="8">
                  <c:v>0.66079295154185025</c:v>
                </c:pt>
              </c:numCache>
            </c:numRef>
          </c:yVal>
        </c:ser>
        <c:axId val="184991104"/>
        <c:axId val="184992896"/>
      </c:scatterChart>
      <c:valAx>
        <c:axId val="184991104"/>
        <c:scaling>
          <c:orientation val="minMax"/>
        </c:scaling>
        <c:axPos val="b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992896"/>
        <c:crosses val="autoZero"/>
        <c:crossBetween val="midCat"/>
      </c:valAx>
      <c:valAx>
        <c:axId val="184992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991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5221518987341767"/>
          <c:y val="0.54648645109837468"/>
          <c:w val="0.94936708860759489"/>
          <c:h val="0.909298956678034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Vancouver Island Steelhead Catch/Day in all Streams, Gold River and Stamp/Somass, 1968 - 2006</a:t>
            </a:r>
          </a:p>
        </c:rich>
      </c:tx>
      <c:layout>
        <c:manualLayout>
          <c:xMode val="edge"/>
          <c:yMode val="edge"/>
          <c:x val="0.17298807121820226"/>
          <c:y val="3.253182461103253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95935293897115"/>
          <c:y val="0.13295615275813297"/>
          <c:w val="0.76780793238317946"/>
          <c:h val="0.71994342291371993"/>
        </c:manualLayout>
      </c:layout>
      <c:lineChart>
        <c:grouping val="standard"/>
        <c:ser>
          <c:idx val="5"/>
          <c:order val="0"/>
          <c:tx>
            <c:v>Region 1 - All Streams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summary'!$B$7:$B$45</c:f>
              <c:numCache>
                <c:formatCode>0.00</c:formatCode>
                <c:ptCount val="39"/>
                <c:pt idx="0">
                  <c:v>0.26069050245012493</c:v>
                </c:pt>
                <c:pt idx="1">
                  <c:v>0.27301817012381413</c:v>
                </c:pt>
                <c:pt idx="2">
                  <c:v>0.16531967567425959</c:v>
                </c:pt>
                <c:pt idx="3">
                  <c:v>0.31107030005131392</c:v>
                </c:pt>
                <c:pt idx="4">
                  <c:v>0.42387970768125338</c:v>
                </c:pt>
                <c:pt idx="5">
                  <c:v>0.36181269280894801</c:v>
                </c:pt>
                <c:pt idx="6">
                  <c:v>0.33254315488028002</c:v>
                </c:pt>
                <c:pt idx="7">
                  <c:v>0.35659513149091659</c:v>
                </c:pt>
                <c:pt idx="8">
                  <c:v>0.28297467617334593</c:v>
                </c:pt>
                <c:pt idx="9">
                  <c:v>0.28660610949391507</c:v>
                </c:pt>
                <c:pt idx="10">
                  <c:v>0.35078182027738292</c:v>
                </c:pt>
                <c:pt idx="11">
                  <c:v>0.2737859555141493</c:v>
                </c:pt>
                <c:pt idx="12">
                  <c:v>0.40559840045701229</c:v>
                </c:pt>
                <c:pt idx="13">
                  <c:v>0.68468888371009085</c:v>
                </c:pt>
                <c:pt idx="14">
                  <c:v>0.77251468552400193</c:v>
                </c:pt>
                <c:pt idx="15">
                  <c:v>0.71364097118308634</c:v>
                </c:pt>
                <c:pt idx="16">
                  <c:v>0.91871096996952195</c:v>
                </c:pt>
                <c:pt idx="17">
                  <c:v>0.96366537006829545</c:v>
                </c:pt>
                <c:pt idx="18">
                  <c:v>1.0933109086264157</c:v>
                </c:pt>
                <c:pt idx="19">
                  <c:v>0.95545119705340698</c:v>
                </c:pt>
                <c:pt idx="20">
                  <c:v>0.89736409671685835</c:v>
                </c:pt>
                <c:pt idx="21">
                  <c:v>0.90101068517294558</c:v>
                </c:pt>
                <c:pt idx="22">
                  <c:v>0.7348473522112251</c:v>
                </c:pt>
                <c:pt idx="23">
                  <c:v>0.63785130484657293</c:v>
                </c:pt>
                <c:pt idx="24">
                  <c:v>0.70852047775892468</c:v>
                </c:pt>
                <c:pt idx="25">
                  <c:v>0.83874851591110522</c:v>
                </c:pt>
                <c:pt idx="26">
                  <c:v>0.47897441185062983</c:v>
                </c:pt>
                <c:pt idx="27">
                  <c:v>0.62083724422752018</c:v>
                </c:pt>
                <c:pt idx="28">
                  <c:v>0.68018131453034503</c:v>
                </c:pt>
                <c:pt idx="29">
                  <c:v>0.75540049949792731</c:v>
                </c:pt>
                <c:pt idx="30">
                  <c:v>0.63092363937366347</c:v>
                </c:pt>
                <c:pt idx="31">
                  <c:v>0.86082937048984076</c:v>
                </c:pt>
                <c:pt idx="32">
                  <c:v>0.79993364299933645</c:v>
                </c:pt>
                <c:pt idx="33">
                  <c:v>0.92086052902782545</c:v>
                </c:pt>
                <c:pt idx="34">
                  <c:v>0.92661505161505164</c:v>
                </c:pt>
                <c:pt idx="35">
                  <c:v>0.74278771585151482</c:v>
                </c:pt>
                <c:pt idx="36">
                  <c:v>0.60404688683870389</c:v>
                </c:pt>
                <c:pt idx="38">
                  <c:v>0.66079295154185025</c:v>
                </c:pt>
              </c:numCache>
            </c:numRef>
          </c:val>
        </c:ser>
        <c:ser>
          <c:idx val="1"/>
          <c:order val="3"/>
          <c:tx>
            <c:v>Cowichan River</c:v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means'!$B$719:$B$757</c:f>
              <c:numCache>
                <c:formatCode>General</c:formatCode>
                <c:ptCount val="39"/>
                <c:pt idx="0">
                  <c:v>0.19430465201914815</c:v>
                </c:pt>
                <c:pt idx="1">
                  <c:v>0.17028802425467407</c:v>
                </c:pt>
                <c:pt idx="2">
                  <c:v>7.8813410566965073E-2</c:v>
                </c:pt>
                <c:pt idx="3">
                  <c:v>0.19974380871050385</c:v>
                </c:pt>
                <c:pt idx="4">
                  <c:v>0.22869086460032625</c:v>
                </c:pt>
                <c:pt idx="5">
                  <c:v>0.2159300750954081</c:v>
                </c:pt>
                <c:pt idx="6">
                  <c:v>0.18158682634730539</c:v>
                </c:pt>
                <c:pt idx="7">
                  <c:v>0.19753694581280787</c:v>
                </c:pt>
                <c:pt idx="8">
                  <c:v>0.29697170645446508</c:v>
                </c:pt>
                <c:pt idx="9">
                  <c:v>0.16169544740973313</c:v>
                </c:pt>
                <c:pt idx="10">
                  <c:v>0.24521196470841403</c:v>
                </c:pt>
                <c:pt idx="11">
                  <c:v>0.19101340275768972</c:v>
                </c:pt>
                <c:pt idx="12">
                  <c:v>0.24908796108633968</c:v>
                </c:pt>
                <c:pt idx="13">
                  <c:v>0.5428655314151497</c:v>
                </c:pt>
                <c:pt idx="14">
                  <c:v>0.80923947203016966</c:v>
                </c:pt>
                <c:pt idx="15">
                  <c:v>0.66023166023166024</c:v>
                </c:pt>
                <c:pt idx="16">
                  <c:v>0.68318556048131729</c:v>
                </c:pt>
                <c:pt idx="17">
                  <c:v>0.76313809779688335</c:v>
                </c:pt>
                <c:pt idx="18">
                  <c:v>0.88249608899704501</c:v>
                </c:pt>
                <c:pt idx="19">
                  <c:v>0.60578485537861548</c:v>
                </c:pt>
                <c:pt idx="20">
                  <c:v>1.0190156599552573</c:v>
                </c:pt>
                <c:pt idx="21">
                  <c:v>0.85972424424081528</c:v>
                </c:pt>
                <c:pt idx="22">
                  <c:v>0.476245924545878</c:v>
                </c:pt>
                <c:pt idx="23">
                  <c:v>0.56734693877551023</c:v>
                </c:pt>
                <c:pt idx="24">
                  <c:v>0.47685406127708313</c:v>
                </c:pt>
                <c:pt idx="25">
                  <c:v>0.64944119758023178</c:v>
                </c:pt>
                <c:pt idx="26">
                  <c:v>0.48182277202726587</c:v>
                </c:pt>
                <c:pt idx="27">
                  <c:v>0.53398283460913942</c:v>
                </c:pt>
                <c:pt idx="28">
                  <c:v>0.54733767096003183</c:v>
                </c:pt>
                <c:pt idx="29">
                  <c:v>0.5491317656349004</c:v>
                </c:pt>
                <c:pt idx="30">
                  <c:v>0.32025895427120227</c:v>
                </c:pt>
                <c:pt idx="31">
                  <c:v>0.66253994235692071</c:v>
                </c:pt>
                <c:pt idx="32">
                  <c:v>0.32659378378571602</c:v>
                </c:pt>
                <c:pt idx="33">
                  <c:v>0.49527978999109773</c:v>
                </c:pt>
                <c:pt idx="34">
                  <c:v>0.72419498315394437</c:v>
                </c:pt>
                <c:pt idx="35">
                  <c:v>0.53119019346398944</c:v>
                </c:pt>
                <c:pt idx="36">
                  <c:v>0.42301179582036647</c:v>
                </c:pt>
                <c:pt idx="38">
                  <c:v>0.43918431691554155</c:v>
                </c:pt>
              </c:numCache>
            </c:numRef>
          </c:val>
        </c:ser>
        <c:marker val="1"/>
        <c:axId val="185036160"/>
        <c:axId val="185054720"/>
      </c:lineChart>
      <c:lineChart>
        <c:grouping val="standard"/>
        <c:ser>
          <c:idx val="0"/>
          <c:order val="1"/>
          <c:tx>
            <c:v>Gold River 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means'!$B$1054:$B$1092</c:f>
              <c:numCache>
                <c:formatCode>0.00</c:formatCode>
                <c:ptCount val="39"/>
                <c:pt idx="0">
                  <c:v>0.24688958009331261</c:v>
                </c:pt>
                <c:pt idx="1">
                  <c:v>0.19820441988950277</c:v>
                </c:pt>
                <c:pt idx="2">
                  <c:v>0.33557760453579022</c:v>
                </c:pt>
                <c:pt idx="3">
                  <c:v>0.56476586102719029</c:v>
                </c:pt>
                <c:pt idx="4">
                  <c:v>0.80878128846942965</c:v>
                </c:pt>
                <c:pt idx="5">
                  <c:v>0.55469845722300137</c:v>
                </c:pt>
                <c:pt idx="6">
                  <c:v>0.51838347006988761</c:v>
                </c:pt>
                <c:pt idx="7">
                  <c:v>0.63292293661650711</c:v>
                </c:pt>
                <c:pt idx="8">
                  <c:v>0.40923344947735191</c:v>
                </c:pt>
                <c:pt idx="9">
                  <c:v>0.42085574000467618</c:v>
                </c:pt>
                <c:pt idx="10">
                  <c:v>0.52186512118018968</c:v>
                </c:pt>
                <c:pt idx="11">
                  <c:v>0.34605213449187761</c:v>
                </c:pt>
                <c:pt idx="12">
                  <c:v>0.77226539151225349</c:v>
                </c:pt>
                <c:pt idx="13">
                  <c:v>1.2876857749469215</c:v>
                </c:pt>
                <c:pt idx="14">
                  <c:v>1.117666338905277</c:v>
                </c:pt>
                <c:pt idx="15">
                  <c:v>1.3693882298208886</c:v>
                </c:pt>
                <c:pt idx="16">
                  <c:v>1.5187328662808406</c:v>
                </c:pt>
                <c:pt idx="17">
                  <c:v>2.2680905323557541</c:v>
                </c:pt>
                <c:pt idx="18">
                  <c:v>2.372888339513803</c:v>
                </c:pt>
                <c:pt idx="19">
                  <c:v>2.1373278749534799</c:v>
                </c:pt>
                <c:pt idx="20">
                  <c:v>2.2203015814637737</c:v>
                </c:pt>
                <c:pt idx="21">
                  <c:v>1.5260993356532744</c:v>
                </c:pt>
                <c:pt idx="22">
                  <c:v>1.4065594059405941</c:v>
                </c:pt>
                <c:pt idx="23">
                  <c:v>1.2253280091272105</c:v>
                </c:pt>
                <c:pt idx="24">
                  <c:v>2.1358296622613802</c:v>
                </c:pt>
                <c:pt idx="25">
                  <c:v>2.1436647821749251</c:v>
                </c:pt>
                <c:pt idx="26">
                  <c:v>1.1765573166236638</c:v>
                </c:pt>
                <c:pt idx="27">
                  <c:v>1.2021887824897401</c:v>
                </c:pt>
                <c:pt idx="28">
                  <c:v>1.3924626380766731</c:v>
                </c:pt>
                <c:pt idx="29">
                  <c:v>1.5896609246123918</c:v>
                </c:pt>
                <c:pt idx="30">
                  <c:v>1.3266462554875436</c:v>
                </c:pt>
                <c:pt idx="31">
                  <c:v>1.3032095220774293</c:v>
                </c:pt>
                <c:pt idx="32">
                  <c:v>1.3048118706319132</c:v>
                </c:pt>
                <c:pt idx="33">
                  <c:v>1.5991304713808365</c:v>
                </c:pt>
                <c:pt idx="34">
                  <c:v>1.1508728566460753</c:v>
                </c:pt>
                <c:pt idx="35">
                  <c:v>1.1918177737469959</c:v>
                </c:pt>
                <c:pt idx="36">
                  <c:v>0.44800358961476155</c:v>
                </c:pt>
                <c:pt idx="38">
                  <c:v>0.54334647573216688</c:v>
                </c:pt>
              </c:numCache>
            </c:numRef>
          </c:val>
        </c:ser>
        <c:ser>
          <c:idx val="6"/>
          <c:order val="2"/>
          <c:tx>
            <c:v>Somass Watershed</c:v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plus"/>
            <c:size val="7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'68-07 SSS Summary'!$A$123:$A$161</c:f>
              <c:numCache>
                <c:formatCode>0.00</c:formatCode>
                <c:ptCount val="39"/>
                <c:pt idx="0">
                  <c:v>0.28272789581905416</c:v>
                </c:pt>
                <c:pt idx="1">
                  <c:v>0.32719132081970037</c:v>
                </c:pt>
                <c:pt idx="2">
                  <c:v>0.14503042596348883</c:v>
                </c:pt>
                <c:pt idx="3">
                  <c:v>0.24303232998885171</c:v>
                </c:pt>
                <c:pt idx="4">
                  <c:v>0.40700649478449125</c:v>
                </c:pt>
                <c:pt idx="5">
                  <c:v>0.3042723921058339</c:v>
                </c:pt>
                <c:pt idx="6">
                  <c:v>0.34952337721289151</c:v>
                </c:pt>
                <c:pt idx="7">
                  <c:v>0.33882398008044434</c:v>
                </c:pt>
                <c:pt idx="8">
                  <c:v>0.26724715338245142</c:v>
                </c:pt>
                <c:pt idx="9">
                  <c:v>0.28077753779697623</c:v>
                </c:pt>
                <c:pt idx="10">
                  <c:v>0.33497536945812806</c:v>
                </c:pt>
                <c:pt idx="11">
                  <c:v>0.36567347943856193</c:v>
                </c:pt>
                <c:pt idx="12">
                  <c:v>0.34194341943419432</c:v>
                </c:pt>
                <c:pt idx="13">
                  <c:v>0.74310118265440206</c:v>
                </c:pt>
                <c:pt idx="14">
                  <c:v>0.81066268061783753</c:v>
                </c:pt>
                <c:pt idx="15">
                  <c:v>0.74978444559406798</c:v>
                </c:pt>
                <c:pt idx="16">
                  <c:v>0.95002416626389563</c:v>
                </c:pt>
                <c:pt idx="17">
                  <c:v>1.1465508534491466</c:v>
                </c:pt>
                <c:pt idx="18">
                  <c:v>1.2975423347819572</c:v>
                </c:pt>
                <c:pt idx="19">
                  <c:v>1.2230094195314387</c:v>
                </c:pt>
                <c:pt idx="20">
                  <c:v>0.82233578836615062</c:v>
                </c:pt>
                <c:pt idx="21">
                  <c:v>0.89514700673042857</c:v>
                </c:pt>
                <c:pt idx="22">
                  <c:v>0.79852154765649574</c:v>
                </c:pt>
                <c:pt idx="23">
                  <c:v>0.94555659494855004</c:v>
                </c:pt>
                <c:pt idx="24">
                  <c:v>0.92266157168964946</c:v>
                </c:pt>
                <c:pt idx="25">
                  <c:v>1.2011501360375958</c:v>
                </c:pt>
                <c:pt idx="26">
                  <c:v>0.69837752275425402</c:v>
                </c:pt>
                <c:pt idx="27">
                  <c:v>0.82414520259075164</c:v>
                </c:pt>
                <c:pt idx="28">
                  <c:v>1.0356246076585061</c:v>
                </c:pt>
                <c:pt idx="29">
                  <c:v>1.1984997434970766</c:v>
                </c:pt>
                <c:pt idx="30">
                  <c:v>0.77497314266874506</c:v>
                </c:pt>
                <c:pt idx="31">
                  <c:v>0.95833745726275954</c:v>
                </c:pt>
                <c:pt idx="32">
                  <c:v>0.80683425924614827</c:v>
                </c:pt>
                <c:pt idx="33">
                  <c:v>1.096290668792359</c:v>
                </c:pt>
                <c:pt idx="34">
                  <c:v>1.281343090898833</c:v>
                </c:pt>
                <c:pt idx="35">
                  <c:v>1.0381186314225284</c:v>
                </c:pt>
                <c:pt idx="36">
                  <c:v>1.0093526351108366</c:v>
                </c:pt>
                <c:pt idx="38">
                  <c:v>0.86775437361789742</c:v>
                </c:pt>
              </c:numCache>
            </c:numRef>
          </c:val>
        </c:ser>
        <c:marker val="1"/>
        <c:axId val="185056640"/>
        <c:axId val="185067008"/>
      </c:lineChart>
      <c:catAx>
        <c:axId val="185036160"/>
        <c:scaling>
          <c:orientation val="minMax"/>
        </c:scaling>
        <c:delete val="1"/>
        <c:axPos val="b"/>
        <c:tickLblPos val="none"/>
        <c:crossAx val="185054720"/>
        <c:crosses val="autoZero"/>
        <c:auto val="1"/>
        <c:lblAlgn val="ctr"/>
        <c:lblOffset val="100"/>
      </c:catAx>
      <c:valAx>
        <c:axId val="185054720"/>
        <c:scaling>
          <c:orientation val="minMax"/>
        </c:scaling>
        <c:delete val="1"/>
        <c:axPos val="r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
atch/Day</a:t>
                </a:r>
              </a:p>
            </c:rich>
          </c:tx>
          <c:layout>
            <c:manualLayout>
              <c:xMode val="edge"/>
              <c:yMode val="edge"/>
              <c:x val="0.8991678260383964"/>
              <c:y val="0.35502121640735501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one"/>
        <c:crossAx val="185036160"/>
        <c:crosses val="max"/>
        <c:crossBetween val="between"/>
      </c:valAx>
      <c:catAx>
        <c:axId val="185056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Licence Year Ending </a:t>
                </a:r>
              </a:p>
            </c:rich>
          </c:tx>
          <c:layout>
            <c:manualLayout>
              <c:xMode val="edge"/>
              <c:yMode val="edge"/>
              <c:x val="0.42183183161309273"/>
              <c:y val="0.910891089108910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85067008"/>
        <c:crosses val="autoZero"/>
        <c:auto val="1"/>
        <c:lblAlgn val="ctr"/>
        <c:lblOffset val="100"/>
        <c:tickLblSkip val="1"/>
        <c:tickMarkSkip val="1"/>
      </c:catAx>
      <c:valAx>
        <c:axId val="185067008"/>
        <c:scaling>
          <c:orientation val="minMax"/>
          <c:max val="2.5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/ Day</a:t>
                </a:r>
              </a:p>
            </c:rich>
          </c:tx>
          <c:layout>
            <c:manualLayout>
              <c:xMode val="edge"/>
              <c:yMode val="edge"/>
              <c:x val="3.2377428307123035E-2"/>
              <c:y val="0.37057991513437055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56640"/>
        <c:crosses val="autoZero"/>
        <c:crossBetween val="between"/>
        <c:majorUnit val="0.5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153571229128273"/>
          <c:y val="0.15700141442715701"/>
          <c:w val="0.35707697499884666"/>
          <c:h val="0.3776520509193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0.13104838709677419"/>
          <c:y val="0.10269377152674454"/>
          <c:w val="0.80342741935483875"/>
          <c:h val="0.71380588733343742"/>
        </c:manualLayout>
      </c:layout>
      <c:lineChart>
        <c:grouping val="standard"/>
        <c:ser>
          <c:idx val="5"/>
          <c:order val="0"/>
          <c:tx>
            <c:v>Region 1 - All Streams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'VI 1968 - 2006 summary'!$B$7:$B$45</c:f>
              <c:numCache>
                <c:formatCode>0.00</c:formatCode>
                <c:ptCount val="39"/>
                <c:pt idx="0">
                  <c:v>0.26069050245012493</c:v>
                </c:pt>
                <c:pt idx="1">
                  <c:v>0.27301817012381413</c:v>
                </c:pt>
                <c:pt idx="2">
                  <c:v>0.16531967567425959</c:v>
                </c:pt>
                <c:pt idx="3">
                  <c:v>0.31107030005131392</c:v>
                </c:pt>
                <c:pt idx="4">
                  <c:v>0.42387970768125338</c:v>
                </c:pt>
                <c:pt idx="5">
                  <c:v>0.36181269280894801</c:v>
                </c:pt>
                <c:pt idx="6">
                  <c:v>0.33254315488028002</c:v>
                </c:pt>
                <c:pt idx="7">
                  <c:v>0.35659513149091659</c:v>
                </c:pt>
                <c:pt idx="8">
                  <c:v>0.28297467617334593</c:v>
                </c:pt>
                <c:pt idx="9">
                  <c:v>0.28660610949391507</c:v>
                </c:pt>
                <c:pt idx="10">
                  <c:v>0.35078182027738292</c:v>
                </c:pt>
                <c:pt idx="11">
                  <c:v>0.2737859555141493</c:v>
                </c:pt>
                <c:pt idx="12">
                  <c:v>0.40559840045701229</c:v>
                </c:pt>
                <c:pt idx="13">
                  <c:v>0.68468888371009085</c:v>
                </c:pt>
                <c:pt idx="14">
                  <c:v>0.77251468552400193</c:v>
                </c:pt>
                <c:pt idx="15">
                  <c:v>0.71364097118308634</c:v>
                </c:pt>
                <c:pt idx="16">
                  <c:v>0.91871096996952195</c:v>
                </c:pt>
                <c:pt idx="17">
                  <c:v>0.96366537006829545</c:v>
                </c:pt>
                <c:pt idx="18">
                  <c:v>1.0933109086264157</c:v>
                </c:pt>
                <c:pt idx="19">
                  <c:v>0.95545119705340698</c:v>
                </c:pt>
                <c:pt idx="20">
                  <c:v>0.89736409671685835</c:v>
                </c:pt>
                <c:pt idx="21">
                  <c:v>0.90101068517294558</c:v>
                </c:pt>
                <c:pt idx="22">
                  <c:v>0.7348473522112251</c:v>
                </c:pt>
                <c:pt idx="23">
                  <c:v>0.63785130484657293</c:v>
                </c:pt>
                <c:pt idx="24">
                  <c:v>0.70852047775892468</c:v>
                </c:pt>
                <c:pt idx="25">
                  <c:v>0.83874851591110522</c:v>
                </c:pt>
                <c:pt idx="26">
                  <c:v>0.47897441185062983</c:v>
                </c:pt>
                <c:pt idx="27">
                  <c:v>0.62083724422752018</c:v>
                </c:pt>
                <c:pt idx="28">
                  <c:v>0.68018131453034503</c:v>
                </c:pt>
                <c:pt idx="29">
                  <c:v>0.75540049949792731</c:v>
                </c:pt>
                <c:pt idx="30">
                  <c:v>0.63092363937366347</c:v>
                </c:pt>
                <c:pt idx="31">
                  <c:v>0.86082937048984076</c:v>
                </c:pt>
                <c:pt idx="32">
                  <c:v>0.79993364299933645</c:v>
                </c:pt>
                <c:pt idx="33">
                  <c:v>0.92086052902782545</c:v>
                </c:pt>
                <c:pt idx="34">
                  <c:v>0.92661505161505164</c:v>
                </c:pt>
                <c:pt idx="35">
                  <c:v>0.74278771585151482</c:v>
                </c:pt>
                <c:pt idx="36">
                  <c:v>0.60404688683870389</c:v>
                </c:pt>
                <c:pt idx="38">
                  <c:v>0.66079295154185025</c:v>
                </c:pt>
              </c:numCache>
            </c:numRef>
          </c:val>
        </c:ser>
        <c:ser>
          <c:idx val="1"/>
          <c:order val="3"/>
          <c:tx>
            <c:v>Cowichan River</c:v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means'!$B$719:$B$757</c:f>
              <c:numCache>
                <c:formatCode>General</c:formatCode>
                <c:ptCount val="39"/>
                <c:pt idx="0">
                  <c:v>0.19430465201914815</c:v>
                </c:pt>
                <c:pt idx="1">
                  <c:v>0.17028802425467407</c:v>
                </c:pt>
                <c:pt idx="2">
                  <c:v>7.8813410566965073E-2</c:v>
                </c:pt>
                <c:pt idx="3">
                  <c:v>0.19974380871050385</c:v>
                </c:pt>
                <c:pt idx="4">
                  <c:v>0.22869086460032625</c:v>
                </c:pt>
                <c:pt idx="5">
                  <c:v>0.2159300750954081</c:v>
                </c:pt>
                <c:pt idx="6">
                  <c:v>0.18158682634730539</c:v>
                </c:pt>
                <c:pt idx="7">
                  <c:v>0.19753694581280787</c:v>
                </c:pt>
                <c:pt idx="8">
                  <c:v>0.29697170645446508</c:v>
                </c:pt>
                <c:pt idx="9">
                  <c:v>0.16169544740973313</c:v>
                </c:pt>
                <c:pt idx="10">
                  <c:v>0.24521196470841403</c:v>
                </c:pt>
                <c:pt idx="11">
                  <c:v>0.19101340275768972</c:v>
                </c:pt>
                <c:pt idx="12">
                  <c:v>0.24908796108633968</c:v>
                </c:pt>
                <c:pt idx="13">
                  <c:v>0.5428655314151497</c:v>
                </c:pt>
                <c:pt idx="14">
                  <c:v>0.80923947203016966</c:v>
                </c:pt>
                <c:pt idx="15">
                  <c:v>0.66023166023166024</c:v>
                </c:pt>
                <c:pt idx="16">
                  <c:v>0.68318556048131729</c:v>
                </c:pt>
                <c:pt idx="17">
                  <c:v>0.76313809779688335</c:v>
                </c:pt>
                <c:pt idx="18">
                  <c:v>0.88249608899704501</c:v>
                </c:pt>
                <c:pt idx="19">
                  <c:v>0.60578485537861548</c:v>
                </c:pt>
                <c:pt idx="20">
                  <c:v>1.0190156599552573</c:v>
                </c:pt>
                <c:pt idx="21">
                  <c:v>0.85972424424081528</c:v>
                </c:pt>
                <c:pt idx="22">
                  <c:v>0.476245924545878</c:v>
                </c:pt>
                <c:pt idx="23">
                  <c:v>0.56734693877551023</c:v>
                </c:pt>
                <c:pt idx="24">
                  <c:v>0.47685406127708313</c:v>
                </c:pt>
                <c:pt idx="25">
                  <c:v>0.64944119758023178</c:v>
                </c:pt>
                <c:pt idx="26">
                  <c:v>0.48182277202726587</c:v>
                </c:pt>
                <c:pt idx="27">
                  <c:v>0.53398283460913942</c:v>
                </c:pt>
                <c:pt idx="28">
                  <c:v>0.54733767096003183</c:v>
                </c:pt>
                <c:pt idx="29">
                  <c:v>0.5491317656349004</c:v>
                </c:pt>
                <c:pt idx="30">
                  <c:v>0.32025895427120227</c:v>
                </c:pt>
                <c:pt idx="31">
                  <c:v>0.66253994235692071</c:v>
                </c:pt>
                <c:pt idx="32">
                  <c:v>0.32659378378571602</c:v>
                </c:pt>
                <c:pt idx="33">
                  <c:v>0.49527978999109773</c:v>
                </c:pt>
                <c:pt idx="34">
                  <c:v>0.72419498315394437</c:v>
                </c:pt>
                <c:pt idx="35">
                  <c:v>0.53119019346398944</c:v>
                </c:pt>
                <c:pt idx="36">
                  <c:v>0.42301179582036647</c:v>
                </c:pt>
                <c:pt idx="38">
                  <c:v>0.43918431691554155</c:v>
                </c:pt>
              </c:numCache>
            </c:numRef>
          </c:val>
        </c:ser>
        <c:ser>
          <c:idx val="2"/>
          <c:order val="4"/>
          <c:tx>
            <c:v>Quatse River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val>
            <c:numRef>
              <c:f>'All data with charts and means'!$B$2582:$B$2620</c:f>
              <c:numCache>
                <c:formatCode>General</c:formatCode>
                <c:ptCount val="39"/>
                <c:pt idx="0">
                  <c:v>0.57746478873239437</c:v>
                </c:pt>
                <c:pt idx="1">
                  <c:v>0.47398843930635837</c:v>
                </c:pt>
                <c:pt idx="2">
                  <c:v>0.31412103746397696</c:v>
                </c:pt>
                <c:pt idx="3">
                  <c:v>0.62128712871287128</c:v>
                </c:pt>
                <c:pt idx="4">
                  <c:v>0.36038186157517899</c:v>
                </c:pt>
                <c:pt idx="5">
                  <c:v>0.36725663716814161</c:v>
                </c:pt>
                <c:pt idx="6">
                  <c:v>0.7895833333333333</c:v>
                </c:pt>
                <c:pt idx="7">
                  <c:v>0.53779697624190059</c:v>
                </c:pt>
                <c:pt idx="8">
                  <c:v>0.37061769616026713</c:v>
                </c:pt>
                <c:pt idx="9">
                  <c:v>0.31363636363636366</c:v>
                </c:pt>
                <c:pt idx="10">
                  <c:v>0.37674418604651161</c:v>
                </c:pt>
                <c:pt idx="11">
                  <c:v>0.30493273542600896</c:v>
                </c:pt>
                <c:pt idx="12">
                  <c:v>0.31297709923664124</c:v>
                </c:pt>
                <c:pt idx="13">
                  <c:v>0.20121951219512196</c:v>
                </c:pt>
                <c:pt idx="14">
                  <c:v>0.26530612244897961</c:v>
                </c:pt>
                <c:pt idx="15">
                  <c:v>0.66438356164383561</c:v>
                </c:pt>
                <c:pt idx="16">
                  <c:v>1.2156862745098038</c:v>
                </c:pt>
                <c:pt idx="17">
                  <c:v>0.44970414201183434</c:v>
                </c:pt>
                <c:pt idx="18">
                  <c:v>1.725593667546174</c:v>
                </c:pt>
                <c:pt idx="19">
                  <c:v>0.84714119019836642</c:v>
                </c:pt>
                <c:pt idx="20">
                  <c:v>1.554945054945055</c:v>
                </c:pt>
                <c:pt idx="21">
                  <c:v>1.1017110266159695</c:v>
                </c:pt>
                <c:pt idx="22">
                  <c:v>1.3830472103004292</c:v>
                </c:pt>
                <c:pt idx="23">
                  <c:v>0.98185231539424278</c:v>
                </c:pt>
                <c:pt idx="24">
                  <c:v>0.81605504587155964</c:v>
                </c:pt>
                <c:pt idx="25">
                  <c:v>0.58214285714285718</c:v>
                </c:pt>
                <c:pt idx="26">
                  <c:v>0.5341151385927505</c:v>
                </c:pt>
                <c:pt idx="27">
                  <c:v>1.044378698224852</c:v>
                </c:pt>
                <c:pt idx="28">
                  <c:v>0.98334421946440231</c:v>
                </c:pt>
                <c:pt idx="29">
                  <c:v>0.44913039136103911</c:v>
                </c:pt>
                <c:pt idx="30">
                  <c:v>0.5468607137248318</c:v>
                </c:pt>
                <c:pt idx="31">
                  <c:v>0.74995866546788936</c:v>
                </c:pt>
                <c:pt idx="32">
                  <c:v>1.3382902139351787</c:v>
                </c:pt>
                <c:pt idx="33">
                  <c:v>0.54776238148530187</c:v>
                </c:pt>
                <c:pt idx="34">
                  <c:v>0.51682269431081462</c:v>
                </c:pt>
                <c:pt idx="35">
                  <c:v>0.26269944575025839</c:v>
                </c:pt>
                <c:pt idx="36">
                  <c:v>0.13346253307821787</c:v>
                </c:pt>
                <c:pt idx="38">
                  <c:v>0.91124885611938322</c:v>
                </c:pt>
              </c:numCache>
            </c:numRef>
          </c:val>
        </c:ser>
        <c:marker val="1"/>
        <c:axId val="185181696"/>
        <c:axId val="185183616"/>
      </c:lineChart>
      <c:lineChart>
        <c:grouping val="standard"/>
        <c:ser>
          <c:idx val="0"/>
          <c:order val="1"/>
          <c:tx>
            <c:v>Gold River 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'All data with charts and means'!$B$1054:$B$1092</c:f>
              <c:numCache>
                <c:formatCode>0.00</c:formatCode>
                <c:ptCount val="39"/>
                <c:pt idx="0">
                  <c:v>0.24688958009331261</c:v>
                </c:pt>
                <c:pt idx="1">
                  <c:v>0.19820441988950277</c:v>
                </c:pt>
                <c:pt idx="2">
                  <c:v>0.33557760453579022</c:v>
                </c:pt>
                <c:pt idx="3">
                  <c:v>0.56476586102719029</c:v>
                </c:pt>
                <c:pt idx="4">
                  <c:v>0.80878128846942965</c:v>
                </c:pt>
                <c:pt idx="5">
                  <c:v>0.55469845722300137</c:v>
                </c:pt>
                <c:pt idx="6">
                  <c:v>0.51838347006988761</c:v>
                </c:pt>
                <c:pt idx="7">
                  <c:v>0.63292293661650711</c:v>
                </c:pt>
                <c:pt idx="8">
                  <c:v>0.40923344947735191</c:v>
                </c:pt>
                <c:pt idx="9">
                  <c:v>0.42085574000467618</c:v>
                </c:pt>
                <c:pt idx="10">
                  <c:v>0.52186512118018968</c:v>
                </c:pt>
                <c:pt idx="11">
                  <c:v>0.34605213449187761</c:v>
                </c:pt>
                <c:pt idx="12">
                  <c:v>0.77226539151225349</c:v>
                </c:pt>
                <c:pt idx="13">
                  <c:v>1.2876857749469215</c:v>
                </c:pt>
                <c:pt idx="14">
                  <c:v>1.117666338905277</c:v>
                </c:pt>
                <c:pt idx="15">
                  <c:v>1.3693882298208886</c:v>
                </c:pt>
                <c:pt idx="16">
                  <c:v>1.5187328662808406</c:v>
                </c:pt>
                <c:pt idx="17">
                  <c:v>2.2680905323557541</c:v>
                </c:pt>
                <c:pt idx="18">
                  <c:v>2.372888339513803</c:v>
                </c:pt>
                <c:pt idx="19">
                  <c:v>2.1373278749534799</c:v>
                </c:pt>
                <c:pt idx="20">
                  <c:v>2.2203015814637737</c:v>
                </c:pt>
                <c:pt idx="21">
                  <c:v>1.5260993356532744</c:v>
                </c:pt>
                <c:pt idx="22">
                  <c:v>1.4065594059405941</c:v>
                </c:pt>
                <c:pt idx="23">
                  <c:v>1.2253280091272105</c:v>
                </c:pt>
                <c:pt idx="24">
                  <c:v>2.1358296622613802</c:v>
                </c:pt>
                <c:pt idx="25">
                  <c:v>2.1436647821749251</c:v>
                </c:pt>
                <c:pt idx="26">
                  <c:v>1.1765573166236638</c:v>
                </c:pt>
                <c:pt idx="27">
                  <c:v>1.2021887824897401</c:v>
                </c:pt>
                <c:pt idx="28">
                  <c:v>1.3924626380766731</c:v>
                </c:pt>
                <c:pt idx="29">
                  <c:v>1.5896609246123918</c:v>
                </c:pt>
                <c:pt idx="30">
                  <c:v>1.3266462554875436</c:v>
                </c:pt>
                <c:pt idx="31">
                  <c:v>1.3032095220774293</c:v>
                </c:pt>
                <c:pt idx="32">
                  <c:v>1.3048118706319132</c:v>
                </c:pt>
                <c:pt idx="33">
                  <c:v>1.5991304713808365</c:v>
                </c:pt>
                <c:pt idx="34">
                  <c:v>1.1508728566460753</c:v>
                </c:pt>
                <c:pt idx="35">
                  <c:v>1.1918177737469959</c:v>
                </c:pt>
                <c:pt idx="36">
                  <c:v>0.44800358961476155</c:v>
                </c:pt>
                <c:pt idx="38">
                  <c:v>0.54334647573216688</c:v>
                </c:pt>
              </c:numCache>
            </c:numRef>
          </c:val>
        </c:ser>
        <c:ser>
          <c:idx val="6"/>
          <c:order val="2"/>
          <c:tx>
            <c:v>Somass Watershed</c:v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plus"/>
            <c:size val="7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'VI 1968 - 2006 summary'!$D$7:$D$45</c:f>
              <c:strCache>
                <c:ptCount val="39"/>
                <c:pt idx="0">
                  <c:v>1967-1968</c:v>
                </c:pt>
                <c:pt idx="1">
                  <c:v>1968-1969</c:v>
                </c:pt>
                <c:pt idx="2">
                  <c:v>1969-1970</c:v>
                </c:pt>
                <c:pt idx="3">
                  <c:v>1970-1971</c:v>
                </c:pt>
                <c:pt idx="4">
                  <c:v>1971-1972</c:v>
                </c:pt>
                <c:pt idx="5">
                  <c:v>1972-1973</c:v>
                </c:pt>
                <c:pt idx="6">
                  <c:v>1973-1974</c:v>
                </c:pt>
                <c:pt idx="7">
                  <c:v>1974-1975</c:v>
                </c:pt>
                <c:pt idx="8">
                  <c:v>1975-1976</c:v>
                </c:pt>
                <c:pt idx="9">
                  <c:v>1976-1977</c:v>
                </c:pt>
                <c:pt idx="10">
                  <c:v>1977-1978</c:v>
                </c:pt>
                <c:pt idx="11">
                  <c:v>1978-1979</c:v>
                </c:pt>
                <c:pt idx="12">
                  <c:v>1979-1980</c:v>
                </c:pt>
                <c:pt idx="13">
                  <c:v>1980-1981</c:v>
                </c:pt>
                <c:pt idx="14">
                  <c:v>1981-1982</c:v>
                </c:pt>
                <c:pt idx="15">
                  <c:v>1982-1983</c:v>
                </c:pt>
                <c:pt idx="16">
                  <c:v>1983-1984</c:v>
                </c:pt>
                <c:pt idx="17">
                  <c:v>1984-1985</c:v>
                </c:pt>
                <c:pt idx="18">
                  <c:v>1985-1986</c:v>
                </c:pt>
                <c:pt idx="19">
                  <c:v>1986-1987</c:v>
                </c:pt>
                <c:pt idx="20">
                  <c:v>1987-1988</c:v>
                </c:pt>
                <c:pt idx="21">
                  <c:v>1988-1989</c:v>
                </c:pt>
                <c:pt idx="22">
                  <c:v>1989-1990</c:v>
                </c:pt>
                <c:pt idx="23">
                  <c:v>1990-1991</c:v>
                </c:pt>
                <c:pt idx="24">
                  <c:v>1991-1992</c:v>
                </c:pt>
                <c:pt idx="25">
                  <c:v>1992-1993</c:v>
                </c:pt>
                <c:pt idx="26">
                  <c:v>1993-1994</c:v>
                </c:pt>
                <c:pt idx="27">
                  <c:v>1994-1995</c:v>
                </c:pt>
                <c:pt idx="28">
                  <c:v>1995-1996</c:v>
                </c:pt>
                <c:pt idx="29">
                  <c:v>1996-1997</c:v>
                </c:pt>
                <c:pt idx="30">
                  <c:v>1997-1998</c:v>
                </c:pt>
                <c:pt idx="31">
                  <c:v>1998-1999</c:v>
                </c:pt>
                <c:pt idx="32">
                  <c:v>1999-2000</c:v>
                </c:pt>
                <c:pt idx="33">
                  <c:v>2000-2001</c:v>
                </c:pt>
                <c:pt idx="34">
                  <c:v>2001-2002</c:v>
                </c:pt>
                <c:pt idx="35">
                  <c:v>2002-2003</c:v>
                </c:pt>
                <c:pt idx="36">
                  <c:v>2003-2004</c:v>
                </c:pt>
                <c:pt idx="38">
                  <c:v>2005-2006</c:v>
                </c:pt>
              </c:strCache>
            </c:strRef>
          </c:cat>
          <c:val>
            <c:numRef>
              <c:f>'68-07 SSS Summary'!$A$123:$A$161</c:f>
              <c:numCache>
                <c:formatCode>0.00</c:formatCode>
                <c:ptCount val="39"/>
                <c:pt idx="0">
                  <c:v>0.28272789581905416</c:v>
                </c:pt>
                <c:pt idx="1">
                  <c:v>0.32719132081970037</c:v>
                </c:pt>
                <c:pt idx="2">
                  <c:v>0.14503042596348883</c:v>
                </c:pt>
                <c:pt idx="3">
                  <c:v>0.24303232998885171</c:v>
                </c:pt>
                <c:pt idx="4">
                  <c:v>0.40700649478449125</c:v>
                </c:pt>
                <c:pt idx="5">
                  <c:v>0.3042723921058339</c:v>
                </c:pt>
                <c:pt idx="6">
                  <c:v>0.34952337721289151</c:v>
                </c:pt>
                <c:pt idx="7">
                  <c:v>0.33882398008044434</c:v>
                </c:pt>
                <c:pt idx="8">
                  <c:v>0.26724715338245142</c:v>
                </c:pt>
                <c:pt idx="9">
                  <c:v>0.28077753779697623</c:v>
                </c:pt>
                <c:pt idx="10">
                  <c:v>0.33497536945812806</c:v>
                </c:pt>
                <c:pt idx="11">
                  <c:v>0.36567347943856193</c:v>
                </c:pt>
                <c:pt idx="12">
                  <c:v>0.34194341943419432</c:v>
                </c:pt>
                <c:pt idx="13">
                  <c:v>0.74310118265440206</c:v>
                </c:pt>
                <c:pt idx="14">
                  <c:v>0.81066268061783753</c:v>
                </c:pt>
                <c:pt idx="15">
                  <c:v>0.74978444559406798</c:v>
                </c:pt>
                <c:pt idx="16">
                  <c:v>0.95002416626389563</c:v>
                </c:pt>
                <c:pt idx="17">
                  <c:v>1.1465508534491466</c:v>
                </c:pt>
                <c:pt idx="18">
                  <c:v>1.2975423347819572</c:v>
                </c:pt>
                <c:pt idx="19">
                  <c:v>1.2230094195314387</c:v>
                </c:pt>
                <c:pt idx="20">
                  <c:v>0.82233578836615062</c:v>
                </c:pt>
                <c:pt idx="21">
                  <c:v>0.89514700673042857</c:v>
                </c:pt>
                <c:pt idx="22">
                  <c:v>0.79852154765649574</c:v>
                </c:pt>
                <c:pt idx="23">
                  <c:v>0.94555659494855004</c:v>
                </c:pt>
                <c:pt idx="24">
                  <c:v>0.92266157168964946</c:v>
                </c:pt>
                <c:pt idx="25">
                  <c:v>1.2011501360375958</c:v>
                </c:pt>
                <c:pt idx="26">
                  <c:v>0.69837752275425402</c:v>
                </c:pt>
                <c:pt idx="27">
                  <c:v>0.82414520259075164</c:v>
                </c:pt>
                <c:pt idx="28">
                  <c:v>1.0356246076585061</c:v>
                </c:pt>
                <c:pt idx="29">
                  <c:v>1.1984997434970766</c:v>
                </c:pt>
                <c:pt idx="30">
                  <c:v>0.77497314266874506</c:v>
                </c:pt>
                <c:pt idx="31">
                  <c:v>0.95833745726275954</c:v>
                </c:pt>
                <c:pt idx="32">
                  <c:v>0.80683425924614827</c:v>
                </c:pt>
                <c:pt idx="33">
                  <c:v>1.096290668792359</c:v>
                </c:pt>
                <c:pt idx="34">
                  <c:v>1.281343090898833</c:v>
                </c:pt>
                <c:pt idx="35">
                  <c:v>1.0381186314225284</c:v>
                </c:pt>
                <c:pt idx="36">
                  <c:v>1.0093526351108366</c:v>
                </c:pt>
                <c:pt idx="38">
                  <c:v>0.86775437361789742</c:v>
                </c:pt>
              </c:numCache>
            </c:numRef>
          </c:val>
        </c:ser>
        <c:marker val="1"/>
        <c:axId val="185189504"/>
        <c:axId val="185191424"/>
      </c:lineChart>
      <c:catAx>
        <c:axId val="185181696"/>
        <c:scaling>
          <c:orientation val="minMax"/>
        </c:scaling>
        <c:delete val="1"/>
        <c:axPos val="b"/>
        <c:tickLblPos val="none"/>
        <c:crossAx val="185183616"/>
        <c:crosses val="autoZero"/>
        <c:auto val="1"/>
        <c:lblAlgn val="ctr"/>
        <c:lblOffset val="100"/>
      </c:catAx>
      <c:valAx>
        <c:axId val="185183616"/>
        <c:scaling>
          <c:orientation val="minMax"/>
        </c:scaling>
        <c:delete val="1"/>
        <c:axPos val="r"/>
        <c:numFmt formatCode="0.00" sourceLinked="1"/>
        <c:tickLblPos val="none"/>
        <c:crossAx val="185181696"/>
        <c:crosses val="max"/>
        <c:crossBetween val="between"/>
      </c:valAx>
      <c:catAx>
        <c:axId val="185189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Licence Year </a:t>
                </a:r>
              </a:p>
            </c:rich>
          </c:tx>
          <c:layout>
            <c:manualLayout>
              <c:xMode val="edge"/>
              <c:yMode val="edge"/>
              <c:x val="0.47883064516129031"/>
              <c:y val="0.92424401495267638"/>
            </c:manualLayout>
          </c:layout>
          <c:spPr>
            <a:noFill/>
            <a:ln w="25400">
              <a:noFill/>
            </a:ln>
          </c:spPr>
        </c:title>
        <c:maj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85191424"/>
        <c:crosses val="autoZero"/>
        <c:auto val="1"/>
        <c:lblAlgn val="ctr"/>
        <c:lblOffset val="100"/>
        <c:tickLblSkip val="1"/>
        <c:tickMarkSkip val="1"/>
      </c:catAx>
      <c:valAx>
        <c:axId val="185191424"/>
        <c:scaling>
          <c:orientation val="minMax"/>
          <c:max val="2.5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/ Day</a:t>
                </a:r>
              </a:p>
            </c:rich>
          </c:tx>
          <c:layout>
            <c:manualLayout>
              <c:xMode val="edge"/>
              <c:yMode val="edge"/>
              <c:x val="3.5282258064516132E-2"/>
              <c:y val="0.32659985683607728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189504"/>
        <c:crosses val="autoZero"/>
        <c:crossBetween val="between"/>
        <c:majorUnit val="0.5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213709677419356"/>
          <c:y val="0.12289579964120646"/>
          <c:w val="0.37701612903225806"/>
          <c:h val="0.3013473315835520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0.16811106080672256"/>
          <c:y val="5.7208237986270026E-2"/>
          <c:w val="0.70364011018071504"/>
          <c:h val="0.64530892448512589"/>
        </c:manualLayout>
      </c:layout>
      <c:stockChart>
        <c:ser>
          <c:idx val="0"/>
          <c:order val="0"/>
          <c:spPr>
            <a:ln w="28575">
              <a:noFill/>
            </a:ln>
          </c:spPr>
          <c:marker>
            <c:symbol val="none"/>
          </c:marker>
          <c:cat>
            <c:strRef>
              <c:f>'VI 1968 - 2006 summary'!$U$117:$U$126</c:f>
              <c:strCache>
                <c:ptCount val="10"/>
                <c:pt idx="0">
                  <c:v>Region 1 &lt; 1980</c:v>
                </c:pt>
                <c:pt idx="1">
                  <c:v>Region 1 &gt; 1980</c:v>
                </c:pt>
                <c:pt idx="2">
                  <c:v>Cowichan &lt;1980</c:v>
                </c:pt>
                <c:pt idx="3">
                  <c:v>Cowichan &gt; 1980</c:v>
                </c:pt>
                <c:pt idx="4">
                  <c:v>Quatse &lt; 1980</c:v>
                </c:pt>
                <c:pt idx="5">
                  <c:v>Quatse &gt; 1980</c:v>
                </c:pt>
                <c:pt idx="6">
                  <c:v>Somass &lt; 1980</c:v>
                </c:pt>
                <c:pt idx="7">
                  <c:v>Somass &gt; 1980</c:v>
                </c:pt>
                <c:pt idx="8">
                  <c:v>Gold &lt; 1980</c:v>
                </c:pt>
                <c:pt idx="9">
                  <c:v>Gold &gt; 1980</c:v>
                </c:pt>
              </c:strCache>
            </c:strRef>
          </c:cat>
          <c:val>
            <c:numRef>
              <c:f>'VI 1968 - 2006 summary'!$V$117:$V$126</c:f>
              <c:numCache>
                <c:formatCode>0.00</c:formatCode>
                <c:ptCount val="10"/>
                <c:pt idx="0">
                  <c:v>0.38265683448358273</c:v>
                </c:pt>
                <c:pt idx="1">
                  <c:v>0.92418546711035143</c:v>
                </c:pt>
                <c:pt idx="2" formatCode="General">
                  <c:v>0.25281386405417927</c:v>
                </c:pt>
                <c:pt idx="3">
                  <c:v>0.77319523275996915</c:v>
                </c:pt>
                <c:pt idx="4" formatCode="General">
                  <c:v>0.5904286925136879</c:v>
                </c:pt>
                <c:pt idx="5">
                  <c:v>1.2219120572030162</c:v>
                </c:pt>
                <c:pt idx="6" formatCode="General">
                  <c:v>0.37252982003272261</c:v>
                </c:pt>
                <c:pt idx="7">
                  <c:v>1.144826901677988</c:v>
                </c:pt>
                <c:pt idx="8" formatCode="General">
                  <c:v>0.67254984174587396</c:v>
                </c:pt>
                <c:pt idx="9">
                  <c:v>1.9760610605109878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'VI 1968 - 2006 summary'!$U$117:$U$126</c:f>
              <c:strCache>
                <c:ptCount val="10"/>
                <c:pt idx="0">
                  <c:v>Region 1 &lt; 1980</c:v>
                </c:pt>
                <c:pt idx="1">
                  <c:v>Region 1 &gt; 1980</c:v>
                </c:pt>
                <c:pt idx="2">
                  <c:v>Cowichan &lt;1980</c:v>
                </c:pt>
                <c:pt idx="3">
                  <c:v>Cowichan &gt; 1980</c:v>
                </c:pt>
                <c:pt idx="4">
                  <c:v>Quatse &lt; 1980</c:v>
                </c:pt>
                <c:pt idx="5">
                  <c:v>Quatse &gt; 1980</c:v>
                </c:pt>
                <c:pt idx="6">
                  <c:v>Somass &lt; 1980</c:v>
                </c:pt>
                <c:pt idx="7">
                  <c:v>Somass &gt; 1980</c:v>
                </c:pt>
                <c:pt idx="8">
                  <c:v>Gold &lt; 1980</c:v>
                </c:pt>
                <c:pt idx="9">
                  <c:v>Gold &gt; 1980</c:v>
                </c:pt>
              </c:strCache>
            </c:strRef>
          </c:cat>
          <c:val>
            <c:numRef>
              <c:f>'VI 1968 - 2006 summary'!$W$117:$W$126</c:f>
              <c:numCache>
                <c:formatCode>0.00</c:formatCode>
                <c:ptCount val="10"/>
                <c:pt idx="0">
                  <c:v>0.24575490352821977</c:v>
                </c:pt>
                <c:pt idx="1">
                  <c:v>0.636015227017381</c:v>
                </c:pt>
                <c:pt idx="2" formatCode="General">
                  <c:v>0.14885922668794072</c:v>
                </c:pt>
                <c:pt idx="3">
                  <c:v>0.42921261489568946</c:v>
                </c:pt>
                <c:pt idx="4" formatCode="General">
                  <c:v>0.28969258180015034</c:v>
                </c:pt>
                <c:pt idx="5">
                  <c:v>0.36263689738411559</c:v>
                </c:pt>
                <c:pt idx="6" formatCode="General">
                  <c:v>0.24104328401113406</c:v>
                </c:pt>
                <c:pt idx="7">
                  <c:v>0.78282902342939709</c:v>
                </c:pt>
                <c:pt idx="8" formatCode="General">
                  <c:v>0.30137253588350627</c:v>
                </c:pt>
                <c:pt idx="9">
                  <c:v>0.98060063633047745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dot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'VI 1968 - 2006 summary'!$U$117:$U$126</c:f>
              <c:strCache>
                <c:ptCount val="10"/>
                <c:pt idx="0">
                  <c:v>Region 1 &lt; 1980</c:v>
                </c:pt>
                <c:pt idx="1">
                  <c:v>Region 1 &gt; 1980</c:v>
                </c:pt>
                <c:pt idx="2">
                  <c:v>Cowichan &lt;1980</c:v>
                </c:pt>
                <c:pt idx="3">
                  <c:v>Cowichan &gt; 1980</c:v>
                </c:pt>
                <c:pt idx="4">
                  <c:v>Quatse &lt; 1980</c:v>
                </c:pt>
                <c:pt idx="5">
                  <c:v>Quatse &gt; 1980</c:v>
                </c:pt>
                <c:pt idx="6">
                  <c:v>Somass &lt; 1980</c:v>
                </c:pt>
                <c:pt idx="7">
                  <c:v>Somass &gt; 1980</c:v>
                </c:pt>
                <c:pt idx="8">
                  <c:v>Gold &lt; 1980</c:v>
                </c:pt>
                <c:pt idx="9">
                  <c:v>Gold &gt; 1980</c:v>
                </c:pt>
              </c:strCache>
            </c:strRef>
          </c:cat>
          <c:val>
            <c:numRef>
              <c:f>'VI 1968 - 2006 summary'!$X$117:$X$126</c:f>
              <c:numCache>
                <c:formatCode>0.00</c:formatCode>
                <c:ptCount val="10"/>
                <c:pt idx="0">
                  <c:v>0.31420586900590125</c:v>
                </c:pt>
                <c:pt idx="1">
                  <c:v>0.78010034706386622</c:v>
                </c:pt>
                <c:pt idx="2" formatCode="General">
                  <c:v>0.20083654537105999</c:v>
                </c:pt>
                <c:pt idx="3" formatCode="General">
                  <c:v>0.60120392382782928</c:v>
                </c:pt>
                <c:pt idx="4" formatCode="General">
                  <c:v>0.44006063715691912</c:v>
                </c:pt>
                <c:pt idx="5" formatCode="General">
                  <c:v>0.79227447729356593</c:v>
                </c:pt>
                <c:pt idx="6">
                  <c:v>0.30678655202192834</c:v>
                </c:pt>
                <c:pt idx="7">
                  <c:v>0.96382796255369252</c:v>
                </c:pt>
                <c:pt idx="8">
                  <c:v>0.48696118881469008</c:v>
                </c:pt>
                <c:pt idx="9">
                  <c:v>1.4783308484207327</c:v>
                </c:pt>
              </c:numCache>
            </c:numRef>
          </c:val>
        </c:ser>
        <c:hiLowLines>
          <c:spPr>
            <a:ln w="3175">
              <a:solidFill>
                <a:srgbClr val="000000"/>
              </a:solidFill>
              <a:prstDash val="solid"/>
            </a:ln>
          </c:spPr>
        </c:hiLowLines>
        <c:axId val="185303808"/>
        <c:axId val="185305344"/>
      </c:stockChart>
      <c:catAx>
        <c:axId val="185303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305344"/>
        <c:crosses val="autoZero"/>
        <c:auto val="1"/>
        <c:lblAlgn val="ctr"/>
        <c:lblOffset val="100"/>
        <c:tickLblSkip val="1"/>
        <c:tickMarkSkip val="1"/>
      </c:catAx>
      <c:valAx>
        <c:axId val="185305344"/>
        <c:scaling>
          <c:orientation val="minMax"/>
          <c:max val="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3038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08152858708952"/>
          <c:y val="0.31350114416475972"/>
          <c:w val="0.98613590978770627"/>
          <c:h val="0.446224256292906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Vancouver Island Top 15 Steelhead Streams, Ranked by Angling Effort,  1968 - 2006 </a:t>
            </a:r>
          </a:p>
        </c:rich>
      </c:tx>
      <c:layout>
        <c:manualLayout>
          <c:xMode val="edge"/>
          <c:yMode val="edge"/>
          <c:x val="0.1150308358694427"/>
          <c:y val="2.9527559055118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251547410871755"/>
          <c:y val="0.11811034974619923"/>
          <c:w val="0.76993922691240513"/>
          <c:h val="0.59645726621830619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data'!$E$2:$E$16</c:f>
              <c:numCache>
                <c:formatCode>0</c:formatCode>
                <c:ptCount val="15"/>
                <c:pt idx="0">
                  <c:v>2293.5072093645772</c:v>
                </c:pt>
                <c:pt idx="1">
                  <c:v>2283.6340353748042</c:v>
                </c:pt>
                <c:pt idx="2">
                  <c:v>3032.7183350414712</c:v>
                </c:pt>
                <c:pt idx="3">
                  <c:v>589.25583823180068</c:v>
                </c:pt>
                <c:pt idx="4">
                  <c:v>445.57170839938675</c:v>
                </c:pt>
                <c:pt idx="5">
                  <c:v>763.42858344653814</c:v>
                </c:pt>
                <c:pt idx="6">
                  <c:v>623.33848257707075</c:v>
                </c:pt>
                <c:pt idx="7">
                  <c:v>471.74933208349967</c:v>
                </c:pt>
                <c:pt idx="8">
                  <c:v>433.04393467316601</c:v>
                </c:pt>
                <c:pt idx="9">
                  <c:v>362.12143194425562</c:v>
                </c:pt>
                <c:pt idx="10">
                  <c:v>229.48465210618716</c:v>
                </c:pt>
                <c:pt idx="11">
                  <c:v>223.31931706096074</c:v>
                </c:pt>
                <c:pt idx="12">
                  <c:v>139.22475049182495</c:v>
                </c:pt>
                <c:pt idx="13">
                  <c:v>356.11932404086394</c:v>
                </c:pt>
                <c:pt idx="14">
                  <c:v>303.24832714908393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data'!$D$2:$D$16</c:f>
              <c:numCache>
                <c:formatCode>0</c:formatCode>
                <c:ptCount val="15"/>
                <c:pt idx="0">
                  <c:v>417.07090958261273</c:v>
                </c:pt>
                <c:pt idx="1">
                  <c:v>254.14655426380048</c:v>
                </c:pt>
                <c:pt idx="2">
                  <c:v>425.70518729599843</c:v>
                </c:pt>
                <c:pt idx="3">
                  <c:v>306.23684210526318</c:v>
                </c:pt>
                <c:pt idx="4">
                  <c:v>157.97368421052633</c:v>
                </c:pt>
                <c:pt idx="5">
                  <c:v>87.628749085588879</c:v>
                </c:pt>
                <c:pt idx="6">
                  <c:v>179.08108108108109</c:v>
                </c:pt>
                <c:pt idx="7">
                  <c:v>109.31578947368421</c:v>
                </c:pt>
                <c:pt idx="8">
                  <c:v>183.57142857142858</c:v>
                </c:pt>
                <c:pt idx="9">
                  <c:v>117.15529161534516</c:v>
                </c:pt>
                <c:pt idx="10">
                  <c:v>41.804196335932943</c:v>
                </c:pt>
                <c:pt idx="11">
                  <c:v>88.763157894736835</c:v>
                </c:pt>
                <c:pt idx="12">
                  <c:v>71.583333333333329</c:v>
                </c:pt>
                <c:pt idx="13">
                  <c:v>120.31578947368421</c:v>
                </c:pt>
                <c:pt idx="14">
                  <c:v>130.94117408906882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data'!$G$2:$G$16</c:f>
              <c:numCache>
                <c:formatCode>0</c:formatCode>
                <c:ptCount val="15"/>
                <c:pt idx="0">
                  <c:v>388.4666373761861</c:v>
                </c:pt>
                <c:pt idx="1">
                  <c:v>1735.3138835057268</c:v>
                </c:pt>
                <c:pt idx="2">
                  <c:v>74.467658199251716</c:v>
                </c:pt>
                <c:pt idx="3">
                  <c:v>102.95333979661824</c:v>
                </c:pt>
                <c:pt idx="4">
                  <c:v>371.72730468352506</c:v>
                </c:pt>
                <c:pt idx="5">
                  <c:v>430.1235957906045</c:v>
                </c:pt>
                <c:pt idx="6">
                  <c:v>384.87197260951257</c:v>
                </c:pt>
                <c:pt idx="7">
                  <c:v>307.86717626596254</c:v>
                </c:pt>
                <c:pt idx="8">
                  <c:v>194.64698949017307</c:v>
                </c:pt>
                <c:pt idx="9">
                  <c:v>641.14775228816177</c:v>
                </c:pt>
                <c:pt idx="10">
                  <c:v>522.99084770472143</c:v>
                </c:pt>
                <c:pt idx="11">
                  <c:v>66.037391462235448</c:v>
                </c:pt>
                <c:pt idx="12">
                  <c:v>81.208968244799564</c:v>
                </c:pt>
                <c:pt idx="13">
                  <c:v>10.140425654218555</c:v>
                </c:pt>
                <c:pt idx="14">
                  <c:v>5.0294663855925759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data'!$F$2:$F$16</c:f>
              <c:numCache>
                <c:formatCode>0</c:formatCode>
                <c:ptCount val="15"/>
                <c:pt idx="0">
                  <c:v>179.02969602743022</c:v>
                </c:pt>
                <c:pt idx="1">
                  <c:v>612.25140638577932</c:v>
                </c:pt>
                <c:pt idx="2">
                  <c:v>11.34253865631494</c:v>
                </c:pt>
                <c:pt idx="3">
                  <c:v>56.530050436992255</c:v>
                </c:pt>
                <c:pt idx="4">
                  <c:v>40.820486659223036</c:v>
                </c:pt>
                <c:pt idx="5">
                  <c:v>108.33583811352499</c:v>
                </c:pt>
                <c:pt idx="6">
                  <c:v>134.61583701854025</c:v>
                </c:pt>
                <c:pt idx="7">
                  <c:v>113.06665548223521</c:v>
                </c:pt>
                <c:pt idx="8">
                  <c:v>60.77345595151008</c:v>
                </c:pt>
                <c:pt idx="9">
                  <c:v>195.796541366828</c:v>
                </c:pt>
                <c:pt idx="10">
                  <c:v>108.33309814775797</c:v>
                </c:pt>
                <c:pt idx="11">
                  <c:v>11.346802448696723</c:v>
                </c:pt>
                <c:pt idx="12">
                  <c:v>10</c:v>
                </c:pt>
                <c:pt idx="13">
                  <c:v>2.5319745666326772</c:v>
                </c:pt>
                <c:pt idx="14">
                  <c:v>0.60526315789473684</c:v>
                </c:pt>
              </c:numCache>
            </c:numRef>
          </c:val>
        </c:ser>
        <c:overlap val="100"/>
        <c:axId val="180815744"/>
        <c:axId val="18082611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data'!$C$2:$C$16</c:f>
              <c:numCache>
                <c:formatCode>0</c:formatCode>
                <c:ptCount val="15"/>
                <c:pt idx="0">
                  <c:v>7379.3890657440579</c:v>
                </c:pt>
                <c:pt idx="1">
                  <c:v>5665.7030254691563</c:v>
                </c:pt>
                <c:pt idx="2">
                  <c:v>3344.5772846144487</c:v>
                </c:pt>
                <c:pt idx="3">
                  <c:v>3228.2482102310905</c:v>
                </c:pt>
                <c:pt idx="4">
                  <c:v>2731.0997504339234</c:v>
                </c:pt>
                <c:pt idx="5">
                  <c:v>2672.1914636027122</c:v>
                </c:pt>
                <c:pt idx="6">
                  <c:v>2407.6397892743466</c:v>
                </c:pt>
                <c:pt idx="7">
                  <c:v>2055.2097127291531</c:v>
                </c:pt>
                <c:pt idx="8">
                  <c:v>1722.7055894232128</c:v>
                </c:pt>
                <c:pt idx="9">
                  <c:v>1665.8188586926747</c:v>
                </c:pt>
                <c:pt idx="10">
                  <c:v>1151.4199274021428</c:v>
                </c:pt>
                <c:pt idx="11">
                  <c:v>1123.6506244552668</c:v>
                </c:pt>
                <c:pt idx="12">
                  <c:v>1042.1133527009881</c:v>
                </c:pt>
                <c:pt idx="13">
                  <c:v>952.44253283627938</c:v>
                </c:pt>
                <c:pt idx="14">
                  <c:v>830.20763260830211</c:v>
                </c:pt>
              </c:numCache>
            </c:numRef>
          </c:val>
        </c:ser>
        <c:marker val="1"/>
        <c:axId val="180815744"/>
        <c:axId val="180826112"/>
      </c:lineChart>
      <c:catAx>
        <c:axId val="1808157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826112"/>
        <c:crosses val="autoZero"/>
        <c:auto val="1"/>
        <c:lblAlgn val="ctr"/>
        <c:lblOffset val="0"/>
        <c:tickLblSkip val="1"/>
        <c:tickMarkSkip val="1"/>
      </c:catAx>
      <c:valAx>
        <c:axId val="180826112"/>
        <c:scaling>
          <c:orientation val="minMax"/>
          <c:max val="8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3006134969325152E-2"/>
              <c:y val="0.181102568871804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815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0122747693348155"/>
          <c:y val="0.16535453737574141"/>
          <c:w val="0.87883499991948866"/>
          <c:h val="0.3543311219955773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Comparison of  Vancouver Islands Top 15 Steelhead Streams Ranked by Historic Effort (1968 - 2006),  Relative to Angling Effort in 2006</a:t>
            </a:r>
          </a:p>
        </c:rich>
      </c:tx>
      <c:layout>
        <c:manualLayout>
          <c:xMode val="edge"/>
          <c:yMode val="edge"/>
          <c:x val="0.14498659212313908"/>
          <c:y val="1.050788091068301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82676446419333"/>
          <c:y val="0.11033284391148676"/>
          <c:w val="0.79945905246847004"/>
          <c:h val="0.62346813384903632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Top ten current and mean'!$A$3:$A$32</c:f>
              <c:strCache>
                <c:ptCount val="30"/>
                <c:pt idx="0">
                  <c:v>COWICHAN </c:v>
                </c:pt>
                <c:pt idx="1">
                  <c:v>2006 COWICHAN </c:v>
                </c:pt>
                <c:pt idx="2">
                  <c:v>STAMP </c:v>
                </c:pt>
                <c:pt idx="3">
                  <c:v>2006 STAMP </c:v>
                </c:pt>
                <c:pt idx="4">
                  <c:v>GOLD </c:v>
                </c:pt>
                <c:pt idx="5">
                  <c:v>2006 GOLD</c:v>
                </c:pt>
                <c:pt idx="6">
                  <c:v>NANAIMO </c:v>
                </c:pt>
                <c:pt idx="7">
                  <c:v>2006 NANAIMO </c:v>
                </c:pt>
                <c:pt idx="8">
                  <c:v>CAMPBELL </c:v>
                </c:pt>
                <c:pt idx="9">
                  <c:v>2006 CAMPBELL </c:v>
                </c:pt>
                <c:pt idx="10">
                  <c:v>QUINSAM </c:v>
                </c:pt>
                <c:pt idx="11">
                  <c:v>2006 QUINSAM </c:v>
                </c:pt>
                <c:pt idx="12">
                  <c:v>LITTLE QUALICUM </c:v>
                </c:pt>
                <c:pt idx="13">
                  <c:v>2006 LITTLE QUALICUM</c:v>
                </c:pt>
                <c:pt idx="14">
                  <c:v>BIG QUALICUM </c:v>
                </c:pt>
                <c:pt idx="15">
                  <c:v>2006 BIG QUALICUM </c:v>
                </c:pt>
                <c:pt idx="16">
                  <c:v>ENGLISHMAN </c:v>
                </c:pt>
                <c:pt idx="17">
                  <c:v>2006 ENGLISHMAN </c:v>
                </c:pt>
                <c:pt idx="18">
                  <c:v>SOMASS </c:v>
                </c:pt>
                <c:pt idx="19">
                  <c:v>2006 SOMASS </c:v>
                </c:pt>
                <c:pt idx="20">
                  <c:v>QUATSE </c:v>
                </c:pt>
                <c:pt idx="21">
                  <c:v>2006 QUATSE </c:v>
                </c:pt>
                <c:pt idx="22">
                  <c:v>OYSTER</c:v>
                </c:pt>
                <c:pt idx="23">
                  <c:v>2006 OYSTER </c:v>
                </c:pt>
                <c:pt idx="24">
                  <c:v>PUNTLEDGE </c:v>
                </c:pt>
                <c:pt idx="25">
                  <c:v>2006 PUNTLEDGE </c:v>
                </c:pt>
                <c:pt idx="26">
                  <c:v>SALMON </c:v>
                </c:pt>
                <c:pt idx="27">
                  <c:v>2006 SALMON </c:v>
                </c:pt>
                <c:pt idx="28">
                  <c:v>HARRIS </c:v>
                </c:pt>
                <c:pt idx="29">
                  <c:v>2006 HARRIS </c:v>
                </c:pt>
              </c:strCache>
            </c:strRef>
          </c:cat>
          <c:val>
            <c:numRef>
              <c:f>'68-06 Top ten current and mean'!$E$3:$E$32</c:f>
              <c:numCache>
                <c:formatCode>0</c:formatCode>
                <c:ptCount val="30"/>
                <c:pt idx="0">
                  <c:v>2293.5072093645772</c:v>
                </c:pt>
                <c:pt idx="1">
                  <c:v>1737.3256299093405</c:v>
                </c:pt>
                <c:pt idx="2">
                  <c:v>2283.6340353748042</c:v>
                </c:pt>
                <c:pt idx="3">
                  <c:v>2890.8728932013582</c:v>
                </c:pt>
                <c:pt idx="4">
                  <c:v>3032.7183350414712</c:v>
                </c:pt>
                <c:pt idx="5">
                  <c:v>659.42586362361385</c:v>
                </c:pt>
                <c:pt idx="6">
                  <c:v>589.25583823180068</c:v>
                </c:pt>
                <c:pt idx="7">
                  <c:v>18.677811550151976</c:v>
                </c:pt>
                <c:pt idx="8">
                  <c:v>445.57170839938675</c:v>
                </c:pt>
                <c:pt idx="9">
                  <c:v>26.148936170212764</c:v>
                </c:pt>
                <c:pt idx="10">
                  <c:v>763.42858344653814</c:v>
                </c:pt>
                <c:pt idx="11">
                  <c:v>3.735562310030395</c:v>
                </c:pt>
                <c:pt idx="12">
                  <c:v>623.33848257707075</c:v>
                </c:pt>
                <c:pt idx="13">
                  <c:v>0</c:v>
                </c:pt>
                <c:pt idx="14">
                  <c:v>471.74933208349967</c:v>
                </c:pt>
                <c:pt idx="15">
                  <c:v>24.603343465045594</c:v>
                </c:pt>
                <c:pt idx="16">
                  <c:v>433.04393467316601</c:v>
                </c:pt>
                <c:pt idx="17">
                  <c:v>3.735562310030395</c:v>
                </c:pt>
                <c:pt idx="18">
                  <c:v>362.12143194425562</c:v>
                </c:pt>
                <c:pt idx="19">
                  <c:v>117.29376212711317</c:v>
                </c:pt>
                <c:pt idx="20">
                  <c:v>229.48465210618716</c:v>
                </c:pt>
                <c:pt idx="21">
                  <c:v>43.396860213706013</c:v>
                </c:pt>
                <c:pt idx="22">
                  <c:v>223.31931706096074</c:v>
                </c:pt>
                <c:pt idx="23">
                  <c:v>22.413373860182368</c:v>
                </c:pt>
                <c:pt idx="24">
                  <c:v>139.22475049182495</c:v>
                </c:pt>
                <c:pt idx="25">
                  <c:v>178.53419452887536</c:v>
                </c:pt>
                <c:pt idx="26">
                  <c:v>356.11932404086394</c:v>
                </c:pt>
                <c:pt idx="27">
                  <c:v>80.739139262275984</c:v>
                </c:pt>
                <c:pt idx="28">
                  <c:v>303.24832714908393</c:v>
                </c:pt>
                <c:pt idx="29">
                  <c:v>266.79563898459941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Top ten current and mean'!$A$3:$A$32</c:f>
              <c:strCache>
                <c:ptCount val="30"/>
                <c:pt idx="0">
                  <c:v>COWICHAN </c:v>
                </c:pt>
                <c:pt idx="1">
                  <c:v>2006 COWICHAN </c:v>
                </c:pt>
                <c:pt idx="2">
                  <c:v>STAMP </c:v>
                </c:pt>
                <c:pt idx="3">
                  <c:v>2006 STAMP </c:v>
                </c:pt>
                <c:pt idx="4">
                  <c:v>GOLD </c:v>
                </c:pt>
                <c:pt idx="5">
                  <c:v>2006 GOLD</c:v>
                </c:pt>
                <c:pt idx="6">
                  <c:v>NANAIMO </c:v>
                </c:pt>
                <c:pt idx="7">
                  <c:v>2006 NANAIMO </c:v>
                </c:pt>
                <c:pt idx="8">
                  <c:v>CAMPBELL </c:v>
                </c:pt>
                <c:pt idx="9">
                  <c:v>2006 CAMPBELL </c:v>
                </c:pt>
                <c:pt idx="10">
                  <c:v>QUINSAM </c:v>
                </c:pt>
                <c:pt idx="11">
                  <c:v>2006 QUINSAM </c:v>
                </c:pt>
                <c:pt idx="12">
                  <c:v>LITTLE QUALICUM </c:v>
                </c:pt>
                <c:pt idx="13">
                  <c:v>2006 LITTLE QUALICUM</c:v>
                </c:pt>
                <c:pt idx="14">
                  <c:v>BIG QUALICUM </c:v>
                </c:pt>
                <c:pt idx="15">
                  <c:v>2006 BIG QUALICUM </c:v>
                </c:pt>
                <c:pt idx="16">
                  <c:v>ENGLISHMAN </c:v>
                </c:pt>
                <c:pt idx="17">
                  <c:v>2006 ENGLISHMAN </c:v>
                </c:pt>
                <c:pt idx="18">
                  <c:v>SOMASS </c:v>
                </c:pt>
                <c:pt idx="19">
                  <c:v>2006 SOMASS </c:v>
                </c:pt>
                <c:pt idx="20">
                  <c:v>QUATSE </c:v>
                </c:pt>
                <c:pt idx="21">
                  <c:v>2006 QUATSE </c:v>
                </c:pt>
                <c:pt idx="22">
                  <c:v>OYSTER</c:v>
                </c:pt>
                <c:pt idx="23">
                  <c:v>2006 OYSTER </c:v>
                </c:pt>
                <c:pt idx="24">
                  <c:v>PUNTLEDGE </c:v>
                </c:pt>
                <c:pt idx="25">
                  <c:v>2006 PUNTLEDGE </c:v>
                </c:pt>
                <c:pt idx="26">
                  <c:v>SALMON </c:v>
                </c:pt>
                <c:pt idx="27">
                  <c:v>2006 SALMON </c:v>
                </c:pt>
                <c:pt idx="28">
                  <c:v>HARRIS </c:v>
                </c:pt>
                <c:pt idx="29">
                  <c:v>2006 HARRIS </c:v>
                </c:pt>
              </c:strCache>
            </c:strRef>
          </c:cat>
          <c:val>
            <c:numRef>
              <c:f>'68-06 Top ten current and mean'!$D$3:$D$32</c:f>
              <c:numCache>
                <c:formatCode>0</c:formatCode>
                <c:ptCount val="30"/>
                <c:pt idx="0">
                  <c:v>417.07090958261273</c:v>
                </c:pt>
                <c:pt idx="1">
                  <c:v>0</c:v>
                </c:pt>
                <c:pt idx="2">
                  <c:v>254.14655426380048</c:v>
                </c:pt>
                <c:pt idx="3">
                  <c:v>46.098230810919553</c:v>
                </c:pt>
                <c:pt idx="4">
                  <c:v>425.70518729599843</c:v>
                </c:pt>
                <c:pt idx="5">
                  <c:v>0</c:v>
                </c:pt>
                <c:pt idx="6">
                  <c:v>306.23684210526318</c:v>
                </c:pt>
                <c:pt idx="7">
                  <c:v>0</c:v>
                </c:pt>
                <c:pt idx="8">
                  <c:v>157.97368421052633</c:v>
                </c:pt>
                <c:pt idx="9">
                  <c:v>0</c:v>
                </c:pt>
                <c:pt idx="10">
                  <c:v>87.628749085588879</c:v>
                </c:pt>
                <c:pt idx="11">
                  <c:v>0</c:v>
                </c:pt>
                <c:pt idx="12">
                  <c:v>179.08108108108109</c:v>
                </c:pt>
                <c:pt idx="13">
                  <c:v>0</c:v>
                </c:pt>
                <c:pt idx="14">
                  <c:v>109.31578947368421</c:v>
                </c:pt>
                <c:pt idx="15">
                  <c:v>0</c:v>
                </c:pt>
                <c:pt idx="16">
                  <c:v>183.57142857142858</c:v>
                </c:pt>
                <c:pt idx="17">
                  <c:v>0</c:v>
                </c:pt>
                <c:pt idx="18">
                  <c:v>117.15529161534516</c:v>
                </c:pt>
                <c:pt idx="19">
                  <c:v>0</c:v>
                </c:pt>
                <c:pt idx="20">
                  <c:v>41.804196335932943</c:v>
                </c:pt>
                <c:pt idx="21">
                  <c:v>7.4711246200607899</c:v>
                </c:pt>
                <c:pt idx="22">
                  <c:v>88.763157894736835</c:v>
                </c:pt>
                <c:pt idx="23">
                  <c:v>0</c:v>
                </c:pt>
                <c:pt idx="24">
                  <c:v>71.583333333333329</c:v>
                </c:pt>
                <c:pt idx="25">
                  <c:v>0</c:v>
                </c:pt>
                <c:pt idx="26">
                  <c:v>120.31578947368421</c:v>
                </c:pt>
                <c:pt idx="27">
                  <c:v>0</c:v>
                </c:pt>
                <c:pt idx="28">
                  <c:v>130.94117408906882</c:v>
                </c:pt>
                <c:pt idx="29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Top ten current and mean'!$A$3:$A$32</c:f>
              <c:strCache>
                <c:ptCount val="30"/>
                <c:pt idx="0">
                  <c:v>COWICHAN </c:v>
                </c:pt>
                <c:pt idx="1">
                  <c:v>2006 COWICHAN </c:v>
                </c:pt>
                <c:pt idx="2">
                  <c:v>STAMP </c:v>
                </c:pt>
                <c:pt idx="3">
                  <c:v>2006 STAMP </c:v>
                </c:pt>
                <c:pt idx="4">
                  <c:v>GOLD </c:v>
                </c:pt>
                <c:pt idx="5">
                  <c:v>2006 GOLD</c:v>
                </c:pt>
                <c:pt idx="6">
                  <c:v>NANAIMO </c:v>
                </c:pt>
                <c:pt idx="7">
                  <c:v>2006 NANAIMO </c:v>
                </c:pt>
                <c:pt idx="8">
                  <c:v>CAMPBELL </c:v>
                </c:pt>
                <c:pt idx="9">
                  <c:v>2006 CAMPBELL </c:v>
                </c:pt>
                <c:pt idx="10">
                  <c:v>QUINSAM </c:v>
                </c:pt>
                <c:pt idx="11">
                  <c:v>2006 QUINSAM </c:v>
                </c:pt>
                <c:pt idx="12">
                  <c:v>LITTLE QUALICUM </c:v>
                </c:pt>
                <c:pt idx="13">
                  <c:v>2006 LITTLE QUALICUM</c:v>
                </c:pt>
                <c:pt idx="14">
                  <c:v>BIG QUALICUM </c:v>
                </c:pt>
                <c:pt idx="15">
                  <c:v>2006 BIG QUALICUM </c:v>
                </c:pt>
                <c:pt idx="16">
                  <c:v>ENGLISHMAN </c:v>
                </c:pt>
                <c:pt idx="17">
                  <c:v>2006 ENGLISHMAN </c:v>
                </c:pt>
                <c:pt idx="18">
                  <c:v>SOMASS </c:v>
                </c:pt>
                <c:pt idx="19">
                  <c:v>2006 SOMASS </c:v>
                </c:pt>
                <c:pt idx="20">
                  <c:v>QUATSE </c:v>
                </c:pt>
                <c:pt idx="21">
                  <c:v>2006 QUATSE </c:v>
                </c:pt>
                <c:pt idx="22">
                  <c:v>OYSTER</c:v>
                </c:pt>
                <c:pt idx="23">
                  <c:v>2006 OYSTER </c:v>
                </c:pt>
                <c:pt idx="24">
                  <c:v>PUNTLEDGE </c:v>
                </c:pt>
                <c:pt idx="25">
                  <c:v>2006 PUNTLEDGE </c:v>
                </c:pt>
                <c:pt idx="26">
                  <c:v>SALMON </c:v>
                </c:pt>
                <c:pt idx="27">
                  <c:v>2006 SALMON </c:v>
                </c:pt>
                <c:pt idx="28">
                  <c:v>HARRIS </c:v>
                </c:pt>
                <c:pt idx="29">
                  <c:v>2006 HARRIS </c:v>
                </c:pt>
              </c:strCache>
            </c:strRef>
          </c:cat>
          <c:val>
            <c:numRef>
              <c:f>'68-06 Top ten current and mean'!$G$3:$G$32</c:f>
              <c:numCache>
                <c:formatCode>0</c:formatCode>
                <c:ptCount val="30"/>
                <c:pt idx="0">
                  <c:v>388.4666373761861</c:v>
                </c:pt>
                <c:pt idx="1">
                  <c:v>246.32418342078094</c:v>
                </c:pt>
                <c:pt idx="2">
                  <c:v>1735.3138835057268</c:v>
                </c:pt>
                <c:pt idx="3">
                  <c:v>1518.6364578544869</c:v>
                </c:pt>
                <c:pt idx="4">
                  <c:v>74.467658199251716</c:v>
                </c:pt>
                <c:pt idx="5">
                  <c:v>9.1034156002137827</c:v>
                </c:pt>
                <c:pt idx="6">
                  <c:v>102.95333979661824</c:v>
                </c:pt>
                <c:pt idx="7">
                  <c:v>0</c:v>
                </c:pt>
                <c:pt idx="8">
                  <c:v>371.72730468352506</c:v>
                </c:pt>
                <c:pt idx="9">
                  <c:v>3.735562310030395</c:v>
                </c:pt>
                <c:pt idx="10">
                  <c:v>430.1235957906045</c:v>
                </c:pt>
                <c:pt idx="11">
                  <c:v>0</c:v>
                </c:pt>
                <c:pt idx="12">
                  <c:v>384.87197260951257</c:v>
                </c:pt>
                <c:pt idx="13">
                  <c:v>0</c:v>
                </c:pt>
                <c:pt idx="14">
                  <c:v>307.86717626596254</c:v>
                </c:pt>
                <c:pt idx="15">
                  <c:v>0</c:v>
                </c:pt>
                <c:pt idx="16">
                  <c:v>194.64698949017307</c:v>
                </c:pt>
                <c:pt idx="17">
                  <c:v>0</c:v>
                </c:pt>
                <c:pt idx="18">
                  <c:v>641.14775228816177</c:v>
                </c:pt>
                <c:pt idx="19">
                  <c:v>104.23493679125289</c:v>
                </c:pt>
                <c:pt idx="20">
                  <c:v>522.99084770472143</c:v>
                </c:pt>
                <c:pt idx="21">
                  <c:v>240.66671889198759</c:v>
                </c:pt>
                <c:pt idx="22">
                  <c:v>66.037391462235448</c:v>
                </c:pt>
                <c:pt idx="23">
                  <c:v>0</c:v>
                </c:pt>
                <c:pt idx="24">
                  <c:v>81.208968244799564</c:v>
                </c:pt>
                <c:pt idx="25">
                  <c:v>617.34436376230883</c:v>
                </c:pt>
                <c:pt idx="26">
                  <c:v>10.140425654218555</c:v>
                </c:pt>
                <c:pt idx="27">
                  <c:v>0</c:v>
                </c:pt>
                <c:pt idx="28">
                  <c:v>5.0294663855925759</c:v>
                </c:pt>
                <c:pt idx="29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Top ten current and mean'!$A$3:$A$32</c:f>
              <c:strCache>
                <c:ptCount val="30"/>
                <c:pt idx="0">
                  <c:v>COWICHAN </c:v>
                </c:pt>
                <c:pt idx="1">
                  <c:v>2006 COWICHAN </c:v>
                </c:pt>
                <c:pt idx="2">
                  <c:v>STAMP </c:v>
                </c:pt>
                <c:pt idx="3">
                  <c:v>2006 STAMP </c:v>
                </c:pt>
                <c:pt idx="4">
                  <c:v>GOLD </c:v>
                </c:pt>
                <c:pt idx="5">
                  <c:v>2006 GOLD</c:v>
                </c:pt>
                <c:pt idx="6">
                  <c:v>NANAIMO </c:v>
                </c:pt>
                <c:pt idx="7">
                  <c:v>2006 NANAIMO </c:v>
                </c:pt>
                <c:pt idx="8">
                  <c:v>CAMPBELL </c:v>
                </c:pt>
                <c:pt idx="9">
                  <c:v>2006 CAMPBELL </c:v>
                </c:pt>
                <c:pt idx="10">
                  <c:v>QUINSAM </c:v>
                </c:pt>
                <c:pt idx="11">
                  <c:v>2006 QUINSAM </c:v>
                </c:pt>
                <c:pt idx="12">
                  <c:v>LITTLE QUALICUM </c:v>
                </c:pt>
                <c:pt idx="13">
                  <c:v>2006 LITTLE QUALICUM</c:v>
                </c:pt>
                <c:pt idx="14">
                  <c:v>BIG QUALICUM </c:v>
                </c:pt>
                <c:pt idx="15">
                  <c:v>2006 BIG QUALICUM </c:v>
                </c:pt>
                <c:pt idx="16">
                  <c:v>ENGLISHMAN </c:v>
                </c:pt>
                <c:pt idx="17">
                  <c:v>2006 ENGLISHMAN </c:v>
                </c:pt>
                <c:pt idx="18">
                  <c:v>SOMASS </c:v>
                </c:pt>
                <c:pt idx="19">
                  <c:v>2006 SOMASS </c:v>
                </c:pt>
                <c:pt idx="20">
                  <c:v>QUATSE </c:v>
                </c:pt>
                <c:pt idx="21">
                  <c:v>2006 QUATSE </c:v>
                </c:pt>
                <c:pt idx="22">
                  <c:v>OYSTER</c:v>
                </c:pt>
                <c:pt idx="23">
                  <c:v>2006 OYSTER </c:v>
                </c:pt>
                <c:pt idx="24">
                  <c:v>PUNTLEDGE </c:v>
                </c:pt>
                <c:pt idx="25">
                  <c:v>2006 PUNTLEDGE </c:v>
                </c:pt>
                <c:pt idx="26">
                  <c:v>SALMON </c:v>
                </c:pt>
                <c:pt idx="27">
                  <c:v>2006 SALMON </c:v>
                </c:pt>
                <c:pt idx="28">
                  <c:v>HARRIS </c:v>
                </c:pt>
                <c:pt idx="29">
                  <c:v>2006 HARRIS </c:v>
                </c:pt>
              </c:strCache>
            </c:strRef>
          </c:cat>
          <c:val>
            <c:numRef>
              <c:f>'68-06 Top ten current and mean'!$F$3:$F$32</c:f>
              <c:numCache>
                <c:formatCode>0</c:formatCode>
                <c:ptCount val="30"/>
                <c:pt idx="0">
                  <c:v>179.02969602743022</c:v>
                </c:pt>
                <c:pt idx="1">
                  <c:v>58.605082742316775</c:v>
                </c:pt>
                <c:pt idx="2">
                  <c:v>612.25140638577932</c:v>
                </c:pt>
                <c:pt idx="3">
                  <c:v>872.31388155338061</c:v>
                </c:pt>
                <c:pt idx="4">
                  <c:v>11.34253865631494</c:v>
                </c:pt>
                <c:pt idx="5">
                  <c:v>3.735562310030395</c:v>
                </c:pt>
                <c:pt idx="6">
                  <c:v>56.530050436992255</c:v>
                </c:pt>
                <c:pt idx="7">
                  <c:v>0</c:v>
                </c:pt>
                <c:pt idx="8">
                  <c:v>40.820486659223036</c:v>
                </c:pt>
                <c:pt idx="9">
                  <c:v>0</c:v>
                </c:pt>
                <c:pt idx="10">
                  <c:v>108.33583811352499</c:v>
                </c:pt>
                <c:pt idx="11">
                  <c:v>0</c:v>
                </c:pt>
                <c:pt idx="12">
                  <c:v>134.61583701854025</c:v>
                </c:pt>
                <c:pt idx="13">
                  <c:v>0</c:v>
                </c:pt>
                <c:pt idx="14">
                  <c:v>113.06665548223521</c:v>
                </c:pt>
                <c:pt idx="15">
                  <c:v>0</c:v>
                </c:pt>
                <c:pt idx="16">
                  <c:v>60.77345595151008</c:v>
                </c:pt>
                <c:pt idx="17">
                  <c:v>0</c:v>
                </c:pt>
                <c:pt idx="18">
                  <c:v>195.796541366828</c:v>
                </c:pt>
                <c:pt idx="19">
                  <c:v>26.148936170212764</c:v>
                </c:pt>
                <c:pt idx="20">
                  <c:v>108.33309814775797</c:v>
                </c:pt>
                <c:pt idx="21">
                  <c:v>49.816349168828097</c:v>
                </c:pt>
                <c:pt idx="22">
                  <c:v>11.346802448696723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2.5319745666326772</c:v>
                </c:pt>
                <c:pt idx="27">
                  <c:v>0</c:v>
                </c:pt>
                <c:pt idx="28">
                  <c:v>0.60526315789473684</c:v>
                </c:pt>
                <c:pt idx="29">
                  <c:v>0</c:v>
                </c:pt>
              </c:numCache>
            </c:numRef>
          </c:val>
        </c:ser>
        <c:overlap val="100"/>
        <c:axId val="180866048"/>
        <c:axId val="180872320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'68-06 Top ten current and mean'!$A$3:$A$32</c:f>
              <c:strCache>
                <c:ptCount val="30"/>
                <c:pt idx="0">
                  <c:v>COWICHAN </c:v>
                </c:pt>
                <c:pt idx="1">
                  <c:v>2006 COWICHAN </c:v>
                </c:pt>
                <c:pt idx="2">
                  <c:v>STAMP </c:v>
                </c:pt>
                <c:pt idx="3">
                  <c:v>2006 STAMP </c:v>
                </c:pt>
                <c:pt idx="4">
                  <c:v>GOLD </c:v>
                </c:pt>
                <c:pt idx="5">
                  <c:v>2006 GOLD</c:v>
                </c:pt>
                <c:pt idx="6">
                  <c:v>NANAIMO </c:v>
                </c:pt>
                <c:pt idx="7">
                  <c:v>2006 NANAIMO </c:v>
                </c:pt>
                <c:pt idx="8">
                  <c:v>CAMPBELL </c:v>
                </c:pt>
                <c:pt idx="9">
                  <c:v>2006 CAMPBELL </c:v>
                </c:pt>
                <c:pt idx="10">
                  <c:v>QUINSAM </c:v>
                </c:pt>
                <c:pt idx="11">
                  <c:v>2006 QUINSAM </c:v>
                </c:pt>
                <c:pt idx="12">
                  <c:v>LITTLE QUALICUM </c:v>
                </c:pt>
                <c:pt idx="13">
                  <c:v>2006 LITTLE QUALICUM</c:v>
                </c:pt>
                <c:pt idx="14">
                  <c:v>BIG QUALICUM </c:v>
                </c:pt>
                <c:pt idx="15">
                  <c:v>2006 BIG QUALICUM </c:v>
                </c:pt>
                <c:pt idx="16">
                  <c:v>ENGLISHMAN </c:v>
                </c:pt>
                <c:pt idx="17">
                  <c:v>2006 ENGLISHMAN </c:v>
                </c:pt>
                <c:pt idx="18">
                  <c:v>SOMASS </c:v>
                </c:pt>
                <c:pt idx="19">
                  <c:v>2006 SOMASS </c:v>
                </c:pt>
                <c:pt idx="20">
                  <c:v>QUATSE </c:v>
                </c:pt>
                <c:pt idx="21">
                  <c:v>2006 QUATSE </c:v>
                </c:pt>
                <c:pt idx="22">
                  <c:v>OYSTER</c:v>
                </c:pt>
                <c:pt idx="23">
                  <c:v>2006 OYSTER </c:v>
                </c:pt>
                <c:pt idx="24">
                  <c:v>PUNTLEDGE </c:v>
                </c:pt>
                <c:pt idx="25">
                  <c:v>2006 PUNTLEDGE </c:v>
                </c:pt>
                <c:pt idx="26">
                  <c:v>SALMON </c:v>
                </c:pt>
                <c:pt idx="27">
                  <c:v>2006 SALMON </c:v>
                </c:pt>
                <c:pt idx="28">
                  <c:v>HARRIS </c:v>
                </c:pt>
                <c:pt idx="29">
                  <c:v>2006 HARRIS </c:v>
                </c:pt>
              </c:strCache>
            </c:strRef>
          </c:cat>
          <c:val>
            <c:numRef>
              <c:f>'68-06 Top ten current and mean'!$C$3:$C$32</c:f>
              <c:numCache>
                <c:formatCode>0</c:formatCode>
                <c:ptCount val="30"/>
                <c:pt idx="0">
                  <c:v>7379.3890657440579</c:v>
                </c:pt>
                <c:pt idx="1">
                  <c:v>4650.1088891686886</c:v>
                </c:pt>
                <c:pt idx="2">
                  <c:v>5665.7030254691563</c:v>
                </c:pt>
                <c:pt idx="3">
                  <c:v>6365.1575494933068</c:v>
                </c:pt>
                <c:pt idx="4">
                  <c:v>3344.5772846144487</c:v>
                </c:pt>
                <c:pt idx="5">
                  <c:v>1237.2673267604653</c:v>
                </c:pt>
                <c:pt idx="6">
                  <c:v>3228.2482102310905</c:v>
                </c:pt>
                <c:pt idx="7">
                  <c:v>410.91185410334344</c:v>
                </c:pt>
                <c:pt idx="8">
                  <c:v>2731.0997504339234</c:v>
                </c:pt>
                <c:pt idx="9">
                  <c:v>293.20252440299953</c:v>
                </c:pt>
                <c:pt idx="10">
                  <c:v>2672.1914636027122</c:v>
                </c:pt>
                <c:pt idx="11">
                  <c:v>204.40429138673304</c:v>
                </c:pt>
                <c:pt idx="12">
                  <c:v>2407.6397892743466</c:v>
                </c:pt>
                <c:pt idx="13">
                  <c:v>53.507779423268701</c:v>
                </c:pt>
                <c:pt idx="14">
                  <c:v>2055.2097127291531</c:v>
                </c:pt>
                <c:pt idx="15">
                  <c:v>150.37556057828388</c:v>
                </c:pt>
                <c:pt idx="16">
                  <c:v>1722.7055894232128</c:v>
                </c:pt>
                <c:pt idx="17">
                  <c:v>16.904560106016923</c:v>
                </c:pt>
                <c:pt idx="18">
                  <c:v>1665.8188586926747</c:v>
                </c:pt>
                <c:pt idx="19">
                  <c:v>314.77421208417127</c:v>
                </c:pt>
                <c:pt idx="20">
                  <c:v>1151.4199274021428</c:v>
                </c:pt>
                <c:pt idx="21">
                  <c:v>374.59696174352388</c:v>
                </c:pt>
                <c:pt idx="22">
                  <c:v>1123.6506244552668</c:v>
                </c:pt>
                <c:pt idx="23">
                  <c:v>116.30111834891348</c:v>
                </c:pt>
                <c:pt idx="24">
                  <c:v>1042.1133527009881</c:v>
                </c:pt>
                <c:pt idx="25">
                  <c:v>974.20588494974061</c:v>
                </c:pt>
                <c:pt idx="26">
                  <c:v>952.44253283627938</c:v>
                </c:pt>
                <c:pt idx="27">
                  <c:v>194.92659084698766</c:v>
                </c:pt>
                <c:pt idx="28">
                  <c:v>830.20763260830211</c:v>
                </c:pt>
                <c:pt idx="29">
                  <c:v>304.87287786409973</c:v>
                </c:pt>
              </c:numCache>
            </c:numRef>
          </c:val>
        </c:ser>
        <c:marker val="1"/>
        <c:axId val="180866048"/>
        <c:axId val="180872320"/>
      </c:lineChart>
      <c:catAx>
        <c:axId val="1808660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872320"/>
        <c:crosses val="autoZero"/>
        <c:auto val="1"/>
        <c:lblAlgn val="ctr"/>
        <c:lblOffset val="0"/>
        <c:tickLblSkip val="1"/>
        <c:tickMarkSkip val="1"/>
      </c:catAx>
      <c:valAx>
        <c:axId val="180872320"/>
        <c:scaling>
          <c:orientation val="minMax"/>
          <c:max val="8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032520325203252E-2"/>
              <c:y val="0.192644667227454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866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9214177496105669"/>
          <c:y val="0.16462365146563335"/>
          <c:w val="0.8780500608155688"/>
          <c:h val="0.3502630647526326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17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Vancouver Island Top 50 Steelhead Streams, Ranked by Mean Effort, 1968 - 2006 </a:t>
            </a:r>
          </a:p>
        </c:rich>
      </c:tx>
      <c:layout>
        <c:manualLayout>
          <c:xMode val="edge"/>
          <c:yMode val="edge"/>
          <c:x val="0.2126476719944406"/>
          <c:y val="2.76967930029154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2425295343988884E-2"/>
          <c:y val="0.11807580174927114"/>
          <c:w val="0.8714384989576095"/>
          <c:h val="0.70845481049562686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data'!$E$2:$E$51</c:f>
              <c:numCache>
                <c:formatCode>0</c:formatCode>
                <c:ptCount val="50"/>
                <c:pt idx="0">
                  <c:v>2293.5072093645772</c:v>
                </c:pt>
                <c:pt idx="1">
                  <c:v>2283.6340353748042</c:v>
                </c:pt>
                <c:pt idx="2">
                  <c:v>3032.7183350414712</c:v>
                </c:pt>
                <c:pt idx="3">
                  <c:v>589.25583823180068</c:v>
                </c:pt>
                <c:pt idx="4">
                  <c:v>445.57170839938675</c:v>
                </c:pt>
                <c:pt idx="5">
                  <c:v>763.42858344653814</c:v>
                </c:pt>
                <c:pt idx="6">
                  <c:v>623.33848257707075</c:v>
                </c:pt>
                <c:pt idx="7">
                  <c:v>471.74933208349967</c:v>
                </c:pt>
                <c:pt idx="8">
                  <c:v>433.04393467316601</c:v>
                </c:pt>
                <c:pt idx="9">
                  <c:v>362.12143194425562</c:v>
                </c:pt>
                <c:pt idx="10">
                  <c:v>229.48465210618716</c:v>
                </c:pt>
                <c:pt idx="11">
                  <c:v>223.31931706096074</c:v>
                </c:pt>
                <c:pt idx="12">
                  <c:v>139.22475049182495</c:v>
                </c:pt>
                <c:pt idx="13">
                  <c:v>356.11932404086394</c:v>
                </c:pt>
                <c:pt idx="14">
                  <c:v>303.24832714908393</c:v>
                </c:pt>
                <c:pt idx="15">
                  <c:v>308.54195987531023</c:v>
                </c:pt>
                <c:pt idx="16">
                  <c:v>170.96729716289565</c:v>
                </c:pt>
                <c:pt idx="17">
                  <c:v>173.52120318017259</c:v>
                </c:pt>
                <c:pt idx="18">
                  <c:v>37.246468024240031</c:v>
                </c:pt>
                <c:pt idx="19">
                  <c:v>164.78996628456898</c:v>
                </c:pt>
                <c:pt idx="20">
                  <c:v>65.525902773159544</c:v>
                </c:pt>
                <c:pt idx="21">
                  <c:v>24.688371239911959</c:v>
                </c:pt>
                <c:pt idx="22">
                  <c:v>69.585741122635866</c:v>
                </c:pt>
                <c:pt idx="23">
                  <c:v>196.50944730345242</c:v>
                </c:pt>
                <c:pt idx="24">
                  <c:v>100.25003757963817</c:v>
                </c:pt>
                <c:pt idx="25">
                  <c:v>150.01108677615903</c:v>
                </c:pt>
                <c:pt idx="26">
                  <c:v>102.19000686792748</c:v>
                </c:pt>
                <c:pt idx="27">
                  <c:v>35.6</c:v>
                </c:pt>
                <c:pt idx="28">
                  <c:v>147.28434771278648</c:v>
                </c:pt>
                <c:pt idx="29">
                  <c:v>73.916872300038605</c:v>
                </c:pt>
                <c:pt idx="30">
                  <c:v>76.942355691820509</c:v>
                </c:pt>
                <c:pt idx="31">
                  <c:v>0</c:v>
                </c:pt>
                <c:pt idx="32">
                  <c:v>105.91606511918815</c:v>
                </c:pt>
                <c:pt idx="33">
                  <c:v>84.533132236013202</c:v>
                </c:pt>
                <c:pt idx="34">
                  <c:v>183.98485578677401</c:v>
                </c:pt>
                <c:pt idx="35">
                  <c:v>21.844467517757273</c:v>
                </c:pt>
                <c:pt idx="36">
                  <c:v>14</c:v>
                </c:pt>
                <c:pt idx="37">
                  <c:v>157.2832965507817</c:v>
                </c:pt>
                <c:pt idx="38">
                  <c:v>140.12171514266686</c:v>
                </c:pt>
                <c:pt idx="39">
                  <c:v>62.958232553823095</c:v>
                </c:pt>
                <c:pt idx="40">
                  <c:v>43.139496373702272</c:v>
                </c:pt>
                <c:pt idx="41">
                  <c:v>45.203946177185976</c:v>
                </c:pt>
                <c:pt idx="42">
                  <c:v>22.480703107133589</c:v>
                </c:pt>
                <c:pt idx="43">
                  <c:v>63.989765720437525</c:v>
                </c:pt>
                <c:pt idx="44">
                  <c:v>52.640487704163924</c:v>
                </c:pt>
                <c:pt idx="45">
                  <c:v>120.32809515916988</c:v>
                </c:pt>
                <c:pt idx="46">
                  <c:v>32.451612903225808</c:v>
                </c:pt>
                <c:pt idx="47">
                  <c:v>150.63143094747397</c:v>
                </c:pt>
                <c:pt idx="48">
                  <c:v>78.690505974867619</c:v>
                </c:pt>
                <c:pt idx="49">
                  <c:v>42.628354991903493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data'!$D$2:$D$51</c:f>
              <c:numCache>
                <c:formatCode>0</c:formatCode>
                <c:ptCount val="50"/>
                <c:pt idx="0">
                  <c:v>417.07090958261273</c:v>
                </c:pt>
                <c:pt idx="1">
                  <c:v>254.14655426380048</c:v>
                </c:pt>
                <c:pt idx="2">
                  <c:v>425.70518729599843</c:v>
                </c:pt>
                <c:pt idx="3">
                  <c:v>306.23684210526318</c:v>
                </c:pt>
                <c:pt idx="4">
                  <c:v>157.97368421052633</c:v>
                </c:pt>
                <c:pt idx="5">
                  <c:v>87.628749085588879</c:v>
                </c:pt>
                <c:pt idx="6">
                  <c:v>179.08108108108109</c:v>
                </c:pt>
                <c:pt idx="7">
                  <c:v>109.31578947368421</c:v>
                </c:pt>
                <c:pt idx="8">
                  <c:v>183.57142857142858</c:v>
                </c:pt>
                <c:pt idx="9">
                  <c:v>117.15529161534516</c:v>
                </c:pt>
                <c:pt idx="10">
                  <c:v>41.804196335932943</c:v>
                </c:pt>
                <c:pt idx="11">
                  <c:v>88.763157894736835</c:v>
                </c:pt>
                <c:pt idx="12">
                  <c:v>71.583333333333329</c:v>
                </c:pt>
                <c:pt idx="13">
                  <c:v>120.31578947368421</c:v>
                </c:pt>
                <c:pt idx="14">
                  <c:v>130.94117408906882</c:v>
                </c:pt>
                <c:pt idx="15">
                  <c:v>78.535642507222704</c:v>
                </c:pt>
                <c:pt idx="16">
                  <c:v>34.973684210526315</c:v>
                </c:pt>
                <c:pt idx="17">
                  <c:v>117.10526315789474</c:v>
                </c:pt>
                <c:pt idx="18">
                  <c:v>45.473684210526315</c:v>
                </c:pt>
                <c:pt idx="19">
                  <c:v>18.141897305056457</c:v>
                </c:pt>
                <c:pt idx="20">
                  <c:v>71.242424242424249</c:v>
                </c:pt>
                <c:pt idx="21">
                  <c:v>60.241379310344826</c:v>
                </c:pt>
                <c:pt idx="22">
                  <c:v>54.823529411764703</c:v>
                </c:pt>
                <c:pt idx="23">
                  <c:v>47.675675675675677</c:v>
                </c:pt>
                <c:pt idx="24">
                  <c:v>73.89473684210526</c:v>
                </c:pt>
                <c:pt idx="25">
                  <c:v>35.277748376308146</c:v>
                </c:pt>
                <c:pt idx="26">
                  <c:v>70.684210526315795</c:v>
                </c:pt>
                <c:pt idx="27">
                  <c:v>35.233333333333334</c:v>
                </c:pt>
                <c:pt idx="28">
                  <c:v>34.5</c:v>
                </c:pt>
                <c:pt idx="29">
                  <c:v>28.474858316249833</c:v>
                </c:pt>
                <c:pt idx="30">
                  <c:v>39.645855605624114</c:v>
                </c:pt>
                <c:pt idx="31">
                  <c:v>28.75</c:v>
                </c:pt>
                <c:pt idx="32">
                  <c:v>36.736842105263158</c:v>
                </c:pt>
                <c:pt idx="33">
                  <c:v>44.315789473684212</c:v>
                </c:pt>
                <c:pt idx="34">
                  <c:v>18.864864864864863</c:v>
                </c:pt>
                <c:pt idx="35">
                  <c:v>32.774193548387096</c:v>
                </c:pt>
                <c:pt idx="36">
                  <c:v>12.142857142857142</c:v>
                </c:pt>
                <c:pt idx="37">
                  <c:v>19.229887015272812</c:v>
                </c:pt>
                <c:pt idx="38">
                  <c:v>21.03404858299595</c:v>
                </c:pt>
                <c:pt idx="39">
                  <c:v>32.5</c:v>
                </c:pt>
                <c:pt idx="40">
                  <c:v>17.382352941176471</c:v>
                </c:pt>
                <c:pt idx="41">
                  <c:v>40.486486486486484</c:v>
                </c:pt>
                <c:pt idx="42">
                  <c:v>16.533333333333335</c:v>
                </c:pt>
                <c:pt idx="43">
                  <c:v>11.631578947368421</c:v>
                </c:pt>
                <c:pt idx="44">
                  <c:v>12.555555555555555</c:v>
                </c:pt>
                <c:pt idx="45">
                  <c:v>17.684210526315791</c:v>
                </c:pt>
                <c:pt idx="46">
                  <c:v>29.225806451612904</c:v>
                </c:pt>
                <c:pt idx="47">
                  <c:v>33.721569295406802</c:v>
                </c:pt>
                <c:pt idx="48">
                  <c:v>7.8857142857142861</c:v>
                </c:pt>
                <c:pt idx="49">
                  <c:v>15.078947368421053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data'!$G$2:$G$51</c:f>
              <c:numCache>
                <c:formatCode>0</c:formatCode>
                <c:ptCount val="50"/>
                <c:pt idx="0">
                  <c:v>388.4666373761861</c:v>
                </c:pt>
                <c:pt idx="1">
                  <c:v>1735.3138835057268</c:v>
                </c:pt>
                <c:pt idx="2">
                  <c:v>74.467658199251716</c:v>
                </c:pt>
                <c:pt idx="3">
                  <c:v>102.95333979661824</c:v>
                </c:pt>
                <c:pt idx="4">
                  <c:v>371.72730468352506</c:v>
                </c:pt>
                <c:pt idx="5">
                  <c:v>430.1235957906045</c:v>
                </c:pt>
                <c:pt idx="6">
                  <c:v>384.87197260951257</c:v>
                </c:pt>
                <c:pt idx="7">
                  <c:v>307.86717626596254</c:v>
                </c:pt>
                <c:pt idx="8">
                  <c:v>194.64698949017307</c:v>
                </c:pt>
                <c:pt idx="9">
                  <c:v>641.14775228816177</c:v>
                </c:pt>
                <c:pt idx="10">
                  <c:v>522.99084770472143</c:v>
                </c:pt>
                <c:pt idx="11">
                  <c:v>66.037391462235448</c:v>
                </c:pt>
                <c:pt idx="12">
                  <c:v>81.208968244799564</c:v>
                </c:pt>
                <c:pt idx="13">
                  <c:v>10.140425654218555</c:v>
                </c:pt>
                <c:pt idx="14">
                  <c:v>5.0294663855925759</c:v>
                </c:pt>
                <c:pt idx="15">
                  <c:v>7.6523199721781934</c:v>
                </c:pt>
                <c:pt idx="16">
                  <c:v>5.2526188367078595</c:v>
                </c:pt>
                <c:pt idx="17">
                  <c:v>1.85612916644575</c:v>
                </c:pt>
                <c:pt idx="18">
                  <c:v>17.399527749182891</c:v>
                </c:pt>
                <c:pt idx="19">
                  <c:v>175.39151085734974</c:v>
                </c:pt>
                <c:pt idx="20">
                  <c:v>1.1515151515151516</c:v>
                </c:pt>
                <c:pt idx="21">
                  <c:v>0</c:v>
                </c:pt>
                <c:pt idx="22">
                  <c:v>5.8876027367786907</c:v>
                </c:pt>
                <c:pt idx="23">
                  <c:v>143.83217751245891</c:v>
                </c:pt>
                <c:pt idx="24">
                  <c:v>3.2235502974172201</c:v>
                </c:pt>
                <c:pt idx="25">
                  <c:v>72.425940358778547</c:v>
                </c:pt>
                <c:pt idx="26">
                  <c:v>11.828411026052262</c:v>
                </c:pt>
                <c:pt idx="27">
                  <c:v>0.6333333333333333</c:v>
                </c:pt>
                <c:pt idx="28">
                  <c:v>2.0348396365106987</c:v>
                </c:pt>
                <c:pt idx="29">
                  <c:v>1.3643996660180895</c:v>
                </c:pt>
                <c:pt idx="30">
                  <c:v>2.6496169155848777</c:v>
                </c:pt>
                <c:pt idx="31">
                  <c:v>0</c:v>
                </c:pt>
                <c:pt idx="32">
                  <c:v>2.1156100478468898</c:v>
                </c:pt>
                <c:pt idx="33">
                  <c:v>0.21052631578947367</c:v>
                </c:pt>
                <c:pt idx="34">
                  <c:v>4.2385334604550025</c:v>
                </c:pt>
                <c:pt idx="35">
                  <c:v>0.90322580645161288</c:v>
                </c:pt>
                <c:pt idx="36">
                  <c:v>0.42857142857142855</c:v>
                </c:pt>
                <c:pt idx="37">
                  <c:v>4.1307300509337859</c:v>
                </c:pt>
                <c:pt idx="38">
                  <c:v>1.4779312048380628</c:v>
                </c:pt>
                <c:pt idx="39">
                  <c:v>0.94444444444444442</c:v>
                </c:pt>
                <c:pt idx="40">
                  <c:v>0</c:v>
                </c:pt>
                <c:pt idx="41">
                  <c:v>0.66422051190263109</c:v>
                </c:pt>
                <c:pt idx="42">
                  <c:v>0.13333333333333333</c:v>
                </c:pt>
                <c:pt idx="43">
                  <c:v>1.2832793522267205</c:v>
                </c:pt>
                <c:pt idx="44">
                  <c:v>0</c:v>
                </c:pt>
                <c:pt idx="45">
                  <c:v>2.0285543589165145</c:v>
                </c:pt>
                <c:pt idx="46">
                  <c:v>2.935483870967742</c:v>
                </c:pt>
                <c:pt idx="47">
                  <c:v>1.321723698470979</c:v>
                </c:pt>
                <c:pt idx="48">
                  <c:v>1.0922057838206682</c:v>
                </c:pt>
                <c:pt idx="49">
                  <c:v>1.0789473684210527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data'!$F$2:$F$51</c:f>
              <c:numCache>
                <c:formatCode>0</c:formatCode>
                <c:ptCount val="50"/>
                <c:pt idx="0">
                  <c:v>179.02969602743022</c:v>
                </c:pt>
                <c:pt idx="1">
                  <c:v>612.25140638577932</c:v>
                </c:pt>
                <c:pt idx="2">
                  <c:v>11.34253865631494</c:v>
                </c:pt>
                <c:pt idx="3">
                  <c:v>56.530050436992255</c:v>
                </c:pt>
                <c:pt idx="4">
                  <c:v>40.820486659223036</c:v>
                </c:pt>
                <c:pt idx="5">
                  <c:v>108.33583811352499</c:v>
                </c:pt>
                <c:pt idx="6">
                  <c:v>134.61583701854025</c:v>
                </c:pt>
                <c:pt idx="7">
                  <c:v>113.06665548223521</c:v>
                </c:pt>
                <c:pt idx="8">
                  <c:v>60.77345595151008</c:v>
                </c:pt>
                <c:pt idx="9">
                  <c:v>195.796541366828</c:v>
                </c:pt>
                <c:pt idx="10">
                  <c:v>108.33309814775797</c:v>
                </c:pt>
                <c:pt idx="11">
                  <c:v>11.346802448696723</c:v>
                </c:pt>
                <c:pt idx="12">
                  <c:v>10</c:v>
                </c:pt>
                <c:pt idx="13">
                  <c:v>2.5319745666326772</c:v>
                </c:pt>
                <c:pt idx="14">
                  <c:v>0.60526315789473684</c:v>
                </c:pt>
                <c:pt idx="15">
                  <c:v>2.1409056651174474</c:v>
                </c:pt>
                <c:pt idx="16">
                  <c:v>0.18421052631578946</c:v>
                </c:pt>
                <c:pt idx="17">
                  <c:v>0.92105263157894735</c:v>
                </c:pt>
                <c:pt idx="18">
                  <c:v>7.3947368421052628</c:v>
                </c:pt>
                <c:pt idx="19">
                  <c:v>54.902488317568249</c:v>
                </c:pt>
                <c:pt idx="20">
                  <c:v>0.84848484848484851</c:v>
                </c:pt>
                <c:pt idx="21">
                  <c:v>0</c:v>
                </c:pt>
                <c:pt idx="22">
                  <c:v>1.9758380308963381</c:v>
                </c:pt>
                <c:pt idx="23">
                  <c:v>21.388827093292942</c:v>
                </c:pt>
                <c:pt idx="24">
                  <c:v>0.63157894736842102</c:v>
                </c:pt>
                <c:pt idx="25">
                  <c:v>21.341998666136085</c:v>
                </c:pt>
                <c:pt idx="26">
                  <c:v>2.7871348092258508</c:v>
                </c:pt>
                <c:pt idx="27">
                  <c:v>0.13333333333333333</c:v>
                </c:pt>
                <c:pt idx="28">
                  <c:v>1.2054465923521942</c:v>
                </c:pt>
                <c:pt idx="29">
                  <c:v>0.24324324324324326</c:v>
                </c:pt>
                <c:pt idx="30">
                  <c:v>0.29417086974935508</c:v>
                </c:pt>
                <c:pt idx="31">
                  <c:v>0</c:v>
                </c:pt>
                <c:pt idx="32">
                  <c:v>0.63157894736842102</c:v>
                </c:pt>
                <c:pt idx="33">
                  <c:v>0</c:v>
                </c:pt>
                <c:pt idx="34">
                  <c:v>0.24324324324324326</c:v>
                </c:pt>
                <c:pt idx="35">
                  <c:v>0.29032258064516131</c:v>
                </c:pt>
                <c:pt idx="36">
                  <c:v>0</c:v>
                </c:pt>
                <c:pt idx="37">
                  <c:v>0.26315789473684209</c:v>
                </c:pt>
                <c:pt idx="38">
                  <c:v>0.21052631578947367</c:v>
                </c:pt>
                <c:pt idx="39">
                  <c:v>0.83333333333333337</c:v>
                </c:pt>
                <c:pt idx="40">
                  <c:v>0.79411764705882348</c:v>
                </c:pt>
                <c:pt idx="41">
                  <c:v>0.13513513513513514</c:v>
                </c:pt>
                <c:pt idx="42">
                  <c:v>0</c:v>
                </c:pt>
                <c:pt idx="43">
                  <c:v>0.23684210526315788</c:v>
                </c:pt>
                <c:pt idx="44">
                  <c:v>0.21139584161038272</c:v>
                </c:pt>
                <c:pt idx="45">
                  <c:v>0</c:v>
                </c:pt>
                <c:pt idx="46">
                  <c:v>0.32258064516129031</c:v>
                </c:pt>
                <c:pt idx="47">
                  <c:v>8.0797402401268592E-2</c:v>
                </c:pt>
                <c:pt idx="48">
                  <c:v>0.14285714285714285</c:v>
                </c:pt>
                <c:pt idx="49">
                  <c:v>0.18421052631578946</c:v>
                </c:pt>
              </c:numCache>
            </c:numRef>
          </c:val>
        </c:ser>
        <c:overlap val="100"/>
        <c:axId val="180765056"/>
        <c:axId val="180766976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data'!$C$2:$C$51</c:f>
              <c:numCache>
                <c:formatCode>0</c:formatCode>
                <c:ptCount val="50"/>
                <c:pt idx="0">
                  <c:v>7379.3890657440579</c:v>
                </c:pt>
                <c:pt idx="1">
                  <c:v>5665.7030254691563</c:v>
                </c:pt>
                <c:pt idx="2">
                  <c:v>3344.5772846144487</c:v>
                </c:pt>
                <c:pt idx="3">
                  <c:v>3228.2482102310905</c:v>
                </c:pt>
                <c:pt idx="4">
                  <c:v>2731.0997504339234</c:v>
                </c:pt>
                <c:pt idx="5">
                  <c:v>2672.1914636027122</c:v>
                </c:pt>
                <c:pt idx="6">
                  <c:v>2407.6397892743466</c:v>
                </c:pt>
                <c:pt idx="7">
                  <c:v>2055.2097127291531</c:v>
                </c:pt>
                <c:pt idx="8">
                  <c:v>1722.7055894232128</c:v>
                </c:pt>
                <c:pt idx="9">
                  <c:v>1665.8188586926747</c:v>
                </c:pt>
                <c:pt idx="10">
                  <c:v>1151.4199274021428</c:v>
                </c:pt>
                <c:pt idx="11">
                  <c:v>1123.6506244552668</c:v>
                </c:pt>
                <c:pt idx="12">
                  <c:v>1042.1133527009881</c:v>
                </c:pt>
                <c:pt idx="13">
                  <c:v>952.44253283627938</c:v>
                </c:pt>
                <c:pt idx="14">
                  <c:v>830.20763260830211</c:v>
                </c:pt>
                <c:pt idx="15">
                  <c:v>663.82273034125683</c:v>
                </c:pt>
                <c:pt idx="16">
                  <c:v>659.17214607453241</c:v>
                </c:pt>
                <c:pt idx="17">
                  <c:v>607.16281073699031</c:v>
                </c:pt>
                <c:pt idx="18">
                  <c:v>598.12696125145646</c:v>
                </c:pt>
                <c:pt idx="19">
                  <c:v>587.50661929082651</c:v>
                </c:pt>
                <c:pt idx="20">
                  <c:v>533.70250371762677</c:v>
                </c:pt>
                <c:pt idx="21">
                  <c:v>437.08885196469703</c:v>
                </c:pt>
                <c:pt idx="22">
                  <c:v>431.88306909077306</c:v>
                </c:pt>
                <c:pt idx="23">
                  <c:v>431.77118320998471</c:v>
                </c:pt>
                <c:pt idx="24">
                  <c:v>367.31858610749907</c:v>
                </c:pt>
                <c:pt idx="25">
                  <c:v>341.90633714061522</c:v>
                </c:pt>
                <c:pt idx="26">
                  <c:v>336.91776373346607</c:v>
                </c:pt>
                <c:pt idx="27">
                  <c:v>332.27213188701114</c:v>
                </c:pt>
                <c:pt idx="28">
                  <c:v>295.35152713007852</c:v>
                </c:pt>
                <c:pt idx="29">
                  <c:v>244.00199518976356</c:v>
                </c:pt>
                <c:pt idx="30">
                  <c:v>237.61205691684461</c:v>
                </c:pt>
                <c:pt idx="31">
                  <c:v>221.75</c:v>
                </c:pt>
                <c:pt idx="32">
                  <c:v>207.30435880266705</c:v>
                </c:pt>
                <c:pt idx="33">
                  <c:v>177.41131257151986</c:v>
                </c:pt>
                <c:pt idx="34">
                  <c:v>175.30673607439175</c:v>
                </c:pt>
                <c:pt idx="35">
                  <c:v>172.38315899394308</c:v>
                </c:pt>
                <c:pt idx="36">
                  <c:v>164.43729697061266</c:v>
                </c:pt>
                <c:pt idx="37">
                  <c:v>163.53769938432049</c:v>
                </c:pt>
                <c:pt idx="38">
                  <c:v>161.42363016609906</c:v>
                </c:pt>
                <c:pt idx="39">
                  <c:v>147.28807170748226</c:v>
                </c:pt>
                <c:pt idx="40">
                  <c:v>141.00939771663923</c:v>
                </c:pt>
                <c:pt idx="41">
                  <c:v>136.4692474782662</c:v>
                </c:pt>
                <c:pt idx="42">
                  <c:v>136.4691779578699</c:v>
                </c:pt>
                <c:pt idx="43">
                  <c:v>130.69822873061574</c:v>
                </c:pt>
                <c:pt idx="44">
                  <c:v>130.34462350525902</c:v>
                </c:pt>
                <c:pt idx="45">
                  <c:v>129.91464182006538</c:v>
                </c:pt>
                <c:pt idx="46">
                  <c:v>126.66643476842279</c:v>
                </c:pt>
                <c:pt idx="47">
                  <c:v>123.90788809675091</c:v>
                </c:pt>
                <c:pt idx="48">
                  <c:v>120.06436821488303</c:v>
                </c:pt>
                <c:pt idx="49">
                  <c:v>109.27939703420593</c:v>
                </c:pt>
              </c:numCache>
            </c:numRef>
          </c:val>
        </c:ser>
        <c:marker val="1"/>
        <c:axId val="180765056"/>
        <c:axId val="180766976"/>
      </c:lineChart>
      <c:catAx>
        <c:axId val="1807650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766976"/>
        <c:crosses val="autoZero"/>
        <c:auto val="1"/>
        <c:lblAlgn val="ctr"/>
        <c:lblOffset val="0"/>
        <c:tickLblSkip val="1"/>
        <c:tickMarkSkip val="1"/>
      </c:catAx>
      <c:valAx>
        <c:axId val="180766976"/>
        <c:scaling>
          <c:orientation val="minMax"/>
          <c:max val="8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9.7289784572619879E-3"/>
              <c:y val="0.1851311953352769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765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2056984016678252"/>
          <c:y val="0.18658892128279883"/>
          <c:w val="0.82626824183460734"/>
          <c:h val="0.3848396501457725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17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Vancouver Island Top 15 Steelhead Streams, Ranked by Angling Effort, 2006 </a:t>
            </a:r>
          </a:p>
        </c:rich>
      </c:tx>
      <c:layout>
        <c:manualLayout>
          <c:xMode val="edge"/>
          <c:yMode val="edge"/>
          <c:x val="0.11638591117917305"/>
          <c:y val="2.94695481335952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313935681470137"/>
          <c:y val="0.11787819253438114"/>
          <c:w val="0.79938744257274119"/>
          <c:h val="0.64243614931237725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2006 top streams'!$C$2:$C$16</c:f>
              <c:strCache>
                <c:ptCount val="15"/>
                <c:pt idx="0">
                  <c:v>STAMP RIVER</c:v>
                </c:pt>
                <c:pt idx="1">
                  <c:v>COWICHAN RIVER</c:v>
                </c:pt>
                <c:pt idx="2">
                  <c:v>GOLD RIVER</c:v>
                </c:pt>
                <c:pt idx="3">
                  <c:v>PUNTLEDGE RIVER</c:v>
                </c:pt>
                <c:pt idx="4">
                  <c:v>SPROAT RIVER</c:v>
                </c:pt>
                <c:pt idx="5">
                  <c:v>NANAIMO RIVER</c:v>
                </c:pt>
                <c:pt idx="6">
                  <c:v>QUATSE RIVER</c:v>
                </c:pt>
                <c:pt idx="7">
                  <c:v>NIMPKISH RIVER</c:v>
                </c:pt>
                <c:pt idx="8">
                  <c:v>HEBER RIVER</c:v>
                </c:pt>
                <c:pt idx="9">
                  <c:v>SOMASS RIVER</c:v>
                </c:pt>
                <c:pt idx="10">
                  <c:v>HARRIS CREEK</c:v>
                </c:pt>
                <c:pt idx="11">
                  <c:v>CAMPBELL RIVER</c:v>
                </c:pt>
                <c:pt idx="12">
                  <c:v>GORDON RIVER</c:v>
                </c:pt>
                <c:pt idx="13">
                  <c:v>CHINA CREEK</c:v>
                </c:pt>
                <c:pt idx="14">
                  <c:v>QUINSAM RIVER</c:v>
                </c:pt>
              </c:strCache>
            </c:strRef>
          </c:cat>
          <c:val>
            <c:numRef>
              <c:f>'VI 2006 top streams'!$H$2:$H$16</c:f>
              <c:numCache>
                <c:formatCode>0</c:formatCode>
                <c:ptCount val="15"/>
                <c:pt idx="0">
                  <c:v>2890.8728932013582</c:v>
                </c:pt>
                <c:pt idx="1">
                  <c:v>1737.3256299093405</c:v>
                </c:pt>
                <c:pt idx="2">
                  <c:v>659.42586362361385</c:v>
                </c:pt>
                <c:pt idx="3">
                  <c:v>178.53419452887536</c:v>
                </c:pt>
                <c:pt idx="4">
                  <c:v>381.36116916774648</c:v>
                </c:pt>
                <c:pt idx="5">
                  <c:v>18.677811550151976</c:v>
                </c:pt>
                <c:pt idx="6">
                  <c:v>43.396860213706013</c:v>
                </c:pt>
                <c:pt idx="7">
                  <c:v>444.53191489361706</c:v>
                </c:pt>
                <c:pt idx="8">
                  <c:v>141.00940708170617</c:v>
                </c:pt>
                <c:pt idx="9">
                  <c:v>117.29376212711317</c:v>
                </c:pt>
                <c:pt idx="10">
                  <c:v>266.79563898459941</c:v>
                </c:pt>
                <c:pt idx="11">
                  <c:v>26.148936170212764</c:v>
                </c:pt>
                <c:pt idx="12">
                  <c:v>309.69086384292461</c:v>
                </c:pt>
                <c:pt idx="13">
                  <c:v>136.53924943718238</c:v>
                </c:pt>
                <c:pt idx="14">
                  <c:v>3.735562310030395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2006 top streams'!$C$2:$C$16</c:f>
              <c:strCache>
                <c:ptCount val="15"/>
                <c:pt idx="0">
                  <c:v>STAMP RIVER</c:v>
                </c:pt>
                <c:pt idx="1">
                  <c:v>COWICHAN RIVER</c:v>
                </c:pt>
                <c:pt idx="2">
                  <c:v>GOLD RIVER</c:v>
                </c:pt>
                <c:pt idx="3">
                  <c:v>PUNTLEDGE RIVER</c:v>
                </c:pt>
                <c:pt idx="4">
                  <c:v>SPROAT RIVER</c:v>
                </c:pt>
                <c:pt idx="5">
                  <c:v>NANAIMO RIVER</c:v>
                </c:pt>
                <c:pt idx="6">
                  <c:v>QUATSE RIVER</c:v>
                </c:pt>
                <c:pt idx="7">
                  <c:v>NIMPKISH RIVER</c:v>
                </c:pt>
                <c:pt idx="8">
                  <c:v>HEBER RIVER</c:v>
                </c:pt>
                <c:pt idx="9">
                  <c:v>SOMASS RIVER</c:v>
                </c:pt>
                <c:pt idx="10">
                  <c:v>HARRIS CREEK</c:v>
                </c:pt>
                <c:pt idx="11">
                  <c:v>CAMPBELL RIVER</c:v>
                </c:pt>
                <c:pt idx="12">
                  <c:v>GORDON RIVER</c:v>
                </c:pt>
                <c:pt idx="13">
                  <c:v>CHINA CREEK</c:v>
                </c:pt>
                <c:pt idx="14">
                  <c:v>QUINSAM RIVER</c:v>
                </c:pt>
              </c:strCache>
            </c:strRef>
          </c:cat>
          <c:val>
            <c:numRef>
              <c:f>'VI 2006 top streams'!$G$2:$G$16</c:f>
              <c:numCache>
                <c:formatCode>0</c:formatCode>
                <c:ptCount val="15"/>
                <c:pt idx="0">
                  <c:v>46.098230810919553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7.4711246200607899</c:v>
                </c:pt>
                <c:pt idx="7">
                  <c:v>0</c:v>
                </c:pt>
                <c:pt idx="8">
                  <c:v>10.735706580366774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2006 top streams'!$C$2:$C$16</c:f>
              <c:strCache>
                <c:ptCount val="15"/>
                <c:pt idx="0">
                  <c:v>STAMP RIVER</c:v>
                </c:pt>
                <c:pt idx="1">
                  <c:v>COWICHAN RIVER</c:v>
                </c:pt>
                <c:pt idx="2">
                  <c:v>GOLD RIVER</c:v>
                </c:pt>
                <c:pt idx="3">
                  <c:v>PUNTLEDGE RIVER</c:v>
                </c:pt>
                <c:pt idx="4">
                  <c:v>SPROAT RIVER</c:v>
                </c:pt>
                <c:pt idx="5">
                  <c:v>NANAIMO RIVER</c:v>
                </c:pt>
                <c:pt idx="6">
                  <c:v>QUATSE RIVER</c:v>
                </c:pt>
                <c:pt idx="7">
                  <c:v>NIMPKISH RIVER</c:v>
                </c:pt>
                <c:pt idx="8">
                  <c:v>HEBER RIVER</c:v>
                </c:pt>
                <c:pt idx="9">
                  <c:v>SOMASS RIVER</c:v>
                </c:pt>
                <c:pt idx="10">
                  <c:v>HARRIS CREEK</c:v>
                </c:pt>
                <c:pt idx="11">
                  <c:v>CAMPBELL RIVER</c:v>
                </c:pt>
                <c:pt idx="12">
                  <c:v>GORDON RIVER</c:v>
                </c:pt>
                <c:pt idx="13">
                  <c:v>CHINA CREEK</c:v>
                </c:pt>
                <c:pt idx="14">
                  <c:v>QUINSAM RIVER</c:v>
                </c:pt>
              </c:strCache>
            </c:strRef>
          </c:cat>
          <c:val>
            <c:numRef>
              <c:f>'VI 2006 top streams'!$J$2:$J$16</c:f>
              <c:numCache>
                <c:formatCode>0</c:formatCode>
                <c:ptCount val="15"/>
                <c:pt idx="0">
                  <c:v>1518.6364578544869</c:v>
                </c:pt>
                <c:pt idx="1">
                  <c:v>246.32418342078094</c:v>
                </c:pt>
                <c:pt idx="2">
                  <c:v>9.1034156002137827</c:v>
                </c:pt>
                <c:pt idx="3">
                  <c:v>617.34436376230883</c:v>
                </c:pt>
                <c:pt idx="4">
                  <c:v>152.82236908892219</c:v>
                </c:pt>
                <c:pt idx="5">
                  <c:v>0</c:v>
                </c:pt>
                <c:pt idx="6">
                  <c:v>240.66671889198759</c:v>
                </c:pt>
                <c:pt idx="7">
                  <c:v>0</c:v>
                </c:pt>
                <c:pt idx="8">
                  <c:v>0</c:v>
                </c:pt>
                <c:pt idx="9">
                  <c:v>104.23493679125289</c:v>
                </c:pt>
                <c:pt idx="10">
                  <c:v>0</c:v>
                </c:pt>
                <c:pt idx="11">
                  <c:v>3.735562310030395</c:v>
                </c:pt>
                <c:pt idx="12">
                  <c:v>0</c:v>
                </c:pt>
                <c:pt idx="13">
                  <c:v>16.873772102161098</c:v>
                </c:pt>
                <c:pt idx="14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2006 top streams'!$C$2:$C$16</c:f>
              <c:strCache>
                <c:ptCount val="15"/>
                <c:pt idx="0">
                  <c:v>STAMP RIVER</c:v>
                </c:pt>
                <c:pt idx="1">
                  <c:v>COWICHAN RIVER</c:v>
                </c:pt>
                <c:pt idx="2">
                  <c:v>GOLD RIVER</c:v>
                </c:pt>
                <c:pt idx="3">
                  <c:v>PUNTLEDGE RIVER</c:v>
                </c:pt>
                <c:pt idx="4">
                  <c:v>SPROAT RIVER</c:v>
                </c:pt>
                <c:pt idx="5">
                  <c:v>NANAIMO RIVER</c:v>
                </c:pt>
                <c:pt idx="6">
                  <c:v>QUATSE RIVER</c:v>
                </c:pt>
                <c:pt idx="7">
                  <c:v>NIMPKISH RIVER</c:v>
                </c:pt>
                <c:pt idx="8">
                  <c:v>HEBER RIVER</c:v>
                </c:pt>
                <c:pt idx="9">
                  <c:v>SOMASS RIVER</c:v>
                </c:pt>
                <c:pt idx="10">
                  <c:v>HARRIS CREEK</c:v>
                </c:pt>
                <c:pt idx="11">
                  <c:v>CAMPBELL RIVER</c:v>
                </c:pt>
                <c:pt idx="12">
                  <c:v>GORDON RIVER</c:v>
                </c:pt>
                <c:pt idx="13">
                  <c:v>CHINA CREEK</c:v>
                </c:pt>
                <c:pt idx="14">
                  <c:v>QUINSAM RIVER</c:v>
                </c:pt>
              </c:strCache>
            </c:strRef>
          </c:cat>
          <c:val>
            <c:numRef>
              <c:f>'VI 2006 top streams'!$I$2:$I$16</c:f>
              <c:numCache>
                <c:formatCode>0</c:formatCode>
                <c:ptCount val="15"/>
                <c:pt idx="0">
                  <c:v>872.31388155338061</c:v>
                </c:pt>
                <c:pt idx="1">
                  <c:v>58.605082742316775</c:v>
                </c:pt>
                <c:pt idx="2">
                  <c:v>3.735562310030395</c:v>
                </c:pt>
                <c:pt idx="3">
                  <c:v>0</c:v>
                </c:pt>
                <c:pt idx="4">
                  <c:v>76.926338072745295</c:v>
                </c:pt>
                <c:pt idx="5">
                  <c:v>0</c:v>
                </c:pt>
                <c:pt idx="6">
                  <c:v>49.816349168828097</c:v>
                </c:pt>
                <c:pt idx="7">
                  <c:v>0</c:v>
                </c:pt>
                <c:pt idx="8">
                  <c:v>0</c:v>
                </c:pt>
                <c:pt idx="9">
                  <c:v>26.148936170212764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overlap val="100"/>
        <c:axId val="180036736"/>
        <c:axId val="180038656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'VI 2006 top streams'!$C$2:$C$16</c:f>
              <c:strCache>
                <c:ptCount val="15"/>
                <c:pt idx="0">
                  <c:v>STAMP RIVER</c:v>
                </c:pt>
                <c:pt idx="1">
                  <c:v>COWICHAN RIVER</c:v>
                </c:pt>
                <c:pt idx="2">
                  <c:v>GOLD RIVER</c:v>
                </c:pt>
                <c:pt idx="3">
                  <c:v>PUNTLEDGE RIVER</c:v>
                </c:pt>
                <c:pt idx="4">
                  <c:v>SPROAT RIVER</c:v>
                </c:pt>
                <c:pt idx="5">
                  <c:v>NANAIMO RIVER</c:v>
                </c:pt>
                <c:pt idx="6">
                  <c:v>QUATSE RIVER</c:v>
                </c:pt>
                <c:pt idx="7">
                  <c:v>NIMPKISH RIVER</c:v>
                </c:pt>
                <c:pt idx="8">
                  <c:v>HEBER RIVER</c:v>
                </c:pt>
                <c:pt idx="9">
                  <c:v>SOMASS RIVER</c:v>
                </c:pt>
                <c:pt idx="10">
                  <c:v>HARRIS CREEK</c:v>
                </c:pt>
                <c:pt idx="11">
                  <c:v>CAMPBELL RIVER</c:v>
                </c:pt>
                <c:pt idx="12">
                  <c:v>GORDON RIVER</c:v>
                </c:pt>
                <c:pt idx="13">
                  <c:v>CHINA CREEK</c:v>
                </c:pt>
                <c:pt idx="14">
                  <c:v>QUINSAM RIVER</c:v>
                </c:pt>
              </c:strCache>
            </c:strRef>
          </c:cat>
          <c:val>
            <c:numRef>
              <c:f>'VI 2006 top streams'!$F$2:$F$16</c:f>
              <c:numCache>
                <c:formatCode>0</c:formatCode>
                <c:ptCount val="15"/>
                <c:pt idx="0">
                  <c:v>6365.1575494933068</c:v>
                </c:pt>
                <c:pt idx="1">
                  <c:v>4650.1088891686886</c:v>
                </c:pt>
                <c:pt idx="2">
                  <c:v>1237.2673267604653</c:v>
                </c:pt>
                <c:pt idx="3">
                  <c:v>974.20588494974061</c:v>
                </c:pt>
                <c:pt idx="4">
                  <c:v>449.63066176602308</c:v>
                </c:pt>
                <c:pt idx="5">
                  <c:v>410.91185410334344</c:v>
                </c:pt>
                <c:pt idx="6">
                  <c:v>374.59696174352388</c:v>
                </c:pt>
                <c:pt idx="7">
                  <c:v>366.30495380859486</c:v>
                </c:pt>
                <c:pt idx="8">
                  <c:v>356.14940504880599</c:v>
                </c:pt>
                <c:pt idx="9">
                  <c:v>314.77421208417127</c:v>
                </c:pt>
                <c:pt idx="10">
                  <c:v>304.87287786409973</c:v>
                </c:pt>
                <c:pt idx="11">
                  <c:v>293.20252440299953</c:v>
                </c:pt>
                <c:pt idx="12">
                  <c:v>252.93581341327234</c:v>
                </c:pt>
                <c:pt idx="13">
                  <c:v>251.13177396528147</c:v>
                </c:pt>
                <c:pt idx="14">
                  <c:v>204.40429138673304</c:v>
                </c:pt>
              </c:numCache>
            </c:numRef>
          </c:val>
        </c:ser>
        <c:marker val="1"/>
        <c:axId val="180036736"/>
        <c:axId val="180038656"/>
      </c:lineChart>
      <c:catAx>
        <c:axId val="1800367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038656"/>
        <c:crosses val="autoZero"/>
        <c:auto val="1"/>
        <c:lblAlgn val="ctr"/>
        <c:lblOffset val="0"/>
        <c:tickLblSkip val="1"/>
        <c:tickMarkSkip val="1"/>
      </c:catAx>
      <c:valAx>
        <c:axId val="180038656"/>
        <c:scaling>
          <c:orientation val="minMax"/>
          <c:max val="7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2970903522205207E-2"/>
              <c:y val="0.204322200392927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036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9418070444104132"/>
          <c:y val="0.17681728880157171"/>
          <c:w val="0.87136294027565087"/>
          <c:h val="0.3654223968565815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Vancouver Island Top 50 Steelhead Streams, Ranked by Angling Effort, in 2006</a:t>
            </a:r>
          </a:p>
        </c:rich>
      </c:tx>
      <c:layout>
        <c:manualLayout>
          <c:xMode val="edge"/>
          <c:yMode val="edge"/>
          <c:x val="0.11690140845070422"/>
          <c:y val="2.94117647058823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521126760563379"/>
          <c:y val="0.11960807216619211"/>
          <c:w val="0.81971830985915495"/>
          <c:h val="0.68823661197267916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2006 top streams'!$C$2:$C$52</c:f>
              <c:strCache>
                <c:ptCount val="51"/>
                <c:pt idx="0">
                  <c:v>STAMP RIVER</c:v>
                </c:pt>
                <c:pt idx="1">
                  <c:v>COWICHAN RIVER</c:v>
                </c:pt>
                <c:pt idx="2">
                  <c:v>GOLD RIVER</c:v>
                </c:pt>
                <c:pt idx="3">
                  <c:v>PUNTLEDGE RIVER</c:v>
                </c:pt>
                <c:pt idx="4">
                  <c:v>SPROAT RIVER</c:v>
                </c:pt>
                <c:pt idx="5">
                  <c:v>NANAIMO RIVER</c:v>
                </c:pt>
                <c:pt idx="6">
                  <c:v>QUATSE RIVER</c:v>
                </c:pt>
                <c:pt idx="7">
                  <c:v>NIMPKISH RIVER</c:v>
                </c:pt>
                <c:pt idx="8">
                  <c:v>HEBER RIVER</c:v>
                </c:pt>
                <c:pt idx="9">
                  <c:v>SOMASS RIVER</c:v>
                </c:pt>
                <c:pt idx="10">
                  <c:v>HARRIS CREEK</c:v>
                </c:pt>
                <c:pt idx="11">
                  <c:v>CAMPBELL RIVER</c:v>
                </c:pt>
                <c:pt idx="12">
                  <c:v>GORDON RIVER</c:v>
                </c:pt>
                <c:pt idx="13">
                  <c:v>CHINA CREEK</c:v>
                </c:pt>
                <c:pt idx="14">
                  <c:v>QUINSAM RIVER</c:v>
                </c:pt>
                <c:pt idx="15">
                  <c:v>SALMON RIVER</c:v>
                </c:pt>
                <c:pt idx="16">
                  <c:v>BIG QUALICUM RIVER</c:v>
                </c:pt>
                <c:pt idx="17">
                  <c:v>CONUMA RIVER</c:v>
                </c:pt>
                <c:pt idx="18">
                  <c:v>MARBLE RIVER</c:v>
                </c:pt>
                <c:pt idx="19">
                  <c:v>NITINAT RIVER</c:v>
                </c:pt>
                <c:pt idx="20">
                  <c:v>NAHMINT RIVER</c:v>
                </c:pt>
                <c:pt idx="21">
                  <c:v>OYSTER RIVER</c:v>
                </c:pt>
                <c:pt idx="22">
                  <c:v>SARITA RIVER</c:v>
                </c:pt>
                <c:pt idx="23">
                  <c:v>ASH RIVER</c:v>
                </c:pt>
                <c:pt idx="24">
                  <c:v>SAN JUAN RIVER</c:v>
                </c:pt>
                <c:pt idx="25">
                  <c:v>MUCHALAT RIVER</c:v>
                </c:pt>
                <c:pt idx="26">
                  <c:v>CLUXEWE RIVER</c:v>
                </c:pt>
                <c:pt idx="27">
                  <c:v>CAYCUSE RIVER</c:v>
                </c:pt>
                <c:pt idx="28">
                  <c:v>NAHWITTI RIVER</c:v>
                </c:pt>
                <c:pt idx="29">
                  <c:v>LITTLE QUALICUM RIVER</c:v>
                </c:pt>
                <c:pt idx="30">
                  <c:v>WAUKWAAS CREEK</c:v>
                </c:pt>
                <c:pt idx="31">
                  <c:v>TSITIKA RIVER</c:v>
                </c:pt>
                <c:pt idx="32">
                  <c:v>TAYLOR RIVER</c:v>
                </c:pt>
                <c:pt idx="33">
                  <c:v>TOQUART RIVER</c:v>
                </c:pt>
                <c:pt idx="34">
                  <c:v>BURMAN RIVER</c:v>
                </c:pt>
                <c:pt idx="35">
                  <c:v>LEINER RIVER</c:v>
                </c:pt>
                <c:pt idx="36">
                  <c:v>KENNEDY RIVER</c:v>
                </c:pt>
                <c:pt idx="37">
                  <c:v>GOODSPEED RIVER</c:v>
                </c:pt>
                <c:pt idx="38">
                  <c:v>DRAW CREEK</c:v>
                </c:pt>
                <c:pt idx="39">
                  <c:v>SUCWOA RIVER</c:v>
                </c:pt>
                <c:pt idx="40">
                  <c:v>COUS CREEK</c:v>
                </c:pt>
                <c:pt idx="41">
                  <c:v>MAHATTA CREEK</c:v>
                </c:pt>
                <c:pt idx="42">
                  <c:v>MEGIN RIVER</c:v>
                </c:pt>
                <c:pt idx="43">
                  <c:v>KLANAWA RIVER</c:v>
                </c:pt>
                <c:pt idx="44">
                  <c:v>TAHSIS RIVER</c:v>
                </c:pt>
                <c:pt idx="45">
                  <c:v>STRANBY RIVER</c:v>
                </c:pt>
                <c:pt idx="46">
                  <c:v>ENGLISHMAN RIVER</c:v>
                </c:pt>
                <c:pt idx="47">
                  <c:v>HASLAM CREEK</c:v>
                </c:pt>
                <c:pt idx="48">
                  <c:v>KOKISH RIVER</c:v>
                </c:pt>
                <c:pt idx="49">
                  <c:v>EVE RIVER</c:v>
                </c:pt>
                <c:pt idx="50">
                  <c:v>BENSON RIVER</c:v>
                </c:pt>
              </c:strCache>
            </c:strRef>
          </c:cat>
          <c:val>
            <c:numRef>
              <c:f>'VI 2006 top streams'!$H$2:$H$52</c:f>
              <c:numCache>
                <c:formatCode>0</c:formatCode>
                <c:ptCount val="51"/>
                <c:pt idx="0">
                  <c:v>2890.8728932013582</c:v>
                </c:pt>
                <c:pt idx="1">
                  <c:v>1737.3256299093405</c:v>
                </c:pt>
                <c:pt idx="2">
                  <c:v>659.42586362361385</c:v>
                </c:pt>
                <c:pt idx="3">
                  <c:v>178.53419452887536</c:v>
                </c:pt>
                <c:pt idx="4">
                  <c:v>381.36116916774648</c:v>
                </c:pt>
                <c:pt idx="5">
                  <c:v>18.677811550151976</c:v>
                </c:pt>
                <c:pt idx="6">
                  <c:v>43.396860213706013</c:v>
                </c:pt>
                <c:pt idx="7">
                  <c:v>444.53191489361706</c:v>
                </c:pt>
                <c:pt idx="8">
                  <c:v>141.00940708170617</c:v>
                </c:pt>
                <c:pt idx="9">
                  <c:v>117.29376212711317</c:v>
                </c:pt>
                <c:pt idx="10">
                  <c:v>266.79563898459941</c:v>
                </c:pt>
                <c:pt idx="11">
                  <c:v>26.148936170212764</c:v>
                </c:pt>
                <c:pt idx="12">
                  <c:v>309.69086384292461</c:v>
                </c:pt>
                <c:pt idx="13">
                  <c:v>136.53924943718238</c:v>
                </c:pt>
                <c:pt idx="14">
                  <c:v>3.735562310030395</c:v>
                </c:pt>
                <c:pt idx="15">
                  <c:v>80.739139262275984</c:v>
                </c:pt>
                <c:pt idx="16">
                  <c:v>24.603343465045594</c:v>
                </c:pt>
                <c:pt idx="17">
                  <c:v>18.677811550151976</c:v>
                </c:pt>
                <c:pt idx="18">
                  <c:v>46.459038700517723</c:v>
                </c:pt>
                <c:pt idx="19">
                  <c:v>57.665725630608918</c:v>
                </c:pt>
                <c:pt idx="20">
                  <c:v>215.99949259466919</c:v>
                </c:pt>
                <c:pt idx="21">
                  <c:v>22.413373860182368</c:v>
                </c:pt>
                <c:pt idx="22">
                  <c:v>18.677811550151976</c:v>
                </c:pt>
                <c:pt idx="23">
                  <c:v>64.776042361071532</c:v>
                </c:pt>
                <c:pt idx="24">
                  <c:v>3.735562310030395</c:v>
                </c:pt>
                <c:pt idx="25">
                  <c:v>40.65313864123587</c:v>
                </c:pt>
                <c:pt idx="26">
                  <c:v>35.55158365231307</c:v>
                </c:pt>
                <c:pt idx="27">
                  <c:v>63.504559270516715</c:v>
                </c:pt>
                <c:pt idx="28">
                  <c:v>26.148936170212764</c:v>
                </c:pt>
                <c:pt idx="29">
                  <c:v>0</c:v>
                </c:pt>
                <c:pt idx="30">
                  <c:v>22.413373860182368</c:v>
                </c:pt>
                <c:pt idx="31">
                  <c:v>21.330950191387842</c:v>
                </c:pt>
                <c:pt idx="32">
                  <c:v>52.297872340425528</c:v>
                </c:pt>
                <c:pt idx="33">
                  <c:v>52.297872340425528</c:v>
                </c:pt>
                <c:pt idx="34">
                  <c:v>3.735562310030395</c:v>
                </c:pt>
                <c:pt idx="35">
                  <c:v>11.206686930091184</c:v>
                </c:pt>
                <c:pt idx="36">
                  <c:v>11.206686930091184</c:v>
                </c:pt>
                <c:pt idx="37">
                  <c:v>0</c:v>
                </c:pt>
                <c:pt idx="38">
                  <c:v>11.206686930091184</c:v>
                </c:pt>
                <c:pt idx="39">
                  <c:v>11.206686930091184</c:v>
                </c:pt>
                <c:pt idx="40">
                  <c:v>14.94224924012158</c:v>
                </c:pt>
                <c:pt idx="41">
                  <c:v>22.413373860182368</c:v>
                </c:pt>
                <c:pt idx="42">
                  <c:v>7.4711246200607899</c:v>
                </c:pt>
                <c:pt idx="43">
                  <c:v>3.735562310030395</c:v>
                </c:pt>
                <c:pt idx="44">
                  <c:v>7.4711246200607899</c:v>
                </c:pt>
                <c:pt idx="45">
                  <c:v>17.626175885213271</c:v>
                </c:pt>
                <c:pt idx="46">
                  <c:v>3.735562310030395</c:v>
                </c:pt>
                <c:pt idx="47">
                  <c:v>67.240121580547111</c:v>
                </c:pt>
                <c:pt idx="48">
                  <c:v>3.735562310030395</c:v>
                </c:pt>
                <c:pt idx="49">
                  <c:v>3.37475442043222</c:v>
                </c:pt>
                <c:pt idx="50">
                  <c:v>7.4711246200607899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2006 top streams'!$C$2:$C$52</c:f>
              <c:strCache>
                <c:ptCount val="51"/>
                <c:pt idx="0">
                  <c:v>STAMP RIVER</c:v>
                </c:pt>
                <c:pt idx="1">
                  <c:v>COWICHAN RIVER</c:v>
                </c:pt>
                <c:pt idx="2">
                  <c:v>GOLD RIVER</c:v>
                </c:pt>
                <c:pt idx="3">
                  <c:v>PUNTLEDGE RIVER</c:v>
                </c:pt>
                <c:pt idx="4">
                  <c:v>SPROAT RIVER</c:v>
                </c:pt>
                <c:pt idx="5">
                  <c:v>NANAIMO RIVER</c:v>
                </c:pt>
                <c:pt idx="6">
                  <c:v>QUATSE RIVER</c:v>
                </c:pt>
                <c:pt idx="7">
                  <c:v>NIMPKISH RIVER</c:v>
                </c:pt>
                <c:pt idx="8">
                  <c:v>HEBER RIVER</c:v>
                </c:pt>
                <c:pt idx="9">
                  <c:v>SOMASS RIVER</c:v>
                </c:pt>
                <c:pt idx="10">
                  <c:v>HARRIS CREEK</c:v>
                </c:pt>
                <c:pt idx="11">
                  <c:v>CAMPBELL RIVER</c:v>
                </c:pt>
                <c:pt idx="12">
                  <c:v>GORDON RIVER</c:v>
                </c:pt>
                <c:pt idx="13">
                  <c:v>CHINA CREEK</c:v>
                </c:pt>
                <c:pt idx="14">
                  <c:v>QUINSAM RIVER</c:v>
                </c:pt>
                <c:pt idx="15">
                  <c:v>SALMON RIVER</c:v>
                </c:pt>
                <c:pt idx="16">
                  <c:v>BIG QUALICUM RIVER</c:v>
                </c:pt>
                <c:pt idx="17">
                  <c:v>CONUMA RIVER</c:v>
                </c:pt>
                <c:pt idx="18">
                  <c:v>MARBLE RIVER</c:v>
                </c:pt>
                <c:pt idx="19">
                  <c:v>NITINAT RIVER</c:v>
                </c:pt>
                <c:pt idx="20">
                  <c:v>NAHMINT RIVER</c:v>
                </c:pt>
                <c:pt idx="21">
                  <c:v>OYSTER RIVER</c:v>
                </c:pt>
                <c:pt idx="22">
                  <c:v>SARITA RIVER</c:v>
                </c:pt>
                <c:pt idx="23">
                  <c:v>ASH RIVER</c:v>
                </c:pt>
                <c:pt idx="24">
                  <c:v>SAN JUAN RIVER</c:v>
                </c:pt>
                <c:pt idx="25">
                  <c:v>MUCHALAT RIVER</c:v>
                </c:pt>
                <c:pt idx="26">
                  <c:v>CLUXEWE RIVER</c:v>
                </c:pt>
                <c:pt idx="27">
                  <c:v>CAYCUSE RIVER</c:v>
                </c:pt>
                <c:pt idx="28">
                  <c:v>NAHWITTI RIVER</c:v>
                </c:pt>
                <c:pt idx="29">
                  <c:v>LITTLE QUALICUM RIVER</c:v>
                </c:pt>
                <c:pt idx="30">
                  <c:v>WAUKWAAS CREEK</c:v>
                </c:pt>
                <c:pt idx="31">
                  <c:v>TSITIKA RIVER</c:v>
                </c:pt>
                <c:pt idx="32">
                  <c:v>TAYLOR RIVER</c:v>
                </c:pt>
                <c:pt idx="33">
                  <c:v>TOQUART RIVER</c:v>
                </c:pt>
                <c:pt idx="34">
                  <c:v>BURMAN RIVER</c:v>
                </c:pt>
                <c:pt idx="35">
                  <c:v>LEINER RIVER</c:v>
                </c:pt>
                <c:pt idx="36">
                  <c:v>KENNEDY RIVER</c:v>
                </c:pt>
                <c:pt idx="37">
                  <c:v>GOODSPEED RIVER</c:v>
                </c:pt>
                <c:pt idx="38">
                  <c:v>DRAW CREEK</c:v>
                </c:pt>
                <c:pt idx="39">
                  <c:v>SUCWOA RIVER</c:v>
                </c:pt>
                <c:pt idx="40">
                  <c:v>COUS CREEK</c:v>
                </c:pt>
                <c:pt idx="41">
                  <c:v>MAHATTA CREEK</c:v>
                </c:pt>
                <c:pt idx="42">
                  <c:v>MEGIN RIVER</c:v>
                </c:pt>
                <c:pt idx="43">
                  <c:v>KLANAWA RIVER</c:v>
                </c:pt>
                <c:pt idx="44">
                  <c:v>TAHSIS RIVER</c:v>
                </c:pt>
                <c:pt idx="45">
                  <c:v>STRANBY RIVER</c:v>
                </c:pt>
                <c:pt idx="46">
                  <c:v>ENGLISHMAN RIVER</c:v>
                </c:pt>
                <c:pt idx="47">
                  <c:v>HASLAM CREEK</c:v>
                </c:pt>
                <c:pt idx="48">
                  <c:v>KOKISH RIVER</c:v>
                </c:pt>
                <c:pt idx="49">
                  <c:v>EVE RIVER</c:v>
                </c:pt>
                <c:pt idx="50">
                  <c:v>BENSON RIVER</c:v>
                </c:pt>
              </c:strCache>
            </c:strRef>
          </c:cat>
          <c:val>
            <c:numRef>
              <c:f>'VI 2006 top streams'!$G$2:$G$52</c:f>
              <c:numCache>
                <c:formatCode>0</c:formatCode>
                <c:ptCount val="51"/>
                <c:pt idx="0">
                  <c:v>46.098230810919553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7.4711246200607899</c:v>
                </c:pt>
                <c:pt idx="7">
                  <c:v>0</c:v>
                </c:pt>
                <c:pt idx="8">
                  <c:v>10.735706580366774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13.419633225458469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2006 top streams'!$C$2:$C$52</c:f>
              <c:strCache>
                <c:ptCount val="51"/>
                <c:pt idx="0">
                  <c:v>STAMP RIVER</c:v>
                </c:pt>
                <c:pt idx="1">
                  <c:v>COWICHAN RIVER</c:v>
                </c:pt>
                <c:pt idx="2">
                  <c:v>GOLD RIVER</c:v>
                </c:pt>
                <c:pt idx="3">
                  <c:v>PUNTLEDGE RIVER</c:v>
                </c:pt>
                <c:pt idx="4">
                  <c:v>SPROAT RIVER</c:v>
                </c:pt>
                <c:pt idx="5">
                  <c:v>NANAIMO RIVER</c:v>
                </c:pt>
                <c:pt idx="6">
                  <c:v>QUATSE RIVER</c:v>
                </c:pt>
                <c:pt idx="7">
                  <c:v>NIMPKISH RIVER</c:v>
                </c:pt>
                <c:pt idx="8">
                  <c:v>HEBER RIVER</c:v>
                </c:pt>
                <c:pt idx="9">
                  <c:v>SOMASS RIVER</c:v>
                </c:pt>
                <c:pt idx="10">
                  <c:v>HARRIS CREEK</c:v>
                </c:pt>
                <c:pt idx="11">
                  <c:v>CAMPBELL RIVER</c:v>
                </c:pt>
                <c:pt idx="12">
                  <c:v>GORDON RIVER</c:v>
                </c:pt>
                <c:pt idx="13">
                  <c:v>CHINA CREEK</c:v>
                </c:pt>
                <c:pt idx="14">
                  <c:v>QUINSAM RIVER</c:v>
                </c:pt>
                <c:pt idx="15">
                  <c:v>SALMON RIVER</c:v>
                </c:pt>
                <c:pt idx="16">
                  <c:v>BIG QUALICUM RIVER</c:v>
                </c:pt>
                <c:pt idx="17">
                  <c:v>CONUMA RIVER</c:v>
                </c:pt>
                <c:pt idx="18">
                  <c:v>MARBLE RIVER</c:v>
                </c:pt>
                <c:pt idx="19">
                  <c:v>NITINAT RIVER</c:v>
                </c:pt>
                <c:pt idx="20">
                  <c:v>NAHMINT RIVER</c:v>
                </c:pt>
                <c:pt idx="21">
                  <c:v>OYSTER RIVER</c:v>
                </c:pt>
                <c:pt idx="22">
                  <c:v>SARITA RIVER</c:v>
                </c:pt>
                <c:pt idx="23">
                  <c:v>ASH RIVER</c:v>
                </c:pt>
                <c:pt idx="24">
                  <c:v>SAN JUAN RIVER</c:v>
                </c:pt>
                <c:pt idx="25">
                  <c:v>MUCHALAT RIVER</c:v>
                </c:pt>
                <c:pt idx="26">
                  <c:v>CLUXEWE RIVER</c:v>
                </c:pt>
                <c:pt idx="27">
                  <c:v>CAYCUSE RIVER</c:v>
                </c:pt>
                <c:pt idx="28">
                  <c:v>NAHWITTI RIVER</c:v>
                </c:pt>
                <c:pt idx="29">
                  <c:v>LITTLE QUALICUM RIVER</c:v>
                </c:pt>
                <c:pt idx="30">
                  <c:v>WAUKWAAS CREEK</c:v>
                </c:pt>
                <c:pt idx="31">
                  <c:v>TSITIKA RIVER</c:v>
                </c:pt>
                <c:pt idx="32">
                  <c:v>TAYLOR RIVER</c:v>
                </c:pt>
                <c:pt idx="33">
                  <c:v>TOQUART RIVER</c:v>
                </c:pt>
                <c:pt idx="34">
                  <c:v>BURMAN RIVER</c:v>
                </c:pt>
                <c:pt idx="35">
                  <c:v>LEINER RIVER</c:v>
                </c:pt>
                <c:pt idx="36">
                  <c:v>KENNEDY RIVER</c:v>
                </c:pt>
                <c:pt idx="37">
                  <c:v>GOODSPEED RIVER</c:v>
                </c:pt>
                <c:pt idx="38">
                  <c:v>DRAW CREEK</c:v>
                </c:pt>
                <c:pt idx="39">
                  <c:v>SUCWOA RIVER</c:v>
                </c:pt>
                <c:pt idx="40">
                  <c:v>COUS CREEK</c:v>
                </c:pt>
                <c:pt idx="41">
                  <c:v>MAHATTA CREEK</c:v>
                </c:pt>
                <c:pt idx="42">
                  <c:v>MEGIN RIVER</c:v>
                </c:pt>
                <c:pt idx="43">
                  <c:v>KLANAWA RIVER</c:v>
                </c:pt>
                <c:pt idx="44">
                  <c:v>TAHSIS RIVER</c:v>
                </c:pt>
                <c:pt idx="45">
                  <c:v>STRANBY RIVER</c:v>
                </c:pt>
                <c:pt idx="46">
                  <c:v>ENGLISHMAN RIVER</c:v>
                </c:pt>
                <c:pt idx="47">
                  <c:v>HASLAM CREEK</c:v>
                </c:pt>
                <c:pt idx="48">
                  <c:v>KOKISH RIVER</c:v>
                </c:pt>
                <c:pt idx="49">
                  <c:v>EVE RIVER</c:v>
                </c:pt>
                <c:pt idx="50">
                  <c:v>BENSON RIVER</c:v>
                </c:pt>
              </c:strCache>
            </c:strRef>
          </c:cat>
          <c:val>
            <c:numRef>
              <c:f>'VI 2006 top streams'!$J$2:$J$52</c:f>
              <c:numCache>
                <c:formatCode>0</c:formatCode>
                <c:ptCount val="51"/>
                <c:pt idx="0">
                  <c:v>1518.6364578544869</c:v>
                </c:pt>
                <c:pt idx="1">
                  <c:v>246.32418342078094</c:v>
                </c:pt>
                <c:pt idx="2">
                  <c:v>9.1034156002137827</c:v>
                </c:pt>
                <c:pt idx="3">
                  <c:v>617.34436376230883</c:v>
                </c:pt>
                <c:pt idx="4">
                  <c:v>152.82236908892219</c:v>
                </c:pt>
                <c:pt idx="5">
                  <c:v>0</c:v>
                </c:pt>
                <c:pt idx="6">
                  <c:v>240.66671889198759</c:v>
                </c:pt>
                <c:pt idx="7">
                  <c:v>0</c:v>
                </c:pt>
                <c:pt idx="8">
                  <c:v>0</c:v>
                </c:pt>
                <c:pt idx="9">
                  <c:v>104.23493679125289</c:v>
                </c:pt>
                <c:pt idx="10">
                  <c:v>0</c:v>
                </c:pt>
                <c:pt idx="11">
                  <c:v>3.735562310030395</c:v>
                </c:pt>
                <c:pt idx="12">
                  <c:v>0</c:v>
                </c:pt>
                <c:pt idx="13">
                  <c:v>16.873772102161098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3.735562310030395</c:v>
                </c:pt>
                <c:pt idx="19">
                  <c:v>0</c:v>
                </c:pt>
                <c:pt idx="20">
                  <c:v>2.9627659574468086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28.093803083986259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7.4711246200607899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'VI 2006 top streams'!$C$2:$C$52</c:f>
              <c:strCache>
                <c:ptCount val="51"/>
                <c:pt idx="0">
                  <c:v>STAMP RIVER</c:v>
                </c:pt>
                <c:pt idx="1">
                  <c:v>COWICHAN RIVER</c:v>
                </c:pt>
                <c:pt idx="2">
                  <c:v>GOLD RIVER</c:v>
                </c:pt>
                <c:pt idx="3">
                  <c:v>PUNTLEDGE RIVER</c:v>
                </c:pt>
                <c:pt idx="4">
                  <c:v>SPROAT RIVER</c:v>
                </c:pt>
                <c:pt idx="5">
                  <c:v>NANAIMO RIVER</c:v>
                </c:pt>
                <c:pt idx="6">
                  <c:v>QUATSE RIVER</c:v>
                </c:pt>
                <c:pt idx="7">
                  <c:v>NIMPKISH RIVER</c:v>
                </c:pt>
                <c:pt idx="8">
                  <c:v>HEBER RIVER</c:v>
                </c:pt>
                <c:pt idx="9">
                  <c:v>SOMASS RIVER</c:v>
                </c:pt>
                <c:pt idx="10">
                  <c:v>HARRIS CREEK</c:v>
                </c:pt>
                <c:pt idx="11">
                  <c:v>CAMPBELL RIVER</c:v>
                </c:pt>
                <c:pt idx="12">
                  <c:v>GORDON RIVER</c:v>
                </c:pt>
                <c:pt idx="13">
                  <c:v>CHINA CREEK</c:v>
                </c:pt>
                <c:pt idx="14">
                  <c:v>QUINSAM RIVER</c:v>
                </c:pt>
                <c:pt idx="15">
                  <c:v>SALMON RIVER</c:v>
                </c:pt>
                <c:pt idx="16">
                  <c:v>BIG QUALICUM RIVER</c:v>
                </c:pt>
                <c:pt idx="17">
                  <c:v>CONUMA RIVER</c:v>
                </c:pt>
                <c:pt idx="18">
                  <c:v>MARBLE RIVER</c:v>
                </c:pt>
                <c:pt idx="19">
                  <c:v>NITINAT RIVER</c:v>
                </c:pt>
                <c:pt idx="20">
                  <c:v>NAHMINT RIVER</c:v>
                </c:pt>
                <c:pt idx="21">
                  <c:v>OYSTER RIVER</c:v>
                </c:pt>
                <c:pt idx="22">
                  <c:v>SARITA RIVER</c:v>
                </c:pt>
                <c:pt idx="23">
                  <c:v>ASH RIVER</c:v>
                </c:pt>
                <c:pt idx="24">
                  <c:v>SAN JUAN RIVER</c:v>
                </c:pt>
                <c:pt idx="25">
                  <c:v>MUCHALAT RIVER</c:v>
                </c:pt>
                <c:pt idx="26">
                  <c:v>CLUXEWE RIVER</c:v>
                </c:pt>
                <c:pt idx="27">
                  <c:v>CAYCUSE RIVER</c:v>
                </c:pt>
                <c:pt idx="28">
                  <c:v>NAHWITTI RIVER</c:v>
                </c:pt>
                <c:pt idx="29">
                  <c:v>LITTLE QUALICUM RIVER</c:v>
                </c:pt>
                <c:pt idx="30">
                  <c:v>WAUKWAAS CREEK</c:v>
                </c:pt>
                <c:pt idx="31">
                  <c:v>TSITIKA RIVER</c:v>
                </c:pt>
                <c:pt idx="32">
                  <c:v>TAYLOR RIVER</c:v>
                </c:pt>
                <c:pt idx="33">
                  <c:v>TOQUART RIVER</c:v>
                </c:pt>
                <c:pt idx="34">
                  <c:v>BURMAN RIVER</c:v>
                </c:pt>
                <c:pt idx="35">
                  <c:v>LEINER RIVER</c:v>
                </c:pt>
                <c:pt idx="36">
                  <c:v>KENNEDY RIVER</c:v>
                </c:pt>
                <c:pt idx="37">
                  <c:v>GOODSPEED RIVER</c:v>
                </c:pt>
                <c:pt idx="38">
                  <c:v>DRAW CREEK</c:v>
                </c:pt>
                <c:pt idx="39">
                  <c:v>SUCWOA RIVER</c:v>
                </c:pt>
                <c:pt idx="40">
                  <c:v>COUS CREEK</c:v>
                </c:pt>
                <c:pt idx="41">
                  <c:v>MAHATTA CREEK</c:v>
                </c:pt>
                <c:pt idx="42">
                  <c:v>MEGIN RIVER</c:v>
                </c:pt>
                <c:pt idx="43">
                  <c:v>KLANAWA RIVER</c:v>
                </c:pt>
                <c:pt idx="44">
                  <c:v>TAHSIS RIVER</c:v>
                </c:pt>
                <c:pt idx="45">
                  <c:v>STRANBY RIVER</c:v>
                </c:pt>
                <c:pt idx="46">
                  <c:v>ENGLISHMAN RIVER</c:v>
                </c:pt>
                <c:pt idx="47">
                  <c:v>HASLAM CREEK</c:v>
                </c:pt>
                <c:pt idx="48">
                  <c:v>KOKISH RIVER</c:v>
                </c:pt>
                <c:pt idx="49">
                  <c:v>EVE RIVER</c:v>
                </c:pt>
                <c:pt idx="50">
                  <c:v>BENSON RIVER</c:v>
                </c:pt>
              </c:strCache>
            </c:strRef>
          </c:cat>
          <c:val>
            <c:numRef>
              <c:f>'VI 2006 top streams'!$I$2:$I$52</c:f>
              <c:numCache>
                <c:formatCode>0</c:formatCode>
                <c:ptCount val="51"/>
                <c:pt idx="0">
                  <c:v>872.31388155338061</c:v>
                </c:pt>
                <c:pt idx="1">
                  <c:v>58.605082742316775</c:v>
                </c:pt>
                <c:pt idx="2">
                  <c:v>3.735562310030395</c:v>
                </c:pt>
                <c:pt idx="3">
                  <c:v>0</c:v>
                </c:pt>
                <c:pt idx="4">
                  <c:v>76.926338072745295</c:v>
                </c:pt>
                <c:pt idx="5">
                  <c:v>0</c:v>
                </c:pt>
                <c:pt idx="6">
                  <c:v>49.816349168828097</c:v>
                </c:pt>
                <c:pt idx="7">
                  <c:v>0</c:v>
                </c:pt>
                <c:pt idx="8">
                  <c:v>0</c:v>
                </c:pt>
                <c:pt idx="9">
                  <c:v>26.148936170212764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6.7561808667314258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</c:ser>
        <c:overlap val="100"/>
        <c:axId val="185379072"/>
        <c:axId val="185389440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'VI 2006 top streams'!$C$2:$C$52</c:f>
              <c:strCache>
                <c:ptCount val="51"/>
                <c:pt idx="0">
                  <c:v>STAMP RIVER</c:v>
                </c:pt>
                <c:pt idx="1">
                  <c:v>COWICHAN RIVER</c:v>
                </c:pt>
                <c:pt idx="2">
                  <c:v>GOLD RIVER</c:v>
                </c:pt>
                <c:pt idx="3">
                  <c:v>PUNTLEDGE RIVER</c:v>
                </c:pt>
                <c:pt idx="4">
                  <c:v>SPROAT RIVER</c:v>
                </c:pt>
                <c:pt idx="5">
                  <c:v>NANAIMO RIVER</c:v>
                </c:pt>
                <c:pt idx="6">
                  <c:v>QUATSE RIVER</c:v>
                </c:pt>
                <c:pt idx="7">
                  <c:v>NIMPKISH RIVER</c:v>
                </c:pt>
                <c:pt idx="8">
                  <c:v>HEBER RIVER</c:v>
                </c:pt>
                <c:pt idx="9">
                  <c:v>SOMASS RIVER</c:v>
                </c:pt>
                <c:pt idx="10">
                  <c:v>HARRIS CREEK</c:v>
                </c:pt>
                <c:pt idx="11">
                  <c:v>CAMPBELL RIVER</c:v>
                </c:pt>
                <c:pt idx="12">
                  <c:v>GORDON RIVER</c:v>
                </c:pt>
                <c:pt idx="13">
                  <c:v>CHINA CREEK</c:v>
                </c:pt>
                <c:pt idx="14">
                  <c:v>QUINSAM RIVER</c:v>
                </c:pt>
                <c:pt idx="15">
                  <c:v>SALMON RIVER</c:v>
                </c:pt>
                <c:pt idx="16">
                  <c:v>BIG QUALICUM RIVER</c:v>
                </c:pt>
                <c:pt idx="17">
                  <c:v>CONUMA RIVER</c:v>
                </c:pt>
                <c:pt idx="18">
                  <c:v>MARBLE RIVER</c:v>
                </c:pt>
                <c:pt idx="19">
                  <c:v>NITINAT RIVER</c:v>
                </c:pt>
                <c:pt idx="20">
                  <c:v>NAHMINT RIVER</c:v>
                </c:pt>
                <c:pt idx="21">
                  <c:v>OYSTER RIVER</c:v>
                </c:pt>
                <c:pt idx="22">
                  <c:v>SARITA RIVER</c:v>
                </c:pt>
                <c:pt idx="23">
                  <c:v>ASH RIVER</c:v>
                </c:pt>
                <c:pt idx="24">
                  <c:v>SAN JUAN RIVER</c:v>
                </c:pt>
                <c:pt idx="25">
                  <c:v>MUCHALAT RIVER</c:v>
                </c:pt>
                <c:pt idx="26">
                  <c:v>CLUXEWE RIVER</c:v>
                </c:pt>
                <c:pt idx="27">
                  <c:v>CAYCUSE RIVER</c:v>
                </c:pt>
                <c:pt idx="28">
                  <c:v>NAHWITTI RIVER</c:v>
                </c:pt>
                <c:pt idx="29">
                  <c:v>LITTLE QUALICUM RIVER</c:v>
                </c:pt>
                <c:pt idx="30">
                  <c:v>WAUKWAAS CREEK</c:v>
                </c:pt>
                <c:pt idx="31">
                  <c:v>TSITIKA RIVER</c:v>
                </c:pt>
                <c:pt idx="32">
                  <c:v>TAYLOR RIVER</c:v>
                </c:pt>
                <c:pt idx="33">
                  <c:v>TOQUART RIVER</c:v>
                </c:pt>
                <c:pt idx="34">
                  <c:v>BURMAN RIVER</c:v>
                </c:pt>
                <c:pt idx="35">
                  <c:v>LEINER RIVER</c:v>
                </c:pt>
                <c:pt idx="36">
                  <c:v>KENNEDY RIVER</c:v>
                </c:pt>
                <c:pt idx="37">
                  <c:v>GOODSPEED RIVER</c:v>
                </c:pt>
                <c:pt idx="38">
                  <c:v>DRAW CREEK</c:v>
                </c:pt>
                <c:pt idx="39">
                  <c:v>SUCWOA RIVER</c:v>
                </c:pt>
                <c:pt idx="40">
                  <c:v>COUS CREEK</c:v>
                </c:pt>
                <c:pt idx="41">
                  <c:v>MAHATTA CREEK</c:v>
                </c:pt>
                <c:pt idx="42">
                  <c:v>MEGIN RIVER</c:v>
                </c:pt>
                <c:pt idx="43">
                  <c:v>KLANAWA RIVER</c:v>
                </c:pt>
                <c:pt idx="44">
                  <c:v>TAHSIS RIVER</c:v>
                </c:pt>
                <c:pt idx="45">
                  <c:v>STRANBY RIVER</c:v>
                </c:pt>
                <c:pt idx="46">
                  <c:v>ENGLISHMAN RIVER</c:v>
                </c:pt>
                <c:pt idx="47">
                  <c:v>HASLAM CREEK</c:v>
                </c:pt>
                <c:pt idx="48">
                  <c:v>KOKISH RIVER</c:v>
                </c:pt>
                <c:pt idx="49">
                  <c:v>EVE RIVER</c:v>
                </c:pt>
                <c:pt idx="50">
                  <c:v>BENSON RIVER</c:v>
                </c:pt>
              </c:strCache>
            </c:strRef>
          </c:cat>
          <c:val>
            <c:numRef>
              <c:f>'VI 2006 top streams'!$F$2:$F$52</c:f>
              <c:numCache>
                <c:formatCode>0</c:formatCode>
                <c:ptCount val="51"/>
                <c:pt idx="0">
                  <c:v>6365.1575494933068</c:v>
                </c:pt>
                <c:pt idx="1">
                  <c:v>4650.1088891686886</c:v>
                </c:pt>
                <c:pt idx="2">
                  <c:v>1237.2673267604653</c:v>
                </c:pt>
                <c:pt idx="3">
                  <c:v>974.20588494974061</c:v>
                </c:pt>
                <c:pt idx="4">
                  <c:v>449.63066176602308</c:v>
                </c:pt>
                <c:pt idx="5">
                  <c:v>410.91185410334344</c:v>
                </c:pt>
                <c:pt idx="6">
                  <c:v>374.59696174352388</c:v>
                </c:pt>
                <c:pt idx="7">
                  <c:v>366.30495380859486</c:v>
                </c:pt>
                <c:pt idx="8">
                  <c:v>356.14940504880599</c:v>
                </c:pt>
                <c:pt idx="9">
                  <c:v>314.77421208417127</c:v>
                </c:pt>
                <c:pt idx="10">
                  <c:v>304.87287786409973</c:v>
                </c:pt>
                <c:pt idx="11">
                  <c:v>293.20252440299953</c:v>
                </c:pt>
                <c:pt idx="12">
                  <c:v>252.93581341327234</c:v>
                </c:pt>
                <c:pt idx="13">
                  <c:v>251.13177396528147</c:v>
                </c:pt>
                <c:pt idx="14">
                  <c:v>204.40429138673304</c:v>
                </c:pt>
                <c:pt idx="15">
                  <c:v>194.92659084698766</c:v>
                </c:pt>
                <c:pt idx="16">
                  <c:v>150.37556057828388</c:v>
                </c:pt>
                <c:pt idx="17">
                  <c:v>133.3978194922997</c:v>
                </c:pt>
                <c:pt idx="18">
                  <c:v>127.6994488217376</c:v>
                </c:pt>
                <c:pt idx="19">
                  <c:v>121.75094021633993</c:v>
                </c:pt>
                <c:pt idx="20">
                  <c:v>118.9030764167621</c:v>
                </c:pt>
                <c:pt idx="21">
                  <c:v>116.30111834891348</c:v>
                </c:pt>
                <c:pt idx="22">
                  <c:v>115.11633353334449</c:v>
                </c:pt>
                <c:pt idx="23">
                  <c:v>101.7708575717773</c:v>
                </c:pt>
                <c:pt idx="24">
                  <c:v>92.66744197156352</c:v>
                </c:pt>
                <c:pt idx="25">
                  <c:v>74.510317565962822</c:v>
                </c:pt>
                <c:pt idx="26">
                  <c:v>67.772544939783714</c:v>
                </c:pt>
                <c:pt idx="27">
                  <c:v>62.731762917933125</c:v>
                </c:pt>
                <c:pt idx="28">
                  <c:v>54.981798985517223</c:v>
                </c:pt>
                <c:pt idx="29">
                  <c:v>53.507779423268701</c:v>
                </c:pt>
                <c:pt idx="30">
                  <c:v>52.297872340425528</c:v>
                </c:pt>
                <c:pt idx="31">
                  <c:v>45.675846913609732</c:v>
                </c:pt>
                <c:pt idx="32">
                  <c:v>44.826747720364736</c:v>
                </c:pt>
                <c:pt idx="33">
                  <c:v>41.09118541033434</c:v>
                </c:pt>
                <c:pt idx="34">
                  <c:v>37.355623100303951</c:v>
                </c:pt>
                <c:pt idx="35">
                  <c:v>37.355623100303951</c:v>
                </c:pt>
                <c:pt idx="36">
                  <c:v>36.884642750579538</c:v>
                </c:pt>
                <c:pt idx="37">
                  <c:v>33.620060790273556</c:v>
                </c:pt>
                <c:pt idx="38">
                  <c:v>29.88449848024316</c:v>
                </c:pt>
                <c:pt idx="39">
                  <c:v>26.148936170212764</c:v>
                </c:pt>
                <c:pt idx="40">
                  <c:v>22.413373860182368</c:v>
                </c:pt>
                <c:pt idx="41">
                  <c:v>22.052565970584197</c:v>
                </c:pt>
                <c:pt idx="42">
                  <c:v>22.052565970584197</c:v>
                </c:pt>
                <c:pt idx="43">
                  <c:v>21.640577507598785</c:v>
                </c:pt>
                <c:pt idx="44">
                  <c:v>20.867781155015198</c:v>
                </c:pt>
                <c:pt idx="45">
                  <c:v>17.626175885213271</c:v>
                </c:pt>
                <c:pt idx="46">
                  <c:v>16.904560106016923</c:v>
                </c:pt>
                <c:pt idx="47">
                  <c:v>14.94224924012158</c:v>
                </c:pt>
                <c:pt idx="48">
                  <c:v>14.94224924012158</c:v>
                </c:pt>
                <c:pt idx="49">
                  <c:v>13.529805685584703</c:v>
                </c:pt>
                <c:pt idx="50">
                  <c:v>11.206686930091184</c:v>
                </c:pt>
              </c:numCache>
            </c:numRef>
          </c:val>
        </c:ser>
        <c:marker val="1"/>
        <c:axId val="185379072"/>
        <c:axId val="185389440"/>
      </c:lineChart>
      <c:catAx>
        <c:axId val="185379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389440"/>
        <c:crosses val="autoZero"/>
        <c:auto val="1"/>
        <c:lblAlgn val="ctr"/>
        <c:lblOffset val="0"/>
        <c:tickLblSkip val="1"/>
        <c:tickMarkSkip val="1"/>
      </c:catAx>
      <c:valAx>
        <c:axId val="185389440"/>
        <c:scaling>
          <c:orientation val="minMax"/>
          <c:max val="65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126760563380281E-2"/>
              <c:y val="0.2254906077916730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379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0563380281690138"/>
          <c:y val="0.20784354896814367"/>
          <c:w val="0.89154929577464781"/>
          <c:h val="0.4058831763676598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17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Vancouver Island Top 10 Coastal Summer Steelhead Streams, Ranked by Angling Effort, 2006</a:t>
            </a:r>
          </a:p>
        </c:rich>
      </c:tx>
      <c:layout>
        <c:manualLayout>
          <c:xMode val="edge"/>
          <c:yMode val="edge"/>
          <c:x val="0.11791730474732007"/>
          <c:y val="3.478260869565217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719754977029096"/>
          <c:y val="0.14202938753789499"/>
          <c:w val="0.84532924961715161"/>
          <c:h val="0.70434981983078526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'2006 SR top streams'!$C$8:$C$17</c:f>
              <c:strCache>
                <c:ptCount val="10"/>
                <c:pt idx="0">
                  <c:v>HEBER RIVER</c:v>
                </c:pt>
                <c:pt idx="1">
                  <c:v>GORDON RIVER</c:v>
                </c:pt>
                <c:pt idx="2">
                  <c:v>MARBLE RIVER</c:v>
                </c:pt>
                <c:pt idx="3">
                  <c:v>NAHMINT RIVER</c:v>
                </c:pt>
                <c:pt idx="4">
                  <c:v>ASH RIVER</c:v>
                </c:pt>
                <c:pt idx="5">
                  <c:v>CAYCUSE RIVER</c:v>
                </c:pt>
                <c:pt idx="6">
                  <c:v>TSITIKA RIVER</c:v>
                </c:pt>
                <c:pt idx="7">
                  <c:v>TOQUART RIVER</c:v>
                </c:pt>
                <c:pt idx="8">
                  <c:v>COUS CREEK</c:v>
                </c:pt>
                <c:pt idx="9">
                  <c:v>MAHATTA CREEK</c:v>
                </c:pt>
              </c:strCache>
            </c:strRef>
          </c:cat>
          <c:val>
            <c:numRef>
              <c:f>'2006 SR top streams'!$H$8:$H$17</c:f>
              <c:numCache>
                <c:formatCode>0</c:formatCode>
                <c:ptCount val="10"/>
                <c:pt idx="0">
                  <c:v>141.00940708170617</c:v>
                </c:pt>
                <c:pt idx="1">
                  <c:v>309.69086384292461</c:v>
                </c:pt>
                <c:pt idx="2">
                  <c:v>46.459038700517723</c:v>
                </c:pt>
                <c:pt idx="3">
                  <c:v>215.99949259466919</c:v>
                </c:pt>
                <c:pt idx="4">
                  <c:v>64.776042361071532</c:v>
                </c:pt>
                <c:pt idx="5">
                  <c:v>63.504559270516715</c:v>
                </c:pt>
                <c:pt idx="6">
                  <c:v>21.330950191387842</c:v>
                </c:pt>
                <c:pt idx="7">
                  <c:v>52.297872340425528</c:v>
                </c:pt>
                <c:pt idx="8">
                  <c:v>14.94224924012158</c:v>
                </c:pt>
                <c:pt idx="9">
                  <c:v>22.413373860182368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'2006 SR top streams'!$C$8:$C$17</c:f>
              <c:strCache>
                <c:ptCount val="10"/>
                <c:pt idx="0">
                  <c:v>HEBER RIVER</c:v>
                </c:pt>
                <c:pt idx="1">
                  <c:v>GORDON RIVER</c:v>
                </c:pt>
                <c:pt idx="2">
                  <c:v>MARBLE RIVER</c:v>
                </c:pt>
                <c:pt idx="3">
                  <c:v>NAHMINT RIVER</c:v>
                </c:pt>
                <c:pt idx="4">
                  <c:v>ASH RIVER</c:v>
                </c:pt>
                <c:pt idx="5">
                  <c:v>CAYCUSE RIVER</c:v>
                </c:pt>
                <c:pt idx="6">
                  <c:v>TSITIKA RIVER</c:v>
                </c:pt>
                <c:pt idx="7">
                  <c:v>TOQUART RIVER</c:v>
                </c:pt>
                <c:pt idx="8">
                  <c:v>COUS CREEK</c:v>
                </c:pt>
                <c:pt idx="9">
                  <c:v>MAHATTA CREEK</c:v>
                </c:pt>
              </c:strCache>
            </c:strRef>
          </c:cat>
          <c:val>
            <c:numRef>
              <c:f>'2006 SR top streams'!$G$8:$G$17</c:f>
              <c:numCache>
                <c:formatCode>0</c:formatCode>
                <c:ptCount val="10"/>
                <c:pt idx="0">
                  <c:v>10.735706580366774</c:v>
                </c:pt>
                <c:pt idx="1">
                  <c:v>0</c:v>
                </c:pt>
                <c:pt idx="2">
                  <c:v>0</c:v>
                </c:pt>
                <c:pt idx="3">
                  <c:v>13.419633225458469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'2006 SR top streams'!$C$8:$C$17</c:f>
              <c:strCache>
                <c:ptCount val="10"/>
                <c:pt idx="0">
                  <c:v>HEBER RIVER</c:v>
                </c:pt>
                <c:pt idx="1">
                  <c:v>GORDON RIVER</c:v>
                </c:pt>
                <c:pt idx="2">
                  <c:v>MARBLE RIVER</c:v>
                </c:pt>
                <c:pt idx="3">
                  <c:v>NAHMINT RIVER</c:v>
                </c:pt>
                <c:pt idx="4">
                  <c:v>ASH RIVER</c:v>
                </c:pt>
                <c:pt idx="5">
                  <c:v>CAYCUSE RIVER</c:v>
                </c:pt>
                <c:pt idx="6">
                  <c:v>TSITIKA RIVER</c:v>
                </c:pt>
                <c:pt idx="7">
                  <c:v>TOQUART RIVER</c:v>
                </c:pt>
                <c:pt idx="8">
                  <c:v>COUS CREEK</c:v>
                </c:pt>
                <c:pt idx="9">
                  <c:v>MAHATTA CREEK</c:v>
                </c:pt>
              </c:strCache>
            </c:strRef>
          </c:cat>
          <c:val>
            <c:numRef>
              <c:f>'2006 SR top streams'!$J$8:$J$17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3.735562310030395</c:v>
                </c:pt>
                <c:pt idx="3">
                  <c:v>2.9627659574468086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'2006 SR top streams'!$C$8:$C$17</c:f>
              <c:strCache>
                <c:ptCount val="10"/>
                <c:pt idx="0">
                  <c:v>HEBER RIVER</c:v>
                </c:pt>
                <c:pt idx="1">
                  <c:v>GORDON RIVER</c:v>
                </c:pt>
                <c:pt idx="2">
                  <c:v>MARBLE RIVER</c:v>
                </c:pt>
                <c:pt idx="3">
                  <c:v>NAHMINT RIVER</c:v>
                </c:pt>
                <c:pt idx="4">
                  <c:v>ASH RIVER</c:v>
                </c:pt>
                <c:pt idx="5">
                  <c:v>CAYCUSE RIVER</c:v>
                </c:pt>
                <c:pt idx="6">
                  <c:v>TSITIKA RIVER</c:v>
                </c:pt>
                <c:pt idx="7">
                  <c:v>TOQUART RIVER</c:v>
                </c:pt>
                <c:pt idx="8">
                  <c:v>COUS CREEK</c:v>
                </c:pt>
                <c:pt idx="9">
                  <c:v>MAHATTA CREEK</c:v>
                </c:pt>
              </c:strCache>
            </c:strRef>
          </c:cat>
          <c:val>
            <c:numRef>
              <c:f>'2006 SR top streams'!$I$8:$I$17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overlap val="100"/>
        <c:axId val="180641152"/>
        <c:axId val="180643328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 SR top streams'!$C$8:$C$17</c:f>
              <c:strCache>
                <c:ptCount val="10"/>
                <c:pt idx="0">
                  <c:v>HEBER RIVER</c:v>
                </c:pt>
                <c:pt idx="1">
                  <c:v>GORDON RIVER</c:v>
                </c:pt>
                <c:pt idx="2">
                  <c:v>MARBLE RIVER</c:v>
                </c:pt>
                <c:pt idx="3">
                  <c:v>NAHMINT RIVER</c:v>
                </c:pt>
                <c:pt idx="4">
                  <c:v>ASH RIVER</c:v>
                </c:pt>
                <c:pt idx="5">
                  <c:v>CAYCUSE RIVER</c:v>
                </c:pt>
                <c:pt idx="6">
                  <c:v>TSITIKA RIVER</c:v>
                </c:pt>
                <c:pt idx="7">
                  <c:v>TOQUART RIVER</c:v>
                </c:pt>
                <c:pt idx="8">
                  <c:v>COUS CREEK</c:v>
                </c:pt>
                <c:pt idx="9">
                  <c:v>MAHATTA CREEK</c:v>
                </c:pt>
              </c:strCache>
            </c:strRef>
          </c:cat>
          <c:val>
            <c:numRef>
              <c:f>'2006 SR top streams'!$F$8:$F$17</c:f>
              <c:numCache>
                <c:formatCode>0</c:formatCode>
                <c:ptCount val="10"/>
                <c:pt idx="0">
                  <c:v>356.14940504880599</c:v>
                </c:pt>
                <c:pt idx="1">
                  <c:v>252.93581341327234</c:v>
                </c:pt>
                <c:pt idx="2">
                  <c:v>127.6994488217376</c:v>
                </c:pt>
                <c:pt idx="3">
                  <c:v>118.9030764167621</c:v>
                </c:pt>
                <c:pt idx="4">
                  <c:v>101.7708575717773</c:v>
                </c:pt>
                <c:pt idx="5">
                  <c:v>62.731762917933125</c:v>
                </c:pt>
                <c:pt idx="6">
                  <c:v>45.675846913609732</c:v>
                </c:pt>
                <c:pt idx="7">
                  <c:v>41.09118541033434</c:v>
                </c:pt>
                <c:pt idx="8">
                  <c:v>22.413373860182368</c:v>
                </c:pt>
                <c:pt idx="9">
                  <c:v>22.052565970584197</c:v>
                </c:pt>
              </c:numCache>
            </c:numRef>
          </c:val>
        </c:ser>
        <c:marker val="1"/>
        <c:axId val="180641152"/>
        <c:axId val="180643328"/>
      </c:lineChart>
      <c:catAx>
        <c:axId val="1806411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643328"/>
        <c:crosses val="autoZero"/>
        <c:auto val="1"/>
        <c:lblAlgn val="ctr"/>
        <c:lblOffset val="0"/>
        <c:tickLblSkip val="1"/>
        <c:tickMarkSkip val="1"/>
      </c:catAx>
      <c:valAx>
        <c:axId val="180643328"/>
        <c:scaling>
          <c:orientation val="minMax"/>
          <c:max val="4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2970903522205207E-2"/>
              <c:y val="0.211594811518125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641152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3552833078101068"/>
          <c:y val="0.15942059416485982"/>
          <c:w val="0.91271056661562022"/>
          <c:h val="0.4376823766594393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Eve River Steelhead Catch and Effort, 1968-2006</a:t>
            </a:r>
          </a:p>
        </c:rich>
      </c:tx>
      <c:layout>
        <c:manualLayout>
          <c:xMode val="edge"/>
          <c:yMode val="edge"/>
          <c:x val="0.21679405341507885"/>
          <c:y val="2.82485875706214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29771834574662"/>
          <c:y val="0.1450096828832739"/>
          <c:w val="0.83969528245414071"/>
          <c:h val="0.75894678184362829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means'!$C$883:$C$918</c:f>
              <c:numCache>
                <c:formatCode>General</c:formatCode>
                <c:ptCount val="3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</c:numCache>
            </c:numRef>
          </c:cat>
          <c:val>
            <c:numRef>
              <c:f>'All data with charts and means'!$H$930:$H$967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68</c:v>
                </c:pt>
                <c:pt idx="4">
                  <c:v>11</c:v>
                </c:pt>
                <c:pt idx="5">
                  <c:v>46</c:v>
                </c:pt>
                <c:pt idx="6">
                  <c:v>25</c:v>
                </c:pt>
                <c:pt idx="7">
                  <c:v>100</c:v>
                </c:pt>
                <c:pt idx="8">
                  <c:v>0</c:v>
                </c:pt>
                <c:pt idx="9">
                  <c:v>19</c:v>
                </c:pt>
                <c:pt idx="10">
                  <c:v>20</c:v>
                </c:pt>
                <c:pt idx="11">
                  <c:v>37</c:v>
                </c:pt>
                <c:pt idx="12">
                  <c:v>98</c:v>
                </c:pt>
                <c:pt idx="13">
                  <c:v>107</c:v>
                </c:pt>
                <c:pt idx="14">
                  <c:v>63</c:v>
                </c:pt>
                <c:pt idx="15">
                  <c:v>147</c:v>
                </c:pt>
                <c:pt idx="16">
                  <c:v>85</c:v>
                </c:pt>
                <c:pt idx="17">
                  <c:v>20</c:v>
                </c:pt>
                <c:pt idx="18">
                  <c:v>101</c:v>
                </c:pt>
                <c:pt idx="19">
                  <c:v>113</c:v>
                </c:pt>
                <c:pt idx="20">
                  <c:v>208</c:v>
                </c:pt>
                <c:pt idx="21">
                  <c:v>60</c:v>
                </c:pt>
                <c:pt idx="22">
                  <c:v>72</c:v>
                </c:pt>
                <c:pt idx="23">
                  <c:v>135</c:v>
                </c:pt>
                <c:pt idx="24">
                  <c:v>132</c:v>
                </c:pt>
                <c:pt idx="25">
                  <c:v>91</c:v>
                </c:pt>
                <c:pt idx="26">
                  <c:v>62</c:v>
                </c:pt>
                <c:pt idx="27">
                  <c:v>65</c:v>
                </c:pt>
                <c:pt idx="28">
                  <c:v>91</c:v>
                </c:pt>
                <c:pt idx="29">
                  <c:v>108.06876371616679</c:v>
                </c:pt>
                <c:pt idx="30">
                  <c:v>28.599795609523557</c:v>
                </c:pt>
                <c:pt idx="31">
                  <c:v>137.67751154274796</c:v>
                </c:pt>
                <c:pt idx="32">
                  <c:v>82.984505363528015</c:v>
                </c:pt>
                <c:pt idx="33">
                  <c:v>11.14569536423841</c:v>
                </c:pt>
                <c:pt idx="34">
                  <c:v>13.417661097852029</c:v>
                </c:pt>
                <c:pt idx="35">
                  <c:v>18.135121620390521</c:v>
                </c:pt>
                <c:pt idx="36">
                  <c:v>52.207288641746473</c:v>
                </c:pt>
                <c:pt idx="37">
                  <c:v>3.37475442043222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means'!$C$883:$C$918</c:f>
              <c:numCache>
                <c:formatCode>General</c:formatCode>
                <c:ptCount val="3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</c:numCache>
            </c:numRef>
          </c:cat>
          <c:val>
            <c:numRef>
              <c:f>'All data with charts and means'!$G$930:$G$967</c:f>
              <c:numCache>
                <c:formatCode>0</c:formatCode>
                <c:ptCount val="38"/>
                <c:pt idx="0">
                  <c:v>8</c:v>
                </c:pt>
                <c:pt idx="1">
                  <c:v>9</c:v>
                </c:pt>
                <c:pt idx="2">
                  <c:v>81</c:v>
                </c:pt>
                <c:pt idx="3">
                  <c:v>43</c:v>
                </c:pt>
                <c:pt idx="4">
                  <c:v>18</c:v>
                </c:pt>
                <c:pt idx="5">
                  <c:v>68</c:v>
                </c:pt>
                <c:pt idx="6">
                  <c:v>52</c:v>
                </c:pt>
                <c:pt idx="7">
                  <c:v>41</c:v>
                </c:pt>
                <c:pt idx="8">
                  <c:v>10</c:v>
                </c:pt>
                <c:pt idx="9">
                  <c:v>33</c:v>
                </c:pt>
                <c:pt idx="10">
                  <c:v>7</c:v>
                </c:pt>
                <c:pt idx="11">
                  <c:v>20</c:v>
                </c:pt>
                <c:pt idx="12">
                  <c:v>25</c:v>
                </c:pt>
                <c:pt idx="13">
                  <c:v>15</c:v>
                </c:pt>
                <c:pt idx="14">
                  <c:v>3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means'!$C$883:$C$918</c:f>
              <c:numCache>
                <c:formatCode>General</c:formatCode>
                <c:ptCount val="3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</c:numCache>
            </c:numRef>
          </c:cat>
          <c:val>
            <c:numRef>
              <c:f>'All data with charts and means'!$J$930:$J$967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20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</c:v>
                </c:pt>
                <c:pt idx="25">
                  <c:v>0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3.7646153846153845</c:v>
                </c:pt>
                <c:pt idx="37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means'!$C$883:$C$918</c:f>
              <c:numCache>
                <c:formatCode>General</c:formatCode>
                <c:ptCount val="3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</c:numCache>
            </c:numRef>
          </c:cat>
          <c:val>
            <c:numRef>
              <c:f>'All data with charts and means'!$I$930:$I$967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overlap val="100"/>
        <c:axId val="182246400"/>
        <c:axId val="182461184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cat>
            <c:numRef>
              <c:f>'All data with charts and means'!$C$883:$C$918</c:f>
              <c:numCache>
                <c:formatCode>General</c:formatCode>
                <c:ptCount val="36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2000</c:v>
                </c:pt>
                <c:pt idx="32">
                  <c:v>2002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</c:numCache>
            </c:numRef>
          </c:cat>
          <c:val>
            <c:numRef>
              <c:f>'All data with charts and means'!$F$930:$F$967</c:f>
              <c:numCache>
                <c:formatCode>0</c:formatCode>
                <c:ptCount val="38"/>
                <c:pt idx="0">
                  <c:v>49</c:v>
                </c:pt>
                <c:pt idx="1">
                  <c:v>33</c:v>
                </c:pt>
                <c:pt idx="2">
                  <c:v>259</c:v>
                </c:pt>
                <c:pt idx="3">
                  <c:v>312</c:v>
                </c:pt>
                <c:pt idx="4">
                  <c:v>105</c:v>
                </c:pt>
                <c:pt idx="5">
                  <c:v>141</c:v>
                </c:pt>
                <c:pt idx="6">
                  <c:v>268</c:v>
                </c:pt>
                <c:pt idx="7">
                  <c:v>269</c:v>
                </c:pt>
                <c:pt idx="8">
                  <c:v>111</c:v>
                </c:pt>
                <c:pt idx="9">
                  <c:v>383</c:v>
                </c:pt>
                <c:pt idx="10">
                  <c:v>115</c:v>
                </c:pt>
                <c:pt idx="11">
                  <c:v>184</c:v>
                </c:pt>
                <c:pt idx="12">
                  <c:v>175</c:v>
                </c:pt>
                <c:pt idx="13">
                  <c:v>116</c:v>
                </c:pt>
                <c:pt idx="14">
                  <c:v>78</c:v>
                </c:pt>
                <c:pt idx="15">
                  <c:v>130</c:v>
                </c:pt>
                <c:pt idx="16">
                  <c:v>85</c:v>
                </c:pt>
                <c:pt idx="17">
                  <c:v>30</c:v>
                </c:pt>
                <c:pt idx="18">
                  <c:v>67</c:v>
                </c:pt>
                <c:pt idx="19">
                  <c:v>112</c:v>
                </c:pt>
                <c:pt idx="20">
                  <c:v>160</c:v>
                </c:pt>
                <c:pt idx="21">
                  <c:v>99</c:v>
                </c:pt>
                <c:pt idx="22">
                  <c:v>121</c:v>
                </c:pt>
                <c:pt idx="23">
                  <c:v>143</c:v>
                </c:pt>
                <c:pt idx="24">
                  <c:v>209</c:v>
                </c:pt>
                <c:pt idx="25">
                  <c:v>191</c:v>
                </c:pt>
                <c:pt idx="26">
                  <c:v>41</c:v>
                </c:pt>
                <c:pt idx="27">
                  <c:v>176</c:v>
                </c:pt>
                <c:pt idx="28">
                  <c:v>96</c:v>
                </c:pt>
                <c:pt idx="29">
                  <c:v>177.99561082662765</c:v>
                </c:pt>
                <c:pt idx="30">
                  <c:v>81.995355497107013</c:v>
                </c:pt>
                <c:pt idx="31">
                  <c:v>125.08773881547523</c:v>
                </c:pt>
                <c:pt idx="32">
                  <c:v>87.594755661501793</c:v>
                </c:pt>
                <c:pt idx="33">
                  <c:v>81.75034504355088</c:v>
                </c:pt>
                <c:pt idx="34">
                  <c:v>24.692629709644947</c:v>
                </c:pt>
                <c:pt idx="35">
                  <c:v>36.328616446522666</c:v>
                </c:pt>
                <c:pt idx="36">
                  <c:v>79.557834077383831</c:v>
                </c:pt>
                <c:pt idx="37">
                  <c:v>13.529805685584703</c:v>
                </c:pt>
              </c:numCache>
            </c:numRef>
          </c:val>
        </c:ser>
        <c:marker val="1"/>
        <c:axId val="182246400"/>
        <c:axId val="182461184"/>
      </c:lineChart>
      <c:catAx>
        <c:axId val="1822464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461184"/>
        <c:crosses val="autoZero"/>
        <c:auto val="1"/>
        <c:lblAlgn val="ctr"/>
        <c:lblOffset val="0"/>
        <c:tickLblSkip val="1"/>
        <c:tickMarkSkip val="1"/>
      </c:catAx>
      <c:valAx>
        <c:axId val="182461184"/>
        <c:scaling>
          <c:orientation val="minMax"/>
          <c:max val="4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374045801526718E-2"/>
              <c:y val="0.29943562139478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46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0381727474905331"/>
          <c:y val="0.16949192085452594"/>
          <c:w val="0.94045865640840698"/>
          <c:h val="0.3050853389089075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Somass River Steelhead Catch and Effort, 1968-2006</a:t>
            </a:r>
          </a:p>
        </c:rich>
      </c:tx>
      <c:layout>
        <c:manualLayout>
          <c:xMode val="edge"/>
          <c:yMode val="edge"/>
          <c:x val="0.18856259659969088"/>
          <c:y val="2.86806883365200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28438948995363"/>
          <c:y val="0.13766743254383565"/>
          <c:w val="0.8238021638330757"/>
          <c:h val="0.76481906968797586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'68-07 SSS Summary'!$H$2:$H$40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282</c:v>
                </c:pt>
                <c:pt idx="4">
                  <c:v>268</c:v>
                </c:pt>
                <c:pt idx="5">
                  <c:v>92</c:v>
                </c:pt>
                <c:pt idx="6">
                  <c:v>123</c:v>
                </c:pt>
                <c:pt idx="7">
                  <c:v>132</c:v>
                </c:pt>
                <c:pt idx="8">
                  <c:v>116</c:v>
                </c:pt>
                <c:pt idx="9">
                  <c:v>60</c:v>
                </c:pt>
                <c:pt idx="10">
                  <c:v>214</c:v>
                </c:pt>
                <c:pt idx="11">
                  <c:v>324</c:v>
                </c:pt>
                <c:pt idx="12">
                  <c:v>103</c:v>
                </c:pt>
                <c:pt idx="13">
                  <c:v>179</c:v>
                </c:pt>
                <c:pt idx="14">
                  <c:v>127</c:v>
                </c:pt>
                <c:pt idx="15">
                  <c:v>160</c:v>
                </c:pt>
                <c:pt idx="16">
                  <c:v>645</c:v>
                </c:pt>
                <c:pt idx="17">
                  <c:v>1110</c:v>
                </c:pt>
                <c:pt idx="18">
                  <c:v>839</c:v>
                </c:pt>
                <c:pt idx="19">
                  <c:v>494</c:v>
                </c:pt>
                <c:pt idx="20">
                  <c:v>560</c:v>
                </c:pt>
                <c:pt idx="21">
                  <c:v>580</c:v>
                </c:pt>
                <c:pt idx="22">
                  <c:v>652</c:v>
                </c:pt>
                <c:pt idx="23">
                  <c:v>593</c:v>
                </c:pt>
                <c:pt idx="24">
                  <c:v>654</c:v>
                </c:pt>
                <c:pt idx="25">
                  <c:v>1134</c:v>
                </c:pt>
                <c:pt idx="26">
                  <c:v>697</c:v>
                </c:pt>
                <c:pt idx="27">
                  <c:v>546</c:v>
                </c:pt>
                <c:pt idx="28">
                  <c:v>701</c:v>
                </c:pt>
                <c:pt idx="29">
                  <c:v>373.81441283631528</c:v>
                </c:pt>
                <c:pt idx="30">
                  <c:v>191.74941424720078</c:v>
                </c:pt>
                <c:pt idx="31">
                  <c:v>184.44456826634837</c:v>
                </c:pt>
                <c:pt idx="32">
                  <c:v>142.86689832461474</c:v>
                </c:pt>
                <c:pt idx="33">
                  <c:v>275.53007464636124</c:v>
                </c:pt>
                <c:pt idx="34">
                  <c:v>494.00401125153053</c:v>
                </c:pt>
                <c:pt idx="35">
                  <c:v>229.68542659318979</c:v>
                </c:pt>
                <c:pt idx="36">
                  <c:v>366.22584558903833</c:v>
                </c:pt>
                <c:pt idx="38">
                  <c:v>117.29376212711317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'68-07 SSS Summary'!$G$2:$G$40</c:f>
              <c:numCache>
                <c:formatCode>0</c:formatCode>
                <c:ptCount val="39"/>
                <c:pt idx="0">
                  <c:v>406</c:v>
                </c:pt>
                <c:pt idx="1">
                  <c:v>746</c:v>
                </c:pt>
                <c:pt idx="2">
                  <c:v>341</c:v>
                </c:pt>
                <c:pt idx="3">
                  <c:v>419</c:v>
                </c:pt>
                <c:pt idx="4">
                  <c:v>504</c:v>
                </c:pt>
                <c:pt idx="5">
                  <c:v>329</c:v>
                </c:pt>
                <c:pt idx="6">
                  <c:v>395</c:v>
                </c:pt>
                <c:pt idx="7">
                  <c:v>269</c:v>
                </c:pt>
                <c:pt idx="8">
                  <c:v>277</c:v>
                </c:pt>
                <c:pt idx="9">
                  <c:v>80</c:v>
                </c:pt>
                <c:pt idx="10">
                  <c:v>203</c:v>
                </c:pt>
                <c:pt idx="11">
                  <c:v>183</c:v>
                </c:pt>
                <c:pt idx="12">
                  <c:v>23</c:v>
                </c:pt>
                <c:pt idx="13">
                  <c:v>18</c:v>
                </c:pt>
                <c:pt idx="14">
                  <c:v>11</c:v>
                </c:pt>
                <c:pt idx="15">
                  <c:v>4</c:v>
                </c:pt>
                <c:pt idx="16">
                  <c:v>34</c:v>
                </c:pt>
                <c:pt idx="17">
                  <c:v>3</c:v>
                </c:pt>
                <c:pt idx="18">
                  <c:v>7</c:v>
                </c:pt>
                <c:pt idx="19">
                  <c:v>2</c:v>
                </c:pt>
                <c:pt idx="20">
                  <c:v>8</c:v>
                </c:pt>
                <c:pt idx="21">
                  <c:v>20</c:v>
                </c:pt>
                <c:pt idx="22">
                  <c:v>61</c:v>
                </c:pt>
                <c:pt idx="23">
                  <c:v>0</c:v>
                </c:pt>
                <c:pt idx="24">
                  <c:v>4</c:v>
                </c:pt>
                <c:pt idx="25">
                  <c:v>4</c:v>
                </c:pt>
                <c:pt idx="26">
                  <c:v>9</c:v>
                </c:pt>
                <c:pt idx="27">
                  <c:v>41</c:v>
                </c:pt>
                <c:pt idx="28">
                  <c:v>0</c:v>
                </c:pt>
                <c:pt idx="29">
                  <c:v>0</c:v>
                </c:pt>
                <c:pt idx="30">
                  <c:v>35.984251968503933</c:v>
                </c:pt>
                <c:pt idx="31">
                  <c:v>7.5831933609297879</c:v>
                </c:pt>
                <c:pt idx="32">
                  <c:v>0</c:v>
                </c:pt>
                <c:pt idx="33">
                  <c:v>0</c:v>
                </c:pt>
                <c:pt idx="34">
                  <c:v>3.3544152744630074</c:v>
                </c:pt>
                <c:pt idx="35">
                  <c:v>3.9792207792207792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'68-07 SSS Summary'!$K$2:$K$40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</c:v>
                </c:pt>
                <c:pt idx="15">
                  <c:v>130</c:v>
                </c:pt>
                <c:pt idx="16">
                  <c:v>568</c:v>
                </c:pt>
                <c:pt idx="17">
                  <c:v>879</c:v>
                </c:pt>
                <c:pt idx="18">
                  <c:v>3162</c:v>
                </c:pt>
                <c:pt idx="19">
                  <c:v>1474</c:v>
                </c:pt>
                <c:pt idx="20">
                  <c:v>1195</c:v>
                </c:pt>
                <c:pt idx="21">
                  <c:v>861</c:v>
                </c:pt>
                <c:pt idx="22">
                  <c:v>2224</c:v>
                </c:pt>
                <c:pt idx="23">
                  <c:v>1988</c:v>
                </c:pt>
                <c:pt idx="24">
                  <c:v>1324</c:v>
                </c:pt>
                <c:pt idx="25">
                  <c:v>5756</c:v>
                </c:pt>
                <c:pt idx="26">
                  <c:v>1017</c:v>
                </c:pt>
                <c:pt idx="27">
                  <c:v>586</c:v>
                </c:pt>
                <c:pt idx="28">
                  <c:v>651</c:v>
                </c:pt>
                <c:pt idx="29">
                  <c:v>551.98289737772507</c:v>
                </c:pt>
                <c:pt idx="30">
                  <c:v>144.68001523159947</c:v>
                </c:pt>
                <c:pt idx="31">
                  <c:v>152.84389826460756</c:v>
                </c:pt>
                <c:pt idx="32">
                  <c:v>89.976655203643773</c:v>
                </c:pt>
                <c:pt idx="33">
                  <c:v>234.12058547221673</c:v>
                </c:pt>
                <c:pt idx="34">
                  <c:v>453.18946256509844</c:v>
                </c:pt>
                <c:pt idx="35">
                  <c:v>123.34034125646107</c:v>
                </c:pt>
                <c:pt idx="36">
                  <c:v>647.24579478754185</c:v>
                </c:pt>
                <c:pt idx="38">
                  <c:v>104.23493679125289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'68-07 SSS Summary'!$B$2:$B$40</c:f>
              <c:numCache>
                <c:formatCode>0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8">
                  <c:v>2006</c:v>
                </c:pt>
              </c:numCache>
            </c:numRef>
          </c:cat>
          <c:val>
            <c:numRef>
              <c:f>'68-07 SSS Summary'!$J$2:$J$40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</c:v>
                </c:pt>
                <c:pt idx="15">
                  <c:v>43</c:v>
                </c:pt>
                <c:pt idx="16">
                  <c:v>186</c:v>
                </c:pt>
                <c:pt idx="17">
                  <c:v>246</c:v>
                </c:pt>
                <c:pt idx="18">
                  <c:v>722</c:v>
                </c:pt>
                <c:pt idx="19">
                  <c:v>544</c:v>
                </c:pt>
                <c:pt idx="20">
                  <c:v>413</c:v>
                </c:pt>
                <c:pt idx="21">
                  <c:v>446</c:v>
                </c:pt>
                <c:pt idx="22">
                  <c:v>848</c:v>
                </c:pt>
                <c:pt idx="23">
                  <c:v>632</c:v>
                </c:pt>
                <c:pt idx="24">
                  <c:v>630</c:v>
                </c:pt>
                <c:pt idx="25">
                  <c:v>791</c:v>
                </c:pt>
                <c:pt idx="26">
                  <c:v>438</c:v>
                </c:pt>
                <c:pt idx="27">
                  <c:v>285</c:v>
                </c:pt>
                <c:pt idx="28">
                  <c:v>272</c:v>
                </c:pt>
                <c:pt idx="29">
                  <c:v>271.49506981140507</c:v>
                </c:pt>
                <c:pt idx="30">
                  <c:v>91.325862206556522</c:v>
                </c:pt>
                <c:pt idx="31">
                  <c:v>82.482072563918592</c:v>
                </c:pt>
                <c:pt idx="32">
                  <c:v>76.979378619897105</c:v>
                </c:pt>
                <c:pt idx="33">
                  <c:v>87.903772092256347</c:v>
                </c:pt>
                <c:pt idx="34">
                  <c:v>96.709814992997607</c:v>
                </c:pt>
                <c:pt idx="35">
                  <c:v>51.729870129870129</c:v>
                </c:pt>
                <c:pt idx="36">
                  <c:v>145.49379535234957</c:v>
                </c:pt>
                <c:pt idx="38">
                  <c:v>26.148936170212764</c:v>
                </c:pt>
              </c:numCache>
            </c:numRef>
          </c:val>
        </c:ser>
        <c:overlap val="100"/>
        <c:axId val="180347648"/>
        <c:axId val="180349184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'68-07 SSS Summary'!$B$2:$B$40</c:f>
              <c:numCache>
                <c:formatCode>0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8">
                  <c:v>2006</c:v>
                </c:pt>
              </c:numCache>
            </c:numRef>
          </c:cat>
          <c:val>
            <c:numRef>
              <c:f>'68-07 SSS Summary'!$E$2:$E$40</c:f>
              <c:numCache>
                <c:formatCode>0</c:formatCode>
                <c:ptCount val="39"/>
                <c:pt idx="0">
                  <c:v>1821</c:v>
                </c:pt>
                <c:pt idx="1">
                  <c:v>2173</c:v>
                </c:pt>
                <c:pt idx="2">
                  <c:v>2023</c:v>
                </c:pt>
                <c:pt idx="3">
                  <c:v>3083</c:v>
                </c:pt>
                <c:pt idx="4">
                  <c:v>2170</c:v>
                </c:pt>
                <c:pt idx="5">
                  <c:v>1892</c:v>
                </c:pt>
                <c:pt idx="6">
                  <c:v>1376</c:v>
                </c:pt>
                <c:pt idx="7">
                  <c:v>1302</c:v>
                </c:pt>
                <c:pt idx="8">
                  <c:v>1063</c:v>
                </c:pt>
                <c:pt idx="9">
                  <c:v>1079</c:v>
                </c:pt>
                <c:pt idx="10">
                  <c:v>1426</c:v>
                </c:pt>
                <c:pt idx="11">
                  <c:v>1610</c:v>
                </c:pt>
                <c:pt idx="12">
                  <c:v>505</c:v>
                </c:pt>
                <c:pt idx="13">
                  <c:v>395</c:v>
                </c:pt>
                <c:pt idx="14">
                  <c:v>238</c:v>
                </c:pt>
                <c:pt idx="15">
                  <c:v>685</c:v>
                </c:pt>
                <c:pt idx="16">
                  <c:v>2029</c:v>
                </c:pt>
                <c:pt idx="17">
                  <c:v>2330</c:v>
                </c:pt>
                <c:pt idx="18">
                  <c:v>3115</c:v>
                </c:pt>
                <c:pt idx="19">
                  <c:v>2282</c:v>
                </c:pt>
                <c:pt idx="20">
                  <c:v>2191</c:v>
                </c:pt>
                <c:pt idx="21">
                  <c:v>2167</c:v>
                </c:pt>
                <c:pt idx="22">
                  <c:v>4006</c:v>
                </c:pt>
                <c:pt idx="23">
                  <c:v>2644</c:v>
                </c:pt>
                <c:pt idx="24">
                  <c:v>2135</c:v>
                </c:pt>
                <c:pt idx="25">
                  <c:v>4139</c:v>
                </c:pt>
                <c:pt idx="26">
                  <c:v>2403</c:v>
                </c:pt>
                <c:pt idx="27">
                  <c:v>2076</c:v>
                </c:pt>
                <c:pt idx="28">
                  <c:v>1835</c:v>
                </c:pt>
                <c:pt idx="29">
                  <c:v>1101.9169743321665</c:v>
                </c:pt>
                <c:pt idx="30">
                  <c:v>722.05375251296914</c:v>
                </c:pt>
                <c:pt idx="31">
                  <c:v>1095.3526344338211</c:v>
                </c:pt>
                <c:pt idx="32">
                  <c:v>1094.4742078090276</c:v>
                </c:pt>
                <c:pt idx="33">
                  <c:v>506.57037707134612</c:v>
                </c:pt>
                <c:pt idx="34">
                  <c:v>898.51602863004064</c:v>
                </c:pt>
                <c:pt idx="35">
                  <c:v>469.5875714220719</c:v>
                </c:pt>
                <c:pt idx="36">
                  <c:v>904.87087202601595</c:v>
                </c:pt>
                <c:pt idx="38">
                  <c:v>314.77421208417127</c:v>
                </c:pt>
              </c:numCache>
            </c:numRef>
          </c:val>
        </c:ser>
        <c:marker val="1"/>
        <c:axId val="180347648"/>
        <c:axId val="180349184"/>
      </c:lineChart>
      <c:catAx>
        <c:axId val="180347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349184"/>
        <c:crosses val="autoZero"/>
        <c:auto val="1"/>
        <c:lblAlgn val="ctr"/>
        <c:lblOffset val="0"/>
        <c:tickLblSkip val="1"/>
        <c:tickMarkSkip val="1"/>
      </c:catAx>
      <c:valAx>
        <c:axId val="180349184"/>
        <c:scaling>
          <c:orientation val="minMax"/>
          <c:max val="8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3183925811437404E-2"/>
              <c:y val="0.2925432217722306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347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765069551777433"/>
          <c:y val="0.18546865198255572"/>
          <c:w val="0.43740340030911901"/>
          <c:h val="0.3690252580760101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17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Stamp River Steelhead Catch and Effort, 1968-2006</a:t>
            </a:r>
          </a:p>
        </c:rich>
      </c:tx>
      <c:layout>
        <c:manualLayout>
          <c:xMode val="edge"/>
          <c:yMode val="edge"/>
          <c:x val="0.19876749612769898"/>
          <c:y val="2.857142857142857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483832160529542"/>
          <c:y val="0.14666693948463447"/>
          <c:w val="0.80739660128909352"/>
          <c:h val="0.75619188279740102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'68-07 SSS Summary'!$H$83:$H$121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256</c:v>
                </c:pt>
                <c:pt idx="4">
                  <c:v>321</c:v>
                </c:pt>
                <c:pt idx="5">
                  <c:v>344</c:v>
                </c:pt>
                <c:pt idx="6">
                  <c:v>308</c:v>
                </c:pt>
                <c:pt idx="7">
                  <c:v>509</c:v>
                </c:pt>
                <c:pt idx="8">
                  <c:v>347</c:v>
                </c:pt>
                <c:pt idx="9">
                  <c:v>497</c:v>
                </c:pt>
                <c:pt idx="10">
                  <c:v>590</c:v>
                </c:pt>
                <c:pt idx="11">
                  <c:v>539</c:v>
                </c:pt>
                <c:pt idx="12">
                  <c:v>305</c:v>
                </c:pt>
                <c:pt idx="13">
                  <c:v>776</c:v>
                </c:pt>
                <c:pt idx="14">
                  <c:v>932</c:v>
                </c:pt>
                <c:pt idx="15">
                  <c:v>1464</c:v>
                </c:pt>
                <c:pt idx="16">
                  <c:v>3528</c:v>
                </c:pt>
                <c:pt idx="17">
                  <c:v>4857</c:v>
                </c:pt>
                <c:pt idx="18">
                  <c:v>3110</c:v>
                </c:pt>
                <c:pt idx="19">
                  <c:v>3030</c:v>
                </c:pt>
                <c:pt idx="20">
                  <c:v>3129</c:v>
                </c:pt>
                <c:pt idx="21">
                  <c:v>2028</c:v>
                </c:pt>
                <c:pt idx="22">
                  <c:v>2326</c:v>
                </c:pt>
                <c:pt idx="23">
                  <c:v>2269</c:v>
                </c:pt>
                <c:pt idx="24">
                  <c:v>3001</c:v>
                </c:pt>
                <c:pt idx="25">
                  <c:v>4481</c:v>
                </c:pt>
                <c:pt idx="26">
                  <c:v>2816</c:v>
                </c:pt>
                <c:pt idx="27">
                  <c:v>4903</c:v>
                </c:pt>
                <c:pt idx="28">
                  <c:v>6934</c:v>
                </c:pt>
                <c:pt idx="29">
                  <c:v>6052.982809824055</c:v>
                </c:pt>
                <c:pt idx="30">
                  <c:v>2106.2526382095393</c:v>
                </c:pt>
                <c:pt idx="31">
                  <c:v>5355.6284021865904</c:v>
                </c:pt>
                <c:pt idx="32">
                  <c:v>2922.6522447738603</c:v>
                </c:pt>
                <c:pt idx="33">
                  <c:v>3460.7180484970427</c:v>
                </c:pt>
                <c:pt idx="34">
                  <c:v>4180.8411691892325</c:v>
                </c:pt>
                <c:pt idx="35">
                  <c:v>2695.5033146026913</c:v>
                </c:pt>
                <c:pt idx="36">
                  <c:v>3512.6418237581897</c:v>
                </c:pt>
                <c:pt idx="38">
                  <c:v>2890.8728932013582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'68-07 SSS Summary'!$G$83:$G$121</c:f>
              <c:numCache>
                <c:formatCode>0</c:formatCode>
                <c:ptCount val="39"/>
                <c:pt idx="0">
                  <c:v>1179</c:v>
                </c:pt>
                <c:pt idx="1">
                  <c:v>1094</c:v>
                </c:pt>
                <c:pt idx="2">
                  <c:v>578</c:v>
                </c:pt>
                <c:pt idx="3">
                  <c:v>647</c:v>
                </c:pt>
                <c:pt idx="4">
                  <c:v>893</c:v>
                </c:pt>
                <c:pt idx="5">
                  <c:v>589</c:v>
                </c:pt>
                <c:pt idx="6">
                  <c:v>675</c:v>
                </c:pt>
                <c:pt idx="7">
                  <c:v>727</c:v>
                </c:pt>
                <c:pt idx="8">
                  <c:v>796</c:v>
                </c:pt>
                <c:pt idx="9">
                  <c:v>364</c:v>
                </c:pt>
                <c:pt idx="10">
                  <c:v>300</c:v>
                </c:pt>
                <c:pt idx="11">
                  <c:v>380</c:v>
                </c:pt>
                <c:pt idx="12">
                  <c:v>107</c:v>
                </c:pt>
                <c:pt idx="13">
                  <c:v>118</c:v>
                </c:pt>
                <c:pt idx="14">
                  <c:v>42</c:v>
                </c:pt>
                <c:pt idx="15">
                  <c:v>32</c:v>
                </c:pt>
                <c:pt idx="16">
                  <c:v>136</c:v>
                </c:pt>
                <c:pt idx="17">
                  <c:v>14</c:v>
                </c:pt>
                <c:pt idx="18">
                  <c:v>155</c:v>
                </c:pt>
                <c:pt idx="19">
                  <c:v>36</c:v>
                </c:pt>
                <c:pt idx="20">
                  <c:v>46</c:v>
                </c:pt>
                <c:pt idx="21">
                  <c:v>27</c:v>
                </c:pt>
                <c:pt idx="22">
                  <c:v>177</c:v>
                </c:pt>
                <c:pt idx="23">
                  <c:v>29</c:v>
                </c:pt>
                <c:pt idx="24">
                  <c:v>28</c:v>
                </c:pt>
                <c:pt idx="25">
                  <c:v>49</c:v>
                </c:pt>
                <c:pt idx="26">
                  <c:v>10</c:v>
                </c:pt>
                <c:pt idx="27">
                  <c:v>51</c:v>
                </c:pt>
                <c:pt idx="28">
                  <c:v>10</c:v>
                </c:pt>
                <c:pt idx="29">
                  <c:v>117.26665890802687</c:v>
                </c:pt>
                <c:pt idx="30">
                  <c:v>69.82655029567087</c:v>
                </c:pt>
                <c:pt idx="31">
                  <c:v>3.3866024518388791</c:v>
                </c:pt>
                <c:pt idx="32">
                  <c:v>23.051251489868889</c:v>
                </c:pt>
                <c:pt idx="33">
                  <c:v>20.914773306164037</c:v>
                </c:pt>
                <c:pt idx="34">
                  <c:v>34.793508960806314</c:v>
                </c:pt>
                <c:pt idx="35">
                  <c:v>15.916883116883117</c:v>
                </c:pt>
                <c:pt idx="36">
                  <c:v>37.314602684241237</c:v>
                </c:pt>
                <c:pt idx="38">
                  <c:v>46.098230810919553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'68-07 SSS Summary'!$K$83:$K$121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325</c:v>
                </c:pt>
                <c:pt idx="15">
                  <c:v>1895</c:v>
                </c:pt>
                <c:pt idx="16">
                  <c:v>3368</c:v>
                </c:pt>
                <c:pt idx="17">
                  <c:v>2848</c:v>
                </c:pt>
                <c:pt idx="18">
                  <c:v>6860</c:v>
                </c:pt>
                <c:pt idx="19">
                  <c:v>5557</c:v>
                </c:pt>
                <c:pt idx="20">
                  <c:v>2970</c:v>
                </c:pt>
                <c:pt idx="21">
                  <c:v>2512</c:v>
                </c:pt>
                <c:pt idx="22">
                  <c:v>2430</c:v>
                </c:pt>
                <c:pt idx="23">
                  <c:v>3012</c:v>
                </c:pt>
                <c:pt idx="24">
                  <c:v>3495</c:v>
                </c:pt>
                <c:pt idx="25">
                  <c:v>5227</c:v>
                </c:pt>
                <c:pt idx="26">
                  <c:v>2335</c:v>
                </c:pt>
                <c:pt idx="27">
                  <c:v>2860</c:v>
                </c:pt>
                <c:pt idx="28">
                  <c:v>2810</c:v>
                </c:pt>
                <c:pt idx="29">
                  <c:v>2861.6510870420607</c:v>
                </c:pt>
                <c:pt idx="30">
                  <c:v>1281.6495101745104</c:v>
                </c:pt>
                <c:pt idx="31">
                  <c:v>1981.7481926348551</c:v>
                </c:pt>
                <c:pt idx="32">
                  <c:v>1096.2172730340742</c:v>
                </c:pt>
                <c:pt idx="33">
                  <c:v>1951.9264840232383</c:v>
                </c:pt>
                <c:pt idx="34">
                  <c:v>2791.6222325088233</c:v>
                </c:pt>
                <c:pt idx="35">
                  <c:v>1532.3387670120974</c:v>
                </c:pt>
                <c:pt idx="36">
                  <c:v>2422.137568933475</c:v>
                </c:pt>
                <c:pt idx="38">
                  <c:v>1518.6364578544869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'68-07 SSS Summary'!$B$2:$B$40</c:f>
              <c:numCache>
                <c:formatCode>0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8">
                  <c:v>2006</c:v>
                </c:pt>
              </c:numCache>
            </c:numRef>
          </c:cat>
          <c:val>
            <c:numRef>
              <c:f>'68-07 SSS Summary'!$J$83:$J$121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86</c:v>
                </c:pt>
                <c:pt idx="15">
                  <c:v>563</c:v>
                </c:pt>
                <c:pt idx="16">
                  <c:v>1263</c:v>
                </c:pt>
                <c:pt idx="17">
                  <c:v>1048</c:v>
                </c:pt>
                <c:pt idx="18">
                  <c:v>1348</c:v>
                </c:pt>
                <c:pt idx="19">
                  <c:v>1462</c:v>
                </c:pt>
                <c:pt idx="20">
                  <c:v>1269</c:v>
                </c:pt>
                <c:pt idx="21">
                  <c:v>858</c:v>
                </c:pt>
                <c:pt idx="22">
                  <c:v>1194</c:v>
                </c:pt>
                <c:pt idx="23">
                  <c:v>1251</c:v>
                </c:pt>
                <c:pt idx="24">
                  <c:v>1438</c:v>
                </c:pt>
                <c:pt idx="25">
                  <c:v>1476</c:v>
                </c:pt>
                <c:pt idx="26">
                  <c:v>1329</c:v>
                </c:pt>
                <c:pt idx="27">
                  <c:v>1114</c:v>
                </c:pt>
                <c:pt idx="28">
                  <c:v>1123</c:v>
                </c:pt>
                <c:pt idx="29">
                  <c:v>1172.4589421565997</c:v>
                </c:pt>
                <c:pt idx="30">
                  <c:v>408.57262121425703</c:v>
                </c:pt>
                <c:pt idx="31">
                  <c:v>922.17267246967356</c:v>
                </c:pt>
                <c:pt idx="32">
                  <c:v>574.40320859478948</c:v>
                </c:pt>
                <c:pt idx="33">
                  <c:v>880.97062879939153</c:v>
                </c:pt>
                <c:pt idx="34">
                  <c:v>658.42051889339064</c:v>
                </c:pt>
                <c:pt idx="35">
                  <c:v>297.73829648979432</c:v>
                </c:pt>
                <c:pt idx="36">
                  <c:v>656.50267248833325</c:v>
                </c:pt>
                <c:pt idx="38">
                  <c:v>872.31388155338061</c:v>
                </c:pt>
              </c:numCache>
            </c:numRef>
          </c:val>
        </c:ser>
        <c:overlap val="100"/>
        <c:axId val="181668864"/>
        <c:axId val="181691136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'68-07 SSS Summary'!$B$2:$B$40</c:f>
              <c:numCache>
                <c:formatCode>0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8">
                  <c:v>2006</c:v>
                </c:pt>
              </c:numCache>
            </c:numRef>
          </c:cat>
          <c:val>
            <c:numRef>
              <c:f>'68-07 SSS Summary'!$E$83:$E$121</c:f>
              <c:numCache>
                <c:formatCode>0</c:formatCode>
                <c:ptCount val="39"/>
                <c:pt idx="0">
                  <c:v>3460</c:v>
                </c:pt>
                <c:pt idx="1">
                  <c:v>3117</c:v>
                </c:pt>
                <c:pt idx="2">
                  <c:v>4021</c:v>
                </c:pt>
                <c:pt idx="3">
                  <c:v>3416</c:v>
                </c:pt>
                <c:pt idx="4">
                  <c:v>2421</c:v>
                </c:pt>
                <c:pt idx="5">
                  <c:v>2380</c:v>
                </c:pt>
                <c:pt idx="6">
                  <c:v>2702</c:v>
                </c:pt>
                <c:pt idx="7">
                  <c:v>3474</c:v>
                </c:pt>
                <c:pt idx="8">
                  <c:v>4432</c:v>
                </c:pt>
                <c:pt idx="9">
                  <c:v>2865</c:v>
                </c:pt>
                <c:pt idx="10">
                  <c:v>2362</c:v>
                </c:pt>
                <c:pt idx="11">
                  <c:v>2206</c:v>
                </c:pt>
                <c:pt idx="12">
                  <c:v>1033</c:v>
                </c:pt>
                <c:pt idx="13">
                  <c:v>1058</c:v>
                </c:pt>
                <c:pt idx="14">
                  <c:v>1600</c:v>
                </c:pt>
                <c:pt idx="15">
                  <c:v>4959</c:v>
                </c:pt>
                <c:pt idx="16">
                  <c:v>8147</c:v>
                </c:pt>
                <c:pt idx="17">
                  <c:v>7241</c:v>
                </c:pt>
                <c:pt idx="18">
                  <c:v>9665</c:v>
                </c:pt>
                <c:pt idx="19">
                  <c:v>8275</c:v>
                </c:pt>
                <c:pt idx="20">
                  <c:v>9541</c:v>
                </c:pt>
                <c:pt idx="21">
                  <c:v>5733</c:v>
                </c:pt>
                <c:pt idx="22">
                  <c:v>8083</c:v>
                </c:pt>
                <c:pt idx="23">
                  <c:v>7671</c:v>
                </c:pt>
                <c:pt idx="24">
                  <c:v>8923</c:v>
                </c:pt>
                <c:pt idx="25">
                  <c:v>11446</c:v>
                </c:pt>
                <c:pt idx="26">
                  <c:v>9881</c:v>
                </c:pt>
                <c:pt idx="27">
                  <c:v>10414</c:v>
                </c:pt>
                <c:pt idx="28">
                  <c:v>10033</c:v>
                </c:pt>
                <c:pt idx="29">
                  <c:v>7882.887702368912</c:v>
                </c:pt>
                <c:pt idx="30">
                  <c:v>5107.0477941362533</c:v>
                </c:pt>
                <c:pt idx="31">
                  <c:v>7785.2198218715666</c:v>
                </c:pt>
                <c:pt idx="32">
                  <c:v>5226.0252450416319</c:v>
                </c:pt>
                <c:pt idx="33">
                  <c:v>5758.7411820829129</c:v>
                </c:pt>
                <c:pt idx="34">
                  <c:v>5757.6515939852252</c:v>
                </c:pt>
                <c:pt idx="35">
                  <c:v>4128.7370767779776</c:v>
                </c:pt>
                <c:pt idx="36">
                  <c:v>6726.2470020701458</c:v>
                </c:pt>
                <c:pt idx="38">
                  <c:v>6365.1575494933068</c:v>
                </c:pt>
              </c:numCache>
            </c:numRef>
          </c:val>
        </c:ser>
        <c:marker val="1"/>
        <c:axId val="181668864"/>
        <c:axId val="181691136"/>
      </c:lineChart>
      <c:catAx>
        <c:axId val="181668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691136"/>
        <c:crosses val="autoZero"/>
        <c:auto val="1"/>
        <c:lblAlgn val="ctr"/>
        <c:lblOffset val="0"/>
        <c:tickLblSkip val="1"/>
        <c:tickMarkSkip val="1"/>
      </c:catAx>
      <c:valAx>
        <c:axId val="181691136"/>
        <c:scaling>
          <c:orientation val="minMax"/>
          <c:max val="12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7734976887519261E-2"/>
              <c:y val="0.297143457067866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668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257335128948634"/>
          <c:y val="0.19428611423572051"/>
          <c:w val="0.45146411398112984"/>
          <c:h val="0.3771436570428696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17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Stamp, Sproat and Somass River Steelhead Catch and Effort, 1968-2006</a:t>
            </a:r>
          </a:p>
        </c:rich>
      </c:tx>
      <c:layout>
        <c:manualLayout>
          <c:xMode val="edge"/>
          <c:yMode val="edge"/>
          <c:x val="0.11538461538461539"/>
          <c:y val="2.637362637362637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307692307692307"/>
          <c:y val="0.12747252747252746"/>
          <c:w val="0.8092307692307692"/>
          <c:h val="0.7604395604395604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'68-07 SSS Summary'!$H$123:$H$161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620</c:v>
                </c:pt>
                <c:pt idx="4">
                  <c:v>615</c:v>
                </c:pt>
                <c:pt idx="5">
                  <c:v>443</c:v>
                </c:pt>
                <c:pt idx="6">
                  <c:v>450</c:v>
                </c:pt>
                <c:pt idx="7">
                  <c:v>678</c:v>
                </c:pt>
                <c:pt idx="8">
                  <c:v>493</c:v>
                </c:pt>
                <c:pt idx="9">
                  <c:v>682</c:v>
                </c:pt>
                <c:pt idx="10">
                  <c:v>870</c:v>
                </c:pt>
                <c:pt idx="11">
                  <c:v>910</c:v>
                </c:pt>
                <c:pt idx="12">
                  <c:v>423</c:v>
                </c:pt>
                <c:pt idx="13">
                  <c:v>988</c:v>
                </c:pt>
                <c:pt idx="14">
                  <c:v>1102</c:v>
                </c:pt>
                <c:pt idx="15">
                  <c:v>1672</c:v>
                </c:pt>
                <c:pt idx="16">
                  <c:v>4267</c:v>
                </c:pt>
                <c:pt idx="17">
                  <c:v>6094</c:v>
                </c:pt>
                <c:pt idx="18">
                  <c:v>4093</c:v>
                </c:pt>
                <c:pt idx="19">
                  <c:v>4075</c:v>
                </c:pt>
                <c:pt idx="20">
                  <c:v>4039</c:v>
                </c:pt>
                <c:pt idx="21">
                  <c:v>2691</c:v>
                </c:pt>
                <c:pt idx="22">
                  <c:v>3043</c:v>
                </c:pt>
                <c:pt idx="23">
                  <c:v>2998</c:v>
                </c:pt>
                <c:pt idx="24">
                  <c:v>3895</c:v>
                </c:pt>
                <c:pt idx="25">
                  <c:v>5735</c:v>
                </c:pt>
                <c:pt idx="26">
                  <c:v>3613</c:v>
                </c:pt>
                <c:pt idx="27">
                  <c:v>5777</c:v>
                </c:pt>
                <c:pt idx="28">
                  <c:v>8057</c:v>
                </c:pt>
                <c:pt idx="29">
                  <c:v>6763.0772843006744</c:v>
                </c:pt>
                <c:pt idx="30">
                  <c:v>3080.1058132207536</c:v>
                </c:pt>
                <c:pt idx="31">
                  <c:v>5829.3071584281579</c:v>
                </c:pt>
                <c:pt idx="32">
                  <c:v>3330.2298962388186</c:v>
                </c:pt>
                <c:pt idx="33">
                  <c:v>3914.594494677021</c:v>
                </c:pt>
                <c:pt idx="34">
                  <c:v>5075.4187493326053</c:v>
                </c:pt>
                <c:pt idx="35">
                  <c:v>3008.7446261098257</c:v>
                </c:pt>
                <c:pt idx="36">
                  <c:v>4086.7206301338188</c:v>
                </c:pt>
                <c:pt idx="38">
                  <c:v>3389.5278244962178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'68-07 SSS Summary'!$G$123:$G$161</c:f>
              <c:numCache>
                <c:formatCode>0</c:formatCode>
                <c:ptCount val="39"/>
                <c:pt idx="0">
                  <c:v>1650</c:v>
                </c:pt>
                <c:pt idx="1">
                  <c:v>1900</c:v>
                </c:pt>
                <c:pt idx="2">
                  <c:v>1001</c:v>
                </c:pt>
                <c:pt idx="3">
                  <c:v>1124</c:v>
                </c:pt>
                <c:pt idx="4">
                  <c:v>1453</c:v>
                </c:pt>
                <c:pt idx="5">
                  <c:v>960</c:v>
                </c:pt>
                <c:pt idx="6">
                  <c:v>1090</c:v>
                </c:pt>
                <c:pt idx="7">
                  <c:v>1091</c:v>
                </c:pt>
                <c:pt idx="8">
                  <c:v>1103</c:v>
                </c:pt>
                <c:pt idx="9">
                  <c:v>488</c:v>
                </c:pt>
                <c:pt idx="10">
                  <c:v>558</c:v>
                </c:pt>
                <c:pt idx="11">
                  <c:v>575</c:v>
                </c:pt>
                <c:pt idx="12">
                  <c:v>133</c:v>
                </c:pt>
                <c:pt idx="13">
                  <c:v>143</c:v>
                </c:pt>
                <c:pt idx="14">
                  <c:v>53</c:v>
                </c:pt>
                <c:pt idx="15">
                  <c:v>45</c:v>
                </c:pt>
                <c:pt idx="16">
                  <c:v>170</c:v>
                </c:pt>
                <c:pt idx="17">
                  <c:v>17</c:v>
                </c:pt>
                <c:pt idx="18">
                  <c:v>162</c:v>
                </c:pt>
                <c:pt idx="19">
                  <c:v>55</c:v>
                </c:pt>
                <c:pt idx="20">
                  <c:v>54</c:v>
                </c:pt>
                <c:pt idx="21">
                  <c:v>57</c:v>
                </c:pt>
                <c:pt idx="22">
                  <c:v>238</c:v>
                </c:pt>
                <c:pt idx="23">
                  <c:v>29</c:v>
                </c:pt>
                <c:pt idx="24">
                  <c:v>32</c:v>
                </c:pt>
                <c:pt idx="25">
                  <c:v>53</c:v>
                </c:pt>
                <c:pt idx="26">
                  <c:v>19</c:v>
                </c:pt>
                <c:pt idx="27">
                  <c:v>94</c:v>
                </c:pt>
                <c:pt idx="28">
                  <c:v>10</c:v>
                </c:pt>
                <c:pt idx="29">
                  <c:v>117.26665890802687</c:v>
                </c:pt>
                <c:pt idx="30">
                  <c:v>105.81080226417481</c:v>
                </c:pt>
                <c:pt idx="31">
                  <c:v>10.969795812768666</c:v>
                </c:pt>
                <c:pt idx="32">
                  <c:v>23.051251489868889</c:v>
                </c:pt>
                <c:pt idx="33">
                  <c:v>20.914773306164037</c:v>
                </c:pt>
                <c:pt idx="34">
                  <c:v>41.50233950973233</c:v>
                </c:pt>
                <c:pt idx="35">
                  <c:v>23.875324675324677</c:v>
                </c:pt>
                <c:pt idx="36">
                  <c:v>52.373064222702773</c:v>
                </c:pt>
                <c:pt idx="38">
                  <c:v>46.098230810919553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'68-07 SSS Summary'!$K$123:$K$161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372</c:v>
                </c:pt>
                <c:pt idx="15">
                  <c:v>2025</c:v>
                </c:pt>
                <c:pt idx="16">
                  <c:v>3940</c:v>
                </c:pt>
                <c:pt idx="17">
                  <c:v>3923</c:v>
                </c:pt>
                <c:pt idx="18">
                  <c:v>10893</c:v>
                </c:pt>
                <c:pt idx="19">
                  <c:v>8681</c:v>
                </c:pt>
                <c:pt idx="20">
                  <c:v>4910</c:v>
                </c:pt>
                <c:pt idx="21">
                  <c:v>3466</c:v>
                </c:pt>
                <c:pt idx="22">
                  <c:v>4781</c:v>
                </c:pt>
                <c:pt idx="23">
                  <c:v>5110</c:v>
                </c:pt>
                <c:pt idx="24">
                  <c:v>5027</c:v>
                </c:pt>
                <c:pt idx="25">
                  <c:v>11302</c:v>
                </c:pt>
                <c:pt idx="26">
                  <c:v>3378</c:v>
                </c:pt>
                <c:pt idx="27">
                  <c:v>3572</c:v>
                </c:pt>
                <c:pt idx="28">
                  <c:v>3666</c:v>
                </c:pt>
                <c:pt idx="29">
                  <c:v>3580.6012129337137</c:v>
                </c:pt>
                <c:pt idx="30">
                  <c:v>2142.5681313042332</c:v>
                </c:pt>
                <c:pt idx="31">
                  <c:v>2237.2471295515838</c:v>
                </c:pt>
                <c:pt idx="32">
                  <c:v>1315.2809365809837</c:v>
                </c:pt>
                <c:pt idx="33">
                  <c:v>2275.2126324093624</c:v>
                </c:pt>
                <c:pt idx="34">
                  <c:v>3497.5196787107743</c:v>
                </c:pt>
                <c:pt idx="35">
                  <c:v>1727.3050822945324</c:v>
                </c:pt>
                <c:pt idx="36">
                  <c:v>3372.9910052272126</c:v>
                </c:pt>
                <c:pt idx="38">
                  <c:v>1775.6937637346621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'68-07 SSS Summary'!$B$2:$B$40</c:f>
              <c:numCache>
                <c:formatCode>0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8">
                  <c:v>2006</c:v>
                </c:pt>
              </c:numCache>
            </c:numRef>
          </c:cat>
          <c:val>
            <c:numRef>
              <c:f>'68-07 SSS Summary'!$J$123:$J$161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</c:v>
                </c:pt>
                <c:pt idx="15">
                  <c:v>606</c:v>
                </c:pt>
                <c:pt idx="16">
                  <c:v>1451</c:v>
                </c:pt>
                <c:pt idx="17">
                  <c:v>1318</c:v>
                </c:pt>
                <c:pt idx="18">
                  <c:v>2169</c:v>
                </c:pt>
                <c:pt idx="19">
                  <c:v>2380</c:v>
                </c:pt>
                <c:pt idx="20">
                  <c:v>1939</c:v>
                </c:pt>
                <c:pt idx="21">
                  <c:v>1367</c:v>
                </c:pt>
                <c:pt idx="22">
                  <c:v>2092</c:v>
                </c:pt>
                <c:pt idx="23">
                  <c:v>1971</c:v>
                </c:pt>
                <c:pt idx="24">
                  <c:v>2153</c:v>
                </c:pt>
                <c:pt idx="25">
                  <c:v>2335</c:v>
                </c:pt>
                <c:pt idx="26">
                  <c:v>1814</c:v>
                </c:pt>
                <c:pt idx="27">
                  <c:v>1500</c:v>
                </c:pt>
                <c:pt idx="28">
                  <c:v>1465</c:v>
                </c:pt>
                <c:pt idx="29">
                  <c:v>1535.632676044703</c:v>
                </c:pt>
                <c:pt idx="30">
                  <c:v>713.75035313760714</c:v>
                </c:pt>
                <c:pt idx="31">
                  <c:v>1096.8196676883344</c:v>
                </c:pt>
                <c:pt idx="32">
                  <c:v>727.37690942676954</c:v>
                </c:pt>
                <c:pt idx="33">
                  <c:v>983.73532804396575</c:v>
                </c:pt>
                <c:pt idx="34">
                  <c:v>826.44998435707907</c:v>
                </c:pt>
                <c:pt idx="35">
                  <c:v>405.17725752875538</c:v>
                </c:pt>
                <c:pt idx="36">
                  <c:v>867.78523864311421</c:v>
                </c:pt>
                <c:pt idx="38">
                  <c:v>975.38915579633863</c:v>
                </c:pt>
              </c:numCache>
            </c:numRef>
          </c:val>
        </c:ser>
        <c:overlap val="100"/>
        <c:axId val="181724672"/>
        <c:axId val="181726208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'68-07 SSS Summary'!$B$2:$B$40</c:f>
              <c:numCache>
                <c:formatCode>0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8">
                  <c:v>2006</c:v>
                </c:pt>
              </c:numCache>
            </c:numRef>
          </c:cat>
          <c:val>
            <c:numRef>
              <c:f>'68-07 SSS Summary'!$E$123:$E$161</c:f>
              <c:numCache>
                <c:formatCode>0</c:formatCode>
                <c:ptCount val="39"/>
                <c:pt idx="0">
                  <c:v>5836</c:v>
                </c:pt>
                <c:pt idx="1">
                  <c:v>5807</c:v>
                </c:pt>
                <c:pt idx="2">
                  <c:v>6902</c:v>
                </c:pt>
                <c:pt idx="3">
                  <c:v>7176</c:v>
                </c:pt>
                <c:pt idx="4">
                  <c:v>5081</c:v>
                </c:pt>
                <c:pt idx="5">
                  <c:v>4611</c:v>
                </c:pt>
                <c:pt idx="6">
                  <c:v>4406</c:v>
                </c:pt>
                <c:pt idx="7">
                  <c:v>5221</c:v>
                </c:pt>
                <c:pt idx="8">
                  <c:v>5972</c:v>
                </c:pt>
                <c:pt idx="9">
                  <c:v>4167</c:v>
                </c:pt>
                <c:pt idx="10">
                  <c:v>4263</c:v>
                </c:pt>
                <c:pt idx="11">
                  <c:v>4061</c:v>
                </c:pt>
                <c:pt idx="12">
                  <c:v>1626</c:v>
                </c:pt>
                <c:pt idx="13">
                  <c:v>1522</c:v>
                </c:pt>
                <c:pt idx="14">
                  <c:v>2007</c:v>
                </c:pt>
                <c:pt idx="15">
                  <c:v>5799</c:v>
                </c:pt>
                <c:pt idx="16">
                  <c:v>10345</c:v>
                </c:pt>
                <c:pt idx="17">
                  <c:v>9901</c:v>
                </c:pt>
                <c:pt idx="18">
                  <c:v>13346</c:v>
                </c:pt>
                <c:pt idx="19">
                  <c:v>12421</c:v>
                </c:pt>
                <c:pt idx="20">
                  <c:v>13306</c:v>
                </c:pt>
                <c:pt idx="21">
                  <c:v>8469</c:v>
                </c:pt>
                <c:pt idx="22">
                  <c:v>12716</c:v>
                </c:pt>
                <c:pt idx="23">
                  <c:v>10690</c:v>
                </c:pt>
                <c:pt idx="24">
                  <c:v>12038</c:v>
                </c:pt>
                <c:pt idx="25">
                  <c:v>16172</c:v>
                </c:pt>
                <c:pt idx="26">
                  <c:v>12635</c:v>
                </c:pt>
                <c:pt idx="27">
                  <c:v>13278</c:v>
                </c:pt>
                <c:pt idx="28">
                  <c:v>12744</c:v>
                </c:pt>
                <c:pt idx="29">
                  <c:v>10009.662411092857</c:v>
                </c:pt>
                <c:pt idx="30">
                  <c:v>7796.7025787749981</c:v>
                </c:pt>
                <c:pt idx="31">
                  <c:v>9573.1870667822586</c:v>
                </c:pt>
                <c:pt idx="32">
                  <c:v>6687.791119303788</c:v>
                </c:pt>
                <c:pt idx="33">
                  <c:v>6562.545347906419</c:v>
                </c:pt>
                <c:pt idx="34">
                  <c:v>7367.9647699100024</c:v>
                </c:pt>
                <c:pt idx="35">
                  <c:v>4975.4451314785929</c:v>
                </c:pt>
                <c:pt idx="36">
                  <c:v>8302.2222826085526</c:v>
                </c:pt>
                <c:pt idx="38">
                  <c:v>7129.562423343501</c:v>
                </c:pt>
              </c:numCache>
            </c:numRef>
          </c:val>
        </c:ser>
        <c:marker val="1"/>
        <c:axId val="181724672"/>
        <c:axId val="181726208"/>
      </c:lineChart>
      <c:catAx>
        <c:axId val="1817246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726208"/>
        <c:crosses val="autoZero"/>
        <c:auto val="1"/>
        <c:lblAlgn val="ctr"/>
        <c:lblOffset val="0"/>
        <c:tickLblSkip val="1"/>
        <c:tickMarkSkip val="1"/>
      </c:catAx>
      <c:valAx>
        <c:axId val="181726208"/>
        <c:scaling>
          <c:orientation val="minMax"/>
          <c:max val="2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6153846153846153E-2"/>
              <c:y val="0.2461538461538461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724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076923076923076"/>
          <c:y val="0.16043956043956045"/>
          <c:w val="0.44923076923076921"/>
          <c:h val="0.3714285714285714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17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Sproat River Steelhead Catch and Effort, 1968-2007</a:t>
            </a:r>
          </a:p>
        </c:rich>
      </c:tx>
      <c:layout>
        <c:manualLayout>
          <c:xMode val="edge"/>
          <c:yMode val="edge"/>
          <c:x val="0.2138728323699422"/>
          <c:y val="2.48091603053435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716763005780346"/>
          <c:y val="0.13740458015267176"/>
          <c:w val="0.82658959537572252"/>
          <c:h val="0.75763358778625955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'68-07 SSS Summary'!$B$42:$B$81</c:f>
              <c:numCache>
                <c:formatCode>0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'68-07 SSS Summary'!$H$42:$H$81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</c:v>
                </c:pt>
                <c:pt idx="4">
                  <c:v>26</c:v>
                </c:pt>
                <c:pt idx="5">
                  <c:v>7</c:v>
                </c:pt>
                <c:pt idx="6">
                  <c:v>19</c:v>
                </c:pt>
                <c:pt idx="7">
                  <c:v>37</c:v>
                </c:pt>
                <c:pt idx="8">
                  <c:v>30</c:v>
                </c:pt>
                <c:pt idx="9">
                  <c:v>125</c:v>
                </c:pt>
                <c:pt idx="10">
                  <c:v>66</c:v>
                </c:pt>
                <c:pt idx="11">
                  <c:v>47</c:v>
                </c:pt>
                <c:pt idx="12">
                  <c:v>15</c:v>
                </c:pt>
                <c:pt idx="13">
                  <c:v>33</c:v>
                </c:pt>
                <c:pt idx="14">
                  <c:v>43</c:v>
                </c:pt>
                <c:pt idx="15">
                  <c:v>48</c:v>
                </c:pt>
                <c:pt idx="16">
                  <c:v>94</c:v>
                </c:pt>
                <c:pt idx="17">
                  <c:v>127</c:v>
                </c:pt>
                <c:pt idx="18">
                  <c:v>144</c:v>
                </c:pt>
                <c:pt idx="19">
                  <c:v>551</c:v>
                </c:pt>
                <c:pt idx="20">
                  <c:v>350</c:v>
                </c:pt>
                <c:pt idx="21">
                  <c:v>83</c:v>
                </c:pt>
                <c:pt idx="22">
                  <c:v>65</c:v>
                </c:pt>
                <c:pt idx="23">
                  <c:v>136</c:v>
                </c:pt>
                <c:pt idx="24">
                  <c:v>240</c:v>
                </c:pt>
                <c:pt idx="25">
                  <c:v>120</c:v>
                </c:pt>
                <c:pt idx="26">
                  <c:v>100</c:v>
                </c:pt>
                <c:pt idx="27">
                  <c:v>328</c:v>
                </c:pt>
                <c:pt idx="28">
                  <c:v>422</c:v>
                </c:pt>
                <c:pt idx="29">
                  <c:v>336.28006164030364</c:v>
                </c:pt>
                <c:pt idx="30">
                  <c:v>782.10376076401337</c:v>
                </c:pt>
                <c:pt idx="31">
                  <c:v>289.23418797521919</c:v>
                </c:pt>
                <c:pt idx="32">
                  <c:v>264.71075314034368</c:v>
                </c:pt>
                <c:pt idx="33">
                  <c:v>178.34637153361712</c:v>
                </c:pt>
                <c:pt idx="34">
                  <c:v>400.57356889184206</c:v>
                </c:pt>
                <c:pt idx="35">
                  <c:v>83.555884913944837</c:v>
                </c:pt>
                <c:pt idx="36">
                  <c:v>207.85296078659064</c:v>
                </c:pt>
                <c:pt idx="38">
                  <c:v>381.36116916774648</c:v>
                </c:pt>
                <c:pt idx="39" formatCode="General">
                  <c:v>2050.5888501503027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'68-07 SSS Summary'!$B$42:$B$81</c:f>
              <c:numCache>
                <c:formatCode>0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'68-07 SSS Summary'!$G$42:$G$81</c:f>
              <c:numCache>
                <c:formatCode>0</c:formatCode>
                <c:ptCount val="40"/>
                <c:pt idx="0">
                  <c:v>65</c:v>
                </c:pt>
                <c:pt idx="1">
                  <c:v>60</c:v>
                </c:pt>
                <c:pt idx="2">
                  <c:v>82</c:v>
                </c:pt>
                <c:pt idx="3">
                  <c:v>58</c:v>
                </c:pt>
                <c:pt idx="4">
                  <c:v>56</c:v>
                </c:pt>
                <c:pt idx="5">
                  <c:v>42</c:v>
                </c:pt>
                <c:pt idx="6">
                  <c:v>20</c:v>
                </c:pt>
                <c:pt idx="7">
                  <c:v>95</c:v>
                </c:pt>
                <c:pt idx="8">
                  <c:v>30</c:v>
                </c:pt>
                <c:pt idx="9">
                  <c:v>44</c:v>
                </c:pt>
                <c:pt idx="10">
                  <c:v>55</c:v>
                </c:pt>
                <c:pt idx="11">
                  <c:v>12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3.3544152744630074</c:v>
                </c:pt>
                <c:pt idx="35">
                  <c:v>3.9792207792207792</c:v>
                </c:pt>
                <c:pt idx="36">
                  <c:v>15.058461538461538</c:v>
                </c:pt>
                <c:pt idx="38">
                  <c:v>0</c:v>
                </c:pt>
                <c:pt idx="39" formatCode="General">
                  <c:v>17.175675675675677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'68-07 SSS Summary'!$B$42:$B$81</c:f>
              <c:numCache>
                <c:formatCode>0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'68-07 SSS Summary'!$K$42:$K$81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196</c:v>
                </c:pt>
                <c:pt idx="18">
                  <c:v>871</c:v>
                </c:pt>
                <c:pt idx="19">
                  <c:v>1650</c:v>
                </c:pt>
                <c:pt idx="20">
                  <c:v>745</c:v>
                </c:pt>
                <c:pt idx="21">
                  <c:v>93</c:v>
                </c:pt>
                <c:pt idx="22">
                  <c:v>127</c:v>
                </c:pt>
                <c:pt idx="23">
                  <c:v>110</c:v>
                </c:pt>
                <c:pt idx="24">
                  <c:v>208</c:v>
                </c:pt>
                <c:pt idx="25">
                  <c:v>319</c:v>
                </c:pt>
                <c:pt idx="26">
                  <c:v>26</c:v>
                </c:pt>
                <c:pt idx="27">
                  <c:v>126</c:v>
                </c:pt>
                <c:pt idx="28">
                  <c:v>205</c:v>
                </c:pt>
                <c:pt idx="29">
                  <c:v>166.96722851392795</c:v>
                </c:pt>
                <c:pt idx="30">
                  <c:v>716.2386058981233</c:v>
                </c:pt>
                <c:pt idx="31">
                  <c:v>102.65503865212111</c:v>
                </c:pt>
                <c:pt idx="32">
                  <c:v>129.08700834326581</c:v>
                </c:pt>
                <c:pt idx="33">
                  <c:v>89.16556291390728</c:v>
                </c:pt>
                <c:pt idx="34">
                  <c:v>252.70798363685256</c:v>
                </c:pt>
                <c:pt idx="35">
                  <c:v>71.625974025974031</c:v>
                </c:pt>
                <c:pt idx="36">
                  <c:v>303.60764150619571</c:v>
                </c:pt>
                <c:pt idx="38">
                  <c:v>152.82236908892219</c:v>
                </c:pt>
                <c:pt idx="39" formatCode="General">
                  <c:v>1619.6302966247101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'68-07 SSS Summary'!$B$42:$B$81</c:f>
              <c:numCache>
                <c:formatCode>0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'68-07 SSS Summary'!$J$42:$J$81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24</c:v>
                </c:pt>
                <c:pt idx="18">
                  <c:v>99</c:v>
                </c:pt>
                <c:pt idx="19">
                  <c:v>374</c:v>
                </c:pt>
                <c:pt idx="20">
                  <c:v>257</c:v>
                </c:pt>
                <c:pt idx="21">
                  <c:v>63</c:v>
                </c:pt>
                <c:pt idx="22">
                  <c:v>50</c:v>
                </c:pt>
                <c:pt idx="23">
                  <c:v>88</c:v>
                </c:pt>
                <c:pt idx="24">
                  <c:v>85</c:v>
                </c:pt>
                <c:pt idx="25">
                  <c:v>68</c:v>
                </c:pt>
                <c:pt idx="26">
                  <c:v>47</c:v>
                </c:pt>
                <c:pt idx="27">
                  <c:v>101</c:v>
                </c:pt>
                <c:pt idx="28">
                  <c:v>70</c:v>
                </c:pt>
                <c:pt idx="29">
                  <c:v>91.67866407669824</c:v>
                </c:pt>
                <c:pt idx="30">
                  <c:v>213.85186971679357</c:v>
                </c:pt>
                <c:pt idx="31">
                  <c:v>92.164922654742384</c:v>
                </c:pt>
                <c:pt idx="32">
                  <c:v>75.99432221208292</c:v>
                </c:pt>
                <c:pt idx="33">
                  <c:v>14.860927152317881</c:v>
                </c:pt>
                <c:pt idx="34">
                  <c:v>71.319650470690831</c:v>
                </c:pt>
                <c:pt idx="35">
                  <c:v>55.709090909090904</c:v>
                </c:pt>
                <c:pt idx="36">
                  <c:v>65.788770802431401</c:v>
                </c:pt>
                <c:pt idx="38">
                  <c:v>76.926338072745295</c:v>
                </c:pt>
                <c:pt idx="39" formatCode="General">
                  <c:v>510.31162066078269</c:v>
                </c:pt>
              </c:numCache>
            </c:numRef>
          </c:val>
        </c:ser>
        <c:overlap val="100"/>
        <c:axId val="181792768"/>
        <c:axId val="181794304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'68-07 SSS Summary'!$B$42:$B$81</c:f>
              <c:numCache>
                <c:formatCode>0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'68-07 SSS Summary'!$E$42:$E$81</c:f>
              <c:numCache>
                <c:formatCode>0</c:formatCode>
                <c:ptCount val="40"/>
                <c:pt idx="0">
                  <c:v>555</c:v>
                </c:pt>
                <c:pt idx="1">
                  <c:v>517</c:v>
                </c:pt>
                <c:pt idx="2">
                  <c:v>858</c:v>
                </c:pt>
                <c:pt idx="3">
                  <c:v>677</c:v>
                </c:pt>
                <c:pt idx="4">
                  <c:v>490</c:v>
                </c:pt>
                <c:pt idx="5">
                  <c:v>339</c:v>
                </c:pt>
                <c:pt idx="6">
                  <c:v>328</c:v>
                </c:pt>
                <c:pt idx="7">
                  <c:v>445</c:v>
                </c:pt>
                <c:pt idx="8">
                  <c:v>477</c:v>
                </c:pt>
                <c:pt idx="9">
                  <c:v>223</c:v>
                </c:pt>
                <c:pt idx="10">
                  <c:v>475</c:v>
                </c:pt>
                <c:pt idx="11">
                  <c:v>245</c:v>
                </c:pt>
                <c:pt idx="12">
                  <c:v>88</c:v>
                </c:pt>
                <c:pt idx="13">
                  <c:v>69</c:v>
                </c:pt>
                <c:pt idx="14">
                  <c:v>169</c:v>
                </c:pt>
                <c:pt idx="15">
                  <c:v>155</c:v>
                </c:pt>
                <c:pt idx="16">
                  <c:v>169</c:v>
                </c:pt>
                <c:pt idx="17">
                  <c:v>330</c:v>
                </c:pt>
                <c:pt idx="18">
                  <c:v>566</c:v>
                </c:pt>
                <c:pt idx="19">
                  <c:v>1864</c:v>
                </c:pt>
                <c:pt idx="20">
                  <c:v>1574</c:v>
                </c:pt>
                <c:pt idx="21">
                  <c:v>569</c:v>
                </c:pt>
                <c:pt idx="22">
                  <c:v>627</c:v>
                </c:pt>
                <c:pt idx="23">
                  <c:v>375</c:v>
                </c:pt>
                <c:pt idx="24">
                  <c:v>980</c:v>
                </c:pt>
                <c:pt idx="25">
                  <c:v>587</c:v>
                </c:pt>
                <c:pt idx="26">
                  <c:v>351</c:v>
                </c:pt>
                <c:pt idx="27">
                  <c:v>788</c:v>
                </c:pt>
                <c:pt idx="28">
                  <c:v>876</c:v>
                </c:pt>
                <c:pt idx="29">
                  <c:v>1024.8577343917789</c:v>
                </c:pt>
                <c:pt idx="30">
                  <c:v>1967.6010321257759</c:v>
                </c:pt>
                <c:pt idx="31">
                  <c:v>692.61461047687135</c:v>
                </c:pt>
                <c:pt idx="32">
                  <c:v>367.29166645312841</c:v>
                </c:pt>
                <c:pt idx="33">
                  <c:v>297.23378875216014</c:v>
                </c:pt>
                <c:pt idx="34">
                  <c:v>711.79714729473631</c:v>
                </c:pt>
                <c:pt idx="35">
                  <c:v>377.12048327854325</c:v>
                </c:pt>
                <c:pt idx="36">
                  <c:v>671.10440851239105</c:v>
                </c:pt>
                <c:pt idx="38">
                  <c:v>449.63066176602308</c:v>
                </c:pt>
                <c:pt idx="39" formatCode="General">
                  <c:v>3428.083557479355</c:v>
                </c:pt>
              </c:numCache>
            </c:numRef>
          </c:val>
        </c:ser>
        <c:marker val="1"/>
        <c:axId val="181792768"/>
        <c:axId val="181794304"/>
      </c:lineChart>
      <c:catAx>
        <c:axId val="181792768"/>
        <c:scaling>
          <c:orientation val="minMax"/>
        </c:scaling>
        <c:axPos val="b"/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794304"/>
        <c:crosses val="autoZero"/>
        <c:auto val="1"/>
        <c:lblAlgn val="ctr"/>
        <c:lblOffset val="0"/>
        <c:tickLblSkip val="1"/>
        <c:tickMarkSkip val="1"/>
      </c:catAx>
      <c:valAx>
        <c:axId val="181794304"/>
        <c:scaling>
          <c:orientation val="minMax"/>
          <c:max val="45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023121387283237E-2"/>
              <c:y val="0.2843511450381679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792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606936416184972"/>
          <c:y val="0.18320610687022901"/>
          <c:w val="0.44942196531791906"/>
          <c:h val="0.3759541984732824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17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Cowichan River Steelhead Catch, Effort and Catch/Day </a:t>
            </a:r>
          </a:p>
        </c:rich>
      </c:tx>
      <c:layout>
        <c:manualLayout>
          <c:xMode val="edge"/>
          <c:yMode val="edge"/>
          <c:x val="0.13400586566355319"/>
          <c:y val="2.82485875706214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976955078796971"/>
          <c:y val="0.15442589605751247"/>
          <c:w val="0.76513022132383413"/>
          <c:h val="0.74199759812999888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means'!$H$719:$H$757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796</c:v>
                </c:pt>
                <c:pt idx="4">
                  <c:v>696</c:v>
                </c:pt>
                <c:pt idx="5">
                  <c:v>713</c:v>
                </c:pt>
                <c:pt idx="6">
                  <c:v>462</c:v>
                </c:pt>
                <c:pt idx="7">
                  <c:v>680</c:v>
                </c:pt>
                <c:pt idx="8">
                  <c:v>980</c:v>
                </c:pt>
                <c:pt idx="9">
                  <c:v>581</c:v>
                </c:pt>
                <c:pt idx="10">
                  <c:v>1201</c:v>
                </c:pt>
                <c:pt idx="11">
                  <c:v>1060</c:v>
                </c:pt>
                <c:pt idx="12">
                  <c:v>942</c:v>
                </c:pt>
                <c:pt idx="13">
                  <c:v>1661</c:v>
                </c:pt>
                <c:pt idx="14">
                  <c:v>2280</c:v>
                </c:pt>
                <c:pt idx="15">
                  <c:v>1583</c:v>
                </c:pt>
                <c:pt idx="16">
                  <c:v>3770</c:v>
                </c:pt>
                <c:pt idx="17">
                  <c:v>5898</c:v>
                </c:pt>
                <c:pt idx="18">
                  <c:v>4209</c:v>
                </c:pt>
                <c:pt idx="19">
                  <c:v>2773</c:v>
                </c:pt>
                <c:pt idx="20">
                  <c:v>6959</c:v>
                </c:pt>
                <c:pt idx="21">
                  <c:v>8417</c:v>
                </c:pt>
                <c:pt idx="22">
                  <c:v>3220</c:v>
                </c:pt>
                <c:pt idx="23">
                  <c:v>3851</c:v>
                </c:pt>
                <c:pt idx="24">
                  <c:v>3557</c:v>
                </c:pt>
                <c:pt idx="25">
                  <c:v>4684</c:v>
                </c:pt>
                <c:pt idx="26">
                  <c:v>2233</c:v>
                </c:pt>
                <c:pt idx="27">
                  <c:v>3727</c:v>
                </c:pt>
                <c:pt idx="28">
                  <c:v>2971</c:v>
                </c:pt>
                <c:pt idx="29">
                  <c:v>2446.515255422124</c:v>
                </c:pt>
                <c:pt idx="30">
                  <c:v>1333.5373296598757</c:v>
                </c:pt>
                <c:pt idx="31">
                  <c:v>2673.9112120864356</c:v>
                </c:pt>
                <c:pt idx="32">
                  <c:v>1242.5275764530836</c:v>
                </c:pt>
                <c:pt idx="33">
                  <c:v>1742.4950140306935</c:v>
                </c:pt>
                <c:pt idx="34">
                  <c:v>2802.7167525895884</c:v>
                </c:pt>
                <c:pt idx="35">
                  <c:v>1622.1287686499454</c:v>
                </c:pt>
                <c:pt idx="36">
                  <c:v>1648.1164170528618</c:v>
                </c:pt>
                <c:pt idx="38">
                  <c:v>1737.3256299093405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means'!$G$719:$G$757</c:f>
              <c:numCache>
                <c:formatCode>0</c:formatCode>
                <c:ptCount val="39"/>
                <c:pt idx="0">
                  <c:v>1583</c:v>
                </c:pt>
                <c:pt idx="1">
                  <c:v>1348</c:v>
                </c:pt>
                <c:pt idx="2">
                  <c:v>898</c:v>
                </c:pt>
                <c:pt idx="3">
                  <c:v>1543</c:v>
                </c:pt>
                <c:pt idx="4">
                  <c:v>1547</c:v>
                </c:pt>
                <c:pt idx="5">
                  <c:v>1041</c:v>
                </c:pt>
                <c:pt idx="6">
                  <c:v>751</c:v>
                </c:pt>
                <c:pt idx="7">
                  <c:v>924</c:v>
                </c:pt>
                <c:pt idx="8">
                  <c:v>1707</c:v>
                </c:pt>
                <c:pt idx="9">
                  <c:v>758</c:v>
                </c:pt>
                <c:pt idx="10">
                  <c:v>1078</c:v>
                </c:pt>
                <c:pt idx="11">
                  <c:v>921</c:v>
                </c:pt>
                <c:pt idx="12">
                  <c:v>287</c:v>
                </c:pt>
                <c:pt idx="13">
                  <c:v>188</c:v>
                </c:pt>
                <c:pt idx="14">
                  <c:v>156</c:v>
                </c:pt>
                <c:pt idx="15">
                  <c:v>163</c:v>
                </c:pt>
                <c:pt idx="16">
                  <c:v>322</c:v>
                </c:pt>
                <c:pt idx="17">
                  <c:v>283</c:v>
                </c:pt>
                <c:pt idx="18">
                  <c:v>25</c:v>
                </c:pt>
                <c:pt idx="19">
                  <c:v>8</c:v>
                </c:pt>
                <c:pt idx="20">
                  <c:v>9</c:v>
                </c:pt>
                <c:pt idx="21">
                  <c:v>5</c:v>
                </c:pt>
                <c:pt idx="22">
                  <c:v>5</c:v>
                </c:pt>
                <c:pt idx="23">
                  <c:v>32</c:v>
                </c:pt>
                <c:pt idx="24">
                  <c:v>50</c:v>
                </c:pt>
                <c:pt idx="25">
                  <c:v>7</c:v>
                </c:pt>
                <c:pt idx="26">
                  <c:v>56</c:v>
                </c:pt>
                <c:pt idx="27">
                  <c:v>3</c:v>
                </c:pt>
                <c:pt idx="28">
                  <c:v>29</c:v>
                </c:pt>
                <c:pt idx="29">
                  <c:v>50.855888807607897</c:v>
                </c:pt>
                <c:pt idx="30">
                  <c:v>0</c:v>
                </c:pt>
                <c:pt idx="31">
                  <c:v>4.1965909090909088</c:v>
                </c:pt>
                <c:pt idx="32">
                  <c:v>59.933253873659119</c:v>
                </c:pt>
                <c:pt idx="33">
                  <c:v>0</c:v>
                </c:pt>
                <c:pt idx="34">
                  <c:v>6.7088305489260147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means'!$J$719:$J$757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129</c:v>
                </c:pt>
                <c:pt idx="15">
                  <c:v>90</c:v>
                </c:pt>
                <c:pt idx="16">
                  <c:v>136</c:v>
                </c:pt>
                <c:pt idx="17">
                  <c:v>511</c:v>
                </c:pt>
                <c:pt idx="18">
                  <c:v>610</c:v>
                </c:pt>
                <c:pt idx="19">
                  <c:v>695</c:v>
                </c:pt>
                <c:pt idx="20">
                  <c:v>1435</c:v>
                </c:pt>
                <c:pt idx="21">
                  <c:v>938</c:v>
                </c:pt>
                <c:pt idx="22">
                  <c:v>466</c:v>
                </c:pt>
                <c:pt idx="23">
                  <c:v>1150</c:v>
                </c:pt>
                <c:pt idx="24">
                  <c:v>993</c:v>
                </c:pt>
                <c:pt idx="25">
                  <c:v>970</c:v>
                </c:pt>
                <c:pt idx="26">
                  <c:v>1284</c:v>
                </c:pt>
                <c:pt idx="27">
                  <c:v>626</c:v>
                </c:pt>
                <c:pt idx="28">
                  <c:v>844</c:v>
                </c:pt>
                <c:pt idx="29">
                  <c:v>704.84035826382353</c:v>
                </c:pt>
                <c:pt idx="30">
                  <c:v>433.13701955745546</c:v>
                </c:pt>
                <c:pt idx="31">
                  <c:v>759.22156418450209</c:v>
                </c:pt>
                <c:pt idx="32">
                  <c:v>261.71395676809101</c:v>
                </c:pt>
                <c:pt idx="33">
                  <c:v>401.11342668040299</c:v>
                </c:pt>
                <c:pt idx="34">
                  <c:v>340.40668602505394</c:v>
                </c:pt>
                <c:pt idx="35">
                  <c:v>425.07291280148422</c:v>
                </c:pt>
                <c:pt idx="36">
                  <c:v>312.90211259347717</c:v>
                </c:pt>
                <c:pt idx="38">
                  <c:v>246.32418342078094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means'!$I$719:$I$757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45</c:v>
                </c:pt>
                <c:pt idx="16">
                  <c:v>87</c:v>
                </c:pt>
                <c:pt idx="17">
                  <c:v>409</c:v>
                </c:pt>
                <c:pt idx="18">
                  <c:v>233</c:v>
                </c:pt>
                <c:pt idx="19">
                  <c:v>252</c:v>
                </c:pt>
                <c:pt idx="20">
                  <c:v>707</c:v>
                </c:pt>
                <c:pt idx="21">
                  <c:v>679</c:v>
                </c:pt>
                <c:pt idx="22">
                  <c:v>399</c:v>
                </c:pt>
                <c:pt idx="23">
                  <c:v>527</c:v>
                </c:pt>
                <c:pt idx="24">
                  <c:v>396</c:v>
                </c:pt>
                <c:pt idx="25">
                  <c:v>673</c:v>
                </c:pt>
                <c:pt idx="26">
                  <c:v>244</c:v>
                </c:pt>
                <c:pt idx="27">
                  <c:v>248</c:v>
                </c:pt>
                <c:pt idx="28">
                  <c:v>278</c:v>
                </c:pt>
                <c:pt idx="29">
                  <c:v>382.30151101110158</c:v>
                </c:pt>
                <c:pt idx="30">
                  <c:v>174.99985635826067</c:v>
                </c:pt>
                <c:pt idx="31">
                  <c:v>289.71142135010354</c:v>
                </c:pt>
                <c:pt idx="32">
                  <c:v>86.982492613446965</c:v>
                </c:pt>
                <c:pt idx="33">
                  <c:v>118.88741721854305</c:v>
                </c:pt>
                <c:pt idx="34">
                  <c:v>151.25161804793629</c:v>
                </c:pt>
                <c:pt idx="35">
                  <c:v>119.37662337662337</c:v>
                </c:pt>
                <c:pt idx="36">
                  <c:v>234.0124263240161</c:v>
                </c:pt>
                <c:pt idx="38">
                  <c:v>58.605082742316775</c:v>
                </c:pt>
              </c:numCache>
            </c:numRef>
          </c:val>
        </c:ser>
        <c:overlap val="100"/>
        <c:axId val="181043200"/>
        <c:axId val="181045120"/>
      </c:barChart>
      <c:lineChart>
        <c:grouping val="standar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means'!$F$719:$F$757</c:f>
              <c:numCache>
                <c:formatCode>0</c:formatCode>
                <c:ptCount val="39"/>
                <c:pt idx="0">
                  <c:v>8147</c:v>
                </c:pt>
                <c:pt idx="1">
                  <c:v>7916</c:v>
                </c:pt>
                <c:pt idx="2">
                  <c:v>11394</c:v>
                </c:pt>
                <c:pt idx="3">
                  <c:v>11710</c:v>
                </c:pt>
                <c:pt idx="4">
                  <c:v>9808</c:v>
                </c:pt>
                <c:pt idx="5">
                  <c:v>8123</c:v>
                </c:pt>
                <c:pt idx="6">
                  <c:v>6680</c:v>
                </c:pt>
                <c:pt idx="7">
                  <c:v>8120</c:v>
                </c:pt>
                <c:pt idx="8">
                  <c:v>9048</c:v>
                </c:pt>
                <c:pt idx="9">
                  <c:v>8281</c:v>
                </c:pt>
                <c:pt idx="10">
                  <c:v>9294</c:v>
                </c:pt>
                <c:pt idx="11">
                  <c:v>10371</c:v>
                </c:pt>
                <c:pt idx="12">
                  <c:v>4934</c:v>
                </c:pt>
                <c:pt idx="13">
                  <c:v>3406</c:v>
                </c:pt>
                <c:pt idx="14">
                  <c:v>3182</c:v>
                </c:pt>
                <c:pt idx="15">
                  <c:v>2849</c:v>
                </c:pt>
                <c:pt idx="16">
                  <c:v>6316</c:v>
                </c:pt>
                <c:pt idx="17">
                  <c:v>9305</c:v>
                </c:pt>
                <c:pt idx="18">
                  <c:v>5753</c:v>
                </c:pt>
                <c:pt idx="19">
                  <c:v>6154</c:v>
                </c:pt>
                <c:pt idx="20">
                  <c:v>8940</c:v>
                </c:pt>
                <c:pt idx="21">
                  <c:v>11677</c:v>
                </c:pt>
                <c:pt idx="22">
                  <c:v>8588</c:v>
                </c:pt>
                <c:pt idx="23">
                  <c:v>9800</c:v>
                </c:pt>
                <c:pt idx="24">
                  <c:v>10477</c:v>
                </c:pt>
                <c:pt idx="25">
                  <c:v>9753</c:v>
                </c:pt>
                <c:pt idx="26">
                  <c:v>7922</c:v>
                </c:pt>
                <c:pt idx="27">
                  <c:v>8622</c:v>
                </c:pt>
                <c:pt idx="28">
                  <c:v>7531</c:v>
                </c:pt>
                <c:pt idx="29">
                  <c:v>6527.6009107946611</c:v>
                </c:pt>
                <c:pt idx="30">
                  <c:v>6062.8256592986299</c:v>
                </c:pt>
                <c:pt idx="31">
                  <c:v>5625.3827886535428</c:v>
                </c:pt>
                <c:pt idx="32">
                  <c:v>5055.6910807329832</c:v>
                </c:pt>
                <c:pt idx="33">
                  <c:v>4568.1166557801726</c:v>
                </c:pt>
                <c:pt idx="34">
                  <c:v>4558.2805238928077</c:v>
                </c:pt>
                <c:pt idx="35">
                  <c:v>4078.7242149547146</c:v>
                </c:pt>
                <c:pt idx="36">
                  <c:v>5189.0537749979985</c:v>
                </c:pt>
                <c:pt idx="38">
                  <c:v>4650.1088891686886</c:v>
                </c:pt>
              </c:numCache>
            </c:numRef>
          </c:val>
        </c:ser>
        <c:marker val="1"/>
        <c:axId val="181043200"/>
        <c:axId val="181045120"/>
      </c:lineChart>
      <c:lineChart>
        <c:grouping val="standard"/>
        <c:ser>
          <c:idx val="5"/>
          <c:order val="5"/>
          <c:tx>
            <c:strRef>
              <c:f>'All data with charts and means'!$B$718</c:f>
              <c:strCache>
                <c:ptCount val="1"/>
                <c:pt idx="0">
                  <c:v>Steelhead Catch/Day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means'!$B$719:$B$757</c:f>
              <c:numCache>
                <c:formatCode>General</c:formatCode>
                <c:ptCount val="39"/>
                <c:pt idx="0">
                  <c:v>0.19430465201914815</c:v>
                </c:pt>
                <c:pt idx="1">
                  <c:v>0.17028802425467407</c:v>
                </c:pt>
                <c:pt idx="2">
                  <c:v>7.8813410566965073E-2</c:v>
                </c:pt>
                <c:pt idx="3">
                  <c:v>0.19974380871050385</c:v>
                </c:pt>
                <c:pt idx="4">
                  <c:v>0.22869086460032625</c:v>
                </c:pt>
                <c:pt idx="5">
                  <c:v>0.2159300750954081</c:v>
                </c:pt>
                <c:pt idx="6">
                  <c:v>0.18158682634730539</c:v>
                </c:pt>
                <c:pt idx="7">
                  <c:v>0.19753694581280787</c:v>
                </c:pt>
                <c:pt idx="8">
                  <c:v>0.29697170645446508</c:v>
                </c:pt>
                <c:pt idx="9">
                  <c:v>0.16169544740973313</c:v>
                </c:pt>
                <c:pt idx="10">
                  <c:v>0.24521196470841403</c:v>
                </c:pt>
                <c:pt idx="11">
                  <c:v>0.19101340275768972</c:v>
                </c:pt>
                <c:pt idx="12">
                  <c:v>0.24908796108633968</c:v>
                </c:pt>
                <c:pt idx="13">
                  <c:v>0.5428655314151497</c:v>
                </c:pt>
                <c:pt idx="14">
                  <c:v>0.80923947203016966</c:v>
                </c:pt>
                <c:pt idx="15">
                  <c:v>0.66023166023166024</c:v>
                </c:pt>
                <c:pt idx="16">
                  <c:v>0.68318556048131729</c:v>
                </c:pt>
                <c:pt idx="17">
                  <c:v>0.76313809779688335</c:v>
                </c:pt>
                <c:pt idx="18">
                  <c:v>0.88249608899704501</c:v>
                </c:pt>
                <c:pt idx="19">
                  <c:v>0.60578485537861548</c:v>
                </c:pt>
                <c:pt idx="20">
                  <c:v>1.0190156599552573</c:v>
                </c:pt>
                <c:pt idx="21">
                  <c:v>0.85972424424081528</c:v>
                </c:pt>
                <c:pt idx="22">
                  <c:v>0.476245924545878</c:v>
                </c:pt>
                <c:pt idx="23">
                  <c:v>0.56734693877551023</c:v>
                </c:pt>
                <c:pt idx="24">
                  <c:v>0.47685406127708313</c:v>
                </c:pt>
                <c:pt idx="25">
                  <c:v>0.64944119758023178</c:v>
                </c:pt>
                <c:pt idx="26">
                  <c:v>0.48182277202726587</c:v>
                </c:pt>
                <c:pt idx="27">
                  <c:v>0.53398283460913942</c:v>
                </c:pt>
                <c:pt idx="28">
                  <c:v>0.54733767096003183</c:v>
                </c:pt>
                <c:pt idx="29">
                  <c:v>0.5491317656349004</c:v>
                </c:pt>
                <c:pt idx="30">
                  <c:v>0.32025895427120227</c:v>
                </c:pt>
                <c:pt idx="31">
                  <c:v>0.66253994235692071</c:v>
                </c:pt>
                <c:pt idx="32">
                  <c:v>0.32659378378571602</c:v>
                </c:pt>
                <c:pt idx="33">
                  <c:v>0.49527978999109773</c:v>
                </c:pt>
                <c:pt idx="34">
                  <c:v>0.72419498315394437</c:v>
                </c:pt>
                <c:pt idx="35">
                  <c:v>0.53119019346398944</c:v>
                </c:pt>
                <c:pt idx="36">
                  <c:v>0.42301179582036647</c:v>
                </c:pt>
                <c:pt idx="38">
                  <c:v>0.43918431691554155</c:v>
                </c:pt>
              </c:numCache>
            </c:numRef>
          </c:val>
        </c:ser>
        <c:marker val="1"/>
        <c:axId val="181059584"/>
        <c:axId val="181061120"/>
      </c:lineChart>
      <c:catAx>
        <c:axId val="181043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045120"/>
        <c:crosses val="autoZero"/>
        <c:auto val="1"/>
        <c:lblAlgn val="ctr"/>
        <c:lblOffset val="0"/>
        <c:tickLblSkip val="1"/>
        <c:tickMarkSkip val="1"/>
      </c:catAx>
      <c:valAx>
        <c:axId val="181045120"/>
        <c:scaling>
          <c:orientation val="minMax"/>
          <c:max val="12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613801311273339E-2"/>
              <c:y val="0.2975523822234085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043200"/>
        <c:crosses val="autoZero"/>
        <c:crossBetween val="between"/>
      </c:valAx>
      <c:catAx>
        <c:axId val="181059584"/>
        <c:scaling>
          <c:orientation val="minMax"/>
        </c:scaling>
        <c:delete val="1"/>
        <c:axPos val="b"/>
        <c:numFmt formatCode="General" sourceLinked="1"/>
        <c:tickLblPos val="none"/>
        <c:crossAx val="181061120"/>
        <c:crosses val="autoZero"/>
        <c:auto val="1"/>
        <c:lblAlgn val="ctr"/>
        <c:lblOffset val="100"/>
      </c:catAx>
      <c:valAx>
        <c:axId val="181061120"/>
        <c:scaling>
          <c:orientation val="minMax"/>
          <c:max val="1.1000000000000001"/>
        </c:scaling>
        <c:axPos val="r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Catch/Day</a:t>
                </a:r>
              </a:p>
            </c:rich>
          </c:tx>
          <c:layout>
            <c:manualLayout>
              <c:xMode val="edge"/>
              <c:yMode val="edge"/>
              <c:x val="0.9538912089430116"/>
              <c:y val="0.38418158182204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05958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6858841531448243"/>
          <c:y val="0.16760868168315118"/>
          <c:w val="0.89193152475373771"/>
          <c:h val="0.3032020997375328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0.13956834532374102"/>
          <c:y val="9.7744450614252867E-2"/>
          <c:w val="0.75827338129496402"/>
          <c:h val="0.79887291367418212"/>
        </c:manualLayout>
      </c:layout>
      <c:barChart>
        <c:barDir val="col"/>
        <c:grouping val="stacked"/>
        <c:ser>
          <c:idx val="4"/>
          <c:order val="0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means'!$H$719:$H$757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796</c:v>
                </c:pt>
                <c:pt idx="4">
                  <c:v>696</c:v>
                </c:pt>
                <c:pt idx="5">
                  <c:v>713</c:v>
                </c:pt>
                <c:pt idx="6">
                  <c:v>462</c:v>
                </c:pt>
                <c:pt idx="7">
                  <c:v>680</c:v>
                </c:pt>
                <c:pt idx="8">
                  <c:v>980</c:v>
                </c:pt>
                <c:pt idx="9">
                  <c:v>581</c:v>
                </c:pt>
                <c:pt idx="10">
                  <c:v>1201</c:v>
                </c:pt>
                <c:pt idx="11">
                  <c:v>1060</c:v>
                </c:pt>
                <c:pt idx="12">
                  <c:v>942</c:v>
                </c:pt>
                <c:pt idx="13">
                  <c:v>1661</c:v>
                </c:pt>
                <c:pt idx="14">
                  <c:v>2280</c:v>
                </c:pt>
                <c:pt idx="15">
                  <c:v>1583</c:v>
                </c:pt>
                <c:pt idx="16">
                  <c:v>3770</c:v>
                </c:pt>
                <c:pt idx="17">
                  <c:v>5898</c:v>
                </c:pt>
                <c:pt idx="18">
                  <c:v>4209</c:v>
                </c:pt>
                <c:pt idx="19">
                  <c:v>2773</c:v>
                </c:pt>
                <c:pt idx="20">
                  <c:v>6959</c:v>
                </c:pt>
                <c:pt idx="21">
                  <c:v>8417</c:v>
                </c:pt>
                <c:pt idx="22">
                  <c:v>3220</c:v>
                </c:pt>
                <c:pt idx="23">
                  <c:v>3851</c:v>
                </c:pt>
                <c:pt idx="24">
                  <c:v>3557</c:v>
                </c:pt>
                <c:pt idx="25">
                  <c:v>4684</c:v>
                </c:pt>
                <c:pt idx="26">
                  <c:v>2233</c:v>
                </c:pt>
                <c:pt idx="27">
                  <c:v>3727</c:v>
                </c:pt>
                <c:pt idx="28">
                  <c:v>2971</c:v>
                </c:pt>
                <c:pt idx="29">
                  <c:v>2446.515255422124</c:v>
                </c:pt>
                <c:pt idx="30">
                  <c:v>1333.5373296598757</c:v>
                </c:pt>
                <c:pt idx="31">
                  <c:v>2673.9112120864356</c:v>
                </c:pt>
                <c:pt idx="32">
                  <c:v>1242.5275764530836</c:v>
                </c:pt>
                <c:pt idx="33">
                  <c:v>1742.4950140306935</c:v>
                </c:pt>
                <c:pt idx="34">
                  <c:v>2802.7167525895884</c:v>
                </c:pt>
                <c:pt idx="35">
                  <c:v>1622.1287686499454</c:v>
                </c:pt>
                <c:pt idx="36">
                  <c:v>1648.1164170528618</c:v>
                </c:pt>
                <c:pt idx="38">
                  <c:v>1737.3256299093405</c:v>
                </c:pt>
              </c:numCache>
            </c:numRef>
          </c:val>
        </c:ser>
        <c:ser>
          <c:idx val="1"/>
          <c:order val="1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means'!$G$719:$G$757</c:f>
              <c:numCache>
                <c:formatCode>0</c:formatCode>
                <c:ptCount val="39"/>
                <c:pt idx="0">
                  <c:v>1583</c:v>
                </c:pt>
                <c:pt idx="1">
                  <c:v>1348</c:v>
                </c:pt>
                <c:pt idx="2">
                  <c:v>898</c:v>
                </c:pt>
                <c:pt idx="3">
                  <c:v>1543</c:v>
                </c:pt>
                <c:pt idx="4">
                  <c:v>1547</c:v>
                </c:pt>
                <c:pt idx="5">
                  <c:v>1041</c:v>
                </c:pt>
                <c:pt idx="6">
                  <c:v>751</c:v>
                </c:pt>
                <c:pt idx="7">
                  <c:v>924</c:v>
                </c:pt>
                <c:pt idx="8">
                  <c:v>1707</c:v>
                </c:pt>
                <c:pt idx="9">
                  <c:v>758</c:v>
                </c:pt>
                <c:pt idx="10">
                  <c:v>1078</c:v>
                </c:pt>
                <c:pt idx="11">
                  <c:v>921</c:v>
                </c:pt>
                <c:pt idx="12">
                  <c:v>287</c:v>
                </c:pt>
                <c:pt idx="13">
                  <c:v>188</c:v>
                </c:pt>
                <c:pt idx="14">
                  <c:v>156</c:v>
                </c:pt>
                <c:pt idx="15">
                  <c:v>163</c:v>
                </c:pt>
                <c:pt idx="16">
                  <c:v>322</c:v>
                </c:pt>
                <c:pt idx="17">
                  <c:v>283</c:v>
                </c:pt>
                <c:pt idx="18">
                  <c:v>25</c:v>
                </c:pt>
                <c:pt idx="19">
                  <c:v>8</c:v>
                </c:pt>
                <c:pt idx="20">
                  <c:v>9</c:v>
                </c:pt>
                <c:pt idx="21">
                  <c:v>5</c:v>
                </c:pt>
                <c:pt idx="22">
                  <c:v>5</c:v>
                </c:pt>
                <c:pt idx="23">
                  <c:v>32</c:v>
                </c:pt>
                <c:pt idx="24">
                  <c:v>50</c:v>
                </c:pt>
                <c:pt idx="25">
                  <c:v>7</c:v>
                </c:pt>
                <c:pt idx="26">
                  <c:v>56</c:v>
                </c:pt>
                <c:pt idx="27">
                  <c:v>3</c:v>
                </c:pt>
                <c:pt idx="28">
                  <c:v>29</c:v>
                </c:pt>
                <c:pt idx="29">
                  <c:v>50.855888807607897</c:v>
                </c:pt>
                <c:pt idx="30">
                  <c:v>0</c:v>
                </c:pt>
                <c:pt idx="31">
                  <c:v>4.1965909090909088</c:v>
                </c:pt>
                <c:pt idx="32">
                  <c:v>59.933253873659119</c:v>
                </c:pt>
                <c:pt idx="33">
                  <c:v>0</c:v>
                </c:pt>
                <c:pt idx="34">
                  <c:v>6.7088305489260147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3"/>
          <c:order val="2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means'!$J$719:$J$757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129</c:v>
                </c:pt>
                <c:pt idx="15">
                  <c:v>90</c:v>
                </c:pt>
                <c:pt idx="16">
                  <c:v>136</c:v>
                </c:pt>
                <c:pt idx="17">
                  <c:v>511</c:v>
                </c:pt>
                <c:pt idx="18">
                  <c:v>610</c:v>
                </c:pt>
                <c:pt idx="19">
                  <c:v>695</c:v>
                </c:pt>
                <c:pt idx="20">
                  <c:v>1435</c:v>
                </c:pt>
                <c:pt idx="21">
                  <c:v>938</c:v>
                </c:pt>
                <c:pt idx="22">
                  <c:v>466</c:v>
                </c:pt>
                <c:pt idx="23">
                  <c:v>1150</c:v>
                </c:pt>
                <c:pt idx="24">
                  <c:v>993</c:v>
                </c:pt>
                <c:pt idx="25">
                  <c:v>970</c:v>
                </c:pt>
                <c:pt idx="26">
                  <c:v>1284</c:v>
                </c:pt>
                <c:pt idx="27">
                  <c:v>626</c:v>
                </c:pt>
                <c:pt idx="28">
                  <c:v>844</c:v>
                </c:pt>
                <c:pt idx="29">
                  <c:v>704.84035826382353</c:v>
                </c:pt>
                <c:pt idx="30">
                  <c:v>433.13701955745546</c:v>
                </c:pt>
                <c:pt idx="31">
                  <c:v>759.22156418450209</c:v>
                </c:pt>
                <c:pt idx="32">
                  <c:v>261.71395676809101</c:v>
                </c:pt>
                <c:pt idx="33">
                  <c:v>401.11342668040299</c:v>
                </c:pt>
                <c:pt idx="34">
                  <c:v>340.40668602505394</c:v>
                </c:pt>
                <c:pt idx="35">
                  <c:v>425.07291280148422</c:v>
                </c:pt>
                <c:pt idx="36">
                  <c:v>312.90211259347717</c:v>
                </c:pt>
                <c:pt idx="38">
                  <c:v>246.32418342078094</c:v>
                </c:pt>
              </c:numCache>
            </c:numRef>
          </c:val>
        </c:ser>
        <c:ser>
          <c:idx val="2"/>
          <c:order val="3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means'!$I$719:$I$757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45</c:v>
                </c:pt>
                <c:pt idx="16">
                  <c:v>87</c:v>
                </c:pt>
                <c:pt idx="17">
                  <c:v>409</c:v>
                </c:pt>
                <c:pt idx="18">
                  <c:v>233</c:v>
                </c:pt>
                <c:pt idx="19">
                  <c:v>252</c:v>
                </c:pt>
                <c:pt idx="20">
                  <c:v>707</c:v>
                </c:pt>
                <c:pt idx="21">
                  <c:v>679</c:v>
                </c:pt>
                <c:pt idx="22">
                  <c:v>399</c:v>
                </c:pt>
                <c:pt idx="23">
                  <c:v>527</c:v>
                </c:pt>
                <c:pt idx="24">
                  <c:v>396</c:v>
                </c:pt>
                <c:pt idx="25">
                  <c:v>673</c:v>
                </c:pt>
                <c:pt idx="26">
                  <c:v>244</c:v>
                </c:pt>
                <c:pt idx="27">
                  <c:v>248</c:v>
                </c:pt>
                <c:pt idx="28">
                  <c:v>278</c:v>
                </c:pt>
                <c:pt idx="29">
                  <c:v>382.30151101110158</c:v>
                </c:pt>
                <c:pt idx="30">
                  <c:v>174.99985635826067</c:v>
                </c:pt>
                <c:pt idx="31">
                  <c:v>289.71142135010354</c:v>
                </c:pt>
                <c:pt idx="32">
                  <c:v>86.982492613446965</c:v>
                </c:pt>
                <c:pt idx="33">
                  <c:v>118.88741721854305</c:v>
                </c:pt>
                <c:pt idx="34">
                  <c:v>151.25161804793629</c:v>
                </c:pt>
                <c:pt idx="35">
                  <c:v>119.37662337662337</c:v>
                </c:pt>
                <c:pt idx="36">
                  <c:v>234.0124263240161</c:v>
                </c:pt>
                <c:pt idx="38">
                  <c:v>58.605082742316775</c:v>
                </c:pt>
              </c:numCache>
            </c:numRef>
          </c:val>
        </c:ser>
        <c:overlap val="100"/>
        <c:axId val="181106176"/>
        <c:axId val="181108096"/>
      </c:barChart>
      <c:lineChart>
        <c:grouping val="standard"/>
        <c:ser>
          <c:idx val="5"/>
          <c:order val="4"/>
          <c:tx>
            <c:strRef>
              <c:f>'All data with charts and means'!$B$718</c:f>
              <c:strCache>
                <c:ptCount val="1"/>
                <c:pt idx="0">
                  <c:v>Steelhead Catch/Day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means'!$B$719:$B$757</c:f>
              <c:numCache>
                <c:formatCode>General</c:formatCode>
                <c:ptCount val="39"/>
                <c:pt idx="0">
                  <c:v>0.19430465201914815</c:v>
                </c:pt>
                <c:pt idx="1">
                  <c:v>0.17028802425467407</c:v>
                </c:pt>
                <c:pt idx="2">
                  <c:v>7.8813410566965073E-2</c:v>
                </c:pt>
                <c:pt idx="3">
                  <c:v>0.19974380871050385</c:v>
                </c:pt>
                <c:pt idx="4">
                  <c:v>0.22869086460032625</c:v>
                </c:pt>
                <c:pt idx="5">
                  <c:v>0.2159300750954081</c:v>
                </c:pt>
                <c:pt idx="6">
                  <c:v>0.18158682634730539</c:v>
                </c:pt>
                <c:pt idx="7">
                  <c:v>0.19753694581280787</c:v>
                </c:pt>
                <c:pt idx="8">
                  <c:v>0.29697170645446508</c:v>
                </c:pt>
                <c:pt idx="9">
                  <c:v>0.16169544740973313</c:v>
                </c:pt>
                <c:pt idx="10">
                  <c:v>0.24521196470841403</c:v>
                </c:pt>
                <c:pt idx="11">
                  <c:v>0.19101340275768972</c:v>
                </c:pt>
                <c:pt idx="12">
                  <c:v>0.24908796108633968</c:v>
                </c:pt>
                <c:pt idx="13">
                  <c:v>0.5428655314151497</c:v>
                </c:pt>
                <c:pt idx="14">
                  <c:v>0.80923947203016966</c:v>
                </c:pt>
                <c:pt idx="15">
                  <c:v>0.66023166023166024</c:v>
                </c:pt>
                <c:pt idx="16">
                  <c:v>0.68318556048131729</c:v>
                </c:pt>
                <c:pt idx="17">
                  <c:v>0.76313809779688335</c:v>
                </c:pt>
                <c:pt idx="18">
                  <c:v>0.88249608899704501</c:v>
                </c:pt>
                <c:pt idx="19">
                  <c:v>0.60578485537861548</c:v>
                </c:pt>
                <c:pt idx="20">
                  <c:v>1.0190156599552573</c:v>
                </c:pt>
                <c:pt idx="21">
                  <c:v>0.85972424424081528</c:v>
                </c:pt>
                <c:pt idx="22">
                  <c:v>0.476245924545878</c:v>
                </c:pt>
                <c:pt idx="23">
                  <c:v>0.56734693877551023</c:v>
                </c:pt>
                <c:pt idx="24">
                  <c:v>0.47685406127708313</c:v>
                </c:pt>
                <c:pt idx="25">
                  <c:v>0.64944119758023178</c:v>
                </c:pt>
                <c:pt idx="26">
                  <c:v>0.48182277202726587</c:v>
                </c:pt>
                <c:pt idx="27">
                  <c:v>0.53398283460913942</c:v>
                </c:pt>
                <c:pt idx="28">
                  <c:v>0.54733767096003183</c:v>
                </c:pt>
                <c:pt idx="29">
                  <c:v>0.5491317656349004</c:v>
                </c:pt>
                <c:pt idx="30">
                  <c:v>0.32025895427120227</c:v>
                </c:pt>
                <c:pt idx="31">
                  <c:v>0.66253994235692071</c:v>
                </c:pt>
                <c:pt idx="32">
                  <c:v>0.32659378378571602</c:v>
                </c:pt>
                <c:pt idx="33">
                  <c:v>0.49527978999109773</c:v>
                </c:pt>
                <c:pt idx="34">
                  <c:v>0.72419498315394437</c:v>
                </c:pt>
                <c:pt idx="35">
                  <c:v>0.53119019346398944</c:v>
                </c:pt>
                <c:pt idx="36">
                  <c:v>0.42301179582036647</c:v>
                </c:pt>
                <c:pt idx="38">
                  <c:v>0.43918431691554155</c:v>
                </c:pt>
              </c:numCache>
            </c:numRef>
          </c:val>
        </c:ser>
        <c:marker val="1"/>
        <c:axId val="181122560"/>
        <c:axId val="181124096"/>
      </c:lineChart>
      <c:catAx>
        <c:axId val="181106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108096"/>
        <c:crosses val="autoZero"/>
        <c:auto val="1"/>
        <c:lblAlgn val="ctr"/>
        <c:lblOffset val="0"/>
        <c:tickLblSkip val="1"/>
        <c:tickMarkSkip val="1"/>
      </c:catAx>
      <c:valAx>
        <c:axId val="181108096"/>
        <c:scaling>
          <c:orientation val="minMax"/>
          <c:max val="12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582733812949641E-2"/>
              <c:y val="0.268797189824956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106176"/>
        <c:crosses val="autoZero"/>
        <c:crossBetween val="between"/>
      </c:valAx>
      <c:catAx>
        <c:axId val="181122560"/>
        <c:scaling>
          <c:orientation val="minMax"/>
        </c:scaling>
        <c:delete val="1"/>
        <c:axPos val="b"/>
        <c:numFmt formatCode="General" sourceLinked="1"/>
        <c:tickLblPos val="none"/>
        <c:crossAx val="181124096"/>
        <c:crosses val="autoZero"/>
        <c:auto val="1"/>
        <c:lblAlgn val="ctr"/>
        <c:lblOffset val="100"/>
      </c:catAx>
      <c:valAx>
        <c:axId val="181124096"/>
        <c:scaling>
          <c:orientation val="minMax"/>
          <c:max val="1.1000000000000001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122560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4604316546762586"/>
          <c:y val="0.19172952065202375"/>
          <c:w val="0.86906474820143875"/>
          <c:h val="0.3270680638604384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0.13956834532374102"/>
          <c:y val="0.15789488176148542"/>
          <c:w val="0.75107913669064752"/>
          <c:h val="0.73872248252694961"/>
        </c:manualLayout>
      </c:layout>
      <c:lineChart>
        <c:grouping val="standar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means'!$F$719:$F$757</c:f>
              <c:numCache>
                <c:formatCode>0</c:formatCode>
                <c:ptCount val="39"/>
                <c:pt idx="0">
                  <c:v>8147</c:v>
                </c:pt>
                <c:pt idx="1">
                  <c:v>7916</c:v>
                </c:pt>
                <c:pt idx="2">
                  <c:v>11394</c:v>
                </c:pt>
                <c:pt idx="3">
                  <c:v>11710</c:v>
                </c:pt>
                <c:pt idx="4">
                  <c:v>9808</c:v>
                </c:pt>
                <c:pt idx="5">
                  <c:v>8123</c:v>
                </c:pt>
                <c:pt idx="6">
                  <c:v>6680</c:v>
                </c:pt>
                <c:pt idx="7">
                  <c:v>8120</c:v>
                </c:pt>
                <c:pt idx="8">
                  <c:v>9048</c:v>
                </c:pt>
                <c:pt idx="9">
                  <c:v>8281</c:v>
                </c:pt>
                <c:pt idx="10">
                  <c:v>9294</c:v>
                </c:pt>
                <c:pt idx="11">
                  <c:v>10371</c:v>
                </c:pt>
                <c:pt idx="12">
                  <c:v>4934</c:v>
                </c:pt>
                <c:pt idx="13">
                  <c:v>3406</c:v>
                </c:pt>
                <c:pt idx="14">
                  <c:v>3182</c:v>
                </c:pt>
                <c:pt idx="15">
                  <c:v>2849</c:v>
                </c:pt>
                <c:pt idx="16">
                  <c:v>6316</c:v>
                </c:pt>
                <c:pt idx="17">
                  <c:v>9305</c:v>
                </c:pt>
                <c:pt idx="18">
                  <c:v>5753</c:v>
                </c:pt>
                <c:pt idx="19">
                  <c:v>6154</c:v>
                </c:pt>
                <c:pt idx="20">
                  <c:v>8940</c:v>
                </c:pt>
                <c:pt idx="21">
                  <c:v>11677</c:v>
                </c:pt>
                <c:pt idx="22">
                  <c:v>8588</c:v>
                </c:pt>
                <c:pt idx="23">
                  <c:v>9800</c:v>
                </c:pt>
                <c:pt idx="24">
                  <c:v>10477</c:v>
                </c:pt>
                <c:pt idx="25">
                  <c:v>9753</c:v>
                </c:pt>
                <c:pt idx="26">
                  <c:v>7922</c:v>
                </c:pt>
                <c:pt idx="27">
                  <c:v>8622</c:v>
                </c:pt>
                <c:pt idx="28">
                  <c:v>7531</c:v>
                </c:pt>
                <c:pt idx="29">
                  <c:v>6527.6009107946611</c:v>
                </c:pt>
                <c:pt idx="30">
                  <c:v>6062.8256592986299</c:v>
                </c:pt>
                <c:pt idx="31">
                  <c:v>5625.3827886535428</c:v>
                </c:pt>
                <c:pt idx="32">
                  <c:v>5055.6910807329832</c:v>
                </c:pt>
                <c:pt idx="33">
                  <c:v>4568.1166557801726</c:v>
                </c:pt>
                <c:pt idx="34">
                  <c:v>4558.2805238928077</c:v>
                </c:pt>
                <c:pt idx="35">
                  <c:v>4078.7242149547146</c:v>
                </c:pt>
                <c:pt idx="36">
                  <c:v>5189.0537749979985</c:v>
                </c:pt>
                <c:pt idx="38">
                  <c:v>4650.1088891686886</c:v>
                </c:pt>
              </c:numCache>
            </c:numRef>
          </c:val>
        </c:ser>
        <c:marker val="1"/>
        <c:axId val="181212288"/>
        <c:axId val="181214208"/>
      </c:lineChart>
      <c:lineChart>
        <c:grouping val="standard"/>
        <c:ser>
          <c:idx val="5"/>
          <c:order val="1"/>
          <c:tx>
            <c:strRef>
              <c:f>'All data with charts and means'!$B$718</c:f>
              <c:strCache>
                <c:ptCount val="1"/>
                <c:pt idx="0">
                  <c:v>Steelhead Catch/Day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'All data with charts and means'!$C$719:$C$757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means'!$B$719:$B$757</c:f>
              <c:numCache>
                <c:formatCode>General</c:formatCode>
                <c:ptCount val="39"/>
                <c:pt idx="0">
                  <c:v>0.19430465201914815</c:v>
                </c:pt>
                <c:pt idx="1">
                  <c:v>0.17028802425467407</c:v>
                </c:pt>
                <c:pt idx="2">
                  <c:v>7.8813410566965073E-2</c:v>
                </c:pt>
                <c:pt idx="3">
                  <c:v>0.19974380871050385</c:v>
                </c:pt>
                <c:pt idx="4">
                  <c:v>0.22869086460032625</c:v>
                </c:pt>
                <c:pt idx="5">
                  <c:v>0.2159300750954081</c:v>
                </c:pt>
                <c:pt idx="6">
                  <c:v>0.18158682634730539</c:v>
                </c:pt>
                <c:pt idx="7">
                  <c:v>0.19753694581280787</c:v>
                </c:pt>
                <c:pt idx="8">
                  <c:v>0.29697170645446508</c:v>
                </c:pt>
                <c:pt idx="9">
                  <c:v>0.16169544740973313</c:v>
                </c:pt>
                <c:pt idx="10">
                  <c:v>0.24521196470841403</c:v>
                </c:pt>
                <c:pt idx="11">
                  <c:v>0.19101340275768972</c:v>
                </c:pt>
                <c:pt idx="12">
                  <c:v>0.24908796108633968</c:v>
                </c:pt>
                <c:pt idx="13">
                  <c:v>0.5428655314151497</c:v>
                </c:pt>
                <c:pt idx="14">
                  <c:v>0.80923947203016966</c:v>
                </c:pt>
                <c:pt idx="15">
                  <c:v>0.66023166023166024</c:v>
                </c:pt>
                <c:pt idx="16">
                  <c:v>0.68318556048131729</c:v>
                </c:pt>
                <c:pt idx="17">
                  <c:v>0.76313809779688335</c:v>
                </c:pt>
                <c:pt idx="18">
                  <c:v>0.88249608899704501</c:v>
                </c:pt>
                <c:pt idx="19">
                  <c:v>0.60578485537861548</c:v>
                </c:pt>
                <c:pt idx="20">
                  <c:v>1.0190156599552573</c:v>
                </c:pt>
                <c:pt idx="21">
                  <c:v>0.85972424424081528</c:v>
                </c:pt>
                <c:pt idx="22">
                  <c:v>0.476245924545878</c:v>
                </c:pt>
                <c:pt idx="23">
                  <c:v>0.56734693877551023</c:v>
                </c:pt>
                <c:pt idx="24">
                  <c:v>0.47685406127708313</c:v>
                </c:pt>
                <c:pt idx="25">
                  <c:v>0.64944119758023178</c:v>
                </c:pt>
                <c:pt idx="26">
                  <c:v>0.48182277202726587</c:v>
                </c:pt>
                <c:pt idx="27">
                  <c:v>0.53398283460913942</c:v>
                </c:pt>
                <c:pt idx="28">
                  <c:v>0.54733767096003183</c:v>
                </c:pt>
                <c:pt idx="29">
                  <c:v>0.5491317656349004</c:v>
                </c:pt>
                <c:pt idx="30">
                  <c:v>0.32025895427120227</c:v>
                </c:pt>
                <c:pt idx="31">
                  <c:v>0.66253994235692071</c:v>
                </c:pt>
                <c:pt idx="32">
                  <c:v>0.32659378378571602</c:v>
                </c:pt>
                <c:pt idx="33">
                  <c:v>0.49527978999109773</c:v>
                </c:pt>
                <c:pt idx="34">
                  <c:v>0.72419498315394437</c:v>
                </c:pt>
                <c:pt idx="35">
                  <c:v>0.53119019346398944</c:v>
                </c:pt>
                <c:pt idx="36">
                  <c:v>0.42301179582036647</c:v>
                </c:pt>
                <c:pt idx="38">
                  <c:v>0.43918431691554155</c:v>
                </c:pt>
              </c:numCache>
            </c:numRef>
          </c:val>
        </c:ser>
        <c:marker val="1"/>
        <c:axId val="181232768"/>
        <c:axId val="181234304"/>
      </c:lineChart>
      <c:catAx>
        <c:axId val="181212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214208"/>
        <c:crosses val="autoZero"/>
        <c:auto val="1"/>
        <c:lblAlgn val="ctr"/>
        <c:lblOffset val="0"/>
        <c:tickLblSkip val="2"/>
        <c:tickMarkSkip val="1"/>
      </c:catAx>
      <c:valAx>
        <c:axId val="181214208"/>
        <c:scaling>
          <c:orientation val="minMax"/>
          <c:max val="12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Effort (Days)</a:t>
                </a:r>
              </a:p>
            </c:rich>
          </c:tx>
          <c:layout>
            <c:manualLayout>
              <c:xMode val="edge"/>
              <c:yMode val="edge"/>
              <c:x val="2.1582797839925182E-2"/>
              <c:y val="0.3684212815939444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212288"/>
        <c:crosses val="autoZero"/>
        <c:crossBetween val="between"/>
      </c:valAx>
      <c:catAx>
        <c:axId val="181232768"/>
        <c:scaling>
          <c:orientation val="minMax"/>
        </c:scaling>
        <c:delete val="1"/>
        <c:axPos val="b"/>
        <c:numFmt formatCode="General" sourceLinked="1"/>
        <c:tickLblPos val="none"/>
        <c:crossAx val="181234304"/>
        <c:crosses val="autoZero"/>
        <c:auto val="1"/>
        <c:lblAlgn val="ctr"/>
        <c:lblOffset val="100"/>
      </c:catAx>
      <c:valAx>
        <c:axId val="181234304"/>
        <c:scaling>
          <c:orientation val="minMax"/>
          <c:max val="1.1000000000000001"/>
          <c:min val="0"/>
        </c:scaling>
        <c:axPos val="r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Catch/Day</a:t>
                </a:r>
              </a:p>
            </c:rich>
          </c:tx>
          <c:layout>
            <c:manualLayout>
              <c:xMode val="edge"/>
              <c:yMode val="edge"/>
              <c:x val="0.93956828672278037"/>
              <c:y val="0.385338669682864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232768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5467629046369202"/>
          <c:y val="0.18233088267281505"/>
          <c:w val="0.87769783087458897"/>
          <c:h val="0.2951128898942880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7.1359375505116937E-2"/>
          <c:y val="0.13032686819139166"/>
          <c:w val="0.82792273418692786"/>
          <c:h val="0.72656434774868706"/>
        </c:manualLayout>
      </c:layout>
      <c:barChart>
        <c:barDir val="col"/>
        <c:grouping val="clustered"/>
        <c:ser>
          <c:idx val="0"/>
          <c:order val="0"/>
          <c:tx>
            <c:v>Brown Trout Index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'68-07 Cowichan'!$I$83:$I$112</c:f>
              <c:numCache>
                <c:formatCode>General</c:formatCode>
                <c:ptCount val="30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</c:numCache>
            </c:numRef>
          </c:cat>
          <c:val>
            <c:numRef>
              <c:f>'68-07 Cowichan'!$J$83:$J$112</c:f>
              <c:numCache>
                <c:formatCode>General</c:formatCode>
                <c:ptCount val="30"/>
                <c:pt idx="0">
                  <c:v>158</c:v>
                </c:pt>
                <c:pt idx="9">
                  <c:v>411</c:v>
                </c:pt>
                <c:pt idx="11">
                  <c:v>530</c:v>
                </c:pt>
                <c:pt idx="12">
                  <c:v>585</c:v>
                </c:pt>
                <c:pt idx="13">
                  <c:v>419</c:v>
                </c:pt>
                <c:pt idx="14">
                  <c:v>845</c:v>
                </c:pt>
                <c:pt idx="16">
                  <c:v>1168</c:v>
                </c:pt>
                <c:pt idx="19">
                  <c:v>837</c:v>
                </c:pt>
                <c:pt idx="20">
                  <c:v>1223</c:v>
                </c:pt>
                <c:pt idx="21">
                  <c:v>800</c:v>
                </c:pt>
                <c:pt idx="22">
                  <c:v>1565</c:v>
                </c:pt>
                <c:pt idx="23">
                  <c:v>1429</c:v>
                </c:pt>
                <c:pt idx="24">
                  <c:v>956</c:v>
                </c:pt>
                <c:pt idx="25">
                  <c:v>1660</c:v>
                </c:pt>
                <c:pt idx="26">
                  <c:v>730</c:v>
                </c:pt>
                <c:pt idx="27">
                  <c:v>823</c:v>
                </c:pt>
                <c:pt idx="28">
                  <c:v>1120</c:v>
                </c:pt>
                <c:pt idx="29">
                  <c:v>951</c:v>
                </c:pt>
              </c:numCache>
            </c:numRef>
          </c:val>
        </c:ser>
        <c:axId val="181262592"/>
        <c:axId val="181268480"/>
      </c:barChart>
      <c:catAx>
        <c:axId val="181262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268480"/>
        <c:crosses val="autoZero"/>
        <c:auto val="1"/>
        <c:lblAlgn val="ctr"/>
        <c:lblOffset val="100"/>
        <c:tickLblSkip val="2"/>
        <c:tickMarkSkip val="1"/>
      </c:catAx>
      <c:valAx>
        <c:axId val="181268480"/>
        <c:scaling>
          <c:orientation val="minMax"/>
          <c:max val="18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262592"/>
        <c:crosses val="autoZero"/>
        <c:crossBetween val="between"/>
        <c:majorUnit val="3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720798282902563"/>
          <c:y val="0.2630213801399825"/>
          <c:w val="0.36850680680860221"/>
          <c:h val="0.320313320209973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2006 Cowichan Steelhead Catch as Reported by the SHA </a:t>
            </a:r>
          </a:p>
        </c:rich>
      </c:tx>
      <c:layout>
        <c:manualLayout>
          <c:xMode val="edge"/>
          <c:yMode val="edge"/>
          <c:x val="9.2391494541443187E-2"/>
          <c:y val="2.8011204481792718E-2"/>
        </c:manualLayout>
      </c:layout>
      <c:spPr>
        <a:noFill/>
        <a:ln w="25400">
          <a:noFill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7.4275493722213481E-2"/>
          <c:y val="0.21288573640399708"/>
          <c:w val="0.79166806723432415"/>
          <c:h val="0.48459516313015122"/>
        </c:manualLayout>
      </c:layout>
      <c:pie3DChart>
        <c:varyColors val="1"/>
        <c:ser>
          <c:idx val="0"/>
          <c:order val="0"/>
          <c:tx>
            <c:strRef>
              <c:f>'68-07 Cowichan'!$F$2:$I$2</c:f>
              <c:strCache>
                <c:ptCount val="1"/>
                <c:pt idx="0">
                  <c:v>Wild Steelhead Kill Wild Steelhead Released Hatchery Steelhead Killed Hatchery Steelhead Released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explosion val="17"/>
          <c:dPt>
            <c:idx val="0"/>
          </c:dPt>
          <c:dPt>
            <c:idx val="1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showPercent val="1"/>
            <c:showLeaderLines val="1"/>
          </c:dLbls>
          <c:cat>
            <c:strRef>
              <c:f>'68-07 Cowichan'!$F$2:$I$2</c:f>
              <c:strCache>
                <c:ptCount val="4"/>
                <c:pt idx="0">
                  <c:v>Wild Steelhead Kill</c:v>
                </c:pt>
                <c:pt idx="1">
                  <c:v>Wild Steelhead Released</c:v>
                </c:pt>
                <c:pt idx="2">
                  <c:v>Hatchery Steelhead Killed</c:v>
                </c:pt>
                <c:pt idx="3">
                  <c:v>Hatchery Steelhead Released</c:v>
                </c:pt>
              </c:strCache>
            </c:strRef>
          </c:cat>
          <c:val>
            <c:numRef>
              <c:f>'68-07 Cowichan'!$G$42:$I$42</c:f>
              <c:numCache>
                <c:formatCode>0</c:formatCode>
                <c:ptCount val="3"/>
                <c:pt idx="0">
                  <c:v>1737.3256299093405</c:v>
                </c:pt>
                <c:pt idx="1">
                  <c:v>58.605082742316775</c:v>
                </c:pt>
                <c:pt idx="2">
                  <c:v>246.32418342078094</c:v>
                </c:pt>
              </c:numCache>
            </c:numRef>
          </c:val>
        </c:ser>
        <c:ser>
          <c:idx val="1"/>
          <c:order val="1"/>
          <c:tx>
            <c:v>Wild Steelhead Release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17"/>
          <c:dPt>
            <c:idx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</c:dPt>
          <c:dPt>
            <c:idx val="2"/>
          </c:dPt>
          <c:cat>
            <c:strRef>
              <c:f>'68-07 Cowichan'!$F$2:$I$2</c:f>
              <c:strCache>
                <c:ptCount val="4"/>
                <c:pt idx="0">
                  <c:v>Wild Steelhead Kill</c:v>
                </c:pt>
                <c:pt idx="1">
                  <c:v>Wild Steelhead Released</c:v>
                </c:pt>
                <c:pt idx="2">
                  <c:v>Hatchery Steelhead Killed</c:v>
                </c:pt>
                <c:pt idx="3">
                  <c:v>Hatchery Steelhead Released</c:v>
                </c:pt>
              </c:strCache>
            </c:strRef>
          </c:cat>
          <c:val>
            <c:numRef>
              <c:f>'68-07 Cowichan'!$G$40</c:f>
              <c:numCache>
                <c:formatCode>0</c:formatCode>
                <c:ptCount val="1"/>
                <c:pt idx="0">
                  <c:v>1648.1164170528618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594393092167826E-2"/>
          <c:y val="0.79552026584912183"/>
          <c:w val="0.94384229145269882"/>
          <c:h val="0.9243721005462552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Cowichan River Steelhead Catch and Effort, 1968-2007</a:t>
            </a:r>
          </a:p>
        </c:rich>
      </c:tx>
      <c:layout>
        <c:manualLayout>
          <c:xMode val="edge"/>
          <c:yMode val="edge"/>
          <c:x val="0.15739764165130679"/>
          <c:y val="2.63542434839149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746065057712487"/>
          <c:y val="0.15226939970717424"/>
          <c:w val="0.82161594963273876"/>
          <c:h val="0.75256222547584184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means'!$C$719:$C$758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means'!$H$719:$H$758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796</c:v>
                </c:pt>
                <c:pt idx="4">
                  <c:v>696</c:v>
                </c:pt>
                <c:pt idx="5">
                  <c:v>713</c:v>
                </c:pt>
                <c:pt idx="6">
                  <c:v>462</c:v>
                </c:pt>
                <c:pt idx="7">
                  <c:v>680</c:v>
                </c:pt>
                <c:pt idx="8">
                  <c:v>980</c:v>
                </c:pt>
                <c:pt idx="9">
                  <c:v>581</c:v>
                </c:pt>
                <c:pt idx="10">
                  <c:v>1201</c:v>
                </c:pt>
                <c:pt idx="11">
                  <c:v>1060</c:v>
                </c:pt>
                <c:pt idx="12">
                  <c:v>942</c:v>
                </c:pt>
                <c:pt idx="13">
                  <c:v>1661</c:v>
                </c:pt>
                <c:pt idx="14">
                  <c:v>2280</c:v>
                </c:pt>
                <c:pt idx="15">
                  <c:v>1583</c:v>
                </c:pt>
                <c:pt idx="16">
                  <c:v>3770</c:v>
                </c:pt>
                <c:pt idx="17">
                  <c:v>5898</c:v>
                </c:pt>
                <c:pt idx="18">
                  <c:v>4209</c:v>
                </c:pt>
                <c:pt idx="19">
                  <c:v>2773</c:v>
                </c:pt>
                <c:pt idx="20">
                  <c:v>6959</c:v>
                </c:pt>
                <c:pt idx="21">
                  <c:v>8417</c:v>
                </c:pt>
                <c:pt idx="22">
                  <c:v>3220</c:v>
                </c:pt>
                <c:pt idx="23">
                  <c:v>3851</c:v>
                </c:pt>
                <c:pt idx="24">
                  <c:v>3557</c:v>
                </c:pt>
                <c:pt idx="25">
                  <c:v>4684</c:v>
                </c:pt>
                <c:pt idx="26">
                  <c:v>2233</c:v>
                </c:pt>
                <c:pt idx="27">
                  <c:v>3727</c:v>
                </c:pt>
                <c:pt idx="28">
                  <c:v>2971</c:v>
                </c:pt>
                <c:pt idx="29">
                  <c:v>2446.515255422124</c:v>
                </c:pt>
                <c:pt idx="30">
                  <c:v>1333.5373296598757</c:v>
                </c:pt>
                <c:pt idx="31">
                  <c:v>2673.9112120864356</c:v>
                </c:pt>
                <c:pt idx="32">
                  <c:v>1242.5275764530836</c:v>
                </c:pt>
                <c:pt idx="33">
                  <c:v>1742.4950140306935</c:v>
                </c:pt>
                <c:pt idx="34">
                  <c:v>2802.7167525895884</c:v>
                </c:pt>
                <c:pt idx="35">
                  <c:v>1622.1287686499454</c:v>
                </c:pt>
                <c:pt idx="36">
                  <c:v>1648.1164170528618</c:v>
                </c:pt>
                <c:pt idx="38">
                  <c:v>1737.3256299093405</c:v>
                </c:pt>
                <c:pt idx="39">
                  <c:v>6272.7699543689514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means'!$C$719:$C$758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means'!$G$719:$G$758</c:f>
              <c:numCache>
                <c:formatCode>0</c:formatCode>
                <c:ptCount val="40"/>
                <c:pt idx="0">
                  <c:v>1583</c:v>
                </c:pt>
                <c:pt idx="1">
                  <c:v>1348</c:v>
                </c:pt>
                <c:pt idx="2">
                  <c:v>898</c:v>
                </c:pt>
                <c:pt idx="3">
                  <c:v>1543</c:v>
                </c:pt>
                <c:pt idx="4">
                  <c:v>1547</c:v>
                </c:pt>
                <c:pt idx="5">
                  <c:v>1041</c:v>
                </c:pt>
                <c:pt idx="6">
                  <c:v>751</c:v>
                </c:pt>
                <c:pt idx="7">
                  <c:v>924</c:v>
                </c:pt>
                <c:pt idx="8">
                  <c:v>1707</c:v>
                </c:pt>
                <c:pt idx="9">
                  <c:v>758</c:v>
                </c:pt>
                <c:pt idx="10">
                  <c:v>1078</c:v>
                </c:pt>
                <c:pt idx="11">
                  <c:v>921</c:v>
                </c:pt>
                <c:pt idx="12">
                  <c:v>287</c:v>
                </c:pt>
                <c:pt idx="13">
                  <c:v>188</c:v>
                </c:pt>
                <c:pt idx="14">
                  <c:v>156</c:v>
                </c:pt>
                <c:pt idx="15">
                  <c:v>163</c:v>
                </c:pt>
                <c:pt idx="16">
                  <c:v>322</c:v>
                </c:pt>
                <c:pt idx="17">
                  <c:v>283</c:v>
                </c:pt>
                <c:pt idx="18">
                  <c:v>25</c:v>
                </c:pt>
                <c:pt idx="19">
                  <c:v>8</c:v>
                </c:pt>
                <c:pt idx="20">
                  <c:v>9</c:v>
                </c:pt>
                <c:pt idx="21">
                  <c:v>5</c:v>
                </c:pt>
                <c:pt idx="22">
                  <c:v>5</c:v>
                </c:pt>
                <c:pt idx="23">
                  <c:v>32</c:v>
                </c:pt>
                <c:pt idx="24">
                  <c:v>50</c:v>
                </c:pt>
                <c:pt idx="25">
                  <c:v>7</c:v>
                </c:pt>
                <c:pt idx="26">
                  <c:v>56</c:v>
                </c:pt>
                <c:pt idx="27">
                  <c:v>3</c:v>
                </c:pt>
                <c:pt idx="28">
                  <c:v>29</c:v>
                </c:pt>
                <c:pt idx="29">
                  <c:v>50.855888807607897</c:v>
                </c:pt>
                <c:pt idx="30">
                  <c:v>0</c:v>
                </c:pt>
                <c:pt idx="31">
                  <c:v>4.1965909090909088</c:v>
                </c:pt>
                <c:pt idx="32">
                  <c:v>59.933253873659119</c:v>
                </c:pt>
                <c:pt idx="33">
                  <c:v>0</c:v>
                </c:pt>
                <c:pt idx="34">
                  <c:v>6.7088305489260147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51.527027027027032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means'!$C$719:$C$758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means'!$J$719:$J$758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129</c:v>
                </c:pt>
                <c:pt idx="15">
                  <c:v>90</c:v>
                </c:pt>
                <c:pt idx="16">
                  <c:v>136</c:v>
                </c:pt>
                <c:pt idx="17">
                  <c:v>511</c:v>
                </c:pt>
                <c:pt idx="18">
                  <c:v>610</c:v>
                </c:pt>
                <c:pt idx="19">
                  <c:v>695</c:v>
                </c:pt>
                <c:pt idx="20">
                  <c:v>1435</c:v>
                </c:pt>
                <c:pt idx="21">
                  <c:v>938</c:v>
                </c:pt>
                <c:pt idx="22">
                  <c:v>466</c:v>
                </c:pt>
                <c:pt idx="23">
                  <c:v>1150</c:v>
                </c:pt>
                <c:pt idx="24">
                  <c:v>993</c:v>
                </c:pt>
                <c:pt idx="25">
                  <c:v>970</c:v>
                </c:pt>
                <c:pt idx="26">
                  <c:v>1284</c:v>
                </c:pt>
                <c:pt idx="27">
                  <c:v>626</c:v>
                </c:pt>
                <c:pt idx="28">
                  <c:v>844</c:v>
                </c:pt>
                <c:pt idx="29">
                  <c:v>704.84035826382353</c:v>
                </c:pt>
                <c:pt idx="30">
                  <c:v>433.13701955745546</c:v>
                </c:pt>
                <c:pt idx="31">
                  <c:v>759.22156418450209</c:v>
                </c:pt>
                <c:pt idx="32">
                  <c:v>261.71395676809101</c:v>
                </c:pt>
                <c:pt idx="33">
                  <c:v>401.11342668040299</c:v>
                </c:pt>
                <c:pt idx="34">
                  <c:v>340.40668602505394</c:v>
                </c:pt>
                <c:pt idx="35">
                  <c:v>425.07291280148422</c:v>
                </c:pt>
                <c:pt idx="36">
                  <c:v>312.90211259347717</c:v>
                </c:pt>
                <c:pt idx="38">
                  <c:v>246.32418342078094</c:v>
                </c:pt>
                <c:pt idx="39">
                  <c:v>582.98124305107535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means'!$C$719:$C$758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means'!$I$719:$I$758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45</c:v>
                </c:pt>
                <c:pt idx="16">
                  <c:v>87</c:v>
                </c:pt>
                <c:pt idx="17">
                  <c:v>409</c:v>
                </c:pt>
                <c:pt idx="18">
                  <c:v>233</c:v>
                </c:pt>
                <c:pt idx="19">
                  <c:v>252</c:v>
                </c:pt>
                <c:pt idx="20">
                  <c:v>707</c:v>
                </c:pt>
                <c:pt idx="21">
                  <c:v>679</c:v>
                </c:pt>
                <c:pt idx="22">
                  <c:v>399</c:v>
                </c:pt>
                <c:pt idx="23">
                  <c:v>527</c:v>
                </c:pt>
                <c:pt idx="24">
                  <c:v>396</c:v>
                </c:pt>
                <c:pt idx="25">
                  <c:v>673</c:v>
                </c:pt>
                <c:pt idx="26">
                  <c:v>244</c:v>
                </c:pt>
                <c:pt idx="27">
                  <c:v>248</c:v>
                </c:pt>
                <c:pt idx="28">
                  <c:v>278</c:v>
                </c:pt>
                <c:pt idx="29">
                  <c:v>382.30151101110158</c:v>
                </c:pt>
                <c:pt idx="30">
                  <c:v>174.99985635826067</c:v>
                </c:pt>
                <c:pt idx="31">
                  <c:v>289.71142135010354</c:v>
                </c:pt>
                <c:pt idx="32">
                  <c:v>86.982492613446965</c:v>
                </c:pt>
                <c:pt idx="33">
                  <c:v>118.88741721854305</c:v>
                </c:pt>
                <c:pt idx="34">
                  <c:v>151.25161804793629</c:v>
                </c:pt>
                <c:pt idx="35">
                  <c:v>119.37662337662337</c:v>
                </c:pt>
                <c:pt idx="36">
                  <c:v>234.0124263240161</c:v>
                </c:pt>
                <c:pt idx="38">
                  <c:v>58.605082742316775</c:v>
                </c:pt>
                <c:pt idx="39">
                  <c:v>171.61513680863527</c:v>
                </c:pt>
              </c:numCache>
            </c:numRef>
          </c:val>
        </c:ser>
        <c:overlap val="100"/>
        <c:axId val="181405568"/>
        <c:axId val="181407104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means'!$C$719:$C$758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means'!$F$719:$F$758</c:f>
              <c:numCache>
                <c:formatCode>0</c:formatCode>
                <c:ptCount val="40"/>
                <c:pt idx="0">
                  <c:v>8147</c:v>
                </c:pt>
                <c:pt idx="1">
                  <c:v>7916</c:v>
                </c:pt>
                <c:pt idx="2">
                  <c:v>11394</c:v>
                </c:pt>
                <c:pt idx="3">
                  <c:v>11710</c:v>
                </c:pt>
                <c:pt idx="4">
                  <c:v>9808</c:v>
                </c:pt>
                <c:pt idx="5">
                  <c:v>8123</c:v>
                </c:pt>
                <c:pt idx="6">
                  <c:v>6680</c:v>
                </c:pt>
                <c:pt idx="7">
                  <c:v>8120</c:v>
                </c:pt>
                <c:pt idx="8">
                  <c:v>9048</c:v>
                </c:pt>
                <c:pt idx="9">
                  <c:v>8281</c:v>
                </c:pt>
                <c:pt idx="10">
                  <c:v>9294</c:v>
                </c:pt>
                <c:pt idx="11">
                  <c:v>10371</c:v>
                </c:pt>
                <c:pt idx="12">
                  <c:v>4934</c:v>
                </c:pt>
                <c:pt idx="13">
                  <c:v>3406</c:v>
                </c:pt>
                <c:pt idx="14">
                  <c:v>3182</c:v>
                </c:pt>
                <c:pt idx="15">
                  <c:v>2849</c:v>
                </c:pt>
                <c:pt idx="16">
                  <c:v>6316</c:v>
                </c:pt>
                <c:pt idx="17">
                  <c:v>9305</c:v>
                </c:pt>
                <c:pt idx="18">
                  <c:v>5753</c:v>
                </c:pt>
                <c:pt idx="19">
                  <c:v>6154</c:v>
                </c:pt>
                <c:pt idx="20">
                  <c:v>8940</c:v>
                </c:pt>
                <c:pt idx="21">
                  <c:v>11677</c:v>
                </c:pt>
                <c:pt idx="22">
                  <c:v>8588</c:v>
                </c:pt>
                <c:pt idx="23">
                  <c:v>9800</c:v>
                </c:pt>
                <c:pt idx="24">
                  <c:v>10477</c:v>
                </c:pt>
                <c:pt idx="25">
                  <c:v>9753</c:v>
                </c:pt>
                <c:pt idx="26">
                  <c:v>7922</c:v>
                </c:pt>
                <c:pt idx="27">
                  <c:v>8622</c:v>
                </c:pt>
                <c:pt idx="28">
                  <c:v>7531</c:v>
                </c:pt>
                <c:pt idx="29">
                  <c:v>6527.6009107946611</c:v>
                </c:pt>
                <c:pt idx="30">
                  <c:v>6062.8256592986299</c:v>
                </c:pt>
                <c:pt idx="31">
                  <c:v>5625.3827886535428</c:v>
                </c:pt>
                <c:pt idx="32">
                  <c:v>5055.6910807329832</c:v>
                </c:pt>
                <c:pt idx="33">
                  <c:v>4568.1166557801726</c:v>
                </c:pt>
                <c:pt idx="34">
                  <c:v>4558.2805238928077</c:v>
                </c:pt>
                <c:pt idx="35">
                  <c:v>4078.7242149547146</c:v>
                </c:pt>
                <c:pt idx="36">
                  <c:v>5189.0537749979985</c:v>
                </c:pt>
                <c:pt idx="38">
                  <c:v>4650.1088891686886</c:v>
                </c:pt>
                <c:pt idx="39">
                  <c:v>13427.770177872431</c:v>
                </c:pt>
              </c:numCache>
            </c:numRef>
          </c:val>
        </c:ser>
        <c:marker val="1"/>
        <c:axId val="181405568"/>
        <c:axId val="181407104"/>
      </c:lineChart>
      <c:catAx>
        <c:axId val="1814055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407104"/>
        <c:crosses val="autoZero"/>
        <c:auto val="1"/>
        <c:lblAlgn val="ctr"/>
        <c:lblOffset val="0"/>
        <c:tickLblSkip val="1"/>
        <c:tickMarkSkip val="1"/>
      </c:catAx>
      <c:valAx>
        <c:axId val="181407104"/>
        <c:scaling>
          <c:orientation val="minMax"/>
          <c:max val="14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4690450667221936E-2"/>
              <c:y val="0.2752562425165132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405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9045118135943095"/>
          <c:y val="0.18740855278286589"/>
          <c:w val="0.85309549332778067"/>
          <c:h val="0.292825843899421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Harris Creek Steelhead Catch and Effort, 1968-2006</a:t>
            </a:r>
          </a:p>
        </c:rich>
      </c:tx>
      <c:layout>
        <c:manualLayout>
          <c:xMode val="edge"/>
          <c:yMode val="edge"/>
          <c:x val="0.21968616262482168"/>
          <c:y val="2.814258911819887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125534950071326"/>
          <c:y val="0.14821763602251406"/>
          <c:w val="0.83309557774607701"/>
          <c:h val="0.74859287054409007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means'!$C$1203:$C$1241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means'!$H$1203:$H$1241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204</c:v>
                </c:pt>
                <c:pt idx="4">
                  <c:v>252</c:v>
                </c:pt>
                <c:pt idx="5">
                  <c:v>167</c:v>
                </c:pt>
                <c:pt idx="6">
                  <c:v>174</c:v>
                </c:pt>
                <c:pt idx="7">
                  <c:v>379</c:v>
                </c:pt>
                <c:pt idx="8">
                  <c:v>205</c:v>
                </c:pt>
                <c:pt idx="9">
                  <c:v>130</c:v>
                </c:pt>
                <c:pt idx="10">
                  <c:v>80</c:v>
                </c:pt>
                <c:pt idx="11">
                  <c:v>131</c:v>
                </c:pt>
                <c:pt idx="12">
                  <c:v>115</c:v>
                </c:pt>
                <c:pt idx="13">
                  <c:v>400</c:v>
                </c:pt>
                <c:pt idx="14">
                  <c:v>323</c:v>
                </c:pt>
                <c:pt idx="15">
                  <c:v>313</c:v>
                </c:pt>
                <c:pt idx="16">
                  <c:v>334</c:v>
                </c:pt>
                <c:pt idx="17">
                  <c:v>266</c:v>
                </c:pt>
                <c:pt idx="18">
                  <c:v>205</c:v>
                </c:pt>
                <c:pt idx="19">
                  <c:v>163</c:v>
                </c:pt>
                <c:pt idx="20">
                  <c:v>271</c:v>
                </c:pt>
                <c:pt idx="21">
                  <c:v>323</c:v>
                </c:pt>
                <c:pt idx="22">
                  <c:v>246</c:v>
                </c:pt>
                <c:pt idx="23">
                  <c:v>341</c:v>
                </c:pt>
                <c:pt idx="24">
                  <c:v>397</c:v>
                </c:pt>
                <c:pt idx="25">
                  <c:v>354</c:v>
                </c:pt>
                <c:pt idx="26">
                  <c:v>413</c:v>
                </c:pt>
                <c:pt idx="27">
                  <c:v>270</c:v>
                </c:pt>
                <c:pt idx="28">
                  <c:v>642</c:v>
                </c:pt>
                <c:pt idx="29">
                  <c:v>803.83864091525061</c:v>
                </c:pt>
                <c:pt idx="30">
                  <c:v>269.19034852546918</c:v>
                </c:pt>
                <c:pt idx="31">
                  <c:v>625.29204545454547</c:v>
                </c:pt>
                <c:pt idx="32">
                  <c:v>599.4056484868413</c:v>
                </c:pt>
                <c:pt idx="33">
                  <c:v>735.63876259843892</c:v>
                </c:pt>
                <c:pt idx="34">
                  <c:v>442.41335271295907</c:v>
                </c:pt>
                <c:pt idx="35">
                  <c:v>342.21298701298701</c:v>
                </c:pt>
                <c:pt idx="36">
                  <c:v>340.64900697409894</c:v>
                </c:pt>
                <c:pt idx="38">
                  <c:v>266.79563898459941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means'!$C$1203:$C$1241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means'!$G$1203:$G$1241</c:f>
              <c:numCache>
                <c:formatCode>0</c:formatCode>
                <c:ptCount val="39"/>
                <c:pt idx="0">
                  <c:v>702</c:v>
                </c:pt>
                <c:pt idx="1">
                  <c:v>694</c:v>
                </c:pt>
                <c:pt idx="2">
                  <c:v>331</c:v>
                </c:pt>
                <c:pt idx="3">
                  <c:v>377</c:v>
                </c:pt>
                <c:pt idx="4">
                  <c:v>588</c:v>
                </c:pt>
                <c:pt idx="5">
                  <c:v>385</c:v>
                </c:pt>
                <c:pt idx="6">
                  <c:v>237</c:v>
                </c:pt>
                <c:pt idx="7">
                  <c:v>395</c:v>
                </c:pt>
                <c:pt idx="8">
                  <c:v>491</c:v>
                </c:pt>
                <c:pt idx="9">
                  <c:v>196</c:v>
                </c:pt>
                <c:pt idx="10">
                  <c:v>153</c:v>
                </c:pt>
                <c:pt idx="11">
                  <c:v>90</c:v>
                </c:pt>
                <c:pt idx="12">
                  <c:v>70</c:v>
                </c:pt>
                <c:pt idx="13">
                  <c:v>79</c:v>
                </c:pt>
                <c:pt idx="14">
                  <c:v>43</c:v>
                </c:pt>
                <c:pt idx="15">
                  <c:v>30</c:v>
                </c:pt>
                <c:pt idx="16">
                  <c:v>43</c:v>
                </c:pt>
                <c:pt idx="17">
                  <c:v>54</c:v>
                </c:pt>
                <c:pt idx="18">
                  <c:v>14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3.7646153846153845</c:v>
                </c:pt>
                <c:pt idx="38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means'!$C$1203:$C$1241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means'!$J$1203:$J$1241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74</c:v>
                </c:pt>
                <c:pt idx="19">
                  <c:v>0</c:v>
                </c:pt>
                <c:pt idx="20">
                  <c:v>27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23</c:v>
                </c:pt>
                <c:pt idx="25">
                  <c:v>3</c:v>
                </c:pt>
                <c:pt idx="26">
                  <c:v>5</c:v>
                </c:pt>
                <c:pt idx="27">
                  <c:v>0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4.1965909090909088</c:v>
                </c:pt>
                <c:pt idx="32">
                  <c:v>0</c:v>
                </c:pt>
                <c:pt idx="33">
                  <c:v>7.4304635761589406</c:v>
                </c:pt>
                <c:pt idx="34">
                  <c:v>30.49266816726804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means'!$C$1203:$C$1241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means'!$I$1203:$I$1241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  <c:pt idx="18">
                  <c:v>4</c:v>
                </c:pt>
                <c:pt idx="19">
                  <c:v>0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</c:numCache>
            </c:numRef>
          </c:val>
        </c:ser>
        <c:overlap val="100"/>
        <c:axId val="182523392"/>
        <c:axId val="182524928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means'!$C$1203:$C$1241</c:f>
              <c:numCache>
                <c:formatCode>General</c:formatCode>
                <c:ptCount val="39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</c:numCache>
            </c:numRef>
          </c:cat>
          <c:val>
            <c:numRef>
              <c:f>'All data with charts and means'!$F$1203:$F$1241</c:f>
              <c:numCache>
                <c:formatCode>0</c:formatCode>
                <c:ptCount val="39"/>
                <c:pt idx="0">
                  <c:v>2148</c:v>
                </c:pt>
                <c:pt idx="1">
                  <c:v>1838</c:v>
                </c:pt>
                <c:pt idx="2">
                  <c:v>1757</c:v>
                </c:pt>
                <c:pt idx="3">
                  <c:v>1668</c:v>
                </c:pt>
                <c:pt idx="4">
                  <c:v>1450</c:v>
                </c:pt>
                <c:pt idx="5">
                  <c:v>2109</c:v>
                </c:pt>
                <c:pt idx="6">
                  <c:v>1668</c:v>
                </c:pt>
                <c:pt idx="7">
                  <c:v>2093</c:v>
                </c:pt>
                <c:pt idx="8">
                  <c:v>1704</c:v>
                </c:pt>
                <c:pt idx="9">
                  <c:v>1005</c:v>
                </c:pt>
                <c:pt idx="10">
                  <c:v>1165</c:v>
                </c:pt>
                <c:pt idx="11">
                  <c:v>553</c:v>
                </c:pt>
                <c:pt idx="12">
                  <c:v>552</c:v>
                </c:pt>
                <c:pt idx="13">
                  <c:v>323</c:v>
                </c:pt>
                <c:pt idx="14">
                  <c:v>215</c:v>
                </c:pt>
                <c:pt idx="15">
                  <c:v>306</c:v>
                </c:pt>
                <c:pt idx="16">
                  <c:v>393</c:v>
                </c:pt>
                <c:pt idx="17">
                  <c:v>382</c:v>
                </c:pt>
                <c:pt idx="18">
                  <c:v>177</c:v>
                </c:pt>
                <c:pt idx="19">
                  <c:v>237</c:v>
                </c:pt>
                <c:pt idx="20">
                  <c:v>306</c:v>
                </c:pt>
                <c:pt idx="21">
                  <c:v>435</c:v>
                </c:pt>
                <c:pt idx="22">
                  <c:v>412</c:v>
                </c:pt>
                <c:pt idx="23">
                  <c:v>313</c:v>
                </c:pt>
                <c:pt idx="24">
                  <c:v>659</c:v>
                </c:pt>
                <c:pt idx="25">
                  <c:v>461</c:v>
                </c:pt>
                <c:pt idx="26">
                  <c:v>645</c:v>
                </c:pt>
                <c:pt idx="27">
                  <c:v>423</c:v>
                </c:pt>
                <c:pt idx="28">
                  <c:v>856</c:v>
                </c:pt>
                <c:pt idx="29">
                  <c:v>778.25064608392199</c:v>
                </c:pt>
                <c:pt idx="30">
                  <c:v>559.31721871486639</c:v>
                </c:pt>
                <c:pt idx="31">
                  <c:v>773.12936435281006</c:v>
                </c:pt>
                <c:pt idx="32">
                  <c:v>536.57728204330056</c:v>
                </c:pt>
                <c:pt idx="33">
                  <c:v>832.28814905881404</c:v>
                </c:pt>
                <c:pt idx="34">
                  <c:v>540.64454297639384</c:v>
                </c:pt>
                <c:pt idx="35">
                  <c:v>469.54805194805192</c:v>
                </c:pt>
                <c:pt idx="36">
                  <c:v>500.26190607322275</c:v>
                </c:pt>
                <c:pt idx="38">
                  <c:v>304.87287786409973</c:v>
                </c:pt>
              </c:numCache>
            </c:numRef>
          </c:val>
        </c:ser>
        <c:marker val="1"/>
        <c:axId val="182523392"/>
        <c:axId val="182524928"/>
      </c:lineChart>
      <c:catAx>
        <c:axId val="182523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524928"/>
        <c:crosses val="autoZero"/>
        <c:auto val="1"/>
        <c:lblAlgn val="ctr"/>
        <c:lblOffset val="0"/>
        <c:tickLblSkip val="1"/>
        <c:tickMarkSkip val="1"/>
      </c:catAx>
      <c:valAx>
        <c:axId val="182524928"/>
        <c:scaling>
          <c:orientation val="minMax"/>
          <c:max val="25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91868758915834E-2"/>
              <c:y val="0.294559099437148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523392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9186875891583455"/>
          <c:y val="0.15384615384615385"/>
          <c:w val="0.95292439372325255"/>
          <c:h val="0.3189493433395872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Vancouver Island Top 15 Steelhead Streams, Ranked by Angling Effort, 2007 </a:t>
            </a:r>
          </a:p>
        </c:rich>
      </c:tx>
      <c:layout>
        <c:manualLayout>
          <c:xMode val="edge"/>
          <c:yMode val="edge"/>
          <c:x val="0.10806931554304991"/>
          <c:y val="2.702702702702702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976955078796971"/>
          <c:y val="0.10174880763116058"/>
          <c:w val="0.81412161025982355"/>
          <c:h val="0.77424483306836245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'[1]top ten'!$A$2:$A$16</c:f>
              <c:strCache>
                <c:ptCount val="15"/>
                <c:pt idx="0">
                  <c:v>COWICHAN RIVER</c:v>
                </c:pt>
                <c:pt idx="1">
                  <c:v>CAMPBELL RIVER</c:v>
                </c:pt>
                <c:pt idx="2">
                  <c:v>GOLD RIVER</c:v>
                </c:pt>
                <c:pt idx="3">
                  <c:v>SPROAT RIVER</c:v>
                </c:pt>
                <c:pt idx="4">
                  <c:v>QUATSE RIVER</c:v>
                </c:pt>
                <c:pt idx="5">
                  <c:v>SOMASS RIVER</c:v>
                </c:pt>
                <c:pt idx="6">
                  <c:v>NIMPKISH RIVER</c:v>
                </c:pt>
                <c:pt idx="7">
                  <c:v>SALMON RIVER</c:v>
                </c:pt>
                <c:pt idx="8">
                  <c:v>HARRIS CREEK</c:v>
                </c:pt>
                <c:pt idx="9">
                  <c:v>NANAIMO RIVER</c:v>
                </c:pt>
                <c:pt idx="10">
                  <c:v>BIG QUALICUM RIVER</c:v>
                </c:pt>
                <c:pt idx="11">
                  <c:v>CLUXEWE RIVER</c:v>
                </c:pt>
                <c:pt idx="12">
                  <c:v>CHINA CREEK</c:v>
                </c:pt>
                <c:pt idx="13">
                  <c:v>OYSTER RIVER</c:v>
                </c:pt>
                <c:pt idx="14">
                  <c:v>MUCHALAT RIVER</c:v>
                </c:pt>
              </c:strCache>
            </c:strRef>
          </c:cat>
          <c:val>
            <c:numRef>
              <c:f>'[1]top ten'!$E$2:$E$16</c:f>
              <c:numCache>
                <c:formatCode>General</c:formatCode>
                <c:ptCount val="15"/>
                <c:pt idx="0">
                  <c:v>6272.7699543689514</c:v>
                </c:pt>
                <c:pt idx="1">
                  <c:v>841.48417256871517</c:v>
                </c:pt>
                <c:pt idx="2">
                  <c:v>6205.5215625182736</c:v>
                </c:pt>
                <c:pt idx="3">
                  <c:v>2050.5888501503027</c:v>
                </c:pt>
                <c:pt idx="4">
                  <c:v>506.6116224583717</c:v>
                </c:pt>
                <c:pt idx="5">
                  <c:v>952.69651235713366</c:v>
                </c:pt>
                <c:pt idx="6">
                  <c:v>1236.6486486486488</c:v>
                </c:pt>
                <c:pt idx="7">
                  <c:v>1102.7933647207387</c:v>
                </c:pt>
                <c:pt idx="8">
                  <c:v>1751.8216112970788</c:v>
                </c:pt>
                <c:pt idx="9">
                  <c:v>17.175675675675677</c:v>
                </c:pt>
                <c:pt idx="10">
                  <c:v>235.91760806006616</c:v>
                </c:pt>
                <c:pt idx="11">
                  <c:v>291.98648648648646</c:v>
                </c:pt>
                <c:pt idx="12">
                  <c:v>304.05823306006619</c:v>
                </c:pt>
                <c:pt idx="13">
                  <c:v>85.878378378378372</c:v>
                </c:pt>
                <c:pt idx="14">
                  <c:v>498.09459459459458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'[1]top ten'!$A$2:$A$16</c:f>
              <c:strCache>
                <c:ptCount val="15"/>
                <c:pt idx="0">
                  <c:v>COWICHAN RIVER</c:v>
                </c:pt>
                <c:pt idx="1">
                  <c:v>CAMPBELL RIVER</c:v>
                </c:pt>
                <c:pt idx="2">
                  <c:v>GOLD RIVER</c:v>
                </c:pt>
                <c:pt idx="3">
                  <c:v>SPROAT RIVER</c:v>
                </c:pt>
                <c:pt idx="4">
                  <c:v>QUATSE RIVER</c:v>
                </c:pt>
                <c:pt idx="5">
                  <c:v>SOMASS RIVER</c:v>
                </c:pt>
                <c:pt idx="6">
                  <c:v>NIMPKISH RIVER</c:v>
                </c:pt>
                <c:pt idx="7">
                  <c:v>SALMON RIVER</c:v>
                </c:pt>
                <c:pt idx="8">
                  <c:v>HARRIS CREEK</c:v>
                </c:pt>
                <c:pt idx="9">
                  <c:v>NANAIMO RIVER</c:v>
                </c:pt>
                <c:pt idx="10">
                  <c:v>BIG QUALICUM RIVER</c:v>
                </c:pt>
                <c:pt idx="11">
                  <c:v>CLUXEWE RIVER</c:v>
                </c:pt>
                <c:pt idx="12">
                  <c:v>CHINA CREEK</c:v>
                </c:pt>
                <c:pt idx="13">
                  <c:v>OYSTER RIVER</c:v>
                </c:pt>
                <c:pt idx="14">
                  <c:v>MUCHALAT RIVER</c:v>
                </c:pt>
              </c:strCache>
            </c:strRef>
          </c:cat>
          <c:val>
            <c:numRef>
              <c:f>'[1]top ten'!$D$2:$D$16</c:f>
              <c:numCache>
                <c:formatCode>General</c:formatCode>
                <c:ptCount val="15"/>
                <c:pt idx="0">
                  <c:v>51.527027027027032</c:v>
                </c:pt>
                <c:pt idx="1">
                  <c:v>0</c:v>
                </c:pt>
                <c:pt idx="2">
                  <c:v>0</c:v>
                </c:pt>
                <c:pt idx="3">
                  <c:v>17.175675675675677</c:v>
                </c:pt>
                <c:pt idx="4">
                  <c:v>51.527027027027032</c:v>
                </c:pt>
                <c:pt idx="5">
                  <c:v>0</c:v>
                </c:pt>
                <c:pt idx="6">
                  <c:v>171.75675675675674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'[1]top ten'!$A$2:$A$16</c:f>
              <c:strCache>
                <c:ptCount val="15"/>
                <c:pt idx="0">
                  <c:v>COWICHAN RIVER</c:v>
                </c:pt>
                <c:pt idx="1">
                  <c:v>CAMPBELL RIVER</c:v>
                </c:pt>
                <c:pt idx="2">
                  <c:v>GOLD RIVER</c:v>
                </c:pt>
                <c:pt idx="3">
                  <c:v>SPROAT RIVER</c:v>
                </c:pt>
                <c:pt idx="4">
                  <c:v>QUATSE RIVER</c:v>
                </c:pt>
                <c:pt idx="5">
                  <c:v>SOMASS RIVER</c:v>
                </c:pt>
                <c:pt idx="6">
                  <c:v>NIMPKISH RIVER</c:v>
                </c:pt>
                <c:pt idx="7">
                  <c:v>SALMON RIVER</c:v>
                </c:pt>
                <c:pt idx="8">
                  <c:v>HARRIS CREEK</c:v>
                </c:pt>
                <c:pt idx="9">
                  <c:v>NANAIMO RIVER</c:v>
                </c:pt>
                <c:pt idx="10">
                  <c:v>BIG QUALICUM RIVER</c:v>
                </c:pt>
                <c:pt idx="11">
                  <c:v>CLUXEWE RIVER</c:v>
                </c:pt>
                <c:pt idx="12">
                  <c:v>CHINA CREEK</c:v>
                </c:pt>
                <c:pt idx="13">
                  <c:v>OYSTER RIVER</c:v>
                </c:pt>
                <c:pt idx="14">
                  <c:v>MUCHALAT RIVER</c:v>
                </c:pt>
              </c:strCache>
            </c:strRef>
          </c:cat>
          <c:val>
            <c:numRef>
              <c:f>'[1]top ten'!$G$2:$G$16</c:f>
              <c:numCache>
                <c:formatCode>General</c:formatCode>
                <c:ptCount val="15"/>
                <c:pt idx="0">
                  <c:v>582.98124305107535</c:v>
                </c:pt>
                <c:pt idx="1">
                  <c:v>562.12344872424092</c:v>
                </c:pt>
                <c:pt idx="2">
                  <c:v>0</c:v>
                </c:pt>
                <c:pt idx="3">
                  <c:v>1619.6302966247101</c:v>
                </c:pt>
                <c:pt idx="4">
                  <c:v>3418.9594461581505</c:v>
                </c:pt>
                <c:pt idx="5">
                  <c:v>921.12091299891222</c:v>
                </c:pt>
                <c:pt idx="6">
                  <c:v>0</c:v>
                </c:pt>
                <c:pt idx="7">
                  <c:v>0</c:v>
                </c:pt>
                <c:pt idx="8">
                  <c:v>68.702702702702709</c:v>
                </c:pt>
                <c:pt idx="9">
                  <c:v>0</c:v>
                </c:pt>
                <c:pt idx="10">
                  <c:v>0</c:v>
                </c:pt>
                <c:pt idx="11">
                  <c:v>257.63513513513516</c:v>
                </c:pt>
                <c:pt idx="12">
                  <c:v>137.40540540540542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'[1]top ten'!$A$2:$A$16</c:f>
              <c:strCache>
                <c:ptCount val="15"/>
                <c:pt idx="0">
                  <c:v>COWICHAN RIVER</c:v>
                </c:pt>
                <c:pt idx="1">
                  <c:v>CAMPBELL RIVER</c:v>
                </c:pt>
                <c:pt idx="2">
                  <c:v>GOLD RIVER</c:v>
                </c:pt>
                <c:pt idx="3">
                  <c:v>SPROAT RIVER</c:v>
                </c:pt>
                <c:pt idx="4">
                  <c:v>QUATSE RIVER</c:v>
                </c:pt>
                <c:pt idx="5">
                  <c:v>SOMASS RIVER</c:v>
                </c:pt>
                <c:pt idx="6">
                  <c:v>NIMPKISH RIVER</c:v>
                </c:pt>
                <c:pt idx="7">
                  <c:v>SALMON RIVER</c:v>
                </c:pt>
                <c:pt idx="8">
                  <c:v>HARRIS CREEK</c:v>
                </c:pt>
                <c:pt idx="9">
                  <c:v>NANAIMO RIVER</c:v>
                </c:pt>
                <c:pt idx="10">
                  <c:v>BIG QUALICUM RIVER</c:v>
                </c:pt>
                <c:pt idx="11">
                  <c:v>CLUXEWE RIVER</c:v>
                </c:pt>
                <c:pt idx="12">
                  <c:v>CHINA CREEK</c:v>
                </c:pt>
                <c:pt idx="13">
                  <c:v>OYSTER RIVER</c:v>
                </c:pt>
                <c:pt idx="14">
                  <c:v>MUCHALAT RIVER</c:v>
                </c:pt>
              </c:strCache>
            </c:strRef>
          </c:cat>
          <c:val>
            <c:numRef>
              <c:f>'[1]top ten'!$F$2:$F$16</c:f>
              <c:numCache>
                <c:formatCode>General</c:formatCode>
                <c:ptCount val="15"/>
                <c:pt idx="0">
                  <c:v>171.61513680863527</c:v>
                </c:pt>
                <c:pt idx="1">
                  <c:v>50.535297105129501</c:v>
                </c:pt>
                <c:pt idx="2">
                  <c:v>0</c:v>
                </c:pt>
                <c:pt idx="3">
                  <c:v>510.31162066078269</c:v>
                </c:pt>
                <c:pt idx="4">
                  <c:v>368.78116206607825</c:v>
                </c:pt>
                <c:pt idx="5">
                  <c:v>485.26152768827313</c:v>
                </c:pt>
                <c:pt idx="6">
                  <c:v>10.846153846153847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68.702702702702709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overlap val="100"/>
        <c:axId val="180693632"/>
        <c:axId val="180716288"/>
      </c:barChart>
      <c:lineChart>
        <c:grouping val="stacked"/>
        <c:ser>
          <c:idx val="0"/>
          <c:order val="0"/>
          <c:tx>
            <c:strRef>
              <c:f>'[1]top ten'!$C$1</c:f>
              <c:strCache>
                <c:ptCount val="1"/>
                <c:pt idx="0">
                  <c:v>Days Fished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'[1]top ten'!$A$2:$A$16</c:f>
              <c:strCache>
                <c:ptCount val="15"/>
                <c:pt idx="0">
                  <c:v>COWICHAN RIVER</c:v>
                </c:pt>
                <c:pt idx="1">
                  <c:v>CAMPBELL RIVER</c:v>
                </c:pt>
                <c:pt idx="2">
                  <c:v>GOLD RIVER</c:v>
                </c:pt>
                <c:pt idx="3">
                  <c:v>SPROAT RIVER</c:v>
                </c:pt>
                <c:pt idx="4">
                  <c:v>QUATSE RIVER</c:v>
                </c:pt>
                <c:pt idx="5">
                  <c:v>SOMASS RIVER</c:v>
                </c:pt>
                <c:pt idx="6">
                  <c:v>NIMPKISH RIVER</c:v>
                </c:pt>
                <c:pt idx="7">
                  <c:v>SALMON RIVER</c:v>
                </c:pt>
                <c:pt idx="8">
                  <c:v>HARRIS CREEK</c:v>
                </c:pt>
                <c:pt idx="9">
                  <c:v>NANAIMO RIVER</c:v>
                </c:pt>
                <c:pt idx="10">
                  <c:v>BIG QUALICUM RIVER</c:v>
                </c:pt>
                <c:pt idx="11">
                  <c:v>CLUXEWE RIVER</c:v>
                </c:pt>
                <c:pt idx="12">
                  <c:v>CHINA CREEK</c:v>
                </c:pt>
                <c:pt idx="13">
                  <c:v>OYSTER RIVER</c:v>
                </c:pt>
                <c:pt idx="14">
                  <c:v>MUCHALAT RIVER</c:v>
                </c:pt>
              </c:strCache>
            </c:strRef>
          </c:cat>
          <c:val>
            <c:numRef>
              <c:f>'[1]top ten'!$C$2:$C$16</c:f>
              <c:numCache>
                <c:formatCode>General</c:formatCode>
                <c:ptCount val="15"/>
                <c:pt idx="0">
                  <c:v>13427.770177872431</c:v>
                </c:pt>
                <c:pt idx="1">
                  <c:v>5554.5196591006297</c:v>
                </c:pt>
                <c:pt idx="2">
                  <c:v>4217.7460104950924</c:v>
                </c:pt>
                <c:pt idx="3">
                  <c:v>3428.083557479355</c:v>
                </c:pt>
                <c:pt idx="4">
                  <c:v>3240.4698787513726</c:v>
                </c:pt>
                <c:pt idx="5">
                  <c:v>2758.661344984253</c:v>
                </c:pt>
                <c:pt idx="6">
                  <c:v>2715.4435496558403</c:v>
                </c:pt>
                <c:pt idx="7">
                  <c:v>2275.4475523445808</c:v>
                </c:pt>
                <c:pt idx="8">
                  <c:v>1379.0856901240675</c:v>
                </c:pt>
                <c:pt idx="9">
                  <c:v>1082.0675675675675</c:v>
                </c:pt>
                <c:pt idx="10">
                  <c:v>1077.5257161681741</c:v>
                </c:pt>
                <c:pt idx="11">
                  <c:v>893.3681314083791</c:v>
                </c:pt>
                <c:pt idx="12">
                  <c:v>814.78665193094321</c:v>
                </c:pt>
                <c:pt idx="13">
                  <c:v>618.32432432432438</c:v>
                </c:pt>
                <c:pt idx="14">
                  <c:v>566.79729729729729</c:v>
                </c:pt>
              </c:numCache>
            </c:numRef>
          </c:val>
        </c:ser>
        <c:marker val="1"/>
        <c:axId val="180693632"/>
        <c:axId val="180716288"/>
      </c:lineChart>
      <c:catAx>
        <c:axId val="1806936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716288"/>
        <c:crosses val="autoZero"/>
        <c:auto val="1"/>
        <c:lblAlgn val="ctr"/>
        <c:lblOffset val="0"/>
        <c:tickLblSkip val="1"/>
        <c:tickMarkSkip val="1"/>
      </c:catAx>
      <c:valAx>
        <c:axId val="18071628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613832853025938E-2"/>
              <c:y val="0.295707472178060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693632"/>
        <c:crosses val="autoZero"/>
        <c:crossBetween val="between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8357394086546099"/>
          <c:y val="0.20349761526232116"/>
          <c:w val="0.87608129675433222"/>
          <c:h val="0.3640699523052464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Vancouver Island Top 15 Steelhead Streams, Ranked by Angling Effort,  1968 - 2006 </a:t>
            </a:r>
          </a:p>
        </c:rich>
      </c:tx>
      <c:layout>
        <c:manualLayout>
          <c:xMode val="edge"/>
          <c:yMode val="edge"/>
          <c:x val="0.1082252597213227"/>
          <c:y val="2.707006369426751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181843803328773"/>
          <c:y val="0.10191090726303374"/>
          <c:w val="0.77200685990324547"/>
          <c:h val="0.65445910757979475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data'!$E$2:$E$16</c:f>
              <c:numCache>
                <c:formatCode>0</c:formatCode>
                <c:ptCount val="15"/>
                <c:pt idx="0">
                  <c:v>2293.5072093645772</c:v>
                </c:pt>
                <c:pt idx="1">
                  <c:v>2283.6340353748042</c:v>
                </c:pt>
                <c:pt idx="2">
                  <c:v>3032.7183350414712</c:v>
                </c:pt>
                <c:pt idx="3">
                  <c:v>589.25583823180068</c:v>
                </c:pt>
                <c:pt idx="4">
                  <c:v>445.57170839938675</c:v>
                </c:pt>
                <c:pt idx="5">
                  <c:v>763.42858344653814</c:v>
                </c:pt>
                <c:pt idx="6">
                  <c:v>623.33848257707075</c:v>
                </c:pt>
                <c:pt idx="7">
                  <c:v>471.74933208349967</c:v>
                </c:pt>
                <c:pt idx="8">
                  <c:v>433.04393467316601</c:v>
                </c:pt>
                <c:pt idx="9">
                  <c:v>362.12143194425562</c:v>
                </c:pt>
                <c:pt idx="10">
                  <c:v>229.48465210618716</c:v>
                </c:pt>
                <c:pt idx="11">
                  <c:v>223.31931706096074</c:v>
                </c:pt>
                <c:pt idx="12">
                  <c:v>139.22475049182495</c:v>
                </c:pt>
                <c:pt idx="13">
                  <c:v>356.11932404086394</c:v>
                </c:pt>
                <c:pt idx="14">
                  <c:v>303.24832714908393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data'!$D$2:$D$16</c:f>
              <c:numCache>
                <c:formatCode>0</c:formatCode>
                <c:ptCount val="15"/>
                <c:pt idx="0">
                  <c:v>417.07090958261273</c:v>
                </c:pt>
                <c:pt idx="1">
                  <c:v>254.14655426380048</c:v>
                </c:pt>
                <c:pt idx="2">
                  <c:v>425.70518729599843</c:v>
                </c:pt>
                <c:pt idx="3">
                  <c:v>306.23684210526318</c:v>
                </c:pt>
                <c:pt idx="4">
                  <c:v>157.97368421052633</c:v>
                </c:pt>
                <c:pt idx="5">
                  <c:v>87.628749085588879</c:v>
                </c:pt>
                <c:pt idx="6">
                  <c:v>179.08108108108109</c:v>
                </c:pt>
                <c:pt idx="7">
                  <c:v>109.31578947368421</c:v>
                </c:pt>
                <c:pt idx="8">
                  <c:v>183.57142857142858</c:v>
                </c:pt>
                <c:pt idx="9">
                  <c:v>117.15529161534516</c:v>
                </c:pt>
                <c:pt idx="10">
                  <c:v>41.804196335932943</c:v>
                </c:pt>
                <c:pt idx="11">
                  <c:v>88.763157894736835</c:v>
                </c:pt>
                <c:pt idx="12">
                  <c:v>71.583333333333329</c:v>
                </c:pt>
                <c:pt idx="13">
                  <c:v>120.31578947368421</c:v>
                </c:pt>
                <c:pt idx="14">
                  <c:v>130.94117408906882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data'!$G$2:$G$16</c:f>
              <c:numCache>
                <c:formatCode>0</c:formatCode>
                <c:ptCount val="15"/>
                <c:pt idx="0">
                  <c:v>388.4666373761861</c:v>
                </c:pt>
                <c:pt idx="1">
                  <c:v>1735.3138835057268</c:v>
                </c:pt>
                <c:pt idx="2">
                  <c:v>74.467658199251716</c:v>
                </c:pt>
                <c:pt idx="3">
                  <c:v>102.95333979661824</c:v>
                </c:pt>
                <c:pt idx="4">
                  <c:v>371.72730468352506</c:v>
                </c:pt>
                <c:pt idx="5">
                  <c:v>430.1235957906045</c:v>
                </c:pt>
                <c:pt idx="6">
                  <c:v>384.87197260951257</c:v>
                </c:pt>
                <c:pt idx="7">
                  <c:v>307.86717626596254</c:v>
                </c:pt>
                <c:pt idx="8">
                  <c:v>194.64698949017307</c:v>
                </c:pt>
                <c:pt idx="9">
                  <c:v>641.14775228816177</c:v>
                </c:pt>
                <c:pt idx="10">
                  <c:v>522.99084770472143</c:v>
                </c:pt>
                <c:pt idx="11">
                  <c:v>66.037391462235448</c:v>
                </c:pt>
                <c:pt idx="12">
                  <c:v>81.208968244799564</c:v>
                </c:pt>
                <c:pt idx="13">
                  <c:v>10.140425654218555</c:v>
                </c:pt>
                <c:pt idx="14">
                  <c:v>5.0294663855925759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data'!$F$2:$F$16</c:f>
              <c:numCache>
                <c:formatCode>0</c:formatCode>
                <c:ptCount val="15"/>
                <c:pt idx="0">
                  <c:v>179.02969602743022</c:v>
                </c:pt>
                <c:pt idx="1">
                  <c:v>612.25140638577932</c:v>
                </c:pt>
                <c:pt idx="2">
                  <c:v>11.34253865631494</c:v>
                </c:pt>
                <c:pt idx="3">
                  <c:v>56.530050436992255</c:v>
                </c:pt>
                <c:pt idx="4">
                  <c:v>40.820486659223036</c:v>
                </c:pt>
                <c:pt idx="5">
                  <c:v>108.33583811352499</c:v>
                </c:pt>
                <c:pt idx="6">
                  <c:v>134.61583701854025</c:v>
                </c:pt>
                <c:pt idx="7">
                  <c:v>113.06665548223521</c:v>
                </c:pt>
                <c:pt idx="8">
                  <c:v>60.77345595151008</c:v>
                </c:pt>
                <c:pt idx="9">
                  <c:v>195.796541366828</c:v>
                </c:pt>
                <c:pt idx="10">
                  <c:v>108.33309814775797</c:v>
                </c:pt>
                <c:pt idx="11">
                  <c:v>11.346802448696723</c:v>
                </c:pt>
                <c:pt idx="12">
                  <c:v>10</c:v>
                </c:pt>
                <c:pt idx="13">
                  <c:v>2.5319745666326772</c:v>
                </c:pt>
                <c:pt idx="14">
                  <c:v>0.60526315789473684</c:v>
                </c:pt>
              </c:numCache>
            </c:numRef>
          </c:val>
        </c:ser>
        <c:overlap val="100"/>
        <c:axId val="180671616"/>
        <c:axId val="180673536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'68-06 Average data'!$A$2:$A$57</c:f>
              <c:strCache>
                <c:ptCount val="56"/>
                <c:pt idx="0">
                  <c:v>COWICHAN RIVER</c:v>
                </c:pt>
                <c:pt idx="1">
                  <c:v>STAMP RIVER</c:v>
                </c:pt>
                <c:pt idx="2">
                  <c:v>GOLD RIVER</c:v>
                </c:pt>
                <c:pt idx="3">
                  <c:v>NANAIMO RIVER</c:v>
                </c:pt>
                <c:pt idx="4">
                  <c:v>CAMPBELL RIVER</c:v>
                </c:pt>
                <c:pt idx="5">
                  <c:v>QUINSAM RIVER</c:v>
                </c:pt>
                <c:pt idx="6">
                  <c:v>LITTLE QUALICUM RIVER</c:v>
                </c:pt>
                <c:pt idx="7">
                  <c:v>BIG QUALICUM RIVER</c:v>
                </c:pt>
                <c:pt idx="8">
                  <c:v>ENGLISHMAN RIVER</c:v>
                </c:pt>
                <c:pt idx="9">
                  <c:v>SOMASS RIVER</c:v>
                </c:pt>
                <c:pt idx="10">
                  <c:v>QUATSE RIVER</c:v>
                </c:pt>
                <c:pt idx="11">
                  <c:v>OYSTER RIVER</c:v>
                </c:pt>
                <c:pt idx="12">
                  <c:v>PUNTLEDGE RIVER</c:v>
                </c:pt>
                <c:pt idx="13">
                  <c:v>SALMON RIVER</c:v>
                </c:pt>
                <c:pt idx="14">
                  <c:v>HARRIS CREEK</c:v>
                </c:pt>
                <c:pt idx="15">
                  <c:v>NIMPKISH RIVER</c:v>
                </c:pt>
                <c:pt idx="16">
                  <c:v>MARBLE RIVER</c:v>
                </c:pt>
                <c:pt idx="17">
                  <c:v>SAN JUAN RIVER</c:v>
                </c:pt>
                <c:pt idx="18">
                  <c:v>SOOKE RIVER</c:v>
                </c:pt>
                <c:pt idx="19">
                  <c:v>SPROAT RIVER</c:v>
                </c:pt>
                <c:pt idx="20">
                  <c:v>KOKSILAH RIVER</c:v>
                </c:pt>
                <c:pt idx="21">
                  <c:v>TSOLUM RIVER</c:v>
                </c:pt>
                <c:pt idx="22">
                  <c:v>CHEMAINUS RIVER</c:v>
                </c:pt>
                <c:pt idx="23">
                  <c:v>KEOGH RIVER</c:v>
                </c:pt>
                <c:pt idx="24">
                  <c:v>NITINAT RIVER</c:v>
                </c:pt>
                <c:pt idx="25">
                  <c:v>CLUXEWE RIVER</c:v>
                </c:pt>
                <c:pt idx="26">
                  <c:v>ASH RIVER</c:v>
                </c:pt>
                <c:pt idx="27">
                  <c:v>GOLDSTREAM RIVER</c:v>
                </c:pt>
                <c:pt idx="28">
                  <c:v>CHINA CREEK</c:v>
                </c:pt>
                <c:pt idx="29">
                  <c:v>GOODSPEED RIVER</c:v>
                </c:pt>
                <c:pt idx="30">
                  <c:v>KOKISH RIVER</c:v>
                </c:pt>
                <c:pt idx="31">
                  <c:v>COWIE CREEK</c:v>
                </c:pt>
                <c:pt idx="32">
                  <c:v>SARITA RIVER</c:v>
                </c:pt>
                <c:pt idx="33">
                  <c:v>CAYCUSE RIVER</c:v>
                </c:pt>
                <c:pt idx="34">
                  <c:v>NAHWITTI RIVER</c:v>
                </c:pt>
                <c:pt idx="35">
                  <c:v>TRENT RIVER</c:v>
                </c:pt>
                <c:pt idx="36">
                  <c:v>OKTWANCH RIVER</c:v>
                </c:pt>
                <c:pt idx="37">
                  <c:v>HEBER RIVER</c:v>
                </c:pt>
                <c:pt idx="38">
                  <c:v>GORDON RIVER</c:v>
                </c:pt>
                <c:pt idx="39">
                  <c:v>ZEBALLOS RIVER</c:v>
                </c:pt>
                <c:pt idx="40">
                  <c:v>TAHSIS RIVER</c:v>
                </c:pt>
                <c:pt idx="41">
                  <c:v>COUS CREEK</c:v>
                </c:pt>
                <c:pt idx="42">
                  <c:v>SAN JOSEF RIVER</c:v>
                </c:pt>
                <c:pt idx="43">
                  <c:v>EVE RIVER</c:v>
                </c:pt>
                <c:pt idx="44">
                  <c:v>LEINER RIVER</c:v>
                </c:pt>
                <c:pt idx="45">
                  <c:v>WAUKWAAS CREEK</c:v>
                </c:pt>
                <c:pt idx="46">
                  <c:v>FRENCH CREEK</c:v>
                </c:pt>
                <c:pt idx="47">
                  <c:v>NAHMINT RIVER</c:v>
                </c:pt>
                <c:pt idx="48">
                  <c:v>MUCHALAT RIVER</c:v>
                </c:pt>
                <c:pt idx="49">
                  <c:v>WHITE RIVER</c:v>
                </c:pt>
                <c:pt idx="50">
                  <c:v>BLACK CREEK</c:v>
                </c:pt>
                <c:pt idx="51">
                  <c:v>HASLAM CREEK</c:v>
                </c:pt>
                <c:pt idx="52">
                  <c:v>ADAM RIVER</c:v>
                </c:pt>
                <c:pt idx="53">
                  <c:v>MAHATTA CREEK</c:v>
                </c:pt>
                <c:pt idx="54">
                  <c:v>WOSS RIVER</c:v>
                </c:pt>
                <c:pt idx="55">
                  <c:v>TOQUART RIVER</c:v>
                </c:pt>
              </c:strCache>
            </c:strRef>
          </c:cat>
          <c:val>
            <c:numRef>
              <c:f>'68-06 Average data'!$C$2:$C$16</c:f>
              <c:numCache>
                <c:formatCode>0</c:formatCode>
                <c:ptCount val="15"/>
                <c:pt idx="0">
                  <c:v>7379.3890657440579</c:v>
                </c:pt>
                <c:pt idx="1">
                  <c:v>5665.7030254691563</c:v>
                </c:pt>
                <c:pt idx="2">
                  <c:v>3344.5772846144487</c:v>
                </c:pt>
                <c:pt idx="3">
                  <c:v>3228.2482102310905</c:v>
                </c:pt>
                <c:pt idx="4">
                  <c:v>2731.0997504339234</c:v>
                </c:pt>
                <c:pt idx="5">
                  <c:v>2672.1914636027122</c:v>
                </c:pt>
                <c:pt idx="6">
                  <c:v>2407.6397892743466</c:v>
                </c:pt>
                <c:pt idx="7">
                  <c:v>2055.2097127291531</c:v>
                </c:pt>
                <c:pt idx="8">
                  <c:v>1722.7055894232128</c:v>
                </c:pt>
                <c:pt idx="9">
                  <c:v>1665.8188586926747</c:v>
                </c:pt>
                <c:pt idx="10">
                  <c:v>1151.4199274021428</c:v>
                </c:pt>
                <c:pt idx="11">
                  <c:v>1123.6506244552668</c:v>
                </c:pt>
                <c:pt idx="12">
                  <c:v>1042.1133527009881</c:v>
                </c:pt>
                <c:pt idx="13">
                  <c:v>952.44253283627938</c:v>
                </c:pt>
                <c:pt idx="14">
                  <c:v>830.20763260830211</c:v>
                </c:pt>
              </c:numCache>
            </c:numRef>
          </c:val>
        </c:ser>
        <c:marker val="1"/>
        <c:axId val="180671616"/>
        <c:axId val="180673536"/>
      </c:lineChart>
      <c:catAx>
        <c:axId val="1806716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673536"/>
        <c:crosses val="autoZero"/>
        <c:auto val="1"/>
        <c:lblAlgn val="ctr"/>
        <c:lblOffset val="0"/>
        <c:tickLblSkip val="1"/>
        <c:tickMarkSkip val="1"/>
      </c:catAx>
      <c:valAx>
        <c:axId val="180673536"/>
        <c:scaling>
          <c:orientation val="minMax"/>
          <c:max val="8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2.1645021645021644E-2"/>
              <c:y val="0.2356689569854723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671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9451750349388144"/>
          <c:y val="0.17515940284534495"/>
          <c:w val="0.88744725091181786"/>
          <c:h val="0.3359875954996071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Little Qualicum River Steelhead Catch and Effort, 1968-2006</a:t>
            </a:r>
          </a:p>
        </c:rich>
      </c:tx>
      <c:layout>
        <c:manualLayout>
          <c:xMode val="edge"/>
          <c:yMode val="edge"/>
          <c:x val="0.17521397432158586"/>
          <c:y val="2.903811252268602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108278952266616"/>
          <c:y val="0.1397459165154265"/>
          <c:w val="0.83333449259717296"/>
          <c:h val="0.76043557168784026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means'!$C$1837:$C$1874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means'!$H$1837:$H$1874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689</c:v>
                </c:pt>
                <c:pt idx="4">
                  <c:v>415</c:v>
                </c:pt>
                <c:pt idx="5">
                  <c:v>528</c:v>
                </c:pt>
                <c:pt idx="6">
                  <c:v>233</c:v>
                </c:pt>
                <c:pt idx="7">
                  <c:v>278</c:v>
                </c:pt>
                <c:pt idx="8">
                  <c:v>238</c:v>
                </c:pt>
                <c:pt idx="9">
                  <c:v>289</c:v>
                </c:pt>
                <c:pt idx="10">
                  <c:v>196</c:v>
                </c:pt>
                <c:pt idx="11">
                  <c:v>342</c:v>
                </c:pt>
                <c:pt idx="12">
                  <c:v>351</c:v>
                </c:pt>
                <c:pt idx="13">
                  <c:v>924</c:v>
                </c:pt>
                <c:pt idx="14">
                  <c:v>902</c:v>
                </c:pt>
                <c:pt idx="15">
                  <c:v>965</c:v>
                </c:pt>
                <c:pt idx="16">
                  <c:v>1561</c:v>
                </c:pt>
                <c:pt idx="17">
                  <c:v>1754</c:v>
                </c:pt>
                <c:pt idx="18">
                  <c:v>955</c:v>
                </c:pt>
                <c:pt idx="19">
                  <c:v>1486</c:v>
                </c:pt>
                <c:pt idx="20">
                  <c:v>1512</c:v>
                </c:pt>
                <c:pt idx="21">
                  <c:v>2086</c:v>
                </c:pt>
                <c:pt idx="22">
                  <c:v>1852</c:v>
                </c:pt>
                <c:pt idx="23">
                  <c:v>1347</c:v>
                </c:pt>
                <c:pt idx="24">
                  <c:v>1540</c:v>
                </c:pt>
                <c:pt idx="25">
                  <c:v>599</c:v>
                </c:pt>
                <c:pt idx="26">
                  <c:v>619</c:v>
                </c:pt>
                <c:pt idx="27">
                  <c:v>727</c:v>
                </c:pt>
                <c:pt idx="28">
                  <c:v>596</c:v>
                </c:pt>
                <c:pt idx="29">
                  <c:v>42.699185062118211</c:v>
                </c:pt>
                <c:pt idx="30">
                  <c:v>9.6139410187667558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15.916883116883117</c:v>
                </c:pt>
                <c:pt idx="35">
                  <c:v>11.293846153846156</c:v>
                </c:pt>
                <c:pt idx="37">
                  <c:v>0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means'!$C$1837:$C$1874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means'!$G$1837:$G$1874</c:f>
              <c:numCache>
                <c:formatCode>0</c:formatCode>
                <c:ptCount val="38"/>
                <c:pt idx="0">
                  <c:v>725</c:v>
                </c:pt>
                <c:pt idx="1">
                  <c:v>676</c:v>
                </c:pt>
                <c:pt idx="2">
                  <c:v>449</c:v>
                </c:pt>
                <c:pt idx="3">
                  <c:v>1183</c:v>
                </c:pt>
                <c:pt idx="4">
                  <c:v>763</c:v>
                </c:pt>
                <c:pt idx="5">
                  <c:v>658</c:v>
                </c:pt>
                <c:pt idx="6">
                  <c:v>459</c:v>
                </c:pt>
                <c:pt idx="7">
                  <c:v>486</c:v>
                </c:pt>
                <c:pt idx="8">
                  <c:v>313</c:v>
                </c:pt>
                <c:pt idx="9">
                  <c:v>187</c:v>
                </c:pt>
                <c:pt idx="10">
                  <c:v>249</c:v>
                </c:pt>
                <c:pt idx="11">
                  <c:v>219</c:v>
                </c:pt>
                <c:pt idx="12">
                  <c:v>77</c:v>
                </c:pt>
                <c:pt idx="13">
                  <c:v>76</c:v>
                </c:pt>
                <c:pt idx="14">
                  <c:v>23</c:v>
                </c:pt>
                <c:pt idx="15">
                  <c:v>14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13</c:v>
                </c:pt>
                <c:pt idx="21">
                  <c:v>37</c:v>
                </c:pt>
                <c:pt idx="22">
                  <c:v>0</c:v>
                </c:pt>
                <c:pt idx="23">
                  <c:v>4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means'!$C$1837:$C$1874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means'!$J$1837:$J$1874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598</c:v>
                </c:pt>
                <c:pt idx="15">
                  <c:v>554</c:v>
                </c:pt>
                <c:pt idx="16">
                  <c:v>922</c:v>
                </c:pt>
                <c:pt idx="17">
                  <c:v>1006</c:v>
                </c:pt>
                <c:pt idx="18">
                  <c:v>1192</c:v>
                </c:pt>
                <c:pt idx="19">
                  <c:v>1027</c:v>
                </c:pt>
                <c:pt idx="20">
                  <c:v>784</c:v>
                </c:pt>
                <c:pt idx="21">
                  <c:v>2614</c:v>
                </c:pt>
                <c:pt idx="22">
                  <c:v>2504</c:v>
                </c:pt>
                <c:pt idx="23">
                  <c:v>735</c:v>
                </c:pt>
                <c:pt idx="24">
                  <c:v>1040</c:v>
                </c:pt>
                <c:pt idx="25">
                  <c:v>358</c:v>
                </c:pt>
                <c:pt idx="26">
                  <c:v>325</c:v>
                </c:pt>
                <c:pt idx="27">
                  <c:v>365</c:v>
                </c:pt>
                <c:pt idx="28">
                  <c:v>187</c:v>
                </c:pt>
                <c:pt idx="29">
                  <c:v>21.92935049827911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3.3544152744630074</c:v>
                </c:pt>
                <c:pt idx="34">
                  <c:v>3.9792207792207792</c:v>
                </c:pt>
                <c:pt idx="35">
                  <c:v>0</c:v>
                </c:pt>
                <c:pt idx="37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means'!$C$1837:$C$1874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means'!$I$1837:$I$1874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176</c:v>
                </c:pt>
                <c:pt idx="15">
                  <c:v>296</c:v>
                </c:pt>
                <c:pt idx="16">
                  <c:v>258</c:v>
                </c:pt>
                <c:pt idx="17">
                  <c:v>373</c:v>
                </c:pt>
                <c:pt idx="18">
                  <c:v>485</c:v>
                </c:pt>
                <c:pt idx="19">
                  <c:v>498</c:v>
                </c:pt>
                <c:pt idx="20">
                  <c:v>454</c:v>
                </c:pt>
                <c:pt idx="21">
                  <c:v>713</c:v>
                </c:pt>
                <c:pt idx="22">
                  <c:v>549</c:v>
                </c:pt>
                <c:pt idx="23">
                  <c:v>267</c:v>
                </c:pt>
                <c:pt idx="24">
                  <c:v>417</c:v>
                </c:pt>
                <c:pt idx="25">
                  <c:v>192</c:v>
                </c:pt>
                <c:pt idx="26">
                  <c:v>158</c:v>
                </c:pt>
                <c:pt idx="27">
                  <c:v>109</c:v>
                </c:pt>
                <c:pt idx="28">
                  <c:v>30</c:v>
                </c:pt>
                <c:pt idx="29">
                  <c:v>5.785969685989512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</c:numCache>
            </c:numRef>
          </c:val>
        </c:ser>
        <c:overlap val="100"/>
        <c:axId val="182562176"/>
        <c:axId val="182580352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cat>
            <c:numRef>
              <c:f>'All data with charts and means'!$C$1837:$C$1874</c:f>
              <c:numCache>
                <c:formatCode>General</c:formatCode>
                <c:ptCount val="38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</c:numCache>
            </c:numRef>
          </c:cat>
          <c:val>
            <c:numRef>
              <c:f>'All data with charts and means'!$F$1837:$F$1874</c:f>
              <c:numCache>
                <c:formatCode>0</c:formatCode>
                <c:ptCount val="38"/>
                <c:pt idx="0">
                  <c:v>2530</c:v>
                </c:pt>
                <c:pt idx="1">
                  <c:v>2187</c:v>
                </c:pt>
                <c:pt idx="2">
                  <c:v>2533</c:v>
                </c:pt>
                <c:pt idx="3">
                  <c:v>3745</c:v>
                </c:pt>
                <c:pt idx="4">
                  <c:v>2746</c:v>
                </c:pt>
                <c:pt idx="5">
                  <c:v>2631</c:v>
                </c:pt>
                <c:pt idx="6">
                  <c:v>2164</c:v>
                </c:pt>
                <c:pt idx="7">
                  <c:v>2280</c:v>
                </c:pt>
                <c:pt idx="8">
                  <c:v>2168</c:v>
                </c:pt>
                <c:pt idx="9">
                  <c:v>1738</c:v>
                </c:pt>
                <c:pt idx="10">
                  <c:v>1554</c:v>
                </c:pt>
                <c:pt idx="11">
                  <c:v>2230</c:v>
                </c:pt>
                <c:pt idx="12">
                  <c:v>877</c:v>
                </c:pt>
                <c:pt idx="13">
                  <c:v>1209</c:v>
                </c:pt>
                <c:pt idx="14">
                  <c:v>1963</c:v>
                </c:pt>
                <c:pt idx="15">
                  <c:v>2896</c:v>
                </c:pt>
                <c:pt idx="16">
                  <c:v>2805</c:v>
                </c:pt>
                <c:pt idx="17">
                  <c:v>3326</c:v>
                </c:pt>
                <c:pt idx="18">
                  <c:v>2936</c:v>
                </c:pt>
                <c:pt idx="19">
                  <c:v>4080</c:v>
                </c:pt>
                <c:pt idx="20">
                  <c:v>4422</c:v>
                </c:pt>
                <c:pt idx="21">
                  <c:v>5831</c:v>
                </c:pt>
                <c:pt idx="22">
                  <c:v>5591</c:v>
                </c:pt>
                <c:pt idx="23">
                  <c:v>4521</c:v>
                </c:pt>
                <c:pt idx="24">
                  <c:v>4543</c:v>
                </c:pt>
                <c:pt idx="25">
                  <c:v>3367</c:v>
                </c:pt>
                <c:pt idx="26">
                  <c:v>5258</c:v>
                </c:pt>
                <c:pt idx="27">
                  <c:v>2768</c:v>
                </c:pt>
                <c:pt idx="28">
                  <c:v>2101</c:v>
                </c:pt>
                <c:pt idx="29">
                  <c:v>1387.8080068145516</c:v>
                </c:pt>
                <c:pt idx="30">
                  <c:v>159.20255100286496</c:v>
                </c:pt>
                <c:pt idx="31">
                  <c:v>8.3931818181818176</c:v>
                </c:pt>
                <c:pt idx="32">
                  <c:v>7.4304635761589406</c:v>
                </c:pt>
                <c:pt idx="33">
                  <c:v>63.933238381194343</c:v>
                </c:pt>
                <c:pt idx="34">
                  <c:v>342.18609427212181</c:v>
                </c:pt>
                <c:pt idx="35">
                  <c:v>60.210887862477648</c:v>
                </c:pt>
                <c:pt idx="37">
                  <c:v>53.507779423268701</c:v>
                </c:pt>
              </c:numCache>
            </c:numRef>
          </c:val>
        </c:ser>
        <c:marker val="1"/>
        <c:axId val="182562176"/>
        <c:axId val="182580352"/>
      </c:lineChart>
      <c:catAx>
        <c:axId val="182562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580352"/>
        <c:crosses val="autoZero"/>
        <c:auto val="1"/>
        <c:lblAlgn val="ctr"/>
        <c:lblOffset val="0"/>
        <c:tickLblSkip val="1"/>
        <c:tickMarkSkip val="1"/>
      </c:catAx>
      <c:valAx>
        <c:axId val="182580352"/>
        <c:scaling>
          <c:orientation val="minMax"/>
          <c:max val="6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69515669515671E-2"/>
              <c:y val="0.299455535390199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562176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524246435007589"/>
          <c:y val="0.16152450090744103"/>
          <c:w val="0.4259265241417472"/>
          <c:h val="0.3212341197822141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Muchalat River Steelhead Catch and Effort, 1968-2006</a:t>
            </a:r>
          </a:p>
        </c:rich>
      </c:tx>
      <c:layout>
        <c:manualLayout>
          <c:xMode val="edge"/>
          <c:yMode val="edge"/>
          <c:x val="0.20768151491732095"/>
          <c:y val="2.898550724637681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95306592912763"/>
          <c:y val="0.14130459781299148"/>
          <c:w val="0.84495080024698854"/>
          <c:h val="0.75905931389286452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means'!$C$2145:$C$2179</c:f>
              <c:numCache>
                <c:formatCode>General</c:formatCode>
                <c:ptCount val="35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1985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2006</c:v>
                </c:pt>
              </c:numCache>
            </c:numRef>
          </c:cat>
          <c:val>
            <c:numRef>
              <c:f>'All data with charts and means'!$H$2145:$H$2179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37</c:v>
                </c:pt>
                <c:pt idx="5">
                  <c:v>31</c:v>
                </c:pt>
                <c:pt idx="6">
                  <c:v>35</c:v>
                </c:pt>
                <c:pt idx="7">
                  <c:v>57</c:v>
                </c:pt>
                <c:pt idx="8">
                  <c:v>4</c:v>
                </c:pt>
                <c:pt idx="9">
                  <c:v>41</c:v>
                </c:pt>
                <c:pt idx="10">
                  <c:v>28</c:v>
                </c:pt>
                <c:pt idx="11">
                  <c:v>10</c:v>
                </c:pt>
                <c:pt idx="12">
                  <c:v>10</c:v>
                </c:pt>
                <c:pt idx="13">
                  <c:v>61</c:v>
                </c:pt>
                <c:pt idx="14">
                  <c:v>20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10</c:v>
                </c:pt>
                <c:pt idx="19">
                  <c:v>287</c:v>
                </c:pt>
                <c:pt idx="20">
                  <c:v>31</c:v>
                </c:pt>
                <c:pt idx="21">
                  <c:v>8</c:v>
                </c:pt>
                <c:pt idx="22">
                  <c:v>27</c:v>
                </c:pt>
                <c:pt idx="23">
                  <c:v>56</c:v>
                </c:pt>
                <c:pt idx="24">
                  <c:v>145</c:v>
                </c:pt>
                <c:pt idx="25">
                  <c:v>218</c:v>
                </c:pt>
                <c:pt idx="26">
                  <c:v>132.23546317870378</c:v>
                </c:pt>
                <c:pt idx="27">
                  <c:v>23.557375125091117</c:v>
                </c:pt>
                <c:pt idx="28">
                  <c:v>277.83191987414557</c:v>
                </c:pt>
                <c:pt idx="29">
                  <c:v>76.919845232281645</c:v>
                </c:pt>
                <c:pt idx="30">
                  <c:v>367.38726581287824</c:v>
                </c:pt>
                <c:pt idx="31">
                  <c:v>540.0608591885441</c:v>
                </c:pt>
                <c:pt idx="32">
                  <c:v>155.64686661740444</c:v>
                </c:pt>
                <c:pt idx="33">
                  <c:v>15.874975450081831</c:v>
                </c:pt>
                <c:pt idx="34">
                  <c:v>40.65313864123587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means'!$C$2145:$C$2179</c:f>
              <c:numCache>
                <c:formatCode>General</c:formatCode>
                <c:ptCount val="35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1985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2006</c:v>
                </c:pt>
              </c:numCache>
            </c:numRef>
          </c:cat>
          <c:val>
            <c:numRef>
              <c:f>'All data with charts and means'!$G$2145:$G$2179</c:f>
              <c:numCache>
                <c:formatCode>0</c:formatCode>
                <c:ptCount val="35"/>
                <c:pt idx="0">
                  <c:v>27</c:v>
                </c:pt>
                <c:pt idx="1">
                  <c:v>9</c:v>
                </c:pt>
                <c:pt idx="2">
                  <c:v>22</c:v>
                </c:pt>
                <c:pt idx="3">
                  <c:v>29</c:v>
                </c:pt>
                <c:pt idx="4">
                  <c:v>26</c:v>
                </c:pt>
                <c:pt idx="5">
                  <c:v>31</c:v>
                </c:pt>
                <c:pt idx="6">
                  <c:v>35</c:v>
                </c:pt>
                <c:pt idx="7">
                  <c:v>37</c:v>
                </c:pt>
                <c:pt idx="8">
                  <c:v>13</c:v>
                </c:pt>
                <c:pt idx="9">
                  <c:v>22</c:v>
                </c:pt>
                <c:pt idx="10">
                  <c:v>13</c:v>
                </c:pt>
                <c:pt idx="11">
                  <c:v>12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means'!$C$2145:$C$2179</c:f>
              <c:numCache>
                <c:formatCode>General</c:formatCode>
                <c:ptCount val="35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1985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2006</c:v>
                </c:pt>
              </c:numCache>
            </c:numRef>
          </c:cat>
          <c:val>
            <c:numRef>
              <c:f>'All data with charts and means'!$J$2145:$J$2179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0</c:v>
                </c:pt>
                <c:pt idx="25">
                  <c:v>7</c:v>
                </c:pt>
                <c:pt idx="26">
                  <c:v>6.3569861009509872</c:v>
                </c:pt>
                <c:pt idx="27">
                  <c:v>4.8069705093833779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10.063245823389021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means'!$C$2145:$C$2179</c:f>
              <c:numCache>
                <c:formatCode>General</c:formatCode>
                <c:ptCount val="35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1985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2006</c:v>
                </c:pt>
              </c:numCache>
            </c:numRef>
          </c:cat>
          <c:val>
            <c:numRef>
              <c:f>'All data with charts and means'!$I$2145:$I$2179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overlap val="100"/>
        <c:axId val="182636928"/>
        <c:axId val="182638848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'All data with charts and means'!$C$2145:$C$2179</c:f>
              <c:numCache>
                <c:formatCode>General</c:formatCode>
                <c:ptCount val="35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1985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2006</c:v>
                </c:pt>
              </c:numCache>
            </c:numRef>
          </c:cat>
          <c:val>
            <c:numRef>
              <c:f>'All data with charts and means'!$F$2145:$F$2179</c:f>
              <c:numCache>
                <c:formatCode>0</c:formatCode>
                <c:ptCount val="35"/>
                <c:pt idx="0">
                  <c:v>118</c:v>
                </c:pt>
                <c:pt idx="1">
                  <c:v>32</c:v>
                </c:pt>
                <c:pt idx="2">
                  <c:v>121</c:v>
                </c:pt>
                <c:pt idx="3">
                  <c:v>170</c:v>
                </c:pt>
                <c:pt idx="4">
                  <c:v>128</c:v>
                </c:pt>
                <c:pt idx="5">
                  <c:v>80</c:v>
                </c:pt>
                <c:pt idx="6">
                  <c:v>98</c:v>
                </c:pt>
                <c:pt idx="7">
                  <c:v>129</c:v>
                </c:pt>
                <c:pt idx="8">
                  <c:v>50</c:v>
                </c:pt>
                <c:pt idx="9">
                  <c:v>154</c:v>
                </c:pt>
                <c:pt idx="10">
                  <c:v>67</c:v>
                </c:pt>
                <c:pt idx="11">
                  <c:v>46</c:v>
                </c:pt>
                <c:pt idx="12">
                  <c:v>13</c:v>
                </c:pt>
                <c:pt idx="13">
                  <c:v>187</c:v>
                </c:pt>
                <c:pt idx="14">
                  <c:v>66</c:v>
                </c:pt>
                <c:pt idx="15">
                  <c:v>3</c:v>
                </c:pt>
                <c:pt idx="16">
                  <c:v>8</c:v>
                </c:pt>
                <c:pt idx="17">
                  <c:v>4</c:v>
                </c:pt>
                <c:pt idx="18">
                  <c:v>10</c:v>
                </c:pt>
                <c:pt idx="19">
                  <c:v>165</c:v>
                </c:pt>
                <c:pt idx="20">
                  <c:v>58</c:v>
                </c:pt>
                <c:pt idx="21">
                  <c:v>16</c:v>
                </c:pt>
                <c:pt idx="22">
                  <c:v>49</c:v>
                </c:pt>
                <c:pt idx="23">
                  <c:v>71</c:v>
                </c:pt>
                <c:pt idx="24">
                  <c:v>139</c:v>
                </c:pt>
                <c:pt idx="25">
                  <c:v>319</c:v>
                </c:pt>
                <c:pt idx="26">
                  <c:v>170.22030752747037</c:v>
                </c:pt>
                <c:pt idx="27">
                  <c:v>82.949660864086198</c:v>
                </c:pt>
                <c:pt idx="28">
                  <c:v>306.37158721595699</c:v>
                </c:pt>
                <c:pt idx="29">
                  <c:v>139.08111631507998</c:v>
                </c:pt>
                <c:pt idx="30">
                  <c:v>326.67010701686883</c:v>
                </c:pt>
                <c:pt idx="31">
                  <c:v>509.87112171837708</c:v>
                </c:pt>
                <c:pt idx="32">
                  <c:v>256.88061692394575</c:v>
                </c:pt>
                <c:pt idx="33">
                  <c:v>34.698052373158752</c:v>
                </c:pt>
                <c:pt idx="34">
                  <c:v>74.510317565962822</c:v>
                </c:pt>
              </c:numCache>
            </c:numRef>
          </c:val>
        </c:ser>
        <c:marker val="1"/>
        <c:axId val="182636928"/>
        <c:axId val="182638848"/>
      </c:lineChart>
      <c:catAx>
        <c:axId val="182636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638848"/>
        <c:crosses val="autoZero"/>
        <c:auto val="1"/>
        <c:lblAlgn val="ctr"/>
        <c:lblOffset val="0"/>
        <c:tickLblSkip val="1"/>
        <c:tickMarkSkip val="1"/>
      </c:catAx>
      <c:valAx>
        <c:axId val="182638848"/>
        <c:scaling>
          <c:orientation val="minMax"/>
          <c:max val="6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47226173541962E-2"/>
              <c:y val="0.300725208262010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636928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647241107663817"/>
          <c:y val="0.16485545285100231"/>
          <c:w val="0.41678550494132754"/>
          <c:h val="0.3242759328996918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Nanaimo River Steelhead Catch and Effort, 1968-2007</a:t>
            </a:r>
          </a:p>
        </c:rich>
      </c:tx>
      <c:layout>
        <c:manualLayout>
          <c:xMode val="edge"/>
          <c:yMode val="edge"/>
          <c:x val="0.20880681818181818"/>
          <c:y val="2.89330922242314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73863636363637"/>
          <c:y val="0.14104894913482313"/>
          <c:w val="0.83380681818181823"/>
          <c:h val="0.75949434149520145"/>
        </c:manualLayout>
      </c:layout>
      <c:barChart>
        <c:barDir val="col"/>
        <c:grouping val="stacked"/>
        <c:ser>
          <c:idx val="4"/>
          <c:order val="1"/>
          <c:tx>
            <c:v>Wild Steelhead Released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means'!$C$2296:$C$2335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means'!$H$2296:$H$2335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</c:v>
                </c:pt>
                <c:pt idx="4">
                  <c:v>255</c:v>
                </c:pt>
                <c:pt idx="5">
                  <c:v>620</c:v>
                </c:pt>
                <c:pt idx="6">
                  <c:v>248</c:v>
                </c:pt>
                <c:pt idx="7">
                  <c:v>363</c:v>
                </c:pt>
                <c:pt idx="8">
                  <c:v>714</c:v>
                </c:pt>
                <c:pt idx="9">
                  <c:v>599</c:v>
                </c:pt>
                <c:pt idx="10">
                  <c:v>772</c:v>
                </c:pt>
                <c:pt idx="11">
                  <c:v>921</c:v>
                </c:pt>
                <c:pt idx="12">
                  <c:v>720</c:v>
                </c:pt>
                <c:pt idx="13">
                  <c:v>879</c:v>
                </c:pt>
                <c:pt idx="14">
                  <c:v>702</c:v>
                </c:pt>
                <c:pt idx="15">
                  <c:v>924</c:v>
                </c:pt>
                <c:pt idx="16">
                  <c:v>1086</c:v>
                </c:pt>
                <c:pt idx="17">
                  <c:v>1830</c:v>
                </c:pt>
                <c:pt idx="18">
                  <c:v>884</c:v>
                </c:pt>
                <c:pt idx="19">
                  <c:v>1195</c:v>
                </c:pt>
                <c:pt idx="20">
                  <c:v>1489</c:v>
                </c:pt>
                <c:pt idx="21">
                  <c:v>1723</c:v>
                </c:pt>
                <c:pt idx="22">
                  <c:v>983</c:v>
                </c:pt>
                <c:pt idx="23">
                  <c:v>679</c:v>
                </c:pt>
                <c:pt idx="24">
                  <c:v>879</c:v>
                </c:pt>
                <c:pt idx="25">
                  <c:v>1168</c:v>
                </c:pt>
                <c:pt idx="26">
                  <c:v>803</c:v>
                </c:pt>
                <c:pt idx="27">
                  <c:v>657</c:v>
                </c:pt>
                <c:pt idx="28">
                  <c:v>819</c:v>
                </c:pt>
                <c:pt idx="29">
                  <c:v>278.90713630422005</c:v>
                </c:pt>
                <c:pt idx="30">
                  <c:v>38.455764075067023</c:v>
                </c:pt>
                <c:pt idx="31">
                  <c:v>41.965909090909093</c:v>
                </c:pt>
                <c:pt idx="32">
                  <c:v>0</c:v>
                </c:pt>
                <c:pt idx="33">
                  <c:v>3.7152317880794703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18.677811550151976</c:v>
                </c:pt>
                <c:pt idx="39">
                  <c:v>17.175675675675677</c:v>
                </c:pt>
              </c:numCache>
            </c:numRef>
          </c:val>
        </c:ser>
        <c:ser>
          <c:idx val="1"/>
          <c:order val="2"/>
          <c:tx>
            <c:v>Wild Steelhead Kept</c:v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means'!$C$2296:$C$2335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means'!$G$2296:$G$2335</c:f>
              <c:numCache>
                <c:formatCode>0</c:formatCode>
                <c:ptCount val="40"/>
                <c:pt idx="0">
                  <c:v>1235</c:v>
                </c:pt>
                <c:pt idx="1">
                  <c:v>1841</c:v>
                </c:pt>
                <c:pt idx="2">
                  <c:v>910</c:v>
                </c:pt>
                <c:pt idx="3">
                  <c:v>664</c:v>
                </c:pt>
                <c:pt idx="4">
                  <c:v>836</c:v>
                </c:pt>
                <c:pt idx="5">
                  <c:v>1057</c:v>
                </c:pt>
                <c:pt idx="6">
                  <c:v>741</c:v>
                </c:pt>
                <c:pt idx="7">
                  <c:v>698</c:v>
                </c:pt>
                <c:pt idx="8">
                  <c:v>1227</c:v>
                </c:pt>
                <c:pt idx="9">
                  <c:v>551</c:v>
                </c:pt>
                <c:pt idx="10">
                  <c:v>491</c:v>
                </c:pt>
                <c:pt idx="11">
                  <c:v>711</c:v>
                </c:pt>
                <c:pt idx="12">
                  <c:v>133</c:v>
                </c:pt>
                <c:pt idx="13">
                  <c:v>103</c:v>
                </c:pt>
                <c:pt idx="14">
                  <c:v>127</c:v>
                </c:pt>
                <c:pt idx="15">
                  <c:v>157</c:v>
                </c:pt>
                <c:pt idx="16">
                  <c:v>55</c:v>
                </c:pt>
                <c:pt idx="17">
                  <c:v>3</c:v>
                </c:pt>
                <c:pt idx="18">
                  <c:v>0</c:v>
                </c:pt>
                <c:pt idx="19">
                  <c:v>29</c:v>
                </c:pt>
                <c:pt idx="20">
                  <c:v>0</c:v>
                </c:pt>
                <c:pt idx="21">
                  <c:v>9</c:v>
                </c:pt>
                <c:pt idx="22">
                  <c:v>9</c:v>
                </c:pt>
                <c:pt idx="23">
                  <c:v>39</c:v>
                </c:pt>
                <c:pt idx="24">
                  <c:v>4</c:v>
                </c:pt>
                <c:pt idx="25">
                  <c:v>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ser>
          <c:idx val="3"/>
          <c:order val="3"/>
          <c:tx>
            <c:v>Hatchery Steelhead Released</c:v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means'!$C$2296:$C$2335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means'!$J$2296:$J$2335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21</c:v>
                </c:pt>
                <c:pt idx="17">
                  <c:v>192</c:v>
                </c:pt>
                <c:pt idx="18">
                  <c:v>152</c:v>
                </c:pt>
                <c:pt idx="19">
                  <c:v>478</c:v>
                </c:pt>
                <c:pt idx="20">
                  <c:v>225</c:v>
                </c:pt>
                <c:pt idx="21">
                  <c:v>588</c:v>
                </c:pt>
                <c:pt idx="22">
                  <c:v>443</c:v>
                </c:pt>
                <c:pt idx="23">
                  <c:v>193</c:v>
                </c:pt>
                <c:pt idx="24">
                  <c:v>441</c:v>
                </c:pt>
                <c:pt idx="25">
                  <c:v>311</c:v>
                </c:pt>
                <c:pt idx="26">
                  <c:v>325</c:v>
                </c:pt>
                <c:pt idx="27">
                  <c:v>209</c:v>
                </c:pt>
                <c:pt idx="28">
                  <c:v>206</c:v>
                </c:pt>
                <c:pt idx="29">
                  <c:v>92.016248036264642</c:v>
                </c:pt>
                <c:pt idx="30">
                  <c:v>24.034852546916891</c:v>
                </c:pt>
                <c:pt idx="31">
                  <c:v>4.1965909090909088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3.9792207792207792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ser>
          <c:idx val="2"/>
          <c:order val="4"/>
          <c:tx>
            <c:v>Hatchery Steelhead Kept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'All data with charts and means'!$C$2296:$C$2335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means'!$I$2296:$I$2335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17</c:v>
                </c:pt>
                <c:pt idx="17">
                  <c:v>103</c:v>
                </c:pt>
                <c:pt idx="18">
                  <c:v>109</c:v>
                </c:pt>
                <c:pt idx="19">
                  <c:v>168</c:v>
                </c:pt>
                <c:pt idx="20">
                  <c:v>145</c:v>
                </c:pt>
                <c:pt idx="21">
                  <c:v>277</c:v>
                </c:pt>
                <c:pt idx="22">
                  <c:v>260</c:v>
                </c:pt>
                <c:pt idx="23">
                  <c:v>139</c:v>
                </c:pt>
                <c:pt idx="24">
                  <c:v>148</c:v>
                </c:pt>
                <c:pt idx="25">
                  <c:v>216</c:v>
                </c:pt>
                <c:pt idx="26">
                  <c:v>193</c:v>
                </c:pt>
                <c:pt idx="27">
                  <c:v>163</c:v>
                </c:pt>
                <c:pt idx="28">
                  <c:v>165</c:v>
                </c:pt>
                <c:pt idx="29">
                  <c:v>38.141916605705923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overlap val="100"/>
        <c:axId val="182705152"/>
        <c:axId val="182706944"/>
      </c:barChart>
      <c:lineChart>
        <c:grouping val="stacked"/>
        <c:ser>
          <c:idx val="0"/>
          <c:order val="0"/>
          <c:tx>
            <c:v>Days Fished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37"/>
            <c:marker>
              <c:symbol val="none"/>
            </c:marker>
            <c:spPr>
              <a:ln w="28575">
                <a:noFill/>
              </a:ln>
            </c:spPr>
          </c:dPt>
          <c:dPt>
            <c:idx val="38"/>
            <c:spPr>
              <a:ln w="28575">
                <a:noFill/>
              </a:ln>
            </c:spPr>
          </c:dPt>
          <c:cat>
            <c:numRef>
              <c:f>'All data with charts and means'!$C$2296:$C$2335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'All data with charts and means'!$F$2296:$F$2335</c:f>
              <c:numCache>
                <c:formatCode>0</c:formatCode>
                <c:ptCount val="40"/>
                <c:pt idx="0">
                  <c:v>4507</c:v>
                </c:pt>
                <c:pt idx="1">
                  <c:v>6608</c:v>
                </c:pt>
                <c:pt idx="2">
                  <c:v>7057</c:v>
                </c:pt>
                <c:pt idx="3">
                  <c:v>3405</c:v>
                </c:pt>
                <c:pt idx="4">
                  <c:v>3508</c:v>
                </c:pt>
                <c:pt idx="5">
                  <c:v>4809</c:v>
                </c:pt>
                <c:pt idx="6">
                  <c:v>4522</c:v>
                </c:pt>
                <c:pt idx="7">
                  <c:v>4304</c:v>
                </c:pt>
                <c:pt idx="8">
                  <c:v>8431</c:v>
                </c:pt>
                <c:pt idx="9">
                  <c:v>5404</c:v>
                </c:pt>
                <c:pt idx="10">
                  <c:v>4579</c:v>
                </c:pt>
                <c:pt idx="11">
                  <c:v>6900</c:v>
                </c:pt>
                <c:pt idx="12">
                  <c:v>3249</c:v>
                </c:pt>
                <c:pt idx="13">
                  <c:v>2065</c:v>
                </c:pt>
                <c:pt idx="14">
                  <c:v>1679</c:v>
                </c:pt>
                <c:pt idx="15">
                  <c:v>2676</c:v>
                </c:pt>
                <c:pt idx="16">
                  <c:v>2498</c:v>
                </c:pt>
                <c:pt idx="17">
                  <c:v>2998</c:v>
                </c:pt>
                <c:pt idx="18">
                  <c:v>2350</c:v>
                </c:pt>
                <c:pt idx="19">
                  <c:v>3418</c:v>
                </c:pt>
                <c:pt idx="20">
                  <c:v>3611</c:v>
                </c:pt>
                <c:pt idx="21">
                  <c:v>4413</c:v>
                </c:pt>
                <c:pt idx="22">
                  <c:v>3785</c:v>
                </c:pt>
                <c:pt idx="23">
                  <c:v>3884</c:v>
                </c:pt>
                <c:pt idx="24">
                  <c:v>3429</c:v>
                </c:pt>
                <c:pt idx="25">
                  <c:v>3326</c:v>
                </c:pt>
                <c:pt idx="26">
                  <c:v>5445</c:v>
                </c:pt>
                <c:pt idx="27">
                  <c:v>3883</c:v>
                </c:pt>
                <c:pt idx="28">
                  <c:v>3372</c:v>
                </c:pt>
                <c:pt idx="29">
                  <c:v>1443.5614557861104</c:v>
                </c:pt>
                <c:pt idx="30">
                  <c:v>278.80428954423593</c:v>
                </c:pt>
                <c:pt idx="31">
                  <c:v>276.72277979908182</c:v>
                </c:pt>
                <c:pt idx="32">
                  <c:v>23.051251489868889</c:v>
                </c:pt>
                <c:pt idx="33">
                  <c:v>18.576158940397352</c:v>
                </c:pt>
                <c:pt idx="34">
                  <c:v>3.6573459715639811</c:v>
                </c:pt>
                <c:pt idx="35">
                  <c:v>27.854545454545452</c:v>
                </c:pt>
                <c:pt idx="36">
                  <c:v>75.292307692307702</c:v>
                </c:pt>
                <c:pt idx="38">
                  <c:v>410.91185410334344</c:v>
                </c:pt>
                <c:pt idx="39">
                  <c:v>1082.0675675675675</c:v>
                </c:pt>
              </c:numCache>
            </c:numRef>
          </c:val>
        </c:ser>
        <c:marker val="1"/>
        <c:axId val="182705152"/>
        <c:axId val="182706944"/>
      </c:lineChart>
      <c:catAx>
        <c:axId val="1827051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706944"/>
        <c:crosses val="autoZero"/>
        <c:auto val="1"/>
        <c:lblAlgn val="ctr"/>
        <c:lblOffset val="0"/>
        <c:tickLblSkip val="1"/>
        <c:tickMarkSkip val="1"/>
      </c:catAx>
      <c:valAx>
        <c:axId val="182706944"/>
        <c:scaling>
          <c:orientation val="minMax"/>
          <c:max val="9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Steelhead Catch and Effort (Days)</a:t>
                </a:r>
              </a:p>
            </c:rich>
          </c:tx>
          <c:layout>
            <c:manualLayout>
              <c:xMode val="edge"/>
              <c:yMode val="edge"/>
              <c:x val="1.5625E-2"/>
              <c:y val="0.3019893399401024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705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2926136363636365"/>
          <c:y val="0.18083201625113315"/>
          <c:w val="0.88920454545454541"/>
          <c:h val="0.339964213334092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121</xdr:row>
      <xdr:rowOff>104775</xdr:rowOff>
    </xdr:from>
    <xdr:to>
      <xdr:col>19</xdr:col>
      <xdr:colOff>342900</xdr:colOff>
      <xdr:row>152</xdr:row>
      <xdr:rowOff>85725</xdr:rowOff>
    </xdr:to>
    <xdr:graphicFrame macro="">
      <xdr:nvGraphicFramePr>
        <xdr:cNvPr id="56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215</xdr:row>
      <xdr:rowOff>76200</xdr:rowOff>
    </xdr:from>
    <xdr:to>
      <xdr:col>19</xdr:col>
      <xdr:colOff>333375</xdr:colOff>
      <xdr:row>246</xdr:row>
      <xdr:rowOff>66675</xdr:rowOff>
    </xdr:to>
    <xdr:graphicFrame macro="">
      <xdr:nvGraphicFramePr>
        <xdr:cNvPr id="56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555</xdr:row>
      <xdr:rowOff>0</xdr:rowOff>
    </xdr:from>
    <xdr:to>
      <xdr:col>18</xdr:col>
      <xdr:colOff>485775</xdr:colOff>
      <xdr:row>586</xdr:row>
      <xdr:rowOff>9525</xdr:rowOff>
    </xdr:to>
    <xdr:graphicFrame macro="">
      <xdr:nvGraphicFramePr>
        <xdr:cNvPr id="564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884</xdr:row>
      <xdr:rowOff>0</xdr:rowOff>
    </xdr:from>
    <xdr:to>
      <xdr:col>18</xdr:col>
      <xdr:colOff>504825</xdr:colOff>
      <xdr:row>915</xdr:row>
      <xdr:rowOff>28575</xdr:rowOff>
    </xdr:to>
    <xdr:graphicFrame macro="">
      <xdr:nvGraphicFramePr>
        <xdr:cNvPr id="564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932</xdr:row>
      <xdr:rowOff>0</xdr:rowOff>
    </xdr:from>
    <xdr:to>
      <xdr:col>18</xdr:col>
      <xdr:colOff>514350</xdr:colOff>
      <xdr:row>963</xdr:row>
      <xdr:rowOff>38100</xdr:rowOff>
    </xdr:to>
    <xdr:graphicFrame macro="">
      <xdr:nvGraphicFramePr>
        <xdr:cNvPr id="564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1205</xdr:row>
      <xdr:rowOff>0</xdr:rowOff>
    </xdr:from>
    <xdr:to>
      <xdr:col>19</xdr:col>
      <xdr:colOff>342900</xdr:colOff>
      <xdr:row>1236</xdr:row>
      <xdr:rowOff>57150</xdr:rowOff>
    </xdr:to>
    <xdr:graphicFrame macro="">
      <xdr:nvGraphicFramePr>
        <xdr:cNvPr id="564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1841</xdr:row>
      <xdr:rowOff>0</xdr:rowOff>
    </xdr:from>
    <xdr:to>
      <xdr:col>19</xdr:col>
      <xdr:colOff>352425</xdr:colOff>
      <xdr:row>1873</xdr:row>
      <xdr:rowOff>66675</xdr:rowOff>
    </xdr:to>
    <xdr:graphicFrame macro="">
      <xdr:nvGraphicFramePr>
        <xdr:cNvPr id="564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2146</xdr:row>
      <xdr:rowOff>0</xdr:rowOff>
    </xdr:from>
    <xdr:to>
      <xdr:col>19</xdr:col>
      <xdr:colOff>361950</xdr:colOff>
      <xdr:row>2178</xdr:row>
      <xdr:rowOff>76200</xdr:rowOff>
    </xdr:to>
    <xdr:graphicFrame macro="">
      <xdr:nvGraphicFramePr>
        <xdr:cNvPr id="564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2299</xdr:row>
      <xdr:rowOff>0</xdr:rowOff>
    </xdr:from>
    <xdr:to>
      <xdr:col>19</xdr:col>
      <xdr:colOff>371475</xdr:colOff>
      <xdr:row>2331</xdr:row>
      <xdr:rowOff>85725</xdr:rowOff>
    </xdr:to>
    <xdr:graphicFrame macro="">
      <xdr:nvGraphicFramePr>
        <xdr:cNvPr id="564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371475</xdr:colOff>
      <xdr:row>2450</xdr:row>
      <xdr:rowOff>0</xdr:rowOff>
    </xdr:from>
    <xdr:to>
      <xdr:col>20</xdr:col>
      <xdr:colOff>142875</xdr:colOff>
      <xdr:row>2483</xdr:row>
      <xdr:rowOff>95250</xdr:rowOff>
    </xdr:to>
    <xdr:graphicFrame macro="">
      <xdr:nvGraphicFramePr>
        <xdr:cNvPr id="564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2545</xdr:row>
      <xdr:rowOff>0</xdr:rowOff>
    </xdr:from>
    <xdr:to>
      <xdr:col>19</xdr:col>
      <xdr:colOff>390525</xdr:colOff>
      <xdr:row>2579</xdr:row>
      <xdr:rowOff>104775</xdr:rowOff>
    </xdr:to>
    <xdr:graphicFrame macro="">
      <xdr:nvGraphicFramePr>
        <xdr:cNvPr id="564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2583</xdr:row>
      <xdr:rowOff>0</xdr:rowOff>
    </xdr:from>
    <xdr:to>
      <xdr:col>19</xdr:col>
      <xdr:colOff>400050</xdr:colOff>
      <xdr:row>2617</xdr:row>
      <xdr:rowOff>114300</xdr:rowOff>
    </xdr:to>
    <xdr:graphicFrame macro="">
      <xdr:nvGraphicFramePr>
        <xdr:cNvPr id="564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57150</xdr:colOff>
      <xdr:row>2624</xdr:row>
      <xdr:rowOff>38100</xdr:rowOff>
    </xdr:from>
    <xdr:to>
      <xdr:col>19</xdr:col>
      <xdr:colOff>466725</xdr:colOff>
      <xdr:row>2660</xdr:row>
      <xdr:rowOff>0</xdr:rowOff>
    </xdr:to>
    <xdr:graphicFrame macro="">
      <xdr:nvGraphicFramePr>
        <xdr:cNvPr id="565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2705</xdr:row>
      <xdr:rowOff>0</xdr:rowOff>
    </xdr:from>
    <xdr:to>
      <xdr:col>21</xdr:col>
      <xdr:colOff>266700</xdr:colOff>
      <xdr:row>2740</xdr:row>
      <xdr:rowOff>133350</xdr:rowOff>
    </xdr:to>
    <xdr:graphicFrame macro="">
      <xdr:nvGraphicFramePr>
        <xdr:cNvPr id="565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3231</xdr:row>
      <xdr:rowOff>0</xdr:rowOff>
    </xdr:from>
    <xdr:to>
      <xdr:col>19</xdr:col>
      <xdr:colOff>438150</xdr:colOff>
      <xdr:row>3268</xdr:row>
      <xdr:rowOff>152400</xdr:rowOff>
    </xdr:to>
    <xdr:graphicFrame macro="">
      <xdr:nvGraphicFramePr>
        <xdr:cNvPr id="565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114300</xdr:colOff>
      <xdr:row>2827</xdr:row>
      <xdr:rowOff>28575</xdr:rowOff>
    </xdr:from>
    <xdr:to>
      <xdr:col>19</xdr:col>
      <xdr:colOff>561975</xdr:colOff>
      <xdr:row>2865</xdr:row>
      <xdr:rowOff>28575</xdr:rowOff>
    </xdr:to>
    <xdr:graphicFrame macro="">
      <xdr:nvGraphicFramePr>
        <xdr:cNvPr id="5653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2779</xdr:row>
      <xdr:rowOff>0</xdr:rowOff>
    </xdr:from>
    <xdr:to>
      <xdr:col>19</xdr:col>
      <xdr:colOff>428625</xdr:colOff>
      <xdr:row>2815</xdr:row>
      <xdr:rowOff>142875</xdr:rowOff>
    </xdr:to>
    <xdr:graphicFrame macro="">
      <xdr:nvGraphicFramePr>
        <xdr:cNvPr id="5654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2354</xdr:row>
      <xdr:rowOff>0</xdr:rowOff>
    </xdr:from>
    <xdr:to>
      <xdr:col>19</xdr:col>
      <xdr:colOff>381000</xdr:colOff>
      <xdr:row>2386</xdr:row>
      <xdr:rowOff>95250</xdr:rowOff>
    </xdr:to>
    <xdr:graphicFrame macro="">
      <xdr:nvGraphicFramePr>
        <xdr:cNvPr id="5655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3342</xdr:row>
      <xdr:rowOff>0</xdr:rowOff>
    </xdr:from>
    <xdr:to>
      <xdr:col>19</xdr:col>
      <xdr:colOff>447675</xdr:colOff>
      <xdr:row>3373</xdr:row>
      <xdr:rowOff>47625</xdr:rowOff>
    </xdr:to>
    <xdr:graphicFrame macro="">
      <xdr:nvGraphicFramePr>
        <xdr:cNvPr id="5656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2395</xdr:row>
      <xdr:rowOff>0</xdr:rowOff>
    </xdr:from>
    <xdr:to>
      <xdr:col>19</xdr:col>
      <xdr:colOff>390525</xdr:colOff>
      <xdr:row>2427</xdr:row>
      <xdr:rowOff>104775</xdr:rowOff>
    </xdr:to>
    <xdr:graphicFrame macro="">
      <xdr:nvGraphicFramePr>
        <xdr:cNvPr id="5657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523875</xdr:colOff>
      <xdr:row>1247</xdr:row>
      <xdr:rowOff>28575</xdr:rowOff>
    </xdr:from>
    <xdr:to>
      <xdr:col>20</xdr:col>
      <xdr:colOff>266700</xdr:colOff>
      <xdr:row>1286</xdr:row>
      <xdr:rowOff>19050</xdr:rowOff>
    </xdr:to>
    <xdr:graphicFrame macro="">
      <xdr:nvGraphicFramePr>
        <xdr:cNvPr id="5658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1167</xdr:row>
      <xdr:rowOff>0</xdr:rowOff>
    </xdr:from>
    <xdr:to>
      <xdr:col>19</xdr:col>
      <xdr:colOff>342900</xdr:colOff>
      <xdr:row>1198</xdr:row>
      <xdr:rowOff>57150</xdr:rowOff>
    </xdr:to>
    <xdr:graphicFrame macro="">
      <xdr:nvGraphicFramePr>
        <xdr:cNvPr id="5659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1290</xdr:row>
      <xdr:rowOff>0</xdr:rowOff>
    </xdr:from>
    <xdr:to>
      <xdr:col>19</xdr:col>
      <xdr:colOff>361950</xdr:colOff>
      <xdr:row>1330</xdr:row>
      <xdr:rowOff>0</xdr:rowOff>
    </xdr:to>
    <xdr:graphicFrame macro="">
      <xdr:nvGraphicFramePr>
        <xdr:cNvPr id="5660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1984</xdr:row>
      <xdr:rowOff>0</xdr:rowOff>
    </xdr:from>
    <xdr:to>
      <xdr:col>19</xdr:col>
      <xdr:colOff>361950</xdr:colOff>
      <xdr:row>2017</xdr:row>
      <xdr:rowOff>76200</xdr:rowOff>
    </xdr:to>
    <xdr:graphicFrame macro="">
      <xdr:nvGraphicFramePr>
        <xdr:cNvPr id="5661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2219</xdr:row>
      <xdr:rowOff>0</xdr:rowOff>
    </xdr:from>
    <xdr:to>
      <xdr:col>19</xdr:col>
      <xdr:colOff>371475</xdr:colOff>
      <xdr:row>2251</xdr:row>
      <xdr:rowOff>85725</xdr:rowOff>
    </xdr:to>
    <xdr:graphicFrame macro="">
      <xdr:nvGraphicFramePr>
        <xdr:cNvPr id="5662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394</xdr:row>
      <xdr:rowOff>0</xdr:rowOff>
    </xdr:from>
    <xdr:to>
      <xdr:col>18</xdr:col>
      <xdr:colOff>485775</xdr:colOff>
      <xdr:row>425</xdr:row>
      <xdr:rowOff>9525</xdr:rowOff>
    </xdr:to>
    <xdr:graphicFrame macro="">
      <xdr:nvGraphicFramePr>
        <xdr:cNvPr id="5663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1362075</xdr:colOff>
      <xdr:row>720</xdr:row>
      <xdr:rowOff>28575</xdr:rowOff>
    </xdr:from>
    <xdr:to>
      <xdr:col>21</xdr:col>
      <xdr:colOff>409575</xdr:colOff>
      <xdr:row>751</xdr:row>
      <xdr:rowOff>57150</xdr:rowOff>
    </xdr:to>
    <xdr:graphicFrame macro="">
      <xdr:nvGraphicFramePr>
        <xdr:cNvPr id="566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20</xdr:col>
      <xdr:colOff>0</xdr:colOff>
      <xdr:row>755</xdr:row>
      <xdr:rowOff>0</xdr:rowOff>
    </xdr:from>
    <xdr:to>
      <xdr:col>30</xdr:col>
      <xdr:colOff>514350</xdr:colOff>
      <xdr:row>787</xdr:row>
      <xdr:rowOff>38100</xdr:rowOff>
    </xdr:to>
    <xdr:graphicFrame macro="">
      <xdr:nvGraphicFramePr>
        <xdr:cNvPr id="566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30</xdr:col>
      <xdr:colOff>0</xdr:colOff>
      <xdr:row>723</xdr:row>
      <xdr:rowOff>0</xdr:rowOff>
    </xdr:from>
    <xdr:to>
      <xdr:col>40</xdr:col>
      <xdr:colOff>523875</xdr:colOff>
      <xdr:row>754</xdr:row>
      <xdr:rowOff>47625</xdr:rowOff>
    </xdr:to>
    <xdr:graphicFrame macro="">
      <xdr:nvGraphicFramePr>
        <xdr:cNvPr id="566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31</xdr:col>
      <xdr:colOff>0</xdr:colOff>
      <xdr:row>756</xdr:row>
      <xdr:rowOff>0</xdr:rowOff>
    </xdr:from>
    <xdr:to>
      <xdr:col>41</xdr:col>
      <xdr:colOff>523875</xdr:colOff>
      <xdr:row>788</xdr:row>
      <xdr:rowOff>47625</xdr:rowOff>
    </xdr:to>
    <xdr:graphicFrame macro="">
      <xdr:nvGraphicFramePr>
        <xdr:cNvPr id="566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314325</xdr:colOff>
      <xdr:row>354</xdr:row>
      <xdr:rowOff>0</xdr:rowOff>
    </xdr:from>
    <xdr:to>
      <xdr:col>19</xdr:col>
      <xdr:colOff>180975</xdr:colOff>
      <xdr:row>385</xdr:row>
      <xdr:rowOff>0</xdr:rowOff>
    </xdr:to>
    <xdr:graphicFrame macro="">
      <xdr:nvGraphicFramePr>
        <xdr:cNvPr id="566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0</xdr:colOff>
      <xdr:row>1055</xdr:row>
      <xdr:rowOff>0</xdr:rowOff>
    </xdr:from>
    <xdr:to>
      <xdr:col>19</xdr:col>
      <xdr:colOff>333375</xdr:colOff>
      <xdr:row>1086</xdr:row>
      <xdr:rowOff>47625</xdr:rowOff>
    </xdr:to>
    <xdr:graphicFrame macro="">
      <xdr:nvGraphicFramePr>
        <xdr:cNvPr id="5669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20</xdr:col>
      <xdr:colOff>0</xdr:colOff>
      <xdr:row>2932</xdr:row>
      <xdr:rowOff>0</xdr:rowOff>
    </xdr:from>
    <xdr:to>
      <xdr:col>31</xdr:col>
      <xdr:colOff>66675</xdr:colOff>
      <xdr:row>2968</xdr:row>
      <xdr:rowOff>152400</xdr:rowOff>
    </xdr:to>
    <xdr:graphicFrame macro="">
      <xdr:nvGraphicFramePr>
        <xdr:cNvPr id="567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2932</xdr:row>
      <xdr:rowOff>0</xdr:rowOff>
    </xdr:from>
    <xdr:to>
      <xdr:col>19</xdr:col>
      <xdr:colOff>428625</xdr:colOff>
      <xdr:row>2968</xdr:row>
      <xdr:rowOff>142875</xdr:rowOff>
    </xdr:to>
    <xdr:graphicFrame macro="">
      <xdr:nvGraphicFramePr>
        <xdr:cNvPr id="567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0</xdr:colOff>
      <xdr:row>1675</xdr:row>
      <xdr:rowOff>0</xdr:rowOff>
    </xdr:from>
    <xdr:to>
      <xdr:col>21</xdr:col>
      <xdr:colOff>581025</xdr:colOff>
      <xdr:row>1707</xdr:row>
      <xdr:rowOff>66675</xdr:rowOff>
    </xdr:to>
    <xdr:graphicFrame macro="">
      <xdr:nvGraphicFramePr>
        <xdr:cNvPr id="567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428625</xdr:colOff>
      <xdr:row>19</xdr:row>
      <xdr:rowOff>66675</xdr:rowOff>
    </xdr:from>
    <xdr:to>
      <xdr:col>33</xdr:col>
      <xdr:colOff>323850</xdr:colOff>
      <xdr:row>56</xdr:row>
      <xdr:rowOff>57150</xdr:rowOff>
    </xdr:to>
    <xdr:graphicFrame macro="">
      <xdr:nvGraphicFramePr>
        <xdr:cNvPr id="102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104775</xdr:colOff>
      <xdr:row>2</xdr:row>
      <xdr:rowOff>114300</xdr:rowOff>
    </xdr:from>
    <xdr:to>
      <xdr:col>37</xdr:col>
      <xdr:colOff>409575</xdr:colOff>
      <xdr:row>57</xdr:row>
      <xdr:rowOff>85725</xdr:rowOff>
    </xdr:to>
    <xdr:graphicFrame macro="">
      <xdr:nvGraphicFramePr>
        <xdr:cNvPr id="72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371475</xdr:colOff>
      <xdr:row>58</xdr:row>
      <xdr:rowOff>85725</xdr:rowOff>
    </xdr:from>
    <xdr:to>
      <xdr:col>32</xdr:col>
      <xdr:colOff>304800</xdr:colOff>
      <xdr:row>110</xdr:row>
      <xdr:rowOff>114300</xdr:rowOff>
    </xdr:to>
    <xdr:graphicFrame macro="">
      <xdr:nvGraphicFramePr>
        <xdr:cNvPr id="729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0</xdr:colOff>
      <xdr:row>2</xdr:row>
      <xdr:rowOff>47625</xdr:rowOff>
    </xdr:from>
    <xdr:to>
      <xdr:col>55</xdr:col>
      <xdr:colOff>542925</xdr:colOff>
      <xdr:row>58</xdr:row>
      <xdr:rowOff>0</xdr:rowOff>
    </xdr:to>
    <xdr:graphicFrame macro="">
      <xdr:nvGraphicFramePr>
        <xdr:cNvPr id="729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0</xdr:colOff>
      <xdr:row>60</xdr:row>
      <xdr:rowOff>66675</xdr:rowOff>
    </xdr:from>
    <xdr:to>
      <xdr:col>55</xdr:col>
      <xdr:colOff>495300</xdr:colOff>
      <xdr:row>102</xdr:row>
      <xdr:rowOff>104775</xdr:rowOff>
    </xdr:to>
    <xdr:graphicFrame macro="">
      <xdr:nvGraphicFramePr>
        <xdr:cNvPr id="729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600075</xdr:colOff>
      <xdr:row>56</xdr:row>
      <xdr:rowOff>104775</xdr:rowOff>
    </xdr:from>
    <xdr:to>
      <xdr:col>23</xdr:col>
      <xdr:colOff>523875</xdr:colOff>
      <xdr:row>82</xdr:row>
      <xdr:rowOff>95250</xdr:rowOff>
    </xdr:to>
    <xdr:graphicFrame macro="">
      <xdr:nvGraphicFramePr>
        <xdr:cNvPr id="729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109</xdr:row>
      <xdr:rowOff>0</xdr:rowOff>
    </xdr:from>
    <xdr:to>
      <xdr:col>17</xdr:col>
      <xdr:colOff>457200</xdr:colOff>
      <xdr:row>150</xdr:row>
      <xdr:rowOff>95250</xdr:rowOff>
    </xdr:to>
    <xdr:graphicFrame macro="">
      <xdr:nvGraphicFramePr>
        <xdr:cNvPr id="729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523875</xdr:colOff>
      <xdr:row>153</xdr:row>
      <xdr:rowOff>0</xdr:rowOff>
    </xdr:from>
    <xdr:to>
      <xdr:col>17</xdr:col>
      <xdr:colOff>133350</xdr:colOff>
      <xdr:row>187</xdr:row>
      <xdr:rowOff>152400</xdr:rowOff>
    </xdr:to>
    <xdr:graphicFrame macro="">
      <xdr:nvGraphicFramePr>
        <xdr:cNvPr id="729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533400</xdr:colOff>
      <xdr:row>116</xdr:row>
      <xdr:rowOff>28575</xdr:rowOff>
    </xdr:from>
    <xdr:to>
      <xdr:col>19</xdr:col>
      <xdr:colOff>542925</xdr:colOff>
      <xdr:row>141</xdr:row>
      <xdr:rowOff>142875</xdr:rowOff>
    </xdr:to>
    <xdr:graphicFrame macro="">
      <xdr:nvGraphicFramePr>
        <xdr:cNvPr id="729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428625</xdr:colOff>
      <xdr:row>38</xdr:row>
      <xdr:rowOff>76200</xdr:rowOff>
    </xdr:from>
    <xdr:to>
      <xdr:col>17</xdr:col>
      <xdr:colOff>542925</xdr:colOff>
      <xdr:row>68</xdr:row>
      <xdr:rowOff>57150</xdr:rowOff>
    </xdr:to>
    <xdr:graphicFrame macro="">
      <xdr:nvGraphicFramePr>
        <xdr:cNvPr id="20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</xdr:row>
      <xdr:rowOff>0</xdr:rowOff>
    </xdr:from>
    <xdr:to>
      <xdr:col>19</xdr:col>
      <xdr:colOff>323850</xdr:colOff>
      <xdr:row>35</xdr:row>
      <xdr:rowOff>95250</xdr:rowOff>
    </xdr:to>
    <xdr:graphicFrame macro="">
      <xdr:nvGraphicFramePr>
        <xdr:cNvPr id="208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66675</xdr:rowOff>
    </xdr:from>
    <xdr:to>
      <xdr:col>32</xdr:col>
      <xdr:colOff>342900</xdr:colOff>
      <xdr:row>38</xdr:row>
      <xdr:rowOff>123825</xdr:rowOff>
    </xdr:to>
    <xdr:graphicFrame macro="">
      <xdr:nvGraphicFramePr>
        <xdr:cNvPr id="10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0</xdr:rowOff>
    </xdr:from>
    <xdr:to>
      <xdr:col>21</xdr:col>
      <xdr:colOff>123825</xdr:colOff>
      <xdr:row>32</xdr:row>
      <xdr:rowOff>152400</xdr:rowOff>
    </xdr:to>
    <xdr:graphicFrame macro="">
      <xdr:nvGraphicFramePr>
        <xdr:cNvPr id="41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40</xdr:row>
      <xdr:rowOff>0</xdr:rowOff>
    </xdr:from>
    <xdr:to>
      <xdr:col>22</xdr:col>
      <xdr:colOff>57150</xdr:colOff>
      <xdr:row>70</xdr:row>
      <xdr:rowOff>0</xdr:rowOff>
    </xdr:to>
    <xdr:graphicFrame macro="">
      <xdr:nvGraphicFramePr>
        <xdr:cNvPr id="41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21</xdr:col>
      <xdr:colOff>123825</xdr:colOff>
      <xdr:row>22</xdr:row>
      <xdr:rowOff>57150</xdr:rowOff>
    </xdr:to>
    <xdr:graphicFrame macro="">
      <xdr:nvGraphicFramePr>
        <xdr:cNvPr id="61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323850</xdr:rowOff>
    </xdr:from>
    <xdr:to>
      <xdr:col>8</xdr:col>
      <xdr:colOff>438150</xdr:colOff>
      <xdr:row>30</xdr:row>
      <xdr:rowOff>123825</xdr:rowOff>
    </xdr:to>
    <xdr:graphicFrame macro="">
      <xdr:nvGraphicFramePr>
        <xdr:cNvPr id="82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85</xdr:row>
      <xdr:rowOff>0</xdr:rowOff>
    </xdr:from>
    <xdr:to>
      <xdr:col>14</xdr:col>
      <xdr:colOff>85725</xdr:colOff>
      <xdr:row>115</xdr:row>
      <xdr:rowOff>142875</xdr:rowOff>
    </xdr:to>
    <xdr:graphicFrame macro="">
      <xdr:nvGraphicFramePr>
        <xdr:cNvPr id="82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342900</xdr:colOff>
      <xdr:row>131</xdr:row>
      <xdr:rowOff>104775</xdr:rowOff>
    </xdr:from>
    <xdr:to>
      <xdr:col>16</xdr:col>
      <xdr:colOff>438150</xdr:colOff>
      <xdr:row>158</xdr:row>
      <xdr:rowOff>66675</xdr:rowOff>
    </xdr:to>
    <xdr:graphicFrame macro="">
      <xdr:nvGraphicFramePr>
        <xdr:cNvPr id="82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76200</xdr:colOff>
      <xdr:row>40</xdr:row>
      <xdr:rowOff>38100</xdr:rowOff>
    </xdr:from>
    <xdr:to>
      <xdr:col>23</xdr:col>
      <xdr:colOff>571500</xdr:colOff>
      <xdr:row>71</xdr:row>
      <xdr:rowOff>9525</xdr:rowOff>
    </xdr:to>
    <xdr:graphicFrame macro="">
      <xdr:nvGraphicFramePr>
        <xdr:cNvPr id="825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66</xdr:row>
      <xdr:rowOff>142875</xdr:rowOff>
    </xdr:from>
    <xdr:to>
      <xdr:col>15</xdr:col>
      <xdr:colOff>504825</xdr:colOff>
      <xdr:row>98</xdr:row>
      <xdr:rowOff>19050</xdr:rowOff>
    </xdr:to>
    <xdr:graphicFrame macro="">
      <xdr:nvGraphicFramePr>
        <xdr:cNvPr id="93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66675</xdr:colOff>
      <xdr:row>59</xdr:row>
      <xdr:rowOff>19050</xdr:rowOff>
    </xdr:from>
    <xdr:to>
      <xdr:col>26</xdr:col>
      <xdr:colOff>590550</xdr:colOff>
      <xdr:row>90</xdr:row>
      <xdr:rowOff>66675</xdr:rowOff>
    </xdr:to>
    <xdr:graphicFrame macro="">
      <xdr:nvGraphicFramePr>
        <xdr:cNvPr id="931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457200</xdr:colOff>
      <xdr:row>45</xdr:row>
      <xdr:rowOff>57150</xdr:rowOff>
    </xdr:from>
    <xdr:to>
      <xdr:col>26</xdr:col>
      <xdr:colOff>381000</xdr:colOff>
      <xdr:row>66</xdr:row>
      <xdr:rowOff>104775</xdr:rowOff>
    </xdr:to>
    <xdr:graphicFrame macro="">
      <xdr:nvGraphicFramePr>
        <xdr:cNvPr id="931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70</xdr:row>
      <xdr:rowOff>114300</xdr:rowOff>
    </xdr:from>
    <xdr:to>
      <xdr:col>10</xdr:col>
      <xdr:colOff>114300</xdr:colOff>
      <xdr:row>93</xdr:row>
      <xdr:rowOff>47625</xdr:rowOff>
    </xdr:to>
    <xdr:graphicFrame macro="">
      <xdr:nvGraphicFramePr>
        <xdr:cNvPr id="931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19050</xdr:colOff>
      <xdr:row>1</xdr:row>
      <xdr:rowOff>9525</xdr:rowOff>
    </xdr:from>
    <xdr:to>
      <xdr:col>25</xdr:col>
      <xdr:colOff>400050</xdr:colOff>
      <xdr:row>22</xdr:row>
      <xdr:rowOff>9525</xdr:rowOff>
    </xdr:to>
    <xdr:graphicFrame macro="">
      <xdr:nvGraphicFramePr>
        <xdr:cNvPr id="931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9525</xdr:colOff>
      <xdr:row>48</xdr:row>
      <xdr:rowOff>76200</xdr:rowOff>
    </xdr:from>
    <xdr:to>
      <xdr:col>26</xdr:col>
      <xdr:colOff>590550</xdr:colOff>
      <xdr:row>87</xdr:row>
      <xdr:rowOff>66675</xdr:rowOff>
    </xdr:to>
    <xdr:graphicFrame macro="">
      <xdr:nvGraphicFramePr>
        <xdr:cNvPr id="93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19</xdr:col>
      <xdr:colOff>514350</xdr:colOff>
      <xdr:row>40</xdr:row>
      <xdr:rowOff>0</xdr:rowOff>
    </xdr:to>
    <xdr:graphicFrame macro="">
      <xdr:nvGraphicFramePr>
        <xdr:cNvPr id="112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cCulloch\AppData\Local\Microsoft\Windows\Temporary%20Internet%20Files\Low\Content.IE5\B688Q99I\SHA%201968%20-%202007%20sorted%20data%20only%20-%20analysis%20in%20the%202006%20summar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ream Summary 2007"/>
      <sheetName val="top ten"/>
      <sheetName val="EXport_to_Excel"/>
    </sheetNames>
    <sheetDataSet>
      <sheetData sheetId="0" refreshError="1"/>
      <sheetData sheetId="1">
        <row r="1">
          <cell r="C1" t="str">
            <v>Days Fished</v>
          </cell>
        </row>
        <row r="2">
          <cell r="A2" t="str">
            <v>COWICHAN RIVER</v>
          </cell>
          <cell r="C2">
            <v>13427.770177872431</v>
          </cell>
          <cell r="D2">
            <v>51.527027027027032</v>
          </cell>
          <cell r="E2">
            <v>6272.7699543689514</v>
          </cell>
          <cell r="F2">
            <v>171.61513680863527</v>
          </cell>
          <cell r="G2">
            <v>582.98124305107535</v>
          </cell>
        </row>
        <row r="3">
          <cell r="A3" t="str">
            <v>CAMPBELL RIVER</v>
          </cell>
          <cell r="C3">
            <v>5554.5196591006297</v>
          </cell>
          <cell r="D3">
            <v>0</v>
          </cell>
          <cell r="E3">
            <v>841.48417256871517</v>
          </cell>
          <cell r="F3">
            <v>50.535297105129501</v>
          </cell>
          <cell r="G3">
            <v>562.12344872424092</v>
          </cell>
        </row>
        <row r="4">
          <cell r="A4" t="str">
            <v>GOLD RIVER</v>
          </cell>
          <cell r="C4">
            <v>4217.7460104950924</v>
          </cell>
          <cell r="D4">
            <v>0</v>
          </cell>
          <cell r="E4">
            <v>6205.5215625182736</v>
          </cell>
          <cell r="F4">
            <v>0</v>
          </cell>
          <cell r="G4">
            <v>0</v>
          </cell>
        </row>
        <row r="5">
          <cell r="A5" t="str">
            <v>SPROAT RIVER</v>
          </cell>
          <cell r="C5">
            <v>3428.083557479355</v>
          </cell>
          <cell r="D5">
            <v>17.175675675675677</v>
          </cell>
          <cell r="E5">
            <v>2050.5888501503027</v>
          </cell>
          <cell r="F5">
            <v>510.31162066078269</v>
          </cell>
          <cell r="G5">
            <v>1619.6302966247101</v>
          </cell>
        </row>
        <row r="6">
          <cell r="A6" t="str">
            <v>QUATSE RIVER</v>
          </cell>
          <cell r="C6">
            <v>3240.4698787513726</v>
          </cell>
          <cell r="D6">
            <v>51.527027027027032</v>
          </cell>
          <cell r="E6">
            <v>506.6116224583717</v>
          </cell>
          <cell r="F6">
            <v>368.78116206607825</v>
          </cell>
          <cell r="G6">
            <v>3418.9594461581505</v>
          </cell>
        </row>
        <row r="7">
          <cell r="A7" t="str">
            <v>SOMASS RIVER</v>
          </cell>
          <cell r="C7">
            <v>2758.661344984253</v>
          </cell>
          <cell r="D7">
            <v>0</v>
          </cell>
          <cell r="E7">
            <v>952.69651235713366</v>
          </cell>
          <cell r="F7">
            <v>485.26152768827313</v>
          </cell>
          <cell r="G7">
            <v>921.12091299891222</v>
          </cell>
        </row>
        <row r="8">
          <cell r="A8" t="str">
            <v>NIMPKISH RIVER</v>
          </cell>
          <cell r="C8">
            <v>2715.4435496558403</v>
          </cell>
          <cell r="D8">
            <v>171.75675675675674</v>
          </cell>
          <cell r="E8">
            <v>1236.6486486486488</v>
          </cell>
          <cell r="F8">
            <v>10.846153846153847</v>
          </cell>
          <cell r="G8">
            <v>0</v>
          </cell>
        </row>
        <row r="9">
          <cell r="A9" t="str">
            <v>SALMON RIVER</v>
          </cell>
          <cell r="C9">
            <v>2275.4475523445808</v>
          </cell>
          <cell r="D9">
            <v>0</v>
          </cell>
          <cell r="E9">
            <v>1102.7933647207387</v>
          </cell>
          <cell r="F9">
            <v>0</v>
          </cell>
          <cell r="G9">
            <v>0</v>
          </cell>
        </row>
        <row r="10">
          <cell r="A10" t="str">
            <v>HARRIS CREEK</v>
          </cell>
          <cell r="C10">
            <v>1379.0856901240675</v>
          </cell>
          <cell r="D10">
            <v>0</v>
          </cell>
          <cell r="E10">
            <v>1751.8216112970788</v>
          </cell>
          <cell r="F10">
            <v>0</v>
          </cell>
          <cell r="G10">
            <v>68.702702702702709</v>
          </cell>
        </row>
        <row r="11">
          <cell r="A11" t="str">
            <v>NANAIMO RIVER</v>
          </cell>
          <cell r="C11">
            <v>1082.0675675675675</v>
          </cell>
          <cell r="D11">
            <v>0</v>
          </cell>
          <cell r="E11">
            <v>17.175675675675677</v>
          </cell>
          <cell r="F11">
            <v>0</v>
          </cell>
          <cell r="G11">
            <v>0</v>
          </cell>
        </row>
        <row r="12">
          <cell r="A12" t="str">
            <v>BIG QUALICUM RIVER</v>
          </cell>
          <cell r="C12">
            <v>1077.5257161681741</v>
          </cell>
          <cell r="D12">
            <v>0</v>
          </cell>
          <cell r="E12">
            <v>235.91760806006616</v>
          </cell>
          <cell r="F12">
            <v>0</v>
          </cell>
          <cell r="G12">
            <v>0</v>
          </cell>
        </row>
        <row r="13">
          <cell r="A13" t="str">
            <v>CLUXEWE RIVER</v>
          </cell>
          <cell r="C13">
            <v>893.3681314083791</v>
          </cell>
          <cell r="D13">
            <v>0</v>
          </cell>
          <cell r="E13">
            <v>291.98648648648646</v>
          </cell>
          <cell r="F13">
            <v>68.702702702702709</v>
          </cell>
          <cell r="G13">
            <v>257.63513513513516</v>
          </cell>
        </row>
        <row r="14">
          <cell r="A14" t="str">
            <v>CHINA CREEK</v>
          </cell>
          <cell r="C14">
            <v>814.78665193094321</v>
          </cell>
          <cell r="D14">
            <v>0</v>
          </cell>
          <cell r="E14">
            <v>304.05823306006619</v>
          </cell>
          <cell r="F14">
            <v>0</v>
          </cell>
          <cell r="G14">
            <v>137.40540540540542</v>
          </cell>
        </row>
        <row r="15">
          <cell r="A15" t="str">
            <v>OYSTER RIVER</v>
          </cell>
          <cell r="C15">
            <v>618.32432432432438</v>
          </cell>
          <cell r="D15">
            <v>0</v>
          </cell>
          <cell r="E15">
            <v>85.878378378378372</v>
          </cell>
          <cell r="F15">
            <v>0</v>
          </cell>
          <cell r="G15">
            <v>0</v>
          </cell>
        </row>
        <row r="16">
          <cell r="A16" t="str">
            <v>MUCHALAT RIVER</v>
          </cell>
          <cell r="C16">
            <v>566.79729729729729</v>
          </cell>
          <cell r="D16">
            <v>0</v>
          </cell>
          <cell r="E16">
            <v>498.09459459459458</v>
          </cell>
          <cell r="F16">
            <v>0</v>
          </cell>
          <cell r="G16">
            <v>0</v>
          </cell>
        </row>
      </sheetData>
      <sheetData sheetId="2" refreshError="1">
        <row r="1">
          <cell r="A1" t="str">
            <v>YEAR</v>
          </cell>
          <cell r="B1" t="str">
            <v>STREAM</v>
          </cell>
          <cell r="C1" t="str">
            <v>STREAM NAME</v>
          </cell>
          <cell r="D1" t="str">
            <v>REGION CODE</v>
          </cell>
          <cell r="E1" t="str">
            <v>RES_AREA</v>
          </cell>
          <cell r="F1" t="str">
            <v>SumOfANGLERS</v>
          </cell>
          <cell r="G1" t="str">
            <v>SumOfDAYSFISHED</v>
          </cell>
          <cell r="H1" t="str">
            <v>SumOfWILD_KEPT</v>
          </cell>
          <cell r="I1" t="str">
            <v>SumOfWILD_REL</v>
          </cell>
          <cell r="J1" t="str">
            <v>SumOfHATCH_KEPT</v>
          </cell>
          <cell r="K1" t="str">
            <v>SumOfHATCH_REL</v>
          </cell>
        </row>
        <row r="2">
          <cell r="A2">
            <v>1968</v>
          </cell>
          <cell r="B2" t="str">
            <v>001</v>
          </cell>
          <cell r="C2" t="str">
            <v>ADAM RIVER</v>
          </cell>
          <cell r="D2" t="str">
            <v>1</v>
          </cell>
          <cell r="E2" t="str">
            <v>A</v>
          </cell>
          <cell r="F2">
            <v>16</v>
          </cell>
          <cell r="G2">
            <v>28</v>
          </cell>
          <cell r="H2">
            <v>24</v>
          </cell>
          <cell r="I2">
            <v>0</v>
          </cell>
          <cell r="J2">
            <v>0</v>
          </cell>
          <cell r="K2">
            <v>0</v>
          </cell>
        </row>
        <row r="3">
          <cell r="A3">
            <v>1968</v>
          </cell>
          <cell r="B3" t="str">
            <v>003</v>
          </cell>
          <cell r="C3" t="str">
            <v>AMOR DE COSMOS RIVER</v>
          </cell>
          <cell r="D3" t="str">
            <v>1</v>
          </cell>
          <cell r="E3" t="str">
            <v>A</v>
          </cell>
          <cell r="F3">
            <v>120</v>
          </cell>
          <cell r="G3">
            <v>331</v>
          </cell>
          <cell r="H3">
            <v>146</v>
          </cell>
          <cell r="I3">
            <v>0</v>
          </cell>
          <cell r="J3">
            <v>0</v>
          </cell>
          <cell r="K3">
            <v>0</v>
          </cell>
        </row>
        <row r="4">
          <cell r="A4">
            <v>1968</v>
          </cell>
          <cell r="B4" t="str">
            <v>006</v>
          </cell>
          <cell r="C4" t="str">
            <v>ASH RIVER</v>
          </cell>
          <cell r="D4" t="str">
            <v>1</v>
          </cell>
          <cell r="E4" t="str">
            <v>A</v>
          </cell>
          <cell r="F4">
            <v>292</v>
          </cell>
          <cell r="G4">
            <v>1153</v>
          </cell>
          <cell r="H4">
            <v>525</v>
          </cell>
          <cell r="I4">
            <v>0</v>
          </cell>
          <cell r="J4">
            <v>0</v>
          </cell>
          <cell r="K4">
            <v>0</v>
          </cell>
        </row>
        <row r="5">
          <cell r="A5">
            <v>1968</v>
          </cell>
          <cell r="B5" t="str">
            <v>009</v>
          </cell>
          <cell r="C5" t="str">
            <v>BENSON RIVER</v>
          </cell>
          <cell r="D5" t="str">
            <v>1</v>
          </cell>
          <cell r="E5" t="str">
            <v>A</v>
          </cell>
          <cell r="F5">
            <v>12</v>
          </cell>
          <cell r="G5">
            <v>74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A6">
            <v>1968</v>
          </cell>
          <cell r="B6" t="str">
            <v>010</v>
          </cell>
          <cell r="C6" t="str">
            <v>BIG QUALICUM RIVER</v>
          </cell>
          <cell r="D6" t="str">
            <v>1</v>
          </cell>
          <cell r="E6" t="str">
            <v>A</v>
          </cell>
          <cell r="F6">
            <v>599</v>
          </cell>
          <cell r="G6">
            <v>1624</v>
          </cell>
          <cell r="H6">
            <v>356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1968</v>
          </cell>
          <cell r="B7" t="str">
            <v>011</v>
          </cell>
          <cell r="C7" t="str">
            <v>BLACK CREEK</v>
          </cell>
          <cell r="D7" t="str">
            <v>1</v>
          </cell>
          <cell r="E7" t="str">
            <v>A</v>
          </cell>
          <cell r="F7">
            <v>85</v>
          </cell>
          <cell r="G7">
            <v>278</v>
          </cell>
          <cell r="H7">
            <v>57</v>
          </cell>
          <cell r="I7">
            <v>0</v>
          </cell>
          <cell r="J7">
            <v>0</v>
          </cell>
          <cell r="K7">
            <v>0</v>
          </cell>
        </row>
        <row r="8">
          <cell r="A8">
            <v>1968</v>
          </cell>
          <cell r="B8" t="str">
            <v>014</v>
          </cell>
          <cell r="C8" t="str">
            <v>BURMAN RIVER</v>
          </cell>
          <cell r="D8" t="str">
            <v>1</v>
          </cell>
          <cell r="E8" t="str">
            <v>A</v>
          </cell>
          <cell r="F8">
            <v>43</v>
          </cell>
          <cell r="G8">
            <v>175</v>
          </cell>
          <cell r="H8">
            <v>75</v>
          </cell>
          <cell r="I8">
            <v>0</v>
          </cell>
          <cell r="J8">
            <v>0</v>
          </cell>
          <cell r="K8">
            <v>0</v>
          </cell>
        </row>
        <row r="9">
          <cell r="A9">
            <v>1968</v>
          </cell>
          <cell r="B9" t="str">
            <v>015</v>
          </cell>
          <cell r="C9" t="str">
            <v>CAMPBELL RIVER</v>
          </cell>
          <cell r="D9" t="str">
            <v>1</v>
          </cell>
          <cell r="E9" t="str">
            <v>A</v>
          </cell>
          <cell r="F9">
            <v>556</v>
          </cell>
          <cell r="G9">
            <v>3459</v>
          </cell>
          <cell r="H9">
            <v>481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1968</v>
          </cell>
          <cell r="B10" t="str">
            <v>016</v>
          </cell>
          <cell r="C10" t="str">
            <v>CAYCUSE RIVER</v>
          </cell>
          <cell r="D10" t="str">
            <v>1</v>
          </cell>
          <cell r="E10" t="str">
            <v>A</v>
          </cell>
          <cell r="F10">
            <v>76</v>
          </cell>
          <cell r="G10">
            <v>229</v>
          </cell>
          <cell r="H10">
            <v>204</v>
          </cell>
          <cell r="I10">
            <v>0</v>
          </cell>
          <cell r="J10">
            <v>0</v>
          </cell>
          <cell r="K10">
            <v>0</v>
          </cell>
        </row>
        <row r="11">
          <cell r="A11">
            <v>1968</v>
          </cell>
          <cell r="B11" t="str">
            <v>018</v>
          </cell>
          <cell r="C11" t="str">
            <v>CHASE RIVER</v>
          </cell>
          <cell r="D11" t="str">
            <v>1</v>
          </cell>
          <cell r="E11" t="str">
            <v>A</v>
          </cell>
          <cell r="F11">
            <v>20</v>
          </cell>
          <cell r="G11">
            <v>144</v>
          </cell>
          <cell r="H11">
            <v>8</v>
          </cell>
          <cell r="I11">
            <v>0</v>
          </cell>
          <cell r="J11">
            <v>0</v>
          </cell>
          <cell r="K11">
            <v>0</v>
          </cell>
        </row>
        <row r="12">
          <cell r="A12">
            <v>1968</v>
          </cell>
          <cell r="B12" t="str">
            <v>019</v>
          </cell>
          <cell r="C12" t="str">
            <v>CHEMAINUS RIVER</v>
          </cell>
          <cell r="D12" t="str">
            <v>1</v>
          </cell>
          <cell r="E12" t="str">
            <v>A</v>
          </cell>
          <cell r="F12">
            <v>250</v>
          </cell>
          <cell r="G12">
            <v>925</v>
          </cell>
          <cell r="H12">
            <v>315</v>
          </cell>
          <cell r="I12">
            <v>0</v>
          </cell>
          <cell r="J12">
            <v>0</v>
          </cell>
          <cell r="K12">
            <v>0</v>
          </cell>
        </row>
        <row r="13">
          <cell r="A13">
            <v>1968</v>
          </cell>
          <cell r="B13" t="str">
            <v>020</v>
          </cell>
          <cell r="C13" t="str">
            <v>CHINA CREEK</v>
          </cell>
          <cell r="D13" t="str">
            <v>1</v>
          </cell>
          <cell r="E13" t="str">
            <v>A</v>
          </cell>
          <cell r="F13">
            <v>204</v>
          </cell>
          <cell r="G13">
            <v>989</v>
          </cell>
          <cell r="H13">
            <v>185</v>
          </cell>
          <cell r="I13">
            <v>0</v>
          </cell>
          <cell r="J13">
            <v>0</v>
          </cell>
          <cell r="K13">
            <v>0</v>
          </cell>
        </row>
        <row r="14">
          <cell r="A14">
            <v>1968</v>
          </cell>
          <cell r="B14" t="str">
            <v>021</v>
          </cell>
          <cell r="C14" t="str">
            <v>CLUXEWE RIVER</v>
          </cell>
          <cell r="D14" t="str">
            <v>1</v>
          </cell>
          <cell r="E14" t="str">
            <v>A</v>
          </cell>
          <cell r="F14">
            <v>63</v>
          </cell>
          <cell r="G14">
            <v>415</v>
          </cell>
          <cell r="H14">
            <v>185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1968</v>
          </cell>
          <cell r="B15" t="str">
            <v>022</v>
          </cell>
          <cell r="C15" t="str">
            <v>COLEMAN CREEK</v>
          </cell>
          <cell r="D15" t="str">
            <v>1</v>
          </cell>
          <cell r="E15" t="str">
            <v>A</v>
          </cell>
          <cell r="F15">
            <v>31</v>
          </cell>
          <cell r="G15">
            <v>159</v>
          </cell>
          <cell r="H15">
            <v>44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1968</v>
          </cell>
          <cell r="B16" t="str">
            <v>025</v>
          </cell>
          <cell r="C16" t="str">
            <v>COUS CREEK</v>
          </cell>
          <cell r="D16" t="str">
            <v>1</v>
          </cell>
          <cell r="E16" t="str">
            <v>A</v>
          </cell>
          <cell r="F16">
            <v>86</v>
          </cell>
          <cell r="G16">
            <v>514</v>
          </cell>
          <cell r="H16">
            <v>242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1968</v>
          </cell>
          <cell r="B17" t="str">
            <v>026</v>
          </cell>
          <cell r="C17" t="str">
            <v>COWICHAN RIVER</v>
          </cell>
          <cell r="D17" t="str">
            <v>1</v>
          </cell>
          <cell r="E17" t="str">
            <v>A</v>
          </cell>
          <cell r="F17">
            <v>1688</v>
          </cell>
          <cell r="G17">
            <v>8147</v>
          </cell>
          <cell r="H17">
            <v>1583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1968</v>
          </cell>
          <cell r="B18" t="str">
            <v>027</v>
          </cell>
          <cell r="C18" t="str">
            <v>COWIE CREEK</v>
          </cell>
          <cell r="D18" t="str">
            <v>1</v>
          </cell>
          <cell r="E18" t="str">
            <v>A</v>
          </cell>
          <cell r="F18">
            <v>134</v>
          </cell>
          <cell r="G18">
            <v>863</v>
          </cell>
          <cell r="H18">
            <v>102</v>
          </cell>
          <cell r="I18">
            <v>0</v>
          </cell>
          <cell r="J18">
            <v>0</v>
          </cell>
          <cell r="K18">
            <v>0</v>
          </cell>
        </row>
        <row r="19">
          <cell r="A19">
            <v>1968</v>
          </cell>
          <cell r="B19" t="str">
            <v>028</v>
          </cell>
          <cell r="C19" t="str">
            <v>CRAIGFLOWER CREEK</v>
          </cell>
          <cell r="D19" t="str">
            <v>1</v>
          </cell>
          <cell r="E19" t="str">
            <v>A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>
            <v>1968</v>
          </cell>
          <cell r="B20" t="str">
            <v>030</v>
          </cell>
          <cell r="C20" t="str">
            <v>DAVIE RIVER</v>
          </cell>
          <cell r="D20" t="str">
            <v>1</v>
          </cell>
          <cell r="E20" t="str">
            <v>A</v>
          </cell>
          <cell r="F20">
            <v>7</v>
          </cell>
          <cell r="G20">
            <v>7</v>
          </cell>
          <cell r="H20">
            <v>8</v>
          </cell>
          <cell r="I20">
            <v>0</v>
          </cell>
          <cell r="J20">
            <v>0</v>
          </cell>
          <cell r="K20">
            <v>0</v>
          </cell>
        </row>
        <row r="21">
          <cell r="A21">
            <v>1968</v>
          </cell>
          <cell r="B21" t="str">
            <v>031</v>
          </cell>
          <cell r="C21" t="str">
            <v>DE MAMIEL CREEK</v>
          </cell>
          <cell r="D21" t="str">
            <v>1</v>
          </cell>
          <cell r="E21" t="str">
            <v>A</v>
          </cell>
          <cell r="F21">
            <v>24</v>
          </cell>
          <cell r="G21">
            <v>94</v>
          </cell>
          <cell r="H21">
            <v>16</v>
          </cell>
          <cell r="I21">
            <v>0</v>
          </cell>
          <cell r="J21">
            <v>0</v>
          </cell>
          <cell r="K21">
            <v>0</v>
          </cell>
        </row>
        <row r="22">
          <cell r="A22">
            <v>1968</v>
          </cell>
          <cell r="B22" t="str">
            <v>032</v>
          </cell>
          <cell r="C22" t="str">
            <v>DENAD CREEK</v>
          </cell>
          <cell r="D22" t="str">
            <v>1</v>
          </cell>
          <cell r="E22" t="str">
            <v>A</v>
          </cell>
          <cell r="F22">
            <v>4</v>
          </cell>
          <cell r="G22">
            <v>49</v>
          </cell>
          <cell r="H22">
            <v>12</v>
          </cell>
          <cell r="I22">
            <v>0</v>
          </cell>
          <cell r="J22">
            <v>0</v>
          </cell>
          <cell r="K22">
            <v>0</v>
          </cell>
        </row>
        <row r="23">
          <cell r="A23">
            <v>1968</v>
          </cell>
          <cell r="B23" t="str">
            <v>034</v>
          </cell>
          <cell r="C23" t="str">
            <v>ENGLISHMAN RIVER</v>
          </cell>
          <cell r="D23" t="str">
            <v>1</v>
          </cell>
          <cell r="E23" t="str">
            <v>A</v>
          </cell>
          <cell r="F23">
            <v>483</v>
          </cell>
          <cell r="G23">
            <v>1685</v>
          </cell>
          <cell r="H23">
            <v>770</v>
          </cell>
          <cell r="I23">
            <v>0</v>
          </cell>
          <cell r="J23">
            <v>0</v>
          </cell>
          <cell r="K23">
            <v>0</v>
          </cell>
        </row>
        <row r="24">
          <cell r="A24">
            <v>1968</v>
          </cell>
          <cell r="B24" t="str">
            <v>036</v>
          </cell>
          <cell r="C24" t="str">
            <v>EVE RIVER</v>
          </cell>
          <cell r="D24" t="str">
            <v>1</v>
          </cell>
          <cell r="E24" t="str">
            <v>A</v>
          </cell>
          <cell r="F24">
            <v>22</v>
          </cell>
          <cell r="G24">
            <v>49</v>
          </cell>
          <cell r="H24">
            <v>8</v>
          </cell>
          <cell r="I24">
            <v>0</v>
          </cell>
          <cell r="J24">
            <v>0</v>
          </cell>
          <cell r="K24">
            <v>0</v>
          </cell>
        </row>
        <row r="25">
          <cell r="A25">
            <v>1968</v>
          </cell>
          <cell r="B25" t="str">
            <v>038</v>
          </cell>
          <cell r="C25" t="str">
            <v>FRANKLIN RIVER</v>
          </cell>
          <cell r="D25" t="str">
            <v>1</v>
          </cell>
          <cell r="E25" t="str">
            <v>A</v>
          </cell>
          <cell r="F25">
            <v>76</v>
          </cell>
          <cell r="G25">
            <v>301</v>
          </cell>
          <cell r="H25">
            <v>171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1968</v>
          </cell>
          <cell r="B26" t="str">
            <v>039</v>
          </cell>
          <cell r="C26" t="str">
            <v>FRENCH CREEK</v>
          </cell>
          <cell r="D26" t="str">
            <v>1</v>
          </cell>
          <cell r="E26" t="str">
            <v>A</v>
          </cell>
          <cell r="F26">
            <v>81</v>
          </cell>
          <cell r="G26">
            <v>416</v>
          </cell>
          <cell r="H26">
            <v>168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1968</v>
          </cell>
          <cell r="B27" t="str">
            <v>041</v>
          </cell>
          <cell r="C27" t="str">
            <v>GOLD RIVER</v>
          </cell>
          <cell r="D27" t="str">
            <v>1</v>
          </cell>
          <cell r="E27" t="str">
            <v>A</v>
          </cell>
          <cell r="F27">
            <v>728</v>
          </cell>
          <cell r="G27">
            <v>5144</v>
          </cell>
          <cell r="H27">
            <v>1270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1968</v>
          </cell>
          <cell r="B28" t="str">
            <v>042</v>
          </cell>
          <cell r="C28" t="str">
            <v>GOLDSTREAM RIVER</v>
          </cell>
          <cell r="D28" t="str">
            <v>1</v>
          </cell>
          <cell r="E28" t="str">
            <v>A</v>
          </cell>
          <cell r="F28">
            <v>269</v>
          </cell>
          <cell r="G28">
            <v>1757</v>
          </cell>
          <cell r="H28">
            <v>237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1968</v>
          </cell>
          <cell r="B29" t="str">
            <v>043</v>
          </cell>
          <cell r="C29" t="str">
            <v>GOODSPEED RIVER</v>
          </cell>
          <cell r="D29" t="str">
            <v>1</v>
          </cell>
          <cell r="E29" t="str">
            <v>A</v>
          </cell>
          <cell r="F29">
            <v>81</v>
          </cell>
          <cell r="G29">
            <v>628</v>
          </cell>
          <cell r="H29">
            <v>179</v>
          </cell>
          <cell r="I29">
            <v>0</v>
          </cell>
          <cell r="J29">
            <v>0</v>
          </cell>
          <cell r="K29">
            <v>0</v>
          </cell>
        </row>
        <row r="30">
          <cell r="A30">
            <v>1968</v>
          </cell>
          <cell r="B30" t="str">
            <v>044</v>
          </cell>
          <cell r="C30" t="str">
            <v>GORDON RIVER</v>
          </cell>
          <cell r="D30" t="str">
            <v>1</v>
          </cell>
          <cell r="E30" t="str">
            <v>A</v>
          </cell>
          <cell r="F30">
            <v>96</v>
          </cell>
          <cell r="G30">
            <v>219</v>
          </cell>
          <cell r="H30">
            <v>181</v>
          </cell>
          <cell r="I30">
            <v>0</v>
          </cell>
          <cell r="J30">
            <v>0</v>
          </cell>
          <cell r="K30">
            <v>0</v>
          </cell>
        </row>
        <row r="31">
          <cell r="A31">
            <v>1968</v>
          </cell>
          <cell r="B31" t="str">
            <v>045</v>
          </cell>
          <cell r="C31" t="str">
            <v>HARRIS CREEK</v>
          </cell>
          <cell r="D31" t="str">
            <v>1</v>
          </cell>
          <cell r="E31" t="str">
            <v>A</v>
          </cell>
          <cell r="F31">
            <v>589</v>
          </cell>
          <cell r="G31">
            <v>2148</v>
          </cell>
          <cell r="H31">
            <v>702</v>
          </cell>
          <cell r="I31">
            <v>0</v>
          </cell>
          <cell r="J31">
            <v>0</v>
          </cell>
          <cell r="K31">
            <v>0</v>
          </cell>
        </row>
        <row r="32">
          <cell r="A32">
            <v>1968</v>
          </cell>
          <cell r="B32" t="str">
            <v>047</v>
          </cell>
          <cell r="C32" t="str">
            <v>HASLAM CREEK</v>
          </cell>
          <cell r="D32" t="str">
            <v>1</v>
          </cell>
          <cell r="E32" t="str">
            <v>A</v>
          </cell>
          <cell r="F32">
            <v>60</v>
          </cell>
          <cell r="G32">
            <v>248</v>
          </cell>
          <cell r="H32">
            <v>53</v>
          </cell>
          <cell r="I32">
            <v>0</v>
          </cell>
          <cell r="J32">
            <v>0</v>
          </cell>
          <cell r="K32">
            <v>0</v>
          </cell>
        </row>
        <row r="33">
          <cell r="A33">
            <v>1968</v>
          </cell>
          <cell r="B33" t="str">
            <v>048</v>
          </cell>
          <cell r="C33" t="str">
            <v>HEBER RIVER</v>
          </cell>
          <cell r="D33" t="str">
            <v>1</v>
          </cell>
          <cell r="E33" t="str">
            <v>A</v>
          </cell>
          <cell r="F33">
            <v>56</v>
          </cell>
          <cell r="G33">
            <v>332</v>
          </cell>
          <cell r="H33">
            <v>159</v>
          </cell>
          <cell r="I33">
            <v>0</v>
          </cell>
          <cell r="J33">
            <v>0</v>
          </cell>
          <cell r="K33">
            <v>0</v>
          </cell>
        </row>
        <row r="34">
          <cell r="A34">
            <v>1968</v>
          </cell>
          <cell r="B34" t="str">
            <v>049</v>
          </cell>
          <cell r="C34" t="str">
            <v>HEMMINGSEN CREEK</v>
          </cell>
          <cell r="D34" t="str">
            <v>1</v>
          </cell>
          <cell r="E34" t="str">
            <v>A</v>
          </cell>
          <cell r="F34">
            <v>16</v>
          </cell>
          <cell r="G34">
            <v>57</v>
          </cell>
          <cell r="H34">
            <v>78</v>
          </cell>
          <cell r="I34">
            <v>0</v>
          </cell>
          <cell r="J34">
            <v>0</v>
          </cell>
          <cell r="K34">
            <v>0</v>
          </cell>
        </row>
        <row r="35">
          <cell r="A35">
            <v>1968</v>
          </cell>
          <cell r="B35" t="str">
            <v>050</v>
          </cell>
          <cell r="C35" t="str">
            <v>HOLLAND CREEK</v>
          </cell>
          <cell r="D35" t="str">
            <v>1</v>
          </cell>
          <cell r="E35" t="str">
            <v>A</v>
          </cell>
          <cell r="F35">
            <v>4</v>
          </cell>
          <cell r="G35">
            <v>24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A36">
            <v>1968</v>
          </cell>
          <cell r="B36" t="str">
            <v>053</v>
          </cell>
          <cell r="C36" t="str">
            <v>JACKLAH RIVER</v>
          </cell>
          <cell r="D36" t="str">
            <v>1</v>
          </cell>
          <cell r="E36" t="str">
            <v>A</v>
          </cell>
          <cell r="F36">
            <v>12</v>
          </cell>
          <cell r="G36">
            <v>45</v>
          </cell>
          <cell r="H36">
            <v>28</v>
          </cell>
          <cell r="I36">
            <v>0</v>
          </cell>
          <cell r="J36">
            <v>0</v>
          </cell>
          <cell r="K36">
            <v>0</v>
          </cell>
        </row>
        <row r="37">
          <cell r="A37">
            <v>1968</v>
          </cell>
          <cell r="B37" t="str">
            <v>054</v>
          </cell>
          <cell r="C37" t="str">
            <v>JORDAN RIVER</v>
          </cell>
          <cell r="D37" t="str">
            <v>1</v>
          </cell>
          <cell r="E37" t="str">
            <v>A</v>
          </cell>
          <cell r="F37">
            <v>20</v>
          </cell>
          <cell r="G37">
            <v>20</v>
          </cell>
          <cell r="H37">
            <v>4</v>
          </cell>
          <cell r="I37">
            <v>0</v>
          </cell>
          <cell r="J37">
            <v>0</v>
          </cell>
          <cell r="K37">
            <v>0</v>
          </cell>
        </row>
        <row r="38">
          <cell r="A38">
            <v>1968</v>
          </cell>
          <cell r="B38" t="str">
            <v>055</v>
          </cell>
          <cell r="C38" t="str">
            <v>KAIPIT CREEK</v>
          </cell>
          <cell r="D38" t="str">
            <v>1</v>
          </cell>
          <cell r="E38" t="str">
            <v>A</v>
          </cell>
          <cell r="F38">
            <v>4</v>
          </cell>
          <cell r="G38">
            <v>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>
            <v>1968</v>
          </cell>
          <cell r="B39" t="str">
            <v>057</v>
          </cell>
          <cell r="C39" t="str">
            <v>KAOUK RIVER</v>
          </cell>
          <cell r="D39" t="str">
            <v>1</v>
          </cell>
          <cell r="E39" t="str">
            <v>A</v>
          </cell>
          <cell r="F39">
            <v>4</v>
          </cell>
          <cell r="G39">
            <v>12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>
            <v>1968</v>
          </cell>
          <cell r="B40" t="str">
            <v>059</v>
          </cell>
          <cell r="C40" t="str">
            <v>KEOGH RIVER</v>
          </cell>
          <cell r="D40" t="str">
            <v>1</v>
          </cell>
          <cell r="E40" t="str">
            <v>A</v>
          </cell>
          <cell r="F40">
            <v>148</v>
          </cell>
          <cell r="G40">
            <v>654</v>
          </cell>
          <cell r="H40">
            <v>429</v>
          </cell>
          <cell r="I40">
            <v>0</v>
          </cell>
          <cell r="J40">
            <v>0</v>
          </cell>
          <cell r="K40">
            <v>0</v>
          </cell>
        </row>
        <row r="41">
          <cell r="A41">
            <v>1968</v>
          </cell>
          <cell r="B41" t="str">
            <v>062</v>
          </cell>
          <cell r="C41" t="str">
            <v>KIRBY CREEK</v>
          </cell>
          <cell r="D41" t="str">
            <v>1</v>
          </cell>
          <cell r="E41" t="str">
            <v>A</v>
          </cell>
          <cell r="F41">
            <v>15</v>
          </cell>
          <cell r="G41">
            <v>39</v>
          </cell>
          <cell r="H41">
            <v>16</v>
          </cell>
          <cell r="I41">
            <v>0</v>
          </cell>
          <cell r="J41">
            <v>0</v>
          </cell>
          <cell r="K41">
            <v>0</v>
          </cell>
        </row>
        <row r="42">
          <cell r="A42">
            <v>1968</v>
          </cell>
          <cell r="B42" t="str">
            <v>063</v>
          </cell>
          <cell r="C42" t="str">
            <v>KITSUCKSUS CREEK</v>
          </cell>
          <cell r="D42" t="str">
            <v>1</v>
          </cell>
          <cell r="E42" t="str">
            <v>A</v>
          </cell>
          <cell r="F42">
            <v>40</v>
          </cell>
          <cell r="G42">
            <v>144</v>
          </cell>
          <cell r="H42">
            <v>20</v>
          </cell>
          <cell r="I42">
            <v>0</v>
          </cell>
          <cell r="J42">
            <v>0</v>
          </cell>
          <cell r="K42">
            <v>0</v>
          </cell>
        </row>
        <row r="43">
          <cell r="A43">
            <v>1968</v>
          </cell>
          <cell r="B43" t="str">
            <v>064</v>
          </cell>
          <cell r="C43" t="str">
            <v>KLANAWA RIVER</v>
          </cell>
          <cell r="D43" t="str">
            <v>1</v>
          </cell>
          <cell r="E43" t="str">
            <v>A</v>
          </cell>
          <cell r="F43">
            <v>16</v>
          </cell>
          <cell r="G43">
            <v>16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>
            <v>1968</v>
          </cell>
          <cell r="B44" t="str">
            <v>067</v>
          </cell>
          <cell r="C44" t="str">
            <v>KOKISH RIVER</v>
          </cell>
          <cell r="D44" t="str">
            <v>1</v>
          </cell>
          <cell r="E44" t="str">
            <v>A</v>
          </cell>
          <cell r="F44">
            <v>67</v>
          </cell>
          <cell r="G44">
            <v>270</v>
          </cell>
          <cell r="H44">
            <v>84</v>
          </cell>
          <cell r="I44">
            <v>0</v>
          </cell>
          <cell r="J44">
            <v>0</v>
          </cell>
          <cell r="K44">
            <v>0</v>
          </cell>
        </row>
        <row r="45">
          <cell r="A45">
            <v>1968</v>
          </cell>
          <cell r="B45" t="str">
            <v>068</v>
          </cell>
          <cell r="C45" t="str">
            <v>KOKSILAH RIVER</v>
          </cell>
          <cell r="D45" t="str">
            <v>1</v>
          </cell>
          <cell r="E45" t="str">
            <v>A</v>
          </cell>
          <cell r="F45">
            <v>494</v>
          </cell>
          <cell r="G45">
            <v>2449</v>
          </cell>
          <cell r="H45">
            <v>355</v>
          </cell>
          <cell r="I45">
            <v>0</v>
          </cell>
          <cell r="J45">
            <v>0</v>
          </cell>
          <cell r="K45">
            <v>0</v>
          </cell>
        </row>
        <row r="46">
          <cell r="A46">
            <v>1968</v>
          </cell>
          <cell r="B46" t="str">
            <v>069</v>
          </cell>
          <cell r="C46" t="str">
            <v>KOOTOWIS CREEK</v>
          </cell>
          <cell r="D46" t="str">
            <v>1</v>
          </cell>
          <cell r="E46" t="str">
            <v>A</v>
          </cell>
          <cell r="F46">
            <v>4</v>
          </cell>
          <cell r="G46">
            <v>8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>
            <v>1968</v>
          </cell>
          <cell r="B47" t="str">
            <v>071</v>
          </cell>
          <cell r="C47" t="str">
            <v>LEINER RIVER</v>
          </cell>
          <cell r="D47" t="str">
            <v>1</v>
          </cell>
          <cell r="E47" t="str">
            <v>A</v>
          </cell>
          <cell r="F47">
            <v>15</v>
          </cell>
          <cell r="G47">
            <v>88</v>
          </cell>
          <cell r="H47">
            <v>60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1968</v>
          </cell>
          <cell r="B48" t="str">
            <v>073</v>
          </cell>
          <cell r="C48" t="str">
            <v>LITTLE QUALICUM RIVER</v>
          </cell>
          <cell r="D48" t="str">
            <v>1</v>
          </cell>
          <cell r="E48" t="str">
            <v>A</v>
          </cell>
          <cell r="F48">
            <v>628</v>
          </cell>
          <cell r="G48">
            <v>2530</v>
          </cell>
          <cell r="H48">
            <v>725</v>
          </cell>
          <cell r="I48">
            <v>0</v>
          </cell>
          <cell r="J48">
            <v>0</v>
          </cell>
          <cell r="K48">
            <v>0</v>
          </cell>
        </row>
        <row r="49">
          <cell r="A49">
            <v>1968</v>
          </cell>
          <cell r="B49" t="str">
            <v>075</v>
          </cell>
          <cell r="C49" t="str">
            <v>MACJACK RIVER</v>
          </cell>
          <cell r="D49" t="str">
            <v>1</v>
          </cell>
          <cell r="E49" t="str">
            <v>A</v>
          </cell>
          <cell r="F49">
            <v>8</v>
          </cell>
          <cell r="G49">
            <v>41</v>
          </cell>
          <cell r="H49">
            <v>8</v>
          </cell>
          <cell r="I49">
            <v>0</v>
          </cell>
          <cell r="J49">
            <v>0</v>
          </cell>
          <cell r="K49">
            <v>0</v>
          </cell>
        </row>
        <row r="50">
          <cell r="A50">
            <v>1968</v>
          </cell>
          <cell r="B50" t="str">
            <v>076</v>
          </cell>
          <cell r="C50" t="str">
            <v>MCCURDY CREEK</v>
          </cell>
          <cell r="D50" t="str">
            <v>1</v>
          </cell>
          <cell r="E50" t="str">
            <v>A</v>
          </cell>
          <cell r="F50">
            <v>4</v>
          </cell>
          <cell r="G50">
            <v>4</v>
          </cell>
          <cell r="H50">
            <v>4</v>
          </cell>
          <cell r="I50">
            <v>0</v>
          </cell>
          <cell r="J50">
            <v>0</v>
          </cell>
          <cell r="K50">
            <v>0</v>
          </cell>
        </row>
        <row r="51">
          <cell r="A51">
            <v>1968</v>
          </cell>
          <cell r="B51" t="str">
            <v>077</v>
          </cell>
          <cell r="C51" t="str">
            <v>MCKAY CREEK</v>
          </cell>
          <cell r="D51" t="str">
            <v>1</v>
          </cell>
          <cell r="E51" t="str">
            <v>A</v>
          </cell>
          <cell r="F51">
            <v>4</v>
          </cell>
          <cell r="G51">
            <v>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>
            <v>1968</v>
          </cell>
          <cell r="B52" t="str">
            <v>079</v>
          </cell>
          <cell r="C52" t="str">
            <v>MAHATTA CREEK</v>
          </cell>
          <cell r="D52" t="str">
            <v>1</v>
          </cell>
          <cell r="E52" t="str">
            <v>A</v>
          </cell>
          <cell r="F52">
            <v>68</v>
          </cell>
          <cell r="G52">
            <v>259</v>
          </cell>
          <cell r="H52">
            <v>186</v>
          </cell>
          <cell r="I52">
            <v>0</v>
          </cell>
          <cell r="J52">
            <v>0</v>
          </cell>
          <cell r="K52">
            <v>0</v>
          </cell>
        </row>
        <row r="53">
          <cell r="A53">
            <v>1968</v>
          </cell>
          <cell r="B53" t="str">
            <v>081</v>
          </cell>
          <cell r="C53" t="str">
            <v>MARBLE RIVER</v>
          </cell>
          <cell r="D53" t="str">
            <v>1</v>
          </cell>
          <cell r="E53" t="str">
            <v>A</v>
          </cell>
          <cell r="F53">
            <v>118</v>
          </cell>
          <cell r="G53">
            <v>500</v>
          </cell>
          <cell r="H53">
            <v>119</v>
          </cell>
          <cell r="I53">
            <v>0</v>
          </cell>
          <cell r="J53">
            <v>0</v>
          </cell>
          <cell r="K53">
            <v>0</v>
          </cell>
        </row>
        <row r="54">
          <cell r="A54">
            <v>1968</v>
          </cell>
          <cell r="B54" t="str">
            <v>085</v>
          </cell>
          <cell r="C54" t="str">
            <v>MILL STREAM</v>
          </cell>
          <cell r="D54" t="str">
            <v>1</v>
          </cell>
          <cell r="E54" t="str">
            <v>A</v>
          </cell>
          <cell r="F54">
            <v>4</v>
          </cell>
          <cell r="G54">
            <v>20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1968</v>
          </cell>
          <cell r="B55" t="str">
            <v>086</v>
          </cell>
          <cell r="C55" t="str">
            <v>MOHUN CREEK</v>
          </cell>
          <cell r="D55" t="str">
            <v>1</v>
          </cell>
          <cell r="E55" t="str">
            <v>A</v>
          </cell>
          <cell r="F55">
            <v>6</v>
          </cell>
          <cell r="G55">
            <v>17</v>
          </cell>
          <cell r="H55">
            <v>7</v>
          </cell>
          <cell r="I55">
            <v>0</v>
          </cell>
          <cell r="J55">
            <v>0</v>
          </cell>
          <cell r="K55">
            <v>0</v>
          </cell>
        </row>
        <row r="56">
          <cell r="A56">
            <v>1968</v>
          </cell>
          <cell r="B56" t="str">
            <v>088</v>
          </cell>
          <cell r="C56" t="str">
            <v>MUCHALAT RIVER</v>
          </cell>
          <cell r="D56" t="str">
            <v>1</v>
          </cell>
          <cell r="E56" t="str">
            <v>A</v>
          </cell>
          <cell r="F56">
            <v>37</v>
          </cell>
          <cell r="G56">
            <v>118</v>
          </cell>
          <cell r="H56">
            <v>27</v>
          </cell>
          <cell r="I56">
            <v>0</v>
          </cell>
          <cell r="J56">
            <v>0</v>
          </cell>
          <cell r="K56">
            <v>0</v>
          </cell>
        </row>
        <row r="57">
          <cell r="A57">
            <v>1968</v>
          </cell>
          <cell r="B57" t="str">
            <v>089</v>
          </cell>
          <cell r="C57" t="str">
            <v>MUIR CREEK</v>
          </cell>
          <cell r="D57" t="str">
            <v>1</v>
          </cell>
          <cell r="E57" t="str">
            <v>A</v>
          </cell>
          <cell r="F57">
            <v>52</v>
          </cell>
          <cell r="G57">
            <v>142</v>
          </cell>
          <cell r="H57">
            <v>43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1968</v>
          </cell>
          <cell r="B58" t="str">
            <v>090</v>
          </cell>
          <cell r="C58" t="str">
            <v>NAHMINT RIVER</v>
          </cell>
          <cell r="D58" t="str">
            <v>1</v>
          </cell>
          <cell r="E58" t="str">
            <v>A</v>
          </cell>
          <cell r="F58">
            <v>73</v>
          </cell>
          <cell r="G58">
            <v>124</v>
          </cell>
          <cell r="H58">
            <v>130</v>
          </cell>
          <cell r="I58">
            <v>0</v>
          </cell>
          <cell r="J58">
            <v>0</v>
          </cell>
          <cell r="K58">
            <v>0</v>
          </cell>
        </row>
        <row r="59">
          <cell r="A59">
            <v>1968</v>
          </cell>
          <cell r="B59" t="str">
            <v>091</v>
          </cell>
          <cell r="C59" t="str">
            <v>NAHWITTI RIVER</v>
          </cell>
          <cell r="D59" t="str">
            <v>1</v>
          </cell>
          <cell r="E59" t="str">
            <v>A</v>
          </cell>
          <cell r="F59">
            <v>20</v>
          </cell>
          <cell r="G59">
            <v>94</v>
          </cell>
          <cell r="H59">
            <v>53</v>
          </cell>
          <cell r="I59">
            <v>0</v>
          </cell>
          <cell r="J59">
            <v>0</v>
          </cell>
          <cell r="K59">
            <v>0</v>
          </cell>
        </row>
        <row r="60">
          <cell r="A60">
            <v>1968</v>
          </cell>
          <cell r="B60" t="str">
            <v>092</v>
          </cell>
          <cell r="C60" t="str">
            <v>NANAIMO RIVER</v>
          </cell>
          <cell r="D60" t="str">
            <v>1</v>
          </cell>
          <cell r="E60" t="str">
            <v>A</v>
          </cell>
          <cell r="F60">
            <v>815</v>
          </cell>
          <cell r="G60">
            <v>4507</v>
          </cell>
          <cell r="H60">
            <v>1235</v>
          </cell>
          <cell r="I60">
            <v>0</v>
          </cell>
          <cell r="J60">
            <v>0</v>
          </cell>
          <cell r="K60">
            <v>0</v>
          </cell>
        </row>
        <row r="61">
          <cell r="A61">
            <v>1968</v>
          </cell>
          <cell r="B61" t="str">
            <v>094</v>
          </cell>
          <cell r="C61" t="str">
            <v>NIMPKISH RIVER</v>
          </cell>
          <cell r="D61" t="str">
            <v>1</v>
          </cell>
          <cell r="E61" t="str">
            <v>A</v>
          </cell>
          <cell r="F61">
            <v>176</v>
          </cell>
          <cell r="G61">
            <v>1022</v>
          </cell>
          <cell r="H61">
            <v>264</v>
          </cell>
          <cell r="I61">
            <v>0</v>
          </cell>
          <cell r="J61">
            <v>0</v>
          </cell>
          <cell r="K61">
            <v>0</v>
          </cell>
        </row>
        <row r="62">
          <cell r="A62">
            <v>1968</v>
          </cell>
          <cell r="B62" t="str">
            <v>095</v>
          </cell>
          <cell r="C62" t="str">
            <v>NITINAT RIVER</v>
          </cell>
          <cell r="D62" t="str">
            <v>1</v>
          </cell>
          <cell r="E62" t="str">
            <v>A</v>
          </cell>
          <cell r="F62">
            <v>191</v>
          </cell>
          <cell r="G62">
            <v>631</v>
          </cell>
          <cell r="H62">
            <v>362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1968</v>
          </cell>
          <cell r="B63" t="str">
            <v>096</v>
          </cell>
          <cell r="C63" t="str">
            <v>OKTWANCH RIVER</v>
          </cell>
          <cell r="D63" t="str">
            <v>1</v>
          </cell>
          <cell r="E63" t="str">
            <v>A</v>
          </cell>
          <cell r="F63">
            <v>4</v>
          </cell>
          <cell r="G63">
            <v>4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1968</v>
          </cell>
          <cell r="B64" t="str">
            <v>097</v>
          </cell>
          <cell r="C64" t="str">
            <v>OYSTER RIVER</v>
          </cell>
          <cell r="D64" t="str">
            <v>1</v>
          </cell>
          <cell r="E64" t="str">
            <v>A</v>
          </cell>
          <cell r="F64">
            <v>724</v>
          </cell>
          <cell r="G64">
            <v>2351</v>
          </cell>
          <cell r="H64">
            <v>425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1968</v>
          </cell>
          <cell r="B65" t="str">
            <v>099</v>
          </cell>
          <cell r="C65" t="str">
            <v>PARKER CREEK</v>
          </cell>
          <cell r="D65" t="str">
            <v>1</v>
          </cell>
          <cell r="E65" t="str">
            <v>A</v>
          </cell>
          <cell r="F65">
            <v>4</v>
          </cell>
          <cell r="G65">
            <v>4</v>
          </cell>
          <cell r="H65">
            <v>4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1968</v>
          </cell>
          <cell r="B66" t="str">
            <v>100</v>
          </cell>
          <cell r="C66" t="str">
            <v>PERRY RIVER</v>
          </cell>
          <cell r="D66" t="str">
            <v>1</v>
          </cell>
          <cell r="E66" t="str">
            <v>A</v>
          </cell>
          <cell r="F66">
            <v>4</v>
          </cell>
          <cell r="G66">
            <v>8</v>
          </cell>
          <cell r="H66">
            <v>45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1968</v>
          </cell>
          <cell r="B67" t="str">
            <v>101</v>
          </cell>
          <cell r="C67" t="str">
            <v>PUNTLEDGE RIVER</v>
          </cell>
          <cell r="D67" t="str">
            <v>1</v>
          </cell>
          <cell r="E67" t="str">
            <v>A</v>
          </cell>
          <cell r="F67">
            <v>578</v>
          </cell>
          <cell r="G67">
            <v>4559</v>
          </cell>
          <cell r="H67">
            <v>516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1968</v>
          </cell>
          <cell r="B68" t="str">
            <v>102</v>
          </cell>
          <cell r="C68" t="str">
            <v>QUATSE RIVER</v>
          </cell>
          <cell r="D68" t="str">
            <v>1</v>
          </cell>
          <cell r="E68" t="str">
            <v>A</v>
          </cell>
          <cell r="F68">
            <v>78</v>
          </cell>
          <cell r="G68">
            <v>284</v>
          </cell>
          <cell r="H68">
            <v>164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1968</v>
          </cell>
          <cell r="B69" t="str">
            <v>103</v>
          </cell>
          <cell r="C69" t="str">
            <v>QUINSAM RIVER</v>
          </cell>
          <cell r="D69" t="str">
            <v>1</v>
          </cell>
          <cell r="E69" t="str">
            <v>A</v>
          </cell>
          <cell r="F69">
            <v>487</v>
          </cell>
          <cell r="G69">
            <v>1906</v>
          </cell>
          <cell r="H69">
            <v>443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1968</v>
          </cell>
          <cell r="B70" t="str">
            <v>104</v>
          </cell>
          <cell r="C70" t="str">
            <v>ROBERTSON RIVER</v>
          </cell>
          <cell r="D70" t="str">
            <v>1</v>
          </cell>
          <cell r="E70" t="str">
            <v>A</v>
          </cell>
          <cell r="F70">
            <v>4</v>
          </cell>
          <cell r="G70">
            <v>16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>
            <v>1968</v>
          </cell>
          <cell r="B71" t="str">
            <v>105</v>
          </cell>
          <cell r="C71" t="str">
            <v>ROSEWALL CREEK</v>
          </cell>
          <cell r="D71" t="str">
            <v>1</v>
          </cell>
          <cell r="E71" t="str">
            <v>A</v>
          </cell>
          <cell r="F71">
            <v>11</v>
          </cell>
          <cell r="G71">
            <v>23</v>
          </cell>
          <cell r="H71">
            <v>8</v>
          </cell>
          <cell r="I71">
            <v>0</v>
          </cell>
          <cell r="J71">
            <v>0</v>
          </cell>
          <cell r="K71">
            <v>0</v>
          </cell>
        </row>
        <row r="72">
          <cell r="A72">
            <v>1968</v>
          </cell>
          <cell r="B72" t="str">
            <v>107</v>
          </cell>
          <cell r="C72" t="str">
            <v>SALMON RIVER</v>
          </cell>
          <cell r="D72" t="str">
            <v>1</v>
          </cell>
          <cell r="E72" t="str">
            <v>A</v>
          </cell>
          <cell r="F72">
            <v>622</v>
          </cell>
          <cell r="G72">
            <v>2867</v>
          </cell>
          <cell r="H72">
            <v>835</v>
          </cell>
          <cell r="I72">
            <v>0</v>
          </cell>
          <cell r="J72">
            <v>0</v>
          </cell>
          <cell r="K72">
            <v>0</v>
          </cell>
        </row>
        <row r="73">
          <cell r="A73">
            <v>1968</v>
          </cell>
          <cell r="B73" t="str">
            <v>108</v>
          </cell>
          <cell r="C73" t="str">
            <v>SAN JOSEF RIVER</v>
          </cell>
          <cell r="D73" t="str">
            <v>1</v>
          </cell>
          <cell r="E73" t="str">
            <v>A</v>
          </cell>
          <cell r="F73">
            <v>48</v>
          </cell>
          <cell r="G73">
            <v>328</v>
          </cell>
          <cell r="H73">
            <v>49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1968</v>
          </cell>
          <cell r="B74" t="str">
            <v>109</v>
          </cell>
          <cell r="C74" t="str">
            <v>SAN JUAN RIVER</v>
          </cell>
          <cell r="D74" t="str">
            <v>1</v>
          </cell>
          <cell r="E74" t="str">
            <v>A</v>
          </cell>
          <cell r="F74">
            <v>451</v>
          </cell>
          <cell r="G74">
            <v>1202</v>
          </cell>
          <cell r="H74">
            <v>508</v>
          </cell>
          <cell r="I74">
            <v>0</v>
          </cell>
          <cell r="J74">
            <v>0</v>
          </cell>
          <cell r="K74">
            <v>0</v>
          </cell>
        </row>
        <row r="75">
          <cell r="A75">
            <v>1968</v>
          </cell>
          <cell r="B75" t="str">
            <v>110</v>
          </cell>
          <cell r="C75" t="str">
            <v>SANDHILL CREEK</v>
          </cell>
          <cell r="D75" t="str">
            <v>1</v>
          </cell>
          <cell r="E75" t="str">
            <v>A</v>
          </cell>
          <cell r="F75">
            <v>4</v>
          </cell>
          <cell r="G75">
            <v>4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>
            <v>1968</v>
          </cell>
          <cell r="B76" t="str">
            <v>111</v>
          </cell>
          <cell r="C76" t="str">
            <v>SANTIAGO CREEK</v>
          </cell>
          <cell r="D76" t="str">
            <v>1</v>
          </cell>
          <cell r="E76" t="str">
            <v>A</v>
          </cell>
          <cell r="F76">
            <v>3</v>
          </cell>
          <cell r="G76">
            <v>15</v>
          </cell>
          <cell r="H76">
            <v>3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1968</v>
          </cell>
          <cell r="B77" t="str">
            <v>112</v>
          </cell>
          <cell r="C77" t="str">
            <v>SARITA RIVER</v>
          </cell>
          <cell r="D77" t="str">
            <v>1</v>
          </cell>
          <cell r="E77" t="str">
            <v>A</v>
          </cell>
          <cell r="F77">
            <v>76</v>
          </cell>
          <cell r="G77">
            <v>303</v>
          </cell>
          <cell r="H77">
            <v>114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1968</v>
          </cell>
          <cell r="B78" t="str">
            <v>115</v>
          </cell>
          <cell r="C78" t="str">
            <v>SOMASS RIVER</v>
          </cell>
          <cell r="D78" t="str">
            <v>1</v>
          </cell>
          <cell r="E78" t="str">
            <v>A</v>
          </cell>
          <cell r="F78">
            <v>284</v>
          </cell>
          <cell r="G78">
            <v>1821</v>
          </cell>
          <cell r="H78">
            <v>406</v>
          </cell>
          <cell r="I78">
            <v>0</v>
          </cell>
          <cell r="J78">
            <v>0</v>
          </cell>
          <cell r="K78">
            <v>0</v>
          </cell>
        </row>
        <row r="79">
          <cell r="A79">
            <v>1968</v>
          </cell>
          <cell r="B79" t="str">
            <v>116</v>
          </cell>
          <cell r="C79" t="str">
            <v>SOMBRIO RIVER</v>
          </cell>
          <cell r="D79" t="str">
            <v>1</v>
          </cell>
          <cell r="E79" t="str">
            <v>A</v>
          </cell>
          <cell r="F79">
            <v>4</v>
          </cell>
          <cell r="G79">
            <v>4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A80">
            <v>1968</v>
          </cell>
          <cell r="B80" t="str">
            <v>117</v>
          </cell>
          <cell r="C80" t="str">
            <v>SOOKE RIVER</v>
          </cell>
          <cell r="D80" t="str">
            <v>1</v>
          </cell>
          <cell r="E80" t="str">
            <v>A</v>
          </cell>
          <cell r="F80">
            <v>447</v>
          </cell>
          <cell r="G80">
            <v>1488</v>
          </cell>
          <cell r="H80">
            <v>107</v>
          </cell>
          <cell r="I80">
            <v>0</v>
          </cell>
          <cell r="J80">
            <v>0</v>
          </cell>
          <cell r="K80">
            <v>0</v>
          </cell>
        </row>
        <row r="81">
          <cell r="A81">
            <v>1968</v>
          </cell>
          <cell r="B81" t="str">
            <v>118</v>
          </cell>
          <cell r="C81" t="str">
            <v>SPROAT RIVER</v>
          </cell>
          <cell r="D81" t="str">
            <v>1</v>
          </cell>
          <cell r="E81" t="str">
            <v>A</v>
          </cell>
          <cell r="F81">
            <v>107</v>
          </cell>
          <cell r="G81">
            <v>555</v>
          </cell>
          <cell r="H81">
            <v>65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1968</v>
          </cell>
          <cell r="B82" t="str">
            <v>119</v>
          </cell>
          <cell r="C82" t="str">
            <v>STAFFORD RIVER</v>
          </cell>
          <cell r="D82" t="str">
            <v>1</v>
          </cell>
          <cell r="E82" t="str">
            <v>A</v>
          </cell>
          <cell r="F82">
            <v>10</v>
          </cell>
          <cell r="G82">
            <v>18</v>
          </cell>
          <cell r="H82">
            <v>8</v>
          </cell>
          <cell r="I82">
            <v>0</v>
          </cell>
          <cell r="J82">
            <v>0</v>
          </cell>
          <cell r="K82">
            <v>0</v>
          </cell>
        </row>
        <row r="83">
          <cell r="A83">
            <v>1968</v>
          </cell>
          <cell r="B83" t="str">
            <v>120</v>
          </cell>
          <cell r="C83" t="str">
            <v>STAMP RIVER</v>
          </cell>
          <cell r="D83" t="str">
            <v>1</v>
          </cell>
          <cell r="E83" t="str">
            <v>A</v>
          </cell>
          <cell r="F83">
            <v>508</v>
          </cell>
          <cell r="G83">
            <v>3460</v>
          </cell>
          <cell r="H83">
            <v>1179</v>
          </cell>
          <cell r="I83">
            <v>0</v>
          </cell>
          <cell r="J83">
            <v>0</v>
          </cell>
          <cell r="K83">
            <v>0</v>
          </cell>
        </row>
        <row r="84">
          <cell r="A84">
            <v>1968</v>
          </cell>
          <cell r="B84" t="str">
            <v>121</v>
          </cell>
          <cell r="C84" t="str">
            <v>STRANBY RIVER</v>
          </cell>
          <cell r="D84" t="str">
            <v>1</v>
          </cell>
          <cell r="E84" t="str">
            <v>A</v>
          </cell>
          <cell r="F84">
            <v>20</v>
          </cell>
          <cell r="G84">
            <v>41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A85">
            <v>1968</v>
          </cell>
          <cell r="B85" t="str">
            <v>123</v>
          </cell>
          <cell r="C85" t="str">
            <v>TAHSIS RIVER</v>
          </cell>
          <cell r="D85" t="str">
            <v>1</v>
          </cell>
          <cell r="E85" t="str">
            <v>A</v>
          </cell>
          <cell r="F85">
            <v>39</v>
          </cell>
          <cell r="G85">
            <v>213</v>
          </cell>
          <cell r="H85">
            <v>84</v>
          </cell>
          <cell r="I85">
            <v>0</v>
          </cell>
          <cell r="J85">
            <v>0</v>
          </cell>
          <cell r="K85">
            <v>0</v>
          </cell>
        </row>
        <row r="86">
          <cell r="A86">
            <v>1968</v>
          </cell>
          <cell r="B86" t="str">
            <v>125</v>
          </cell>
          <cell r="C86" t="str">
            <v>TAYLOR RIVER</v>
          </cell>
          <cell r="D86" t="str">
            <v>1</v>
          </cell>
          <cell r="E86" t="str">
            <v>A</v>
          </cell>
          <cell r="F86">
            <v>16</v>
          </cell>
          <cell r="G86">
            <v>20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>
            <v>1968</v>
          </cell>
          <cell r="B87" t="str">
            <v>127</v>
          </cell>
          <cell r="C87" t="str">
            <v>TOQUART RIVER</v>
          </cell>
          <cell r="D87" t="str">
            <v>1</v>
          </cell>
          <cell r="E87" t="str">
            <v>A</v>
          </cell>
          <cell r="F87">
            <v>26</v>
          </cell>
          <cell r="G87">
            <v>141</v>
          </cell>
          <cell r="H87">
            <v>98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1968</v>
          </cell>
          <cell r="B88" t="str">
            <v>129</v>
          </cell>
          <cell r="C88" t="str">
            <v>TRENT RIVER</v>
          </cell>
          <cell r="D88" t="str">
            <v>1</v>
          </cell>
          <cell r="E88" t="str">
            <v>A</v>
          </cell>
          <cell r="F88">
            <v>76</v>
          </cell>
          <cell r="G88">
            <v>385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1968</v>
          </cell>
          <cell r="B89" t="str">
            <v>130</v>
          </cell>
          <cell r="C89" t="str">
            <v>TSABLE RIVER</v>
          </cell>
          <cell r="D89" t="str">
            <v>1</v>
          </cell>
          <cell r="E89" t="str">
            <v>A</v>
          </cell>
          <cell r="F89">
            <v>52</v>
          </cell>
          <cell r="G89">
            <v>159</v>
          </cell>
          <cell r="H89">
            <v>28</v>
          </cell>
          <cell r="I89">
            <v>0</v>
          </cell>
          <cell r="J89">
            <v>0</v>
          </cell>
          <cell r="K89">
            <v>0</v>
          </cell>
        </row>
        <row r="90">
          <cell r="A90">
            <v>1968</v>
          </cell>
          <cell r="B90" t="str">
            <v>132</v>
          </cell>
          <cell r="C90" t="str">
            <v>TSOLUM RIVER</v>
          </cell>
          <cell r="D90" t="str">
            <v>1</v>
          </cell>
          <cell r="E90" t="str">
            <v>A</v>
          </cell>
          <cell r="F90">
            <v>436</v>
          </cell>
          <cell r="G90">
            <v>2130</v>
          </cell>
          <cell r="H90">
            <v>393</v>
          </cell>
          <cell r="I90">
            <v>0</v>
          </cell>
          <cell r="J90">
            <v>0</v>
          </cell>
          <cell r="K90">
            <v>0</v>
          </cell>
        </row>
        <row r="91">
          <cell r="A91">
            <v>1968</v>
          </cell>
          <cell r="B91" t="str">
            <v>133</v>
          </cell>
          <cell r="C91" t="str">
            <v>TSOWWIN RIVER</v>
          </cell>
          <cell r="D91" t="str">
            <v>1</v>
          </cell>
          <cell r="E91" t="str">
            <v>A</v>
          </cell>
          <cell r="F91">
            <v>8</v>
          </cell>
          <cell r="G91">
            <v>65</v>
          </cell>
          <cell r="H91">
            <v>24</v>
          </cell>
          <cell r="I91">
            <v>0</v>
          </cell>
          <cell r="J91">
            <v>0</v>
          </cell>
          <cell r="K91">
            <v>0</v>
          </cell>
        </row>
        <row r="92">
          <cell r="A92">
            <v>1968</v>
          </cell>
          <cell r="B92" t="str">
            <v>135</v>
          </cell>
          <cell r="C92" t="str">
            <v>TUGWELL CREEK</v>
          </cell>
          <cell r="D92" t="str">
            <v>1</v>
          </cell>
          <cell r="E92" t="str">
            <v>A</v>
          </cell>
          <cell r="F92">
            <v>11</v>
          </cell>
          <cell r="G92">
            <v>11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1968</v>
          </cell>
          <cell r="B93" t="str">
            <v>140</v>
          </cell>
          <cell r="C93" t="str">
            <v>WAUKWAAS CREEK</v>
          </cell>
          <cell r="D93" t="str">
            <v>1</v>
          </cell>
          <cell r="E93" t="str">
            <v>A</v>
          </cell>
          <cell r="F93">
            <v>8</v>
          </cell>
          <cell r="G93">
            <v>28</v>
          </cell>
          <cell r="H93">
            <v>12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1968</v>
          </cell>
          <cell r="B94" t="str">
            <v>141</v>
          </cell>
          <cell r="C94" t="str">
            <v>WHITE RIVER</v>
          </cell>
          <cell r="D94" t="str">
            <v>1</v>
          </cell>
          <cell r="E94" t="str">
            <v>A</v>
          </cell>
          <cell r="F94">
            <v>29</v>
          </cell>
          <cell r="G94">
            <v>288</v>
          </cell>
          <cell r="H94">
            <v>8</v>
          </cell>
          <cell r="I94">
            <v>0</v>
          </cell>
          <cell r="J94">
            <v>0</v>
          </cell>
          <cell r="K94">
            <v>0</v>
          </cell>
        </row>
        <row r="95">
          <cell r="A95">
            <v>1968</v>
          </cell>
          <cell r="B95" t="str">
            <v>142</v>
          </cell>
          <cell r="C95" t="str">
            <v>WILFRED CREEK</v>
          </cell>
          <cell r="D95" t="str">
            <v>1</v>
          </cell>
          <cell r="E95" t="str">
            <v>A</v>
          </cell>
          <cell r="F95">
            <v>8</v>
          </cell>
          <cell r="G95">
            <v>12</v>
          </cell>
          <cell r="H95">
            <v>8</v>
          </cell>
          <cell r="I95">
            <v>0</v>
          </cell>
          <cell r="J95">
            <v>0</v>
          </cell>
          <cell r="K95">
            <v>0</v>
          </cell>
        </row>
        <row r="96">
          <cell r="A96">
            <v>1968</v>
          </cell>
          <cell r="B96" t="str">
            <v>144</v>
          </cell>
          <cell r="C96" t="str">
            <v>WOSS RIVER</v>
          </cell>
          <cell r="D96" t="str">
            <v>1</v>
          </cell>
          <cell r="E96" t="str">
            <v>A</v>
          </cell>
          <cell r="F96">
            <v>23</v>
          </cell>
          <cell r="G96">
            <v>79</v>
          </cell>
          <cell r="H96">
            <v>27</v>
          </cell>
          <cell r="I96">
            <v>0</v>
          </cell>
          <cell r="J96">
            <v>0</v>
          </cell>
          <cell r="K96">
            <v>0</v>
          </cell>
        </row>
        <row r="97">
          <cell r="A97">
            <v>1968</v>
          </cell>
          <cell r="B97" t="str">
            <v>145</v>
          </cell>
          <cell r="C97" t="str">
            <v>ZEBALLOS RIVER</v>
          </cell>
          <cell r="D97" t="str">
            <v>1</v>
          </cell>
          <cell r="E97" t="str">
            <v>A</v>
          </cell>
          <cell r="F97">
            <v>42</v>
          </cell>
          <cell r="G97">
            <v>342</v>
          </cell>
          <cell r="H97">
            <v>168</v>
          </cell>
          <cell r="I97">
            <v>0</v>
          </cell>
          <cell r="J97">
            <v>0</v>
          </cell>
          <cell r="K97">
            <v>0</v>
          </cell>
        </row>
        <row r="98">
          <cell r="A98">
            <v>1968</v>
          </cell>
          <cell r="B98" t="str">
            <v>161</v>
          </cell>
          <cell r="C98" t="str">
            <v>NANOOSE CREEK</v>
          </cell>
          <cell r="D98" t="str">
            <v>1</v>
          </cell>
          <cell r="E98" t="str">
            <v>A</v>
          </cell>
          <cell r="F98">
            <v>8</v>
          </cell>
          <cell r="G98">
            <v>16</v>
          </cell>
          <cell r="H98">
            <v>8</v>
          </cell>
          <cell r="I98">
            <v>0</v>
          </cell>
          <cell r="J98">
            <v>0</v>
          </cell>
          <cell r="K98">
            <v>0</v>
          </cell>
        </row>
        <row r="99">
          <cell r="A99">
            <v>1968</v>
          </cell>
          <cell r="B99" t="str">
            <v>162</v>
          </cell>
          <cell r="C99" t="str">
            <v>DRAW CREEK</v>
          </cell>
          <cell r="D99" t="str">
            <v>1</v>
          </cell>
          <cell r="E99" t="str">
            <v>A</v>
          </cell>
          <cell r="F99">
            <v>4</v>
          </cell>
          <cell r="G99">
            <v>37</v>
          </cell>
          <cell r="H99">
            <v>8</v>
          </cell>
          <cell r="I99">
            <v>0</v>
          </cell>
          <cell r="J99">
            <v>0</v>
          </cell>
          <cell r="K99">
            <v>0</v>
          </cell>
        </row>
        <row r="100">
          <cell r="A100">
            <v>1968</v>
          </cell>
          <cell r="B100" t="str">
            <v>163</v>
          </cell>
          <cell r="C100" t="str">
            <v>LENS CREEK</v>
          </cell>
          <cell r="D100" t="str">
            <v>1</v>
          </cell>
          <cell r="E100" t="str">
            <v>A</v>
          </cell>
          <cell r="F100">
            <v>4</v>
          </cell>
          <cell r="G100">
            <v>8</v>
          </cell>
          <cell r="H100">
            <v>8</v>
          </cell>
          <cell r="I100">
            <v>0</v>
          </cell>
          <cell r="J100">
            <v>0</v>
          </cell>
          <cell r="K100">
            <v>0</v>
          </cell>
        </row>
        <row r="101">
          <cell r="A101">
            <v>1968</v>
          </cell>
          <cell r="B101" t="str">
            <v>165</v>
          </cell>
          <cell r="C101" t="str">
            <v>ALOUETTE RIVER</v>
          </cell>
          <cell r="D101" t="str">
            <v>2</v>
          </cell>
          <cell r="E101" t="str">
            <v>A</v>
          </cell>
          <cell r="F101">
            <v>1112</v>
          </cell>
          <cell r="G101">
            <v>5798</v>
          </cell>
          <cell r="H101">
            <v>543</v>
          </cell>
          <cell r="I101">
            <v>0</v>
          </cell>
          <cell r="J101">
            <v>0</v>
          </cell>
          <cell r="K101">
            <v>0</v>
          </cell>
        </row>
        <row r="102">
          <cell r="A102">
            <v>1968</v>
          </cell>
          <cell r="B102" t="str">
            <v>167</v>
          </cell>
          <cell r="C102" t="str">
            <v>ASHLU CREEK</v>
          </cell>
          <cell r="D102" t="str">
            <v>2</v>
          </cell>
          <cell r="E102" t="str">
            <v>A</v>
          </cell>
          <cell r="F102">
            <v>7</v>
          </cell>
          <cell r="G102">
            <v>15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>
            <v>1968</v>
          </cell>
          <cell r="B103" t="str">
            <v>168</v>
          </cell>
          <cell r="C103" t="str">
            <v>BEAR RIVER</v>
          </cell>
          <cell r="D103" t="str">
            <v>2</v>
          </cell>
          <cell r="E103" t="str">
            <v>A</v>
          </cell>
          <cell r="F103">
            <v>47</v>
          </cell>
          <cell r="G103">
            <v>498</v>
          </cell>
          <cell r="H103">
            <v>58</v>
          </cell>
          <cell r="I103">
            <v>0</v>
          </cell>
          <cell r="J103">
            <v>0</v>
          </cell>
          <cell r="K103">
            <v>0</v>
          </cell>
        </row>
        <row r="104">
          <cell r="A104">
            <v>1968</v>
          </cell>
          <cell r="B104" t="str">
            <v>169</v>
          </cell>
          <cell r="C104" t="str">
            <v>BERTRAM CREEK</v>
          </cell>
          <cell r="D104" t="str">
            <v>2</v>
          </cell>
          <cell r="E104" t="str">
            <v>A</v>
          </cell>
          <cell r="F104">
            <v>7</v>
          </cell>
          <cell r="G104">
            <v>101</v>
          </cell>
          <cell r="H104">
            <v>7</v>
          </cell>
          <cell r="I104">
            <v>0</v>
          </cell>
          <cell r="J104">
            <v>0</v>
          </cell>
          <cell r="K104">
            <v>0</v>
          </cell>
        </row>
        <row r="105">
          <cell r="A105">
            <v>1968</v>
          </cell>
          <cell r="B105" t="str">
            <v>171</v>
          </cell>
          <cell r="C105" t="str">
            <v>BIRKENHEAD RIVER</v>
          </cell>
          <cell r="D105" t="str">
            <v>2</v>
          </cell>
          <cell r="E105" t="str">
            <v>A</v>
          </cell>
          <cell r="F105">
            <v>37</v>
          </cell>
          <cell r="G105">
            <v>112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>
            <v>1968</v>
          </cell>
          <cell r="B106" t="str">
            <v>172</v>
          </cell>
          <cell r="C106" t="str">
            <v>BREM RIVER</v>
          </cell>
          <cell r="D106" t="str">
            <v>2</v>
          </cell>
          <cell r="E106" t="str">
            <v>A</v>
          </cell>
          <cell r="F106">
            <v>110</v>
          </cell>
          <cell r="G106">
            <v>305</v>
          </cell>
          <cell r="H106">
            <v>172</v>
          </cell>
          <cell r="I106">
            <v>0</v>
          </cell>
          <cell r="J106">
            <v>0</v>
          </cell>
          <cell r="K106">
            <v>0</v>
          </cell>
        </row>
        <row r="107">
          <cell r="A107">
            <v>1968</v>
          </cell>
          <cell r="B107" t="str">
            <v>173</v>
          </cell>
          <cell r="C107" t="str">
            <v>BRITTAIN RIVER</v>
          </cell>
          <cell r="D107" t="str">
            <v>2</v>
          </cell>
          <cell r="E107" t="str">
            <v>A</v>
          </cell>
          <cell r="F107">
            <v>15</v>
          </cell>
          <cell r="G107">
            <v>11</v>
          </cell>
          <cell r="H107">
            <v>3</v>
          </cell>
          <cell r="I107">
            <v>0</v>
          </cell>
          <cell r="J107">
            <v>0</v>
          </cell>
          <cell r="K107">
            <v>0</v>
          </cell>
        </row>
        <row r="108">
          <cell r="A108">
            <v>1968</v>
          </cell>
          <cell r="B108" t="str">
            <v>174</v>
          </cell>
          <cell r="C108" t="str">
            <v>BRUNETTE RIVER</v>
          </cell>
          <cell r="D108" t="str">
            <v>2</v>
          </cell>
          <cell r="E108" t="str">
            <v>A</v>
          </cell>
          <cell r="F108">
            <v>11</v>
          </cell>
          <cell r="G108">
            <v>105</v>
          </cell>
          <cell r="H108">
            <v>3</v>
          </cell>
          <cell r="I108">
            <v>0</v>
          </cell>
          <cell r="J108">
            <v>0</v>
          </cell>
          <cell r="K108">
            <v>0</v>
          </cell>
        </row>
        <row r="109">
          <cell r="A109">
            <v>1968</v>
          </cell>
          <cell r="B109" t="str">
            <v>175</v>
          </cell>
          <cell r="C109" t="str">
            <v>CAPILANO RIVER</v>
          </cell>
          <cell r="D109" t="str">
            <v>2</v>
          </cell>
          <cell r="E109" t="str">
            <v>A</v>
          </cell>
          <cell r="F109">
            <v>323</v>
          </cell>
          <cell r="G109">
            <v>2121</v>
          </cell>
          <cell r="H109">
            <v>225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>
            <v>1968</v>
          </cell>
          <cell r="B110" t="str">
            <v>176</v>
          </cell>
          <cell r="C110" t="str">
            <v>CHAPMAN CREEK</v>
          </cell>
          <cell r="D110" t="str">
            <v>2</v>
          </cell>
          <cell r="E110" t="str">
            <v>A</v>
          </cell>
          <cell r="F110">
            <v>34</v>
          </cell>
          <cell r="G110">
            <v>56</v>
          </cell>
          <cell r="H110">
            <v>11</v>
          </cell>
          <cell r="I110">
            <v>0</v>
          </cell>
          <cell r="J110">
            <v>0</v>
          </cell>
          <cell r="K110">
            <v>0</v>
          </cell>
        </row>
        <row r="111">
          <cell r="A111">
            <v>1968</v>
          </cell>
          <cell r="B111" t="str">
            <v>177</v>
          </cell>
          <cell r="C111" t="str">
            <v>CHEAKAMUS RIVER</v>
          </cell>
          <cell r="D111" t="str">
            <v>2</v>
          </cell>
          <cell r="E111" t="str">
            <v>A</v>
          </cell>
          <cell r="F111">
            <v>1349</v>
          </cell>
          <cell r="G111">
            <v>5411</v>
          </cell>
          <cell r="H111">
            <v>760</v>
          </cell>
          <cell r="I111">
            <v>0</v>
          </cell>
          <cell r="J111">
            <v>0</v>
          </cell>
          <cell r="K111">
            <v>0</v>
          </cell>
        </row>
        <row r="112">
          <cell r="A112">
            <v>1968</v>
          </cell>
          <cell r="B112" t="str">
            <v>178</v>
          </cell>
          <cell r="C112" t="str">
            <v>CHEHALIS RIVER</v>
          </cell>
          <cell r="D112" t="str">
            <v>2</v>
          </cell>
          <cell r="E112" t="str">
            <v>A</v>
          </cell>
          <cell r="F112">
            <v>583</v>
          </cell>
          <cell r="G112">
            <v>1350</v>
          </cell>
          <cell r="H112">
            <v>244</v>
          </cell>
          <cell r="I112">
            <v>0</v>
          </cell>
          <cell r="J112">
            <v>0</v>
          </cell>
          <cell r="K112">
            <v>0</v>
          </cell>
        </row>
        <row r="113">
          <cell r="A113">
            <v>1968</v>
          </cell>
          <cell r="B113" t="str">
            <v>179</v>
          </cell>
          <cell r="C113" t="str">
            <v>CHILLIWACK RIVER</v>
          </cell>
          <cell r="D113" t="str">
            <v>2</v>
          </cell>
          <cell r="E113" t="str">
            <v>A</v>
          </cell>
          <cell r="F113">
            <v>4945</v>
          </cell>
          <cell r="G113">
            <v>30216</v>
          </cell>
          <cell r="H113">
            <v>3795</v>
          </cell>
          <cell r="I113">
            <v>0</v>
          </cell>
          <cell r="J113">
            <v>0</v>
          </cell>
          <cell r="K113">
            <v>0</v>
          </cell>
        </row>
        <row r="114">
          <cell r="A114">
            <v>1968</v>
          </cell>
          <cell r="B114" t="str">
            <v>181</v>
          </cell>
          <cell r="C114" t="str">
            <v>COQUIHALLA RIVER</v>
          </cell>
          <cell r="D114" t="str">
            <v>2</v>
          </cell>
          <cell r="E114" t="str">
            <v>A</v>
          </cell>
          <cell r="F114">
            <v>251</v>
          </cell>
          <cell r="G114">
            <v>1359</v>
          </cell>
          <cell r="H114">
            <v>259</v>
          </cell>
          <cell r="I114">
            <v>0</v>
          </cell>
          <cell r="J114">
            <v>0</v>
          </cell>
          <cell r="K114">
            <v>0</v>
          </cell>
        </row>
        <row r="115">
          <cell r="A115">
            <v>1968</v>
          </cell>
          <cell r="B115" t="str">
            <v>182</v>
          </cell>
          <cell r="C115" t="str">
            <v>COQUITLAM RIVER</v>
          </cell>
          <cell r="D115" t="str">
            <v>2</v>
          </cell>
          <cell r="E115" t="str">
            <v>A</v>
          </cell>
          <cell r="F115">
            <v>266</v>
          </cell>
          <cell r="G115">
            <v>1486</v>
          </cell>
          <cell r="H115">
            <v>229</v>
          </cell>
          <cell r="I115">
            <v>0</v>
          </cell>
          <cell r="J115">
            <v>0</v>
          </cell>
          <cell r="K115">
            <v>0</v>
          </cell>
        </row>
        <row r="116">
          <cell r="A116">
            <v>1968</v>
          </cell>
          <cell r="B116" t="str">
            <v>187</v>
          </cell>
          <cell r="C116" t="str">
            <v>EMORY CREEK</v>
          </cell>
          <cell r="D116" t="str">
            <v>2</v>
          </cell>
          <cell r="E116" t="str">
            <v>A</v>
          </cell>
          <cell r="F116">
            <v>7</v>
          </cell>
          <cell r="G116">
            <v>15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>
            <v>1968</v>
          </cell>
          <cell r="B117" t="str">
            <v>188</v>
          </cell>
          <cell r="C117" t="str">
            <v>FRASER RIVER</v>
          </cell>
          <cell r="D117" t="str">
            <v>2</v>
          </cell>
          <cell r="E117" t="str">
            <v>A</v>
          </cell>
          <cell r="F117">
            <v>993</v>
          </cell>
          <cell r="G117">
            <v>6114</v>
          </cell>
          <cell r="H117">
            <v>425</v>
          </cell>
          <cell r="I117">
            <v>0</v>
          </cell>
          <cell r="J117">
            <v>0</v>
          </cell>
          <cell r="K117">
            <v>0</v>
          </cell>
        </row>
        <row r="118">
          <cell r="A118">
            <v>1968</v>
          </cell>
          <cell r="B118" t="str">
            <v>190</v>
          </cell>
          <cell r="C118" t="str">
            <v>GRAY CREEK</v>
          </cell>
          <cell r="D118" t="str">
            <v>2</v>
          </cell>
          <cell r="E118" t="str">
            <v>A</v>
          </cell>
          <cell r="F118">
            <v>7</v>
          </cell>
          <cell r="G118">
            <v>18</v>
          </cell>
          <cell r="H118">
            <v>3</v>
          </cell>
          <cell r="I118">
            <v>0</v>
          </cell>
          <cell r="J118">
            <v>0</v>
          </cell>
          <cell r="K118">
            <v>0</v>
          </cell>
        </row>
        <row r="119">
          <cell r="A119">
            <v>1968</v>
          </cell>
          <cell r="B119" t="str">
            <v>191</v>
          </cell>
          <cell r="C119" t="str">
            <v>HARRISON RIVER</v>
          </cell>
          <cell r="D119" t="str">
            <v>2</v>
          </cell>
          <cell r="E119" t="str">
            <v>A</v>
          </cell>
          <cell r="F119">
            <v>53</v>
          </cell>
          <cell r="G119">
            <v>148</v>
          </cell>
          <cell r="H119">
            <v>22</v>
          </cell>
          <cell r="I119">
            <v>0</v>
          </cell>
          <cell r="J119">
            <v>0</v>
          </cell>
          <cell r="K119">
            <v>0</v>
          </cell>
        </row>
        <row r="120">
          <cell r="A120">
            <v>1968</v>
          </cell>
          <cell r="B120" t="str">
            <v>192</v>
          </cell>
          <cell r="C120" t="str">
            <v>HASTINGS CREEK</v>
          </cell>
          <cell r="D120" t="str">
            <v>2</v>
          </cell>
          <cell r="E120" t="str">
            <v>A</v>
          </cell>
          <cell r="F120">
            <v>3</v>
          </cell>
          <cell r="G120">
            <v>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>
            <v>1968</v>
          </cell>
          <cell r="B121" t="str">
            <v>196</v>
          </cell>
          <cell r="C121" t="str">
            <v>INDIAN RIVER</v>
          </cell>
          <cell r="D121" t="str">
            <v>2</v>
          </cell>
          <cell r="E121" t="str">
            <v>A</v>
          </cell>
          <cell r="F121">
            <v>74</v>
          </cell>
          <cell r="G121">
            <v>222</v>
          </cell>
          <cell r="H121">
            <v>108</v>
          </cell>
          <cell r="I121">
            <v>0</v>
          </cell>
          <cell r="J121">
            <v>0</v>
          </cell>
          <cell r="K121">
            <v>0</v>
          </cell>
        </row>
        <row r="122">
          <cell r="A122">
            <v>1968</v>
          </cell>
          <cell r="B122" t="str">
            <v>197</v>
          </cell>
          <cell r="C122" t="str">
            <v>KANAKA CREEK</v>
          </cell>
          <cell r="D122" t="str">
            <v>2</v>
          </cell>
          <cell r="E122" t="str">
            <v>A</v>
          </cell>
          <cell r="F122">
            <v>188</v>
          </cell>
          <cell r="G122">
            <v>550</v>
          </cell>
          <cell r="H122">
            <v>11</v>
          </cell>
          <cell r="I122">
            <v>0</v>
          </cell>
          <cell r="J122">
            <v>0</v>
          </cell>
          <cell r="K122">
            <v>0</v>
          </cell>
        </row>
        <row r="123">
          <cell r="A123">
            <v>1968</v>
          </cell>
          <cell r="B123" t="str">
            <v>198</v>
          </cell>
          <cell r="C123" t="str">
            <v>KLITE RIVER</v>
          </cell>
          <cell r="D123" t="str">
            <v>2</v>
          </cell>
          <cell r="E123" t="str">
            <v>A</v>
          </cell>
          <cell r="F123">
            <v>3</v>
          </cell>
          <cell r="G123">
            <v>22</v>
          </cell>
          <cell r="H123">
            <v>15</v>
          </cell>
          <cell r="I123">
            <v>0</v>
          </cell>
          <cell r="J123">
            <v>0</v>
          </cell>
          <cell r="K123">
            <v>0</v>
          </cell>
        </row>
        <row r="124">
          <cell r="A124">
            <v>1968</v>
          </cell>
          <cell r="B124" t="str">
            <v>199</v>
          </cell>
          <cell r="C124" t="str">
            <v>LANG CREEK</v>
          </cell>
          <cell r="D124" t="str">
            <v>2</v>
          </cell>
          <cell r="E124" t="str">
            <v>A</v>
          </cell>
          <cell r="F124">
            <v>92</v>
          </cell>
          <cell r="G124">
            <v>548</v>
          </cell>
          <cell r="H124">
            <v>173</v>
          </cell>
          <cell r="I124">
            <v>0</v>
          </cell>
          <cell r="J124">
            <v>0</v>
          </cell>
          <cell r="K124">
            <v>0</v>
          </cell>
        </row>
        <row r="125">
          <cell r="A125">
            <v>1968</v>
          </cell>
          <cell r="B125" t="str">
            <v>200</v>
          </cell>
          <cell r="C125" t="str">
            <v>LANGDALE CREEK</v>
          </cell>
          <cell r="D125" t="str">
            <v>2</v>
          </cell>
          <cell r="E125" t="str">
            <v>A</v>
          </cell>
          <cell r="F125">
            <v>3</v>
          </cell>
          <cell r="G125">
            <v>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>
            <v>1968</v>
          </cell>
          <cell r="B126" t="str">
            <v>201</v>
          </cell>
          <cell r="C126" t="str">
            <v>LILLOOET RIVER</v>
          </cell>
          <cell r="D126" t="str">
            <v>2</v>
          </cell>
          <cell r="E126" t="str">
            <v>A</v>
          </cell>
          <cell r="F126">
            <v>55</v>
          </cell>
          <cell r="G126">
            <v>202</v>
          </cell>
          <cell r="H126">
            <v>13</v>
          </cell>
          <cell r="I126">
            <v>0</v>
          </cell>
          <cell r="J126">
            <v>0</v>
          </cell>
          <cell r="K126">
            <v>0</v>
          </cell>
        </row>
        <row r="127">
          <cell r="A127">
            <v>1968</v>
          </cell>
          <cell r="B127" t="str">
            <v>202</v>
          </cell>
          <cell r="C127" t="str">
            <v>CAMPBELL RIVER</v>
          </cell>
          <cell r="D127" t="str">
            <v>2</v>
          </cell>
          <cell r="E127" t="str">
            <v>A</v>
          </cell>
          <cell r="F127">
            <v>487</v>
          </cell>
          <cell r="G127">
            <v>3092</v>
          </cell>
          <cell r="H127">
            <v>538</v>
          </cell>
          <cell r="I127">
            <v>0</v>
          </cell>
          <cell r="J127">
            <v>0</v>
          </cell>
          <cell r="K127">
            <v>0</v>
          </cell>
        </row>
        <row r="128">
          <cell r="A128">
            <v>1968</v>
          </cell>
          <cell r="B128" t="str">
            <v>205</v>
          </cell>
          <cell r="C128" t="str">
            <v>LYNN CREEK</v>
          </cell>
          <cell r="D128" t="str">
            <v>2</v>
          </cell>
          <cell r="E128" t="str">
            <v>A</v>
          </cell>
          <cell r="F128">
            <v>237</v>
          </cell>
          <cell r="G128">
            <v>1664</v>
          </cell>
          <cell r="H128">
            <v>128</v>
          </cell>
          <cell r="I128">
            <v>0</v>
          </cell>
          <cell r="J128">
            <v>0</v>
          </cell>
          <cell r="K128">
            <v>0</v>
          </cell>
        </row>
        <row r="129">
          <cell r="A129">
            <v>1968</v>
          </cell>
          <cell r="B129" t="str">
            <v>206</v>
          </cell>
          <cell r="C129" t="str">
            <v>MCNAB CREEK</v>
          </cell>
          <cell r="D129" t="str">
            <v>2</v>
          </cell>
          <cell r="E129" t="str">
            <v>A</v>
          </cell>
          <cell r="F129">
            <v>15</v>
          </cell>
          <cell r="G129">
            <v>22</v>
          </cell>
          <cell r="H129">
            <v>3</v>
          </cell>
          <cell r="I129">
            <v>0</v>
          </cell>
          <cell r="J129">
            <v>0</v>
          </cell>
          <cell r="K129">
            <v>0</v>
          </cell>
        </row>
        <row r="130">
          <cell r="A130">
            <v>1968</v>
          </cell>
          <cell r="B130" t="str">
            <v>207</v>
          </cell>
          <cell r="C130" t="str">
            <v>MAMQUAM RIVER</v>
          </cell>
          <cell r="D130" t="str">
            <v>2</v>
          </cell>
          <cell r="E130" t="str">
            <v>A</v>
          </cell>
          <cell r="F130">
            <v>135</v>
          </cell>
          <cell r="G130">
            <v>376</v>
          </cell>
          <cell r="H130">
            <v>37</v>
          </cell>
          <cell r="I130">
            <v>0</v>
          </cell>
          <cell r="J130">
            <v>0</v>
          </cell>
          <cell r="K130">
            <v>0</v>
          </cell>
        </row>
        <row r="131">
          <cell r="A131">
            <v>1968</v>
          </cell>
          <cell r="B131" t="str">
            <v>210</v>
          </cell>
          <cell r="C131" t="str">
            <v>MORRIS CREEK</v>
          </cell>
          <cell r="D131" t="str">
            <v>2</v>
          </cell>
          <cell r="E131" t="str">
            <v>A</v>
          </cell>
          <cell r="F131">
            <v>45</v>
          </cell>
          <cell r="G131">
            <v>106</v>
          </cell>
          <cell r="H131">
            <v>27</v>
          </cell>
          <cell r="I131">
            <v>0</v>
          </cell>
          <cell r="J131">
            <v>0</v>
          </cell>
          <cell r="K131">
            <v>0</v>
          </cell>
        </row>
        <row r="132">
          <cell r="A132">
            <v>1968</v>
          </cell>
          <cell r="B132" t="str">
            <v>211</v>
          </cell>
          <cell r="C132" t="str">
            <v>NAHATLATCH RIVER</v>
          </cell>
          <cell r="D132" t="str">
            <v>2</v>
          </cell>
          <cell r="E132" t="str">
            <v>A</v>
          </cell>
          <cell r="F132">
            <v>78</v>
          </cell>
          <cell r="G132">
            <v>241</v>
          </cell>
          <cell r="H132">
            <v>45</v>
          </cell>
          <cell r="I132">
            <v>0</v>
          </cell>
          <cell r="J132">
            <v>0</v>
          </cell>
          <cell r="K132">
            <v>0</v>
          </cell>
        </row>
        <row r="133">
          <cell r="A133">
            <v>1968</v>
          </cell>
          <cell r="B133" t="str">
            <v>212</v>
          </cell>
          <cell r="C133" t="str">
            <v>NATHAN CREEK</v>
          </cell>
          <cell r="D133" t="str">
            <v>2</v>
          </cell>
          <cell r="E133" t="str">
            <v>A</v>
          </cell>
          <cell r="F133">
            <v>47</v>
          </cell>
          <cell r="G133">
            <v>127</v>
          </cell>
          <cell r="H133">
            <v>23</v>
          </cell>
          <cell r="I133">
            <v>0</v>
          </cell>
          <cell r="J133">
            <v>0</v>
          </cell>
          <cell r="K133">
            <v>0</v>
          </cell>
        </row>
        <row r="134">
          <cell r="A134">
            <v>1968</v>
          </cell>
          <cell r="B134" t="str">
            <v>213</v>
          </cell>
          <cell r="C134" t="str">
            <v>NICOMEKL RIVER</v>
          </cell>
          <cell r="D134" t="str">
            <v>2</v>
          </cell>
          <cell r="E134" t="str">
            <v>A</v>
          </cell>
          <cell r="F134">
            <v>405</v>
          </cell>
          <cell r="G134">
            <v>3301</v>
          </cell>
          <cell r="H134">
            <v>112</v>
          </cell>
          <cell r="I134">
            <v>0</v>
          </cell>
          <cell r="J134">
            <v>0</v>
          </cell>
          <cell r="K134">
            <v>0</v>
          </cell>
        </row>
        <row r="135">
          <cell r="A135">
            <v>1968</v>
          </cell>
          <cell r="B135" t="str">
            <v>215</v>
          </cell>
          <cell r="C135" t="str">
            <v>NORRISH CREEK</v>
          </cell>
          <cell r="D135" t="str">
            <v>2</v>
          </cell>
          <cell r="E135" t="str">
            <v>A</v>
          </cell>
          <cell r="F135">
            <v>149</v>
          </cell>
          <cell r="G135">
            <v>579</v>
          </cell>
          <cell r="H135">
            <v>48</v>
          </cell>
          <cell r="I135">
            <v>0</v>
          </cell>
          <cell r="J135">
            <v>0</v>
          </cell>
          <cell r="K135">
            <v>0</v>
          </cell>
        </row>
        <row r="136">
          <cell r="A136">
            <v>1968</v>
          </cell>
          <cell r="B136" t="str">
            <v>216</v>
          </cell>
          <cell r="C136" t="str">
            <v>NORTH ALOUETTE RIVER</v>
          </cell>
          <cell r="D136" t="str">
            <v>2</v>
          </cell>
          <cell r="E136" t="str">
            <v>A</v>
          </cell>
          <cell r="F136">
            <v>161</v>
          </cell>
          <cell r="G136">
            <v>706</v>
          </cell>
          <cell r="H136">
            <v>56</v>
          </cell>
          <cell r="I136">
            <v>0</v>
          </cell>
          <cell r="J136">
            <v>0</v>
          </cell>
          <cell r="K136">
            <v>0</v>
          </cell>
        </row>
        <row r="137">
          <cell r="A137">
            <v>1968</v>
          </cell>
          <cell r="B137" t="str">
            <v>217</v>
          </cell>
          <cell r="C137" t="str">
            <v>ORFORD RIVER</v>
          </cell>
          <cell r="D137" t="str">
            <v>2</v>
          </cell>
          <cell r="E137" t="str">
            <v>A</v>
          </cell>
          <cell r="F137">
            <v>4</v>
          </cell>
          <cell r="G137">
            <v>8</v>
          </cell>
          <cell r="H137">
            <v>12</v>
          </cell>
          <cell r="I137">
            <v>0</v>
          </cell>
          <cell r="J137">
            <v>0</v>
          </cell>
          <cell r="K137">
            <v>0</v>
          </cell>
        </row>
        <row r="138">
          <cell r="A138">
            <v>1968</v>
          </cell>
          <cell r="B138" t="str">
            <v>218</v>
          </cell>
          <cell r="C138" t="str">
            <v>PHILLIPS RIVER</v>
          </cell>
          <cell r="D138" t="str">
            <v>2</v>
          </cell>
          <cell r="E138" t="str">
            <v>A</v>
          </cell>
          <cell r="F138">
            <v>7</v>
          </cell>
          <cell r="G138">
            <v>15</v>
          </cell>
          <cell r="H138">
            <v>22</v>
          </cell>
          <cell r="I138">
            <v>0</v>
          </cell>
          <cell r="J138">
            <v>0</v>
          </cell>
          <cell r="K138">
            <v>0</v>
          </cell>
        </row>
        <row r="139">
          <cell r="A139">
            <v>1968</v>
          </cell>
          <cell r="B139" t="str">
            <v>219</v>
          </cell>
          <cell r="C139" t="str">
            <v>PITT RIVER</v>
          </cell>
          <cell r="D139" t="str">
            <v>2</v>
          </cell>
          <cell r="E139" t="str">
            <v>A</v>
          </cell>
          <cell r="F139">
            <v>120</v>
          </cell>
          <cell r="G139">
            <v>301</v>
          </cell>
          <cell r="H139">
            <v>124</v>
          </cell>
          <cell r="I139">
            <v>0</v>
          </cell>
          <cell r="J139">
            <v>0</v>
          </cell>
          <cell r="K139">
            <v>0</v>
          </cell>
        </row>
        <row r="140">
          <cell r="A140">
            <v>1968</v>
          </cell>
          <cell r="B140" t="str">
            <v>221</v>
          </cell>
          <cell r="C140" t="str">
            <v>QUATAM RIVER</v>
          </cell>
          <cell r="D140" t="str">
            <v>2</v>
          </cell>
          <cell r="E140" t="str">
            <v>A</v>
          </cell>
          <cell r="F140">
            <v>11</v>
          </cell>
          <cell r="G140">
            <v>15</v>
          </cell>
          <cell r="H140">
            <v>16</v>
          </cell>
          <cell r="I140">
            <v>0</v>
          </cell>
          <cell r="J140">
            <v>0</v>
          </cell>
          <cell r="K140">
            <v>0</v>
          </cell>
        </row>
        <row r="141">
          <cell r="A141">
            <v>1968</v>
          </cell>
          <cell r="B141" t="str">
            <v>222</v>
          </cell>
          <cell r="C141" t="str">
            <v>RAINY RIVER</v>
          </cell>
          <cell r="D141" t="str">
            <v>2</v>
          </cell>
          <cell r="E141" t="str">
            <v>A</v>
          </cell>
          <cell r="F141">
            <v>37</v>
          </cell>
          <cell r="G141">
            <v>188</v>
          </cell>
          <cell r="H141">
            <v>22</v>
          </cell>
          <cell r="I141">
            <v>0</v>
          </cell>
          <cell r="J141">
            <v>0</v>
          </cell>
          <cell r="K141">
            <v>0</v>
          </cell>
        </row>
        <row r="142">
          <cell r="A142">
            <v>1968</v>
          </cell>
          <cell r="B142" t="str">
            <v>223</v>
          </cell>
          <cell r="C142" t="str">
            <v>ROBERTS CREEK</v>
          </cell>
          <cell r="D142" t="str">
            <v>2</v>
          </cell>
          <cell r="E142" t="str">
            <v>A</v>
          </cell>
          <cell r="F142">
            <v>7</v>
          </cell>
          <cell r="G142">
            <v>22</v>
          </cell>
          <cell r="H142">
            <v>3</v>
          </cell>
          <cell r="I142">
            <v>0</v>
          </cell>
          <cell r="J142">
            <v>0</v>
          </cell>
          <cell r="K142">
            <v>0</v>
          </cell>
        </row>
        <row r="143">
          <cell r="A143">
            <v>1968</v>
          </cell>
          <cell r="B143" t="str">
            <v>224</v>
          </cell>
          <cell r="C143" t="str">
            <v>ROGERS CREEK</v>
          </cell>
          <cell r="D143" t="str">
            <v>2</v>
          </cell>
          <cell r="E143" t="str">
            <v>A</v>
          </cell>
          <cell r="F143">
            <v>11</v>
          </cell>
          <cell r="G143">
            <v>120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</row>
        <row r="144">
          <cell r="A144">
            <v>1968</v>
          </cell>
          <cell r="B144" t="str">
            <v>225</v>
          </cell>
          <cell r="C144" t="str">
            <v>SALMON RIVER</v>
          </cell>
          <cell r="D144" t="str">
            <v>2</v>
          </cell>
          <cell r="E144" t="str">
            <v>A</v>
          </cell>
          <cell r="F144">
            <v>175</v>
          </cell>
          <cell r="G144">
            <v>614</v>
          </cell>
          <cell r="H144">
            <v>101</v>
          </cell>
          <cell r="I144">
            <v>0</v>
          </cell>
          <cell r="J144">
            <v>0</v>
          </cell>
          <cell r="K144">
            <v>0</v>
          </cell>
        </row>
        <row r="145">
          <cell r="A145">
            <v>1968</v>
          </cell>
          <cell r="B145" t="str">
            <v>227</v>
          </cell>
          <cell r="C145" t="str">
            <v>SERPENTINE RIVER</v>
          </cell>
          <cell r="D145" t="str">
            <v>2</v>
          </cell>
          <cell r="E145" t="str">
            <v>A</v>
          </cell>
          <cell r="F145">
            <v>75</v>
          </cell>
          <cell r="G145">
            <v>267</v>
          </cell>
          <cell r="H145">
            <v>18</v>
          </cell>
          <cell r="I145">
            <v>0</v>
          </cell>
          <cell r="J145">
            <v>0</v>
          </cell>
          <cell r="K145">
            <v>0</v>
          </cell>
        </row>
        <row r="146">
          <cell r="A146">
            <v>1968</v>
          </cell>
          <cell r="B146" t="str">
            <v>228</v>
          </cell>
          <cell r="C146" t="str">
            <v>SEYMOUR RIVER</v>
          </cell>
          <cell r="D146" t="str">
            <v>2</v>
          </cell>
          <cell r="E146" t="str">
            <v>A</v>
          </cell>
          <cell r="F146">
            <v>503</v>
          </cell>
          <cell r="G146">
            <v>3233</v>
          </cell>
          <cell r="H146">
            <v>474</v>
          </cell>
          <cell r="I146">
            <v>0</v>
          </cell>
          <cell r="J146">
            <v>0</v>
          </cell>
          <cell r="K146">
            <v>0</v>
          </cell>
        </row>
        <row r="147">
          <cell r="A147">
            <v>1968</v>
          </cell>
          <cell r="B147" t="str">
            <v>230</v>
          </cell>
          <cell r="C147" t="str">
            <v>SILVERHOPE CREEK</v>
          </cell>
          <cell r="D147" t="str">
            <v>2</v>
          </cell>
          <cell r="E147" t="str">
            <v>A</v>
          </cell>
          <cell r="F147">
            <v>325</v>
          </cell>
          <cell r="G147">
            <v>1396</v>
          </cell>
          <cell r="H147">
            <v>260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>
            <v>1968</v>
          </cell>
          <cell r="B148" t="str">
            <v>231</v>
          </cell>
          <cell r="C148" t="str">
            <v>SKWAWKA RIVER</v>
          </cell>
          <cell r="D148" t="str">
            <v>2</v>
          </cell>
          <cell r="E148" t="str">
            <v>A</v>
          </cell>
          <cell r="F148">
            <v>3</v>
          </cell>
          <cell r="G148">
            <v>7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>
            <v>1968</v>
          </cell>
          <cell r="B149" t="str">
            <v>234</v>
          </cell>
          <cell r="C149" t="str">
            <v>SPUZZUM CREEK</v>
          </cell>
          <cell r="D149" t="str">
            <v>2</v>
          </cell>
          <cell r="E149" t="str">
            <v>A</v>
          </cell>
          <cell r="F149">
            <v>15</v>
          </cell>
          <cell r="G149">
            <v>15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>
            <v>1968</v>
          </cell>
          <cell r="B150" t="str">
            <v>235</v>
          </cell>
          <cell r="C150" t="str">
            <v>SQUAMISH RIVER</v>
          </cell>
          <cell r="D150" t="str">
            <v>2</v>
          </cell>
          <cell r="E150" t="str">
            <v>A</v>
          </cell>
          <cell r="F150">
            <v>1257</v>
          </cell>
          <cell r="G150">
            <v>4744</v>
          </cell>
          <cell r="H150">
            <v>907</v>
          </cell>
          <cell r="I150">
            <v>0</v>
          </cell>
          <cell r="J150">
            <v>0</v>
          </cell>
          <cell r="K150">
            <v>0</v>
          </cell>
        </row>
        <row r="151">
          <cell r="A151">
            <v>1968</v>
          </cell>
          <cell r="B151" t="str">
            <v>236</v>
          </cell>
          <cell r="C151" t="str">
            <v>STAVE RIVER</v>
          </cell>
          <cell r="D151" t="str">
            <v>2</v>
          </cell>
          <cell r="E151" t="str">
            <v>A</v>
          </cell>
          <cell r="F151">
            <v>154</v>
          </cell>
          <cell r="G151">
            <v>711</v>
          </cell>
          <cell r="H151">
            <v>30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>
            <v>1968</v>
          </cell>
          <cell r="B152" t="str">
            <v>237</v>
          </cell>
          <cell r="C152" t="str">
            <v>STAWAMUS RIVER</v>
          </cell>
          <cell r="D152" t="str">
            <v>2</v>
          </cell>
          <cell r="E152" t="str">
            <v>A</v>
          </cell>
          <cell r="F152">
            <v>3</v>
          </cell>
          <cell r="G152">
            <v>18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>
            <v>1968</v>
          </cell>
          <cell r="B153" t="str">
            <v>238</v>
          </cell>
          <cell r="C153" t="str">
            <v>SUMAS RIVER</v>
          </cell>
          <cell r="D153" t="str">
            <v>2</v>
          </cell>
          <cell r="E153" t="str">
            <v>A</v>
          </cell>
          <cell r="F153">
            <v>22</v>
          </cell>
          <cell r="G153">
            <v>26</v>
          </cell>
          <cell r="H153">
            <v>3</v>
          </cell>
          <cell r="I153">
            <v>0</v>
          </cell>
          <cell r="J153">
            <v>0</v>
          </cell>
          <cell r="K153">
            <v>0</v>
          </cell>
        </row>
        <row r="154">
          <cell r="A154">
            <v>1968</v>
          </cell>
          <cell r="B154" t="str">
            <v>241</v>
          </cell>
          <cell r="C154" t="str">
            <v>THEODOSIA RIVER</v>
          </cell>
          <cell r="D154" t="str">
            <v>2</v>
          </cell>
          <cell r="E154" t="str">
            <v>A</v>
          </cell>
          <cell r="F154">
            <v>3</v>
          </cell>
          <cell r="G154">
            <v>7</v>
          </cell>
          <cell r="H154">
            <v>7</v>
          </cell>
          <cell r="I154">
            <v>0</v>
          </cell>
          <cell r="J154">
            <v>0</v>
          </cell>
          <cell r="K154">
            <v>0</v>
          </cell>
        </row>
        <row r="155">
          <cell r="A155">
            <v>1968</v>
          </cell>
          <cell r="B155" t="str">
            <v>242</v>
          </cell>
          <cell r="C155" t="str">
            <v>TOBA RIVER</v>
          </cell>
          <cell r="D155" t="str">
            <v>2</v>
          </cell>
          <cell r="E155" t="str">
            <v>A</v>
          </cell>
          <cell r="F155">
            <v>3</v>
          </cell>
          <cell r="G155">
            <v>11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>
            <v>1968</v>
          </cell>
          <cell r="B156" t="str">
            <v>243</v>
          </cell>
          <cell r="C156" t="str">
            <v>TZOONIE RIVER</v>
          </cell>
          <cell r="D156" t="str">
            <v>2</v>
          </cell>
          <cell r="E156" t="str">
            <v>A</v>
          </cell>
          <cell r="F156">
            <v>30</v>
          </cell>
          <cell r="G156">
            <v>56</v>
          </cell>
          <cell r="H156">
            <v>3</v>
          </cell>
          <cell r="I156">
            <v>0</v>
          </cell>
          <cell r="J156">
            <v>0</v>
          </cell>
          <cell r="K156">
            <v>0</v>
          </cell>
        </row>
        <row r="157">
          <cell r="A157">
            <v>1968</v>
          </cell>
          <cell r="B157" t="str">
            <v>244</v>
          </cell>
          <cell r="C157" t="str">
            <v>VANCOUVER RIVER</v>
          </cell>
          <cell r="D157" t="str">
            <v>2</v>
          </cell>
          <cell r="E157" t="str">
            <v>A</v>
          </cell>
          <cell r="F157">
            <v>7</v>
          </cell>
          <cell r="G157">
            <v>7</v>
          </cell>
          <cell r="H157">
            <v>3</v>
          </cell>
          <cell r="I157">
            <v>0</v>
          </cell>
          <cell r="J157">
            <v>0</v>
          </cell>
          <cell r="K157">
            <v>0</v>
          </cell>
        </row>
        <row r="158">
          <cell r="A158">
            <v>1968</v>
          </cell>
          <cell r="B158" t="str">
            <v>246</v>
          </cell>
          <cell r="C158" t="str">
            <v>WEAVER CREEK</v>
          </cell>
          <cell r="D158" t="str">
            <v>2</v>
          </cell>
          <cell r="E158" t="str">
            <v>A</v>
          </cell>
          <cell r="F158">
            <v>52</v>
          </cell>
          <cell r="G158">
            <v>124</v>
          </cell>
          <cell r="H158">
            <v>67</v>
          </cell>
          <cell r="I158">
            <v>0</v>
          </cell>
          <cell r="J158">
            <v>0</v>
          </cell>
          <cell r="K158">
            <v>0</v>
          </cell>
        </row>
        <row r="159">
          <cell r="A159">
            <v>1968</v>
          </cell>
          <cell r="B159" t="str">
            <v>248</v>
          </cell>
          <cell r="C159" t="str">
            <v>WHONOCK CREEK</v>
          </cell>
          <cell r="D159" t="str">
            <v>2</v>
          </cell>
          <cell r="E159" t="str">
            <v>A</v>
          </cell>
          <cell r="F159">
            <v>26</v>
          </cell>
          <cell r="G159">
            <v>203</v>
          </cell>
          <cell r="H159">
            <v>45</v>
          </cell>
          <cell r="I159">
            <v>0</v>
          </cell>
          <cell r="J159">
            <v>0</v>
          </cell>
          <cell r="K159">
            <v>0</v>
          </cell>
        </row>
        <row r="160">
          <cell r="A160">
            <v>1968</v>
          </cell>
          <cell r="B160" t="str">
            <v>250</v>
          </cell>
          <cell r="C160" t="str">
            <v>WILSON CREEK</v>
          </cell>
          <cell r="D160" t="str">
            <v>2</v>
          </cell>
          <cell r="E160" t="str">
            <v>A</v>
          </cell>
          <cell r="F160">
            <v>7</v>
          </cell>
          <cell r="G160">
            <v>18</v>
          </cell>
          <cell r="H160">
            <v>11</v>
          </cell>
          <cell r="I160">
            <v>0</v>
          </cell>
          <cell r="J160">
            <v>0</v>
          </cell>
          <cell r="K160">
            <v>0</v>
          </cell>
        </row>
        <row r="161">
          <cell r="A161">
            <v>1968</v>
          </cell>
          <cell r="B161" t="str">
            <v>251</v>
          </cell>
          <cell r="C161" t="str">
            <v>RUBY CREEK</v>
          </cell>
          <cell r="D161" t="str">
            <v>2</v>
          </cell>
          <cell r="E161" t="str">
            <v>A</v>
          </cell>
          <cell r="F161">
            <v>11</v>
          </cell>
          <cell r="G161">
            <v>11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>
            <v>1968</v>
          </cell>
          <cell r="B162" t="str">
            <v>253</v>
          </cell>
          <cell r="C162" t="str">
            <v>CLAYBURN CREEK</v>
          </cell>
          <cell r="D162" t="str">
            <v>2</v>
          </cell>
          <cell r="E162" t="str">
            <v>A</v>
          </cell>
          <cell r="F162">
            <v>18</v>
          </cell>
          <cell r="G162">
            <v>52</v>
          </cell>
          <cell r="H162">
            <v>3</v>
          </cell>
          <cell r="I162">
            <v>0</v>
          </cell>
          <cell r="J162">
            <v>0</v>
          </cell>
          <cell r="K162">
            <v>0</v>
          </cell>
        </row>
        <row r="163">
          <cell r="A163">
            <v>1968</v>
          </cell>
          <cell r="B163" t="str">
            <v>255</v>
          </cell>
          <cell r="C163" t="str">
            <v>DEBOVILLE SLOUGH</v>
          </cell>
          <cell r="D163" t="str">
            <v>2</v>
          </cell>
          <cell r="E163" t="str">
            <v>A</v>
          </cell>
          <cell r="F163">
            <v>7</v>
          </cell>
          <cell r="G163">
            <v>33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>
            <v>1968</v>
          </cell>
          <cell r="B164" t="str">
            <v>271</v>
          </cell>
          <cell r="C164" t="str">
            <v>BONAPARTE RIVER</v>
          </cell>
          <cell r="D164" t="str">
            <v>3</v>
          </cell>
          <cell r="E164" t="str">
            <v>A</v>
          </cell>
          <cell r="F164">
            <v>3</v>
          </cell>
          <cell r="G164">
            <v>7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>
            <v>1968</v>
          </cell>
          <cell r="B165" t="str">
            <v>272</v>
          </cell>
          <cell r="C165" t="str">
            <v>BRIDGE RIVER</v>
          </cell>
          <cell r="D165" t="str">
            <v>3</v>
          </cell>
          <cell r="E165" t="str">
            <v>A</v>
          </cell>
          <cell r="F165">
            <v>74</v>
          </cell>
          <cell r="G165">
            <v>661</v>
          </cell>
          <cell r="H165">
            <v>82</v>
          </cell>
          <cell r="I165">
            <v>0</v>
          </cell>
          <cell r="J165">
            <v>0</v>
          </cell>
          <cell r="K165">
            <v>0</v>
          </cell>
        </row>
        <row r="166">
          <cell r="A166">
            <v>1968</v>
          </cell>
          <cell r="B166" t="str">
            <v>274</v>
          </cell>
          <cell r="C166" t="str">
            <v>DEADMAN RIVER</v>
          </cell>
          <cell r="D166" t="str">
            <v>3</v>
          </cell>
          <cell r="E166" t="str">
            <v>A</v>
          </cell>
          <cell r="F166">
            <v>3</v>
          </cell>
          <cell r="G166">
            <v>3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>
            <v>1968</v>
          </cell>
          <cell r="B167" t="str">
            <v>275</v>
          </cell>
          <cell r="C167" t="str">
            <v>NICOLA RIVER</v>
          </cell>
          <cell r="D167" t="str">
            <v>3</v>
          </cell>
          <cell r="E167" t="str">
            <v>A</v>
          </cell>
          <cell r="F167">
            <v>68</v>
          </cell>
          <cell r="G167">
            <v>209</v>
          </cell>
          <cell r="H167">
            <v>35</v>
          </cell>
          <cell r="I167">
            <v>0</v>
          </cell>
          <cell r="J167">
            <v>0</v>
          </cell>
          <cell r="K167">
            <v>0</v>
          </cell>
        </row>
        <row r="168">
          <cell r="A168">
            <v>1968</v>
          </cell>
          <cell r="B168" t="str">
            <v>276</v>
          </cell>
          <cell r="C168" t="str">
            <v>SETON RIVER</v>
          </cell>
          <cell r="D168" t="str">
            <v>3</v>
          </cell>
          <cell r="E168" t="str">
            <v>A</v>
          </cell>
          <cell r="F168">
            <v>13</v>
          </cell>
          <cell r="G168">
            <v>221</v>
          </cell>
          <cell r="H168">
            <v>16</v>
          </cell>
          <cell r="I168">
            <v>0</v>
          </cell>
          <cell r="J168">
            <v>0</v>
          </cell>
          <cell r="K168">
            <v>0</v>
          </cell>
        </row>
        <row r="169">
          <cell r="A169">
            <v>1968</v>
          </cell>
          <cell r="B169" t="str">
            <v>277</v>
          </cell>
          <cell r="C169" t="str">
            <v>STEIN RIVER</v>
          </cell>
          <cell r="D169" t="str">
            <v>3</v>
          </cell>
          <cell r="E169" t="str">
            <v>A</v>
          </cell>
          <cell r="F169">
            <v>32</v>
          </cell>
          <cell r="G169">
            <v>63</v>
          </cell>
          <cell r="H169">
            <v>58</v>
          </cell>
          <cell r="I169">
            <v>0</v>
          </cell>
          <cell r="J169">
            <v>0</v>
          </cell>
          <cell r="K169">
            <v>0</v>
          </cell>
        </row>
        <row r="170">
          <cell r="A170">
            <v>1968</v>
          </cell>
          <cell r="B170" t="str">
            <v>278</v>
          </cell>
          <cell r="C170" t="str">
            <v>THOMPSON RIVER</v>
          </cell>
          <cell r="D170" t="str">
            <v>3</v>
          </cell>
          <cell r="E170" t="str">
            <v>A</v>
          </cell>
          <cell r="F170">
            <v>3052</v>
          </cell>
          <cell r="G170">
            <v>13205</v>
          </cell>
          <cell r="H170">
            <v>3751</v>
          </cell>
          <cell r="I170">
            <v>0</v>
          </cell>
          <cell r="J170">
            <v>0</v>
          </cell>
          <cell r="K170">
            <v>0</v>
          </cell>
        </row>
        <row r="171">
          <cell r="A171">
            <v>1968</v>
          </cell>
          <cell r="B171" t="str">
            <v>300</v>
          </cell>
          <cell r="C171" t="str">
            <v>ATNARKO RIVER</v>
          </cell>
          <cell r="D171" t="str">
            <v>5</v>
          </cell>
          <cell r="E171" t="str">
            <v>A</v>
          </cell>
          <cell r="F171">
            <v>223</v>
          </cell>
          <cell r="G171">
            <v>795</v>
          </cell>
          <cell r="H171">
            <v>507</v>
          </cell>
          <cell r="I171">
            <v>0</v>
          </cell>
          <cell r="J171">
            <v>0</v>
          </cell>
          <cell r="K171">
            <v>0</v>
          </cell>
        </row>
        <row r="172">
          <cell r="A172">
            <v>1968</v>
          </cell>
          <cell r="B172" t="str">
            <v>301</v>
          </cell>
          <cell r="C172" t="str">
            <v>BELLA COOLA RIVER</v>
          </cell>
          <cell r="D172" t="str">
            <v>5</v>
          </cell>
          <cell r="E172" t="str">
            <v>A</v>
          </cell>
          <cell r="F172">
            <v>523</v>
          </cell>
          <cell r="G172">
            <v>2761</v>
          </cell>
          <cell r="H172">
            <v>1954</v>
          </cell>
          <cell r="I172">
            <v>0</v>
          </cell>
          <cell r="J172">
            <v>0</v>
          </cell>
          <cell r="K172">
            <v>0</v>
          </cell>
        </row>
        <row r="173">
          <cell r="A173">
            <v>1968</v>
          </cell>
          <cell r="B173" t="str">
            <v>303</v>
          </cell>
          <cell r="C173" t="str">
            <v>CHILCOTIN RIVER</v>
          </cell>
          <cell r="D173" t="str">
            <v>5</v>
          </cell>
          <cell r="E173" t="str">
            <v>A</v>
          </cell>
          <cell r="F173">
            <v>711</v>
          </cell>
          <cell r="G173">
            <v>3105</v>
          </cell>
          <cell r="H173">
            <v>1883</v>
          </cell>
          <cell r="I173">
            <v>0</v>
          </cell>
          <cell r="J173">
            <v>0</v>
          </cell>
          <cell r="K173">
            <v>0</v>
          </cell>
        </row>
        <row r="174">
          <cell r="A174">
            <v>1968</v>
          </cell>
          <cell r="B174" t="str">
            <v>304</v>
          </cell>
          <cell r="C174" t="str">
            <v>CHILKO RIVER</v>
          </cell>
          <cell r="D174" t="str">
            <v>5</v>
          </cell>
          <cell r="E174" t="str">
            <v>A</v>
          </cell>
          <cell r="F174">
            <v>248</v>
          </cell>
          <cell r="G174">
            <v>948</v>
          </cell>
          <cell r="H174">
            <v>386</v>
          </cell>
          <cell r="I174">
            <v>0</v>
          </cell>
          <cell r="J174">
            <v>0</v>
          </cell>
          <cell r="K174">
            <v>0</v>
          </cell>
        </row>
        <row r="175">
          <cell r="A175">
            <v>1968</v>
          </cell>
          <cell r="B175" t="str">
            <v>307</v>
          </cell>
          <cell r="C175" t="str">
            <v>DEAN RIVER</v>
          </cell>
          <cell r="D175" t="str">
            <v>5</v>
          </cell>
          <cell r="E175" t="str">
            <v>A</v>
          </cell>
          <cell r="F175">
            <v>342</v>
          </cell>
          <cell r="G175">
            <v>1707</v>
          </cell>
          <cell r="H175">
            <v>918</v>
          </cell>
          <cell r="I175">
            <v>0</v>
          </cell>
          <cell r="J175">
            <v>0</v>
          </cell>
          <cell r="K175">
            <v>0</v>
          </cell>
        </row>
        <row r="176">
          <cell r="A176">
            <v>1968</v>
          </cell>
          <cell r="B176" t="str">
            <v>310</v>
          </cell>
          <cell r="C176" t="str">
            <v>KOEYE RIVER</v>
          </cell>
          <cell r="D176" t="str">
            <v>5</v>
          </cell>
          <cell r="E176" t="str">
            <v>A</v>
          </cell>
          <cell r="F176">
            <v>3</v>
          </cell>
          <cell r="G176">
            <v>3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>
            <v>1968</v>
          </cell>
          <cell r="B177" t="str">
            <v>316</v>
          </cell>
          <cell r="C177" t="str">
            <v>QUESNEL RIVER</v>
          </cell>
          <cell r="D177" t="str">
            <v>5</v>
          </cell>
          <cell r="E177" t="str">
            <v>A</v>
          </cell>
          <cell r="F177">
            <v>16</v>
          </cell>
          <cell r="G177">
            <v>48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>
            <v>1968</v>
          </cell>
          <cell r="B178" t="str">
            <v>319</v>
          </cell>
          <cell r="C178" t="str">
            <v>TALCHAKO RIVER</v>
          </cell>
          <cell r="D178" t="str">
            <v>5</v>
          </cell>
          <cell r="E178" t="str">
            <v>A</v>
          </cell>
          <cell r="F178">
            <v>4</v>
          </cell>
          <cell r="G178">
            <v>7</v>
          </cell>
          <cell r="H178">
            <v>9</v>
          </cell>
          <cell r="I178">
            <v>0</v>
          </cell>
          <cell r="J178">
            <v>0</v>
          </cell>
          <cell r="K178">
            <v>0</v>
          </cell>
        </row>
        <row r="179">
          <cell r="A179">
            <v>1968</v>
          </cell>
          <cell r="B179" t="str">
            <v>325</v>
          </cell>
          <cell r="C179" t="str">
            <v>BABINE RIVER</v>
          </cell>
          <cell r="D179" t="str">
            <v>6</v>
          </cell>
          <cell r="E179" t="str">
            <v>A</v>
          </cell>
          <cell r="F179">
            <v>213</v>
          </cell>
          <cell r="G179">
            <v>790</v>
          </cell>
          <cell r="H179">
            <v>475</v>
          </cell>
          <cell r="I179">
            <v>0</v>
          </cell>
          <cell r="J179">
            <v>0</v>
          </cell>
          <cell r="K179">
            <v>0</v>
          </cell>
        </row>
        <row r="180">
          <cell r="A180">
            <v>1968</v>
          </cell>
          <cell r="B180" t="str">
            <v>326</v>
          </cell>
          <cell r="C180" t="str">
            <v>BEAR RIVER</v>
          </cell>
          <cell r="D180" t="str">
            <v>6</v>
          </cell>
          <cell r="E180" t="str">
            <v>A</v>
          </cell>
          <cell r="F180">
            <v>77</v>
          </cell>
          <cell r="G180">
            <v>195</v>
          </cell>
          <cell r="H180">
            <v>119</v>
          </cell>
          <cell r="I180">
            <v>0</v>
          </cell>
          <cell r="J180">
            <v>0</v>
          </cell>
          <cell r="K180">
            <v>0</v>
          </cell>
        </row>
        <row r="181">
          <cell r="A181">
            <v>1968</v>
          </cell>
          <cell r="B181" t="str">
            <v>329</v>
          </cell>
          <cell r="C181" t="str">
            <v>BULKLEY RIVER</v>
          </cell>
          <cell r="D181" t="str">
            <v>6</v>
          </cell>
          <cell r="E181" t="str">
            <v>A</v>
          </cell>
          <cell r="F181">
            <v>1075</v>
          </cell>
          <cell r="G181">
            <v>4605</v>
          </cell>
          <cell r="H181">
            <v>1520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>
            <v>1968</v>
          </cell>
          <cell r="B182" t="str">
            <v>331</v>
          </cell>
          <cell r="C182" t="str">
            <v>CANOONA RIVER</v>
          </cell>
          <cell r="D182" t="str">
            <v>6</v>
          </cell>
          <cell r="E182" t="str">
            <v>A</v>
          </cell>
          <cell r="F182">
            <v>4</v>
          </cell>
          <cell r="G182">
            <v>4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>
            <v>1968</v>
          </cell>
          <cell r="B183" t="str">
            <v>332</v>
          </cell>
          <cell r="C183" t="str">
            <v>CEDAR CREEK</v>
          </cell>
          <cell r="D183" t="str">
            <v>6</v>
          </cell>
          <cell r="E183" t="str">
            <v>A</v>
          </cell>
          <cell r="F183">
            <v>11</v>
          </cell>
          <cell r="G183">
            <v>11</v>
          </cell>
          <cell r="H183">
            <v>8</v>
          </cell>
          <cell r="I183">
            <v>0</v>
          </cell>
          <cell r="J183">
            <v>0</v>
          </cell>
          <cell r="K183">
            <v>0</v>
          </cell>
        </row>
        <row r="184">
          <cell r="A184">
            <v>1968</v>
          </cell>
          <cell r="B184" t="str">
            <v>334</v>
          </cell>
          <cell r="C184" t="str">
            <v>CRANBERRY RIVER</v>
          </cell>
          <cell r="D184" t="str">
            <v>6</v>
          </cell>
          <cell r="E184" t="str">
            <v>A</v>
          </cell>
          <cell r="F184">
            <v>4</v>
          </cell>
          <cell r="G184">
            <v>25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>
            <v>1968</v>
          </cell>
          <cell r="B185" t="str">
            <v>336</v>
          </cell>
          <cell r="C185" t="str">
            <v>DAMDOCHAX CREEK</v>
          </cell>
          <cell r="D185" t="str">
            <v>6</v>
          </cell>
          <cell r="E185" t="str">
            <v>A</v>
          </cell>
          <cell r="F185">
            <v>16</v>
          </cell>
          <cell r="G185">
            <v>38</v>
          </cell>
          <cell r="H185">
            <v>8</v>
          </cell>
          <cell r="I185">
            <v>0</v>
          </cell>
          <cell r="J185">
            <v>0</v>
          </cell>
          <cell r="K185">
            <v>0</v>
          </cell>
        </row>
        <row r="186">
          <cell r="A186">
            <v>1968</v>
          </cell>
          <cell r="B186" t="str">
            <v>337</v>
          </cell>
          <cell r="C186" t="str">
            <v>ECSTALL RIVER</v>
          </cell>
          <cell r="D186" t="str">
            <v>6</v>
          </cell>
          <cell r="E186" t="str">
            <v>A</v>
          </cell>
          <cell r="F186">
            <v>4</v>
          </cell>
          <cell r="G186">
            <v>12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A187">
            <v>1968</v>
          </cell>
          <cell r="B187" t="str">
            <v>338</v>
          </cell>
          <cell r="C187" t="str">
            <v>ENSHESHESE RIVER</v>
          </cell>
          <cell r="D187" t="str">
            <v>6</v>
          </cell>
          <cell r="E187" t="str">
            <v>A</v>
          </cell>
          <cell r="F187">
            <v>8</v>
          </cell>
          <cell r="G187">
            <v>25</v>
          </cell>
          <cell r="H187">
            <v>4</v>
          </cell>
          <cell r="I187">
            <v>0</v>
          </cell>
          <cell r="J187">
            <v>0</v>
          </cell>
          <cell r="K187">
            <v>0</v>
          </cell>
        </row>
        <row r="188">
          <cell r="A188">
            <v>1968</v>
          </cell>
          <cell r="B188" t="str">
            <v>339</v>
          </cell>
          <cell r="C188" t="str">
            <v>EXCHAMSIKS RIVER</v>
          </cell>
          <cell r="D188" t="str">
            <v>6</v>
          </cell>
          <cell r="E188" t="str">
            <v>A</v>
          </cell>
          <cell r="F188">
            <v>14</v>
          </cell>
          <cell r="G188">
            <v>34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>
            <v>1968</v>
          </cell>
          <cell r="B189" t="str">
            <v>340</v>
          </cell>
          <cell r="C189" t="str">
            <v>EXSTEW RIVER</v>
          </cell>
          <cell r="D189" t="str">
            <v>6</v>
          </cell>
          <cell r="E189" t="str">
            <v>A</v>
          </cell>
          <cell r="F189">
            <v>8</v>
          </cell>
          <cell r="G189">
            <v>17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>
            <v>1968</v>
          </cell>
          <cell r="B190" t="str">
            <v>342</v>
          </cell>
          <cell r="C190" t="str">
            <v>GITNADOIX RIVER</v>
          </cell>
          <cell r="D190" t="str">
            <v>6</v>
          </cell>
          <cell r="E190" t="str">
            <v>A</v>
          </cell>
          <cell r="F190">
            <v>4</v>
          </cell>
          <cell r="G190">
            <v>4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>
            <v>1968</v>
          </cell>
          <cell r="B191" t="str">
            <v>345</v>
          </cell>
          <cell r="C191" t="str">
            <v>ISHKHEENICKH RIVER</v>
          </cell>
          <cell r="D191" t="str">
            <v>6</v>
          </cell>
          <cell r="E191" t="str">
            <v>A</v>
          </cell>
          <cell r="F191">
            <v>29</v>
          </cell>
          <cell r="G191">
            <v>64</v>
          </cell>
          <cell r="H191">
            <v>8</v>
          </cell>
          <cell r="I191">
            <v>0</v>
          </cell>
          <cell r="J191">
            <v>0</v>
          </cell>
          <cell r="K191">
            <v>0</v>
          </cell>
        </row>
        <row r="192">
          <cell r="A192">
            <v>1968</v>
          </cell>
          <cell r="B192" t="str">
            <v>346</v>
          </cell>
          <cell r="C192" t="str">
            <v>JOHANSON CREEK</v>
          </cell>
          <cell r="D192" t="str">
            <v>6</v>
          </cell>
          <cell r="E192" t="str">
            <v>A</v>
          </cell>
          <cell r="F192">
            <v>30</v>
          </cell>
          <cell r="G192">
            <v>141</v>
          </cell>
          <cell r="H192">
            <v>57</v>
          </cell>
          <cell r="I192">
            <v>0</v>
          </cell>
          <cell r="J192">
            <v>0</v>
          </cell>
          <cell r="K192">
            <v>0</v>
          </cell>
        </row>
        <row r="193">
          <cell r="A193">
            <v>1968</v>
          </cell>
          <cell r="B193" t="str">
            <v>348</v>
          </cell>
          <cell r="C193" t="str">
            <v>KEMANO RIVER</v>
          </cell>
          <cell r="D193" t="str">
            <v>6</v>
          </cell>
          <cell r="E193" t="str">
            <v>A</v>
          </cell>
          <cell r="F193">
            <v>8</v>
          </cell>
          <cell r="G193">
            <v>73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>
            <v>1968</v>
          </cell>
          <cell r="B194" t="str">
            <v>349</v>
          </cell>
          <cell r="C194" t="str">
            <v>KHTADA RIVER</v>
          </cell>
          <cell r="D194" t="str">
            <v>6</v>
          </cell>
          <cell r="E194" t="str">
            <v>A</v>
          </cell>
          <cell r="F194">
            <v>8</v>
          </cell>
          <cell r="G194">
            <v>17</v>
          </cell>
          <cell r="H194">
            <v>21</v>
          </cell>
          <cell r="I194">
            <v>0</v>
          </cell>
          <cell r="J194">
            <v>0</v>
          </cell>
          <cell r="K194">
            <v>0</v>
          </cell>
        </row>
        <row r="195">
          <cell r="A195">
            <v>1968</v>
          </cell>
          <cell r="B195" t="str">
            <v>354</v>
          </cell>
          <cell r="C195" t="str">
            <v>KISPIOX RIVER</v>
          </cell>
          <cell r="D195" t="str">
            <v>6</v>
          </cell>
          <cell r="E195" t="str">
            <v>A</v>
          </cell>
          <cell r="F195">
            <v>920</v>
          </cell>
          <cell r="G195">
            <v>3263</v>
          </cell>
          <cell r="H195">
            <v>803</v>
          </cell>
          <cell r="I195">
            <v>0</v>
          </cell>
          <cell r="J195">
            <v>0</v>
          </cell>
          <cell r="K195">
            <v>0</v>
          </cell>
        </row>
        <row r="196">
          <cell r="A196">
            <v>1968</v>
          </cell>
          <cell r="B196" t="str">
            <v>355</v>
          </cell>
          <cell r="C196" t="str">
            <v>KITEEN RIVER</v>
          </cell>
          <cell r="D196" t="str">
            <v>6</v>
          </cell>
          <cell r="E196" t="str">
            <v>A</v>
          </cell>
          <cell r="F196">
            <v>8</v>
          </cell>
          <cell r="G196">
            <v>60</v>
          </cell>
          <cell r="H196">
            <v>12</v>
          </cell>
          <cell r="I196">
            <v>0</v>
          </cell>
          <cell r="J196">
            <v>0</v>
          </cell>
          <cell r="K196">
            <v>0</v>
          </cell>
        </row>
        <row r="197">
          <cell r="A197">
            <v>1968</v>
          </cell>
          <cell r="B197" t="str">
            <v>356</v>
          </cell>
          <cell r="C197" t="str">
            <v>KITIMAT RIVER</v>
          </cell>
          <cell r="D197" t="str">
            <v>6</v>
          </cell>
          <cell r="E197" t="str">
            <v>A</v>
          </cell>
          <cell r="F197">
            <v>502</v>
          </cell>
          <cell r="G197">
            <v>3536</v>
          </cell>
          <cell r="H197">
            <v>390</v>
          </cell>
          <cell r="I197">
            <v>0</v>
          </cell>
          <cell r="J197">
            <v>0</v>
          </cell>
          <cell r="K197">
            <v>0</v>
          </cell>
        </row>
        <row r="198">
          <cell r="A198">
            <v>1968</v>
          </cell>
          <cell r="B198" t="str">
            <v>358</v>
          </cell>
          <cell r="C198" t="str">
            <v>KITSEGUECLA RIVER</v>
          </cell>
          <cell r="D198" t="str">
            <v>6</v>
          </cell>
          <cell r="E198" t="str">
            <v>A</v>
          </cell>
          <cell r="F198">
            <v>4</v>
          </cell>
          <cell r="G198">
            <v>8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>
            <v>1968</v>
          </cell>
          <cell r="B199" t="str">
            <v>360</v>
          </cell>
          <cell r="C199" t="str">
            <v>KITSUMKALUM RIVER</v>
          </cell>
          <cell r="D199" t="str">
            <v>6</v>
          </cell>
          <cell r="E199" t="str">
            <v>A</v>
          </cell>
          <cell r="F199">
            <v>454</v>
          </cell>
          <cell r="G199">
            <v>2265</v>
          </cell>
          <cell r="H199">
            <v>567</v>
          </cell>
          <cell r="I199">
            <v>0</v>
          </cell>
          <cell r="J199">
            <v>0</v>
          </cell>
          <cell r="K199">
            <v>0</v>
          </cell>
        </row>
        <row r="200">
          <cell r="A200">
            <v>1968</v>
          </cell>
          <cell r="B200" t="str">
            <v>361</v>
          </cell>
          <cell r="C200" t="str">
            <v>KITWANCOOL CREEK</v>
          </cell>
          <cell r="D200" t="str">
            <v>6</v>
          </cell>
          <cell r="E200" t="str">
            <v>A</v>
          </cell>
          <cell r="F200">
            <v>23</v>
          </cell>
          <cell r="G200">
            <v>52</v>
          </cell>
          <cell r="H200">
            <v>4</v>
          </cell>
          <cell r="I200">
            <v>0</v>
          </cell>
          <cell r="J200">
            <v>0</v>
          </cell>
          <cell r="K200">
            <v>0</v>
          </cell>
        </row>
        <row r="201">
          <cell r="A201">
            <v>1968</v>
          </cell>
          <cell r="B201" t="str">
            <v>362</v>
          </cell>
          <cell r="C201" t="str">
            <v>KITWANGA RIVER</v>
          </cell>
          <cell r="D201" t="str">
            <v>6</v>
          </cell>
          <cell r="E201" t="str">
            <v>A</v>
          </cell>
          <cell r="F201">
            <v>83</v>
          </cell>
          <cell r="G201">
            <v>247</v>
          </cell>
          <cell r="H201">
            <v>100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>
            <v>1968</v>
          </cell>
          <cell r="B202" t="str">
            <v>363</v>
          </cell>
          <cell r="C202" t="str">
            <v>KLEANZA CREEK</v>
          </cell>
          <cell r="D202" t="str">
            <v>6</v>
          </cell>
          <cell r="E202" t="str">
            <v>A</v>
          </cell>
          <cell r="F202">
            <v>8</v>
          </cell>
          <cell r="G202">
            <v>12</v>
          </cell>
          <cell r="H202">
            <v>4</v>
          </cell>
          <cell r="I202">
            <v>0</v>
          </cell>
          <cell r="J202">
            <v>0</v>
          </cell>
          <cell r="K202">
            <v>0</v>
          </cell>
        </row>
        <row r="203">
          <cell r="A203">
            <v>1968</v>
          </cell>
          <cell r="B203" t="str">
            <v>364</v>
          </cell>
          <cell r="C203" t="str">
            <v>KLOIYA RIVER</v>
          </cell>
          <cell r="D203" t="str">
            <v>6</v>
          </cell>
          <cell r="E203" t="str">
            <v>A</v>
          </cell>
          <cell r="F203">
            <v>105</v>
          </cell>
          <cell r="G203">
            <v>468</v>
          </cell>
          <cell r="H203">
            <v>38</v>
          </cell>
          <cell r="I203">
            <v>0</v>
          </cell>
          <cell r="J203">
            <v>0</v>
          </cell>
          <cell r="K203">
            <v>0</v>
          </cell>
        </row>
        <row r="204">
          <cell r="A204">
            <v>1968</v>
          </cell>
          <cell r="B204" t="str">
            <v>368</v>
          </cell>
          <cell r="C204" t="str">
            <v>KWINAGEESE RIVER</v>
          </cell>
          <cell r="D204" t="str">
            <v>6</v>
          </cell>
          <cell r="E204" t="str">
            <v>A</v>
          </cell>
          <cell r="F204">
            <v>4</v>
          </cell>
          <cell r="G204">
            <v>34</v>
          </cell>
          <cell r="H204">
            <v>4</v>
          </cell>
          <cell r="I204">
            <v>0</v>
          </cell>
          <cell r="J204">
            <v>0</v>
          </cell>
          <cell r="K204">
            <v>0</v>
          </cell>
        </row>
        <row r="205">
          <cell r="A205">
            <v>1968</v>
          </cell>
          <cell r="B205" t="str">
            <v>371</v>
          </cell>
          <cell r="C205" t="str">
            <v>LAKELSE RIVER</v>
          </cell>
          <cell r="D205" t="str">
            <v>6</v>
          </cell>
          <cell r="E205" t="str">
            <v>A</v>
          </cell>
          <cell r="F205">
            <v>757</v>
          </cell>
          <cell r="G205">
            <v>4191</v>
          </cell>
          <cell r="H205">
            <v>1115</v>
          </cell>
          <cell r="I205">
            <v>0</v>
          </cell>
          <cell r="J205">
            <v>0</v>
          </cell>
          <cell r="K205">
            <v>0</v>
          </cell>
        </row>
        <row r="206">
          <cell r="A206">
            <v>1968</v>
          </cell>
          <cell r="B206" t="str">
            <v>373</v>
          </cell>
          <cell r="C206" t="str">
            <v>MORICE RIVER</v>
          </cell>
          <cell r="D206" t="str">
            <v>6</v>
          </cell>
          <cell r="E206" t="str">
            <v>A</v>
          </cell>
          <cell r="F206">
            <v>1328</v>
          </cell>
          <cell r="G206">
            <v>4295</v>
          </cell>
          <cell r="H206">
            <v>1535</v>
          </cell>
          <cell r="I206">
            <v>0</v>
          </cell>
          <cell r="J206">
            <v>0</v>
          </cell>
          <cell r="K206">
            <v>0</v>
          </cell>
        </row>
        <row r="207">
          <cell r="A207">
            <v>1968</v>
          </cell>
          <cell r="B207" t="str">
            <v>378</v>
          </cell>
          <cell r="C207" t="str">
            <v>NASS RIVER</v>
          </cell>
          <cell r="D207" t="str">
            <v>6</v>
          </cell>
          <cell r="E207" t="str">
            <v>A</v>
          </cell>
          <cell r="F207">
            <v>46</v>
          </cell>
          <cell r="G207">
            <v>197</v>
          </cell>
          <cell r="H207">
            <v>62</v>
          </cell>
          <cell r="I207">
            <v>0</v>
          </cell>
          <cell r="J207">
            <v>0</v>
          </cell>
          <cell r="K207">
            <v>0</v>
          </cell>
        </row>
        <row r="208">
          <cell r="A208">
            <v>1968</v>
          </cell>
          <cell r="B208" t="str">
            <v>385</v>
          </cell>
          <cell r="C208" t="str">
            <v>SKEENA RIVER</v>
          </cell>
          <cell r="D208" t="str">
            <v>6</v>
          </cell>
          <cell r="E208" t="str">
            <v>A</v>
          </cell>
          <cell r="F208">
            <v>514</v>
          </cell>
          <cell r="G208">
            <v>2452</v>
          </cell>
          <cell r="H208">
            <v>153</v>
          </cell>
          <cell r="I208">
            <v>0</v>
          </cell>
          <cell r="J208">
            <v>0</v>
          </cell>
          <cell r="K208">
            <v>0</v>
          </cell>
        </row>
        <row r="209">
          <cell r="A209">
            <v>1968</v>
          </cell>
          <cell r="B209" t="str">
            <v>387</v>
          </cell>
          <cell r="C209" t="str">
            <v>SUSKWA RIVER</v>
          </cell>
          <cell r="D209" t="str">
            <v>6</v>
          </cell>
          <cell r="E209" t="str">
            <v>A</v>
          </cell>
          <cell r="F209">
            <v>58</v>
          </cell>
          <cell r="G209">
            <v>135</v>
          </cell>
          <cell r="H209">
            <v>66</v>
          </cell>
          <cell r="I209">
            <v>0</v>
          </cell>
          <cell r="J209">
            <v>0</v>
          </cell>
          <cell r="K209">
            <v>0</v>
          </cell>
        </row>
        <row r="210">
          <cell r="A210">
            <v>1968</v>
          </cell>
          <cell r="B210" t="str">
            <v>388</v>
          </cell>
          <cell r="C210" t="str">
            <v>SUSTUT RIVER</v>
          </cell>
          <cell r="D210" t="str">
            <v>6</v>
          </cell>
          <cell r="E210" t="str">
            <v>A</v>
          </cell>
          <cell r="F210">
            <v>38</v>
          </cell>
          <cell r="G210">
            <v>145</v>
          </cell>
          <cell r="H210">
            <v>61</v>
          </cell>
          <cell r="I210">
            <v>0</v>
          </cell>
          <cell r="J210">
            <v>0</v>
          </cell>
          <cell r="K210">
            <v>0</v>
          </cell>
        </row>
        <row r="211">
          <cell r="A211">
            <v>1968</v>
          </cell>
          <cell r="B211" t="str">
            <v>390</v>
          </cell>
          <cell r="C211" t="str">
            <v>TAHLTAN RIVER</v>
          </cell>
          <cell r="D211" t="str">
            <v>6</v>
          </cell>
          <cell r="E211" t="str">
            <v>A</v>
          </cell>
          <cell r="F211">
            <v>2</v>
          </cell>
          <cell r="G211">
            <v>4</v>
          </cell>
          <cell r="H211">
            <v>2</v>
          </cell>
          <cell r="I211">
            <v>0</v>
          </cell>
          <cell r="J211">
            <v>0</v>
          </cell>
          <cell r="K211">
            <v>0</v>
          </cell>
        </row>
        <row r="212">
          <cell r="A212">
            <v>1968</v>
          </cell>
          <cell r="B212" t="str">
            <v>394</v>
          </cell>
          <cell r="C212" t="str">
            <v>TELKWA RIVER</v>
          </cell>
          <cell r="D212" t="str">
            <v>6</v>
          </cell>
          <cell r="E212" t="str">
            <v>A</v>
          </cell>
          <cell r="F212">
            <v>29</v>
          </cell>
          <cell r="G212">
            <v>472</v>
          </cell>
          <cell r="H212">
            <v>11</v>
          </cell>
          <cell r="I212">
            <v>0</v>
          </cell>
          <cell r="J212">
            <v>0</v>
          </cell>
          <cell r="K212">
            <v>0</v>
          </cell>
        </row>
        <row r="213">
          <cell r="A213">
            <v>1968</v>
          </cell>
          <cell r="B213" t="str">
            <v>395</v>
          </cell>
          <cell r="C213" t="str">
            <v>TSEAX RIVER</v>
          </cell>
          <cell r="D213" t="str">
            <v>6</v>
          </cell>
          <cell r="E213" t="str">
            <v>A</v>
          </cell>
          <cell r="F213">
            <v>24</v>
          </cell>
          <cell r="G213">
            <v>158</v>
          </cell>
          <cell r="H213">
            <v>166</v>
          </cell>
          <cell r="I213">
            <v>0</v>
          </cell>
          <cell r="J213">
            <v>0</v>
          </cell>
          <cell r="K213">
            <v>0</v>
          </cell>
        </row>
        <row r="214">
          <cell r="A214">
            <v>1968</v>
          </cell>
          <cell r="B214" t="str">
            <v>400</v>
          </cell>
          <cell r="C214" t="str">
            <v>ZYMOETZ RIVER</v>
          </cell>
          <cell r="D214" t="str">
            <v>6</v>
          </cell>
          <cell r="E214" t="str">
            <v>A</v>
          </cell>
          <cell r="F214">
            <v>965</v>
          </cell>
          <cell r="G214">
            <v>4312</v>
          </cell>
          <cell r="H214">
            <v>1495</v>
          </cell>
          <cell r="I214">
            <v>0</v>
          </cell>
          <cell r="J214">
            <v>0</v>
          </cell>
          <cell r="K214">
            <v>0</v>
          </cell>
        </row>
        <row r="215">
          <cell r="A215">
            <v>1968</v>
          </cell>
          <cell r="B215" t="str">
            <v>412</v>
          </cell>
          <cell r="C215" t="str">
            <v>SHAMES RIVER</v>
          </cell>
          <cell r="D215" t="str">
            <v>6</v>
          </cell>
          <cell r="E215" t="str">
            <v>A</v>
          </cell>
          <cell r="F215">
            <v>8</v>
          </cell>
          <cell r="G215">
            <v>12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>
            <v>1968</v>
          </cell>
          <cell r="B216" t="str">
            <v>414</v>
          </cell>
          <cell r="C216" t="str">
            <v>TROUT CREEK</v>
          </cell>
          <cell r="D216" t="str">
            <v>6</v>
          </cell>
          <cell r="E216" t="str">
            <v>A</v>
          </cell>
          <cell r="F216">
            <v>37</v>
          </cell>
          <cell r="G216">
            <v>74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7">
          <cell r="A217">
            <v>1968</v>
          </cell>
          <cell r="B217" t="str">
            <v>429</v>
          </cell>
          <cell r="C217" t="str">
            <v>COPPER CREEK</v>
          </cell>
          <cell r="D217" t="str">
            <v>6</v>
          </cell>
          <cell r="E217" t="str">
            <v>A</v>
          </cell>
          <cell r="F217">
            <v>20</v>
          </cell>
          <cell r="G217">
            <v>255</v>
          </cell>
          <cell r="H217">
            <v>146</v>
          </cell>
          <cell r="I217">
            <v>0</v>
          </cell>
          <cell r="J217">
            <v>0</v>
          </cell>
          <cell r="K217">
            <v>0</v>
          </cell>
        </row>
        <row r="218">
          <cell r="A218">
            <v>1968</v>
          </cell>
          <cell r="B218" t="str">
            <v>432</v>
          </cell>
          <cell r="C218" t="str">
            <v>DEENA CREEK</v>
          </cell>
          <cell r="D218" t="str">
            <v>6</v>
          </cell>
          <cell r="E218" t="str">
            <v>A</v>
          </cell>
          <cell r="F218">
            <v>18</v>
          </cell>
          <cell r="G218">
            <v>61</v>
          </cell>
          <cell r="H218">
            <v>8</v>
          </cell>
          <cell r="I218">
            <v>0</v>
          </cell>
          <cell r="J218">
            <v>0</v>
          </cell>
          <cell r="K218">
            <v>0</v>
          </cell>
        </row>
        <row r="219">
          <cell r="A219">
            <v>1968</v>
          </cell>
          <cell r="B219" t="str">
            <v>434</v>
          </cell>
          <cell r="C219" t="str">
            <v>HIELLEN RIVER</v>
          </cell>
          <cell r="D219" t="str">
            <v>6</v>
          </cell>
          <cell r="E219" t="str">
            <v>A</v>
          </cell>
          <cell r="F219">
            <v>13</v>
          </cell>
          <cell r="G219">
            <v>87</v>
          </cell>
          <cell r="H219">
            <v>9</v>
          </cell>
          <cell r="I219">
            <v>0</v>
          </cell>
          <cell r="J219">
            <v>0</v>
          </cell>
          <cell r="K219">
            <v>0</v>
          </cell>
        </row>
        <row r="220">
          <cell r="A220">
            <v>1968</v>
          </cell>
          <cell r="B220" t="str">
            <v>436</v>
          </cell>
          <cell r="C220" t="str">
            <v>MAMIN RIVER</v>
          </cell>
          <cell r="D220" t="str">
            <v>6</v>
          </cell>
          <cell r="E220" t="str">
            <v>A</v>
          </cell>
          <cell r="F220">
            <v>19</v>
          </cell>
          <cell r="G220">
            <v>143</v>
          </cell>
          <cell r="H220">
            <v>164</v>
          </cell>
          <cell r="I220">
            <v>0</v>
          </cell>
          <cell r="J220">
            <v>0</v>
          </cell>
          <cell r="K220">
            <v>0</v>
          </cell>
        </row>
        <row r="221">
          <cell r="A221">
            <v>1968</v>
          </cell>
          <cell r="B221" t="str">
            <v>439</v>
          </cell>
          <cell r="C221" t="str">
            <v>PALLANT CREEK</v>
          </cell>
          <cell r="D221" t="str">
            <v>6</v>
          </cell>
          <cell r="E221" t="str">
            <v>A</v>
          </cell>
          <cell r="F221">
            <v>10</v>
          </cell>
          <cell r="G221">
            <v>95</v>
          </cell>
          <cell r="H221">
            <v>44</v>
          </cell>
          <cell r="I221">
            <v>0</v>
          </cell>
          <cell r="J221">
            <v>0</v>
          </cell>
          <cell r="K221">
            <v>0</v>
          </cell>
        </row>
        <row r="222">
          <cell r="A222">
            <v>1968</v>
          </cell>
          <cell r="B222" t="str">
            <v>441</v>
          </cell>
          <cell r="C222" t="str">
            <v>SANGAN RIVER</v>
          </cell>
          <cell r="D222" t="str">
            <v>6</v>
          </cell>
          <cell r="E222" t="str">
            <v>A</v>
          </cell>
          <cell r="F222">
            <v>4</v>
          </cell>
          <cell r="G222">
            <v>4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>
            <v>1968</v>
          </cell>
          <cell r="B223" t="str">
            <v>444</v>
          </cell>
          <cell r="C223" t="str">
            <v>TASU CREEK</v>
          </cell>
          <cell r="D223" t="str">
            <v>6</v>
          </cell>
          <cell r="E223" t="str">
            <v>A</v>
          </cell>
          <cell r="F223">
            <v>3</v>
          </cell>
          <cell r="G223">
            <v>22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>
            <v>1968</v>
          </cell>
          <cell r="B224" t="str">
            <v>445</v>
          </cell>
          <cell r="C224" t="str">
            <v>TLELL RIVER</v>
          </cell>
          <cell r="D224" t="str">
            <v>6</v>
          </cell>
          <cell r="E224" t="str">
            <v>A</v>
          </cell>
          <cell r="F224">
            <v>86</v>
          </cell>
          <cell r="G224">
            <v>357</v>
          </cell>
          <cell r="H224">
            <v>142</v>
          </cell>
          <cell r="I224">
            <v>0</v>
          </cell>
          <cell r="J224">
            <v>0</v>
          </cell>
          <cell r="K224">
            <v>0</v>
          </cell>
        </row>
        <row r="225">
          <cell r="A225">
            <v>1968</v>
          </cell>
          <cell r="B225" t="str">
            <v>446</v>
          </cell>
          <cell r="C225" t="str">
            <v>YAKOUN RIVER</v>
          </cell>
          <cell r="D225" t="str">
            <v>6</v>
          </cell>
          <cell r="E225" t="str">
            <v>A</v>
          </cell>
          <cell r="F225">
            <v>121</v>
          </cell>
          <cell r="G225">
            <v>592</v>
          </cell>
          <cell r="H225">
            <v>383</v>
          </cell>
          <cell r="I225">
            <v>0</v>
          </cell>
          <cell r="J225">
            <v>0</v>
          </cell>
          <cell r="K225">
            <v>0</v>
          </cell>
        </row>
        <row r="226">
          <cell r="A226">
            <v>1968</v>
          </cell>
          <cell r="B226" t="str">
            <v>555</v>
          </cell>
          <cell r="C226" t="str">
            <v>UNKNOWN STREAMS</v>
          </cell>
          <cell r="D226" t="str">
            <v>U</v>
          </cell>
          <cell r="E226" t="str">
            <v>A</v>
          </cell>
          <cell r="F226">
            <v>681</v>
          </cell>
          <cell r="G226">
            <v>3748</v>
          </cell>
          <cell r="H226">
            <v>382</v>
          </cell>
          <cell r="I226">
            <v>0</v>
          </cell>
          <cell r="J226">
            <v>0</v>
          </cell>
          <cell r="K226">
            <v>0</v>
          </cell>
        </row>
        <row r="227">
          <cell r="A227">
            <v>1969</v>
          </cell>
          <cell r="B227" t="str">
            <v>001</v>
          </cell>
          <cell r="C227" t="str">
            <v>ADAM RIVER</v>
          </cell>
          <cell r="D227" t="str">
            <v>1</v>
          </cell>
          <cell r="E227" t="str">
            <v>A</v>
          </cell>
          <cell r="F227">
            <v>35</v>
          </cell>
          <cell r="G227">
            <v>1355</v>
          </cell>
          <cell r="H227">
            <v>60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>
            <v>1969</v>
          </cell>
          <cell r="B228" t="str">
            <v>003</v>
          </cell>
          <cell r="C228" t="str">
            <v>AMOR DE COSMOS RIVER</v>
          </cell>
          <cell r="D228" t="str">
            <v>1</v>
          </cell>
          <cell r="E228" t="str">
            <v>A</v>
          </cell>
          <cell r="F228">
            <v>31</v>
          </cell>
          <cell r="G228">
            <v>100</v>
          </cell>
          <cell r="H228">
            <v>49</v>
          </cell>
          <cell r="I228">
            <v>0</v>
          </cell>
          <cell r="J228">
            <v>0</v>
          </cell>
          <cell r="K228">
            <v>0</v>
          </cell>
        </row>
        <row r="229">
          <cell r="A229">
            <v>1969</v>
          </cell>
          <cell r="B229" t="str">
            <v>004</v>
          </cell>
          <cell r="C229" t="str">
            <v>APPLE RIVER</v>
          </cell>
          <cell r="D229" t="str">
            <v>1</v>
          </cell>
          <cell r="E229" t="str">
            <v>A</v>
          </cell>
          <cell r="F229">
            <v>4</v>
          </cell>
          <cell r="G229">
            <v>46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>
            <v>1969</v>
          </cell>
          <cell r="B230" t="str">
            <v>006</v>
          </cell>
          <cell r="C230" t="str">
            <v>ASH RIVER</v>
          </cell>
          <cell r="D230" t="str">
            <v>1</v>
          </cell>
          <cell r="E230" t="str">
            <v>A</v>
          </cell>
          <cell r="F230">
            <v>342</v>
          </cell>
          <cell r="G230">
            <v>1409</v>
          </cell>
          <cell r="H230">
            <v>601</v>
          </cell>
          <cell r="I230">
            <v>0</v>
          </cell>
          <cell r="J230">
            <v>0</v>
          </cell>
          <cell r="K230">
            <v>0</v>
          </cell>
        </row>
        <row r="231">
          <cell r="A231">
            <v>1969</v>
          </cell>
          <cell r="B231" t="str">
            <v>008</v>
          </cell>
          <cell r="C231" t="str">
            <v>BEDWELL RIVER</v>
          </cell>
          <cell r="D231" t="str">
            <v>1</v>
          </cell>
          <cell r="E231" t="str">
            <v>A</v>
          </cell>
          <cell r="F231">
            <v>4</v>
          </cell>
          <cell r="G231">
            <v>4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>
            <v>1969</v>
          </cell>
          <cell r="B232" t="str">
            <v>009</v>
          </cell>
          <cell r="C232" t="str">
            <v>BENSON RIVER</v>
          </cell>
          <cell r="D232" t="str">
            <v>1</v>
          </cell>
          <cell r="E232" t="str">
            <v>A</v>
          </cell>
          <cell r="F232">
            <v>4</v>
          </cell>
          <cell r="G232">
            <v>25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>
            <v>1969</v>
          </cell>
          <cell r="B233" t="str">
            <v>010</v>
          </cell>
          <cell r="C233" t="str">
            <v>BIG QUALICUM RIVER</v>
          </cell>
          <cell r="D233" t="str">
            <v>1</v>
          </cell>
          <cell r="E233" t="str">
            <v>A</v>
          </cell>
          <cell r="F233">
            <v>339</v>
          </cell>
          <cell r="G233">
            <v>970</v>
          </cell>
          <cell r="H233">
            <v>195</v>
          </cell>
          <cell r="I233">
            <v>0</v>
          </cell>
          <cell r="J233">
            <v>0</v>
          </cell>
          <cell r="K233">
            <v>0</v>
          </cell>
        </row>
        <row r="234">
          <cell r="A234">
            <v>1969</v>
          </cell>
          <cell r="B234" t="str">
            <v>011</v>
          </cell>
          <cell r="C234" t="str">
            <v>BLACK CREEK</v>
          </cell>
          <cell r="D234" t="str">
            <v>1</v>
          </cell>
          <cell r="E234" t="str">
            <v>A</v>
          </cell>
          <cell r="F234">
            <v>51</v>
          </cell>
          <cell r="G234">
            <v>460</v>
          </cell>
          <cell r="H234">
            <v>37</v>
          </cell>
          <cell r="I234">
            <v>0</v>
          </cell>
          <cell r="J234">
            <v>0</v>
          </cell>
          <cell r="K234">
            <v>0</v>
          </cell>
        </row>
        <row r="235">
          <cell r="A235">
            <v>1969</v>
          </cell>
          <cell r="B235" t="str">
            <v>014</v>
          </cell>
          <cell r="C235" t="str">
            <v>BURMAN RIVER</v>
          </cell>
          <cell r="D235" t="str">
            <v>1</v>
          </cell>
          <cell r="E235" t="str">
            <v>A</v>
          </cell>
          <cell r="F235">
            <v>17</v>
          </cell>
          <cell r="G235">
            <v>45</v>
          </cell>
          <cell r="H235">
            <v>31</v>
          </cell>
          <cell r="I235">
            <v>0</v>
          </cell>
          <cell r="J235">
            <v>0</v>
          </cell>
          <cell r="K235">
            <v>0</v>
          </cell>
        </row>
        <row r="236">
          <cell r="A236">
            <v>1969</v>
          </cell>
          <cell r="B236" t="str">
            <v>015</v>
          </cell>
          <cell r="C236" t="str">
            <v>CAMPBELL RIVER</v>
          </cell>
          <cell r="D236" t="str">
            <v>1</v>
          </cell>
          <cell r="E236" t="str">
            <v>A</v>
          </cell>
          <cell r="F236">
            <v>549</v>
          </cell>
          <cell r="G236">
            <v>2774</v>
          </cell>
          <cell r="H236">
            <v>515</v>
          </cell>
          <cell r="I236">
            <v>0</v>
          </cell>
          <cell r="J236">
            <v>0</v>
          </cell>
          <cell r="K236">
            <v>0</v>
          </cell>
        </row>
        <row r="237">
          <cell r="A237">
            <v>1969</v>
          </cell>
          <cell r="B237" t="str">
            <v>016</v>
          </cell>
          <cell r="C237" t="str">
            <v>CAYCUSE RIVER</v>
          </cell>
          <cell r="D237" t="str">
            <v>1</v>
          </cell>
          <cell r="E237" t="str">
            <v>A</v>
          </cell>
          <cell r="F237">
            <v>62</v>
          </cell>
          <cell r="G237">
            <v>257</v>
          </cell>
          <cell r="H237">
            <v>167</v>
          </cell>
          <cell r="I237">
            <v>0</v>
          </cell>
          <cell r="J237">
            <v>0</v>
          </cell>
          <cell r="K237">
            <v>0</v>
          </cell>
        </row>
        <row r="238">
          <cell r="A238">
            <v>1969</v>
          </cell>
          <cell r="B238" t="str">
            <v>018</v>
          </cell>
          <cell r="C238" t="str">
            <v>CHASE RIVER</v>
          </cell>
          <cell r="D238" t="str">
            <v>1</v>
          </cell>
          <cell r="E238" t="str">
            <v>A</v>
          </cell>
          <cell r="F238">
            <v>60</v>
          </cell>
          <cell r="G238">
            <v>166</v>
          </cell>
          <cell r="H238">
            <v>13</v>
          </cell>
          <cell r="I238">
            <v>0</v>
          </cell>
          <cell r="J238">
            <v>0</v>
          </cell>
          <cell r="K238">
            <v>0</v>
          </cell>
        </row>
        <row r="239">
          <cell r="A239">
            <v>1969</v>
          </cell>
          <cell r="B239" t="str">
            <v>019</v>
          </cell>
          <cell r="C239" t="str">
            <v>CHEMAINUS RIVER</v>
          </cell>
          <cell r="D239" t="str">
            <v>1</v>
          </cell>
          <cell r="E239" t="str">
            <v>A</v>
          </cell>
          <cell r="F239">
            <v>203</v>
          </cell>
          <cell r="G239">
            <v>622</v>
          </cell>
          <cell r="H239">
            <v>296</v>
          </cell>
          <cell r="I239">
            <v>0</v>
          </cell>
          <cell r="J239">
            <v>0</v>
          </cell>
          <cell r="K239">
            <v>0</v>
          </cell>
        </row>
        <row r="240">
          <cell r="A240">
            <v>1969</v>
          </cell>
          <cell r="B240" t="str">
            <v>020</v>
          </cell>
          <cell r="C240" t="str">
            <v>CHINA CREEK</v>
          </cell>
          <cell r="D240" t="str">
            <v>1</v>
          </cell>
          <cell r="E240" t="str">
            <v>A</v>
          </cell>
          <cell r="F240">
            <v>155</v>
          </cell>
          <cell r="G240">
            <v>877</v>
          </cell>
          <cell r="H240">
            <v>206</v>
          </cell>
          <cell r="I240">
            <v>0</v>
          </cell>
          <cell r="J240">
            <v>0</v>
          </cell>
          <cell r="K240">
            <v>0</v>
          </cell>
        </row>
        <row r="241">
          <cell r="A241">
            <v>1969</v>
          </cell>
          <cell r="B241" t="str">
            <v>021</v>
          </cell>
          <cell r="C241" t="str">
            <v>CLUXEWE RIVER</v>
          </cell>
          <cell r="D241" t="str">
            <v>1</v>
          </cell>
          <cell r="E241" t="str">
            <v>A</v>
          </cell>
          <cell r="F241">
            <v>72</v>
          </cell>
          <cell r="G241">
            <v>354</v>
          </cell>
          <cell r="H241">
            <v>32</v>
          </cell>
          <cell r="I241">
            <v>0</v>
          </cell>
          <cell r="J241">
            <v>0</v>
          </cell>
          <cell r="K241">
            <v>0</v>
          </cell>
        </row>
        <row r="242">
          <cell r="A242">
            <v>1969</v>
          </cell>
          <cell r="B242" t="str">
            <v>022</v>
          </cell>
          <cell r="C242" t="str">
            <v>COLEMAN CREEK</v>
          </cell>
          <cell r="D242" t="str">
            <v>1</v>
          </cell>
          <cell r="E242" t="str">
            <v>A</v>
          </cell>
          <cell r="F242">
            <v>27</v>
          </cell>
          <cell r="G242">
            <v>143</v>
          </cell>
          <cell r="H242">
            <v>92</v>
          </cell>
          <cell r="I242">
            <v>0</v>
          </cell>
          <cell r="J242">
            <v>0</v>
          </cell>
          <cell r="K242">
            <v>0</v>
          </cell>
        </row>
        <row r="243">
          <cell r="A243">
            <v>1969</v>
          </cell>
          <cell r="B243" t="str">
            <v>025</v>
          </cell>
          <cell r="C243" t="str">
            <v>COUS CREEK</v>
          </cell>
          <cell r="D243" t="str">
            <v>1</v>
          </cell>
          <cell r="E243" t="str">
            <v>A</v>
          </cell>
          <cell r="F243">
            <v>64</v>
          </cell>
          <cell r="G243">
            <v>157</v>
          </cell>
          <cell r="H243">
            <v>92</v>
          </cell>
          <cell r="I243">
            <v>0</v>
          </cell>
          <cell r="J243">
            <v>0</v>
          </cell>
          <cell r="K243">
            <v>0</v>
          </cell>
        </row>
        <row r="244">
          <cell r="A244">
            <v>1969</v>
          </cell>
          <cell r="B244" t="str">
            <v>026</v>
          </cell>
          <cell r="C244" t="str">
            <v>COWICHAN RIVER</v>
          </cell>
          <cell r="D244" t="str">
            <v>1</v>
          </cell>
          <cell r="E244" t="str">
            <v>A</v>
          </cell>
          <cell r="F244">
            <v>1571</v>
          </cell>
          <cell r="G244">
            <v>7916</v>
          </cell>
          <cell r="H244">
            <v>1348</v>
          </cell>
          <cell r="I244">
            <v>0</v>
          </cell>
          <cell r="J244">
            <v>0</v>
          </cell>
          <cell r="K244">
            <v>0</v>
          </cell>
        </row>
        <row r="245">
          <cell r="A245">
            <v>1969</v>
          </cell>
          <cell r="B245" t="str">
            <v>027</v>
          </cell>
          <cell r="C245" t="str">
            <v>COWIE CREEK</v>
          </cell>
          <cell r="D245" t="str">
            <v>1</v>
          </cell>
          <cell r="E245" t="str">
            <v>A</v>
          </cell>
          <cell r="F245">
            <v>9</v>
          </cell>
          <cell r="G245">
            <v>18</v>
          </cell>
          <cell r="H245">
            <v>13</v>
          </cell>
          <cell r="I245">
            <v>0</v>
          </cell>
          <cell r="J245">
            <v>0</v>
          </cell>
          <cell r="K245">
            <v>0</v>
          </cell>
        </row>
        <row r="246">
          <cell r="A246">
            <v>1969</v>
          </cell>
          <cell r="B246" t="str">
            <v>031</v>
          </cell>
          <cell r="C246" t="str">
            <v>DE MAMIEL CREEK</v>
          </cell>
          <cell r="D246" t="str">
            <v>1</v>
          </cell>
          <cell r="E246" t="str">
            <v>A</v>
          </cell>
          <cell r="F246">
            <v>23</v>
          </cell>
          <cell r="G246">
            <v>41</v>
          </cell>
          <cell r="H246">
            <v>13</v>
          </cell>
          <cell r="I246">
            <v>0</v>
          </cell>
          <cell r="J246">
            <v>0</v>
          </cell>
          <cell r="K246">
            <v>0</v>
          </cell>
        </row>
        <row r="247">
          <cell r="A247">
            <v>1969</v>
          </cell>
          <cell r="B247" t="str">
            <v>034</v>
          </cell>
          <cell r="C247" t="str">
            <v>ENGLISHMAN RIVER</v>
          </cell>
          <cell r="D247" t="str">
            <v>1</v>
          </cell>
          <cell r="E247" t="str">
            <v>A</v>
          </cell>
          <cell r="F247">
            <v>494</v>
          </cell>
          <cell r="G247">
            <v>2077</v>
          </cell>
          <cell r="H247">
            <v>847</v>
          </cell>
          <cell r="I247">
            <v>0</v>
          </cell>
          <cell r="J247">
            <v>0</v>
          </cell>
          <cell r="K247">
            <v>0</v>
          </cell>
        </row>
        <row r="248">
          <cell r="A248">
            <v>1969</v>
          </cell>
          <cell r="B248" t="str">
            <v>036</v>
          </cell>
          <cell r="C248" t="str">
            <v>EVE RIVER</v>
          </cell>
          <cell r="D248" t="str">
            <v>1</v>
          </cell>
          <cell r="E248" t="str">
            <v>A</v>
          </cell>
          <cell r="F248">
            <v>23</v>
          </cell>
          <cell r="G248">
            <v>33</v>
          </cell>
          <cell r="H248">
            <v>9</v>
          </cell>
          <cell r="I248">
            <v>0</v>
          </cell>
          <cell r="J248">
            <v>0</v>
          </cell>
          <cell r="K248">
            <v>0</v>
          </cell>
        </row>
        <row r="249">
          <cell r="A249">
            <v>1969</v>
          </cell>
          <cell r="B249" t="str">
            <v>038</v>
          </cell>
          <cell r="C249" t="str">
            <v>FRANKLIN RIVER</v>
          </cell>
          <cell r="D249" t="str">
            <v>1</v>
          </cell>
          <cell r="E249" t="str">
            <v>A</v>
          </cell>
          <cell r="F249">
            <v>36</v>
          </cell>
          <cell r="G249">
            <v>114</v>
          </cell>
          <cell r="H249">
            <v>96</v>
          </cell>
          <cell r="I249">
            <v>0</v>
          </cell>
          <cell r="J249">
            <v>0</v>
          </cell>
          <cell r="K249">
            <v>0</v>
          </cell>
        </row>
        <row r="250">
          <cell r="A250">
            <v>1969</v>
          </cell>
          <cell r="B250" t="str">
            <v>039</v>
          </cell>
          <cell r="C250" t="str">
            <v>FRENCH CREEK</v>
          </cell>
          <cell r="D250" t="str">
            <v>1</v>
          </cell>
          <cell r="E250" t="str">
            <v>A</v>
          </cell>
          <cell r="F250">
            <v>25</v>
          </cell>
          <cell r="G250">
            <v>115</v>
          </cell>
          <cell r="H250">
            <v>60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>
            <v>1969</v>
          </cell>
          <cell r="B251" t="str">
            <v>041</v>
          </cell>
          <cell r="C251" t="str">
            <v>GOLD RIVER</v>
          </cell>
          <cell r="D251" t="str">
            <v>1</v>
          </cell>
          <cell r="E251" t="str">
            <v>A</v>
          </cell>
          <cell r="F251">
            <v>490</v>
          </cell>
          <cell r="G251">
            <v>4344</v>
          </cell>
          <cell r="H251">
            <v>861</v>
          </cell>
          <cell r="I251">
            <v>0</v>
          </cell>
          <cell r="J251">
            <v>0</v>
          </cell>
          <cell r="K251">
            <v>0</v>
          </cell>
        </row>
        <row r="252">
          <cell r="A252">
            <v>1969</v>
          </cell>
          <cell r="B252" t="str">
            <v>042</v>
          </cell>
          <cell r="C252" t="str">
            <v>GOLDSTREAM RIVER</v>
          </cell>
          <cell r="D252" t="str">
            <v>1</v>
          </cell>
          <cell r="E252" t="str">
            <v>A</v>
          </cell>
          <cell r="F252">
            <v>184</v>
          </cell>
          <cell r="G252">
            <v>503</v>
          </cell>
          <cell r="H252">
            <v>106</v>
          </cell>
          <cell r="I252">
            <v>0</v>
          </cell>
          <cell r="J252">
            <v>0</v>
          </cell>
          <cell r="K252">
            <v>0</v>
          </cell>
        </row>
        <row r="253">
          <cell r="A253">
            <v>1969</v>
          </cell>
          <cell r="B253" t="str">
            <v>043</v>
          </cell>
          <cell r="C253" t="str">
            <v>GOODSPEED RIVER</v>
          </cell>
          <cell r="D253" t="str">
            <v>1</v>
          </cell>
          <cell r="E253" t="str">
            <v>A</v>
          </cell>
          <cell r="F253">
            <v>77</v>
          </cell>
          <cell r="G253">
            <v>827</v>
          </cell>
          <cell r="H253">
            <v>217</v>
          </cell>
          <cell r="I253">
            <v>0</v>
          </cell>
          <cell r="J253">
            <v>0</v>
          </cell>
          <cell r="K253">
            <v>0</v>
          </cell>
        </row>
        <row r="254">
          <cell r="A254">
            <v>1969</v>
          </cell>
          <cell r="B254" t="str">
            <v>044</v>
          </cell>
          <cell r="C254" t="str">
            <v>GORDON RIVER</v>
          </cell>
          <cell r="D254" t="str">
            <v>1</v>
          </cell>
          <cell r="E254" t="str">
            <v>A</v>
          </cell>
          <cell r="F254">
            <v>60</v>
          </cell>
          <cell r="G254">
            <v>152</v>
          </cell>
          <cell r="H254">
            <v>68</v>
          </cell>
          <cell r="I254">
            <v>0</v>
          </cell>
          <cell r="J254">
            <v>0</v>
          </cell>
          <cell r="K254">
            <v>0</v>
          </cell>
        </row>
        <row r="255">
          <cell r="A255">
            <v>1969</v>
          </cell>
          <cell r="B255" t="str">
            <v>045</v>
          </cell>
          <cell r="C255" t="str">
            <v>HARRIS CREEK</v>
          </cell>
          <cell r="D255" t="str">
            <v>1</v>
          </cell>
          <cell r="E255" t="str">
            <v>A</v>
          </cell>
          <cell r="F255">
            <v>523</v>
          </cell>
          <cell r="G255">
            <v>1838</v>
          </cell>
          <cell r="H255">
            <v>694</v>
          </cell>
          <cell r="I255">
            <v>0</v>
          </cell>
          <cell r="J255">
            <v>0</v>
          </cell>
          <cell r="K255">
            <v>0</v>
          </cell>
        </row>
        <row r="256">
          <cell r="A256">
            <v>1969</v>
          </cell>
          <cell r="B256" t="str">
            <v>047</v>
          </cell>
          <cell r="C256" t="str">
            <v>HASLAM CREEK</v>
          </cell>
          <cell r="D256" t="str">
            <v>1</v>
          </cell>
          <cell r="E256" t="str">
            <v>A</v>
          </cell>
          <cell r="F256">
            <v>83</v>
          </cell>
          <cell r="G256">
            <v>347</v>
          </cell>
          <cell r="H256">
            <v>120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>
            <v>1969</v>
          </cell>
          <cell r="B257" t="str">
            <v>048</v>
          </cell>
          <cell r="C257" t="str">
            <v>HEBER RIVER</v>
          </cell>
          <cell r="D257" t="str">
            <v>1</v>
          </cell>
          <cell r="E257" t="str">
            <v>A</v>
          </cell>
          <cell r="F257">
            <v>48</v>
          </cell>
          <cell r="G257">
            <v>149</v>
          </cell>
          <cell r="H257">
            <v>55</v>
          </cell>
          <cell r="I257">
            <v>0</v>
          </cell>
          <cell r="J257">
            <v>0</v>
          </cell>
          <cell r="K257">
            <v>0</v>
          </cell>
        </row>
        <row r="258">
          <cell r="A258">
            <v>1969</v>
          </cell>
          <cell r="B258" t="str">
            <v>049</v>
          </cell>
          <cell r="C258" t="str">
            <v>HEMMINGSEN CREEK</v>
          </cell>
          <cell r="D258" t="str">
            <v>1</v>
          </cell>
          <cell r="E258" t="str">
            <v>A</v>
          </cell>
          <cell r="F258">
            <v>9</v>
          </cell>
          <cell r="G258">
            <v>9</v>
          </cell>
          <cell r="H258">
            <v>4</v>
          </cell>
          <cell r="I258">
            <v>0</v>
          </cell>
          <cell r="J258">
            <v>0</v>
          </cell>
          <cell r="K258">
            <v>0</v>
          </cell>
        </row>
        <row r="259">
          <cell r="A259">
            <v>1969</v>
          </cell>
          <cell r="B259" t="str">
            <v>050</v>
          </cell>
          <cell r="C259" t="str">
            <v>HOLLAND CREEK</v>
          </cell>
          <cell r="D259" t="str">
            <v>1</v>
          </cell>
          <cell r="E259" t="str">
            <v>A</v>
          </cell>
          <cell r="F259">
            <v>4</v>
          </cell>
          <cell r="G259">
            <v>13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>
            <v>1969</v>
          </cell>
          <cell r="B260" t="str">
            <v>052</v>
          </cell>
          <cell r="C260" t="str">
            <v>ICE RIVER</v>
          </cell>
          <cell r="D260" t="str">
            <v>1</v>
          </cell>
          <cell r="E260" t="str">
            <v>A</v>
          </cell>
          <cell r="F260">
            <v>4</v>
          </cell>
          <cell r="G260">
            <v>4</v>
          </cell>
          <cell r="H260">
            <v>9</v>
          </cell>
          <cell r="I260">
            <v>0</v>
          </cell>
          <cell r="J260">
            <v>0</v>
          </cell>
          <cell r="K260">
            <v>0</v>
          </cell>
        </row>
        <row r="261">
          <cell r="A261">
            <v>1969</v>
          </cell>
          <cell r="B261" t="str">
            <v>053</v>
          </cell>
          <cell r="C261" t="str">
            <v>JACKLAH RIVER</v>
          </cell>
          <cell r="D261" t="str">
            <v>1</v>
          </cell>
          <cell r="E261" t="str">
            <v>A</v>
          </cell>
          <cell r="F261">
            <v>10</v>
          </cell>
          <cell r="G261">
            <v>10</v>
          </cell>
          <cell r="H261">
            <v>12</v>
          </cell>
          <cell r="I261">
            <v>0</v>
          </cell>
          <cell r="J261">
            <v>0</v>
          </cell>
          <cell r="K261">
            <v>0</v>
          </cell>
        </row>
        <row r="262">
          <cell r="A262">
            <v>1969</v>
          </cell>
          <cell r="B262" t="str">
            <v>054</v>
          </cell>
          <cell r="C262" t="str">
            <v>JORDAN RIVER</v>
          </cell>
          <cell r="D262" t="str">
            <v>1</v>
          </cell>
          <cell r="E262" t="str">
            <v>A</v>
          </cell>
          <cell r="F262">
            <v>33</v>
          </cell>
          <cell r="G262">
            <v>153</v>
          </cell>
          <cell r="H262">
            <v>27</v>
          </cell>
          <cell r="I262">
            <v>0</v>
          </cell>
          <cell r="J262">
            <v>0</v>
          </cell>
          <cell r="K262">
            <v>0</v>
          </cell>
        </row>
        <row r="263">
          <cell r="A263">
            <v>1969</v>
          </cell>
          <cell r="B263" t="str">
            <v>059</v>
          </cell>
          <cell r="C263" t="str">
            <v>KEOGH RIVER</v>
          </cell>
          <cell r="D263" t="str">
            <v>1</v>
          </cell>
          <cell r="E263" t="str">
            <v>A</v>
          </cell>
          <cell r="F263">
            <v>72</v>
          </cell>
          <cell r="G263">
            <v>290</v>
          </cell>
          <cell r="H263">
            <v>92</v>
          </cell>
          <cell r="I263">
            <v>0</v>
          </cell>
          <cell r="J263">
            <v>0</v>
          </cell>
          <cell r="K263">
            <v>0</v>
          </cell>
        </row>
        <row r="264">
          <cell r="A264">
            <v>1969</v>
          </cell>
          <cell r="B264" t="str">
            <v>061</v>
          </cell>
          <cell r="C264" t="str">
            <v>KINGCOME RIVER</v>
          </cell>
          <cell r="D264" t="str">
            <v>1</v>
          </cell>
          <cell r="E264" t="str">
            <v>A</v>
          </cell>
          <cell r="F264">
            <v>8</v>
          </cell>
          <cell r="G264">
            <v>12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>
            <v>1969</v>
          </cell>
          <cell r="B265" t="str">
            <v>062</v>
          </cell>
          <cell r="C265" t="str">
            <v>KIRBY CREEK</v>
          </cell>
          <cell r="D265" t="str">
            <v>1</v>
          </cell>
          <cell r="E265" t="str">
            <v>A</v>
          </cell>
          <cell r="F265">
            <v>19</v>
          </cell>
          <cell r="G265">
            <v>56</v>
          </cell>
          <cell r="H265">
            <v>32</v>
          </cell>
          <cell r="I265">
            <v>0</v>
          </cell>
          <cell r="J265">
            <v>0</v>
          </cell>
          <cell r="K265">
            <v>0</v>
          </cell>
        </row>
        <row r="266">
          <cell r="A266">
            <v>1969</v>
          </cell>
          <cell r="B266" t="str">
            <v>063</v>
          </cell>
          <cell r="C266" t="str">
            <v>KITSUCKSUS CREEK</v>
          </cell>
          <cell r="D266" t="str">
            <v>1</v>
          </cell>
          <cell r="E266" t="str">
            <v>A</v>
          </cell>
          <cell r="F266">
            <v>32</v>
          </cell>
          <cell r="G266">
            <v>333</v>
          </cell>
          <cell r="H266">
            <v>74</v>
          </cell>
          <cell r="I266">
            <v>0</v>
          </cell>
          <cell r="J266">
            <v>0</v>
          </cell>
          <cell r="K266">
            <v>0</v>
          </cell>
        </row>
        <row r="267">
          <cell r="A267">
            <v>1969</v>
          </cell>
          <cell r="B267" t="str">
            <v>064</v>
          </cell>
          <cell r="C267" t="str">
            <v>KLANAWA RIVER</v>
          </cell>
          <cell r="D267" t="str">
            <v>1</v>
          </cell>
          <cell r="E267" t="str">
            <v>A</v>
          </cell>
          <cell r="F267">
            <v>4</v>
          </cell>
          <cell r="G267">
            <v>4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>
            <v>1969</v>
          </cell>
          <cell r="B268" t="str">
            <v>067</v>
          </cell>
          <cell r="C268" t="str">
            <v>KOKISH RIVER</v>
          </cell>
          <cell r="D268" t="str">
            <v>1</v>
          </cell>
          <cell r="E268" t="str">
            <v>A</v>
          </cell>
          <cell r="F268">
            <v>64</v>
          </cell>
          <cell r="G268">
            <v>306</v>
          </cell>
          <cell r="H268">
            <v>67</v>
          </cell>
          <cell r="I268">
            <v>0</v>
          </cell>
          <cell r="J268">
            <v>0</v>
          </cell>
          <cell r="K268">
            <v>0</v>
          </cell>
        </row>
        <row r="269">
          <cell r="A269">
            <v>1969</v>
          </cell>
          <cell r="B269" t="str">
            <v>068</v>
          </cell>
          <cell r="C269" t="str">
            <v>KOKSILAH RIVER</v>
          </cell>
          <cell r="D269" t="str">
            <v>1</v>
          </cell>
          <cell r="E269" t="str">
            <v>A</v>
          </cell>
          <cell r="F269">
            <v>269</v>
          </cell>
          <cell r="G269">
            <v>941</v>
          </cell>
          <cell r="H269">
            <v>238</v>
          </cell>
          <cell r="I269">
            <v>0</v>
          </cell>
          <cell r="J269">
            <v>0</v>
          </cell>
          <cell r="K269">
            <v>0</v>
          </cell>
        </row>
        <row r="270">
          <cell r="A270">
            <v>1969</v>
          </cell>
          <cell r="B270" t="str">
            <v>069</v>
          </cell>
          <cell r="C270" t="str">
            <v>KOOTOWIS CREEK</v>
          </cell>
          <cell r="D270" t="str">
            <v>1</v>
          </cell>
          <cell r="E270" t="str">
            <v>A</v>
          </cell>
          <cell r="F270">
            <v>4</v>
          </cell>
          <cell r="G270">
            <v>9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>
            <v>1969</v>
          </cell>
          <cell r="B271" t="str">
            <v>071</v>
          </cell>
          <cell r="C271" t="str">
            <v>LEINER RIVER</v>
          </cell>
          <cell r="D271" t="str">
            <v>1</v>
          </cell>
          <cell r="E271" t="str">
            <v>A</v>
          </cell>
          <cell r="F271">
            <v>43</v>
          </cell>
          <cell r="G271">
            <v>144</v>
          </cell>
          <cell r="H271">
            <v>64</v>
          </cell>
          <cell r="I271">
            <v>0</v>
          </cell>
          <cell r="J271">
            <v>0</v>
          </cell>
          <cell r="K271">
            <v>0</v>
          </cell>
        </row>
        <row r="272">
          <cell r="A272">
            <v>1969</v>
          </cell>
          <cell r="B272" t="str">
            <v>072</v>
          </cell>
          <cell r="C272" t="str">
            <v>LITTLE RIVER</v>
          </cell>
          <cell r="D272" t="str">
            <v>1</v>
          </cell>
          <cell r="E272" t="str">
            <v>A</v>
          </cell>
          <cell r="F272">
            <v>3</v>
          </cell>
          <cell r="G272">
            <v>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>
            <v>1969</v>
          </cell>
          <cell r="B273" t="str">
            <v>073</v>
          </cell>
          <cell r="C273" t="str">
            <v>LITTLE QUALICUM RIVER</v>
          </cell>
          <cell r="D273" t="str">
            <v>1</v>
          </cell>
          <cell r="E273" t="str">
            <v>A</v>
          </cell>
          <cell r="F273">
            <v>592</v>
          </cell>
          <cell r="G273">
            <v>2187</v>
          </cell>
          <cell r="H273">
            <v>676</v>
          </cell>
          <cell r="I273">
            <v>0</v>
          </cell>
          <cell r="J273">
            <v>0</v>
          </cell>
          <cell r="K273">
            <v>0</v>
          </cell>
        </row>
        <row r="274">
          <cell r="A274">
            <v>1969</v>
          </cell>
          <cell r="B274" t="str">
            <v>079</v>
          </cell>
          <cell r="C274" t="str">
            <v>MAHATTA CREEK</v>
          </cell>
          <cell r="D274" t="str">
            <v>1</v>
          </cell>
          <cell r="E274" t="str">
            <v>A</v>
          </cell>
          <cell r="F274">
            <v>35</v>
          </cell>
          <cell r="G274">
            <v>170</v>
          </cell>
          <cell r="H274">
            <v>136</v>
          </cell>
          <cell r="I274">
            <v>0</v>
          </cell>
          <cell r="J274">
            <v>0</v>
          </cell>
          <cell r="K274">
            <v>0</v>
          </cell>
        </row>
        <row r="275">
          <cell r="A275">
            <v>1969</v>
          </cell>
          <cell r="B275" t="str">
            <v>081</v>
          </cell>
          <cell r="C275" t="str">
            <v>MARBLE RIVER</v>
          </cell>
          <cell r="D275" t="str">
            <v>1</v>
          </cell>
          <cell r="E275" t="str">
            <v>A</v>
          </cell>
          <cell r="F275">
            <v>113</v>
          </cell>
          <cell r="G275">
            <v>463</v>
          </cell>
          <cell r="H275">
            <v>23</v>
          </cell>
          <cell r="I275">
            <v>0</v>
          </cell>
          <cell r="J275">
            <v>0</v>
          </cell>
          <cell r="K275">
            <v>0</v>
          </cell>
        </row>
        <row r="276">
          <cell r="A276">
            <v>1969</v>
          </cell>
          <cell r="B276" t="str">
            <v>082</v>
          </cell>
          <cell r="C276" t="str">
            <v>MEGIN RIVER</v>
          </cell>
          <cell r="D276" t="str">
            <v>1</v>
          </cell>
          <cell r="E276" t="str">
            <v>A</v>
          </cell>
          <cell r="F276">
            <v>8</v>
          </cell>
          <cell r="G276">
            <v>12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>
            <v>1969</v>
          </cell>
          <cell r="B277" t="str">
            <v>083</v>
          </cell>
          <cell r="C277" t="str">
            <v>MEMEKAY RIVER</v>
          </cell>
          <cell r="D277" t="str">
            <v>1</v>
          </cell>
          <cell r="E277" t="str">
            <v>A</v>
          </cell>
          <cell r="F277">
            <v>8</v>
          </cell>
          <cell r="G277">
            <v>8</v>
          </cell>
          <cell r="H277">
            <v>4</v>
          </cell>
          <cell r="I277">
            <v>0</v>
          </cell>
          <cell r="J277">
            <v>0</v>
          </cell>
          <cell r="K277">
            <v>0</v>
          </cell>
        </row>
        <row r="278">
          <cell r="A278">
            <v>1969</v>
          </cell>
          <cell r="B278" t="str">
            <v>085</v>
          </cell>
          <cell r="C278" t="str">
            <v>MILL STREAM</v>
          </cell>
          <cell r="D278" t="str">
            <v>1</v>
          </cell>
          <cell r="E278" t="str">
            <v>A</v>
          </cell>
          <cell r="F278">
            <v>4</v>
          </cell>
          <cell r="G278">
            <v>23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>
            <v>1969</v>
          </cell>
          <cell r="B279" t="str">
            <v>086</v>
          </cell>
          <cell r="C279" t="str">
            <v>MOHUN CREEK</v>
          </cell>
          <cell r="D279" t="str">
            <v>1</v>
          </cell>
          <cell r="E279" t="str">
            <v>A</v>
          </cell>
          <cell r="F279">
            <v>31</v>
          </cell>
          <cell r="G279">
            <v>100</v>
          </cell>
          <cell r="H279">
            <v>13</v>
          </cell>
          <cell r="I279">
            <v>0</v>
          </cell>
          <cell r="J279">
            <v>0</v>
          </cell>
          <cell r="K279">
            <v>0</v>
          </cell>
        </row>
        <row r="280">
          <cell r="A280">
            <v>1969</v>
          </cell>
          <cell r="B280" t="str">
            <v>088</v>
          </cell>
          <cell r="C280" t="str">
            <v>MUCHALAT RIVER</v>
          </cell>
          <cell r="D280" t="str">
            <v>1</v>
          </cell>
          <cell r="E280" t="str">
            <v>A</v>
          </cell>
          <cell r="F280">
            <v>9</v>
          </cell>
          <cell r="G280">
            <v>32</v>
          </cell>
          <cell r="H280">
            <v>9</v>
          </cell>
          <cell r="I280">
            <v>0</v>
          </cell>
          <cell r="J280">
            <v>0</v>
          </cell>
          <cell r="K280">
            <v>0</v>
          </cell>
        </row>
        <row r="281">
          <cell r="A281">
            <v>1969</v>
          </cell>
          <cell r="B281" t="str">
            <v>089</v>
          </cell>
          <cell r="C281" t="str">
            <v>MUIR CREEK</v>
          </cell>
          <cell r="D281" t="str">
            <v>1</v>
          </cell>
          <cell r="E281" t="str">
            <v>A</v>
          </cell>
          <cell r="F281">
            <v>50</v>
          </cell>
          <cell r="G281">
            <v>180</v>
          </cell>
          <cell r="H281">
            <v>41</v>
          </cell>
          <cell r="I281">
            <v>0</v>
          </cell>
          <cell r="J281">
            <v>0</v>
          </cell>
          <cell r="K281">
            <v>0</v>
          </cell>
        </row>
        <row r="282">
          <cell r="A282">
            <v>1969</v>
          </cell>
          <cell r="B282" t="str">
            <v>090</v>
          </cell>
          <cell r="C282" t="str">
            <v>NAHMINT RIVER</v>
          </cell>
          <cell r="D282" t="str">
            <v>1</v>
          </cell>
          <cell r="E282" t="str">
            <v>A</v>
          </cell>
          <cell r="F282">
            <v>39</v>
          </cell>
          <cell r="G282">
            <v>122</v>
          </cell>
          <cell r="H282">
            <v>146</v>
          </cell>
          <cell r="I282">
            <v>0</v>
          </cell>
          <cell r="J282">
            <v>0</v>
          </cell>
          <cell r="K282">
            <v>0</v>
          </cell>
        </row>
        <row r="283">
          <cell r="A283">
            <v>1969</v>
          </cell>
          <cell r="B283" t="str">
            <v>092</v>
          </cell>
          <cell r="C283" t="str">
            <v>NANAIMO RIVER</v>
          </cell>
          <cell r="D283" t="str">
            <v>1</v>
          </cell>
          <cell r="E283" t="str">
            <v>A</v>
          </cell>
          <cell r="F283">
            <v>871</v>
          </cell>
          <cell r="G283">
            <v>6608</v>
          </cell>
          <cell r="H283">
            <v>1841</v>
          </cell>
          <cell r="I283">
            <v>0</v>
          </cell>
          <cell r="J283">
            <v>0</v>
          </cell>
          <cell r="K283">
            <v>0</v>
          </cell>
        </row>
        <row r="284">
          <cell r="A284">
            <v>1969</v>
          </cell>
          <cell r="B284" t="str">
            <v>094</v>
          </cell>
          <cell r="C284" t="str">
            <v>NIMPKISH RIVER</v>
          </cell>
          <cell r="D284" t="str">
            <v>1</v>
          </cell>
          <cell r="E284" t="str">
            <v>A</v>
          </cell>
          <cell r="F284">
            <v>166</v>
          </cell>
          <cell r="G284">
            <v>1054</v>
          </cell>
          <cell r="H284">
            <v>461</v>
          </cell>
          <cell r="I284">
            <v>0</v>
          </cell>
          <cell r="J284">
            <v>0</v>
          </cell>
          <cell r="K284">
            <v>0</v>
          </cell>
        </row>
        <row r="285">
          <cell r="A285">
            <v>1969</v>
          </cell>
          <cell r="B285" t="str">
            <v>095</v>
          </cell>
          <cell r="C285" t="str">
            <v>NITINAT RIVER</v>
          </cell>
          <cell r="D285" t="str">
            <v>1</v>
          </cell>
          <cell r="E285" t="str">
            <v>A</v>
          </cell>
          <cell r="F285">
            <v>207</v>
          </cell>
          <cell r="G285">
            <v>506</v>
          </cell>
          <cell r="H285">
            <v>209</v>
          </cell>
          <cell r="I285">
            <v>0</v>
          </cell>
          <cell r="J285">
            <v>0</v>
          </cell>
          <cell r="K285">
            <v>0</v>
          </cell>
        </row>
        <row r="286">
          <cell r="A286">
            <v>1969</v>
          </cell>
          <cell r="B286" t="str">
            <v>096</v>
          </cell>
          <cell r="C286" t="str">
            <v>OKTWANCH RIVER</v>
          </cell>
          <cell r="D286" t="str">
            <v>1</v>
          </cell>
          <cell r="E286" t="str">
            <v>A</v>
          </cell>
          <cell r="F286">
            <v>4</v>
          </cell>
          <cell r="G286">
            <v>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>
            <v>1969</v>
          </cell>
          <cell r="B287" t="str">
            <v>097</v>
          </cell>
          <cell r="C287" t="str">
            <v>OYSTER RIVER</v>
          </cell>
          <cell r="D287" t="str">
            <v>1</v>
          </cell>
          <cell r="E287" t="str">
            <v>A</v>
          </cell>
          <cell r="F287">
            <v>455</v>
          </cell>
          <cell r="G287">
            <v>1130</v>
          </cell>
          <cell r="H287">
            <v>275</v>
          </cell>
          <cell r="I287">
            <v>0</v>
          </cell>
          <cell r="J287">
            <v>0</v>
          </cell>
          <cell r="K287">
            <v>0</v>
          </cell>
        </row>
        <row r="288">
          <cell r="A288">
            <v>1969</v>
          </cell>
          <cell r="B288" t="str">
            <v>099</v>
          </cell>
          <cell r="C288" t="str">
            <v>PARKER CREEK</v>
          </cell>
          <cell r="D288" t="str">
            <v>1</v>
          </cell>
          <cell r="E288" t="str">
            <v>A</v>
          </cell>
          <cell r="F288">
            <v>4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>
            <v>1969</v>
          </cell>
          <cell r="B289" t="str">
            <v>100</v>
          </cell>
          <cell r="C289" t="str">
            <v>PERRY RIVER</v>
          </cell>
          <cell r="D289" t="str">
            <v>1</v>
          </cell>
          <cell r="E289" t="str">
            <v>A</v>
          </cell>
          <cell r="F289">
            <v>13</v>
          </cell>
          <cell r="G289">
            <v>32</v>
          </cell>
          <cell r="H289">
            <v>28</v>
          </cell>
          <cell r="I289">
            <v>0</v>
          </cell>
          <cell r="J289">
            <v>0</v>
          </cell>
          <cell r="K289">
            <v>0</v>
          </cell>
        </row>
        <row r="290">
          <cell r="A290">
            <v>1969</v>
          </cell>
          <cell r="B290" t="str">
            <v>101</v>
          </cell>
          <cell r="C290" t="str">
            <v>PUNTLEDGE RIVER</v>
          </cell>
          <cell r="D290" t="str">
            <v>1</v>
          </cell>
          <cell r="E290" t="str">
            <v>A</v>
          </cell>
          <cell r="F290">
            <v>417</v>
          </cell>
          <cell r="G290">
            <v>3238</v>
          </cell>
          <cell r="H290">
            <v>489</v>
          </cell>
          <cell r="I290">
            <v>0</v>
          </cell>
          <cell r="J290">
            <v>0</v>
          </cell>
          <cell r="K290">
            <v>0</v>
          </cell>
        </row>
        <row r="291">
          <cell r="A291">
            <v>1969</v>
          </cell>
          <cell r="B291" t="str">
            <v>102</v>
          </cell>
          <cell r="C291" t="str">
            <v>QUATSE RIVER</v>
          </cell>
          <cell r="D291" t="str">
            <v>1</v>
          </cell>
          <cell r="E291" t="str">
            <v>A</v>
          </cell>
          <cell r="F291">
            <v>63</v>
          </cell>
          <cell r="G291">
            <v>173</v>
          </cell>
          <cell r="H291">
            <v>82</v>
          </cell>
          <cell r="I291">
            <v>0</v>
          </cell>
          <cell r="J291">
            <v>0</v>
          </cell>
          <cell r="K291">
            <v>0</v>
          </cell>
        </row>
        <row r="292">
          <cell r="A292">
            <v>1969</v>
          </cell>
          <cell r="B292" t="str">
            <v>103</v>
          </cell>
          <cell r="C292" t="str">
            <v>QUINSAM RIVER</v>
          </cell>
          <cell r="D292" t="str">
            <v>1</v>
          </cell>
          <cell r="E292" t="str">
            <v>A</v>
          </cell>
          <cell r="F292">
            <v>311</v>
          </cell>
          <cell r="G292">
            <v>1346</v>
          </cell>
          <cell r="H292">
            <v>296</v>
          </cell>
          <cell r="I292">
            <v>0</v>
          </cell>
          <cell r="J292">
            <v>0</v>
          </cell>
          <cell r="K292">
            <v>0</v>
          </cell>
        </row>
        <row r="293">
          <cell r="A293">
            <v>1969</v>
          </cell>
          <cell r="B293" t="str">
            <v>105</v>
          </cell>
          <cell r="C293" t="str">
            <v>ROSEWALL CREEK</v>
          </cell>
          <cell r="D293" t="str">
            <v>1</v>
          </cell>
          <cell r="E293" t="str">
            <v>A</v>
          </cell>
          <cell r="F293">
            <v>9</v>
          </cell>
          <cell r="G293">
            <v>9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>
            <v>1969</v>
          </cell>
          <cell r="B294" t="str">
            <v>107</v>
          </cell>
          <cell r="C294" t="str">
            <v>SALMON RIVER</v>
          </cell>
          <cell r="D294" t="str">
            <v>1</v>
          </cell>
          <cell r="E294" t="str">
            <v>A</v>
          </cell>
          <cell r="F294">
            <v>396</v>
          </cell>
          <cell r="G294">
            <v>1655</v>
          </cell>
          <cell r="H294">
            <v>659</v>
          </cell>
          <cell r="I294">
            <v>0</v>
          </cell>
          <cell r="J294">
            <v>0</v>
          </cell>
          <cell r="K294">
            <v>0</v>
          </cell>
        </row>
        <row r="295">
          <cell r="A295">
            <v>1969</v>
          </cell>
          <cell r="B295" t="str">
            <v>108</v>
          </cell>
          <cell r="C295" t="str">
            <v>SAN JOSEF RIVER</v>
          </cell>
          <cell r="D295" t="str">
            <v>1</v>
          </cell>
          <cell r="E295" t="str">
            <v>A</v>
          </cell>
          <cell r="F295">
            <v>46</v>
          </cell>
          <cell r="G295">
            <v>365</v>
          </cell>
          <cell r="H295">
            <v>60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>
            <v>1969</v>
          </cell>
          <cell r="B296" t="str">
            <v>109</v>
          </cell>
          <cell r="C296" t="str">
            <v>SAN JUAN RIVER</v>
          </cell>
          <cell r="D296" t="str">
            <v>1</v>
          </cell>
          <cell r="E296" t="str">
            <v>A</v>
          </cell>
          <cell r="F296">
            <v>357</v>
          </cell>
          <cell r="G296">
            <v>1209</v>
          </cell>
          <cell r="H296">
            <v>618</v>
          </cell>
          <cell r="I296">
            <v>0</v>
          </cell>
          <cell r="J296">
            <v>0</v>
          </cell>
          <cell r="K296">
            <v>0</v>
          </cell>
        </row>
        <row r="297">
          <cell r="A297">
            <v>1969</v>
          </cell>
          <cell r="B297" t="str">
            <v>111</v>
          </cell>
          <cell r="C297" t="str">
            <v>SANTIAGO CREEK</v>
          </cell>
          <cell r="D297" t="str">
            <v>1</v>
          </cell>
          <cell r="E297" t="str">
            <v>A</v>
          </cell>
          <cell r="F297">
            <v>17</v>
          </cell>
          <cell r="G297">
            <v>21</v>
          </cell>
          <cell r="H297">
            <v>27</v>
          </cell>
          <cell r="I297">
            <v>0</v>
          </cell>
          <cell r="J297">
            <v>0</v>
          </cell>
          <cell r="K297">
            <v>0</v>
          </cell>
        </row>
        <row r="298">
          <cell r="A298">
            <v>1969</v>
          </cell>
          <cell r="B298" t="str">
            <v>112</v>
          </cell>
          <cell r="C298" t="str">
            <v>SARITA RIVER</v>
          </cell>
          <cell r="D298" t="str">
            <v>1</v>
          </cell>
          <cell r="E298" t="str">
            <v>A</v>
          </cell>
          <cell r="F298">
            <v>82</v>
          </cell>
          <cell r="G298">
            <v>174</v>
          </cell>
          <cell r="H298">
            <v>60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>
            <v>1969</v>
          </cell>
          <cell r="B299" t="str">
            <v>114</v>
          </cell>
          <cell r="C299" t="str">
            <v>SHAWNIGAN CREEK</v>
          </cell>
          <cell r="D299" t="str">
            <v>1</v>
          </cell>
          <cell r="E299" t="str">
            <v>A</v>
          </cell>
          <cell r="F299">
            <v>4</v>
          </cell>
          <cell r="G299">
            <v>4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>
            <v>1969</v>
          </cell>
          <cell r="B300" t="str">
            <v>115</v>
          </cell>
          <cell r="C300" t="str">
            <v>SOMASS RIVER</v>
          </cell>
          <cell r="D300" t="str">
            <v>1</v>
          </cell>
          <cell r="E300" t="str">
            <v>A</v>
          </cell>
          <cell r="F300">
            <v>312</v>
          </cell>
          <cell r="G300">
            <v>2173</v>
          </cell>
          <cell r="H300">
            <v>746</v>
          </cell>
          <cell r="I300">
            <v>0</v>
          </cell>
          <cell r="J300">
            <v>0</v>
          </cell>
          <cell r="K300">
            <v>0</v>
          </cell>
        </row>
        <row r="301">
          <cell r="A301">
            <v>1969</v>
          </cell>
          <cell r="B301" t="str">
            <v>117</v>
          </cell>
          <cell r="C301" t="str">
            <v>SOOKE RIVER</v>
          </cell>
          <cell r="D301" t="str">
            <v>1</v>
          </cell>
          <cell r="E301" t="str">
            <v>A</v>
          </cell>
          <cell r="F301">
            <v>398</v>
          </cell>
          <cell r="G301">
            <v>1260</v>
          </cell>
          <cell r="H301">
            <v>240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>
            <v>1969</v>
          </cell>
          <cell r="B302" t="str">
            <v>118</v>
          </cell>
          <cell r="C302" t="str">
            <v>SPROAT RIVER</v>
          </cell>
          <cell r="D302" t="str">
            <v>1</v>
          </cell>
          <cell r="E302" t="str">
            <v>A</v>
          </cell>
          <cell r="F302">
            <v>115</v>
          </cell>
          <cell r="G302">
            <v>517</v>
          </cell>
          <cell r="H302">
            <v>60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>
            <v>1969</v>
          </cell>
          <cell r="B303" t="str">
            <v>119</v>
          </cell>
          <cell r="C303" t="str">
            <v>STAFFORD RIVER</v>
          </cell>
          <cell r="D303" t="str">
            <v>1</v>
          </cell>
          <cell r="E303" t="str">
            <v>A</v>
          </cell>
          <cell r="F303">
            <v>9</v>
          </cell>
          <cell r="G303">
            <v>78</v>
          </cell>
          <cell r="H303">
            <v>18</v>
          </cell>
          <cell r="I303">
            <v>0</v>
          </cell>
          <cell r="J303">
            <v>0</v>
          </cell>
          <cell r="K303">
            <v>0</v>
          </cell>
        </row>
        <row r="304">
          <cell r="A304">
            <v>1969</v>
          </cell>
          <cell r="B304" t="str">
            <v>120</v>
          </cell>
          <cell r="C304" t="str">
            <v>STAMP RIVER</v>
          </cell>
          <cell r="D304" t="str">
            <v>1</v>
          </cell>
          <cell r="E304" t="str">
            <v>A</v>
          </cell>
          <cell r="F304">
            <v>535</v>
          </cell>
          <cell r="G304">
            <v>3117</v>
          </cell>
          <cell r="H304">
            <v>1094</v>
          </cell>
          <cell r="I304">
            <v>0</v>
          </cell>
          <cell r="J304">
            <v>0</v>
          </cell>
          <cell r="K304">
            <v>0</v>
          </cell>
        </row>
        <row r="305">
          <cell r="A305">
            <v>1969</v>
          </cell>
          <cell r="B305" t="str">
            <v>123</v>
          </cell>
          <cell r="C305" t="str">
            <v>TAHSIS RIVER</v>
          </cell>
          <cell r="D305" t="str">
            <v>1</v>
          </cell>
          <cell r="E305" t="str">
            <v>A</v>
          </cell>
          <cell r="F305">
            <v>50</v>
          </cell>
          <cell r="G305">
            <v>996</v>
          </cell>
          <cell r="H305">
            <v>203</v>
          </cell>
          <cell r="I305">
            <v>0</v>
          </cell>
          <cell r="J305">
            <v>0</v>
          </cell>
          <cell r="K305">
            <v>0</v>
          </cell>
        </row>
        <row r="306">
          <cell r="A306">
            <v>1969</v>
          </cell>
          <cell r="B306" t="str">
            <v>125</v>
          </cell>
          <cell r="C306" t="str">
            <v>TAYLOR RIVER</v>
          </cell>
          <cell r="D306" t="str">
            <v>1</v>
          </cell>
          <cell r="E306" t="str">
            <v>A</v>
          </cell>
          <cell r="F306">
            <v>13</v>
          </cell>
          <cell r="G306">
            <v>17</v>
          </cell>
          <cell r="H306">
            <v>4</v>
          </cell>
          <cell r="I306">
            <v>0</v>
          </cell>
          <cell r="J306">
            <v>0</v>
          </cell>
          <cell r="K306">
            <v>0</v>
          </cell>
        </row>
        <row r="307">
          <cell r="A307">
            <v>1969</v>
          </cell>
          <cell r="B307" t="str">
            <v>127</v>
          </cell>
          <cell r="C307" t="str">
            <v>TOQUART RIVER</v>
          </cell>
          <cell r="D307" t="str">
            <v>1</v>
          </cell>
          <cell r="E307" t="str">
            <v>A</v>
          </cell>
          <cell r="F307">
            <v>23</v>
          </cell>
          <cell r="G307">
            <v>105</v>
          </cell>
          <cell r="H307">
            <v>100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>
            <v>1969</v>
          </cell>
          <cell r="B308" t="str">
            <v>129</v>
          </cell>
          <cell r="C308" t="str">
            <v>TRENT RIVER</v>
          </cell>
          <cell r="D308" t="str">
            <v>1</v>
          </cell>
          <cell r="E308" t="str">
            <v>A</v>
          </cell>
          <cell r="F308">
            <v>64</v>
          </cell>
          <cell r="G308">
            <v>704</v>
          </cell>
          <cell r="H308">
            <v>259</v>
          </cell>
          <cell r="I308">
            <v>0</v>
          </cell>
          <cell r="J308">
            <v>0</v>
          </cell>
          <cell r="K308">
            <v>0</v>
          </cell>
        </row>
        <row r="309">
          <cell r="A309">
            <v>1969</v>
          </cell>
          <cell r="B309" t="str">
            <v>130</v>
          </cell>
          <cell r="C309" t="str">
            <v>TSABLE RIVER</v>
          </cell>
          <cell r="D309" t="str">
            <v>1</v>
          </cell>
          <cell r="E309" t="str">
            <v>A</v>
          </cell>
          <cell r="F309">
            <v>49</v>
          </cell>
          <cell r="G309">
            <v>123</v>
          </cell>
          <cell r="H309">
            <v>74</v>
          </cell>
          <cell r="I309">
            <v>0</v>
          </cell>
          <cell r="J309">
            <v>0</v>
          </cell>
          <cell r="K309">
            <v>0</v>
          </cell>
        </row>
        <row r="310">
          <cell r="A310">
            <v>1969</v>
          </cell>
          <cell r="B310" t="str">
            <v>132</v>
          </cell>
          <cell r="C310" t="str">
            <v>TSOLUM RIVER</v>
          </cell>
          <cell r="D310" t="str">
            <v>1</v>
          </cell>
          <cell r="E310" t="str">
            <v>A</v>
          </cell>
          <cell r="F310">
            <v>213</v>
          </cell>
          <cell r="G310">
            <v>1115</v>
          </cell>
          <cell r="H310">
            <v>262</v>
          </cell>
          <cell r="I310">
            <v>0</v>
          </cell>
          <cell r="J310">
            <v>0</v>
          </cell>
          <cell r="K310">
            <v>0</v>
          </cell>
        </row>
        <row r="311">
          <cell r="A311">
            <v>1969</v>
          </cell>
          <cell r="B311" t="str">
            <v>133</v>
          </cell>
          <cell r="C311" t="str">
            <v>TSOWWIN RIVER</v>
          </cell>
          <cell r="D311" t="str">
            <v>1</v>
          </cell>
          <cell r="E311" t="str">
            <v>A</v>
          </cell>
          <cell r="F311">
            <v>4</v>
          </cell>
          <cell r="G311">
            <v>8</v>
          </cell>
          <cell r="H311">
            <v>8</v>
          </cell>
          <cell r="I311">
            <v>0</v>
          </cell>
          <cell r="J311">
            <v>0</v>
          </cell>
          <cell r="K311">
            <v>0</v>
          </cell>
        </row>
        <row r="312">
          <cell r="A312">
            <v>1969</v>
          </cell>
          <cell r="B312" t="str">
            <v>135</v>
          </cell>
          <cell r="C312" t="str">
            <v>TUGWELL CREEK</v>
          </cell>
          <cell r="D312" t="str">
            <v>1</v>
          </cell>
          <cell r="E312" t="str">
            <v>A</v>
          </cell>
          <cell r="F312">
            <v>4</v>
          </cell>
          <cell r="G312">
            <v>4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>
            <v>1969</v>
          </cell>
          <cell r="B313" t="str">
            <v>140</v>
          </cell>
          <cell r="C313" t="str">
            <v>WAUKWAAS CREEK</v>
          </cell>
          <cell r="D313" t="str">
            <v>1</v>
          </cell>
          <cell r="E313" t="str">
            <v>A</v>
          </cell>
          <cell r="F313">
            <v>9</v>
          </cell>
          <cell r="G313">
            <v>37</v>
          </cell>
          <cell r="H313">
            <v>18</v>
          </cell>
          <cell r="I313">
            <v>0</v>
          </cell>
          <cell r="J313">
            <v>0</v>
          </cell>
          <cell r="K313">
            <v>0</v>
          </cell>
        </row>
        <row r="314">
          <cell r="A314">
            <v>1969</v>
          </cell>
          <cell r="B314" t="str">
            <v>141</v>
          </cell>
          <cell r="C314" t="str">
            <v>WHITE RIVER</v>
          </cell>
          <cell r="D314" t="str">
            <v>1</v>
          </cell>
          <cell r="E314" t="str">
            <v>A</v>
          </cell>
          <cell r="F314">
            <v>27</v>
          </cell>
          <cell r="G314">
            <v>64</v>
          </cell>
          <cell r="H314">
            <v>9</v>
          </cell>
          <cell r="I314">
            <v>0</v>
          </cell>
          <cell r="J314">
            <v>0</v>
          </cell>
          <cell r="K314">
            <v>0</v>
          </cell>
        </row>
        <row r="315">
          <cell r="A315">
            <v>1969</v>
          </cell>
          <cell r="B315" t="str">
            <v>142</v>
          </cell>
          <cell r="C315" t="str">
            <v>WILFRED CREEK</v>
          </cell>
          <cell r="D315" t="str">
            <v>1</v>
          </cell>
          <cell r="E315" t="str">
            <v>A</v>
          </cell>
          <cell r="F315">
            <v>4</v>
          </cell>
          <cell r="G315">
            <v>23</v>
          </cell>
          <cell r="H315">
            <v>4</v>
          </cell>
          <cell r="I315">
            <v>0</v>
          </cell>
          <cell r="J315">
            <v>0</v>
          </cell>
          <cell r="K315">
            <v>0</v>
          </cell>
        </row>
        <row r="316">
          <cell r="A316">
            <v>1969</v>
          </cell>
          <cell r="B316" t="str">
            <v>144</v>
          </cell>
          <cell r="C316" t="str">
            <v>WOSS RIVER</v>
          </cell>
          <cell r="D316" t="str">
            <v>1</v>
          </cell>
          <cell r="E316" t="str">
            <v>A</v>
          </cell>
          <cell r="F316">
            <v>27</v>
          </cell>
          <cell r="G316">
            <v>245</v>
          </cell>
          <cell r="H316">
            <v>27</v>
          </cell>
          <cell r="I316">
            <v>0</v>
          </cell>
          <cell r="J316">
            <v>0</v>
          </cell>
          <cell r="K316">
            <v>0</v>
          </cell>
        </row>
        <row r="317">
          <cell r="A317">
            <v>1969</v>
          </cell>
          <cell r="B317" t="str">
            <v>145</v>
          </cell>
          <cell r="C317" t="str">
            <v>ZEBALLOS RIVER</v>
          </cell>
          <cell r="D317" t="str">
            <v>1</v>
          </cell>
          <cell r="E317" t="str">
            <v>A</v>
          </cell>
          <cell r="F317">
            <v>23</v>
          </cell>
          <cell r="G317">
            <v>134</v>
          </cell>
          <cell r="H317">
            <v>143</v>
          </cell>
          <cell r="I317">
            <v>0</v>
          </cell>
          <cell r="J317">
            <v>0</v>
          </cell>
          <cell r="K317">
            <v>0</v>
          </cell>
        </row>
        <row r="318">
          <cell r="A318">
            <v>1969</v>
          </cell>
          <cell r="B318" t="str">
            <v>161</v>
          </cell>
          <cell r="C318" t="str">
            <v>NANOOSE CREEK</v>
          </cell>
          <cell r="D318" t="str">
            <v>1</v>
          </cell>
          <cell r="E318" t="str">
            <v>A</v>
          </cell>
          <cell r="F318">
            <v>23</v>
          </cell>
          <cell r="G318">
            <v>88</v>
          </cell>
          <cell r="H318">
            <v>32</v>
          </cell>
          <cell r="I318">
            <v>0</v>
          </cell>
          <cell r="J318">
            <v>0</v>
          </cell>
          <cell r="K318">
            <v>0</v>
          </cell>
        </row>
        <row r="319">
          <cell r="A319">
            <v>1969</v>
          </cell>
          <cell r="B319" t="str">
            <v>162</v>
          </cell>
          <cell r="C319" t="str">
            <v>DRAW CREEK</v>
          </cell>
          <cell r="D319" t="str">
            <v>1</v>
          </cell>
          <cell r="E319" t="str">
            <v>A</v>
          </cell>
          <cell r="F319">
            <v>4</v>
          </cell>
          <cell r="G319">
            <v>9</v>
          </cell>
          <cell r="H319">
            <v>4</v>
          </cell>
          <cell r="I319">
            <v>0</v>
          </cell>
          <cell r="J319">
            <v>0</v>
          </cell>
          <cell r="K319">
            <v>0</v>
          </cell>
        </row>
        <row r="320">
          <cell r="A320">
            <v>1969</v>
          </cell>
          <cell r="B320" t="str">
            <v>163</v>
          </cell>
          <cell r="C320" t="str">
            <v>LENS CREEK</v>
          </cell>
          <cell r="D320" t="str">
            <v>1</v>
          </cell>
          <cell r="E320" t="str">
            <v>A</v>
          </cell>
          <cell r="F320">
            <v>4</v>
          </cell>
          <cell r="G320">
            <v>9</v>
          </cell>
          <cell r="H320">
            <v>9</v>
          </cell>
          <cell r="I320">
            <v>0</v>
          </cell>
          <cell r="J320">
            <v>0</v>
          </cell>
          <cell r="K320">
            <v>0</v>
          </cell>
        </row>
        <row r="321">
          <cell r="A321">
            <v>1969</v>
          </cell>
          <cell r="B321" t="str">
            <v>165</v>
          </cell>
          <cell r="C321" t="str">
            <v>ALOUETTE RIVER</v>
          </cell>
          <cell r="D321" t="str">
            <v>2</v>
          </cell>
          <cell r="E321" t="str">
            <v>A</v>
          </cell>
          <cell r="F321">
            <v>766</v>
          </cell>
          <cell r="G321">
            <v>4402</v>
          </cell>
          <cell r="H321">
            <v>442</v>
          </cell>
          <cell r="I321">
            <v>0</v>
          </cell>
          <cell r="J321">
            <v>0</v>
          </cell>
          <cell r="K321">
            <v>0</v>
          </cell>
        </row>
        <row r="322">
          <cell r="A322">
            <v>1969</v>
          </cell>
          <cell r="B322" t="str">
            <v>166</v>
          </cell>
          <cell r="C322" t="str">
            <v>AMERICAN CREEK</v>
          </cell>
          <cell r="D322" t="str">
            <v>2</v>
          </cell>
          <cell r="E322" t="str">
            <v>A</v>
          </cell>
          <cell r="F322">
            <v>4</v>
          </cell>
          <cell r="G322">
            <v>4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>
            <v>1969</v>
          </cell>
          <cell r="B323" t="str">
            <v>167</v>
          </cell>
          <cell r="C323" t="str">
            <v>ASHLU CREEK</v>
          </cell>
          <cell r="D323" t="str">
            <v>2</v>
          </cell>
          <cell r="E323" t="str">
            <v>A</v>
          </cell>
          <cell r="F323">
            <v>17</v>
          </cell>
          <cell r="G323">
            <v>25</v>
          </cell>
          <cell r="H323">
            <v>12</v>
          </cell>
          <cell r="I323">
            <v>0</v>
          </cell>
          <cell r="J323">
            <v>0</v>
          </cell>
          <cell r="K323">
            <v>0</v>
          </cell>
        </row>
        <row r="324">
          <cell r="A324">
            <v>1969</v>
          </cell>
          <cell r="B324" t="str">
            <v>168</v>
          </cell>
          <cell r="C324" t="str">
            <v>BEAR RIVER</v>
          </cell>
          <cell r="D324" t="str">
            <v>2</v>
          </cell>
          <cell r="E324" t="str">
            <v>A</v>
          </cell>
          <cell r="F324">
            <v>46</v>
          </cell>
          <cell r="G324">
            <v>232</v>
          </cell>
          <cell r="H324">
            <v>102</v>
          </cell>
          <cell r="I324">
            <v>0</v>
          </cell>
          <cell r="J324">
            <v>0</v>
          </cell>
          <cell r="K324">
            <v>0</v>
          </cell>
        </row>
        <row r="325">
          <cell r="A325">
            <v>1969</v>
          </cell>
          <cell r="B325" t="str">
            <v>169</v>
          </cell>
          <cell r="C325" t="str">
            <v>BERTRAM CREEK</v>
          </cell>
          <cell r="D325" t="str">
            <v>2</v>
          </cell>
          <cell r="E325" t="str">
            <v>A</v>
          </cell>
          <cell r="F325">
            <v>4</v>
          </cell>
          <cell r="G325">
            <v>12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>
            <v>1969</v>
          </cell>
          <cell r="B326" t="str">
            <v>171</v>
          </cell>
          <cell r="C326" t="str">
            <v>BIRKENHEAD RIVER</v>
          </cell>
          <cell r="D326" t="str">
            <v>2</v>
          </cell>
          <cell r="E326" t="str">
            <v>A</v>
          </cell>
          <cell r="F326">
            <v>8</v>
          </cell>
          <cell r="G326">
            <v>17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>
            <v>1969</v>
          </cell>
          <cell r="B327" t="str">
            <v>172</v>
          </cell>
          <cell r="C327" t="str">
            <v>BREM RIVER</v>
          </cell>
          <cell r="D327" t="str">
            <v>2</v>
          </cell>
          <cell r="E327" t="str">
            <v>A</v>
          </cell>
          <cell r="F327">
            <v>76</v>
          </cell>
          <cell r="G327">
            <v>131</v>
          </cell>
          <cell r="H327">
            <v>123</v>
          </cell>
          <cell r="I327">
            <v>0</v>
          </cell>
          <cell r="J327">
            <v>0</v>
          </cell>
          <cell r="K327">
            <v>0</v>
          </cell>
        </row>
        <row r="328">
          <cell r="A328">
            <v>1969</v>
          </cell>
          <cell r="B328" t="str">
            <v>173</v>
          </cell>
          <cell r="C328" t="str">
            <v>BRITTAIN RIVER</v>
          </cell>
          <cell r="D328" t="str">
            <v>2</v>
          </cell>
          <cell r="E328" t="str">
            <v>A</v>
          </cell>
          <cell r="F328">
            <v>21</v>
          </cell>
          <cell r="G328">
            <v>21</v>
          </cell>
          <cell r="H328">
            <v>8</v>
          </cell>
          <cell r="I328">
            <v>0</v>
          </cell>
          <cell r="J328">
            <v>0</v>
          </cell>
          <cell r="K328">
            <v>0</v>
          </cell>
        </row>
        <row r="329">
          <cell r="A329">
            <v>1969</v>
          </cell>
          <cell r="B329" t="str">
            <v>175</v>
          </cell>
          <cell r="C329" t="str">
            <v>CAPILANO RIVER</v>
          </cell>
          <cell r="D329" t="str">
            <v>2</v>
          </cell>
          <cell r="E329" t="str">
            <v>A</v>
          </cell>
          <cell r="F329">
            <v>345</v>
          </cell>
          <cell r="G329">
            <v>2913</v>
          </cell>
          <cell r="H329">
            <v>225</v>
          </cell>
          <cell r="I329">
            <v>0</v>
          </cell>
          <cell r="J329">
            <v>0</v>
          </cell>
          <cell r="K329">
            <v>0</v>
          </cell>
        </row>
        <row r="330">
          <cell r="A330">
            <v>1969</v>
          </cell>
          <cell r="B330" t="str">
            <v>176</v>
          </cell>
          <cell r="C330" t="str">
            <v>CHAPMAN CREEK</v>
          </cell>
          <cell r="D330" t="str">
            <v>2</v>
          </cell>
          <cell r="E330" t="str">
            <v>A</v>
          </cell>
          <cell r="F330">
            <v>21</v>
          </cell>
          <cell r="G330">
            <v>93</v>
          </cell>
          <cell r="H330">
            <v>17</v>
          </cell>
          <cell r="I330">
            <v>0</v>
          </cell>
          <cell r="J330">
            <v>0</v>
          </cell>
          <cell r="K330">
            <v>0</v>
          </cell>
        </row>
        <row r="331">
          <cell r="A331">
            <v>1969</v>
          </cell>
          <cell r="B331" t="str">
            <v>177</v>
          </cell>
          <cell r="C331" t="str">
            <v>CHEAKAMUS RIVER</v>
          </cell>
          <cell r="D331" t="str">
            <v>2</v>
          </cell>
          <cell r="E331" t="str">
            <v>A</v>
          </cell>
          <cell r="F331">
            <v>1462</v>
          </cell>
          <cell r="G331">
            <v>6579</v>
          </cell>
          <cell r="H331">
            <v>1132</v>
          </cell>
          <cell r="I331">
            <v>0</v>
          </cell>
          <cell r="J331">
            <v>0</v>
          </cell>
          <cell r="K331">
            <v>0</v>
          </cell>
        </row>
        <row r="332">
          <cell r="A332">
            <v>1969</v>
          </cell>
          <cell r="B332" t="str">
            <v>178</v>
          </cell>
          <cell r="C332" t="str">
            <v>CHEHALIS RIVER</v>
          </cell>
          <cell r="D332" t="str">
            <v>2</v>
          </cell>
          <cell r="E332" t="str">
            <v>A</v>
          </cell>
          <cell r="F332">
            <v>302</v>
          </cell>
          <cell r="G332">
            <v>944</v>
          </cell>
          <cell r="H332">
            <v>185</v>
          </cell>
          <cell r="I332">
            <v>0</v>
          </cell>
          <cell r="J332">
            <v>0</v>
          </cell>
          <cell r="K332">
            <v>0</v>
          </cell>
        </row>
        <row r="333">
          <cell r="A333">
            <v>1969</v>
          </cell>
          <cell r="B333" t="str">
            <v>179</v>
          </cell>
          <cell r="C333" t="str">
            <v>CHILLIWACK RIVER</v>
          </cell>
          <cell r="D333" t="str">
            <v>2</v>
          </cell>
          <cell r="E333" t="str">
            <v>A</v>
          </cell>
          <cell r="F333">
            <v>3983</v>
          </cell>
          <cell r="G333">
            <v>24843</v>
          </cell>
          <cell r="H333">
            <v>3677</v>
          </cell>
          <cell r="I333">
            <v>0</v>
          </cell>
          <cell r="J333">
            <v>0</v>
          </cell>
          <cell r="K333">
            <v>0</v>
          </cell>
        </row>
        <row r="334">
          <cell r="A334">
            <v>1969</v>
          </cell>
          <cell r="B334" t="str">
            <v>181</v>
          </cell>
          <cell r="C334" t="str">
            <v>COQUIHALLA RIVER</v>
          </cell>
          <cell r="D334" t="str">
            <v>2</v>
          </cell>
          <cell r="E334" t="str">
            <v>A</v>
          </cell>
          <cell r="F334">
            <v>208</v>
          </cell>
          <cell r="G334">
            <v>910</v>
          </cell>
          <cell r="H334">
            <v>119</v>
          </cell>
          <cell r="I334">
            <v>0</v>
          </cell>
          <cell r="J334">
            <v>0</v>
          </cell>
          <cell r="K334">
            <v>0</v>
          </cell>
        </row>
        <row r="335">
          <cell r="A335">
            <v>1969</v>
          </cell>
          <cell r="B335" t="str">
            <v>182</v>
          </cell>
          <cell r="C335" t="str">
            <v>COQUITLAM RIVER</v>
          </cell>
          <cell r="D335" t="str">
            <v>2</v>
          </cell>
          <cell r="E335" t="str">
            <v>A</v>
          </cell>
          <cell r="F335">
            <v>259</v>
          </cell>
          <cell r="G335">
            <v>1775</v>
          </cell>
          <cell r="H335">
            <v>183</v>
          </cell>
          <cell r="I335">
            <v>0</v>
          </cell>
          <cell r="J335">
            <v>0</v>
          </cell>
          <cell r="K335">
            <v>0</v>
          </cell>
        </row>
        <row r="336">
          <cell r="A336">
            <v>1969</v>
          </cell>
          <cell r="B336" t="str">
            <v>183</v>
          </cell>
          <cell r="C336" t="str">
            <v>CYPRESS CREEK</v>
          </cell>
          <cell r="D336" t="str">
            <v>2</v>
          </cell>
          <cell r="E336" t="str">
            <v>A</v>
          </cell>
          <cell r="F336">
            <v>4</v>
          </cell>
          <cell r="G336">
            <v>17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>
            <v>1969</v>
          </cell>
          <cell r="B337" t="str">
            <v>184</v>
          </cell>
          <cell r="C337" t="str">
            <v>DAKOTA CREEK</v>
          </cell>
          <cell r="D337" t="str">
            <v>2</v>
          </cell>
          <cell r="E337" t="str">
            <v>A</v>
          </cell>
          <cell r="F337">
            <v>4</v>
          </cell>
          <cell r="G337">
            <v>25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>
            <v>1969</v>
          </cell>
          <cell r="B338" t="str">
            <v>187</v>
          </cell>
          <cell r="C338" t="str">
            <v>EMORY CREEK</v>
          </cell>
          <cell r="D338" t="str">
            <v>2</v>
          </cell>
          <cell r="E338" t="str">
            <v>A</v>
          </cell>
          <cell r="F338">
            <v>4</v>
          </cell>
          <cell r="G338">
            <v>8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>
            <v>1969</v>
          </cell>
          <cell r="B339" t="str">
            <v>188</v>
          </cell>
          <cell r="C339" t="str">
            <v>FRASER RIVER</v>
          </cell>
          <cell r="D339" t="str">
            <v>2</v>
          </cell>
          <cell r="E339" t="str">
            <v>A</v>
          </cell>
          <cell r="F339">
            <v>746</v>
          </cell>
          <cell r="G339">
            <v>5272</v>
          </cell>
          <cell r="H339">
            <v>369</v>
          </cell>
          <cell r="I339">
            <v>0</v>
          </cell>
          <cell r="J339">
            <v>0</v>
          </cell>
          <cell r="K339">
            <v>0</v>
          </cell>
        </row>
        <row r="340">
          <cell r="A340">
            <v>1969</v>
          </cell>
          <cell r="B340" t="str">
            <v>191</v>
          </cell>
          <cell r="C340" t="str">
            <v>HARRISON RIVER</v>
          </cell>
          <cell r="D340" t="str">
            <v>2</v>
          </cell>
          <cell r="E340" t="str">
            <v>A</v>
          </cell>
          <cell r="F340">
            <v>59</v>
          </cell>
          <cell r="G340">
            <v>114</v>
          </cell>
          <cell r="H340">
            <v>12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>
            <v>1969</v>
          </cell>
          <cell r="B341" t="str">
            <v>192</v>
          </cell>
          <cell r="C341" t="str">
            <v>HASTINGS CREEK</v>
          </cell>
          <cell r="D341" t="str">
            <v>2</v>
          </cell>
          <cell r="E341" t="str">
            <v>A</v>
          </cell>
          <cell r="F341">
            <v>12</v>
          </cell>
          <cell r="G341">
            <v>51</v>
          </cell>
          <cell r="H341">
            <v>4</v>
          </cell>
          <cell r="I341">
            <v>0</v>
          </cell>
          <cell r="J341">
            <v>0</v>
          </cell>
          <cell r="K341">
            <v>0</v>
          </cell>
        </row>
        <row r="342">
          <cell r="A342">
            <v>1969</v>
          </cell>
          <cell r="B342" t="str">
            <v>195</v>
          </cell>
          <cell r="C342" t="str">
            <v>HUNTER CREEK</v>
          </cell>
          <cell r="D342" t="str">
            <v>2</v>
          </cell>
          <cell r="E342" t="str">
            <v>A</v>
          </cell>
          <cell r="F342">
            <v>8</v>
          </cell>
          <cell r="G342">
            <v>8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>
            <v>1969</v>
          </cell>
          <cell r="B343" t="str">
            <v>196</v>
          </cell>
          <cell r="C343" t="str">
            <v>INDIAN RIVER</v>
          </cell>
          <cell r="D343" t="str">
            <v>2</v>
          </cell>
          <cell r="E343" t="str">
            <v>A</v>
          </cell>
          <cell r="F343">
            <v>44</v>
          </cell>
          <cell r="G343">
            <v>265</v>
          </cell>
          <cell r="H343">
            <v>49</v>
          </cell>
          <cell r="I343">
            <v>0</v>
          </cell>
          <cell r="J343">
            <v>0</v>
          </cell>
          <cell r="K343">
            <v>0</v>
          </cell>
        </row>
        <row r="344">
          <cell r="A344">
            <v>1969</v>
          </cell>
          <cell r="B344" t="str">
            <v>197</v>
          </cell>
          <cell r="C344" t="str">
            <v>KANAKA CREEK</v>
          </cell>
          <cell r="D344" t="str">
            <v>2</v>
          </cell>
          <cell r="E344" t="str">
            <v>A</v>
          </cell>
          <cell r="F344">
            <v>129</v>
          </cell>
          <cell r="G344">
            <v>355</v>
          </cell>
          <cell r="H344">
            <v>21</v>
          </cell>
          <cell r="I344">
            <v>0</v>
          </cell>
          <cell r="J344">
            <v>0</v>
          </cell>
          <cell r="K344">
            <v>0</v>
          </cell>
        </row>
        <row r="345">
          <cell r="A345">
            <v>1969</v>
          </cell>
          <cell r="B345" t="str">
            <v>198</v>
          </cell>
          <cell r="C345" t="str">
            <v>KLITE RIVER</v>
          </cell>
          <cell r="D345" t="str">
            <v>2</v>
          </cell>
          <cell r="E345" t="str">
            <v>A</v>
          </cell>
          <cell r="F345">
            <v>8</v>
          </cell>
          <cell r="G345">
            <v>8</v>
          </cell>
          <cell r="H345">
            <v>12</v>
          </cell>
          <cell r="I345">
            <v>0</v>
          </cell>
          <cell r="J345">
            <v>0</v>
          </cell>
          <cell r="K345">
            <v>0</v>
          </cell>
        </row>
        <row r="346">
          <cell r="A346">
            <v>1969</v>
          </cell>
          <cell r="B346" t="str">
            <v>199</v>
          </cell>
          <cell r="C346" t="str">
            <v>LANG CREEK</v>
          </cell>
          <cell r="D346" t="str">
            <v>2</v>
          </cell>
          <cell r="E346" t="str">
            <v>A</v>
          </cell>
          <cell r="F346">
            <v>76</v>
          </cell>
          <cell r="G346">
            <v>574</v>
          </cell>
          <cell r="H346">
            <v>144</v>
          </cell>
          <cell r="I346">
            <v>0</v>
          </cell>
          <cell r="J346">
            <v>0</v>
          </cell>
          <cell r="K346">
            <v>0</v>
          </cell>
        </row>
        <row r="347">
          <cell r="A347">
            <v>1969</v>
          </cell>
          <cell r="B347" t="str">
            <v>201</v>
          </cell>
          <cell r="C347" t="str">
            <v>LILLOOET RIVER</v>
          </cell>
          <cell r="D347" t="str">
            <v>2</v>
          </cell>
          <cell r="E347" t="str">
            <v>A</v>
          </cell>
          <cell r="F347">
            <v>25</v>
          </cell>
          <cell r="G347">
            <v>59</v>
          </cell>
          <cell r="H347">
            <v>4</v>
          </cell>
          <cell r="I347">
            <v>0</v>
          </cell>
          <cell r="J347">
            <v>0</v>
          </cell>
          <cell r="K347">
            <v>0</v>
          </cell>
        </row>
        <row r="348">
          <cell r="A348">
            <v>1969</v>
          </cell>
          <cell r="B348" t="str">
            <v>202</v>
          </cell>
          <cell r="C348" t="str">
            <v>CAMPBELL RIVER</v>
          </cell>
          <cell r="D348" t="str">
            <v>2</v>
          </cell>
          <cell r="E348" t="str">
            <v>A</v>
          </cell>
          <cell r="F348">
            <v>319</v>
          </cell>
          <cell r="G348">
            <v>1978</v>
          </cell>
          <cell r="H348">
            <v>455</v>
          </cell>
          <cell r="I348">
            <v>0</v>
          </cell>
          <cell r="J348">
            <v>0</v>
          </cell>
          <cell r="K348">
            <v>0</v>
          </cell>
        </row>
        <row r="349">
          <cell r="A349">
            <v>1969</v>
          </cell>
          <cell r="B349" t="str">
            <v>204</v>
          </cell>
          <cell r="C349" t="str">
            <v>LOIS RIVER</v>
          </cell>
          <cell r="D349" t="str">
            <v>2</v>
          </cell>
          <cell r="E349" t="str">
            <v>A</v>
          </cell>
          <cell r="F349">
            <v>8</v>
          </cell>
          <cell r="G349">
            <v>25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>
            <v>1969</v>
          </cell>
          <cell r="B350" t="str">
            <v>205</v>
          </cell>
          <cell r="C350" t="str">
            <v>LYNN CREEK</v>
          </cell>
          <cell r="D350" t="str">
            <v>2</v>
          </cell>
          <cell r="E350" t="str">
            <v>A</v>
          </cell>
          <cell r="F350">
            <v>208</v>
          </cell>
          <cell r="G350">
            <v>840</v>
          </cell>
          <cell r="H350">
            <v>38</v>
          </cell>
          <cell r="I350">
            <v>0</v>
          </cell>
          <cell r="J350">
            <v>0</v>
          </cell>
          <cell r="K350">
            <v>0</v>
          </cell>
        </row>
        <row r="351">
          <cell r="A351">
            <v>1969</v>
          </cell>
          <cell r="B351" t="str">
            <v>206</v>
          </cell>
          <cell r="C351" t="str">
            <v>MCNAB CREEK</v>
          </cell>
          <cell r="D351" t="str">
            <v>2</v>
          </cell>
          <cell r="E351" t="str">
            <v>A</v>
          </cell>
          <cell r="F351">
            <v>8</v>
          </cell>
          <cell r="G351">
            <v>8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>
            <v>1969</v>
          </cell>
          <cell r="B352" t="str">
            <v>207</v>
          </cell>
          <cell r="C352" t="str">
            <v>MAMQUAM RIVER</v>
          </cell>
          <cell r="D352" t="str">
            <v>2</v>
          </cell>
          <cell r="E352" t="str">
            <v>A</v>
          </cell>
          <cell r="F352">
            <v>216</v>
          </cell>
          <cell r="G352">
            <v>1315</v>
          </cell>
          <cell r="H352">
            <v>127</v>
          </cell>
          <cell r="I352">
            <v>0</v>
          </cell>
          <cell r="J352">
            <v>0</v>
          </cell>
          <cell r="K352">
            <v>0</v>
          </cell>
        </row>
        <row r="353">
          <cell r="A353">
            <v>1969</v>
          </cell>
          <cell r="B353" t="str">
            <v>210</v>
          </cell>
          <cell r="C353" t="str">
            <v>MORRIS CREEK</v>
          </cell>
          <cell r="D353" t="str">
            <v>2</v>
          </cell>
          <cell r="E353" t="str">
            <v>A</v>
          </cell>
          <cell r="F353">
            <v>15</v>
          </cell>
          <cell r="G353">
            <v>25</v>
          </cell>
          <cell r="H353">
            <v>8</v>
          </cell>
          <cell r="I353">
            <v>0</v>
          </cell>
          <cell r="J353">
            <v>0</v>
          </cell>
          <cell r="K353">
            <v>0</v>
          </cell>
        </row>
        <row r="354">
          <cell r="A354">
            <v>1969</v>
          </cell>
          <cell r="B354" t="str">
            <v>211</v>
          </cell>
          <cell r="C354" t="str">
            <v>NAHATLATCH RIVER</v>
          </cell>
          <cell r="D354" t="str">
            <v>2</v>
          </cell>
          <cell r="E354" t="str">
            <v>A</v>
          </cell>
          <cell r="F354">
            <v>42</v>
          </cell>
          <cell r="G354">
            <v>119</v>
          </cell>
          <cell r="H354">
            <v>46</v>
          </cell>
          <cell r="I354">
            <v>0</v>
          </cell>
          <cell r="J354">
            <v>0</v>
          </cell>
          <cell r="K354">
            <v>0</v>
          </cell>
        </row>
        <row r="355">
          <cell r="A355">
            <v>1969</v>
          </cell>
          <cell r="B355" t="str">
            <v>212</v>
          </cell>
          <cell r="C355" t="str">
            <v>NATHAN CREEK</v>
          </cell>
          <cell r="D355" t="str">
            <v>2</v>
          </cell>
          <cell r="E355" t="str">
            <v>A</v>
          </cell>
          <cell r="F355">
            <v>11</v>
          </cell>
          <cell r="G355">
            <v>28</v>
          </cell>
          <cell r="H355">
            <v>12</v>
          </cell>
          <cell r="I355">
            <v>0</v>
          </cell>
          <cell r="J355">
            <v>0</v>
          </cell>
          <cell r="K355">
            <v>0</v>
          </cell>
        </row>
        <row r="356">
          <cell r="A356">
            <v>1969</v>
          </cell>
          <cell r="B356" t="str">
            <v>213</v>
          </cell>
          <cell r="C356" t="str">
            <v>NICOMEKL RIVER</v>
          </cell>
          <cell r="D356" t="str">
            <v>2</v>
          </cell>
          <cell r="E356" t="str">
            <v>A</v>
          </cell>
          <cell r="F356">
            <v>253</v>
          </cell>
          <cell r="G356">
            <v>1417</v>
          </cell>
          <cell r="H356">
            <v>55</v>
          </cell>
          <cell r="I356">
            <v>0</v>
          </cell>
          <cell r="J356">
            <v>0</v>
          </cell>
          <cell r="K356">
            <v>0</v>
          </cell>
        </row>
        <row r="357">
          <cell r="A357">
            <v>1969</v>
          </cell>
          <cell r="B357" t="str">
            <v>215</v>
          </cell>
          <cell r="C357" t="str">
            <v>NORRISH CREEK</v>
          </cell>
          <cell r="D357" t="str">
            <v>2</v>
          </cell>
          <cell r="E357" t="str">
            <v>A</v>
          </cell>
          <cell r="F357">
            <v>80</v>
          </cell>
          <cell r="G357">
            <v>302</v>
          </cell>
          <cell r="H357">
            <v>34</v>
          </cell>
          <cell r="I357">
            <v>0</v>
          </cell>
          <cell r="J357">
            <v>0</v>
          </cell>
          <cell r="K357">
            <v>0</v>
          </cell>
        </row>
        <row r="358">
          <cell r="A358">
            <v>1969</v>
          </cell>
          <cell r="B358" t="str">
            <v>216</v>
          </cell>
          <cell r="C358" t="str">
            <v>NORTH ALOUETTE RIVER</v>
          </cell>
          <cell r="D358" t="str">
            <v>2</v>
          </cell>
          <cell r="E358" t="str">
            <v>A</v>
          </cell>
          <cell r="F358">
            <v>68</v>
          </cell>
          <cell r="G358">
            <v>740</v>
          </cell>
          <cell r="H358">
            <v>144</v>
          </cell>
          <cell r="I358">
            <v>0</v>
          </cell>
          <cell r="J358">
            <v>0</v>
          </cell>
          <cell r="K358">
            <v>0</v>
          </cell>
        </row>
        <row r="359">
          <cell r="A359">
            <v>1969</v>
          </cell>
          <cell r="B359" t="str">
            <v>218</v>
          </cell>
          <cell r="C359" t="str">
            <v>PHILLIPS RIVER</v>
          </cell>
          <cell r="D359" t="str">
            <v>2</v>
          </cell>
          <cell r="E359" t="str">
            <v>A</v>
          </cell>
          <cell r="F359">
            <v>5</v>
          </cell>
          <cell r="G359">
            <v>10</v>
          </cell>
          <cell r="H359">
            <v>4</v>
          </cell>
          <cell r="I359">
            <v>0</v>
          </cell>
          <cell r="J359">
            <v>0</v>
          </cell>
          <cell r="K359">
            <v>0</v>
          </cell>
        </row>
        <row r="360">
          <cell r="A360">
            <v>1969</v>
          </cell>
          <cell r="B360" t="str">
            <v>219</v>
          </cell>
          <cell r="C360" t="str">
            <v>PITT RIVER</v>
          </cell>
          <cell r="D360" t="str">
            <v>2</v>
          </cell>
          <cell r="E360" t="str">
            <v>A</v>
          </cell>
          <cell r="F360">
            <v>80</v>
          </cell>
          <cell r="G360">
            <v>281</v>
          </cell>
          <cell r="H360">
            <v>55</v>
          </cell>
          <cell r="I360">
            <v>0</v>
          </cell>
          <cell r="J360">
            <v>0</v>
          </cell>
          <cell r="K360">
            <v>0</v>
          </cell>
        </row>
        <row r="361">
          <cell r="A361">
            <v>1969</v>
          </cell>
          <cell r="B361" t="str">
            <v>221</v>
          </cell>
          <cell r="C361" t="str">
            <v>QUATAM RIVER</v>
          </cell>
          <cell r="D361" t="str">
            <v>2</v>
          </cell>
          <cell r="E361" t="str">
            <v>A</v>
          </cell>
          <cell r="F361">
            <v>12</v>
          </cell>
          <cell r="G361">
            <v>12</v>
          </cell>
          <cell r="H361">
            <v>12</v>
          </cell>
          <cell r="I361">
            <v>0</v>
          </cell>
          <cell r="J361">
            <v>0</v>
          </cell>
          <cell r="K361">
            <v>0</v>
          </cell>
        </row>
        <row r="362">
          <cell r="A362">
            <v>1969</v>
          </cell>
          <cell r="B362" t="str">
            <v>222</v>
          </cell>
          <cell r="C362" t="str">
            <v>RAINY RIVER</v>
          </cell>
          <cell r="D362" t="str">
            <v>2</v>
          </cell>
          <cell r="E362" t="str">
            <v>A</v>
          </cell>
          <cell r="F362">
            <v>51</v>
          </cell>
          <cell r="G362">
            <v>774</v>
          </cell>
          <cell r="H362">
            <v>68</v>
          </cell>
          <cell r="I362">
            <v>0</v>
          </cell>
          <cell r="J362">
            <v>0</v>
          </cell>
          <cell r="K362">
            <v>0</v>
          </cell>
        </row>
        <row r="363">
          <cell r="A363">
            <v>1969</v>
          </cell>
          <cell r="B363" t="str">
            <v>223</v>
          </cell>
          <cell r="C363" t="str">
            <v>ROBERTS CREEK</v>
          </cell>
          <cell r="D363" t="str">
            <v>2</v>
          </cell>
          <cell r="E363" t="str">
            <v>A</v>
          </cell>
          <cell r="F363">
            <v>17</v>
          </cell>
          <cell r="G363">
            <v>21</v>
          </cell>
          <cell r="H363">
            <v>8</v>
          </cell>
          <cell r="I363">
            <v>0</v>
          </cell>
          <cell r="J363">
            <v>0</v>
          </cell>
          <cell r="K363">
            <v>0</v>
          </cell>
        </row>
        <row r="364">
          <cell r="A364">
            <v>1969</v>
          </cell>
          <cell r="B364" t="str">
            <v>224</v>
          </cell>
          <cell r="C364" t="str">
            <v>ROGERS CREEK</v>
          </cell>
          <cell r="D364" t="str">
            <v>2</v>
          </cell>
          <cell r="E364" t="str">
            <v>A</v>
          </cell>
          <cell r="F364">
            <v>4</v>
          </cell>
          <cell r="G364">
            <v>18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>
            <v>1969</v>
          </cell>
          <cell r="B365" t="str">
            <v>225</v>
          </cell>
          <cell r="C365" t="str">
            <v>SALMON RIVER</v>
          </cell>
          <cell r="D365" t="str">
            <v>2</v>
          </cell>
          <cell r="E365" t="str">
            <v>A</v>
          </cell>
          <cell r="F365">
            <v>182</v>
          </cell>
          <cell r="G365">
            <v>971</v>
          </cell>
          <cell r="H365">
            <v>79</v>
          </cell>
          <cell r="I365">
            <v>0</v>
          </cell>
          <cell r="J365">
            <v>0</v>
          </cell>
          <cell r="K365">
            <v>0</v>
          </cell>
        </row>
        <row r="366">
          <cell r="A366">
            <v>1969</v>
          </cell>
          <cell r="B366" t="str">
            <v>227</v>
          </cell>
          <cell r="C366" t="str">
            <v>SERPENTINE RIVER</v>
          </cell>
          <cell r="D366" t="str">
            <v>2</v>
          </cell>
          <cell r="E366" t="str">
            <v>A</v>
          </cell>
          <cell r="F366">
            <v>34</v>
          </cell>
          <cell r="G366">
            <v>131</v>
          </cell>
          <cell r="H366">
            <v>12</v>
          </cell>
          <cell r="I366">
            <v>0</v>
          </cell>
          <cell r="J366">
            <v>0</v>
          </cell>
          <cell r="K366">
            <v>0</v>
          </cell>
        </row>
        <row r="367">
          <cell r="A367">
            <v>1969</v>
          </cell>
          <cell r="B367" t="str">
            <v>228</v>
          </cell>
          <cell r="C367" t="str">
            <v>SEYMOUR RIVER</v>
          </cell>
          <cell r="D367" t="str">
            <v>2</v>
          </cell>
          <cell r="E367" t="str">
            <v>A</v>
          </cell>
          <cell r="F367">
            <v>552</v>
          </cell>
          <cell r="G367">
            <v>3487</v>
          </cell>
          <cell r="H367">
            <v>481</v>
          </cell>
          <cell r="I367">
            <v>0</v>
          </cell>
          <cell r="J367">
            <v>0</v>
          </cell>
          <cell r="K367">
            <v>0</v>
          </cell>
        </row>
        <row r="368">
          <cell r="A368">
            <v>1969</v>
          </cell>
          <cell r="B368" t="str">
            <v>230</v>
          </cell>
          <cell r="C368" t="str">
            <v>SILVERHOPE CREEK</v>
          </cell>
          <cell r="D368" t="str">
            <v>2</v>
          </cell>
          <cell r="E368" t="str">
            <v>A</v>
          </cell>
          <cell r="F368">
            <v>298</v>
          </cell>
          <cell r="G368">
            <v>1104</v>
          </cell>
          <cell r="H368">
            <v>182</v>
          </cell>
          <cell r="I368">
            <v>0</v>
          </cell>
          <cell r="J368">
            <v>0</v>
          </cell>
          <cell r="K368">
            <v>0</v>
          </cell>
        </row>
        <row r="369">
          <cell r="A369">
            <v>1969</v>
          </cell>
          <cell r="B369" t="str">
            <v>234</v>
          </cell>
          <cell r="C369" t="str">
            <v>SPUZZUM CREEK</v>
          </cell>
          <cell r="D369" t="str">
            <v>2</v>
          </cell>
          <cell r="E369" t="str">
            <v>A</v>
          </cell>
          <cell r="F369">
            <v>4</v>
          </cell>
          <cell r="G369">
            <v>4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>
            <v>1969</v>
          </cell>
          <cell r="B370" t="str">
            <v>235</v>
          </cell>
          <cell r="C370" t="str">
            <v>SQUAMISH RIVER</v>
          </cell>
          <cell r="D370" t="str">
            <v>2</v>
          </cell>
          <cell r="E370" t="str">
            <v>A</v>
          </cell>
          <cell r="F370">
            <v>1215</v>
          </cell>
          <cell r="G370">
            <v>4981</v>
          </cell>
          <cell r="H370">
            <v>542</v>
          </cell>
          <cell r="I370">
            <v>0</v>
          </cell>
          <cell r="J370">
            <v>0</v>
          </cell>
          <cell r="K370">
            <v>0</v>
          </cell>
        </row>
        <row r="371">
          <cell r="A371">
            <v>1969</v>
          </cell>
          <cell r="B371" t="str">
            <v>236</v>
          </cell>
          <cell r="C371" t="str">
            <v>STAVE RIVER</v>
          </cell>
          <cell r="D371" t="str">
            <v>2</v>
          </cell>
          <cell r="E371" t="str">
            <v>A</v>
          </cell>
          <cell r="F371">
            <v>161</v>
          </cell>
          <cell r="G371">
            <v>617</v>
          </cell>
          <cell r="H371">
            <v>42</v>
          </cell>
          <cell r="I371">
            <v>0</v>
          </cell>
          <cell r="J371">
            <v>0</v>
          </cell>
          <cell r="K371">
            <v>0</v>
          </cell>
        </row>
        <row r="372">
          <cell r="A372">
            <v>1969</v>
          </cell>
          <cell r="B372" t="str">
            <v>237</v>
          </cell>
          <cell r="C372" t="str">
            <v>STAWAMUS RIVER</v>
          </cell>
          <cell r="D372" t="str">
            <v>2</v>
          </cell>
          <cell r="E372" t="str">
            <v>A</v>
          </cell>
          <cell r="F372">
            <v>8</v>
          </cell>
          <cell r="G372">
            <v>21</v>
          </cell>
          <cell r="H372">
            <v>4</v>
          </cell>
          <cell r="I372">
            <v>0</v>
          </cell>
          <cell r="J372">
            <v>0</v>
          </cell>
          <cell r="K372">
            <v>0</v>
          </cell>
        </row>
        <row r="373">
          <cell r="A373">
            <v>1969</v>
          </cell>
          <cell r="B373" t="str">
            <v>238</v>
          </cell>
          <cell r="C373" t="str">
            <v>SUMAS RIVER</v>
          </cell>
          <cell r="D373" t="str">
            <v>2</v>
          </cell>
          <cell r="E373" t="str">
            <v>A</v>
          </cell>
          <cell r="F373">
            <v>55</v>
          </cell>
          <cell r="G373">
            <v>310</v>
          </cell>
          <cell r="H373">
            <v>4</v>
          </cell>
          <cell r="I373">
            <v>0</v>
          </cell>
          <cell r="J373">
            <v>0</v>
          </cell>
          <cell r="K373">
            <v>0</v>
          </cell>
        </row>
        <row r="374">
          <cell r="A374">
            <v>1969</v>
          </cell>
          <cell r="B374" t="str">
            <v>239</v>
          </cell>
          <cell r="C374" t="str">
            <v>TAHUMMING RIVER</v>
          </cell>
          <cell r="D374" t="str">
            <v>2</v>
          </cell>
          <cell r="E374" t="str">
            <v>A</v>
          </cell>
          <cell r="F374">
            <v>8</v>
          </cell>
          <cell r="G374">
            <v>8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>
            <v>1969</v>
          </cell>
          <cell r="B375" t="str">
            <v>241</v>
          </cell>
          <cell r="C375" t="str">
            <v>THEODOSIA RIVER</v>
          </cell>
          <cell r="D375" t="str">
            <v>2</v>
          </cell>
          <cell r="E375" t="str">
            <v>A</v>
          </cell>
          <cell r="F375">
            <v>4</v>
          </cell>
          <cell r="G375">
            <v>4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>
            <v>1969</v>
          </cell>
          <cell r="B376" t="str">
            <v>242</v>
          </cell>
          <cell r="C376" t="str">
            <v>TOBA RIVER</v>
          </cell>
          <cell r="D376" t="str">
            <v>2</v>
          </cell>
          <cell r="E376" t="str">
            <v>A</v>
          </cell>
          <cell r="F376">
            <v>4</v>
          </cell>
          <cell r="G376">
            <v>4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>
            <v>1969</v>
          </cell>
          <cell r="B377" t="str">
            <v>243</v>
          </cell>
          <cell r="C377" t="str">
            <v>TZOONIE RIVER</v>
          </cell>
          <cell r="D377" t="str">
            <v>2</v>
          </cell>
          <cell r="E377" t="str">
            <v>A</v>
          </cell>
          <cell r="F377">
            <v>28</v>
          </cell>
          <cell r="G377">
            <v>79</v>
          </cell>
          <cell r="H377">
            <v>97</v>
          </cell>
          <cell r="I377">
            <v>0</v>
          </cell>
          <cell r="J377">
            <v>0</v>
          </cell>
          <cell r="K377">
            <v>0</v>
          </cell>
        </row>
        <row r="378">
          <cell r="A378">
            <v>1969</v>
          </cell>
          <cell r="B378" t="str">
            <v>244</v>
          </cell>
          <cell r="C378" t="str">
            <v>VANCOUVER RIVER</v>
          </cell>
          <cell r="D378" t="str">
            <v>2</v>
          </cell>
          <cell r="E378" t="str">
            <v>A</v>
          </cell>
          <cell r="F378">
            <v>42</v>
          </cell>
          <cell r="G378">
            <v>81</v>
          </cell>
          <cell r="H378">
            <v>59</v>
          </cell>
          <cell r="I378">
            <v>0</v>
          </cell>
          <cell r="J378">
            <v>0</v>
          </cell>
          <cell r="K378">
            <v>0</v>
          </cell>
        </row>
        <row r="379">
          <cell r="A379">
            <v>1969</v>
          </cell>
          <cell r="B379" t="str">
            <v>245</v>
          </cell>
          <cell r="C379" t="str">
            <v>WAHLEACH CREEK</v>
          </cell>
          <cell r="D379" t="str">
            <v>2</v>
          </cell>
          <cell r="E379" t="str">
            <v>A</v>
          </cell>
          <cell r="F379">
            <v>4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>
            <v>1969</v>
          </cell>
          <cell r="B380" t="str">
            <v>246</v>
          </cell>
          <cell r="C380" t="str">
            <v>WEAVER CREEK</v>
          </cell>
          <cell r="D380" t="str">
            <v>2</v>
          </cell>
          <cell r="E380" t="str">
            <v>A</v>
          </cell>
          <cell r="F380">
            <v>21</v>
          </cell>
          <cell r="G380">
            <v>59</v>
          </cell>
          <cell r="H380">
            <v>21</v>
          </cell>
          <cell r="I380">
            <v>0</v>
          </cell>
          <cell r="J380">
            <v>0</v>
          </cell>
          <cell r="K380">
            <v>0</v>
          </cell>
        </row>
        <row r="381">
          <cell r="A381">
            <v>1969</v>
          </cell>
          <cell r="B381" t="str">
            <v>248</v>
          </cell>
          <cell r="C381" t="str">
            <v>WHONOCK CREEK</v>
          </cell>
          <cell r="D381" t="str">
            <v>2</v>
          </cell>
          <cell r="E381" t="str">
            <v>A</v>
          </cell>
          <cell r="F381">
            <v>4</v>
          </cell>
          <cell r="G381">
            <v>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>
            <v>1969</v>
          </cell>
          <cell r="B382" t="str">
            <v>250</v>
          </cell>
          <cell r="C382" t="str">
            <v>WILSON CREEK</v>
          </cell>
          <cell r="D382" t="str">
            <v>2</v>
          </cell>
          <cell r="E382" t="str">
            <v>A</v>
          </cell>
          <cell r="F382">
            <v>12</v>
          </cell>
          <cell r="G382">
            <v>33</v>
          </cell>
          <cell r="H382">
            <v>4</v>
          </cell>
          <cell r="I382">
            <v>0</v>
          </cell>
          <cell r="J382">
            <v>0</v>
          </cell>
          <cell r="K382">
            <v>0</v>
          </cell>
        </row>
        <row r="383">
          <cell r="A383">
            <v>1969</v>
          </cell>
          <cell r="B383" t="str">
            <v>251</v>
          </cell>
          <cell r="C383" t="str">
            <v>RUBY CREEK</v>
          </cell>
          <cell r="D383" t="str">
            <v>2</v>
          </cell>
          <cell r="E383" t="str">
            <v>A</v>
          </cell>
          <cell r="F383">
            <v>12</v>
          </cell>
          <cell r="G383">
            <v>55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>
            <v>1969</v>
          </cell>
          <cell r="B384" t="str">
            <v>253</v>
          </cell>
          <cell r="C384" t="str">
            <v>CLAYBURN CREEK</v>
          </cell>
          <cell r="D384" t="str">
            <v>2</v>
          </cell>
          <cell r="E384" t="str">
            <v>A</v>
          </cell>
          <cell r="F384">
            <v>8</v>
          </cell>
          <cell r="G384">
            <v>29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>
            <v>1969</v>
          </cell>
          <cell r="B385" t="str">
            <v>255</v>
          </cell>
          <cell r="C385" t="str">
            <v>DEBOVILLE SLOUGH</v>
          </cell>
          <cell r="D385" t="str">
            <v>2</v>
          </cell>
          <cell r="E385" t="str">
            <v>A</v>
          </cell>
          <cell r="F385">
            <v>4</v>
          </cell>
          <cell r="G385">
            <v>85</v>
          </cell>
          <cell r="H385">
            <v>4</v>
          </cell>
          <cell r="I385">
            <v>0</v>
          </cell>
          <cell r="J385">
            <v>0</v>
          </cell>
          <cell r="K385">
            <v>0</v>
          </cell>
        </row>
        <row r="386">
          <cell r="A386">
            <v>1969</v>
          </cell>
          <cell r="B386" t="str">
            <v>272</v>
          </cell>
          <cell r="C386" t="str">
            <v>BRIDGE RIVER</v>
          </cell>
          <cell r="D386" t="str">
            <v>3</v>
          </cell>
          <cell r="E386" t="str">
            <v>A</v>
          </cell>
          <cell r="F386">
            <v>18</v>
          </cell>
          <cell r="G386">
            <v>74</v>
          </cell>
          <cell r="H386">
            <v>8</v>
          </cell>
          <cell r="I386">
            <v>0</v>
          </cell>
          <cell r="J386">
            <v>0</v>
          </cell>
          <cell r="K386">
            <v>0</v>
          </cell>
        </row>
        <row r="387">
          <cell r="A387">
            <v>1969</v>
          </cell>
          <cell r="B387" t="str">
            <v>274</v>
          </cell>
          <cell r="C387" t="str">
            <v>DEADMAN RIVER</v>
          </cell>
          <cell r="D387" t="str">
            <v>3</v>
          </cell>
          <cell r="E387" t="str">
            <v>A</v>
          </cell>
          <cell r="F387">
            <v>8</v>
          </cell>
          <cell r="G387">
            <v>8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>
            <v>1969</v>
          </cell>
          <cell r="B388" t="str">
            <v>275</v>
          </cell>
          <cell r="C388" t="str">
            <v>NICOLA RIVER</v>
          </cell>
          <cell r="D388" t="str">
            <v>3</v>
          </cell>
          <cell r="E388" t="str">
            <v>A</v>
          </cell>
          <cell r="F388">
            <v>49</v>
          </cell>
          <cell r="G388">
            <v>166</v>
          </cell>
          <cell r="H388">
            <v>12</v>
          </cell>
          <cell r="I388">
            <v>0</v>
          </cell>
          <cell r="J388">
            <v>0</v>
          </cell>
          <cell r="K388">
            <v>0</v>
          </cell>
        </row>
        <row r="389">
          <cell r="A389">
            <v>1969</v>
          </cell>
          <cell r="B389" t="str">
            <v>277</v>
          </cell>
          <cell r="C389" t="str">
            <v>STEIN RIVER</v>
          </cell>
          <cell r="D389" t="str">
            <v>3</v>
          </cell>
          <cell r="E389" t="str">
            <v>A</v>
          </cell>
          <cell r="F389">
            <v>15</v>
          </cell>
          <cell r="G389">
            <v>20</v>
          </cell>
          <cell r="H389">
            <v>2</v>
          </cell>
          <cell r="I389">
            <v>0</v>
          </cell>
          <cell r="J389">
            <v>0</v>
          </cell>
          <cell r="K389">
            <v>0</v>
          </cell>
        </row>
        <row r="390">
          <cell r="A390">
            <v>1969</v>
          </cell>
          <cell r="B390" t="str">
            <v>278</v>
          </cell>
          <cell r="C390" t="str">
            <v>THOMPSON RIVER</v>
          </cell>
          <cell r="D390" t="str">
            <v>3</v>
          </cell>
          <cell r="E390" t="str">
            <v>A</v>
          </cell>
          <cell r="F390">
            <v>2652</v>
          </cell>
          <cell r="G390">
            <v>11527</v>
          </cell>
          <cell r="H390">
            <v>2609</v>
          </cell>
          <cell r="I390">
            <v>0</v>
          </cell>
          <cell r="J390">
            <v>0</v>
          </cell>
          <cell r="K390">
            <v>0</v>
          </cell>
        </row>
        <row r="391">
          <cell r="A391">
            <v>1969</v>
          </cell>
          <cell r="B391" t="str">
            <v>300</v>
          </cell>
          <cell r="C391" t="str">
            <v>ATNARKO RIVER</v>
          </cell>
          <cell r="D391" t="str">
            <v>5</v>
          </cell>
          <cell r="E391" t="str">
            <v>A</v>
          </cell>
          <cell r="F391">
            <v>174</v>
          </cell>
          <cell r="G391">
            <v>775</v>
          </cell>
          <cell r="H391">
            <v>511</v>
          </cell>
          <cell r="I391">
            <v>0</v>
          </cell>
          <cell r="J391">
            <v>0</v>
          </cell>
          <cell r="K391">
            <v>0</v>
          </cell>
        </row>
        <row r="392">
          <cell r="A392">
            <v>1969</v>
          </cell>
          <cell r="B392" t="str">
            <v>301</v>
          </cell>
          <cell r="C392" t="str">
            <v>BELLA COOLA RIVER</v>
          </cell>
          <cell r="D392" t="str">
            <v>5</v>
          </cell>
          <cell r="E392" t="str">
            <v>A</v>
          </cell>
          <cell r="F392">
            <v>448</v>
          </cell>
          <cell r="G392">
            <v>2539</v>
          </cell>
          <cell r="H392">
            <v>1499</v>
          </cell>
          <cell r="I392">
            <v>0</v>
          </cell>
          <cell r="J392">
            <v>0</v>
          </cell>
          <cell r="K392">
            <v>0</v>
          </cell>
        </row>
        <row r="393">
          <cell r="A393">
            <v>1969</v>
          </cell>
          <cell r="B393" t="str">
            <v>302</v>
          </cell>
          <cell r="C393" t="str">
            <v>CARIBOO RIVER</v>
          </cell>
          <cell r="D393" t="str">
            <v>5</v>
          </cell>
          <cell r="E393" t="str">
            <v>A</v>
          </cell>
          <cell r="F393">
            <v>3</v>
          </cell>
          <cell r="G393">
            <v>10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>
            <v>1969</v>
          </cell>
          <cell r="B394" t="str">
            <v>303</v>
          </cell>
          <cell r="C394" t="str">
            <v>CHILCOTIN RIVER</v>
          </cell>
          <cell r="D394" t="str">
            <v>5</v>
          </cell>
          <cell r="E394" t="str">
            <v>A</v>
          </cell>
          <cell r="F394">
            <v>597</v>
          </cell>
          <cell r="G394">
            <v>2363</v>
          </cell>
          <cell r="H394">
            <v>740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>
            <v>1969</v>
          </cell>
          <cell r="B395" t="str">
            <v>304</v>
          </cell>
          <cell r="C395" t="str">
            <v>CHILKO RIVER</v>
          </cell>
          <cell r="D395" t="str">
            <v>5</v>
          </cell>
          <cell r="E395" t="str">
            <v>A</v>
          </cell>
          <cell r="F395">
            <v>186</v>
          </cell>
          <cell r="G395">
            <v>789</v>
          </cell>
          <cell r="H395">
            <v>301</v>
          </cell>
          <cell r="I395">
            <v>0</v>
          </cell>
          <cell r="J395">
            <v>0</v>
          </cell>
          <cell r="K395">
            <v>0</v>
          </cell>
        </row>
        <row r="396">
          <cell r="A396">
            <v>1969</v>
          </cell>
          <cell r="B396" t="str">
            <v>305</v>
          </cell>
          <cell r="C396" t="str">
            <v>CHUCKWALLA RIVER</v>
          </cell>
          <cell r="D396" t="str">
            <v>5</v>
          </cell>
          <cell r="E396" t="str">
            <v>A</v>
          </cell>
          <cell r="F396">
            <v>14</v>
          </cell>
          <cell r="G396">
            <v>30</v>
          </cell>
          <cell r="H396">
            <v>24</v>
          </cell>
          <cell r="I396">
            <v>0</v>
          </cell>
          <cell r="J396">
            <v>0</v>
          </cell>
          <cell r="K396">
            <v>0</v>
          </cell>
        </row>
        <row r="397">
          <cell r="A397">
            <v>1969</v>
          </cell>
          <cell r="B397" t="str">
            <v>307</v>
          </cell>
          <cell r="C397" t="str">
            <v>DEAN RIVER</v>
          </cell>
          <cell r="D397" t="str">
            <v>5</v>
          </cell>
          <cell r="E397" t="str">
            <v>A</v>
          </cell>
          <cell r="F397">
            <v>341</v>
          </cell>
          <cell r="G397">
            <v>2419</v>
          </cell>
          <cell r="H397">
            <v>712</v>
          </cell>
          <cell r="I397">
            <v>0</v>
          </cell>
          <cell r="J397">
            <v>0</v>
          </cell>
          <cell r="K397">
            <v>0</v>
          </cell>
        </row>
        <row r="398">
          <cell r="A398">
            <v>1969</v>
          </cell>
          <cell r="B398" t="str">
            <v>309</v>
          </cell>
          <cell r="C398" t="str">
            <v>KIMSQUIT RIVER</v>
          </cell>
          <cell r="D398" t="str">
            <v>5</v>
          </cell>
          <cell r="E398" t="str">
            <v>A</v>
          </cell>
          <cell r="F398">
            <v>6</v>
          </cell>
          <cell r="G398">
            <v>20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>
            <v>1969</v>
          </cell>
          <cell r="B399" t="str">
            <v>316</v>
          </cell>
          <cell r="C399" t="str">
            <v>QUESNEL RIVER</v>
          </cell>
          <cell r="D399" t="str">
            <v>5</v>
          </cell>
          <cell r="E399" t="str">
            <v>A</v>
          </cell>
          <cell r="F399">
            <v>3</v>
          </cell>
          <cell r="G399">
            <v>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>
            <v>1969</v>
          </cell>
          <cell r="B400" t="str">
            <v>319</v>
          </cell>
          <cell r="C400" t="str">
            <v>TALCHAKO RIVER</v>
          </cell>
          <cell r="D400" t="str">
            <v>5</v>
          </cell>
          <cell r="E400" t="str">
            <v>A</v>
          </cell>
          <cell r="F400">
            <v>3</v>
          </cell>
          <cell r="G400">
            <v>12</v>
          </cell>
          <cell r="H400">
            <v>5</v>
          </cell>
          <cell r="I400">
            <v>0</v>
          </cell>
          <cell r="J400">
            <v>0</v>
          </cell>
          <cell r="K400">
            <v>0</v>
          </cell>
        </row>
        <row r="401">
          <cell r="A401">
            <v>1969</v>
          </cell>
          <cell r="B401" t="str">
            <v>321</v>
          </cell>
          <cell r="C401" t="str">
            <v>TASEKO RIVER</v>
          </cell>
          <cell r="D401" t="str">
            <v>5</v>
          </cell>
          <cell r="E401" t="str">
            <v>A</v>
          </cell>
          <cell r="F401">
            <v>7</v>
          </cell>
          <cell r="G401">
            <v>17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>
            <v>1969</v>
          </cell>
          <cell r="B402" t="str">
            <v>325</v>
          </cell>
          <cell r="C402" t="str">
            <v>BABINE RIVER</v>
          </cell>
          <cell r="D402" t="str">
            <v>6</v>
          </cell>
          <cell r="E402" t="str">
            <v>A</v>
          </cell>
          <cell r="F402">
            <v>295</v>
          </cell>
          <cell r="G402">
            <v>1161</v>
          </cell>
          <cell r="H402">
            <v>722</v>
          </cell>
          <cell r="I402">
            <v>0</v>
          </cell>
          <cell r="J402">
            <v>0</v>
          </cell>
          <cell r="K402">
            <v>0</v>
          </cell>
        </row>
        <row r="403">
          <cell r="A403">
            <v>1969</v>
          </cell>
          <cell r="B403" t="str">
            <v>326</v>
          </cell>
          <cell r="C403" t="str">
            <v>BEAR RIVER</v>
          </cell>
          <cell r="D403" t="str">
            <v>6</v>
          </cell>
          <cell r="E403" t="str">
            <v>A</v>
          </cell>
          <cell r="F403">
            <v>46</v>
          </cell>
          <cell r="G403">
            <v>129</v>
          </cell>
          <cell r="H403">
            <v>43</v>
          </cell>
          <cell r="I403">
            <v>0</v>
          </cell>
          <cell r="J403">
            <v>0</v>
          </cell>
          <cell r="K403">
            <v>0</v>
          </cell>
        </row>
        <row r="404">
          <cell r="A404">
            <v>1969</v>
          </cell>
          <cell r="B404" t="str">
            <v>328</v>
          </cell>
          <cell r="C404" t="str">
            <v>BISH CREEK</v>
          </cell>
          <cell r="D404" t="str">
            <v>6</v>
          </cell>
          <cell r="E404" t="str">
            <v>A</v>
          </cell>
          <cell r="F404">
            <v>20</v>
          </cell>
          <cell r="G404">
            <v>48</v>
          </cell>
          <cell r="H404">
            <v>48</v>
          </cell>
          <cell r="I404">
            <v>0</v>
          </cell>
          <cell r="J404">
            <v>0</v>
          </cell>
          <cell r="K404">
            <v>0</v>
          </cell>
        </row>
        <row r="405">
          <cell r="A405">
            <v>1969</v>
          </cell>
          <cell r="B405" t="str">
            <v>329</v>
          </cell>
          <cell r="C405" t="str">
            <v>BULKLEY RIVER</v>
          </cell>
          <cell r="D405" t="str">
            <v>6</v>
          </cell>
          <cell r="E405" t="str">
            <v>A</v>
          </cell>
          <cell r="F405">
            <v>893</v>
          </cell>
          <cell r="G405">
            <v>3950</v>
          </cell>
          <cell r="H405">
            <v>1275</v>
          </cell>
          <cell r="I405">
            <v>0</v>
          </cell>
          <cell r="J405">
            <v>0</v>
          </cell>
          <cell r="K405">
            <v>0</v>
          </cell>
        </row>
        <row r="406">
          <cell r="A406">
            <v>1969</v>
          </cell>
          <cell r="B406" t="str">
            <v>331</v>
          </cell>
          <cell r="C406" t="str">
            <v>CANOONA RIVER</v>
          </cell>
          <cell r="D406" t="str">
            <v>6</v>
          </cell>
          <cell r="E406" t="str">
            <v>A</v>
          </cell>
          <cell r="F406">
            <v>3</v>
          </cell>
          <cell r="G406">
            <v>6</v>
          </cell>
          <cell r="H406">
            <v>3</v>
          </cell>
          <cell r="I406">
            <v>0</v>
          </cell>
          <cell r="J406">
            <v>0</v>
          </cell>
          <cell r="K406">
            <v>0</v>
          </cell>
        </row>
        <row r="407">
          <cell r="A407">
            <v>1969</v>
          </cell>
          <cell r="B407" t="str">
            <v>332</v>
          </cell>
          <cell r="C407" t="str">
            <v>CEDAR CREEK</v>
          </cell>
          <cell r="D407" t="str">
            <v>6</v>
          </cell>
          <cell r="E407" t="str">
            <v>A</v>
          </cell>
          <cell r="F407">
            <v>4</v>
          </cell>
          <cell r="G407">
            <v>4</v>
          </cell>
          <cell r="H407">
            <v>4</v>
          </cell>
          <cell r="I407">
            <v>0</v>
          </cell>
          <cell r="J407">
            <v>0</v>
          </cell>
          <cell r="K407">
            <v>0</v>
          </cell>
        </row>
        <row r="408">
          <cell r="A408">
            <v>1969</v>
          </cell>
          <cell r="B408" t="str">
            <v>333</v>
          </cell>
          <cell r="C408" t="str">
            <v>CLORE RIVER</v>
          </cell>
          <cell r="D408" t="str">
            <v>6</v>
          </cell>
          <cell r="E408" t="str">
            <v>A</v>
          </cell>
          <cell r="F408">
            <v>41</v>
          </cell>
          <cell r="G408">
            <v>133</v>
          </cell>
          <cell r="H408">
            <v>86</v>
          </cell>
          <cell r="I408">
            <v>0</v>
          </cell>
          <cell r="J408">
            <v>0</v>
          </cell>
          <cell r="K408">
            <v>0</v>
          </cell>
        </row>
        <row r="409">
          <cell r="A409">
            <v>1969</v>
          </cell>
          <cell r="B409" t="str">
            <v>334</v>
          </cell>
          <cell r="C409" t="str">
            <v>CRANBERRY RIVER</v>
          </cell>
          <cell r="D409" t="str">
            <v>6</v>
          </cell>
          <cell r="E409" t="str">
            <v>A</v>
          </cell>
          <cell r="F409">
            <v>20</v>
          </cell>
          <cell r="G409">
            <v>28</v>
          </cell>
          <cell r="H409">
            <v>12</v>
          </cell>
          <cell r="I409">
            <v>0</v>
          </cell>
          <cell r="J409">
            <v>0</v>
          </cell>
          <cell r="K409">
            <v>0</v>
          </cell>
        </row>
        <row r="410">
          <cell r="A410">
            <v>1969</v>
          </cell>
          <cell r="B410" t="str">
            <v>335</v>
          </cell>
          <cell r="C410" t="str">
            <v>DALA RIVER</v>
          </cell>
          <cell r="D410" t="str">
            <v>6</v>
          </cell>
          <cell r="E410" t="str">
            <v>A</v>
          </cell>
          <cell r="F410">
            <v>4</v>
          </cell>
          <cell r="G410">
            <v>255</v>
          </cell>
          <cell r="H410">
            <v>4</v>
          </cell>
          <cell r="I410">
            <v>0</v>
          </cell>
          <cell r="J410">
            <v>0</v>
          </cell>
          <cell r="K410">
            <v>0</v>
          </cell>
        </row>
        <row r="411">
          <cell r="A411">
            <v>1969</v>
          </cell>
          <cell r="B411" t="str">
            <v>336</v>
          </cell>
          <cell r="C411" t="str">
            <v>DAMDOCHAX CREEK</v>
          </cell>
          <cell r="D411" t="str">
            <v>6</v>
          </cell>
          <cell r="E411" t="str">
            <v>A</v>
          </cell>
          <cell r="F411">
            <v>3</v>
          </cell>
          <cell r="G411">
            <v>3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>
            <v>1969</v>
          </cell>
          <cell r="B412" t="str">
            <v>339</v>
          </cell>
          <cell r="C412" t="str">
            <v>EXCHAMSIKS RIVER</v>
          </cell>
          <cell r="D412" t="str">
            <v>6</v>
          </cell>
          <cell r="E412" t="str">
            <v>A</v>
          </cell>
          <cell r="F412">
            <v>20</v>
          </cell>
          <cell r="G412">
            <v>72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>
            <v>1969</v>
          </cell>
          <cell r="B413" t="str">
            <v>341</v>
          </cell>
          <cell r="C413" t="str">
            <v>FOOTE CREEK</v>
          </cell>
          <cell r="D413" t="str">
            <v>6</v>
          </cell>
          <cell r="E413" t="str">
            <v>A</v>
          </cell>
          <cell r="F413">
            <v>24</v>
          </cell>
          <cell r="G413">
            <v>60</v>
          </cell>
          <cell r="H413">
            <v>32</v>
          </cell>
          <cell r="I413">
            <v>0</v>
          </cell>
          <cell r="J413">
            <v>0</v>
          </cell>
          <cell r="K413">
            <v>0</v>
          </cell>
        </row>
        <row r="414">
          <cell r="A414">
            <v>1969</v>
          </cell>
          <cell r="B414" t="str">
            <v>342</v>
          </cell>
          <cell r="C414" t="str">
            <v>GITNADOIX RIVER</v>
          </cell>
          <cell r="D414" t="str">
            <v>6</v>
          </cell>
          <cell r="E414" t="str">
            <v>A</v>
          </cell>
          <cell r="F414">
            <v>16</v>
          </cell>
          <cell r="G414">
            <v>45</v>
          </cell>
          <cell r="H414">
            <v>28</v>
          </cell>
          <cell r="I414">
            <v>0</v>
          </cell>
          <cell r="J414">
            <v>0</v>
          </cell>
          <cell r="K414">
            <v>0</v>
          </cell>
        </row>
        <row r="415">
          <cell r="A415">
            <v>1969</v>
          </cell>
          <cell r="B415" t="str">
            <v>345</v>
          </cell>
          <cell r="C415" t="str">
            <v>ISHKHEENICKH RIVER</v>
          </cell>
          <cell r="D415" t="str">
            <v>6</v>
          </cell>
          <cell r="E415" t="str">
            <v>A</v>
          </cell>
          <cell r="F415">
            <v>9</v>
          </cell>
          <cell r="G415">
            <v>34</v>
          </cell>
          <cell r="H415">
            <v>8</v>
          </cell>
          <cell r="I415">
            <v>0</v>
          </cell>
          <cell r="J415">
            <v>0</v>
          </cell>
          <cell r="K415">
            <v>0</v>
          </cell>
        </row>
        <row r="416">
          <cell r="A416">
            <v>1969</v>
          </cell>
          <cell r="B416" t="str">
            <v>346</v>
          </cell>
          <cell r="C416" t="str">
            <v>JOHANSON CREEK</v>
          </cell>
          <cell r="D416" t="str">
            <v>6</v>
          </cell>
          <cell r="E416" t="str">
            <v>A</v>
          </cell>
          <cell r="F416">
            <v>17</v>
          </cell>
          <cell r="G416">
            <v>52</v>
          </cell>
          <cell r="H416">
            <v>9</v>
          </cell>
          <cell r="I416">
            <v>0</v>
          </cell>
          <cell r="J416">
            <v>0</v>
          </cell>
          <cell r="K416">
            <v>0</v>
          </cell>
        </row>
        <row r="417">
          <cell r="A417">
            <v>1969</v>
          </cell>
          <cell r="B417" t="str">
            <v>347</v>
          </cell>
          <cell r="C417" t="str">
            <v>KASIKS RIVER</v>
          </cell>
          <cell r="D417" t="str">
            <v>6</v>
          </cell>
          <cell r="E417" t="str">
            <v>A</v>
          </cell>
          <cell r="F417">
            <v>4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>
            <v>1969</v>
          </cell>
          <cell r="B418" t="str">
            <v>348</v>
          </cell>
          <cell r="C418" t="str">
            <v>KEMANO RIVER</v>
          </cell>
          <cell r="D418" t="str">
            <v>6</v>
          </cell>
          <cell r="E418" t="str">
            <v>A</v>
          </cell>
          <cell r="F418">
            <v>32</v>
          </cell>
          <cell r="G418">
            <v>707</v>
          </cell>
          <cell r="H418">
            <v>36</v>
          </cell>
          <cell r="I418">
            <v>0</v>
          </cell>
          <cell r="J418">
            <v>0</v>
          </cell>
          <cell r="K418">
            <v>0</v>
          </cell>
        </row>
        <row r="419">
          <cell r="A419">
            <v>1969</v>
          </cell>
          <cell r="B419" t="str">
            <v>351</v>
          </cell>
          <cell r="C419" t="str">
            <v>KILDALA RIVER</v>
          </cell>
          <cell r="D419" t="str">
            <v>6</v>
          </cell>
          <cell r="E419" t="str">
            <v>A</v>
          </cell>
          <cell r="F419">
            <v>4</v>
          </cell>
          <cell r="G419">
            <v>85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>
            <v>1969</v>
          </cell>
          <cell r="B420" t="str">
            <v>354</v>
          </cell>
          <cell r="C420" t="str">
            <v>KISPIOX RIVER</v>
          </cell>
          <cell r="D420" t="str">
            <v>6</v>
          </cell>
          <cell r="E420" t="str">
            <v>A</v>
          </cell>
          <cell r="F420">
            <v>965</v>
          </cell>
          <cell r="G420">
            <v>3837</v>
          </cell>
          <cell r="H420">
            <v>907</v>
          </cell>
          <cell r="I420">
            <v>0</v>
          </cell>
          <cell r="J420">
            <v>0</v>
          </cell>
          <cell r="K420">
            <v>0</v>
          </cell>
        </row>
        <row r="421">
          <cell r="A421">
            <v>1969</v>
          </cell>
          <cell r="B421" t="str">
            <v>355</v>
          </cell>
          <cell r="C421" t="str">
            <v>KITEEN RIVER</v>
          </cell>
          <cell r="D421" t="str">
            <v>6</v>
          </cell>
          <cell r="E421" t="str">
            <v>A</v>
          </cell>
          <cell r="F421">
            <v>16</v>
          </cell>
          <cell r="G421">
            <v>28</v>
          </cell>
          <cell r="H421">
            <v>32</v>
          </cell>
          <cell r="I421">
            <v>0</v>
          </cell>
          <cell r="J421">
            <v>0</v>
          </cell>
          <cell r="K421">
            <v>0</v>
          </cell>
        </row>
        <row r="422">
          <cell r="A422">
            <v>1969</v>
          </cell>
          <cell r="B422" t="str">
            <v>356</v>
          </cell>
          <cell r="C422" t="str">
            <v>KITIMAT RIVER</v>
          </cell>
          <cell r="D422" t="str">
            <v>6</v>
          </cell>
          <cell r="E422" t="str">
            <v>A</v>
          </cell>
          <cell r="F422">
            <v>666</v>
          </cell>
          <cell r="G422">
            <v>4847</v>
          </cell>
          <cell r="H422">
            <v>691</v>
          </cell>
          <cell r="I422">
            <v>0</v>
          </cell>
          <cell r="J422">
            <v>0</v>
          </cell>
          <cell r="K422">
            <v>0</v>
          </cell>
        </row>
        <row r="423">
          <cell r="A423">
            <v>1969</v>
          </cell>
          <cell r="B423" t="str">
            <v>358</v>
          </cell>
          <cell r="C423" t="str">
            <v>KITSEGUECLA RIVER</v>
          </cell>
          <cell r="D423" t="str">
            <v>6</v>
          </cell>
          <cell r="E423" t="str">
            <v>A</v>
          </cell>
          <cell r="F423">
            <v>13</v>
          </cell>
          <cell r="G423">
            <v>25</v>
          </cell>
          <cell r="H423">
            <v>13</v>
          </cell>
          <cell r="I423">
            <v>0</v>
          </cell>
          <cell r="J423">
            <v>0</v>
          </cell>
          <cell r="K423">
            <v>0</v>
          </cell>
        </row>
        <row r="424">
          <cell r="A424">
            <v>1969</v>
          </cell>
          <cell r="B424" t="str">
            <v>359</v>
          </cell>
          <cell r="C424" t="str">
            <v>KITSAULT RIVER</v>
          </cell>
          <cell r="D424" t="str">
            <v>6</v>
          </cell>
          <cell r="E424" t="str">
            <v>A</v>
          </cell>
          <cell r="F424">
            <v>4</v>
          </cell>
          <cell r="G424">
            <v>104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>
            <v>1969</v>
          </cell>
          <cell r="B425" t="str">
            <v>360</v>
          </cell>
          <cell r="C425" t="str">
            <v>KITSUMKALUM RIVER</v>
          </cell>
          <cell r="D425" t="str">
            <v>6</v>
          </cell>
          <cell r="E425" t="str">
            <v>A</v>
          </cell>
          <cell r="F425">
            <v>426</v>
          </cell>
          <cell r="G425">
            <v>2490</v>
          </cell>
          <cell r="H425">
            <v>659</v>
          </cell>
          <cell r="I425">
            <v>0</v>
          </cell>
          <cell r="J425">
            <v>0</v>
          </cell>
          <cell r="K425">
            <v>0</v>
          </cell>
        </row>
        <row r="426">
          <cell r="A426">
            <v>1969</v>
          </cell>
          <cell r="B426" t="str">
            <v>361</v>
          </cell>
          <cell r="C426" t="str">
            <v>KITWANCOOL CREEK</v>
          </cell>
          <cell r="D426" t="str">
            <v>6</v>
          </cell>
          <cell r="E426" t="str">
            <v>A</v>
          </cell>
          <cell r="F426">
            <v>14</v>
          </cell>
          <cell r="G426">
            <v>14</v>
          </cell>
          <cell r="H426">
            <v>4</v>
          </cell>
          <cell r="I426">
            <v>0</v>
          </cell>
          <cell r="J426">
            <v>0</v>
          </cell>
          <cell r="K426">
            <v>0</v>
          </cell>
        </row>
        <row r="427">
          <cell r="A427">
            <v>1969</v>
          </cell>
          <cell r="B427" t="str">
            <v>362</v>
          </cell>
          <cell r="C427" t="str">
            <v>KITWANGA RIVER</v>
          </cell>
          <cell r="D427" t="str">
            <v>6</v>
          </cell>
          <cell r="E427" t="str">
            <v>A</v>
          </cell>
          <cell r="F427">
            <v>61</v>
          </cell>
          <cell r="G427">
            <v>121</v>
          </cell>
          <cell r="H427">
            <v>36</v>
          </cell>
          <cell r="I427">
            <v>0</v>
          </cell>
          <cell r="J427">
            <v>0</v>
          </cell>
          <cell r="K427">
            <v>0</v>
          </cell>
        </row>
        <row r="428">
          <cell r="A428">
            <v>1969</v>
          </cell>
          <cell r="B428" t="str">
            <v>363</v>
          </cell>
          <cell r="C428" t="str">
            <v>KLEANZA CREEK</v>
          </cell>
          <cell r="D428" t="str">
            <v>6</v>
          </cell>
          <cell r="E428" t="str">
            <v>A</v>
          </cell>
          <cell r="F428">
            <v>8</v>
          </cell>
          <cell r="G428">
            <v>57</v>
          </cell>
          <cell r="H428">
            <v>2</v>
          </cell>
          <cell r="I428">
            <v>0</v>
          </cell>
          <cell r="J428">
            <v>0</v>
          </cell>
          <cell r="K428">
            <v>0</v>
          </cell>
        </row>
        <row r="429">
          <cell r="A429">
            <v>1969</v>
          </cell>
          <cell r="B429" t="str">
            <v>364</v>
          </cell>
          <cell r="C429" t="str">
            <v>KLOIYA RIVER</v>
          </cell>
          <cell r="D429" t="str">
            <v>6</v>
          </cell>
          <cell r="E429" t="str">
            <v>A</v>
          </cell>
          <cell r="F429">
            <v>102</v>
          </cell>
          <cell r="G429">
            <v>585</v>
          </cell>
          <cell r="H429">
            <v>104</v>
          </cell>
          <cell r="I429">
            <v>0</v>
          </cell>
          <cell r="J429">
            <v>0</v>
          </cell>
          <cell r="K429">
            <v>0</v>
          </cell>
        </row>
        <row r="430">
          <cell r="A430">
            <v>1969</v>
          </cell>
          <cell r="B430" t="str">
            <v>371</v>
          </cell>
          <cell r="C430" t="str">
            <v>LAKELSE RIVER</v>
          </cell>
          <cell r="D430" t="str">
            <v>6</v>
          </cell>
          <cell r="E430" t="str">
            <v>A</v>
          </cell>
          <cell r="F430">
            <v>616</v>
          </cell>
          <cell r="G430">
            <v>3658</v>
          </cell>
          <cell r="H430">
            <v>690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>
            <v>1969</v>
          </cell>
          <cell r="B431" t="str">
            <v>372</v>
          </cell>
          <cell r="C431" t="str">
            <v>MEZIADIN RIVER</v>
          </cell>
          <cell r="D431" t="str">
            <v>6</v>
          </cell>
          <cell r="E431" t="str">
            <v>A</v>
          </cell>
          <cell r="F431">
            <v>4</v>
          </cell>
          <cell r="G431">
            <v>85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>
            <v>1969</v>
          </cell>
          <cell r="B432" t="str">
            <v>373</v>
          </cell>
          <cell r="C432" t="str">
            <v>MORICE RIVER</v>
          </cell>
          <cell r="D432" t="str">
            <v>6</v>
          </cell>
          <cell r="E432" t="str">
            <v>A</v>
          </cell>
          <cell r="F432">
            <v>960</v>
          </cell>
          <cell r="G432">
            <v>3064</v>
          </cell>
          <cell r="H432">
            <v>962</v>
          </cell>
          <cell r="I432">
            <v>0</v>
          </cell>
          <cell r="J432">
            <v>0</v>
          </cell>
          <cell r="K432">
            <v>0</v>
          </cell>
        </row>
        <row r="433">
          <cell r="A433">
            <v>1969</v>
          </cell>
          <cell r="B433" t="str">
            <v>378</v>
          </cell>
          <cell r="C433" t="str">
            <v>NASS RIVER</v>
          </cell>
          <cell r="D433" t="str">
            <v>6</v>
          </cell>
          <cell r="E433" t="str">
            <v>A</v>
          </cell>
          <cell r="F433">
            <v>61</v>
          </cell>
          <cell r="G433">
            <v>234</v>
          </cell>
          <cell r="H433">
            <v>82</v>
          </cell>
          <cell r="I433">
            <v>0</v>
          </cell>
          <cell r="J433">
            <v>0</v>
          </cell>
          <cell r="K433">
            <v>0</v>
          </cell>
        </row>
        <row r="434">
          <cell r="A434">
            <v>1969</v>
          </cell>
          <cell r="B434" t="str">
            <v>385</v>
          </cell>
          <cell r="C434" t="str">
            <v>SKEENA RIVER</v>
          </cell>
          <cell r="D434" t="str">
            <v>6</v>
          </cell>
          <cell r="E434" t="str">
            <v>A</v>
          </cell>
          <cell r="F434">
            <v>576</v>
          </cell>
          <cell r="G434">
            <v>2838</v>
          </cell>
          <cell r="H434">
            <v>276</v>
          </cell>
          <cell r="I434">
            <v>0</v>
          </cell>
          <cell r="J434">
            <v>0</v>
          </cell>
          <cell r="K434">
            <v>0</v>
          </cell>
        </row>
        <row r="435">
          <cell r="A435">
            <v>1969</v>
          </cell>
          <cell r="B435" t="str">
            <v>387</v>
          </cell>
          <cell r="C435" t="str">
            <v>SUSKWA RIVER</v>
          </cell>
          <cell r="D435" t="str">
            <v>6</v>
          </cell>
          <cell r="E435" t="str">
            <v>A</v>
          </cell>
          <cell r="F435">
            <v>63</v>
          </cell>
          <cell r="G435">
            <v>193</v>
          </cell>
          <cell r="H435">
            <v>81</v>
          </cell>
          <cell r="I435">
            <v>0</v>
          </cell>
          <cell r="J435">
            <v>0</v>
          </cell>
          <cell r="K435">
            <v>0</v>
          </cell>
        </row>
        <row r="436">
          <cell r="A436">
            <v>1969</v>
          </cell>
          <cell r="B436" t="str">
            <v>388</v>
          </cell>
          <cell r="C436" t="str">
            <v>SUSTUT RIVER</v>
          </cell>
          <cell r="D436" t="str">
            <v>6</v>
          </cell>
          <cell r="E436" t="str">
            <v>A</v>
          </cell>
          <cell r="F436">
            <v>72</v>
          </cell>
          <cell r="G436">
            <v>269</v>
          </cell>
          <cell r="H436">
            <v>122</v>
          </cell>
          <cell r="I436">
            <v>0</v>
          </cell>
          <cell r="J436">
            <v>0</v>
          </cell>
          <cell r="K436">
            <v>0</v>
          </cell>
        </row>
        <row r="437">
          <cell r="A437">
            <v>1969</v>
          </cell>
          <cell r="B437" t="str">
            <v>390</v>
          </cell>
          <cell r="C437" t="str">
            <v>TAHLTAN RIVER</v>
          </cell>
          <cell r="D437" t="str">
            <v>6</v>
          </cell>
          <cell r="E437" t="str">
            <v>A</v>
          </cell>
          <cell r="F437">
            <v>4</v>
          </cell>
          <cell r="G437">
            <v>9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>
            <v>1969</v>
          </cell>
          <cell r="B438" t="str">
            <v>394</v>
          </cell>
          <cell r="C438" t="str">
            <v>TELKWA RIVER</v>
          </cell>
          <cell r="D438" t="str">
            <v>6</v>
          </cell>
          <cell r="E438" t="str">
            <v>A</v>
          </cell>
          <cell r="F438">
            <v>13</v>
          </cell>
          <cell r="G438">
            <v>23</v>
          </cell>
          <cell r="H438">
            <v>4</v>
          </cell>
          <cell r="I438">
            <v>0</v>
          </cell>
          <cell r="J438">
            <v>0</v>
          </cell>
          <cell r="K438">
            <v>0</v>
          </cell>
        </row>
        <row r="439">
          <cell r="A439">
            <v>1969</v>
          </cell>
          <cell r="B439" t="str">
            <v>395</v>
          </cell>
          <cell r="C439" t="str">
            <v>TSEAX RIVER</v>
          </cell>
          <cell r="D439" t="str">
            <v>6</v>
          </cell>
          <cell r="E439" t="str">
            <v>A</v>
          </cell>
          <cell r="F439">
            <v>40</v>
          </cell>
          <cell r="G439">
            <v>112</v>
          </cell>
          <cell r="H439">
            <v>20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>
            <v>1969</v>
          </cell>
          <cell r="B440" t="str">
            <v>400</v>
          </cell>
          <cell r="C440" t="str">
            <v>ZYMOETZ RIVER</v>
          </cell>
          <cell r="D440" t="str">
            <v>6</v>
          </cell>
          <cell r="E440" t="str">
            <v>A</v>
          </cell>
          <cell r="F440">
            <v>984</v>
          </cell>
          <cell r="G440">
            <v>4017</v>
          </cell>
          <cell r="H440">
            <v>1236</v>
          </cell>
          <cell r="I440">
            <v>0</v>
          </cell>
          <cell r="J440">
            <v>0</v>
          </cell>
          <cell r="K440">
            <v>0</v>
          </cell>
        </row>
        <row r="441">
          <cell r="A441">
            <v>1969</v>
          </cell>
          <cell r="B441" t="str">
            <v>414</v>
          </cell>
          <cell r="C441" t="str">
            <v>TROUT CREEK</v>
          </cell>
          <cell r="D441" t="str">
            <v>6</v>
          </cell>
          <cell r="E441" t="str">
            <v>A</v>
          </cell>
          <cell r="F441">
            <v>5</v>
          </cell>
          <cell r="G441">
            <v>10</v>
          </cell>
          <cell r="H441">
            <v>5</v>
          </cell>
          <cell r="I441">
            <v>0</v>
          </cell>
          <cell r="J441">
            <v>0</v>
          </cell>
          <cell r="K441">
            <v>0</v>
          </cell>
        </row>
        <row r="442">
          <cell r="A442">
            <v>1969</v>
          </cell>
          <cell r="B442" t="str">
            <v>417</v>
          </cell>
          <cell r="C442" t="str">
            <v>CLEARWATER CREEK</v>
          </cell>
          <cell r="D442" t="str">
            <v>6</v>
          </cell>
          <cell r="E442" t="str">
            <v>A</v>
          </cell>
          <cell r="F442">
            <v>4</v>
          </cell>
          <cell r="G442">
            <v>4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>
            <v>1969</v>
          </cell>
          <cell r="B443" t="str">
            <v>429</v>
          </cell>
          <cell r="C443" t="str">
            <v>COPPER CREEK</v>
          </cell>
          <cell r="D443" t="str">
            <v>6</v>
          </cell>
          <cell r="E443" t="str">
            <v>A</v>
          </cell>
          <cell r="F443">
            <v>29</v>
          </cell>
          <cell r="G443">
            <v>146</v>
          </cell>
          <cell r="H443">
            <v>113</v>
          </cell>
          <cell r="I443">
            <v>0</v>
          </cell>
          <cell r="J443">
            <v>0</v>
          </cell>
          <cell r="K443">
            <v>0</v>
          </cell>
        </row>
        <row r="444">
          <cell r="A444">
            <v>1969</v>
          </cell>
          <cell r="B444" t="str">
            <v>432</v>
          </cell>
          <cell r="C444" t="str">
            <v>DEENA CREEK</v>
          </cell>
          <cell r="D444" t="str">
            <v>6</v>
          </cell>
          <cell r="E444" t="str">
            <v>A</v>
          </cell>
          <cell r="F444">
            <v>24</v>
          </cell>
          <cell r="G444">
            <v>70</v>
          </cell>
          <cell r="H444">
            <v>39</v>
          </cell>
          <cell r="I444">
            <v>0</v>
          </cell>
          <cell r="J444">
            <v>0</v>
          </cell>
          <cell r="K444">
            <v>0</v>
          </cell>
        </row>
        <row r="445">
          <cell r="A445">
            <v>1969</v>
          </cell>
          <cell r="B445" t="str">
            <v>433</v>
          </cell>
          <cell r="C445" t="str">
            <v>FLAT CREEK</v>
          </cell>
          <cell r="D445" t="str">
            <v>6</v>
          </cell>
          <cell r="E445" t="str">
            <v>A</v>
          </cell>
          <cell r="F445">
            <v>3</v>
          </cell>
          <cell r="G445">
            <v>45</v>
          </cell>
          <cell r="H445">
            <v>6</v>
          </cell>
          <cell r="I445">
            <v>0</v>
          </cell>
          <cell r="J445">
            <v>0</v>
          </cell>
          <cell r="K445">
            <v>0</v>
          </cell>
        </row>
        <row r="446">
          <cell r="A446">
            <v>1969</v>
          </cell>
          <cell r="B446" t="str">
            <v>434</v>
          </cell>
          <cell r="C446" t="str">
            <v>HIELLEN RIVER</v>
          </cell>
          <cell r="D446" t="str">
            <v>6</v>
          </cell>
          <cell r="E446" t="str">
            <v>A</v>
          </cell>
          <cell r="F446">
            <v>16</v>
          </cell>
          <cell r="G446">
            <v>68</v>
          </cell>
          <cell r="H446">
            <v>9</v>
          </cell>
          <cell r="I446">
            <v>0</v>
          </cell>
          <cell r="J446">
            <v>0</v>
          </cell>
          <cell r="K446">
            <v>0</v>
          </cell>
        </row>
        <row r="447">
          <cell r="A447">
            <v>1969</v>
          </cell>
          <cell r="B447" t="str">
            <v>435</v>
          </cell>
          <cell r="C447" t="str">
            <v>HONNA RIVER</v>
          </cell>
          <cell r="D447" t="str">
            <v>6</v>
          </cell>
          <cell r="E447" t="str">
            <v>A</v>
          </cell>
          <cell r="F447">
            <v>3</v>
          </cell>
          <cell r="G447">
            <v>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>
            <v>1969</v>
          </cell>
          <cell r="B448" t="str">
            <v>436</v>
          </cell>
          <cell r="C448" t="str">
            <v>MAMIN RIVER</v>
          </cell>
          <cell r="D448" t="str">
            <v>6</v>
          </cell>
          <cell r="E448" t="str">
            <v>A</v>
          </cell>
          <cell r="F448">
            <v>17</v>
          </cell>
          <cell r="G448">
            <v>81</v>
          </cell>
          <cell r="H448">
            <v>65</v>
          </cell>
          <cell r="I448">
            <v>0</v>
          </cell>
          <cell r="J448">
            <v>0</v>
          </cell>
          <cell r="K448">
            <v>0</v>
          </cell>
        </row>
        <row r="449">
          <cell r="A449">
            <v>1969</v>
          </cell>
          <cell r="B449" t="str">
            <v>439</v>
          </cell>
          <cell r="C449" t="str">
            <v>PALLANT CREEK</v>
          </cell>
          <cell r="D449" t="str">
            <v>6</v>
          </cell>
          <cell r="E449" t="str">
            <v>A</v>
          </cell>
          <cell r="F449">
            <v>12</v>
          </cell>
          <cell r="G449">
            <v>84</v>
          </cell>
          <cell r="H449">
            <v>25</v>
          </cell>
          <cell r="I449">
            <v>0</v>
          </cell>
          <cell r="J449">
            <v>0</v>
          </cell>
          <cell r="K449">
            <v>0</v>
          </cell>
        </row>
        <row r="450">
          <cell r="A450">
            <v>1969</v>
          </cell>
          <cell r="B450" t="str">
            <v>441</v>
          </cell>
          <cell r="C450" t="str">
            <v>SANGAN RIVER</v>
          </cell>
          <cell r="D450" t="str">
            <v>6</v>
          </cell>
          <cell r="E450" t="str">
            <v>A</v>
          </cell>
          <cell r="F450">
            <v>10</v>
          </cell>
          <cell r="G450">
            <v>66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>
            <v>1969</v>
          </cell>
          <cell r="B451" t="str">
            <v>443</v>
          </cell>
          <cell r="C451" t="str">
            <v>SKONUN RIVER</v>
          </cell>
          <cell r="D451" t="str">
            <v>6</v>
          </cell>
          <cell r="E451" t="str">
            <v>A</v>
          </cell>
          <cell r="F451">
            <v>3</v>
          </cell>
          <cell r="G451">
            <v>6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>
            <v>1969</v>
          </cell>
          <cell r="B452" t="str">
            <v>445</v>
          </cell>
          <cell r="C452" t="str">
            <v>TLELL RIVER</v>
          </cell>
          <cell r="D452" t="str">
            <v>6</v>
          </cell>
          <cell r="E452" t="str">
            <v>A</v>
          </cell>
          <cell r="F452">
            <v>76</v>
          </cell>
          <cell r="G452">
            <v>340</v>
          </cell>
          <cell r="H452">
            <v>44</v>
          </cell>
          <cell r="I452">
            <v>0</v>
          </cell>
          <cell r="J452">
            <v>0</v>
          </cell>
          <cell r="K452">
            <v>0</v>
          </cell>
        </row>
        <row r="453">
          <cell r="A453">
            <v>1969</v>
          </cell>
          <cell r="B453" t="str">
            <v>446</v>
          </cell>
          <cell r="C453" t="str">
            <v>YAKOUN RIVER</v>
          </cell>
          <cell r="D453" t="str">
            <v>6</v>
          </cell>
          <cell r="E453" t="str">
            <v>A</v>
          </cell>
          <cell r="F453">
            <v>83</v>
          </cell>
          <cell r="G453">
            <v>351</v>
          </cell>
          <cell r="H453">
            <v>290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>
            <v>1969</v>
          </cell>
          <cell r="B454" t="str">
            <v>453</v>
          </cell>
          <cell r="C454" t="str">
            <v>MORESBY LAKE</v>
          </cell>
          <cell r="D454" t="str">
            <v>6</v>
          </cell>
          <cell r="E454" t="str">
            <v>A</v>
          </cell>
          <cell r="F454">
            <v>4</v>
          </cell>
          <cell r="G454">
            <v>4</v>
          </cell>
          <cell r="H454">
            <v>4</v>
          </cell>
          <cell r="I454">
            <v>0</v>
          </cell>
          <cell r="J454">
            <v>0</v>
          </cell>
          <cell r="K454">
            <v>0</v>
          </cell>
        </row>
        <row r="455">
          <cell r="A455">
            <v>1969</v>
          </cell>
          <cell r="B455" t="str">
            <v>454</v>
          </cell>
          <cell r="C455" t="str">
            <v>WRIGHT LAKE CREEK</v>
          </cell>
          <cell r="D455" t="str">
            <v>6</v>
          </cell>
          <cell r="E455" t="str">
            <v>A</v>
          </cell>
          <cell r="F455">
            <v>3</v>
          </cell>
          <cell r="G455">
            <v>60</v>
          </cell>
          <cell r="H455">
            <v>21</v>
          </cell>
          <cell r="I455">
            <v>0</v>
          </cell>
          <cell r="J455">
            <v>0</v>
          </cell>
          <cell r="K455">
            <v>0</v>
          </cell>
        </row>
        <row r="456">
          <cell r="A456">
            <v>1969</v>
          </cell>
          <cell r="B456" t="str">
            <v>555</v>
          </cell>
          <cell r="C456" t="str">
            <v>UNKNOWN STREAMS</v>
          </cell>
          <cell r="D456" t="str">
            <v>U</v>
          </cell>
          <cell r="E456" t="str">
            <v>A</v>
          </cell>
          <cell r="F456">
            <v>366</v>
          </cell>
          <cell r="G456">
            <v>1621</v>
          </cell>
          <cell r="H456">
            <v>104</v>
          </cell>
          <cell r="I456">
            <v>0</v>
          </cell>
          <cell r="J456">
            <v>0</v>
          </cell>
          <cell r="K456">
            <v>0</v>
          </cell>
        </row>
        <row r="457">
          <cell r="A457">
            <v>1970</v>
          </cell>
          <cell r="B457" t="str">
            <v>001</v>
          </cell>
          <cell r="C457" t="str">
            <v>ADAM RIVER</v>
          </cell>
          <cell r="D457" t="str">
            <v>1</v>
          </cell>
          <cell r="E457" t="str">
            <v>A</v>
          </cell>
          <cell r="F457">
            <v>36</v>
          </cell>
          <cell r="G457">
            <v>91</v>
          </cell>
          <cell r="H457">
            <v>16</v>
          </cell>
          <cell r="I457">
            <v>0</v>
          </cell>
          <cell r="J457">
            <v>0</v>
          </cell>
          <cell r="K457">
            <v>0</v>
          </cell>
        </row>
        <row r="458">
          <cell r="A458">
            <v>1970</v>
          </cell>
          <cell r="B458" t="str">
            <v>003</v>
          </cell>
          <cell r="C458" t="str">
            <v>AMOR DE COSMOS RIVER</v>
          </cell>
          <cell r="D458" t="str">
            <v>1</v>
          </cell>
          <cell r="E458" t="str">
            <v>A</v>
          </cell>
          <cell r="F458">
            <v>94</v>
          </cell>
          <cell r="G458">
            <v>239</v>
          </cell>
          <cell r="H458">
            <v>38</v>
          </cell>
          <cell r="I458">
            <v>0</v>
          </cell>
          <cell r="J458">
            <v>0</v>
          </cell>
          <cell r="K458">
            <v>0</v>
          </cell>
        </row>
        <row r="459">
          <cell r="A459">
            <v>1970</v>
          </cell>
          <cell r="B459" t="str">
            <v>006</v>
          </cell>
          <cell r="C459" t="str">
            <v>ASH RIVER</v>
          </cell>
          <cell r="D459" t="str">
            <v>1</v>
          </cell>
          <cell r="E459" t="str">
            <v>A</v>
          </cell>
          <cell r="F459">
            <v>228</v>
          </cell>
          <cell r="G459">
            <v>1222</v>
          </cell>
          <cell r="H459">
            <v>283</v>
          </cell>
          <cell r="I459">
            <v>0</v>
          </cell>
          <cell r="J459">
            <v>0</v>
          </cell>
          <cell r="K459">
            <v>0</v>
          </cell>
        </row>
        <row r="460">
          <cell r="A460">
            <v>1970</v>
          </cell>
          <cell r="B460" t="str">
            <v>009</v>
          </cell>
          <cell r="C460" t="str">
            <v>BENSON RIVER</v>
          </cell>
          <cell r="D460" t="str">
            <v>1</v>
          </cell>
          <cell r="E460" t="str">
            <v>A</v>
          </cell>
          <cell r="F460">
            <v>33</v>
          </cell>
          <cell r="G460">
            <v>121</v>
          </cell>
          <cell r="H460">
            <v>16</v>
          </cell>
          <cell r="I460">
            <v>0</v>
          </cell>
          <cell r="J460">
            <v>0</v>
          </cell>
          <cell r="K460">
            <v>0</v>
          </cell>
        </row>
        <row r="461">
          <cell r="A461">
            <v>1970</v>
          </cell>
          <cell r="B461" t="str">
            <v>010</v>
          </cell>
          <cell r="C461" t="str">
            <v>BIG QUALICUM RIVER</v>
          </cell>
          <cell r="D461" t="str">
            <v>1</v>
          </cell>
          <cell r="E461" t="str">
            <v>A</v>
          </cell>
          <cell r="F461">
            <v>549</v>
          </cell>
          <cell r="G461">
            <v>1841</v>
          </cell>
          <cell r="H461">
            <v>199</v>
          </cell>
          <cell r="I461">
            <v>0</v>
          </cell>
          <cell r="J461">
            <v>0</v>
          </cell>
          <cell r="K461">
            <v>0</v>
          </cell>
        </row>
        <row r="462">
          <cell r="A462">
            <v>1970</v>
          </cell>
          <cell r="B462" t="str">
            <v>011</v>
          </cell>
          <cell r="C462" t="str">
            <v>BLACK CREEK</v>
          </cell>
          <cell r="D462" t="str">
            <v>1</v>
          </cell>
          <cell r="E462" t="str">
            <v>A</v>
          </cell>
          <cell r="F462">
            <v>38</v>
          </cell>
          <cell r="G462">
            <v>77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>
            <v>1970</v>
          </cell>
          <cell r="B463" t="str">
            <v>013</v>
          </cell>
          <cell r="C463" t="str">
            <v>BROWNS RIVER</v>
          </cell>
          <cell r="D463" t="str">
            <v>1</v>
          </cell>
          <cell r="E463" t="str">
            <v>A</v>
          </cell>
          <cell r="F463">
            <v>33</v>
          </cell>
          <cell r="G463">
            <v>82</v>
          </cell>
          <cell r="H463">
            <v>44</v>
          </cell>
          <cell r="I463">
            <v>0</v>
          </cell>
          <cell r="J463">
            <v>0</v>
          </cell>
          <cell r="K463">
            <v>0</v>
          </cell>
        </row>
        <row r="464">
          <cell r="A464">
            <v>1970</v>
          </cell>
          <cell r="B464" t="str">
            <v>014</v>
          </cell>
          <cell r="C464" t="str">
            <v>BURMAN RIVER</v>
          </cell>
          <cell r="D464" t="str">
            <v>1</v>
          </cell>
          <cell r="E464" t="str">
            <v>A</v>
          </cell>
          <cell r="F464">
            <v>33</v>
          </cell>
          <cell r="G464">
            <v>128</v>
          </cell>
          <cell r="H464">
            <v>35</v>
          </cell>
          <cell r="I464">
            <v>0</v>
          </cell>
          <cell r="J464">
            <v>0</v>
          </cell>
          <cell r="K464">
            <v>0</v>
          </cell>
        </row>
        <row r="465">
          <cell r="A465">
            <v>1970</v>
          </cell>
          <cell r="B465" t="str">
            <v>015</v>
          </cell>
          <cell r="C465" t="str">
            <v>CAMPBELL RIVER</v>
          </cell>
          <cell r="D465" t="str">
            <v>1</v>
          </cell>
          <cell r="E465" t="str">
            <v>A</v>
          </cell>
          <cell r="F465">
            <v>685</v>
          </cell>
          <cell r="G465">
            <v>4827</v>
          </cell>
          <cell r="H465">
            <v>392</v>
          </cell>
          <cell r="I465">
            <v>0</v>
          </cell>
          <cell r="J465">
            <v>0</v>
          </cell>
          <cell r="K465">
            <v>0</v>
          </cell>
        </row>
        <row r="466">
          <cell r="A466">
            <v>1970</v>
          </cell>
          <cell r="B466" t="str">
            <v>016</v>
          </cell>
          <cell r="C466" t="str">
            <v>CAYCUSE RIVER</v>
          </cell>
          <cell r="D466" t="str">
            <v>1</v>
          </cell>
          <cell r="E466" t="str">
            <v>A</v>
          </cell>
          <cell r="F466">
            <v>43</v>
          </cell>
          <cell r="G466">
            <v>142</v>
          </cell>
          <cell r="H466">
            <v>114</v>
          </cell>
          <cell r="I466">
            <v>0</v>
          </cell>
          <cell r="J466">
            <v>0</v>
          </cell>
          <cell r="K466">
            <v>0</v>
          </cell>
        </row>
        <row r="467">
          <cell r="A467">
            <v>1970</v>
          </cell>
          <cell r="B467" t="str">
            <v>018</v>
          </cell>
          <cell r="C467" t="str">
            <v>CHASE RIVER</v>
          </cell>
          <cell r="D467" t="str">
            <v>1</v>
          </cell>
          <cell r="E467" t="str">
            <v>A</v>
          </cell>
          <cell r="F467">
            <v>11</v>
          </cell>
          <cell r="G467">
            <v>33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>
            <v>1970</v>
          </cell>
          <cell r="B468" t="str">
            <v>019</v>
          </cell>
          <cell r="C468" t="str">
            <v>CHEMAINUS RIVER</v>
          </cell>
          <cell r="D468" t="str">
            <v>1</v>
          </cell>
          <cell r="E468" t="str">
            <v>A</v>
          </cell>
          <cell r="F468">
            <v>220</v>
          </cell>
          <cell r="G468">
            <v>1053</v>
          </cell>
          <cell r="H468">
            <v>145</v>
          </cell>
          <cell r="I468">
            <v>0</v>
          </cell>
          <cell r="J468">
            <v>0</v>
          </cell>
          <cell r="K468">
            <v>0</v>
          </cell>
        </row>
        <row r="469">
          <cell r="A469">
            <v>1970</v>
          </cell>
          <cell r="B469" t="str">
            <v>020</v>
          </cell>
          <cell r="C469" t="str">
            <v>CHINA CREEK</v>
          </cell>
          <cell r="D469" t="str">
            <v>1</v>
          </cell>
          <cell r="E469" t="str">
            <v>A</v>
          </cell>
          <cell r="F469">
            <v>199</v>
          </cell>
          <cell r="G469">
            <v>1318</v>
          </cell>
          <cell r="H469">
            <v>264</v>
          </cell>
          <cell r="I469">
            <v>0</v>
          </cell>
          <cell r="J469">
            <v>0</v>
          </cell>
          <cell r="K469">
            <v>0</v>
          </cell>
        </row>
        <row r="470">
          <cell r="A470">
            <v>1970</v>
          </cell>
          <cell r="B470" t="str">
            <v>021</v>
          </cell>
          <cell r="C470" t="str">
            <v>CLUXEWE RIVER</v>
          </cell>
          <cell r="D470" t="str">
            <v>1</v>
          </cell>
          <cell r="E470" t="str">
            <v>A</v>
          </cell>
          <cell r="F470">
            <v>103</v>
          </cell>
          <cell r="G470">
            <v>730</v>
          </cell>
          <cell r="H470">
            <v>324</v>
          </cell>
          <cell r="I470">
            <v>0</v>
          </cell>
          <cell r="J470">
            <v>0</v>
          </cell>
          <cell r="K470">
            <v>0</v>
          </cell>
        </row>
        <row r="471">
          <cell r="A471">
            <v>1970</v>
          </cell>
          <cell r="B471" t="str">
            <v>022</v>
          </cell>
          <cell r="C471" t="str">
            <v>COLEMAN CREEK</v>
          </cell>
          <cell r="D471" t="str">
            <v>1</v>
          </cell>
          <cell r="E471" t="str">
            <v>A</v>
          </cell>
          <cell r="F471">
            <v>44</v>
          </cell>
          <cell r="G471">
            <v>271</v>
          </cell>
          <cell r="H471">
            <v>104</v>
          </cell>
          <cell r="I471">
            <v>0</v>
          </cell>
          <cell r="J471">
            <v>0</v>
          </cell>
          <cell r="K471">
            <v>0</v>
          </cell>
        </row>
        <row r="472">
          <cell r="A472">
            <v>1970</v>
          </cell>
          <cell r="B472" t="str">
            <v>024</v>
          </cell>
          <cell r="C472" t="str">
            <v>CONUMA RIVER</v>
          </cell>
          <cell r="D472" t="str">
            <v>1</v>
          </cell>
          <cell r="E472" t="str">
            <v>A</v>
          </cell>
          <cell r="F472">
            <v>5</v>
          </cell>
          <cell r="G472">
            <v>5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>
            <v>1970</v>
          </cell>
          <cell r="B473" t="str">
            <v>025</v>
          </cell>
          <cell r="C473" t="str">
            <v>COUS CREEK</v>
          </cell>
          <cell r="D473" t="str">
            <v>1</v>
          </cell>
          <cell r="E473" t="str">
            <v>A</v>
          </cell>
          <cell r="F473">
            <v>93</v>
          </cell>
          <cell r="G473">
            <v>437</v>
          </cell>
          <cell r="H473">
            <v>209</v>
          </cell>
          <cell r="I473">
            <v>0</v>
          </cell>
          <cell r="J473">
            <v>0</v>
          </cell>
          <cell r="K473">
            <v>0</v>
          </cell>
        </row>
        <row r="474">
          <cell r="A474">
            <v>1970</v>
          </cell>
          <cell r="B474" t="str">
            <v>026</v>
          </cell>
          <cell r="C474" t="str">
            <v>COWICHAN RIVER</v>
          </cell>
          <cell r="D474" t="str">
            <v>1</v>
          </cell>
          <cell r="E474" t="str">
            <v>A</v>
          </cell>
          <cell r="F474">
            <v>2011</v>
          </cell>
          <cell r="G474">
            <v>11394</v>
          </cell>
          <cell r="H474">
            <v>898</v>
          </cell>
          <cell r="I474">
            <v>0</v>
          </cell>
          <cell r="J474">
            <v>0</v>
          </cell>
          <cell r="K474">
            <v>0</v>
          </cell>
        </row>
        <row r="475">
          <cell r="A475">
            <v>1970</v>
          </cell>
          <cell r="B475" t="str">
            <v>028</v>
          </cell>
          <cell r="C475" t="str">
            <v>CRAIGFLOWER CREEK</v>
          </cell>
          <cell r="D475" t="str">
            <v>1</v>
          </cell>
          <cell r="E475" t="str">
            <v>A</v>
          </cell>
          <cell r="F475">
            <v>15</v>
          </cell>
          <cell r="G475">
            <v>15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>
            <v>1970</v>
          </cell>
          <cell r="B476" t="str">
            <v>030</v>
          </cell>
          <cell r="C476" t="str">
            <v>DAVIE RIVER</v>
          </cell>
          <cell r="D476" t="str">
            <v>1</v>
          </cell>
          <cell r="E476" t="str">
            <v>A</v>
          </cell>
          <cell r="F476">
            <v>5</v>
          </cell>
          <cell r="G476">
            <v>16</v>
          </cell>
          <cell r="H476">
            <v>11</v>
          </cell>
          <cell r="I476">
            <v>0</v>
          </cell>
          <cell r="J476">
            <v>0</v>
          </cell>
          <cell r="K476">
            <v>0</v>
          </cell>
        </row>
        <row r="477">
          <cell r="A477">
            <v>1970</v>
          </cell>
          <cell r="B477" t="str">
            <v>031</v>
          </cell>
          <cell r="C477" t="str">
            <v>DE MAMIEL CREEK</v>
          </cell>
          <cell r="D477" t="str">
            <v>1</v>
          </cell>
          <cell r="E477" t="str">
            <v>A</v>
          </cell>
          <cell r="F477">
            <v>5</v>
          </cell>
          <cell r="G477">
            <v>11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>
            <v>1970</v>
          </cell>
          <cell r="B478" t="str">
            <v>034</v>
          </cell>
          <cell r="C478" t="str">
            <v>ENGLISHMAN RIVER</v>
          </cell>
          <cell r="D478" t="str">
            <v>1</v>
          </cell>
          <cell r="E478" t="str">
            <v>A</v>
          </cell>
          <cell r="F478">
            <v>663</v>
          </cell>
          <cell r="G478">
            <v>3463</v>
          </cell>
          <cell r="H478">
            <v>809</v>
          </cell>
          <cell r="I478">
            <v>0</v>
          </cell>
          <cell r="J478">
            <v>0</v>
          </cell>
          <cell r="K478">
            <v>0</v>
          </cell>
        </row>
        <row r="479">
          <cell r="A479">
            <v>1970</v>
          </cell>
          <cell r="B479" t="str">
            <v>036</v>
          </cell>
          <cell r="C479" t="str">
            <v>EVE RIVER</v>
          </cell>
          <cell r="D479" t="str">
            <v>1</v>
          </cell>
          <cell r="E479" t="str">
            <v>A</v>
          </cell>
          <cell r="F479">
            <v>61</v>
          </cell>
          <cell r="G479">
            <v>259</v>
          </cell>
          <cell r="H479">
            <v>81</v>
          </cell>
          <cell r="I479">
            <v>0</v>
          </cell>
          <cell r="J479">
            <v>0</v>
          </cell>
          <cell r="K479">
            <v>0</v>
          </cell>
        </row>
        <row r="480">
          <cell r="A480">
            <v>1970</v>
          </cell>
          <cell r="B480" t="str">
            <v>038</v>
          </cell>
          <cell r="C480" t="str">
            <v>FRANKLIN RIVER</v>
          </cell>
          <cell r="D480" t="str">
            <v>1</v>
          </cell>
          <cell r="E480" t="str">
            <v>A</v>
          </cell>
          <cell r="F480">
            <v>38</v>
          </cell>
          <cell r="G480">
            <v>176</v>
          </cell>
          <cell r="H480">
            <v>88</v>
          </cell>
          <cell r="I480">
            <v>0</v>
          </cell>
          <cell r="J480">
            <v>0</v>
          </cell>
          <cell r="K480">
            <v>0</v>
          </cell>
        </row>
        <row r="481">
          <cell r="A481">
            <v>1970</v>
          </cell>
          <cell r="B481" t="str">
            <v>039</v>
          </cell>
          <cell r="C481" t="str">
            <v>FRENCH CREEK</v>
          </cell>
          <cell r="D481" t="str">
            <v>1</v>
          </cell>
          <cell r="E481" t="str">
            <v>A</v>
          </cell>
          <cell r="F481">
            <v>76</v>
          </cell>
          <cell r="G481">
            <v>307</v>
          </cell>
          <cell r="H481">
            <v>125</v>
          </cell>
          <cell r="I481">
            <v>0</v>
          </cell>
          <cell r="J481">
            <v>0</v>
          </cell>
          <cell r="K481">
            <v>0</v>
          </cell>
        </row>
        <row r="482">
          <cell r="A482">
            <v>1970</v>
          </cell>
          <cell r="B482" t="str">
            <v>041</v>
          </cell>
          <cell r="C482" t="str">
            <v>GOLD RIVER</v>
          </cell>
          <cell r="D482" t="str">
            <v>1</v>
          </cell>
          <cell r="E482" t="str">
            <v>A</v>
          </cell>
          <cell r="F482">
            <v>787</v>
          </cell>
          <cell r="G482">
            <v>2822</v>
          </cell>
          <cell r="H482">
            <v>947</v>
          </cell>
          <cell r="I482">
            <v>0</v>
          </cell>
          <cell r="J482">
            <v>0</v>
          </cell>
          <cell r="K482">
            <v>0</v>
          </cell>
        </row>
        <row r="483">
          <cell r="A483">
            <v>1970</v>
          </cell>
          <cell r="B483" t="str">
            <v>042</v>
          </cell>
          <cell r="C483" t="str">
            <v>GOLDSTREAM RIVER</v>
          </cell>
          <cell r="D483" t="str">
            <v>1</v>
          </cell>
          <cell r="E483" t="str">
            <v>A</v>
          </cell>
          <cell r="F483">
            <v>165</v>
          </cell>
          <cell r="G483">
            <v>612</v>
          </cell>
          <cell r="H483">
            <v>33</v>
          </cell>
          <cell r="I483">
            <v>0</v>
          </cell>
          <cell r="J483">
            <v>0</v>
          </cell>
          <cell r="K483">
            <v>0</v>
          </cell>
        </row>
        <row r="484">
          <cell r="A484">
            <v>1970</v>
          </cell>
          <cell r="B484" t="str">
            <v>043</v>
          </cell>
          <cell r="C484" t="str">
            <v>GOODSPEED RIVER</v>
          </cell>
          <cell r="D484" t="str">
            <v>1</v>
          </cell>
          <cell r="E484" t="str">
            <v>A</v>
          </cell>
          <cell r="F484">
            <v>43</v>
          </cell>
          <cell r="G484">
            <v>286</v>
          </cell>
          <cell r="H484">
            <v>27</v>
          </cell>
          <cell r="I484">
            <v>0</v>
          </cell>
          <cell r="J484">
            <v>0</v>
          </cell>
          <cell r="K484">
            <v>0</v>
          </cell>
        </row>
        <row r="485">
          <cell r="A485">
            <v>1970</v>
          </cell>
          <cell r="B485" t="str">
            <v>044</v>
          </cell>
          <cell r="C485" t="str">
            <v>GORDON RIVER</v>
          </cell>
          <cell r="D485" t="str">
            <v>1</v>
          </cell>
          <cell r="E485" t="str">
            <v>A</v>
          </cell>
          <cell r="F485">
            <v>49</v>
          </cell>
          <cell r="G485">
            <v>176</v>
          </cell>
          <cell r="H485">
            <v>11</v>
          </cell>
          <cell r="I485">
            <v>0</v>
          </cell>
          <cell r="J485">
            <v>0</v>
          </cell>
          <cell r="K485">
            <v>0</v>
          </cell>
        </row>
        <row r="486">
          <cell r="A486">
            <v>1970</v>
          </cell>
          <cell r="B486" t="str">
            <v>045</v>
          </cell>
          <cell r="C486" t="str">
            <v>HARRIS CREEK</v>
          </cell>
          <cell r="D486" t="str">
            <v>1</v>
          </cell>
          <cell r="E486" t="str">
            <v>A</v>
          </cell>
          <cell r="F486">
            <v>552</v>
          </cell>
          <cell r="G486">
            <v>1757</v>
          </cell>
          <cell r="H486">
            <v>331</v>
          </cell>
          <cell r="I486">
            <v>0</v>
          </cell>
          <cell r="J486">
            <v>0</v>
          </cell>
          <cell r="K486">
            <v>0</v>
          </cell>
        </row>
        <row r="487">
          <cell r="A487">
            <v>1970</v>
          </cell>
          <cell r="B487" t="str">
            <v>047</v>
          </cell>
          <cell r="C487" t="str">
            <v>HASLAM CREEK</v>
          </cell>
          <cell r="D487" t="str">
            <v>1</v>
          </cell>
          <cell r="E487" t="str">
            <v>A</v>
          </cell>
          <cell r="F487">
            <v>60</v>
          </cell>
          <cell r="G487">
            <v>165</v>
          </cell>
          <cell r="H487">
            <v>16</v>
          </cell>
          <cell r="I487">
            <v>0</v>
          </cell>
          <cell r="J487">
            <v>0</v>
          </cell>
          <cell r="K487">
            <v>0</v>
          </cell>
        </row>
        <row r="488">
          <cell r="A488">
            <v>1970</v>
          </cell>
          <cell r="B488" t="str">
            <v>048</v>
          </cell>
          <cell r="C488" t="str">
            <v>HEBER RIVER</v>
          </cell>
          <cell r="D488" t="str">
            <v>1</v>
          </cell>
          <cell r="E488" t="str">
            <v>A</v>
          </cell>
          <cell r="F488">
            <v>74</v>
          </cell>
          <cell r="G488">
            <v>308</v>
          </cell>
          <cell r="H488">
            <v>95</v>
          </cell>
          <cell r="I488">
            <v>0</v>
          </cell>
          <cell r="J488">
            <v>0</v>
          </cell>
          <cell r="K488">
            <v>0</v>
          </cell>
        </row>
        <row r="489">
          <cell r="A489">
            <v>1970</v>
          </cell>
          <cell r="B489" t="str">
            <v>049</v>
          </cell>
          <cell r="C489" t="str">
            <v>HEMMINGSEN CREEK</v>
          </cell>
          <cell r="D489" t="str">
            <v>1</v>
          </cell>
          <cell r="E489" t="str">
            <v>A</v>
          </cell>
          <cell r="F489">
            <v>16</v>
          </cell>
          <cell r="G489">
            <v>82</v>
          </cell>
          <cell r="H489">
            <v>5</v>
          </cell>
          <cell r="I489">
            <v>0</v>
          </cell>
          <cell r="J489">
            <v>0</v>
          </cell>
          <cell r="K489">
            <v>0</v>
          </cell>
        </row>
        <row r="490">
          <cell r="A490">
            <v>1970</v>
          </cell>
          <cell r="B490" t="str">
            <v>051</v>
          </cell>
          <cell r="C490" t="str">
            <v>HOUSTON RIVER</v>
          </cell>
          <cell r="D490" t="str">
            <v>1</v>
          </cell>
          <cell r="E490" t="str">
            <v>A</v>
          </cell>
          <cell r="F490">
            <v>5</v>
          </cell>
          <cell r="G490">
            <v>16</v>
          </cell>
          <cell r="H490">
            <v>21</v>
          </cell>
          <cell r="I490">
            <v>0</v>
          </cell>
          <cell r="J490">
            <v>0</v>
          </cell>
          <cell r="K490">
            <v>0</v>
          </cell>
        </row>
        <row r="491">
          <cell r="A491">
            <v>1970</v>
          </cell>
          <cell r="B491" t="str">
            <v>053</v>
          </cell>
          <cell r="C491" t="str">
            <v>JACKLAH RIVER</v>
          </cell>
          <cell r="D491" t="str">
            <v>1</v>
          </cell>
          <cell r="E491" t="str">
            <v>A</v>
          </cell>
          <cell r="F491">
            <v>11</v>
          </cell>
          <cell r="G491">
            <v>11</v>
          </cell>
          <cell r="H491">
            <v>11</v>
          </cell>
          <cell r="I491">
            <v>0</v>
          </cell>
          <cell r="J491">
            <v>0</v>
          </cell>
          <cell r="K491">
            <v>0</v>
          </cell>
        </row>
        <row r="492">
          <cell r="A492">
            <v>1970</v>
          </cell>
          <cell r="B492" t="str">
            <v>054</v>
          </cell>
          <cell r="C492" t="str">
            <v>JORDAN RIVER</v>
          </cell>
          <cell r="D492" t="str">
            <v>1</v>
          </cell>
          <cell r="E492" t="str">
            <v>A</v>
          </cell>
          <cell r="F492">
            <v>26</v>
          </cell>
          <cell r="G492">
            <v>39</v>
          </cell>
          <cell r="H492">
            <v>1</v>
          </cell>
          <cell r="I492">
            <v>0</v>
          </cell>
          <cell r="J492">
            <v>0</v>
          </cell>
          <cell r="K492">
            <v>0</v>
          </cell>
        </row>
        <row r="493">
          <cell r="A493">
            <v>1970</v>
          </cell>
          <cell r="B493" t="str">
            <v>055</v>
          </cell>
          <cell r="C493" t="str">
            <v>KAIPIT CREEK</v>
          </cell>
          <cell r="D493" t="str">
            <v>1</v>
          </cell>
          <cell r="E493" t="str">
            <v>A</v>
          </cell>
          <cell r="F493">
            <v>5</v>
          </cell>
          <cell r="G493">
            <v>27</v>
          </cell>
          <cell r="H493">
            <v>22</v>
          </cell>
          <cell r="I493">
            <v>0</v>
          </cell>
          <cell r="J493">
            <v>0</v>
          </cell>
          <cell r="K493">
            <v>0</v>
          </cell>
        </row>
        <row r="494">
          <cell r="A494">
            <v>1970</v>
          </cell>
          <cell r="B494" t="str">
            <v>059</v>
          </cell>
          <cell r="C494" t="str">
            <v>KEOGH RIVER</v>
          </cell>
          <cell r="D494" t="str">
            <v>1</v>
          </cell>
          <cell r="E494" t="str">
            <v>A</v>
          </cell>
          <cell r="F494">
            <v>113</v>
          </cell>
          <cell r="G494">
            <v>622</v>
          </cell>
          <cell r="H494">
            <v>93</v>
          </cell>
          <cell r="I494">
            <v>0</v>
          </cell>
          <cell r="J494">
            <v>0</v>
          </cell>
          <cell r="K494">
            <v>0</v>
          </cell>
        </row>
        <row r="495">
          <cell r="A495">
            <v>1970</v>
          </cell>
          <cell r="B495" t="str">
            <v>062</v>
          </cell>
          <cell r="C495" t="str">
            <v>KIRBY CREEK</v>
          </cell>
          <cell r="D495" t="str">
            <v>1</v>
          </cell>
          <cell r="E495" t="str">
            <v>A</v>
          </cell>
          <cell r="F495">
            <v>16</v>
          </cell>
          <cell r="G495">
            <v>38</v>
          </cell>
          <cell r="H495">
            <v>16</v>
          </cell>
          <cell r="I495">
            <v>0</v>
          </cell>
          <cell r="J495">
            <v>0</v>
          </cell>
          <cell r="K495">
            <v>0</v>
          </cell>
        </row>
        <row r="496">
          <cell r="A496">
            <v>1970</v>
          </cell>
          <cell r="B496" t="str">
            <v>063</v>
          </cell>
          <cell r="C496" t="str">
            <v>KITSUCKSUS CREEK</v>
          </cell>
          <cell r="D496" t="str">
            <v>1</v>
          </cell>
          <cell r="E496" t="str">
            <v>A</v>
          </cell>
          <cell r="F496">
            <v>5</v>
          </cell>
          <cell r="G496">
            <v>22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A497">
            <v>1970</v>
          </cell>
          <cell r="B497" t="str">
            <v>064</v>
          </cell>
          <cell r="C497" t="str">
            <v>KLANAWA RIVER</v>
          </cell>
          <cell r="D497" t="str">
            <v>1</v>
          </cell>
          <cell r="E497" t="str">
            <v>A</v>
          </cell>
          <cell r="F497">
            <v>27</v>
          </cell>
          <cell r="G497">
            <v>49</v>
          </cell>
          <cell r="H497">
            <v>5</v>
          </cell>
          <cell r="I497">
            <v>0</v>
          </cell>
          <cell r="J497">
            <v>0</v>
          </cell>
          <cell r="K497">
            <v>0</v>
          </cell>
        </row>
        <row r="498">
          <cell r="A498">
            <v>1970</v>
          </cell>
          <cell r="B498" t="str">
            <v>066</v>
          </cell>
          <cell r="C498" t="str">
            <v>KLINAKLINI RIVER</v>
          </cell>
          <cell r="D498" t="str">
            <v>1</v>
          </cell>
          <cell r="E498" t="str">
            <v>A</v>
          </cell>
          <cell r="F498">
            <v>1</v>
          </cell>
          <cell r="G498">
            <v>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>
            <v>1970</v>
          </cell>
          <cell r="B499" t="str">
            <v>067</v>
          </cell>
          <cell r="C499" t="str">
            <v>KOKISH RIVER</v>
          </cell>
          <cell r="D499" t="str">
            <v>1</v>
          </cell>
          <cell r="E499" t="str">
            <v>A</v>
          </cell>
          <cell r="F499">
            <v>109</v>
          </cell>
          <cell r="G499">
            <v>907</v>
          </cell>
          <cell r="H499">
            <v>307</v>
          </cell>
          <cell r="I499">
            <v>0</v>
          </cell>
          <cell r="J499">
            <v>0</v>
          </cell>
          <cell r="K499">
            <v>0</v>
          </cell>
        </row>
        <row r="500">
          <cell r="A500">
            <v>1970</v>
          </cell>
          <cell r="B500" t="str">
            <v>068</v>
          </cell>
          <cell r="C500" t="str">
            <v>KOKSILAH RIVER</v>
          </cell>
          <cell r="D500" t="str">
            <v>1</v>
          </cell>
          <cell r="E500" t="str">
            <v>A</v>
          </cell>
          <cell r="F500">
            <v>363</v>
          </cell>
          <cell r="G500">
            <v>1513</v>
          </cell>
          <cell r="H500">
            <v>259</v>
          </cell>
          <cell r="I500">
            <v>0</v>
          </cell>
          <cell r="J500">
            <v>0</v>
          </cell>
          <cell r="K500">
            <v>0</v>
          </cell>
        </row>
        <row r="501">
          <cell r="A501">
            <v>1970</v>
          </cell>
          <cell r="B501" t="str">
            <v>071</v>
          </cell>
          <cell r="C501" t="str">
            <v>LEINER RIVER</v>
          </cell>
          <cell r="D501" t="str">
            <v>1</v>
          </cell>
          <cell r="E501" t="str">
            <v>A</v>
          </cell>
          <cell r="F501">
            <v>16</v>
          </cell>
          <cell r="G501">
            <v>32</v>
          </cell>
          <cell r="H501">
            <v>16</v>
          </cell>
          <cell r="I501">
            <v>0</v>
          </cell>
          <cell r="J501">
            <v>0</v>
          </cell>
          <cell r="K501">
            <v>0</v>
          </cell>
        </row>
        <row r="502">
          <cell r="A502">
            <v>1970</v>
          </cell>
          <cell r="B502" t="str">
            <v>072</v>
          </cell>
          <cell r="C502" t="str">
            <v>LITTLE RIVER</v>
          </cell>
          <cell r="D502" t="str">
            <v>1</v>
          </cell>
          <cell r="E502" t="str">
            <v>A</v>
          </cell>
          <cell r="F502">
            <v>3</v>
          </cell>
          <cell r="G502">
            <v>3</v>
          </cell>
          <cell r="H502">
            <v>3</v>
          </cell>
          <cell r="I502">
            <v>0</v>
          </cell>
          <cell r="J502">
            <v>0</v>
          </cell>
          <cell r="K502">
            <v>0</v>
          </cell>
        </row>
        <row r="503">
          <cell r="A503">
            <v>1970</v>
          </cell>
          <cell r="B503" t="str">
            <v>073</v>
          </cell>
          <cell r="C503" t="str">
            <v>LITTLE QUALICUM RIVER</v>
          </cell>
          <cell r="D503" t="str">
            <v>1</v>
          </cell>
          <cell r="E503" t="str">
            <v>A</v>
          </cell>
          <cell r="F503">
            <v>726</v>
          </cell>
          <cell r="G503">
            <v>2533</v>
          </cell>
          <cell r="H503">
            <v>449</v>
          </cell>
          <cell r="I503">
            <v>0</v>
          </cell>
          <cell r="J503">
            <v>0</v>
          </cell>
          <cell r="K503">
            <v>0</v>
          </cell>
        </row>
        <row r="504">
          <cell r="A504">
            <v>1970</v>
          </cell>
          <cell r="B504" t="str">
            <v>079</v>
          </cell>
          <cell r="C504" t="str">
            <v>MAHATTA CREEK</v>
          </cell>
          <cell r="D504" t="str">
            <v>1</v>
          </cell>
          <cell r="E504" t="str">
            <v>A</v>
          </cell>
          <cell r="F504">
            <v>13</v>
          </cell>
          <cell r="G504">
            <v>30</v>
          </cell>
          <cell r="H504">
            <v>10</v>
          </cell>
          <cell r="I504">
            <v>0</v>
          </cell>
          <cell r="J504">
            <v>0</v>
          </cell>
          <cell r="K504">
            <v>0</v>
          </cell>
        </row>
        <row r="505">
          <cell r="A505">
            <v>1970</v>
          </cell>
          <cell r="B505" t="str">
            <v>081</v>
          </cell>
          <cell r="C505" t="str">
            <v>MARBLE RIVER</v>
          </cell>
          <cell r="D505" t="str">
            <v>1</v>
          </cell>
          <cell r="E505" t="str">
            <v>A</v>
          </cell>
          <cell r="F505">
            <v>113</v>
          </cell>
          <cell r="G505">
            <v>273</v>
          </cell>
          <cell r="H505">
            <v>10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>
            <v>1970</v>
          </cell>
          <cell r="B506" t="str">
            <v>082</v>
          </cell>
          <cell r="C506" t="str">
            <v>MEGIN RIVER</v>
          </cell>
          <cell r="D506" t="str">
            <v>1</v>
          </cell>
          <cell r="E506" t="str">
            <v>A</v>
          </cell>
          <cell r="F506">
            <v>5</v>
          </cell>
          <cell r="G506">
            <v>11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>
            <v>1970</v>
          </cell>
          <cell r="B507" t="str">
            <v>085</v>
          </cell>
          <cell r="C507" t="str">
            <v>MILL STREAM</v>
          </cell>
          <cell r="D507" t="str">
            <v>1</v>
          </cell>
          <cell r="E507" t="str">
            <v>A</v>
          </cell>
          <cell r="F507">
            <v>5</v>
          </cell>
          <cell r="G507">
            <v>5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>
            <v>1970</v>
          </cell>
          <cell r="B508" t="str">
            <v>086</v>
          </cell>
          <cell r="C508" t="str">
            <v>MOHUN CREEK</v>
          </cell>
          <cell r="D508" t="str">
            <v>1</v>
          </cell>
          <cell r="E508" t="str">
            <v>A</v>
          </cell>
          <cell r="F508">
            <v>55</v>
          </cell>
          <cell r="G508">
            <v>126</v>
          </cell>
          <cell r="H508">
            <v>16</v>
          </cell>
          <cell r="I508">
            <v>0</v>
          </cell>
          <cell r="J508">
            <v>0</v>
          </cell>
          <cell r="K508">
            <v>0</v>
          </cell>
        </row>
        <row r="509">
          <cell r="A509">
            <v>1970</v>
          </cell>
          <cell r="B509" t="str">
            <v>088</v>
          </cell>
          <cell r="C509" t="str">
            <v>MUCHALAT RIVER</v>
          </cell>
          <cell r="D509" t="str">
            <v>1</v>
          </cell>
          <cell r="E509" t="str">
            <v>A</v>
          </cell>
          <cell r="F509">
            <v>27</v>
          </cell>
          <cell r="G509">
            <v>121</v>
          </cell>
          <cell r="H509">
            <v>22</v>
          </cell>
          <cell r="I509">
            <v>0</v>
          </cell>
          <cell r="J509">
            <v>0</v>
          </cell>
          <cell r="K509">
            <v>0</v>
          </cell>
        </row>
        <row r="510">
          <cell r="A510">
            <v>1970</v>
          </cell>
          <cell r="B510" t="str">
            <v>089</v>
          </cell>
          <cell r="C510" t="str">
            <v>MUIR CREEK</v>
          </cell>
          <cell r="D510" t="str">
            <v>1</v>
          </cell>
          <cell r="E510" t="str">
            <v>A</v>
          </cell>
          <cell r="F510">
            <v>60</v>
          </cell>
          <cell r="G510">
            <v>215</v>
          </cell>
          <cell r="H510">
            <v>22</v>
          </cell>
          <cell r="I510">
            <v>0</v>
          </cell>
          <cell r="J510">
            <v>0</v>
          </cell>
          <cell r="K510">
            <v>0</v>
          </cell>
        </row>
        <row r="511">
          <cell r="A511">
            <v>1970</v>
          </cell>
          <cell r="B511" t="str">
            <v>090</v>
          </cell>
          <cell r="C511" t="str">
            <v>NAHMINT RIVER</v>
          </cell>
          <cell r="D511" t="str">
            <v>1</v>
          </cell>
          <cell r="E511" t="str">
            <v>A</v>
          </cell>
          <cell r="F511">
            <v>63</v>
          </cell>
          <cell r="G511">
            <v>225</v>
          </cell>
          <cell r="H511">
            <v>153</v>
          </cell>
          <cell r="I511">
            <v>0</v>
          </cell>
          <cell r="J511">
            <v>0</v>
          </cell>
          <cell r="K511">
            <v>0</v>
          </cell>
        </row>
        <row r="512">
          <cell r="A512">
            <v>1970</v>
          </cell>
          <cell r="B512" t="str">
            <v>091</v>
          </cell>
          <cell r="C512" t="str">
            <v>NAHWITTI RIVER</v>
          </cell>
          <cell r="D512" t="str">
            <v>1</v>
          </cell>
          <cell r="E512" t="str">
            <v>A</v>
          </cell>
          <cell r="F512">
            <v>5</v>
          </cell>
          <cell r="G512">
            <v>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>
            <v>1970</v>
          </cell>
          <cell r="B513" t="str">
            <v>092</v>
          </cell>
          <cell r="C513" t="str">
            <v>NANAIMO RIVER</v>
          </cell>
          <cell r="D513" t="str">
            <v>1</v>
          </cell>
          <cell r="E513" t="str">
            <v>A</v>
          </cell>
          <cell r="F513">
            <v>961</v>
          </cell>
          <cell r="G513">
            <v>7057</v>
          </cell>
          <cell r="H513">
            <v>910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>
            <v>1970</v>
          </cell>
          <cell r="B514" t="str">
            <v>094</v>
          </cell>
          <cell r="C514" t="str">
            <v>NIMPKISH RIVER</v>
          </cell>
          <cell r="D514" t="str">
            <v>1</v>
          </cell>
          <cell r="E514" t="str">
            <v>A</v>
          </cell>
          <cell r="F514">
            <v>183</v>
          </cell>
          <cell r="G514">
            <v>838</v>
          </cell>
          <cell r="H514">
            <v>349</v>
          </cell>
          <cell r="I514">
            <v>0</v>
          </cell>
          <cell r="J514">
            <v>0</v>
          </cell>
          <cell r="K514">
            <v>0</v>
          </cell>
        </row>
        <row r="515">
          <cell r="A515">
            <v>1970</v>
          </cell>
          <cell r="B515" t="str">
            <v>095</v>
          </cell>
          <cell r="C515" t="str">
            <v>NITINAT RIVER</v>
          </cell>
          <cell r="D515" t="str">
            <v>1</v>
          </cell>
          <cell r="E515" t="str">
            <v>A</v>
          </cell>
          <cell r="F515">
            <v>247</v>
          </cell>
          <cell r="G515">
            <v>842</v>
          </cell>
          <cell r="H515">
            <v>226</v>
          </cell>
          <cell r="I515">
            <v>0</v>
          </cell>
          <cell r="J515">
            <v>0</v>
          </cell>
          <cell r="K515">
            <v>0</v>
          </cell>
        </row>
        <row r="516">
          <cell r="A516">
            <v>1970</v>
          </cell>
          <cell r="B516" t="str">
            <v>097</v>
          </cell>
          <cell r="C516" t="str">
            <v>OYSTER RIVER</v>
          </cell>
          <cell r="D516" t="str">
            <v>1</v>
          </cell>
          <cell r="E516" t="str">
            <v>A</v>
          </cell>
          <cell r="F516">
            <v>539</v>
          </cell>
          <cell r="G516">
            <v>2646</v>
          </cell>
          <cell r="H516">
            <v>408</v>
          </cell>
          <cell r="I516">
            <v>0</v>
          </cell>
          <cell r="J516">
            <v>0</v>
          </cell>
          <cell r="K516">
            <v>0</v>
          </cell>
        </row>
        <row r="517">
          <cell r="A517">
            <v>1970</v>
          </cell>
          <cell r="B517" t="str">
            <v>098</v>
          </cell>
          <cell r="C517" t="str">
            <v>PACHENA RIVER</v>
          </cell>
          <cell r="D517" t="str">
            <v>1</v>
          </cell>
          <cell r="E517" t="str">
            <v>A</v>
          </cell>
          <cell r="F517">
            <v>38</v>
          </cell>
          <cell r="G517">
            <v>180</v>
          </cell>
          <cell r="H517">
            <v>5</v>
          </cell>
          <cell r="I517">
            <v>0</v>
          </cell>
          <cell r="J517">
            <v>0</v>
          </cell>
          <cell r="K517">
            <v>0</v>
          </cell>
        </row>
        <row r="518">
          <cell r="A518">
            <v>1970</v>
          </cell>
          <cell r="B518" t="str">
            <v>099</v>
          </cell>
          <cell r="C518" t="str">
            <v>PARKER CREEK</v>
          </cell>
          <cell r="D518" t="str">
            <v>1</v>
          </cell>
          <cell r="E518" t="str">
            <v>A</v>
          </cell>
          <cell r="F518">
            <v>5</v>
          </cell>
          <cell r="G518">
            <v>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>
            <v>1970</v>
          </cell>
          <cell r="B519" t="str">
            <v>100</v>
          </cell>
          <cell r="C519" t="str">
            <v>PERRY RIVER</v>
          </cell>
          <cell r="D519" t="str">
            <v>1</v>
          </cell>
          <cell r="E519" t="str">
            <v>A</v>
          </cell>
          <cell r="F519">
            <v>8</v>
          </cell>
          <cell r="G519">
            <v>30</v>
          </cell>
          <cell r="H519">
            <v>22</v>
          </cell>
          <cell r="I519">
            <v>0</v>
          </cell>
          <cell r="J519">
            <v>0</v>
          </cell>
          <cell r="K519">
            <v>0</v>
          </cell>
        </row>
        <row r="520">
          <cell r="A520">
            <v>1970</v>
          </cell>
          <cell r="B520" t="str">
            <v>101</v>
          </cell>
          <cell r="C520" t="str">
            <v>PUNTLEDGE RIVER</v>
          </cell>
          <cell r="D520" t="str">
            <v>1</v>
          </cell>
          <cell r="E520" t="str">
            <v>A</v>
          </cell>
          <cell r="F520">
            <v>472</v>
          </cell>
          <cell r="G520">
            <v>4485</v>
          </cell>
          <cell r="H520">
            <v>360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>
            <v>1970</v>
          </cell>
          <cell r="B521" t="str">
            <v>102</v>
          </cell>
          <cell r="C521" t="str">
            <v>QUATSE RIVER</v>
          </cell>
          <cell r="D521" t="str">
            <v>1</v>
          </cell>
          <cell r="E521" t="str">
            <v>A</v>
          </cell>
          <cell r="F521">
            <v>74</v>
          </cell>
          <cell r="G521">
            <v>347</v>
          </cell>
          <cell r="H521">
            <v>109</v>
          </cell>
          <cell r="I521">
            <v>0</v>
          </cell>
          <cell r="J521">
            <v>0</v>
          </cell>
          <cell r="K521">
            <v>0</v>
          </cell>
        </row>
        <row r="522">
          <cell r="A522">
            <v>1970</v>
          </cell>
          <cell r="B522" t="str">
            <v>103</v>
          </cell>
          <cell r="C522" t="str">
            <v>QUINSAM RIVER</v>
          </cell>
          <cell r="D522" t="str">
            <v>1</v>
          </cell>
          <cell r="E522" t="str">
            <v>A</v>
          </cell>
          <cell r="F522">
            <v>467</v>
          </cell>
          <cell r="G522">
            <v>2010</v>
          </cell>
          <cell r="H522">
            <v>247</v>
          </cell>
          <cell r="I522">
            <v>0</v>
          </cell>
          <cell r="J522">
            <v>0</v>
          </cell>
          <cell r="K522">
            <v>0</v>
          </cell>
        </row>
        <row r="523">
          <cell r="A523">
            <v>1970</v>
          </cell>
          <cell r="B523" t="str">
            <v>104</v>
          </cell>
          <cell r="C523" t="str">
            <v>ROBERTSON RIVER</v>
          </cell>
          <cell r="D523" t="str">
            <v>1</v>
          </cell>
          <cell r="E523" t="str">
            <v>A</v>
          </cell>
          <cell r="F523">
            <v>5</v>
          </cell>
          <cell r="G523">
            <v>33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>
            <v>1970</v>
          </cell>
          <cell r="B524" t="str">
            <v>105</v>
          </cell>
          <cell r="C524" t="str">
            <v>ROSEWALL CREEK</v>
          </cell>
          <cell r="D524" t="str">
            <v>1</v>
          </cell>
          <cell r="E524" t="str">
            <v>A</v>
          </cell>
          <cell r="F524">
            <v>11</v>
          </cell>
          <cell r="G524">
            <v>11</v>
          </cell>
          <cell r="H524">
            <v>5</v>
          </cell>
          <cell r="I524">
            <v>0</v>
          </cell>
          <cell r="J524">
            <v>0</v>
          </cell>
          <cell r="K524">
            <v>0</v>
          </cell>
        </row>
        <row r="525">
          <cell r="A525">
            <v>1970</v>
          </cell>
          <cell r="B525" t="str">
            <v>107</v>
          </cell>
          <cell r="C525" t="str">
            <v>SALMON RIVER</v>
          </cell>
          <cell r="D525" t="str">
            <v>1</v>
          </cell>
          <cell r="E525" t="str">
            <v>A</v>
          </cell>
          <cell r="F525">
            <v>490</v>
          </cell>
          <cell r="G525">
            <v>1581</v>
          </cell>
          <cell r="H525">
            <v>260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>
            <v>1970</v>
          </cell>
          <cell r="B526" t="str">
            <v>108</v>
          </cell>
          <cell r="C526" t="str">
            <v>SAN JOSEF RIVER</v>
          </cell>
          <cell r="D526" t="str">
            <v>1</v>
          </cell>
          <cell r="E526" t="str">
            <v>A</v>
          </cell>
          <cell r="F526">
            <v>38</v>
          </cell>
          <cell r="G526">
            <v>175</v>
          </cell>
          <cell r="H526">
            <v>16</v>
          </cell>
          <cell r="I526">
            <v>0</v>
          </cell>
          <cell r="J526">
            <v>0</v>
          </cell>
          <cell r="K526">
            <v>0</v>
          </cell>
        </row>
        <row r="527">
          <cell r="A527">
            <v>1970</v>
          </cell>
          <cell r="B527" t="str">
            <v>109</v>
          </cell>
          <cell r="C527" t="str">
            <v>SAN JUAN RIVER</v>
          </cell>
          <cell r="D527" t="str">
            <v>1</v>
          </cell>
          <cell r="E527" t="str">
            <v>A</v>
          </cell>
          <cell r="F527">
            <v>486</v>
          </cell>
          <cell r="G527">
            <v>2016</v>
          </cell>
          <cell r="H527">
            <v>380</v>
          </cell>
          <cell r="I527">
            <v>0</v>
          </cell>
          <cell r="J527">
            <v>0</v>
          </cell>
          <cell r="K527">
            <v>0</v>
          </cell>
        </row>
        <row r="528">
          <cell r="A528">
            <v>1970</v>
          </cell>
          <cell r="B528" t="str">
            <v>111</v>
          </cell>
          <cell r="C528" t="str">
            <v>SANTIAGO CREEK</v>
          </cell>
          <cell r="D528" t="str">
            <v>1</v>
          </cell>
          <cell r="E528" t="str">
            <v>A</v>
          </cell>
          <cell r="F528">
            <v>5</v>
          </cell>
          <cell r="G528">
            <v>5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A529">
            <v>1970</v>
          </cell>
          <cell r="B529" t="str">
            <v>112</v>
          </cell>
          <cell r="C529" t="str">
            <v>SARITA RIVER</v>
          </cell>
          <cell r="D529" t="str">
            <v>1</v>
          </cell>
          <cell r="E529" t="str">
            <v>A</v>
          </cell>
          <cell r="F529">
            <v>225</v>
          </cell>
          <cell r="G529">
            <v>799</v>
          </cell>
          <cell r="H529">
            <v>170</v>
          </cell>
          <cell r="I529">
            <v>0</v>
          </cell>
          <cell r="J529">
            <v>0</v>
          </cell>
          <cell r="K529">
            <v>0</v>
          </cell>
        </row>
        <row r="530">
          <cell r="A530">
            <v>1970</v>
          </cell>
          <cell r="B530" t="str">
            <v>113</v>
          </cell>
          <cell r="C530" t="str">
            <v>SHAW CREEK</v>
          </cell>
          <cell r="D530" t="str">
            <v>1</v>
          </cell>
          <cell r="E530" t="str">
            <v>A</v>
          </cell>
          <cell r="F530">
            <v>16</v>
          </cell>
          <cell r="G530">
            <v>48</v>
          </cell>
          <cell r="H530">
            <v>5</v>
          </cell>
          <cell r="I530">
            <v>0</v>
          </cell>
          <cell r="J530">
            <v>0</v>
          </cell>
          <cell r="K530">
            <v>0</v>
          </cell>
        </row>
        <row r="531">
          <cell r="A531">
            <v>1970</v>
          </cell>
          <cell r="B531" t="str">
            <v>115</v>
          </cell>
          <cell r="C531" t="str">
            <v>SOMASS RIVER</v>
          </cell>
          <cell r="D531" t="str">
            <v>1</v>
          </cell>
          <cell r="E531" t="str">
            <v>A</v>
          </cell>
          <cell r="F531">
            <v>251</v>
          </cell>
          <cell r="G531">
            <v>2023</v>
          </cell>
          <cell r="H531">
            <v>341</v>
          </cell>
          <cell r="I531">
            <v>0</v>
          </cell>
          <cell r="J531">
            <v>0</v>
          </cell>
          <cell r="K531">
            <v>0</v>
          </cell>
        </row>
        <row r="532">
          <cell r="A532">
            <v>1970</v>
          </cell>
          <cell r="B532" t="str">
            <v>117</v>
          </cell>
          <cell r="C532" t="str">
            <v>SOOKE RIVER</v>
          </cell>
          <cell r="D532" t="str">
            <v>1</v>
          </cell>
          <cell r="E532" t="str">
            <v>A</v>
          </cell>
          <cell r="F532">
            <v>335</v>
          </cell>
          <cell r="G532">
            <v>1478</v>
          </cell>
          <cell r="H532">
            <v>121</v>
          </cell>
          <cell r="I532">
            <v>0</v>
          </cell>
          <cell r="J532">
            <v>0</v>
          </cell>
          <cell r="K532">
            <v>0</v>
          </cell>
        </row>
        <row r="533">
          <cell r="A533">
            <v>1970</v>
          </cell>
          <cell r="B533" t="str">
            <v>118</v>
          </cell>
          <cell r="C533" t="str">
            <v>SPROAT RIVER</v>
          </cell>
          <cell r="D533" t="str">
            <v>1</v>
          </cell>
          <cell r="E533" t="str">
            <v>A</v>
          </cell>
          <cell r="F533">
            <v>152</v>
          </cell>
          <cell r="G533">
            <v>858</v>
          </cell>
          <cell r="H533">
            <v>82</v>
          </cell>
          <cell r="I533">
            <v>0</v>
          </cell>
          <cell r="J533">
            <v>0</v>
          </cell>
          <cell r="K533">
            <v>0</v>
          </cell>
        </row>
        <row r="534">
          <cell r="A534">
            <v>1970</v>
          </cell>
          <cell r="B534" t="str">
            <v>119</v>
          </cell>
          <cell r="C534" t="str">
            <v>STAFFORD RIVER</v>
          </cell>
          <cell r="D534" t="str">
            <v>1</v>
          </cell>
          <cell r="E534" t="str">
            <v>A</v>
          </cell>
          <cell r="F534">
            <v>5</v>
          </cell>
          <cell r="G534">
            <v>5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>
            <v>1970</v>
          </cell>
          <cell r="B535" t="str">
            <v>120</v>
          </cell>
          <cell r="C535" t="str">
            <v>STAMP RIVER</v>
          </cell>
          <cell r="D535" t="str">
            <v>1</v>
          </cell>
          <cell r="E535" t="str">
            <v>A</v>
          </cell>
          <cell r="F535">
            <v>542</v>
          </cell>
          <cell r="G535">
            <v>4021</v>
          </cell>
          <cell r="H535">
            <v>578</v>
          </cell>
          <cell r="I535">
            <v>0</v>
          </cell>
          <cell r="J535">
            <v>0</v>
          </cell>
          <cell r="K535">
            <v>0</v>
          </cell>
        </row>
        <row r="536">
          <cell r="A536">
            <v>1970</v>
          </cell>
          <cell r="B536" t="str">
            <v>121</v>
          </cell>
          <cell r="C536" t="str">
            <v>STRANBY RIVER</v>
          </cell>
          <cell r="D536" t="str">
            <v>1</v>
          </cell>
          <cell r="E536" t="str">
            <v>A</v>
          </cell>
          <cell r="F536">
            <v>5</v>
          </cell>
          <cell r="G536">
            <v>16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</row>
        <row r="537">
          <cell r="A537">
            <v>1970</v>
          </cell>
          <cell r="B537" t="str">
            <v>123</v>
          </cell>
          <cell r="C537" t="str">
            <v>TAHSIS RIVER</v>
          </cell>
          <cell r="D537" t="str">
            <v>1</v>
          </cell>
          <cell r="E537" t="str">
            <v>A</v>
          </cell>
          <cell r="F537">
            <v>16</v>
          </cell>
          <cell r="G537">
            <v>32</v>
          </cell>
          <cell r="H537">
            <v>10</v>
          </cell>
          <cell r="I537">
            <v>0</v>
          </cell>
          <cell r="J537">
            <v>0</v>
          </cell>
          <cell r="K537">
            <v>0</v>
          </cell>
        </row>
        <row r="538">
          <cell r="A538">
            <v>1970</v>
          </cell>
          <cell r="B538" t="str">
            <v>125</v>
          </cell>
          <cell r="C538" t="str">
            <v>TAYLOR RIVER</v>
          </cell>
          <cell r="D538" t="str">
            <v>1</v>
          </cell>
          <cell r="E538" t="str">
            <v>A</v>
          </cell>
          <cell r="F538">
            <v>20</v>
          </cell>
          <cell r="G538">
            <v>20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A539">
            <v>1970</v>
          </cell>
          <cell r="B539" t="str">
            <v>127</v>
          </cell>
          <cell r="C539" t="str">
            <v>TOQUART RIVER</v>
          </cell>
          <cell r="D539" t="str">
            <v>1</v>
          </cell>
          <cell r="E539" t="str">
            <v>A</v>
          </cell>
          <cell r="F539">
            <v>17</v>
          </cell>
          <cell r="G539">
            <v>17</v>
          </cell>
          <cell r="H539">
            <v>1</v>
          </cell>
          <cell r="I539">
            <v>0</v>
          </cell>
          <cell r="J539">
            <v>0</v>
          </cell>
          <cell r="K539">
            <v>0</v>
          </cell>
        </row>
        <row r="540">
          <cell r="A540">
            <v>1970</v>
          </cell>
          <cell r="B540" t="str">
            <v>129</v>
          </cell>
          <cell r="C540" t="str">
            <v>TRENT RIVER</v>
          </cell>
          <cell r="D540" t="str">
            <v>1</v>
          </cell>
          <cell r="E540" t="str">
            <v>A</v>
          </cell>
          <cell r="F540">
            <v>77</v>
          </cell>
          <cell r="G540">
            <v>652</v>
          </cell>
          <cell r="H540">
            <v>209</v>
          </cell>
          <cell r="I540">
            <v>0</v>
          </cell>
          <cell r="J540">
            <v>0</v>
          </cell>
          <cell r="K540">
            <v>0</v>
          </cell>
        </row>
        <row r="541">
          <cell r="A541">
            <v>1970</v>
          </cell>
          <cell r="B541" t="str">
            <v>130</v>
          </cell>
          <cell r="C541" t="str">
            <v>TSABLE RIVER</v>
          </cell>
          <cell r="D541" t="str">
            <v>1</v>
          </cell>
          <cell r="E541" t="str">
            <v>A</v>
          </cell>
          <cell r="F541">
            <v>65</v>
          </cell>
          <cell r="G541">
            <v>186</v>
          </cell>
          <cell r="H541">
            <v>55</v>
          </cell>
          <cell r="I541">
            <v>0</v>
          </cell>
          <cell r="J541">
            <v>0</v>
          </cell>
          <cell r="K541">
            <v>0</v>
          </cell>
        </row>
        <row r="542">
          <cell r="A542">
            <v>1970</v>
          </cell>
          <cell r="B542" t="str">
            <v>132</v>
          </cell>
          <cell r="C542" t="str">
            <v>TSOLUM RIVER</v>
          </cell>
          <cell r="D542" t="str">
            <v>1</v>
          </cell>
          <cell r="E542" t="str">
            <v>A</v>
          </cell>
          <cell r="F542">
            <v>284</v>
          </cell>
          <cell r="G542">
            <v>1667</v>
          </cell>
          <cell r="H542">
            <v>346</v>
          </cell>
          <cell r="I542">
            <v>0</v>
          </cell>
          <cell r="J542">
            <v>0</v>
          </cell>
          <cell r="K542">
            <v>0</v>
          </cell>
        </row>
        <row r="543">
          <cell r="A543">
            <v>1970</v>
          </cell>
          <cell r="B543" t="str">
            <v>133</v>
          </cell>
          <cell r="C543" t="str">
            <v>TSOWWIN RIVER</v>
          </cell>
          <cell r="D543" t="str">
            <v>1</v>
          </cell>
          <cell r="E543" t="str">
            <v>A</v>
          </cell>
          <cell r="F543">
            <v>10</v>
          </cell>
          <cell r="G543">
            <v>10</v>
          </cell>
          <cell r="H543">
            <v>10</v>
          </cell>
          <cell r="I543">
            <v>0</v>
          </cell>
          <cell r="J543">
            <v>0</v>
          </cell>
          <cell r="K543">
            <v>0</v>
          </cell>
        </row>
        <row r="544">
          <cell r="A544">
            <v>1970</v>
          </cell>
          <cell r="B544" t="str">
            <v>134</v>
          </cell>
          <cell r="C544" t="str">
            <v>TSULQUATE RIVER</v>
          </cell>
          <cell r="D544" t="str">
            <v>1</v>
          </cell>
          <cell r="E544" t="str">
            <v>A</v>
          </cell>
          <cell r="F544">
            <v>11</v>
          </cell>
          <cell r="G544">
            <v>115</v>
          </cell>
          <cell r="H544">
            <v>27</v>
          </cell>
          <cell r="I544">
            <v>0</v>
          </cell>
          <cell r="J544">
            <v>0</v>
          </cell>
          <cell r="K544">
            <v>0</v>
          </cell>
        </row>
        <row r="545">
          <cell r="A545">
            <v>1970</v>
          </cell>
          <cell r="B545" t="str">
            <v>135</v>
          </cell>
          <cell r="C545" t="str">
            <v>TUGWELL CREEK</v>
          </cell>
          <cell r="D545" t="str">
            <v>1</v>
          </cell>
          <cell r="E545" t="str">
            <v>A</v>
          </cell>
          <cell r="F545">
            <v>5</v>
          </cell>
          <cell r="G545">
            <v>11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A546">
            <v>1970</v>
          </cell>
          <cell r="B546" t="str">
            <v>140</v>
          </cell>
          <cell r="C546" t="str">
            <v>WAUKWAAS CREEK</v>
          </cell>
          <cell r="D546" t="str">
            <v>1</v>
          </cell>
          <cell r="E546" t="str">
            <v>A</v>
          </cell>
          <cell r="F546">
            <v>43</v>
          </cell>
          <cell r="G546">
            <v>142</v>
          </cell>
          <cell r="H546">
            <v>104</v>
          </cell>
          <cell r="I546">
            <v>0</v>
          </cell>
          <cell r="J546">
            <v>0</v>
          </cell>
          <cell r="K546">
            <v>0</v>
          </cell>
        </row>
        <row r="547">
          <cell r="A547">
            <v>1970</v>
          </cell>
          <cell r="B547" t="str">
            <v>141</v>
          </cell>
          <cell r="C547" t="str">
            <v>WHITE RIVER</v>
          </cell>
          <cell r="D547" t="str">
            <v>1</v>
          </cell>
          <cell r="E547" t="str">
            <v>A</v>
          </cell>
          <cell r="F547">
            <v>24</v>
          </cell>
          <cell r="G547">
            <v>48</v>
          </cell>
          <cell r="H547">
            <v>5</v>
          </cell>
          <cell r="I547">
            <v>0</v>
          </cell>
          <cell r="J547">
            <v>0</v>
          </cell>
          <cell r="K547">
            <v>0</v>
          </cell>
        </row>
        <row r="548">
          <cell r="A548">
            <v>1970</v>
          </cell>
          <cell r="B548" t="str">
            <v>142</v>
          </cell>
          <cell r="C548" t="str">
            <v>WILFRED CREEK</v>
          </cell>
          <cell r="D548" t="str">
            <v>1</v>
          </cell>
          <cell r="E548" t="str">
            <v>A</v>
          </cell>
          <cell r="F548">
            <v>5</v>
          </cell>
          <cell r="G548">
            <v>11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>
            <v>1970</v>
          </cell>
          <cell r="B549" t="str">
            <v>144</v>
          </cell>
          <cell r="C549" t="str">
            <v>WOSS RIVER</v>
          </cell>
          <cell r="D549" t="str">
            <v>1</v>
          </cell>
          <cell r="E549" t="str">
            <v>A</v>
          </cell>
          <cell r="F549">
            <v>43</v>
          </cell>
          <cell r="G549">
            <v>302</v>
          </cell>
          <cell r="H549">
            <v>27</v>
          </cell>
          <cell r="I549">
            <v>0</v>
          </cell>
          <cell r="J549">
            <v>0</v>
          </cell>
          <cell r="K549">
            <v>0</v>
          </cell>
        </row>
        <row r="550">
          <cell r="A550">
            <v>1970</v>
          </cell>
          <cell r="B550" t="str">
            <v>145</v>
          </cell>
          <cell r="C550" t="str">
            <v>ZEBALLOS RIVER</v>
          </cell>
          <cell r="D550" t="str">
            <v>1</v>
          </cell>
          <cell r="E550" t="str">
            <v>A</v>
          </cell>
          <cell r="F550">
            <v>10</v>
          </cell>
          <cell r="G550">
            <v>280</v>
          </cell>
          <cell r="H550">
            <v>137</v>
          </cell>
          <cell r="I550">
            <v>0</v>
          </cell>
          <cell r="J550">
            <v>0</v>
          </cell>
          <cell r="K550">
            <v>0</v>
          </cell>
        </row>
        <row r="551">
          <cell r="A551">
            <v>1970</v>
          </cell>
          <cell r="B551" t="str">
            <v>161</v>
          </cell>
          <cell r="C551" t="str">
            <v>NANOOSE CREEK</v>
          </cell>
          <cell r="D551" t="str">
            <v>1</v>
          </cell>
          <cell r="E551" t="str">
            <v>A</v>
          </cell>
          <cell r="F551">
            <v>11</v>
          </cell>
          <cell r="G551">
            <v>16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>
            <v>1970</v>
          </cell>
          <cell r="B552" t="str">
            <v>163</v>
          </cell>
          <cell r="C552" t="str">
            <v>LENS CREEK</v>
          </cell>
          <cell r="D552" t="str">
            <v>1</v>
          </cell>
          <cell r="E552" t="str">
            <v>A</v>
          </cell>
          <cell r="F552">
            <v>11</v>
          </cell>
          <cell r="G552">
            <v>33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>
            <v>1970</v>
          </cell>
          <cell r="B553" t="str">
            <v>165</v>
          </cell>
          <cell r="C553" t="str">
            <v>ALOUETTE RIVER</v>
          </cell>
          <cell r="D553" t="str">
            <v>2</v>
          </cell>
          <cell r="E553" t="str">
            <v>A</v>
          </cell>
          <cell r="F553">
            <v>878</v>
          </cell>
          <cell r="G553">
            <v>4452</v>
          </cell>
          <cell r="H553">
            <v>168</v>
          </cell>
          <cell r="I553">
            <v>0</v>
          </cell>
          <cell r="J553">
            <v>0</v>
          </cell>
          <cell r="K553">
            <v>0</v>
          </cell>
        </row>
        <row r="554">
          <cell r="A554">
            <v>1970</v>
          </cell>
          <cell r="B554" t="str">
            <v>167</v>
          </cell>
          <cell r="C554" t="str">
            <v>ASHLU CREEK</v>
          </cell>
          <cell r="D554" t="str">
            <v>2</v>
          </cell>
          <cell r="E554" t="str">
            <v>A</v>
          </cell>
          <cell r="F554">
            <v>16</v>
          </cell>
          <cell r="G554">
            <v>16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>
            <v>1970</v>
          </cell>
          <cell r="B555" t="str">
            <v>168</v>
          </cell>
          <cell r="C555" t="str">
            <v>BEAR RIVER</v>
          </cell>
          <cell r="D555" t="str">
            <v>2</v>
          </cell>
          <cell r="E555" t="str">
            <v>A</v>
          </cell>
          <cell r="F555">
            <v>37</v>
          </cell>
          <cell r="G555">
            <v>130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>
            <v>1970</v>
          </cell>
          <cell r="B556" t="str">
            <v>169</v>
          </cell>
          <cell r="C556" t="str">
            <v>BERTRAM CREEK</v>
          </cell>
          <cell r="D556" t="str">
            <v>2</v>
          </cell>
          <cell r="E556" t="str">
            <v>A</v>
          </cell>
          <cell r="F556">
            <v>38</v>
          </cell>
          <cell r="G556">
            <v>109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>
            <v>1970</v>
          </cell>
          <cell r="B557" t="str">
            <v>171</v>
          </cell>
          <cell r="C557" t="str">
            <v>BIRKENHEAD RIVER</v>
          </cell>
          <cell r="D557" t="str">
            <v>2</v>
          </cell>
          <cell r="E557" t="str">
            <v>A</v>
          </cell>
          <cell r="F557">
            <v>27</v>
          </cell>
          <cell r="G557">
            <v>43</v>
          </cell>
          <cell r="H557">
            <v>5</v>
          </cell>
          <cell r="I557">
            <v>0</v>
          </cell>
          <cell r="J557">
            <v>0</v>
          </cell>
          <cell r="K557">
            <v>0</v>
          </cell>
        </row>
        <row r="558">
          <cell r="A558">
            <v>1970</v>
          </cell>
          <cell r="B558" t="str">
            <v>172</v>
          </cell>
          <cell r="C558" t="str">
            <v>BREM RIVER</v>
          </cell>
          <cell r="D558" t="str">
            <v>2</v>
          </cell>
          <cell r="E558" t="str">
            <v>A</v>
          </cell>
          <cell r="F558">
            <v>95</v>
          </cell>
          <cell r="G558">
            <v>251</v>
          </cell>
          <cell r="H558">
            <v>173</v>
          </cell>
          <cell r="I558">
            <v>0</v>
          </cell>
          <cell r="J558">
            <v>0</v>
          </cell>
          <cell r="K558">
            <v>0</v>
          </cell>
        </row>
        <row r="559">
          <cell r="A559">
            <v>1970</v>
          </cell>
          <cell r="B559" t="str">
            <v>174</v>
          </cell>
          <cell r="C559" t="str">
            <v>BRUNETTE RIVER</v>
          </cell>
          <cell r="D559" t="str">
            <v>2</v>
          </cell>
          <cell r="E559" t="str">
            <v>A</v>
          </cell>
          <cell r="F559">
            <v>16</v>
          </cell>
          <cell r="G559">
            <v>38</v>
          </cell>
          <cell r="H559">
            <v>5</v>
          </cell>
          <cell r="I559">
            <v>0</v>
          </cell>
          <cell r="J559">
            <v>0</v>
          </cell>
          <cell r="K559">
            <v>0</v>
          </cell>
        </row>
        <row r="560">
          <cell r="A560">
            <v>1970</v>
          </cell>
          <cell r="B560" t="str">
            <v>175</v>
          </cell>
          <cell r="C560" t="str">
            <v>CAPILANO RIVER</v>
          </cell>
          <cell r="D560" t="str">
            <v>2</v>
          </cell>
          <cell r="E560" t="str">
            <v>A</v>
          </cell>
          <cell r="F560">
            <v>266</v>
          </cell>
          <cell r="G560">
            <v>1788</v>
          </cell>
          <cell r="H560">
            <v>108</v>
          </cell>
          <cell r="I560">
            <v>0</v>
          </cell>
          <cell r="J560">
            <v>0</v>
          </cell>
          <cell r="K560">
            <v>0</v>
          </cell>
        </row>
        <row r="561">
          <cell r="A561">
            <v>1970</v>
          </cell>
          <cell r="B561" t="str">
            <v>176</v>
          </cell>
          <cell r="C561" t="str">
            <v>CHAPMAN CREEK</v>
          </cell>
          <cell r="D561" t="str">
            <v>2</v>
          </cell>
          <cell r="E561" t="str">
            <v>A</v>
          </cell>
          <cell r="F561">
            <v>27</v>
          </cell>
          <cell r="G561">
            <v>627</v>
          </cell>
          <cell r="H561">
            <v>10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>
            <v>1970</v>
          </cell>
          <cell r="B562" t="str">
            <v>177</v>
          </cell>
          <cell r="C562" t="str">
            <v>CHEAKAMUS RIVER</v>
          </cell>
          <cell r="D562" t="str">
            <v>2</v>
          </cell>
          <cell r="E562" t="str">
            <v>A</v>
          </cell>
          <cell r="F562">
            <v>1508</v>
          </cell>
          <cell r="G562">
            <v>7135</v>
          </cell>
          <cell r="H562">
            <v>949</v>
          </cell>
          <cell r="I562">
            <v>0</v>
          </cell>
          <cell r="J562">
            <v>0</v>
          </cell>
          <cell r="K562">
            <v>0</v>
          </cell>
        </row>
        <row r="563">
          <cell r="A563">
            <v>1970</v>
          </cell>
          <cell r="B563" t="str">
            <v>178</v>
          </cell>
          <cell r="C563" t="str">
            <v>CHEHALIS RIVER</v>
          </cell>
          <cell r="D563" t="str">
            <v>2</v>
          </cell>
          <cell r="E563" t="str">
            <v>A</v>
          </cell>
          <cell r="F563">
            <v>529</v>
          </cell>
          <cell r="G563">
            <v>1623</v>
          </cell>
          <cell r="H563">
            <v>126</v>
          </cell>
          <cell r="I563">
            <v>0</v>
          </cell>
          <cell r="J563">
            <v>0</v>
          </cell>
          <cell r="K563">
            <v>0</v>
          </cell>
        </row>
        <row r="564">
          <cell r="A564">
            <v>1970</v>
          </cell>
          <cell r="B564" t="str">
            <v>179</v>
          </cell>
          <cell r="C564" t="str">
            <v>CHILLIWACK RIVER</v>
          </cell>
          <cell r="D564" t="str">
            <v>2</v>
          </cell>
          <cell r="E564" t="str">
            <v>A</v>
          </cell>
          <cell r="F564">
            <v>5316</v>
          </cell>
          <cell r="G564">
            <v>36524</v>
          </cell>
          <cell r="H564">
            <v>2841</v>
          </cell>
          <cell r="I564">
            <v>0</v>
          </cell>
          <cell r="J564">
            <v>0</v>
          </cell>
          <cell r="K564">
            <v>0</v>
          </cell>
        </row>
        <row r="565">
          <cell r="A565">
            <v>1970</v>
          </cell>
          <cell r="B565" t="str">
            <v>181</v>
          </cell>
          <cell r="C565" t="str">
            <v>COQUIHALLA RIVER</v>
          </cell>
          <cell r="D565" t="str">
            <v>2</v>
          </cell>
          <cell r="E565" t="str">
            <v>A</v>
          </cell>
          <cell r="F565">
            <v>257</v>
          </cell>
          <cell r="G565">
            <v>1248</v>
          </cell>
          <cell r="H565">
            <v>70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>
            <v>1970</v>
          </cell>
          <cell r="B566" t="str">
            <v>182</v>
          </cell>
          <cell r="C566" t="str">
            <v>COQUITLAM RIVER</v>
          </cell>
          <cell r="D566" t="str">
            <v>2</v>
          </cell>
          <cell r="E566" t="str">
            <v>A</v>
          </cell>
          <cell r="F566">
            <v>381</v>
          </cell>
          <cell r="G566">
            <v>2461</v>
          </cell>
          <cell r="H566">
            <v>158</v>
          </cell>
          <cell r="I566">
            <v>0</v>
          </cell>
          <cell r="J566">
            <v>0</v>
          </cell>
          <cell r="K566">
            <v>0</v>
          </cell>
        </row>
        <row r="567">
          <cell r="A567">
            <v>1970</v>
          </cell>
          <cell r="B567" t="str">
            <v>183</v>
          </cell>
          <cell r="C567" t="str">
            <v>CYPRESS CREEK</v>
          </cell>
          <cell r="D567" t="str">
            <v>2</v>
          </cell>
          <cell r="E567" t="str">
            <v>A</v>
          </cell>
          <cell r="F567">
            <v>5</v>
          </cell>
          <cell r="G567">
            <v>5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>
            <v>1970</v>
          </cell>
          <cell r="B568" t="str">
            <v>187</v>
          </cell>
          <cell r="C568" t="str">
            <v>EMORY CREEK</v>
          </cell>
          <cell r="D568" t="str">
            <v>2</v>
          </cell>
          <cell r="E568" t="str">
            <v>A</v>
          </cell>
          <cell r="F568">
            <v>15</v>
          </cell>
          <cell r="G568">
            <v>32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>
            <v>1970</v>
          </cell>
          <cell r="B569" t="str">
            <v>188</v>
          </cell>
          <cell r="C569" t="str">
            <v>FRASER RIVER</v>
          </cell>
          <cell r="D569" t="str">
            <v>2</v>
          </cell>
          <cell r="E569" t="str">
            <v>A</v>
          </cell>
          <cell r="F569">
            <v>1325</v>
          </cell>
          <cell r="G569">
            <v>11938</v>
          </cell>
          <cell r="H569">
            <v>446</v>
          </cell>
          <cell r="I569">
            <v>0</v>
          </cell>
          <cell r="J569">
            <v>0</v>
          </cell>
          <cell r="K569">
            <v>0</v>
          </cell>
        </row>
        <row r="570">
          <cell r="A570">
            <v>1970</v>
          </cell>
          <cell r="B570" t="str">
            <v>190</v>
          </cell>
          <cell r="C570" t="str">
            <v>GRAY CREEK</v>
          </cell>
          <cell r="D570" t="str">
            <v>2</v>
          </cell>
          <cell r="E570" t="str">
            <v>A</v>
          </cell>
          <cell r="F570">
            <v>27</v>
          </cell>
          <cell r="G570">
            <v>125</v>
          </cell>
          <cell r="H570">
            <v>38</v>
          </cell>
          <cell r="I570">
            <v>0</v>
          </cell>
          <cell r="J570">
            <v>0</v>
          </cell>
          <cell r="K570">
            <v>0</v>
          </cell>
        </row>
        <row r="571">
          <cell r="A571">
            <v>1970</v>
          </cell>
          <cell r="B571" t="str">
            <v>191</v>
          </cell>
          <cell r="C571" t="str">
            <v>HARRISON RIVER</v>
          </cell>
          <cell r="D571" t="str">
            <v>2</v>
          </cell>
          <cell r="E571" t="str">
            <v>A</v>
          </cell>
          <cell r="F571">
            <v>58</v>
          </cell>
          <cell r="G571">
            <v>178</v>
          </cell>
          <cell r="H571">
            <v>16</v>
          </cell>
          <cell r="I571">
            <v>0</v>
          </cell>
          <cell r="J571">
            <v>0</v>
          </cell>
          <cell r="K571">
            <v>0</v>
          </cell>
        </row>
        <row r="572">
          <cell r="A572">
            <v>1970</v>
          </cell>
          <cell r="B572" t="str">
            <v>195</v>
          </cell>
          <cell r="C572" t="str">
            <v>HUNTER CREEK</v>
          </cell>
          <cell r="D572" t="str">
            <v>2</v>
          </cell>
          <cell r="E572" t="str">
            <v>A</v>
          </cell>
          <cell r="F572">
            <v>5</v>
          </cell>
          <cell r="G572">
            <v>10</v>
          </cell>
          <cell r="H572">
            <v>10</v>
          </cell>
          <cell r="I572">
            <v>0</v>
          </cell>
          <cell r="J572">
            <v>0</v>
          </cell>
          <cell r="K572">
            <v>0</v>
          </cell>
        </row>
        <row r="573">
          <cell r="A573">
            <v>1970</v>
          </cell>
          <cell r="B573" t="str">
            <v>196</v>
          </cell>
          <cell r="C573" t="str">
            <v>INDIAN RIVER</v>
          </cell>
          <cell r="D573" t="str">
            <v>2</v>
          </cell>
          <cell r="E573" t="str">
            <v>A</v>
          </cell>
          <cell r="F573">
            <v>50</v>
          </cell>
          <cell r="G573">
            <v>159</v>
          </cell>
          <cell r="H573">
            <v>44</v>
          </cell>
          <cell r="I573">
            <v>0</v>
          </cell>
          <cell r="J573">
            <v>0</v>
          </cell>
          <cell r="K573">
            <v>0</v>
          </cell>
        </row>
        <row r="574">
          <cell r="A574">
            <v>1970</v>
          </cell>
          <cell r="B574" t="str">
            <v>197</v>
          </cell>
          <cell r="C574" t="str">
            <v>KANAKA CREEK</v>
          </cell>
          <cell r="D574" t="str">
            <v>2</v>
          </cell>
          <cell r="E574" t="str">
            <v>A</v>
          </cell>
          <cell r="F574">
            <v>98</v>
          </cell>
          <cell r="G574">
            <v>315</v>
          </cell>
          <cell r="H574">
            <v>21</v>
          </cell>
          <cell r="I574">
            <v>0</v>
          </cell>
          <cell r="J574">
            <v>0</v>
          </cell>
          <cell r="K574">
            <v>0</v>
          </cell>
        </row>
        <row r="575">
          <cell r="A575">
            <v>1970</v>
          </cell>
          <cell r="B575" t="str">
            <v>198</v>
          </cell>
          <cell r="C575" t="str">
            <v>KLITE RIVER</v>
          </cell>
          <cell r="D575" t="str">
            <v>2</v>
          </cell>
          <cell r="E575" t="str">
            <v>A</v>
          </cell>
          <cell r="F575">
            <v>5</v>
          </cell>
          <cell r="G575">
            <v>163</v>
          </cell>
          <cell r="H575">
            <v>16</v>
          </cell>
          <cell r="I575">
            <v>0</v>
          </cell>
          <cell r="J575">
            <v>0</v>
          </cell>
          <cell r="K575">
            <v>0</v>
          </cell>
        </row>
        <row r="576">
          <cell r="A576">
            <v>1970</v>
          </cell>
          <cell r="B576" t="str">
            <v>199</v>
          </cell>
          <cell r="C576" t="str">
            <v>LANG CREEK</v>
          </cell>
          <cell r="D576" t="str">
            <v>2</v>
          </cell>
          <cell r="E576" t="str">
            <v>A</v>
          </cell>
          <cell r="F576">
            <v>225</v>
          </cell>
          <cell r="G576">
            <v>1551</v>
          </cell>
          <cell r="H576">
            <v>381</v>
          </cell>
          <cell r="I576">
            <v>0</v>
          </cell>
          <cell r="J576">
            <v>0</v>
          </cell>
          <cell r="K576">
            <v>0</v>
          </cell>
        </row>
        <row r="577">
          <cell r="A577">
            <v>1970</v>
          </cell>
          <cell r="B577" t="str">
            <v>201</v>
          </cell>
          <cell r="C577" t="str">
            <v>LILLOOET RIVER</v>
          </cell>
          <cell r="D577" t="str">
            <v>2</v>
          </cell>
          <cell r="E577" t="str">
            <v>A</v>
          </cell>
          <cell r="F577">
            <v>62</v>
          </cell>
          <cell r="G577">
            <v>231</v>
          </cell>
          <cell r="H577">
            <v>27</v>
          </cell>
          <cell r="I577">
            <v>0</v>
          </cell>
          <cell r="J577">
            <v>0</v>
          </cell>
          <cell r="K577">
            <v>0</v>
          </cell>
        </row>
        <row r="578">
          <cell r="A578">
            <v>1970</v>
          </cell>
          <cell r="B578" t="str">
            <v>202</v>
          </cell>
          <cell r="C578" t="str">
            <v>CAMPBELL RIVER</v>
          </cell>
          <cell r="D578" t="str">
            <v>2</v>
          </cell>
          <cell r="E578" t="str">
            <v>A</v>
          </cell>
          <cell r="F578">
            <v>404</v>
          </cell>
          <cell r="G578">
            <v>3557</v>
          </cell>
          <cell r="H578">
            <v>353</v>
          </cell>
          <cell r="I578">
            <v>0</v>
          </cell>
          <cell r="J578">
            <v>0</v>
          </cell>
          <cell r="K578">
            <v>0</v>
          </cell>
        </row>
        <row r="579">
          <cell r="A579">
            <v>1970</v>
          </cell>
          <cell r="B579" t="str">
            <v>205</v>
          </cell>
          <cell r="C579" t="str">
            <v>LYNN CREEK</v>
          </cell>
          <cell r="D579" t="str">
            <v>2</v>
          </cell>
          <cell r="E579" t="str">
            <v>A</v>
          </cell>
          <cell r="F579">
            <v>110</v>
          </cell>
          <cell r="G579">
            <v>971</v>
          </cell>
          <cell r="H579">
            <v>11</v>
          </cell>
          <cell r="I579">
            <v>0</v>
          </cell>
          <cell r="J579">
            <v>0</v>
          </cell>
          <cell r="K579">
            <v>0</v>
          </cell>
        </row>
        <row r="580">
          <cell r="A580">
            <v>1970</v>
          </cell>
          <cell r="B580" t="str">
            <v>207</v>
          </cell>
          <cell r="C580" t="str">
            <v>MAMQUAM RIVER</v>
          </cell>
          <cell r="D580" t="str">
            <v>2</v>
          </cell>
          <cell r="E580" t="str">
            <v>A</v>
          </cell>
          <cell r="F580">
            <v>76</v>
          </cell>
          <cell r="G580">
            <v>408</v>
          </cell>
          <cell r="H580">
            <v>38</v>
          </cell>
          <cell r="I580">
            <v>0</v>
          </cell>
          <cell r="J580">
            <v>0</v>
          </cell>
          <cell r="K580">
            <v>0</v>
          </cell>
        </row>
        <row r="581">
          <cell r="A581">
            <v>1970</v>
          </cell>
          <cell r="B581" t="str">
            <v>210</v>
          </cell>
          <cell r="C581" t="str">
            <v>MORRIS CREEK</v>
          </cell>
          <cell r="D581" t="str">
            <v>2</v>
          </cell>
          <cell r="E581" t="str">
            <v>A</v>
          </cell>
          <cell r="F581">
            <v>54</v>
          </cell>
          <cell r="G581">
            <v>163</v>
          </cell>
          <cell r="H581">
            <v>16</v>
          </cell>
          <cell r="I581">
            <v>0</v>
          </cell>
          <cell r="J581">
            <v>0</v>
          </cell>
          <cell r="K581">
            <v>0</v>
          </cell>
        </row>
        <row r="582">
          <cell r="A582">
            <v>1970</v>
          </cell>
          <cell r="B582" t="str">
            <v>211</v>
          </cell>
          <cell r="C582" t="str">
            <v>NAHATLATCH RIVER</v>
          </cell>
          <cell r="D582" t="str">
            <v>2</v>
          </cell>
          <cell r="E582" t="str">
            <v>A</v>
          </cell>
          <cell r="F582">
            <v>92</v>
          </cell>
          <cell r="G582">
            <v>305</v>
          </cell>
          <cell r="H582">
            <v>81</v>
          </cell>
          <cell r="I582">
            <v>0</v>
          </cell>
          <cell r="J582">
            <v>0</v>
          </cell>
          <cell r="K582">
            <v>0</v>
          </cell>
        </row>
        <row r="583">
          <cell r="A583">
            <v>1970</v>
          </cell>
          <cell r="B583" t="str">
            <v>212</v>
          </cell>
          <cell r="C583" t="str">
            <v>NATHAN CREEK</v>
          </cell>
          <cell r="D583" t="str">
            <v>2</v>
          </cell>
          <cell r="E583" t="str">
            <v>A</v>
          </cell>
          <cell r="F583">
            <v>27</v>
          </cell>
          <cell r="G583">
            <v>190</v>
          </cell>
          <cell r="H583">
            <v>27</v>
          </cell>
          <cell r="I583">
            <v>0</v>
          </cell>
          <cell r="J583">
            <v>0</v>
          </cell>
          <cell r="K583">
            <v>0</v>
          </cell>
        </row>
        <row r="584">
          <cell r="A584">
            <v>1970</v>
          </cell>
          <cell r="B584" t="str">
            <v>213</v>
          </cell>
          <cell r="C584" t="str">
            <v>NICOMEKL RIVER</v>
          </cell>
          <cell r="D584" t="str">
            <v>2</v>
          </cell>
          <cell r="E584" t="str">
            <v>A</v>
          </cell>
          <cell r="F584">
            <v>393</v>
          </cell>
          <cell r="G584">
            <v>2938</v>
          </cell>
          <cell r="H584">
            <v>103</v>
          </cell>
          <cell r="I584">
            <v>0</v>
          </cell>
          <cell r="J584">
            <v>0</v>
          </cell>
          <cell r="K584">
            <v>0</v>
          </cell>
        </row>
        <row r="585">
          <cell r="A585">
            <v>1970</v>
          </cell>
          <cell r="B585" t="str">
            <v>215</v>
          </cell>
          <cell r="C585" t="str">
            <v>NORRISH CREEK</v>
          </cell>
          <cell r="D585" t="str">
            <v>2</v>
          </cell>
          <cell r="E585" t="str">
            <v>A</v>
          </cell>
          <cell r="F585">
            <v>81</v>
          </cell>
          <cell r="G585">
            <v>223</v>
          </cell>
          <cell r="H585">
            <v>10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>
            <v>1970</v>
          </cell>
          <cell r="B586" t="str">
            <v>216</v>
          </cell>
          <cell r="C586" t="str">
            <v>NORTH ALOUETTE RIVER</v>
          </cell>
          <cell r="D586" t="str">
            <v>2</v>
          </cell>
          <cell r="E586" t="str">
            <v>A</v>
          </cell>
          <cell r="F586">
            <v>49</v>
          </cell>
          <cell r="G586">
            <v>223</v>
          </cell>
          <cell r="H586">
            <v>16</v>
          </cell>
          <cell r="I586">
            <v>0</v>
          </cell>
          <cell r="J586">
            <v>0</v>
          </cell>
          <cell r="K586">
            <v>0</v>
          </cell>
        </row>
        <row r="587">
          <cell r="A587">
            <v>1970</v>
          </cell>
          <cell r="B587" t="str">
            <v>218</v>
          </cell>
          <cell r="C587" t="str">
            <v>PHILLIPS RIVER</v>
          </cell>
          <cell r="D587" t="str">
            <v>2</v>
          </cell>
          <cell r="E587" t="str">
            <v>A</v>
          </cell>
          <cell r="F587">
            <v>5</v>
          </cell>
          <cell r="G587">
            <v>10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>
            <v>1970</v>
          </cell>
          <cell r="B588" t="str">
            <v>219</v>
          </cell>
          <cell r="C588" t="str">
            <v>PITT RIVER</v>
          </cell>
          <cell r="D588" t="str">
            <v>2</v>
          </cell>
          <cell r="E588" t="str">
            <v>A</v>
          </cell>
          <cell r="F588">
            <v>70</v>
          </cell>
          <cell r="G588">
            <v>495</v>
          </cell>
          <cell r="H588">
            <v>38</v>
          </cell>
          <cell r="I588">
            <v>0</v>
          </cell>
          <cell r="J588">
            <v>0</v>
          </cell>
          <cell r="K588">
            <v>0</v>
          </cell>
        </row>
        <row r="589">
          <cell r="A589">
            <v>1970</v>
          </cell>
          <cell r="B589" t="str">
            <v>221</v>
          </cell>
          <cell r="C589" t="str">
            <v>QUATAM RIVER</v>
          </cell>
          <cell r="D589" t="str">
            <v>2</v>
          </cell>
          <cell r="E589" t="str">
            <v>A</v>
          </cell>
          <cell r="F589">
            <v>16</v>
          </cell>
          <cell r="G589">
            <v>76</v>
          </cell>
          <cell r="H589">
            <v>16</v>
          </cell>
          <cell r="I589">
            <v>0</v>
          </cell>
          <cell r="J589">
            <v>0</v>
          </cell>
          <cell r="K589">
            <v>0</v>
          </cell>
        </row>
        <row r="590">
          <cell r="A590">
            <v>1970</v>
          </cell>
          <cell r="B590" t="str">
            <v>222</v>
          </cell>
          <cell r="C590" t="str">
            <v>RAINY RIVER</v>
          </cell>
          <cell r="D590" t="str">
            <v>2</v>
          </cell>
          <cell r="E590" t="str">
            <v>A</v>
          </cell>
          <cell r="F590">
            <v>32</v>
          </cell>
          <cell r="G590">
            <v>109</v>
          </cell>
          <cell r="H590">
            <v>21</v>
          </cell>
          <cell r="I590">
            <v>0</v>
          </cell>
          <cell r="J590">
            <v>0</v>
          </cell>
          <cell r="K590">
            <v>0</v>
          </cell>
        </row>
        <row r="591">
          <cell r="A591">
            <v>1970</v>
          </cell>
          <cell r="B591" t="str">
            <v>223</v>
          </cell>
          <cell r="C591" t="str">
            <v>ROBERTS CREEK</v>
          </cell>
          <cell r="D591" t="str">
            <v>2</v>
          </cell>
          <cell r="E591" t="str">
            <v>A</v>
          </cell>
          <cell r="F591">
            <v>5</v>
          </cell>
          <cell r="G591">
            <v>32</v>
          </cell>
          <cell r="H591">
            <v>10</v>
          </cell>
          <cell r="I591">
            <v>0</v>
          </cell>
          <cell r="J591">
            <v>0</v>
          </cell>
          <cell r="K591">
            <v>0</v>
          </cell>
        </row>
        <row r="592">
          <cell r="A592">
            <v>1970</v>
          </cell>
          <cell r="B592" t="str">
            <v>224</v>
          </cell>
          <cell r="C592" t="str">
            <v>ROGERS CREEK</v>
          </cell>
          <cell r="D592" t="str">
            <v>2</v>
          </cell>
          <cell r="E592" t="str">
            <v>A</v>
          </cell>
          <cell r="F592">
            <v>16</v>
          </cell>
          <cell r="G592">
            <v>71</v>
          </cell>
          <cell r="H592">
            <v>11</v>
          </cell>
          <cell r="I592">
            <v>0</v>
          </cell>
          <cell r="J592">
            <v>0</v>
          </cell>
          <cell r="K592">
            <v>0</v>
          </cell>
        </row>
        <row r="593">
          <cell r="A593">
            <v>1970</v>
          </cell>
          <cell r="B593" t="str">
            <v>225</v>
          </cell>
          <cell r="C593" t="str">
            <v>SALMON RIVER</v>
          </cell>
          <cell r="D593" t="str">
            <v>2</v>
          </cell>
          <cell r="E593" t="str">
            <v>A</v>
          </cell>
          <cell r="F593">
            <v>237</v>
          </cell>
          <cell r="G593">
            <v>1645</v>
          </cell>
          <cell r="H593">
            <v>133</v>
          </cell>
          <cell r="I593">
            <v>0</v>
          </cell>
          <cell r="J593">
            <v>0</v>
          </cell>
          <cell r="K593">
            <v>0</v>
          </cell>
        </row>
        <row r="594">
          <cell r="A594">
            <v>1970</v>
          </cell>
          <cell r="B594" t="str">
            <v>227</v>
          </cell>
          <cell r="C594" t="str">
            <v>SERPENTINE RIVER</v>
          </cell>
          <cell r="D594" t="str">
            <v>2</v>
          </cell>
          <cell r="E594" t="str">
            <v>A</v>
          </cell>
          <cell r="F594">
            <v>110</v>
          </cell>
          <cell r="G594">
            <v>615</v>
          </cell>
          <cell r="H594">
            <v>10</v>
          </cell>
          <cell r="I594">
            <v>0</v>
          </cell>
          <cell r="J594">
            <v>0</v>
          </cell>
          <cell r="K594">
            <v>0</v>
          </cell>
        </row>
        <row r="595">
          <cell r="A595">
            <v>1970</v>
          </cell>
          <cell r="B595" t="str">
            <v>228</v>
          </cell>
          <cell r="C595" t="str">
            <v>SEYMOUR RIVER</v>
          </cell>
          <cell r="D595" t="str">
            <v>2</v>
          </cell>
          <cell r="E595" t="str">
            <v>A</v>
          </cell>
          <cell r="F595">
            <v>501</v>
          </cell>
          <cell r="G595">
            <v>3081</v>
          </cell>
          <cell r="H595">
            <v>365</v>
          </cell>
          <cell r="I595">
            <v>0</v>
          </cell>
          <cell r="J595">
            <v>0</v>
          </cell>
          <cell r="K595">
            <v>0</v>
          </cell>
        </row>
        <row r="596">
          <cell r="A596">
            <v>1970</v>
          </cell>
          <cell r="B596" t="str">
            <v>230</v>
          </cell>
          <cell r="C596" t="str">
            <v>SILVERHOPE CREEK</v>
          </cell>
          <cell r="D596" t="str">
            <v>2</v>
          </cell>
          <cell r="E596" t="str">
            <v>A</v>
          </cell>
          <cell r="F596">
            <v>337</v>
          </cell>
          <cell r="G596">
            <v>1486</v>
          </cell>
          <cell r="H596">
            <v>238</v>
          </cell>
          <cell r="I596">
            <v>0</v>
          </cell>
          <cell r="J596">
            <v>0</v>
          </cell>
          <cell r="K596">
            <v>0</v>
          </cell>
        </row>
        <row r="597">
          <cell r="A597">
            <v>1970</v>
          </cell>
          <cell r="B597" t="str">
            <v>234</v>
          </cell>
          <cell r="C597" t="str">
            <v>SPUZZUM CREEK</v>
          </cell>
          <cell r="D597" t="str">
            <v>2</v>
          </cell>
          <cell r="E597" t="str">
            <v>A</v>
          </cell>
          <cell r="F597">
            <v>5</v>
          </cell>
          <cell r="G597">
            <v>54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>
            <v>1970</v>
          </cell>
          <cell r="B598" t="str">
            <v>235</v>
          </cell>
          <cell r="C598" t="str">
            <v>SQUAMISH RIVER</v>
          </cell>
          <cell r="D598" t="str">
            <v>2</v>
          </cell>
          <cell r="E598" t="str">
            <v>A</v>
          </cell>
          <cell r="F598">
            <v>1089</v>
          </cell>
          <cell r="G598">
            <v>5259</v>
          </cell>
          <cell r="H598">
            <v>159</v>
          </cell>
          <cell r="I598">
            <v>0</v>
          </cell>
          <cell r="J598">
            <v>0</v>
          </cell>
          <cell r="K598">
            <v>0</v>
          </cell>
        </row>
        <row r="599">
          <cell r="A599">
            <v>1970</v>
          </cell>
          <cell r="B599" t="str">
            <v>236</v>
          </cell>
          <cell r="C599" t="str">
            <v>STAVE RIVER</v>
          </cell>
          <cell r="D599" t="str">
            <v>2</v>
          </cell>
          <cell r="E599" t="str">
            <v>A</v>
          </cell>
          <cell r="F599">
            <v>92</v>
          </cell>
          <cell r="G599">
            <v>381</v>
          </cell>
          <cell r="H599">
            <v>5</v>
          </cell>
          <cell r="I599">
            <v>0</v>
          </cell>
          <cell r="J599">
            <v>0</v>
          </cell>
          <cell r="K599">
            <v>0</v>
          </cell>
        </row>
        <row r="600">
          <cell r="A600">
            <v>1970</v>
          </cell>
          <cell r="B600" t="str">
            <v>237</v>
          </cell>
          <cell r="C600" t="str">
            <v>STAWAMUS RIVER</v>
          </cell>
          <cell r="D600" t="str">
            <v>2</v>
          </cell>
          <cell r="E600" t="str">
            <v>A</v>
          </cell>
          <cell r="F600">
            <v>5</v>
          </cell>
          <cell r="G600">
            <v>27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>
            <v>1970</v>
          </cell>
          <cell r="B601" t="str">
            <v>238</v>
          </cell>
          <cell r="C601" t="str">
            <v>SUMAS RIVER</v>
          </cell>
          <cell r="D601" t="str">
            <v>2</v>
          </cell>
          <cell r="E601" t="str">
            <v>A</v>
          </cell>
          <cell r="F601">
            <v>125</v>
          </cell>
          <cell r="G601">
            <v>637</v>
          </cell>
          <cell r="H601">
            <v>16</v>
          </cell>
          <cell r="I601">
            <v>0</v>
          </cell>
          <cell r="J601">
            <v>0</v>
          </cell>
          <cell r="K601">
            <v>0</v>
          </cell>
        </row>
        <row r="602">
          <cell r="A602">
            <v>1970</v>
          </cell>
          <cell r="B602" t="str">
            <v>241</v>
          </cell>
          <cell r="C602" t="str">
            <v>THEODOSIA RIVER</v>
          </cell>
          <cell r="D602" t="str">
            <v>2</v>
          </cell>
          <cell r="E602" t="str">
            <v>A</v>
          </cell>
          <cell r="F602">
            <v>5</v>
          </cell>
          <cell r="G602">
            <v>10</v>
          </cell>
          <cell r="H602">
            <v>10</v>
          </cell>
          <cell r="I602">
            <v>0</v>
          </cell>
          <cell r="J602">
            <v>0</v>
          </cell>
          <cell r="K602">
            <v>0</v>
          </cell>
        </row>
        <row r="603">
          <cell r="A603">
            <v>1970</v>
          </cell>
          <cell r="B603" t="str">
            <v>244</v>
          </cell>
          <cell r="C603" t="str">
            <v>VANCOUVER RIVER</v>
          </cell>
          <cell r="D603" t="str">
            <v>2</v>
          </cell>
          <cell r="E603" t="str">
            <v>A</v>
          </cell>
          <cell r="F603">
            <v>17</v>
          </cell>
          <cell r="G603">
            <v>41</v>
          </cell>
          <cell r="H603">
            <v>21</v>
          </cell>
          <cell r="I603">
            <v>0</v>
          </cell>
          <cell r="J603">
            <v>0</v>
          </cell>
          <cell r="K603">
            <v>0</v>
          </cell>
        </row>
        <row r="604">
          <cell r="A604">
            <v>1970</v>
          </cell>
          <cell r="B604" t="str">
            <v>246</v>
          </cell>
          <cell r="C604" t="str">
            <v>WEAVER CREEK</v>
          </cell>
          <cell r="D604" t="str">
            <v>2</v>
          </cell>
          <cell r="E604" t="str">
            <v>A</v>
          </cell>
          <cell r="F604">
            <v>54</v>
          </cell>
          <cell r="G604">
            <v>103</v>
          </cell>
          <cell r="H604">
            <v>21</v>
          </cell>
          <cell r="I604">
            <v>0</v>
          </cell>
          <cell r="J604">
            <v>0</v>
          </cell>
          <cell r="K604">
            <v>0</v>
          </cell>
        </row>
        <row r="605">
          <cell r="A605">
            <v>1970</v>
          </cell>
          <cell r="B605" t="str">
            <v>248</v>
          </cell>
          <cell r="C605" t="str">
            <v>WHONOCK CREEK</v>
          </cell>
          <cell r="D605" t="str">
            <v>2</v>
          </cell>
          <cell r="E605" t="str">
            <v>A</v>
          </cell>
          <cell r="F605">
            <v>10</v>
          </cell>
          <cell r="G605">
            <v>43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</row>
        <row r="606">
          <cell r="A606">
            <v>1970</v>
          </cell>
          <cell r="B606" t="str">
            <v>249</v>
          </cell>
          <cell r="C606" t="str">
            <v>WIDGEON CREEK</v>
          </cell>
          <cell r="D606" t="str">
            <v>2</v>
          </cell>
          <cell r="E606" t="str">
            <v>A</v>
          </cell>
          <cell r="F606">
            <v>16</v>
          </cell>
          <cell r="G606">
            <v>32</v>
          </cell>
          <cell r="H606">
            <v>10</v>
          </cell>
          <cell r="I606">
            <v>0</v>
          </cell>
          <cell r="J606">
            <v>0</v>
          </cell>
          <cell r="K606">
            <v>0</v>
          </cell>
        </row>
        <row r="607">
          <cell r="A607">
            <v>1970</v>
          </cell>
          <cell r="B607" t="str">
            <v>250</v>
          </cell>
          <cell r="C607" t="str">
            <v>WILSON CREEK</v>
          </cell>
          <cell r="D607" t="str">
            <v>2</v>
          </cell>
          <cell r="E607" t="str">
            <v>A</v>
          </cell>
          <cell r="F607">
            <v>31</v>
          </cell>
          <cell r="G607">
            <v>156</v>
          </cell>
          <cell r="H607">
            <v>4</v>
          </cell>
          <cell r="I607">
            <v>0</v>
          </cell>
          <cell r="J607">
            <v>0</v>
          </cell>
          <cell r="K607">
            <v>0</v>
          </cell>
        </row>
        <row r="608">
          <cell r="A608">
            <v>1970</v>
          </cell>
          <cell r="B608" t="str">
            <v>251</v>
          </cell>
          <cell r="C608" t="str">
            <v>RUBY CREEK</v>
          </cell>
          <cell r="D608" t="str">
            <v>2</v>
          </cell>
          <cell r="E608" t="str">
            <v>A</v>
          </cell>
          <cell r="F608">
            <v>21</v>
          </cell>
          <cell r="G608">
            <v>43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>
            <v>1970</v>
          </cell>
          <cell r="B609" t="str">
            <v>253</v>
          </cell>
          <cell r="C609" t="str">
            <v>CLAYBURN CREEK</v>
          </cell>
          <cell r="D609" t="str">
            <v>2</v>
          </cell>
          <cell r="E609" t="str">
            <v>A</v>
          </cell>
          <cell r="F609">
            <v>10</v>
          </cell>
          <cell r="G609">
            <v>92</v>
          </cell>
          <cell r="H609">
            <v>5</v>
          </cell>
          <cell r="I609">
            <v>0</v>
          </cell>
          <cell r="J609">
            <v>0</v>
          </cell>
          <cell r="K609">
            <v>0</v>
          </cell>
        </row>
        <row r="610">
          <cell r="A610">
            <v>1970</v>
          </cell>
          <cell r="B610" t="str">
            <v>255</v>
          </cell>
          <cell r="C610" t="str">
            <v>DEBOVILLE SLOUGH</v>
          </cell>
          <cell r="D610" t="str">
            <v>2</v>
          </cell>
          <cell r="E610" t="str">
            <v>A</v>
          </cell>
          <cell r="F610">
            <v>10</v>
          </cell>
          <cell r="G610">
            <v>92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</row>
        <row r="611">
          <cell r="A611">
            <v>1970</v>
          </cell>
          <cell r="B611" t="str">
            <v>272</v>
          </cell>
          <cell r="C611" t="str">
            <v>BRIDGE RIVER</v>
          </cell>
          <cell r="D611" t="str">
            <v>3</v>
          </cell>
          <cell r="E611" t="str">
            <v>A</v>
          </cell>
          <cell r="F611">
            <v>109</v>
          </cell>
          <cell r="G611">
            <v>2149</v>
          </cell>
          <cell r="H611">
            <v>83</v>
          </cell>
          <cell r="I611">
            <v>0</v>
          </cell>
          <cell r="J611">
            <v>0</v>
          </cell>
          <cell r="K611">
            <v>0</v>
          </cell>
        </row>
        <row r="612">
          <cell r="A612">
            <v>1970</v>
          </cell>
          <cell r="B612" t="str">
            <v>275</v>
          </cell>
          <cell r="C612" t="str">
            <v>NICOLA RIVER</v>
          </cell>
          <cell r="D612" t="str">
            <v>3</v>
          </cell>
          <cell r="E612" t="str">
            <v>A</v>
          </cell>
          <cell r="F612">
            <v>33</v>
          </cell>
          <cell r="G612">
            <v>42</v>
          </cell>
          <cell r="H612">
            <v>21</v>
          </cell>
          <cell r="I612">
            <v>0</v>
          </cell>
          <cell r="J612">
            <v>0</v>
          </cell>
          <cell r="K612">
            <v>0</v>
          </cell>
        </row>
        <row r="613">
          <cell r="A613">
            <v>1970</v>
          </cell>
          <cell r="B613" t="str">
            <v>276</v>
          </cell>
          <cell r="C613" t="str">
            <v>SETON RIVER</v>
          </cell>
          <cell r="D613" t="str">
            <v>3</v>
          </cell>
          <cell r="E613" t="str">
            <v>A</v>
          </cell>
          <cell r="F613">
            <v>57</v>
          </cell>
          <cell r="G613">
            <v>429</v>
          </cell>
          <cell r="H613">
            <v>13</v>
          </cell>
          <cell r="I613">
            <v>0</v>
          </cell>
          <cell r="J613">
            <v>0</v>
          </cell>
          <cell r="K613">
            <v>0</v>
          </cell>
        </row>
        <row r="614">
          <cell r="A614">
            <v>1970</v>
          </cell>
          <cell r="B614" t="str">
            <v>277</v>
          </cell>
          <cell r="C614" t="str">
            <v>STEIN RIVER</v>
          </cell>
          <cell r="D614" t="str">
            <v>3</v>
          </cell>
          <cell r="E614" t="str">
            <v>A</v>
          </cell>
          <cell r="F614">
            <v>34</v>
          </cell>
          <cell r="G614">
            <v>216</v>
          </cell>
          <cell r="H614">
            <v>14</v>
          </cell>
          <cell r="I614">
            <v>0</v>
          </cell>
          <cell r="J614">
            <v>0</v>
          </cell>
          <cell r="K614">
            <v>0</v>
          </cell>
        </row>
        <row r="615">
          <cell r="A615">
            <v>1970</v>
          </cell>
          <cell r="B615" t="str">
            <v>278</v>
          </cell>
          <cell r="C615" t="str">
            <v>THOMPSON RIVER</v>
          </cell>
          <cell r="D615" t="str">
            <v>3</v>
          </cell>
          <cell r="E615" t="str">
            <v>A</v>
          </cell>
          <cell r="F615">
            <v>3422</v>
          </cell>
          <cell r="G615">
            <v>14900</v>
          </cell>
          <cell r="H615">
            <v>3093</v>
          </cell>
          <cell r="I615">
            <v>0</v>
          </cell>
          <cell r="J615">
            <v>0</v>
          </cell>
          <cell r="K615">
            <v>0</v>
          </cell>
        </row>
        <row r="616">
          <cell r="A616">
            <v>1970</v>
          </cell>
          <cell r="B616" t="str">
            <v>300</v>
          </cell>
          <cell r="C616" t="str">
            <v>ATNARKO RIVER</v>
          </cell>
          <cell r="D616" t="str">
            <v>5</v>
          </cell>
          <cell r="E616" t="str">
            <v>A</v>
          </cell>
          <cell r="F616">
            <v>188</v>
          </cell>
          <cell r="G616">
            <v>802</v>
          </cell>
          <cell r="H616">
            <v>352</v>
          </cell>
          <cell r="I616">
            <v>0</v>
          </cell>
          <cell r="J616">
            <v>0</v>
          </cell>
          <cell r="K616">
            <v>0</v>
          </cell>
        </row>
        <row r="617">
          <cell r="A617">
            <v>1970</v>
          </cell>
          <cell r="B617" t="str">
            <v>301</v>
          </cell>
          <cell r="C617" t="str">
            <v>BELLA COOLA RIVER</v>
          </cell>
          <cell r="D617" t="str">
            <v>5</v>
          </cell>
          <cell r="E617" t="str">
            <v>A</v>
          </cell>
          <cell r="F617">
            <v>435</v>
          </cell>
          <cell r="G617">
            <v>2711</v>
          </cell>
          <cell r="H617">
            <v>890</v>
          </cell>
          <cell r="I617">
            <v>0</v>
          </cell>
          <cell r="J617">
            <v>0</v>
          </cell>
          <cell r="K617">
            <v>0</v>
          </cell>
        </row>
        <row r="618">
          <cell r="A618">
            <v>1970</v>
          </cell>
          <cell r="B618" t="str">
            <v>302</v>
          </cell>
          <cell r="C618" t="str">
            <v>CARIBOO RIVER</v>
          </cell>
          <cell r="D618" t="str">
            <v>5</v>
          </cell>
          <cell r="E618" t="str">
            <v>A</v>
          </cell>
          <cell r="F618">
            <v>4</v>
          </cell>
          <cell r="G618">
            <v>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A619">
            <v>1970</v>
          </cell>
          <cell r="B619" t="str">
            <v>303</v>
          </cell>
          <cell r="C619" t="str">
            <v>CHILCOTIN RIVER</v>
          </cell>
          <cell r="D619" t="str">
            <v>5</v>
          </cell>
          <cell r="E619" t="str">
            <v>A</v>
          </cell>
          <cell r="F619">
            <v>521</v>
          </cell>
          <cell r="G619">
            <v>2842</v>
          </cell>
          <cell r="H619">
            <v>709</v>
          </cell>
          <cell r="I619">
            <v>0</v>
          </cell>
          <cell r="J619">
            <v>0</v>
          </cell>
          <cell r="K619">
            <v>0</v>
          </cell>
        </row>
        <row r="620">
          <cell r="A620">
            <v>1970</v>
          </cell>
          <cell r="B620" t="str">
            <v>304</v>
          </cell>
          <cell r="C620" t="str">
            <v>CHILKO RIVER</v>
          </cell>
          <cell r="D620" t="str">
            <v>5</v>
          </cell>
          <cell r="E620" t="str">
            <v>A</v>
          </cell>
          <cell r="F620">
            <v>167</v>
          </cell>
          <cell r="G620">
            <v>579</v>
          </cell>
          <cell r="H620">
            <v>140</v>
          </cell>
          <cell r="I620">
            <v>0</v>
          </cell>
          <cell r="J620">
            <v>0</v>
          </cell>
          <cell r="K620">
            <v>0</v>
          </cell>
        </row>
        <row r="621">
          <cell r="A621">
            <v>1970</v>
          </cell>
          <cell r="B621" t="str">
            <v>305</v>
          </cell>
          <cell r="C621" t="str">
            <v>CHUCKWALLA RIVER</v>
          </cell>
          <cell r="D621" t="str">
            <v>5</v>
          </cell>
          <cell r="E621" t="str">
            <v>A</v>
          </cell>
          <cell r="F621">
            <v>18</v>
          </cell>
          <cell r="G621">
            <v>51</v>
          </cell>
          <cell r="H621">
            <v>30</v>
          </cell>
          <cell r="I621">
            <v>0</v>
          </cell>
          <cell r="J621">
            <v>0</v>
          </cell>
          <cell r="K621">
            <v>0</v>
          </cell>
        </row>
        <row r="622">
          <cell r="A622">
            <v>1970</v>
          </cell>
          <cell r="B622" t="str">
            <v>307</v>
          </cell>
          <cell r="C622" t="str">
            <v>DEAN RIVER</v>
          </cell>
          <cell r="D622" t="str">
            <v>5</v>
          </cell>
          <cell r="E622" t="str">
            <v>A</v>
          </cell>
          <cell r="F622">
            <v>590</v>
          </cell>
          <cell r="G622">
            <v>2804</v>
          </cell>
          <cell r="H622">
            <v>1240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>
            <v>1970</v>
          </cell>
          <cell r="B623" t="str">
            <v>309</v>
          </cell>
          <cell r="C623" t="str">
            <v>KIMSQUIT RIVER</v>
          </cell>
          <cell r="D623" t="str">
            <v>5</v>
          </cell>
          <cell r="E623" t="str">
            <v>A</v>
          </cell>
          <cell r="F623">
            <v>5</v>
          </cell>
          <cell r="G623">
            <v>32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>
            <v>1970</v>
          </cell>
          <cell r="B624" t="str">
            <v>316</v>
          </cell>
          <cell r="C624" t="str">
            <v>QUESNEL RIVER</v>
          </cell>
          <cell r="D624" t="str">
            <v>5</v>
          </cell>
          <cell r="E624" t="str">
            <v>A</v>
          </cell>
          <cell r="F624">
            <v>9</v>
          </cell>
          <cell r="G624">
            <v>36</v>
          </cell>
          <cell r="H624">
            <v>11</v>
          </cell>
          <cell r="I624">
            <v>0</v>
          </cell>
          <cell r="J624">
            <v>0</v>
          </cell>
          <cell r="K624">
            <v>0</v>
          </cell>
        </row>
        <row r="625">
          <cell r="A625">
            <v>1970</v>
          </cell>
          <cell r="B625" t="str">
            <v>319</v>
          </cell>
          <cell r="C625" t="str">
            <v>TALCHAKO RIVER</v>
          </cell>
          <cell r="D625" t="str">
            <v>5</v>
          </cell>
          <cell r="E625" t="str">
            <v>A</v>
          </cell>
          <cell r="F625">
            <v>3</v>
          </cell>
          <cell r="G625">
            <v>3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>
            <v>1970</v>
          </cell>
          <cell r="B626" t="str">
            <v>321</v>
          </cell>
          <cell r="C626" t="str">
            <v>TASEKO RIVER</v>
          </cell>
          <cell r="D626" t="str">
            <v>5</v>
          </cell>
          <cell r="E626" t="str">
            <v>A</v>
          </cell>
          <cell r="F626">
            <v>5</v>
          </cell>
          <cell r="G626">
            <v>5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</row>
        <row r="627">
          <cell r="A627">
            <v>1970</v>
          </cell>
          <cell r="B627" t="str">
            <v>325</v>
          </cell>
          <cell r="C627" t="str">
            <v>BABINE RIVER</v>
          </cell>
          <cell r="D627" t="str">
            <v>6</v>
          </cell>
          <cell r="E627" t="str">
            <v>A</v>
          </cell>
          <cell r="F627">
            <v>392</v>
          </cell>
          <cell r="G627">
            <v>1747</v>
          </cell>
          <cell r="H627">
            <v>763</v>
          </cell>
          <cell r="I627">
            <v>0</v>
          </cell>
          <cell r="J627">
            <v>0</v>
          </cell>
          <cell r="K627">
            <v>0</v>
          </cell>
        </row>
        <row r="628">
          <cell r="A628">
            <v>1970</v>
          </cell>
          <cell r="B628" t="str">
            <v>326</v>
          </cell>
          <cell r="C628" t="str">
            <v>BEAR RIVER</v>
          </cell>
          <cell r="D628" t="str">
            <v>6</v>
          </cell>
          <cell r="E628" t="str">
            <v>A</v>
          </cell>
          <cell r="F628">
            <v>132</v>
          </cell>
          <cell r="G628">
            <v>422</v>
          </cell>
          <cell r="H628">
            <v>221</v>
          </cell>
          <cell r="I628">
            <v>0</v>
          </cell>
          <cell r="J628">
            <v>0</v>
          </cell>
          <cell r="K628">
            <v>0</v>
          </cell>
        </row>
        <row r="629">
          <cell r="A629">
            <v>1970</v>
          </cell>
          <cell r="B629" t="str">
            <v>328</v>
          </cell>
          <cell r="C629" t="str">
            <v>BISH CREEK</v>
          </cell>
          <cell r="D629" t="str">
            <v>6</v>
          </cell>
          <cell r="E629" t="str">
            <v>A</v>
          </cell>
          <cell r="F629">
            <v>14</v>
          </cell>
          <cell r="G629">
            <v>28</v>
          </cell>
          <cell r="H629">
            <v>34</v>
          </cell>
          <cell r="I629">
            <v>0</v>
          </cell>
          <cell r="J629">
            <v>0</v>
          </cell>
          <cell r="K629">
            <v>0</v>
          </cell>
        </row>
        <row r="630">
          <cell r="A630">
            <v>1970</v>
          </cell>
          <cell r="B630" t="str">
            <v>329</v>
          </cell>
          <cell r="C630" t="str">
            <v>BULKLEY RIVER</v>
          </cell>
          <cell r="D630" t="str">
            <v>6</v>
          </cell>
          <cell r="E630" t="str">
            <v>A</v>
          </cell>
          <cell r="F630">
            <v>1128</v>
          </cell>
          <cell r="G630">
            <v>4490</v>
          </cell>
          <cell r="H630">
            <v>1244</v>
          </cell>
          <cell r="I630">
            <v>0</v>
          </cell>
          <cell r="J630">
            <v>0</v>
          </cell>
          <cell r="K630">
            <v>0</v>
          </cell>
        </row>
        <row r="631">
          <cell r="A631">
            <v>1970</v>
          </cell>
          <cell r="B631" t="str">
            <v>331</v>
          </cell>
          <cell r="C631" t="str">
            <v>CANOONA RIVER</v>
          </cell>
          <cell r="D631" t="str">
            <v>6</v>
          </cell>
          <cell r="E631" t="str">
            <v>A</v>
          </cell>
          <cell r="F631">
            <v>4</v>
          </cell>
          <cell r="G631">
            <v>9</v>
          </cell>
          <cell r="H631">
            <v>9</v>
          </cell>
          <cell r="I631">
            <v>0</v>
          </cell>
          <cell r="J631">
            <v>0</v>
          </cell>
          <cell r="K631">
            <v>0</v>
          </cell>
        </row>
        <row r="632">
          <cell r="A632">
            <v>1970</v>
          </cell>
          <cell r="B632" t="str">
            <v>332</v>
          </cell>
          <cell r="C632" t="str">
            <v>CEDAR CREEK</v>
          </cell>
          <cell r="D632" t="str">
            <v>6</v>
          </cell>
          <cell r="E632" t="str">
            <v>A</v>
          </cell>
          <cell r="F632">
            <v>6</v>
          </cell>
          <cell r="G632">
            <v>27</v>
          </cell>
          <cell r="H632">
            <v>6</v>
          </cell>
          <cell r="I632">
            <v>0</v>
          </cell>
          <cell r="J632">
            <v>0</v>
          </cell>
          <cell r="K632">
            <v>0</v>
          </cell>
        </row>
        <row r="633">
          <cell r="A633">
            <v>1970</v>
          </cell>
          <cell r="B633" t="str">
            <v>333</v>
          </cell>
          <cell r="C633" t="str">
            <v>CLORE RIVER</v>
          </cell>
          <cell r="D633" t="str">
            <v>6</v>
          </cell>
          <cell r="E633" t="str">
            <v>A</v>
          </cell>
          <cell r="F633">
            <v>51</v>
          </cell>
          <cell r="G633">
            <v>211</v>
          </cell>
          <cell r="H633">
            <v>46</v>
          </cell>
          <cell r="I633">
            <v>0</v>
          </cell>
          <cell r="J633">
            <v>0</v>
          </cell>
          <cell r="K633">
            <v>0</v>
          </cell>
        </row>
        <row r="634">
          <cell r="A634">
            <v>1970</v>
          </cell>
          <cell r="B634" t="str">
            <v>334</v>
          </cell>
          <cell r="C634" t="str">
            <v>CRANBERRY RIVER</v>
          </cell>
          <cell r="D634" t="str">
            <v>6</v>
          </cell>
          <cell r="E634" t="str">
            <v>A</v>
          </cell>
          <cell r="F634">
            <v>121</v>
          </cell>
          <cell r="G634">
            <v>495</v>
          </cell>
          <cell r="H634">
            <v>237</v>
          </cell>
          <cell r="I634">
            <v>0</v>
          </cell>
          <cell r="J634">
            <v>0</v>
          </cell>
          <cell r="K634">
            <v>0</v>
          </cell>
        </row>
        <row r="635">
          <cell r="A635">
            <v>1970</v>
          </cell>
          <cell r="B635" t="str">
            <v>338</v>
          </cell>
          <cell r="C635" t="str">
            <v>ENSHESHESE RIVER</v>
          </cell>
          <cell r="D635" t="str">
            <v>6</v>
          </cell>
          <cell r="E635" t="str">
            <v>A</v>
          </cell>
          <cell r="F635">
            <v>13</v>
          </cell>
          <cell r="G635">
            <v>20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>
            <v>1970</v>
          </cell>
          <cell r="B636" t="str">
            <v>339</v>
          </cell>
          <cell r="C636" t="str">
            <v>EXCHAMSIKS RIVER</v>
          </cell>
          <cell r="D636" t="str">
            <v>6</v>
          </cell>
          <cell r="E636" t="str">
            <v>A</v>
          </cell>
          <cell r="F636">
            <v>6</v>
          </cell>
          <cell r="G636">
            <v>62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</row>
        <row r="637">
          <cell r="A637">
            <v>1970</v>
          </cell>
          <cell r="B637" t="str">
            <v>340</v>
          </cell>
          <cell r="C637" t="str">
            <v>EXSTEW RIVER</v>
          </cell>
          <cell r="D637" t="str">
            <v>6</v>
          </cell>
          <cell r="E637" t="str">
            <v>A</v>
          </cell>
          <cell r="F637">
            <v>20</v>
          </cell>
          <cell r="G637">
            <v>76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</row>
        <row r="638">
          <cell r="A638">
            <v>1970</v>
          </cell>
          <cell r="B638" t="str">
            <v>341</v>
          </cell>
          <cell r="C638" t="str">
            <v>FOOTE CREEK</v>
          </cell>
          <cell r="D638" t="str">
            <v>6</v>
          </cell>
          <cell r="E638" t="str">
            <v>A</v>
          </cell>
          <cell r="F638">
            <v>6</v>
          </cell>
          <cell r="G638">
            <v>13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>
            <v>1970</v>
          </cell>
          <cell r="B639" t="str">
            <v>342</v>
          </cell>
          <cell r="C639" t="str">
            <v>GITNADOIX RIVER</v>
          </cell>
          <cell r="D639" t="str">
            <v>6</v>
          </cell>
          <cell r="E639" t="str">
            <v>A</v>
          </cell>
          <cell r="F639">
            <v>7</v>
          </cell>
          <cell r="G639">
            <v>28</v>
          </cell>
          <cell r="H639">
            <v>41</v>
          </cell>
          <cell r="I639">
            <v>0</v>
          </cell>
          <cell r="J639">
            <v>0</v>
          </cell>
          <cell r="K639">
            <v>0</v>
          </cell>
        </row>
        <row r="640">
          <cell r="A640">
            <v>1970</v>
          </cell>
          <cell r="B640" t="str">
            <v>345</v>
          </cell>
          <cell r="C640" t="str">
            <v>ISHKHEENICKH RIVER</v>
          </cell>
          <cell r="D640" t="str">
            <v>6</v>
          </cell>
          <cell r="E640" t="str">
            <v>A</v>
          </cell>
          <cell r="F640">
            <v>70</v>
          </cell>
          <cell r="G640">
            <v>258</v>
          </cell>
          <cell r="H640">
            <v>44</v>
          </cell>
          <cell r="I640">
            <v>0</v>
          </cell>
          <cell r="J640">
            <v>0</v>
          </cell>
          <cell r="K640">
            <v>0</v>
          </cell>
        </row>
        <row r="641">
          <cell r="A641">
            <v>1970</v>
          </cell>
          <cell r="B641" t="str">
            <v>347</v>
          </cell>
          <cell r="C641" t="str">
            <v>KASIKS RIVER</v>
          </cell>
          <cell r="D641" t="str">
            <v>6</v>
          </cell>
          <cell r="E641" t="str">
            <v>A</v>
          </cell>
          <cell r="F641">
            <v>27</v>
          </cell>
          <cell r="G641">
            <v>116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>
            <v>1970</v>
          </cell>
          <cell r="B642" t="str">
            <v>348</v>
          </cell>
          <cell r="C642" t="str">
            <v>KEMANO RIVER</v>
          </cell>
          <cell r="D642" t="str">
            <v>6</v>
          </cell>
          <cell r="E642" t="str">
            <v>A</v>
          </cell>
          <cell r="F642">
            <v>13</v>
          </cell>
          <cell r="G642">
            <v>973</v>
          </cell>
          <cell r="H642">
            <v>34</v>
          </cell>
          <cell r="I642">
            <v>0</v>
          </cell>
          <cell r="J642">
            <v>0</v>
          </cell>
          <cell r="K642">
            <v>0</v>
          </cell>
        </row>
        <row r="643">
          <cell r="A643">
            <v>1970</v>
          </cell>
          <cell r="B643" t="str">
            <v>350</v>
          </cell>
          <cell r="C643" t="str">
            <v>KHYEX RIVER</v>
          </cell>
          <cell r="D643" t="str">
            <v>6</v>
          </cell>
          <cell r="E643" t="str">
            <v>A</v>
          </cell>
          <cell r="F643">
            <v>41</v>
          </cell>
          <cell r="G643">
            <v>152</v>
          </cell>
          <cell r="H643">
            <v>27</v>
          </cell>
          <cell r="I643">
            <v>0</v>
          </cell>
          <cell r="J643">
            <v>0</v>
          </cell>
          <cell r="K643">
            <v>0</v>
          </cell>
        </row>
        <row r="644">
          <cell r="A644">
            <v>1970</v>
          </cell>
          <cell r="B644" t="str">
            <v>351</v>
          </cell>
          <cell r="C644" t="str">
            <v>KILDALA RIVER</v>
          </cell>
          <cell r="D644" t="str">
            <v>6</v>
          </cell>
          <cell r="E644" t="str">
            <v>A</v>
          </cell>
          <cell r="F644">
            <v>6</v>
          </cell>
          <cell r="G644">
            <v>41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>
            <v>1970</v>
          </cell>
          <cell r="B645" t="str">
            <v>354</v>
          </cell>
          <cell r="C645" t="str">
            <v>KISPIOX RIVER</v>
          </cell>
          <cell r="D645" t="str">
            <v>6</v>
          </cell>
          <cell r="E645" t="str">
            <v>A</v>
          </cell>
          <cell r="F645">
            <v>1319</v>
          </cell>
          <cell r="G645">
            <v>5349</v>
          </cell>
          <cell r="H645">
            <v>772</v>
          </cell>
          <cell r="I645">
            <v>0</v>
          </cell>
          <cell r="J645">
            <v>0</v>
          </cell>
          <cell r="K645">
            <v>0</v>
          </cell>
        </row>
        <row r="646">
          <cell r="A646">
            <v>1970</v>
          </cell>
          <cell r="B646" t="str">
            <v>355</v>
          </cell>
          <cell r="C646" t="str">
            <v>KITEEN RIVER</v>
          </cell>
          <cell r="D646" t="str">
            <v>6</v>
          </cell>
          <cell r="E646" t="str">
            <v>A</v>
          </cell>
          <cell r="F646">
            <v>60</v>
          </cell>
          <cell r="G646">
            <v>220</v>
          </cell>
          <cell r="H646">
            <v>100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>
            <v>1970</v>
          </cell>
          <cell r="B647" t="str">
            <v>356</v>
          </cell>
          <cell r="C647" t="str">
            <v>KITIMAT RIVER</v>
          </cell>
          <cell r="D647" t="str">
            <v>6</v>
          </cell>
          <cell r="E647" t="str">
            <v>A</v>
          </cell>
          <cell r="F647">
            <v>831</v>
          </cell>
          <cell r="G647">
            <v>6616</v>
          </cell>
          <cell r="H647">
            <v>652</v>
          </cell>
          <cell r="I647">
            <v>0</v>
          </cell>
          <cell r="J647">
            <v>0</v>
          </cell>
          <cell r="K647">
            <v>0</v>
          </cell>
        </row>
        <row r="648">
          <cell r="A648">
            <v>1970</v>
          </cell>
          <cell r="B648" t="str">
            <v>358</v>
          </cell>
          <cell r="C648" t="str">
            <v>KITSEGUECLA RIVER</v>
          </cell>
          <cell r="D648" t="str">
            <v>6</v>
          </cell>
          <cell r="E648" t="str">
            <v>A</v>
          </cell>
          <cell r="F648">
            <v>17</v>
          </cell>
          <cell r="G648">
            <v>39</v>
          </cell>
          <cell r="H648">
            <v>35</v>
          </cell>
          <cell r="I648">
            <v>0</v>
          </cell>
          <cell r="J648">
            <v>0</v>
          </cell>
          <cell r="K648">
            <v>0</v>
          </cell>
        </row>
        <row r="649">
          <cell r="A649">
            <v>1970</v>
          </cell>
          <cell r="B649" t="str">
            <v>360</v>
          </cell>
          <cell r="C649" t="str">
            <v>KITSUMKALUM RIVER</v>
          </cell>
          <cell r="D649" t="str">
            <v>6</v>
          </cell>
          <cell r="E649" t="str">
            <v>A</v>
          </cell>
          <cell r="F649">
            <v>406</v>
          </cell>
          <cell r="G649">
            <v>2030</v>
          </cell>
          <cell r="H649">
            <v>463</v>
          </cell>
          <cell r="I649">
            <v>0</v>
          </cell>
          <cell r="J649">
            <v>0</v>
          </cell>
          <cell r="K649">
            <v>0</v>
          </cell>
        </row>
        <row r="650">
          <cell r="A650">
            <v>1970</v>
          </cell>
          <cell r="B650" t="str">
            <v>361</v>
          </cell>
          <cell r="C650" t="str">
            <v>KITWANCOOL CREEK</v>
          </cell>
          <cell r="D650" t="str">
            <v>6</v>
          </cell>
          <cell r="E650" t="str">
            <v>A</v>
          </cell>
          <cell r="F650">
            <v>9</v>
          </cell>
          <cell r="G650">
            <v>14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A651">
            <v>1970</v>
          </cell>
          <cell r="B651" t="str">
            <v>362</v>
          </cell>
          <cell r="C651" t="str">
            <v>KITWANGA RIVER</v>
          </cell>
          <cell r="D651" t="str">
            <v>6</v>
          </cell>
          <cell r="E651" t="str">
            <v>A</v>
          </cell>
          <cell r="F651">
            <v>111</v>
          </cell>
          <cell r="G651">
            <v>301</v>
          </cell>
          <cell r="H651">
            <v>109</v>
          </cell>
          <cell r="I651">
            <v>0</v>
          </cell>
          <cell r="J651">
            <v>0</v>
          </cell>
          <cell r="K651">
            <v>0</v>
          </cell>
        </row>
        <row r="652">
          <cell r="A652">
            <v>1970</v>
          </cell>
          <cell r="B652" t="str">
            <v>363</v>
          </cell>
          <cell r="C652" t="str">
            <v>KLEANZA CREEK</v>
          </cell>
          <cell r="D652" t="str">
            <v>6</v>
          </cell>
          <cell r="E652" t="str">
            <v>A</v>
          </cell>
          <cell r="F652">
            <v>31</v>
          </cell>
          <cell r="G652">
            <v>37</v>
          </cell>
          <cell r="H652">
            <v>11</v>
          </cell>
          <cell r="I652">
            <v>0</v>
          </cell>
          <cell r="J652">
            <v>0</v>
          </cell>
          <cell r="K652">
            <v>0</v>
          </cell>
        </row>
        <row r="653">
          <cell r="A653">
            <v>1970</v>
          </cell>
          <cell r="B653" t="str">
            <v>364</v>
          </cell>
          <cell r="C653" t="str">
            <v>KLOIYA RIVER</v>
          </cell>
          <cell r="D653" t="str">
            <v>6</v>
          </cell>
          <cell r="E653" t="str">
            <v>A</v>
          </cell>
          <cell r="F653">
            <v>194</v>
          </cell>
          <cell r="G653">
            <v>902</v>
          </cell>
          <cell r="H653">
            <v>97</v>
          </cell>
          <cell r="I653">
            <v>0</v>
          </cell>
          <cell r="J653">
            <v>0</v>
          </cell>
          <cell r="K653">
            <v>0</v>
          </cell>
        </row>
        <row r="654">
          <cell r="A654">
            <v>1970</v>
          </cell>
          <cell r="B654" t="str">
            <v>368</v>
          </cell>
          <cell r="C654" t="str">
            <v>KWINAGEESE RIVER</v>
          </cell>
          <cell r="D654" t="str">
            <v>6</v>
          </cell>
          <cell r="E654" t="str">
            <v>A</v>
          </cell>
          <cell r="F654">
            <v>11</v>
          </cell>
          <cell r="G654">
            <v>30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</row>
        <row r="655">
          <cell r="A655">
            <v>1970</v>
          </cell>
          <cell r="B655" t="str">
            <v>371</v>
          </cell>
          <cell r="C655" t="str">
            <v>LAKELSE RIVER</v>
          </cell>
          <cell r="D655" t="str">
            <v>6</v>
          </cell>
          <cell r="E655" t="str">
            <v>A</v>
          </cell>
          <cell r="F655">
            <v>771</v>
          </cell>
          <cell r="G655">
            <v>4071</v>
          </cell>
          <cell r="H655">
            <v>531</v>
          </cell>
          <cell r="I655">
            <v>0</v>
          </cell>
          <cell r="J655">
            <v>0</v>
          </cell>
          <cell r="K655">
            <v>0</v>
          </cell>
        </row>
        <row r="656">
          <cell r="A656">
            <v>1970</v>
          </cell>
          <cell r="B656" t="str">
            <v>372</v>
          </cell>
          <cell r="C656" t="str">
            <v>MEZIADIN RIVER</v>
          </cell>
          <cell r="D656" t="str">
            <v>6</v>
          </cell>
          <cell r="E656" t="str">
            <v>A</v>
          </cell>
          <cell r="F656">
            <v>6</v>
          </cell>
          <cell r="G656">
            <v>15</v>
          </cell>
          <cell r="H656">
            <v>8</v>
          </cell>
          <cell r="I656">
            <v>0</v>
          </cell>
          <cell r="J656">
            <v>0</v>
          </cell>
          <cell r="K656">
            <v>0</v>
          </cell>
        </row>
        <row r="657">
          <cell r="A657">
            <v>1970</v>
          </cell>
          <cell r="B657" t="str">
            <v>373</v>
          </cell>
          <cell r="C657" t="str">
            <v>MORICE RIVER</v>
          </cell>
          <cell r="D657" t="str">
            <v>6</v>
          </cell>
          <cell r="E657" t="str">
            <v>A</v>
          </cell>
          <cell r="F657">
            <v>1136</v>
          </cell>
          <cell r="G657">
            <v>4997</v>
          </cell>
          <cell r="H657">
            <v>1464</v>
          </cell>
          <cell r="I657">
            <v>0</v>
          </cell>
          <cell r="J657">
            <v>0</v>
          </cell>
          <cell r="K657">
            <v>0</v>
          </cell>
        </row>
        <row r="658">
          <cell r="A658">
            <v>1970</v>
          </cell>
          <cell r="B658" t="str">
            <v>378</v>
          </cell>
          <cell r="C658" t="str">
            <v>NASS RIVER</v>
          </cell>
          <cell r="D658" t="str">
            <v>6</v>
          </cell>
          <cell r="E658" t="str">
            <v>A</v>
          </cell>
          <cell r="F658">
            <v>45</v>
          </cell>
          <cell r="G658">
            <v>89</v>
          </cell>
          <cell r="H658">
            <v>1</v>
          </cell>
          <cell r="I658">
            <v>0</v>
          </cell>
          <cell r="J658">
            <v>0</v>
          </cell>
          <cell r="K658">
            <v>0</v>
          </cell>
        </row>
        <row r="659">
          <cell r="A659">
            <v>1970</v>
          </cell>
          <cell r="B659" t="str">
            <v>380</v>
          </cell>
          <cell r="C659" t="str">
            <v>OONA RIVER</v>
          </cell>
          <cell r="D659" t="str">
            <v>6</v>
          </cell>
          <cell r="E659" t="str">
            <v>A</v>
          </cell>
          <cell r="F659">
            <v>6</v>
          </cell>
          <cell r="G659">
            <v>6</v>
          </cell>
          <cell r="H659">
            <v>6</v>
          </cell>
          <cell r="I659">
            <v>0</v>
          </cell>
          <cell r="J659">
            <v>0</v>
          </cell>
          <cell r="K659">
            <v>0</v>
          </cell>
        </row>
        <row r="660">
          <cell r="A660">
            <v>1970</v>
          </cell>
          <cell r="B660" t="str">
            <v>383</v>
          </cell>
          <cell r="C660" t="str">
            <v>SHESLAY RIVER</v>
          </cell>
          <cell r="D660" t="str">
            <v>6</v>
          </cell>
          <cell r="E660" t="str">
            <v>A</v>
          </cell>
          <cell r="F660">
            <v>29</v>
          </cell>
          <cell r="G660">
            <v>251</v>
          </cell>
          <cell r="H660">
            <v>42</v>
          </cell>
          <cell r="I660">
            <v>0</v>
          </cell>
          <cell r="J660">
            <v>0</v>
          </cell>
          <cell r="K660">
            <v>0</v>
          </cell>
        </row>
        <row r="661">
          <cell r="A661">
            <v>1970</v>
          </cell>
          <cell r="B661" t="str">
            <v>385</v>
          </cell>
          <cell r="C661" t="str">
            <v>SKEENA RIVER</v>
          </cell>
          <cell r="D661" t="str">
            <v>6</v>
          </cell>
          <cell r="E661" t="str">
            <v>A</v>
          </cell>
          <cell r="F661">
            <v>951</v>
          </cell>
          <cell r="G661">
            <v>5194</v>
          </cell>
          <cell r="H661">
            <v>438</v>
          </cell>
          <cell r="I661">
            <v>0</v>
          </cell>
          <cell r="J661">
            <v>0</v>
          </cell>
          <cell r="K661">
            <v>0</v>
          </cell>
        </row>
        <row r="662">
          <cell r="A662">
            <v>1970</v>
          </cell>
          <cell r="B662" t="str">
            <v>387</v>
          </cell>
          <cell r="C662" t="str">
            <v>SUSKWA RIVER</v>
          </cell>
          <cell r="D662" t="str">
            <v>6</v>
          </cell>
          <cell r="E662" t="str">
            <v>A</v>
          </cell>
          <cell r="F662">
            <v>116</v>
          </cell>
          <cell r="G662">
            <v>300</v>
          </cell>
          <cell r="H662">
            <v>146</v>
          </cell>
          <cell r="I662">
            <v>0</v>
          </cell>
          <cell r="J662">
            <v>0</v>
          </cell>
          <cell r="K662">
            <v>0</v>
          </cell>
        </row>
        <row r="663">
          <cell r="A663">
            <v>1970</v>
          </cell>
          <cell r="B663" t="str">
            <v>388</v>
          </cell>
          <cell r="C663" t="str">
            <v>SUSTUT RIVER</v>
          </cell>
          <cell r="D663" t="str">
            <v>6</v>
          </cell>
          <cell r="E663" t="str">
            <v>A</v>
          </cell>
          <cell r="F663">
            <v>40</v>
          </cell>
          <cell r="G663">
            <v>203</v>
          </cell>
          <cell r="H663">
            <v>55</v>
          </cell>
          <cell r="I663">
            <v>0</v>
          </cell>
          <cell r="J663">
            <v>0</v>
          </cell>
          <cell r="K663">
            <v>0</v>
          </cell>
        </row>
        <row r="664">
          <cell r="A664">
            <v>1970</v>
          </cell>
          <cell r="B664" t="str">
            <v>390</v>
          </cell>
          <cell r="C664" t="str">
            <v>TAHLTAN RIVER</v>
          </cell>
          <cell r="D664" t="str">
            <v>6</v>
          </cell>
          <cell r="E664" t="str">
            <v>A</v>
          </cell>
          <cell r="F664">
            <v>5</v>
          </cell>
          <cell r="G664">
            <v>16</v>
          </cell>
          <cell r="H664">
            <v>11</v>
          </cell>
          <cell r="I664">
            <v>0</v>
          </cell>
          <cell r="J664">
            <v>0</v>
          </cell>
          <cell r="K664">
            <v>0</v>
          </cell>
        </row>
        <row r="665">
          <cell r="A665">
            <v>1970</v>
          </cell>
          <cell r="B665" t="str">
            <v>394</v>
          </cell>
          <cell r="C665" t="str">
            <v>TELKWA RIVER</v>
          </cell>
          <cell r="D665" t="str">
            <v>6</v>
          </cell>
          <cell r="E665" t="str">
            <v>A</v>
          </cell>
          <cell r="F665">
            <v>14</v>
          </cell>
          <cell r="G665">
            <v>78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>
            <v>1970</v>
          </cell>
          <cell r="B666" t="str">
            <v>395</v>
          </cell>
          <cell r="C666" t="str">
            <v>TSEAX RIVER</v>
          </cell>
          <cell r="D666" t="str">
            <v>6</v>
          </cell>
          <cell r="E666" t="str">
            <v>A</v>
          </cell>
          <cell r="F666">
            <v>46</v>
          </cell>
          <cell r="G666">
            <v>78</v>
          </cell>
          <cell r="H666">
            <v>27</v>
          </cell>
          <cell r="I666">
            <v>0</v>
          </cell>
          <cell r="J666">
            <v>0</v>
          </cell>
          <cell r="K666">
            <v>0</v>
          </cell>
        </row>
        <row r="667">
          <cell r="A667">
            <v>1970</v>
          </cell>
          <cell r="B667" t="str">
            <v>399</v>
          </cell>
          <cell r="C667" t="str">
            <v>ZYMAGOTITZ RIVER</v>
          </cell>
          <cell r="D667" t="str">
            <v>6</v>
          </cell>
          <cell r="E667" t="str">
            <v>A</v>
          </cell>
          <cell r="F667">
            <v>5</v>
          </cell>
          <cell r="G667">
            <v>5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>
            <v>1970</v>
          </cell>
          <cell r="B668" t="str">
            <v>400</v>
          </cell>
          <cell r="C668" t="str">
            <v>ZYMOETZ RIVER</v>
          </cell>
          <cell r="D668" t="str">
            <v>6</v>
          </cell>
          <cell r="E668" t="str">
            <v>A</v>
          </cell>
          <cell r="F668">
            <v>1316</v>
          </cell>
          <cell r="G668">
            <v>5558</v>
          </cell>
          <cell r="H668">
            <v>1534</v>
          </cell>
          <cell r="I668">
            <v>0</v>
          </cell>
          <cell r="J668">
            <v>0</v>
          </cell>
          <cell r="K668">
            <v>0</v>
          </cell>
        </row>
        <row r="669">
          <cell r="A669">
            <v>1970</v>
          </cell>
          <cell r="B669" t="str">
            <v>412</v>
          </cell>
          <cell r="C669" t="str">
            <v>SHAMES RIVER</v>
          </cell>
          <cell r="D669" t="str">
            <v>6</v>
          </cell>
          <cell r="E669" t="str">
            <v>A</v>
          </cell>
          <cell r="F669">
            <v>6</v>
          </cell>
          <cell r="G669">
            <v>6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>
            <v>1970</v>
          </cell>
          <cell r="B670" t="str">
            <v>414</v>
          </cell>
          <cell r="C670" t="str">
            <v>TROUT CREEK</v>
          </cell>
          <cell r="D670" t="str">
            <v>6</v>
          </cell>
          <cell r="E670" t="str">
            <v>A</v>
          </cell>
          <cell r="F670">
            <v>9</v>
          </cell>
          <cell r="G670">
            <v>28</v>
          </cell>
          <cell r="H670">
            <v>31</v>
          </cell>
          <cell r="I670">
            <v>0</v>
          </cell>
          <cell r="J670">
            <v>0</v>
          </cell>
          <cell r="K670">
            <v>0</v>
          </cell>
        </row>
        <row r="671">
          <cell r="A671">
            <v>1970</v>
          </cell>
          <cell r="B671" t="str">
            <v>417</v>
          </cell>
          <cell r="C671" t="str">
            <v>CLEARWATER CREEK</v>
          </cell>
          <cell r="D671" t="str">
            <v>6</v>
          </cell>
          <cell r="E671" t="str">
            <v>A</v>
          </cell>
          <cell r="F671">
            <v>9</v>
          </cell>
          <cell r="G671">
            <v>44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>
            <v>1970</v>
          </cell>
          <cell r="B672" t="str">
            <v>425</v>
          </cell>
          <cell r="C672" t="str">
            <v>AIN RIVER</v>
          </cell>
          <cell r="D672" t="str">
            <v>6</v>
          </cell>
          <cell r="E672" t="str">
            <v>A</v>
          </cell>
          <cell r="F672">
            <v>5</v>
          </cell>
          <cell r="G672">
            <v>22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</row>
        <row r="673">
          <cell r="A673">
            <v>1970</v>
          </cell>
          <cell r="B673" t="str">
            <v>429</v>
          </cell>
          <cell r="C673" t="str">
            <v>COPPER CREEK</v>
          </cell>
          <cell r="D673" t="str">
            <v>6</v>
          </cell>
          <cell r="E673" t="str">
            <v>A</v>
          </cell>
          <cell r="F673">
            <v>45</v>
          </cell>
          <cell r="G673">
            <v>613</v>
          </cell>
          <cell r="H673">
            <v>110</v>
          </cell>
          <cell r="I673">
            <v>0</v>
          </cell>
          <cell r="J673">
            <v>0</v>
          </cell>
          <cell r="K673">
            <v>0</v>
          </cell>
        </row>
        <row r="674">
          <cell r="A674">
            <v>1970</v>
          </cell>
          <cell r="B674" t="str">
            <v>434</v>
          </cell>
          <cell r="C674" t="str">
            <v>HIELLEN RIVER</v>
          </cell>
          <cell r="D674" t="str">
            <v>6</v>
          </cell>
          <cell r="E674" t="str">
            <v>A</v>
          </cell>
          <cell r="F674">
            <v>34</v>
          </cell>
          <cell r="G674">
            <v>87</v>
          </cell>
          <cell r="H674">
            <v>34</v>
          </cell>
          <cell r="I674">
            <v>0</v>
          </cell>
          <cell r="J674">
            <v>0</v>
          </cell>
          <cell r="K674">
            <v>0</v>
          </cell>
        </row>
        <row r="675">
          <cell r="A675">
            <v>1970</v>
          </cell>
          <cell r="B675" t="str">
            <v>435</v>
          </cell>
          <cell r="C675" t="str">
            <v>HONNA RIVER</v>
          </cell>
          <cell r="D675" t="str">
            <v>6</v>
          </cell>
          <cell r="E675" t="str">
            <v>A</v>
          </cell>
          <cell r="F675">
            <v>10</v>
          </cell>
          <cell r="G675">
            <v>16</v>
          </cell>
          <cell r="H675">
            <v>11</v>
          </cell>
          <cell r="I675">
            <v>0</v>
          </cell>
          <cell r="J675">
            <v>0</v>
          </cell>
          <cell r="K675">
            <v>0</v>
          </cell>
        </row>
        <row r="676">
          <cell r="A676">
            <v>1970</v>
          </cell>
          <cell r="B676" t="str">
            <v>436</v>
          </cell>
          <cell r="C676" t="str">
            <v>MAMIN RIVER</v>
          </cell>
          <cell r="D676" t="str">
            <v>6</v>
          </cell>
          <cell r="E676" t="str">
            <v>A</v>
          </cell>
          <cell r="F676">
            <v>5</v>
          </cell>
          <cell r="G676">
            <v>28</v>
          </cell>
          <cell r="H676">
            <v>45</v>
          </cell>
          <cell r="I676">
            <v>0</v>
          </cell>
          <cell r="J676">
            <v>0</v>
          </cell>
          <cell r="K676">
            <v>0</v>
          </cell>
        </row>
        <row r="677">
          <cell r="A677">
            <v>1970</v>
          </cell>
          <cell r="B677" t="str">
            <v>439</v>
          </cell>
          <cell r="C677" t="str">
            <v>PALLANT CREEK</v>
          </cell>
          <cell r="D677" t="str">
            <v>6</v>
          </cell>
          <cell r="E677" t="str">
            <v>A</v>
          </cell>
          <cell r="F677">
            <v>13</v>
          </cell>
          <cell r="G677">
            <v>44</v>
          </cell>
          <cell r="H677">
            <v>31</v>
          </cell>
          <cell r="I677">
            <v>0</v>
          </cell>
          <cell r="J677">
            <v>0</v>
          </cell>
          <cell r="K677">
            <v>0</v>
          </cell>
        </row>
        <row r="678">
          <cell r="A678">
            <v>1970</v>
          </cell>
          <cell r="B678" t="str">
            <v>445</v>
          </cell>
          <cell r="C678" t="str">
            <v>TLELL RIVER</v>
          </cell>
          <cell r="D678" t="str">
            <v>6</v>
          </cell>
          <cell r="E678" t="str">
            <v>A</v>
          </cell>
          <cell r="F678">
            <v>70</v>
          </cell>
          <cell r="G678">
            <v>167</v>
          </cell>
          <cell r="H678">
            <v>69</v>
          </cell>
          <cell r="I678">
            <v>0</v>
          </cell>
          <cell r="J678">
            <v>0</v>
          </cell>
          <cell r="K678">
            <v>0</v>
          </cell>
        </row>
        <row r="679">
          <cell r="A679">
            <v>1970</v>
          </cell>
          <cell r="B679" t="str">
            <v>446</v>
          </cell>
          <cell r="C679" t="str">
            <v>YAKOUN RIVER</v>
          </cell>
          <cell r="D679" t="str">
            <v>6</v>
          </cell>
          <cell r="E679" t="str">
            <v>A</v>
          </cell>
          <cell r="F679">
            <v>176</v>
          </cell>
          <cell r="G679">
            <v>1028</v>
          </cell>
          <cell r="H679">
            <v>793</v>
          </cell>
          <cell r="I679">
            <v>0</v>
          </cell>
          <cell r="J679">
            <v>0</v>
          </cell>
          <cell r="K679">
            <v>0</v>
          </cell>
        </row>
        <row r="680">
          <cell r="A680">
            <v>1970</v>
          </cell>
          <cell r="B680" t="str">
            <v>555</v>
          </cell>
          <cell r="C680" t="str">
            <v>UNKNOWN STREAMS</v>
          </cell>
          <cell r="D680" t="str">
            <v>U</v>
          </cell>
          <cell r="E680" t="str">
            <v>A</v>
          </cell>
          <cell r="F680">
            <v>676</v>
          </cell>
          <cell r="G680">
            <v>3497</v>
          </cell>
          <cell r="H680">
            <v>133</v>
          </cell>
          <cell r="I680">
            <v>0</v>
          </cell>
          <cell r="J680">
            <v>0</v>
          </cell>
          <cell r="K680">
            <v>0</v>
          </cell>
        </row>
        <row r="681">
          <cell r="A681">
            <v>1971</v>
          </cell>
          <cell r="B681" t="str">
            <v>001</v>
          </cell>
          <cell r="C681" t="str">
            <v>ADAM RIVER</v>
          </cell>
          <cell r="D681" t="str">
            <v>1</v>
          </cell>
          <cell r="E681" t="str">
            <v>A</v>
          </cell>
          <cell r="F681">
            <v>51</v>
          </cell>
          <cell r="G681">
            <v>164</v>
          </cell>
          <cell r="H681">
            <v>67</v>
          </cell>
          <cell r="I681">
            <v>12</v>
          </cell>
          <cell r="J681">
            <v>0</v>
          </cell>
          <cell r="K681">
            <v>0</v>
          </cell>
        </row>
        <row r="682">
          <cell r="A682">
            <v>1971</v>
          </cell>
          <cell r="B682" t="str">
            <v>003</v>
          </cell>
          <cell r="C682" t="str">
            <v>AMOR DE COSMOS RIVER</v>
          </cell>
          <cell r="D682" t="str">
            <v>1</v>
          </cell>
          <cell r="E682" t="str">
            <v>A</v>
          </cell>
          <cell r="F682">
            <v>146</v>
          </cell>
          <cell r="G682">
            <v>438</v>
          </cell>
          <cell r="H682">
            <v>324</v>
          </cell>
          <cell r="I682">
            <v>165</v>
          </cell>
          <cell r="J682">
            <v>0</v>
          </cell>
          <cell r="K682">
            <v>0</v>
          </cell>
        </row>
        <row r="683">
          <cell r="A683">
            <v>1971</v>
          </cell>
          <cell r="B683" t="str">
            <v>006</v>
          </cell>
          <cell r="C683" t="str">
            <v>ASH RIVER</v>
          </cell>
          <cell r="D683" t="str">
            <v>1</v>
          </cell>
          <cell r="E683" t="str">
            <v>A</v>
          </cell>
          <cell r="F683">
            <v>199</v>
          </cell>
          <cell r="G683">
            <v>990</v>
          </cell>
          <cell r="H683">
            <v>184</v>
          </cell>
          <cell r="I683">
            <v>121</v>
          </cell>
          <cell r="J683">
            <v>0</v>
          </cell>
          <cell r="K683">
            <v>0</v>
          </cell>
        </row>
        <row r="684">
          <cell r="A684">
            <v>1971</v>
          </cell>
          <cell r="B684" t="str">
            <v>007</v>
          </cell>
          <cell r="C684" t="str">
            <v>ATLATZI RIVER</v>
          </cell>
          <cell r="D684" t="str">
            <v>1</v>
          </cell>
          <cell r="E684" t="str">
            <v>A</v>
          </cell>
          <cell r="F684">
            <v>4</v>
          </cell>
          <cell r="G684">
            <v>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>
            <v>1971</v>
          </cell>
          <cell r="B685" t="str">
            <v>009</v>
          </cell>
          <cell r="C685" t="str">
            <v>BENSON RIVER</v>
          </cell>
          <cell r="D685" t="str">
            <v>1</v>
          </cell>
          <cell r="E685" t="str">
            <v>A</v>
          </cell>
          <cell r="F685">
            <v>24</v>
          </cell>
          <cell r="G685">
            <v>82</v>
          </cell>
          <cell r="H685">
            <v>19</v>
          </cell>
          <cell r="I685">
            <v>4</v>
          </cell>
          <cell r="J685">
            <v>0</v>
          </cell>
          <cell r="K685">
            <v>0</v>
          </cell>
        </row>
        <row r="686">
          <cell r="A686">
            <v>1971</v>
          </cell>
          <cell r="B686" t="str">
            <v>010</v>
          </cell>
          <cell r="C686" t="str">
            <v>BIG QUALICUM RIVER</v>
          </cell>
          <cell r="D686" t="str">
            <v>1</v>
          </cell>
          <cell r="E686" t="str">
            <v>A</v>
          </cell>
          <cell r="F686">
            <v>407</v>
          </cell>
          <cell r="G686">
            <v>1582</v>
          </cell>
          <cell r="H686">
            <v>260</v>
          </cell>
          <cell r="I686">
            <v>99</v>
          </cell>
          <cell r="J686">
            <v>0</v>
          </cell>
          <cell r="K686">
            <v>0</v>
          </cell>
        </row>
        <row r="687">
          <cell r="A687">
            <v>1971</v>
          </cell>
          <cell r="B687" t="str">
            <v>011</v>
          </cell>
          <cell r="C687" t="str">
            <v>BLACK CREEK</v>
          </cell>
          <cell r="D687" t="str">
            <v>1</v>
          </cell>
          <cell r="E687" t="str">
            <v>A</v>
          </cell>
          <cell r="F687">
            <v>41</v>
          </cell>
          <cell r="G687">
            <v>538</v>
          </cell>
          <cell r="H687">
            <v>4</v>
          </cell>
          <cell r="I687">
            <v>0</v>
          </cell>
          <cell r="J687">
            <v>0</v>
          </cell>
          <cell r="K687">
            <v>0</v>
          </cell>
        </row>
        <row r="688">
          <cell r="A688">
            <v>1971</v>
          </cell>
          <cell r="B688" t="str">
            <v>012</v>
          </cell>
          <cell r="C688" t="str">
            <v>BROTHER CREEK</v>
          </cell>
          <cell r="D688" t="str">
            <v>1</v>
          </cell>
          <cell r="E688" t="str">
            <v>A</v>
          </cell>
          <cell r="F688">
            <v>4</v>
          </cell>
          <cell r="G688">
            <v>97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>
            <v>1971</v>
          </cell>
          <cell r="B689" t="str">
            <v>013</v>
          </cell>
          <cell r="C689" t="str">
            <v>BROWNS RIVER</v>
          </cell>
          <cell r="D689" t="str">
            <v>1</v>
          </cell>
          <cell r="E689" t="str">
            <v>A</v>
          </cell>
          <cell r="F689">
            <v>4</v>
          </cell>
          <cell r="G689">
            <v>19</v>
          </cell>
          <cell r="H689">
            <v>4</v>
          </cell>
          <cell r="I689">
            <v>4</v>
          </cell>
          <cell r="J689">
            <v>0</v>
          </cell>
          <cell r="K689">
            <v>0</v>
          </cell>
        </row>
        <row r="690">
          <cell r="A690">
            <v>1971</v>
          </cell>
          <cell r="B690" t="str">
            <v>014</v>
          </cell>
          <cell r="C690" t="str">
            <v>BURMAN RIVER</v>
          </cell>
          <cell r="D690" t="str">
            <v>1</v>
          </cell>
          <cell r="E690" t="str">
            <v>A</v>
          </cell>
          <cell r="F690">
            <v>18</v>
          </cell>
          <cell r="G690">
            <v>28</v>
          </cell>
          <cell r="H690">
            <v>4</v>
          </cell>
          <cell r="I690">
            <v>0</v>
          </cell>
          <cell r="J690">
            <v>0</v>
          </cell>
          <cell r="K690">
            <v>0</v>
          </cell>
        </row>
        <row r="691">
          <cell r="A691">
            <v>1971</v>
          </cell>
          <cell r="B691" t="str">
            <v>015</v>
          </cell>
          <cell r="C691" t="str">
            <v>CAMPBELL RIVER</v>
          </cell>
          <cell r="D691" t="str">
            <v>1</v>
          </cell>
          <cell r="E691" t="str">
            <v>A</v>
          </cell>
          <cell r="F691">
            <v>688</v>
          </cell>
          <cell r="G691">
            <v>5132</v>
          </cell>
          <cell r="H691">
            <v>723</v>
          </cell>
          <cell r="I691">
            <v>347</v>
          </cell>
          <cell r="J691">
            <v>0</v>
          </cell>
          <cell r="K691">
            <v>0</v>
          </cell>
        </row>
        <row r="692">
          <cell r="A692">
            <v>1971</v>
          </cell>
          <cell r="B692" t="str">
            <v>016</v>
          </cell>
          <cell r="C692" t="str">
            <v>CAYCUSE RIVER</v>
          </cell>
          <cell r="D692" t="str">
            <v>1</v>
          </cell>
          <cell r="E692" t="str">
            <v>A</v>
          </cell>
          <cell r="F692">
            <v>51</v>
          </cell>
          <cell r="G692">
            <v>200</v>
          </cell>
          <cell r="H692">
            <v>107</v>
          </cell>
          <cell r="I692">
            <v>39</v>
          </cell>
          <cell r="J692">
            <v>0</v>
          </cell>
          <cell r="K692">
            <v>0</v>
          </cell>
        </row>
        <row r="693">
          <cell r="A693">
            <v>1971</v>
          </cell>
          <cell r="B693" t="str">
            <v>018</v>
          </cell>
          <cell r="C693" t="str">
            <v>CHASE RIVER</v>
          </cell>
          <cell r="D693" t="str">
            <v>1</v>
          </cell>
          <cell r="E693" t="str">
            <v>A</v>
          </cell>
          <cell r="F693">
            <v>4</v>
          </cell>
          <cell r="G693">
            <v>4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>
            <v>1971</v>
          </cell>
          <cell r="B694" t="str">
            <v>019</v>
          </cell>
          <cell r="C694" t="str">
            <v>CHEMAINUS RIVER</v>
          </cell>
          <cell r="D694" t="str">
            <v>1</v>
          </cell>
          <cell r="E694" t="str">
            <v>A</v>
          </cell>
          <cell r="F694">
            <v>195</v>
          </cell>
          <cell r="G694">
            <v>903</v>
          </cell>
          <cell r="H694">
            <v>102</v>
          </cell>
          <cell r="I694">
            <v>39</v>
          </cell>
          <cell r="J694">
            <v>0</v>
          </cell>
          <cell r="K694">
            <v>0</v>
          </cell>
        </row>
        <row r="695">
          <cell r="A695">
            <v>1971</v>
          </cell>
          <cell r="B695" t="str">
            <v>020</v>
          </cell>
          <cell r="C695" t="str">
            <v>CHINA CREEK</v>
          </cell>
          <cell r="D695" t="str">
            <v>1</v>
          </cell>
          <cell r="E695" t="str">
            <v>A</v>
          </cell>
          <cell r="F695">
            <v>169</v>
          </cell>
          <cell r="G695">
            <v>743</v>
          </cell>
          <cell r="H695">
            <v>195</v>
          </cell>
          <cell r="I695">
            <v>34</v>
          </cell>
          <cell r="J695">
            <v>0</v>
          </cell>
          <cell r="K695">
            <v>0</v>
          </cell>
        </row>
        <row r="696">
          <cell r="A696">
            <v>1971</v>
          </cell>
          <cell r="B696" t="str">
            <v>021</v>
          </cell>
          <cell r="C696" t="str">
            <v>CLUXEWE RIVER</v>
          </cell>
          <cell r="D696" t="str">
            <v>1</v>
          </cell>
          <cell r="E696" t="str">
            <v>A</v>
          </cell>
          <cell r="F696">
            <v>52</v>
          </cell>
          <cell r="G696">
            <v>140</v>
          </cell>
          <cell r="H696">
            <v>29</v>
          </cell>
          <cell r="I696">
            <v>24</v>
          </cell>
          <cell r="J696">
            <v>0</v>
          </cell>
          <cell r="K696">
            <v>0</v>
          </cell>
        </row>
        <row r="697">
          <cell r="A697">
            <v>1971</v>
          </cell>
          <cell r="B697" t="str">
            <v>022</v>
          </cell>
          <cell r="C697" t="str">
            <v>COLEMAN CREEK</v>
          </cell>
          <cell r="D697" t="str">
            <v>1</v>
          </cell>
          <cell r="E697" t="str">
            <v>A</v>
          </cell>
          <cell r="F697">
            <v>43</v>
          </cell>
          <cell r="G697">
            <v>214</v>
          </cell>
          <cell r="H697">
            <v>160</v>
          </cell>
          <cell r="I697">
            <v>63</v>
          </cell>
          <cell r="J697">
            <v>0</v>
          </cell>
          <cell r="K697">
            <v>0</v>
          </cell>
        </row>
        <row r="698">
          <cell r="A698">
            <v>1971</v>
          </cell>
          <cell r="B698" t="str">
            <v>024</v>
          </cell>
          <cell r="C698" t="str">
            <v>CONUMA RIVER</v>
          </cell>
          <cell r="D698" t="str">
            <v>1</v>
          </cell>
          <cell r="E698" t="str">
            <v>A</v>
          </cell>
          <cell r="F698">
            <v>19</v>
          </cell>
          <cell r="G698">
            <v>29</v>
          </cell>
          <cell r="H698">
            <v>4</v>
          </cell>
          <cell r="I698">
            <v>0</v>
          </cell>
          <cell r="J698">
            <v>0</v>
          </cell>
          <cell r="K698">
            <v>0</v>
          </cell>
        </row>
        <row r="699">
          <cell r="A699">
            <v>1971</v>
          </cell>
          <cell r="B699" t="str">
            <v>025</v>
          </cell>
          <cell r="C699" t="str">
            <v>COUS CREEK</v>
          </cell>
          <cell r="D699" t="str">
            <v>1</v>
          </cell>
          <cell r="E699" t="str">
            <v>A</v>
          </cell>
          <cell r="F699">
            <v>97</v>
          </cell>
          <cell r="G699">
            <v>575</v>
          </cell>
          <cell r="H699">
            <v>190</v>
          </cell>
          <cell r="I699">
            <v>43</v>
          </cell>
          <cell r="J699">
            <v>0</v>
          </cell>
          <cell r="K699">
            <v>0</v>
          </cell>
        </row>
        <row r="700">
          <cell r="A700">
            <v>1971</v>
          </cell>
          <cell r="B700" t="str">
            <v>026</v>
          </cell>
          <cell r="C700" t="str">
            <v>COWICHAN RIVER</v>
          </cell>
          <cell r="D700" t="str">
            <v>1</v>
          </cell>
          <cell r="E700" t="str">
            <v>A</v>
          </cell>
          <cell r="F700">
            <v>1859</v>
          </cell>
          <cell r="G700">
            <v>11710</v>
          </cell>
          <cell r="H700">
            <v>1543</v>
          </cell>
          <cell r="I700">
            <v>796</v>
          </cell>
          <cell r="J700">
            <v>0</v>
          </cell>
          <cell r="K700">
            <v>0</v>
          </cell>
        </row>
        <row r="701">
          <cell r="A701">
            <v>1971</v>
          </cell>
          <cell r="B701" t="str">
            <v>028</v>
          </cell>
          <cell r="C701" t="str">
            <v>CRAIGFLOWER CREEK</v>
          </cell>
          <cell r="D701" t="str">
            <v>1</v>
          </cell>
          <cell r="E701" t="str">
            <v>A</v>
          </cell>
          <cell r="F701">
            <v>11</v>
          </cell>
          <cell r="G701">
            <v>41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>
            <v>1971</v>
          </cell>
          <cell r="B702" t="str">
            <v>031</v>
          </cell>
          <cell r="C702" t="str">
            <v>DE MAMIEL CREEK</v>
          </cell>
          <cell r="D702" t="str">
            <v>1</v>
          </cell>
          <cell r="E702" t="str">
            <v>A</v>
          </cell>
          <cell r="F702">
            <v>19</v>
          </cell>
          <cell r="G702">
            <v>39</v>
          </cell>
          <cell r="H702">
            <v>24</v>
          </cell>
          <cell r="I702">
            <v>24</v>
          </cell>
          <cell r="J702">
            <v>0</v>
          </cell>
          <cell r="K702">
            <v>0</v>
          </cell>
        </row>
        <row r="703">
          <cell r="A703">
            <v>1971</v>
          </cell>
          <cell r="B703" t="str">
            <v>034</v>
          </cell>
          <cell r="C703" t="str">
            <v>ENGLISHMAN RIVER</v>
          </cell>
          <cell r="D703" t="str">
            <v>1</v>
          </cell>
          <cell r="E703" t="str">
            <v>A</v>
          </cell>
          <cell r="F703">
            <v>577</v>
          </cell>
          <cell r="G703">
            <v>2683</v>
          </cell>
          <cell r="H703">
            <v>754</v>
          </cell>
          <cell r="I703">
            <v>198</v>
          </cell>
          <cell r="J703">
            <v>0</v>
          </cell>
          <cell r="K703">
            <v>0</v>
          </cell>
        </row>
        <row r="704">
          <cell r="A704">
            <v>1971</v>
          </cell>
          <cell r="B704" t="str">
            <v>036</v>
          </cell>
          <cell r="C704" t="str">
            <v>EVE RIVER</v>
          </cell>
          <cell r="D704" t="str">
            <v>1</v>
          </cell>
          <cell r="E704" t="str">
            <v>A</v>
          </cell>
          <cell r="F704">
            <v>68</v>
          </cell>
          <cell r="G704">
            <v>312</v>
          </cell>
          <cell r="H704">
            <v>43</v>
          </cell>
          <cell r="I704">
            <v>68</v>
          </cell>
          <cell r="J704">
            <v>0</v>
          </cell>
          <cell r="K704">
            <v>0</v>
          </cell>
        </row>
        <row r="705">
          <cell r="A705">
            <v>1971</v>
          </cell>
          <cell r="B705" t="str">
            <v>038</v>
          </cell>
          <cell r="C705" t="str">
            <v>FRANKLIN RIVER</v>
          </cell>
          <cell r="D705" t="str">
            <v>1</v>
          </cell>
          <cell r="E705" t="str">
            <v>A</v>
          </cell>
          <cell r="F705">
            <v>47</v>
          </cell>
          <cell r="G705">
            <v>251</v>
          </cell>
          <cell r="H705">
            <v>87</v>
          </cell>
          <cell r="I705">
            <v>24</v>
          </cell>
          <cell r="J705">
            <v>0</v>
          </cell>
          <cell r="K705">
            <v>0</v>
          </cell>
        </row>
        <row r="706">
          <cell r="A706">
            <v>1971</v>
          </cell>
          <cell r="B706" t="str">
            <v>039</v>
          </cell>
          <cell r="C706" t="str">
            <v>FRENCH CREEK</v>
          </cell>
          <cell r="D706" t="str">
            <v>1</v>
          </cell>
          <cell r="E706" t="str">
            <v>A</v>
          </cell>
          <cell r="F706">
            <v>60</v>
          </cell>
          <cell r="G706">
            <v>223</v>
          </cell>
          <cell r="H706">
            <v>85</v>
          </cell>
          <cell r="I706">
            <v>79</v>
          </cell>
          <cell r="J706">
            <v>0</v>
          </cell>
          <cell r="K706">
            <v>0</v>
          </cell>
        </row>
        <row r="707">
          <cell r="A707">
            <v>1971</v>
          </cell>
          <cell r="B707" t="str">
            <v>041</v>
          </cell>
          <cell r="C707" t="str">
            <v>GOLD RIVER</v>
          </cell>
          <cell r="D707" t="str">
            <v>1</v>
          </cell>
          <cell r="E707" t="str">
            <v>A</v>
          </cell>
          <cell r="F707">
            <v>809</v>
          </cell>
          <cell r="G707">
            <v>5296</v>
          </cell>
          <cell r="H707">
            <v>1752</v>
          </cell>
          <cell r="I707">
            <v>1239</v>
          </cell>
          <cell r="J707">
            <v>0</v>
          </cell>
          <cell r="K707">
            <v>0</v>
          </cell>
        </row>
        <row r="708">
          <cell r="A708">
            <v>1971</v>
          </cell>
          <cell r="B708" t="str">
            <v>042</v>
          </cell>
          <cell r="C708" t="str">
            <v>GOLDSTREAM RIVER</v>
          </cell>
          <cell r="D708" t="str">
            <v>1</v>
          </cell>
          <cell r="E708" t="str">
            <v>A</v>
          </cell>
          <cell r="F708">
            <v>262</v>
          </cell>
          <cell r="G708">
            <v>1056</v>
          </cell>
          <cell r="H708">
            <v>190</v>
          </cell>
          <cell r="I708">
            <v>43</v>
          </cell>
          <cell r="J708">
            <v>0</v>
          </cell>
          <cell r="K708">
            <v>0</v>
          </cell>
        </row>
        <row r="709">
          <cell r="A709">
            <v>1971</v>
          </cell>
          <cell r="B709" t="str">
            <v>043</v>
          </cell>
          <cell r="C709" t="str">
            <v>GOODSPEED RIVER</v>
          </cell>
          <cell r="D709" t="str">
            <v>1</v>
          </cell>
          <cell r="E709" t="str">
            <v>A</v>
          </cell>
          <cell r="F709">
            <v>17</v>
          </cell>
          <cell r="G709">
            <v>73</v>
          </cell>
          <cell r="H709">
            <v>29</v>
          </cell>
          <cell r="I709">
            <v>14</v>
          </cell>
          <cell r="J709">
            <v>0</v>
          </cell>
          <cell r="K709">
            <v>0</v>
          </cell>
        </row>
        <row r="710">
          <cell r="A710">
            <v>1971</v>
          </cell>
          <cell r="B710" t="str">
            <v>044</v>
          </cell>
          <cell r="C710" t="str">
            <v>GORDON RIVER</v>
          </cell>
          <cell r="D710" t="str">
            <v>1</v>
          </cell>
          <cell r="E710" t="str">
            <v>A</v>
          </cell>
          <cell r="F710">
            <v>39</v>
          </cell>
          <cell r="G710">
            <v>352</v>
          </cell>
          <cell r="H710">
            <v>30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>
            <v>1971</v>
          </cell>
          <cell r="B711" t="str">
            <v>045</v>
          </cell>
          <cell r="C711" t="str">
            <v>HARRIS CREEK</v>
          </cell>
          <cell r="D711" t="str">
            <v>1</v>
          </cell>
          <cell r="E711" t="str">
            <v>A</v>
          </cell>
          <cell r="F711">
            <v>437</v>
          </cell>
          <cell r="G711">
            <v>1668</v>
          </cell>
          <cell r="H711">
            <v>377</v>
          </cell>
          <cell r="I711">
            <v>204</v>
          </cell>
          <cell r="J711">
            <v>0</v>
          </cell>
          <cell r="K711">
            <v>0</v>
          </cell>
        </row>
        <row r="712">
          <cell r="A712">
            <v>1971</v>
          </cell>
          <cell r="B712" t="str">
            <v>047</v>
          </cell>
          <cell r="C712" t="str">
            <v>HASLAM CREEK</v>
          </cell>
          <cell r="D712" t="str">
            <v>1</v>
          </cell>
          <cell r="E712" t="str">
            <v>A</v>
          </cell>
          <cell r="F712">
            <v>34</v>
          </cell>
          <cell r="G712">
            <v>424</v>
          </cell>
          <cell r="H712">
            <v>58</v>
          </cell>
          <cell r="I712">
            <v>0</v>
          </cell>
          <cell r="J712">
            <v>0</v>
          </cell>
          <cell r="K712">
            <v>0</v>
          </cell>
        </row>
        <row r="713">
          <cell r="A713">
            <v>1971</v>
          </cell>
          <cell r="B713" t="str">
            <v>048</v>
          </cell>
          <cell r="C713" t="str">
            <v>HEBER RIVER</v>
          </cell>
          <cell r="D713" t="str">
            <v>1</v>
          </cell>
          <cell r="E713" t="str">
            <v>A</v>
          </cell>
          <cell r="F713">
            <v>43</v>
          </cell>
          <cell r="G713">
            <v>97</v>
          </cell>
          <cell r="H713">
            <v>9</v>
          </cell>
          <cell r="I713">
            <v>29</v>
          </cell>
          <cell r="J713">
            <v>0</v>
          </cell>
          <cell r="K713">
            <v>0</v>
          </cell>
        </row>
        <row r="714">
          <cell r="A714">
            <v>1971</v>
          </cell>
          <cell r="B714" t="str">
            <v>049</v>
          </cell>
          <cell r="C714" t="str">
            <v>HEMMINGSEN CREEK</v>
          </cell>
          <cell r="D714" t="str">
            <v>1</v>
          </cell>
          <cell r="E714" t="str">
            <v>A</v>
          </cell>
          <cell r="F714">
            <v>9</v>
          </cell>
          <cell r="G714">
            <v>19</v>
          </cell>
          <cell r="H714">
            <v>9</v>
          </cell>
          <cell r="I714">
            <v>4</v>
          </cell>
          <cell r="J714">
            <v>0</v>
          </cell>
          <cell r="K714">
            <v>0</v>
          </cell>
        </row>
        <row r="715">
          <cell r="A715">
            <v>1971</v>
          </cell>
          <cell r="B715" t="str">
            <v>050</v>
          </cell>
          <cell r="C715" t="str">
            <v>HOLLAND CREEK</v>
          </cell>
          <cell r="D715" t="str">
            <v>1</v>
          </cell>
          <cell r="E715" t="str">
            <v>A</v>
          </cell>
          <cell r="F715">
            <v>4</v>
          </cell>
          <cell r="G715">
            <v>29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>
            <v>1971</v>
          </cell>
          <cell r="B716" t="str">
            <v>053</v>
          </cell>
          <cell r="C716" t="str">
            <v>JACKLAH RIVER</v>
          </cell>
          <cell r="D716" t="str">
            <v>1</v>
          </cell>
          <cell r="E716" t="str">
            <v>A</v>
          </cell>
          <cell r="F716">
            <v>13</v>
          </cell>
          <cell r="G716">
            <v>23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>
            <v>1971</v>
          </cell>
          <cell r="B717" t="str">
            <v>054</v>
          </cell>
          <cell r="C717" t="str">
            <v>JORDAN RIVER</v>
          </cell>
          <cell r="D717" t="str">
            <v>1</v>
          </cell>
          <cell r="E717" t="str">
            <v>A</v>
          </cell>
          <cell r="F717">
            <v>9</v>
          </cell>
          <cell r="G717">
            <v>9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A718">
            <v>1971</v>
          </cell>
          <cell r="B718" t="str">
            <v>055</v>
          </cell>
          <cell r="C718" t="str">
            <v>KAIPIT CREEK</v>
          </cell>
          <cell r="D718" t="str">
            <v>1</v>
          </cell>
          <cell r="E718" t="str">
            <v>A</v>
          </cell>
          <cell r="F718">
            <v>4</v>
          </cell>
          <cell r="G718">
            <v>4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>
            <v>1971</v>
          </cell>
          <cell r="B719" t="str">
            <v>057</v>
          </cell>
          <cell r="C719" t="str">
            <v>KAOUK RIVER</v>
          </cell>
          <cell r="D719" t="str">
            <v>1</v>
          </cell>
          <cell r="E719" t="str">
            <v>A</v>
          </cell>
          <cell r="F719">
            <v>1</v>
          </cell>
          <cell r="G719">
            <v>1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</row>
        <row r="720">
          <cell r="A720">
            <v>1971</v>
          </cell>
          <cell r="B720" t="str">
            <v>059</v>
          </cell>
          <cell r="C720" t="str">
            <v>KEOGH RIVER</v>
          </cell>
          <cell r="D720" t="str">
            <v>1</v>
          </cell>
          <cell r="E720" t="str">
            <v>A</v>
          </cell>
          <cell r="F720">
            <v>121</v>
          </cell>
          <cell r="G720">
            <v>582</v>
          </cell>
          <cell r="H720">
            <v>135</v>
          </cell>
          <cell r="I720">
            <v>184</v>
          </cell>
          <cell r="J720">
            <v>0</v>
          </cell>
          <cell r="K720">
            <v>0</v>
          </cell>
        </row>
        <row r="721">
          <cell r="A721">
            <v>1971</v>
          </cell>
          <cell r="B721" t="str">
            <v>061</v>
          </cell>
          <cell r="C721" t="str">
            <v>KINGCOME RIVER</v>
          </cell>
          <cell r="D721" t="str">
            <v>1</v>
          </cell>
          <cell r="E721" t="str">
            <v>A</v>
          </cell>
          <cell r="F721">
            <v>4</v>
          </cell>
          <cell r="G721">
            <v>8</v>
          </cell>
          <cell r="H721">
            <v>8</v>
          </cell>
          <cell r="I721">
            <v>0</v>
          </cell>
          <cell r="J721">
            <v>0</v>
          </cell>
          <cell r="K721">
            <v>0</v>
          </cell>
        </row>
        <row r="722">
          <cell r="A722">
            <v>1971</v>
          </cell>
          <cell r="B722" t="str">
            <v>062</v>
          </cell>
          <cell r="C722" t="str">
            <v>KIRBY CREEK</v>
          </cell>
          <cell r="D722" t="str">
            <v>1</v>
          </cell>
          <cell r="E722" t="str">
            <v>A</v>
          </cell>
          <cell r="F722">
            <v>34</v>
          </cell>
          <cell r="G722">
            <v>156</v>
          </cell>
          <cell r="H722">
            <v>82</v>
          </cell>
          <cell r="I722">
            <v>43</v>
          </cell>
          <cell r="J722">
            <v>0</v>
          </cell>
          <cell r="K722">
            <v>0</v>
          </cell>
        </row>
        <row r="723">
          <cell r="A723">
            <v>1971</v>
          </cell>
          <cell r="B723" t="str">
            <v>063</v>
          </cell>
          <cell r="C723" t="str">
            <v>KITSUCKSUS CREEK</v>
          </cell>
          <cell r="D723" t="str">
            <v>1</v>
          </cell>
          <cell r="E723" t="str">
            <v>A</v>
          </cell>
          <cell r="F723">
            <v>29</v>
          </cell>
          <cell r="G723">
            <v>195</v>
          </cell>
          <cell r="H723">
            <v>117</v>
          </cell>
          <cell r="I723">
            <v>43</v>
          </cell>
          <cell r="J723">
            <v>0</v>
          </cell>
          <cell r="K723">
            <v>0</v>
          </cell>
        </row>
        <row r="724">
          <cell r="A724">
            <v>1971</v>
          </cell>
          <cell r="B724" t="str">
            <v>064</v>
          </cell>
          <cell r="C724" t="str">
            <v>KLANAWA RIVER</v>
          </cell>
          <cell r="D724" t="str">
            <v>1</v>
          </cell>
          <cell r="E724" t="str">
            <v>A</v>
          </cell>
          <cell r="F724">
            <v>14</v>
          </cell>
          <cell r="G724">
            <v>34</v>
          </cell>
          <cell r="H724">
            <v>34</v>
          </cell>
          <cell r="I724">
            <v>34</v>
          </cell>
          <cell r="J724">
            <v>0</v>
          </cell>
          <cell r="K724">
            <v>0</v>
          </cell>
        </row>
        <row r="725">
          <cell r="A725">
            <v>1971</v>
          </cell>
          <cell r="B725" t="str">
            <v>067</v>
          </cell>
          <cell r="C725" t="str">
            <v>KOKISH RIVER</v>
          </cell>
          <cell r="D725" t="str">
            <v>1</v>
          </cell>
          <cell r="E725" t="str">
            <v>A</v>
          </cell>
          <cell r="F725">
            <v>51</v>
          </cell>
          <cell r="G725">
            <v>416</v>
          </cell>
          <cell r="H725">
            <v>28</v>
          </cell>
          <cell r="I725">
            <v>48</v>
          </cell>
          <cell r="J725">
            <v>0</v>
          </cell>
          <cell r="K725">
            <v>0</v>
          </cell>
        </row>
        <row r="726">
          <cell r="A726">
            <v>1971</v>
          </cell>
          <cell r="B726" t="str">
            <v>068</v>
          </cell>
          <cell r="C726" t="str">
            <v>KOKSILAH RIVER</v>
          </cell>
          <cell r="D726" t="str">
            <v>1</v>
          </cell>
          <cell r="E726" t="str">
            <v>A</v>
          </cell>
          <cell r="F726">
            <v>428</v>
          </cell>
          <cell r="G726">
            <v>1695</v>
          </cell>
          <cell r="H726">
            <v>243</v>
          </cell>
          <cell r="I726">
            <v>92</v>
          </cell>
          <cell r="J726">
            <v>0</v>
          </cell>
          <cell r="K726">
            <v>0</v>
          </cell>
        </row>
        <row r="727">
          <cell r="A727">
            <v>1971</v>
          </cell>
          <cell r="B727" t="str">
            <v>071</v>
          </cell>
          <cell r="C727" t="str">
            <v>LEINER RIVER</v>
          </cell>
          <cell r="D727" t="str">
            <v>1</v>
          </cell>
          <cell r="E727" t="str">
            <v>A</v>
          </cell>
          <cell r="F727">
            <v>21</v>
          </cell>
          <cell r="G727">
            <v>104</v>
          </cell>
          <cell r="H727">
            <v>38</v>
          </cell>
          <cell r="I727">
            <v>24</v>
          </cell>
          <cell r="J727">
            <v>0</v>
          </cell>
          <cell r="K727">
            <v>0</v>
          </cell>
        </row>
        <row r="728">
          <cell r="A728">
            <v>1971</v>
          </cell>
          <cell r="B728" t="str">
            <v>073</v>
          </cell>
          <cell r="C728" t="str">
            <v>LITTLE QUALICUM RIVER</v>
          </cell>
          <cell r="D728" t="str">
            <v>1</v>
          </cell>
          <cell r="E728" t="str">
            <v>A</v>
          </cell>
          <cell r="F728">
            <v>739</v>
          </cell>
          <cell r="G728">
            <v>3745</v>
          </cell>
          <cell r="H728">
            <v>1183</v>
          </cell>
          <cell r="I728">
            <v>689</v>
          </cell>
          <cell r="J728">
            <v>0</v>
          </cell>
          <cell r="K728">
            <v>0</v>
          </cell>
        </row>
        <row r="729">
          <cell r="A729">
            <v>1971</v>
          </cell>
          <cell r="B729" t="str">
            <v>076</v>
          </cell>
          <cell r="C729" t="str">
            <v>MCCURDY CREEK</v>
          </cell>
          <cell r="D729" t="str">
            <v>1</v>
          </cell>
          <cell r="E729" t="str">
            <v>A</v>
          </cell>
          <cell r="F729">
            <v>8</v>
          </cell>
          <cell r="G729">
            <v>12</v>
          </cell>
          <cell r="H729">
            <v>8</v>
          </cell>
          <cell r="I729">
            <v>4</v>
          </cell>
          <cell r="J729">
            <v>0</v>
          </cell>
          <cell r="K729">
            <v>0</v>
          </cell>
        </row>
        <row r="730">
          <cell r="A730">
            <v>1971</v>
          </cell>
          <cell r="B730" t="str">
            <v>079</v>
          </cell>
          <cell r="C730" t="str">
            <v>MAHATTA CREEK</v>
          </cell>
          <cell r="D730" t="str">
            <v>1</v>
          </cell>
          <cell r="E730" t="str">
            <v>A</v>
          </cell>
          <cell r="F730">
            <v>29</v>
          </cell>
          <cell r="G730">
            <v>177</v>
          </cell>
          <cell r="H730">
            <v>55</v>
          </cell>
          <cell r="I730">
            <v>134</v>
          </cell>
          <cell r="J730">
            <v>0</v>
          </cell>
          <cell r="K730">
            <v>0</v>
          </cell>
        </row>
        <row r="731">
          <cell r="A731">
            <v>1971</v>
          </cell>
          <cell r="B731" t="str">
            <v>080</v>
          </cell>
          <cell r="C731" t="str">
            <v>MALKSOPE RIVER</v>
          </cell>
          <cell r="D731" t="str">
            <v>1</v>
          </cell>
          <cell r="E731" t="str">
            <v>A</v>
          </cell>
          <cell r="F731">
            <v>4</v>
          </cell>
          <cell r="G731">
            <v>24</v>
          </cell>
          <cell r="H731">
            <v>0</v>
          </cell>
          <cell r="I731">
            <v>4</v>
          </cell>
          <cell r="J731">
            <v>0</v>
          </cell>
          <cell r="K731">
            <v>0</v>
          </cell>
        </row>
        <row r="732">
          <cell r="A732">
            <v>1971</v>
          </cell>
          <cell r="B732" t="str">
            <v>081</v>
          </cell>
          <cell r="C732" t="str">
            <v>MARBLE RIVER</v>
          </cell>
          <cell r="D732" t="str">
            <v>1</v>
          </cell>
          <cell r="E732" t="str">
            <v>A</v>
          </cell>
          <cell r="F732">
            <v>140</v>
          </cell>
          <cell r="G732">
            <v>589</v>
          </cell>
          <cell r="H732">
            <v>47</v>
          </cell>
          <cell r="I732">
            <v>206</v>
          </cell>
          <cell r="J732">
            <v>0</v>
          </cell>
          <cell r="K732">
            <v>0</v>
          </cell>
        </row>
        <row r="733">
          <cell r="A733">
            <v>1971</v>
          </cell>
          <cell r="B733" t="str">
            <v>082</v>
          </cell>
          <cell r="C733" t="str">
            <v>MEGIN RIVER</v>
          </cell>
          <cell r="D733" t="str">
            <v>1</v>
          </cell>
          <cell r="E733" t="str">
            <v>A</v>
          </cell>
          <cell r="F733">
            <v>1</v>
          </cell>
          <cell r="G733">
            <v>8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>
            <v>1971</v>
          </cell>
          <cell r="B734" t="str">
            <v>086</v>
          </cell>
          <cell r="C734" t="str">
            <v>MOHUN CREEK</v>
          </cell>
          <cell r="D734" t="str">
            <v>1</v>
          </cell>
          <cell r="E734" t="str">
            <v>A</v>
          </cell>
          <cell r="F734">
            <v>74</v>
          </cell>
          <cell r="G734">
            <v>205</v>
          </cell>
          <cell r="H734">
            <v>43</v>
          </cell>
          <cell r="I734">
            <v>9</v>
          </cell>
          <cell r="J734">
            <v>0</v>
          </cell>
          <cell r="K734">
            <v>0</v>
          </cell>
        </row>
        <row r="735">
          <cell r="A735">
            <v>1971</v>
          </cell>
          <cell r="B735" t="str">
            <v>088</v>
          </cell>
          <cell r="C735" t="str">
            <v>MUCHALAT RIVER</v>
          </cell>
          <cell r="D735" t="str">
            <v>1</v>
          </cell>
          <cell r="E735" t="str">
            <v>A</v>
          </cell>
          <cell r="F735">
            <v>39</v>
          </cell>
          <cell r="G735">
            <v>170</v>
          </cell>
          <cell r="H735">
            <v>29</v>
          </cell>
          <cell r="I735">
            <v>4</v>
          </cell>
          <cell r="J735">
            <v>0</v>
          </cell>
          <cell r="K735">
            <v>0</v>
          </cell>
        </row>
        <row r="736">
          <cell r="A736">
            <v>1971</v>
          </cell>
          <cell r="B736" t="str">
            <v>089</v>
          </cell>
          <cell r="C736" t="str">
            <v>MUIR CREEK</v>
          </cell>
          <cell r="D736" t="str">
            <v>1</v>
          </cell>
          <cell r="E736" t="str">
            <v>A</v>
          </cell>
          <cell r="F736">
            <v>58</v>
          </cell>
          <cell r="G736">
            <v>336</v>
          </cell>
          <cell r="H736">
            <v>107</v>
          </cell>
          <cell r="I736">
            <v>29</v>
          </cell>
          <cell r="J736">
            <v>0</v>
          </cell>
          <cell r="K736">
            <v>0</v>
          </cell>
        </row>
        <row r="737">
          <cell r="A737">
            <v>1971</v>
          </cell>
          <cell r="B737" t="str">
            <v>090</v>
          </cell>
          <cell r="C737" t="str">
            <v>NAHMINT RIVER</v>
          </cell>
          <cell r="D737" t="str">
            <v>1</v>
          </cell>
          <cell r="E737" t="str">
            <v>A</v>
          </cell>
          <cell r="F737">
            <v>44</v>
          </cell>
          <cell r="G737">
            <v>69</v>
          </cell>
          <cell r="H737">
            <v>72</v>
          </cell>
          <cell r="I737">
            <v>7</v>
          </cell>
          <cell r="J737">
            <v>0</v>
          </cell>
          <cell r="K737">
            <v>0</v>
          </cell>
        </row>
        <row r="738">
          <cell r="A738">
            <v>1971</v>
          </cell>
          <cell r="B738" t="str">
            <v>091</v>
          </cell>
          <cell r="C738" t="str">
            <v>NAHWITTI RIVER</v>
          </cell>
          <cell r="D738" t="str">
            <v>1</v>
          </cell>
          <cell r="E738" t="str">
            <v>A</v>
          </cell>
          <cell r="F738">
            <v>9</v>
          </cell>
          <cell r="G738">
            <v>9</v>
          </cell>
          <cell r="H738">
            <v>4</v>
          </cell>
          <cell r="I738">
            <v>0</v>
          </cell>
          <cell r="J738">
            <v>0</v>
          </cell>
          <cell r="K738">
            <v>0</v>
          </cell>
        </row>
        <row r="739">
          <cell r="A739">
            <v>1971</v>
          </cell>
          <cell r="B739" t="str">
            <v>092</v>
          </cell>
          <cell r="C739" t="str">
            <v>NANAIMO RIVER</v>
          </cell>
          <cell r="D739" t="str">
            <v>1</v>
          </cell>
          <cell r="E739" t="str">
            <v>A</v>
          </cell>
          <cell r="F739">
            <v>601</v>
          </cell>
          <cell r="G739">
            <v>3405</v>
          </cell>
          <cell r="H739">
            <v>664</v>
          </cell>
          <cell r="I739">
            <v>98</v>
          </cell>
          <cell r="J739">
            <v>0</v>
          </cell>
          <cell r="K739">
            <v>0</v>
          </cell>
        </row>
        <row r="740">
          <cell r="A740">
            <v>1971</v>
          </cell>
          <cell r="B740" t="str">
            <v>094</v>
          </cell>
          <cell r="C740" t="str">
            <v>NIMPKISH RIVER</v>
          </cell>
          <cell r="D740" t="str">
            <v>1</v>
          </cell>
          <cell r="E740" t="str">
            <v>A</v>
          </cell>
          <cell r="F740">
            <v>177</v>
          </cell>
          <cell r="G740">
            <v>763</v>
          </cell>
          <cell r="H740">
            <v>197</v>
          </cell>
          <cell r="I740">
            <v>69</v>
          </cell>
          <cell r="J740">
            <v>0</v>
          </cell>
          <cell r="K740">
            <v>0</v>
          </cell>
        </row>
        <row r="741">
          <cell r="A741">
            <v>1971</v>
          </cell>
          <cell r="B741" t="str">
            <v>095</v>
          </cell>
          <cell r="C741" t="str">
            <v>NITINAT RIVER</v>
          </cell>
          <cell r="D741" t="str">
            <v>1</v>
          </cell>
          <cell r="E741" t="str">
            <v>A</v>
          </cell>
          <cell r="F741">
            <v>248</v>
          </cell>
          <cell r="G741">
            <v>872</v>
          </cell>
          <cell r="H741">
            <v>205</v>
          </cell>
          <cell r="I741">
            <v>102</v>
          </cell>
          <cell r="J741">
            <v>0</v>
          </cell>
          <cell r="K741">
            <v>0</v>
          </cell>
        </row>
        <row r="742">
          <cell r="A742">
            <v>1971</v>
          </cell>
          <cell r="B742" t="str">
            <v>097</v>
          </cell>
          <cell r="C742" t="str">
            <v>OYSTER RIVER</v>
          </cell>
          <cell r="D742" t="str">
            <v>1</v>
          </cell>
          <cell r="E742" t="str">
            <v>A</v>
          </cell>
          <cell r="F742">
            <v>498</v>
          </cell>
          <cell r="G742">
            <v>2326</v>
          </cell>
          <cell r="H742">
            <v>396</v>
          </cell>
          <cell r="I742">
            <v>239</v>
          </cell>
          <cell r="J742">
            <v>0</v>
          </cell>
          <cell r="K742">
            <v>0</v>
          </cell>
        </row>
        <row r="743">
          <cell r="A743">
            <v>1971</v>
          </cell>
          <cell r="B743" t="str">
            <v>098</v>
          </cell>
          <cell r="C743" t="str">
            <v>PACHENA RIVER</v>
          </cell>
          <cell r="D743" t="str">
            <v>1</v>
          </cell>
          <cell r="E743" t="str">
            <v>A</v>
          </cell>
          <cell r="F743">
            <v>27</v>
          </cell>
          <cell r="G743">
            <v>66</v>
          </cell>
          <cell r="H743">
            <v>9</v>
          </cell>
          <cell r="I743">
            <v>0</v>
          </cell>
          <cell r="J743">
            <v>0</v>
          </cell>
          <cell r="K743">
            <v>0</v>
          </cell>
        </row>
        <row r="744">
          <cell r="A744">
            <v>1971</v>
          </cell>
          <cell r="B744" t="str">
            <v>099</v>
          </cell>
          <cell r="C744" t="str">
            <v>PARKER CREEK</v>
          </cell>
          <cell r="D744" t="str">
            <v>1</v>
          </cell>
          <cell r="E744" t="str">
            <v>A</v>
          </cell>
          <cell r="F744">
            <v>9</v>
          </cell>
          <cell r="G744">
            <v>43</v>
          </cell>
          <cell r="H744">
            <v>19</v>
          </cell>
          <cell r="I744">
            <v>19</v>
          </cell>
          <cell r="J744">
            <v>0</v>
          </cell>
          <cell r="K744">
            <v>0</v>
          </cell>
        </row>
        <row r="745">
          <cell r="A745">
            <v>1971</v>
          </cell>
          <cell r="B745" t="str">
            <v>100</v>
          </cell>
          <cell r="C745" t="str">
            <v>PERRY RIVER</v>
          </cell>
          <cell r="D745" t="str">
            <v>1</v>
          </cell>
          <cell r="E745" t="str">
            <v>A</v>
          </cell>
          <cell r="F745">
            <v>13</v>
          </cell>
          <cell r="G745">
            <v>27</v>
          </cell>
          <cell r="H745">
            <v>9</v>
          </cell>
          <cell r="I745">
            <v>14</v>
          </cell>
          <cell r="J745">
            <v>0</v>
          </cell>
          <cell r="K745">
            <v>0</v>
          </cell>
        </row>
        <row r="746">
          <cell r="A746">
            <v>1971</v>
          </cell>
          <cell r="B746" t="str">
            <v>101</v>
          </cell>
          <cell r="C746" t="str">
            <v>PUNTLEDGE RIVER</v>
          </cell>
          <cell r="D746" t="str">
            <v>1</v>
          </cell>
          <cell r="E746" t="str">
            <v>A</v>
          </cell>
          <cell r="F746">
            <v>399</v>
          </cell>
          <cell r="G746">
            <v>2544</v>
          </cell>
          <cell r="H746">
            <v>276</v>
          </cell>
          <cell r="I746">
            <v>160</v>
          </cell>
          <cell r="J746">
            <v>0</v>
          </cell>
          <cell r="K746">
            <v>0</v>
          </cell>
        </row>
        <row r="747">
          <cell r="A747">
            <v>1971</v>
          </cell>
          <cell r="B747" t="str">
            <v>102</v>
          </cell>
          <cell r="C747" t="str">
            <v>QUATSE RIVER</v>
          </cell>
          <cell r="D747" t="str">
            <v>1</v>
          </cell>
          <cell r="E747" t="str">
            <v>A</v>
          </cell>
          <cell r="F747">
            <v>91</v>
          </cell>
          <cell r="G747">
            <v>404</v>
          </cell>
          <cell r="H747">
            <v>132</v>
          </cell>
          <cell r="I747">
            <v>119</v>
          </cell>
          <cell r="J747">
            <v>0</v>
          </cell>
          <cell r="K747">
            <v>0</v>
          </cell>
        </row>
        <row r="748">
          <cell r="A748">
            <v>1971</v>
          </cell>
          <cell r="B748" t="str">
            <v>103</v>
          </cell>
          <cell r="C748" t="str">
            <v>QUINSAM RIVER</v>
          </cell>
          <cell r="D748" t="str">
            <v>1</v>
          </cell>
          <cell r="E748" t="str">
            <v>A</v>
          </cell>
          <cell r="F748">
            <v>482</v>
          </cell>
          <cell r="G748">
            <v>1888</v>
          </cell>
          <cell r="H748">
            <v>237</v>
          </cell>
          <cell r="I748">
            <v>150</v>
          </cell>
          <cell r="J748">
            <v>0</v>
          </cell>
          <cell r="K748">
            <v>0</v>
          </cell>
        </row>
        <row r="749">
          <cell r="A749">
            <v>1971</v>
          </cell>
          <cell r="B749" t="str">
            <v>104</v>
          </cell>
          <cell r="C749" t="str">
            <v>ROBERTSON RIVER</v>
          </cell>
          <cell r="D749" t="str">
            <v>1</v>
          </cell>
          <cell r="E749" t="str">
            <v>A</v>
          </cell>
          <cell r="F749">
            <v>4</v>
          </cell>
          <cell r="G749">
            <v>19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>
            <v>1971</v>
          </cell>
          <cell r="B750" t="str">
            <v>105</v>
          </cell>
          <cell r="C750" t="str">
            <v>ROSEWALL CREEK</v>
          </cell>
          <cell r="D750" t="str">
            <v>1</v>
          </cell>
          <cell r="E750" t="str">
            <v>A</v>
          </cell>
          <cell r="F750">
            <v>14</v>
          </cell>
          <cell r="G750">
            <v>19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>
            <v>1971</v>
          </cell>
          <cell r="B751" t="str">
            <v>107</v>
          </cell>
          <cell r="C751" t="str">
            <v>SALMON RIVER</v>
          </cell>
          <cell r="D751" t="str">
            <v>1</v>
          </cell>
          <cell r="E751" t="str">
            <v>A</v>
          </cell>
          <cell r="F751">
            <v>579</v>
          </cell>
          <cell r="G751">
            <v>2630</v>
          </cell>
          <cell r="H751">
            <v>766</v>
          </cell>
          <cell r="I751">
            <v>690</v>
          </cell>
          <cell r="J751">
            <v>0</v>
          </cell>
          <cell r="K751">
            <v>0</v>
          </cell>
        </row>
        <row r="752">
          <cell r="A752">
            <v>1971</v>
          </cell>
          <cell r="B752" t="str">
            <v>108</v>
          </cell>
          <cell r="C752" t="str">
            <v>SAN JOSEF RIVER</v>
          </cell>
          <cell r="D752" t="str">
            <v>1</v>
          </cell>
          <cell r="E752" t="str">
            <v>A</v>
          </cell>
          <cell r="F752">
            <v>13</v>
          </cell>
          <cell r="G752">
            <v>33</v>
          </cell>
          <cell r="H752">
            <v>17</v>
          </cell>
          <cell r="I752">
            <v>0</v>
          </cell>
          <cell r="J752">
            <v>0</v>
          </cell>
          <cell r="K752">
            <v>0</v>
          </cell>
        </row>
        <row r="753">
          <cell r="A753">
            <v>1971</v>
          </cell>
          <cell r="B753" t="str">
            <v>109</v>
          </cell>
          <cell r="C753" t="str">
            <v>SAN JUAN RIVER</v>
          </cell>
          <cell r="D753" t="str">
            <v>1</v>
          </cell>
          <cell r="E753" t="str">
            <v>A</v>
          </cell>
          <cell r="F753">
            <v>541</v>
          </cell>
          <cell r="G753">
            <v>1704</v>
          </cell>
          <cell r="H753">
            <v>446</v>
          </cell>
          <cell r="I753">
            <v>192</v>
          </cell>
          <cell r="J753">
            <v>0</v>
          </cell>
          <cell r="K753">
            <v>0</v>
          </cell>
        </row>
        <row r="754">
          <cell r="A754">
            <v>1971</v>
          </cell>
          <cell r="B754" t="str">
            <v>111</v>
          </cell>
          <cell r="C754" t="str">
            <v>SANTIAGO CREEK</v>
          </cell>
          <cell r="D754" t="str">
            <v>1</v>
          </cell>
          <cell r="E754" t="str">
            <v>A</v>
          </cell>
          <cell r="F754">
            <v>4</v>
          </cell>
          <cell r="G754">
            <v>19</v>
          </cell>
          <cell r="H754">
            <v>9</v>
          </cell>
          <cell r="I754">
            <v>24</v>
          </cell>
          <cell r="J754">
            <v>0</v>
          </cell>
          <cell r="K754">
            <v>0</v>
          </cell>
        </row>
        <row r="755">
          <cell r="A755">
            <v>1971</v>
          </cell>
          <cell r="B755" t="str">
            <v>112</v>
          </cell>
          <cell r="C755" t="str">
            <v>SARITA RIVER</v>
          </cell>
          <cell r="D755" t="str">
            <v>1</v>
          </cell>
          <cell r="E755" t="str">
            <v>A</v>
          </cell>
          <cell r="F755">
            <v>187</v>
          </cell>
          <cell r="G755">
            <v>944</v>
          </cell>
          <cell r="H755">
            <v>136</v>
          </cell>
          <cell r="I755">
            <v>42</v>
          </cell>
          <cell r="J755">
            <v>0</v>
          </cell>
          <cell r="K755">
            <v>0</v>
          </cell>
        </row>
        <row r="756">
          <cell r="A756">
            <v>1971</v>
          </cell>
          <cell r="B756" t="str">
            <v>113</v>
          </cell>
          <cell r="C756" t="str">
            <v>SHAW CREEK</v>
          </cell>
          <cell r="D756" t="str">
            <v>1</v>
          </cell>
          <cell r="E756" t="str">
            <v>A</v>
          </cell>
          <cell r="F756">
            <v>9</v>
          </cell>
          <cell r="G756">
            <v>58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>
            <v>1971</v>
          </cell>
          <cell r="B757" t="str">
            <v>114</v>
          </cell>
          <cell r="C757" t="str">
            <v>SHAWNIGAN CREEK</v>
          </cell>
          <cell r="D757" t="str">
            <v>1</v>
          </cell>
          <cell r="E757" t="str">
            <v>A</v>
          </cell>
          <cell r="F757">
            <v>9</v>
          </cell>
          <cell r="G757">
            <v>14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>
            <v>1971</v>
          </cell>
          <cell r="B758" t="str">
            <v>115</v>
          </cell>
          <cell r="C758" t="str">
            <v>SOMASS RIVER</v>
          </cell>
          <cell r="D758" t="str">
            <v>1</v>
          </cell>
          <cell r="E758" t="str">
            <v>A</v>
          </cell>
          <cell r="F758">
            <v>347</v>
          </cell>
          <cell r="G758">
            <v>3083</v>
          </cell>
          <cell r="H758">
            <v>419</v>
          </cell>
          <cell r="I758">
            <v>282</v>
          </cell>
          <cell r="J758">
            <v>0</v>
          </cell>
          <cell r="K758">
            <v>0</v>
          </cell>
        </row>
        <row r="759">
          <cell r="A759">
            <v>1971</v>
          </cell>
          <cell r="B759" t="str">
            <v>116</v>
          </cell>
          <cell r="C759" t="str">
            <v>SOMBRIO RIVER</v>
          </cell>
          <cell r="D759" t="str">
            <v>1</v>
          </cell>
          <cell r="E759" t="str">
            <v>A</v>
          </cell>
          <cell r="F759">
            <v>4</v>
          </cell>
          <cell r="G759">
            <v>4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>
            <v>1971</v>
          </cell>
          <cell r="B760" t="str">
            <v>117</v>
          </cell>
          <cell r="C760" t="str">
            <v>SOOKE RIVER</v>
          </cell>
          <cell r="D760" t="str">
            <v>1</v>
          </cell>
          <cell r="E760" t="str">
            <v>A</v>
          </cell>
          <cell r="F760">
            <v>419</v>
          </cell>
          <cell r="G760">
            <v>1520</v>
          </cell>
          <cell r="H760">
            <v>151</v>
          </cell>
          <cell r="I760">
            <v>58</v>
          </cell>
          <cell r="J760">
            <v>0</v>
          </cell>
          <cell r="K760">
            <v>0</v>
          </cell>
        </row>
        <row r="761">
          <cell r="A761">
            <v>1971</v>
          </cell>
          <cell r="B761" t="str">
            <v>118</v>
          </cell>
          <cell r="C761" t="str">
            <v>SPROAT RIVER</v>
          </cell>
          <cell r="D761" t="str">
            <v>1</v>
          </cell>
          <cell r="E761" t="str">
            <v>A</v>
          </cell>
          <cell r="F761">
            <v>102</v>
          </cell>
          <cell r="G761">
            <v>677</v>
          </cell>
          <cell r="H761">
            <v>58</v>
          </cell>
          <cell r="I761">
            <v>82</v>
          </cell>
          <cell r="J761">
            <v>0</v>
          </cell>
          <cell r="K761">
            <v>0</v>
          </cell>
        </row>
        <row r="762">
          <cell r="A762">
            <v>1971</v>
          </cell>
          <cell r="B762" t="str">
            <v>120</v>
          </cell>
          <cell r="C762" t="str">
            <v>STAMP RIVER</v>
          </cell>
          <cell r="D762" t="str">
            <v>1</v>
          </cell>
          <cell r="E762" t="str">
            <v>A</v>
          </cell>
          <cell r="F762">
            <v>483</v>
          </cell>
          <cell r="G762">
            <v>3416</v>
          </cell>
          <cell r="H762">
            <v>647</v>
          </cell>
          <cell r="I762">
            <v>256</v>
          </cell>
          <cell r="J762">
            <v>0</v>
          </cell>
          <cell r="K762">
            <v>0</v>
          </cell>
        </row>
        <row r="763">
          <cell r="A763">
            <v>1971</v>
          </cell>
          <cell r="B763" t="str">
            <v>121</v>
          </cell>
          <cell r="C763" t="str">
            <v>STRANBY RIVER</v>
          </cell>
          <cell r="D763" t="str">
            <v>1</v>
          </cell>
          <cell r="E763" t="str">
            <v>A</v>
          </cell>
          <cell r="F763">
            <v>4</v>
          </cell>
          <cell r="G763">
            <v>29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>
            <v>1971</v>
          </cell>
          <cell r="B764" t="str">
            <v>123</v>
          </cell>
          <cell r="C764" t="str">
            <v>TAHSIS RIVER</v>
          </cell>
          <cell r="D764" t="str">
            <v>1</v>
          </cell>
          <cell r="E764" t="str">
            <v>A</v>
          </cell>
          <cell r="F764">
            <v>33</v>
          </cell>
          <cell r="G764">
            <v>184</v>
          </cell>
          <cell r="H764">
            <v>39</v>
          </cell>
          <cell r="I764">
            <v>48</v>
          </cell>
          <cell r="J764">
            <v>0</v>
          </cell>
          <cell r="K764">
            <v>0</v>
          </cell>
        </row>
        <row r="765">
          <cell r="A765">
            <v>1971</v>
          </cell>
          <cell r="B765" t="str">
            <v>125</v>
          </cell>
          <cell r="C765" t="str">
            <v>TAYLOR RIVER</v>
          </cell>
          <cell r="D765" t="str">
            <v>1</v>
          </cell>
          <cell r="E765" t="str">
            <v>A</v>
          </cell>
          <cell r="F765">
            <v>9</v>
          </cell>
          <cell r="G765">
            <v>92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>
            <v>1971</v>
          </cell>
          <cell r="B766" t="str">
            <v>126</v>
          </cell>
          <cell r="C766" t="str">
            <v>TLUPANA RIVER</v>
          </cell>
          <cell r="D766" t="str">
            <v>1</v>
          </cell>
          <cell r="E766" t="str">
            <v>A</v>
          </cell>
          <cell r="F766">
            <v>4</v>
          </cell>
          <cell r="G766">
            <v>9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>
            <v>1971</v>
          </cell>
          <cell r="B767" t="str">
            <v>127</v>
          </cell>
          <cell r="C767" t="str">
            <v>TOQUART RIVER</v>
          </cell>
          <cell r="D767" t="str">
            <v>1</v>
          </cell>
          <cell r="E767" t="str">
            <v>A</v>
          </cell>
          <cell r="F767">
            <v>4</v>
          </cell>
          <cell r="G767">
            <v>39</v>
          </cell>
          <cell r="H767">
            <v>9</v>
          </cell>
          <cell r="I767">
            <v>4</v>
          </cell>
          <cell r="J767">
            <v>0</v>
          </cell>
          <cell r="K767">
            <v>0</v>
          </cell>
        </row>
        <row r="768">
          <cell r="A768">
            <v>1971</v>
          </cell>
          <cell r="B768" t="str">
            <v>129</v>
          </cell>
          <cell r="C768" t="str">
            <v>TRENT RIVER</v>
          </cell>
          <cell r="D768" t="str">
            <v>1</v>
          </cell>
          <cell r="E768" t="str">
            <v>A</v>
          </cell>
          <cell r="F768">
            <v>94</v>
          </cell>
          <cell r="G768">
            <v>566</v>
          </cell>
          <cell r="H768">
            <v>105</v>
          </cell>
          <cell r="I768">
            <v>51</v>
          </cell>
          <cell r="J768">
            <v>0</v>
          </cell>
          <cell r="K768">
            <v>0</v>
          </cell>
        </row>
        <row r="769">
          <cell r="A769">
            <v>1971</v>
          </cell>
          <cell r="B769" t="str">
            <v>130</v>
          </cell>
          <cell r="C769" t="str">
            <v>TSABLE RIVER</v>
          </cell>
          <cell r="D769" t="str">
            <v>1</v>
          </cell>
          <cell r="E769" t="str">
            <v>A</v>
          </cell>
          <cell r="F769">
            <v>76</v>
          </cell>
          <cell r="G769">
            <v>193</v>
          </cell>
          <cell r="H769">
            <v>43</v>
          </cell>
          <cell r="I769">
            <v>24</v>
          </cell>
          <cell r="J769">
            <v>0</v>
          </cell>
          <cell r="K769">
            <v>0</v>
          </cell>
        </row>
        <row r="770">
          <cell r="A770">
            <v>1971</v>
          </cell>
          <cell r="B770" t="str">
            <v>132</v>
          </cell>
          <cell r="C770" t="str">
            <v>TSOLUM RIVER</v>
          </cell>
          <cell r="D770" t="str">
            <v>1</v>
          </cell>
          <cell r="E770" t="str">
            <v>A</v>
          </cell>
          <cell r="F770">
            <v>214</v>
          </cell>
          <cell r="G770">
            <v>1150</v>
          </cell>
          <cell r="H770">
            <v>122</v>
          </cell>
          <cell r="I770">
            <v>29</v>
          </cell>
          <cell r="J770">
            <v>0</v>
          </cell>
          <cell r="K770">
            <v>0</v>
          </cell>
        </row>
        <row r="771">
          <cell r="A771">
            <v>1971</v>
          </cell>
          <cell r="B771" t="str">
            <v>133</v>
          </cell>
          <cell r="C771" t="str">
            <v>TSOWWIN RIVER</v>
          </cell>
          <cell r="D771" t="str">
            <v>1</v>
          </cell>
          <cell r="E771" t="str">
            <v>A</v>
          </cell>
          <cell r="F771">
            <v>9</v>
          </cell>
          <cell r="G771">
            <v>24</v>
          </cell>
          <cell r="H771">
            <v>19</v>
          </cell>
          <cell r="I771">
            <v>34</v>
          </cell>
          <cell r="J771">
            <v>0</v>
          </cell>
          <cell r="K771">
            <v>0</v>
          </cell>
        </row>
        <row r="772">
          <cell r="A772">
            <v>1971</v>
          </cell>
          <cell r="B772" t="str">
            <v>134</v>
          </cell>
          <cell r="C772" t="str">
            <v>TSULQUATE RIVER</v>
          </cell>
          <cell r="D772" t="str">
            <v>1</v>
          </cell>
          <cell r="E772" t="str">
            <v>A</v>
          </cell>
          <cell r="F772">
            <v>18</v>
          </cell>
          <cell r="G772">
            <v>41</v>
          </cell>
          <cell r="H772">
            <v>9</v>
          </cell>
          <cell r="I772">
            <v>4</v>
          </cell>
          <cell r="J772">
            <v>0</v>
          </cell>
          <cell r="K772">
            <v>0</v>
          </cell>
        </row>
        <row r="773">
          <cell r="A773">
            <v>1971</v>
          </cell>
          <cell r="B773" t="str">
            <v>135</v>
          </cell>
          <cell r="C773" t="str">
            <v>TUGWELL CREEK</v>
          </cell>
          <cell r="D773" t="str">
            <v>1</v>
          </cell>
          <cell r="E773" t="str">
            <v>A</v>
          </cell>
          <cell r="F773">
            <v>4</v>
          </cell>
          <cell r="G773">
            <v>14</v>
          </cell>
          <cell r="H773">
            <v>4</v>
          </cell>
          <cell r="I773">
            <v>4</v>
          </cell>
          <cell r="J773">
            <v>0</v>
          </cell>
          <cell r="K773">
            <v>0</v>
          </cell>
        </row>
        <row r="774">
          <cell r="A774">
            <v>1971</v>
          </cell>
          <cell r="B774" t="str">
            <v>137</v>
          </cell>
          <cell r="C774" t="str">
            <v>WAKEMAN RIVER</v>
          </cell>
          <cell r="D774" t="str">
            <v>1</v>
          </cell>
          <cell r="E774" t="str">
            <v>A</v>
          </cell>
          <cell r="F774">
            <v>4</v>
          </cell>
          <cell r="G774">
            <v>97</v>
          </cell>
          <cell r="H774">
            <v>9</v>
          </cell>
          <cell r="I774">
            <v>0</v>
          </cell>
          <cell r="J774">
            <v>0</v>
          </cell>
          <cell r="K774">
            <v>0</v>
          </cell>
        </row>
        <row r="775">
          <cell r="A775">
            <v>1971</v>
          </cell>
          <cell r="B775" t="str">
            <v>139</v>
          </cell>
          <cell r="C775" t="str">
            <v>WANOKANO CREEK</v>
          </cell>
          <cell r="D775" t="str">
            <v>1</v>
          </cell>
          <cell r="E775" t="str">
            <v>A</v>
          </cell>
          <cell r="F775">
            <v>4</v>
          </cell>
          <cell r="G775">
            <v>4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>
            <v>1971</v>
          </cell>
          <cell r="B776" t="str">
            <v>140</v>
          </cell>
          <cell r="C776" t="str">
            <v>WAUKWAAS CREEK</v>
          </cell>
          <cell r="D776" t="str">
            <v>1</v>
          </cell>
          <cell r="E776" t="str">
            <v>A</v>
          </cell>
          <cell r="F776">
            <v>38</v>
          </cell>
          <cell r="G776">
            <v>87</v>
          </cell>
          <cell r="H776">
            <v>9</v>
          </cell>
          <cell r="I776">
            <v>0</v>
          </cell>
          <cell r="J776">
            <v>0</v>
          </cell>
          <cell r="K776">
            <v>0</v>
          </cell>
        </row>
        <row r="777">
          <cell r="A777">
            <v>1971</v>
          </cell>
          <cell r="B777" t="str">
            <v>141</v>
          </cell>
          <cell r="C777" t="str">
            <v>WHITE RIVER</v>
          </cell>
          <cell r="D777" t="str">
            <v>1</v>
          </cell>
          <cell r="E777" t="str">
            <v>A</v>
          </cell>
          <cell r="F777">
            <v>58</v>
          </cell>
          <cell r="G777">
            <v>136</v>
          </cell>
          <cell r="H777">
            <v>19</v>
          </cell>
          <cell r="I777">
            <v>34</v>
          </cell>
          <cell r="J777">
            <v>0</v>
          </cell>
          <cell r="K777">
            <v>0</v>
          </cell>
        </row>
        <row r="778">
          <cell r="A778">
            <v>1971</v>
          </cell>
          <cell r="B778" t="str">
            <v>142</v>
          </cell>
          <cell r="C778" t="str">
            <v>WILFRED CREEK</v>
          </cell>
          <cell r="D778" t="str">
            <v>1</v>
          </cell>
          <cell r="E778" t="str">
            <v>A</v>
          </cell>
          <cell r="F778">
            <v>4</v>
          </cell>
          <cell r="G778">
            <v>9</v>
          </cell>
          <cell r="H778">
            <v>4</v>
          </cell>
          <cell r="I778">
            <v>0</v>
          </cell>
          <cell r="J778">
            <v>0</v>
          </cell>
          <cell r="K778">
            <v>0</v>
          </cell>
        </row>
        <row r="779">
          <cell r="A779">
            <v>1971</v>
          </cell>
          <cell r="B779" t="str">
            <v>144</v>
          </cell>
          <cell r="C779" t="str">
            <v>WOSS RIVER</v>
          </cell>
          <cell r="D779" t="str">
            <v>1</v>
          </cell>
          <cell r="E779" t="str">
            <v>A</v>
          </cell>
          <cell r="F779">
            <v>18</v>
          </cell>
          <cell r="G779">
            <v>39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>
            <v>1971</v>
          </cell>
          <cell r="B780" t="str">
            <v>145</v>
          </cell>
          <cell r="C780" t="str">
            <v>ZEBALLOS RIVER</v>
          </cell>
          <cell r="D780" t="str">
            <v>1</v>
          </cell>
          <cell r="E780" t="str">
            <v>A</v>
          </cell>
          <cell r="F780">
            <v>28</v>
          </cell>
          <cell r="G780">
            <v>105</v>
          </cell>
          <cell r="H780">
            <v>68</v>
          </cell>
          <cell r="I780">
            <v>63</v>
          </cell>
          <cell r="J780">
            <v>0</v>
          </cell>
          <cell r="K780">
            <v>0</v>
          </cell>
        </row>
        <row r="781">
          <cell r="A781">
            <v>1971</v>
          </cell>
          <cell r="B781" t="str">
            <v>162</v>
          </cell>
          <cell r="C781" t="str">
            <v>DRAW CREEK</v>
          </cell>
          <cell r="D781" t="str">
            <v>1</v>
          </cell>
          <cell r="E781" t="str">
            <v>A</v>
          </cell>
          <cell r="F781">
            <v>1</v>
          </cell>
          <cell r="G781">
            <v>3</v>
          </cell>
          <cell r="H781">
            <v>1</v>
          </cell>
          <cell r="I781">
            <v>0</v>
          </cell>
          <cell r="J781">
            <v>0</v>
          </cell>
          <cell r="K781">
            <v>0</v>
          </cell>
        </row>
        <row r="782">
          <cell r="A782">
            <v>1971</v>
          </cell>
          <cell r="B782" t="str">
            <v>163</v>
          </cell>
          <cell r="C782" t="str">
            <v>LENS CREEK</v>
          </cell>
          <cell r="D782" t="str">
            <v>1</v>
          </cell>
          <cell r="E782" t="str">
            <v>A</v>
          </cell>
          <cell r="F782">
            <v>19</v>
          </cell>
          <cell r="G782">
            <v>24</v>
          </cell>
          <cell r="H782">
            <v>19</v>
          </cell>
          <cell r="I782">
            <v>4</v>
          </cell>
          <cell r="J782">
            <v>0</v>
          </cell>
          <cell r="K782">
            <v>0</v>
          </cell>
        </row>
        <row r="783">
          <cell r="A783">
            <v>1971</v>
          </cell>
          <cell r="B783" t="str">
            <v>165</v>
          </cell>
          <cell r="C783" t="str">
            <v>ALOUETTE RIVER</v>
          </cell>
          <cell r="D783" t="str">
            <v>2</v>
          </cell>
          <cell r="E783" t="str">
            <v>A</v>
          </cell>
          <cell r="F783">
            <v>870</v>
          </cell>
          <cell r="G783">
            <v>5608</v>
          </cell>
          <cell r="H783">
            <v>371</v>
          </cell>
          <cell r="I783">
            <v>161</v>
          </cell>
          <cell r="J783">
            <v>0</v>
          </cell>
          <cell r="K783">
            <v>0</v>
          </cell>
        </row>
        <row r="784">
          <cell r="A784">
            <v>1971</v>
          </cell>
          <cell r="B784" t="str">
            <v>168</v>
          </cell>
          <cell r="C784" t="str">
            <v>BEAR RIVER</v>
          </cell>
          <cell r="D784" t="str">
            <v>2</v>
          </cell>
          <cell r="E784" t="str">
            <v>A</v>
          </cell>
          <cell r="F784">
            <v>20</v>
          </cell>
          <cell r="G784">
            <v>197</v>
          </cell>
          <cell r="H784">
            <v>8</v>
          </cell>
          <cell r="I784">
            <v>4</v>
          </cell>
          <cell r="J784">
            <v>0</v>
          </cell>
          <cell r="K784">
            <v>0</v>
          </cell>
        </row>
        <row r="785">
          <cell r="A785">
            <v>1971</v>
          </cell>
          <cell r="B785" t="str">
            <v>169</v>
          </cell>
          <cell r="C785" t="str">
            <v>BERTRAM CREEK</v>
          </cell>
          <cell r="D785" t="str">
            <v>2</v>
          </cell>
          <cell r="E785" t="str">
            <v>A</v>
          </cell>
          <cell r="F785">
            <v>4</v>
          </cell>
          <cell r="G785">
            <v>8</v>
          </cell>
          <cell r="H785">
            <v>4</v>
          </cell>
          <cell r="I785">
            <v>0</v>
          </cell>
          <cell r="J785">
            <v>0</v>
          </cell>
          <cell r="K785">
            <v>0</v>
          </cell>
        </row>
        <row r="786">
          <cell r="A786">
            <v>1971</v>
          </cell>
          <cell r="B786" t="str">
            <v>171</v>
          </cell>
          <cell r="C786" t="str">
            <v>BIRKENHEAD RIVER</v>
          </cell>
          <cell r="D786" t="str">
            <v>2</v>
          </cell>
          <cell r="E786" t="str">
            <v>A</v>
          </cell>
          <cell r="F786">
            <v>24</v>
          </cell>
          <cell r="G786">
            <v>32</v>
          </cell>
          <cell r="H786">
            <v>4</v>
          </cell>
          <cell r="I786">
            <v>0</v>
          </cell>
          <cell r="J786">
            <v>0</v>
          </cell>
          <cell r="K786">
            <v>0</v>
          </cell>
        </row>
        <row r="787">
          <cell r="A787">
            <v>1971</v>
          </cell>
          <cell r="B787" t="str">
            <v>172</v>
          </cell>
          <cell r="C787" t="str">
            <v>BREM RIVER</v>
          </cell>
          <cell r="D787" t="str">
            <v>2</v>
          </cell>
          <cell r="E787" t="str">
            <v>A</v>
          </cell>
          <cell r="F787">
            <v>55</v>
          </cell>
          <cell r="G787">
            <v>122</v>
          </cell>
          <cell r="H787">
            <v>59</v>
          </cell>
          <cell r="I787">
            <v>57</v>
          </cell>
          <cell r="J787">
            <v>0</v>
          </cell>
          <cell r="K787">
            <v>0</v>
          </cell>
        </row>
        <row r="788">
          <cell r="A788">
            <v>1971</v>
          </cell>
          <cell r="B788" t="str">
            <v>173</v>
          </cell>
          <cell r="C788" t="str">
            <v>BRITTAIN RIVER</v>
          </cell>
          <cell r="D788" t="str">
            <v>2</v>
          </cell>
          <cell r="E788" t="str">
            <v>A</v>
          </cell>
          <cell r="F788">
            <v>1</v>
          </cell>
          <cell r="G788">
            <v>1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>
            <v>1971</v>
          </cell>
          <cell r="B789" t="str">
            <v>174</v>
          </cell>
          <cell r="C789" t="str">
            <v>BRUNETTE RIVER</v>
          </cell>
          <cell r="D789" t="str">
            <v>2</v>
          </cell>
          <cell r="E789" t="str">
            <v>A</v>
          </cell>
          <cell r="F789">
            <v>12</v>
          </cell>
          <cell r="G789">
            <v>12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>
            <v>1971</v>
          </cell>
          <cell r="B790" t="str">
            <v>175</v>
          </cell>
          <cell r="C790" t="str">
            <v>CAPILANO RIVER</v>
          </cell>
          <cell r="D790" t="str">
            <v>2</v>
          </cell>
          <cell r="E790" t="str">
            <v>A</v>
          </cell>
          <cell r="F790">
            <v>344</v>
          </cell>
          <cell r="G790">
            <v>2079</v>
          </cell>
          <cell r="H790">
            <v>161</v>
          </cell>
          <cell r="I790">
            <v>56</v>
          </cell>
          <cell r="J790">
            <v>0</v>
          </cell>
          <cell r="K790">
            <v>0</v>
          </cell>
        </row>
        <row r="791">
          <cell r="A791">
            <v>1971</v>
          </cell>
          <cell r="B791" t="str">
            <v>176</v>
          </cell>
          <cell r="C791" t="str">
            <v>CHAPMAN CREEK</v>
          </cell>
          <cell r="D791" t="str">
            <v>2</v>
          </cell>
          <cell r="E791" t="str">
            <v>A</v>
          </cell>
          <cell r="F791">
            <v>12</v>
          </cell>
          <cell r="G791">
            <v>40</v>
          </cell>
          <cell r="H791">
            <v>20</v>
          </cell>
          <cell r="I791">
            <v>4</v>
          </cell>
          <cell r="J791">
            <v>0</v>
          </cell>
          <cell r="K791">
            <v>0</v>
          </cell>
        </row>
        <row r="792">
          <cell r="A792">
            <v>1971</v>
          </cell>
          <cell r="B792" t="str">
            <v>177</v>
          </cell>
          <cell r="C792" t="str">
            <v>CHEAKAMUS RIVER</v>
          </cell>
          <cell r="D792" t="str">
            <v>2</v>
          </cell>
          <cell r="E792" t="str">
            <v>A</v>
          </cell>
          <cell r="F792">
            <v>1301</v>
          </cell>
          <cell r="G792">
            <v>5571</v>
          </cell>
          <cell r="H792">
            <v>411</v>
          </cell>
          <cell r="I792">
            <v>205</v>
          </cell>
          <cell r="J792">
            <v>0</v>
          </cell>
          <cell r="K792">
            <v>0</v>
          </cell>
        </row>
        <row r="793">
          <cell r="A793">
            <v>1971</v>
          </cell>
          <cell r="B793" t="str">
            <v>178</v>
          </cell>
          <cell r="C793" t="str">
            <v>CHEHALIS RIVER</v>
          </cell>
          <cell r="D793" t="str">
            <v>2</v>
          </cell>
          <cell r="E793" t="str">
            <v>A</v>
          </cell>
          <cell r="F793">
            <v>599</v>
          </cell>
          <cell r="G793">
            <v>2061</v>
          </cell>
          <cell r="H793">
            <v>228</v>
          </cell>
          <cell r="I793">
            <v>76</v>
          </cell>
          <cell r="J793">
            <v>0</v>
          </cell>
          <cell r="K793">
            <v>0</v>
          </cell>
        </row>
        <row r="794">
          <cell r="A794">
            <v>1971</v>
          </cell>
          <cell r="B794" t="str">
            <v>179</v>
          </cell>
          <cell r="C794" t="str">
            <v>CHILLIWACK RIVER</v>
          </cell>
          <cell r="D794" t="str">
            <v>2</v>
          </cell>
          <cell r="E794" t="str">
            <v>A</v>
          </cell>
          <cell r="F794">
            <v>5269</v>
          </cell>
          <cell r="G794">
            <v>36250</v>
          </cell>
          <cell r="H794">
            <v>3060</v>
          </cell>
          <cell r="I794">
            <v>1209</v>
          </cell>
          <cell r="J794">
            <v>0</v>
          </cell>
          <cell r="K794">
            <v>0</v>
          </cell>
        </row>
        <row r="795">
          <cell r="A795">
            <v>1971</v>
          </cell>
          <cell r="B795" t="str">
            <v>181</v>
          </cell>
          <cell r="C795" t="str">
            <v>COQUIHALLA RIVER</v>
          </cell>
          <cell r="D795" t="str">
            <v>2</v>
          </cell>
          <cell r="E795" t="str">
            <v>A</v>
          </cell>
          <cell r="F795">
            <v>160</v>
          </cell>
          <cell r="G795">
            <v>445</v>
          </cell>
          <cell r="H795">
            <v>52</v>
          </cell>
          <cell r="I795">
            <v>29</v>
          </cell>
          <cell r="J795">
            <v>0</v>
          </cell>
          <cell r="K795">
            <v>0</v>
          </cell>
        </row>
        <row r="796">
          <cell r="A796">
            <v>1971</v>
          </cell>
          <cell r="B796" t="str">
            <v>182</v>
          </cell>
          <cell r="C796" t="str">
            <v>COQUITLAM RIVER</v>
          </cell>
          <cell r="D796" t="str">
            <v>2</v>
          </cell>
          <cell r="E796" t="str">
            <v>A</v>
          </cell>
          <cell r="F796">
            <v>388</v>
          </cell>
          <cell r="G796">
            <v>2781</v>
          </cell>
          <cell r="H796">
            <v>294</v>
          </cell>
          <cell r="I796">
            <v>72</v>
          </cell>
          <cell r="J796">
            <v>0</v>
          </cell>
          <cell r="K796">
            <v>0</v>
          </cell>
        </row>
        <row r="797">
          <cell r="A797">
            <v>1971</v>
          </cell>
          <cell r="B797" t="str">
            <v>184</v>
          </cell>
          <cell r="C797" t="str">
            <v>DAKOTA CREEK</v>
          </cell>
          <cell r="D797" t="str">
            <v>2</v>
          </cell>
          <cell r="E797" t="str">
            <v>A</v>
          </cell>
          <cell r="F797">
            <v>4</v>
          </cell>
          <cell r="G797">
            <v>14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>
            <v>1971</v>
          </cell>
          <cell r="B798" t="str">
            <v>188</v>
          </cell>
          <cell r="C798" t="str">
            <v>FRASER RIVER</v>
          </cell>
          <cell r="D798" t="str">
            <v>2</v>
          </cell>
          <cell r="E798" t="str">
            <v>A</v>
          </cell>
          <cell r="F798">
            <v>1311</v>
          </cell>
          <cell r="G798">
            <v>11796</v>
          </cell>
          <cell r="H798">
            <v>410</v>
          </cell>
          <cell r="I798">
            <v>83</v>
          </cell>
          <cell r="J798">
            <v>0</v>
          </cell>
          <cell r="K798">
            <v>0</v>
          </cell>
        </row>
        <row r="799">
          <cell r="A799">
            <v>1971</v>
          </cell>
          <cell r="B799" t="str">
            <v>190</v>
          </cell>
          <cell r="C799" t="str">
            <v>GRAY CREEK</v>
          </cell>
          <cell r="D799" t="str">
            <v>2</v>
          </cell>
          <cell r="E799" t="str">
            <v>A</v>
          </cell>
          <cell r="F799">
            <v>4</v>
          </cell>
          <cell r="G799">
            <v>8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>
            <v>1971</v>
          </cell>
          <cell r="B800" t="str">
            <v>191</v>
          </cell>
          <cell r="C800" t="str">
            <v>HARRISON RIVER</v>
          </cell>
          <cell r="D800" t="str">
            <v>2</v>
          </cell>
          <cell r="E800" t="str">
            <v>A</v>
          </cell>
          <cell r="F800">
            <v>24</v>
          </cell>
          <cell r="G800">
            <v>56</v>
          </cell>
          <cell r="H800">
            <v>24</v>
          </cell>
          <cell r="I800">
            <v>8</v>
          </cell>
          <cell r="J800">
            <v>0</v>
          </cell>
          <cell r="K800">
            <v>0</v>
          </cell>
        </row>
        <row r="801">
          <cell r="A801">
            <v>1971</v>
          </cell>
          <cell r="B801" t="str">
            <v>192</v>
          </cell>
          <cell r="C801" t="str">
            <v>HASTINGS CREEK</v>
          </cell>
          <cell r="D801" t="str">
            <v>2</v>
          </cell>
          <cell r="E801" t="str">
            <v>A</v>
          </cell>
          <cell r="F801">
            <v>4</v>
          </cell>
          <cell r="G801">
            <v>29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>
            <v>1971</v>
          </cell>
          <cell r="B802" t="str">
            <v>196</v>
          </cell>
          <cell r="C802" t="str">
            <v>INDIAN RIVER</v>
          </cell>
          <cell r="D802" t="str">
            <v>2</v>
          </cell>
          <cell r="E802" t="str">
            <v>A</v>
          </cell>
          <cell r="F802">
            <v>37</v>
          </cell>
          <cell r="G802">
            <v>105</v>
          </cell>
          <cell r="H802">
            <v>49</v>
          </cell>
          <cell r="I802">
            <v>0</v>
          </cell>
          <cell r="J802">
            <v>0</v>
          </cell>
          <cell r="K802">
            <v>0</v>
          </cell>
        </row>
        <row r="803">
          <cell r="A803">
            <v>1971</v>
          </cell>
          <cell r="B803" t="str">
            <v>197</v>
          </cell>
          <cell r="C803" t="str">
            <v>KANAKA CREEK</v>
          </cell>
          <cell r="D803" t="str">
            <v>2</v>
          </cell>
          <cell r="E803" t="str">
            <v>A</v>
          </cell>
          <cell r="F803">
            <v>129</v>
          </cell>
          <cell r="G803">
            <v>569</v>
          </cell>
          <cell r="H803">
            <v>36</v>
          </cell>
          <cell r="I803">
            <v>8</v>
          </cell>
          <cell r="J803">
            <v>0</v>
          </cell>
          <cell r="K803">
            <v>0</v>
          </cell>
        </row>
        <row r="804">
          <cell r="A804">
            <v>1971</v>
          </cell>
          <cell r="B804" t="str">
            <v>199</v>
          </cell>
          <cell r="C804" t="str">
            <v>LANG CREEK</v>
          </cell>
          <cell r="D804" t="str">
            <v>2</v>
          </cell>
          <cell r="E804" t="str">
            <v>A</v>
          </cell>
          <cell r="F804">
            <v>88</v>
          </cell>
          <cell r="G804">
            <v>420</v>
          </cell>
          <cell r="H804">
            <v>84</v>
          </cell>
          <cell r="I804">
            <v>24</v>
          </cell>
          <cell r="J804">
            <v>0</v>
          </cell>
          <cell r="K804">
            <v>0</v>
          </cell>
        </row>
        <row r="805">
          <cell r="A805">
            <v>1971</v>
          </cell>
          <cell r="B805" t="str">
            <v>201</v>
          </cell>
          <cell r="C805" t="str">
            <v>LILLOOET RIVER</v>
          </cell>
          <cell r="D805" t="str">
            <v>2</v>
          </cell>
          <cell r="E805" t="str">
            <v>A</v>
          </cell>
          <cell r="F805">
            <v>65</v>
          </cell>
          <cell r="G805">
            <v>227</v>
          </cell>
          <cell r="H805">
            <v>8</v>
          </cell>
          <cell r="I805">
            <v>8</v>
          </cell>
          <cell r="J805">
            <v>0</v>
          </cell>
          <cell r="K805">
            <v>0</v>
          </cell>
        </row>
        <row r="806">
          <cell r="A806">
            <v>1971</v>
          </cell>
          <cell r="B806" t="str">
            <v>202</v>
          </cell>
          <cell r="C806" t="str">
            <v>CAMPBELL RIVER</v>
          </cell>
          <cell r="D806" t="str">
            <v>2</v>
          </cell>
          <cell r="E806" t="str">
            <v>A</v>
          </cell>
          <cell r="F806">
            <v>382</v>
          </cell>
          <cell r="G806">
            <v>2709</v>
          </cell>
          <cell r="H806">
            <v>117</v>
          </cell>
          <cell r="I806">
            <v>161</v>
          </cell>
          <cell r="J806">
            <v>0</v>
          </cell>
          <cell r="K806">
            <v>0</v>
          </cell>
        </row>
        <row r="807">
          <cell r="A807">
            <v>1971</v>
          </cell>
          <cell r="B807" t="str">
            <v>205</v>
          </cell>
          <cell r="C807" t="str">
            <v>LYNN CREEK</v>
          </cell>
          <cell r="D807" t="str">
            <v>2</v>
          </cell>
          <cell r="E807" t="str">
            <v>A</v>
          </cell>
          <cell r="F807">
            <v>117</v>
          </cell>
          <cell r="G807">
            <v>727</v>
          </cell>
          <cell r="H807">
            <v>72</v>
          </cell>
          <cell r="I807">
            <v>20</v>
          </cell>
          <cell r="J807">
            <v>0</v>
          </cell>
          <cell r="K807">
            <v>0</v>
          </cell>
        </row>
        <row r="808">
          <cell r="A808">
            <v>1971</v>
          </cell>
          <cell r="B808" t="str">
            <v>206</v>
          </cell>
          <cell r="C808" t="str">
            <v>MCNAB CREEK</v>
          </cell>
          <cell r="D808" t="str">
            <v>2</v>
          </cell>
          <cell r="E808" t="str">
            <v>A</v>
          </cell>
          <cell r="F808">
            <v>12</v>
          </cell>
          <cell r="G808">
            <v>28</v>
          </cell>
          <cell r="H808">
            <v>4</v>
          </cell>
          <cell r="I808">
            <v>0</v>
          </cell>
          <cell r="J808">
            <v>0</v>
          </cell>
          <cell r="K808">
            <v>0</v>
          </cell>
        </row>
        <row r="809">
          <cell r="A809">
            <v>1971</v>
          </cell>
          <cell r="B809" t="str">
            <v>207</v>
          </cell>
          <cell r="C809" t="str">
            <v>MAMQUAM RIVER</v>
          </cell>
          <cell r="D809" t="str">
            <v>2</v>
          </cell>
          <cell r="E809" t="str">
            <v>A</v>
          </cell>
          <cell r="F809">
            <v>92</v>
          </cell>
          <cell r="G809">
            <v>355</v>
          </cell>
          <cell r="H809">
            <v>36</v>
          </cell>
          <cell r="I809">
            <v>20</v>
          </cell>
          <cell r="J809">
            <v>0</v>
          </cell>
          <cell r="K809">
            <v>0</v>
          </cell>
        </row>
        <row r="810">
          <cell r="A810">
            <v>1971</v>
          </cell>
          <cell r="B810" t="str">
            <v>210</v>
          </cell>
          <cell r="C810" t="str">
            <v>MORRIS CREEK</v>
          </cell>
          <cell r="D810" t="str">
            <v>2</v>
          </cell>
          <cell r="E810" t="str">
            <v>A</v>
          </cell>
          <cell r="F810">
            <v>67</v>
          </cell>
          <cell r="G810">
            <v>407</v>
          </cell>
          <cell r="H810">
            <v>84</v>
          </cell>
          <cell r="I810">
            <v>73</v>
          </cell>
          <cell r="J810">
            <v>0</v>
          </cell>
          <cell r="K810">
            <v>0</v>
          </cell>
        </row>
        <row r="811">
          <cell r="A811">
            <v>1971</v>
          </cell>
          <cell r="B811" t="str">
            <v>211</v>
          </cell>
          <cell r="C811" t="str">
            <v>NAHATLATCH RIVER</v>
          </cell>
          <cell r="D811" t="str">
            <v>2</v>
          </cell>
          <cell r="E811" t="str">
            <v>A</v>
          </cell>
          <cell r="F811">
            <v>63</v>
          </cell>
          <cell r="G811">
            <v>151</v>
          </cell>
          <cell r="H811">
            <v>16</v>
          </cell>
          <cell r="I811">
            <v>8</v>
          </cell>
          <cell r="J811">
            <v>0</v>
          </cell>
          <cell r="K811">
            <v>0</v>
          </cell>
        </row>
        <row r="812">
          <cell r="A812">
            <v>1971</v>
          </cell>
          <cell r="B812" t="str">
            <v>212</v>
          </cell>
          <cell r="C812" t="str">
            <v>NATHAN CREEK</v>
          </cell>
          <cell r="D812" t="str">
            <v>2</v>
          </cell>
          <cell r="E812" t="str">
            <v>A</v>
          </cell>
          <cell r="F812">
            <v>20</v>
          </cell>
          <cell r="G812">
            <v>40</v>
          </cell>
          <cell r="H812">
            <v>4</v>
          </cell>
          <cell r="I812">
            <v>4</v>
          </cell>
          <cell r="J812">
            <v>0</v>
          </cell>
          <cell r="K812">
            <v>0</v>
          </cell>
        </row>
        <row r="813">
          <cell r="A813">
            <v>1971</v>
          </cell>
          <cell r="B813" t="str">
            <v>213</v>
          </cell>
          <cell r="C813" t="str">
            <v>NICOMEKL RIVER</v>
          </cell>
          <cell r="D813" t="str">
            <v>2</v>
          </cell>
          <cell r="E813" t="str">
            <v>A</v>
          </cell>
          <cell r="F813">
            <v>319</v>
          </cell>
          <cell r="G813">
            <v>1979</v>
          </cell>
          <cell r="H813">
            <v>137</v>
          </cell>
          <cell r="I813">
            <v>52</v>
          </cell>
          <cell r="J813">
            <v>0</v>
          </cell>
          <cell r="K813">
            <v>0</v>
          </cell>
        </row>
        <row r="814">
          <cell r="A814">
            <v>1971</v>
          </cell>
          <cell r="B814" t="str">
            <v>215</v>
          </cell>
          <cell r="C814" t="str">
            <v>NORRISH CREEK</v>
          </cell>
          <cell r="D814" t="str">
            <v>2</v>
          </cell>
          <cell r="E814" t="str">
            <v>A</v>
          </cell>
          <cell r="F814">
            <v>76</v>
          </cell>
          <cell r="G814">
            <v>177</v>
          </cell>
          <cell r="H814">
            <v>16</v>
          </cell>
          <cell r="I814">
            <v>4</v>
          </cell>
          <cell r="J814">
            <v>0</v>
          </cell>
          <cell r="K814">
            <v>0</v>
          </cell>
        </row>
        <row r="815">
          <cell r="A815">
            <v>1971</v>
          </cell>
          <cell r="B815" t="str">
            <v>216</v>
          </cell>
          <cell r="C815" t="str">
            <v>NORTH ALOUETTE RIVER</v>
          </cell>
          <cell r="D815" t="str">
            <v>2</v>
          </cell>
          <cell r="E815" t="str">
            <v>A</v>
          </cell>
          <cell r="F815">
            <v>100</v>
          </cell>
          <cell r="G815">
            <v>1494</v>
          </cell>
          <cell r="H815">
            <v>40</v>
          </cell>
          <cell r="I815">
            <v>153</v>
          </cell>
          <cell r="J815">
            <v>0</v>
          </cell>
          <cell r="K815">
            <v>0</v>
          </cell>
        </row>
        <row r="816">
          <cell r="A816">
            <v>1971</v>
          </cell>
          <cell r="B816" t="str">
            <v>219</v>
          </cell>
          <cell r="C816" t="str">
            <v>PITT RIVER</v>
          </cell>
          <cell r="D816" t="str">
            <v>2</v>
          </cell>
          <cell r="E816" t="str">
            <v>A</v>
          </cell>
          <cell r="F816">
            <v>92</v>
          </cell>
          <cell r="G816">
            <v>335</v>
          </cell>
          <cell r="H816">
            <v>84</v>
          </cell>
          <cell r="I816">
            <v>52</v>
          </cell>
          <cell r="J816">
            <v>0</v>
          </cell>
          <cell r="K816">
            <v>0</v>
          </cell>
        </row>
        <row r="817">
          <cell r="A817">
            <v>1971</v>
          </cell>
          <cell r="B817" t="str">
            <v>221</v>
          </cell>
          <cell r="C817" t="str">
            <v>QUATAM RIVER</v>
          </cell>
          <cell r="D817" t="str">
            <v>2</v>
          </cell>
          <cell r="E817" t="str">
            <v>A</v>
          </cell>
          <cell r="F817">
            <v>12</v>
          </cell>
          <cell r="G817">
            <v>137</v>
          </cell>
          <cell r="H817">
            <v>32</v>
          </cell>
          <cell r="I817">
            <v>8</v>
          </cell>
          <cell r="J817">
            <v>0</v>
          </cell>
          <cell r="K817">
            <v>0</v>
          </cell>
        </row>
        <row r="818">
          <cell r="A818">
            <v>1971</v>
          </cell>
          <cell r="B818" t="str">
            <v>222</v>
          </cell>
          <cell r="C818" t="str">
            <v>RAINY RIVER</v>
          </cell>
          <cell r="D818" t="str">
            <v>2</v>
          </cell>
          <cell r="E818" t="str">
            <v>A</v>
          </cell>
          <cell r="F818">
            <v>20</v>
          </cell>
          <cell r="G818">
            <v>91</v>
          </cell>
          <cell r="H818">
            <v>4</v>
          </cell>
          <cell r="I818">
            <v>0</v>
          </cell>
          <cell r="J818">
            <v>0</v>
          </cell>
          <cell r="K818">
            <v>0</v>
          </cell>
        </row>
        <row r="819">
          <cell r="A819">
            <v>1971</v>
          </cell>
          <cell r="B819" t="str">
            <v>223</v>
          </cell>
          <cell r="C819" t="str">
            <v>ROBERTS CREEK</v>
          </cell>
          <cell r="D819" t="str">
            <v>2</v>
          </cell>
          <cell r="E819" t="str">
            <v>A</v>
          </cell>
          <cell r="F819">
            <v>2</v>
          </cell>
          <cell r="G819">
            <v>10</v>
          </cell>
          <cell r="H819">
            <v>7</v>
          </cell>
          <cell r="I819">
            <v>0</v>
          </cell>
          <cell r="J819">
            <v>0</v>
          </cell>
          <cell r="K819">
            <v>0</v>
          </cell>
        </row>
        <row r="820">
          <cell r="A820">
            <v>1971</v>
          </cell>
          <cell r="B820" t="str">
            <v>224</v>
          </cell>
          <cell r="C820" t="str">
            <v>ROGERS CREEK</v>
          </cell>
          <cell r="D820" t="str">
            <v>2</v>
          </cell>
          <cell r="E820" t="str">
            <v>A</v>
          </cell>
          <cell r="F820">
            <v>19</v>
          </cell>
          <cell r="G820">
            <v>102</v>
          </cell>
          <cell r="H820">
            <v>4</v>
          </cell>
          <cell r="I820">
            <v>0</v>
          </cell>
          <cell r="J820">
            <v>0</v>
          </cell>
          <cell r="K820">
            <v>0</v>
          </cell>
        </row>
        <row r="821">
          <cell r="A821">
            <v>1971</v>
          </cell>
          <cell r="B821" t="str">
            <v>225</v>
          </cell>
          <cell r="C821" t="str">
            <v>SALMON RIVER</v>
          </cell>
          <cell r="D821" t="str">
            <v>2</v>
          </cell>
          <cell r="E821" t="str">
            <v>A</v>
          </cell>
          <cell r="F821">
            <v>183</v>
          </cell>
          <cell r="G821">
            <v>775</v>
          </cell>
          <cell r="H821">
            <v>112</v>
          </cell>
          <cell r="I821">
            <v>49</v>
          </cell>
          <cell r="J821">
            <v>0</v>
          </cell>
          <cell r="K821">
            <v>0</v>
          </cell>
        </row>
        <row r="822">
          <cell r="A822">
            <v>1971</v>
          </cell>
          <cell r="B822" t="str">
            <v>227</v>
          </cell>
          <cell r="C822" t="str">
            <v>SERPENTINE RIVER</v>
          </cell>
          <cell r="D822" t="str">
            <v>2</v>
          </cell>
          <cell r="E822" t="str">
            <v>A</v>
          </cell>
          <cell r="F822">
            <v>92</v>
          </cell>
          <cell r="G822">
            <v>448</v>
          </cell>
          <cell r="H822">
            <v>28</v>
          </cell>
          <cell r="I822">
            <v>24</v>
          </cell>
          <cell r="J822">
            <v>0</v>
          </cell>
          <cell r="K822">
            <v>0</v>
          </cell>
        </row>
        <row r="823">
          <cell r="A823">
            <v>1971</v>
          </cell>
          <cell r="B823" t="str">
            <v>228</v>
          </cell>
          <cell r="C823" t="str">
            <v>SEYMOUR RIVER</v>
          </cell>
          <cell r="D823" t="str">
            <v>2</v>
          </cell>
          <cell r="E823" t="str">
            <v>A</v>
          </cell>
          <cell r="F823">
            <v>510</v>
          </cell>
          <cell r="G823">
            <v>2720</v>
          </cell>
          <cell r="H823">
            <v>214</v>
          </cell>
          <cell r="I823">
            <v>177</v>
          </cell>
          <cell r="J823">
            <v>0</v>
          </cell>
          <cell r="K823">
            <v>0</v>
          </cell>
        </row>
        <row r="824">
          <cell r="A824">
            <v>1971</v>
          </cell>
          <cell r="B824" t="str">
            <v>230</v>
          </cell>
          <cell r="C824" t="str">
            <v>SILVERHOPE CREEK</v>
          </cell>
          <cell r="D824" t="str">
            <v>2</v>
          </cell>
          <cell r="E824" t="str">
            <v>A</v>
          </cell>
          <cell r="F824">
            <v>237</v>
          </cell>
          <cell r="G824">
            <v>1015</v>
          </cell>
          <cell r="H824">
            <v>90</v>
          </cell>
          <cell r="I824">
            <v>65</v>
          </cell>
          <cell r="J824">
            <v>0</v>
          </cell>
          <cell r="K824">
            <v>0</v>
          </cell>
        </row>
        <row r="825">
          <cell r="A825">
            <v>1971</v>
          </cell>
          <cell r="B825" t="str">
            <v>234</v>
          </cell>
          <cell r="C825" t="str">
            <v>SPUZZUM CREEK</v>
          </cell>
          <cell r="D825" t="str">
            <v>2</v>
          </cell>
          <cell r="E825" t="str">
            <v>A</v>
          </cell>
          <cell r="F825">
            <v>12</v>
          </cell>
          <cell r="G825">
            <v>20</v>
          </cell>
          <cell r="H825">
            <v>8</v>
          </cell>
          <cell r="I825">
            <v>0</v>
          </cell>
          <cell r="J825">
            <v>0</v>
          </cell>
          <cell r="K825">
            <v>0</v>
          </cell>
        </row>
        <row r="826">
          <cell r="A826">
            <v>1971</v>
          </cell>
          <cell r="B826" t="str">
            <v>235</v>
          </cell>
          <cell r="C826" t="str">
            <v>SQUAMISH RIVER</v>
          </cell>
          <cell r="D826" t="str">
            <v>2</v>
          </cell>
          <cell r="E826" t="str">
            <v>A</v>
          </cell>
          <cell r="F826">
            <v>1085</v>
          </cell>
          <cell r="G826">
            <v>3789</v>
          </cell>
          <cell r="H826">
            <v>447</v>
          </cell>
          <cell r="I826">
            <v>133</v>
          </cell>
          <cell r="J826">
            <v>0</v>
          </cell>
          <cell r="K826">
            <v>0</v>
          </cell>
        </row>
        <row r="827">
          <cell r="A827">
            <v>1971</v>
          </cell>
          <cell r="B827" t="str">
            <v>236</v>
          </cell>
          <cell r="C827" t="str">
            <v>STAVE RIVER</v>
          </cell>
          <cell r="D827" t="str">
            <v>2</v>
          </cell>
          <cell r="E827" t="str">
            <v>A</v>
          </cell>
          <cell r="F827">
            <v>84</v>
          </cell>
          <cell r="G827">
            <v>230</v>
          </cell>
          <cell r="H827">
            <v>16</v>
          </cell>
          <cell r="I827">
            <v>0</v>
          </cell>
          <cell r="J827">
            <v>0</v>
          </cell>
          <cell r="K827">
            <v>0</v>
          </cell>
        </row>
        <row r="828">
          <cell r="A828">
            <v>1971</v>
          </cell>
          <cell r="B828" t="str">
            <v>238</v>
          </cell>
          <cell r="C828" t="str">
            <v>SUMAS RIVER</v>
          </cell>
          <cell r="D828" t="str">
            <v>2</v>
          </cell>
          <cell r="E828" t="str">
            <v>A</v>
          </cell>
          <cell r="F828">
            <v>88</v>
          </cell>
          <cell r="G828">
            <v>448</v>
          </cell>
          <cell r="H828">
            <v>8</v>
          </cell>
          <cell r="I828">
            <v>0</v>
          </cell>
          <cell r="J828">
            <v>0</v>
          </cell>
          <cell r="K828">
            <v>0</v>
          </cell>
        </row>
        <row r="829">
          <cell r="A829">
            <v>1971</v>
          </cell>
          <cell r="B829" t="str">
            <v>243</v>
          </cell>
          <cell r="C829" t="str">
            <v>TZOONIE RIVER</v>
          </cell>
          <cell r="D829" t="str">
            <v>2</v>
          </cell>
          <cell r="E829" t="str">
            <v>A</v>
          </cell>
          <cell r="F829">
            <v>8</v>
          </cell>
          <cell r="G829">
            <v>20</v>
          </cell>
          <cell r="H829">
            <v>12</v>
          </cell>
          <cell r="I829">
            <v>0</v>
          </cell>
          <cell r="J829">
            <v>0</v>
          </cell>
          <cell r="K829">
            <v>0</v>
          </cell>
        </row>
        <row r="830">
          <cell r="A830">
            <v>1971</v>
          </cell>
          <cell r="B830" t="str">
            <v>244</v>
          </cell>
          <cell r="C830" t="str">
            <v>VANCOUVER RIVER</v>
          </cell>
          <cell r="D830" t="str">
            <v>2</v>
          </cell>
          <cell r="E830" t="str">
            <v>A</v>
          </cell>
          <cell r="F830">
            <v>12</v>
          </cell>
          <cell r="G830">
            <v>24</v>
          </cell>
          <cell r="H830">
            <v>1</v>
          </cell>
          <cell r="I830">
            <v>3</v>
          </cell>
          <cell r="J830">
            <v>0</v>
          </cell>
          <cell r="K830">
            <v>0</v>
          </cell>
        </row>
        <row r="831">
          <cell r="A831">
            <v>1971</v>
          </cell>
          <cell r="B831" t="str">
            <v>246</v>
          </cell>
          <cell r="C831" t="str">
            <v>WEAVER CREEK</v>
          </cell>
          <cell r="D831" t="str">
            <v>2</v>
          </cell>
          <cell r="E831" t="str">
            <v>A</v>
          </cell>
          <cell r="F831">
            <v>76</v>
          </cell>
          <cell r="G831">
            <v>197</v>
          </cell>
          <cell r="H831">
            <v>28</v>
          </cell>
          <cell r="I831">
            <v>32</v>
          </cell>
          <cell r="J831">
            <v>0</v>
          </cell>
          <cell r="K831">
            <v>0</v>
          </cell>
        </row>
        <row r="832">
          <cell r="A832">
            <v>1971</v>
          </cell>
          <cell r="B832" t="str">
            <v>248</v>
          </cell>
          <cell r="C832" t="str">
            <v>WHONOCK CREEK</v>
          </cell>
          <cell r="D832" t="str">
            <v>2</v>
          </cell>
          <cell r="E832" t="str">
            <v>A</v>
          </cell>
          <cell r="F832">
            <v>16</v>
          </cell>
          <cell r="G832">
            <v>56</v>
          </cell>
          <cell r="H832">
            <v>16</v>
          </cell>
          <cell r="I832">
            <v>20</v>
          </cell>
          <cell r="J832">
            <v>0</v>
          </cell>
          <cell r="K832">
            <v>0</v>
          </cell>
        </row>
        <row r="833">
          <cell r="A833">
            <v>1971</v>
          </cell>
          <cell r="B833" t="str">
            <v>249</v>
          </cell>
          <cell r="C833" t="str">
            <v>WIDGEON CREEK</v>
          </cell>
          <cell r="D833" t="str">
            <v>2</v>
          </cell>
          <cell r="E833" t="str">
            <v>A</v>
          </cell>
          <cell r="F833">
            <v>16</v>
          </cell>
          <cell r="G833">
            <v>84</v>
          </cell>
          <cell r="H833">
            <v>12</v>
          </cell>
          <cell r="I833">
            <v>8</v>
          </cell>
          <cell r="J833">
            <v>0</v>
          </cell>
          <cell r="K833">
            <v>0</v>
          </cell>
        </row>
        <row r="834">
          <cell r="A834">
            <v>1971</v>
          </cell>
          <cell r="B834" t="str">
            <v>251</v>
          </cell>
          <cell r="C834" t="str">
            <v>RUBY CREEK</v>
          </cell>
          <cell r="D834" t="str">
            <v>2</v>
          </cell>
          <cell r="E834" t="str">
            <v>A</v>
          </cell>
          <cell r="F834">
            <v>20</v>
          </cell>
          <cell r="G834">
            <v>52</v>
          </cell>
          <cell r="H834">
            <v>12</v>
          </cell>
          <cell r="I834">
            <v>96</v>
          </cell>
          <cell r="J834">
            <v>0</v>
          </cell>
          <cell r="K834">
            <v>0</v>
          </cell>
        </row>
        <row r="835">
          <cell r="A835">
            <v>1971</v>
          </cell>
          <cell r="B835" t="str">
            <v>253</v>
          </cell>
          <cell r="C835" t="str">
            <v>CLAYBURN CREEK</v>
          </cell>
          <cell r="D835" t="str">
            <v>2</v>
          </cell>
          <cell r="E835" t="str">
            <v>A</v>
          </cell>
          <cell r="F835">
            <v>4</v>
          </cell>
          <cell r="G835">
            <v>16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</row>
        <row r="836">
          <cell r="A836">
            <v>1971</v>
          </cell>
          <cell r="B836" t="str">
            <v>255</v>
          </cell>
          <cell r="C836" t="str">
            <v>DEBOVILLE SLOUGH</v>
          </cell>
          <cell r="D836" t="str">
            <v>2</v>
          </cell>
          <cell r="E836" t="str">
            <v>A</v>
          </cell>
          <cell r="F836">
            <v>8</v>
          </cell>
          <cell r="G836">
            <v>12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A837">
            <v>1971</v>
          </cell>
          <cell r="B837" t="str">
            <v>271</v>
          </cell>
          <cell r="C837" t="str">
            <v>BONAPARTE RIVER</v>
          </cell>
          <cell r="D837" t="str">
            <v>3</v>
          </cell>
          <cell r="E837" t="str">
            <v>A</v>
          </cell>
          <cell r="F837">
            <v>6</v>
          </cell>
          <cell r="G837">
            <v>64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>
            <v>1971</v>
          </cell>
          <cell r="B838" t="str">
            <v>272</v>
          </cell>
          <cell r="C838" t="str">
            <v>BRIDGE RIVER</v>
          </cell>
          <cell r="D838" t="str">
            <v>3</v>
          </cell>
          <cell r="E838" t="str">
            <v>A</v>
          </cell>
          <cell r="F838">
            <v>44</v>
          </cell>
          <cell r="G838">
            <v>133</v>
          </cell>
          <cell r="H838">
            <v>8</v>
          </cell>
          <cell r="I838">
            <v>0</v>
          </cell>
          <cell r="J838">
            <v>0</v>
          </cell>
          <cell r="K838">
            <v>0</v>
          </cell>
        </row>
        <row r="839">
          <cell r="A839">
            <v>1971</v>
          </cell>
          <cell r="B839" t="str">
            <v>275</v>
          </cell>
          <cell r="C839" t="str">
            <v>NICOLA RIVER</v>
          </cell>
          <cell r="D839" t="str">
            <v>3</v>
          </cell>
          <cell r="E839" t="str">
            <v>A</v>
          </cell>
          <cell r="F839">
            <v>68</v>
          </cell>
          <cell r="G839">
            <v>160</v>
          </cell>
          <cell r="H839">
            <v>41</v>
          </cell>
          <cell r="I839">
            <v>9</v>
          </cell>
          <cell r="J839">
            <v>0</v>
          </cell>
          <cell r="K839">
            <v>0</v>
          </cell>
        </row>
        <row r="840">
          <cell r="A840">
            <v>1971</v>
          </cell>
          <cell r="B840" t="str">
            <v>276</v>
          </cell>
          <cell r="C840" t="str">
            <v>SETON RIVER</v>
          </cell>
          <cell r="D840" t="str">
            <v>3</v>
          </cell>
          <cell r="E840" t="str">
            <v>A</v>
          </cell>
          <cell r="F840">
            <v>16</v>
          </cell>
          <cell r="G840">
            <v>44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A841">
            <v>1971</v>
          </cell>
          <cell r="B841" t="str">
            <v>277</v>
          </cell>
          <cell r="C841" t="str">
            <v>STEIN RIVER</v>
          </cell>
          <cell r="D841" t="str">
            <v>3</v>
          </cell>
          <cell r="E841" t="str">
            <v>A</v>
          </cell>
          <cell r="F841">
            <v>12</v>
          </cell>
          <cell r="G841">
            <v>20</v>
          </cell>
          <cell r="H841">
            <v>0</v>
          </cell>
          <cell r="I841">
            <v>4</v>
          </cell>
          <cell r="J841">
            <v>0</v>
          </cell>
          <cell r="K841">
            <v>0</v>
          </cell>
        </row>
        <row r="842">
          <cell r="A842">
            <v>1971</v>
          </cell>
          <cell r="B842" t="str">
            <v>278</v>
          </cell>
          <cell r="C842" t="str">
            <v>THOMPSON RIVER</v>
          </cell>
          <cell r="D842" t="str">
            <v>3</v>
          </cell>
          <cell r="E842" t="str">
            <v>A</v>
          </cell>
          <cell r="F842">
            <v>3017</v>
          </cell>
          <cell r="G842">
            <v>13791</v>
          </cell>
          <cell r="H842">
            <v>1673</v>
          </cell>
          <cell r="I842">
            <v>325</v>
          </cell>
          <cell r="J842">
            <v>0</v>
          </cell>
          <cell r="K842">
            <v>0</v>
          </cell>
        </row>
        <row r="843">
          <cell r="A843">
            <v>1971</v>
          </cell>
          <cell r="B843" t="str">
            <v>300</v>
          </cell>
          <cell r="C843" t="str">
            <v>ATNARKO RIVER</v>
          </cell>
          <cell r="D843" t="str">
            <v>5</v>
          </cell>
          <cell r="E843" t="str">
            <v>A</v>
          </cell>
          <cell r="F843">
            <v>141</v>
          </cell>
          <cell r="G843">
            <v>625</v>
          </cell>
          <cell r="H843">
            <v>163</v>
          </cell>
          <cell r="I843">
            <v>66</v>
          </cell>
          <cell r="J843">
            <v>0</v>
          </cell>
          <cell r="K843">
            <v>0</v>
          </cell>
        </row>
        <row r="844">
          <cell r="A844">
            <v>1971</v>
          </cell>
          <cell r="B844" t="str">
            <v>301</v>
          </cell>
          <cell r="C844" t="str">
            <v>BELLA COOLA RIVER</v>
          </cell>
          <cell r="D844" t="str">
            <v>5</v>
          </cell>
          <cell r="E844" t="str">
            <v>A</v>
          </cell>
          <cell r="F844">
            <v>407</v>
          </cell>
          <cell r="G844">
            <v>3205</v>
          </cell>
          <cell r="H844">
            <v>846</v>
          </cell>
          <cell r="I844">
            <v>375</v>
          </cell>
          <cell r="J844">
            <v>0</v>
          </cell>
          <cell r="K844">
            <v>0</v>
          </cell>
        </row>
        <row r="845">
          <cell r="A845">
            <v>1971</v>
          </cell>
          <cell r="B845" t="str">
            <v>303</v>
          </cell>
          <cell r="C845" t="str">
            <v>CHILCOTIN RIVER</v>
          </cell>
          <cell r="D845" t="str">
            <v>5</v>
          </cell>
          <cell r="E845" t="str">
            <v>A</v>
          </cell>
          <cell r="F845">
            <v>338</v>
          </cell>
          <cell r="G845">
            <v>1045</v>
          </cell>
          <cell r="H845">
            <v>236</v>
          </cell>
          <cell r="I845">
            <v>56</v>
          </cell>
          <cell r="J845">
            <v>0</v>
          </cell>
          <cell r="K845">
            <v>0</v>
          </cell>
        </row>
        <row r="846">
          <cell r="A846">
            <v>1971</v>
          </cell>
          <cell r="B846" t="str">
            <v>304</v>
          </cell>
          <cell r="C846" t="str">
            <v>CHILKO RIVER</v>
          </cell>
          <cell r="D846" t="str">
            <v>5</v>
          </cell>
          <cell r="E846" t="str">
            <v>A</v>
          </cell>
          <cell r="F846">
            <v>154</v>
          </cell>
          <cell r="G846">
            <v>534</v>
          </cell>
          <cell r="H846">
            <v>131</v>
          </cell>
          <cell r="I846">
            <v>28</v>
          </cell>
          <cell r="J846">
            <v>0</v>
          </cell>
          <cell r="K846">
            <v>0</v>
          </cell>
        </row>
        <row r="847">
          <cell r="A847">
            <v>1971</v>
          </cell>
          <cell r="B847" t="str">
            <v>305</v>
          </cell>
          <cell r="C847" t="str">
            <v>CHUCKWALLA RIVER</v>
          </cell>
          <cell r="D847" t="str">
            <v>5</v>
          </cell>
          <cell r="E847" t="str">
            <v>A</v>
          </cell>
          <cell r="F847">
            <v>16</v>
          </cell>
          <cell r="G847">
            <v>58</v>
          </cell>
          <cell r="H847">
            <v>28</v>
          </cell>
          <cell r="I847">
            <v>96</v>
          </cell>
          <cell r="J847">
            <v>0</v>
          </cell>
          <cell r="K847">
            <v>0</v>
          </cell>
        </row>
        <row r="848">
          <cell r="A848">
            <v>1971</v>
          </cell>
          <cell r="B848" t="str">
            <v>307</v>
          </cell>
          <cell r="C848" t="str">
            <v>DEAN RIVER</v>
          </cell>
          <cell r="D848" t="str">
            <v>5</v>
          </cell>
          <cell r="E848" t="str">
            <v>A</v>
          </cell>
          <cell r="F848">
            <v>291</v>
          </cell>
          <cell r="G848">
            <v>1777</v>
          </cell>
          <cell r="H848">
            <v>497</v>
          </cell>
          <cell r="I848">
            <v>952</v>
          </cell>
          <cell r="J848">
            <v>0</v>
          </cell>
          <cell r="K848">
            <v>0</v>
          </cell>
        </row>
        <row r="849">
          <cell r="A849">
            <v>1971</v>
          </cell>
          <cell r="B849" t="str">
            <v>309</v>
          </cell>
          <cell r="C849" t="str">
            <v>KIMSQUIT RIVER</v>
          </cell>
          <cell r="D849" t="str">
            <v>5</v>
          </cell>
          <cell r="E849" t="str">
            <v>A</v>
          </cell>
          <cell r="F849">
            <v>4</v>
          </cell>
          <cell r="G849">
            <v>8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A850">
            <v>1971</v>
          </cell>
          <cell r="B850" t="str">
            <v>314</v>
          </cell>
          <cell r="C850" t="str">
            <v>NOEICK RIVER</v>
          </cell>
          <cell r="D850" t="str">
            <v>5</v>
          </cell>
          <cell r="E850" t="str">
            <v>A</v>
          </cell>
          <cell r="F850">
            <v>4</v>
          </cell>
          <cell r="G850">
            <v>14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>
            <v>1971</v>
          </cell>
          <cell r="B851" t="str">
            <v>316</v>
          </cell>
          <cell r="C851" t="str">
            <v>QUESNEL RIVER</v>
          </cell>
          <cell r="D851" t="str">
            <v>5</v>
          </cell>
          <cell r="E851" t="str">
            <v>A</v>
          </cell>
          <cell r="F851">
            <v>7</v>
          </cell>
          <cell r="G851">
            <v>7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A852">
            <v>1971</v>
          </cell>
          <cell r="B852" t="str">
            <v>317</v>
          </cell>
          <cell r="C852" t="str">
            <v>SALLOOMT RIVER</v>
          </cell>
          <cell r="D852" t="str">
            <v>5</v>
          </cell>
          <cell r="E852" t="str">
            <v>A</v>
          </cell>
          <cell r="F852">
            <v>7</v>
          </cell>
          <cell r="G852">
            <v>7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</row>
        <row r="853">
          <cell r="A853">
            <v>1971</v>
          </cell>
          <cell r="B853" t="str">
            <v>318</v>
          </cell>
          <cell r="C853" t="str">
            <v>TAKIA RIVER</v>
          </cell>
          <cell r="D853" t="str">
            <v>5</v>
          </cell>
          <cell r="E853" t="str">
            <v>A</v>
          </cell>
          <cell r="F853">
            <v>1</v>
          </cell>
          <cell r="G853">
            <v>7</v>
          </cell>
          <cell r="H853">
            <v>5</v>
          </cell>
          <cell r="I853">
            <v>0</v>
          </cell>
          <cell r="J853">
            <v>0</v>
          </cell>
          <cell r="K853">
            <v>0</v>
          </cell>
        </row>
        <row r="854">
          <cell r="A854">
            <v>1971</v>
          </cell>
          <cell r="B854" t="str">
            <v>319</v>
          </cell>
          <cell r="C854" t="str">
            <v>TALCHAKO RIVER</v>
          </cell>
          <cell r="D854" t="str">
            <v>5</v>
          </cell>
          <cell r="E854" t="str">
            <v>A</v>
          </cell>
          <cell r="F854">
            <v>3</v>
          </cell>
          <cell r="G854">
            <v>28</v>
          </cell>
          <cell r="H854">
            <v>28</v>
          </cell>
          <cell r="I854">
            <v>50</v>
          </cell>
          <cell r="J854">
            <v>0</v>
          </cell>
          <cell r="K854">
            <v>0</v>
          </cell>
        </row>
        <row r="855">
          <cell r="A855">
            <v>1971</v>
          </cell>
          <cell r="B855" t="str">
            <v>325</v>
          </cell>
          <cell r="C855" t="str">
            <v>BABINE RIVER</v>
          </cell>
          <cell r="D855" t="str">
            <v>6</v>
          </cell>
          <cell r="E855" t="str">
            <v>A</v>
          </cell>
          <cell r="F855">
            <v>387</v>
          </cell>
          <cell r="G855">
            <v>1723</v>
          </cell>
          <cell r="H855">
            <v>597</v>
          </cell>
          <cell r="I855">
            <v>1321</v>
          </cell>
          <cell r="J855">
            <v>0</v>
          </cell>
          <cell r="K855">
            <v>0</v>
          </cell>
        </row>
        <row r="856">
          <cell r="A856">
            <v>1971</v>
          </cell>
          <cell r="B856" t="str">
            <v>326</v>
          </cell>
          <cell r="C856" t="str">
            <v>BEAR RIVER</v>
          </cell>
          <cell r="D856" t="str">
            <v>6</v>
          </cell>
          <cell r="E856" t="str">
            <v>A</v>
          </cell>
          <cell r="F856">
            <v>66</v>
          </cell>
          <cell r="G856">
            <v>153</v>
          </cell>
          <cell r="H856">
            <v>27</v>
          </cell>
          <cell r="I856">
            <v>5</v>
          </cell>
          <cell r="J856">
            <v>0</v>
          </cell>
          <cell r="K856">
            <v>0</v>
          </cell>
        </row>
        <row r="857">
          <cell r="A857">
            <v>1971</v>
          </cell>
          <cell r="B857" t="str">
            <v>328</v>
          </cell>
          <cell r="C857" t="str">
            <v>BISH CREEK</v>
          </cell>
          <cell r="D857" t="str">
            <v>6</v>
          </cell>
          <cell r="E857" t="str">
            <v>A</v>
          </cell>
          <cell r="F857">
            <v>11</v>
          </cell>
          <cell r="G857">
            <v>27</v>
          </cell>
          <cell r="H857">
            <v>5</v>
          </cell>
          <cell r="I857">
            <v>0</v>
          </cell>
          <cell r="J857">
            <v>0</v>
          </cell>
          <cell r="K857">
            <v>0</v>
          </cell>
        </row>
        <row r="858">
          <cell r="A858">
            <v>1971</v>
          </cell>
          <cell r="B858" t="str">
            <v>329</v>
          </cell>
          <cell r="C858" t="str">
            <v>BULKLEY RIVER</v>
          </cell>
          <cell r="D858" t="str">
            <v>6</v>
          </cell>
          <cell r="E858" t="str">
            <v>A</v>
          </cell>
          <cell r="F858">
            <v>1376</v>
          </cell>
          <cell r="G858">
            <v>7232</v>
          </cell>
          <cell r="H858">
            <v>1725</v>
          </cell>
          <cell r="I858">
            <v>897</v>
          </cell>
          <cell r="J858">
            <v>0</v>
          </cell>
          <cell r="K858">
            <v>0</v>
          </cell>
        </row>
        <row r="859">
          <cell r="A859">
            <v>1971</v>
          </cell>
          <cell r="B859" t="str">
            <v>331</v>
          </cell>
          <cell r="C859" t="str">
            <v>CANOONA RIVER</v>
          </cell>
          <cell r="D859" t="str">
            <v>6</v>
          </cell>
          <cell r="E859" t="str">
            <v>A</v>
          </cell>
          <cell r="F859">
            <v>8</v>
          </cell>
          <cell r="G859">
            <v>12</v>
          </cell>
          <cell r="H859">
            <v>12</v>
          </cell>
          <cell r="I859">
            <v>14</v>
          </cell>
          <cell r="J859">
            <v>0</v>
          </cell>
          <cell r="K859">
            <v>0</v>
          </cell>
        </row>
        <row r="860">
          <cell r="A860">
            <v>1971</v>
          </cell>
          <cell r="B860" t="str">
            <v>332</v>
          </cell>
          <cell r="C860" t="str">
            <v>CEDAR CREEK</v>
          </cell>
          <cell r="D860" t="str">
            <v>6</v>
          </cell>
          <cell r="E860" t="str">
            <v>A</v>
          </cell>
          <cell r="F860">
            <v>11</v>
          </cell>
          <cell r="G860">
            <v>22</v>
          </cell>
          <cell r="H860">
            <v>11</v>
          </cell>
          <cell r="I860">
            <v>16</v>
          </cell>
          <cell r="J860">
            <v>0</v>
          </cell>
          <cell r="K860">
            <v>0</v>
          </cell>
        </row>
        <row r="861">
          <cell r="A861">
            <v>1971</v>
          </cell>
          <cell r="B861" t="str">
            <v>333</v>
          </cell>
          <cell r="C861" t="str">
            <v>CLORE RIVER</v>
          </cell>
          <cell r="D861" t="str">
            <v>6</v>
          </cell>
          <cell r="E861" t="str">
            <v>A</v>
          </cell>
          <cell r="F861">
            <v>29</v>
          </cell>
          <cell r="G861">
            <v>45</v>
          </cell>
          <cell r="H861">
            <v>13</v>
          </cell>
          <cell r="I861">
            <v>38</v>
          </cell>
          <cell r="J861">
            <v>0</v>
          </cell>
          <cell r="K861">
            <v>0</v>
          </cell>
        </row>
        <row r="862">
          <cell r="A862">
            <v>1971</v>
          </cell>
          <cell r="B862" t="str">
            <v>334</v>
          </cell>
          <cell r="C862" t="str">
            <v>CRANBERRY RIVER</v>
          </cell>
          <cell r="D862" t="str">
            <v>6</v>
          </cell>
          <cell r="E862" t="str">
            <v>A</v>
          </cell>
          <cell r="F862">
            <v>89</v>
          </cell>
          <cell r="G862">
            <v>256</v>
          </cell>
          <cell r="H862">
            <v>130</v>
          </cell>
          <cell r="I862">
            <v>50</v>
          </cell>
          <cell r="J862">
            <v>0</v>
          </cell>
          <cell r="K862">
            <v>0</v>
          </cell>
        </row>
        <row r="863">
          <cell r="A863">
            <v>1971</v>
          </cell>
          <cell r="B863" t="str">
            <v>338</v>
          </cell>
          <cell r="C863" t="str">
            <v>ENSHESHESE RIVER</v>
          </cell>
          <cell r="D863" t="str">
            <v>6</v>
          </cell>
          <cell r="E863" t="str">
            <v>A</v>
          </cell>
          <cell r="F863">
            <v>5</v>
          </cell>
          <cell r="G863">
            <v>22</v>
          </cell>
          <cell r="H863">
            <v>22</v>
          </cell>
          <cell r="I863">
            <v>0</v>
          </cell>
          <cell r="J863">
            <v>0</v>
          </cell>
          <cell r="K863">
            <v>0</v>
          </cell>
        </row>
        <row r="864">
          <cell r="A864">
            <v>1971</v>
          </cell>
          <cell r="B864" t="str">
            <v>339</v>
          </cell>
          <cell r="C864" t="str">
            <v>EXCHAMSIKS RIVER</v>
          </cell>
          <cell r="D864" t="str">
            <v>6</v>
          </cell>
          <cell r="E864" t="str">
            <v>A</v>
          </cell>
          <cell r="F864">
            <v>14</v>
          </cell>
          <cell r="G864">
            <v>57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>
            <v>1971</v>
          </cell>
          <cell r="B865" t="str">
            <v>341</v>
          </cell>
          <cell r="C865" t="str">
            <v>FOOTE CREEK</v>
          </cell>
          <cell r="D865" t="str">
            <v>6</v>
          </cell>
          <cell r="E865" t="str">
            <v>A</v>
          </cell>
          <cell r="F865">
            <v>16</v>
          </cell>
          <cell r="G865">
            <v>13</v>
          </cell>
          <cell r="H865">
            <v>33</v>
          </cell>
          <cell r="I865">
            <v>27</v>
          </cell>
          <cell r="J865">
            <v>0</v>
          </cell>
          <cell r="K865">
            <v>0</v>
          </cell>
        </row>
        <row r="866">
          <cell r="A866">
            <v>1971</v>
          </cell>
          <cell r="B866" t="str">
            <v>342</v>
          </cell>
          <cell r="C866" t="str">
            <v>GITNADOIX RIVER</v>
          </cell>
          <cell r="D866" t="str">
            <v>6</v>
          </cell>
          <cell r="E866" t="str">
            <v>A</v>
          </cell>
          <cell r="F866">
            <v>9</v>
          </cell>
          <cell r="G866">
            <v>82</v>
          </cell>
          <cell r="H866">
            <v>4</v>
          </cell>
          <cell r="I866">
            <v>12</v>
          </cell>
          <cell r="J866">
            <v>0</v>
          </cell>
          <cell r="K866">
            <v>0</v>
          </cell>
        </row>
        <row r="867">
          <cell r="A867">
            <v>1971</v>
          </cell>
          <cell r="B867" t="str">
            <v>345</v>
          </cell>
          <cell r="C867" t="str">
            <v>ISHKHEENICKH RIVER</v>
          </cell>
          <cell r="D867" t="str">
            <v>6</v>
          </cell>
          <cell r="E867" t="str">
            <v>A</v>
          </cell>
          <cell r="F867">
            <v>33</v>
          </cell>
          <cell r="G867">
            <v>157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>
            <v>1971</v>
          </cell>
          <cell r="B868" t="str">
            <v>346</v>
          </cell>
          <cell r="C868" t="str">
            <v>JOHANSON CREEK</v>
          </cell>
          <cell r="D868" t="str">
            <v>6</v>
          </cell>
          <cell r="E868" t="str">
            <v>A</v>
          </cell>
          <cell r="F868">
            <v>30</v>
          </cell>
          <cell r="G868">
            <v>96</v>
          </cell>
          <cell r="H868">
            <v>37</v>
          </cell>
          <cell r="I868">
            <v>0</v>
          </cell>
          <cell r="J868">
            <v>0</v>
          </cell>
          <cell r="K868">
            <v>0</v>
          </cell>
        </row>
        <row r="869">
          <cell r="A869">
            <v>1971</v>
          </cell>
          <cell r="B869" t="str">
            <v>347</v>
          </cell>
          <cell r="C869" t="str">
            <v>KASIKS RIVER</v>
          </cell>
          <cell r="D869" t="str">
            <v>6</v>
          </cell>
          <cell r="E869" t="str">
            <v>A</v>
          </cell>
          <cell r="F869">
            <v>6</v>
          </cell>
          <cell r="G869">
            <v>34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>
            <v>1971</v>
          </cell>
          <cell r="B870" t="str">
            <v>348</v>
          </cell>
          <cell r="C870" t="str">
            <v>KEMANO RIVER</v>
          </cell>
          <cell r="D870" t="str">
            <v>6</v>
          </cell>
          <cell r="E870" t="str">
            <v>A</v>
          </cell>
          <cell r="F870">
            <v>11</v>
          </cell>
          <cell r="G870">
            <v>278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>
            <v>1971</v>
          </cell>
          <cell r="B871" t="str">
            <v>351</v>
          </cell>
          <cell r="C871" t="str">
            <v>KILDALA RIVER</v>
          </cell>
          <cell r="D871" t="str">
            <v>6</v>
          </cell>
          <cell r="E871" t="str">
            <v>A</v>
          </cell>
          <cell r="F871">
            <v>1</v>
          </cell>
          <cell r="G871">
            <v>3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>
            <v>1971</v>
          </cell>
          <cell r="B872" t="str">
            <v>354</v>
          </cell>
          <cell r="C872" t="str">
            <v>KISPIOX RIVER</v>
          </cell>
          <cell r="D872" t="str">
            <v>6</v>
          </cell>
          <cell r="E872" t="str">
            <v>A</v>
          </cell>
          <cell r="F872">
            <v>1490</v>
          </cell>
          <cell r="G872">
            <v>5896</v>
          </cell>
          <cell r="H872">
            <v>745</v>
          </cell>
          <cell r="I872">
            <v>433</v>
          </cell>
          <cell r="J872">
            <v>0</v>
          </cell>
          <cell r="K872">
            <v>0</v>
          </cell>
        </row>
        <row r="873">
          <cell r="A873">
            <v>1971</v>
          </cell>
          <cell r="B873" t="str">
            <v>355</v>
          </cell>
          <cell r="C873" t="str">
            <v>KITEEN RIVER</v>
          </cell>
          <cell r="D873" t="str">
            <v>6</v>
          </cell>
          <cell r="E873" t="str">
            <v>A</v>
          </cell>
          <cell r="F873">
            <v>22</v>
          </cell>
          <cell r="G873">
            <v>55</v>
          </cell>
          <cell r="H873">
            <v>11</v>
          </cell>
          <cell r="I873">
            <v>5</v>
          </cell>
          <cell r="J873">
            <v>0</v>
          </cell>
          <cell r="K873">
            <v>0</v>
          </cell>
        </row>
        <row r="874">
          <cell r="A874">
            <v>1971</v>
          </cell>
          <cell r="B874" t="str">
            <v>356</v>
          </cell>
          <cell r="C874" t="str">
            <v>KITIMAT RIVER</v>
          </cell>
          <cell r="D874" t="str">
            <v>6</v>
          </cell>
          <cell r="E874" t="str">
            <v>A</v>
          </cell>
          <cell r="F874">
            <v>552</v>
          </cell>
          <cell r="G874">
            <v>4207</v>
          </cell>
          <cell r="H874">
            <v>239</v>
          </cell>
          <cell r="I874">
            <v>159</v>
          </cell>
          <cell r="J874">
            <v>0</v>
          </cell>
          <cell r="K874">
            <v>0</v>
          </cell>
        </row>
        <row r="875">
          <cell r="A875">
            <v>1971</v>
          </cell>
          <cell r="B875" t="str">
            <v>358</v>
          </cell>
          <cell r="C875" t="str">
            <v>KITSEGUECLA RIVER</v>
          </cell>
          <cell r="D875" t="str">
            <v>6</v>
          </cell>
          <cell r="E875" t="str">
            <v>A</v>
          </cell>
          <cell r="F875">
            <v>17</v>
          </cell>
          <cell r="G875">
            <v>44</v>
          </cell>
          <cell r="H875">
            <v>24</v>
          </cell>
          <cell r="I875">
            <v>19</v>
          </cell>
          <cell r="J875">
            <v>0</v>
          </cell>
          <cell r="K875">
            <v>0</v>
          </cell>
        </row>
        <row r="876">
          <cell r="A876">
            <v>1971</v>
          </cell>
          <cell r="B876" t="str">
            <v>359</v>
          </cell>
          <cell r="C876" t="str">
            <v>KITSAULT RIVER</v>
          </cell>
          <cell r="D876" t="str">
            <v>6</v>
          </cell>
          <cell r="E876" t="str">
            <v>A</v>
          </cell>
          <cell r="F876">
            <v>4</v>
          </cell>
          <cell r="G876">
            <v>32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>
            <v>1971</v>
          </cell>
          <cell r="B877" t="str">
            <v>360</v>
          </cell>
          <cell r="C877" t="str">
            <v>KITSUMKALUM RIVER</v>
          </cell>
          <cell r="D877" t="str">
            <v>6</v>
          </cell>
          <cell r="E877" t="str">
            <v>A</v>
          </cell>
          <cell r="F877">
            <v>428</v>
          </cell>
          <cell r="G877">
            <v>2394</v>
          </cell>
          <cell r="H877">
            <v>361</v>
          </cell>
          <cell r="I877">
            <v>89</v>
          </cell>
          <cell r="J877">
            <v>0</v>
          </cell>
          <cell r="K877">
            <v>0</v>
          </cell>
        </row>
        <row r="878">
          <cell r="A878">
            <v>1971</v>
          </cell>
          <cell r="B878" t="str">
            <v>361</v>
          </cell>
          <cell r="C878" t="str">
            <v>KITWANCOOL CREEK</v>
          </cell>
          <cell r="D878" t="str">
            <v>6</v>
          </cell>
          <cell r="E878" t="str">
            <v>A</v>
          </cell>
          <cell r="F878">
            <v>5</v>
          </cell>
          <cell r="G878">
            <v>111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>
            <v>1971</v>
          </cell>
          <cell r="B879" t="str">
            <v>362</v>
          </cell>
          <cell r="C879" t="str">
            <v>KITWANGA RIVER</v>
          </cell>
          <cell r="D879" t="str">
            <v>6</v>
          </cell>
          <cell r="E879" t="str">
            <v>A</v>
          </cell>
          <cell r="F879">
            <v>86</v>
          </cell>
          <cell r="G879">
            <v>568</v>
          </cell>
          <cell r="H879">
            <v>89</v>
          </cell>
          <cell r="I879">
            <v>52</v>
          </cell>
          <cell r="J879">
            <v>0</v>
          </cell>
          <cell r="K879">
            <v>0</v>
          </cell>
        </row>
        <row r="880">
          <cell r="A880">
            <v>1971</v>
          </cell>
          <cell r="B880" t="str">
            <v>363</v>
          </cell>
          <cell r="C880" t="str">
            <v>KLEANZA CREEK</v>
          </cell>
          <cell r="D880" t="str">
            <v>6</v>
          </cell>
          <cell r="E880" t="str">
            <v>A</v>
          </cell>
          <cell r="F880">
            <v>10</v>
          </cell>
          <cell r="G880">
            <v>18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>
            <v>1971</v>
          </cell>
          <cell r="B881" t="str">
            <v>364</v>
          </cell>
          <cell r="C881" t="str">
            <v>KLOIYA RIVER</v>
          </cell>
          <cell r="D881" t="str">
            <v>6</v>
          </cell>
          <cell r="E881" t="str">
            <v>A</v>
          </cell>
          <cell r="F881">
            <v>92</v>
          </cell>
          <cell r="G881">
            <v>752</v>
          </cell>
          <cell r="H881">
            <v>107</v>
          </cell>
          <cell r="I881">
            <v>33</v>
          </cell>
          <cell r="J881">
            <v>0</v>
          </cell>
          <cell r="K881">
            <v>0</v>
          </cell>
        </row>
        <row r="882">
          <cell r="A882">
            <v>1971</v>
          </cell>
          <cell r="B882" t="str">
            <v>365</v>
          </cell>
          <cell r="C882" t="str">
            <v>KLUATANTAN RIVER</v>
          </cell>
          <cell r="D882" t="str">
            <v>6</v>
          </cell>
          <cell r="E882" t="str">
            <v>A</v>
          </cell>
          <cell r="F882">
            <v>5</v>
          </cell>
          <cell r="G882">
            <v>111</v>
          </cell>
          <cell r="H882">
            <v>5</v>
          </cell>
          <cell r="I882">
            <v>139</v>
          </cell>
          <cell r="J882">
            <v>0</v>
          </cell>
          <cell r="K882">
            <v>0</v>
          </cell>
        </row>
        <row r="883">
          <cell r="A883">
            <v>1971</v>
          </cell>
          <cell r="B883" t="str">
            <v>371</v>
          </cell>
          <cell r="C883" t="str">
            <v>LAKELSE RIVER</v>
          </cell>
          <cell r="D883" t="str">
            <v>6</v>
          </cell>
          <cell r="E883" t="str">
            <v>A</v>
          </cell>
          <cell r="F883">
            <v>644</v>
          </cell>
          <cell r="G883">
            <v>3606</v>
          </cell>
          <cell r="H883">
            <v>365</v>
          </cell>
          <cell r="I883">
            <v>338</v>
          </cell>
          <cell r="J883">
            <v>0</v>
          </cell>
          <cell r="K883">
            <v>0</v>
          </cell>
        </row>
        <row r="884">
          <cell r="A884">
            <v>1971</v>
          </cell>
          <cell r="B884" t="str">
            <v>372</v>
          </cell>
          <cell r="C884" t="str">
            <v>MEZIADIN RIVER</v>
          </cell>
          <cell r="D884" t="str">
            <v>6</v>
          </cell>
          <cell r="E884" t="str">
            <v>A</v>
          </cell>
          <cell r="F884">
            <v>41</v>
          </cell>
          <cell r="G884">
            <v>84</v>
          </cell>
          <cell r="H884">
            <v>61</v>
          </cell>
          <cell r="I884">
            <v>4</v>
          </cell>
          <cell r="J884">
            <v>0</v>
          </cell>
          <cell r="K884">
            <v>0</v>
          </cell>
        </row>
        <row r="885">
          <cell r="A885">
            <v>1971</v>
          </cell>
          <cell r="B885" t="str">
            <v>373</v>
          </cell>
          <cell r="C885" t="str">
            <v>MORICE RIVER</v>
          </cell>
          <cell r="D885" t="str">
            <v>6</v>
          </cell>
          <cell r="E885" t="str">
            <v>A</v>
          </cell>
          <cell r="F885">
            <v>1211</v>
          </cell>
          <cell r="G885">
            <v>4242</v>
          </cell>
          <cell r="H885">
            <v>164</v>
          </cell>
          <cell r="I885">
            <v>843</v>
          </cell>
          <cell r="J885">
            <v>0</v>
          </cell>
          <cell r="K885">
            <v>0</v>
          </cell>
        </row>
        <row r="886">
          <cell r="A886">
            <v>1971</v>
          </cell>
          <cell r="B886" t="str">
            <v>378</v>
          </cell>
          <cell r="C886" t="str">
            <v>NASS RIVER</v>
          </cell>
          <cell r="D886" t="str">
            <v>6</v>
          </cell>
          <cell r="E886" t="str">
            <v>A</v>
          </cell>
          <cell r="F886">
            <v>68</v>
          </cell>
          <cell r="G886">
            <v>139</v>
          </cell>
          <cell r="H886">
            <v>42</v>
          </cell>
          <cell r="I886">
            <v>15</v>
          </cell>
          <cell r="J886">
            <v>0</v>
          </cell>
          <cell r="K886">
            <v>0</v>
          </cell>
        </row>
        <row r="887">
          <cell r="A887">
            <v>1971</v>
          </cell>
          <cell r="B887" t="str">
            <v>385</v>
          </cell>
          <cell r="C887" t="str">
            <v>SKEENA RIVER</v>
          </cell>
          <cell r="D887" t="str">
            <v>6</v>
          </cell>
          <cell r="E887" t="str">
            <v>A</v>
          </cell>
          <cell r="F887">
            <v>921</v>
          </cell>
          <cell r="G887">
            <v>5145</v>
          </cell>
          <cell r="H887">
            <v>354</v>
          </cell>
          <cell r="I887">
            <v>129</v>
          </cell>
          <cell r="J887">
            <v>0</v>
          </cell>
          <cell r="K887">
            <v>0</v>
          </cell>
        </row>
        <row r="888">
          <cell r="A888">
            <v>1971</v>
          </cell>
          <cell r="B888" t="str">
            <v>387</v>
          </cell>
          <cell r="C888" t="str">
            <v>SUSKWA RIVER</v>
          </cell>
          <cell r="D888" t="str">
            <v>6</v>
          </cell>
          <cell r="E888" t="str">
            <v>A</v>
          </cell>
          <cell r="F888">
            <v>98</v>
          </cell>
          <cell r="G888">
            <v>242</v>
          </cell>
          <cell r="H888">
            <v>39</v>
          </cell>
          <cell r="I888">
            <v>8</v>
          </cell>
          <cell r="J888">
            <v>0</v>
          </cell>
          <cell r="K888">
            <v>0</v>
          </cell>
        </row>
        <row r="889">
          <cell r="A889">
            <v>1971</v>
          </cell>
          <cell r="B889" t="str">
            <v>388</v>
          </cell>
          <cell r="C889" t="str">
            <v>SUSTUT RIVER</v>
          </cell>
          <cell r="D889" t="str">
            <v>6</v>
          </cell>
          <cell r="E889" t="str">
            <v>A</v>
          </cell>
          <cell r="F889">
            <v>57</v>
          </cell>
          <cell r="G889">
            <v>536</v>
          </cell>
          <cell r="H889">
            <v>191</v>
          </cell>
          <cell r="I889">
            <v>289</v>
          </cell>
          <cell r="J889">
            <v>0</v>
          </cell>
          <cell r="K889">
            <v>0</v>
          </cell>
        </row>
        <row r="890">
          <cell r="A890">
            <v>1971</v>
          </cell>
          <cell r="B890" t="str">
            <v>390</v>
          </cell>
          <cell r="C890" t="str">
            <v>TAHLTAN RIVER</v>
          </cell>
          <cell r="D890" t="str">
            <v>6</v>
          </cell>
          <cell r="E890" t="str">
            <v>A</v>
          </cell>
          <cell r="F890">
            <v>1</v>
          </cell>
          <cell r="G890">
            <v>5</v>
          </cell>
          <cell r="H890">
            <v>5</v>
          </cell>
          <cell r="I890">
            <v>0</v>
          </cell>
          <cell r="J890">
            <v>0</v>
          </cell>
          <cell r="K890">
            <v>0</v>
          </cell>
        </row>
        <row r="891">
          <cell r="A891">
            <v>1971</v>
          </cell>
          <cell r="B891" t="str">
            <v>394</v>
          </cell>
          <cell r="C891" t="str">
            <v>TELKWA RIVER</v>
          </cell>
          <cell r="D891" t="str">
            <v>6</v>
          </cell>
          <cell r="E891" t="str">
            <v>A</v>
          </cell>
          <cell r="F891">
            <v>17</v>
          </cell>
          <cell r="G891">
            <v>57</v>
          </cell>
          <cell r="H891">
            <v>4</v>
          </cell>
          <cell r="I891">
            <v>0</v>
          </cell>
          <cell r="J891">
            <v>0</v>
          </cell>
          <cell r="K891">
            <v>0</v>
          </cell>
        </row>
        <row r="892">
          <cell r="A892">
            <v>1971</v>
          </cell>
          <cell r="B892" t="str">
            <v>395</v>
          </cell>
          <cell r="C892" t="str">
            <v>TSEAX RIVER</v>
          </cell>
          <cell r="D892" t="str">
            <v>6</v>
          </cell>
          <cell r="E892" t="str">
            <v>A</v>
          </cell>
          <cell r="F892">
            <v>22</v>
          </cell>
          <cell r="G892">
            <v>78</v>
          </cell>
          <cell r="H892">
            <v>22</v>
          </cell>
          <cell r="I892">
            <v>5</v>
          </cell>
          <cell r="J892">
            <v>0</v>
          </cell>
          <cell r="K892">
            <v>0</v>
          </cell>
        </row>
        <row r="893">
          <cell r="A893">
            <v>1971</v>
          </cell>
          <cell r="B893" t="str">
            <v>399</v>
          </cell>
          <cell r="C893" t="str">
            <v>ZYMAGOTITZ RIVER</v>
          </cell>
          <cell r="D893" t="str">
            <v>6</v>
          </cell>
          <cell r="E893" t="str">
            <v>A</v>
          </cell>
          <cell r="F893">
            <v>5</v>
          </cell>
          <cell r="G893">
            <v>418</v>
          </cell>
          <cell r="H893">
            <v>5</v>
          </cell>
          <cell r="I893">
            <v>167</v>
          </cell>
          <cell r="J893">
            <v>0</v>
          </cell>
          <cell r="K893">
            <v>0</v>
          </cell>
        </row>
        <row r="894">
          <cell r="A894">
            <v>1971</v>
          </cell>
          <cell r="B894" t="str">
            <v>400</v>
          </cell>
          <cell r="C894" t="str">
            <v>ZYMOETZ RIVER</v>
          </cell>
          <cell r="D894" t="str">
            <v>6</v>
          </cell>
          <cell r="E894" t="str">
            <v>A</v>
          </cell>
          <cell r="F894">
            <v>1223</v>
          </cell>
          <cell r="G894">
            <v>4865</v>
          </cell>
          <cell r="H894">
            <v>1020</v>
          </cell>
          <cell r="I894">
            <v>834</v>
          </cell>
          <cell r="J894">
            <v>0</v>
          </cell>
          <cell r="K894">
            <v>0</v>
          </cell>
        </row>
        <row r="895">
          <cell r="A895">
            <v>1971</v>
          </cell>
          <cell r="B895" t="str">
            <v>414</v>
          </cell>
          <cell r="C895" t="str">
            <v>TROUT CREEK</v>
          </cell>
          <cell r="D895" t="str">
            <v>6</v>
          </cell>
          <cell r="E895" t="str">
            <v>A</v>
          </cell>
          <cell r="F895">
            <v>3</v>
          </cell>
          <cell r="G895">
            <v>7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>
            <v>1971</v>
          </cell>
          <cell r="B896" t="str">
            <v>417</v>
          </cell>
          <cell r="C896" t="str">
            <v>CLEARWATER CREEK</v>
          </cell>
          <cell r="D896" t="str">
            <v>6</v>
          </cell>
          <cell r="E896" t="str">
            <v>A</v>
          </cell>
          <cell r="F896">
            <v>16</v>
          </cell>
          <cell r="G896">
            <v>39</v>
          </cell>
          <cell r="H896">
            <v>0</v>
          </cell>
          <cell r="I896">
            <v>16</v>
          </cell>
          <cell r="J896">
            <v>0</v>
          </cell>
          <cell r="K896">
            <v>0</v>
          </cell>
        </row>
        <row r="897">
          <cell r="A897">
            <v>1971</v>
          </cell>
          <cell r="B897" t="str">
            <v>429</v>
          </cell>
          <cell r="C897" t="str">
            <v>COPPER CREEK</v>
          </cell>
          <cell r="D897" t="str">
            <v>6</v>
          </cell>
          <cell r="E897" t="str">
            <v>A</v>
          </cell>
          <cell r="F897">
            <v>82</v>
          </cell>
          <cell r="G897">
            <v>389</v>
          </cell>
          <cell r="H897">
            <v>168</v>
          </cell>
          <cell r="I897">
            <v>46</v>
          </cell>
          <cell r="J897">
            <v>0</v>
          </cell>
          <cell r="K897">
            <v>0</v>
          </cell>
        </row>
        <row r="898">
          <cell r="A898">
            <v>1971</v>
          </cell>
          <cell r="B898" t="str">
            <v>432</v>
          </cell>
          <cell r="C898" t="str">
            <v>DEENA CREEK</v>
          </cell>
          <cell r="D898" t="str">
            <v>6</v>
          </cell>
          <cell r="E898" t="str">
            <v>A</v>
          </cell>
          <cell r="F898">
            <v>28</v>
          </cell>
          <cell r="G898">
            <v>50</v>
          </cell>
          <cell r="H898">
            <v>6</v>
          </cell>
          <cell r="I898">
            <v>4</v>
          </cell>
          <cell r="J898">
            <v>0</v>
          </cell>
          <cell r="K898">
            <v>0</v>
          </cell>
        </row>
        <row r="899">
          <cell r="A899">
            <v>1971</v>
          </cell>
          <cell r="B899" t="str">
            <v>434</v>
          </cell>
          <cell r="C899" t="str">
            <v>HIELLEN RIVER</v>
          </cell>
          <cell r="D899" t="str">
            <v>6</v>
          </cell>
          <cell r="E899" t="str">
            <v>A</v>
          </cell>
          <cell r="F899">
            <v>7</v>
          </cell>
          <cell r="G899">
            <v>10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>
            <v>1971</v>
          </cell>
          <cell r="B900" t="str">
            <v>435</v>
          </cell>
          <cell r="C900" t="str">
            <v>HONNA RIVER</v>
          </cell>
          <cell r="D900" t="str">
            <v>6</v>
          </cell>
          <cell r="E900" t="str">
            <v>A</v>
          </cell>
          <cell r="F900">
            <v>6</v>
          </cell>
          <cell r="G900">
            <v>9</v>
          </cell>
          <cell r="H900">
            <v>2</v>
          </cell>
          <cell r="I900">
            <v>4</v>
          </cell>
          <cell r="J900">
            <v>0</v>
          </cell>
          <cell r="K900">
            <v>0</v>
          </cell>
        </row>
        <row r="901">
          <cell r="A901">
            <v>1971</v>
          </cell>
          <cell r="B901" t="str">
            <v>436</v>
          </cell>
          <cell r="C901" t="str">
            <v>MAMIN RIVER</v>
          </cell>
          <cell r="D901" t="str">
            <v>6</v>
          </cell>
          <cell r="E901" t="str">
            <v>A</v>
          </cell>
          <cell r="F901">
            <v>21</v>
          </cell>
          <cell r="G901">
            <v>66</v>
          </cell>
          <cell r="H901">
            <v>18</v>
          </cell>
          <cell r="I901">
            <v>7</v>
          </cell>
          <cell r="J901">
            <v>0</v>
          </cell>
          <cell r="K901">
            <v>0</v>
          </cell>
        </row>
        <row r="902">
          <cell r="A902">
            <v>1971</v>
          </cell>
          <cell r="B902" t="str">
            <v>439</v>
          </cell>
          <cell r="C902" t="str">
            <v>PALLANT CREEK</v>
          </cell>
          <cell r="D902" t="str">
            <v>6</v>
          </cell>
          <cell r="E902" t="str">
            <v>A</v>
          </cell>
          <cell r="F902">
            <v>7</v>
          </cell>
          <cell r="G902">
            <v>14</v>
          </cell>
          <cell r="H902">
            <v>23</v>
          </cell>
          <cell r="I902">
            <v>23</v>
          </cell>
          <cell r="J902">
            <v>0</v>
          </cell>
          <cell r="K902">
            <v>0</v>
          </cell>
        </row>
        <row r="903">
          <cell r="A903">
            <v>1971</v>
          </cell>
          <cell r="B903" t="str">
            <v>441</v>
          </cell>
          <cell r="C903" t="str">
            <v>SANGAN RIVER</v>
          </cell>
          <cell r="D903" t="str">
            <v>6</v>
          </cell>
          <cell r="E903" t="str">
            <v>A</v>
          </cell>
          <cell r="F903">
            <v>11</v>
          </cell>
          <cell r="G903">
            <v>14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</row>
        <row r="904">
          <cell r="A904">
            <v>1971</v>
          </cell>
          <cell r="B904" t="str">
            <v>445</v>
          </cell>
          <cell r="C904" t="str">
            <v>TLELL RIVER</v>
          </cell>
          <cell r="D904" t="str">
            <v>6</v>
          </cell>
          <cell r="E904" t="str">
            <v>A</v>
          </cell>
          <cell r="F904">
            <v>96</v>
          </cell>
          <cell r="G904">
            <v>646</v>
          </cell>
          <cell r="H904">
            <v>76</v>
          </cell>
          <cell r="I904">
            <v>23</v>
          </cell>
          <cell r="J904">
            <v>0</v>
          </cell>
          <cell r="K904">
            <v>0</v>
          </cell>
        </row>
        <row r="905">
          <cell r="A905">
            <v>1971</v>
          </cell>
          <cell r="B905" t="str">
            <v>446</v>
          </cell>
          <cell r="C905" t="str">
            <v>YAKOUN RIVER</v>
          </cell>
          <cell r="D905" t="str">
            <v>6</v>
          </cell>
          <cell r="E905" t="str">
            <v>A</v>
          </cell>
          <cell r="F905">
            <v>238</v>
          </cell>
          <cell r="G905">
            <v>997</v>
          </cell>
          <cell r="H905">
            <v>523</v>
          </cell>
          <cell r="I905">
            <v>482</v>
          </cell>
          <cell r="J905">
            <v>0</v>
          </cell>
          <cell r="K905">
            <v>0</v>
          </cell>
        </row>
        <row r="906">
          <cell r="A906">
            <v>1971</v>
          </cell>
          <cell r="B906" t="str">
            <v>453</v>
          </cell>
          <cell r="C906" t="str">
            <v>MORESBY LAKE</v>
          </cell>
          <cell r="D906" t="str">
            <v>6</v>
          </cell>
          <cell r="E906" t="str">
            <v>A</v>
          </cell>
          <cell r="F906">
            <v>5</v>
          </cell>
          <cell r="G906">
            <v>5</v>
          </cell>
          <cell r="H906">
            <v>3</v>
          </cell>
          <cell r="I906">
            <v>1</v>
          </cell>
          <cell r="J906">
            <v>0</v>
          </cell>
          <cell r="K906">
            <v>0</v>
          </cell>
        </row>
        <row r="907">
          <cell r="A907">
            <v>1971</v>
          </cell>
          <cell r="B907" t="str">
            <v>454</v>
          </cell>
          <cell r="C907" t="str">
            <v>WRIGHT LAKE CREEK</v>
          </cell>
          <cell r="D907" t="str">
            <v>6</v>
          </cell>
          <cell r="E907" t="str">
            <v>A</v>
          </cell>
          <cell r="F907">
            <v>4</v>
          </cell>
          <cell r="G907">
            <v>4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>
            <v>1971</v>
          </cell>
          <cell r="B908" t="str">
            <v>555</v>
          </cell>
          <cell r="C908" t="str">
            <v>UNKNOWN STREAMS</v>
          </cell>
          <cell r="D908" t="str">
            <v>U</v>
          </cell>
          <cell r="E908" t="str">
            <v>A</v>
          </cell>
          <cell r="F908">
            <v>364</v>
          </cell>
          <cell r="G908">
            <v>2307</v>
          </cell>
          <cell r="H908">
            <v>40</v>
          </cell>
          <cell r="I908">
            <v>27</v>
          </cell>
          <cell r="J908">
            <v>0</v>
          </cell>
          <cell r="K908">
            <v>0</v>
          </cell>
        </row>
        <row r="909">
          <cell r="A909">
            <v>1972</v>
          </cell>
          <cell r="B909" t="str">
            <v>001</v>
          </cell>
          <cell r="C909" t="str">
            <v>ADAM RIVER</v>
          </cell>
          <cell r="D909" t="str">
            <v>1</v>
          </cell>
          <cell r="E909" t="str">
            <v>A</v>
          </cell>
          <cell r="F909">
            <v>25</v>
          </cell>
          <cell r="G909">
            <v>131</v>
          </cell>
          <cell r="H909">
            <v>66</v>
          </cell>
          <cell r="I909">
            <v>30</v>
          </cell>
          <cell r="J909">
            <v>0</v>
          </cell>
          <cell r="K909">
            <v>0</v>
          </cell>
        </row>
        <row r="910">
          <cell r="A910">
            <v>1972</v>
          </cell>
          <cell r="B910" t="str">
            <v>003</v>
          </cell>
          <cell r="C910" t="str">
            <v>AMOR DE COSMOS RIVER</v>
          </cell>
          <cell r="D910" t="str">
            <v>1</v>
          </cell>
          <cell r="E910" t="str">
            <v>A</v>
          </cell>
          <cell r="F910">
            <v>39</v>
          </cell>
          <cell r="G910">
            <v>119</v>
          </cell>
          <cell r="H910">
            <v>75</v>
          </cell>
          <cell r="I910">
            <v>142</v>
          </cell>
          <cell r="J910">
            <v>0</v>
          </cell>
          <cell r="K910">
            <v>0</v>
          </cell>
        </row>
        <row r="911">
          <cell r="A911">
            <v>1972</v>
          </cell>
          <cell r="B911" t="str">
            <v>004</v>
          </cell>
          <cell r="C911" t="str">
            <v>APPLE RIVER</v>
          </cell>
          <cell r="D911" t="str">
            <v>1</v>
          </cell>
          <cell r="E911" t="str">
            <v>A</v>
          </cell>
          <cell r="F911">
            <v>3</v>
          </cell>
          <cell r="G911">
            <v>3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A912">
            <v>1972</v>
          </cell>
          <cell r="B912" t="str">
            <v>006</v>
          </cell>
          <cell r="C912" t="str">
            <v>ASH RIVER</v>
          </cell>
          <cell r="D912" t="str">
            <v>1</v>
          </cell>
          <cell r="E912" t="str">
            <v>A</v>
          </cell>
          <cell r="F912">
            <v>123</v>
          </cell>
          <cell r="G912">
            <v>632</v>
          </cell>
          <cell r="H912">
            <v>258</v>
          </cell>
          <cell r="I912">
            <v>93</v>
          </cell>
          <cell r="J912">
            <v>0</v>
          </cell>
          <cell r="K912">
            <v>0</v>
          </cell>
        </row>
        <row r="913">
          <cell r="A913">
            <v>1972</v>
          </cell>
          <cell r="B913" t="str">
            <v>007</v>
          </cell>
          <cell r="C913" t="str">
            <v>ATLATZI RIVER</v>
          </cell>
          <cell r="D913" t="str">
            <v>1</v>
          </cell>
          <cell r="E913" t="str">
            <v>A</v>
          </cell>
          <cell r="F913">
            <v>17</v>
          </cell>
          <cell r="G913">
            <v>35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>
            <v>1972</v>
          </cell>
          <cell r="B914" t="str">
            <v>010</v>
          </cell>
          <cell r="C914" t="str">
            <v>BIG QUALICUM RIVER</v>
          </cell>
          <cell r="D914" t="str">
            <v>1</v>
          </cell>
          <cell r="E914" t="str">
            <v>A</v>
          </cell>
          <cell r="F914">
            <v>352</v>
          </cell>
          <cell r="G914">
            <v>1991</v>
          </cell>
          <cell r="H914">
            <v>282</v>
          </cell>
          <cell r="I914">
            <v>206</v>
          </cell>
          <cell r="J914">
            <v>0</v>
          </cell>
          <cell r="K914">
            <v>0</v>
          </cell>
        </row>
        <row r="915">
          <cell r="A915">
            <v>1972</v>
          </cell>
          <cell r="B915" t="str">
            <v>011</v>
          </cell>
          <cell r="C915" t="str">
            <v>BLACK CREEK</v>
          </cell>
          <cell r="D915" t="str">
            <v>1</v>
          </cell>
          <cell r="E915" t="str">
            <v>A</v>
          </cell>
          <cell r="F915">
            <v>47</v>
          </cell>
          <cell r="G915">
            <v>65</v>
          </cell>
          <cell r="H915">
            <v>14</v>
          </cell>
          <cell r="I915">
            <v>0</v>
          </cell>
          <cell r="J915">
            <v>0</v>
          </cell>
          <cell r="K915">
            <v>0</v>
          </cell>
        </row>
        <row r="916">
          <cell r="A916">
            <v>1972</v>
          </cell>
          <cell r="B916" t="str">
            <v>013</v>
          </cell>
          <cell r="C916" t="str">
            <v>BROWNS RIVER</v>
          </cell>
          <cell r="D916" t="str">
            <v>1</v>
          </cell>
          <cell r="E916" t="str">
            <v>A</v>
          </cell>
          <cell r="F916">
            <v>37</v>
          </cell>
          <cell r="G916">
            <v>100</v>
          </cell>
          <cell r="H916">
            <v>47</v>
          </cell>
          <cell r="I916">
            <v>11</v>
          </cell>
          <cell r="J916">
            <v>0</v>
          </cell>
          <cell r="K916">
            <v>0</v>
          </cell>
        </row>
        <row r="917">
          <cell r="A917">
            <v>1972</v>
          </cell>
          <cell r="B917" t="str">
            <v>014</v>
          </cell>
          <cell r="C917" t="str">
            <v>BURMAN RIVER</v>
          </cell>
          <cell r="D917" t="str">
            <v>1</v>
          </cell>
          <cell r="E917" t="str">
            <v>A</v>
          </cell>
          <cell r="F917">
            <v>25</v>
          </cell>
          <cell r="G917">
            <v>28</v>
          </cell>
          <cell r="H917">
            <v>23</v>
          </cell>
          <cell r="I917">
            <v>7</v>
          </cell>
          <cell r="J917">
            <v>0</v>
          </cell>
          <cell r="K917">
            <v>0</v>
          </cell>
        </row>
        <row r="918">
          <cell r="A918">
            <v>1972</v>
          </cell>
          <cell r="B918" t="str">
            <v>015</v>
          </cell>
          <cell r="C918" t="str">
            <v>CAMPBELL RIVER</v>
          </cell>
          <cell r="D918" t="str">
            <v>1</v>
          </cell>
          <cell r="E918" t="str">
            <v>A</v>
          </cell>
          <cell r="F918">
            <v>510</v>
          </cell>
          <cell r="G918">
            <v>2828</v>
          </cell>
          <cell r="H918">
            <v>453</v>
          </cell>
          <cell r="I918">
            <v>272</v>
          </cell>
          <cell r="J918">
            <v>0</v>
          </cell>
          <cell r="K918">
            <v>0</v>
          </cell>
        </row>
        <row r="919">
          <cell r="A919">
            <v>1972</v>
          </cell>
          <cell r="B919" t="str">
            <v>016</v>
          </cell>
          <cell r="C919" t="str">
            <v>CAYCUSE RIVER</v>
          </cell>
          <cell r="D919" t="str">
            <v>1</v>
          </cell>
          <cell r="E919" t="str">
            <v>A</v>
          </cell>
          <cell r="F919">
            <v>67</v>
          </cell>
          <cell r="G919">
            <v>413</v>
          </cell>
          <cell r="H919">
            <v>170</v>
          </cell>
          <cell r="I919">
            <v>45</v>
          </cell>
          <cell r="J919">
            <v>0</v>
          </cell>
          <cell r="K919">
            <v>0</v>
          </cell>
        </row>
        <row r="920">
          <cell r="A920">
            <v>1972</v>
          </cell>
          <cell r="B920" t="str">
            <v>018</v>
          </cell>
          <cell r="C920" t="str">
            <v>CHASE RIVER</v>
          </cell>
          <cell r="D920" t="str">
            <v>1</v>
          </cell>
          <cell r="E920" t="str">
            <v>A</v>
          </cell>
          <cell r="F920">
            <v>10</v>
          </cell>
          <cell r="G920">
            <v>10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</row>
        <row r="921">
          <cell r="A921">
            <v>1972</v>
          </cell>
          <cell r="B921" t="str">
            <v>019</v>
          </cell>
          <cell r="C921" t="str">
            <v>CHEMAINUS RIVER</v>
          </cell>
          <cell r="D921" t="str">
            <v>1</v>
          </cell>
          <cell r="E921" t="str">
            <v>A</v>
          </cell>
          <cell r="F921">
            <v>119</v>
          </cell>
          <cell r="G921">
            <v>689</v>
          </cell>
          <cell r="H921">
            <v>94</v>
          </cell>
          <cell r="I921">
            <v>51</v>
          </cell>
          <cell r="J921">
            <v>0</v>
          </cell>
          <cell r="K921">
            <v>0</v>
          </cell>
        </row>
        <row r="922">
          <cell r="A922">
            <v>1972</v>
          </cell>
          <cell r="B922" t="str">
            <v>020</v>
          </cell>
          <cell r="C922" t="str">
            <v>CHINA CREEK</v>
          </cell>
          <cell r="D922" t="str">
            <v>1</v>
          </cell>
          <cell r="E922" t="str">
            <v>A</v>
          </cell>
          <cell r="F922">
            <v>122</v>
          </cell>
          <cell r="G922">
            <v>435</v>
          </cell>
          <cell r="H922">
            <v>124</v>
          </cell>
          <cell r="I922">
            <v>138</v>
          </cell>
          <cell r="J922">
            <v>0</v>
          </cell>
          <cell r="K922">
            <v>0</v>
          </cell>
        </row>
        <row r="923">
          <cell r="A923">
            <v>1972</v>
          </cell>
          <cell r="B923" t="str">
            <v>021</v>
          </cell>
          <cell r="C923" t="str">
            <v>CLUXEWE RIVER</v>
          </cell>
          <cell r="D923" t="str">
            <v>1</v>
          </cell>
          <cell r="E923" t="str">
            <v>A</v>
          </cell>
          <cell r="F923">
            <v>57</v>
          </cell>
          <cell r="G923">
            <v>351</v>
          </cell>
          <cell r="H923">
            <v>176</v>
          </cell>
          <cell r="I923">
            <v>137</v>
          </cell>
          <cell r="J923">
            <v>0</v>
          </cell>
          <cell r="K923">
            <v>0</v>
          </cell>
        </row>
        <row r="924">
          <cell r="A924">
            <v>1972</v>
          </cell>
          <cell r="B924" t="str">
            <v>022</v>
          </cell>
          <cell r="C924" t="str">
            <v>COLEMAN CREEK</v>
          </cell>
          <cell r="D924" t="str">
            <v>1</v>
          </cell>
          <cell r="E924" t="str">
            <v>A</v>
          </cell>
          <cell r="F924">
            <v>29</v>
          </cell>
          <cell r="G924">
            <v>146</v>
          </cell>
          <cell r="H924">
            <v>60</v>
          </cell>
          <cell r="I924">
            <v>37</v>
          </cell>
          <cell r="J924">
            <v>0</v>
          </cell>
          <cell r="K924">
            <v>0</v>
          </cell>
        </row>
        <row r="925">
          <cell r="A925">
            <v>1972</v>
          </cell>
          <cell r="B925" t="str">
            <v>025</v>
          </cell>
          <cell r="C925" t="str">
            <v>COUS CREEK</v>
          </cell>
          <cell r="D925" t="str">
            <v>1</v>
          </cell>
          <cell r="E925" t="str">
            <v>A</v>
          </cell>
          <cell r="F925">
            <v>56</v>
          </cell>
          <cell r="G925">
            <v>434</v>
          </cell>
          <cell r="H925">
            <v>204</v>
          </cell>
          <cell r="I925">
            <v>113</v>
          </cell>
          <cell r="J925">
            <v>0</v>
          </cell>
          <cell r="K925">
            <v>0</v>
          </cell>
        </row>
        <row r="926">
          <cell r="A926">
            <v>1972</v>
          </cell>
          <cell r="B926" t="str">
            <v>026</v>
          </cell>
          <cell r="C926" t="str">
            <v>COWICHAN RIVER</v>
          </cell>
          <cell r="D926" t="str">
            <v>1</v>
          </cell>
          <cell r="E926" t="str">
            <v>A</v>
          </cell>
          <cell r="F926">
            <v>1578</v>
          </cell>
          <cell r="G926">
            <v>9808</v>
          </cell>
          <cell r="H926">
            <v>1547</v>
          </cell>
          <cell r="I926">
            <v>696</v>
          </cell>
          <cell r="J926">
            <v>0</v>
          </cell>
          <cell r="K926">
            <v>0</v>
          </cell>
        </row>
        <row r="927">
          <cell r="A927">
            <v>1972</v>
          </cell>
          <cell r="B927" t="str">
            <v>027</v>
          </cell>
          <cell r="C927" t="str">
            <v>COWIE CREEK</v>
          </cell>
          <cell r="D927" t="str">
            <v>1</v>
          </cell>
          <cell r="E927" t="str">
            <v>A</v>
          </cell>
          <cell r="F927">
            <v>3</v>
          </cell>
          <cell r="G927">
            <v>3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>
            <v>1972</v>
          </cell>
          <cell r="B928" t="str">
            <v>028</v>
          </cell>
          <cell r="C928" t="str">
            <v>CRAIGFLOWER CREEK</v>
          </cell>
          <cell r="D928" t="str">
            <v>1</v>
          </cell>
          <cell r="E928" t="str">
            <v>A</v>
          </cell>
          <cell r="F928">
            <v>3</v>
          </cell>
          <cell r="G928">
            <v>3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>
            <v>1972</v>
          </cell>
          <cell r="B929" t="str">
            <v>030</v>
          </cell>
          <cell r="C929" t="str">
            <v>DAVIE RIVER</v>
          </cell>
          <cell r="D929" t="str">
            <v>1</v>
          </cell>
          <cell r="E929" t="str">
            <v>A</v>
          </cell>
          <cell r="F929">
            <v>7</v>
          </cell>
          <cell r="G929">
            <v>11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>
            <v>1972</v>
          </cell>
          <cell r="B930" t="str">
            <v>031</v>
          </cell>
          <cell r="C930" t="str">
            <v>DE MAMIEL CREEK</v>
          </cell>
          <cell r="D930" t="str">
            <v>1</v>
          </cell>
          <cell r="E930" t="str">
            <v>A</v>
          </cell>
          <cell r="F930">
            <v>18</v>
          </cell>
          <cell r="G930">
            <v>60</v>
          </cell>
          <cell r="H930">
            <v>11</v>
          </cell>
          <cell r="I930">
            <v>11</v>
          </cell>
          <cell r="J930">
            <v>0</v>
          </cell>
          <cell r="K930">
            <v>0</v>
          </cell>
        </row>
        <row r="931">
          <cell r="A931">
            <v>1972</v>
          </cell>
          <cell r="B931" t="str">
            <v>034</v>
          </cell>
          <cell r="C931" t="str">
            <v>ENGLISHMAN RIVER</v>
          </cell>
          <cell r="D931" t="str">
            <v>1</v>
          </cell>
          <cell r="E931" t="str">
            <v>A</v>
          </cell>
          <cell r="F931">
            <v>654</v>
          </cell>
          <cell r="G931">
            <v>3085</v>
          </cell>
          <cell r="H931">
            <v>862</v>
          </cell>
          <cell r="I931">
            <v>397</v>
          </cell>
          <cell r="J931">
            <v>0</v>
          </cell>
          <cell r="K931">
            <v>0</v>
          </cell>
        </row>
        <row r="932">
          <cell r="A932">
            <v>1972</v>
          </cell>
          <cell r="B932" t="str">
            <v>035</v>
          </cell>
          <cell r="C932" t="str">
            <v>ESPINOSA CREEK</v>
          </cell>
          <cell r="D932" t="str">
            <v>1</v>
          </cell>
          <cell r="E932" t="str">
            <v>A</v>
          </cell>
          <cell r="F932">
            <v>3</v>
          </cell>
          <cell r="G932">
            <v>3</v>
          </cell>
          <cell r="H932">
            <v>3</v>
          </cell>
          <cell r="I932">
            <v>3</v>
          </cell>
          <cell r="J932">
            <v>0</v>
          </cell>
          <cell r="K932">
            <v>0</v>
          </cell>
        </row>
        <row r="933">
          <cell r="A933">
            <v>1972</v>
          </cell>
          <cell r="B933" t="str">
            <v>036</v>
          </cell>
          <cell r="C933" t="str">
            <v>EVE RIVER</v>
          </cell>
          <cell r="D933" t="str">
            <v>1</v>
          </cell>
          <cell r="E933" t="str">
            <v>A</v>
          </cell>
          <cell r="F933">
            <v>24</v>
          </cell>
          <cell r="G933">
            <v>105</v>
          </cell>
          <cell r="H933">
            <v>18</v>
          </cell>
          <cell r="I933">
            <v>11</v>
          </cell>
          <cell r="J933">
            <v>0</v>
          </cell>
          <cell r="K933">
            <v>0</v>
          </cell>
        </row>
        <row r="934">
          <cell r="A934">
            <v>1972</v>
          </cell>
          <cell r="B934" t="str">
            <v>038</v>
          </cell>
          <cell r="C934" t="str">
            <v>FRANKLIN RIVER</v>
          </cell>
          <cell r="D934" t="str">
            <v>1</v>
          </cell>
          <cell r="E934" t="str">
            <v>A</v>
          </cell>
          <cell r="F934">
            <v>40</v>
          </cell>
          <cell r="G934">
            <v>123</v>
          </cell>
          <cell r="H934">
            <v>83</v>
          </cell>
          <cell r="I934">
            <v>56</v>
          </cell>
          <cell r="J934">
            <v>0</v>
          </cell>
          <cell r="K934">
            <v>0</v>
          </cell>
        </row>
        <row r="935">
          <cell r="A935">
            <v>1972</v>
          </cell>
          <cell r="B935" t="str">
            <v>039</v>
          </cell>
          <cell r="C935" t="str">
            <v>FRENCH CREEK</v>
          </cell>
          <cell r="D935" t="str">
            <v>1</v>
          </cell>
          <cell r="E935" t="str">
            <v>A</v>
          </cell>
          <cell r="F935">
            <v>81</v>
          </cell>
          <cell r="G935">
            <v>389</v>
          </cell>
          <cell r="H935">
            <v>164</v>
          </cell>
          <cell r="I935">
            <v>211</v>
          </cell>
          <cell r="J935">
            <v>0</v>
          </cell>
          <cell r="K935">
            <v>0</v>
          </cell>
        </row>
        <row r="936">
          <cell r="A936">
            <v>1972</v>
          </cell>
          <cell r="B936" t="str">
            <v>041</v>
          </cell>
          <cell r="C936" t="str">
            <v>GOLD RIVER</v>
          </cell>
          <cell r="D936" t="str">
            <v>1</v>
          </cell>
          <cell r="E936" t="str">
            <v>A</v>
          </cell>
          <cell r="F936">
            <v>622</v>
          </cell>
          <cell r="G936">
            <v>4874</v>
          </cell>
          <cell r="H936">
            <v>2101</v>
          </cell>
          <cell r="I936">
            <v>1841</v>
          </cell>
          <cell r="J936">
            <v>0</v>
          </cell>
          <cell r="K936">
            <v>0</v>
          </cell>
        </row>
        <row r="937">
          <cell r="A937">
            <v>1972</v>
          </cell>
          <cell r="B937" t="str">
            <v>042</v>
          </cell>
          <cell r="C937" t="str">
            <v>GOLDSTREAM RIVER</v>
          </cell>
          <cell r="D937" t="str">
            <v>1</v>
          </cell>
          <cell r="E937" t="str">
            <v>A</v>
          </cell>
          <cell r="F937">
            <v>251</v>
          </cell>
          <cell r="G937">
            <v>1294</v>
          </cell>
          <cell r="H937">
            <v>226</v>
          </cell>
          <cell r="I937">
            <v>192</v>
          </cell>
          <cell r="J937">
            <v>0</v>
          </cell>
          <cell r="K937">
            <v>0</v>
          </cell>
        </row>
        <row r="938">
          <cell r="A938">
            <v>1972</v>
          </cell>
          <cell r="B938" t="str">
            <v>043</v>
          </cell>
          <cell r="C938" t="str">
            <v>GOODSPEED RIVER</v>
          </cell>
          <cell r="D938" t="str">
            <v>1</v>
          </cell>
          <cell r="E938" t="str">
            <v>A</v>
          </cell>
          <cell r="F938">
            <v>40</v>
          </cell>
          <cell r="G938">
            <v>305</v>
          </cell>
          <cell r="H938">
            <v>124</v>
          </cell>
          <cell r="I938">
            <v>52</v>
          </cell>
          <cell r="J938">
            <v>0</v>
          </cell>
          <cell r="K938">
            <v>0</v>
          </cell>
        </row>
        <row r="939">
          <cell r="A939">
            <v>1972</v>
          </cell>
          <cell r="B939" t="str">
            <v>044</v>
          </cell>
          <cell r="C939" t="str">
            <v>GORDON RIVER</v>
          </cell>
          <cell r="D939" t="str">
            <v>1</v>
          </cell>
          <cell r="E939" t="str">
            <v>A</v>
          </cell>
          <cell r="F939">
            <v>23</v>
          </cell>
          <cell r="G939">
            <v>61</v>
          </cell>
          <cell r="H939">
            <v>40</v>
          </cell>
          <cell r="I939">
            <v>18</v>
          </cell>
          <cell r="J939">
            <v>0</v>
          </cell>
          <cell r="K939">
            <v>0</v>
          </cell>
        </row>
        <row r="940">
          <cell r="A940">
            <v>1972</v>
          </cell>
          <cell r="B940" t="str">
            <v>045</v>
          </cell>
          <cell r="C940" t="str">
            <v>HARRIS CREEK</v>
          </cell>
          <cell r="D940" t="str">
            <v>1</v>
          </cell>
          <cell r="E940" t="str">
            <v>A</v>
          </cell>
          <cell r="F940">
            <v>424</v>
          </cell>
          <cell r="G940">
            <v>1450</v>
          </cell>
          <cell r="H940">
            <v>588</v>
          </cell>
          <cell r="I940">
            <v>252</v>
          </cell>
          <cell r="J940">
            <v>0</v>
          </cell>
          <cell r="K940">
            <v>0</v>
          </cell>
        </row>
        <row r="941">
          <cell r="A941">
            <v>1972</v>
          </cell>
          <cell r="B941" t="str">
            <v>046</v>
          </cell>
          <cell r="C941" t="str">
            <v>HART CREEK</v>
          </cell>
          <cell r="D941" t="str">
            <v>1</v>
          </cell>
          <cell r="E941" t="str">
            <v>A</v>
          </cell>
          <cell r="F941">
            <v>11</v>
          </cell>
          <cell r="G941">
            <v>34</v>
          </cell>
          <cell r="H941">
            <v>3</v>
          </cell>
          <cell r="I941">
            <v>3</v>
          </cell>
          <cell r="J941">
            <v>0</v>
          </cell>
          <cell r="K941">
            <v>0</v>
          </cell>
        </row>
        <row r="942">
          <cell r="A942">
            <v>1972</v>
          </cell>
          <cell r="B942" t="str">
            <v>047</v>
          </cell>
          <cell r="C942" t="str">
            <v>HASLAM CREEK</v>
          </cell>
          <cell r="D942" t="str">
            <v>1</v>
          </cell>
          <cell r="E942" t="str">
            <v>A</v>
          </cell>
          <cell r="F942">
            <v>61</v>
          </cell>
          <cell r="G942">
            <v>222</v>
          </cell>
          <cell r="H942">
            <v>67</v>
          </cell>
          <cell r="I942">
            <v>52</v>
          </cell>
          <cell r="J942">
            <v>0</v>
          </cell>
          <cell r="K942">
            <v>0</v>
          </cell>
        </row>
        <row r="943">
          <cell r="A943">
            <v>1972</v>
          </cell>
          <cell r="B943" t="str">
            <v>048</v>
          </cell>
          <cell r="C943" t="str">
            <v>HEBER RIVER</v>
          </cell>
          <cell r="D943" t="str">
            <v>1</v>
          </cell>
          <cell r="E943" t="str">
            <v>A</v>
          </cell>
          <cell r="F943">
            <v>83</v>
          </cell>
          <cell r="G943">
            <v>346</v>
          </cell>
          <cell r="H943">
            <v>69</v>
          </cell>
          <cell r="I943">
            <v>168</v>
          </cell>
          <cell r="J943">
            <v>0</v>
          </cell>
          <cell r="K943">
            <v>0</v>
          </cell>
        </row>
        <row r="944">
          <cell r="A944">
            <v>1972</v>
          </cell>
          <cell r="B944" t="str">
            <v>049</v>
          </cell>
          <cell r="C944" t="str">
            <v>HEMMINGSEN CREEK</v>
          </cell>
          <cell r="D944" t="str">
            <v>1</v>
          </cell>
          <cell r="E944" t="str">
            <v>A</v>
          </cell>
          <cell r="F944">
            <v>15</v>
          </cell>
          <cell r="G944">
            <v>52</v>
          </cell>
          <cell r="H944">
            <v>22</v>
          </cell>
          <cell r="I944">
            <v>15</v>
          </cell>
          <cell r="J944">
            <v>0</v>
          </cell>
          <cell r="K944">
            <v>0</v>
          </cell>
        </row>
        <row r="945">
          <cell r="A945">
            <v>1972</v>
          </cell>
          <cell r="B945" t="str">
            <v>053</v>
          </cell>
          <cell r="C945" t="str">
            <v>JACKLAH RIVER</v>
          </cell>
          <cell r="D945" t="str">
            <v>1</v>
          </cell>
          <cell r="E945" t="str">
            <v>A</v>
          </cell>
          <cell r="F945">
            <v>19</v>
          </cell>
          <cell r="G945">
            <v>23</v>
          </cell>
          <cell r="H945">
            <v>7</v>
          </cell>
          <cell r="I945">
            <v>3</v>
          </cell>
          <cell r="J945">
            <v>0</v>
          </cell>
          <cell r="K945">
            <v>0</v>
          </cell>
        </row>
        <row r="946">
          <cell r="A946">
            <v>1972</v>
          </cell>
          <cell r="B946" t="str">
            <v>054</v>
          </cell>
          <cell r="C946" t="str">
            <v>JORDAN RIVER</v>
          </cell>
          <cell r="D946" t="str">
            <v>1</v>
          </cell>
          <cell r="E946" t="str">
            <v>A</v>
          </cell>
          <cell r="F946">
            <v>8</v>
          </cell>
          <cell r="G946">
            <v>127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>
            <v>1972</v>
          </cell>
          <cell r="B947" t="str">
            <v>057</v>
          </cell>
          <cell r="C947" t="str">
            <v>KAOUK RIVER</v>
          </cell>
          <cell r="D947" t="str">
            <v>1</v>
          </cell>
          <cell r="E947" t="str">
            <v>A</v>
          </cell>
          <cell r="F947">
            <v>3</v>
          </cell>
          <cell r="G947">
            <v>7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>
            <v>1972</v>
          </cell>
          <cell r="B948" t="str">
            <v>059</v>
          </cell>
          <cell r="C948" t="str">
            <v>KEOGH RIVER</v>
          </cell>
          <cell r="D948" t="str">
            <v>1</v>
          </cell>
          <cell r="E948" t="str">
            <v>A</v>
          </cell>
          <cell r="F948">
            <v>74</v>
          </cell>
          <cell r="G948">
            <v>320</v>
          </cell>
          <cell r="H948">
            <v>74</v>
          </cell>
          <cell r="I948">
            <v>61</v>
          </cell>
          <cell r="J948">
            <v>0</v>
          </cell>
          <cell r="K948">
            <v>0</v>
          </cell>
        </row>
        <row r="949">
          <cell r="A949">
            <v>1972</v>
          </cell>
          <cell r="B949" t="str">
            <v>062</v>
          </cell>
          <cell r="C949" t="str">
            <v>KIRBY CREEK</v>
          </cell>
          <cell r="D949" t="str">
            <v>1</v>
          </cell>
          <cell r="E949" t="str">
            <v>A</v>
          </cell>
          <cell r="F949">
            <v>41</v>
          </cell>
          <cell r="G949">
            <v>147</v>
          </cell>
          <cell r="H949">
            <v>71</v>
          </cell>
          <cell r="I949">
            <v>15</v>
          </cell>
          <cell r="J949">
            <v>0</v>
          </cell>
          <cell r="K949">
            <v>0</v>
          </cell>
        </row>
        <row r="950">
          <cell r="A950">
            <v>1972</v>
          </cell>
          <cell r="B950" t="str">
            <v>063</v>
          </cell>
          <cell r="C950" t="str">
            <v>KITSUCKSUS CREEK</v>
          </cell>
          <cell r="D950" t="str">
            <v>1</v>
          </cell>
          <cell r="E950" t="str">
            <v>A</v>
          </cell>
          <cell r="F950">
            <v>37</v>
          </cell>
          <cell r="G950">
            <v>306</v>
          </cell>
          <cell r="H950">
            <v>124</v>
          </cell>
          <cell r="I950">
            <v>102</v>
          </cell>
          <cell r="J950">
            <v>0</v>
          </cell>
          <cell r="K950">
            <v>0</v>
          </cell>
        </row>
        <row r="951">
          <cell r="A951">
            <v>1972</v>
          </cell>
          <cell r="B951" t="str">
            <v>064</v>
          </cell>
          <cell r="C951" t="str">
            <v>KLANAWA RIVER</v>
          </cell>
          <cell r="D951" t="str">
            <v>1</v>
          </cell>
          <cell r="E951" t="str">
            <v>A</v>
          </cell>
          <cell r="F951">
            <v>14</v>
          </cell>
          <cell r="G951">
            <v>40</v>
          </cell>
          <cell r="H951">
            <v>18</v>
          </cell>
          <cell r="I951">
            <v>15</v>
          </cell>
          <cell r="J951">
            <v>0</v>
          </cell>
          <cell r="K951">
            <v>0</v>
          </cell>
        </row>
        <row r="952">
          <cell r="A952">
            <v>1972</v>
          </cell>
          <cell r="B952" t="str">
            <v>065</v>
          </cell>
          <cell r="C952" t="str">
            <v>KLEEPTEE CREEK</v>
          </cell>
          <cell r="D952" t="str">
            <v>1</v>
          </cell>
          <cell r="E952" t="str">
            <v>A</v>
          </cell>
          <cell r="F952">
            <v>7</v>
          </cell>
          <cell r="G952">
            <v>7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>
            <v>1972</v>
          </cell>
          <cell r="B953" t="str">
            <v>067</v>
          </cell>
          <cell r="C953" t="str">
            <v>KOKISH RIVER</v>
          </cell>
          <cell r="D953" t="str">
            <v>1</v>
          </cell>
          <cell r="E953" t="str">
            <v>A</v>
          </cell>
          <cell r="F953">
            <v>45</v>
          </cell>
          <cell r="G953">
            <v>275</v>
          </cell>
          <cell r="H953">
            <v>200</v>
          </cell>
          <cell r="I953">
            <v>56</v>
          </cell>
          <cell r="J953">
            <v>0</v>
          </cell>
          <cell r="K953">
            <v>0</v>
          </cell>
        </row>
        <row r="954">
          <cell r="A954">
            <v>1972</v>
          </cell>
          <cell r="B954" t="str">
            <v>068</v>
          </cell>
          <cell r="C954" t="str">
            <v>KOKSILAH RIVER</v>
          </cell>
          <cell r="D954" t="str">
            <v>1</v>
          </cell>
          <cell r="E954" t="str">
            <v>A</v>
          </cell>
          <cell r="F954">
            <v>251</v>
          </cell>
          <cell r="G954">
            <v>872</v>
          </cell>
          <cell r="H954">
            <v>263</v>
          </cell>
          <cell r="I954">
            <v>124</v>
          </cell>
          <cell r="J954">
            <v>0</v>
          </cell>
          <cell r="K954">
            <v>0</v>
          </cell>
        </row>
        <row r="955">
          <cell r="A955">
            <v>1972</v>
          </cell>
          <cell r="B955" t="str">
            <v>069</v>
          </cell>
          <cell r="C955" t="str">
            <v>KOOTOWIS CREEK</v>
          </cell>
          <cell r="D955" t="str">
            <v>1</v>
          </cell>
          <cell r="E955" t="str">
            <v>A</v>
          </cell>
          <cell r="F955">
            <v>3</v>
          </cell>
          <cell r="G955">
            <v>7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>
            <v>1972</v>
          </cell>
          <cell r="B956" t="str">
            <v>071</v>
          </cell>
          <cell r="C956" t="str">
            <v>LEINER RIVER</v>
          </cell>
          <cell r="D956" t="str">
            <v>1</v>
          </cell>
          <cell r="E956" t="str">
            <v>A</v>
          </cell>
          <cell r="F956">
            <v>3</v>
          </cell>
          <cell r="G956">
            <v>37</v>
          </cell>
          <cell r="H956">
            <v>3</v>
          </cell>
          <cell r="I956">
            <v>7</v>
          </cell>
          <cell r="J956">
            <v>0</v>
          </cell>
          <cell r="K956">
            <v>0</v>
          </cell>
        </row>
        <row r="957">
          <cell r="A957">
            <v>1972</v>
          </cell>
          <cell r="B957" t="str">
            <v>073</v>
          </cell>
          <cell r="C957" t="str">
            <v>LITTLE QUALICUM RIVER</v>
          </cell>
          <cell r="D957" t="str">
            <v>1</v>
          </cell>
          <cell r="E957" t="str">
            <v>A</v>
          </cell>
          <cell r="F957">
            <v>744</v>
          </cell>
          <cell r="G957">
            <v>2746</v>
          </cell>
          <cell r="H957">
            <v>763</v>
          </cell>
          <cell r="I957">
            <v>415</v>
          </cell>
          <cell r="J957">
            <v>0</v>
          </cell>
          <cell r="K957">
            <v>0</v>
          </cell>
        </row>
        <row r="958">
          <cell r="A958">
            <v>1972</v>
          </cell>
          <cell r="B958" t="str">
            <v>075</v>
          </cell>
          <cell r="C958" t="str">
            <v>MACJACK RIVER</v>
          </cell>
          <cell r="D958" t="str">
            <v>1</v>
          </cell>
          <cell r="E958" t="str">
            <v>A</v>
          </cell>
          <cell r="F958">
            <v>7</v>
          </cell>
          <cell r="G958">
            <v>22</v>
          </cell>
          <cell r="H958">
            <v>3</v>
          </cell>
          <cell r="I958">
            <v>0</v>
          </cell>
          <cell r="J958">
            <v>0</v>
          </cell>
          <cell r="K958">
            <v>0</v>
          </cell>
        </row>
        <row r="959">
          <cell r="A959">
            <v>1972</v>
          </cell>
          <cell r="B959" t="str">
            <v>076</v>
          </cell>
          <cell r="C959" t="str">
            <v>MCCURDY CREEK</v>
          </cell>
          <cell r="D959" t="str">
            <v>1</v>
          </cell>
          <cell r="E959" t="str">
            <v>A</v>
          </cell>
          <cell r="F959">
            <v>1</v>
          </cell>
          <cell r="G959">
            <v>1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>
            <v>1972</v>
          </cell>
          <cell r="B960" t="str">
            <v>079</v>
          </cell>
          <cell r="C960" t="str">
            <v>MAHATTA CREEK</v>
          </cell>
          <cell r="D960" t="str">
            <v>1</v>
          </cell>
          <cell r="E960" t="str">
            <v>A</v>
          </cell>
          <cell r="F960">
            <v>11</v>
          </cell>
          <cell r="G960">
            <v>57</v>
          </cell>
          <cell r="H960">
            <v>43</v>
          </cell>
          <cell r="I960">
            <v>50</v>
          </cell>
          <cell r="J960">
            <v>0</v>
          </cell>
          <cell r="K960">
            <v>0</v>
          </cell>
        </row>
        <row r="961">
          <cell r="A961">
            <v>1972</v>
          </cell>
          <cell r="B961" t="str">
            <v>081</v>
          </cell>
          <cell r="C961" t="str">
            <v>MARBLE RIVER</v>
          </cell>
          <cell r="D961" t="str">
            <v>1</v>
          </cell>
          <cell r="E961" t="str">
            <v>A</v>
          </cell>
          <cell r="F961">
            <v>80</v>
          </cell>
          <cell r="G961">
            <v>305</v>
          </cell>
          <cell r="H961">
            <v>67</v>
          </cell>
          <cell r="I961">
            <v>54</v>
          </cell>
          <cell r="J961">
            <v>0</v>
          </cell>
          <cell r="K961">
            <v>0</v>
          </cell>
        </row>
        <row r="962">
          <cell r="A962">
            <v>1972</v>
          </cell>
          <cell r="B962" t="str">
            <v>082</v>
          </cell>
          <cell r="C962" t="str">
            <v>MEGIN RIVER</v>
          </cell>
          <cell r="D962" t="str">
            <v>1</v>
          </cell>
          <cell r="E962" t="str">
            <v>A</v>
          </cell>
          <cell r="F962">
            <v>3</v>
          </cell>
          <cell r="G962">
            <v>3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>
            <v>1972</v>
          </cell>
          <cell r="B963" t="str">
            <v>086</v>
          </cell>
          <cell r="C963" t="str">
            <v>MOHUN CREEK</v>
          </cell>
          <cell r="D963" t="str">
            <v>1</v>
          </cell>
          <cell r="E963" t="str">
            <v>A</v>
          </cell>
          <cell r="F963">
            <v>15</v>
          </cell>
          <cell r="G963">
            <v>52</v>
          </cell>
          <cell r="H963">
            <v>3</v>
          </cell>
          <cell r="I963">
            <v>0</v>
          </cell>
          <cell r="J963">
            <v>0</v>
          </cell>
          <cell r="K963">
            <v>0</v>
          </cell>
        </row>
        <row r="964">
          <cell r="A964">
            <v>1972</v>
          </cell>
          <cell r="B964" t="str">
            <v>087</v>
          </cell>
          <cell r="C964" t="str">
            <v>MOYEHA RIVER</v>
          </cell>
          <cell r="D964" t="str">
            <v>1</v>
          </cell>
          <cell r="E964" t="str">
            <v>A</v>
          </cell>
          <cell r="F964">
            <v>3</v>
          </cell>
          <cell r="G964">
            <v>11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>
            <v>1972</v>
          </cell>
          <cell r="B965" t="str">
            <v>088</v>
          </cell>
          <cell r="C965" t="str">
            <v>MUCHALAT RIVER</v>
          </cell>
          <cell r="D965" t="str">
            <v>1</v>
          </cell>
          <cell r="E965" t="str">
            <v>A</v>
          </cell>
          <cell r="F965">
            <v>37</v>
          </cell>
          <cell r="G965">
            <v>128</v>
          </cell>
          <cell r="H965">
            <v>26</v>
          </cell>
          <cell r="I965">
            <v>37</v>
          </cell>
          <cell r="J965">
            <v>0</v>
          </cell>
          <cell r="K965">
            <v>0</v>
          </cell>
        </row>
        <row r="966">
          <cell r="A966">
            <v>1972</v>
          </cell>
          <cell r="B966" t="str">
            <v>089</v>
          </cell>
          <cell r="C966" t="str">
            <v>MUIR CREEK</v>
          </cell>
          <cell r="D966" t="str">
            <v>1</v>
          </cell>
          <cell r="E966" t="str">
            <v>A</v>
          </cell>
          <cell r="F966">
            <v>30</v>
          </cell>
          <cell r="G966">
            <v>68</v>
          </cell>
          <cell r="H966">
            <v>11</v>
          </cell>
          <cell r="I966">
            <v>15</v>
          </cell>
          <cell r="J966">
            <v>0</v>
          </cell>
          <cell r="K966">
            <v>0</v>
          </cell>
        </row>
        <row r="967">
          <cell r="A967">
            <v>1972</v>
          </cell>
          <cell r="B967" t="str">
            <v>090</v>
          </cell>
          <cell r="C967" t="str">
            <v>NAHMINT RIVER</v>
          </cell>
          <cell r="D967" t="str">
            <v>1</v>
          </cell>
          <cell r="E967" t="str">
            <v>A</v>
          </cell>
          <cell r="F967">
            <v>15</v>
          </cell>
          <cell r="G967">
            <v>32</v>
          </cell>
          <cell r="H967">
            <v>49</v>
          </cell>
          <cell r="I967">
            <v>22</v>
          </cell>
          <cell r="J967">
            <v>0</v>
          </cell>
          <cell r="K967">
            <v>0</v>
          </cell>
        </row>
        <row r="968">
          <cell r="A968">
            <v>1972</v>
          </cell>
          <cell r="B968" t="str">
            <v>091</v>
          </cell>
          <cell r="C968" t="str">
            <v>NAHWITTI RIVER</v>
          </cell>
          <cell r="D968" t="str">
            <v>1</v>
          </cell>
          <cell r="E968" t="str">
            <v>A</v>
          </cell>
          <cell r="F968">
            <v>25</v>
          </cell>
          <cell r="G968">
            <v>125</v>
          </cell>
          <cell r="H968">
            <v>81</v>
          </cell>
          <cell r="I968">
            <v>190</v>
          </cell>
          <cell r="J968">
            <v>0</v>
          </cell>
          <cell r="K968">
            <v>0</v>
          </cell>
        </row>
        <row r="969">
          <cell r="A969">
            <v>1972</v>
          </cell>
          <cell r="B969" t="str">
            <v>092</v>
          </cell>
          <cell r="C969" t="str">
            <v>NANAIMO RIVER</v>
          </cell>
          <cell r="D969" t="str">
            <v>1</v>
          </cell>
          <cell r="E969" t="str">
            <v>A</v>
          </cell>
          <cell r="F969">
            <v>605</v>
          </cell>
          <cell r="G969">
            <v>3508</v>
          </cell>
          <cell r="H969">
            <v>836</v>
          </cell>
          <cell r="I969">
            <v>255</v>
          </cell>
          <cell r="J969">
            <v>0</v>
          </cell>
          <cell r="K969">
            <v>0</v>
          </cell>
        </row>
        <row r="970">
          <cell r="A970">
            <v>1972</v>
          </cell>
          <cell r="B970" t="str">
            <v>094</v>
          </cell>
          <cell r="C970" t="str">
            <v>NIMPKISH RIVER</v>
          </cell>
          <cell r="D970" t="str">
            <v>1</v>
          </cell>
          <cell r="E970" t="str">
            <v>A</v>
          </cell>
          <cell r="F970">
            <v>64</v>
          </cell>
          <cell r="G970">
            <v>233</v>
          </cell>
          <cell r="H970">
            <v>64</v>
          </cell>
          <cell r="I970">
            <v>41</v>
          </cell>
          <cell r="J970">
            <v>0</v>
          </cell>
          <cell r="K970">
            <v>0</v>
          </cell>
        </row>
        <row r="971">
          <cell r="A971">
            <v>1972</v>
          </cell>
          <cell r="B971" t="str">
            <v>095</v>
          </cell>
          <cell r="C971" t="str">
            <v>NITINAT RIVER</v>
          </cell>
          <cell r="D971" t="str">
            <v>1</v>
          </cell>
          <cell r="E971" t="str">
            <v>A</v>
          </cell>
          <cell r="F971">
            <v>157</v>
          </cell>
          <cell r="G971">
            <v>694</v>
          </cell>
          <cell r="H971">
            <v>189</v>
          </cell>
          <cell r="I971">
            <v>58</v>
          </cell>
          <cell r="J971">
            <v>0</v>
          </cell>
          <cell r="K971">
            <v>0</v>
          </cell>
        </row>
        <row r="972">
          <cell r="A972">
            <v>1972</v>
          </cell>
          <cell r="B972" t="str">
            <v>096</v>
          </cell>
          <cell r="C972" t="str">
            <v>OKTWANCH RIVER</v>
          </cell>
          <cell r="D972" t="str">
            <v>1</v>
          </cell>
          <cell r="E972" t="str">
            <v>A</v>
          </cell>
          <cell r="F972">
            <v>3</v>
          </cell>
          <cell r="G972">
            <v>3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>
            <v>1972</v>
          </cell>
          <cell r="B973" t="str">
            <v>097</v>
          </cell>
          <cell r="C973" t="str">
            <v>OYSTER RIVER</v>
          </cell>
          <cell r="D973" t="str">
            <v>1</v>
          </cell>
          <cell r="E973" t="str">
            <v>A</v>
          </cell>
          <cell r="F973">
            <v>399</v>
          </cell>
          <cell r="G973">
            <v>1281</v>
          </cell>
          <cell r="H973">
            <v>351</v>
          </cell>
          <cell r="I973">
            <v>207</v>
          </cell>
          <cell r="J973">
            <v>0</v>
          </cell>
          <cell r="K973">
            <v>0</v>
          </cell>
        </row>
        <row r="974">
          <cell r="A974">
            <v>1972</v>
          </cell>
          <cell r="B974" t="str">
            <v>098</v>
          </cell>
          <cell r="C974" t="str">
            <v>PACHENA RIVER</v>
          </cell>
          <cell r="D974" t="str">
            <v>1</v>
          </cell>
          <cell r="E974" t="str">
            <v>A</v>
          </cell>
          <cell r="F974">
            <v>3</v>
          </cell>
          <cell r="G974">
            <v>3</v>
          </cell>
          <cell r="H974">
            <v>3</v>
          </cell>
          <cell r="I974">
            <v>0</v>
          </cell>
          <cell r="J974">
            <v>0</v>
          </cell>
          <cell r="K974">
            <v>0</v>
          </cell>
        </row>
        <row r="975">
          <cell r="A975">
            <v>1972</v>
          </cell>
          <cell r="B975" t="str">
            <v>099</v>
          </cell>
          <cell r="C975" t="str">
            <v>PARKER CREEK</v>
          </cell>
          <cell r="D975" t="str">
            <v>1</v>
          </cell>
          <cell r="E975" t="str">
            <v>A</v>
          </cell>
          <cell r="F975">
            <v>3</v>
          </cell>
          <cell r="G975">
            <v>15</v>
          </cell>
          <cell r="H975">
            <v>3</v>
          </cell>
          <cell r="I975">
            <v>11</v>
          </cell>
          <cell r="J975">
            <v>0</v>
          </cell>
          <cell r="K975">
            <v>0</v>
          </cell>
        </row>
        <row r="976">
          <cell r="A976">
            <v>1972</v>
          </cell>
          <cell r="B976" t="str">
            <v>101</v>
          </cell>
          <cell r="C976" t="str">
            <v>PUNTLEDGE RIVER</v>
          </cell>
          <cell r="D976" t="str">
            <v>1</v>
          </cell>
          <cell r="E976" t="str">
            <v>A</v>
          </cell>
          <cell r="F976">
            <v>269</v>
          </cell>
          <cell r="G976">
            <v>1981</v>
          </cell>
          <cell r="H976">
            <v>193</v>
          </cell>
          <cell r="I976">
            <v>55</v>
          </cell>
          <cell r="J976">
            <v>0</v>
          </cell>
          <cell r="K976">
            <v>0</v>
          </cell>
        </row>
        <row r="977">
          <cell r="A977">
            <v>1972</v>
          </cell>
          <cell r="B977" t="str">
            <v>102</v>
          </cell>
          <cell r="C977" t="str">
            <v>QUATSE RIVER</v>
          </cell>
          <cell r="D977" t="str">
            <v>1</v>
          </cell>
          <cell r="E977" t="str">
            <v>A</v>
          </cell>
          <cell r="F977">
            <v>74</v>
          </cell>
          <cell r="G977">
            <v>419</v>
          </cell>
          <cell r="H977">
            <v>97</v>
          </cell>
          <cell r="I977">
            <v>54</v>
          </cell>
          <cell r="J977">
            <v>0</v>
          </cell>
          <cell r="K977">
            <v>0</v>
          </cell>
        </row>
        <row r="978">
          <cell r="A978">
            <v>1972</v>
          </cell>
          <cell r="B978" t="str">
            <v>103</v>
          </cell>
          <cell r="C978" t="str">
            <v>QUINSAM RIVER</v>
          </cell>
          <cell r="D978" t="str">
            <v>1</v>
          </cell>
          <cell r="E978" t="str">
            <v>A</v>
          </cell>
          <cell r="F978">
            <v>238</v>
          </cell>
          <cell r="G978">
            <v>746</v>
          </cell>
          <cell r="H978">
            <v>163</v>
          </cell>
          <cell r="I978">
            <v>83</v>
          </cell>
          <cell r="J978">
            <v>0</v>
          </cell>
          <cell r="K978">
            <v>0</v>
          </cell>
        </row>
        <row r="979">
          <cell r="A979">
            <v>1972</v>
          </cell>
          <cell r="B979" t="str">
            <v>104</v>
          </cell>
          <cell r="C979" t="str">
            <v>ROBERTSON RIVER</v>
          </cell>
          <cell r="D979" t="str">
            <v>1</v>
          </cell>
          <cell r="E979" t="str">
            <v>A</v>
          </cell>
          <cell r="F979">
            <v>3</v>
          </cell>
          <cell r="G979">
            <v>3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</row>
        <row r="980">
          <cell r="A980">
            <v>1972</v>
          </cell>
          <cell r="B980" t="str">
            <v>107</v>
          </cell>
          <cell r="C980" t="str">
            <v>SALMON RIVER</v>
          </cell>
          <cell r="D980" t="str">
            <v>1</v>
          </cell>
          <cell r="E980" t="str">
            <v>A</v>
          </cell>
          <cell r="F980">
            <v>281</v>
          </cell>
          <cell r="G980">
            <v>1142</v>
          </cell>
          <cell r="H980">
            <v>409</v>
          </cell>
          <cell r="I980">
            <v>563</v>
          </cell>
          <cell r="J980">
            <v>0</v>
          </cell>
          <cell r="K980">
            <v>0</v>
          </cell>
        </row>
        <row r="981">
          <cell r="A981">
            <v>1972</v>
          </cell>
          <cell r="B981" t="str">
            <v>108</v>
          </cell>
          <cell r="C981" t="str">
            <v>SAN JOSEF RIVER</v>
          </cell>
          <cell r="D981" t="str">
            <v>1</v>
          </cell>
          <cell r="E981" t="str">
            <v>A</v>
          </cell>
          <cell r="F981">
            <v>18</v>
          </cell>
          <cell r="G981">
            <v>146</v>
          </cell>
          <cell r="H981">
            <v>49</v>
          </cell>
          <cell r="I981">
            <v>0</v>
          </cell>
          <cell r="J981">
            <v>0</v>
          </cell>
          <cell r="K981">
            <v>0</v>
          </cell>
        </row>
        <row r="982">
          <cell r="A982">
            <v>1972</v>
          </cell>
          <cell r="B982" t="str">
            <v>109</v>
          </cell>
          <cell r="C982" t="str">
            <v>SAN JUAN RIVER</v>
          </cell>
          <cell r="D982" t="str">
            <v>1</v>
          </cell>
          <cell r="E982" t="str">
            <v>A</v>
          </cell>
          <cell r="F982">
            <v>335</v>
          </cell>
          <cell r="G982">
            <v>1618</v>
          </cell>
          <cell r="H982">
            <v>479</v>
          </cell>
          <cell r="I982">
            <v>358</v>
          </cell>
          <cell r="J982">
            <v>0</v>
          </cell>
          <cell r="K982">
            <v>0</v>
          </cell>
        </row>
        <row r="983">
          <cell r="A983">
            <v>1972</v>
          </cell>
          <cell r="B983" t="str">
            <v>111</v>
          </cell>
          <cell r="C983" t="str">
            <v>SANTIAGO CREEK</v>
          </cell>
          <cell r="D983" t="str">
            <v>1</v>
          </cell>
          <cell r="E983" t="str">
            <v>A</v>
          </cell>
          <cell r="F983">
            <v>3</v>
          </cell>
          <cell r="G983">
            <v>3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</row>
        <row r="984">
          <cell r="A984">
            <v>1972</v>
          </cell>
          <cell r="B984" t="str">
            <v>112</v>
          </cell>
          <cell r="C984" t="str">
            <v>SARITA RIVER</v>
          </cell>
          <cell r="D984" t="str">
            <v>1</v>
          </cell>
          <cell r="E984" t="str">
            <v>A</v>
          </cell>
          <cell r="F984">
            <v>78</v>
          </cell>
          <cell r="G984">
            <v>373</v>
          </cell>
          <cell r="H984">
            <v>75</v>
          </cell>
          <cell r="I984">
            <v>113</v>
          </cell>
          <cell r="J984">
            <v>0</v>
          </cell>
          <cell r="K984">
            <v>0</v>
          </cell>
        </row>
        <row r="985">
          <cell r="A985">
            <v>1972</v>
          </cell>
          <cell r="B985" t="str">
            <v>115</v>
          </cell>
          <cell r="C985" t="str">
            <v>SOMASS RIVER</v>
          </cell>
          <cell r="D985" t="str">
            <v>1</v>
          </cell>
          <cell r="E985" t="str">
            <v>A</v>
          </cell>
          <cell r="F985">
            <v>248</v>
          </cell>
          <cell r="G985">
            <v>2170</v>
          </cell>
          <cell r="H985">
            <v>504</v>
          </cell>
          <cell r="I985">
            <v>268</v>
          </cell>
          <cell r="J985">
            <v>0</v>
          </cell>
          <cell r="K985">
            <v>0</v>
          </cell>
        </row>
        <row r="986">
          <cell r="A986">
            <v>1972</v>
          </cell>
          <cell r="B986" t="str">
            <v>116</v>
          </cell>
          <cell r="C986" t="str">
            <v>SOMBRIO RIVER</v>
          </cell>
          <cell r="D986" t="str">
            <v>1</v>
          </cell>
          <cell r="E986" t="str">
            <v>A</v>
          </cell>
          <cell r="F986">
            <v>7</v>
          </cell>
          <cell r="G986">
            <v>11</v>
          </cell>
          <cell r="H986">
            <v>3</v>
          </cell>
          <cell r="I986">
            <v>7</v>
          </cell>
          <cell r="J986">
            <v>0</v>
          </cell>
          <cell r="K986">
            <v>0</v>
          </cell>
        </row>
        <row r="987">
          <cell r="A987">
            <v>1972</v>
          </cell>
          <cell r="B987" t="str">
            <v>117</v>
          </cell>
          <cell r="C987" t="str">
            <v>SOOKE RIVER</v>
          </cell>
          <cell r="D987" t="str">
            <v>1</v>
          </cell>
          <cell r="E987" t="str">
            <v>A</v>
          </cell>
          <cell r="F987">
            <v>333</v>
          </cell>
          <cell r="G987">
            <v>1398</v>
          </cell>
          <cell r="H987">
            <v>189</v>
          </cell>
          <cell r="I987">
            <v>37</v>
          </cell>
          <cell r="J987">
            <v>0</v>
          </cell>
          <cell r="K987">
            <v>0</v>
          </cell>
        </row>
        <row r="988">
          <cell r="A988">
            <v>1972</v>
          </cell>
          <cell r="B988" t="str">
            <v>118</v>
          </cell>
          <cell r="C988" t="str">
            <v>SPROAT RIVER</v>
          </cell>
          <cell r="D988" t="str">
            <v>1</v>
          </cell>
          <cell r="E988" t="str">
            <v>A</v>
          </cell>
          <cell r="F988">
            <v>114</v>
          </cell>
          <cell r="G988">
            <v>490</v>
          </cell>
          <cell r="H988">
            <v>56</v>
          </cell>
          <cell r="I988">
            <v>26</v>
          </cell>
          <cell r="J988">
            <v>0</v>
          </cell>
          <cell r="K988">
            <v>0</v>
          </cell>
        </row>
        <row r="989">
          <cell r="A989">
            <v>1972</v>
          </cell>
          <cell r="B989" t="str">
            <v>120</v>
          </cell>
          <cell r="C989" t="str">
            <v>STAMP RIVER</v>
          </cell>
          <cell r="D989" t="str">
            <v>1</v>
          </cell>
          <cell r="E989" t="str">
            <v>A</v>
          </cell>
          <cell r="F989">
            <v>368</v>
          </cell>
          <cell r="G989">
            <v>2421</v>
          </cell>
          <cell r="H989">
            <v>893</v>
          </cell>
          <cell r="I989">
            <v>321</v>
          </cell>
          <cell r="J989">
            <v>0</v>
          </cell>
          <cell r="K989">
            <v>0</v>
          </cell>
        </row>
        <row r="990">
          <cell r="A990">
            <v>1972</v>
          </cell>
          <cell r="B990" t="str">
            <v>121</v>
          </cell>
          <cell r="C990" t="str">
            <v>STRANBY RIVER</v>
          </cell>
          <cell r="D990" t="str">
            <v>1</v>
          </cell>
          <cell r="E990" t="str">
            <v>A</v>
          </cell>
          <cell r="F990">
            <v>1</v>
          </cell>
          <cell r="G990">
            <v>3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>
            <v>1972</v>
          </cell>
          <cell r="B991" t="str">
            <v>123</v>
          </cell>
          <cell r="C991" t="str">
            <v>TAHSIS RIVER</v>
          </cell>
          <cell r="D991" t="str">
            <v>1</v>
          </cell>
          <cell r="E991" t="str">
            <v>A</v>
          </cell>
          <cell r="F991">
            <v>7</v>
          </cell>
          <cell r="G991">
            <v>18</v>
          </cell>
          <cell r="H991">
            <v>3</v>
          </cell>
          <cell r="I991">
            <v>0</v>
          </cell>
          <cell r="J991">
            <v>0</v>
          </cell>
          <cell r="K991">
            <v>0</v>
          </cell>
        </row>
        <row r="992">
          <cell r="A992">
            <v>1972</v>
          </cell>
          <cell r="B992" t="str">
            <v>125</v>
          </cell>
          <cell r="C992" t="str">
            <v>TAYLOR RIVER</v>
          </cell>
          <cell r="D992" t="str">
            <v>1</v>
          </cell>
          <cell r="E992" t="str">
            <v>A</v>
          </cell>
          <cell r="F992">
            <v>10</v>
          </cell>
          <cell r="G992">
            <v>63</v>
          </cell>
          <cell r="H992">
            <v>75</v>
          </cell>
          <cell r="I992">
            <v>11</v>
          </cell>
          <cell r="J992">
            <v>0</v>
          </cell>
          <cell r="K992">
            <v>0</v>
          </cell>
        </row>
        <row r="993">
          <cell r="A993">
            <v>1972</v>
          </cell>
          <cell r="B993" t="str">
            <v>127</v>
          </cell>
          <cell r="C993" t="str">
            <v>TOQUART RIVER</v>
          </cell>
          <cell r="D993" t="str">
            <v>1</v>
          </cell>
          <cell r="E993" t="str">
            <v>A</v>
          </cell>
          <cell r="F993">
            <v>15</v>
          </cell>
          <cell r="G993">
            <v>52</v>
          </cell>
          <cell r="H993">
            <v>3</v>
          </cell>
          <cell r="I993">
            <v>0</v>
          </cell>
          <cell r="J993">
            <v>0</v>
          </cell>
          <cell r="K993">
            <v>0</v>
          </cell>
        </row>
        <row r="994">
          <cell r="A994">
            <v>1972</v>
          </cell>
          <cell r="B994" t="str">
            <v>129</v>
          </cell>
          <cell r="C994" t="str">
            <v>TRENT RIVER</v>
          </cell>
          <cell r="D994" t="str">
            <v>1</v>
          </cell>
          <cell r="E994" t="str">
            <v>A</v>
          </cell>
          <cell r="F994">
            <v>67</v>
          </cell>
          <cell r="G994">
            <v>414</v>
          </cell>
          <cell r="H994">
            <v>86</v>
          </cell>
          <cell r="I994">
            <v>34</v>
          </cell>
          <cell r="J994">
            <v>0</v>
          </cell>
          <cell r="K994">
            <v>0</v>
          </cell>
        </row>
        <row r="995">
          <cell r="A995">
            <v>1972</v>
          </cell>
          <cell r="B995" t="str">
            <v>130</v>
          </cell>
          <cell r="C995" t="str">
            <v>TSABLE RIVER</v>
          </cell>
          <cell r="D995" t="str">
            <v>1</v>
          </cell>
          <cell r="E995" t="str">
            <v>A</v>
          </cell>
          <cell r="F995">
            <v>41</v>
          </cell>
          <cell r="G995">
            <v>113</v>
          </cell>
          <cell r="H995">
            <v>11</v>
          </cell>
          <cell r="I995">
            <v>3</v>
          </cell>
          <cell r="J995">
            <v>0</v>
          </cell>
          <cell r="K995">
            <v>0</v>
          </cell>
        </row>
        <row r="996">
          <cell r="A996">
            <v>1972</v>
          </cell>
          <cell r="B996" t="str">
            <v>132</v>
          </cell>
          <cell r="C996" t="str">
            <v>TSOLUM RIVER</v>
          </cell>
          <cell r="D996" t="str">
            <v>1</v>
          </cell>
          <cell r="E996" t="str">
            <v>A</v>
          </cell>
          <cell r="F996">
            <v>103</v>
          </cell>
          <cell r="G996">
            <v>379</v>
          </cell>
          <cell r="H996">
            <v>108</v>
          </cell>
          <cell r="I996">
            <v>41</v>
          </cell>
          <cell r="J996">
            <v>0</v>
          </cell>
          <cell r="K996">
            <v>0</v>
          </cell>
        </row>
        <row r="997">
          <cell r="A997">
            <v>1972</v>
          </cell>
          <cell r="B997" t="str">
            <v>134</v>
          </cell>
          <cell r="C997" t="str">
            <v>TSULQUATE RIVER</v>
          </cell>
          <cell r="D997" t="str">
            <v>1</v>
          </cell>
          <cell r="E997" t="str">
            <v>A</v>
          </cell>
          <cell r="F997">
            <v>4</v>
          </cell>
          <cell r="G997">
            <v>10</v>
          </cell>
          <cell r="H997">
            <v>5</v>
          </cell>
          <cell r="I997">
            <v>0</v>
          </cell>
          <cell r="J997">
            <v>0</v>
          </cell>
          <cell r="K997">
            <v>0</v>
          </cell>
        </row>
        <row r="998">
          <cell r="A998">
            <v>1972</v>
          </cell>
          <cell r="B998" t="str">
            <v>135</v>
          </cell>
          <cell r="C998" t="str">
            <v>TUGWELL CREEK</v>
          </cell>
          <cell r="D998" t="str">
            <v>1</v>
          </cell>
          <cell r="E998" t="str">
            <v>A</v>
          </cell>
          <cell r="F998">
            <v>3</v>
          </cell>
          <cell r="G998">
            <v>15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>
            <v>1972</v>
          </cell>
          <cell r="B999" t="str">
            <v>137</v>
          </cell>
          <cell r="C999" t="str">
            <v>WAKEMAN RIVER</v>
          </cell>
          <cell r="D999" t="str">
            <v>1</v>
          </cell>
          <cell r="E999" t="str">
            <v>A</v>
          </cell>
          <cell r="F999">
            <v>3</v>
          </cell>
          <cell r="G999">
            <v>75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>
            <v>1972</v>
          </cell>
          <cell r="B1000" t="str">
            <v>140</v>
          </cell>
          <cell r="C1000" t="str">
            <v>WAUKWAAS CREEK</v>
          </cell>
          <cell r="D1000" t="str">
            <v>1</v>
          </cell>
          <cell r="E1000" t="str">
            <v>A</v>
          </cell>
          <cell r="F1000">
            <v>33</v>
          </cell>
          <cell r="G1000">
            <v>89</v>
          </cell>
          <cell r="H1000">
            <v>30</v>
          </cell>
          <cell r="I1000">
            <v>7</v>
          </cell>
          <cell r="J1000">
            <v>0</v>
          </cell>
          <cell r="K1000">
            <v>0</v>
          </cell>
        </row>
        <row r="1001">
          <cell r="A1001">
            <v>1972</v>
          </cell>
          <cell r="B1001" t="str">
            <v>141</v>
          </cell>
          <cell r="C1001" t="str">
            <v>WHITE RIVER</v>
          </cell>
          <cell r="D1001" t="str">
            <v>1</v>
          </cell>
          <cell r="E1001" t="str">
            <v>A</v>
          </cell>
          <cell r="F1001">
            <v>66</v>
          </cell>
          <cell r="G1001">
            <v>254</v>
          </cell>
          <cell r="H1001">
            <v>150</v>
          </cell>
          <cell r="I1001">
            <v>30</v>
          </cell>
          <cell r="J1001">
            <v>0</v>
          </cell>
          <cell r="K1001">
            <v>0</v>
          </cell>
        </row>
        <row r="1002">
          <cell r="A1002">
            <v>1972</v>
          </cell>
          <cell r="B1002" t="str">
            <v>142</v>
          </cell>
          <cell r="C1002" t="str">
            <v>WILFRED CREEK</v>
          </cell>
          <cell r="D1002" t="str">
            <v>1</v>
          </cell>
          <cell r="E1002" t="str">
            <v>A</v>
          </cell>
          <cell r="F1002">
            <v>11</v>
          </cell>
          <cell r="G1002">
            <v>75</v>
          </cell>
          <cell r="H1002">
            <v>26</v>
          </cell>
          <cell r="I1002">
            <v>64</v>
          </cell>
          <cell r="J1002">
            <v>0</v>
          </cell>
          <cell r="K1002">
            <v>0</v>
          </cell>
        </row>
        <row r="1003">
          <cell r="A1003">
            <v>1972</v>
          </cell>
          <cell r="B1003" t="str">
            <v>143</v>
          </cell>
          <cell r="C1003" t="str">
            <v>WORTHLESS CREEK</v>
          </cell>
          <cell r="D1003" t="str">
            <v>1</v>
          </cell>
          <cell r="E1003" t="str">
            <v>A</v>
          </cell>
          <cell r="F1003">
            <v>11</v>
          </cell>
          <cell r="G1003">
            <v>75</v>
          </cell>
          <cell r="H1003">
            <v>18</v>
          </cell>
          <cell r="I1003">
            <v>22</v>
          </cell>
          <cell r="J1003">
            <v>0</v>
          </cell>
          <cell r="K1003">
            <v>0</v>
          </cell>
        </row>
        <row r="1004">
          <cell r="A1004">
            <v>1972</v>
          </cell>
          <cell r="B1004" t="str">
            <v>144</v>
          </cell>
          <cell r="C1004" t="str">
            <v>WOSS RIVER</v>
          </cell>
          <cell r="D1004" t="str">
            <v>1</v>
          </cell>
          <cell r="E1004" t="str">
            <v>A</v>
          </cell>
          <cell r="F1004">
            <v>18</v>
          </cell>
          <cell r="G1004">
            <v>45</v>
          </cell>
          <cell r="H1004">
            <v>22</v>
          </cell>
          <cell r="I1004">
            <v>3</v>
          </cell>
          <cell r="J1004">
            <v>0</v>
          </cell>
          <cell r="K1004">
            <v>0</v>
          </cell>
        </row>
        <row r="1005">
          <cell r="A1005">
            <v>1972</v>
          </cell>
          <cell r="B1005" t="str">
            <v>145</v>
          </cell>
          <cell r="C1005" t="str">
            <v>ZEBALLOS RIVER</v>
          </cell>
          <cell r="D1005" t="str">
            <v>1</v>
          </cell>
          <cell r="E1005" t="str">
            <v>A</v>
          </cell>
          <cell r="F1005">
            <v>22</v>
          </cell>
          <cell r="G1005">
            <v>320</v>
          </cell>
          <cell r="H1005">
            <v>86</v>
          </cell>
          <cell r="I1005">
            <v>86</v>
          </cell>
          <cell r="J1005">
            <v>0</v>
          </cell>
          <cell r="K1005">
            <v>0</v>
          </cell>
        </row>
        <row r="1006">
          <cell r="A1006">
            <v>1972</v>
          </cell>
          <cell r="B1006" t="str">
            <v>161</v>
          </cell>
          <cell r="C1006" t="str">
            <v>NANOOSE CREEK</v>
          </cell>
          <cell r="D1006" t="str">
            <v>1</v>
          </cell>
          <cell r="E1006" t="str">
            <v>A</v>
          </cell>
          <cell r="F1006">
            <v>3</v>
          </cell>
          <cell r="G1006">
            <v>3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</row>
        <row r="1007">
          <cell r="A1007">
            <v>1972</v>
          </cell>
          <cell r="B1007" t="str">
            <v>162</v>
          </cell>
          <cell r="C1007" t="str">
            <v>DRAW CREEK</v>
          </cell>
          <cell r="D1007" t="str">
            <v>1</v>
          </cell>
          <cell r="E1007" t="str">
            <v>A</v>
          </cell>
          <cell r="F1007">
            <v>3</v>
          </cell>
          <cell r="G1007">
            <v>3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>
            <v>1972</v>
          </cell>
          <cell r="B1008" t="str">
            <v>163</v>
          </cell>
          <cell r="C1008" t="str">
            <v>LENS CREEK</v>
          </cell>
          <cell r="D1008" t="str">
            <v>1</v>
          </cell>
          <cell r="E1008" t="str">
            <v>A</v>
          </cell>
          <cell r="F1008">
            <v>7</v>
          </cell>
          <cell r="G1008">
            <v>30</v>
          </cell>
          <cell r="H1008">
            <v>22</v>
          </cell>
          <cell r="I1008">
            <v>22</v>
          </cell>
          <cell r="J1008">
            <v>0</v>
          </cell>
          <cell r="K1008">
            <v>0</v>
          </cell>
        </row>
        <row r="1009">
          <cell r="A1009">
            <v>1972</v>
          </cell>
          <cell r="B1009" t="str">
            <v>164</v>
          </cell>
          <cell r="C1009" t="str">
            <v>COTTONWOOD CREEK</v>
          </cell>
          <cell r="D1009" t="str">
            <v>1</v>
          </cell>
          <cell r="E1009" t="str">
            <v>A</v>
          </cell>
          <cell r="F1009">
            <v>5</v>
          </cell>
          <cell r="G1009">
            <v>11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>
            <v>1972</v>
          </cell>
          <cell r="B1010" t="str">
            <v>165</v>
          </cell>
          <cell r="C1010" t="str">
            <v>ALOUETTE RIVER</v>
          </cell>
          <cell r="D1010" t="str">
            <v>2</v>
          </cell>
          <cell r="E1010" t="str">
            <v>A</v>
          </cell>
          <cell r="F1010">
            <v>692</v>
          </cell>
          <cell r="G1010">
            <v>3876</v>
          </cell>
          <cell r="H1010">
            <v>447</v>
          </cell>
          <cell r="I1010">
            <v>204</v>
          </cell>
          <cell r="J1010">
            <v>0</v>
          </cell>
          <cell r="K1010">
            <v>0</v>
          </cell>
        </row>
        <row r="1011">
          <cell r="A1011">
            <v>1972</v>
          </cell>
          <cell r="B1011" t="str">
            <v>167</v>
          </cell>
          <cell r="C1011" t="str">
            <v>ASHLU CREEK</v>
          </cell>
          <cell r="D1011" t="str">
            <v>2</v>
          </cell>
          <cell r="E1011" t="str">
            <v>A</v>
          </cell>
          <cell r="F1011">
            <v>3</v>
          </cell>
          <cell r="G1011">
            <v>3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A1012">
            <v>1972</v>
          </cell>
          <cell r="B1012" t="str">
            <v>168</v>
          </cell>
          <cell r="C1012" t="str">
            <v>BEAR RIVER</v>
          </cell>
          <cell r="D1012" t="str">
            <v>2</v>
          </cell>
          <cell r="E1012" t="str">
            <v>A</v>
          </cell>
          <cell r="F1012">
            <v>28</v>
          </cell>
          <cell r="G1012">
            <v>68</v>
          </cell>
          <cell r="H1012">
            <v>17</v>
          </cell>
          <cell r="I1012">
            <v>17</v>
          </cell>
          <cell r="J1012">
            <v>0</v>
          </cell>
          <cell r="K1012">
            <v>0</v>
          </cell>
        </row>
        <row r="1013">
          <cell r="A1013">
            <v>1972</v>
          </cell>
          <cell r="B1013" t="str">
            <v>172</v>
          </cell>
          <cell r="C1013" t="str">
            <v>BREM RIVER</v>
          </cell>
          <cell r="D1013" t="str">
            <v>2</v>
          </cell>
          <cell r="E1013" t="str">
            <v>A</v>
          </cell>
          <cell r="F1013">
            <v>44</v>
          </cell>
          <cell r="G1013">
            <v>118</v>
          </cell>
          <cell r="H1013">
            <v>44</v>
          </cell>
          <cell r="I1013">
            <v>112</v>
          </cell>
          <cell r="J1013">
            <v>0</v>
          </cell>
          <cell r="K1013">
            <v>0</v>
          </cell>
        </row>
        <row r="1014">
          <cell r="A1014">
            <v>1972</v>
          </cell>
          <cell r="B1014" t="str">
            <v>173</v>
          </cell>
          <cell r="C1014" t="str">
            <v>BRITTAIN RIVER</v>
          </cell>
          <cell r="D1014" t="str">
            <v>2</v>
          </cell>
          <cell r="E1014" t="str">
            <v>A</v>
          </cell>
          <cell r="F1014">
            <v>1</v>
          </cell>
          <cell r="G1014">
            <v>1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>
            <v>1972</v>
          </cell>
          <cell r="B1015" t="str">
            <v>174</v>
          </cell>
          <cell r="C1015" t="str">
            <v>BRUNETTE RIVER</v>
          </cell>
          <cell r="D1015" t="str">
            <v>2</v>
          </cell>
          <cell r="E1015" t="str">
            <v>A</v>
          </cell>
          <cell r="F1015">
            <v>3</v>
          </cell>
          <cell r="G1015">
            <v>17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>
            <v>1972</v>
          </cell>
          <cell r="B1016" t="str">
            <v>175</v>
          </cell>
          <cell r="C1016" t="str">
            <v>CAPILANO RIVER</v>
          </cell>
          <cell r="D1016" t="str">
            <v>2</v>
          </cell>
          <cell r="E1016" t="str">
            <v>A</v>
          </cell>
          <cell r="F1016">
            <v>412</v>
          </cell>
          <cell r="G1016">
            <v>3279</v>
          </cell>
          <cell r="H1016">
            <v>410</v>
          </cell>
          <cell r="I1016">
            <v>293</v>
          </cell>
          <cell r="J1016">
            <v>0</v>
          </cell>
          <cell r="K1016">
            <v>0</v>
          </cell>
        </row>
        <row r="1017">
          <cell r="A1017">
            <v>1972</v>
          </cell>
          <cell r="B1017" t="str">
            <v>176</v>
          </cell>
          <cell r="C1017" t="str">
            <v>CHAPMAN CREEK</v>
          </cell>
          <cell r="D1017" t="str">
            <v>2</v>
          </cell>
          <cell r="E1017" t="str">
            <v>A</v>
          </cell>
          <cell r="F1017">
            <v>28</v>
          </cell>
          <cell r="G1017">
            <v>57</v>
          </cell>
          <cell r="H1017">
            <v>17</v>
          </cell>
          <cell r="I1017">
            <v>10</v>
          </cell>
          <cell r="J1017">
            <v>0</v>
          </cell>
          <cell r="K1017">
            <v>0</v>
          </cell>
        </row>
        <row r="1018">
          <cell r="A1018">
            <v>1972</v>
          </cell>
          <cell r="B1018" t="str">
            <v>177</v>
          </cell>
          <cell r="C1018" t="str">
            <v>CHEAKAMUS RIVER</v>
          </cell>
          <cell r="D1018" t="str">
            <v>2</v>
          </cell>
          <cell r="E1018" t="str">
            <v>A</v>
          </cell>
          <cell r="F1018">
            <v>1317</v>
          </cell>
          <cell r="G1018">
            <v>6373</v>
          </cell>
          <cell r="H1018">
            <v>762</v>
          </cell>
          <cell r="I1018">
            <v>529</v>
          </cell>
          <cell r="J1018">
            <v>0</v>
          </cell>
          <cell r="K1018">
            <v>0</v>
          </cell>
        </row>
        <row r="1019">
          <cell r="A1019">
            <v>1972</v>
          </cell>
          <cell r="B1019" t="str">
            <v>178</v>
          </cell>
          <cell r="C1019" t="str">
            <v>CHEHALIS RIVER</v>
          </cell>
          <cell r="D1019" t="str">
            <v>2</v>
          </cell>
          <cell r="E1019" t="str">
            <v>A</v>
          </cell>
          <cell r="F1019">
            <v>338</v>
          </cell>
          <cell r="G1019">
            <v>1261</v>
          </cell>
          <cell r="H1019">
            <v>199</v>
          </cell>
          <cell r="I1019">
            <v>57</v>
          </cell>
          <cell r="J1019">
            <v>0</v>
          </cell>
          <cell r="K1019">
            <v>0</v>
          </cell>
        </row>
        <row r="1020">
          <cell r="A1020">
            <v>1972</v>
          </cell>
          <cell r="B1020" t="str">
            <v>179</v>
          </cell>
          <cell r="C1020" t="str">
            <v>CHILLIWACK RIVER</v>
          </cell>
          <cell r="D1020" t="str">
            <v>2</v>
          </cell>
          <cell r="E1020" t="str">
            <v>A</v>
          </cell>
          <cell r="F1020">
            <v>3930</v>
          </cell>
          <cell r="G1020">
            <v>28060</v>
          </cell>
          <cell r="H1020">
            <v>3304</v>
          </cell>
          <cell r="I1020">
            <v>1189</v>
          </cell>
          <cell r="J1020">
            <v>0</v>
          </cell>
          <cell r="K1020">
            <v>0</v>
          </cell>
        </row>
        <row r="1021">
          <cell r="A1021">
            <v>1972</v>
          </cell>
          <cell r="B1021" t="str">
            <v>181</v>
          </cell>
          <cell r="C1021" t="str">
            <v>COQUIHALLA RIVER</v>
          </cell>
          <cell r="D1021" t="str">
            <v>2</v>
          </cell>
          <cell r="E1021" t="str">
            <v>A</v>
          </cell>
          <cell r="F1021">
            <v>132</v>
          </cell>
          <cell r="G1021">
            <v>886</v>
          </cell>
          <cell r="H1021">
            <v>104</v>
          </cell>
          <cell r="I1021">
            <v>25</v>
          </cell>
          <cell r="J1021">
            <v>0</v>
          </cell>
          <cell r="K1021">
            <v>0</v>
          </cell>
        </row>
        <row r="1022">
          <cell r="A1022">
            <v>1972</v>
          </cell>
          <cell r="B1022" t="str">
            <v>182</v>
          </cell>
          <cell r="C1022" t="str">
            <v>COQUITLAM RIVER</v>
          </cell>
          <cell r="D1022" t="str">
            <v>2</v>
          </cell>
          <cell r="E1022" t="str">
            <v>A</v>
          </cell>
          <cell r="F1022">
            <v>287</v>
          </cell>
          <cell r="G1022">
            <v>2331</v>
          </cell>
          <cell r="H1022">
            <v>337</v>
          </cell>
          <cell r="I1022">
            <v>143</v>
          </cell>
          <cell r="J1022">
            <v>0</v>
          </cell>
          <cell r="K1022">
            <v>0</v>
          </cell>
        </row>
        <row r="1023">
          <cell r="A1023">
            <v>1972</v>
          </cell>
          <cell r="B1023" t="str">
            <v>183</v>
          </cell>
          <cell r="C1023" t="str">
            <v>CYPRESS CREEK</v>
          </cell>
          <cell r="D1023" t="str">
            <v>2</v>
          </cell>
          <cell r="E1023" t="str">
            <v>A</v>
          </cell>
          <cell r="F1023">
            <v>5</v>
          </cell>
          <cell r="G1023">
            <v>8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>
            <v>1972</v>
          </cell>
          <cell r="B1024" t="str">
            <v>188</v>
          </cell>
          <cell r="C1024" t="str">
            <v>FRASER RIVER</v>
          </cell>
          <cell r="D1024" t="str">
            <v>2</v>
          </cell>
          <cell r="E1024" t="str">
            <v>A</v>
          </cell>
          <cell r="F1024">
            <v>712</v>
          </cell>
          <cell r="G1024">
            <v>6605</v>
          </cell>
          <cell r="H1024">
            <v>473</v>
          </cell>
          <cell r="I1024">
            <v>86</v>
          </cell>
          <cell r="J1024">
            <v>0</v>
          </cell>
          <cell r="K1024">
            <v>0</v>
          </cell>
        </row>
        <row r="1025">
          <cell r="A1025">
            <v>1972</v>
          </cell>
          <cell r="B1025" t="str">
            <v>190</v>
          </cell>
          <cell r="C1025" t="str">
            <v>GRAY CREEK</v>
          </cell>
          <cell r="D1025" t="str">
            <v>2</v>
          </cell>
          <cell r="E1025" t="str">
            <v>A</v>
          </cell>
          <cell r="F1025">
            <v>14</v>
          </cell>
          <cell r="G1025">
            <v>21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>
            <v>1972</v>
          </cell>
          <cell r="B1026" t="str">
            <v>191</v>
          </cell>
          <cell r="C1026" t="str">
            <v>HARRISON RIVER</v>
          </cell>
          <cell r="D1026" t="str">
            <v>2</v>
          </cell>
          <cell r="E1026" t="str">
            <v>A</v>
          </cell>
          <cell r="F1026">
            <v>35</v>
          </cell>
          <cell r="G1026">
            <v>132</v>
          </cell>
          <cell r="H1026">
            <v>0</v>
          </cell>
          <cell r="I1026">
            <v>3</v>
          </cell>
          <cell r="J1026">
            <v>0</v>
          </cell>
          <cell r="K1026">
            <v>0</v>
          </cell>
        </row>
        <row r="1027">
          <cell r="A1027">
            <v>1972</v>
          </cell>
          <cell r="B1027" t="str">
            <v>193</v>
          </cell>
          <cell r="C1027" t="str">
            <v>HOMATHKO RIVER</v>
          </cell>
          <cell r="D1027" t="str">
            <v>2</v>
          </cell>
          <cell r="E1027" t="str">
            <v>A</v>
          </cell>
          <cell r="F1027">
            <v>1</v>
          </cell>
          <cell r="G1027">
            <v>1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>
            <v>1972</v>
          </cell>
          <cell r="B1028" t="str">
            <v>195</v>
          </cell>
          <cell r="C1028" t="str">
            <v>HUNTER CREEK</v>
          </cell>
          <cell r="D1028" t="str">
            <v>2</v>
          </cell>
          <cell r="E1028" t="str">
            <v>A</v>
          </cell>
          <cell r="F1028">
            <v>7</v>
          </cell>
          <cell r="G1028">
            <v>21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>
            <v>1972</v>
          </cell>
          <cell r="B1029" t="str">
            <v>196</v>
          </cell>
          <cell r="C1029" t="str">
            <v>INDIAN RIVER</v>
          </cell>
          <cell r="D1029" t="str">
            <v>2</v>
          </cell>
          <cell r="E1029" t="str">
            <v>A</v>
          </cell>
          <cell r="F1029">
            <v>46</v>
          </cell>
          <cell r="G1029">
            <v>121</v>
          </cell>
          <cell r="H1029">
            <v>58</v>
          </cell>
          <cell r="I1029">
            <v>10</v>
          </cell>
          <cell r="J1029">
            <v>0</v>
          </cell>
          <cell r="K1029">
            <v>0</v>
          </cell>
        </row>
        <row r="1030">
          <cell r="A1030">
            <v>1972</v>
          </cell>
          <cell r="B1030" t="str">
            <v>197</v>
          </cell>
          <cell r="C1030" t="str">
            <v>KANAKA CREEK</v>
          </cell>
          <cell r="D1030" t="str">
            <v>2</v>
          </cell>
          <cell r="E1030" t="str">
            <v>A</v>
          </cell>
          <cell r="F1030">
            <v>86</v>
          </cell>
          <cell r="G1030">
            <v>535</v>
          </cell>
          <cell r="H1030">
            <v>35</v>
          </cell>
          <cell r="I1030">
            <v>28</v>
          </cell>
          <cell r="J1030">
            <v>0</v>
          </cell>
          <cell r="K1030">
            <v>0</v>
          </cell>
        </row>
        <row r="1031">
          <cell r="A1031">
            <v>1972</v>
          </cell>
          <cell r="B1031" t="str">
            <v>199</v>
          </cell>
          <cell r="C1031" t="str">
            <v>LANG CREEK</v>
          </cell>
          <cell r="D1031" t="str">
            <v>2</v>
          </cell>
          <cell r="E1031" t="str">
            <v>A</v>
          </cell>
          <cell r="F1031">
            <v>91</v>
          </cell>
          <cell r="G1031">
            <v>694</v>
          </cell>
          <cell r="H1031">
            <v>162</v>
          </cell>
          <cell r="I1031">
            <v>93</v>
          </cell>
          <cell r="J1031">
            <v>0</v>
          </cell>
          <cell r="K1031">
            <v>0</v>
          </cell>
        </row>
        <row r="1032">
          <cell r="A1032">
            <v>1972</v>
          </cell>
          <cell r="B1032" t="str">
            <v>200</v>
          </cell>
          <cell r="C1032" t="str">
            <v>LANGDALE CREEK</v>
          </cell>
          <cell r="D1032" t="str">
            <v>2</v>
          </cell>
          <cell r="E1032" t="str">
            <v>A</v>
          </cell>
          <cell r="F1032">
            <v>3</v>
          </cell>
          <cell r="G1032">
            <v>7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>
            <v>1972</v>
          </cell>
          <cell r="B1033" t="str">
            <v>201</v>
          </cell>
          <cell r="C1033" t="str">
            <v>LILLOOET RIVER</v>
          </cell>
          <cell r="D1033" t="str">
            <v>2</v>
          </cell>
          <cell r="E1033" t="str">
            <v>A</v>
          </cell>
          <cell r="F1033">
            <v>35</v>
          </cell>
          <cell r="G1033">
            <v>93</v>
          </cell>
          <cell r="H1033">
            <v>14</v>
          </cell>
          <cell r="I1033">
            <v>7</v>
          </cell>
          <cell r="J1033">
            <v>0</v>
          </cell>
          <cell r="K1033">
            <v>0</v>
          </cell>
        </row>
        <row r="1034">
          <cell r="A1034">
            <v>1972</v>
          </cell>
          <cell r="B1034" t="str">
            <v>202</v>
          </cell>
          <cell r="C1034" t="str">
            <v>CAMPBELL RIVER</v>
          </cell>
          <cell r="D1034" t="str">
            <v>2</v>
          </cell>
          <cell r="E1034" t="str">
            <v>A</v>
          </cell>
          <cell r="F1034">
            <v>230</v>
          </cell>
          <cell r="G1034">
            <v>1793</v>
          </cell>
          <cell r="H1034">
            <v>287</v>
          </cell>
          <cell r="I1034">
            <v>100</v>
          </cell>
          <cell r="J1034">
            <v>0</v>
          </cell>
          <cell r="K1034">
            <v>0</v>
          </cell>
        </row>
        <row r="1035">
          <cell r="A1035">
            <v>1972</v>
          </cell>
          <cell r="B1035" t="str">
            <v>205</v>
          </cell>
          <cell r="C1035" t="str">
            <v>LYNN CREEK</v>
          </cell>
          <cell r="D1035" t="str">
            <v>2</v>
          </cell>
          <cell r="E1035" t="str">
            <v>A</v>
          </cell>
          <cell r="F1035">
            <v>165</v>
          </cell>
          <cell r="G1035">
            <v>1150</v>
          </cell>
          <cell r="H1035">
            <v>59</v>
          </cell>
          <cell r="I1035">
            <v>50</v>
          </cell>
          <cell r="J1035">
            <v>0</v>
          </cell>
          <cell r="K1035">
            <v>0</v>
          </cell>
        </row>
        <row r="1036">
          <cell r="A1036">
            <v>1972</v>
          </cell>
          <cell r="B1036" t="str">
            <v>206</v>
          </cell>
          <cell r="C1036" t="str">
            <v>MCNAB CREEK</v>
          </cell>
          <cell r="D1036" t="str">
            <v>2</v>
          </cell>
          <cell r="E1036" t="str">
            <v>A</v>
          </cell>
          <cell r="F1036">
            <v>3</v>
          </cell>
          <cell r="G1036">
            <v>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>
            <v>1972</v>
          </cell>
          <cell r="B1037" t="str">
            <v>207</v>
          </cell>
          <cell r="C1037" t="str">
            <v>MAMQUAM RIVER</v>
          </cell>
          <cell r="D1037" t="str">
            <v>2</v>
          </cell>
          <cell r="E1037" t="str">
            <v>A</v>
          </cell>
          <cell r="F1037">
            <v>96</v>
          </cell>
          <cell r="G1037">
            <v>891</v>
          </cell>
          <cell r="H1037">
            <v>71</v>
          </cell>
          <cell r="I1037">
            <v>65</v>
          </cell>
          <cell r="J1037">
            <v>0</v>
          </cell>
          <cell r="K1037">
            <v>0</v>
          </cell>
        </row>
        <row r="1038">
          <cell r="A1038">
            <v>1972</v>
          </cell>
          <cell r="B1038" t="str">
            <v>210</v>
          </cell>
          <cell r="C1038" t="str">
            <v>MORRIS CREEK</v>
          </cell>
          <cell r="D1038" t="str">
            <v>2</v>
          </cell>
          <cell r="E1038" t="str">
            <v>A</v>
          </cell>
          <cell r="F1038">
            <v>34</v>
          </cell>
          <cell r="G1038">
            <v>109</v>
          </cell>
          <cell r="H1038">
            <v>10</v>
          </cell>
          <cell r="I1038">
            <v>3</v>
          </cell>
          <cell r="J1038">
            <v>0</v>
          </cell>
          <cell r="K1038">
            <v>0</v>
          </cell>
        </row>
        <row r="1039">
          <cell r="A1039">
            <v>1972</v>
          </cell>
          <cell r="B1039" t="str">
            <v>211</v>
          </cell>
          <cell r="C1039" t="str">
            <v>NAHATLATCH RIVER</v>
          </cell>
          <cell r="D1039" t="str">
            <v>2</v>
          </cell>
          <cell r="E1039" t="str">
            <v>A</v>
          </cell>
          <cell r="F1039">
            <v>42</v>
          </cell>
          <cell r="G1039">
            <v>125</v>
          </cell>
          <cell r="H1039">
            <v>32</v>
          </cell>
          <cell r="I1039">
            <v>3</v>
          </cell>
          <cell r="J1039">
            <v>0</v>
          </cell>
          <cell r="K1039">
            <v>0</v>
          </cell>
        </row>
        <row r="1040">
          <cell r="A1040">
            <v>1972</v>
          </cell>
          <cell r="B1040" t="str">
            <v>212</v>
          </cell>
          <cell r="C1040" t="str">
            <v>NATHAN CREEK</v>
          </cell>
          <cell r="D1040" t="str">
            <v>2</v>
          </cell>
          <cell r="E1040" t="str">
            <v>A</v>
          </cell>
          <cell r="F1040">
            <v>14</v>
          </cell>
          <cell r="G1040">
            <v>25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</row>
        <row r="1041">
          <cell r="A1041">
            <v>1972</v>
          </cell>
          <cell r="B1041" t="str">
            <v>213</v>
          </cell>
          <cell r="C1041" t="str">
            <v>NICOMEKL RIVER</v>
          </cell>
          <cell r="D1041" t="str">
            <v>2</v>
          </cell>
          <cell r="E1041" t="str">
            <v>A</v>
          </cell>
          <cell r="F1041">
            <v>229</v>
          </cell>
          <cell r="G1041">
            <v>1799</v>
          </cell>
          <cell r="H1041">
            <v>168</v>
          </cell>
          <cell r="I1041">
            <v>57</v>
          </cell>
          <cell r="J1041">
            <v>0</v>
          </cell>
          <cell r="K1041">
            <v>0</v>
          </cell>
        </row>
        <row r="1042">
          <cell r="A1042">
            <v>1972</v>
          </cell>
          <cell r="B1042" t="str">
            <v>215</v>
          </cell>
          <cell r="C1042" t="str">
            <v>NORRISH CREEK</v>
          </cell>
          <cell r="D1042" t="str">
            <v>2</v>
          </cell>
          <cell r="E1042" t="str">
            <v>A</v>
          </cell>
          <cell r="F1042">
            <v>71</v>
          </cell>
          <cell r="G1042">
            <v>208</v>
          </cell>
          <cell r="H1042">
            <v>10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>
            <v>1972</v>
          </cell>
          <cell r="B1043" t="str">
            <v>216</v>
          </cell>
          <cell r="C1043" t="str">
            <v>NORTH ALOUETTE RIVER</v>
          </cell>
          <cell r="D1043" t="str">
            <v>2</v>
          </cell>
          <cell r="E1043" t="str">
            <v>A</v>
          </cell>
          <cell r="F1043">
            <v>93</v>
          </cell>
          <cell r="G1043">
            <v>431</v>
          </cell>
          <cell r="H1043">
            <v>28</v>
          </cell>
          <cell r="I1043">
            <v>25</v>
          </cell>
          <cell r="J1043">
            <v>0</v>
          </cell>
          <cell r="K1043">
            <v>0</v>
          </cell>
        </row>
        <row r="1044">
          <cell r="A1044">
            <v>1972</v>
          </cell>
          <cell r="B1044" t="str">
            <v>218</v>
          </cell>
          <cell r="C1044" t="str">
            <v>PHILLIPS RIVER</v>
          </cell>
          <cell r="D1044" t="str">
            <v>2</v>
          </cell>
          <cell r="E1044" t="str">
            <v>A</v>
          </cell>
          <cell r="F1044">
            <v>3</v>
          </cell>
          <cell r="G1044">
            <v>3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</row>
        <row r="1045">
          <cell r="A1045">
            <v>1972</v>
          </cell>
          <cell r="B1045" t="str">
            <v>219</v>
          </cell>
          <cell r="C1045" t="str">
            <v>PITT RIVER</v>
          </cell>
          <cell r="D1045" t="str">
            <v>2</v>
          </cell>
          <cell r="E1045" t="str">
            <v>A</v>
          </cell>
          <cell r="F1045">
            <v>57</v>
          </cell>
          <cell r="G1045">
            <v>226</v>
          </cell>
          <cell r="H1045">
            <v>93</v>
          </cell>
          <cell r="I1045">
            <v>35</v>
          </cell>
          <cell r="J1045">
            <v>0</v>
          </cell>
          <cell r="K1045">
            <v>0</v>
          </cell>
        </row>
        <row r="1046">
          <cell r="A1046">
            <v>1972</v>
          </cell>
          <cell r="B1046" t="str">
            <v>221</v>
          </cell>
          <cell r="C1046" t="str">
            <v>QUATAM RIVER</v>
          </cell>
          <cell r="D1046" t="str">
            <v>2</v>
          </cell>
          <cell r="E1046" t="str">
            <v>A</v>
          </cell>
          <cell r="F1046">
            <v>3</v>
          </cell>
          <cell r="G1046">
            <v>10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>
            <v>1972</v>
          </cell>
          <cell r="B1047" t="str">
            <v>222</v>
          </cell>
          <cell r="C1047" t="str">
            <v>RAINY RIVER</v>
          </cell>
          <cell r="D1047" t="str">
            <v>2</v>
          </cell>
          <cell r="E1047" t="str">
            <v>A</v>
          </cell>
          <cell r="F1047">
            <v>14</v>
          </cell>
          <cell r="G1047">
            <v>100</v>
          </cell>
          <cell r="H1047">
            <v>86</v>
          </cell>
          <cell r="I1047">
            <v>32</v>
          </cell>
          <cell r="J1047">
            <v>0</v>
          </cell>
          <cell r="K1047">
            <v>0</v>
          </cell>
        </row>
        <row r="1048">
          <cell r="A1048">
            <v>1972</v>
          </cell>
          <cell r="B1048" t="str">
            <v>223</v>
          </cell>
          <cell r="C1048" t="str">
            <v>ROBERTS CREEK</v>
          </cell>
          <cell r="D1048" t="str">
            <v>2</v>
          </cell>
          <cell r="E1048" t="str">
            <v>A</v>
          </cell>
          <cell r="F1048">
            <v>3</v>
          </cell>
          <cell r="G1048">
            <v>25</v>
          </cell>
          <cell r="H1048">
            <v>17</v>
          </cell>
          <cell r="I1048">
            <v>0</v>
          </cell>
          <cell r="J1048">
            <v>0</v>
          </cell>
          <cell r="K1048">
            <v>0</v>
          </cell>
        </row>
        <row r="1049">
          <cell r="A1049">
            <v>1972</v>
          </cell>
          <cell r="B1049" t="str">
            <v>224</v>
          </cell>
          <cell r="C1049" t="str">
            <v>ROGERS CREEK</v>
          </cell>
          <cell r="D1049" t="str">
            <v>2</v>
          </cell>
          <cell r="E1049" t="str">
            <v>A</v>
          </cell>
          <cell r="F1049">
            <v>22</v>
          </cell>
          <cell r="G1049">
            <v>79</v>
          </cell>
          <cell r="H1049">
            <v>15</v>
          </cell>
          <cell r="I1049">
            <v>30</v>
          </cell>
          <cell r="J1049">
            <v>0</v>
          </cell>
          <cell r="K1049">
            <v>0</v>
          </cell>
        </row>
        <row r="1050">
          <cell r="A1050">
            <v>1972</v>
          </cell>
          <cell r="B1050" t="str">
            <v>225</v>
          </cell>
          <cell r="C1050" t="str">
            <v>SALMON RIVER</v>
          </cell>
          <cell r="D1050" t="str">
            <v>2</v>
          </cell>
          <cell r="E1050" t="str">
            <v>A</v>
          </cell>
          <cell r="F1050">
            <v>216</v>
          </cell>
          <cell r="G1050">
            <v>922</v>
          </cell>
          <cell r="H1050">
            <v>172</v>
          </cell>
          <cell r="I1050">
            <v>150</v>
          </cell>
          <cell r="J1050">
            <v>0</v>
          </cell>
          <cell r="K1050">
            <v>0</v>
          </cell>
        </row>
        <row r="1051">
          <cell r="A1051">
            <v>1972</v>
          </cell>
          <cell r="B1051" t="str">
            <v>228</v>
          </cell>
          <cell r="C1051" t="str">
            <v>SEYMOUR RIVER</v>
          </cell>
          <cell r="D1051" t="str">
            <v>2</v>
          </cell>
          <cell r="E1051" t="str">
            <v>A</v>
          </cell>
          <cell r="F1051">
            <v>591</v>
          </cell>
          <cell r="G1051">
            <v>3887</v>
          </cell>
          <cell r="H1051">
            <v>464</v>
          </cell>
          <cell r="I1051">
            <v>321</v>
          </cell>
          <cell r="J1051">
            <v>0</v>
          </cell>
          <cell r="K1051">
            <v>0</v>
          </cell>
        </row>
        <row r="1052">
          <cell r="A1052">
            <v>1972</v>
          </cell>
          <cell r="B1052" t="str">
            <v>230</v>
          </cell>
          <cell r="C1052" t="str">
            <v>SILVERHOPE CREEK</v>
          </cell>
          <cell r="D1052" t="str">
            <v>2</v>
          </cell>
          <cell r="E1052" t="str">
            <v>A</v>
          </cell>
          <cell r="F1052">
            <v>217</v>
          </cell>
          <cell r="G1052">
            <v>1047</v>
          </cell>
          <cell r="H1052">
            <v>175</v>
          </cell>
          <cell r="I1052">
            <v>167</v>
          </cell>
          <cell r="J1052">
            <v>0</v>
          </cell>
          <cell r="K1052">
            <v>0</v>
          </cell>
        </row>
        <row r="1053">
          <cell r="A1053">
            <v>1972</v>
          </cell>
          <cell r="B1053" t="str">
            <v>233</v>
          </cell>
          <cell r="C1053" t="str">
            <v>SOUTHGATE RIVER</v>
          </cell>
          <cell r="D1053" t="str">
            <v>2</v>
          </cell>
          <cell r="E1053" t="str">
            <v>A</v>
          </cell>
          <cell r="F1053">
            <v>8</v>
          </cell>
          <cell r="G1053">
            <v>18</v>
          </cell>
          <cell r="H1053">
            <v>7</v>
          </cell>
          <cell r="I1053">
            <v>0</v>
          </cell>
          <cell r="J1053">
            <v>0</v>
          </cell>
          <cell r="K1053">
            <v>0</v>
          </cell>
        </row>
        <row r="1054">
          <cell r="A1054">
            <v>1972</v>
          </cell>
          <cell r="B1054" t="str">
            <v>234</v>
          </cell>
          <cell r="C1054" t="str">
            <v>SPUZZUM CREEK</v>
          </cell>
          <cell r="D1054" t="str">
            <v>2</v>
          </cell>
          <cell r="E1054" t="str">
            <v>A</v>
          </cell>
          <cell r="F1054">
            <v>9</v>
          </cell>
          <cell r="G1054">
            <v>12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>
            <v>1972</v>
          </cell>
          <cell r="B1055" t="str">
            <v>235</v>
          </cell>
          <cell r="C1055" t="str">
            <v>SQUAMISH RIVER</v>
          </cell>
          <cell r="D1055" t="str">
            <v>2</v>
          </cell>
          <cell r="E1055" t="str">
            <v>A</v>
          </cell>
          <cell r="F1055">
            <v>956</v>
          </cell>
          <cell r="G1055">
            <v>3566</v>
          </cell>
          <cell r="H1055">
            <v>504</v>
          </cell>
          <cell r="I1055">
            <v>241</v>
          </cell>
          <cell r="J1055">
            <v>0</v>
          </cell>
          <cell r="K1055">
            <v>0</v>
          </cell>
        </row>
        <row r="1056">
          <cell r="A1056">
            <v>1972</v>
          </cell>
          <cell r="B1056" t="str">
            <v>236</v>
          </cell>
          <cell r="C1056" t="str">
            <v>STAVE RIVER</v>
          </cell>
          <cell r="D1056" t="str">
            <v>2</v>
          </cell>
          <cell r="E1056" t="str">
            <v>A</v>
          </cell>
          <cell r="F1056">
            <v>82</v>
          </cell>
          <cell r="G1056">
            <v>286</v>
          </cell>
          <cell r="H1056">
            <v>25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>
            <v>1972</v>
          </cell>
          <cell r="B1057" t="str">
            <v>237</v>
          </cell>
          <cell r="C1057" t="str">
            <v>STAWAMUS RIVER</v>
          </cell>
          <cell r="D1057" t="str">
            <v>2</v>
          </cell>
          <cell r="E1057" t="str">
            <v>A</v>
          </cell>
          <cell r="F1057">
            <v>3</v>
          </cell>
          <cell r="G1057">
            <v>7</v>
          </cell>
          <cell r="H1057">
            <v>3</v>
          </cell>
          <cell r="I1057">
            <v>0</v>
          </cell>
          <cell r="J1057">
            <v>0</v>
          </cell>
          <cell r="K1057">
            <v>0</v>
          </cell>
        </row>
        <row r="1058">
          <cell r="A1058">
            <v>1972</v>
          </cell>
          <cell r="B1058" t="str">
            <v>238</v>
          </cell>
          <cell r="C1058" t="str">
            <v>SUMAS RIVER</v>
          </cell>
          <cell r="D1058" t="str">
            <v>2</v>
          </cell>
          <cell r="E1058" t="str">
            <v>A</v>
          </cell>
          <cell r="F1058">
            <v>32</v>
          </cell>
          <cell r="G1058">
            <v>186</v>
          </cell>
          <cell r="H1058">
            <v>3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>
            <v>1972</v>
          </cell>
          <cell r="B1059" t="str">
            <v>241</v>
          </cell>
          <cell r="C1059" t="str">
            <v>THEODOSIA RIVER</v>
          </cell>
          <cell r="D1059" t="str">
            <v>2</v>
          </cell>
          <cell r="E1059" t="str">
            <v>A</v>
          </cell>
          <cell r="F1059">
            <v>3</v>
          </cell>
          <cell r="G1059">
            <v>3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>
            <v>1972</v>
          </cell>
          <cell r="B1060" t="str">
            <v>243</v>
          </cell>
          <cell r="C1060" t="str">
            <v>TZOONIE RIVER</v>
          </cell>
          <cell r="D1060" t="str">
            <v>2</v>
          </cell>
          <cell r="E1060" t="str">
            <v>A</v>
          </cell>
          <cell r="F1060">
            <v>26</v>
          </cell>
          <cell r="G1060">
            <v>40</v>
          </cell>
          <cell r="H1060">
            <v>15</v>
          </cell>
          <cell r="I1060">
            <v>1</v>
          </cell>
          <cell r="J1060">
            <v>0</v>
          </cell>
          <cell r="K1060">
            <v>0</v>
          </cell>
        </row>
        <row r="1061">
          <cell r="A1061">
            <v>1972</v>
          </cell>
          <cell r="B1061" t="str">
            <v>244</v>
          </cell>
          <cell r="C1061" t="str">
            <v>VANCOUVER RIVER</v>
          </cell>
          <cell r="D1061" t="str">
            <v>2</v>
          </cell>
          <cell r="E1061" t="str">
            <v>A</v>
          </cell>
          <cell r="F1061">
            <v>4</v>
          </cell>
          <cell r="G1061">
            <v>4</v>
          </cell>
          <cell r="H1061">
            <v>1</v>
          </cell>
          <cell r="I1061">
            <v>3</v>
          </cell>
          <cell r="J1061">
            <v>0</v>
          </cell>
          <cell r="K1061">
            <v>0</v>
          </cell>
        </row>
        <row r="1062">
          <cell r="A1062">
            <v>1972</v>
          </cell>
          <cell r="B1062" t="str">
            <v>245</v>
          </cell>
          <cell r="C1062" t="str">
            <v>WAHLEACH CREEK</v>
          </cell>
          <cell r="D1062" t="str">
            <v>2</v>
          </cell>
          <cell r="E1062" t="str">
            <v>A</v>
          </cell>
          <cell r="F1062">
            <v>3</v>
          </cell>
          <cell r="G1062">
            <v>3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>
            <v>1972</v>
          </cell>
          <cell r="B1063" t="str">
            <v>246</v>
          </cell>
          <cell r="C1063" t="str">
            <v>WEAVER CREEK</v>
          </cell>
          <cell r="D1063" t="str">
            <v>2</v>
          </cell>
          <cell r="E1063" t="str">
            <v>A</v>
          </cell>
          <cell r="F1063">
            <v>53</v>
          </cell>
          <cell r="G1063">
            <v>287</v>
          </cell>
          <cell r="H1063">
            <v>28</v>
          </cell>
          <cell r="I1063">
            <v>0</v>
          </cell>
          <cell r="J1063">
            <v>0</v>
          </cell>
          <cell r="K1063">
            <v>0</v>
          </cell>
        </row>
        <row r="1064">
          <cell r="A1064">
            <v>1972</v>
          </cell>
          <cell r="B1064" t="str">
            <v>247</v>
          </cell>
          <cell r="C1064" t="str">
            <v>WEST CREEK</v>
          </cell>
          <cell r="D1064" t="str">
            <v>2</v>
          </cell>
          <cell r="E1064" t="str">
            <v>A</v>
          </cell>
          <cell r="F1064">
            <v>3</v>
          </cell>
          <cell r="G1064">
            <v>10</v>
          </cell>
          <cell r="H1064">
            <v>3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>
            <v>1972</v>
          </cell>
          <cell r="B1065" t="str">
            <v>248</v>
          </cell>
          <cell r="C1065" t="str">
            <v>WHONOCK CREEK</v>
          </cell>
          <cell r="D1065" t="str">
            <v>2</v>
          </cell>
          <cell r="E1065" t="str">
            <v>A</v>
          </cell>
          <cell r="F1065">
            <v>7</v>
          </cell>
          <cell r="G1065">
            <v>28</v>
          </cell>
          <cell r="H1065">
            <v>3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>
            <v>1972</v>
          </cell>
          <cell r="B1066" t="str">
            <v>249</v>
          </cell>
          <cell r="C1066" t="str">
            <v>WIDGEON CREEK</v>
          </cell>
          <cell r="D1066" t="str">
            <v>2</v>
          </cell>
          <cell r="E1066" t="str">
            <v>A</v>
          </cell>
          <cell r="F1066">
            <v>10</v>
          </cell>
          <cell r="G1066">
            <v>32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>
            <v>1972</v>
          </cell>
          <cell r="B1067" t="str">
            <v>251</v>
          </cell>
          <cell r="C1067" t="str">
            <v>RUBY CREEK</v>
          </cell>
          <cell r="D1067" t="str">
            <v>2</v>
          </cell>
          <cell r="E1067" t="str">
            <v>A</v>
          </cell>
          <cell r="F1067">
            <v>22</v>
          </cell>
          <cell r="G1067">
            <v>30</v>
          </cell>
          <cell r="H1067">
            <v>7</v>
          </cell>
          <cell r="I1067">
            <v>3</v>
          </cell>
          <cell r="J1067">
            <v>0</v>
          </cell>
          <cell r="K1067">
            <v>0</v>
          </cell>
        </row>
        <row r="1068">
          <cell r="A1068">
            <v>1972</v>
          </cell>
          <cell r="B1068" t="str">
            <v>253</v>
          </cell>
          <cell r="C1068" t="str">
            <v>CLAYBURN CREEK</v>
          </cell>
          <cell r="D1068" t="str">
            <v>2</v>
          </cell>
          <cell r="E1068" t="str">
            <v>A</v>
          </cell>
          <cell r="F1068">
            <v>3</v>
          </cell>
          <cell r="G1068">
            <v>7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>
            <v>1972</v>
          </cell>
          <cell r="B1069" t="str">
            <v>255</v>
          </cell>
          <cell r="C1069" t="str">
            <v>DEBOVILLE SLOUGH</v>
          </cell>
          <cell r="D1069" t="str">
            <v>2</v>
          </cell>
          <cell r="E1069" t="str">
            <v>A</v>
          </cell>
          <cell r="F1069">
            <v>10</v>
          </cell>
          <cell r="G1069">
            <v>57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A1070">
            <v>1972</v>
          </cell>
          <cell r="B1070" t="str">
            <v>272</v>
          </cell>
          <cell r="C1070" t="str">
            <v>BRIDGE RIVER</v>
          </cell>
          <cell r="D1070" t="str">
            <v>3</v>
          </cell>
          <cell r="E1070" t="str">
            <v>A</v>
          </cell>
          <cell r="F1070">
            <v>53</v>
          </cell>
          <cell r="G1070">
            <v>519</v>
          </cell>
          <cell r="H1070">
            <v>25</v>
          </cell>
          <cell r="I1070">
            <v>3</v>
          </cell>
          <cell r="J1070">
            <v>0</v>
          </cell>
          <cell r="K1070">
            <v>0</v>
          </cell>
        </row>
        <row r="1071">
          <cell r="A1071">
            <v>1972</v>
          </cell>
          <cell r="B1071" t="str">
            <v>275</v>
          </cell>
          <cell r="C1071" t="str">
            <v>NICOLA RIVER</v>
          </cell>
          <cell r="D1071" t="str">
            <v>3</v>
          </cell>
          <cell r="E1071" t="str">
            <v>A</v>
          </cell>
          <cell r="F1071">
            <v>41</v>
          </cell>
          <cell r="G1071">
            <v>233</v>
          </cell>
          <cell r="H1071">
            <v>29</v>
          </cell>
          <cell r="I1071">
            <v>13</v>
          </cell>
          <cell r="J1071">
            <v>0</v>
          </cell>
          <cell r="K1071">
            <v>0</v>
          </cell>
        </row>
        <row r="1072">
          <cell r="A1072">
            <v>1972</v>
          </cell>
          <cell r="B1072" t="str">
            <v>276</v>
          </cell>
          <cell r="C1072" t="str">
            <v>SETON RIVER</v>
          </cell>
          <cell r="D1072" t="str">
            <v>3</v>
          </cell>
          <cell r="E1072" t="str">
            <v>A</v>
          </cell>
          <cell r="F1072">
            <v>7</v>
          </cell>
          <cell r="G1072">
            <v>97</v>
          </cell>
          <cell r="H1072">
            <v>10</v>
          </cell>
          <cell r="I1072">
            <v>3</v>
          </cell>
          <cell r="J1072">
            <v>0</v>
          </cell>
          <cell r="K1072">
            <v>0</v>
          </cell>
        </row>
        <row r="1073">
          <cell r="A1073">
            <v>1972</v>
          </cell>
          <cell r="B1073" t="str">
            <v>277</v>
          </cell>
          <cell r="C1073" t="str">
            <v>STEIN RIVER</v>
          </cell>
          <cell r="D1073" t="str">
            <v>3</v>
          </cell>
          <cell r="E1073" t="str">
            <v>A</v>
          </cell>
          <cell r="F1073">
            <v>22</v>
          </cell>
          <cell r="G1073">
            <v>60</v>
          </cell>
          <cell r="H1073">
            <v>14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>
            <v>1972</v>
          </cell>
          <cell r="B1074" t="str">
            <v>278</v>
          </cell>
          <cell r="C1074" t="str">
            <v>THOMPSON RIVER</v>
          </cell>
          <cell r="D1074" t="str">
            <v>3</v>
          </cell>
          <cell r="E1074" t="str">
            <v>A</v>
          </cell>
          <cell r="F1074">
            <v>2003</v>
          </cell>
          <cell r="G1074">
            <v>9483</v>
          </cell>
          <cell r="H1074">
            <v>1397</v>
          </cell>
          <cell r="I1074">
            <v>294</v>
          </cell>
          <cell r="J1074">
            <v>0</v>
          </cell>
          <cell r="K1074">
            <v>0</v>
          </cell>
        </row>
        <row r="1075">
          <cell r="A1075">
            <v>1972</v>
          </cell>
          <cell r="B1075" t="str">
            <v>300</v>
          </cell>
          <cell r="C1075" t="str">
            <v>ATNARKO RIVER</v>
          </cell>
          <cell r="D1075" t="str">
            <v>5</v>
          </cell>
          <cell r="E1075" t="str">
            <v>A</v>
          </cell>
          <cell r="F1075">
            <v>122</v>
          </cell>
          <cell r="G1075">
            <v>409</v>
          </cell>
          <cell r="H1075">
            <v>151</v>
          </cell>
          <cell r="I1075">
            <v>157</v>
          </cell>
          <cell r="J1075">
            <v>0</v>
          </cell>
          <cell r="K1075">
            <v>0</v>
          </cell>
        </row>
        <row r="1076">
          <cell r="A1076">
            <v>1972</v>
          </cell>
          <cell r="B1076" t="str">
            <v>301</v>
          </cell>
          <cell r="C1076" t="str">
            <v>BELLA COOLA RIVER</v>
          </cell>
          <cell r="D1076" t="str">
            <v>5</v>
          </cell>
          <cell r="E1076" t="str">
            <v>A</v>
          </cell>
          <cell r="F1076">
            <v>278</v>
          </cell>
          <cell r="G1076">
            <v>1389</v>
          </cell>
          <cell r="H1076">
            <v>594</v>
          </cell>
          <cell r="I1076">
            <v>304</v>
          </cell>
          <cell r="J1076">
            <v>0</v>
          </cell>
          <cell r="K1076">
            <v>0</v>
          </cell>
        </row>
        <row r="1077">
          <cell r="A1077">
            <v>1972</v>
          </cell>
          <cell r="B1077" t="str">
            <v>303</v>
          </cell>
          <cell r="C1077" t="str">
            <v>CHILCOTIN RIVER</v>
          </cell>
          <cell r="D1077" t="str">
            <v>5</v>
          </cell>
          <cell r="E1077" t="str">
            <v>A</v>
          </cell>
          <cell r="F1077">
            <v>373</v>
          </cell>
          <cell r="G1077">
            <v>1438</v>
          </cell>
          <cell r="H1077">
            <v>270</v>
          </cell>
          <cell r="I1077">
            <v>58</v>
          </cell>
          <cell r="J1077">
            <v>0</v>
          </cell>
          <cell r="K1077">
            <v>0</v>
          </cell>
        </row>
        <row r="1078">
          <cell r="A1078">
            <v>1972</v>
          </cell>
          <cell r="B1078" t="str">
            <v>304</v>
          </cell>
          <cell r="C1078" t="str">
            <v>CHILKO RIVER</v>
          </cell>
          <cell r="D1078" t="str">
            <v>5</v>
          </cell>
          <cell r="E1078" t="str">
            <v>A</v>
          </cell>
          <cell r="F1078">
            <v>80</v>
          </cell>
          <cell r="G1078">
            <v>261</v>
          </cell>
          <cell r="H1078">
            <v>19</v>
          </cell>
          <cell r="I1078">
            <v>10</v>
          </cell>
          <cell r="J1078">
            <v>0</v>
          </cell>
          <cell r="K1078">
            <v>0</v>
          </cell>
        </row>
        <row r="1079">
          <cell r="A1079">
            <v>1972</v>
          </cell>
          <cell r="B1079" t="str">
            <v>305</v>
          </cell>
          <cell r="C1079" t="str">
            <v>CHUCKWALLA RIVER</v>
          </cell>
          <cell r="D1079" t="str">
            <v>5</v>
          </cell>
          <cell r="E1079" t="str">
            <v>A</v>
          </cell>
          <cell r="F1079">
            <v>10</v>
          </cell>
          <cell r="G1079">
            <v>17</v>
          </cell>
          <cell r="H1079">
            <v>5</v>
          </cell>
          <cell r="I1079">
            <v>14</v>
          </cell>
          <cell r="J1079">
            <v>0</v>
          </cell>
          <cell r="K1079">
            <v>0</v>
          </cell>
        </row>
        <row r="1080">
          <cell r="A1080">
            <v>1972</v>
          </cell>
          <cell r="B1080" t="str">
            <v>307</v>
          </cell>
          <cell r="C1080" t="str">
            <v>DEAN RIVER</v>
          </cell>
          <cell r="D1080" t="str">
            <v>5</v>
          </cell>
          <cell r="E1080" t="str">
            <v>A</v>
          </cell>
          <cell r="F1080">
            <v>389</v>
          </cell>
          <cell r="G1080">
            <v>1780</v>
          </cell>
          <cell r="H1080">
            <v>1288</v>
          </cell>
          <cell r="I1080">
            <v>2677</v>
          </cell>
          <cell r="J1080">
            <v>0</v>
          </cell>
          <cell r="K1080">
            <v>0</v>
          </cell>
        </row>
        <row r="1081">
          <cell r="A1081">
            <v>1972</v>
          </cell>
          <cell r="B1081" t="str">
            <v>309</v>
          </cell>
          <cell r="C1081" t="str">
            <v>KIMSQUIT RIVER</v>
          </cell>
          <cell r="D1081" t="str">
            <v>5</v>
          </cell>
          <cell r="E1081" t="str">
            <v>A</v>
          </cell>
          <cell r="F1081">
            <v>3</v>
          </cell>
          <cell r="G1081">
            <v>7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>
            <v>1972</v>
          </cell>
          <cell r="B1082" t="str">
            <v>316</v>
          </cell>
          <cell r="C1082" t="str">
            <v>QUESNEL RIVER</v>
          </cell>
          <cell r="D1082" t="str">
            <v>5</v>
          </cell>
          <cell r="E1082" t="str">
            <v>A</v>
          </cell>
          <cell r="F1082">
            <v>2</v>
          </cell>
          <cell r="G1082">
            <v>14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</row>
        <row r="1083">
          <cell r="A1083">
            <v>1972</v>
          </cell>
          <cell r="B1083" t="str">
            <v>321</v>
          </cell>
          <cell r="C1083" t="str">
            <v>TASEKO RIVER</v>
          </cell>
          <cell r="D1083" t="str">
            <v>5</v>
          </cell>
          <cell r="E1083" t="str">
            <v>A</v>
          </cell>
          <cell r="F1083">
            <v>2</v>
          </cell>
          <cell r="G1083">
            <v>2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</row>
        <row r="1084">
          <cell r="A1084">
            <v>1972</v>
          </cell>
          <cell r="B1084" t="str">
            <v>322</v>
          </cell>
          <cell r="C1084" t="str">
            <v>TSUNIAH CREEK</v>
          </cell>
          <cell r="D1084" t="str">
            <v>5</v>
          </cell>
          <cell r="E1084" t="str">
            <v>A</v>
          </cell>
          <cell r="F1084">
            <v>5</v>
          </cell>
          <cell r="G1084">
            <v>11</v>
          </cell>
          <cell r="H1084">
            <v>6</v>
          </cell>
          <cell r="I1084">
            <v>12</v>
          </cell>
          <cell r="J1084">
            <v>0</v>
          </cell>
          <cell r="K1084">
            <v>0</v>
          </cell>
        </row>
        <row r="1085">
          <cell r="A1085">
            <v>1972</v>
          </cell>
          <cell r="B1085" t="str">
            <v>325</v>
          </cell>
          <cell r="C1085" t="str">
            <v>BABINE RIVER</v>
          </cell>
          <cell r="D1085" t="str">
            <v>6</v>
          </cell>
          <cell r="E1085" t="str">
            <v>A</v>
          </cell>
          <cell r="F1085">
            <v>324</v>
          </cell>
          <cell r="G1085">
            <v>1754</v>
          </cell>
          <cell r="H1085">
            <v>396</v>
          </cell>
          <cell r="I1085">
            <v>1265</v>
          </cell>
          <cell r="J1085">
            <v>0</v>
          </cell>
          <cell r="K1085">
            <v>0</v>
          </cell>
        </row>
        <row r="1086">
          <cell r="A1086">
            <v>1972</v>
          </cell>
          <cell r="B1086" t="str">
            <v>326</v>
          </cell>
          <cell r="C1086" t="str">
            <v>BEAR RIVER</v>
          </cell>
          <cell r="D1086" t="str">
            <v>6</v>
          </cell>
          <cell r="E1086" t="str">
            <v>A</v>
          </cell>
          <cell r="F1086">
            <v>139</v>
          </cell>
          <cell r="G1086">
            <v>321</v>
          </cell>
          <cell r="H1086">
            <v>107</v>
          </cell>
          <cell r="I1086">
            <v>74</v>
          </cell>
          <cell r="J1086">
            <v>0</v>
          </cell>
          <cell r="K1086">
            <v>0</v>
          </cell>
        </row>
        <row r="1087">
          <cell r="A1087">
            <v>1972</v>
          </cell>
          <cell r="B1087" t="str">
            <v>327</v>
          </cell>
          <cell r="C1087" t="str">
            <v>BELL IRVING RIVER</v>
          </cell>
          <cell r="D1087" t="str">
            <v>6</v>
          </cell>
          <cell r="E1087" t="str">
            <v>A</v>
          </cell>
          <cell r="F1087">
            <v>80</v>
          </cell>
          <cell r="G1087">
            <v>382</v>
          </cell>
          <cell r="H1087">
            <v>180</v>
          </cell>
          <cell r="I1087">
            <v>62</v>
          </cell>
          <cell r="J1087">
            <v>0</v>
          </cell>
          <cell r="K1087">
            <v>0</v>
          </cell>
        </row>
        <row r="1088">
          <cell r="A1088">
            <v>1972</v>
          </cell>
          <cell r="B1088" t="str">
            <v>329</v>
          </cell>
          <cell r="C1088" t="str">
            <v>BULKLEY RIVER</v>
          </cell>
          <cell r="D1088" t="str">
            <v>6</v>
          </cell>
          <cell r="E1088" t="str">
            <v>A</v>
          </cell>
          <cell r="F1088">
            <v>1140</v>
          </cell>
          <cell r="G1088">
            <v>6000</v>
          </cell>
          <cell r="H1088">
            <v>1375</v>
          </cell>
          <cell r="I1088">
            <v>1327</v>
          </cell>
          <cell r="J1088">
            <v>0</v>
          </cell>
          <cell r="K1088">
            <v>0</v>
          </cell>
        </row>
        <row r="1089">
          <cell r="A1089">
            <v>1972</v>
          </cell>
          <cell r="B1089" t="str">
            <v>331</v>
          </cell>
          <cell r="C1089" t="str">
            <v>CANOONA RIVER</v>
          </cell>
          <cell r="D1089" t="str">
            <v>6</v>
          </cell>
          <cell r="E1089" t="str">
            <v>A</v>
          </cell>
          <cell r="F1089">
            <v>2</v>
          </cell>
          <cell r="G1089">
            <v>2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>
            <v>1972</v>
          </cell>
          <cell r="B1090" t="str">
            <v>332</v>
          </cell>
          <cell r="C1090" t="str">
            <v>CEDAR CREEK</v>
          </cell>
          <cell r="D1090" t="str">
            <v>6</v>
          </cell>
          <cell r="E1090" t="str">
            <v>A</v>
          </cell>
          <cell r="F1090">
            <v>3</v>
          </cell>
          <cell r="G1090">
            <v>33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>
            <v>1972</v>
          </cell>
          <cell r="B1091" t="str">
            <v>333</v>
          </cell>
          <cell r="C1091" t="str">
            <v>CLORE RIVER</v>
          </cell>
          <cell r="D1091" t="str">
            <v>6</v>
          </cell>
          <cell r="E1091" t="str">
            <v>A</v>
          </cell>
          <cell r="F1091">
            <v>23</v>
          </cell>
          <cell r="G1091">
            <v>26</v>
          </cell>
          <cell r="H1091">
            <v>12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>
            <v>1972</v>
          </cell>
          <cell r="B1092" t="str">
            <v>334</v>
          </cell>
          <cell r="C1092" t="str">
            <v>CRANBERRY RIVER</v>
          </cell>
          <cell r="D1092" t="str">
            <v>6</v>
          </cell>
          <cell r="E1092" t="str">
            <v>A</v>
          </cell>
          <cell r="F1092">
            <v>88</v>
          </cell>
          <cell r="G1092">
            <v>244</v>
          </cell>
          <cell r="H1092">
            <v>217</v>
          </cell>
          <cell r="I1092">
            <v>108</v>
          </cell>
          <cell r="J1092">
            <v>0</v>
          </cell>
          <cell r="K1092">
            <v>0</v>
          </cell>
        </row>
        <row r="1093">
          <cell r="A1093">
            <v>1972</v>
          </cell>
          <cell r="B1093" t="str">
            <v>336</v>
          </cell>
          <cell r="C1093" t="str">
            <v>DAMDOCHAX CREEK</v>
          </cell>
          <cell r="D1093" t="str">
            <v>6</v>
          </cell>
          <cell r="E1093" t="str">
            <v>A</v>
          </cell>
          <cell r="F1093">
            <v>6</v>
          </cell>
          <cell r="G1093">
            <v>12</v>
          </cell>
          <cell r="H1093">
            <v>22</v>
          </cell>
          <cell r="I1093">
            <v>20</v>
          </cell>
          <cell r="J1093">
            <v>0</v>
          </cell>
          <cell r="K1093">
            <v>0</v>
          </cell>
        </row>
        <row r="1094">
          <cell r="A1094">
            <v>1972</v>
          </cell>
          <cell r="B1094" t="str">
            <v>338</v>
          </cell>
          <cell r="C1094" t="str">
            <v>ENSHESHESE RIVER</v>
          </cell>
          <cell r="D1094" t="str">
            <v>6</v>
          </cell>
          <cell r="E1094" t="str">
            <v>A</v>
          </cell>
          <cell r="F1094">
            <v>9</v>
          </cell>
          <cell r="G1094">
            <v>23</v>
          </cell>
          <cell r="H1094">
            <v>13</v>
          </cell>
          <cell r="I1094">
            <v>13</v>
          </cell>
          <cell r="J1094">
            <v>0</v>
          </cell>
          <cell r="K1094">
            <v>0</v>
          </cell>
        </row>
        <row r="1095">
          <cell r="A1095">
            <v>1972</v>
          </cell>
          <cell r="B1095" t="str">
            <v>339</v>
          </cell>
          <cell r="C1095" t="str">
            <v>EXCHAMSIKS RIVER</v>
          </cell>
          <cell r="D1095" t="str">
            <v>6</v>
          </cell>
          <cell r="E1095" t="str">
            <v>A</v>
          </cell>
          <cell r="F1095">
            <v>4</v>
          </cell>
          <cell r="G1095">
            <v>6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>
            <v>1972</v>
          </cell>
          <cell r="B1096" t="str">
            <v>340</v>
          </cell>
          <cell r="C1096" t="str">
            <v>EXSTEW RIVER</v>
          </cell>
          <cell r="D1096" t="str">
            <v>6</v>
          </cell>
          <cell r="E1096" t="str">
            <v>A</v>
          </cell>
          <cell r="F1096">
            <v>6</v>
          </cell>
          <cell r="G1096">
            <v>10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>
            <v>1972</v>
          </cell>
          <cell r="B1097" t="str">
            <v>341</v>
          </cell>
          <cell r="C1097" t="str">
            <v>FOOTE CREEK</v>
          </cell>
          <cell r="D1097" t="str">
            <v>6</v>
          </cell>
          <cell r="E1097" t="str">
            <v>A</v>
          </cell>
          <cell r="F1097">
            <v>6</v>
          </cell>
          <cell r="G1097">
            <v>6</v>
          </cell>
          <cell r="H1097">
            <v>3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>
            <v>1972</v>
          </cell>
          <cell r="B1098" t="str">
            <v>342</v>
          </cell>
          <cell r="C1098" t="str">
            <v>GITNADOIX RIVER</v>
          </cell>
          <cell r="D1098" t="str">
            <v>6</v>
          </cell>
          <cell r="E1098" t="str">
            <v>A</v>
          </cell>
          <cell r="F1098">
            <v>4</v>
          </cell>
          <cell r="G1098">
            <v>7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</row>
        <row r="1099">
          <cell r="A1099">
            <v>1972</v>
          </cell>
          <cell r="B1099" t="str">
            <v>345</v>
          </cell>
          <cell r="C1099" t="str">
            <v>ISHKHEENICKH RIVER</v>
          </cell>
          <cell r="D1099" t="str">
            <v>6</v>
          </cell>
          <cell r="E1099" t="str">
            <v>A</v>
          </cell>
          <cell r="F1099">
            <v>30</v>
          </cell>
          <cell r="G1099">
            <v>76</v>
          </cell>
          <cell r="H1099">
            <v>6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>
            <v>1972</v>
          </cell>
          <cell r="B1100" t="str">
            <v>346</v>
          </cell>
          <cell r="C1100" t="str">
            <v>JOHANSON CREEK</v>
          </cell>
          <cell r="D1100" t="str">
            <v>6</v>
          </cell>
          <cell r="E1100" t="str">
            <v>A</v>
          </cell>
          <cell r="F1100">
            <v>27</v>
          </cell>
          <cell r="G1100">
            <v>46</v>
          </cell>
          <cell r="H1100">
            <v>9</v>
          </cell>
          <cell r="I1100">
            <v>3</v>
          </cell>
          <cell r="J1100">
            <v>0</v>
          </cell>
          <cell r="K1100">
            <v>0</v>
          </cell>
        </row>
        <row r="1101">
          <cell r="A1101">
            <v>1972</v>
          </cell>
          <cell r="B1101" t="str">
            <v>347</v>
          </cell>
          <cell r="C1101" t="str">
            <v>KASIKS RIVER</v>
          </cell>
          <cell r="D1101" t="str">
            <v>6</v>
          </cell>
          <cell r="E1101" t="str">
            <v>A</v>
          </cell>
          <cell r="F1101">
            <v>6</v>
          </cell>
          <cell r="G1101">
            <v>13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>
            <v>1972</v>
          </cell>
          <cell r="B1102" t="str">
            <v>348</v>
          </cell>
          <cell r="C1102" t="str">
            <v>KEMANO RIVER</v>
          </cell>
          <cell r="D1102" t="str">
            <v>6</v>
          </cell>
          <cell r="E1102" t="str">
            <v>A</v>
          </cell>
          <cell r="F1102">
            <v>3</v>
          </cell>
          <cell r="G1102">
            <v>16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>
            <v>1972</v>
          </cell>
          <cell r="B1103" t="str">
            <v>350</v>
          </cell>
          <cell r="C1103" t="str">
            <v>KHYEX RIVER</v>
          </cell>
          <cell r="D1103" t="str">
            <v>6</v>
          </cell>
          <cell r="E1103" t="str">
            <v>A</v>
          </cell>
          <cell r="F1103">
            <v>3</v>
          </cell>
          <cell r="G1103">
            <v>3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>
            <v>1972</v>
          </cell>
          <cell r="B1104" t="str">
            <v>352</v>
          </cell>
          <cell r="C1104" t="str">
            <v>KILTUISH RIVER</v>
          </cell>
          <cell r="D1104" t="str">
            <v>6</v>
          </cell>
          <cell r="E1104" t="str">
            <v>A</v>
          </cell>
          <cell r="F1104">
            <v>3</v>
          </cell>
          <cell r="G1104">
            <v>3</v>
          </cell>
          <cell r="H1104">
            <v>6</v>
          </cell>
          <cell r="I1104">
            <v>6</v>
          </cell>
          <cell r="J1104">
            <v>0</v>
          </cell>
          <cell r="K1104">
            <v>0</v>
          </cell>
        </row>
        <row r="1105">
          <cell r="A1105">
            <v>1972</v>
          </cell>
          <cell r="B1105" t="str">
            <v>354</v>
          </cell>
          <cell r="C1105" t="str">
            <v>KISPIOX RIVER</v>
          </cell>
          <cell r="D1105" t="str">
            <v>6</v>
          </cell>
          <cell r="E1105" t="str">
            <v>A</v>
          </cell>
          <cell r="F1105">
            <v>1080</v>
          </cell>
          <cell r="G1105">
            <v>4453</v>
          </cell>
          <cell r="H1105">
            <v>752</v>
          </cell>
          <cell r="I1105">
            <v>572</v>
          </cell>
          <cell r="J1105">
            <v>0</v>
          </cell>
          <cell r="K1105">
            <v>0</v>
          </cell>
        </row>
        <row r="1106">
          <cell r="A1106">
            <v>1972</v>
          </cell>
          <cell r="B1106" t="str">
            <v>355</v>
          </cell>
          <cell r="C1106" t="str">
            <v>KITEEN RIVER</v>
          </cell>
          <cell r="D1106" t="str">
            <v>6</v>
          </cell>
          <cell r="E1106" t="str">
            <v>A</v>
          </cell>
          <cell r="F1106">
            <v>10</v>
          </cell>
          <cell r="G1106">
            <v>17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>
            <v>1972</v>
          </cell>
          <cell r="B1107" t="str">
            <v>356</v>
          </cell>
          <cell r="C1107" t="str">
            <v>KITIMAT RIVER</v>
          </cell>
          <cell r="D1107" t="str">
            <v>6</v>
          </cell>
          <cell r="E1107" t="str">
            <v>A</v>
          </cell>
          <cell r="F1107">
            <v>495</v>
          </cell>
          <cell r="G1107">
            <v>4504</v>
          </cell>
          <cell r="H1107">
            <v>490</v>
          </cell>
          <cell r="I1107">
            <v>284</v>
          </cell>
          <cell r="J1107">
            <v>0</v>
          </cell>
          <cell r="K1107">
            <v>0</v>
          </cell>
        </row>
        <row r="1108">
          <cell r="A1108">
            <v>1972</v>
          </cell>
          <cell r="B1108" t="str">
            <v>358</v>
          </cell>
          <cell r="C1108" t="str">
            <v>KITSEGUECLA RIVER</v>
          </cell>
          <cell r="D1108" t="str">
            <v>6</v>
          </cell>
          <cell r="E1108" t="str">
            <v>A</v>
          </cell>
          <cell r="F1108">
            <v>17</v>
          </cell>
          <cell r="G1108">
            <v>43</v>
          </cell>
          <cell r="H1108">
            <v>13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>
            <v>1972</v>
          </cell>
          <cell r="B1109" t="str">
            <v>359</v>
          </cell>
          <cell r="C1109" t="str">
            <v>KITSAULT RIVER</v>
          </cell>
          <cell r="D1109" t="str">
            <v>6</v>
          </cell>
          <cell r="E1109" t="str">
            <v>A</v>
          </cell>
          <cell r="F1109">
            <v>3</v>
          </cell>
          <cell r="G1109">
            <v>3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>
            <v>1972</v>
          </cell>
          <cell r="B1110" t="str">
            <v>360</v>
          </cell>
          <cell r="C1110" t="str">
            <v>KITSUMKALUM RIVER</v>
          </cell>
          <cell r="D1110" t="str">
            <v>6</v>
          </cell>
          <cell r="E1110" t="str">
            <v>A</v>
          </cell>
          <cell r="F1110">
            <v>349</v>
          </cell>
          <cell r="G1110">
            <v>1827</v>
          </cell>
          <cell r="H1110">
            <v>278</v>
          </cell>
          <cell r="I1110">
            <v>213</v>
          </cell>
          <cell r="J1110">
            <v>0</v>
          </cell>
          <cell r="K1110">
            <v>0</v>
          </cell>
        </row>
        <row r="1111">
          <cell r="A1111">
            <v>1972</v>
          </cell>
          <cell r="B1111" t="str">
            <v>361</v>
          </cell>
          <cell r="C1111" t="str">
            <v>KITWANCOOL CREEK</v>
          </cell>
          <cell r="D1111" t="str">
            <v>6</v>
          </cell>
          <cell r="E1111" t="str">
            <v>A</v>
          </cell>
          <cell r="F1111">
            <v>11</v>
          </cell>
          <cell r="G1111">
            <v>23</v>
          </cell>
          <cell r="H1111">
            <v>3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>
            <v>1972</v>
          </cell>
          <cell r="B1112" t="str">
            <v>362</v>
          </cell>
          <cell r="C1112" t="str">
            <v>KITWANGA RIVER</v>
          </cell>
          <cell r="D1112" t="str">
            <v>6</v>
          </cell>
          <cell r="E1112" t="str">
            <v>A</v>
          </cell>
          <cell r="F1112">
            <v>74</v>
          </cell>
          <cell r="G1112">
            <v>246</v>
          </cell>
          <cell r="H1112">
            <v>105</v>
          </cell>
          <cell r="I1112">
            <v>39</v>
          </cell>
          <cell r="J1112">
            <v>0</v>
          </cell>
          <cell r="K1112">
            <v>0</v>
          </cell>
        </row>
        <row r="1113">
          <cell r="A1113">
            <v>1972</v>
          </cell>
          <cell r="B1113" t="str">
            <v>363</v>
          </cell>
          <cell r="C1113" t="str">
            <v>KLEANZA CREEK</v>
          </cell>
          <cell r="D1113" t="str">
            <v>6</v>
          </cell>
          <cell r="E1113" t="str">
            <v>A</v>
          </cell>
          <cell r="F1113">
            <v>3</v>
          </cell>
          <cell r="G1113">
            <v>13</v>
          </cell>
          <cell r="H1113">
            <v>6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>
            <v>1972</v>
          </cell>
          <cell r="B1114" t="str">
            <v>364</v>
          </cell>
          <cell r="C1114" t="str">
            <v>KLOIYA RIVER</v>
          </cell>
          <cell r="D1114" t="str">
            <v>6</v>
          </cell>
          <cell r="E1114" t="str">
            <v>A</v>
          </cell>
          <cell r="F1114">
            <v>80</v>
          </cell>
          <cell r="G1114">
            <v>532</v>
          </cell>
          <cell r="H1114">
            <v>80</v>
          </cell>
          <cell r="I1114">
            <v>36</v>
          </cell>
          <cell r="J1114">
            <v>0</v>
          </cell>
          <cell r="K1114">
            <v>0</v>
          </cell>
        </row>
        <row r="1115">
          <cell r="A1115">
            <v>1972</v>
          </cell>
          <cell r="B1115" t="str">
            <v>365</v>
          </cell>
          <cell r="C1115" t="str">
            <v>KLUATANTAN RIVER</v>
          </cell>
          <cell r="D1115" t="str">
            <v>6</v>
          </cell>
          <cell r="E1115" t="str">
            <v>A</v>
          </cell>
          <cell r="F1115">
            <v>48</v>
          </cell>
          <cell r="G1115">
            <v>234</v>
          </cell>
          <cell r="H1115">
            <v>134</v>
          </cell>
          <cell r="I1115">
            <v>32</v>
          </cell>
          <cell r="J1115">
            <v>0</v>
          </cell>
          <cell r="K1115">
            <v>0</v>
          </cell>
        </row>
        <row r="1116">
          <cell r="A1116">
            <v>1972</v>
          </cell>
          <cell r="B1116" t="str">
            <v>368</v>
          </cell>
          <cell r="C1116" t="str">
            <v>KWINAGEESE RIVER</v>
          </cell>
          <cell r="D1116" t="str">
            <v>6</v>
          </cell>
          <cell r="E1116" t="str">
            <v>A</v>
          </cell>
          <cell r="F1116">
            <v>6</v>
          </cell>
          <cell r="G1116">
            <v>10</v>
          </cell>
          <cell r="H1116">
            <v>6</v>
          </cell>
          <cell r="I1116">
            <v>23</v>
          </cell>
          <cell r="J1116">
            <v>0</v>
          </cell>
          <cell r="K1116">
            <v>0</v>
          </cell>
        </row>
        <row r="1117">
          <cell r="A1117">
            <v>1972</v>
          </cell>
          <cell r="B1117" t="str">
            <v>369</v>
          </cell>
          <cell r="C1117" t="str">
            <v>KWINAMASS RIVER</v>
          </cell>
          <cell r="D1117" t="str">
            <v>6</v>
          </cell>
          <cell r="E1117" t="str">
            <v>A</v>
          </cell>
          <cell r="F1117">
            <v>13</v>
          </cell>
          <cell r="G1117">
            <v>43</v>
          </cell>
          <cell r="H1117">
            <v>33</v>
          </cell>
          <cell r="I1117">
            <v>27</v>
          </cell>
          <cell r="J1117">
            <v>0</v>
          </cell>
          <cell r="K1117">
            <v>0</v>
          </cell>
        </row>
        <row r="1118">
          <cell r="A1118">
            <v>1972</v>
          </cell>
          <cell r="B1118" t="str">
            <v>371</v>
          </cell>
          <cell r="C1118" t="str">
            <v>LAKELSE RIVER</v>
          </cell>
          <cell r="D1118" t="str">
            <v>6</v>
          </cell>
          <cell r="E1118" t="str">
            <v>A</v>
          </cell>
          <cell r="F1118">
            <v>421</v>
          </cell>
          <cell r="G1118">
            <v>2040</v>
          </cell>
          <cell r="H1118">
            <v>185</v>
          </cell>
          <cell r="I1118">
            <v>181</v>
          </cell>
          <cell r="J1118">
            <v>0</v>
          </cell>
          <cell r="K1118">
            <v>0</v>
          </cell>
        </row>
        <row r="1119">
          <cell r="A1119">
            <v>1972</v>
          </cell>
          <cell r="B1119" t="str">
            <v>372</v>
          </cell>
          <cell r="C1119" t="str">
            <v>MEZIADIN RIVER</v>
          </cell>
          <cell r="D1119" t="str">
            <v>6</v>
          </cell>
          <cell r="E1119" t="str">
            <v>A</v>
          </cell>
          <cell r="F1119">
            <v>26</v>
          </cell>
          <cell r="G1119">
            <v>74</v>
          </cell>
          <cell r="H1119">
            <v>33</v>
          </cell>
          <cell r="I1119">
            <v>16</v>
          </cell>
          <cell r="J1119">
            <v>0</v>
          </cell>
          <cell r="K1119">
            <v>0</v>
          </cell>
        </row>
        <row r="1120">
          <cell r="A1120">
            <v>1972</v>
          </cell>
          <cell r="B1120" t="str">
            <v>373</v>
          </cell>
          <cell r="C1120" t="str">
            <v>MORICE RIVER</v>
          </cell>
          <cell r="D1120" t="str">
            <v>6</v>
          </cell>
          <cell r="E1120" t="str">
            <v>A</v>
          </cell>
          <cell r="F1120">
            <v>1146</v>
          </cell>
          <cell r="G1120">
            <v>4851</v>
          </cell>
          <cell r="H1120">
            <v>1279</v>
          </cell>
          <cell r="I1120">
            <v>1256</v>
          </cell>
          <cell r="J1120">
            <v>0</v>
          </cell>
          <cell r="K1120">
            <v>0</v>
          </cell>
        </row>
        <row r="1121">
          <cell r="A1121">
            <v>1972</v>
          </cell>
          <cell r="B1121" t="str">
            <v>377</v>
          </cell>
          <cell r="C1121" t="str">
            <v>NANIKA RIVER</v>
          </cell>
          <cell r="D1121" t="str">
            <v>6</v>
          </cell>
          <cell r="E1121" t="str">
            <v>A</v>
          </cell>
          <cell r="F1121">
            <v>3</v>
          </cell>
          <cell r="G1121">
            <v>6</v>
          </cell>
          <cell r="H1121">
            <v>6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>
            <v>1972</v>
          </cell>
          <cell r="B1122" t="str">
            <v>378</v>
          </cell>
          <cell r="C1122" t="str">
            <v>NASS RIVER</v>
          </cell>
          <cell r="D1122" t="str">
            <v>6</v>
          </cell>
          <cell r="E1122" t="str">
            <v>A</v>
          </cell>
          <cell r="F1122">
            <v>42</v>
          </cell>
          <cell r="G1122">
            <v>101</v>
          </cell>
          <cell r="H1122">
            <v>23</v>
          </cell>
          <cell r="I1122">
            <v>1</v>
          </cell>
          <cell r="J1122">
            <v>0</v>
          </cell>
          <cell r="K1122">
            <v>0</v>
          </cell>
        </row>
        <row r="1123">
          <cell r="A1123">
            <v>1972</v>
          </cell>
          <cell r="B1123" t="str">
            <v>382</v>
          </cell>
          <cell r="C1123" t="str">
            <v>SHEGUNIA RIVER</v>
          </cell>
          <cell r="D1123" t="str">
            <v>6</v>
          </cell>
          <cell r="E1123" t="str">
            <v>A</v>
          </cell>
          <cell r="F1123">
            <v>3</v>
          </cell>
          <cell r="G1123">
            <v>10</v>
          </cell>
          <cell r="H1123">
            <v>6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>
            <v>1972</v>
          </cell>
          <cell r="B1124" t="str">
            <v>385</v>
          </cell>
          <cell r="C1124" t="str">
            <v>SKEENA RIVER</v>
          </cell>
          <cell r="D1124" t="str">
            <v>6</v>
          </cell>
          <cell r="E1124" t="str">
            <v>A</v>
          </cell>
          <cell r="F1124">
            <v>611</v>
          </cell>
          <cell r="G1124">
            <v>2493</v>
          </cell>
          <cell r="H1124">
            <v>421</v>
          </cell>
          <cell r="I1124">
            <v>177</v>
          </cell>
          <cell r="J1124">
            <v>0</v>
          </cell>
          <cell r="K1124">
            <v>0</v>
          </cell>
        </row>
        <row r="1125">
          <cell r="A1125">
            <v>1972</v>
          </cell>
          <cell r="B1125" t="str">
            <v>386</v>
          </cell>
          <cell r="C1125" t="str">
            <v>STIKINE RIVER</v>
          </cell>
          <cell r="D1125" t="str">
            <v>6</v>
          </cell>
          <cell r="E1125" t="str">
            <v>A</v>
          </cell>
          <cell r="F1125">
            <v>8</v>
          </cell>
          <cell r="G1125">
            <v>56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>
            <v>1972</v>
          </cell>
          <cell r="B1126" t="str">
            <v>387</v>
          </cell>
          <cell r="C1126" t="str">
            <v>SUSKWA RIVER</v>
          </cell>
          <cell r="D1126" t="str">
            <v>6</v>
          </cell>
          <cell r="E1126" t="str">
            <v>A</v>
          </cell>
          <cell r="F1126">
            <v>139</v>
          </cell>
          <cell r="G1126">
            <v>290</v>
          </cell>
          <cell r="H1126">
            <v>84</v>
          </cell>
          <cell r="I1126">
            <v>36</v>
          </cell>
          <cell r="J1126">
            <v>0</v>
          </cell>
          <cell r="K1126">
            <v>0</v>
          </cell>
        </row>
        <row r="1127">
          <cell r="A1127">
            <v>1972</v>
          </cell>
          <cell r="B1127" t="str">
            <v>388</v>
          </cell>
          <cell r="C1127" t="str">
            <v>SUSTUT RIVER</v>
          </cell>
          <cell r="D1127" t="str">
            <v>6</v>
          </cell>
          <cell r="E1127" t="str">
            <v>A</v>
          </cell>
          <cell r="F1127">
            <v>84</v>
          </cell>
          <cell r="G1127">
            <v>321</v>
          </cell>
          <cell r="H1127">
            <v>114</v>
          </cell>
          <cell r="I1127">
            <v>190</v>
          </cell>
          <cell r="J1127">
            <v>0</v>
          </cell>
          <cell r="K1127">
            <v>0</v>
          </cell>
        </row>
        <row r="1128">
          <cell r="A1128">
            <v>1972</v>
          </cell>
          <cell r="B1128" t="str">
            <v>390</v>
          </cell>
          <cell r="C1128" t="str">
            <v>TAHLTAN RIVER</v>
          </cell>
          <cell r="D1128" t="str">
            <v>6</v>
          </cell>
          <cell r="E1128" t="str">
            <v>A</v>
          </cell>
          <cell r="F1128">
            <v>2</v>
          </cell>
          <cell r="G1128">
            <v>2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>
            <v>1972</v>
          </cell>
          <cell r="B1129" t="str">
            <v>393</v>
          </cell>
          <cell r="C1129" t="str">
            <v>TAYLOR RIVER</v>
          </cell>
          <cell r="D1129" t="str">
            <v>6</v>
          </cell>
          <cell r="E1129" t="str">
            <v>A</v>
          </cell>
          <cell r="F1129">
            <v>3</v>
          </cell>
          <cell r="G1129">
            <v>6</v>
          </cell>
          <cell r="H1129">
            <v>12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>
            <v>1972</v>
          </cell>
          <cell r="B1130" t="str">
            <v>394</v>
          </cell>
          <cell r="C1130" t="str">
            <v>TELKWA RIVER</v>
          </cell>
          <cell r="D1130" t="str">
            <v>6</v>
          </cell>
          <cell r="E1130" t="str">
            <v>A</v>
          </cell>
          <cell r="F1130">
            <v>17</v>
          </cell>
          <cell r="G1130">
            <v>97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</row>
        <row r="1131">
          <cell r="A1131">
            <v>1972</v>
          </cell>
          <cell r="B1131" t="str">
            <v>395</v>
          </cell>
          <cell r="C1131" t="str">
            <v>TSEAX RIVER</v>
          </cell>
          <cell r="D1131" t="str">
            <v>6</v>
          </cell>
          <cell r="E1131" t="str">
            <v>A</v>
          </cell>
          <cell r="F1131">
            <v>18</v>
          </cell>
          <cell r="G1131">
            <v>92</v>
          </cell>
          <cell r="H1131">
            <v>26</v>
          </cell>
          <cell r="I1131">
            <v>35</v>
          </cell>
          <cell r="J1131">
            <v>0</v>
          </cell>
          <cell r="K1131">
            <v>0</v>
          </cell>
        </row>
        <row r="1132">
          <cell r="A1132">
            <v>1972</v>
          </cell>
          <cell r="B1132" t="str">
            <v>399</v>
          </cell>
          <cell r="C1132" t="str">
            <v>ZYMAGOTITZ RIVER</v>
          </cell>
          <cell r="D1132" t="str">
            <v>6</v>
          </cell>
          <cell r="E1132" t="str">
            <v>A</v>
          </cell>
          <cell r="F1132">
            <v>3</v>
          </cell>
          <cell r="G1132">
            <v>303</v>
          </cell>
          <cell r="H1132">
            <v>0</v>
          </cell>
          <cell r="I1132">
            <v>20</v>
          </cell>
          <cell r="J1132">
            <v>0</v>
          </cell>
          <cell r="K1132">
            <v>0</v>
          </cell>
        </row>
        <row r="1133">
          <cell r="A1133">
            <v>1972</v>
          </cell>
          <cell r="B1133" t="str">
            <v>400</v>
          </cell>
          <cell r="C1133" t="str">
            <v>ZYMOETZ RIVER</v>
          </cell>
          <cell r="D1133" t="str">
            <v>6</v>
          </cell>
          <cell r="E1133" t="str">
            <v>A</v>
          </cell>
          <cell r="F1133">
            <v>977</v>
          </cell>
          <cell r="G1133">
            <v>4158</v>
          </cell>
          <cell r="H1133">
            <v>1340</v>
          </cell>
          <cell r="I1133">
            <v>1119</v>
          </cell>
          <cell r="J1133">
            <v>0</v>
          </cell>
          <cell r="K1133">
            <v>0</v>
          </cell>
        </row>
        <row r="1134">
          <cell r="A1134">
            <v>1972</v>
          </cell>
          <cell r="B1134" t="str">
            <v>414</v>
          </cell>
          <cell r="C1134" t="str">
            <v>TROUT CREEK</v>
          </cell>
          <cell r="D1134" t="str">
            <v>6</v>
          </cell>
          <cell r="E1134" t="str">
            <v>A</v>
          </cell>
          <cell r="F1134">
            <v>3</v>
          </cell>
          <cell r="G1134">
            <v>13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>
            <v>1972</v>
          </cell>
          <cell r="B1135" t="str">
            <v>417</v>
          </cell>
          <cell r="C1135" t="str">
            <v>CLEARWATER CREEK</v>
          </cell>
          <cell r="D1135" t="str">
            <v>6</v>
          </cell>
          <cell r="E1135" t="str">
            <v>A</v>
          </cell>
          <cell r="F1135">
            <v>13</v>
          </cell>
          <cell r="G1135">
            <v>38</v>
          </cell>
          <cell r="H1135">
            <v>0</v>
          </cell>
          <cell r="I1135">
            <v>3</v>
          </cell>
          <cell r="J1135">
            <v>0</v>
          </cell>
          <cell r="K1135">
            <v>0</v>
          </cell>
        </row>
        <row r="1136">
          <cell r="A1136">
            <v>1972</v>
          </cell>
          <cell r="B1136" t="str">
            <v>418</v>
          </cell>
          <cell r="C1136" t="str">
            <v>HIRSCH CREEK</v>
          </cell>
          <cell r="D1136" t="str">
            <v>6</v>
          </cell>
          <cell r="E1136" t="str">
            <v>A</v>
          </cell>
          <cell r="F1136">
            <v>7</v>
          </cell>
          <cell r="G1136">
            <v>94</v>
          </cell>
          <cell r="H1136">
            <v>1</v>
          </cell>
          <cell r="I1136">
            <v>0</v>
          </cell>
          <cell r="J1136">
            <v>0</v>
          </cell>
          <cell r="K1136">
            <v>0</v>
          </cell>
        </row>
        <row r="1137">
          <cell r="A1137">
            <v>1972</v>
          </cell>
          <cell r="B1137" t="str">
            <v>429</v>
          </cell>
          <cell r="C1137" t="str">
            <v>COPPER CREEK</v>
          </cell>
          <cell r="D1137" t="str">
            <v>6</v>
          </cell>
          <cell r="E1137" t="str">
            <v>A</v>
          </cell>
          <cell r="F1137">
            <v>28</v>
          </cell>
          <cell r="G1137">
            <v>182</v>
          </cell>
          <cell r="H1137">
            <v>95</v>
          </cell>
          <cell r="I1137">
            <v>26</v>
          </cell>
          <cell r="J1137">
            <v>0</v>
          </cell>
          <cell r="K1137">
            <v>0</v>
          </cell>
        </row>
        <row r="1138">
          <cell r="A1138">
            <v>1972</v>
          </cell>
          <cell r="B1138" t="str">
            <v>432</v>
          </cell>
          <cell r="C1138" t="str">
            <v>DEENA CREEK</v>
          </cell>
          <cell r="D1138" t="str">
            <v>6</v>
          </cell>
          <cell r="E1138" t="str">
            <v>A</v>
          </cell>
          <cell r="F1138">
            <v>5</v>
          </cell>
          <cell r="G1138">
            <v>11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</row>
        <row r="1139">
          <cell r="A1139">
            <v>1972</v>
          </cell>
          <cell r="B1139" t="str">
            <v>434</v>
          </cell>
          <cell r="C1139" t="str">
            <v>HIELLEN RIVER</v>
          </cell>
          <cell r="D1139" t="str">
            <v>6</v>
          </cell>
          <cell r="E1139" t="str">
            <v>A</v>
          </cell>
          <cell r="F1139">
            <v>10</v>
          </cell>
          <cell r="G1139">
            <v>21</v>
          </cell>
          <cell r="H1139">
            <v>5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>
            <v>1972</v>
          </cell>
          <cell r="B1140" t="str">
            <v>435</v>
          </cell>
          <cell r="C1140" t="str">
            <v>HONNA RIVER</v>
          </cell>
          <cell r="D1140" t="str">
            <v>6</v>
          </cell>
          <cell r="E1140" t="str">
            <v>A</v>
          </cell>
          <cell r="F1140">
            <v>7</v>
          </cell>
          <cell r="G1140">
            <v>10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>
            <v>1972</v>
          </cell>
          <cell r="B1141" t="str">
            <v>436</v>
          </cell>
          <cell r="C1141" t="str">
            <v>MAMIN RIVER</v>
          </cell>
          <cell r="D1141" t="str">
            <v>6</v>
          </cell>
          <cell r="E1141" t="str">
            <v>A</v>
          </cell>
          <cell r="F1141">
            <v>28</v>
          </cell>
          <cell r="G1141">
            <v>66</v>
          </cell>
          <cell r="H1141">
            <v>17</v>
          </cell>
          <cell r="I1141">
            <v>16</v>
          </cell>
          <cell r="J1141">
            <v>0</v>
          </cell>
          <cell r="K1141">
            <v>0</v>
          </cell>
        </row>
        <row r="1142">
          <cell r="A1142">
            <v>1972</v>
          </cell>
          <cell r="B1142" t="str">
            <v>439</v>
          </cell>
          <cell r="C1142" t="str">
            <v>PALLANT CREEK</v>
          </cell>
          <cell r="D1142" t="str">
            <v>6</v>
          </cell>
          <cell r="E1142" t="str">
            <v>A</v>
          </cell>
          <cell r="F1142">
            <v>3</v>
          </cell>
          <cell r="G1142">
            <v>10</v>
          </cell>
          <cell r="H1142">
            <v>21</v>
          </cell>
          <cell r="I1142">
            <v>25</v>
          </cell>
          <cell r="J1142">
            <v>0</v>
          </cell>
          <cell r="K1142">
            <v>0</v>
          </cell>
        </row>
        <row r="1143">
          <cell r="A1143">
            <v>1972</v>
          </cell>
          <cell r="B1143" t="str">
            <v>441</v>
          </cell>
          <cell r="C1143" t="str">
            <v>SANGAN RIVER</v>
          </cell>
          <cell r="D1143" t="str">
            <v>6</v>
          </cell>
          <cell r="E1143" t="str">
            <v>A</v>
          </cell>
          <cell r="F1143">
            <v>7</v>
          </cell>
          <cell r="G1143">
            <v>13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>
            <v>1972</v>
          </cell>
          <cell r="B1144" t="str">
            <v>445</v>
          </cell>
          <cell r="C1144" t="str">
            <v>TLELL RIVER</v>
          </cell>
          <cell r="D1144" t="str">
            <v>6</v>
          </cell>
          <cell r="E1144" t="str">
            <v>A</v>
          </cell>
          <cell r="F1144">
            <v>87</v>
          </cell>
          <cell r="G1144">
            <v>334</v>
          </cell>
          <cell r="H1144">
            <v>76</v>
          </cell>
          <cell r="I1144">
            <v>8</v>
          </cell>
          <cell r="J1144">
            <v>0</v>
          </cell>
          <cell r="K1144">
            <v>0</v>
          </cell>
        </row>
        <row r="1145">
          <cell r="A1145">
            <v>1972</v>
          </cell>
          <cell r="B1145" t="str">
            <v>446</v>
          </cell>
          <cell r="C1145" t="str">
            <v>YAKOUN RIVER</v>
          </cell>
          <cell r="D1145" t="str">
            <v>6</v>
          </cell>
          <cell r="E1145" t="str">
            <v>A</v>
          </cell>
          <cell r="F1145">
            <v>293</v>
          </cell>
          <cell r="G1145">
            <v>1431</v>
          </cell>
          <cell r="H1145">
            <v>888</v>
          </cell>
          <cell r="I1145">
            <v>616</v>
          </cell>
          <cell r="J1145">
            <v>0</v>
          </cell>
          <cell r="K1145">
            <v>0</v>
          </cell>
        </row>
        <row r="1146">
          <cell r="A1146">
            <v>1972</v>
          </cell>
          <cell r="B1146" t="str">
            <v>453</v>
          </cell>
          <cell r="C1146" t="str">
            <v>MORESBY LAKE</v>
          </cell>
          <cell r="D1146" t="str">
            <v>6</v>
          </cell>
          <cell r="E1146" t="str">
            <v>A</v>
          </cell>
          <cell r="F1146">
            <v>3</v>
          </cell>
          <cell r="G1146">
            <v>6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>
            <v>1972</v>
          </cell>
          <cell r="B1147" t="str">
            <v>555</v>
          </cell>
          <cell r="C1147" t="str">
            <v>UNKNOWN STREAMS</v>
          </cell>
          <cell r="D1147" t="str">
            <v>U</v>
          </cell>
          <cell r="E1147" t="str">
            <v>A</v>
          </cell>
          <cell r="F1147">
            <v>443</v>
          </cell>
          <cell r="G1147">
            <v>1680</v>
          </cell>
          <cell r="H1147">
            <v>232</v>
          </cell>
          <cell r="I1147">
            <v>83</v>
          </cell>
          <cell r="J1147">
            <v>0</v>
          </cell>
          <cell r="K1147">
            <v>0</v>
          </cell>
        </row>
        <row r="1148">
          <cell r="A1148">
            <v>1973</v>
          </cell>
          <cell r="B1148" t="str">
            <v>001</v>
          </cell>
          <cell r="C1148" t="str">
            <v>ADAM RIVER</v>
          </cell>
          <cell r="D1148" t="str">
            <v>1</v>
          </cell>
          <cell r="E1148" t="str">
            <v>A</v>
          </cell>
          <cell r="F1148">
            <v>27</v>
          </cell>
          <cell r="G1148">
            <v>69</v>
          </cell>
          <cell r="H1148">
            <v>21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>
            <v>1973</v>
          </cell>
          <cell r="B1149" t="str">
            <v>003</v>
          </cell>
          <cell r="C1149" t="str">
            <v>AMOR DE COSMOS RIVER</v>
          </cell>
          <cell r="D1149" t="str">
            <v>1</v>
          </cell>
          <cell r="E1149" t="str">
            <v>A</v>
          </cell>
          <cell r="F1149">
            <v>93</v>
          </cell>
          <cell r="G1149">
            <v>286</v>
          </cell>
          <cell r="H1149">
            <v>111</v>
          </cell>
          <cell r="I1149">
            <v>159</v>
          </cell>
          <cell r="J1149">
            <v>0</v>
          </cell>
          <cell r="K1149">
            <v>0</v>
          </cell>
        </row>
        <row r="1150">
          <cell r="A1150">
            <v>1973</v>
          </cell>
          <cell r="B1150" t="str">
            <v>006</v>
          </cell>
          <cell r="C1150" t="str">
            <v>ASH RIVER</v>
          </cell>
          <cell r="D1150" t="str">
            <v>1</v>
          </cell>
          <cell r="E1150" t="str">
            <v>A</v>
          </cell>
          <cell r="F1150">
            <v>145</v>
          </cell>
          <cell r="G1150">
            <v>555</v>
          </cell>
          <cell r="H1150">
            <v>78</v>
          </cell>
          <cell r="I1150">
            <v>70</v>
          </cell>
          <cell r="J1150">
            <v>0</v>
          </cell>
          <cell r="K1150">
            <v>0</v>
          </cell>
        </row>
        <row r="1151">
          <cell r="A1151">
            <v>1973</v>
          </cell>
          <cell r="B1151" t="str">
            <v>007</v>
          </cell>
          <cell r="C1151" t="str">
            <v>ATLATZI RIVER</v>
          </cell>
          <cell r="D1151" t="str">
            <v>1</v>
          </cell>
          <cell r="E1151" t="str">
            <v>A</v>
          </cell>
          <cell r="F1151">
            <v>3</v>
          </cell>
          <cell r="G1151">
            <v>24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</row>
        <row r="1152">
          <cell r="A1152">
            <v>1973</v>
          </cell>
          <cell r="B1152" t="str">
            <v>009</v>
          </cell>
          <cell r="C1152" t="str">
            <v>BENSON RIVER</v>
          </cell>
          <cell r="D1152" t="str">
            <v>1</v>
          </cell>
          <cell r="E1152" t="str">
            <v>A</v>
          </cell>
          <cell r="F1152">
            <v>28</v>
          </cell>
          <cell r="G1152">
            <v>209</v>
          </cell>
          <cell r="H1152">
            <v>28</v>
          </cell>
          <cell r="I1152">
            <v>21</v>
          </cell>
          <cell r="J1152">
            <v>0</v>
          </cell>
          <cell r="K1152">
            <v>0</v>
          </cell>
        </row>
        <row r="1153">
          <cell r="A1153">
            <v>1973</v>
          </cell>
          <cell r="B1153" t="str">
            <v>010</v>
          </cell>
          <cell r="C1153" t="str">
            <v>BIG QUALICUM RIVER</v>
          </cell>
          <cell r="D1153" t="str">
            <v>1</v>
          </cell>
          <cell r="E1153" t="str">
            <v>A</v>
          </cell>
          <cell r="F1153">
            <v>277</v>
          </cell>
          <cell r="G1153">
            <v>2501</v>
          </cell>
          <cell r="H1153">
            <v>174</v>
          </cell>
          <cell r="I1153">
            <v>83</v>
          </cell>
          <cell r="J1153">
            <v>0</v>
          </cell>
          <cell r="K1153">
            <v>0</v>
          </cell>
        </row>
        <row r="1154">
          <cell r="A1154">
            <v>1973</v>
          </cell>
          <cell r="B1154" t="str">
            <v>011</v>
          </cell>
          <cell r="C1154" t="str">
            <v>BLACK CREEK</v>
          </cell>
          <cell r="D1154" t="str">
            <v>1</v>
          </cell>
          <cell r="E1154" t="str">
            <v>A</v>
          </cell>
          <cell r="F1154">
            <v>76</v>
          </cell>
          <cell r="G1154">
            <v>289</v>
          </cell>
          <cell r="H1154">
            <v>81</v>
          </cell>
          <cell r="I1154">
            <v>10</v>
          </cell>
          <cell r="J1154">
            <v>0</v>
          </cell>
          <cell r="K1154">
            <v>0</v>
          </cell>
        </row>
        <row r="1155">
          <cell r="A1155">
            <v>1973</v>
          </cell>
          <cell r="B1155" t="str">
            <v>013</v>
          </cell>
          <cell r="C1155" t="str">
            <v>BROWNS RIVER</v>
          </cell>
          <cell r="D1155" t="str">
            <v>1</v>
          </cell>
          <cell r="E1155" t="str">
            <v>A</v>
          </cell>
          <cell r="F1155">
            <v>42</v>
          </cell>
          <cell r="G1155">
            <v>183</v>
          </cell>
          <cell r="H1155">
            <v>70</v>
          </cell>
          <cell r="I1155">
            <v>53</v>
          </cell>
          <cell r="J1155">
            <v>0</v>
          </cell>
          <cell r="K1155">
            <v>0</v>
          </cell>
        </row>
        <row r="1156">
          <cell r="A1156">
            <v>1973</v>
          </cell>
          <cell r="B1156" t="str">
            <v>014</v>
          </cell>
          <cell r="C1156" t="str">
            <v>BURMAN RIVER</v>
          </cell>
          <cell r="D1156" t="str">
            <v>1</v>
          </cell>
          <cell r="E1156" t="str">
            <v>A</v>
          </cell>
          <cell r="F1156">
            <v>16</v>
          </cell>
          <cell r="G1156">
            <v>65</v>
          </cell>
          <cell r="H1156">
            <v>78</v>
          </cell>
          <cell r="I1156">
            <v>336</v>
          </cell>
          <cell r="J1156">
            <v>0</v>
          </cell>
          <cell r="K1156">
            <v>0</v>
          </cell>
        </row>
        <row r="1157">
          <cell r="A1157">
            <v>1973</v>
          </cell>
          <cell r="B1157" t="str">
            <v>015</v>
          </cell>
          <cell r="C1157" t="str">
            <v>CAMPBELL RIVER</v>
          </cell>
          <cell r="D1157" t="str">
            <v>1</v>
          </cell>
          <cell r="E1157" t="str">
            <v>A</v>
          </cell>
          <cell r="F1157">
            <v>603</v>
          </cell>
          <cell r="G1157">
            <v>2478</v>
          </cell>
          <cell r="H1157">
            <v>337</v>
          </cell>
          <cell r="I1157">
            <v>187</v>
          </cell>
          <cell r="J1157">
            <v>0</v>
          </cell>
          <cell r="K1157">
            <v>0</v>
          </cell>
        </row>
        <row r="1158">
          <cell r="A1158">
            <v>1973</v>
          </cell>
          <cell r="B1158" t="str">
            <v>016</v>
          </cell>
          <cell r="C1158" t="str">
            <v>CAYCUSE RIVER</v>
          </cell>
          <cell r="D1158" t="str">
            <v>1</v>
          </cell>
          <cell r="E1158" t="str">
            <v>A</v>
          </cell>
          <cell r="F1158">
            <v>53</v>
          </cell>
          <cell r="G1158">
            <v>321</v>
          </cell>
          <cell r="H1158">
            <v>99</v>
          </cell>
          <cell r="I1158">
            <v>35</v>
          </cell>
          <cell r="J1158">
            <v>0</v>
          </cell>
          <cell r="K1158">
            <v>0</v>
          </cell>
        </row>
        <row r="1159">
          <cell r="A1159">
            <v>1973</v>
          </cell>
          <cell r="B1159" t="str">
            <v>017</v>
          </cell>
          <cell r="C1159" t="str">
            <v>CAYEGHLE CREEK</v>
          </cell>
          <cell r="D1159" t="str">
            <v>1</v>
          </cell>
          <cell r="E1159" t="str">
            <v>A</v>
          </cell>
          <cell r="F1159">
            <v>7</v>
          </cell>
          <cell r="G1159">
            <v>7</v>
          </cell>
          <cell r="H1159">
            <v>0</v>
          </cell>
          <cell r="I1159">
            <v>3</v>
          </cell>
          <cell r="J1159">
            <v>0</v>
          </cell>
          <cell r="K1159">
            <v>0</v>
          </cell>
        </row>
        <row r="1160">
          <cell r="A1160">
            <v>1973</v>
          </cell>
          <cell r="B1160" t="str">
            <v>019</v>
          </cell>
          <cell r="C1160" t="str">
            <v>CHEMAINUS RIVER</v>
          </cell>
          <cell r="D1160" t="str">
            <v>1</v>
          </cell>
          <cell r="E1160" t="str">
            <v>A</v>
          </cell>
          <cell r="F1160">
            <v>139</v>
          </cell>
          <cell r="G1160">
            <v>888</v>
          </cell>
          <cell r="H1160">
            <v>201</v>
          </cell>
          <cell r="I1160">
            <v>78</v>
          </cell>
          <cell r="J1160">
            <v>0</v>
          </cell>
          <cell r="K1160">
            <v>0</v>
          </cell>
        </row>
        <row r="1161">
          <cell r="A1161">
            <v>1973</v>
          </cell>
          <cell r="B1161" t="str">
            <v>020</v>
          </cell>
          <cell r="C1161" t="str">
            <v>CHINA CREEK</v>
          </cell>
          <cell r="D1161" t="str">
            <v>1</v>
          </cell>
          <cell r="E1161" t="str">
            <v>A</v>
          </cell>
          <cell r="F1161">
            <v>149</v>
          </cell>
          <cell r="G1161">
            <v>640</v>
          </cell>
          <cell r="H1161">
            <v>128</v>
          </cell>
          <cell r="I1161">
            <v>116</v>
          </cell>
          <cell r="J1161">
            <v>0</v>
          </cell>
          <cell r="K1161">
            <v>0</v>
          </cell>
        </row>
        <row r="1162">
          <cell r="A1162">
            <v>1973</v>
          </cell>
          <cell r="B1162" t="str">
            <v>021</v>
          </cell>
          <cell r="C1162" t="str">
            <v>CLUXEWE RIVER</v>
          </cell>
          <cell r="D1162" t="str">
            <v>1</v>
          </cell>
          <cell r="E1162" t="str">
            <v>A</v>
          </cell>
          <cell r="F1162">
            <v>54</v>
          </cell>
          <cell r="G1162">
            <v>181</v>
          </cell>
          <cell r="H1162">
            <v>53</v>
          </cell>
          <cell r="I1162">
            <v>75</v>
          </cell>
          <cell r="J1162">
            <v>0</v>
          </cell>
          <cell r="K1162">
            <v>0</v>
          </cell>
        </row>
        <row r="1163">
          <cell r="A1163">
            <v>1973</v>
          </cell>
          <cell r="B1163" t="str">
            <v>022</v>
          </cell>
          <cell r="C1163" t="str">
            <v>COLEMAN CREEK</v>
          </cell>
          <cell r="D1163" t="str">
            <v>1</v>
          </cell>
          <cell r="E1163" t="str">
            <v>A</v>
          </cell>
          <cell r="F1163">
            <v>34</v>
          </cell>
          <cell r="G1163">
            <v>152</v>
          </cell>
          <cell r="H1163">
            <v>56</v>
          </cell>
          <cell r="I1163">
            <v>31</v>
          </cell>
          <cell r="J1163">
            <v>0</v>
          </cell>
          <cell r="K1163">
            <v>0</v>
          </cell>
        </row>
        <row r="1164">
          <cell r="A1164">
            <v>1973</v>
          </cell>
          <cell r="B1164" t="str">
            <v>024</v>
          </cell>
          <cell r="C1164" t="str">
            <v>CONUMA RIVER</v>
          </cell>
          <cell r="D1164" t="str">
            <v>1</v>
          </cell>
          <cell r="E1164" t="str">
            <v>A</v>
          </cell>
          <cell r="F1164">
            <v>14</v>
          </cell>
          <cell r="G1164">
            <v>46</v>
          </cell>
          <cell r="H1164">
            <v>10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>
            <v>1973</v>
          </cell>
          <cell r="B1165" t="str">
            <v>025</v>
          </cell>
          <cell r="C1165" t="str">
            <v>COUS CREEK</v>
          </cell>
          <cell r="D1165" t="str">
            <v>1</v>
          </cell>
          <cell r="E1165" t="str">
            <v>A</v>
          </cell>
          <cell r="F1165">
            <v>85</v>
          </cell>
          <cell r="G1165">
            <v>337</v>
          </cell>
          <cell r="H1165">
            <v>127</v>
          </cell>
          <cell r="I1165">
            <v>92</v>
          </cell>
          <cell r="J1165">
            <v>0</v>
          </cell>
          <cell r="K1165">
            <v>0</v>
          </cell>
        </row>
        <row r="1166">
          <cell r="A1166">
            <v>1973</v>
          </cell>
          <cell r="B1166" t="str">
            <v>026</v>
          </cell>
          <cell r="C1166" t="str">
            <v>COWICHAN RIVER</v>
          </cell>
          <cell r="D1166" t="str">
            <v>1</v>
          </cell>
          <cell r="E1166" t="str">
            <v>A</v>
          </cell>
          <cell r="F1166">
            <v>1547</v>
          </cell>
          <cell r="G1166">
            <v>8123</v>
          </cell>
          <cell r="H1166">
            <v>1041</v>
          </cell>
          <cell r="I1166">
            <v>713</v>
          </cell>
          <cell r="J1166">
            <v>0</v>
          </cell>
          <cell r="K1166">
            <v>0</v>
          </cell>
        </row>
        <row r="1167">
          <cell r="A1167">
            <v>1973</v>
          </cell>
          <cell r="B1167" t="str">
            <v>030</v>
          </cell>
          <cell r="C1167" t="str">
            <v>DAVIE RIVER</v>
          </cell>
          <cell r="D1167" t="str">
            <v>1</v>
          </cell>
          <cell r="E1167" t="str">
            <v>A</v>
          </cell>
          <cell r="F1167">
            <v>7</v>
          </cell>
          <cell r="G1167">
            <v>7</v>
          </cell>
          <cell r="H1167">
            <v>3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>
            <v>1973</v>
          </cell>
          <cell r="B1168" t="str">
            <v>031</v>
          </cell>
          <cell r="C1168" t="str">
            <v>DE MAMIEL CREEK</v>
          </cell>
          <cell r="D1168" t="str">
            <v>1</v>
          </cell>
          <cell r="E1168" t="str">
            <v>A</v>
          </cell>
          <cell r="F1168">
            <v>10</v>
          </cell>
          <cell r="G1168">
            <v>28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>
            <v>1973</v>
          </cell>
          <cell r="B1169" t="str">
            <v>033</v>
          </cell>
          <cell r="C1169" t="str">
            <v>EFFINGHAM RIVER</v>
          </cell>
          <cell r="D1169" t="str">
            <v>1</v>
          </cell>
          <cell r="E1169" t="str">
            <v>A</v>
          </cell>
          <cell r="F1169">
            <v>3</v>
          </cell>
          <cell r="G1169">
            <v>3</v>
          </cell>
          <cell r="H1169">
            <v>7</v>
          </cell>
          <cell r="I1169">
            <v>3</v>
          </cell>
          <cell r="J1169">
            <v>0</v>
          </cell>
          <cell r="K1169">
            <v>0</v>
          </cell>
        </row>
        <row r="1170">
          <cell r="A1170">
            <v>1973</v>
          </cell>
          <cell r="B1170" t="str">
            <v>034</v>
          </cell>
          <cell r="C1170" t="str">
            <v>ENGLISHMAN RIVER</v>
          </cell>
          <cell r="D1170" t="str">
            <v>1</v>
          </cell>
          <cell r="E1170" t="str">
            <v>A</v>
          </cell>
          <cell r="F1170">
            <v>586</v>
          </cell>
          <cell r="G1170">
            <v>2422</v>
          </cell>
          <cell r="H1170">
            <v>539</v>
          </cell>
          <cell r="I1170">
            <v>218</v>
          </cell>
          <cell r="J1170">
            <v>0</v>
          </cell>
          <cell r="K1170">
            <v>0</v>
          </cell>
        </row>
        <row r="1171">
          <cell r="A1171">
            <v>1973</v>
          </cell>
          <cell r="B1171" t="str">
            <v>036</v>
          </cell>
          <cell r="C1171" t="str">
            <v>EVE RIVER</v>
          </cell>
          <cell r="D1171" t="str">
            <v>1</v>
          </cell>
          <cell r="E1171" t="str">
            <v>A</v>
          </cell>
          <cell r="F1171">
            <v>50</v>
          </cell>
          <cell r="G1171">
            <v>141</v>
          </cell>
          <cell r="H1171">
            <v>68</v>
          </cell>
          <cell r="I1171">
            <v>46</v>
          </cell>
          <cell r="J1171">
            <v>0</v>
          </cell>
          <cell r="K1171">
            <v>0</v>
          </cell>
        </row>
        <row r="1172">
          <cell r="A1172">
            <v>1973</v>
          </cell>
          <cell r="B1172" t="str">
            <v>038</v>
          </cell>
          <cell r="C1172" t="str">
            <v>FRANKLIN RIVER</v>
          </cell>
          <cell r="D1172" t="str">
            <v>1</v>
          </cell>
          <cell r="E1172" t="str">
            <v>A</v>
          </cell>
          <cell r="F1172">
            <v>42</v>
          </cell>
          <cell r="G1172">
            <v>170</v>
          </cell>
          <cell r="H1172">
            <v>63</v>
          </cell>
          <cell r="I1172">
            <v>21</v>
          </cell>
          <cell r="J1172">
            <v>0</v>
          </cell>
          <cell r="K1172">
            <v>0</v>
          </cell>
        </row>
        <row r="1173">
          <cell r="A1173">
            <v>1973</v>
          </cell>
          <cell r="B1173" t="str">
            <v>039</v>
          </cell>
          <cell r="C1173" t="str">
            <v>FRENCH CREEK</v>
          </cell>
          <cell r="D1173" t="str">
            <v>1</v>
          </cell>
          <cell r="E1173" t="str">
            <v>A</v>
          </cell>
          <cell r="F1173">
            <v>66</v>
          </cell>
          <cell r="G1173">
            <v>171</v>
          </cell>
          <cell r="H1173">
            <v>40</v>
          </cell>
          <cell r="I1173">
            <v>20</v>
          </cell>
          <cell r="J1173">
            <v>0</v>
          </cell>
          <cell r="K1173">
            <v>0</v>
          </cell>
        </row>
        <row r="1174">
          <cell r="A1174">
            <v>1973</v>
          </cell>
          <cell r="B1174" t="str">
            <v>041</v>
          </cell>
          <cell r="C1174" t="str">
            <v>GOLD RIVER</v>
          </cell>
          <cell r="D1174" t="str">
            <v>1</v>
          </cell>
          <cell r="E1174" t="str">
            <v>A</v>
          </cell>
          <cell r="F1174">
            <v>755</v>
          </cell>
          <cell r="G1174">
            <v>4278</v>
          </cell>
          <cell r="H1174">
            <v>1455</v>
          </cell>
          <cell r="I1174">
            <v>918</v>
          </cell>
          <cell r="J1174">
            <v>0</v>
          </cell>
          <cell r="K1174">
            <v>0</v>
          </cell>
        </row>
        <row r="1175">
          <cell r="A1175">
            <v>1973</v>
          </cell>
          <cell r="B1175" t="str">
            <v>042</v>
          </cell>
          <cell r="C1175" t="str">
            <v>GOLDSTREAM RIVER</v>
          </cell>
          <cell r="D1175" t="str">
            <v>1</v>
          </cell>
          <cell r="E1175" t="str">
            <v>A</v>
          </cell>
          <cell r="F1175">
            <v>136</v>
          </cell>
          <cell r="G1175">
            <v>501</v>
          </cell>
          <cell r="H1175">
            <v>28</v>
          </cell>
          <cell r="I1175">
            <v>42</v>
          </cell>
          <cell r="J1175">
            <v>0</v>
          </cell>
          <cell r="K1175">
            <v>0</v>
          </cell>
        </row>
        <row r="1176">
          <cell r="A1176">
            <v>1973</v>
          </cell>
          <cell r="B1176" t="str">
            <v>043</v>
          </cell>
          <cell r="C1176" t="str">
            <v>GOODSPEED RIVER</v>
          </cell>
          <cell r="D1176" t="str">
            <v>1</v>
          </cell>
          <cell r="E1176" t="str">
            <v>A</v>
          </cell>
          <cell r="F1176">
            <v>42</v>
          </cell>
          <cell r="G1176">
            <v>452</v>
          </cell>
          <cell r="H1176">
            <v>81</v>
          </cell>
          <cell r="I1176">
            <v>95</v>
          </cell>
          <cell r="J1176">
            <v>0</v>
          </cell>
          <cell r="K1176">
            <v>0</v>
          </cell>
        </row>
        <row r="1177">
          <cell r="A1177">
            <v>1973</v>
          </cell>
          <cell r="B1177" t="str">
            <v>044</v>
          </cell>
          <cell r="C1177" t="str">
            <v>GORDON RIVER</v>
          </cell>
          <cell r="D1177" t="str">
            <v>1</v>
          </cell>
          <cell r="E1177" t="str">
            <v>A</v>
          </cell>
          <cell r="F1177">
            <v>34</v>
          </cell>
          <cell r="G1177">
            <v>85</v>
          </cell>
          <cell r="H1177">
            <v>14</v>
          </cell>
          <cell r="I1177">
            <v>3</v>
          </cell>
          <cell r="J1177">
            <v>0</v>
          </cell>
          <cell r="K1177">
            <v>0</v>
          </cell>
        </row>
        <row r="1178">
          <cell r="A1178">
            <v>1973</v>
          </cell>
          <cell r="B1178" t="str">
            <v>045</v>
          </cell>
          <cell r="C1178" t="str">
            <v>HARRIS CREEK</v>
          </cell>
          <cell r="D1178" t="str">
            <v>1</v>
          </cell>
          <cell r="E1178" t="str">
            <v>A</v>
          </cell>
          <cell r="F1178">
            <v>495</v>
          </cell>
          <cell r="G1178">
            <v>2109</v>
          </cell>
          <cell r="H1178">
            <v>385</v>
          </cell>
          <cell r="I1178">
            <v>167</v>
          </cell>
          <cell r="J1178">
            <v>0</v>
          </cell>
          <cell r="K1178">
            <v>0</v>
          </cell>
        </row>
        <row r="1179">
          <cell r="A1179">
            <v>1973</v>
          </cell>
          <cell r="B1179" t="str">
            <v>046</v>
          </cell>
          <cell r="C1179" t="str">
            <v>HART CREEK</v>
          </cell>
          <cell r="D1179" t="str">
            <v>1</v>
          </cell>
          <cell r="E1179" t="str">
            <v>A</v>
          </cell>
          <cell r="F1179">
            <v>7</v>
          </cell>
          <cell r="G1179">
            <v>42</v>
          </cell>
          <cell r="H1179">
            <v>7</v>
          </cell>
          <cell r="I1179">
            <v>3</v>
          </cell>
          <cell r="J1179">
            <v>0</v>
          </cell>
          <cell r="K1179">
            <v>0</v>
          </cell>
        </row>
        <row r="1180">
          <cell r="A1180">
            <v>1973</v>
          </cell>
          <cell r="B1180" t="str">
            <v>047</v>
          </cell>
          <cell r="C1180" t="str">
            <v>HASLAM CREEK</v>
          </cell>
          <cell r="D1180" t="str">
            <v>1</v>
          </cell>
          <cell r="E1180" t="str">
            <v>A</v>
          </cell>
          <cell r="F1180">
            <v>67</v>
          </cell>
          <cell r="G1180">
            <v>152</v>
          </cell>
          <cell r="H1180">
            <v>57</v>
          </cell>
          <cell r="I1180">
            <v>17</v>
          </cell>
          <cell r="J1180">
            <v>0</v>
          </cell>
          <cell r="K1180">
            <v>0</v>
          </cell>
        </row>
        <row r="1181">
          <cell r="A1181">
            <v>1973</v>
          </cell>
          <cell r="B1181" t="str">
            <v>048</v>
          </cell>
          <cell r="C1181" t="str">
            <v>HEBER RIVER</v>
          </cell>
          <cell r="D1181" t="str">
            <v>1</v>
          </cell>
          <cell r="E1181" t="str">
            <v>A</v>
          </cell>
          <cell r="F1181">
            <v>50</v>
          </cell>
          <cell r="G1181">
            <v>143</v>
          </cell>
          <cell r="H1181">
            <v>104</v>
          </cell>
          <cell r="I1181">
            <v>131</v>
          </cell>
          <cell r="J1181">
            <v>0</v>
          </cell>
          <cell r="K1181">
            <v>0</v>
          </cell>
        </row>
        <row r="1182">
          <cell r="A1182">
            <v>1973</v>
          </cell>
          <cell r="B1182" t="str">
            <v>049</v>
          </cell>
          <cell r="C1182" t="str">
            <v>HEMMINGSEN CREEK</v>
          </cell>
          <cell r="D1182" t="str">
            <v>1</v>
          </cell>
          <cell r="E1182" t="str">
            <v>A</v>
          </cell>
          <cell r="F1182">
            <v>24</v>
          </cell>
          <cell r="G1182">
            <v>56</v>
          </cell>
          <cell r="H1182">
            <v>17</v>
          </cell>
          <cell r="I1182">
            <v>17</v>
          </cell>
          <cell r="J1182">
            <v>0</v>
          </cell>
          <cell r="K1182">
            <v>0</v>
          </cell>
        </row>
        <row r="1183">
          <cell r="A1183">
            <v>1973</v>
          </cell>
          <cell r="B1183" t="str">
            <v>051</v>
          </cell>
          <cell r="C1183" t="str">
            <v>HOUSTON RIVER</v>
          </cell>
          <cell r="D1183" t="str">
            <v>1</v>
          </cell>
          <cell r="E1183" t="str">
            <v>A</v>
          </cell>
          <cell r="F1183">
            <v>3</v>
          </cell>
          <cell r="G1183">
            <v>10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>
            <v>1973</v>
          </cell>
          <cell r="B1184" t="str">
            <v>053</v>
          </cell>
          <cell r="C1184" t="str">
            <v>JACKLAH RIVER</v>
          </cell>
          <cell r="D1184" t="str">
            <v>1</v>
          </cell>
          <cell r="E1184" t="str">
            <v>A</v>
          </cell>
          <cell r="F1184">
            <v>10</v>
          </cell>
          <cell r="G1184">
            <v>17</v>
          </cell>
          <cell r="H1184">
            <v>14</v>
          </cell>
          <cell r="I1184">
            <v>14</v>
          </cell>
          <cell r="J1184">
            <v>0</v>
          </cell>
          <cell r="K1184">
            <v>0</v>
          </cell>
        </row>
        <row r="1185">
          <cell r="A1185">
            <v>1973</v>
          </cell>
          <cell r="B1185" t="str">
            <v>054</v>
          </cell>
          <cell r="C1185" t="str">
            <v>JORDAN RIVER</v>
          </cell>
          <cell r="D1185" t="str">
            <v>1</v>
          </cell>
          <cell r="E1185" t="str">
            <v>A</v>
          </cell>
          <cell r="F1185">
            <v>3</v>
          </cell>
          <cell r="G1185">
            <v>7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>
            <v>1973</v>
          </cell>
          <cell r="B1186" t="str">
            <v>057</v>
          </cell>
          <cell r="C1186" t="str">
            <v>KAOUK RIVER</v>
          </cell>
          <cell r="D1186" t="str">
            <v>1</v>
          </cell>
          <cell r="E1186" t="str">
            <v>A</v>
          </cell>
          <cell r="F1186">
            <v>3</v>
          </cell>
          <cell r="G1186">
            <v>10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>
            <v>1973</v>
          </cell>
          <cell r="B1187" t="str">
            <v>059</v>
          </cell>
          <cell r="C1187" t="str">
            <v>KEOGH RIVER</v>
          </cell>
          <cell r="D1187" t="str">
            <v>1</v>
          </cell>
          <cell r="E1187" t="str">
            <v>A</v>
          </cell>
          <cell r="F1187">
            <v>96</v>
          </cell>
          <cell r="G1187">
            <v>894</v>
          </cell>
          <cell r="H1187">
            <v>244</v>
          </cell>
          <cell r="I1187">
            <v>200</v>
          </cell>
          <cell r="J1187">
            <v>0</v>
          </cell>
          <cell r="K1187">
            <v>0</v>
          </cell>
        </row>
        <row r="1188">
          <cell r="A1188">
            <v>1973</v>
          </cell>
          <cell r="B1188" t="str">
            <v>062</v>
          </cell>
          <cell r="C1188" t="str">
            <v>KIRBY CREEK</v>
          </cell>
          <cell r="D1188" t="str">
            <v>1</v>
          </cell>
          <cell r="E1188" t="str">
            <v>A</v>
          </cell>
          <cell r="F1188">
            <v>21</v>
          </cell>
          <cell r="G1188">
            <v>67</v>
          </cell>
          <cell r="H1188">
            <v>10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>
            <v>1973</v>
          </cell>
          <cell r="B1189" t="str">
            <v>063</v>
          </cell>
          <cell r="C1189" t="str">
            <v>KITSUCKSUS CREEK</v>
          </cell>
          <cell r="D1189" t="str">
            <v>1</v>
          </cell>
          <cell r="E1189" t="str">
            <v>A</v>
          </cell>
          <cell r="F1189">
            <v>17</v>
          </cell>
          <cell r="G1189">
            <v>67</v>
          </cell>
          <cell r="H1189">
            <v>10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>
            <v>1973</v>
          </cell>
          <cell r="B1190" t="str">
            <v>064</v>
          </cell>
          <cell r="C1190" t="str">
            <v>KLANAWA RIVER</v>
          </cell>
          <cell r="D1190" t="str">
            <v>1</v>
          </cell>
          <cell r="E1190" t="str">
            <v>A</v>
          </cell>
          <cell r="F1190">
            <v>14</v>
          </cell>
          <cell r="G1190">
            <v>24</v>
          </cell>
          <cell r="H1190">
            <v>3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>
            <v>1973</v>
          </cell>
          <cell r="B1191" t="str">
            <v>067</v>
          </cell>
          <cell r="C1191" t="str">
            <v>KOKISH RIVER</v>
          </cell>
          <cell r="D1191" t="str">
            <v>1</v>
          </cell>
          <cell r="E1191" t="str">
            <v>A</v>
          </cell>
          <cell r="F1191">
            <v>77</v>
          </cell>
          <cell r="G1191">
            <v>258</v>
          </cell>
          <cell r="H1191">
            <v>120</v>
          </cell>
          <cell r="I1191">
            <v>66</v>
          </cell>
          <cell r="J1191">
            <v>0</v>
          </cell>
          <cell r="K1191">
            <v>0</v>
          </cell>
        </row>
        <row r="1192">
          <cell r="A1192">
            <v>1973</v>
          </cell>
          <cell r="B1192" t="str">
            <v>068</v>
          </cell>
          <cell r="C1192" t="str">
            <v>KOKSILAH RIVER</v>
          </cell>
          <cell r="D1192" t="str">
            <v>1</v>
          </cell>
          <cell r="E1192" t="str">
            <v>A</v>
          </cell>
          <cell r="F1192">
            <v>193</v>
          </cell>
          <cell r="G1192">
            <v>675</v>
          </cell>
          <cell r="H1192">
            <v>53</v>
          </cell>
          <cell r="I1192">
            <v>24</v>
          </cell>
          <cell r="J1192">
            <v>0</v>
          </cell>
          <cell r="K1192">
            <v>0</v>
          </cell>
        </row>
        <row r="1193">
          <cell r="A1193">
            <v>1973</v>
          </cell>
          <cell r="B1193" t="str">
            <v>071</v>
          </cell>
          <cell r="C1193" t="str">
            <v>LEINER RIVER</v>
          </cell>
          <cell r="D1193" t="str">
            <v>1</v>
          </cell>
          <cell r="E1193" t="str">
            <v>A</v>
          </cell>
          <cell r="F1193">
            <v>39</v>
          </cell>
          <cell r="G1193">
            <v>195</v>
          </cell>
          <cell r="H1193">
            <v>14</v>
          </cell>
          <cell r="I1193">
            <v>10</v>
          </cell>
          <cell r="J1193">
            <v>0</v>
          </cell>
          <cell r="K1193">
            <v>0</v>
          </cell>
        </row>
        <row r="1194">
          <cell r="A1194">
            <v>1973</v>
          </cell>
          <cell r="B1194" t="str">
            <v>073</v>
          </cell>
          <cell r="C1194" t="str">
            <v>LITTLE QUALICUM RIVER</v>
          </cell>
          <cell r="D1194" t="str">
            <v>1</v>
          </cell>
          <cell r="E1194" t="str">
            <v>A</v>
          </cell>
          <cell r="F1194">
            <v>588</v>
          </cell>
          <cell r="G1194">
            <v>2631</v>
          </cell>
          <cell r="H1194">
            <v>658</v>
          </cell>
          <cell r="I1194">
            <v>528</v>
          </cell>
          <cell r="J1194">
            <v>0</v>
          </cell>
          <cell r="K1194">
            <v>0</v>
          </cell>
        </row>
        <row r="1195">
          <cell r="A1195">
            <v>1973</v>
          </cell>
          <cell r="B1195" t="str">
            <v>075</v>
          </cell>
          <cell r="C1195" t="str">
            <v>MACJACK RIVER</v>
          </cell>
          <cell r="D1195" t="str">
            <v>1</v>
          </cell>
          <cell r="E1195" t="str">
            <v>A</v>
          </cell>
          <cell r="F1195">
            <v>10</v>
          </cell>
          <cell r="G1195">
            <v>24</v>
          </cell>
          <cell r="H1195">
            <v>3</v>
          </cell>
          <cell r="I1195">
            <v>7</v>
          </cell>
          <cell r="J1195">
            <v>0</v>
          </cell>
          <cell r="K1195">
            <v>0</v>
          </cell>
        </row>
        <row r="1196">
          <cell r="A1196">
            <v>1973</v>
          </cell>
          <cell r="B1196" t="str">
            <v>079</v>
          </cell>
          <cell r="C1196" t="str">
            <v>MAHATTA CREEK</v>
          </cell>
          <cell r="D1196" t="str">
            <v>1</v>
          </cell>
          <cell r="E1196" t="str">
            <v>A</v>
          </cell>
          <cell r="F1196">
            <v>27</v>
          </cell>
          <cell r="G1196">
            <v>89</v>
          </cell>
          <cell r="H1196">
            <v>73</v>
          </cell>
          <cell r="I1196">
            <v>95</v>
          </cell>
          <cell r="J1196">
            <v>0</v>
          </cell>
          <cell r="K1196">
            <v>0</v>
          </cell>
        </row>
        <row r="1197">
          <cell r="A1197">
            <v>1973</v>
          </cell>
          <cell r="B1197" t="str">
            <v>080</v>
          </cell>
          <cell r="C1197" t="str">
            <v>MALKSOPE RIVER</v>
          </cell>
          <cell r="D1197" t="str">
            <v>1</v>
          </cell>
          <cell r="E1197" t="str">
            <v>A</v>
          </cell>
          <cell r="F1197">
            <v>3</v>
          </cell>
          <cell r="G1197">
            <v>10</v>
          </cell>
          <cell r="H1197">
            <v>7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>
            <v>1973</v>
          </cell>
          <cell r="B1198" t="str">
            <v>081</v>
          </cell>
          <cell r="C1198" t="str">
            <v>MARBLE RIVER</v>
          </cell>
          <cell r="D1198" t="str">
            <v>1</v>
          </cell>
          <cell r="E1198" t="str">
            <v>A</v>
          </cell>
          <cell r="F1198">
            <v>115</v>
          </cell>
          <cell r="G1198">
            <v>1080</v>
          </cell>
          <cell r="H1198">
            <v>155</v>
          </cell>
          <cell r="I1198">
            <v>305</v>
          </cell>
          <cell r="J1198">
            <v>0</v>
          </cell>
          <cell r="K1198">
            <v>0</v>
          </cell>
        </row>
        <row r="1199">
          <cell r="A1199">
            <v>1973</v>
          </cell>
          <cell r="B1199" t="str">
            <v>085</v>
          </cell>
          <cell r="C1199" t="str">
            <v>MILL STREAM</v>
          </cell>
          <cell r="D1199" t="str">
            <v>1</v>
          </cell>
          <cell r="E1199" t="str">
            <v>A</v>
          </cell>
          <cell r="F1199">
            <v>3</v>
          </cell>
          <cell r="G1199">
            <v>28</v>
          </cell>
          <cell r="H1199">
            <v>0</v>
          </cell>
          <cell r="I1199">
            <v>7</v>
          </cell>
          <cell r="J1199">
            <v>0</v>
          </cell>
          <cell r="K1199">
            <v>0</v>
          </cell>
        </row>
        <row r="1200">
          <cell r="A1200">
            <v>1973</v>
          </cell>
          <cell r="B1200" t="str">
            <v>086</v>
          </cell>
          <cell r="C1200" t="str">
            <v>MOHUN CREEK</v>
          </cell>
          <cell r="D1200" t="str">
            <v>1</v>
          </cell>
          <cell r="E1200" t="str">
            <v>A</v>
          </cell>
          <cell r="F1200">
            <v>30</v>
          </cell>
          <cell r="G1200">
            <v>49</v>
          </cell>
          <cell r="H1200">
            <v>7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>
            <v>1973</v>
          </cell>
          <cell r="B1201" t="str">
            <v>088</v>
          </cell>
          <cell r="C1201" t="str">
            <v>MUCHALAT RIVER</v>
          </cell>
          <cell r="D1201" t="str">
            <v>1</v>
          </cell>
          <cell r="E1201" t="str">
            <v>A</v>
          </cell>
          <cell r="F1201">
            <v>23</v>
          </cell>
          <cell r="G1201">
            <v>80</v>
          </cell>
          <cell r="H1201">
            <v>31</v>
          </cell>
          <cell r="I1201">
            <v>31</v>
          </cell>
          <cell r="J1201">
            <v>0</v>
          </cell>
          <cell r="K1201">
            <v>0</v>
          </cell>
        </row>
        <row r="1202">
          <cell r="A1202">
            <v>1973</v>
          </cell>
          <cell r="B1202" t="str">
            <v>089</v>
          </cell>
          <cell r="C1202" t="str">
            <v>MUIR CREEK</v>
          </cell>
          <cell r="D1202" t="str">
            <v>1</v>
          </cell>
          <cell r="E1202" t="str">
            <v>A</v>
          </cell>
          <cell r="F1202">
            <v>45</v>
          </cell>
          <cell r="G1202">
            <v>176</v>
          </cell>
          <cell r="H1202">
            <v>9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>
            <v>1973</v>
          </cell>
          <cell r="B1203" t="str">
            <v>090</v>
          </cell>
          <cell r="C1203" t="str">
            <v>NAHMINT RIVER</v>
          </cell>
          <cell r="D1203" t="str">
            <v>1</v>
          </cell>
          <cell r="E1203" t="str">
            <v>A</v>
          </cell>
          <cell r="F1203">
            <v>54</v>
          </cell>
          <cell r="G1203">
            <v>140</v>
          </cell>
          <cell r="H1203">
            <v>134</v>
          </cell>
          <cell r="I1203">
            <v>163</v>
          </cell>
          <cell r="J1203">
            <v>0</v>
          </cell>
          <cell r="K1203">
            <v>0</v>
          </cell>
        </row>
        <row r="1204">
          <cell r="A1204">
            <v>1973</v>
          </cell>
          <cell r="B1204" t="str">
            <v>091</v>
          </cell>
          <cell r="C1204" t="str">
            <v>NAHWITTI RIVER</v>
          </cell>
          <cell r="D1204" t="str">
            <v>1</v>
          </cell>
          <cell r="E1204" t="str">
            <v>A</v>
          </cell>
          <cell r="F1204">
            <v>20</v>
          </cell>
          <cell r="G1204">
            <v>81</v>
          </cell>
          <cell r="H1204">
            <v>74</v>
          </cell>
          <cell r="I1204">
            <v>142</v>
          </cell>
          <cell r="J1204">
            <v>0</v>
          </cell>
          <cell r="K1204">
            <v>0</v>
          </cell>
        </row>
        <row r="1205">
          <cell r="A1205">
            <v>1973</v>
          </cell>
          <cell r="B1205" t="str">
            <v>092</v>
          </cell>
          <cell r="C1205" t="str">
            <v>NANAIMO RIVER</v>
          </cell>
          <cell r="D1205" t="str">
            <v>1</v>
          </cell>
          <cell r="E1205" t="str">
            <v>A</v>
          </cell>
          <cell r="F1205">
            <v>716</v>
          </cell>
          <cell r="G1205">
            <v>4809</v>
          </cell>
          <cell r="H1205">
            <v>1057</v>
          </cell>
          <cell r="I1205">
            <v>620</v>
          </cell>
          <cell r="J1205">
            <v>0</v>
          </cell>
          <cell r="K1205">
            <v>0</v>
          </cell>
        </row>
        <row r="1206">
          <cell r="A1206">
            <v>1973</v>
          </cell>
          <cell r="B1206" t="str">
            <v>094</v>
          </cell>
          <cell r="C1206" t="str">
            <v>NIMPKISH RIVER</v>
          </cell>
          <cell r="D1206" t="str">
            <v>1</v>
          </cell>
          <cell r="E1206" t="str">
            <v>A</v>
          </cell>
          <cell r="F1206">
            <v>149</v>
          </cell>
          <cell r="G1206">
            <v>810</v>
          </cell>
          <cell r="H1206">
            <v>305</v>
          </cell>
          <cell r="I1206">
            <v>244</v>
          </cell>
          <cell r="J1206">
            <v>0</v>
          </cell>
          <cell r="K1206">
            <v>0</v>
          </cell>
        </row>
        <row r="1207">
          <cell r="A1207">
            <v>1973</v>
          </cell>
          <cell r="B1207" t="str">
            <v>095</v>
          </cell>
          <cell r="C1207" t="str">
            <v>NITINAT RIVER</v>
          </cell>
          <cell r="D1207" t="str">
            <v>1</v>
          </cell>
          <cell r="E1207" t="str">
            <v>A</v>
          </cell>
          <cell r="F1207">
            <v>236</v>
          </cell>
          <cell r="G1207">
            <v>891</v>
          </cell>
          <cell r="H1207">
            <v>432</v>
          </cell>
          <cell r="I1207">
            <v>343</v>
          </cell>
          <cell r="J1207">
            <v>0</v>
          </cell>
          <cell r="K1207">
            <v>0</v>
          </cell>
        </row>
        <row r="1208">
          <cell r="A1208">
            <v>1973</v>
          </cell>
          <cell r="B1208" t="str">
            <v>097</v>
          </cell>
          <cell r="C1208" t="str">
            <v>OYSTER RIVER</v>
          </cell>
          <cell r="D1208" t="str">
            <v>1</v>
          </cell>
          <cell r="E1208" t="str">
            <v>A</v>
          </cell>
          <cell r="F1208">
            <v>491</v>
          </cell>
          <cell r="G1208">
            <v>2611</v>
          </cell>
          <cell r="H1208">
            <v>521</v>
          </cell>
          <cell r="I1208">
            <v>296</v>
          </cell>
          <cell r="J1208">
            <v>0</v>
          </cell>
          <cell r="K1208">
            <v>0</v>
          </cell>
        </row>
        <row r="1209">
          <cell r="A1209">
            <v>1973</v>
          </cell>
          <cell r="B1209" t="str">
            <v>098</v>
          </cell>
          <cell r="C1209" t="str">
            <v>PACHENA RIVER</v>
          </cell>
          <cell r="D1209" t="str">
            <v>1</v>
          </cell>
          <cell r="E1209" t="str">
            <v>A</v>
          </cell>
          <cell r="F1209">
            <v>7</v>
          </cell>
          <cell r="G1209">
            <v>7</v>
          </cell>
          <cell r="H1209">
            <v>3</v>
          </cell>
          <cell r="I1209">
            <v>3</v>
          </cell>
          <cell r="J1209">
            <v>0</v>
          </cell>
          <cell r="K1209">
            <v>0</v>
          </cell>
        </row>
        <row r="1210">
          <cell r="A1210">
            <v>1973</v>
          </cell>
          <cell r="B1210" t="str">
            <v>099</v>
          </cell>
          <cell r="C1210" t="str">
            <v>PARKER CREEK</v>
          </cell>
          <cell r="D1210" t="str">
            <v>1</v>
          </cell>
          <cell r="E1210" t="str">
            <v>A</v>
          </cell>
          <cell r="F1210">
            <v>10</v>
          </cell>
          <cell r="G1210">
            <v>60</v>
          </cell>
          <cell r="H1210">
            <v>24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>
            <v>1973</v>
          </cell>
          <cell r="B1211" t="str">
            <v>100</v>
          </cell>
          <cell r="C1211" t="str">
            <v>PERRY RIVER</v>
          </cell>
          <cell r="D1211" t="str">
            <v>1</v>
          </cell>
          <cell r="E1211" t="str">
            <v>A</v>
          </cell>
          <cell r="F1211">
            <v>3</v>
          </cell>
          <cell r="G1211">
            <v>7</v>
          </cell>
          <cell r="H1211">
            <v>3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>
            <v>1973</v>
          </cell>
          <cell r="B1212" t="str">
            <v>101</v>
          </cell>
          <cell r="C1212" t="str">
            <v>PUNTLEDGE RIVER</v>
          </cell>
          <cell r="D1212" t="str">
            <v>1</v>
          </cell>
          <cell r="E1212" t="str">
            <v>A</v>
          </cell>
          <cell r="F1212">
            <v>314</v>
          </cell>
          <cell r="G1212">
            <v>2515</v>
          </cell>
          <cell r="H1212">
            <v>325</v>
          </cell>
          <cell r="I1212">
            <v>212</v>
          </cell>
          <cell r="J1212">
            <v>0</v>
          </cell>
          <cell r="K1212">
            <v>0</v>
          </cell>
        </row>
        <row r="1213">
          <cell r="A1213">
            <v>1973</v>
          </cell>
          <cell r="B1213" t="str">
            <v>102</v>
          </cell>
          <cell r="C1213" t="str">
            <v>QUATSE RIVER</v>
          </cell>
          <cell r="D1213" t="str">
            <v>1</v>
          </cell>
          <cell r="E1213" t="str">
            <v>A</v>
          </cell>
          <cell r="F1213">
            <v>85</v>
          </cell>
          <cell r="G1213">
            <v>452</v>
          </cell>
          <cell r="H1213">
            <v>67</v>
          </cell>
          <cell r="I1213">
            <v>99</v>
          </cell>
          <cell r="J1213">
            <v>0</v>
          </cell>
          <cell r="K1213">
            <v>0</v>
          </cell>
        </row>
        <row r="1214">
          <cell r="A1214">
            <v>1973</v>
          </cell>
          <cell r="B1214" t="str">
            <v>103</v>
          </cell>
          <cell r="C1214" t="str">
            <v>QUINSAM RIVER</v>
          </cell>
          <cell r="D1214" t="str">
            <v>1</v>
          </cell>
          <cell r="E1214" t="str">
            <v>A</v>
          </cell>
          <cell r="F1214">
            <v>279</v>
          </cell>
          <cell r="G1214">
            <v>792</v>
          </cell>
          <cell r="H1214">
            <v>196</v>
          </cell>
          <cell r="I1214">
            <v>95</v>
          </cell>
          <cell r="J1214">
            <v>0</v>
          </cell>
          <cell r="K1214">
            <v>0</v>
          </cell>
        </row>
        <row r="1215">
          <cell r="A1215">
            <v>1973</v>
          </cell>
          <cell r="B1215" t="str">
            <v>105</v>
          </cell>
          <cell r="C1215" t="str">
            <v>ROSEWALL CREEK</v>
          </cell>
          <cell r="D1215" t="str">
            <v>1</v>
          </cell>
          <cell r="E1215" t="str">
            <v>A</v>
          </cell>
          <cell r="F1215">
            <v>24</v>
          </cell>
          <cell r="G1215">
            <v>49</v>
          </cell>
          <cell r="H1215">
            <v>3</v>
          </cell>
          <cell r="I1215">
            <v>31</v>
          </cell>
          <cell r="J1215">
            <v>0</v>
          </cell>
          <cell r="K1215">
            <v>0</v>
          </cell>
        </row>
        <row r="1216">
          <cell r="A1216">
            <v>1973</v>
          </cell>
          <cell r="B1216" t="str">
            <v>107</v>
          </cell>
          <cell r="C1216" t="str">
            <v>SALMON RIVER</v>
          </cell>
          <cell r="D1216" t="str">
            <v>1</v>
          </cell>
          <cell r="E1216" t="str">
            <v>A</v>
          </cell>
          <cell r="F1216">
            <v>526</v>
          </cell>
          <cell r="G1216">
            <v>1676</v>
          </cell>
          <cell r="H1216">
            <v>521</v>
          </cell>
          <cell r="I1216">
            <v>356</v>
          </cell>
          <cell r="J1216">
            <v>0</v>
          </cell>
          <cell r="K1216">
            <v>0</v>
          </cell>
        </row>
        <row r="1217">
          <cell r="A1217">
            <v>1973</v>
          </cell>
          <cell r="B1217" t="str">
            <v>108</v>
          </cell>
          <cell r="C1217" t="str">
            <v>SAN JOSEF RIVER</v>
          </cell>
          <cell r="D1217" t="str">
            <v>1</v>
          </cell>
          <cell r="E1217" t="str">
            <v>A</v>
          </cell>
          <cell r="F1217">
            <v>21</v>
          </cell>
          <cell r="G1217">
            <v>170</v>
          </cell>
          <cell r="H1217">
            <v>35</v>
          </cell>
          <cell r="I1217">
            <v>35</v>
          </cell>
          <cell r="J1217">
            <v>0</v>
          </cell>
          <cell r="K1217">
            <v>0</v>
          </cell>
        </row>
        <row r="1218">
          <cell r="A1218">
            <v>1973</v>
          </cell>
          <cell r="B1218" t="str">
            <v>109</v>
          </cell>
          <cell r="C1218" t="str">
            <v>SAN JUAN RIVER</v>
          </cell>
          <cell r="D1218" t="str">
            <v>1</v>
          </cell>
          <cell r="E1218" t="str">
            <v>A</v>
          </cell>
          <cell r="F1218">
            <v>467</v>
          </cell>
          <cell r="G1218">
            <v>1920</v>
          </cell>
          <cell r="H1218">
            <v>359</v>
          </cell>
          <cell r="I1218">
            <v>207</v>
          </cell>
          <cell r="J1218">
            <v>0</v>
          </cell>
          <cell r="K1218">
            <v>0</v>
          </cell>
        </row>
        <row r="1219">
          <cell r="A1219">
            <v>1973</v>
          </cell>
          <cell r="B1219" t="str">
            <v>112</v>
          </cell>
          <cell r="C1219" t="str">
            <v>SARITA RIVER</v>
          </cell>
          <cell r="D1219" t="str">
            <v>1</v>
          </cell>
          <cell r="E1219" t="str">
            <v>A</v>
          </cell>
          <cell r="F1219">
            <v>113</v>
          </cell>
          <cell r="G1219">
            <v>342</v>
          </cell>
          <cell r="H1219">
            <v>122</v>
          </cell>
          <cell r="I1219">
            <v>120</v>
          </cell>
          <cell r="J1219">
            <v>0</v>
          </cell>
          <cell r="K1219">
            <v>0</v>
          </cell>
        </row>
        <row r="1220">
          <cell r="A1220">
            <v>1973</v>
          </cell>
          <cell r="B1220" t="str">
            <v>113</v>
          </cell>
          <cell r="C1220" t="str">
            <v>SHAW CREEK</v>
          </cell>
          <cell r="D1220" t="str">
            <v>1</v>
          </cell>
          <cell r="E1220" t="str">
            <v>A</v>
          </cell>
          <cell r="F1220">
            <v>3</v>
          </cell>
          <cell r="G1220">
            <v>7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>
            <v>1973</v>
          </cell>
          <cell r="B1221" t="str">
            <v>115</v>
          </cell>
          <cell r="C1221" t="str">
            <v>SOMASS RIVER</v>
          </cell>
          <cell r="D1221" t="str">
            <v>1</v>
          </cell>
          <cell r="E1221" t="str">
            <v>A</v>
          </cell>
          <cell r="F1221">
            <v>176</v>
          </cell>
          <cell r="G1221">
            <v>1892</v>
          </cell>
          <cell r="H1221">
            <v>329</v>
          </cell>
          <cell r="I1221">
            <v>92</v>
          </cell>
          <cell r="J1221">
            <v>0</v>
          </cell>
          <cell r="K1221">
            <v>0</v>
          </cell>
        </row>
        <row r="1222">
          <cell r="A1222">
            <v>1973</v>
          </cell>
          <cell r="B1222" t="str">
            <v>117</v>
          </cell>
          <cell r="C1222" t="str">
            <v>SOOKE RIVER</v>
          </cell>
          <cell r="D1222" t="str">
            <v>1</v>
          </cell>
          <cell r="E1222" t="str">
            <v>A</v>
          </cell>
          <cell r="F1222">
            <v>318</v>
          </cell>
          <cell r="G1222">
            <v>1430</v>
          </cell>
          <cell r="H1222">
            <v>96</v>
          </cell>
          <cell r="I1222">
            <v>38</v>
          </cell>
          <cell r="J1222">
            <v>0</v>
          </cell>
          <cell r="K1222">
            <v>0</v>
          </cell>
        </row>
        <row r="1223">
          <cell r="A1223">
            <v>1973</v>
          </cell>
          <cell r="B1223" t="str">
            <v>118</v>
          </cell>
          <cell r="C1223" t="str">
            <v>SPROAT RIVER</v>
          </cell>
          <cell r="D1223" t="str">
            <v>1</v>
          </cell>
          <cell r="E1223" t="str">
            <v>A</v>
          </cell>
          <cell r="F1223">
            <v>77</v>
          </cell>
          <cell r="G1223">
            <v>339</v>
          </cell>
          <cell r="H1223">
            <v>42</v>
          </cell>
          <cell r="I1223">
            <v>7</v>
          </cell>
          <cell r="J1223">
            <v>0</v>
          </cell>
          <cell r="K1223">
            <v>0</v>
          </cell>
        </row>
        <row r="1224">
          <cell r="A1224">
            <v>1973</v>
          </cell>
          <cell r="B1224" t="str">
            <v>120</v>
          </cell>
          <cell r="C1224" t="str">
            <v>STAMP RIVER</v>
          </cell>
          <cell r="D1224" t="str">
            <v>1</v>
          </cell>
          <cell r="E1224" t="str">
            <v>A</v>
          </cell>
          <cell r="F1224">
            <v>415</v>
          </cell>
          <cell r="G1224">
            <v>2380</v>
          </cell>
          <cell r="H1224">
            <v>589</v>
          </cell>
          <cell r="I1224">
            <v>344</v>
          </cell>
          <cell r="J1224">
            <v>0</v>
          </cell>
          <cell r="K1224">
            <v>0</v>
          </cell>
        </row>
        <row r="1225">
          <cell r="A1225">
            <v>1973</v>
          </cell>
          <cell r="B1225" t="str">
            <v>122</v>
          </cell>
          <cell r="C1225" t="str">
            <v>SUCWOA RIVER</v>
          </cell>
          <cell r="D1225" t="str">
            <v>1</v>
          </cell>
          <cell r="E1225" t="str">
            <v>A</v>
          </cell>
          <cell r="F1225">
            <v>10</v>
          </cell>
          <cell r="G1225">
            <v>67</v>
          </cell>
          <cell r="H1225">
            <v>31</v>
          </cell>
          <cell r="I1225">
            <v>10</v>
          </cell>
          <cell r="J1225">
            <v>0</v>
          </cell>
          <cell r="K1225">
            <v>0</v>
          </cell>
        </row>
        <row r="1226">
          <cell r="A1226">
            <v>1973</v>
          </cell>
          <cell r="B1226" t="str">
            <v>123</v>
          </cell>
          <cell r="C1226" t="str">
            <v>TAHSIS RIVER</v>
          </cell>
          <cell r="D1226" t="str">
            <v>1</v>
          </cell>
          <cell r="E1226" t="str">
            <v>A</v>
          </cell>
          <cell r="F1226">
            <v>35</v>
          </cell>
          <cell r="G1226">
            <v>112</v>
          </cell>
          <cell r="H1226">
            <v>56</v>
          </cell>
          <cell r="I1226">
            <v>3</v>
          </cell>
          <cell r="J1226">
            <v>0</v>
          </cell>
          <cell r="K1226">
            <v>0</v>
          </cell>
        </row>
        <row r="1227">
          <cell r="A1227">
            <v>1973</v>
          </cell>
          <cell r="B1227" t="str">
            <v>125</v>
          </cell>
          <cell r="C1227" t="str">
            <v>TAYLOR RIVER</v>
          </cell>
          <cell r="D1227" t="str">
            <v>1</v>
          </cell>
          <cell r="E1227" t="str">
            <v>A</v>
          </cell>
          <cell r="F1227">
            <v>31</v>
          </cell>
          <cell r="G1227">
            <v>74</v>
          </cell>
          <cell r="H1227">
            <v>14</v>
          </cell>
          <cell r="I1227">
            <v>3</v>
          </cell>
          <cell r="J1227">
            <v>0</v>
          </cell>
          <cell r="K1227">
            <v>0</v>
          </cell>
        </row>
        <row r="1228">
          <cell r="A1228">
            <v>1973</v>
          </cell>
          <cell r="B1228" t="str">
            <v>126</v>
          </cell>
          <cell r="C1228" t="str">
            <v>TLUPANA RIVER</v>
          </cell>
          <cell r="D1228" t="str">
            <v>1</v>
          </cell>
          <cell r="E1228" t="str">
            <v>A</v>
          </cell>
          <cell r="F1228">
            <v>3</v>
          </cell>
          <cell r="G1228">
            <v>60</v>
          </cell>
          <cell r="H1228">
            <v>28</v>
          </cell>
          <cell r="I1228">
            <v>3</v>
          </cell>
          <cell r="J1228">
            <v>0</v>
          </cell>
          <cell r="K1228">
            <v>0</v>
          </cell>
        </row>
        <row r="1229">
          <cell r="A1229">
            <v>1973</v>
          </cell>
          <cell r="B1229" t="str">
            <v>127</v>
          </cell>
          <cell r="C1229" t="str">
            <v>TOQUART RIVER</v>
          </cell>
          <cell r="D1229" t="str">
            <v>1</v>
          </cell>
          <cell r="E1229" t="str">
            <v>A</v>
          </cell>
          <cell r="F1229">
            <v>29</v>
          </cell>
          <cell r="G1229">
            <v>96</v>
          </cell>
          <cell r="H1229">
            <v>30</v>
          </cell>
          <cell r="I1229">
            <v>93</v>
          </cell>
          <cell r="J1229">
            <v>0</v>
          </cell>
          <cell r="K1229">
            <v>0</v>
          </cell>
        </row>
        <row r="1230">
          <cell r="A1230">
            <v>1973</v>
          </cell>
          <cell r="B1230" t="str">
            <v>129</v>
          </cell>
          <cell r="C1230" t="str">
            <v>TRENT RIVER</v>
          </cell>
          <cell r="D1230" t="str">
            <v>1</v>
          </cell>
          <cell r="E1230" t="str">
            <v>A</v>
          </cell>
          <cell r="F1230">
            <v>75</v>
          </cell>
          <cell r="G1230">
            <v>413</v>
          </cell>
          <cell r="H1230">
            <v>42</v>
          </cell>
          <cell r="I1230">
            <v>33</v>
          </cell>
          <cell r="J1230">
            <v>0</v>
          </cell>
          <cell r="K1230">
            <v>0</v>
          </cell>
        </row>
        <row r="1231">
          <cell r="A1231">
            <v>1973</v>
          </cell>
          <cell r="B1231" t="str">
            <v>130</v>
          </cell>
          <cell r="C1231" t="str">
            <v>TSABLE RIVER</v>
          </cell>
          <cell r="D1231" t="str">
            <v>1</v>
          </cell>
          <cell r="E1231" t="str">
            <v>A</v>
          </cell>
          <cell r="F1231">
            <v>27</v>
          </cell>
          <cell r="G1231">
            <v>162</v>
          </cell>
          <cell r="H1231">
            <v>10</v>
          </cell>
          <cell r="I1231">
            <v>46</v>
          </cell>
          <cell r="J1231">
            <v>0</v>
          </cell>
          <cell r="K1231">
            <v>0</v>
          </cell>
        </row>
        <row r="1232">
          <cell r="A1232">
            <v>1973</v>
          </cell>
          <cell r="B1232" t="str">
            <v>132</v>
          </cell>
          <cell r="C1232" t="str">
            <v>TSOLUM RIVER</v>
          </cell>
          <cell r="D1232" t="str">
            <v>1</v>
          </cell>
          <cell r="E1232" t="str">
            <v>A</v>
          </cell>
          <cell r="F1232">
            <v>176</v>
          </cell>
          <cell r="G1232">
            <v>994</v>
          </cell>
          <cell r="H1232">
            <v>228</v>
          </cell>
          <cell r="I1232">
            <v>145</v>
          </cell>
          <cell r="J1232">
            <v>0</v>
          </cell>
          <cell r="K1232">
            <v>0</v>
          </cell>
        </row>
        <row r="1233">
          <cell r="A1233">
            <v>1973</v>
          </cell>
          <cell r="B1233" t="str">
            <v>134</v>
          </cell>
          <cell r="C1233" t="str">
            <v>TSULQUATE RIVER</v>
          </cell>
          <cell r="D1233" t="str">
            <v>1</v>
          </cell>
          <cell r="E1233" t="str">
            <v>A</v>
          </cell>
          <cell r="F1233">
            <v>10</v>
          </cell>
          <cell r="G1233">
            <v>92</v>
          </cell>
          <cell r="H1233">
            <v>34</v>
          </cell>
          <cell r="I1233">
            <v>3</v>
          </cell>
          <cell r="J1233">
            <v>0</v>
          </cell>
          <cell r="K1233">
            <v>0</v>
          </cell>
        </row>
        <row r="1234">
          <cell r="A1234">
            <v>1973</v>
          </cell>
          <cell r="B1234" t="str">
            <v>135</v>
          </cell>
          <cell r="C1234" t="str">
            <v>TUGWELL CREEK</v>
          </cell>
          <cell r="D1234" t="str">
            <v>1</v>
          </cell>
          <cell r="E1234" t="str">
            <v>A</v>
          </cell>
          <cell r="F1234">
            <v>14</v>
          </cell>
          <cell r="G1234">
            <v>31</v>
          </cell>
          <cell r="H1234">
            <v>3</v>
          </cell>
          <cell r="I1234">
            <v>7</v>
          </cell>
          <cell r="J1234">
            <v>0</v>
          </cell>
          <cell r="K1234">
            <v>0</v>
          </cell>
        </row>
        <row r="1235">
          <cell r="A1235">
            <v>1973</v>
          </cell>
          <cell r="B1235" t="str">
            <v>136</v>
          </cell>
          <cell r="C1235" t="str">
            <v>WAHPEETO CREEK</v>
          </cell>
          <cell r="D1235" t="str">
            <v>1</v>
          </cell>
          <cell r="E1235" t="str">
            <v>A</v>
          </cell>
          <cell r="F1235">
            <v>3</v>
          </cell>
          <cell r="G1235">
            <v>35</v>
          </cell>
          <cell r="H1235">
            <v>3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>
            <v>1973</v>
          </cell>
          <cell r="B1236" t="str">
            <v>140</v>
          </cell>
          <cell r="C1236" t="str">
            <v>WAUKWAAS CREEK</v>
          </cell>
          <cell r="D1236" t="str">
            <v>1</v>
          </cell>
          <cell r="E1236" t="str">
            <v>A</v>
          </cell>
          <cell r="F1236">
            <v>49</v>
          </cell>
          <cell r="G1236">
            <v>170</v>
          </cell>
          <cell r="H1236">
            <v>67</v>
          </cell>
          <cell r="I1236">
            <v>95</v>
          </cell>
          <cell r="J1236">
            <v>0</v>
          </cell>
          <cell r="K1236">
            <v>0</v>
          </cell>
        </row>
        <row r="1237">
          <cell r="A1237">
            <v>1973</v>
          </cell>
          <cell r="B1237" t="str">
            <v>141</v>
          </cell>
          <cell r="C1237" t="str">
            <v>WHITE RIVER</v>
          </cell>
          <cell r="D1237" t="str">
            <v>1</v>
          </cell>
          <cell r="E1237" t="str">
            <v>A</v>
          </cell>
          <cell r="F1237">
            <v>124</v>
          </cell>
          <cell r="G1237">
            <v>268</v>
          </cell>
          <cell r="H1237">
            <v>62</v>
          </cell>
          <cell r="I1237">
            <v>46</v>
          </cell>
          <cell r="J1237">
            <v>0</v>
          </cell>
          <cell r="K1237">
            <v>0</v>
          </cell>
        </row>
        <row r="1238">
          <cell r="A1238">
            <v>1973</v>
          </cell>
          <cell r="B1238" t="str">
            <v>144</v>
          </cell>
          <cell r="C1238" t="str">
            <v>WOSS RIVER</v>
          </cell>
          <cell r="D1238" t="str">
            <v>1</v>
          </cell>
          <cell r="E1238" t="str">
            <v>A</v>
          </cell>
          <cell r="F1238">
            <v>17</v>
          </cell>
          <cell r="G1238">
            <v>56</v>
          </cell>
          <cell r="H1238">
            <v>31</v>
          </cell>
          <cell r="I1238">
            <v>17</v>
          </cell>
          <cell r="J1238">
            <v>0</v>
          </cell>
          <cell r="K1238">
            <v>0</v>
          </cell>
        </row>
        <row r="1239">
          <cell r="A1239">
            <v>1973</v>
          </cell>
          <cell r="B1239" t="str">
            <v>145</v>
          </cell>
          <cell r="C1239" t="str">
            <v>ZEBALLOS RIVER</v>
          </cell>
          <cell r="D1239" t="str">
            <v>1</v>
          </cell>
          <cell r="E1239" t="str">
            <v>A</v>
          </cell>
          <cell r="F1239">
            <v>21</v>
          </cell>
          <cell r="G1239">
            <v>74</v>
          </cell>
          <cell r="H1239">
            <v>24</v>
          </cell>
          <cell r="I1239">
            <v>49</v>
          </cell>
          <cell r="J1239">
            <v>0</v>
          </cell>
          <cell r="K1239">
            <v>0</v>
          </cell>
        </row>
        <row r="1240">
          <cell r="A1240">
            <v>1973</v>
          </cell>
          <cell r="B1240" t="str">
            <v>163</v>
          </cell>
          <cell r="C1240" t="str">
            <v>LENS CREEK</v>
          </cell>
          <cell r="D1240" t="str">
            <v>1</v>
          </cell>
          <cell r="E1240" t="str">
            <v>A</v>
          </cell>
          <cell r="F1240">
            <v>10</v>
          </cell>
          <cell r="G1240">
            <v>28</v>
          </cell>
          <cell r="H1240">
            <v>3</v>
          </cell>
          <cell r="I1240">
            <v>7</v>
          </cell>
          <cell r="J1240">
            <v>0</v>
          </cell>
          <cell r="K1240">
            <v>0</v>
          </cell>
        </row>
        <row r="1241">
          <cell r="A1241">
            <v>1973</v>
          </cell>
          <cell r="B1241" t="str">
            <v>165</v>
          </cell>
          <cell r="C1241" t="str">
            <v>ALOUETTE RIVER</v>
          </cell>
          <cell r="D1241" t="str">
            <v>2</v>
          </cell>
          <cell r="E1241" t="str">
            <v>A</v>
          </cell>
          <cell r="F1241">
            <v>351</v>
          </cell>
          <cell r="G1241">
            <v>2834</v>
          </cell>
          <cell r="H1241">
            <v>164</v>
          </cell>
          <cell r="I1241">
            <v>64</v>
          </cell>
          <cell r="J1241">
            <v>0</v>
          </cell>
          <cell r="K1241">
            <v>0</v>
          </cell>
        </row>
        <row r="1242">
          <cell r="A1242">
            <v>1973</v>
          </cell>
          <cell r="B1242" t="str">
            <v>167</v>
          </cell>
          <cell r="C1242" t="str">
            <v>ASHLU CREEK</v>
          </cell>
          <cell r="D1242" t="str">
            <v>2</v>
          </cell>
          <cell r="E1242" t="str">
            <v>A</v>
          </cell>
          <cell r="F1242">
            <v>7</v>
          </cell>
          <cell r="G1242">
            <v>15</v>
          </cell>
          <cell r="H1242">
            <v>15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>
            <v>1973</v>
          </cell>
          <cell r="B1243" t="str">
            <v>168</v>
          </cell>
          <cell r="C1243" t="str">
            <v>BEAR RIVER</v>
          </cell>
          <cell r="D1243" t="str">
            <v>2</v>
          </cell>
          <cell r="E1243" t="str">
            <v>A</v>
          </cell>
          <cell r="F1243">
            <v>7</v>
          </cell>
          <cell r="G1243">
            <v>91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>
            <v>1973</v>
          </cell>
          <cell r="B1244" t="str">
            <v>169</v>
          </cell>
          <cell r="C1244" t="str">
            <v>BERTRAM CREEK</v>
          </cell>
          <cell r="D1244" t="str">
            <v>2</v>
          </cell>
          <cell r="E1244" t="str">
            <v>A</v>
          </cell>
          <cell r="F1244">
            <v>11</v>
          </cell>
          <cell r="G1244">
            <v>26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>
            <v>1973</v>
          </cell>
          <cell r="B1245" t="str">
            <v>171</v>
          </cell>
          <cell r="C1245" t="str">
            <v>BIRKENHEAD RIVER</v>
          </cell>
          <cell r="D1245" t="str">
            <v>2</v>
          </cell>
          <cell r="E1245" t="str">
            <v>A</v>
          </cell>
          <cell r="F1245">
            <v>26</v>
          </cell>
          <cell r="G1245">
            <v>63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>
            <v>1973</v>
          </cell>
          <cell r="B1246" t="str">
            <v>172</v>
          </cell>
          <cell r="C1246" t="str">
            <v>BREM RIVER</v>
          </cell>
          <cell r="D1246" t="str">
            <v>2</v>
          </cell>
          <cell r="E1246" t="str">
            <v>A</v>
          </cell>
          <cell r="F1246">
            <v>111</v>
          </cell>
          <cell r="G1246">
            <v>223</v>
          </cell>
          <cell r="H1246">
            <v>144</v>
          </cell>
          <cell r="I1246">
            <v>104</v>
          </cell>
          <cell r="J1246">
            <v>0</v>
          </cell>
          <cell r="K1246">
            <v>0</v>
          </cell>
        </row>
        <row r="1247">
          <cell r="A1247">
            <v>1973</v>
          </cell>
          <cell r="B1247" t="str">
            <v>173</v>
          </cell>
          <cell r="C1247" t="str">
            <v>BRITTAIN RIVER</v>
          </cell>
          <cell r="D1247" t="str">
            <v>2</v>
          </cell>
          <cell r="E1247" t="str">
            <v>A</v>
          </cell>
          <cell r="F1247">
            <v>7</v>
          </cell>
          <cell r="G1247">
            <v>7</v>
          </cell>
          <cell r="H1247">
            <v>7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>
            <v>1973</v>
          </cell>
          <cell r="B1248" t="str">
            <v>175</v>
          </cell>
          <cell r="C1248" t="str">
            <v>CAPILANO RIVER</v>
          </cell>
          <cell r="D1248" t="str">
            <v>2</v>
          </cell>
          <cell r="E1248" t="str">
            <v>A</v>
          </cell>
          <cell r="F1248">
            <v>328</v>
          </cell>
          <cell r="G1248">
            <v>2785</v>
          </cell>
          <cell r="H1248">
            <v>156</v>
          </cell>
          <cell r="I1248">
            <v>263</v>
          </cell>
          <cell r="J1248">
            <v>0</v>
          </cell>
          <cell r="K1248">
            <v>0</v>
          </cell>
        </row>
        <row r="1249">
          <cell r="A1249">
            <v>1973</v>
          </cell>
          <cell r="B1249" t="str">
            <v>176</v>
          </cell>
          <cell r="C1249" t="str">
            <v>CHAPMAN CREEK</v>
          </cell>
          <cell r="D1249" t="str">
            <v>2</v>
          </cell>
          <cell r="E1249" t="str">
            <v>A</v>
          </cell>
          <cell r="F1249">
            <v>7</v>
          </cell>
          <cell r="G1249">
            <v>30</v>
          </cell>
          <cell r="H1249">
            <v>11</v>
          </cell>
          <cell r="I1249">
            <v>7</v>
          </cell>
          <cell r="J1249">
            <v>0</v>
          </cell>
          <cell r="K1249">
            <v>0</v>
          </cell>
        </row>
        <row r="1250">
          <cell r="A1250">
            <v>1973</v>
          </cell>
          <cell r="B1250" t="str">
            <v>177</v>
          </cell>
          <cell r="C1250" t="str">
            <v>CHEAKAMUS RIVER</v>
          </cell>
          <cell r="D1250" t="str">
            <v>2</v>
          </cell>
          <cell r="E1250" t="str">
            <v>A</v>
          </cell>
          <cell r="F1250">
            <v>1207</v>
          </cell>
          <cell r="G1250">
            <v>5138</v>
          </cell>
          <cell r="H1250">
            <v>656</v>
          </cell>
          <cell r="I1250">
            <v>434</v>
          </cell>
          <cell r="J1250">
            <v>0</v>
          </cell>
          <cell r="K1250">
            <v>0</v>
          </cell>
        </row>
        <row r="1251">
          <cell r="A1251">
            <v>1973</v>
          </cell>
          <cell r="B1251" t="str">
            <v>178</v>
          </cell>
          <cell r="C1251" t="str">
            <v>CHEHALIS RIVER</v>
          </cell>
          <cell r="D1251" t="str">
            <v>2</v>
          </cell>
          <cell r="E1251" t="str">
            <v>A</v>
          </cell>
          <cell r="F1251">
            <v>345</v>
          </cell>
          <cell r="G1251">
            <v>1326</v>
          </cell>
          <cell r="H1251">
            <v>148</v>
          </cell>
          <cell r="I1251">
            <v>89</v>
          </cell>
          <cell r="J1251">
            <v>0</v>
          </cell>
          <cell r="K1251">
            <v>0</v>
          </cell>
        </row>
        <row r="1252">
          <cell r="A1252">
            <v>1973</v>
          </cell>
          <cell r="B1252" t="str">
            <v>179</v>
          </cell>
          <cell r="C1252" t="str">
            <v>CHILLIWACK RIVER</v>
          </cell>
          <cell r="D1252" t="str">
            <v>2</v>
          </cell>
          <cell r="E1252" t="str">
            <v>A</v>
          </cell>
          <cell r="F1252">
            <v>4341</v>
          </cell>
          <cell r="G1252">
            <v>32502</v>
          </cell>
          <cell r="H1252">
            <v>3000</v>
          </cell>
          <cell r="I1252">
            <v>1431</v>
          </cell>
          <cell r="J1252">
            <v>0</v>
          </cell>
          <cell r="K1252">
            <v>0</v>
          </cell>
        </row>
        <row r="1253">
          <cell r="A1253">
            <v>1973</v>
          </cell>
          <cell r="B1253" t="str">
            <v>181</v>
          </cell>
          <cell r="C1253" t="str">
            <v>COQUIHALLA RIVER</v>
          </cell>
          <cell r="D1253" t="str">
            <v>2</v>
          </cell>
          <cell r="E1253" t="str">
            <v>A</v>
          </cell>
          <cell r="F1253">
            <v>138</v>
          </cell>
          <cell r="G1253">
            <v>474</v>
          </cell>
          <cell r="H1253">
            <v>72</v>
          </cell>
          <cell r="I1253">
            <v>55</v>
          </cell>
          <cell r="J1253">
            <v>0</v>
          </cell>
          <cell r="K1253">
            <v>0</v>
          </cell>
        </row>
        <row r="1254">
          <cell r="A1254">
            <v>1973</v>
          </cell>
          <cell r="B1254" t="str">
            <v>182</v>
          </cell>
          <cell r="C1254" t="str">
            <v>COQUITLAM RIVER</v>
          </cell>
          <cell r="D1254" t="str">
            <v>2</v>
          </cell>
          <cell r="E1254" t="str">
            <v>A</v>
          </cell>
          <cell r="F1254">
            <v>262</v>
          </cell>
          <cell r="G1254">
            <v>1940</v>
          </cell>
          <cell r="H1254">
            <v>163</v>
          </cell>
          <cell r="I1254">
            <v>117</v>
          </cell>
          <cell r="J1254">
            <v>0</v>
          </cell>
          <cell r="K1254">
            <v>0</v>
          </cell>
        </row>
        <row r="1255">
          <cell r="A1255">
            <v>1973</v>
          </cell>
          <cell r="B1255" t="str">
            <v>183</v>
          </cell>
          <cell r="C1255" t="str">
            <v>CYPRESS CREEK</v>
          </cell>
          <cell r="D1255" t="str">
            <v>2</v>
          </cell>
          <cell r="E1255" t="str">
            <v>A</v>
          </cell>
          <cell r="F1255">
            <v>3</v>
          </cell>
          <cell r="G1255">
            <v>38</v>
          </cell>
          <cell r="H1255">
            <v>3</v>
          </cell>
          <cell r="I1255">
            <v>22</v>
          </cell>
          <cell r="J1255">
            <v>0</v>
          </cell>
          <cell r="K1255">
            <v>0</v>
          </cell>
        </row>
        <row r="1256">
          <cell r="A1256">
            <v>1973</v>
          </cell>
          <cell r="B1256" t="str">
            <v>185</v>
          </cell>
          <cell r="C1256" t="str">
            <v>DESERTED RIVER</v>
          </cell>
          <cell r="D1256" t="str">
            <v>2</v>
          </cell>
          <cell r="E1256" t="str">
            <v>A</v>
          </cell>
          <cell r="F1256">
            <v>1</v>
          </cell>
          <cell r="G1256">
            <v>3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>
            <v>1973</v>
          </cell>
          <cell r="B1257" t="str">
            <v>186</v>
          </cell>
          <cell r="C1257" t="str">
            <v>ELAHO RIVER</v>
          </cell>
          <cell r="D1257" t="str">
            <v>2</v>
          </cell>
          <cell r="E1257" t="str">
            <v>A</v>
          </cell>
          <cell r="F1257">
            <v>7</v>
          </cell>
          <cell r="G1257">
            <v>7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>
            <v>1973</v>
          </cell>
          <cell r="B1258" t="str">
            <v>187</v>
          </cell>
          <cell r="C1258" t="str">
            <v>EMORY CREEK</v>
          </cell>
          <cell r="D1258" t="str">
            <v>2</v>
          </cell>
          <cell r="E1258" t="str">
            <v>A</v>
          </cell>
          <cell r="F1258">
            <v>22</v>
          </cell>
          <cell r="G1258">
            <v>45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>
            <v>1973</v>
          </cell>
          <cell r="B1259" t="str">
            <v>188</v>
          </cell>
          <cell r="C1259" t="str">
            <v>FRASER RIVER</v>
          </cell>
          <cell r="D1259" t="str">
            <v>2</v>
          </cell>
          <cell r="E1259" t="str">
            <v>A</v>
          </cell>
          <cell r="F1259">
            <v>1190</v>
          </cell>
          <cell r="G1259">
            <v>11558</v>
          </cell>
          <cell r="H1259">
            <v>734</v>
          </cell>
          <cell r="I1259">
            <v>194</v>
          </cell>
          <cell r="J1259">
            <v>0</v>
          </cell>
          <cell r="K1259">
            <v>0</v>
          </cell>
        </row>
        <row r="1260">
          <cell r="A1260">
            <v>1973</v>
          </cell>
          <cell r="B1260" t="str">
            <v>189</v>
          </cell>
          <cell r="C1260" t="str">
            <v>FURRY CREEK</v>
          </cell>
          <cell r="D1260" t="str">
            <v>2</v>
          </cell>
          <cell r="E1260" t="str">
            <v>A</v>
          </cell>
          <cell r="F1260">
            <v>3</v>
          </cell>
          <cell r="G1260">
            <v>7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>
            <v>1973</v>
          </cell>
          <cell r="B1261" t="str">
            <v>190</v>
          </cell>
          <cell r="C1261" t="str">
            <v>GRAY CREEK</v>
          </cell>
          <cell r="D1261" t="str">
            <v>2</v>
          </cell>
          <cell r="E1261" t="str">
            <v>A</v>
          </cell>
          <cell r="F1261">
            <v>11</v>
          </cell>
          <cell r="G1261">
            <v>26</v>
          </cell>
          <cell r="H1261">
            <v>3</v>
          </cell>
          <cell r="I1261">
            <v>15</v>
          </cell>
          <cell r="J1261">
            <v>0</v>
          </cell>
          <cell r="K1261">
            <v>0</v>
          </cell>
        </row>
        <row r="1262">
          <cell r="A1262">
            <v>1973</v>
          </cell>
          <cell r="B1262" t="str">
            <v>191</v>
          </cell>
          <cell r="C1262" t="str">
            <v>HARRISON RIVER</v>
          </cell>
          <cell r="D1262" t="str">
            <v>2</v>
          </cell>
          <cell r="E1262" t="str">
            <v>A</v>
          </cell>
          <cell r="F1262">
            <v>40</v>
          </cell>
          <cell r="G1262">
            <v>63</v>
          </cell>
          <cell r="H1262">
            <v>3</v>
          </cell>
          <cell r="I1262">
            <v>3</v>
          </cell>
          <cell r="J1262">
            <v>0</v>
          </cell>
          <cell r="K1262">
            <v>0</v>
          </cell>
        </row>
        <row r="1263">
          <cell r="A1263">
            <v>1973</v>
          </cell>
          <cell r="B1263" t="str">
            <v>193</v>
          </cell>
          <cell r="C1263" t="str">
            <v>HOMATHKO RIVER</v>
          </cell>
          <cell r="D1263" t="str">
            <v>2</v>
          </cell>
          <cell r="E1263" t="str">
            <v>A</v>
          </cell>
          <cell r="F1263">
            <v>3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>
            <v>1973</v>
          </cell>
          <cell r="B1264" t="str">
            <v>195</v>
          </cell>
          <cell r="C1264" t="str">
            <v>HUNTER CREEK</v>
          </cell>
          <cell r="D1264" t="str">
            <v>2</v>
          </cell>
          <cell r="E1264" t="str">
            <v>A</v>
          </cell>
          <cell r="F1264">
            <v>3</v>
          </cell>
          <cell r="G1264">
            <v>6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>
            <v>1973</v>
          </cell>
          <cell r="B1265" t="str">
            <v>196</v>
          </cell>
          <cell r="C1265" t="str">
            <v>INDIAN RIVER</v>
          </cell>
          <cell r="D1265" t="str">
            <v>2</v>
          </cell>
          <cell r="E1265" t="str">
            <v>A</v>
          </cell>
          <cell r="F1265">
            <v>50</v>
          </cell>
          <cell r="G1265">
            <v>200</v>
          </cell>
          <cell r="H1265">
            <v>138</v>
          </cell>
          <cell r="I1265">
            <v>19</v>
          </cell>
          <cell r="J1265">
            <v>0</v>
          </cell>
          <cell r="K1265">
            <v>0</v>
          </cell>
        </row>
        <row r="1266">
          <cell r="A1266">
            <v>1973</v>
          </cell>
          <cell r="B1266" t="str">
            <v>197</v>
          </cell>
          <cell r="C1266" t="str">
            <v>KANAKA CREEK</v>
          </cell>
          <cell r="D1266" t="str">
            <v>2</v>
          </cell>
          <cell r="E1266" t="str">
            <v>A</v>
          </cell>
          <cell r="F1266">
            <v>76</v>
          </cell>
          <cell r="G1266">
            <v>259</v>
          </cell>
          <cell r="H1266">
            <v>7</v>
          </cell>
          <cell r="I1266">
            <v>3</v>
          </cell>
          <cell r="J1266">
            <v>0</v>
          </cell>
          <cell r="K1266">
            <v>0</v>
          </cell>
        </row>
        <row r="1267">
          <cell r="A1267">
            <v>1973</v>
          </cell>
          <cell r="B1267" t="str">
            <v>199</v>
          </cell>
          <cell r="C1267" t="str">
            <v>LANG CREEK</v>
          </cell>
          <cell r="D1267" t="str">
            <v>2</v>
          </cell>
          <cell r="E1267" t="str">
            <v>A</v>
          </cell>
          <cell r="F1267">
            <v>105</v>
          </cell>
          <cell r="G1267">
            <v>697</v>
          </cell>
          <cell r="H1267">
            <v>179</v>
          </cell>
          <cell r="I1267">
            <v>95</v>
          </cell>
          <cell r="J1267">
            <v>0</v>
          </cell>
          <cell r="K1267">
            <v>0</v>
          </cell>
        </row>
        <row r="1268">
          <cell r="A1268">
            <v>1973</v>
          </cell>
          <cell r="B1268" t="str">
            <v>201</v>
          </cell>
          <cell r="C1268" t="str">
            <v>LILLOOET RIVER</v>
          </cell>
          <cell r="D1268" t="str">
            <v>2</v>
          </cell>
          <cell r="E1268" t="str">
            <v>A</v>
          </cell>
          <cell r="F1268">
            <v>68</v>
          </cell>
          <cell r="G1268">
            <v>210</v>
          </cell>
          <cell r="H1268">
            <v>22</v>
          </cell>
          <cell r="I1268">
            <v>0</v>
          </cell>
          <cell r="J1268">
            <v>0</v>
          </cell>
          <cell r="K1268">
            <v>0</v>
          </cell>
        </row>
        <row r="1269">
          <cell r="A1269">
            <v>1973</v>
          </cell>
          <cell r="B1269" t="str">
            <v>202</v>
          </cell>
          <cell r="C1269" t="str">
            <v>CAMPBELL RIVER</v>
          </cell>
          <cell r="D1269" t="str">
            <v>2</v>
          </cell>
          <cell r="E1269" t="str">
            <v>A</v>
          </cell>
          <cell r="F1269">
            <v>175</v>
          </cell>
          <cell r="G1269">
            <v>1711</v>
          </cell>
          <cell r="H1269">
            <v>91</v>
          </cell>
          <cell r="I1269">
            <v>122</v>
          </cell>
          <cell r="J1269">
            <v>0</v>
          </cell>
          <cell r="K1269">
            <v>0</v>
          </cell>
        </row>
        <row r="1270">
          <cell r="A1270">
            <v>1973</v>
          </cell>
          <cell r="B1270" t="str">
            <v>205</v>
          </cell>
          <cell r="C1270" t="str">
            <v>LYNN CREEK</v>
          </cell>
          <cell r="D1270" t="str">
            <v>2</v>
          </cell>
          <cell r="E1270" t="str">
            <v>A</v>
          </cell>
          <cell r="F1270">
            <v>179</v>
          </cell>
          <cell r="G1270">
            <v>1104</v>
          </cell>
          <cell r="H1270">
            <v>42</v>
          </cell>
          <cell r="I1270">
            <v>179</v>
          </cell>
          <cell r="J1270">
            <v>0</v>
          </cell>
          <cell r="K1270">
            <v>0</v>
          </cell>
        </row>
        <row r="1271">
          <cell r="A1271">
            <v>1973</v>
          </cell>
          <cell r="B1271" t="str">
            <v>206</v>
          </cell>
          <cell r="C1271" t="str">
            <v>MCNAB CREEK</v>
          </cell>
          <cell r="D1271" t="str">
            <v>2</v>
          </cell>
          <cell r="E1271" t="str">
            <v>A</v>
          </cell>
          <cell r="F1271">
            <v>7</v>
          </cell>
          <cell r="G1271">
            <v>11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</row>
        <row r="1272">
          <cell r="A1272">
            <v>1973</v>
          </cell>
          <cell r="B1272" t="str">
            <v>207</v>
          </cell>
          <cell r="C1272" t="str">
            <v>MAMQUAM RIVER</v>
          </cell>
          <cell r="D1272" t="str">
            <v>2</v>
          </cell>
          <cell r="E1272" t="str">
            <v>A</v>
          </cell>
          <cell r="F1272">
            <v>126</v>
          </cell>
          <cell r="G1272">
            <v>573</v>
          </cell>
          <cell r="H1272">
            <v>72</v>
          </cell>
          <cell r="I1272">
            <v>57</v>
          </cell>
          <cell r="J1272">
            <v>0</v>
          </cell>
          <cell r="K1272">
            <v>0</v>
          </cell>
        </row>
        <row r="1273">
          <cell r="A1273">
            <v>1973</v>
          </cell>
          <cell r="B1273" t="str">
            <v>210</v>
          </cell>
          <cell r="C1273" t="str">
            <v>MORRIS CREEK</v>
          </cell>
          <cell r="D1273" t="str">
            <v>2</v>
          </cell>
          <cell r="E1273" t="str">
            <v>A</v>
          </cell>
          <cell r="F1273">
            <v>43</v>
          </cell>
          <cell r="G1273">
            <v>147</v>
          </cell>
          <cell r="H1273">
            <v>68</v>
          </cell>
          <cell r="I1273">
            <v>30</v>
          </cell>
          <cell r="J1273">
            <v>0</v>
          </cell>
          <cell r="K1273">
            <v>0</v>
          </cell>
        </row>
        <row r="1274">
          <cell r="A1274">
            <v>1973</v>
          </cell>
          <cell r="B1274" t="str">
            <v>211</v>
          </cell>
          <cell r="C1274" t="str">
            <v>NAHATLATCH RIVER</v>
          </cell>
          <cell r="D1274" t="str">
            <v>2</v>
          </cell>
          <cell r="E1274" t="str">
            <v>A</v>
          </cell>
          <cell r="F1274">
            <v>55</v>
          </cell>
          <cell r="G1274">
            <v>134</v>
          </cell>
          <cell r="H1274">
            <v>15</v>
          </cell>
          <cell r="I1274">
            <v>7</v>
          </cell>
          <cell r="J1274">
            <v>0</v>
          </cell>
          <cell r="K1274">
            <v>0</v>
          </cell>
        </row>
        <row r="1275">
          <cell r="A1275">
            <v>1973</v>
          </cell>
          <cell r="B1275" t="str">
            <v>212</v>
          </cell>
          <cell r="C1275" t="str">
            <v>NATHAN CREEK</v>
          </cell>
          <cell r="D1275" t="str">
            <v>2</v>
          </cell>
          <cell r="E1275" t="str">
            <v>A</v>
          </cell>
          <cell r="F1275">
            <v>18</v>
          </cell>
          <cell r="G1275">
            <v>70</v>
          </cell>
          <cell r="H1275">
            <v>0</v>
          </cell>
          <cell r="I1275">
            <v>7</v>
          </cell>
          <cell r="J1275">
            <v>0</v>
          </cell>
          <cell r="K1275">
            <v>0</v>
          </cell>
        </row>
        <row r="1276">
          <cell r="A1276">
            <v>1973</v>
          </cell>
          <cell r="B1276" t="str">
            <v>213</v>
          </cell>
          <cell r="C1276" t="str">
            <v>NICOMEKL RIVER</v>
          </cell>
          <cell r="D1276" t="str">
            <v>2</v>
          </cell>
          <cell r="E1276" t="str">
            <v>A</v>
          </cell>
          <cell r="F1276">
            <v>191</v>
          </cell>
          <cell r="G1276">
            <v>1233</v>
          </cell>
          <cell r="H1276">
            <v>22</v>
          </cell>
          <cell r="I1276">
            <v>11</v>
          </cell>
          <cell r="J1276">
            <v>0</v>
          </cell>
          <cell r="K1276">
            <v>0</v>
          </cell>
        </row>
        <row r="1277">
          <cell r="A1277">
            <v>1973</v>
          </cell>
          <cell r="B1277" t="str">
            <v>215</v>
          </cell>
          <cell r="C1277" t="str">
            <v>NORRISH CREEK</v>
          </cell>
          <cell r="D1277" t="str">
            <v>2</v>
          </cell>
          <cell r="E1277" t="str">
            <v>A</v>
          </cell>
          <cell r="F1277">
            <v>58</v>
          </cell>
          <cell r="G1277">
            <v>194</v>
          </cell>
          <cell r="H1277">
            <v>15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>
            <v>1973</v>
          </cell>
          <cell r="B1278" t="str">
            <v>216</v>
          </cell>
          <cell r="C1278" t="str">
            <v>NORTH ALOUETTE RIVER</v>
          </cell>
          <cell r="D1278" t="str">
            <v>2</v>
          </cell>
          <cell r="E1278" t="str">
            <v>A</v>
          </cell>
          <cell r="F1278">
            <v>300</v>
          </cell>
          <cell r="G1278">
            <v>1897</v>
          </cell>
          <cell r="H1278">
            <v>49</v>
          </cell>
          <cell r="I1278">
            <v>34</v>
          </cell>
          <cell r="J1278">
            <v>0</v>
          </cell>
          <cell r="K1278">
            <v>0</v>
          </cell>
        </row>
        <row r="1279">
          <cell r="A1279">
            <v>1973</v>
          </cell>
          <cell r="B1279" t="str">
            <v>217</v>
          </cell>
          <cell r="C1279" t="str">
            <v>ORFORD RIVER</v>
          </cell>
          <cell r="D1279" t="str">
            <v>2</v>
          </cell>
          <cell r="E1279" t="str">
            <v>A</v>
          </cell>
          <cell r="F1279">
            <v>3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>
            <v>1973</v>
          </cell>
          <cell r="B1280" t="str">
            <v>218</v>
          </cell>
          <cell r="C1280" t="str">
            <v>PHILLIPS RIVER</v>
          </cell>
          <cell r="D1280" t="str">
            <v>2</v>
          </cell>
          <cell r="E1280" t="str">
            <v>A</v>
          </cell>
          <cell r="F1280">
            <v>7</v>
          </cell>
          <cell r="G1280">
            <v>28</v>
          </cell>
          <cell r="H1280">
            <v>7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>
            <v>1973</v>
          </cell>
          <cell r="B1281" t="str">
            <v>219</v>
          </cell>
          <cell r="C1281" t="str">
            <v>PITT RIVER</v>
          </cell>
          <cell r="D1281" t="str">
            <v>2</v>
          </cell>
          <cell r="E1281" t="str">
            <v>A</v>
          </cell>
          <cell r="F1281">
            <v>64</v>
          </cell>
          <cell r="G1281">
            <v>221</v>
          </cell>
          <cell r="H1281">
            <v>42</v>
          </cell>
          <cell r="I1281">
            <v>11</v>
          </cell>
          <cell r="J1281">
            <v>0</v>
          </cell>
          <cell r="K1281">
            <v>0</v>
          </cell>
        </row>
        <row r="1282">
          <cell r="A1282">
            <v>1973</v>
          </cell>
          <cell r="B1282" t="str">
            <v>221</v>
          </cell>
          <cell r="C1282" t="str">
            <v>QUATAM RIVER</v>
          </cell>
          <cell r="D1282" t="str">
            <v>2</v>
          </cell>
          <cell r="E1282" t="str">
            <v>A</v>
          </cell>
          <cell r="F1282">
            <v>14</v>
          </cell>
          <cell r="G1282">
            <v>92</v>
          </cell>
          <cell r="H1282">
            <v>3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>
            <v>1973</v>
          </cell>
          <cell r="B1283" t="str">
            <v>222</v>
          </cell>
          <cell r="C1283" t="str">
            <v>RAINY RIVER</v>
          </cell>
          <cell r="D1283" t="str">
            <v>2</v>
          </cell>
          <cell r="E1283" t="str">
            <v>A</v>
          </cell>
          <cell r="F1283">
            <v>19</v>
          </cell>
          <cell r="G1283">
            <v>45</v>
          </cell>
          <cell r="H1283">
            <v>3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>
            <v>1973</v>
          </cell>
          <cell r="B1284" t="str">
            <v>223</v>
          </cell>
          <cell r="C1284" t="str">
            <v>ROBERTS CREEK</v>
          </cell>
          <cell r="D1284" t="str">
            <v>2</v>
          </cell>
          <cell r="E1284" t="str">
            <v>A</v>
          </cell>
          <cell r="F1284">
            <v>7</v>
          </cell>
          <cell r="G1284">
            <v>15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>
            <v>1973</v>
          </cell>
          <cell r="B1285" t="str">
            <v>224</v>
          </cell>
          <cell r="C1285" t="str">
            <v>ROGERS CREEK</v>
          </cell>
          <cell r="D1285" t="str">
            <v>2</v>
          </cell>
          <cell r="E1285" t="str">
            <v>A</v>
          </cell>
          <cell r="F1285">
            <v>3</v>
          </cell>
          <cell r="G1285">
            <v>7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>
            <v>1973</v>
          </cell>
          <cell r="B1286" t="str">
            <v>225</v>
          </cell>
          <cell r="C1286" t="str">
            <v>SALMON RIVER</v>
          </cell>
          <cell r="D1286" t="str">
            <v>2</v>
          </cell>
          <cell r="E1286" t="str">
            <v>A</v>
          </cell>
          <cell r="F1286">
            <v>120</v>
          </cell>
          <cell r="G1286">
            <v>583</v>
          </cell>
          <cell r="H1286">
            <v>97</v>
          </cell>
          <cell r="I1286">
            <v>67</v>
          </cell>
          <cell r="J1286">
            <v>0</v>
          </cell>
          <cell r="K1286">
            <v>0</v>
          </cell>
        </row>
        <row r="1287">
          <cell r="A1287">
            <v>1973</v>
          </cell>
          <cell r="B1287" t="str">
            <v>227</v>
          </cell>
          <cell r="C1287" t="str">
            <v>SERPENTINE RIVER</v>
          </cell>
          <cell r="D1287" t="str">
            <v>2</v>
          </cell>
          <cell r="E1287" t="str">
            <v>A</v>
          </cell>
          <cell r="F1287">
            <v>76</v>
          </cell>
          <cell r="G1287">
            <v>427</v>
          </cell>
          <cell r="H1287">
            <v>19</v>
          </cell>
          <cell r="I1287">
            <v>7</v>
          </cell>
          <cell r="J1287">
            <v>0</v>
          </cell>
          <cell r="K1287">
            <v>0</v>
          </cell>
        </row>
        <row r="1288">
          <cell r="A1288">
            <v>1973</v>
          </cell>
          <cell r="B1288" t="str">
            <v>228</v>
          </cell>
          <cell r="C1288" t="str">
            <v>SEYMOUR RIVER</v>
          </cell>
          <cell r="D1288" t="str">
            <v>2</v>
          </cell>
          <cell r="E1288" t="str">
            <v>A</v>
          </cell>
          <cell r="F1288">
            <v>591</v>
          </cell>
          <cell r="G1288">
            <v>4351</v>
          </cell>
          <cell r="H1288">
            <v>259</v>
          </cell>
          <cell r="I1288">
            <v>248</v>
          </cell>
          <cell r="J1288">
            <v>0</v>
          </cell>
          <cell r="K1288">
            <v>0</v>
          </cell>
        </row>
        <row r="1289">
          <cell r="A1289">
            <v>1973</v>
          </cell>
          <cell r="B1289" t="str">
            <v>230</v>
          </cell>
          <cell r="C1289" t="str">
            <v>SILVERHOPE CREEK</v>
          </cell>
          <cell r="D1289" t="str">
            <v>2</v>
          </cell>
          <cell r="E1289" t="str">
            <v>A</v>
          </cell>
          <cell r="F1289">
            <v>121</v>
          </cell>
          <cell r="G1289">
            <v>513</v>
          </cell>
          <cell r="H1289">
            <v>34</v>
          </cell>
          <cell r="I1289">
            <v>7</v>
          </cell>
          <cell r="J1289">
            <v>0</v>
          </cell>
          <cell r="K1289">
            <v>0</v>
          </cell>
        </row>
        <row r="1290">
          <cell r="A1290">
            <v>1973</v>
          </cell>
          <cell r="B1290" t="str">
            <v>232</v>
          </cell>
          <cell r="C1290" t="str">
            <v>SLOQUET CREEK</v>
          </cell>
          <cell r="D1290" t="str">
            <v>2</v>
          </cell>
          <cell r="E1290" t="str">
            <v>A</v>
          </cell>
          <cell r="F1290">
            <v>7</v>
          </cell>
          <cell r="G1290">
            <v>15</v>
          </cell>
          <cell r="H1290">
            <v>15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>
            <v>1973</v>
          </cell>
          <cell r="B1291" t="str">
            <v>234</v>
          </cell>
          <cell r="C1291" t="str">
            <v>SPUZZUM CREEK</v>
          </cell>
          <cell r="D1291" t="str">
            <v>2</v>
          </cell>
          <cell r="E1291" t="str">
            <v>A</v>
          </cell>
          <cell r="F1291">
            <v>3</v>
          </cell>
          <cell r="G1291">
            <v>3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>
            <v>1973</v>
          </cell>
          <cell r="B1292" t="str">
            <v>235</v>
          </cell>
          <cell r="C1292" t="str">
            <v>SQUAMISH RIVER</v>
          </cell>
          <cell r="D1292" t="str">
            <v>2</v>
          </cell>
          <cell r="E1292" t="str">
            <v>A</v>
          </cell>
          <cell r="F1292">
            <v>1238</v>
          </cell>
          <cell r="G1292">
            <v>5257</v>
          </cell>
          <cell r="H1292">
            <v>825</v>
          </cell>
          <cell r="I1292">
            <v>741</v>
          </cell>
          <cell r="J1292">
            <v>0</v>
          </cell>
          <cell r="K1292">
            <v>0</v>
          </cell>
        </row>
        <row r="1293">
          <cell r="A1293">
            <v>1973</v>
          </cell>
          <cell r="B1293" t="str">
            <v>236</v>
          </cell>
          <cell r="C1293" t="str">
            <v>STAVE RIVER</v>
          </cell>
          <cell r="D1293" t="str">
            <v>2</v>
          </cell>
          <cell r="E1293" t="str">
            <v>A</v>
          </cell>
          <cell r="F1293">
            <v>80</v>
          </cell>
          <cell r="G1293">
            <v>336</v>
          </cell>
          <cell r="H1293">
            <v>7</v>
          </cell>
          <cell r="I1293">
            <v>7</v>
          </cell>
          <cell r="J1293">
            <v>0</v>
          </cell>
          <cell r="K1293">
            <v>0</v>
          </cell>
        </row>
        <row r="1294">
          <cell r="A1294">
            <v>1973</v>
          </cell>
          <cell r="B1294" t="str">
            <v>238</v>
          </cell>
          <cell r="C1294" t="str">
            <v>SUMAS RIVER</v>
          </cell>
          <cell r="D1294" t="str">
            <v>2</v>
          </cell>
          <cell r="E1294" t="str">
            <v>A</v>
          </cell>
          <cell r="F1294">
            <v>38</v>
          </cell>
          <cell r="G1294">
            <v>187</v>
          </cell>
          <cell r="H1294">
            <v>19</v>
          </cell>
          <cell r="I1294">
            <v>34</v>
          </cell>
          <cell r="J1294">
            <v>0</v>
          </cell>
          <cell r="K1294">
            <v>0</v>
          </cell>
        </row>
        <row r="1295">
          <cell r="A1295">
            <v>1973</v>
          </cell>
          <cell r="B1295" t="str">
            <v>241</v>
          </cell>
          <cell r="C1295" t="str">
            <v>THEODOSIA RIVER</v>
          </cell>
          <cell r="D1295" t="str">
            <v>2</v>
          </cell>
          <cell r="E1295" t="str">
            <v>A</v>
          </cell>
          <cell r="F1295">
            <v>3</v>
          </cell>
          <cell r="G1295">
            <v>3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>
            <v>1973</v>
          </cell>
          <cell r="B1296" t="str">
            <v>242</v>
          </cell>
          <cell r="C1296" t="str">
            <v>TOBA RIVER</v>
          </cell>
          <cell r="D1296" t="str">
            <v>2</v>
          </cell>
          <cell r="E1296" t="str">
            <v>A</v>
          </cell>
          <cell r="F1296">
            <v>3</v>
          </cell>
          <cell r="G1296">
            <v>3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>
            <v>1973</v>
          </cell>
          <cell r="B1297" t="str">
            <v>243</v>
          </cell>
          <cell r="C1297" t="str">
            <v>TZOONIE RIVER</v>
          </cell>
          <cell r="D1297" t="str">
            <v>2</v>
          </cell>
          <cell r="E1297" t="str">
            <v>A</v>
          </cell>
          <cell r="F1297">
            <v>7</v>
          </cell>
          <cell r="G1297">
            <v>7</v>
          </cell>
          <cell r="H1297">
            <v>3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>
            <v>1973</v>
          </cell>
          <cell r="B1298" t="str">
            <v>244</v>
          </cell>
          <cell r="C1298" t="str">
            <v>VANCOUVER RIVER</v>
          </cell>
          <cell r="D1298" t="str">
            <v>2</v>
          </cell>
          <cell r="E1298" t="str">
            <v>A</v>
          </cell>
          <cell r="F1298">
            <v>16</v>
          </cell>
          <cell r="G1298">
            <v>55</v>
          </cell>
          <cell r="H1298">
            <v>19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>
            <v>1973</v>
          </cell>
          <cell r="B1299" t="str">
            <v>246</v>
          </cell>
          <cell r="C1299" t="str">
            <v>WEAVER CREEK</v>
          </cell>
          <cell r="D1299" t="str">
            <v>2</v>
          </cell>
          <cell r="E1299" t="str">
            <v>A</v>
          </cell>
          <cell r="F1299">
            <v>30</v>
          </cell>
          <cell r="G1299">
            <v>57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>
            <v>1973</v>
          </cell>
          <cell r="B1300" t="str">
            <v>248</v>
          </cell>
          <cell r="C1300" t="str">
            <v>WHONOCK CREEK</v>
          </cell>
          <cell r="D1300" t="str">
            <v>2</v>
          </cell>
          <cell r="E1300" t="str">
            <v>A</v>
          </cell>
          <cell r="F1300">
            <v>13</v>
          </cell>
          <cell r="G1300">
            <v>69</v>
          </cell>
          <cell r="H1300">
            <v>11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>
            <v>1973</v>
          </cell>
          <cell r="B1301" t="str">
            <v>249</v>
          </cell>
          <cell r="C1301" t="str">
            <v>WIDGEON CREEK</v>
          </cell>
          <cell r="D1301" t="str">
            <v>2</v>
          </cell>
          <cell r="E1301" t="str">
            <v>A</v>
          </cell>
          <cell r="F1301">
            <v>22</v>
          </cell>
          <cell r="G1301">
            <v>83</v>
          </cell>
          <cell r="H1301">
            <v>6</v>
          </cell>
          <cell r="I1301">
            <v>11</v>
          </cell>
          <cell r="J1301">
            <v>0</v>
          </cell>
          <cell r="K1301">
            <v>0</v>
          </cell>
        </row>
        <row r="1302">
          <cell r="A1302">
            <v>1973</v>
          </cell>
          <cell r="B1302" t="str">
            <v>250</v>
          </cell>
          <cell r="C1302" t="str">
            <v>WILSON CREEK</v>
          </cell>
          <cell r="D1302" t="str">
            <v>2</v>
          </cell>
          <cell r="E1302" t="str">
            <v>A</v>
          </cell>
          <cell r="F1302">
            <v>7</v>
          </cell>
          <cell r="G1302">
            <v>11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>
            <v>1973</v>
          </cell>
          <cell r="B1303" t="str">
            <v>251</v>
          </cell>
          <cell r="C1303" t="str">
            <v>RUBY CREEK</v>
          </cell>
          <cell r="D1303" t="str">
            <v>2</v>
          </cell>
          <cell r="E1303" t="str">
            <v>A</v>
          </cell>
          <cell r="F1303">
            <v>3</v>
          </cell>
          <cell r="G1303">
            <v>3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>
            <v>1973</v>
          </cell>
          <cell r="B1304" t="str">
            <v>253</v>
          </cell>
          <cell r="C1304" t="str">
            <v>CLAYBURN CREEK</v>
          </cell>
          <cell r="D1304" t="str">
            <v>2</v>
          </cell>
          <cell r="E1304" t="str">
            <v>A</v>
          </cell>
          <cell r="F1304">
            <v>3</v>
          </cell>
          <cell r="G1304">
            <v>22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>
            <v>1973</v>
          </cell>
          <cell r="B1305" t="str">
            <v>255</v>
          </cell>
          <cell r="C1305" t="str">
            <v>DEBOVILLE SLOUGH</v>
          </cell>
          <cell r="D1305" t="str">
            <v>2</v>
          </cell>
          <cell r="E1305" t="str">
            <v>A</v>
          </cell>
          <cell r="F1305">
            <v>11</v>
          </cell>
          <cell r="G1305">
            <v>42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>
            <v>1973</v>
          </cell>
          <cell r="B1306" t="str">
            <v>272</v>
          </cell>
          <cell r="C1306" t="str">
            <v>BRIDGE RIVER</v>
          </cell>
          <cell r="D1306" t="str">
            <v>3</v>
          </cell>
          <cell r="E1306" t="str">
            <v>A</v>
          </cell>
          <cell r="F1306">
            <v>27</v>
          </cell>
          <cell r="G1306">
            <v>195</v>
          </cell>
          <cell r="H1306">
            <v>38</v>
          </cell>
          <cell r="I1306">
            <v>3</v>
          </cell>
          <cell r="J1306">
            <v>0</v>
          </cell>
          <cell r="K1306">
            <v>0</v>
          </cell>
        </row>
        <row r="1307">
          <cell r="A1307">
            <v>1973</v>
          </cell>
          <cell r="B1307" t="str">
            <v>275</v>
          </cell>
          <cell r="C1307" t="str">
            <v>NICOLA RIVER</v>
          </cell>
          <cell r="D1307" t="str">
            <v>3</v>
          </cell>
          <cell r="E1307" t="str">
            <v>A</v>
          </cell>
          <cell r="F1307">
            <v>10</v>
          </cell>
          <cell r="G1307">
            <v>24</v>
          </cell>
          <cell r="H1307">
            <v>6</v>
          </cell>
          <cell r="I1307">
            <v>3</v>
          </cell>
          <cell r="J1307">
            <v>0</v>
          </cell>
          <cell r="K1307">
            <v>0</v>
          </cell>
        </row>
        <row r="1308">
          <cell r="A1308">
            <v>1973</v>
          </cell>
          <cell r="B1308" t="str">
            <v>276</v>
          </cell>
          <cell r="C1308" t="str">
            <v>SETON RIVER</v>
          </cell>
          <cell r="D1308" t="str">
            <v>3</v>
          </cell>
          <cell r="E1308" t="str">
            <v>A</v>
          </cell>
          <cell r="F1308">
            <v>7</v>
          </cell>
          <cell r="G1308">
            <v>45</v>
          </cell>
          <cell r="H1308">
            <v>11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>
            <v>1973</v>
          </cell>
          <cell r="B1309" t="str">
            <v>278</v>
          </cell>
          <cell r="C1309" t="str">
            <v>THOMPSON RIVER</v>
          </cell>
          <cell r="D1309" t="str">
            <v>3</v>
          </cell>
          <cell r="E1309" t="str">
            <v>A</v>
          </cell>
          <cell r="F1309">
            <v>2373</v>
          </cell>
          <cell r="G1309">
            <v>11561</v>
          </cell>
          <cell r="H1309">
            <v>2369</v>
          </cell>
          <cell r="I1309">
            <v>728</v>
          </cell>
          <cell r="J1309">
            <v>0</v>
          </cell>
          <cell r="K1309">
            <v>0</v>
          </cell>
        </row>
        <row r="1310">
          <cell r="A1310">
            <v>1973</v>
          </cell>
          <cell r="B1310" t="str">
            <v>300</v>
          </cell>
          <cell r="C1310" t="str">
            <v>ATNARKO RIVER</v>
          </cell>
          <cell r="D1310" t="str">
            <v>5</v>
          </cell>
          <cell r="E1310" t="str">
            <v>A</v>
          </cell>
          <cell r="F1310">
            <v>179</v>
          </cell>
          <cell r="G1310">
            <v>639</v>
          </cell>
          <cell r="H1310">
            <v>264</v>
          </cell>
          <cell r="I1310">
            <v>75</v>
          </cell>
          <cell r="J1310">
            <v>0</v>
          </cell>
          <cell r="K1310">
            <v>0</v>
          </cell>
        </row>
        <row r="1311">
          <cell r="A1311">
            <v>1973</v>
          </cell>
          <cell r="B1311" t="str">
            <v>301</v>
          </cell>
          <cell r="C1311" t="str">
            <v>BELLA COOLA RIVER</v>
          </cell>
          <cell r="D1311" t="str">
            <v>5</v>
          </cell>
          <cell r="E1311" t="str">
            <v>A</v>
          </cell>
          <cell r="F1311">
            <v>500</v>
          </cell>
          <cell r="G1311">
            <v>2465</v>
          </cell>
          <cell r="H1311">
            <v>903</v>
          </cell>
          <cell r="I1311">
            <v>712</v>
          </cell>
          <cell r="J1311">
            <v>0</v>
          </cell>
          <cell r="K1311">
            <v>0</v>
          </cell>
        </row>
        <row r="1312">
          <cell r="A1312">
            <v>1973</v>
          </cell>
          <cell r="B1312" t="str">
            <v>303</v>
          </cell>
          <cell r="C1312" t="str">
            <v>CHILCOTIN RIVER</v>
          </cell>
          <cell r="D1312" t="str">
            <v>5</v>
          </cell>
          <cell r="E1312" t="str">
            <v>A</v>
          </cell>
          <cell r="F1312">
            <v>613</v>
          </cell>
          <cell r="G1312">
            <v>2486</v>
          </cell>
          <cell r="H1312">
            <v>733</v>
          </cell>
          <cell r="I1312">
            <v>248</v>
          </cell>
          <cell r="J1312">
            <v>0</v>
          </cell>
          <cell r="K1312">
            <v>0</v>
          </cell>
        </row>
        <row r="1313">
          <cell r="A1313">
            <v>1973</v>
          </cell>
          <cell r="B1313" t="str">
            <v>304</v>
          </cell>
          <cell r="C1313" t="str">
            <v>CHILKO RIVER</v>
          </cell>
          <cell r="D1313" t="str">
            <v>5</v>
          </cell>
          <cell r="E1313" t="str">
            <v>A</v>
          </cell>
          <cell r="F1313">
            <v>215</v>
          </cell>
          <cell r="G1313">
            <v>843</v>
          </cell>
          <cell r="H1313">
            <v>234</v>
          </cell>
          <cell r="I1313">
            <v>74</v>
          </cell>
          <cell r="J1313">
            <v>0</v>
          </cell>
          <cell r="K1313">
            <v>0</v>
          </cell>
        </row>
        <row r="1314">
          <cell r="A1314">
            <v>1973</v>
          </cell>
          <cell r="B1314" t="str">
            <v>305</v>
          </cell>
          <cell r="C1314" t="str">
            <v>CHUCKWALLA RIVER</v>
          </cell>
          <cell r="D1314" t="str">
            <v>5</v>
          </cell>
          <cell r="E1314" t="str">
            <v>A</v>
          </cell>
          <cell r="F1314">
            <v>3</v>
          </cell>
          <cell r="G1314">
            <v>7</v>
          </cell>
          <cell r="H1314">
            <v>14</v>
          </cell>
          <cell r="I1314">
            <v>7</v>
          </cell>
          <cell r="J1314">
            <v>0</v>
          </cell>
          <cell r="K1314">
            <v>0</v>
          </cell>
        </row>
        <row r="1315">
          <cell r="A1315">
            <v>1973</v>
          </cell>
          <cell r="B1315" t="str">
            <v>307</v>
          </cell>
          <cell r="C1315" t="str">
            <v>DEAN RIVER</v>
          </cell>
          <cell r="D1315" t="str">
            <v>5</v>
          </cell>
          <cell r="E1315" t="str">
            <v>A</v>
          </cell>
          <cell r="F1315">
            <v>456</v>
          </cell>
          <cell r="G1315">
            <v>2627</v>
          </cell>
          <cell r="H1315">
            <v>1452</v>
          </cell>
          <cell r="I1315">
            <v>2940</v>
          </cell>
          <cell r="J1315">
            <v>0</v>
          </cell>
          <cell r="K1315">
            <v>0</v>
          </cell>
        </row>
        <row r="1316">
          <cell r="A1316">
            <v>1973</v>
          </cell>
          <cell r="B1316" t="str">
            <v>309</v>
          </cell>
          <cell r="C1316" t="str">
            <v>KIMSQUIT RIVER</v>
          </cell>
          <cell r="D1316" t="str">
            <v>5</v>
          </cell>
          <cell r="E1316" t="str">
            <v>A</v>
          </cell>
          <cell r="F1316">
            <v>2</v>
          </cell>
          <cell r="G1316">
            <v>7</v>
          </cell>
          <cell r="H1316">
            <v>0</v>
          </cell>
          <cell r="I1316">
            <v>31</v>
          </cell>
          <cell r="J1316">
            <v>0</v>
          </cell>
          <cell r="K1316">
            <v>0</v>
          </cell>
        </row>
        <row r="1317">
          <cell r="A1317">
            <v>1973</v>
          </cell>
          <cell r="B1317" t="str">
            <v>310</v>
          </cell>
          <cell r="C1317" t="str">
            <v>KOEYE RIVER</v>
          </cell>
          <cell r="D1317" t="str">
            <v>5</v>
          </cell>
          <cell r="E1317" t="str">
            <v>A</v>
          </cell>
          <cell r="F1317">
            <v>3</v>
          </cell>
          <cell r="G1317">
            <v>14</v>
          </cell>
          <cell r="H1317">
            <v>21</v>
          </cell>
          <cell r="I1317">
            <v>14</v>
          </cell>
          <cell r="J1317">
            <v>0</v>
          </cell>
          <cell r="K1317">
            <v>0</v>
          </cell>
        </row>
        <row r="1318">
          <cell r="A1318">
            <v>1973</v>
          </cell>
          <cell r="B1318" t="str">
            <v>311</v>
          </cell>
          <cell r="C1318" t="str">
            <v>KWATNA RIVER</v>
          </cell>
          <cell r="D1318" t="str">
            <v>5</v>
          </cell>
          <cell r="E1318" t="str">
            <v>A</v>
          </cell>
          <cell r="F1318">
            <v>5</v>
          </cell>
          <cell r="G1318">
            <v>5</v>
          </cell>
          <cell r="H1318">
            <v>5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>
            <v>1973</v>
          </cell>
          <cell r="B1319" t="str">
            <v>315</v>
          </cell>
          <cell r="C1319" t="str">
            <v>NOOSKULLA CREEK</v>
          </cell>
          <cell r="D1319" t="str">
            <v>5</v>
          </cell>
          <cell r="E1319" t="str">
            <v>A</v>
          </cell>
          <cell r="F1319">
            <v>5</v>
          </cell>
          <cell r="G1319">
            <v>5</v>
          </cell>
          <cell r="H1319">
            <v>0</v>
          </cell>
          <cell r="I1319">
            <v>5</v>
          </cell>
          <cell r="J1319">
            <v>0</v>
          </cell>
          <cell r="K1319">
            <v>0</v>
          </cell>
        </row>
        <row r="1320">
          <cell r="A1320">
            <v>1973</v>
          </cell>
          <cell r="B1320" t="str">
            <v>317</v>
          </cell>
          <cell r="C1320" t="str">
            <v>SALLOOMT RIVER</v>
          </cell>
          <cell r="D1320" t="str">
            <v>5</v>
          </cell>
          <cell r="E1320" t="str">
            <v>A</v>
          </cell>
          <cell r="F1320">
            <v>4</v>
          </cell>
          <cell r="G1320">
            <v>4</v>
          </cell>
          <cell r="H1320">
            <v>4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>
            <v>1973</v>
          </cell>
          <cell r="B1321" t="str">
            <v>319</v>
          </cell>
          <cell r="C1321" t="str">
            <v>TALCHAKO RIVER</v>
          </cell>
          <cell r="D1321" t="str">
            <v>5</v>
          </cell>
          <cell r="E1321" t="str">
            <v>A</v>
          </cell>
          <cell r="F1321">
            <v>6</v>
          </cell>
          <cell r="G1321">
            <v>20</v>
          </cell>
          <cell r="H1321">
            <v>0</v>
          </cell>
          <cell r="I1321">
            <v>6</v>
          </cell>
          <cell r="J1321">
            <v>0</v>
          </cell>
          <cell r="K1321">
            <v>0</v>
          </cell>
        </row>
        <row r="1322">
          <cell r="A1322">
            <v>1973</v>
          </cell>
          <cell r="B1322" t="str">
            <v>321</v>
          </cell>
          <cell r="C1322" t="str">
            <v>TASEKO RIVER</v>
          </cell>
          <cell r="D1322" t="str">
            <v>5</v>
          </cell>
          <cell r="E1322" t="str">
            <v>A</v>
          </cell>
          <cell r="F1322">
            <v>3</v>
          </cell>
          <cell r="G1322">
            <v>3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>
            <v>1973</v>
          </cell>
          <cell r="B1323" t="str">
            <v>325</v>
          </cell>
          <cell r="C1323" t="str">
            <v>BABINE RIVER</v>
          </cell>
          <cell r="D1323" t="str">
            <v>6</v>
          </cell>
          <cell r="E1323" t="str">
            <v>A</v>
          </cell>
          <cell r="F1323">
            <v>263</v>
          </cell>
          <cell r="G1323">
            <v>1214</v>
          </cell>
          <cell r="H1323">
            <v>231</v>
          </cell>
          <cell r="I1323">
            <v>668</v>
          </cell>
          <cell r="J1323">
            <v>0</v>
          </cell>
          <cell r="K1323">
            <v>0</v>
          </cell>
        </row>
        <row r="1324">
          <cell r="A1324">
            <v>1973</v>
          </cell>
          <cell r="B1324" t="str">
            <v>326</v>
          </cell>
          <cell r="C1324" t="str">
            <v>BEAR RIVER</v>
          </cell>
          <cell r="D1324" t="str">
            <v>6</v>
          </cell>
          <cell r="E1324" t="str">
            <v>A</v>
          </cell>
          <cell r="F1324">
            <v>73</v>
          </cell>
          <cell r="G1324">
            <v>251</v>
          </cell>
          <cell r="H1324">
            <v>91</v>
          </cell>
          <cell r="I1324">
            <v>43</v>
          </cell>
          <cell r="J1324">
            <v>0</v>
          </cell>
          <cell r="K1324">
            <v>0</v>
          </cell>
        </row>
        <row r="1325">
          <cell r="A1325">
            <v>1973</v>
          </cell>
          <cell r="B1325" t="str">
            <v>327</v>
          </cell>
          <cell r="C1325" t="str">
            <v>BELL IRVING RIVER</v>
          </cell>
          <cell r="D1325" t="str">
            <v>6</v>
          </cell>
          <cell r="E1325" t="str">
            <v>A</v>
          </cell>
          <cell r="F1325">
            <v>8</v>
          </cell>
          <cell r="G1325">
            <v>13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>
            <v>1973</v>
          </cell>
          <cell r="B1326" t="str">
            <v>328</v>
          </cell>
          <cell r="C1326" t="str">
            <v>BISH CREEK</v>
          </cell>
          <cell r="D1326" t="str">
            <v>6</v>
          </cell>
          <cell r="E1326" t="str">
            <v>A</v>
          </cell>
          <cell r="F1326">
            <v>4</v>
          </cell>
          <cell r="G1326">
            <v>4</v>
          </cell>
          <cell r="H1326">
            <v>4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>
            <v>1973</v>
          </cell>
          <cell r="B1327" t="str">
            <v>329</v>
          </cell>
          <cell r="C1327" t="str">
            <v>BULKLEY RIVER</v>
          </cell>
          <cell r="D1327" t="str">
            <v>6</v>
          </cell>
          <cell r="E1327" t="str">
            <v>A</v>
          </cell>
          <cell r="F1327">
            <v>1070</v>
          </cell>
          <cell r="G1327">
            <v>6215</v>
          </cell>
          <cell r="H1327">
            <v>1653</v>
          </cell>
          <cell r="I1327">
            <v>1211</v>
          </cell>
          <cell r="J1327">
            <v>0</v>
          </cell>
          <cell r="K1327">
            <v>0</v>
          </cell>
        </row>
        <row r="1328">
          <cell r="A1328">
            <v>1973</v>
          </cell>
          <cell r="B1328" t="str">
            <v>331</v>
          </cell>
          <cell r="C1328" t="str">
            <v>CANOONA RIVER</v>
          </cell>
          <cell r="D1328" t="str">
            <v>6</v>
          </cell>
          <cell r="E1328" t="str">
            <v>A</v>
          </cell>
          <cell r="F1328">
            <v>4</v>
          </cell>
          <cell r="G1328">
            <v>29</v>
          </cell>
          <cell r="H1328">
            <v>16</v>
          </cell>
          <cell r="I1328">
            <v>29</v>
          </cell>
          <cell r="J1328">
            <v>0</v>
          </cell>
          <cell r="K1328">
            <v>0</v>
          </cell>
        </row>
        <row r="1329">
          <cell r="A1329">
            <v>1973</v>
          </cell>
          <cell r="B1329" t="str">
            <v>332</v>
          </cell>
          <cell r="C1329" t="str">
            <v>CEDAR CREEK</v>
          </cell>
          <cell r="D1329" t="str">
            <v>6</v>
          </cell>
          <cell r="E1329" t="str">
            <v>A</v>
          </cell>
          <cell r="F1329">
            <v>8</v>
          </cell>
          <cell r="G1329">
            <v>54</v>
          </cell>
          <cell r="H1329">
            <v>4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>
            <v>1973</v>
          </cell>
          <cell r="B1330" t="str">
            <v>333</v>
          </cell>
          <cell r="C1330" t="str">
            <v>CLORE RIVER</v>
          </cell>
          <cell r="D1330" t="str">
            <v>6</v>
          </cell>
          <cell r="E1330" t="str">
            <v>A</v>
          </cell>
          <cell r="F1330">
            <v>11</v>
          </cell>
          <cell r="G1330">
            <v>40</v>
          </cell>
          <cell r="H1330">
            <v>23</v>
          </cell>
          <cell r="I1330">
            <v>19</v>
          </cell>
          <cell r="J1330">
            <v>0</v>
          </cell>
          <cell r="K1330">
            <v>0</v>
          </cell>
        </row>
        <row r="1331">
          <cell r="A1331">
            <v>1973</v>
          </cell>
          <cell r="B1331" t="str">
            <v>334</v>
          </cell>
          <cell r="C1331" t="str">
            <v>CRANBERRY RIVER</v>
          </cell>
          <cell r="D1331" t="str">
            <v>6</v>
          </cell>
          <cell r="E1331" t="str">
            <v>A</v>
          </cell>
          <cell r="F1331">
            <v>130</v>
          </cell>
          <cell r="G1331">
            <v>242</v>
          </cell>
          <cell r="H1331">
            <v>93</v>
          </cell>
          <cell r="I1331">
            <v>17</v>
          </cell>
          <cell r="J1331">
            <v>0</v>
          </cell>
          <cell r="K1331">
            <v>0</v>
          </cell>
        </row>
        <row r="1332">
          <cell r="A1332">
            <v>1973</v>
          </cell>
          <cell r="B1332" t="str">
            <v>335</v>
          </cell>
          <cell r="C1332" t="str">
            <v>DALA RIVER</v>
          </cell>
          <cell r="D1332" t="str">
            <v>6</v>
          </cell>
          <cell r="E1332" t="str">
            <v>A</v>
          </cell>
          <cell r="F1332">
            <v>4</v>
          </cell>
          <cell r="G1332">
            <v>41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>
            <v>1973</v>
          </cell>
          <cell r="B1333" t="str">
            <v>339</v>
          </cell>
          <cell r="C1333" t="str">
            <v>EXCHAMSIKS RIVER</v>
          </cell>
          <cell r="D1333" t="str">
            <v>6</v>
          </cell>
          <cell r="E1333" t="str">
            <v>A</v>
          </cell>
          <cell r="F1333">
            <v>13</v>
          </cell>
          <cell r="G1333">
            <v>23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>
            <v>1973</v>
          </cell>
          <cell r="B1334" t="str">
            <v>340</v>
          </cell>
          <cell r="C1334" t="str">
            <v>EXSTEW RIVER</v>
          </cell>
          <cell r="D1334" t="str">
            <v>6</v>
          </cell>
          <cell r="E1334" t="str">
            <v>A</v>
          </cell>
          <cell r="F1334">
            <v>4</v>
          </cell>
          <cell r="G1334">
            <v>16</v>
          </cell>
          <cell r="H1334">
            <v>8</v>
          </cell>
          <cell r="I1334">
            <v>0</v>
          </cell>
          <cell r="J1334">
            <v>0</v>
          </cell>
          <cell r="K1334">
            <v>0</v>
          </cell>
        </row>
        <row r="1335">
          <cell r="A1335">
            <v>1973</v>
          </cell>
          <cell r="B1335" t="str">
            <v>341</v>
          </cell>
          <cell r="C1335" t="str">
            <v>FOOTE CREEK</v>
          </cell>
          <cell r="D1335" t="str">
            <v>6</v>
          </cell>
          <cell r="E1335" t="str">
            <v>A</v>
          </cell>
          <cell r="F1335">
            <v>4</v>
          </cell>
          <cell r="G1335">
            <v>4</v>
          </cell>
          <cell r="H1335">
            <v>4</v>
          </cell>
          <cell r="I1335">
            <v>0</v>
          </cell>
          <cell r="J1335">
            <v>0</v>
          </cell>
          <cell r="K1335">
            <v>0</v>
          </cell>
        </row>
        <row r="1336">
          <cell r="A1336">
            <v>1973</v>
          </cell>
          <cell r="B1336" t="str">
            <v>342</v>
          </cell>
          <cell r="C1336" t="str">
            <v>GITNADOIX RIVER</v>
          </cell>
          <cell r="D1336" t="str">
            <v>6</v>
          </cell>
          <cell r="E1336" t="str">
            <v>A</v>
          </cell>
          <cell r="F1336">
            <v>16</v>
          </cell>
          <cell r="G1336">
            <v>23</v>
          </cell>
          <cell r="H1336">
            <v>4</v>
          </cell>
          <cell r="I1336">
            <v>2</v>
          </cell>
          <cell r="J1336">
            <v>0</v>
          </cell>
          <cell r="K1336">
            <v>0</v>
          </cell>
        </row>
        <row r="1337">
          <cell r="A1337">
            <v>1973</v>
          </cell>
          <cell r="B1337" t="str">
            <v>345</v>
          </cell>
          <cell r="C1337" t="str">
            <v>ISHKHEENICKH RIVER</v>
          </cell>
          <cell r="D1337" t="str">
            <v>6</v>
          </cell>
          <cell r="E1337" t="str">
            <v>A</v>
          </cell>
          <cell r="F1337">
            <v>1</v>
          </cell>
          <cell r="G1337">
            <v>12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>
            <v>1973</v>
          </cell>
          <cell r="B1338" t="str">
            <v>346</v>
          </cell>
          <cell r="C1338" t="str">
            <v>JOHANSON CREEK</v>
          </cell>
          <cell r="D1338" t="str">
            <v>6</v>
          </cell>
          <cell r="E1338" t="str">
            <v>A</v>
          </cell>
          <cell r="F1338">
            <v>5</v>
          </cell>
          <cell r="G1338">
            <v>8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</row>
        <row r="1339">
          <cell r="A1339">
            <v>1973</v>
          </cell>
          <cell r="B1339" t="str">
            <v>348</v>
          </cell>
          <cell r="C1339" t="str">
            <v>KEMANO RIVER</v>
          </cell>
          <cell r="D1339" t="str">
            <v>6</v>
          </cell>
          <cell r="E1339" t="str">
            <v>A</v>
          </cell>
          <cell r="F1339">
            <v>8</v>
          </cell>
          <cell r="G1339">
            <v>16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>
            <v>1973</v>
          </cell>
          <cell r="B1340" t="str">
            <v>352</v>
          </cell>
          <cell r="C1340" t="str">
            <v>KILTUISH RIVER</v>
          </cell>
          <cell r="D1340" t="str">
            <v>6</v>
          </cell>
          <cell r="E1340" t="str">
            <v>A</v>
          </cell>
          <cell r="F1340">
            <v>4</v>
          </cell>
          <cell r="G1340">
            <v>4</v>
          </cell>
          <cell r="H1340">
            <v>4</v>
          </cell>
          <cell r="I1340">
            <v>12</v>
          </cell>
          <cell r="J1340">
            <v>0</v>
          </cell>
          <cell r="K1340">
            <v>0</v>
          </cell>
        </row>
        <row r="1341">
          <cell r="A1341">
            <v>1973</v>
          </cell>
          <cell r="B1341" t="str">
            <v>354</v>
          </cell>
          <cell r="C1341" t="str">
            <v>KISPIOX RIVER</v>
          </cell>
          <cell r="D1341" t="str">
            <v>6</v>
          </cell>
          <cell r="E1341" t="str">
            <v>A</v>
          </cell>
          <cell r="F1341">
            <v>900</v>
          </cell>
          <cell r="G1341">
            <v>3327</v>
          </cell>
          <cell r="H1341">
            <v>521</v>
          </cell>
          <cell r="I1341">
            <v>523</v>
          </cell>
          <cell r="J1341">
            <v>0</v>
          </cell>
          <cell r="K1341">
            <v>0</v>
          </cell>
        </row>
        <row r="1342">
          <cell r="A1342">
            <v>1973</v>
          </cell>
          <cell r="B1342" t="str">
            <v>355</v>
          </cell>
          <cell r="C1342" t="str">
            <v>KITEEN RIVER</v>
          </cell>
          <cell r="D1342" t="str">
            <v>6</v>
          </cell>
          <cell r="E1342" t="str">
            <v>A</v>
          </cell>
          <cell r="F1342">
            <v>25</v>
          </cell>
          <cell r="G1342">
            <v>55</v>
          </cell>
          <cell r="H1342">
            <v>46</v>
          </cell>
          <cell r="I1342">
            <v>8</v>
          </cell>
          <cell r="J1342">
            <v>0</v>
          </cell>
          <cell r="K1342">
            <v>0</v>
          </cell>
        </row>
        <row r="1343">
          <cell r="A1343">
            <v>1973</v>
          </cell>
          <cell r="B1343" t="str">
            <v>356</v>
          </cell>
          <cell r="C1343" t="str">
            <v>KITIMAT RIVER</v>
          </cell>
          <cell r="D1343" t="str">
            <v>6</v>
          </cell>
          <cell r="E1343" t="str">
            <v>A</v>
          </cell>
          <cell r="F1343">
            <v>594</v>
          </cell>
          <cell r="G1343">
            <v>5050</v>
          </cell>
          <cell r="H1343">
            <v>604</v>
          </cell>
          <cell r="I1343">
            <v>258</v>
          </cell>
          <cell r="J1343">
            <v>0</v>
          </cell>
          <cell r="K1343">
            <v>0</v>
          </cell>
        </row>
        <row r="1344">
          <cell r="A1344">
            <v>1973</v>
          </cell>
          <cell r="B1344" t="str">
            <v>358</v>
          </cell>
          <cell r="C1344" t="str">
            <v>KITSEGUECLA RIVER</v>
          </cell>
          <cell r="D1344" t="str">
            <v>6</v>
          </cell>
          <cell r="E1344" t="str">
            <v>A</v>
          </cell>
          <cell r="F1344">
            <v>15</v>
          </cell>
          <cell r="G1344">
            <v>57</v>
          </cell>
          <cell r="H1344">
            <v>23</v>
          </cell>
          <cell r="I1344">
            <v>20</v>
          </cell>
          <cell r="J1344">
            <v>0</v>
          </cell>
          <cell r="K1344">
            <v>0</v>
          </cell>
        </row>
        <row r="1345">
          <cell r="A1345">
            <v>1973</v>
          </cell>
          <cell r="B1345" t="str">
            <v>360</v>
          </cell>
          <cell r="C1345" t="str">
            <v>KITSUMKALUM RIVER</v>
          </cell>
          <cell r="D1345" t="str">
            <v>6</v>
          </cell>
          <cell r="E1345" t="str">
            <v>A</v>
          </cell>
          <cell r="F1345">
            <v>348</v>
          </cell>
          <cell r="G1345">
            <v>2429</v>
          </cell>
          <cell r="H1345">
            <v>596</v>
          </cell>
          <cell r="I1345">
            <v>299</v>
          </cell>
          <cell r="J1345">
            <v>0</v>
          </cell>
          <cell r="K1345">
            <v>0</v>
          </cell>
        </row>
        <row r="1346">
          <cell r="A1346">
            <v>1973</v>
          </cell>
          <cell r="B1346" t="str">
            <v>361</v>
          </cell>
          <cell r="C1346" t="str">
            <v>KITWANCOOL CREEK</v>
          </cell>
          <cell r="D1346" t="str">
            <v>6</v>
          </cell>
          <cell r="E1346" t="str">
            <v>A</v>
          </cell>
          <cell r="F1346">
            <v>5</v>
          </cell>
          <cell r="G1346">
            <v>5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>
            <v>1973</v>
          </cell>
          <cell r="B1347" t="str">
            <v>362</v>
          </cell>
          <cell r="C1347" t="str">
            <v>KITWANGA RIVER</v>
          </cell>
          <cell r="D1347" t="str">
            <v>6</v>
          </cell>
          <cell r="E1347" t="str">
            <v>A</v>
          </cell>
          <cell r="F1347">
            <v>125</v>
          </cell>
          <cell r="G1347">
            <v>467</v>
          </cell>
          <cell r="H1347">
            <v>216</v>
          </cell>
          <cell r="I1347">
            <v>4</v>
          </cell>
          <cell r="J1347">
            <v>0</v>
          </cell>
          <cell r="K1347">
            <v>0</v>
          </cell>
        </row>
        <row r="1348">
          <cell r="A1348">
            <v>1973</v>
          </cell>
          <cell r="B1348" t="str">
            <v>363</v>
          </cell>
          <cell r="C1348" t="str">
            <v>KLEANZA CREEK</v>
          </cell>
          <cell r="D1348" t="str">
            <v>6</v>
          </cell>
          <cell r="E1348" t="str">
            <v>A</v>
          </cell>
          <cell r="F1348">
            <v>8</v>
          </cell>
          <cell r="G1348">
            <v>37</v>
          </cell>
          <cell r="H1348">
            <v>4</v>
          </cell>
          <cell r="I1348">
            <v>12</v>
          </cell>
          <cell r="J1348">
            <v>0</v>
          </cell>
          <cell r="K1348">
            <v>0</v>
          </cell>
        </row>
        <row r="1349">
          <cell r="A1349">
            <v>1973</v>
          </cell>
          <cell r="B1349" t="str">
            <v>364</v>
          </cell>
          <cell r="C1349" t="str">
            <v>KLOIYA RIVER</v>
          </cell>
          <cell r="D1349" t="str">
            <v>6</v>
          </cell>
          <cell r="E1349" t="str">
            <v>A</v>
          </cell>
          <cell r="F1349">
            <v>105</v>
          </cell>
          <cell r="G1349">
            <v>763</v>
          </cell>
          <cell r="H1349">
            <v>119</v>
          </cell>
          <cell r="I1349">
            <v>27</v>
          </cell>
          <cell r="J1349">
            <v>0</v>
          </cell>
          <cell r="K1349">
            <v>0</v>
          </cell>
        </row>
        <row r="1350">
          <cell r="A1350">
            <v>1973</v>
          </cell>
          <cell r="B1350" t="str">
            <v>365</v>
          </cell>
          <cell r="C1350" t="str">
            <v>KLUATANTAN RIVER</v>
          </cell>
          <cell r="D1350" t="str">
            <v>6</v>
          </cell>
          <cell r="E1350" t="str">
            <v>A</v>
          </cell>
          <cell r="F1350">
            <v>2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>
            <v>1973</v>
          </cell>
          <cell r="B1351" t="str">
            <v>368</v>
          </cell>
          <cell r="C1351" t="str">
            <v>KWINAGEESE RIVER</v>
          </cell>
          <cell r="D1351" t="str">
            <v>6</v>
          </cell>
          <cell r="E1351" t="str">
            <v>A</v>
          </cell>
          <cell r="F1351">
            <v>4</v>
          </cell>
          <cell r="G1351">
            <v>4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>
            <v>1973</v>
          </cell>
          <cell r="B1352" t="str">
            <v>371</v>
          </cell>
          <cell r="C1352" t="str">
            <v>LAKELSE RIVER</v>
          </cell>
          <cell r="D1352" t="str">
            <v>6</v>
          </cell>
          <cell r="E1352" t="str">
            <v>A</v>
          </cell>
          <cell r="F1352">
            <v>356</v>
          </cell>
          <cell r="G1352">
            <v>1501</v>
          </cell>
          <cell r="H1352">
            <v>179</v>
          </cell>
          <cell r="I1352">
            <v>81</v>
          </cell>
          <cell r="J1352">
            <v>0</v>
          </cell>
          <cell r="K1352">
            <v>0</v>
          </cell>
        </row>
        <row r="1353">
          <cell r="A1353">
            <v>1973</v>
          </cell>
          <cell r="B1353" t="str">
            <v>372</v>
          </cell>
          <cell r="C1353" t="str">
            <v>MEZIADIN RIVER</v>
          </cell>
          <cell r="D1353" t="str">
            <v>6</v>
          </cell>
          <cell r="E1353" t="str">
            <v>A</v>
          </cell>
          <cell r="F1353">
            <v>49</v>
          </cell>
          <cell r="G1353">
            <v>138</v>
          </cell>
          <cell r="H1353">
            <v>53</v>
          </cell>
          <cell r="I1353">
            <v>23</v>
          </cell>
          <cell r="J1353">
            <v>0</v>
          </cell>
          <cell r="K1353">
            <v>0</v>
          </cell>
        </row>
        <row r="1354">
          <cell r="A1354">
            <v>1973</v>
          </cell>
          <cell r="B1354" t="str">
            <v>373</v>
          </cell>
          <cell r="C1354" t="str">
            <v>MORICE RIVER</v>
          </cell>
          <cell r="D1354" t="str">
            <v>6</v>
          </cell>
          <cell r="E1354" t="str">
            <v>A</v>
          </cell>
          <cell r="F1354">
            <v>1064</v>
          </cell>
          <cell r="G1354">
            <v>4340</v>
          </cell>
          <cell r="H1354">
            <v>1402</v>
          </cell>
          <cell r="I1354">
            <v>1061</v>
          </cell>
          <cell r="J1354">
            <v>0</v>
          </cell>
          <cell r="K1354">
            <v>0</v>
          </cell>
        </row>
        <row r="1355">
          <cell r="A1355">
            <v>1973</v>
          </cell>
          <cell r="B1355" t="str">
            <v>378</v>
          </cell>
          <cell r="C1355" t="str">
            <v>NASS RIVER</v>
          </cell>
          <cell r="D1355" t="str">
            <v>6</v>
          </cell>
          <cell r="E1355" t="str">
            <v>A</v>
          </cell>
          <cell r="F1355">
            <v>65</v>
          </cell>
          <cell r="G1355">
            <v>144</v>
          </cell>
          <cell r="H1355">
            <v>28</v>
          </cell>
          <cell r="I1355">
            <v>34</v>
          </cell>
          <cell r="J1355">
            <v>0</v>
          </cell>
          <cell r="K1355">
            <v>0</v>
          </cell>
        </row>
        <row r="1356">
          <cell r="A1356">
            <v>1973</v>
          </cell>
          <cell r="B1356" t="str">
            <v>380</v>
          </cell>
          <cell r="C1356" t="str">
            <v>OONA RIVER</v>
          </cell>
          <cell r="D1356" t="str">
            <v>6</v>
          </cell>
          <cell r="E1356" t="str">
            <v>A</v>
          </cell>
          <cell r="F1356">
            <v>4</v>
          </cell>
          <cell r="G1356">
            <v>8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>
            <v>1973</v>
          </cell>
          <cell r="B1357" t="str">
            <v>385</v>
          </cell>
          <cell r="C1357" t="str">
            <v>SKEENA RIVER</v>
          </cell>
          <cell r="D1357" t="str">
            <v>6</v>
          </cell>
          <cell r="E1357" t="str">
            <v>A</v>
          </cell>
          <cell r="F1357">
            <v>743</v>
          </cell>
          <cell r="G1357">
            <v>4038</v>
          </cell>
          <cell r="H1357">
            <v>471</v>
          </cell>
          <cell r="I1357">
            <v>188</v>
          </cell>
          <cell r="J1357">
            <v>0</v>
          </cell>
          <cell r="K1357">
            <v>0</v>
          </cell>
        </row>
        <row r="1358">
          <cell r="A1358">
            <v>1973</v>
          </cell>
          <cell r="B1358" t="str">
            <v>386</v>
          </cell>
          <cell r="C1358" t="str">
            <v>STIKINE RIVER</v>
          </cell>
          <cell r="D1358" t="str">
            <v>6</v>
          </cell>
          <cell r="E1358" t="str">
            <v>A</v>
          </cell>
          <cell r="F1358">
            <v>3</v>
          </cell>
          <cell r="G1358">
            <v>3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>
            <v>1973</v>
          </cell>
          <cell r="B1359" t="str">
            <v>387</v>
          </cell>
          <cell r="C1359" t="str">
            <v>SUSKWA RIVER</v>
          </cell>
          <cell r="D1359" t="str">
            <v>6</v>
          </cell>
          <cell r="E1359" t="str">
            <v>A</v>
          </cell>
          <cell r="F1359">
            <v>53</v>
          </cell>
          <cell r="G1359">
            <v>141</v>
          </cell>
          <cell r="H1359">
            <v>36</v>
          </cell>
          <cell r="I1359">
            <v>3</v>
          </cell>
          <cell r="J1359">
            <v>0</v>
          </cell>
          <cell r="K1359">
            <v>0</v>
          </cell>
        </row>
        <row r="1360">
          <cell r="A1360">
            <v>1973</v>
          </cell>
          <cell r="B1360" t="str">
            <v>388</v>
          </cell>
          <cell r="C1360" t="str">
            <v>SUSTUT RIVER</v>
          </cell>
          <cell r="D1360" t="str">
            <v>6</v>
          </cell>
          <cell r="E1360" t="str">
            <v>A</v>
          </cell>
          <cell r="F1360">
            <v>48</v>
          </cell>
          <cell r="G1360">
            <v>183</v>
          </cell>
          <cell r="H1360">
            <v>117</v>
          </cell>
          <cell r="I1360">
            <v>254</v>
          </cell>
          <cell r="J1360">
            <v>0</v>
          </cell>
          <cell r="K1360">
            <v>0</v>
          </cell>
        </row>
        <row r="1361">
          <cell r="A1361">
            <v>1973</v>
          </cell>
          <cell r="B1361" t="str">
            <v>394</v>
          </cell>
          <cell r="C1361" t="str">
            <v>TELKWA RIVER</v>
          </cell>
          <cell r="D1361" t="str">
            <v>6</v>
          </cell>
          <cell r="E1361" t="str">
            <v>A</v>
          </cell>
          <cell r="F1361">
            <v>23</v>
          </cell>
          <cell r="G1361">
            <v>134</v>
          </cell>
          <cell r="H1361">
            <v>12</v>
          </cell>
          <cell r="I1361">
            <v>4</v>
          </cell>
          <cell r="J1361">
            <v>0</v>
          </cell>
          <cell r="K1361">
            <v>0</v>
          </cell>
        </row>
        <row r="1362">
          <cell r="A1362">
            <v>1973</v>
          </cell>
          <cell r="B1362" t="str">
            <v>395</v>
          </cell>
          <cell r="C1362" t="str">
            <v>TSEAX RIVER</v>
          </cell>
          <cell r="D1362" t="str">
            <v>6</v>
          </cell>
          <cell r="E1362" t="str">
            <v>A</v>
          </cell>
          <cell r="F1362">
            <v>32</v>
          </cell>
          <cell r="G1362">
            <v>59</v>
          </cell>
          <cell r="H1362">
            <v>25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>
            <v>1973</v>
          </cell>
          <cell r="B1363" t="str">
            <v>399</v>
          </cell>
          <cell r="C1363" t="str">
            <v>ZYMAGOTITZ RIVER</v>
          </cell>
          <cell r="D1363" t="str">
            <v>6</v>
          </cell>
          <cell r="E1363" t="str">
            <v>A</v>
          </cell>
          <cell r="F1363">
            <v>4</v>
          </cell>
          <cell r="G1363">
            <v>20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>
            <v>1973</v>
          </cell>
          <cell r="B1364" t="str">
            <v>400</v>
          </cell>
          <cell r="C1364" t="str">
            <v>ZYMOETZ RIVER</v>
          </cell>
          <cell r="D1364" t="str">
            <v>6</v>
          </cell>
          <cell r="E1364" t="str">
            <v>A</v>
          </cell>
          <cell r="F1364">
            <v>1142</v>
          </cell>
          <cell r="G1364">
            <v>4927</v>
          </cell>
          <cell r="H1364">
            <v>1432</v>
          </cell>
          <cell r="I1364">
            <v>1095</v>
          </cell>
          <cell r="J1364">
            <v>0</v>
          </cell>
          <cell r="K1364">
            <v>0</v>
          </cell>
        </row>
        <row r="1365">
          <cell r="A1365">
            <v>1973</v>
          </cell>
          <cell r="B1365" t="str">
            <v>414</v>
          </cell>
          <cell r="C1365" t="str">
            <v>TROUT CREEK</v>
          </cell>
          <cell r="D1365" t="str">
            <v>6</v>
          </cell>
          <cell r="E1365" t="str">
            <v>A</v>
          </cell>
          <cell r="F1365">
            <v>9</v>
          </cell>
          <cell r="G1365">
            <v>12</v>
          </cell>
          <cell r="H1365">
            <v>6</v>
          </cell>
          <cell r="I1365">
            <v>6</v>
          </cell>
          <cell r="J1365">
            <v>0</v>
          </cell>
          <cell r="K1365">
            <v>0</v>
          </cell>
        </row>
        <row r="1366">
          <cell r="A1366">
            <v>1973</v>
          </cell>
          <cell r="B1366" t="str">
            <v>416</v>
          </cell>
          <cell r="C1366" t="str">
            <v>BOULDER CREEK</v>
          </cell>
          <cell r="D1366" t="str">
            <v>6</v>
          </cell>
          <cell r="E1366" t="str">
            <v>A</v>
          </cell>
          <cell r="F1366">
            <v>4</v>
          </cell>
          <cell r="G1366">
            <v>4</v>
          </cell>
          <cell r="H1366">
            <v>4</v>
          </cell>
          <cell r="I1366">
            <v>0</v>
          </cell>
          <cell r="J1366">
            <v>0</v>
          </cell>
          <cell r="K1366">
            <v>0</v>
          </cell>
        </row>
        <row r="1367">
          <cell r="A1367">
            <v>1973</v>
          </cell>
          <cell r="B1367" t="str">
            <v>425</v>
          </cell>
          <cell r="C1367" t="str">
            <v>AIN RIVER</v>
          </cell>
          <cell r="D1367" t="str">
            <v>6</v>
          </cell>
          <cell r="E1367" t="str">
            <v>A</v>
          </cell>
          <cell r="F1367">
            <v>2</v>
          </cell>
          <cell r="G1367">
            <v>5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</row>
        <row r="1368">
          <cell r="A1368">
            <v>1973</v>
          </cell>
          <cell r="B1368" t="str">
            <v>429</v>
          </cell>
          <cell r="C1368" t="str">
            <v>COPPER CREEK</v>
          </cell>
          <cell r="D1368" t="str">
            <v>6</v>
          </cell>
          <cell r="E1368" t="str">
            <v>A</v>
          </cell>
          <cell r="F1368">
            <v>41</v>
          </cell>
          <cell r="G1368">
            <v>103</v>
          </cell>
          <cell r="H1368">
            <v>34</v>
          </cell>
          <cell r="I1368">
            <v>25</v>
          </cell>
          <cell r="J1368">
            <v>0</v>
          </cell>
          <cell r="K1368">
            <v>0</v>
          </cell>
        </row>
        <row r="1369">
          <cell r="A1369">
            <v>1973</v>
          </cell>
          <cell r="B1369" t="str">
            <v>432</v>
          </cell>
          <cell r="C1369" t="str">
            <v>DEENA CREEK</v>
          </cell>
          <cell r="D1369" t="str">
            <v>6</v>
          </cell>
          <cell r="E1369" t="str">
            <v>A</v>
          </cell>
          <cell r="F1369">
            <v>23</v>
          </cell>
          <cell r="G1369">
            <v>66</v>
          </cell>
          <cell r="H1369">
            <v>73</v>
          </cell>
          <cell r="I1369">
            <v>13</v>
          </cell>
          <cell r="J1369">
            <v>0</v>
          </cell>
          <cell r="K1369">
            <v>0</v>
          </cell>
        </row>
        <row r="1370">
          <cell r="A1370">
            <v>1973</v>
          </cell>
          <cell r="B1370" t="str">
            <v>434</v>
          </cell>
          <cell r="C1370" t="str">
            <v>HIELLEN RIVER</v>
          </cell>
          <cell r="D1370" t="str">
            <v>6</v>
          </cell>
          <cell r="E1370" t="str">
            <v>A</v>
          </cell>
          <cell r="F1370">
            <v>14</v>
          </cell>
          <cell r="G1370">
            <v>78</v>
          </cell>
          <cell r="H1370">
            <v>8</v>
          </cell>
          <cell r="I1370">
            <v>12</v>
          </cell>
          <cell r="J1370">
            <v>0</v>
          </cell>
          <cell r="K1370">
            <v>0</v>
          </cell>
        </row>
        <row r="1371">
          <cell r="A1371">
            <v>1973</v>
          </cell>
          <cell r="B1371" t="str">
            <v>435</v>
          </cell>
          <cell r="C1371" t="str">
            <v>HONNA RIVER</v>
          </cell>
          <cell r="D1371" t="str">
            <v>6</v>
          </cell>
          <cell r="E1371" t="str">
            <v>A</v>
          </cell>
          <cell r="F1371">
            <v>23</v>
          </cell>
          <cell r="G1371">
            <v>78</v>
          </cell>
          <cell r="H1371">
            <v>29</v>
          </cell>
          <cell r="I1371">
            <v>36</v>
          </cell>
          <cell r="J1371">
            <v>0</v>
          </cell>
          <cell r="K1371">
            <v>0</v>
          </cell>
        </row>
        <row r="1372">
          <cell r="A1372">
            <v>1973</v>
          </cell>
          <cell r="B1372" t="str">
            <v>436</v>
          </cell>
          <cell r="C1372" t="str">
            <v>MAMIN RIVER</v>
          </cell>
          <cell r="D1372" t="str">
            <v>6</v>
          </cell>
          <cell r="E1372" t="str">
            <v>A</v>
          </cell>
          <cell r="F1372">
            <v>33</v>
          </cell>
          <cell r="G1372">
            <v>169</v>
          </cell>
          <cell r="H1372">
            <v>31</v>
          </cell>
          <cell r="I1372">
            <v>49</v>
          </cell>
          <cell r="J1372">
            <v>0</v>
          </cell>
          <cell r="K1372">
            <v>0</v>
          </cell>
        </row>
        <row r="1373">
          <cell r="A1373">
            <v>1973</v>
          </cell>
          <cell r="B1373" t="str">
            <v>439</v>
          </cell>
          <cell r="C1373" t="str">
            <v>PALLANT CREEK</v>
          </cell>
          <cell r="D1373" t="str">
            <v>6</v>
          </cell>
          <cell r="E1373" t="str">
            <v>A</v>
          </cell>
          <cell r="F1373">
            <v>12</v>
          </cell>
          <cell r="G1373">
            <v>89</v>
          </cell>
          <cell r="H1373">
            <v>45</v>
          </cell>
          <cell r="I1373">
            <v>86</v>
          </cell>
          <cell r="J1373">
            <v>0</v>
          </cell>
          <cell r="K1373">
            <v>0</v>
          </cell>
        </row>
        <row r="1374">
          <cell r="A1374">
            <v>1973</v>
          </cell>
          <cell r="B1374" t="str">
            <v>441</v>
          </cell>
          <cell r="C1374" t="str">
            <v>SANGAN RIVER</v>
          </cell>
          <cell r="D1374" t="str">
            <v>6</v>
          </cell>
          <cell r="E1374" t="str">
            <v>A</v>
          </cell>
          <cell r="F1374">
            <v>11</v>
          </cell>
          <cell r="G1374">
            <v>155</v>
          </cell>
          <cell r="H1374">
            <v>0</v>
          </cell>
          <cell r="I1374">
            <v>11</v>
          </cell>
          <cell r="J1374">
            <v>0</v>
          </cell>
          <cell r="K1374">
            <v>0</v>
          </cell>
        </row>
        <row r="1375">
          <cell r="A1375">
            <v>1973</v>
          </cell>
          <cell r="B1375" t="str">
            <v>445</v>
          </cell>
          <cell r="C1375" t="str">
            <v>TLELL RIVER</v>
          </cell>
          <cell r="D1375" t="str">
            <v>6</v>
          </cell>
          <cell r="E1375" t="str">
            <v>A</v>
          </cell>
          <cell r="F1375">
            <v>166</v>
          </cell>
          <cell r="G1375">
            <v>1045</v>
          </cell>
          <cell r="H1375">
            <v>104</v>
          </cell>
          <cell r="I1375">
            <v>101</v>
          </cell>
          <cell r="J1375">
            <v>0</v>
          </cell>
          <cell r="K1375">
            <v>0</v>
          </cell>
        </row>
        <row r="1376">
          <cell r="A1376">
            <v>1973</v>
          </cell>
          <cell r="B1376" t="str">
            <v>446</v>
          </cell>
          <cell r="C1376" t="str">
            <v>YAKOUN RIVER</v>
          </cell>
          <cell r="D1376" t="str">
            <v>6</v>
          </cell>
          <cell r="E1376" t="str">
            <v>A</v>
          </cell>
          <cell r="F1376">
            <v>324</v>
          </cell>
          <cell r="G1376">
            <v>2122</v>
          </cell>
          <cell r="H1376">
            <v>884</v>
          </cell>
          <cell r="I1376">
            <v>929</v>
          </cell>
          <cell r="J1376">
            <v>0</v>
          </cell>
          <cell r="K1376">
            <v>0</v>
          </cell>
        </row>
        <row r="1377">
          <cell r="A1377">
            <v>1973</v>
          </cell>
          <cell r="B1377" t="str">
            <v>555</v>
          </cell>
          <cell r="C1377" t="str">
            <v>UNKNOWN STREAMS</v>
          </cell>
          <cell r="D1377" t="str">
            <v>U</v>
          </cell>
          <cell r="E1377" t="str">
            <v>A</v>
          </cell>
          <cell r="F1377">
            <v>318</v>
          </cell>
          <cell r="G1377">
            <v>1316</v>
          </cell>
          <cell r="H1377">
            <v>181</v>
          </cell>
          <cell r="I1377">
            <v>97</v>
          </cell>
          <cell r="J1377">
            <v>0</v>
          </cell>
          <cell r="K1377">
            <v>0</v>
          </cell>
        </row>
        <row r="1378">
          <cell r="A1378">
            <v>1974</v>
          </cell>
          <cell r="B1378" t="str">
            <v>001</v>
          </cell>
          <cell r="C1378" t="str">
            <v>ADAM RIVER</v>
          </cell>
          <cell r="D1378" t="str">
            <v>1</v>
          </cell>
          <cell r="E1378" t="str">
            <v>A</v>
          </cell>
          <cell r="F1378">
            <v>44</v>
          </cell>
          <cell r="G1378">
            <v>217</v>
          </cell>
          <cell r="H1378">
            <v>35</v>
          </cell>
          <cell r="I1378">
            <v>33</v>
          </cell>
          <cell r="J1378">
            <v>0</v>
          </cell>
          <cell r="K1378">
            <v>0</v>
          </cell>
        </row>
        <row r="1379">
          <cell r="A1379">
            <v>1974</v>
          </cell>
          <cell r="B1379" t="str">
            <v>003</v>
          </cell>
          <cell r="C1379" t="str">
            <v>AMOR DE COSMOS RIVER</v>
          </cell>
          <cell r="D1379" t="str">
            <v>1</v>
          </cell>
          <cell r="E1379" t="str">
            <v>A</v>
          </cell>
          <cell r="F1379">
            <v>123</v>
          </cell>
          <cell r="G1379">
            <v>363</v>
          </cell>
          <cell r="H1379">
            <v>51</v>
          </cell>
          <cell r="I1379">
            <v>62</v>
          </cell>
          <cell r="J1379">
            <v>0</v>
          </cell>
          <cell r="K1379">
            <v>0</v>
          </cell>
        </row>
        <row r="1380">
          <cell r="A1380">
            <v>1974</v>
          </cell>
          <cell r="B1380" t="str">
            <v>006</v>
          </cell>
          <cell r="C1380" t="str">
            <v>ASH RIVER</v>
          </cell>
          <cell r="D1380" t="str">
            <v>1</v>
          </cell>
          <cell r="E1380" t="str">
            <v>A</v>
          </cell>
          <cell r="F1380">
            <v>165</v>
          </cell>
          <cell r="G1380">
            <v>751</v>
          </cell>
          <cell r="H1380">
            <v>222</v>
          </cell>
          <cell r="I1380">
            <v>52</v>
          </cell>
          <cell r="J1380">
            <v>0</v>
          </cell>
          <cell r="K1380">
            <v>0</v>
          </cell>
        </row>
        <row r="1381">
          <cell r="A1381">
            <v>1974</v>
          </cell>
          <cell r="B1381" t="str">
            <v>009</v>
          </cell>
          <cell r="C1381" t="str">
            <v>BENSON RIVER</v>
          </cell>
          <cell r="D1381" t="str">
            <v>1</v>
          </cell>
          <cell r="E1381" t="str">
            <v>A</v>
          </cell>
          <cell r="F1381">
            <v>7</v>
          </cell>
          <cell r="G1381">
            <v>24</v>
          </cell>
          <cell r="H1381">
            <v>12</v>
          </cell>
          <cell r="I1381">
            <v>19</v>
          </cell>
          <cell r="J1381">
            <v>0</v>
          </cell>
          <cell r="K1381">
            <v>0</v>
          </cell>
        </row>
        <row r="1382">
          <cell r="A1382">
            <v>1974</v>
          </cell>
          <cell r="B1382" t="str">
            <v>010</v>
          </cell>
          <cell r="C1382" t="str">
            <v>BIG QUALICUM RIVER</v>
          </cell>
          <cell r="D1382" t="str">
            <v>1</v>
          </cell>
          <cell r="E1382" t="str">
            <v>A</v>
          </cell>
          <cell r="F1382">
            <v>294</v>
          </cell>
          <cell r="G1382">
            <v>1365</v>
          </cell>
          <cell r="H1382">
            <v>157</v>
          </cell>
          <cell r="I1382">
            <v>104</v>
          </cell>
          <cell r="J1382">
            <v>0</v>
          </cell>
          <cell r="K1382">
            <v>0</v>
          </cell>
        </row>
        <row r="1383">
          <cell r="A1383">
            <v>1974</v>
          </cell>
          <cell r="B1383" t="str">
            <v>011</v>
          </cell>
          <cell r="C1383" t="str">
            <v>BLACK CREEK</v>
          </cell>
          <cell r="D1383" t="str">
            <v>1</v>
          </cell>
          <cell r="E1383" t="str">
            <v>A</v>
          </cell>
          <cell r="F1383">
            <v>48</v>
          </cell>
          <cell r="G1383">
            <v>328</v>
          </cell>
          <cell r="H1383">
            <v>111</v>
          </cell>
          <cell r="I1383">
            <v>97</v>
          </cell>
          <cell r="J1383">
            <v>0</v>
          </cell>
          <cell r="K1383">
            <v>0</v>
          </cell>
        </row>
        <row r="1384">
          <cell r="A1384">
            <v>1974</v>
          </cell>
          <cell r="B1384" t="str">
            <v>013</v>
          </cell>
          <cell r="C1384" t="str">
            <v>BROWNS RIVER</v>
          </cell>
          <cell r="D1384" t="str">
            <v>1</v>
          </cell>
          <cell r="E1384" t="str">
            <v>A</v>
          </cell>
          <cell r="F1384">
            <v>37</v>
          </cell>
          <cell r="G1384">
            <v>82</v>
          </cell>
          <cell r="H1384">
            <v>20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>
            <v>1974</v>
          </cell>
          <cell r="B1385" t="str">
            <v>014</v>
          </cell>
          <cell r="C1385" t="str">
            <v>BURMAN RIVER</v>
          </cell>
          <cell r="D1385" t="str">
            <v>1</v>
          </cell>
          <cell r="E1385" t="str">
            <v>A</v>
          </cell>
          <cell r="F1385">
            <v>8</v>
          </cell>
          <cell r="G1385">
            <v>37</v>
          </cell>
          <cell r="H1385">
            <v>8</v>
          </cell>
          <cell r="I1385">
            <v>4</v>
          </cell>
          <cell r="J1385">
            <v>0</v>
          </cell>
          <cell r="K1385">
            <v>0</v>
          </cell>
        </row>
        <row r="1386">
          <cell r="A1386">
            <v>1974</v>
          </cell>
          <cell r="B1386" t="str">
            <v>015</v>
          </cell>
          <cell r="C1386" t="str">
            <v>CAMPBELL RIVER</v>
          </cell>
          <cell r="D1386" t="str">
            <v>1</v>
          </cell>
          <cell r="E1386" t="str">
            <v>A</v>
          </cell>
          <cell r="F1386">
            <v>735</v>
          </cell>
          <cell r="G1386">
            <v>3704</v>
          </cell>
          <cell r="H1386">
            <v>347</v>
          </cell>
          <cell r="I1386">
            <v>390</v>
          </cell>
          <cell r="J1386">
            <v>0</v>
          </cell>
          <cell r="K1386">
            <v>0</v>
          </cell>
        </row>
        <row r="1387">
          <cell r="A1387">
            <v>1974</v>
          </cell>
          <cell r="B1387" t="str">
            <v>016</v>
          </cell>
          <cell r="C1387" t="str">
            <v>CAYCUSE RIVER</v>
          </cell>
          <cell r="D1387" t="str">
            <v>1</v>
          </cell>
          <cell r="E1387" t="str">
            <v>A</v>
          </cell>
          <cell r="F1387">
            <v>89</v>
          </cell>
          <cell r="G1387">
            <v>424</v>
          </cell>
          <cell r="H1387">
            <v>108</v>
          </cell>
          <cell r="I1387">
            <v>15</v>
          </cell>
          <cell r="J1387">
            <v>0</v>
          </cell>
          <cell r="K1387">
            <v>0</v>
          </cell>
        </row>
        <row r="1388">
          <cell r="A1388">
            <v>1974</v>
          </cell>
          <cell r="B1388" t="str">
            <v>017</v>
          </cell>
          <cell r="C1388" t="str">
            <v>CAYEGHLE CREEK</v>
          </cell>
          <cell r="D1388" t="str">
            <v>1</v>
          </cell>
          <cell r="E1388" t="str">
            <v>A</v>
          </cell>
          <cell r="F1388">
            <v>4</v>
          </cell>
          <cell r="G1388">
            <v>8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>
            <v>1974</v>
          </cell>
          <cell r="B1389" t="str">
            <v>018</v>
          </cell>
          <cell r="C1389" t="str">
            <v>CHASE RIVER</v>
          </cell>
          <cell r="D1389" t="str">
            <v>1</v>
          </cell>
          <cell r="E1389" t="str">
            <v>A</v>
          </cell>
          <cell r="F1389">
            <v>4</v>
          </cell>
          <cell r="G1389">
            <v>61</v>
          </cell>
          <cell r="H1389">
            <v>8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>
            <v>1974</v>
          </cell>
          <cell r="B1390" t="str">
            <v>019</v>
          </cell>
          <cell r="C1390" t="str">
            <v>CHEMAINUS RIVER</v>
          </cell>
          <cell r="D1390" t="str">
            <v>1</v>
          </cell>
          <cell r="E1390" t="str">
            <v>A</v>
          </cell>
          <cell r="F1390">
            <v>93</v>
          </cell>
          <cell r="G1390">
            <v>537</v>
          </cell>
          <cell r="H1390">
            <v>64</v>
          </cell>
          <cell r="I1390">
            <v>99</v>
          </cell>
          <cell r="J1390">
            <v>0</v>
          </cell>
          <cell r="K1390">
            <v>0</v>
          </cell>
        </row>
        <row r="1391">
          <cell r="A1391">
            <v>1974</v>
          </cell>
          <cell r="B1391" t="str">
            <v>020</v>
          </cell>
          <cell r="C1391" t="str">
            <v>CHINA CREEK</v>
          </cell>
          <cell r="D1391" t="str">
            <v>1</v>
          </cell>
          <cell r="E1391" t="str">
            <v>A</v>
          </cell>
          <cell r="F1391">
            <v>106</v>
          </cell>
          <cell r="G1391">
            <v>464</v>
          </cell>
          <cell r="H1391">
            <v>123</v>
          </cell>
          <cell r="I1391">
            <v>65</v>
          </cell>
          <cell r="J1391">
            <v>0</v>
          </cell>
          <cell r="K1391">
            <v>0</v>
          </cell>
        </row>
        <row r="1392">
          <cell r="A1392">
            <v>1974</v>
          </cell>
          <cell r="B1392" t="str">
            <v>021</v>
          </cell>
          <cell r="C1392" t="str">
            <v>CLUXEWE RIVER</v>
          </cell>
          <cell r="D1392" t="str">
            <v>1</v>
          </cell>
          <cell r="E1392" t="str">
            <v>A</v>
          </cell>
          <cell r="F1392">
            <v>88</v>
          </cell>
          <cell r="G1392">
            <v>376</v>
          </cell>
          <cell r="H1392">
            <v>113</v>
          </cell>
          <cell r="I1392">
            <v>268</v>
          </cell>
          <cell r="J1392">
            <v>0</v>
          </cell>
          <cell r="K1392">
            <v>0</v>
          </cell>
        </row>
        <row r="1393">
          <cell r="A1393">
            <v>1974</v>
          </cell>
          <cell r="B1393" t="str">
            <v>022</v>
          </cell>
          <cell r="C1393" t="str">
            <v>COLEMAN CREEK</v>
          </cell>
          <cell r="D1393" t="str">
            <v>1</v>
          </cell>
          <cell r="E1393" t="str">
            <v>A</v>
          </cell>
          <cell r="F1393">
            <v>16</v>
          </cell>
          <cell r="G1393">
            <v>111</v>
          </cell>
          <cell r="H1393">
            <v>86</v>
          </cell>
          <cell r="I1393">
            <v>49</v>
          </cell>
          <cell r="J1393">
            <v>0</v>
          </cell>
          <cell r="K1393">
            <v>0</v>
          </cell>
        </row>
        <row r="1394">
          <cell r="A1394">
            <v>1974</v>
          </cell>
          <cell r="B1394" t="str">
            <v>024</v>
          </cell>
          <cell r="C1394" t="str">
            <v>CONUMA RIVER</v>
          </cell>
          <cell r="D1394" t="str">
            <v>1</v>
          </cell>
          <cell r="E1394" t="str">
            <v>A</v>
          </cell>
          <cell r="F1394">
            <v>11</v>
          </cell>
          <cell r="G1394">
            <v>15</v>
          </cell>
          <cell r="H1394">
            <v>4</v>
          </cell>
          <cell r="I1394">
            <v>12</v>
          </cell>
          <cell r="J1394">
            <v>0</v>
          </cell>
          <cell r="K1394">
            <v>0</v>
          </cell>
        </row>
        <row r="1395">
          <cell r="A1395">
            <v>1974</v>
          </cell>
          <cell r="B1395" t="str">
            <v>025</v>
          </cell>
          <cell r="C1395" t="str">
            <v>COUS CREEK</v>
          </cell>
          <cell r="D1395" t="str">
            <v>1</v>
          </cell>
          <cell r="E1395" t="str">
            <v>A</v>
          </cell>
          <cell r="F1395">
            <v>48</v>
          </cell>
          <cell r="G1395">
            <v>250</v>
          </cell>
          <cell r="H1395">
            <v>108</v>
          </cell>
          <cell r="I1395">
            <v>79</v>
          </cell>
          <cell r="J1395">
            <v>0</v>
          </cell>
          <cell r="K1395">
            <v>0</v>
          </cell>
        </row>
        <row r="1396">
          <cell r="A1396">
            <v>1974</v>
          </cell>
          <cell r="B1396" t="str">
            <v>026</v>
          </cell>
          <cell r="C1396" t="str">
            <v>COWICHAN RIVER</v>
          </cell>
          <cell r="D1396" t="str">
            <v>1</v>
          </cell>
          <cell r="E1396" t="str">
            <v>A</v>
          </cell>
          <cell r="F1396">
            <v>1295</v>
          </cell>
          <cell r="G1396">
            <v>6680</v>
          </cell>
          <cell r="H1396">
            <v>751</v>
          </cell>
          <cell r="I1396">
            <v>462</v>
          </cell>
          <cell r="J1396">
            <v>0</v>
          </cell>
          <cell r="K1396">
            <v>0</v>
          </cell>
        </row>
        <row r="1397">
          <cell r="A1397">
            <v>1974</v>
          </cell>
          <cell r="B1397" t="str">
            <v>030</v>
          </cell>
          <cell r="C1397" t="str">
            <v>DAVIE RIVER</v>
          </cell>
          <cell r="D1397" t="str">
            <v>1</v>
          </cell>
          <cell r="E1397" t="str">
            <v>A</v>
          </cell>
          <cell r="F1397">
            <v>4</v>
          </cell>
          <cell r="G1397">
            <v>4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>
            <v>1974</v>
          </cell>
          <cell r="B1398" t="str">
            <v>031</v>
          </cell>
          <cell r="C1398" t="str">
            <v>DE MAMIEL CREEK</v>
          </cell>
          <cell r="D1398" t="str">
            <v>1</v>
          </cell>
          <cell r="E1398" t="str">
            <v>A</v>
          </cell>
          <cell r="F1398">
            <v>28</v>
          </cell>
          <cell r="G1398">
            <v>354</v>
          </cell>
          <cell r="H1398">
            <v>24</v>
          </cell>
          <cell r="I1398">
            <v>24</v>
          </cell>
          <cell r="J1398">
            <v>0</v>
          </cell>
          <cell r="K1398">
            <v>0</v>
          </cell>
        </row>
        <row r="1399">
          <cell r="A1399">
            <v>1974</v>
          </cell>
          <cell r="B1399" t="str">
            <v>034</v>
          </cell>
          <cell r="C1399" t="str">
            <v>ENGLISHMAN RIVER</v>
          </cell>
          <cell r="D1399" t="str">
            <v>1</v>
          </cell>
          <cell r="E1399" t="str">
            <v>A</v>
          </cell>
          <cell r="F1399">
            <v>525</v>
          </cell>
          <cell r="G1399">
            <v>2076</v>
          </cell>
          <cell r="H1399">
            <v>269</v>
          </cell>
          <cell r="I1399">
            <v>132</v>
          </cell>
          <cell r="J1399">
            <v>0</v>
          </cell>
          <cell r="K1399">
            <v>0</v>
          </cell>
        </row>
        <row r="1400">
          <cell r="A1400">
            <v>1974</v>
          </cell>
          <cell r="B1400" t="str">
            <v>036</v>
          </cell>
          <cell r="C1400" t="str">
            <v>EVE RIVER</v>
          </cell>
          <cell r="D1400" t="str">
            <v>1</v>
          </cell>
          <cell r="E1400" t="str">
            <v>A</v>
          </cell>
          <cell r="F1400">
            <v>82</v>
          </cell>
          <cell r="G1400">
            <v>268</v>
          </cell>
          <cell r="H1400">
            <v>52</v>
          </cell>
          <cell r="I1400">
            <v>25</v>
          </cell>
          <cell r="J1400">
            <v>0</v>
          </cell>
          <cell r="K1400">
            <v>0</v>
          </cell>
        </row>
        <row r="1401">
          <cell r="A1401">
            <v>1974</v>
          </cell>
          <cell r="B1401" t="str">
            <v>037</v>
          </cell>
          <cell r="C1401" t="str">
            <v>FISHERMAN RIVER</v>
          </cell>
          <cell r="D1401" t="str">
            <v>1</v>
          </cell>
          <cell r="E1401" t="str">
            <v>A</v>
          </cell>
          <cell r="F1401">
            <v>4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>
            <v>1974</v>
          </cell>
          <cell r="B1402" t="str">
            <v>038</v>
          </cell>
          <cell r="C1402" t="str">
            <v>FRANKLIN RIVER</v>
          </cell>
          <cell r="D1402" t="str">
            <v>1</v>
          </cell>
          <cell r="E1402" t="str">
            <v>A</v>
          </cell>
          <cell r="F1402">
            <v>33</v>
          </cell>
          <cell r="G1402">
            <v>119</v>
          </cell>
          <cell r="H1402">
            <v>41</v>
          </cell>
          <cell r="I1402">
            <v>4</v>
          </cell>
          <cell r="J1402">
            <v>0</v>
          </cell>
          <cell r="K1402">
            <v>0</v>
          </cell>
        </row>
        <row r="1403">
          <cell r="A1403">
            <v>1974</v>
          </cell>
          <cell r="B1403" t="str">
            <v>039</v>
          </cell>
          <cell r="C1403" t="str">
            <v>FRENCH CREEK</v>
          </cell>
          <cell r="D1403" t="str">
            <v>1</v>
          </cell>
          <cell r="E1403" t="str">
            <v>A</v>
          </cell>
          <cell r="F1403">
            <v>54</v>
          </cell>
          <cell r="G1403">
            <v>164</v>
          </cell>
          <cell r="H1403">
            <v>42</v>
          </cell>
          <cell r="I1403">
            <v>30</v>
          </cell>
          <cell r="J1403">
            <v>0</v>
          </cell>
          <cell r="K1403">
            <v>0</v>
          </cell>
        </row>
        <row r="1404">
          <cell r="A1404">
            <v>1974</v>
          </cell>
          <cell r="B1404" t="str">
            <v>041</v>
          </cell>
          <cell r="C1404" t="str">
            <v>GOLD RIVER</v>
          </cell>
          <cell r="D1404" t="str">
            <v>1</v>
          </cell>
          <cell r="E1404" t="str">
            <v>A</v>
          </cell>
          <cell r="F1404">
            <v>979</v>
          </cell>
          <cell r="G1404">
            <v>6582</v>
          </cell>
          <cell r="H1404">
            <v>1992</v>
          </cell>
          <cell r="I1404">
            <v>1420</v>
          </cell>
          <cell r="J1404">
            <v>0</v>
          </cell>
          <cell r="K1404">
            <v>0</v>
          </cell>
        </row>
        <row r="1405">
          <cell r="A1405">
            <v>1974</v>
          </cell>
          <cell r="B1405" t="str">
            <v>042</v>
          </cell>
          <cell r="C1405" t="str">
            <v>GOLDSTREAM RIVER</v>
          </cell>
          <cell r="D1405" t="str">
            <v>1</v>
          </cell>
          <cell r="E1405" t="str">
            <v>A</v>
          </cell>
          <cell r="F1405">
            <v>147</v>
          </cell>
          <cell r="G1405">
            <v>613</v>
          </cell>
          <cell r="H1405">
            <v>49</v>
          </cell>
          <cell r="I1405">
            <v>70</v>
          </cell>
          <cell r="J1405">
            <v>0</v>
          </cell>
          <cell r="K1405">
            <v>0</v>
          </cell>
        </row>
        <row r="1406">
          <cell r="A1406">
            <v>1974</v>
          </cell>
          <cell r="B1406" t="str">
            <v>043</v>
          </cell>
          <cell r="C1406" t="str">
            <v>GOODSPEED RIVER</v>
          </cell>
          <cell r="D1406" t="str">
            <v>1</v>
          </cell>
          <cell r="E1406" t="str">
            <v>A</v>
          </cell>
          <cell r="F1406">
            <v>52</v>
          </cell>
          <cell r="G1406">
            <v>549</v>
          </cell>
          <cell r="H1406">
            <v>75</v>
          </cell>
          <cell r="I1406">
            <v>106</v>
          </cell>
          <cell r="J1406">
            <v>0</v>
          </cell>
          <cell r="K1406">
            <v>0</v>
          </cell>
        </row>
        <row r="1407">
          <cell r="A1407">
            <v>1974</v>
          </cell>
          <cell r="B1407" t="str">
            <v>044</v>
          </cell>
          <cell r="C1407" t="str">
            <v>GORDON RIVER</v>
          </cell>
          <cell r="D1407" t="str">
            <v>1</v>
          </cell>
          <cell r="E1407" t="str">
            <v>A</v>
          </cell>
          <cell r="F1407">
            <v>64</v>
          </cell>
          <cell r="G1407">
            <v>130</v>
          </cell>
          <cell r="H1407">
            <v>40</v>
          </cell>
          <cell r="I1407">
            <v>10</v>
          </cell>
          <cell r="J1407">
            <v>0</v>
          </cell>
          <cell r="K1407">
            <v>0</v>
          </cell>
        </row>
        <row r="1408">
          <cell r="A1408">
            <v>1974</v>
          </cell>
          <cell r="B1408" t="str">
            <v>045</v>
          </cell>
          <cell r="C1408" t="str">
            <v>HARRIS CREEK</v>
          </cell>
          <cell r="D1408" t="str">
            <v>1</v>
          </cell>
          <cell r="E1408" t="str">
            <v>A</v>
          </cell>
          <cell r="F1408">
            <v>515</v>
          </cell>
          <cell r="G1408">
            <v>1668</v>
          </cell>
          <cell r="H1408">
            <v>237</v>
          </cell>
          <cell r="I1408">
            <v>174</v>
          </cell>
          <cell r="J1408">
            <v>0</v>
          </cell>
          <cell r="K1408">
            <v>0</v>
          </cell>
        </row>
        <row r="1409">
          <cell r="A1409">
            <v>1974</v>
          </cell>
          <cell r="B1409" t="str">
            <v>046</v>
          </cell>
          <cell r="C1409" t="str">
            <v>HART CREEK</v>
          </cell>
          <cell r="D1409" t="str">
            <v>1</v>
          </cell>
          <cell r="E1409" t="str">
            <v>A</v>
          </cell>
          <cell r="F1409">
            <v>8</v>
          </cell>
          <cell r="G1409">
            <v>12</v>
          </cell>
          <cell r="H1409">
            <v>4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>
            <v>1974</v>
          </cell>
          <cell r="B1410" t="str">
            <v>047</v>
          </cell>
          <cell r="C1410" t="str">
            <v>HASLAM CREEK</v>
          </cell>
          <cell r="D1410" t="str">
            <v>1</v>
          </cell>
          <cell r="E1410" t="str">
            <v>A</v>
          </cell>
          <cell r="F1410">
            <v>37</v>
          </cell>
          <cell r="G1410">
            <v>99</v>
          </cell>
          <cell r="H1410">
            <v>12</v>
          </cell>
          <cell r="I1410">
            <v>0</v>
          </cell>
          <cell r="J1410">
            <v>0</v>
          </cell>
          <cell r="K1410">
            <v>0</v>
          </cell>
        </row>
        <row r="1411">
          <cell r="A1411">
            <v>1974</v>
          </cell>
          <cell r="B1411" t="str">
            <v>048</v>
          </cell>
          <cell r="C1411" t="str">
            <v>HEBER RIVER</v>
          </cell>
          <cell r="D1411" t="str">
            <v>1</v>
          </cell>
          <cell r="E1411" t="str">
            <v>A</v>
          </cell>
          <cell r="F1411">
            <v>40</v>
          </cell>
          <cell r="G1411">
            <v>156</v>
          </cell>
          <cell r="H1411">
            <v>54</v>
          </cell>
          <cell r="I1411">
            <v>83</v>
          </cell>
          <cell r="J1411">
            <v>0</v>
          </cell>
          <cell r="K1411">
            <v>0</v>
          </cell>
        </row>
        <row r="1412">
          <cell r="A1412">
            <v>1974</v>
          </cell>
          <cell r="B1412" t="str">
            <v>049</v>
          </cell>
          <cell r="C1412" t="str">
            <v>HEMMINGSEN CREEK</v>
          </cell>
          <cell r="D1412" t="str">
            <v>1</v>
          </cell>
          <cell r="E1412" t="str">
            <v>A</v>
          </cell>
          <cell r="F1412">
            <v>28</v>
          </cell>
          <cell r="G1412">
            <v>70</v>
          </cell>
          <cell r="H1412">
            <v>53</v>
          </cell>
          <cell r="I1412">
            <v>8</v>
          </cell>
          <cell r="J1412">
            <v>0</v>
          </cell>
          <cell r="K1412">
            <v>0</v>
          </cell>
        </row>
        <row r="1413">
          <cell r="A1413">
            <v>1974</v>
          </cell>
          <cell r="B1413" t="str">
            <v>052</v>
          </cell>
          <cell r="C1413" t="str">
            <v>ICE RIVER</v>
          </cell>
          <cell r="D1413" t="str">
            <v>1</v>
          </cell>
          <cell r="E1413" t="str">
            <v>A</v>
          </cell>
          <cell r="F1413">
            <v>4</v>
          </cell>
          <cell r="G1413">
            <v>8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>
            <v>1974</v>
          </cell>
          <cell r="B1414" t="str">
            <v>053</v>
          </cell>
          <cell r="C1414" t="str">
            <v>JACKLAH RIVER</v>
          </cell>
          <cell r="D1414" t="str">
            <v>1</v>
          </cell>
          <cell r="E1414" t="str">
            <v>A</v>
          </cell>
          <cell r="F1414">
            <v>8</v>
          </cell>
          <cell r="G1414">
            <v>8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>
            <v>1974</v>
          </cell>
          <cell r="B1415" t="str">
            <v>054</v>
          </cell>
          <cell r="C1415" t="str">
            <v>JORDAN RIVER</v>
          </cell>
          <cell r="D1415" t="str">
            <v>1</v>
          </cell>
          <cell r="E1415" t="str">
            <v>A</v>
          </cell>
          <cell r="F1415">
            <v>16</v>
          </cell>
          <cell r="G1415">
            <v>66</v>
          </cell>
          <cell r="H1415">
            <v>0</v>
          </cell>
          <cell r="I1415">
            <v>4</v>
          </cell>
          <cell r="J1415">
            <v>0</v>
          </cell>
          <cell r="K1415">
            <v>0</v>
          </cell>
        </row>
        <row r="1416">
          <cell r="A1416">
            <v>1974</v>
          </cell>
          <cell r="B1416" t="str">
            <v>057</v>
          </cell>
          <cell r="C1416" t="str">
            <v>KAOUK RIVER</v>
          </cell>
          <cell r="D1416" t="str">
            <v>1</v>
          </cell>
          <cell r="E1416" t="str">
            <v>A</v>
          </cell>
          <cell r="F1416">
            <v>4</v>
          </cell>
          <cell r="G1416">
            <v>20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>
            <v>1974</v>
          </cell>
          <cell r="B1417" t="str">
            <v>059</v>
          </cell>
          <cell r="C1417" t="str">
            <v>KEOGH RIVER</v>
          </cell>
          <cell r="D1417" t="str">
            <v>1</v>
          </cell>
          <cell r="E1417" t="str">
            <v>A</v>
          </cell>
          <cell r="F1417">
            <v>149</v>
          </cell>
          <cell r="G1417">
            <v>751</v>
          </cell>
          <cell r="H1417">
            <v>188</v>
          </cell>
          <cell r="I1417">
            <v>243</v>
          </cell>
          <cell r="J1417">
            <v>0</v>
          </cell>
          <cell r="K1417">
            <v>0</v>
          </cell>
        </row>
        <row r="1418">
          <cell r="A1418">
            <v>1974</v>
          </cell>
          <cell r="B1418" t="str">
            <v>062</v>
          </cell>
          <cell r="C1418" t="str">
            <v>KIRBY CREEK</v>
          </cell>
          <cell r="D1418" t="str">
            <v>1</v>
          </cell>
          <cell r="E1418" t="str">
            <v>A</v>
          </cell>
          <cell r="F1418">
            <v>28</v>
          </cell>
          <cell r="G1418">
            <v>65</v>
          </cell>
          <cell r="H1418">
            <v>20</v>
          </cell>
          <cell r="I1418">
            <v>4</v>
          </cell>
          <cell r="J1418">
            <v>0</v>
          </cell>
          <cell r="K1418">
            <v>0</v>
          </cell>
        </row>
        <row r="1419">
          <cell r="A1419">
            <v>1974</v>
          </cell>
          <cell r="B1419" t="str">
            <v>063</v>
          </cell>
          <cell r="C1419" t="str">
            <v>KITSUCKSUS CREEK</v>
          </cell>
          <cell r="D1419" t="str">
            <v>1</v>
          </cell>
          <cell r="E1419" t="str">
            <v>A</v>
          </cell>
          <cell r="F1419">
            <v>26</v>
          </cell>
          <cell r="G1419">
            <v>127</v>
          </cell>
          <cell r="H1419">
            <v>26</v>
          </cell>
          <cell r="I1419">
            <v>28</v>
          </cell>
          <cell r="J1419">
            <v>0</v>
          </cell>
          <cell r="K1419">
            <v>0</v>
          </cell>
        </row>
        <row r="1420">
          <cell r="A1420">
            <v>1974</v>
          </cell>
          <cell r="B1420" t="str">
            <v>064</v>
          </cell>
          <cell r="C1420" t="str">
            <v>KLANAWA RIVER</v>
          </cell>
          <cell r="D1420" t="str">
            <v>1</v>
          </cell>
          <cell r="E1420" t="str">
            <v>A</v>
          </cell>
          <cell r="F1420">
            <v>8</v>
          </cell>
          <cell r="G1420">
            <v>12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</row>
        <row r="1421">
          <cell r="A1421">
            <v>1974</v>
          </cell>
          <cell r="B1421" t="str">
            <v>067</v>
          </cell>
          <cell r="C1421" t="str">
            <v>KOKISH RIVER</v>
          </cell>
          <cell r="D1421" t="str">
            <v>1</v>
          </cell>
          <cell r="E1421" t="str">
            <v>A</v>
          </cell>
          <cell r="F1421">
            <v>109</v>
          </cell>
          <cell r="G1421">
            <v>650</v>
          </cell>
          <cell r="H1421">
            <v>257</v>
          </cell>
          <cell r="I1421">
            <v>305</v>
          </cell>
          <cell r="J1421">
            <v>0</v>
          </cell>
          <cell r="K1421">
            <v>0</v>
          </cell>
        </row>
        <row r="1422">
          <cell r="A1422">
            <v>1974</v>
          </cell>
          <cell r="B1422" t="str">
            <v>068</v>
          </cell>
          <cell r="C1422" t="str">
            <v>KOKSILAH RIVER</v>
          </cell>
          <cell r="D1422" t="str">
            <v>1</v>
          </cell>
          <cell r="E1422" t="str">
            <v>A</v>
          </cell>
          <cell r="F1422">
            <v>228</v>
          </cell>
          <cell r="G1422">
            <v>914</v>
          </cell>
          <cell r="H1422">
            <v>218</v>
          </cell>
          <cell r="I1422">
            <v>165</v>
          </cell>
          <cell r="J1422">
            <v>0</v>
          </cell>
          <cell r="K1422">
            <v>0</v>
          </cell>
        </row>
        <row r="1423">
          <cell r="A1423">
            <v>1974</v>
          </cell>
          <cell r="B1423" t="str">
            <v>069</v>
          </cell>
          <cell r="C1423" t="str">
            <v>KOOTOWIS CREEK</v>
          </cell>
          <cell r="D1423" t="str">
            <v>1</v>
          </cell>
          <cell r="E1423" t="str">
            <v>A</v>
          </cell>
          <cell r="F1423">
            <v>4</v>
          </cell>
          <cell r="G1423">
            <v>4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>
            <v>1974</v>
          </cell>
          <cell r="B1424" t="str">
            <v>071</v>
          </cell>
          <cell r="C1424" t="str">
            <v>LEINER RIVER</v>
          </cell>
          <cell r="D1424" t="str">
            <v>1</v>
          </cell>
          <cell r="E1424" t="str">
            <v>A</v>
          </cell>
          <cell r="F1424">
            <v>12</v>
          </cell>
          <cell r="G1424">
            <v>148</v>
          </cell>
          <cell r="H1424">
            <v>19</v>
          </cell>
          <cell r="I1424">
            <v>53</v>
          </cell>
          <cell r="J1424">
            <v>0</v>
          </cell>
          <cell r="K1424">
            <v>0</v>
          </cell>
        </row>
        <row r="1425">
          <cell r="A1425">
            <v>1974</v>
          </cell>
          <cell r="B1425" t="str">
            <v>073</v>
          </cell>
          <cell r="C1425" t="str">
            <v>LITTLE QUALICUM RIVER</v>
          </cell>
          <cell r="D1425" t="str">
            <v>1</v>
          </cell>
          <cell r="E1425" t="str">
            <v>A</v>
          </cell>
          <cell r="F1425">
            <v>606</v>
          </cell>
          <cell r="G1425">
            <v>2164</v>
          </cell>
          <cell r="H1425">
            <v>459</v>
          </cell>
          <cell r="I1425">
            <v>233</v>
          </cell>
          <cell r="J1425">
            <v>0</v>
          </cell>
          <cell r="K1425">
            <v>0</v>
          </cell>
        </row>
        <row r="1426">
          <cell r="A1426">
            <v>1974</v>
          </cell>
          <cell r="B1426" t="str">
            <v>075</v>
          </cell>
          <cell r="C1426" t="str">
            <v>MACJACK RIVER</v>
          </cell>
          <cell r="D1426" t="str">
            <v>1</v>
          </cell>
          <cell r="E1426" t="str">
            <v>A</v>
          </cell>
          <cell r="F1426">
            <v>4</v>
          </cell>
          <cell r="G1426">
            <v>16</v>
          </cell>
          <cell r="H1426">
            <v>4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>
            <v>1974</v>
          </cell>
          <cell r="B1427" t="str">
            <v>076</v>
          </cell>
          <cell r="C1427" t="str">
            <v>MCCURDY CREEK</v>
          </cell>
          <cell r="D1427" t="str">
            <v>1</v>
          </cell>
          <cell r="E1427" t="str">
            <v>A</v>
          </cell>
          <cell r="F1427">
            <v>4</v>
          </cell>
          <cell r="G1427">
            <v>4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>
            <v>1974</v>
          </cell>
          <cell r="B1428" t="str">
            <v>079</v>
          </cell>
          <cell r="C1428" t="str">
            <v>MAHATTA CREEK</v>
          </cell>
          <cell r="D1428" t="str">
            <v>1</v>
          </cell>
          <cell r="E1428" t="str">
            <v>A</v>
          </cell>
          <cell r="F1428">
            <v>52</v>
          </cell>
          <cell r="G1428">
            <v>168</v>
          </cell>
          <cell r="H1428">
            <v>137</v>
          </cell>
          <cell r="I1428">
            <v>83</v>
          </cell>
          <cell r="J1428">
            <v>0</v>
          </cell>
          <cell r="K1428">
            <v>0</v>
          </cell>
        </row>
        <row r="1429">
          <cell r="A1429">
            <v>1974</v>
          </cell>
          <cell r="B1429" t="str">
            <v>081</v>
          </cell>
          <cell r="C1429" t="str">
            <v>MARBLE RIVER</v>
          </cell>
          <cell r="D1429" t="str">
            <v>1</v>
          </cell>
          <cell r="E1429" t="str">
            <v>A</v>
          </cell>
          <cell r="F1429">
            <v>195</v>
          </cell>
          <cell r="G1429">
            <v>864</v>
          </cell>
          <cell r="H1429">
            <v>279</v>
          </cell>
          <cell r="I1429">
            <v>236</v>
          </cell>
          <cell r="J1429">
            <v>0</v>
          </cell>
          <cell r="K1429">
            <v>0</v>
          </cell>
        </row>
        <row r="1430">
          <cell r="A1430">
            <v>1974</v>
          </cell>
          <cell r="B1430" t="str">
            <v>082</v>
          </cell>
          <cell r="C1430" t="str">
            <v>MEGIN RIVER</v>
          </cell>
          <cell r="D1430" t="str">
            <v>1</v>
          </cell>
          <cell r="E1430" t="str">
            <v>A</v>
          </cell>
          <cell r="F1430">
            <v>3</v>
          </cell>
          <cell r="G1430">
            <v>38</v>
          </cell>
          <cell r="H1430">
            <v>7</v>
          </cell>
          <cell r="I1430">
            <v>0</v>
          </cell>
          <cell r="J1430">
            <v>0</v>
          </cell>
          <cell r="K1430">
            <v>0</v>
          </cell>
        </row>
        <row r="1431">
          <cell r="A1431">
            <v>1974</v>
          </cell>
          <cell r="B1431" t="str">
            <v>086</v>
          </cell>
          <cell r="C1431" t="str">
            <v>MOHUN CREEK</v>
          </cell>
          <cell r="D1431" t="str">
            <v>1</v>
          </cell>
          <cell r="E1431" t="str">
            <v>A</v>
          </cell>
          <cell r="F1431">
            <v>31</v>
          </cell>
          <cell r="G1431">
            <v>49</v>
          </cell>
          <cell r="H1431">
            <v>4</v>
          </cell>
          <cell r="I1431">
            <v>4</v>
          </cell>
          <cell r="J1431">
            <v>0</v>
          </cell>
          <cell r="K1431">
            <v>0</v>
          </cell>
        </row>
        <row r="1432">
          <cell r="A1432">
            <v>1974</v>
          </cell>
          <cell r="B1432" t="str">
            <v>088</v>
          </cell>
          <cell r="C1432" t="str">
            <v>MUCHALAT RIVER</v>
          </cell>
          <cell r="D1432" t="str">
            <v>1</v>
          </cell>
          <cell r="E1432" t="str">
            <v>A</v>
          </cell>
          <cell r="F1432">
            <v>31</v>
          </cell>
          <cell r="G1432">
            <v>98</v>
          </cell>
          <cell r="H1432">
            <v>35</v>
          </cell>
          <cell r="I1432">
            <v>35</v>
          </cell>
          <cell r="J1432">
            <v>0</v>
          </cell>
          <cell r="K1432">
            <v>0</v>
          </cell>
        </row>
        <row r="1433">
          <cell r="A1433">
            <v>1974</v>
          </cell>
          <cell r="B1433" t="str">
            <v>089</v>
          </cell>
          <cell r="C1433" t="str">
            <v>MUIR CREEK</v>
          </cell>
          <cell r="D1433" t="str">
            <v>1</v>
          </cell>
          <cell r="E1433" t="str">
            <v>A</v>
          </cell>
          <cell r="F1433">
            <v>90</v>
          </cell>
          <cell r="G1433">
            <v>371</v>
          </cell>
          <cell r="H1433">
            <v>41</v>
          </cell>
          <cell r="I1433">
            <v>8</v>
          </cell>
          <cell r="J1433">
            <v>0</v>
          </cell>
          <cell r="K1433">
            <v>0</v>
          </cell>
        </row>
        <row r="1434">
          <cell r="A1434">
            <v>1974</v>
          </cell>
          <cell r="B1434" t="str">
            <v>090</v>
          </cell>
          <cell r="C1434" t="str">
            <v>NAHMINT RIVER</v>
          </cell>
          <cell r="D1434" t="str">
            <v>1</v>
          </cell>
          <cell r="E1434" t="str">
            <v>A</v>
          </cell>
          <cell r="F1434">
            <v>71</v>
          </cell>
          <cell r="G1434">
            <v>220</v>
          </cell>
          <cell r="H1434">
            <v>116</v>
          </cell>
          <cell r="I1434">
            <v>62</v>
          </cell>
          <cell r="J1434">
            <v>0</v>
          </cell>
          <cell r="K1434">
            <v>0</v>
          </cell>
        </row>
        <row r="1435">
          <cell r="A1435">
            <v>1974</v>
          </cell>
          <cell r="B1435" t="str">
            <v>091</v>
          </cell>
          <cell r="C1435" t="str">
            <v>NAHWITTI RIVER</v>
          </cell>
          <cell r="D1435" t="str">
            <v>1</v>
          </cell>
          <cell r="E1435" t="str">
            <v>A</v>
          </cell>
          <cell r="F1435">
            <v>37</v>
          </cell>
          <cell r="G1435">
            <v>165</v>
          </cell>
          <cell r="H1435">
            <v>86</v>
          </cell>
          <cell r="I1435">
            <v>74</v>
          </cell>
          <cell r="J1435">
            <v>0</v>
          </cell>
          <cell r="K1435">
            <v>0</v>
          </cell>
        </row>
        <row r="1436">
          <cell r="A1436">
            <v>1974</v>
          </cell>
          <cell r="B1436" t="str">
            <v>092</v>
          </cell>
          <cell r="C1436" t="str">
            <v>NANAIMO RIVER</v>
          </cell>
          <cell r="D1436" t="str">
            <v>1</v>
          </cell>
          <cell r="E1436" t="str">
            <v>A</v>
          </cell>
          <cell r="F1436">
            <v>712</v>
          </cell>
          <cell r="G1436">
            <v>4522</v>
          </cell>
          <cell r="H1436">
            <v>741</v>
          </cell>
          <cell r="I1436">
            <v>248</v>
          </cell>
          <cell r="J1436">
            <v>0</v>
          </cell>
          <cell r="K1436">
            <v>0</v>
          </cell>
        </row>
        <row r="1437">
          <cell r="A1437">
            <v>1974</v>
          </cell>
          <cell r="B1437" t="str">
            <v>094</v>
          </cell>
          <cell r="C1437" t="str">
            <v>NIMPKISH RIVER</v>
          </cell>
          <cell r="D1437" t="str">
            <v>1</v>
          </cell>
          <cell r="E1437" t="str">
            <v>A</v>
          </cell>
          <cell r="F1437">
            <v>231</v>
          </cell>
          <cell r="G1437">
            <v>861</v>
          </cell>
          <cell r="H1437">
            <v>359</v>
          </cell>
          <cell r="I1437">
            <v>312</v>
          </cell>
          <cell r="J1437">
            <v>0</v>
          </cell>
          <cell r="K1437">
            <v>0</v>
          </cell>
        </row>
        <row r="1438">
          <cell r="A1438">
            <v>1974</v>
          </cell>
          <cell r="B1438" t="str">
            <v>095</v>
          </cell>
          <cell r="C1438" t="str">
            <v>NITINAT RIVER</v>
          </cell>
          <cell r="D1438" t="str">
            <v>1</v>
          </cell>
          <cell r="E1438" t="str">
            <v>A</v>
          </cell>
          <cell r="F1438">
            <v>288</v>
          </cell>
          <cell r="G1438">
            <v>801</v>
          </cell>
          <cell r="H1438">
            <v>130</v>
          </cell>
          <cell r="I1438">
            <v>33</v>
          </cell>
          <cell r="J1438">
            <v>0</v>
          </cell>
          <cell r="K1438">
            <v>0</v>
          </cell>
        </row>
        <row r="1439">
          <cell r="A1439">
            <v>1974</v>
          </cell>
          <cell r="B1439" t="str">
            <v>096</v>
          </cell>
          <cell r="C1439" t="str">
            <v>OKTWANCH RIVER</v>
          </cell>
          <cell r="D1439" t="str">
            <v>1</v>
          </cell>
          <cell r="E1439" t="str">
            <v>A</v>
          </cell>
          <cell r="F1439">
            <v>3</v>
          </cell>
          <cell r="G1439">
            <v>1125</v>
          </cell>
          <cell r="H1439">
            <v>85</v>
          </cell>
          <cell r="I1439">
            <v>98</v>
          </cell>
          <cell r="J1439">
            <v>0</v>
          </cell>
          <cell r="K1439">
            <v>0</v>
          </cell>
        </row>
        <row r="1440">
          <cell r="A1440">
            <v>1974</v>
          </cell>
          <cell r="B1440" t="str">
            <v>097</v>
          </cell>
          <cell r="C1440" t="str">
            <v>OYSTER RIVER</v>
          </cell>
          <cell r="D1440" t="str">
            <v>1</v>
          </cell>
          <cell r="E1440" t="str">
            <v>A</v>
          </cell>
          <cell r="F1440">
            <v>551</v>
          </cell>
          <cell r="G1440">
            <v>2548</v>
          </cell>
          <cell r="H1440">
            <v>374</v>
          </cell>
          <cell r="I1440">
            <v>339</v>
          </cell>
          <cell r="J1440">
            <v>0</v>
          </cell>
          <cell r="K1440">
            <v>0</v>
          </cell>
        </row>
        <row r="1441">
          <cell r="A1441">
            <v>1974</v>
          </cell>
          <cell r="B1441" t="str">
            <v>098</v>
          </cell>
          <cell r="C1441" t="str">
            <v>PACHENA RIVER</v>
          </cell>
          <cell r="D1441" t="str">
            <v>1</v>
          </cell>
          <cell r="E1441" t="str">
            <v>A</v>
          </cell>
          <cell r="F1441">
            <v>15</v>
          </cell>
          <cell r="G1441">
            <v>36</v>
          </cell>
          <cell r="H1441">
            <v>12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>
            <v>1974</v>
          </cell>
          <cell r="B1442" t="str">
            <v>101</v>
          </cell>
          <cell r="C1442" t="str">
            <v>PUNTLEDGE RIVER</v>
          </cell>
          <cell r="D1442" t="str">
            <v>1</v>
          </cell>
          <cell r="E1442" t="str">
            <v>A</v>
          </cell>
          <cell r="F1442">
            <v>232</v>
          </cell>
          <cell r="G1442">
            <v>1637</v>
          </cell>
          <cell r="H1442">
            <v>147</v>
          </cell>
          <cell r="I1442">
            <v>91</v>
          </cell>
          <cell r="J1442">
            <v>0</v>
          </cell>
          <cell r="K1442">
            <v>0</v>
          </cell>
        </row>
        <row r="1443">
          <cell r="A1443">
            <v>1974</v>
          </cell>
          <cell r="B1443" t="str">
            <v>102</v>
          </cell>
          <cell r="C1443" t="str">
            <v>QUATSE RIVER</v>
          </cell>
          <cell r="D1443" t="str">
            <v>1</v>
          </cell>
          <cell r="E1443" t="str">
            <v>A</v>
          </cell>
          <cell r="F1443">
            <v>137</v>
          </cell>
          <cell r="G1443">
            <v>480</v>
          </cell>
          <cell r="H1443">
            <v>158</v>
          </cell>
          <cell r="I1443">
            <v>221</v>
          </cell>
          <cell r="J1443">
            <v>0</v>
          </cell>
          <cell r="K1443">
            <v>0</v>
          </cell>
        </row>
        <row r="1444">
          <cell r="A1444">
            <v>1974</v>
          </cell>
          <cell r="B1444" t="str">
            <v>103</v>
          </cell>
          <cell r="C1444" t="str">
            <v>QUINSAM RIVER</v>
          </cell>
          <cell r="D1444" t="str">
            <v>1</v>
          </cell>
          <cell r="E1444" t="str">
            <v>A</v>
          </cell>
          <cell r="F1444">
            <v>353</v>
          </cell>
          <cell r="G1444">
            <v>1485</v>
          </cell>
          <cell r="H1444">
            <v>251</v>
          </cell>
          <cell r="I1444">
            <v>163</v>
          </cell>
          <cell r="J1444">
            <v>0</v>
          </cell>
          <cell r="K1444">
            <v>0</v>
          </cell>
        </row>
        <row r="1445">
          <cell r="A1445">
            <v>1974</v>
          </cell>
          <cell r="B1445" t="str">
            <v>104</v>
          </cell>
          <cell r="C1445" t="str">
            <v>ROBERTSON RIVER</v>
          </cell>
          <cell r="D1445" t="str">
            <v>1</v>
          </cell>
          <cell r="E1445" t="str">
            <v>A</v>
          </cell>
          <cell r="F1445">
            <v>12</v>
          </cell>
          <cell r="G1445">
            <v>12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>
            <v>1974</v>
          </cell>
          <cell r="B1446" t="str">
            <v>105</v>
          </cell>
          <cell r="C1446" t="str">
            <v>ROSEWALL CREEK</v>
          </cell>
          <cell r="D1446" t="str">
            <v>1</v>
          </cell>
          <cell r="E1446" t="str">
            <v>A</v>
          </cell>
          <cell r="F1446">
            <v>16</v>
          </cell>
          <cell r="G1446">
            <v>20</v>
          </cell>
          <cell r="H1446">
            <v>12</v>
          </cell>
          <cell r="I1446">
            <v>5</v>
          </cell>
          <cell r="J1446">
            <v>0</v>
          </cell>
          <cell r="K1446">
            <v>0</v>
          </cell>
        </row>
        <row r="1447">
          <cell r="A1447">
            <v>1974</v>
          </cell>
          <cell r="B1447" t="str">
            <v>107</v>
          </cell>
          <cell r="C1447" t="str">
            <v>SALMON RIVER</v>
          </cell>
          <cell r="D1447" t="str">
            <v>1</v>
          </cell>
          <cell r="E1447" t="str">
            <v>A</v>
          </cell>
          <cell r="F1447">
            <v>482</v>
          </cell>
          <cell r="G1447">
            <v>2001</v>
          </cell>
          <cell r="H1447">
            <v>241</v>
          </cell>
          <cell r="I1447">
            <v>175</v>
          </cell>
          <cell r="J1447">
            <v>0</v>
          </cell>
          <cell r="K1447">
            <v>0</v>
          </cell>
        </row>
        <row r="1448">
          <cell r="A1448">
            <v>1974</v>
          </cell>
          <cell r="B1448" t="str">
            <v>108</v>
          </cell>
          <cell r="C1448" t="str">
            <v>SAN JOSEF RIVER</v>
          </cell>
          <cell r="D1448" t="str">
            <v>1</v>
          </cell>
          <cell r="E1448" t="str">
            <v>A</v>
          </cell>
          <cell r="F1448">
            <v>41</v>
          </cell>
          <cell r="G1448">
            <v>721</v>
          </cell>
          <cell r="H1448">
            <v>140</v>
          </cell>
          <cell r="I1448">
            <v>160</v>
          </cell>
          <cell r="J1448">
            <v>0</v>
          </cell>
          <cell r="K1448">
            <v>0</v>
          </cell>
        </row>
        <row r="1449">
          <cell r="A1449">
            <v>1974</v>
          </cell>
          <cell r="B1449" t="str">
            <v>109</v>
          </cell>
          <cell r="C1449" t="str">
            <v>SAN JUAN RIVER</v>
          </cell>
          <cell r="D1449" t="str">
            <v>1</v>
          </cell>
          <cell r="E1449" t="str">
            <v>A</v>
          </cell>
          <cell r="F1449">
            <v>552</v>
          </cell>
          <cell r="G1449">
            <v>1726</v>
          </cell>
          <cell r="H1449">
            <v>428</v>
          </cell>
          <cell r="I1449">
            <v>214</v>
          </cell>
          <cell r="J1449">
            <v>0</v>
          </cell>
          <cell r="K1449">
            <v>0</v>
          </cell>
        </row>
        <row r="1450">
          <cell r="A1450">
            <v>1974</v>
          </cell>
          <cell r="B1450" t="str">
            <v>111</v>
          </cell>
          <cell r="C1450" t="str">
            <v>SANTIAGO CREEK</v>
          </cell>
          <cell r="D1450" t="str">
            <v>1</v>
          </cell>
          <cell r="E1450" t="str">
            <v>A</v>
          </cell>
          <cell r="F1450">
            <v>4</v>
          </cell>
          <cell r="G1450">
            <v>4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>
            <v>1974</v>
          </cell>
          <cell r="B1451" t="str">
            <v>112</v>
          </cell>
          <cell r="C1451" t="str">
            <v>SARITA RIVER</v>
          </cell>
          <cell r="D1451" t="str">
            <v>1</v>
          </cell>
          <cell r="E1451" t="str">
            <v>A</v>
          </cell>
          <cell r="F1451">
            <v>161</v>
          </cell>
          <cell r="G1451">
            <v>395</v>
          </cell>
          <cell r="H1451">
            <v>108</v>
          </cell>
          <cell r="I1451">
            <v>63</v>
          </cell>
          <cell r="J1451">
            <v>0</v>
          </cell>
          <cell r="K1451">
            <v>0</v>
          </cell>
        </row>
        <row r="1452">
          <cell r="A1452">
            <v>1974</v>
          </cell>
          <cell r="B1452" t="str">
            <v>113</v>
          </cell>
          <cell r="C1452" t="str">
            <v>SHAW CREEK</v>
          </cell>
          <cell r="D1452" t="str">
            <v>1</v>
          </cell>
          <cell r="E1452" t="str">
            <v>A</v>
          </cell>
          <cell r="F1452">
            <v>4</v>
          </cell>
          <cell r="G1452">
            <v>4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>
            <v>1974</v>
          </cell>
          <cell r="B1453" t="str">
            <v>115</v>
          </cell>
          <cell r="C1453" t="str">
            <v>SOMASS RIVER</v>
          </cell>
          <cell r="D1453" t="str">
            <v>1</v>
          </cell>
          <cell r="E1453" t="str">
            <v>A</v>
          </cell>
          <cell r="F1453">
            <v>145</v>
          </cell>
          <cell r="G1453">
            <v>1376</v>
          </cell>
          <cell r="H1453">
            <v>395</v>
          </cell>
          <cell r="I1453">
            <v>123</v>
          </cell>
          <cell r="J1453">
            <v>0</v>
          </cell>
          <cell r="K1453">
            <v>0</v>
          </cell>
        </row>
        <row r="1454">
          <cell r="A1454">
            <v>1974</v>
          </cell>
          <cell r="B1454" t="str">
            <v>117</v>
          </cell>
          <cell r="C1454" t="str">
            <v>SOOKE RIVER</v>
          </cell>
          <cell r="D1454" t="str">
            <v>1</v>
          </cell>
          <cell r="E1454" t="str">
            <v>A</v>
          </cell>
          <cell r="F1454">
            <v>434</v>
          </cell>
          <cell r="G1454">
            <v>2018</v>
          </cell>
          <cell r="H1454">
            <v>259</v>
          </cell>
          <cell r="I1454">
            <v>90</v>
          </cell>
          <cell r="J1454">
            <v>0</v>
          </cell>
          <cell r="K1454">
            <v>0</v>
          </cell>
        </row>
        <row r="1455">
          <cell r="A1455">
            <v>1974</v>
          </cell>
          <cell r="B1455" t="str">
            <v>118</v>
          </cell>
          <cell r="C1455" t="str">
            <v>SPROAT RIVER</v>
          </cell>
          <cell r="D1455" t="str">
            <v>1</v>
          </cell>
          <cell r="E1455" t="str">
            <v>A</v>
          </cell>
          <cell r="F1455">
            <v>101</v>
          </cell>
          <cell r="G1455">
            <v>328</v>
          </cell>
          <cell r="H1455">
            <v>20</v>
          </cell>
          <cell r="I1455">
            <v>19</v>
          </cell>
          <cell r="J1455">
            <v>0</v>
          </cell>
          <cell r="K1455">
            <v>0</v>
          </cell>
        </row>
        <row r="1456">
          <cell r="A1456">
            <v>1974</v>
          </cell>
          <cell r="B1456" t="str">
            <v>120</v>
          </cell>
          <cell r="C1456" t="str">
            <v>STAMP RIVER</v>
          </cell>
          <cell r="D1456" t="str">
            <v>1</v>
          </cell>
          <cell r="E1456" t="str">
            <v>A</v>
          </cell>
          <cell r="F1456">
            <v>461</v>
          </cell>
          <cell r="G1456">
            <v>2702</v>
          </cell>
          <cell r="H1456">
            <v>675</v>
          </cell>
          <cell r="I1456">
            <v>308</v>
          </cell>
          <cell r="J1456">
            <v>0</v>
          </cell>
          <cell r="K1456">
            <v>0</v>
          </cell>
        </row>
        <row r="1457">
          <cell r="A1457">
            <v>1974</v>
          </cell>
          <cell r="B1457" t="str">
            <v>122</v>
          </cell>
          <cell r="C1457" t="str">
            <v>SUCWOA RIVER</v>
          </cell>
          <cell r="D1457" t="str">
            <v>1</v>
          </cell>
          <cell r="E1457" t="str">
            <v>A</v>
          </cell>
          <cell r="F1457">
            <v>19</v>
          </cell>
          <cell r="G1457">
            <v>190</v>
          </cell>
          <cell r="H1457">
            <v>61</v>
          </cell>
          <cell r="I1457">
            <v>39</v>
          </cell>
          <cell r="J1457">
            <v>0</v>
          </cell>
          <cell r="K1457">
            <v>0</v>
          </cell>
        </row>
        <row r="1458">
          <cell r="A1458">
            <v>1974</v>
          </cell>
          <cell r="B1458" t="str">
            <v>123</v>
          </cell>
          <cell r="C1458" t="str">
            <v>TAHSIS RIVER</v>
          </cell>
          <cell r="D1458" t="str">
            <v>1</v>
          </cell>
          <cell r="E1458" t="str">
            <v>A</v>
          </cell>
          <cell r="F1458">
            <v>15</v>
          </cell>
          <cell r="G1458">
            <v>166</v>
          </cell>
          <cell r="H1458">
            <v>54</v>
          </cell>
          <cell r="I1458">
            <v>52</v>
          </cell>
          <cell r="J1458">
            <v>0</v>
          </cell>
          <cell r="K1458">
            <v>0</v>
          </cell>
        </row>
        <row r="1459">
          <cell r="A1459">
            <v>1974</v>
          </cell>
          <cell r="B1459" t="str">
            <v>125</v>
          </cell>
          <cell r="C1459" t="str">
            <v>TAYLOR RIVER</v>
          </cell>
          <cell r="D1459" t="str">
            <v>1</v>
          </cell>
          <cell r="E1459" t="str">
            <v>A</v>
          </cell>
          <cell r="F1459">
            <v>12</v>
          </cell>
          <cell r="G1459">
            <v>16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>
            <v>1974</v>
          </cell>
          <cell r="B1460" t="str">
            <v>126</v>
          </cell>
          <cell r="C1460" t="str">
            <v>TLUPANA RIVER</v>
          </cell>
          <cell r="D1460" t="str">
            <v>1</v>
          </cell>
          <cell r="E1460" t="str">
            <v>A</v>
          </cell>
          <cell r="F1460">
            <v>3</v>
          </cell>
          <cell r="G1460">
            <v>3</v>
          </cell>
          <cell r="H1460">
            <v>7</v>
          </cell>
          <cell r="I1460">
            <v>7</v>
          </cell>
          <cell r="J1460">
            <v>0</v>
          </cell>
          <cell r="K1460">
            <v>0</v>
          </cell>
        </row>
        <row r="1461">
          <cell r="A1461">
            <v>1974</v>
          </cell>
          <cell r="B1461" t="str">
            <v>127</v>
          </cell>
          <cell r="C1461" t="str">
            <v>TOQUART RIVER</v>
          </cell>
          <cell r="D1461" t="str">
            <v>1</v>
          </cell>
          <cell r="E1461" t="str">
            <v>A</v>
          </cell>
          <cell r="F1461">
            <v>52</v>
          </cell>
          <cell r="G1461">
            <v>89</v>
          </cell>
          <cell r="H1461">
            <v>30</v>
          </cell>
          <cell r="I1461">
            <v>15</v>
          </cell>
          <cell r="J1461">
            <v>0</v>
          </cell>
          <cell r="K1461">
            <v>0</v>
          </cell>
        </row>
        <row r="1462">
          <cell r="A1462">
            <v>1974</v>
          </cell>
          <cell r="B1462" t="str">
            <v>129</v>
          </cell>
          <cell r="C1462" t="str">
            <v>TRENT RIVER</v>
          </cell>
          <cell r="D1462" t="str">
            <v>1</v>
          </cell>
          <cell r="E1462" t="str">
            <v>A</v>
          </cell>
          <cell r="F1462">
            <v>69</v>
          </cell>
          <cell r="G1462">
            <v>234</v>
          </cell>
          <cell r="H1462">
            <v>31</v>
          </cell>
          <cell r="I1462">
            <v>11</v>
          </cell>
          <cell r="J1462">
            <v>0</v>
          </cell>
          <cell r="K1462">
            <v>0</v>
          </cell>
        </row>
        <row r="1463">
          <cell r="A1463">
            <v>1974</v>
          </cell>
          <cell r="B1463" t="str">
            <v>130</v>
          </cell>
          <cell r="C1463" t="str">
            <v>TSABLE RIVER</v>
          </cell>
          <cell r="D1463" t="str">
            <v>1</v>
          </cell>
          <cell r="E1463" t="str">
            <v>A</v>
          </cell>
          <cell r="F1463">
            <v>44</v>
          </cell>
          <cell r="G1463">
            <v>130</v>
          </cell>
          <cell r="H1463">
            <v>20</v>
          </cell>
          <cell r="I1463">
            <v>49</v>
          </cell>
          <cell r="J1463">
            <v>0</v>
          </cell>
          <cell r="K1463">
            <v>0</v>
          </cell>
        </row>
        <row r="1464">
          <cell r="A1464">
            <v>1974</v>
          </cell>
          <cell r="B1464" t="str">
            <v>132</v>
          </cell>
          <cell r="C1464" t="str">
            <v>TSOLUM RIVER</v>
          </cell>
          <cell r="D1464" t="str">
            <v>1</v>
          </cell>
          <cell r="E1464" t="str">
            <v>A</v>
          </cell>
          <cell r="F1464">
            <v>143</v>
          </cell>
          <cell r="G1464">
            <v>741</v>
          </cell>
          <cell r="H1464">
            <v>93</v>
          </cell>
          <cell r="I1464">
            <v>90</v>
          </cell>
          <cell r="J1464">
            <v>0</v>
          </cell>
          <cell r="K1464">
            <v>0</v>
          </cell>
        </row>
        <row r="1465">
          <cell r="A1465">
            <v>1974</v>
          </cell>
          <cell r="B1465" t="str">
            <v>134</v>
          </cell>
          <cell r="C1465" t="str">
            <v>TSULQUATE RIVER</v>
          </cell>
          <cell r="D1465" t="str">
            <v>1</v>
          </cell>
          <cell r="E1465" t="str">
            <v>A</v>
          </cell>
          <cell r="F1465">
            <v>3</v>
          </cell>
          <cell r="G1465">
            <v>3</v>
          </cell>
          <cell r="H1465">
            <v>3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>
            <v>1974</v>
          </cell>
          <cell r="B1466" t="str">
            <v>135</v>
          </cell>
          <cell r="C1466" t="str">
            <v>TUGWELL CREEK</v>
          </cell>
          <cell r="D1466" t="str">
            <v>1</v>
          </cell>
          <cell r="E1466" t="str">
            <v>A</v>
          </cell>
          <cell r="F1466">
            <v>12</v>
          </cell>
          <cell r="G1466">
            <v>24</v>
          </cell>
          <cell r="H1466">
            <v>4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>
            <v>1974</v>
          </cell>
          <cell r="B1467" t="str">
            <v>136</v>
          </cell>
          <cell r="C1467" t="str">
            <v>WAHPEETO CREEK</v>
          </cell>
          <cell r="D1467" t="str">
            <v>1</v>
          </cell>
          <cell r="E1467" t="str">
            <v>A</v>
          </cell>
          <cell r="F1467">
            <v>4</v>
          </cell>
          <cell r="G1467">
            <v>4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>
            <v>1974</v>
          </cell>
          <cell r="B1468" t="str">
            <v>140</v>
          </cell>
          <cell r="C1468" t="str">
            <v>WAUKWAAS CREEK</v>
          </cell>
          <cell r="D1468" t="str">
            <v>1</v>
          </cell>
          <cell r="E1468" t="str">
            <v>A</v>
          </cell>
          <cell r="F1468">
            <v>68</v>
          </cell>
          <cell r="G1468">
            <v>231</v>
          </cell>
          <cell r="H1468">
            <v>93</v>
          </cell>
          <cell r="I1468">
            <v>46</v>
          </cell>
          <cell r="J1468">
            <v>0</v>
          </cell>
          <cell r="K1468">
            <v>0</v>
          </cell>
        </row>
        <row r="1469">
          <cell r="A1469">
            <v>1974</v>
          </cell>
          <cell r="B1469" t="str">
            <v>141</v>
          </cell>
          <cell r="C1469" t="str">
            <v>WHITE RIVER</v>
          </cell>
          <cell r="D1469" t="str">
            <v>1</v>
          </cell>
          <cell r="E1469" t="str">
            <v>A</v>
          </cell>
          <cell r="F1469">
            <v>71</v>
          </cell>
          <cell r="G1469">
            <v>245</v>
          </cell>
          <cell r="H1469">
            <v>89</v>
          </cell>
          <cell r="I1469">
            <v>49</v>
          </cell>
          <cell r="J1469">
            <v>0</v>
          </cell>
          <cell r="K1469">
            <v>0</v>
          </cell>
        </row>
        <row r="1470">
          <cell r="A1470">
            <v>1974</v>
          </cell>
          <cell r="B1470" t="str">
            <v>142</v>
          </cell>
          <cell r="C1470" t="str">
            <v>WILFRED CREEK</v>
          </cell>
          <cell r="D1470" t="str">
            <v>1</v>
          </cell>
          <cell r="E1470" t="str">
            <v>A</v>
          </cell>
          <cell r="F1470">
            <v>8</v>
          </cell>
          <cell r="G1470">
            <v>28</v>
          </cell>
          <cell r="H1470">
            <v>4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>
            <v>1974</v>
          </cell>
          <cell r="B1471" t="str">
            <v>144</v>
          </cell>
          <cell r="C1471" t="str">
            <v>WOSS RIVER</v>
          </cell>
          <cell r="D1471" t="str">
            <v>1</v>
          </cell>
          <cell r="E1471" t="str">
            <v>A</v>
          </cell>
          <cell r="F1471">
            <v>46</v>
          </cell>
          <cell r="G1471">
            <v>121</v>
          </cell>
          <cell r="H1471">
            <v>27</v>
          </cell>
          <cell r="I1471">
            <v>7</v>
          </cell>
          <cell r="J1471">
            <v>0</v>
          </cell>
          <cell r="K1471">
            <v>0</v>
          </cell>
        </row>
        <row r="1472">
          <cell r="A1472">
            <v>1974</v>
          </cell>
          <cell r="B1472" t="str">
            <v>145</v>
          </cell>
          <cell r="C1472" t="str">
            <v>ZEBALLOS RIVER</v>
          </cell>
          <cell r="D1472" t="str">
            <v>1</v>
          </cell>
          <cell r="E1472" t="str">
            <v>A</v>
          </cell>
          <cell r="F1472">
            <v>27</v>
          </cell>
          <cell r="G1472">
            <v>213</v>
          </cell>
          <cell r="H1472">
            <v>85</v>
          </cell>
          <cell r="I1472">
            <v>134</v>
          </cell>
          <cell r="J1472">
            <v>0</v>
          </cell>
          <cell r="K1472">
            <v>0</v>
          </cell>
        </row>
        <row r="1473">
          <cell r="A1473">
            <v>1974</v>
          </cell>
          <cell r="B1473" t="str">
            <v>162</v>
          </cell>
          <cell r="C1473" t="str">
            <v>DRAW CREEK</v>
          </cell>
          <cell r="D1473" t="str">
            <v>1</v>
          </cell>
          <cell r="E1473" t="str">
            <v>A</v>
          </cell>
          <cell r="F1473">
            <v>4</v>
          </cell>
          <cell r="G1473">
            <v>20</v>
          </cell>
          <cell r="H1473">
            <v>4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>
            <v>1974</v>
          </cell>
          <cell r="B1474" t="str">
            <v>165</v>
          </cell>
          <cell r="C1474" t="str">
            <v>ALOUETTE RIVER</v>
          </cell>
          <cell r="D1474" t="str">
            <v>2</v>
          </cell>
          <cell r="E1474" t="str">
            <v>A</v>
          </cell>
          <cell r="F1474">
            <v>407</v>
          </cell>
          <cell r="G1474">
            <v>2522</v>
          </cell>
          <cell r="H1474">
            <v>110</v>
          </cell>
          <cell r="I1474">
            <v>68</v>
          </cell>
          <cell r="J1474">
            <v>0</v>
          </cell>
          <cell r="K1474">
            <v>0</v>
          </cell>
        </row>
        <row r="1475">
          <cell r="A1475">
            <v>1974</v>
          </cell>
          <cell r="B1475" t="str">
            <v>167</v>
          </cell>
          <cell r="C1475" t="str">
            <v>ASHLU CREEK</v>
          </cell>
          <cell r="D1475" t="str">
            <v>2</v>
          </cell>
          <cell r="E1475" t="str">
            <v>A</v>
          </cell>
          <cell r="F1475">
            <v>15</v>
          </cell>
          <cell r="G1475">
            <v>30</v>
          </cell>
          <cell r="H1475">
            <v>22</v>
          </cell>
          <cell r="I1475">
            <v>15</v>
          </cell>
          <cell r="J1475">
            <v>0</v>
          </cell>
          <cell r="K1475">
            <v>0</v>
          </cell>
        </row>
        <row r="1476">
          <cell r="A1476">
            <v>1974</v>
          </cell>
          <cell r="B1476" t="str">
            <v>168</v>
          </cell>
          <cell r="C1476" t="str">
            <v>BEAR RIVER</v>
          </cell>
          <cell r="D1476" t="str">
            <v>2</v>
          </cell>
          <cell r="E1476" t="str">
            <v>A</v>
          </cell>
          <cell r="F1476">
            <v>22</v>
          </cell>
          <cell r="G1476">
            <v>57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>
            <v>1974</v>
          </cell>
          <cell r="B1477" t="str">
            <v>169</v>
          </cell>
          <cell r="C1477" t="str">
            <v>BERTRAM CREEK</v>
          </cell>
          <cell r="D1477" t="str">
            <v>2</v>
          </cell>
          <cell r="E1477" t="str">
            <v>A</v>
          </cell>
          <cell r="F1477">
            <v>3</v>
          </cell>
          <cell r="G1477">
            <v>7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</row>
        <row r="1478">
          <cell r="A1478">
            <v>1974</v>
          </cell>
          <cell r="B1478" t="str">
            <v>171</v>
          </cell>
          <cell r="C1478" t="str">
            <v>BIRKENHEAD RIVER</v>
          </cell>
          <cell r="D1478" t="str">
            <v>2</v>
          </cell>
          <cell r="E1478" t="str">
            <v>A</v>
          </cell>
          <cell r="F1478">
            <v>30</v>
          </cell>
          <cell r="G1478">
            <v>129</v>
          </cell>
          <cell r="H1478">
            <v>15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>
            <v>1974</v>
          </cell>
          <cell r="B1479" t="str">
            <v>172</v>
          </cell>
          <cell r="C1479" t="str">
            <v>BREM RIVER</v>
          </cell>
          <cell r="D1479" t="str">
            <v>2</v>
          </cell>
          <cell r="E1479" t="str">
            <v>A</v>
          </cell>
          <cell r="F1479">
            <v>72</v>
          </cell>
          <cell r="G1479">
            <v>146</v>
          </cell>
          <cell r="H1479">
            <v>60</v>
          </cell>
          <cell r="I1479">
            <v>117</v>
          </cell>
          <cell r="J1479">
            <v>0</v>
          </cell>
          <cell r="K1479">
            <v>0</v>
          </cell>
        </row>
        <row r="1480">
          <cell r="A1480">
            <v>1974</v>
          </cell>
          <cell r="B1480" t="str">
            <v>173</v>
          </cell>
          <cell r="C1480" t="str">
            <v>BRITTAIN RIVER</v>
          </cell>
          <cell r="D1480" t="str">
            <v>2</v>
          </cell>
          <cell r="E1480" t="str">
            <v>A</v>
          </cell>
          <cell r="F1480">
            <v>3</v>
          </cell>
          <cell r="G1480">
            <v>3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>
            <v>1974</v>
          </cell>
          <cell r="B1481" t="str">
            <v>175</v>
          </cell>
          <cell r="C1481" t="str">
            <v>CAPILANO RIVER</v>
          </cell>
          <cell r="D1481" t="str">
            <v>2</v>
          </cell>
          <cell r="E1481" t="str">
            <v>A</v>
          </cell>
          <cell r="F1481">
            <v>321</v>
          </cell>
          <cell r="G1481">
            <v>1725</v>
          </cell>
          <cell r="H1481">
            <v>49</v>
          </cell>
          <cell r="I1481">
            <v>87</v>
          </cell>
          <cell r="J1481">
            <v>0</v>
          </cell>
          <cell r="K1481">
            <v>0</v>
          </cell>
        </row>
        <row r="1482">
          <cell r="A1482">
            <v>1974</v>
          </cell>
          <cell r="B1482" t="str">
            <v>176</v>
          </cell>
          <cell r="C1482" t="str">
            <v>CHAPMAN CREEK</v>
          </cell>
          <cell r="D1482" t="str">
            <v>2</v>
          </cell>
          <cell r="E1482" t="str">
            <v>A</v>
          </cell>
          <cell r="F1482">
            <v>11</v>
          </cell>
          <cell r="G1482">
            <v>19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>
            <v>1974</v>
          </cell>
          <cell r="B1483" t="str">
            <v>177</v>
          </cell>
          <cell r="C1483" t="str">
            <v>CHEAKAMUS RIVER</v>
          </cell>
          <cell r="D1483" t="str">
            <v>2</v>
          </cell>
          <cell r="E1483" t="str">
            <v>A</v>
          </cell>
          <cell r="F1483">
            <v>1018</v>
          </cell>
          <cell r="G1483">
            <v>4025</v>
          </cell>
          <cell r="H1483">
            <v>322</v>
          </cell>
          <cell r="I1483">
            <v>229</v>
          </cell>
          <cell r="J1483">
            <v>0</v>
          </cell>
          <cell r="K1483">
            <v>0</v>
          </cell>
        </row>
        <row r="1484">
          <cell r="A1484">
            <v>1974</v>
          </cell>
          <cell r="B1484" t="str">
            <v>178</v>
          </cell>
          <cell r="C1484" t="str">
            <v>CHEHALIS RIVER</v>
          </cell>
          <cell r="D1484" t="str">
            <v>2</v>
          </cell>
          <cell r="E1484" t="str">
            <v>A</v>
          </cell>
          <cell r="F1484">
            <v>485</v>
          </cell>
          <cell r="G1484">
            <v>2170</v>
          </cell>
          <cell r="H1484">
            <v>209</v>
          </cell>
          <cell r="I1484">
            <v>49</v>
          </cell>
          <cell r="J1484">
            <v>0</v>
          </cell>
          <cell r="K1484">
            <v>0</v>
          </cell>
        </row>
        <row r="1485">
          <cell r="A1485">
            <v>1974</v>
          </cell>
          <cell r="B1485" t="str">
            <v>179</v>
          </cell>
          <cell r="C1485" t="str">
            <v>CHILLIWACK RIVER</v>
          </cell>
          <cell r="D1485" t="str">
            <v>2</v>
          </cell>
          <cell r="E1485" t="str">
            <v>A</v>
          </cell>
          <cell r="F1485">
            <v>4</v>
          </cell>
          <cell r="G1485">
            <v>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>
            <v>1974</v>
          </cell>
          <cell r="B1486" t="str">
            <v>181</v>
          </cell>
          <cell r="C1486" t="str">
            <v>COQUIHALLA RIVER</v>
          </cell>
          <cell r="D1486" t="str">
            <v>2</v>
          </cell>
          <cell r="E1486" t="str">
            <v>A</v>
          </cell>
          <cell r="F1486">
            <v>130</v>
          </cell>
          <cell r="G1486">
            <v>687</v>
          </cell>
          <cell r="H1486">
            <v>49</v>
          </cell>
          <cell r="I1486">
            <v>53</v>
          </cell>
          <cell r="J1486">
            <v>0</v>
          </cell>
          <cell r="K1486">
            <v>0</v>
          </cell>
        </row>
        <row r="1487">
          <cell r="A1487">
            <v>1974</v>
          </cell>
          <cell r="B1487" t="str">
            <v>182</v>
          </cell>
          <cell r="C1487" t="str">
            <v>COQUITLAM RIVER</v>
          </cell>
          <cell r="D1487" t="str">
            <v>2</v>
          </cell>
          <cell r="E1487" t="str">
            <v>A</v>
          </cell>
          <cell r="F1487">
            <v>213</v>
          </cell>
          <cell r="G1487">
            <v>1585</v>
          </cell>
          <cell r="H1487">
            <v>244</v>
          </cell>
          <cell r="I1487">
            <v>103</v>
          </cell>
          <cell r="J1487">
            <v>0</v>
          </cell>
          <cell r="K1487">
            <v>0</v>
          </cell>
        </row>
        <row r="1488">
          <cell r="A1488">
            <v>1974</v>
          </cell>
          <cell r="B1488" t="str">
            <v>185</v>
          </cell>
          <cell r="C1488" t="str">
            <v>DESERTED RIVER</v>
          </cell>
          <cell r="D1488" t="str">
            <v>2</v>
          </cell>
          <cell r="E1488" t="str">
            <v>A</v>
          </cell>
          <cell r="F1488">
            <v>3</v>
          </cell>
          <cell r="G1488">
            <v>7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>
            <v>1974</v>
          </cell>
          <cell r="B1489" t="str">
            <v>186</v>
          </cell>
          <cell r="C1489" t="str">
            <v>ELAHO RIVER</v>
          </cell>
          <cell r="D1489" t="str">
            <v>2</v>
          </cell>
          <cell r="E1489" t="str">
            <v>A</v>
          </cell>
          <cell r="F1489">
            <v>7</v>
          </cell>
          <cell r="G1489">
            <v>7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>
            <v>1974</v>
          </cell>
          <cell r="B1490" t="str">
            <v>188</v>
          </cell>
          <cell r="C1490" t="str">
            <v>FRASER RIVER</v>
          </cell>
          <cell r="D1490" t="str">
            <v>2</v>
          </cell>
          <cell r="E1490" t="str">
            <v>A</v>
          </cell>
          <cell r="F1490">
            <v>1119</v>
          </cell>
          <cell r="G1490">
            <v>12891</v>
          </cell>
          <cell r="H1490">
            <v>373</v>
          </cell>
          <cell r="I1490">
            <v>87</v>
          </cell>
          <cell r="J1490">
            <v>0</v>
          </cell>
          <cell r="K1490">
            <v>0</v>
          </cell>
        </row>
        <row r="1491">
          <cell r="A1491">
            <v>1974</v>
          </cell>
          <cell r="B1491" t="str">
            <v>190</v>
          </cell>
          <cell r="C1491" t="str">
            <v>GRAY CREEK</v>
          </cell>
          <cell r="D1491" t="str">
            <v>2</v>
          </cell>
          <cell r="E1491" t="str">
            <v>A</v>
          </cell>
          <cell r="F1491">
            <v>3</v>
          </cell>
          <cell r="G1491">
            <v>3</v>
          </cell>
          <cell r="H1491">
            <v>3</v>
          </cell>
          <cell r="I1491">
            <v>0</v>
          </cell>
          <cell r="J1491">
            <v>0</v>
          </cell>
          <cell r="K1491">
            <v>0</v>
          </cell>
        </row>
        <row r="1492">
          <cell r="A1492">
            <v>1974</v>
          </cell>
          <cell r="B1492" t="str">
            <v>191</v>
          </cell>
          <cell r="C1492" t="str">
            <v>HARRISON RIVER</v>
          </cell>
          <cell r="D1492" t="str">
            <v>2</v>
          </cell>
          <cell r="E1492" t="str">
            <v>A</v>
          </cell>
          <cell r="F1492">
            <v>42</v>
          </cell>
          <cell r="G1492">
            <v>210</v>
          </cell>
          <cell r="H1492">
            <v>0</v>
          </cell>
          <cell r="I1492">
            <v>3</v>
          </cell>
          <cell r="J1492">
            <v>0</v>
          </cell>
          <cell r="K1492">
            <v>0</v>
          </cell>
        </row>
        <row r="1493">
          <cell r="A1493">
            <v>1974</v>
          </cell>
          <cell r="B1493" t="str">
            <v>196</v>
          </cell>
          <cell r="C1493" t="str">
            <v>INDIAN RIVER</v>
          </cell>
          <cell r="D1493" t="str">
            <v>2</v>
          </cell>
          <cell r="E1493" t="str">
            <v>A</v>
          </cell>
          <cell r="F1493">
            <v>30</v>
          </cell>
          <cell r="G1493">
            <v>80</v>
          </cell>
          <cell r="H1493">
            <v>13</v>
          </cell>
          <cell r="I1493">
            <v>28</v>
          </cell>
          <cell r="J1493">
            <v>0</v>
          </cell>
          <cell r="K1493">
            <v>0</v>
          </cell>
        </row>
        <row r="1494">
          <cell r="A1494">
            <v>1974</v>
          </cell>
          <cell r="B1494" t="str">
            <v>197</v>
          </cell>
          <cell r="C1494" t="str">
            <v>KANAKA CREEK</v>
          </cell>
          <cell r="D1494" t="str">
            <v>2</v>
          </cell>
          <cell r="E1494" t="str">
            <v>A</v>
          </cell>
          <cell r="F1494">
            <v>80</v>
          </cell>
          <cell r="G1494">
            <v>301</v>
          </cell>
          <cell r="H1494">
            <v>38</v>
          </cell>
          <cell r="I1494">
            <v>22</v>
          </cell>
          <cell r="J1494">
            <v>0</v>
          </cell>
          <cell r="K1494">
            <v>0</v>
          </cell>
        </row>
        <row r="1495">
          <cell r="A1495">
            <v>1974</v>
          </cell>
          <cell r="B1495" t="str">
            <v>199</v>
          </cell>
          <cell r="C1495" t="str">
            <v>LANG CREEK</v>
          </cell>
          <cell r="D1495" t="str">
            <v>2</v>
          </cell>
          <cell r="E1495" t="str">
            <v>A</v>
          </cell>
          <cell r="F1495">
            <v>45</v>
          </cell>
          <cell r="G1495">
            <v>281</v>
          </cell>
          <cell r="H1495">
            <v>67</v>
          </cell>
          <cell r="I1495">
            <v>39</v>
          </cell>
          <cell r="J1495">
            <v>0</v>
          </cell>
          <cell r="K1495">
            <v>0</v>
          </cell>
        </row>
        <row r="1496">
          <cell r="A1496">
            <v>1974</v>
          </cell>
          <cell r="B1496" t="str">
            <v>201</v>
          </cell>
          <cell r="C1496" t="str">
            <v>LILLOOET RIVER</v>
          </cell>
          <cell r="D1496" t="str">
            <v>2</v>
          </cell>
          <cell r="E1496" t="str">
            <v>A</v>
          </cell>
          <cell r="F1496">
            <v>64</v>
          </cell>
          <cell r="G1496">
            <v>309</v>
          </cell>
          <cell r="H1496">
            <v>22</v>
          </cell>
          <cell r="I1496">
            <v>11</v>
          </cell>
          <cell r="J1496">
            <v>0</v>
          </cell>
          <cell r="K1496">
            <v>0</v>
          </cell>
        </row>
        <row r="1497">
          <cell r="A1497">
            <v>1974</v>
          </cell>
          <cell r="B1497" t="str">
            <v>202</v>
          </cell>
          <cell r="C1497" t="str">
            <v>CAMPBELL RIVER</v>
          </cell>
          <cell r="D1497" t="str">
            <v>2</v>
          </cell>
          <cell r="E1497" t="str">
            <v>A</v>
          </cell>
          <cell r="F1497">
            <v>133</v>
          </cell>
          <cell r="G1497">
            <v>829</v>
          </cell>
          <cell r="H1497">
            <v>57</v>
          </cell>
          <cell r="I1497">
            <v>30</v>
          </cell>
          <cell r="J1497">
            <v>0</v>
          </cell>
          <cell r="K1497">
            <v>0</v>
          </cell>
        </row>
        <row r="1498">
          <cell r="A1498">
            <v>1974</v>
          </cell>
          <cell r="B1498" t="str">
            <v>205</v>
          </cell>
          <cell r="C1498" t="str">
            <v>LYNN CREEK</v>
          </cell>
          <cell r="D1498" t="str">
            <v>2</v>
          </cell>
          <cell r="E1498" t="str">
            <v>A</v>
          </cell>
          <cell r="F1498">
            <v>160</v>
          </cell>
          <cell r="G1498">
            <v>630</v>
          </cell>
          <cell r="H1498">
            <v>30</v>
          </cell>
          <cell r="I1498">
            <v>30</v>
          </cell>
          <cell r="J1498">
            <v>0</v>
          </cell>
          <cell r="K1498">
            <v>0</v>
          </cell>
        </row>
        <row r="1499">
          <cell r="A1499">
            <v>1974</v>
          </cell>
          <cell r="B1499" t="str">
            <v>206</v>
          </cell>
          <cell r="C1499" t="str">
            <v>MCNAB CREEK</v>
          </cell>
          <cell r="D1499" t="str">
            <v>2</v>
          </cell>
          <cell r="E1499" t="str">
            <v>A</v>
          </cell>
          <cell r="F1499">
            <v>15</v>
          </cell>
          <cell r="G1499">
            <v>49</v>
          </cell>
          <cell r="H1499">
            <v>15</v>
          </cell>
          <cell r="I1499">
            <v>3</v>
          </cell>
          <cell r="J1499">
            <v>0</v>
          </cell>
          <cell r="K1499">
            <v>0</v>
          </cell>
        </row>
        <row r="1500">
          <cell r="A1500">
            <v>1974</v>
          </cell>
          <cell r="B1500" t="str">
            <v>207</v>
          </cell>
          <cell r="C1500" t="str">
            <v>MAMQUAM RIVER</v>
          </cell>
          <cell r="D1500" t="str">
            <v>2</v>
          </cell>
          <cell r="E1500" t="str">
            <v>A</v>
          </cell>
          <cell r="F1500">
            <v>156</v>
          </cell>
          <cell r="G1500">
            <v>909</v>
          </cell>
          <cell r="H1500">
            <v>106</v>
          </cell>
          <cell r="I1500">
            <v>91</v>
          </cell>
          <cell r="J1500">
            <v>0</v>
          </cell>
          <cell r="K1500">
            <v>0</v>
          </cell>
        </row>
        <row r="1501">
          <cell r="A1501">
            <v>1974</v>
          </cell>
          <cell r="B1501" t="str">
            <v>210</v>
          </cell>
          <cell r="C1501" t="str">
            <v>MORRIS CREEK</v>
          </cell>
          <cell r="D1501" t="str">
            <v>2</v>
          </cell>
          <cell r="E1501" t="str">
            <v>A</v>
          </cell>
          <cell r="F1501">
            <v>11</v>
          </cell>
          <cell r="G1501">
            <v>15</v>
          </cell>
          <cell r="H1501">
            <v>3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>
            <v>1974</v>
          </cell>
          <cell r="B1502" t="str">
            <v>211</v>
          </cell>
          <cell r="C1502" t="str">
            <v>NAHATLATCH RIVER</v>
          </cell>
          <cell r="D1502" t="str">
            <v>2</v>
          </cell>
          <cell r="E1502" t="str">
            <v>A</v>
          </cell>
          <cell r="F1502">
            <v>57</v>
          </cell>
          <cell r="G1502">
            <v>128</v>
          </cell>
          <cell r="H1502">
            <v>4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>
            <v>1974</v>
          </cell>
          <cell r="B1503" t="str">
            <v>212</v>
          </cell>
          <cell r="C1503" t="str">
            <v>NATHAN CREEK</v>
          </cell>
          <cell r="D1503" t="str">
            <v>2</v>
          </cell>
          <cell r="E1503" t="str">
            <v>A</v>
          </cell>
          <cell r="F1503">
            <v>3</v>
          </cell>
          <cell r="G1503">
            <v>7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>
            <v>1974</v>
          </cell>
          <cell r="B1504" t="str">
            <v>213</v>
          </cell>
          <cell r="C1504" t="str">
            <v>NICOMEKL RIVER</v>
          </cell>
          <cell r="D1504" t="str">
            <v>2</v>
          </cell>
          <cell r="E1504" t="str">
            <v>A</v>
          </cell>
          <cell r="F1504">
            <v>248</v>
          </cell>
          <cell r="G1504">
            <v>1776</v>
          </cell>
          <cell r="H1504">
            <v>30</v>
          </cell>
          <cell r="I1504">
            <v>15</v>
          </cell>
          <cell r="J1504">
            <v>0</v>
          </cell>
          <cell r="K1504">
            <v>0</v>
          </cell>
        </row>
        <row r="1505">
          <cell r="A1505">
            <v>1974</v>
          </cell>
          <cell r="B1505" t="str">
            <v>215</v>
          </cell>
          <cell r="C1505" t="str">
            <v>NORRISH CREEK</v>
          </cell>
          <cell r="D1505" t="str">
            <v>2</v>
          </cell>
          <cell r="E1505" t="str">
            <v>A</v>
          </cell>
          <cell r="F1505">
            <v>110</v>
          </cell>
          <cell r="G1505">
            <v>359</v>
          </cell>
          <cell r="H1505">
            <v>38</v>
          </cell>
          <cell r="I1505">
            <v>19</v>
          </cell>
          <cell r="J1505">
            <v>0</v>
          </cell>
          <cell r="K1505">
            <v>0</v>
          </cell>
        </row>
        <row r="1506">
          <cell r="A1506">
            <v>1974</v>
          </cell>
          <cell r="B1506" t="str">
            <v>216</v>
          </cell>
          <cell r="C1506" t="str">
            <v>NORTH ALOUETTE RIVER</v>
          </cell>
          <cell r="D1506" t="str">
            <v>2</v>
          </cell>
          <cell r="E1506" t="str">
            <v>A</v>
          </cell>
          <cell r="F1506">
            <v>260</v>
          </cell>
          <cell r="G1506">
            <v>1379</v>
          </cell>
          <cell r="H1506">
            <v>34</v>
          </cell>
          <cell r="I1506">
            <v>22</v>
          </cell>
          <cell r="J1506">
            <v>0</v>
          </cell>
          <cell r="K1506">
            <v>0</v>
          </cell>
        </row>
        <row r="1507">
          <cell r="A1507">
            <v>1974</v>
          </cell>
          <cell r="B1507" t="str">
            <v>219</v>
          </cell>
          <cell r="C1507" t="str">
            <v>PITT RIVER</v>
          </cell>
          <cell r="D1507" t="str">
            <v>2</v>
          </cell>
          <cell r="E1507" t="str">
            <v>A</v>
          </cell>
          <cell r="F1507">
            <v>75</v>
          </cell>
          <cell r="G1507">
            <v>294</v>
          </cell>
          <cell r="H1507">
            <v>45</v>
          </cell>
          <cell r="I1507">
            <v>25</v>
          </cell>
          <cell r="J1507">
            <v>0</v>
          </cell>
          <cell r="K1507">
            <v>0</v>
          </cell>
        </row>
        <row r="1508">
          <cell r="A1508">
            <v>1974</v>
          </cell>
          <cell r="B1508" t="str">
            <v>221</v>
          </cell>
          <cell r="C1508" t="str">
            <v>QUATAM RIVER</v>
          </cell>
          <cell r="D1508" t="str">
            <v>2</v>
          </cell>
          <cell r="E1508" t="str">
            <v>A</v>
          </cell>
          <cell r="F1508">
            <v>7</v>
          </cell>
          <cell r="G1508">
            <v>44</v>
          </cell>
          <cell r="H1508">
            <v>33</v>
          </cell>
          <cell r="I1508">
            <v>8</v>
          </cell>
          <cell r="J1508">
            <v>0</v>
          </cell>
          <cell r="K1508">
            <v>0</v>
          </cell>
        </row>
        <row r="1509">
          <cell r="A1509">
            <v>1974</v>
          </cell>
          <cell r="B1509" t="str">
            <v>222</v>
          </cell>
          <cell r="C1509" t="str">
            <v>RAINY RIVER</v>
          </cell>
          <cell r="D1509" t="str">
            <v>2</v>
          </cell>
          <cell r="E1509" t="str">
            <v>A</v>
          </cell>
          <cell r="F1509">
            <v>15</v>
          </cell>
          <cell r="G1509">
            <v>61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>
            <v>1974</v>
          </cell>
          <cell r="B1510" t="str">
            <v>223</v>
          </cell>
          <cell r="C1510" t="str">
            <v>ROBERTS CREEK</v>
          </cell>
          <cell r="D1510" t="str">
            <v>2</v>
          </cell>
          <cell r="E1510" t="str">
            <v>A</v>
          </cell>
          <cell r="F1510">
            <v>3</v>
          </cell>
          <cell r="G1510">
            <v>26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>
            <v>1974</v>
          </cell>
          <cell r="B1511" t="str">
            <v>224</v>
          </cell>
          <cell r="C1511" t="str">
            <v>ROGERS CREEK</v>
          </cell>
          <cell r="D1511" t="str">
            <v>2</v>
          </cell>
          <cell r="E1511" t="str">
            <v>A</v>
          </cell>
          <cell r="F1511">
            <v>4</v>
          </cell>
          <cell r="G1511">
            <v>41</v>
          </cell>
          <cell r="H1511">
            <v>12</v>
          </cell>
          <cell r="I1511">
            <v>37</v>
          </cell>
          <cell r="J1511">
            <v>0</v>
          </cell>
          <cell r="K1511">
            <v>0</v>
          </cell>
        </row>
        <row r="1512">
          <cell r="A1512">
            <v>1974</v>
          </cell>
          <cell r="B1512" t="str">
            <v>225</v>
          </cell>
          <cell r="C1512" t="str">
            <v>SALMON RIVER</v>
          </cell>
          <cell r="D1512" t="str">
            <v>2</v>
          </cell>
          <cell r="E1512" t="str">
            <v>A</v>
          </cell>
          <cell r="F1512">
            <v>159</v>
          </cell>
          <cell r="G1512">
            <v>541</v>
          </cell>
          <cell r="H1512">
            <v>22</v>
          </cell>
          <cell r="I1512">
            <v>30</v>
          </cell>
          <cell r="J1512">
            <v>0</v>
          </cell>
          <cell r="K1512">
            <v>0</v>
          </cell>
        </row>
        <row r="1513">
          <cell r="A1513">
            <v>1974</v>
          </cell>
          <cell r="B1513" t="str">
            <v>227</v>
          </cell>
          <cell r="C1513" t="str">
            <v>SERPENTINE RIVER</v>
          </cell>
          <cell r="D1513" t="str">
            <v>2</v>
          </cell>
          <cell r="E1513" t="str">
            <v>A</v>
          </cell>
          <cell r="F1513">
            <v>42</v>
          </cell>
          <cell r="G1513">
            <v>72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</row>
        <row r="1514">
          <cell r="A1514">
            <v>1974</v>
          </cell>
          <cell r="B1514" t="str">
            <v>228</v>
          </cell>
          <cell r="C1514" t="str">
            <v>SEYMOUR RIVER</v>
          </cell>
          <cell r="D1514" t="str">
            <v>2</v>
          </cell>
          <cell r="E1514" t="str">
            <v>A</v>
          </cell>
          <cell r="F1514">
            <v>431</v>
          </cell>
          <cell r="G1514">
            <v>2330</v>
          </cell>
          <cell r="H1514">
            <v>103</v>
          </cell>
          <cell r="I1514">
            <v>198</v>
          </cell>
          <cell r="J1514">
            <v>0</v>
          </cell>
          <cell r="K1514">
            <v>0</v>
          </cell>
        </row>
        <row r="1515">
          <cell r="A1515">
            <v>1974</v>
          </cell>
          <cell r="B1515" t="str">
            <v>230</v>
          </cell>
          <cell r="C1515" t="str">
            <v>SILVERHOPE CREEK</v>
          </cell>
          <cell r="D1515" t="str">
            <v>2</v>
          </cell>
          <cell r="E1515" t="str">
            <v>A</v>
          </cell>
          <cell r="F1515">
            <v>116</v>
          </cell>
          <cell r="G1515">
            <v>510</v>
          </cell>
          <cell r="H1515">
            <v>54</v>
          </cell>
          <cell r="I1515">
            <v>31</v>
          </cell>
          <cell r="J1515">
            <v>0</v>
          </cell>
          <cell r="K1515">
            <v>0</v>
          </cell>
        </row>
        <row r="1516">
          <cell r="A1516">
            <v>1974</v>
          </cell>
          <cell r="B1516" t="str">
            <v>232</v>
          </cell>
          <cell r="C1516" t="str">
            <v>SLOQUET CREEK</v>
          </cell>
          <cell r="D1516" t="str">
            <v>2</v>
          </cell>
          <cell r="E1516" t="str">
            <v>A</v>
          </cell>
          <cell r="F1516">
            <v>3</v>
          </cell>
          <cell r="G1516">
            <v>11</v>
          </cell>
          <cell r="H1516">
            <v>3</v>
          </cell>
          <cell r="I1516">
            <v>3</v>
          </cell>
          <cell r="J1516">
            <v>0</v>
          </cell>
          <cell r="K1516">
            <v>0</v>
          </cell>
        </row>
        <row r="1517">
          <cell r="A1517">
            <v>1974</v>
          </cell>
          <cell r="B1517" t="str">
            <v>233</v>
          </cell>
          <cell r="C1517" t="str">
            <v>SOUTHGATE RIVER</v>
          </cell>
          <cell r="D1517" t="str">
            <v>2</v>
          </cell>
          <cell r="E1517" t="str">
            <v>A</v>
          </cell>
          <cell r="F1517">
            <v>3</v>
          </cell>
          <cell r="G1517">
            <v>6</v>
          </cell>
          <cell r="H1517">
            <v>3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>
            <v>1974</v>
          </cell>
          <cell r="B1518" t="str">
            <v>235</v>
          </cell>
          <cell r="C1518" t="str">
            <v>SQUAMISH RIVER</v>
          </cell>
          <cell r="D1518" t="str">
            <v>2</v>
          </cell>
          <cell r="E1518" t="str">
            <v>A</v>
          </cell>
          <cell r="F1518">
            <v>1158</v>
          </cell>
          <cell r="G1518">
            <v>5634</v>
          </cell>
          <cell r="H1518">
            <v>886</v>
          </cell>
          <cell r="I1518">
            <v>665</v>
          </cell>
          <cell r="J1518">
            <v>0</v>
          </cell>
          <cell r="K1518">
            <v>0</v>
          </cell>
        </row>
        <row r="1519">
          <cell r="A1519">
            <v>1974</v>
          </cell>
          <cell r="B1519" t="str">
            <v>236</v>
          </cell>
          <cell r="C1519" t="str">
            <v>STAVE RIVER</v>
          </cell>
          <cell r="D1519" t="str">
            <v>2</v>
          </cell>
          <cell r="E1519" t="str">
            <v>A</v>
          </cell>
          <cell r="F1519">
            <v>42</v>
          </cell>
          <cell r="G1519">
            <v>236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>
            <v>1974</v>
          </cell>
          <cell r="B1520" t="str">
            <v>238</v>
          </cell>
          <cell r="C1520" t="str">
            <v>SUMAS RIVER</v>
          </cell>
          <cell r="D1520" t="str">
            <v>2</v>
          </cell>
          <cell r="E1520" t="str">
            <v>A</v>
          </cell>
          <cell r="F1520">
            <v>95</v>
          </cell>
          <cell r="G1520">
            <v>443</v>
          </cell>
          <cell r="H1520">
            <v>15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>
            <v>1974</v>
          </cell>
          <cell r="B1521" t="str">
            <v>244</v>
          </cell>
          <cell r="C1521" t="str">
            <v>VANCOUVER RIVER</v>
          </cell>
          <cell r="D1521" t="str">
            <v>2</v>
          </cell>
          <cell r="E1521" t="str">
            <v>A</v>
          </cell>
          <cell r="F1521">
            <v>19</v>
          </cell>
          <cell r="G1521">
            <v>38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>
            <v>1974</v>
          </cell>
          <cell r="B1522" t="str">
            <v>246</v>
          </cell>
          <cell r="C1522" t="str">
            <v>WEAVER CREEK</v>
          </cell>
          <cell r="D1522" t="str">
            <v>2</v>
          </cell>
          <cell r="E1522" t="str">
            <v>A</v>
          </cell>
          <cell r="F1522">
            <v>51</v>
          </cell>
          <cell r="G1522">
            <v>255</v>
          </cell>
          <cell r="H1522">
            <v>34</v>
          </cell>
          <cell r="I1522">
            <v>7</v>
          </cell>
          <cell r="J1522">
            <v>0</v>
          </cell>
          <cell r="K1522">
            <v>0</v>
          </cell>
        </row>
        <row r="1523">
          <cell r="A1523">
            <v>1974</v>
          </cell>
          <cell r="B1523" t="str">
            <v>248</v>
          </cell>
          <cell r="C1523" t="str">
            <v>WHONOCK CREEK</v>
          </cell>
          <cell r="D1523" t="str">
            <v>2</v>
          </cell>
          <cell r="E1523" t="str">
            <v>A</v>
          </cell>
          <cell r="F1523">
            <v>7</v>
          </cell>
          <cell r="G1523">
            <v>76</v>
          </cell>
          <cell r="H1523">
            <v>3</v>
          </cell>
          <cell r="I1523">
            <v>0</v>
          </cell>
          <cell r="J1523">
            <v>0</v>
          </cell>
          <cell r="K1523">
            <v>0</v>
          </cell>
        </row>
        <row r="1524">
          <cell r="A1524">
            <v>1974</v>
          </cell>
          <cell r="B1524" t="str">
            <v>249</v>
          </cell>
          <cell r="C1524" t="str">
            <v>WIDGEON CREEK</v>
          </cell>
          <cell r="D1524" t="str">
            <v>2</v>
          </cell>
          <cell r="E1524" t="str">
            <v>A</v>
          </cell>
          <cell r="F1524">
            <v>19</v>
          </cell>
          <cell r="G1524">
            <v>57</v>
          </cell>
          <cell r="H1524">
            <v>7</v>
          </cell>
          <cell r="I1524">
            <v>7</v>
          </cell>
          <cell r="J1524">
            <v>0</v>
          </cell>
          <cell r="K1524">
            <v>0</v>
          </cell>
        </row>
        <row r="1525">
          <cell r="A1525">
            <v>1974</v>
          </cell>
          <cell r="B1525" t="str">
            <v>253</v>
          </cell>
          <cell r="C1525" t="str">
            <v>CLAYBURN CREEK</v>
          </cell>
          <cell r="D1525" t="str">
            <v>2</v>
          </cell>
          <cell r="E1525" t="str">
            <v>A</v>
          </cell>
          <cell r="F1525">
            <v>7</v>
          </cell>
          <cell r="G1525">
            <v>133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>
            <v>1974</v>
          </cell>
          <cell r="B1526" t="str">
            <v>255</v>
          </cell>
          <cell r="C1526" t="str">
            <v>DEBOVILLE SLOUGH</v>
          </cell>
          <cell r="D1526" t="str">
            <v>2</v>
          </cell>
          <cell r="E1526" t="str">
            <v>A</v>
          </cell>
          <cell r="F1526">
            <v>3</v>
          </cell>
          <cell r="G1526">
            <v>3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>
            <v>1974</v>
          </cell>
          <cell r="B1527" t="str">
            <v>272</v>
          </cell>
          <cell r="C1527" t="str">
            <v>BRIDGE RIVER</v>
          </cell>
          <cell r="D1527" t="str">
            <v>3</v>
          </cell>
          <cell r="E1527" t="str">
            <v>A</v>
          </cell>
          <cell r="F1527">
            <v>26</v>
          </cell>
          <cell r="G1527">
            <v>324</v>
          </cell>
          <cell r="H1527">
            <v>26</v>
          </cell>
          <cell r="I1527">
            <v>11</v>
          </cell>
          <cell r="J1527">
            <v>0</v>
          </cell>
          <cell r="K1527">
            <v>0</v>
          </cell>
        </row>
        <row r="1528">
          <cell r="A1528">
            <v>1974</v>
          </cell>
          <cell r="B1528" t="str">
            <v>275</v>
          </cell>
          <cell r="C1528" t="str">
            <v>NICOLA RIVER</v>
          </cell>
          <cell r="D1528" t="str">
            <v>3</v>
          </cell>
          <cell r="E1528" t="str">
            <v>A</v>
          </cell>
          <cell r="F1528">
            <v>24</v>
          </cell>
          <cell r="G1528">
            <v>102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>
            <v>1974</v>
          </cell>
          <cell r="B1529" t="str">
            <v>276</v>
          </cell>
          <cell r="C1529" t="str">
            <v>SETON RIVER</v>
          </cell>
          <cell r="D1529" t="str">
            <v>3</v>
          </cell>
          <cell r="E1529" t="str">
            <v>A</v>
          </cell>
          <cell r="F1529">
            <v>3</v>
          </cell>
          <cell r="G1529">
            <v>38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</row>
        <row r="1530">
          <cell r="A1530">
            <v>1974</v>
          </cell>
          <cell r="B1530" t="str">
            <v>277</v>
          </cell>
          <cell r="C1530" t="str">
            <v>STEIN RIVER</v>
          </cell>
          <cell r="D1530" t="str">
            <v>3</v>
          </cell>
          <cell r="E1530" t="str">
            <v>A</v>
          </cell>
          <cell r="F1530">
            <v>7</v>
          </cell>
          <cell r="G1530">
            <v>19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</row>
        <row r="1531">
          <cell r="A1531">
            <v>1974</v>
          </cell>
          <cell r="B1531" t="str">
            <v>278</v>
          </cell>
          <cell r="C1531" t="str">
            <v>THOMPSON RIVER</v>
          </cell>
          <cell r="D1531" t="str">
            <v>3</v>
          </cell>
          <cell r="E1531" t="str">
            <v>A</v>
          </cell>
          <cell r="F1531">
            <v>1707</v>
          </cell>
          <cell r="G1531">
            <v>8087</v>
          </cell>
          <cell r="H1531">
            <v>1152</v>
          </cell>
          <cell r="I1531">
            <v>392</v>
          </cell>
          <cell r="J1531">
            <v>0</v>
          </cell>
          <cell r="K1531">
            <v>0</v>
          </cell>
        </row>
        <row r="1532">
          <cell r="A1532">
            <v>1974</v>
          </cell>
          <cell r="B1532" t="str">
            <v>300</v>
          </cell>
          <cell r="C1532" t="str">
            <v>ATNARKO RIVER</v>
          </cell>
          <cell r="D1532" t="str">
            <v>5</v>
          </cell>
          <cell r="E1532" t="str">
            <v>A</v>
          </cell>
          <cell r="F1532">
            <v>164</v>
          </cell>
          <cell r="G1532">
            <v>689</v>
          </cell>
          <cell r="H1532">
            <v>223</v>
          </cell>
          <cell r="I1532">
            <v>60</v>
          </cell>
          <cell r="J1532">
            <v>0</v>
          </cell>
          <cell r="K1532">
            <v>0</v>
          </cell>
        </row>
        <row r="1533">
          <cell r="A1533">
            <v>1974</v>
          </cell>
          <cell r="B1533" t="str">
            <v>301</v>
          </cell>
          <cell r="C1533" t="str">
            <v>BELLA COOLA RIVER</v>
          </cell>
          <cell r="D1533" t="str">
            <v>5</v>
          </cell>
          <cell r="E1533" t="str">
            <v>A</v>
          </cell>
          <cell r="F1533">
            <v>712</v>
          </cell>
          <cell r="G1533">
            <v>5040</v>
          </cell>
          <cell r="H1533">
            <v>1575</v>
          </cell>
          <cell r="I1533">
            <v>1796</v>
          </cell>
          <cell r="J1533">
            <v>0</v>
          </cell>
          <cell r="K1533">
            <v>0</v>
          </cell>
        </row>
        <row r="1534">
          <cell r="A1534">
            <v>1974</v>
          </cell>
          <cell r="B1534" t="str">
            <v>303</v>
          </cell>
          <cell r="C1534" t="str">
            <v>CHILCOTIN RIVER</v>
          </cell>
          <cell r="D1534" t="str">
            <v>5</v>
          </cell>
          <cell r="E1534" t="str">
            <v>A</v>
          </cell>
          <cell r="F1534">
            <v>483</v>
          </cell>
          <cell r="G1534">
            <v>2202</v>
          </cell>
          <cell r="H1534">
            <v>446</v>
          </cell>
          <cell r="I1534">
            <v>133</v>
          </cell>
          <cell r="J1534">
            <v>0</v>
          </cell>
          <cell r="K1534">
            <v>0</v>
          </cell>
        </row>
        <row r="1535">
          <cell r="A1535">
            <v>1974</v>
          </cell>
          <cell r="B1535" t="str">
            <v>304</v>
          </cell>
          <cell r="C1535" t="str">
            <v>CHILKO RIVER</v>
          </cell>
          <cell r="D1535" t="str">
            <v>5</v>
          </cell>
          <cell r="E1535" t="str">
            <v>A</v>
          </cell>
          <cell r="F1535">
            <v>143</v>
          </cell>
          <cell r="G1535">
            <v>477</v>
          </cell>
          <cell r="H1535">
            <v>58</v>
          </cell>
          <cell r="I1535">
            <v>47</v>
          </cell>
          <cell r="J1535">
            <v>0</v>
          </cell>
          <cell r="K1535">
            <v>0</v>
          </cell>
        </row>
        <row r="1536">
          <cell r="A1536">
            <v>1974</v>
          </cell>
          <cell r="B1536" t="str">
            <v>305</v>
          </cell>
          <cell r="C1536" t="str">
            <v>CHUCKWALLA RIVER</v>
          </cell>
          <cell r="D1536" t="str">
            <v>5</v>
          </cell>
          <cell r="E1536" t="str">
            <v>A</v>
          </cell>
          <cell r="F1536">
            <v>7</v>
          </cell>
          <cell r="G1536">
            <v>22</v>
          </cell>
          <cell r="H1536">
            <v>10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>
            <v>1974</v>
          </cell>
          <cell r="B1537" t="str">
            <v>307</v>
          </cell>
          <cell r="C1537" t="str">
            <v>DEAN RIVER</v>
          </cell>
          <cell r="D1537" t="str">
            <v>5</v>
          </cell>
          <cell r="E1537" t="str">
            <v>A</v>
          </cell>
          <cell r="F1537">
            <v>626</v>
          </cell>
          <cell r="G1537">
            <v>3600</v>
          </cell>
          <cell r="H1537">
            <v>1316</v>
          </cell>
          <cell r="I1537">
            <v>4597</v>
          </cell>
          <cell r="J1537">
            <v>0</v>
          </cell>
          <cell r="K1537">
            <v>0</v>
          </cell>
        </row>
        <row r="1538">
          <cell r="A1538">
            <v>1974</v>
          </cell>
          <cell r="B1538" t="str">
            <v>309</v>
          </cell>
          <cell r="C1538" t="str">
            <v>KIMSQUIT RIVER</v>
          </cell>
          <cell r="D1538" t="str">
            <v>5</v>
          </cell>
          <cell r="E1538" t="str">
            <v>A</v>
          </cell>
          <cell r="F1538">
            <v>10</v>
          </cell>
          <cell r="G1538">
            <v>36</v>
          </cell>
          <cell r="H1538">
            <v>6</v>
          </cell>
          <cell r="I1538">
            <v>36</v>
          </cell>
          <cell r="J1538">
            <v>0</v>
          </cell>
          <cell r="K1538">
            <v>0</v>
          </cell>
        </row>
        <row r="1539">
          <cell r="A1539">
            <v>1974</v>
          </cell>
          <cell r="B1539" t="str">
            <v>310</v>
          </cell>
          <cell r="C1539" t="str">
            <v>KOEYE RIVER</v>
          </cell>
          <cell r="D1539" t="str">
            <v>5</v>
          </cell>
          <cell r="E1539" t="str">
            <v>A</v>
          </cell>
          <cell r="F1539">
            <v>4</v>
          </cell>
          <cell r="G1539">
            <v>12</v>
          </cell>
          <cell r="H1539">
            <v>8</v>
          </cell>
          <cell r="I1539">
            <v>24</v>
          </cell>
          <cell r="J1539">
            <v>0</v>
          </cell>
          <cell r="K1539">
            <v>0</v>
          </cell>
        </row>
        <row r="1540">
          <cell r="A1540">
            <v>1974</v>
          </cell>
          <cell r="B1540" t="str">
            <v>313</v>
          </cell>
          <cell r="C1540" t="str">
            <v>NEKITE RIVER</v>
          </cell>
          <cell r="D1540" t="str">
            <v>5</v>
          </cell>
          <cell r="E1540" t="str">
            <v>A</v>
          </cell>
          <cell r="F1540">
            <v>3</v>
          </cell>
          <cell r="G1540">
            <v>3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>
            <v>1974</v>
          </cell>
          <cell r="B1541" t="str">
            <v>314</v>
          </cell>
          <cell r="C1541" t="str">
            <v>NOEICK RIVER</v>
          </cell>
          <cell r="D1541" t="str">
            <v>5</v>
          </cell>
          <cell r="E1541" t="str">
            <v>A</v>
          </cell>
          <cell r="F1541">
            <v>3</v>
          </cell>
          <cell r="G1541">
            <v>7</v>
          </cell>
          <cell r="H1541">
            <v>7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>
            <v>1974</v>
          </cell>
          <cell r="B1542" t="str">
            <v>317</v>
          </cell>
          <cell r="C1542" t="str">
            <v>SALLOOMT RIVER</v>
          </cell>
          <cell r="D1542" t="str">
            <v>5</v>
          </cell>
          <cell r="E1542" t="str">
            <v>A</v>
          </cell>
          <cell r="F1542">
            <v>3</v>
          </cell>
          <cell r="G1542">
            <v>16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</row>
        <row r="1543">
          <cell r="A1543">
            <v>1974</v>
          </cell>
          <cell r="B1543" t="str">
            <v>320</v>
          </cell>
          <cell r="C1543" t="str">
            <v>TALEOMEY RIVER</v>
          </cell>
          <cell r="D1543" t="str">
            <v>5</v>
          </cell>
          <cell r="E1543" t="str">
            <v>A</v>
          </cell>
          <cell r="F1543">
            <v>3</v>
          </cell>
          <cell r="G1543">
            <v>7</v>
          </cell>
          <cell r="H1543">
            <v>7</v>
          </cell>
          <cell r="I1543">
            <v>11</v>
          </cell>
          <cell r="J1543">
            <v>0</v>
          </cell>
          <cell r="K1543">
            <v>0</v>
          </cell>
        </row>
        <row r="1544">
          <cell r="A1544">
            <v>1974</v>
          </cell>
          <cell r="B1544" t="str">
            <v>325</v>
          </cell>
          <cell r="C1544" t="str">
            <v>BABINE RIVER</v>
          </cell>
          <cell r="D1544" t="str">
            <v>6</v>
          </cell>
          <cell r="E1544" t="str">
            <v>A</v>
          </cell>
          <cell r="F1544">
            <v>177</v>
          </cell>
          <cell r="G1544">
            <v>862</v>
          </cell>
          <cell r="H1544">
            <v>109</v>
          </cell>
          <cell r="I1544">
            <v>662</v>
          </cell>
          <cell r="J1544">
            <v>0</v>
          </cell>
          <cell r="K1544">
            <v>0</v>
          </cell>
        </row>
        <row r="1545">
          <cell r="A1545">
            <v>1974</v>
          </cell>
          <cell r="B1545" t="str">
            <v>326</v>
          </cell>
          <cell r="C1545" t="str">
            <v>BEAR RIVER</v>
          </cell>
          <cell r="D1545" t="str">
            <v>6</v>
          </cell>
          <cell r="E1545" t="str">
            <v>A</v>
          </cell>
          <cell r="F1545">
            <v>84</v>
          </cell>
          <cell r="G1545">
            <v>286</v>
          </cell>
          <cell r="H1545">
            <v>53</v>
          </cell>
          <cell r="I1545">
            <v>34</v>
          </cell>
          <cell r="J1545">
            <v>0</v>
          </cell>
          <cell r="K1545">
            <v>0</v>
          </cell>
        </row>
        <row r="1546">
          <cell r="A1546">
            <v>1974</v>
          </cell>
          <cell r="B1546" t="str">
            <v>327</v>
          </cell>
          <cell r="C1546" t="str">
            <v>BELL IRVING RIVER</v>
          </cell>
          <cell r="D1546" t="str">
            <v>6</v>
          </cell>
          <cell r="E1546" t="str">
            <v>A</v>
          </cell>
          <cell r="F1546">
            <v>3</v>
          </cell>
          <cell r="G1546">
            <v>18</v>
          </cell>
          <cell r="H1546">
            <v>10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>
            <v>1974</v>
          </cell>
          <cell r="B1547" t="str">
            <v>328</v>
          </cell>
          <cell r="C1547" t="str">
            <v>BISH CREEK</v>
          </cell>
          <cell r="D1547" t="str">
            <v>6</v>
          </cell>
          <cell r="E1547" t="str">
            <v>A</v>
          </cell>
          <cell r="F1547">
            <v>4</v>
          </cell>
          <cell r="G1547">
            <v>8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>
            <v>1974</v>
          </cell>
          <cell r="B1548" t="str">
            <v>329</v>
          </cell>
          <cell r="C1548" t="str">
            <v>BULKLEY RIVER</v>
          </cell>
          <cell r="D1548" t="str">
            <v>6</v>
          </cell>
          <cell r="E1548" t="str">
            <v>A</v>
          </cell>
          <cell r="F1548">
            <v>1153</v>
          </cell>
          <cell r="G1548">
            <v>6841</v>
          </cell>
          <cell r="H1548">
            <v>1298</v>
          </cell>
          <cell r="I1548">
            <v>1000</v>
          </cell>
          <cell r="J1548">
            <v>0</v>
          </cell>
          <cell r="K1548">
            <v>0</v>
          </cell>
        </row>
        <row r="1549">
          <cell r="A1549">
            <v>1974</v>
          </cell>
          <cell r="B1549" t="str">
            <v>333</v>
          </cell>
          <cell r="C1549" t="str">
            <v>CLORE RIVER</v>
          </cell>
          <cell r="D1549" t="str">
            <v>6</v>
          </cell>
          <cell r="E1549" t="str">
            <v>A</v>
          </cell>
          <cell r="F1549">
            <v>29</v>
          </cell>
          <cell r="G1549">
            <v>80</v>
          </cell>
          <cell r="H1549">
            <v>103</v>
          </cell>
          <cell r="I1549">
            <v>94</v>
          </cell>
          <cell r="J1549">
            <v>0</v>
          </cell>
          <cell r="K1549">
            <v>0</v>
          </cell>
        </row>
        <row r="1550">
          <cell r="A1550">
            <v>1974</v>
          </cell>
          <cell r="B1550" t="str">
            <v>334</v>
          </cell>
          <cell r="C1550" t="str">
            <v>CRANBERRY RIVER</v>
          </cell>
          <cell r="D1550" t="str">
            <v>6</v>
          </cell>
          <cell r="E1550" t="str">
            <v>A</v>
          </cell>
          <cell r="F1550">
            <v>108</v>
          </cell>
          <cell r="G1550">
            <v>249</v>
          </cell>
          <cell r="H1550">
            <v>139</v>
          </cell>
          <cell r="I1550">
            <v>37</v>
          </cell>
          <cell r="J1550">
            <v>0</v>
          </cell>
          <cell r="K1550">
            <v>0</v>
          </cell>
        </row>
        <row r="1551">
          <cell r="A1551">
            <v>1974</v>
          </cell>
          <cell r="B1551" t="str">
            <v>335</v>
          </cell>
          <cell r="C1551" t="str">
            <v>DALA RIVER</v>
          </cell>
          <cell r="D1551" t="str">
            <v>6</v>
          </cell>
          <cell r="E1551" t="str">
            <v>A</v>
          </cell>
          <cell r="F1551">
            <v>13</v>
          </cell>
          <cell r="G1551">
            <v>25</v>
          </cell>
          <cell r="H1551">
            <v>5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>
            <v>1974</v>
          </cell>
          <cell r="B1552" t="str">
            <v>337</v>
          </cell>
          <cell r="C1552" t="str">
            <v>ECSTALL RIVER</v>
          </cell>
          <cell r="D1552" t="str">
            <v>6</v>
          </cell>
          <cell r="E1552" t="str">
            <v>A</v>
          </cell>
          <cell r="F1552">
            <v>8</v>
          </cell>
          <cell r="G1552">
            <v>17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>
            <v>1974</v>
          </cell>
          <cell r="B1553" t="str">
            <v>339</v>
          </cell>
          <cell r="C1553" t="str">
            <v>EXCHAMSIKS RIVER</v>
          </cell>
          <cell r="D1553" t="str">
            <v>6</v>
          </cell>
          <cell r="E1553" t="str">
            <v>A</v>
          </cell>
          <cell r="F1553">
            <v>18</v>
          </cell>
          <cell r="G1553">
            <v>262</v>
          </cell>
          <cell r="H1553">
            <v>12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>
            <v>1974</v>
          </cell>
          <cell r="B1554" t="str">
            <v>340</v>
          </cell>
          <cell r="C1554" t="str">
            <v>EXSTEW RIVER</v>
          </cell>
          <cell r="D1554" t="str">
            <v>6</v>
          </cell>
          <cell r="E1554" t="str">
            <v>A</v>
          </cell>
          <cell r="F1554">
            <v>4</v>
          </cell>
          <cell r="G1554">
            <v>4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>
            <v>1974</v>
          </cell>
          <cell r="B1555" t="str">
            <v>341</v>
          </cell>
          <cell r="C1555" t="str">
            <v>FOOTE CREEK</v>
          </cell>
          <cell r="D1555" t="str">
            <v>6</v>
          </cell>
          <cell r="E1555" t="str">
            <v>A</v>
          </cell>
          <cell r="F1555">
            <v>4</v>
          </cell>
          <cell r="G1555">
            <v>4</v>
          </cell>
          <cell r="H1555">
            <v>8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>
            <v>1974</v>
          </cell>
          <cell r="B1556" t="str">
            <v>342</v>
          </cell>
          <cell r="C1556" t="str">
            <v>GITNADOIX RIVER</v>
          </cell>
          <cell r="D1556" t="str">
            <v>6</v>
          </cell>
          <cell r="E1556" t="str">
            <v>A</v>
          </cell>
          <cell r="F1556">
            <v>11</v>
          </cell>
          <cell r="G1556">
            <v>40</v>
          </cell>
          <cell r="H1556">
            <v>8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>
            <v>1974</v>
          </cell>
          <cell r="B1557" t="str">
            <v>343</v>
          </cell>
          <cell r="C1557" t="str">
            <v>ILLIANCE RIVER</v>
          </cell>
          <cell r="D1557" t="str">
            <v>6</v>
          </cell>
          <cell r="E1557" t="str">
            <v>A</v>
          </cell>
          <cell r="F1557">
            <v>4</v>
          </cell>
          <cell r="G1557">
            <v>8</v>
          </cell>
          <cell r="H1557">
            <v>8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>
            <v>1974</v>
          </cell>
          <cell r="B1558" t="str">
            <v>345</v>
          </cell>
          <cell r="C1558" t="str">
            <v>ISHKHEENICKH RIVER</v>
          </cell>
          <cell r="D1558" t="str">
            <v>6</v>
          </cell>
          <cell r="E1558" t="str">
            <v>A</v>
          </cell>
          <cell r="F1558">
            <v>32</v>
          </cell>
          <cell r="G1558">
            <v>46</v>
          </cell>
          <cell r="H1558">
            <v>4</v>
          </cell>
          <cell r="I1558">
            <v>12</v>
          </cell>
          <cell r="J1558">
            <v>0</v>
          </cell>
          <cell r="K1558">
            <v>0</v>
          </cell>
        </row>
        <row r="1559">
          <cell r="A1559">
            <v>1974</v>
          </cell>
          <cell r="B1559" t="str">
            <v>347</v>
          </cell>
          <cell r="C1559" t="str">
            <v>KASIKS RIVER</v>
          </cell>
          <cell r="D1559" t="str">
            <v>6</v>
          </cell>
          <cell r="E1559" t="str">
            <v>A</v>
          </cell>
          <cell r="F1559">
            <v>4</v>
          </cell>
          <cell r="G1559">
            <v>17</v>
          </cell>
          <cell r="H1559">
            <v>4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>
            <v>1974</v>
          </cell>
          <cell r="B1560" t="str">
            <v>350</v>
          </cell>
          <cell r="C1560" t="str">
            <v>KHYEX RIVER</v>
          </cell>
          <cell r="D1560" t="str">
            <v>6</v>
          </cell>
          <cell r="E1560" t="str">
            <v>A</v>
          </cell>
          <cell r="F1560">
            <v>8</v>
          </cell>
          <cell r="G1560">
            <v>21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>
            <v>1974</v>
          </cell>
          <cell r="B1561" t="str">
            <v>351</v>
          </cell>
          <cell r="C1561" t="str">
            <v>KILDALA RIVER</v>
          </cell>
          <cell r="D1561" t="str">
            <v>6</v>
          </cell>
          <cell r="E1561" t="str">
            <v>A</v>
          </cell>
          <cell r="F1561">
            <v>7</v>
          </cell>
          <cell r="G1561">
            <v>7</v>
          </cell>
          <cell r="H1561">
            <v>4</v>
          </cell>
          <cell r="I1561">
            <v>0</v>
          </cell>
          <cell r="J1561">
            <v>0</v>
          </cell>
          <cell r="K1561">
            <v>0</v>
          </cell>
        </row>
        <row r="1562">
          <cell r="A1562">
            <v>1974</v>
          </cell>
          <cell r="B1562" t="str">
            <v>354</v>
          </cell>
          <cell r="C1562" t="str">
            <v>KISPIOX RIVER</v>
          </cell>
          <cell r="D1562" t="str">
            <v>6</v>
          </cell>
          <cell r="E1562" t="str">
            <v>A</v>
          </cell>
          <cell r="F1562">
            <v>988</v>
          </cell>
          <cell r="G1562">
            <v>3843</v>
          </cell>
          <cell r="H1562">
            <v>466</v>
          </cell>
          <cell r="I1562">
            <v>798</v>
          </cell>
          <cell r="J1562">
            <v>0</v>
          </cell>
          <cell r="K1562">
            <v>0</v>
          </cell>
        </row>
        <row r="1563">
          <cell r="A1563">
            <v>1974</v>
          </cell>
          <cell r="B1563" t="str">
            <v>355</v>
          </cell>
          <cell r="C1563" t="str">
            <v>KITEEN RIVER</v>
          </cell>
          <cell r="D1563" t="str">
            <v>6</v>
          </cell>
          <cell r="E1563" t="str">
            <v>A</v>
          </cell>
          <cell r="F1563">
            <v>3</v>
          </cell>
          <cell r="G1563">
            <v>3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</row>
        <row r="1564">
          <cell r="A1564">
            <v>1974</v>
          </cell>
          <cell r="B1564" t="str">
            <v>356</v>
          </cell>
          <cell r="C1564" t="str">
            <v>KITIMAT RIVER</v>
          </cell>
          <cell r="D1564" t="str">
            <v>6</v>
          </cell>
          <cell r="E1564" t="str">
            <v>A</v>
          </cell>
          <cell r="F1564">
            <v>657</v>
          </cell>
          <cell r="G1564">
            <v>6026</v>
          </cell>
          <cell r="H1564">
            <v>864</v>
          </cell>
          <cell r="I1564">
            <v>430</v>
          </cell>
          <cell r="J1564">
            <v>0</v>
          </cell>
          <cell r="K1564">
            <v>0</v>
          </cell>
        </row>
        <row r="1565">
          <cell r="A1565">
            <v>1974</v>
          </cell>
          <cell r="B1565" t="str">
            <v>358</v>
          </cell>
          <cell r="C1565" t="str">
            <v>KITSEGUECLA RIVER</v>
          </cell>
          <cell r="D1565" t="str">
            <v>6</v>
          </cell>
          <cell r="E1565" t="str">
            <v>A</v>
          </cell>
          <cell r="F1565">
            <v>12</v>
          </cell>
          <cell r="G1565">
            <v>12</v>
          </cell>
          <cell r="H1565">
            <v>0</v>
          </cell>
          <cell r="I1565">
            <v>16</v>
          </cell>
          <cell r="J1565">
            <v>0</v>
          </cell>
          <cell r="K1565">
            <v>0</v>
          </cell>
        </row>
        <row r="1566">
          <cell r="A1566">
            <v>1974</v>
          </cell>
          <cell r="B1566" t="str">
            <v>359</v>
          </cell>
          <cell r="C1566" t="str">
            <v>KITSAULT RIVER</v>
          </cell>
          <cell r="D1566" t="str">
            <v>6</v>
          </cell>
          <cell r="E1566" t="str">
            <v>A</v>
          </cell>
          <cell r="F1566">
            <v>7</v>
          </cell>
          <cell r="G1566">
            <v>35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>
            <v>1974</v>
          </cell>
          <cell r="B1567" t="str">
            <v>360</v>
          </cell>
          <cell r="C1567" t="str">
            <v>KITSUMKALUM RIVER</v>
          </cell>
          <cell r="D1567" t="str">
            <v>6</v>
          </cell>
          <cell r="E1567" t="str">
            <v>A</v>
          </cell>
          <cell r="F1567">
            <v>348</v>
          </cell>
          <cell r="G1567">
            <v>2132</v>
          </cell>
          <cell r="H1567">
            <v>683</v>
          </cell>
          <cell r="I1567">
            <v>275</v>
          </cell>
          <cell r="J1567">
            <v>0</v>
          </cell>
          <cell r="K1567">
            <v>0</v>
          </cell>
        </row>
        <row r="1568">
          <cell r="A1568">
            <v>1974</v>
          </cell>
          <cell r="B1568" t="str">
            <v>361</v>
          </cell>
          <cell r="C1568" t="str">
            <v>KITWANCOOL CREEK</v>
          </cell>
          <cell r="D1568" t="str">
            <v>6</v>
          </cell>
          <cell r="E1568" t="str">
            <v>A</v>
          </cell>
          <cell r="F1568">
            <v>7</v>
          </cell>
          <cell r="G1568">
            <v>23</v>
          </cell>
          <cell r="H1568">
            <v>11</v>
          </cell>
          <cell r="I1568">
            <v>7</v>
          </cell>
          <cell r="J1568">
            <v>0</v>
          </cell>
          <cell r="K1568">
            <v>0</v>
          </cell>
        </row>
        <row r="1569">
          <cell r="A1569">
            <v>1974</v>
          </cell>
          <cell r="B1569" t="str">
            <v>362</v>
          </cell>
          <cell r="C1569" t="str">
            <v>KITWANGA RIVER</v>
          </cell>
          <cell r="D1569" t="str">
            <v>6</v>
          </cell>
          <cell r="E1569" t="str">
            <v>A</v>
          </cell>
          <cell r="F1569">
            <v>54</v>
          </cell>
          <cell r="G1569">
            <v>143</v>
          </cell>
          <cell r="H1569">
            <v>17</v>
          </cell>
          <cell r="I1569">
            <v>12</v>
          </cell>
          <cell r="J1569">
            <v>0</v>
          </cell>
          <cell r="K1569">
            <v>0</v>
          </cell>
        </row>
        <row r="1570">
          <cell r="A1570">
            <v>1974</v>
          </cell>
          <cell r="B1570" t="str">
            <v>363</v>
          </cell>
          <cell r="C1570" t="str">
            <v>KLEANZA CREEK</v>
          </cell>
          <cell r="D1570" t="str">
            <v>6</v>
          </cell>
          <cell r="E1570" t="str">
            <v>A</v>
          </cell>
          <cell r="F1570">
            <v>3</v>
          </cell>
          <cell r="G1570">
            <v>3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>
            <v>1974</v>
          </cell>
          <cell r="B1571" t="str">
            <v>364</v>
          </cell>
          <cell r="C1571" t="str">
            <v>KLOIYA RIVER</v>
          </cell>
          <cell r="D1571" t="str">
            <v>6</v>
          </cell>
          <cell r="E1571" t="str">
            <v>A</v>
          </cell>
          <cell r="F1571">
            <v>105</v>
          </cell>
          <cell r="G1571">
            <v>830</v>
          </cell>
          <cell r="H1571">
            <v>92</v>
          </cell>
          <cell r="I1571">
            <v>41</v>
          </cell>
          <cell r="J1571">
            <v>0</v>
          </cell>
          <cell r="K1571">
            <v>0</v>
          </cell>
        </row>
        <row r="1572">
          <cell r="A1572">
            <v>1974</v>
          </cell>
          <cell r="B1572" t="str">
            <v>365</v>
          </cell>
          <cell r="C1572" t="str">
            <v>KLUATANTAN RIVER</v>
          </cell>
          <cell r="D1572" t="str">
            <v>6</v>
          </cell>
          <cell r="E1572" t="str">
            <v>A</v>
          </cell>
          <cell r="F1572">
            <v>6</v>
          </cell>
          <cell r="G1572">
            <v>26</v>
          </cell>
          <cell r="H1572">
            <v>6</v>
          </cell>
          <cell r="I1572">
            <v>22</v>
          </cell>
          <cell r="J1572">
            <v>0</v>
          </cell>
          <cell r="K1572">
            <v>0</v>
          </cell>
        </row>
        <row r="1573">
          <cell r="A1573">
            <v>1974</v>
          </cell>
          <cell r="B1573" t="str">
            <v>369</v>
          </cell>
          <cell r="C1573" t="str">
            <v>KWINAMASS RIVER</v>
          </cell>
          <cell r="D1573" t="str">
            <v>6</v>
          </cell>
          <cell r="E1573" t="str">
            <v>A</v>
          </cell>
          <cell r="F1573">
            <v>17</v>
          </cell>
          <cell r="G1573">
            <v>55</v>
          </cell>
          <cell r="H1573">
            <v>47</v>
          </cell>
          <cell r="I1573">
            <v>34</v>
          </cell>
          <cell r="J1573">
            <v>0</v>
          </cell>
          <cell r="K1573">
            <v>0</v>
          </cell>
        </row>
        <row r="1574">
          <cell r="A1574">
            <v>1974</v>
          </cell>
          <cell r="B1574" t="str">
            <v>370</v>
          </cell>
          <cell r="C1574" t="str">
            <v>LACHMACH RIVER</v>
          </cell>
          <cell r="D1574" t="str">
            <v>6</v>
          </cell>
          <cell r="E1574" t="str">
            <v>A</v>
          </cell>
          <cell r="F1574">
            <v>4</v>
          </cell>
          <cell r="G1574">
            <v>12</v>
          </cell>
          <cell r="H1574">
            <v>0</v>
          </cell>
          <cell r="I1574">
            <v>8</v>
          </cell>
          <cell r="J1574">
            <v>0</v>
          </cell>
          <cell r="K1574">
            <v>0</v>
          </cell>
        </row>
        <row r="1575">
          <cell r="A1575">
            <v>1974</v>
          </cell>
          <cell r="B1575" t="str">
            <v>371</v>
          </cell>
          <cell r="C1575" t="str">
            <v>LAKELSE RIVER</v>
          </cell>
          <cell r="D1575" t="str">
            <v>6</v>
          </cell>
          <cell r="E1575" t="str">
            <v>A</v>
          </cell>
          <cell r="F1575">
            <v>457</v>
          </cell>
          <cell r="G1575">
            <v>2525</v>
          </cell>
          <cell r="H1575">
            <v>315</v>
          </cell>
          <cell r="I1575">
            <v>225</v>
          </cell>
          <cell r="J1575">
            <v>0</v>
          </cell>
          <cell r="K1575">
            <v>0</v>
          </cell>
        </row>
        <row r="1576">
          <cell r="A1576">
            <v>1974</v>
          </cell>
          <cell r="B1576" t="str">
            <v>372</v>
          </cell>
          <cell r="C1576" t="str">
            <v>MEZIADIN RIVER</v>
          </cell>
          <cell r="D1576" t="str">
            <v>6</v>
          </cell>
          <cell r="E1576" t="str">
            <v>A</v>
          </cell>
          <cell r="F1576">
            <v>14</v>
          </cell>
          <cell r="G1576">
            <v>82</v>
          </cell>
          <cell r="H1576">
            <v>51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>
            <v>1974</v>
          </cell>
          <cell r="B1577" t="str">
            <v>373</v>
          </cell>
          <cell r="C1577" t="str">
            <v>MORICE RIVER</v>
          </cell>
          <cell r="D1577" t="str">
            <v>6</v>
          </cell>
          <cell r="E1577" t="str">
            <v>A</v>
          </cell>
          <cell r="F1577">
            <v>1050</v>
          </cell>
          <cell r="G1577">
            <v>5476</v>
          </cell>
          <cell r="H1577">
            <v>930</v>
          </cell>
          <cell r="I1577">
            <v>961</v>
          </cell>
          <cell r="J1577">
            <v>0</v>
          </cell>
          <cell r="K1577">
            <v>0</v>
          </cell>
        </row>
        <row r="1578">
          <cell r="A1578">
            <v>1974</v>
          </cell>
          <cell r="B1578" t="str">
            <v>377</v>
          </cell>
          <cell r="C1578" t="str">
            <v>NANIKA RIVER</v>
          </cell>
          <cell r="D1578" t="str">
            <v>6</v>
          </cell>
          <cell r="E1578" t="str">
            <v>A</v>
          </cell>
          <cell r="F1578">
            <v>3</v>
          </cell>
          <cell r="G1578">
            <v>7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>
            <v>1974</v>
          </cell>
          <cell r="B1579" t="str">
            <v>378</v>
          </cell>
          <cell r="C1579" t="str">
            <v>NASS RIVER</v>
          </cell>
          <cell r="D1579" t="str">
            <v>6</v>
          </cell>
          <cell r="E1579" t="str">
            <v>A</v>
          </cell>
          <cell r="F1579">
            <v>55</v>
          </cell>
          <cell r="G1579">
            <v>114</v>
          </cell>
          <cell r="H1579">
            <v>41</v>
          </cell>
          <cell r="I1579">
            <v>4</v>
          </cell>
          <cell r="J1579">
            <v>0</v>
          </cell>
          <cell r="K1579">
            <v>0</v>
          </cell>
        </row>
        <row r="1580">
          <cell r="A1580">
            <v>1974</v>
          </cell>
          <cell r="B1580" t="str">
            <v>382</v>
          </cell>
          <cell r="C1580" t="str">
            <v>SHEGUNIA RIVER</v>
          </cell>
          <cell r="D1580" t="str">
            <v>6</v>
          </cell>
          <cell r="E1580" t="str">
            <v>A</v>
          </cell>
          <cell r="F1580">
            <v>4</v>
          </cell>
          <cell r="G1580">
            <v>12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</row>
        <row r="1581">
          <cell r="A1581">
            <v>1974</v>
          </cell>
          <cell r="B1581" t="str">
            <v>385</v>
          </cell>
          <cell r="C1581" t="str">
            <v>SKEENA RIVER</v>
          </cell>
          <cell r="D1581" t="str">
            <v>6</v>
          </cell>
          <cell r="E1581" t="str">
            <v>A</v>
          </cell>
          <cell r="F1581">
            <v>1214</v>
          </cell>
          <cell r="G1581">
            <v>5973</v>
          </cell>
          <cell r="H1581">
            <v>1326</v>
          </cell>
          <cell r="I1581">
            <v>360</v>
          </cell>
          <cell r="J1581">
            <v>0</v>
          </cell>
          <cell r="K1581">
            <v>0</v>
          </cell>
        </row>
        <row r="1582">
          <cell r="A1582">
            <v>1974</v>
          </cell>
          <cell r="B1582" t="str">
            <v>386</v>
          </cell>
          <cell r="C1582" t="str">
            <v>STIKINE RIVER</v>
          </cell>
          <cell r="D1582" t="str">
            <v>6</v>
          </cell>
          <cell r="E1582" t="str">
            <v>A</v>
          </cell>
          <cell r="F1582">
            <v>28</v>
          </cell>
          <cell r="G1582">
            <v>74</v>
          </cell>
          <cell r="H1582">
            <v>3</v>
          </cell>
          <cell r="I1582">
            <v>0</v>
          </cell>
          <cell r="J1582">
            <v>0</v>
          </cell>
          <cell r="K1582">
            <v>0</v>
          </cell>
        </row>
        <row r="1583">
          <cell r="A1583">
            <v>1974</v>
          </cell>
          <cell r="B1583" t="str">
            <v>387</v>
          </cell>
          <cell r="C1583" t="str">
            <v>SUSKWA RIVER</v>
          </cell>
          <cell r="D1583" t="str">
            <v>6</v>
          </cell>
          <cell r="E1583" t="str">
            <v>A</v>
          </cell>
          <cell r="F1583">
            <v>99</v>
          </cell>
          <cell r="G1583">
            <v>257</v>
          </cell>
          <cell r="H1583">
            <v>63</v>
          </cell>
          <cell r="I1583">
            <v>16</v>
          </cell>
          <cell r="J1583">
            <v>0</v>
          </cell>
          <cell r="K1583">
            <v>0</v>
          </cell>
        </row>
        <row r="1584">
          <cell r="A1584">
            <v>1974</v>
          </cell>
          <cell r="B1584" t="str">
            <v>388</v>
          </cell>
          <cell r="C1584" t="str">
            <v>SUSTUT RIVER</v>
          </cell>
          <cell r="D1584" t="str">
            <v>6</v>
          </cell>
          <cell r="E1584" t="str">
            <v>A</v>
          </cell>
          <cell r="F1584">
            <v>58</v>
          </cell>
          <cell r="G1584">
            <v>248</v>
          </cell>
          <cell r="H1584">
            <v>44</v>
          </cell>
          <cell r="I1584">
            <v>18</v>
          </cell>
          <cell r="J1584">
            <v>0</v>
          </cell>
          <cell r="K1584">
            <v>0</v>
          </cell>
        </row>
        <row r="1585">
          <cell r="A1585">
            <v>1974</v>
          </cell>
          <cell r="B1585" t="str">
            <v>390</v>
          </cell>
          <cell r="C1585" t="str">
            <v>TAHLTAN RIVER</v>
          </cell>
          <cell r="D1585" t="str">
            <v>6</v>
          </cell>
          <cell r="E1585" t="str">
            <v>A</v>
          </cell>
          <cell r="F1585">
            <v>5</v>
          </cell>
          <cell r="G1585">
            <v>29</v>
          </cell>
          <cell r="H1585">
            <v>27</v>
          </cell>
          <cell r="I1585">
            <v>7</v>
          </cell>
          <cell r="J1585">
            <v>0</v>
          </cell>
          <cell r="K1585">
            <v>0</v>
          </cell>
        </row>
        <row r="1586">
          <cell r="A1586">
            <v>1974</v>
          </cell>
          <cell r="B1586" t="str">
            <v>394</v>
          </cell>
          <cell r="C1586" t="str">
            <v>TELKWA RIVER</v>
          </cell>
          <cell r="D1586" t="str">
            <v>6</v>
          </cell>
          <cell r="E1586" t="str">
            <v>A</v>
          </cell>
          <cell r="F1586">
            <v>38</v>
          </cell>
          <cell r="G1586">
            <v>80</v>
          </cell>
          <cell r="H1586">
            <v>4</v>
          </cell>
          <cell r="I1586">
            <v>17</v>
          </cell>
          <cell r="J1586">
            <v>0</v>
          </cell>
          <cell r="K1586">
            <v>0</v>
          </cell>
        </row>
        <row r="1587">
          <cell r="A1587">
            <v>1974</v>
          </cell>
          <cell r="B1587" t="str">
            <v>395</v>
          </cell>
          <cell r="C1587" t="str">
            <v>TSEAX RIVER</v>
          </cell>
          <cell r="D1587" t="str">
            <v>6</v>
          </cell>
          <cell r="E1587" t="str">
            <v>A</v>
          </cell>
          <cell r="F1587">
            <v>25</v>
          </cell>
          <cell r="G1587">
            <v>111</v>
          </cell>
          <cell r="H1587">
            <v>25</v>
          </cell>
          <cell r="I1587">
            <v>4</v>
          </cell>
          <cell r="J1587">
            <v>0</v>
          </cell>
          <cell r="K1587">
            <v>0</v>
          </cell>
        </row>
        <row r="1588">
          <cell r="A1588">
            <v>1974</v>
          </cell>
          <cell r="B1588" t="str">
            <v>397</v>
          </cell>
          <cell r="C1588" t="str">
            <v>WEEWANIE CREEK</v>
          </cell>
          <cell r="D1588" t="str">
            <v>6</v>
          </cell>
          <cell r="E1588" t="str">
            <v>A</v>
          </cell>
          <cell r="F1588">
            <v>4</v>
          </cell>
          <cell r="G1588">
            <v>42</v>
          </cell>
          <cell r="H1588">
            <v>17</v>
          </cell>
          <cell r="I1588">
            <v>0</v>
          </cell>
          <cell r="J1588">
            <v>0</v>
          </cell>
          <cell r="K1588">
            <v>0</v>
          </cell>
        </row>
        <row r="1589">
          <cell r="A1589">
            <v>1974</v>
          </cell>
          <cell r="B1589" t="str">
            <v>398</v>
          </cell>
          <cell r="C1589" t="str">
            <v>ZOLZAP CREEK</v>
          </cell>
          <cell r="D1589" t="str">
            <v>6</v>
          </cell>
          <cell r="E1589" t="str">
            <v>A</v>
          </cell>
          <cell r="F1589">
            <v>4</v>
          </cell>
          <cell r="G1589">
            <v>21</v>
          </cell>
          <cell r="H1589">
            <v>8</v>
          </cell>
          <cell r="I1589">
            <v>0</v>
          </cell>
          <cell r="J1589">
            <v>0</v>
          </cell>
          <cell r="K1589">
            <v>0</v>
          </cell>
        </row>
        <row r="1590">
          <cell r="A1590">
            <v>1974</v>
          </cell>
          <cell r="B1590" t="str">
            <v>399</v>
          </cell>
          <cell r="C1590" t="str">
            <v>ZYMAGOTITZ RIVER</v>
          </cell>
          <cell r="D1590" t="str">
            <v>6</v>
          </cell>
          <cell r="E1590" t="str">
            <v>A</v>
          </cell>
          <cell r="F1590">
            <v>8</v>
          </cell>
          <cell r="G1590">
            <v>42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</row>
        <row r="1591">
          <cell r="A1591">
            <v>1974</v>
          </cell>
          <cell r="B1591" t="str">
            <v>400</v>
          </cell>
          <cell r="C1591" t="str">
            <v>ZYMOETZ RIVER</v>
          </cell>
          <cell r="D1591" t="str">
            <v>6</v>
          </cell>
          <cell r="E1591" t="str">
            <v>A</v>
          </cell>
          <cell r="F1591">
            <v>1080</v>
          </cell>
          <cell r="G1591">
            <v>4427</v>
          </cell>
          <cell r="H1591">
            <v>1162</v>
          </cell>
          <cell r="I1591">
            <v>762</v>
          </cell>
          <cell r="J1591">
            <v>0</v>
          </cell>
          <cell r="K1591">
            <v>0</v>
          </cell>
        </row>
        <row r="1592">
          <cell r="A1592">
            <v>1974</v>
          </cell>
          <cell r="B1592" t="str">
            <v>414</v>
          </cell>
          <cell r="C1592" t="str">
            <v>TROUT CREEK</v>
          </cell>
          <cell r="D1592" t="str">
            <v>6</v>
          </cell>
          <cell r="E1592" t="str">
            <v>A</v>
          </cell>
          <cell r="F1592">
            <v>10</v>
          </cell>
          <cell r="G1592">
            <v>24</v>
          </cell>
          <cell r="H1592">
            <v>3</v>
          </cell>
          <cell r="I1592">
            <v>0</v>
          </cell>
          <cell r="J1592">
            <v>0</v>
          </cell>
          <cell r="K1592">
            <v>0</v>
          </cell>
        </row>
        <row r="1593">
          <cell r="A1593">
            <v>1974</v>
          </cell>
          <cell r="B1593" t="str">
            <v>417</v>
          </cell>
          <cell r="C1593" t="str">
            <v>CLEARWATER CREEK</v>
          </cell>
          <cell r="D1593" t="str">
            <v>6</v>
          </cell>
          <cell r="E1593" t="str">
            <v>A</v>
          </cell>
          <cell r="F1593">
            <v>6</v>
          </cell>
          <cell r="G1593">
            <v>10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</row>
        <row r="1594">
          <cell r="A1594">
            <v>1974</v>
          </cell>
          <cell r="B1594" t="str">
            <v>429</v>
          </cell>
          <cell r="C1594" t="str">
            <v>COPPER CREEK</v>
          </cell>
          <cell r="D1594" t="str">
            <v>6</v>
          </cell>
          <cell r="E1594" t="str">
            <v>A</v>
          </cell>
          <cell r="F1594">
            <v>79</v>
          </cell>
          <cell r="G1594">
            <v>951</v>
          </cell>
          <cell r="H1594">
            <v>400</v>
          </cell>
          <cell r="I1594">
            <v>335</v>
          </cell>
          <cell r="J1594">
            <v>0</v>
          </cell>
          <cell r="K1594">
            <v>0</v>
          </cell>
        </row>
        <row r="1595">
          <cell r="A1595">
            <v>1974</v>
          </cell>
          <cell r="B1595" t="str">
            <v>432</v>
          </cell>
          <cell r="C1595" t="str">
            <v>DEENA CREEK</v>
          </cell>
          <cell r="D1595" t="str">
            <v>6</v>
          </cell>
          <cell r="E1595" t="str">
            <v>A</v>
          </cell>
          <cell r="F1595">
            <v>23</v>
          </cell>
          <cell r="G1595">
            <v>153</v>
          </cell>
          <cell r="H1595">
            <v>23</v>
          </cell>
          <cell r="I1595">
            <v>86</v>
          </cell>
          <cell r="J1595">
            <v>0</v>
          </cell>
          <cell r="K1595">
            <v>0</v>
          </cell>
        </row>
        <row r="1596">
          <cell r="A1596">
            <v>1974</v>
          </cell>
          <cell r="B1596" t="str">
            <v>434</v>
          </cell>
          <cell r="C1596" t="str">
            <v>HIELLEN RIVER</v>
          </cell>
          <cell r="D1596" t="str">
            <v>6</v>
          </cell>
          <cell r="E1596" t="str">
            <v>A</v>
          </cell>
          <cell r="F1596">
            <v>17</v>
          </cell>
          <cell r="G1596">
            <v>98</v>
          </cell>
          <cell r="H1596">
            <v>25</v>
          </cell>
          <cell r="I1596">
            <v>25</v>
          </cell>
          <cell r="J1596">
            <v>0</v>
          </cell>
          <cell r="K1596">
            <v>0</v>
          </cell>
        </row>
        <row r="1597">
          <cell r="A1597">
            <v>1974</v>
          </cell>
          <cell r="B1597" t="str">
            <v>435</v>
          </cell>
          <cell r="C1597" t="str">
            <v>HONNA RIVER</v>
          </cell>
          <cell r="D1597" t="str">
            <v>6</v>
          </cell>
          <cell r="E1597" t="str">
            <v>A</v>
          </cell>
          <cell r="F1597">
            <v>27</v>
          </cell>
          <cell r="G1597">
            <v>116</v>
          </cell>
          <cell r="H1597">
            <v>11</v>
          </cell>
          <cell r="I1597">
            <v>0</v>
          </cell>
          <cell r="J1597">
            <v>0</v>
          </cell>
          <cell r="K1597">
            <v>0</v>
          </cell>
        </row>
        <row r="1598">
          <cell r="A1598">
            <v>1974</v>
          </cell>
          <cell r="B1598" t="str">
            <v>436</v>
          </cell>
          <cell r="C1598" t="str">
            <v>MAMIN RIVER</v>
          </cell>
          <cell r="D1598" t="str">
            <v>6</v>
          </cell>
          <cell r="E1598" t="str">
            <v>A</v>
          </cell>
          <cell r="F1598">
            <v>20</v>
          </cell>
          <cell r="G1598">
            <v>98</v>
          </cell>
          <cell r="H1598">
            <v>21</v>
          </cell>
          <cell r="I1598">
            <v>37</v>
          </cell>
          <cell r="J1598">
            <v>0</v>
          </cell>
          <cell r="K1598">
            <v>0</v>
          </cell>
        </row>
        <row r="1599">
          <cell r="A1599">
            <v>1974</v>
          </cell>
          <cell r="B1599" t="str">
            <v>437</v>
          </cell>
          <cell r="C1599" t="str">
            <v>MATHERS CREEK</v>
          </cell>
          <cell r="D1599" t="str">
            <v>6</v>
          </cell>
          <cell r="E1599" t="str">
            <v>A</v>
          </cell>
          <cell r="F1599">
            <v>2</v>
          </cell>
          <cell r="G1599">
            <v>2</v>
          </cell>
          <cell r="H1599">
            <v>2</v>
          </cell>
          <cell r="I1599">
            <v>0</v>
          </cell>
          <cell r="J1599">
            <v>0</v>
          </cell>
          <cell r="K1599">
            <v>0</v>
          </cell>
        </row>
        <row r="1600">
          <cell r="A1600">
            <v>1974</v>
          </cell>
          <cell r="B1600" t="str">
            <v>439</v>
          </cell>
          <cell r="C1600" t="str">
            <v>PALLANT CREEK</v>
          </cell>
          <cell r="D1600" t="str">
            <v>6</v>
          </cell>
          <cell r="E1600" t="str">
            <v>A</v>
          </cell>
          <cell r="F1600">
            <v>3</v>
          </cell>
          <cell r="G1600">
            <v>26</v>
          </cell>
          <cell r="H1600">
            <v>26</v>
          </cell>
          <cell r="I1600">
            <v>34</v>
          </cell>
          <cell r="J1600">
            <v>0</v>
          </cell>
          <cell r="K1600">
            <v>0</v>
          </cell>
        </row>
        <row r="1601">
          <cell r="A1601">
            <v>1974</v>
          </cell>
          <cell r="B1601" t="str">
            <v>441</v>
          </cell>
          <cell r="C1601" t="str">
            <v>SANGAN RIVER</v>
          </cell>
          <cell r="D1601" t="str">
            <v>6</v>
          </cell>
          <cell r="E1601" t="str">
            <v>A</v>
          </cell>
          <cell r="F1601">
            <v>2</v>
          </cell>
          <cell r="G1601">
            <v>57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</row>
        <row r="1602">
          <cell r="A1602">
            <v>1974</v>
          </cell>
          <cell r="B1602" t="str">
            <v>445</v>
          </cell>
          <cell r="C1602" t="str">
            <v>TLELL RIVER</v>
          </cell>
          <cell r="D1602" t="str">
            <v>6</v>
          </cell>
          <cell r="E1602" t="str">
            <v>A</v>
          </cell>
          <cell r="F1602">
            <v>162</v>
          </cell>
          <cell r="G1602">
            <v>765</v>
          </cell>
          <cell r="H1602">
            <v>126</v>
          </cell>
          <cell r="I1602">
            <v>28</v>
          </cell>
          <cell r="J1602">
            <v>0</v>
          </cell>
          <cell r="K1602">
            <v>0</v>
          </cell>
        </row>
        <row r="1603">
          <cell r="A1603">
            <v>1974</v>
          </cell>
          <cell r="B1603" t="str">
            <v>446</v>
          </cell>
          <cell r="C1603" t="str">
            <v>YAKOUN RIVER</v>
          </cell>
          <cell r="D1603" t="str">
            <v>6</v>
          </cell>
          <cell r="E1603" t="str">
            <v>A</v>
          </cell>
          <cell r="F1603">
            <v>307</v>
          </cell>
          <cell r="G1603">
            <v>1664</v>
          </cell>
          <cell r="H1603">
            <v>633</v>
          </cell>
          <cell r="I1603">
            <v>395</v>
          </cell>
          <cell r="J1603">
            <v>0</v>
          </cell>
          <cell r="K1603">
            <v>0</v>
          </cell>
        </row>
        <row r="1604">
          <cell r="A1604">
            <v>1974</v>
          </cell>
          <cell r="B1604" t="str">
            <v>453</v>
          </cell>
          <cell r="C1604" t="str">
            <v>MORESBY LAKE</v>
          </cell>
          <cell r="D1604" t="str">
            <v>6</v>
          </cell>
          <cell r="E1604" t="str">
            <v>A</v>
          </cell>
          <cell r="F1604">
            <v>2</v>
          </cell>
          <cell r="G1604">
            <v>77</v>
          </cell>
          <cell r="H1604">
            <v>63</v>
          </cell>
          <cell r="I1604">
            <v>34</v>
          </cell>
          <cell r="J1604">
            <v>0</v>
          </cell>
          <cell r="K1604">
            <v>0</v>
          </cell>
        </row>
        <row r="1605">
          <cell r="A1605">
            <v>1974</v>
          </cell>
          <cell r="B1605" t="str">
            <v>555</v>
          </cell>
          <cell r="C1605" t="str">
            <v>UNKNOWN STREAMS</v>
          </cell>
          <cell r="D1605" t="str">
            <v>U</v>
          </cell>
          <cell r="E1605" t="str">
            <v>A</v>
          </cell>
          <cell r="F1605">
            <v>355</v>
          </cell>
          <cell r="G1605">
            <v>1690</v>
          </cell>
          <cell r="H1605">
            <v>219</v>
          </cell>
          <cell r="I1605">
            <v>138</v>
          </cell>
          <cell r="J1605">
            <v>0</v>
          </cell>
          <cell r="K1605">
            <v>0</v>
          </cell>
        </row>
        <row r="1606">
          <cell r="A1606">
            <v>1975</v>
          </cell>
          <cell r="B1606" t="str">
            <v>001</v>
          </cell>
          <cell r="C1606" t="str">
            <v>ADAM RIVER</v>
          </cell>
          <cell r="D1606" t="str">
            <v>1</v>
          </cell>
          <cell r="E1606" t="str">
            <v>A</v>
          </cell>
          <cell r="F1606">
            <v>24</v>
          </cell>
          <cell r="G1606">
            <v>81</v>
          </cell>
          <cell r="H1606">
            <v>37</v>
          </cell>
          <cell r="I1606">
            <v>30</v>
          </cell>
          <cell r="J1606">
            <v>0</v>
          </cell>
          <cell r="K1606">
            <v>0</v>
          </cell>
        </row>
        <row r="1607">
          <cell r="A1607">
            <v>1975</v>
          </cell>
          <cell r="B1607" t="str">
            <v>003</v>
          </cell>
          <cell r="C1607" t="str">
            <v>AMOR DE COSMOS RIVER</v>
          </cell>
          <cell r="D1607" t="str">
            <v>1</v>
          </cell>
          <cell r="E1607" t="str">
            <v>A</v>
          </cell>
          <cell r="F1607">
            <v>92</v>
          </cell>
          <cell r="G1607">
            <v>238</v>
          </cell>
          <cell r="H1607">
            <v>125</v>
          </cell>
          <cell r="I1607">
            <v>94</v>
          </cell>
          <cell r="J1607">
            <v>0</v>
          </cell>
          <cell r="K1607">
            <v>0</v>
          </cell>
        </row>
        <row r="1608">
          <cell r="A1608">
            <v>1975</v>
          </cell>
          <cell r="B1608" t="str">
            <v>006</v>
          </cell>
          <cell r="C1608" t="str">
            <v>ASH RIVER</v>
          </cell>
          <cell r="D1608" t="str">
            <v>1</v>
          </cell>
          <cell r="E1608" t="str">
            <v>A</v>
          </cell>
          <cell r="F1608">
            <v>163</v>
          </cell>
          <cell r="G1608">
            <v>633</v>
          </cell>
          <cell r="H1608">
            <v>225</v>
          </cell>
          <cell r="I1608">
            <v>137</v>
          </cell>
          <cell r="J1608">
            <v>0</v>
          </cell>
          <cell r="K1608">
            <v>0</v>
          </cell>
        </row>
        <row r="1609">
          <cell r="A1609">
            <v>1975</v>
          </cell>
          <cell r="B1609" t="str">
            <v>009</v>
          </cell>
          <cell r="C1609" t="str">
            <v>BENSON RIVER</v>
          </cell>
          <cell r="D1609" t="str">
            <v>1</v>
          </cell>
          <cell r="E1609" t="str">
            <v>A</v>
          </cell>
          <cell r="F1609">
            <v>30</v>
          </cell>
          <cell r="G1609">
            <v>122</v>
          </cell>
          <cell r="H1609">
            <v>13</v>
          </cell>
          <cell r="I1609">
            <v>17</v>
          </cell>
          <cell r="J1609">
            <v>0</v>
          </cell>
          <cell r="K1609">
            <v>0</v>
          </cell>
        </row>
        <row r="1610">
          <cell r="A1610">
            <v>1975</v>
          </cell>
          <cell r="B1610" t="str">
            <v>010</v>
          </cell>
          <cell r="C1610" t="str">
            <v>BIG QUALICUM RIVER</v>
          </cell>
          <cell r="D1610" t="str">
            <v>1</v>
          </cell>
          <cell r="E1610" t="str">
            <v>A</v>
          </cell>
          <cell r="F1610">
            <v>254</v>
          </cell>
          <cell r="G1610">
            <v>874</v>
          </cell>
          <cell r="H1610">
            <v>160</v>
          </cell>
          <cell r="I1610">
            <v>67</v>
          </cell>
          <cell r="J1610">
            <v>0</v>
          </cell>
          <cell r="K1610">
            <v>0</v>
          </cell>
        </row>
        <row r="1611">
          <cell r="A1611">
            <v>1975</v>
          </cell>
          <cell r="B1611" t="str">
            <v>011</v>
          </cell>
          <cell r="C1611" t="str">
            <v>BLACK CREEK</v>
          </cell>
          <cell r="D1611" t="str">
            <v>1</v>
          </cell>
          <cell r="E1611" t="str">
            <v>A</v>
          </cell>
          <cell r="F1611">
            <v>58</v>
          </cell>
          <cell r="G1611">
            <v>269</v>
          </cell>
          <cell r="H1611">
            <v>95</v>
          </cell>
          <cell r="I1611">
            <v>95</v>
          </cell>
          <cell r="J1611">
            <v>0</v>
          </cell>
          <cell r="K1611">
            <v>0</v>
          </cell>
        </row>
        <row r="1612">
          <cell r="A1612">
            <v>1975</v>
          </cell>
          <cell r="B1612" t="str">
            <v>013</v>
          </cell>
          <cell r="C1612" t="str">
            <v>BROWNS RIVER</v>
          </cell>
          <cell r="D1612" t="str">
            <v>1</v>
          </cell>
          <cell r="E1612" t="str">
            <v>A</v>
          </cell>
          <cell r="F1612">
            <v>23</v>
          </cell>
          <cell r="G1612">
            <v>64</v>
          </cell>
          <cell r="H1612">
            <v>10</v>
          </cell>
          <cell r="I1612">
            <v>17</v>
          </cell>
          <cell r="J1612">
            <v>0</v>
          </cell>
          <cell r="K1612">
            <v>0</v>
          </cell>
        </row>
        <row r="1613">
          <cell r="A1613">
            <v>1975</v>
          </cell>
          <cell r="B1613" t="str">
            <v>014</v>
          </cell>
          <cell r="C1613" t="str">
            <v>BURMAN RIVER</v>
          </cell>
          <cell r="D1613" t="str">
            <v>1</v>
          </cell>
          <cell r="E1613" t="str">
            <v>A</v>
          </cell>
          <cell r="F1613">
            <v>13</v>
          </cell>
          <cell r="G1613">
            <v>27</v>
          </cell>
          <cell r="H1613">
            <v>14</v>
          </cell>
          <cell r="I1613">
            <v>0</v>
          </cell>
          <cell r="J1613">
            <v>0</v>
          </cell>
          <cell r="K1613">
            <v>0</v>
          </cell>
        </row>
        <row r="1614">
          <cell r="A1614">
            <v>1975</v>
          </cell>
          <cell r="B1614" t="str">
            <v>015</v>
          </cell>
          <cell r="C1614" t="str">
            <v>CAMPBELL RIVER</v>
          </cell>
          <cell r="D1614" t="str">
            <v>1</v>
          </cell>
          <cell r="E1614" t="str">
            <v>A</v>
          </cell>
          <cell r="F1614">
            <v>638</v>
          </cell>
          <cell r="G1614">
            <v>3673</v>
          </cell>
          <cell r="H1614">
            <v>525</v>
          </cell>
          <cell r="I1614">
            <v>490</v>
          </cell>
          <cell r="J1614">
            <v>0</v>
          </cell>
          <cell r="K1614">
            <v>0</v>
          </cell>
        </row>
        <row r="1615">
          <cell r="A1615">
            <v>1975</v>
          </cell>
          <cell r="B1615" t="str">
            <v>016</v>
          </cell>
          <cell r="C1615" t="str">
            <v>CAYCUSE RIVER</v>
          </cell>
          <cell r="D1615" t="str">
            <v>1</v>
          </cell>
          <cell r="E1615" t="str">
            <v>A</v>
          </cell>
          <cell r="F1615">
            <v>88</v>
          </cell>
          <cell r="G1615">
            <v>503</v>
          </cell>
          <cell r="H1615">
            <v>143</v>
          </cell>
          <cell r="I1615">
            <v>74</v>
          </cell>
          <cell r="J1615">
            <v>0</v>
          </cell>
          <cell r="K1615">
            <v>0</v>
          </cell>
        </row>
        <row r="1616">
          <cell r="A1616">
            <v>1975</v>
          </cell>
          <cell r="B1616" t="str">
            <v>017</v>
          </cell>
          <cell r="C1616" t="str">
            <v>CAYEGHLE CREEK</v>
          </cell>
          <cell r="D1616" t="str">
            <v>1</v>
          </cell>
          <cell r="E1616" t="str">
            <v>A</v>
          </cell>
          <cell r="F1616">
            <v>3</v>
          </cell>
          <cell r="G1616">
            <v>6</v>
          </cell>
          <cell r="H1616">
            <v>3</v>
          </cell>
          <cell r="I1616">
            <v>0</v>
          </cell>
          <cell r="J1616">
            <v>0</v>
          </cell>
          <cell r="K1616">
            <v>0</v>
          </cell>
        </row>
        <row r="1617">
          <cell r="A1617">
            <v>1975</v>
          </cell>
          <cell r="B1617" t="str">
            <v>019</v>
          </cell>
          <cell r="C1617" t="str">
            <v>CHEMAINUS RIVER</v>
          </cell>
          <cell r="D1617" t="str">
            <v>1</v>
          </cell>
          <cell r="E1617" t="str">
            <v>A</v>
          </cell>
          <cell r="F1617">
            <v>92</v>
          </cell>
          <cell r="G1617">
            <v>466</v>
          </cell>
          <cell r="H1617">
            <v>57</v>
          </cell>
          <cell r="I1617">
            <v>57</v>
          </cell>
          <cell r="J1617">
            <v>0</v>
          </cell>
          <cell r="K1617">
            <v>0</v>
          </cell>
        </row>
        <row r="1618">
          <cell r="A1618">
            <v>1975</v>
          </cell>
          <cell r="B1618" t="str">
            <v>020</v>
          </cell>
          <cell r="C1618" t="str">
            <v>CHINA CREEK</v>
          </cell>
          <cell r="D1618" t="str">
            <v>1</v>
          </cell>
          <cell r="E1618" t="str">
            <v>A</v>
          </cell>
          <cell r="F1618">
            <v>37</v>
          </cell>
          <cell r="G1618">
            <v>262</v>
          </cell>
          <cell r="H1618">
            <v>37</v>
          </cell>
          <cell r="I1618">
            <v>156</v>
          </cell>
          <cell r="J1618">
            <v>0</v>
          </cell>
          <cell r="K1618">
            <v>0</v>
          </cell>
        </row>
        <row r="1619">
          <cell r="A1619">
            <v>1975</v>
          </cell>
          <cell r="B1619" t="str">
            <v>021</v>
          </cell>
          <cell r="C1619" t="str">
            <v>CLUXEWE RIVER</v>
          </cell>
          <cell r="D1619" t="str">
            <v>1</v>
          </cell>
          <cell r="E1619" t="str">
            <v>A</v>
          </cell>
          <cell r="F1619">
            <v>68</v>
          </cell>
          <cell r="G1619">
            <v>237</v>
          </cell>
          <cell r="H1619">
            <v>64</v>
          </cell>
          <cell r="I1619">
            <v>64</v>
          </cell>
          <cell r="J1619">
            <v>0</v>
          </cell>
          <cell r="K1619">
            <v>0</v>
          </cell>
        </row>
        <row r="1620">
          <cell r="A1620">
            <v>1975</v>
          </cell>
          <cell r="B1620" t="str">
            <v>022</v>
          </cell>
          <cell r="C1620" t="str">
            <v>COLEMAN CREEK</v>
          </cell>
          <cell r="D1620" t="str">
            <v>1</v>
          </cell>
          <cell r="E1620" t="str">
            <v>A</v>
          </cell>
          <cell r="F1620">
            <v>27</v>
          </cell>
          <cell r="G1620">
            <v>122</v>
          </cell>
          <cell r="H1620">
            <v>61</v>
          </cell>
          <cell r="I1620">
            <v>34</v>
          </cell>
          <cell r="J1620">
            <v>0</v>
          </cell>
          <cell r="K1620">
            <v>0</v>
          </cell>
        </row>
        <row r="1621">
          <cell r="A1621">
            <v>1975</v>
          </cell>
          <cell r="B1621" t="str">
            <v>023</v>
          </cell>
          <cell r="C1621" t="str">
            <v>COLONIAL CREEK</v>
          </cell>
          <cell r="D1621" t="str">
            <v>1</v>
          </cell>
          <cell r="E1621" t="str">
            <v>A</v>
          </cell>
          <cell r="F1621">
            <v>3</v>
          </cell>
          <cell r="G1621">
            <v>6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</row>
        <row r="1622">
          <cell r="A1622">
            <v>1975</v>
          </cell>
          <cell r="B1622" t="str">
            <v>024</v>
          </cell>
          <cell r="C1622" t="str">
            <v>CONUMA RIVER</v>
          </cell>
          <cell r="D1622" t="str">
            <v>1</v>
          </cell>
          <cell r="E1622" t="str">
            <v>A</v>
          </cell>
          <cell r="F1622">
            <v>4</v>
          </cell>
          <cell r="G1622">
            <v>4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</row>
        <row r="1623">
          <cell r="A1623">
            <v>1975</v>
          </cell>
          <cell r="B1623" t="str">
            <v>025</v>
          </cell>
          <cell r="C1623" t="str">
            <v>COUS CREEK</v>
          </cell>
          <cell r="D1623" t="str">
            <v>1</v>
          </cell>
          <cell r="E1623" t="str">
            <v>A</v>
          </cell>
          <cell r="F1623">
            <v>81</v>
          </cell>
          <cell r="G1623">
            <v>286</v>
          </cell>
          <cell r="H1623">
            <v>78</v>
          </cell>
          <cell r="I1623">
            <v>91</v>
          </cell>
          <cell r="J1623">
            <v>0</v>
          </cell>
          <cell r="K1623">
            <v>0</v>
          </cell>
        </row>
        <row r="1624">
          <cell r="A1624">
            <v>1975</v>
          </cell>
          <cell r="B1624" t="str">
            <v>026</v>
          </cell>
          <cell r="C1624" t="str">
            <v>COWICHAN RIVER</v>
          </cell>
          <cell r="D1624" t="str">
            <v>1</v>
          </cell>
          <cell r="E1624" t="str">
            <v>A</v>
          </cell>
          <cell r="F1624">
            <v>1203</v>
          </cell>
          <cell r="G1624">
            <v>8120</v>
          </cell>
          <cell r="H1624">
            <v>924</v>
          </cell>
          <cell r="I1624">
            <v>680</v>
          </cell>
          <cell r="J1624">
            <v>0</v>
          </cell>
          <cell r="K1624">
            <v>0</v>
          </cell>
        </row>
        <row r="1625">
          <cell r="A1625">
            <v>1975</v>
          </cell>
          <cell r="B1625" t="str">
            <v>027</v>
          </cell>
          <cell r="C1625" t="str">
            <v>COWIE CREEK</v>
          </cell>
          <cell r="D1625" t="str">
            <v>1</v>
          </cell>
          <cell r="E1625" t="str">
            <v>A</v>
          </cell>
          <cell r="F1625">
            <v>3</v>
          </cell>
          <cell r="G1625">
            <v>3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</row>
        <row r="1626">
          <cell r="A1626">
            <v>1975</v>
          </cell>
          <cell r="B1626" t="str">
            <v>029</v>
          </cell>
          <cell r="C1626" t="str">
            <v>CYPRE RIVER</v>
          </cell>
          <cell r="D1626" t="str">
            <v>1</v>
          </cell>
          <cell r="E1626" t="str">
            <v>A</v>
          </cell>
          <cell r="F1626">
            <v>3</v>
          </cell>
          <cell r="G1626">
            <v>13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</row>
        <row r="1627">
          <cell r="A1627">
            <v>1975</v>
          </cell>
          <cell r="B1627" t="str">
            <v>030</v>
          </cell>
          <cell r="C1627" t="str">
            <v>DAVIE RIVER</v>
          </cell>
          <cell r="D1627" t="str">
            <v>1</v>
          </cell>
          <cell r="E1627" t="str">
            <v>A</v>
          </cell>
          <cell r="F1627">
            <v>6</v>
          </cell>
          <cell r="G1627">
            <v>6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</row>
        <row r="1628">
          <cell r="A1628">
            <v>1975</v>
          </cell>
          <cell r="B1628" t="str">
            <v>031</v>
          </cell>
          <cell r="C1628" t="str">
            <v>DE MAMIEL CREEK</v>
          </cell>
          <cell r="D1628" t="str">
            <v>1</v>
          </cell>
          <cell r="E1628" t="str">
            <v>A</v>
          </cell>
          <cell r="F1628">
            <v>27</v>
          </cell>
          <cell r="G1628">
            <v>115</v>
          </cell>
          <cell r="H1628">
            <v>10</v>
          </cell>
          <cell r="I1628">
            <v>0</v>
          </cell>
          <cell r="J1628">
            <v>0</v>
          </cell>
          <cell r="K1628">
            <v>0</v>
          </cell>
        </row>
        <row r="1629">
          <cell r="A1629">
            <v>1975</v>
          </cell>
          <cell r="B1629" t="str">
            <v>032</v>
          </cell>
          <cell r="C1629" t="str">
            <v>DENAD CREEK</v>
          </cell>
          <cell r="D1629" t="str">
            <v>1</v>
          </cell>
          <cell r="E1629" t="str">
            <v>A</v>
          </cell>
          <cell r="F1629">
            <v>3</v>
          </cell>
          <cell r="G1629">
            <v>17</v>
          </cell>
          <cell r="H1629">
            <v>0</v>
          </cell>
          <cell r="I1629">
            <v>3</v>
          </cell>
          <cell r="J1629">
            <v>0</v>
          </cell>
          <cell r="K1629">
            <v>0</v>
          </cell>
        </row>
        <row r="1630">
          <cell r="A1630">
            <v>1975</v>
          </cell>
          <cell r="B1630" t="str">
            <v>033</v>
          </cell>
          <cell r="C1630" t="str">
            <v>EFFINGHAM RIVER</v>
          </cell>
          <cell r="D1630" t="str">
            <v>1</v>
          </cell>
          <cell r="E1630" t="str">
            <v>A</v>
          </cell>
          <cell r="F1630">
            <v>6</v>
          </cell>
          <cell r="G1630">
            <v>30</v>
          </cell>
          <cell r="H1630">
            <v>20</v>
          </cell>
          <cell r="I1630">
            <v>3</v>
          </cell>
          <cell r="J1630">
            <v>0</v>
          </cell>
          <cell r="K1630">
            <v>0</v>
          </cell>
        </row>
        <row r="1631">
          <cell r="A1631">
            <v>1975</v>
          </cell>
          <cell r="B1631" t="str">
            <v>034</v>
          </cell>
          <cell r="C1631" t="str">
            <v>ENGLISHMAN RIVER</v>
          </cell>
          <cell r="D1631" t="str">
            <v>1</v>
          </cell>
          <cell r="E1631" t="str">
            <v>A</v>
          </cell>
          <cell r="F1631">
            <v>377</v>
          </cell>
          <cell r="G1631">
            <v>1837</v>
          </cell>
          <cell r="H1631">
            <v>402</v>
          </cell>
          <cell r="I1631">
            <v>208</v>
          </cell>
          <cell r="J1631">
            <v>0</v>
          </cell>
          <cell r="K1631">
            <v>0</v>
          </cell>
        </row>
        <row r="1632">
          <cell r="A1632">
            <v>1975</v>
          </cell>
          <cell r="B1632" t="str">
            <v>036</v>
          </cell>
          <cell r="C1632" t="str">
            <v>EVE RIVER</v>
          </cell>
          <cell r="D1632" t="str">
            <v>1</v>
          </cell>
          <cell r="E1632" t="str">
            <v>A</v>
          </cell>
          <cell r="F1632">
            <v>78</v>
          </cell>
          <cell r="G1632">
            <v>269</v>
          </cell>
          <cell r="H1632">
            <v>41</v>
          </cell>
          <cell r="I1632">
            <v>100</v>
          </cell>
          <cell r="J1632">
            <v>0</v>
          </cell>
          <cell r="K1632">
            <v>0</v>
          </cell>
        </row>
        <row r="1633">
          <cell r="A1633">
            <v>1975</v>
          </cell>
          <cell r="B1633" t="str">
            <v>038</v>
          </cell>
          <cell r="C1633" t="str">
            <v>FRANKLIN RIVER</v>
          </cell>
          <cell r="D1633" t="str">
            <v>1</v>
          </cell>
          <cell r="E1633" t="str">
            <v>A</v>
          </cell>
          <cell r="F1633">
            <v>72</v>
          </cell>
          <cell r="G1633">
            <v>215</v>
          </cell>
          <cell r="H1633">
            <v>30</v>
          </cell>
          <cell r="I1633">
            <v>23</v>
          </cell>
          <cell r="J1633">
            <v>0</v>
          </cell>
          <cell r="K1633">
            <v>0</v>
          </cell>
        </row>
        <row r="1634">
          <cell r="A1634">
            <v>1975</v>
          </cell>
          <cell r="B1634" t="str">
            <v>039</v>
          </cell>
          <cell r="C1634" t="str">
            <v>FRENCH CREEK</v>
          </cell>
          <cell r="D1634" t="str">
            <v>1</v>
          </cell>
          <cell r="E1634" t="str">
            <v>A</v>
          </cell>
          <cell r="F1634">
            <v>37</v>
          </cell>
          <cell r="G1634">
            <v>206</v>
          </cell>
          <cell r="H1634">
            <v>58</v>
          </cell>
          <cell r="I1634">
            <v>97</v>
          </cell>
          <cell r="J1634">
            <v>0</v>
          </cell>
          <cell r="K1634">
            <v>0</v>
          </cell>
        </row>
        <row r="1635">
          <cell r="A1635">
            <v>1975</v>
          </cell>
          <cell r="B1635" t="str">
            <v>040</v>
          </cell>
          <cell r="C1635" t="str">
            <v>GLENDALE CREEK</v>
          </cell>
          <cell r="D1635" t="str">
            <v>1</v>
          </cell>
          <cell r="E1635" t="str">
            <v>A</v>
          </cell>
          <cell r="F1635">
            <v>6</v>
          </cell>
          <cell r="G1635">
            <v>6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</row>
        <row r="1636">
          <cell r="A1636">
            <v>1975</v>
          </cell>
          <cell r="B1636" t="str">
            <v>041</v>
          </cell>
          <cell r="C1636" t="str">
            <v>GOLD RIVER</v>
          </cell>
          <cell r="D1636" t="str">
            <v>1</v>
          </cell>
          <cell r="E1636" t="str">
            <v>A</v>
          </cell>
          <cell r="F1636">
            <v>715</v>
          </cell>
          <cell r="G1636">
            <v>4386</v>
          </cell>
          <cell r="H1636">
            <v>1337</v>
          </cell>
          <cell r="I1636">
            <v>1439</v>
          </cell>
          <cell r="J1636">
            <v>0</v>
          </cell>
          <cell r="K1636">
            <v>0</v>
          </cell>
        </row>
        <row r="1637">
          <cell r="A1637">
            <v>1975</v>
          </cell>
          <cell r="B1637" t="str">
            <v>042</v>
          </cell>
          <cell r="C1637" t="str">
            <v>GOLDSTREAM RIVER</v>
          </cell>
          <cell r="D1637" t="str">
            <v>1</v>
          </cell>
          <cell r="E1637" t="str">
            <v>A</v>
          </cell>
          <cell r="F1637">
            <v>139</v>
          </cell>
          <cell r="G1637">
            <v>783</v>
          </cell>
          <cell r="H1637">
            <v>51</v>
          </cell>
          <cell r="I1637">
            <v>98</v>
          </cell>
          <cell r="J1637">
            <v>0</v>
          </cell>
          <cell r="K1637">
            <v>0</v>
          </cell>
        </row>
        <row r="1638">
          <cell r="A1638">
            <v>1975</v>
          </cell>
          <cell r="B1638" t="str">
            <v>043</v>
          </cell>
          <cell r="C1638" t="str">
            <v>GOODSPEED RIVER</v>
          </cell>
          <cell r="D1638" t="str">
            <v>1</v>
          </cell>
          <cell r="E1638" t="str">
            <v>A</v>
          </cell>
          <cell r="F1638">
            <v>40</v>
          </cell>
          <cell r="G1638">
            <v>285</v>
          </cell>
          <cell r="H1638">
            <v>30</v>
          </cell>
          <cell r="I1638">
            <v>27</v>
          </cell>
          <cell r="J1638">
            <v>0</v>
          </cell>
          <cell r="K1638">
            <v>0</v>
          </cell>
        </row>
        <row r="1639">
          <cell r="A1639">
            <v>1975</v>
          </cell>
          <cell r="B1639" t="str">
            <v>044</v>
          </cell>
          <cell r="C1639" t="str">
            <v>GORDON RIVER</v>
          </cell>
          <cell r="D1639" t="str">
            <v>1</v>
          </cell>
          <cell r="E1639" t="str">
            <v>A</v>
          </cell>
          <cell r="F1639">
            <v>47</v>
          </cell>
          <cell r="G1639">
            <v>150</v>
          </cell>
          <cell r="H1639">
            <v>23</v>
          </cell>
          <cell r="I1639">
            <v>34</v>
          </cell>
          <cell r="J1639">
            <v>0</v>
          </cell>
          <cell r="K1639">
            <v>0</v>
          </cell>
        </row>
        <row r="1640">
          <cell r="A1640">
            <v>1975</v>
          </cell>
          <cell r="B1640" t="str">
            <v>045</v>
          </cell>
          <cell r="C1640" t="str">
            <v>HARRIS CREEK</v>
          </cell>
          <cell r="D1640" t="str">
            <v>1</v>
          </cell>
          <cell r="E1640" t="str">
            <v>A</v>
          </cell>
          <cell r="F1640">
            <v>426</v>
          </cell>
          <cell r="G1640">
            <v>2093</v>
          </cell>
          <cell r="H1640">
            <v>395</v>
          </cell>
          <cell r="I1640">
            <v>379</v>
          </cell>
          <cell r="J1640">
            <v>0</v>
          </cell>
          <cell r="K1640">
            <v>0</v>
          </cell>
        </row>
        <row r="1641">
          <cell r="A1641">
            <v>1975</v>
          </cell>
          <cell r="B1641" t="str">
            <v>047</v>
          </cell>
          <cell r="C1641" t="str">
            <v>HASLAM CREEK</v>
          </cell>
          <cell r="D1641" t="str">
            <v>1</v>
          </cell>
          <cell r="E1641" t="str">
            <v>A</v>
          </cell>
          <cell r="F1641">
            <v>33</v>
          </cell>
          <cell r="G1641">
            <v>88</v>
          </cell>
          <cell r="H1641">
            <v>0</v>
          </cell>
          <cell r="I1641">
            <v>16</v>
          </cell>
          <cell r="J1641">
            <v>0</v>
          </cell>
          <cell r="K1641">
            <v>0</v>
          </cell>
        </row>
        <row r="1642">
          <cell r="A1642">
            <v>1975</v>
          </cell>
          <cell r="B1642" t="str">
            <v>048</v>
          </cell>
          <cell r="C1642" t="str">
            <v>HEBER RIVER</v>
          </cell>
          <cell r="D1642" t="str">
            <v>1</v>
          </cell>
          <cell r="E1642" t="str">
            <v>A</v>
          </cell>
          <cell r="F1642">
            <v>50</v>
          </cell>
          <cell r="G1642">
            <v>143</v>
          </cell>
          <cell r="H1642">
            <v>68</v>
          </cell>
          <cell r="I1642">
            <v>129</v>
          </cell>
          <cell r="J1642">
            <v>0</v>
          </cell>
          <cell r="K1642">
            <v>0</v>
          </cell>
        </row>
        <row r="1643">
          <cell r="A1643">
            <v>1975</v>
          </cell>
          <cell r="B1643" t="str">
            <v>049</v>
          </cell>
          <cell r="C1643" t="str">
            <v>HEMMINGSEN CREEK</v>
          </cell>
          <cell r="D1643" t="str">
            <v>1</v>
          </cell>
          <cell r="E1643" t="str">
            <v>A</v>
          </cell>
          <cell r="F1643">
            <v>20</v>
          </cell>
          <cell r="G1643">
            <v>51</v>
          </cell>
          <cell r="H1643">
            <v>13</v>
          </cell>
          <cell r="I1643">
            <v>13</v>
          </cell>
          <cell r="J1643">
            <v>0</v>
          </cell>
          <cell r="K1643">
            <v>0</v>
          </cell>
        </row>
        <row r="1644">
          <cell r="A1644">
            <v>1975</v>
          </cell>
          <cell r="B1644" t="str">
            <v>053</v>
          </cell>
          <cell r="C1644" t="str">
            <v>JACKLAH RIVER</v>
          </cell>
          <cell r="D1644" t="str">
            <v>1</v>
          </cell>
          <cell r="E1644" t="str">
            <v>A</v>
          </cell>
          <cell r="F1644">
            <v>3</v>
          </cell>
          <cell r="G1644">
            <v>9</v>
          </cell>
          <cell r="H1644">
            <v>4</v>
          </cell>
          <cell r="I1644">
            <v>0</v>
          </cell>
          <cell r="J1644">
            <v>0</v>
          </cell>
          <cell r="K1644">
            <v>0</v>
          </cell>
        </row>
        <row r="1645">
          <cell r="A1645">
            <v>1975</v>
          </cell>
          <cell r="B1645" t="str">
            <v>054</v>
          </cell>
          <cell r="C1645" t="str">
            <v>JORDAN RIVER</v>
          </cell>
          <cell r="D1645" t="str">
            <v>1</v>
          </cell>
          <cell r="E1645" t="str">
            <v>A</v>
          </cell>
          <cell r="F1645">
            <v>6</v>
          </cell>
          <cell r="G1645">
            <v>23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</row>
        <row r="1646">
          <cell r="A1646">
            <v>1975</v>
          </cell>
          <cell r="B1646" t="str">
            <v>056</v>
          </cell>
          <cell r="C1646" t="str">
            <v>KAKWEIKEN RIVER</v>
          </cell>
          <cell r="D1646" t="str">
            <v>1</v>
          </cell>
          <cell r="E1646" t="str">
            <v>A</v>
          </cell>
          <cell r="F1646">
            <v>9</v>
          </cell>
          <cell r="G1646">
            <v>43</v>
          </cell>
          <cell r="H1646">
            <v>3</v>
          </cell>
          <cell r="I1646">
            <v>3</v>
          </cell>
          <cell r="J1646">
            <v>0</v>
          </cell>
          <cell r="K1646">
            <v>0</v>
          </cell>
        </row>
        <row r="1647">
          <cell r="A1647">
            <v>1975</v>
          </cell>
          <cell r="B1647" t="str">
            <v>057</v>
          </cell>
          <cell r="C1647" t="str">
            <v>KAOUK RIVER</v>
          </cell>
          <cell r="D1647" t="str">
            <v>1</v>
          </cell>
          <cell r="E1647" t="str">
            <v>A</v>
          </cell>
          <cell r="F1647">
            <v>9</v>
          </cell>
          <cell r="G1647">
            <v>20</v>
          </cell>
          <cell r="H1647">
            <v>0</v>
          </cell>
          <cell r="I1647">
            <v>17</v>
          </cell>
          <cell r="J1647">
            <v>0</v>
          </cell>
          <cell r="K1647">
            <v>0</v>
          </cell>
        </row>
        <row r="1648">
          <cell r="A1648">
            <v>1975</v>
          </cell>
          <cell r="B1648" t="str">
            <v>059</v>
          </cell>
          <cell r="C1648" t="str">
            <v>KEOGH RIVER</v>
          </cell>
          <cell r="D1648" t="str">
            <v>1</v>
          </cell>
          <cell r="E1648" t="str">
            <v>A</v>
          </cell>
          <cell r="F1648">
            <v>158</v>
          </cell>
          <cell r="G1648">
            <v>661</v>
          </cell>
          <cell r="H1648">
            <v>254</v>
          </cell>
          <cell r="I1648">
            <v>116</v>
          </cell>
          <cell r="J1648">
            <v>0</v>
          </cell>
          <cell r="K1648">
            <v>0</v>
          </cell>
        </row>
        <row r="1649">
          <cell r="A1649">
            <v>1975</v>
          </cell>
          <cell r="B1649" t="str">
            <v>061</v>
          </cell>
          <cell r="C1649" t="str">
            <v>KINGCOME RIVER</v>
          </cell>
          <cell r="D1649" t="str">
            <v>1</v>
          </cell>
          <cell r="E1649" t="str">
            <v>A</v>
          </cell>
          <cell r="F1649">
            <v>6</v>
          </cell>
          <cell r="G1649">
            <v>37</v>
          </cell>
          <cell r="H1649">
            <v>5</v>
          </cell>
          <cell r="I1649">
            <v>10</v>
          </cell>
          <cell r="J1649">
            <v>0</v>
          </cell>
          <cell r="K1649">
            <v>0</v>
          </cell>
        </row>
        <row r="1650">
          <cell r="A1650">
            <v>1975</v>
          </cell>
          <cell r="B1650" t="str">
            <v>062</v>
          </cell>
          <cell r="C1650" t="str">
            <v>KIRBY CREEK</v>
          </cell>
          <cell r="D1650" t="str">
            <v>1</v>
          </cell>
          <cell r="E1650" t="str">
            <v>A</v>
          </cell>
          <cell r="F1650">
            <v>16</v>
          </cell>
          <cell r="G1650">
            <v>50</v>
          </cell>
          <cell r="H1650">
            <v>3</v>
          </cell>
          <cell r="I1650">
            <v>3</v>
          </cell>
          <cell r="J1650">
            <v>0</v>
          </cell>
          <cell r="K1650">
            <v>0</v>
          </cell>
        </row>
        <row r="1651">
          <cell r="A1651">
            <v>1975</v>
          </cell>
          <cell r="B1651" t="str">
            <v>063</v>
          </cell>
          <cell r="C1651" t="str">
            <v>KITSUCKSUS CREEK</v>
          </cell>
          <cell r="D1651" t="str">
            <v>1</v>
          </cell>
          <cell r="E1651" t="str">
            <v>A</v>
          </cell>
          <cell r="F1651">
            <v>10</v>
          </cell>
          <cell r="G1651">
            <v>37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</row>
        <row r="1652">
          <cell r="A1652">
            <v>1975</v>
          </cell>
          <cell r="B1652" t="str">
            <v>064</v>
          </cell>
          <cell r="C1652" t="str">
            <v>KLANAWA RIVER</v>
          </cell>
          <cell r="D1652" t="str">
            <v>1</v>
          </cell>
          <cell r="E1652" t="str">
            <v>A</v>
          </cell>
          <cell r="F1652">
            <v>10</v>
          </cell>
          <cell r="G1652">
            <v>13</v>
          </cell>
          <cell r="H1652">
            <v>3</v>
          </cell>
          <cell r="I1652">
            <v>0</v>
          </cell>
          <cell r="J1652">
            <v>0</v>
          </cell>
          <cell r="K1652">
            <v>0</v>
          </cell>
        </row>
        <row r="1653">
          <cell r="A1653">
            <v>1975</v>
          </cell>
          <cell r="B1653" t="str">
            <v>067</v>
          </cell>
          <cell r="C1653" t="str">
            <v>KOKISH RIVER</v>
          </cell>
          <cell r="D1653" t="str">
            <v>1</v>
          </cell>
          <cell r="E1653" t="str">
            <v>A</v>
          </cell>
          <cell r="F1653">
            <v>83</v>
          </cell>
          <cell r="G1653">
            <v>230</v>
          </cell>
          <cell r="H1653">
            <v>91</v>
          </cell>
          <cell r="I1653">
            <v>60</v>
          </cell>
          <cell r="J1653">
            <v>0</v>
          </cell>
          <cell r="K1653">
            <v>0</v>
          </cell>
        </row>
        <row r="1654">
          <cell r="A1654">
            <v>1975</v>
          </cell>
          <cell r="B1654" t="str">
            <v>068</v>
          </cell>
          <cell r="C1654" t="str">
            <v>KOKSILAH RIVER</v>
          </cell>
          <cell r="D1654" t="str">
            <v>1</v>
          </cell>
          <cell r="E1654" t="str">
            <v>A</v>
          </cell>
          <cell r="F1654">
            <v>194</v>
          </cell>
          <cell r="G1654">
            <v>1009</v>
          </cell>
          <cell r="H1654">
            <v>146</v>
          </cell>
          <cell r="I1654">
            <v>112</v>
          </cell>
          <cell r="J1654">
            <v>0</v>
          </cell>
          <cell r="K1654">
            <v>0</v>
          </cell>
        </row>
        <row r="1655">
          <cell r="A1655">
            <v>1975</v>
          </cell>
          <cell r="B1655" t="str">
            <v>069</v>
          </cell>
          <cell r="C1655" t="str">
            <v>KOOTOWIS CREEK</v>
          </cell>
          <cell r="D1655" t="str">
            <v>1</v>
          </cell>
          <cell r="E1655" t="str">
            <v>A</v>
          </cell>
          <cell r="F1655">
            <v>3</v>
          </cell>
          <cell r="G1655">
            <v>3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</row>
        <row r="1656">
          <cell r="A1656">
            <v>1975</v>
          </cell>
          <cell r="B1656" t="str">
            <v>071</v>
          </cell>
          <cell r="C1656" t="str">
            <v>LEINER RIVER</v>
          </cell>
          <cell r="D1656" t="str">
            <v>1</v>
          </cell>
          <cell r="E1656" t="str">
            <v>A</v>
          </cell>
          <cell r="F1656">
            <v>38</v>
          </cell>
          <cell r="G1656">
            <v>360</v>
          </cell>
          <cell r="H1656">
            <v>74</v>
          </cell>
          <cell r="I1656">
            <v>71</v>
          </cell>
          <cell r="J1656">
            <v>0</v>
          </cell>
          <cell r="K1656">
            <v>0</v>
          </cell>
        </row>
        <row r="1657">
          <cell r="A1657">
            <v>1975</v>
          </cell>
          <cell r="B1657" t="str">
            <v>073</v>
          </cell>
          <cell r="C1657" t="str">
            <v>LITTLE QUALICUM RIVER</v>
          </cell>
          <cell r="D1657" t="str">
            <v>1</v>
          </cell>
          <cell r="E1657" t="str">
            <v>A</v>
          </cell>
          <cell r="F1657">
            <v>521</v>
          </cell>
          <cell r="G1657">
            <v>2280</v>
          </cell>
          <cell r="H1657">
            <v>486</v>
          </cell>
          <cell r="I1657">
            <v>278</v>
          </cell>
          <cell r="J1657">
            <v>0</v>
          </cell>
          <cell r="K1657">
            <v>0</v>
          </cell>
        </row>
        <row r="1658">
          <cell r="A1658">
            <v>1975</v>
          </cell>
          <cell r="B1658" t="str">
            <v>075</v>
          </cell>
          <cell r="C1658" t="str">
            <v>MACJACK RIVER</v>
          </cell>
          <cell r="D1658" t="str">
            <v>1</v>
          </cell>
          <cell r="E1658" t="str">
            <v>A</v>
          </cell>
          <cell r="F1658">
            <v>6</v>
          </cell>
          <cell r="G1658">
            <v>27</v>
          </cell>
          <cell r="H1658">
            <v>3</v>
          </cell>
          <cell r="I1658">
            <v>0</v>
          </cell>
          <cell r="J1658">
            <v>0</v>
          </cell>
          <cell r="K1658">
            <v>0</v>
          </cell>
        </row>
        <row r="1659">
          <cell r="A1659">
            <v>1975</v>
          </cell>
          <cell r="B1659" t="str">
            <v>079</v>
          </cell>
          <cell r="C1659" t="str">
            <v>MAHATTA CREEK</v>
          </cell>
          <cell r="D1659" t="str">
            <v>1</v>
          </cell>
          <cell r="E1659" t="str">
            <v>A</v>
          </cell>
          <cell r="F1659">
            <v>37</v>
          </cell>
          <cell r="G1659">
            <v>294</v>
          </cell>
          <cell r="H1659">
            <v>101</v>
          </cell>
          <cell r="I1659">
            <v>40</v>
          </cell>
          <cell r="J1659">
            <v>0</v>
          </cell>
          <cell r="K1659">
            <v>0</v>
          </cell>
        </row>
        <row r="1660">
          <cell r="A1660">
            <v>1975</v>
          </cell>
          <cell r="B1660" t="str">
            <v>081</v>
          </cell>
          <cell r="C1660" t="str">
            <v>MARBLE RIVER</v>
          </cell>
          <cell r="D1660" t="str">
            <v>1</v>
          </cell>
          <cell r="E1660" t="str">
            <v>A</v>
          </cell>
          <cell r="F1660">
            <v>188</v>
          </cell>
          <cell r="G1660">
            <v>1237</v>
          </cell>
          <cell r="H1660">
            <v>181</v>
          </cell>
          <cell r="I1660">
            <v>426</v>
          </cell>
          <cell r="J1660">
            <v>0</v>
          </cell>
          <cell r="K1660">
            <v>0</v>
          </cell>
        </row>
        <row r="1661">
          <cell r="A1661">
            <v>1975</v>
          </cell>
          <cell r="B1661" t="str">
            <v>082</v>
          </cell>
          <cell r="C1661" t="str">
            <v>MEGIN RIVER</v>
          </cell>
          <cell r="D1661" t="str">
            <v>1</v>
          </cell>
          <cell r="E1661" t="str">
            <v>A</v>
          </cell>
          <cell r="F1661">
            <v>3</v>
          </cell>
          <cell r="G1661">
            <v>14</v>
          </cell>
          <cell r="H1661">
            <v>0</v>
          </cell>
          <cell r="I1661">
            <v>3</v>
          </cell>
          <cell r="J1661">
            <v>0</v>
          </cell>
          <cell r="K1661">
            <v>0</v>
          </cell>
        </row>
        <row r="1662">
          <cell r="A1662">
            <v>1975</v>
          </cell>
          <cell r="B1662" t="str">
            <v>086</v>
          </cell>
          <cell r="C1662" t="str">
            <v>MOHUN CREEK</v>
          </cell>
          <cell r="D1662" t="str">
            <v>1</v>
          </cell>
          <cell r="E1662" t="str">
            <v>A</v>
          </cell>
          <cell r="F1662">
            <v>34</v>
          </cell>
          <cell r="G1662">
            <v>112</v>
          </cell>
          <cell r="H1662">
            <v>27</v>
          </cell>
          <cell r="I1662">
            <v>40</v>
          </cell>
          <cell r="J1662">
            <v>0</v>
          </cell>
          <cell r="K1662">
            <v>0</v>
          </cell>
        </row>
        <row r="1663">
          <cell r="A1663">
            <v>1975</v>
          </cell>
          <cell r="B1663" t="str">
            <v>088</v>
          </cell>
          <cell r="C1663" t="str">
            <v>MUCHALAT RIVER</v>
          </cell>
          <cell r="D1663" t="str">
            <v>1</v>
          </cell>
          <cell r="E1663" t="str">
            <v>A</v>
          </cell>
          <cell r="F1663">
            <v>30</v>
          </cell>
          <cell r="G1663">
            <v>129</v>
          </cell>
          <cell r="H1663">
            <v>37</v>
          </cell>
          <cell r="I1663">
            <v>57</v>
          </cell>
          <cell r="J1663">
            <v>0</v>
          </cell>
          <cell r="K1663">
            <v>0</v>
          </cell>
        </row>
        <row r="1664">
          <cell r="A1664">
            <v>1975</v>
          </cell>
          <cell r="B1664" t="str">
            <v>089</v>
          </cell>
          <cell r="C1664" t="str">
            <v>MUIR CREEK</v>
          </cell>
          <cell r="D1664" t="str">
            <v>1</v>
          </cell>
          <cell r="E1664" t="str">
            <v>A</v>
          </cell>
          <cell r="F1664">
            <v>43</v>
          </cell>
          <cell r="G1664">
            <v>122</v>
          </cell>
          <cell r="H1664">
            <v>3</v>
          </cell>
          <cell r="I1664">
            <v>3</v>
          </cell>
          <cell r="J1664">
            <v>0</v>
          </cell>
          <cell r="K1664">
            <v>0</v>
          </cell>
        </row>
        <row r="1665">
          <cell r="A1665">
            <v>1975</v>
          </cell>
          <cell r="B1665" t="str">
            <v>090</v>
          </cell>
          <cell r="C1665" t="str">
            <v>NAHMINT RIVER</v>
          </cell>
          <cell r="D1665" t="str">
            <v>1</v>
          </cell>
          <cell r="E1665" t="str">
            <v>A</v>
          </cell>
          <cell r="F1665">
            <v>56</v>
          </cell>
          <cell r="G1665">
            <v>386</v>
          </cell>
          <cell r="H1665">
            <v>111</v>
          </cell>
          <cell r="I1665">
            <v>57</v>
          </cell>
          <cell r="J1665">
            <v>0</v>
          </cell>
          <cell r="K1665">
            <v>0</v>
          </cell>
        </row>
        <row r="1666">
          <cell r="A1666">
            <v>1975</v>
          </cell>
          <cell r="B1666" t="str">
            <v>091</v>
          </cell>
          <cell r="C1666" t="str">
            <v>NAHWITTI RIVER</v>
          </cell>
          <cell r="D1666" t="str">
            <v>1</v>
          </cell>
          <cell r="E1666" t="str">
            <v>A</v>
          </cell>
          <cell r="F1666">
            <v>44</v>
          </cell>
          <cell r="G1666">
            <v>183</v>
          </cell>
          <cell r="H1666">
            <v>47</v>
          </cell>
          <cell r="I1666">
            <v>37</v>
          </cell>
          <cell r="J1666">
            <v>0</v>
          </cell>
          <cell r="K1666">
            <v>0</v>
          </cell>
        </row>
        <row r="1667">
          <cell r="A1667">
            <v>1975</v>
          </cell>
          <cell r="B1667" t="str">
            <v>092</v>
          </cell>
          <cell r="C1667" t="str">
            <v>NANAIMO RIVER</v>
          </cell>
          <cell r="D1667" t="str">
            <v>1</v>
          </cell>
          <cell r="E1667" t="str">
            <v>A</v>
          </cell>
          <cell r="F1667">
            <v>640</v>
          </cell>
          <cell r="G1667">
            <v>4304</v>
          </cell>
          <cell r="H1667">
            <v>698</v>
          </cell>
          <cell r="I1667">
            <v>363</v>
          </cell>
          <cell r="J1667">
            <v>0</v>
          </cell>
          <cell r="K1667">
            <v>0</v>
          </cell>
        </row>
        <row r="1668">
          <cell r="A1668">
            <v>1975</v>
          </cell>
          <cell r="B1668" t="str">
            <v>094</v>
          </cell>
          <cell r="C1668" t="str">
            <v>NIMPKISH RIVER</v>
          </cell>
          <cell r="D1668" t="str">
            <v>1</v>
          </cell>
          <cell r="E1668" t="str">
            <v>A</v>
          </cell>
          <cell r="F1668">
            <v>193</v>
          </cell>
          <cell r="G1668">
            <v>800</v>
          </cell>
          <cell r="H1668">
            <v>270</v>
          </cell>
          <cell r="I1668">
            <v>396</v>
          </cell>
          <cell r="J1668">
            <v>0</v>
          </cell>
          <cell r="K1668">
            <v>0</v>
          </cell>
        </row>
        <row r="1669">
          <cell r="A1669">
            <v>1975</v>
          </cell>
          <cell r="B1669" t="str">
            <v>095</v>
          </cell>
          <cell r="C1669" t="str">
            <v>NITINAT RIVER</v>
          </cell>
          <cell r="D1669" t="str">
            <v>1</v>
          </cell>
          <cell r="E1669" t="str">
            <v>A</v>
          </cell>
          <cell r="F1669">
            <v>273</v>
          </cell>
          <cell r="G1669">
            <v>1216</v>
          </cell>
          <cell r="H1669">
            <v>234</v>
          </cell>
          <cell r="I1669">
            <v>57</v>
          </cell>
          <cell r="J1669">
            <v>0</v>
          </cell>
          <cell r="K1669">
            <v>0</v>
          </cell>
        </row>
        <row r="1670">
          <cell r="A1670">
            <v>1975</v>
          </cell>
          <cell r="B1670" t="str">
            <v>097</v>
          </cell>
          <cell r="C1670" t="str">
            <v>OYSTER RIVER</v>
          </cell>
          <cell r="D1670" t="str">
            <v>1</v>
          </cell>
          <cell r="E1670" t="str">
            <v>A</v>
          </cell>
          <cell r="F1670">
            <v>338</v>
          </cell>
          <cell r="G1670">
            <v>1375</v>
          </cell>
          <cell r="H1670">
            <v>125</v>
          </cell>
          <cell r="I1670">
            <v>166</v>
          </cell>
          <cell r="J1670">
            <v>0</v>
          </cell>
          <cell r="K1670">
            <v>0</v>
          </cell>
        </row>
        <row r="1671">
          <cell r="A1671">
            <v>1975</v>
          </cell>
          <cell r="B1671" t="str">
            <v>098</v>
          </cell>
          <cell r="C1671" t="str">
            <v>PACHENA RIVER</v>
          </cell>
          <cell r="D1671" t="str">
            <v>1</v>
          </cell>
          <cell r="E1671" t="str">
            <v>A</v>
          </cell>
          <cell r="F1671">
            <v>10</v>
          </cell>
          <cell r="G1671">
            <v>13</v>
          </cell>
          <cell r="H1671">
            <v>0</v>
          </cell>
          <cell r="I1671">
            <v>3</v>
          </cell>
          <cell r="J1671">
            <v>0</v>
          </cell>
          <cell r="K1671">
            <v>0</v>
          </cell>
        </row>
        <row r="1672">
          <cell r="A1672">
            <v>1975</v>
          </cell>
          <cell r="B1672" t="str">
            <v>099</v>
          </cell>
          <cell r="C1672" t="str">
            <v>PARKER CREEK</v>
          </cell>
          <cell r="D1672" t="str">
            <v>1</v>
          </cell>
          <cell r="E1672" t="str">
            <v>A</v>
          </cell>
          <cell r="F1672">
            <v>3</v>
          </cell>
          <cell r="G1672">
            <v>3</v>
          </cell>
          <cell r="H1672">
            <v>6</v>
          </cell>
          <cell r="I1672">
            <v>3</v>
          </cell>
          <cell r="J1672">
            <v>0</v>
          </cell>
          <cell r="K1672">
            <v>0</v>
          </cell>
        </row>
        <row r="1673">
          <cell r="A1673">
            <v>1975</v>
          </cell>
          <cell r="B1673" t="str">
            <v>100</v>
          </cell>
          <cell r="C1673" t="str">
            <v>PERRY RIVER</v>
          </cell>
          <cell r="D1673" t="str">
            <v>1</v>
          </cell>
          <cell r="E1673" t="str">
            <v>A</v>
          </cell>
          <cell r="F1673">
            <v>3</v>
          </cell>
          <cell r="G1673">
            <v>68</v>
          </cell>
          <cell r="H1673">
            <v>40</v>
          </cell>
          <cell r="I1673">
            <v>13</v>
          </cell>
          <cell r="J1673">
            <v>0</v>
          </cell>
          <cell r="K1673">
            <v>0</v>
          </cell>
        </row>
        <row r="1674">
          <cell r="A1674">
            <v>1975</v>
          </cell>
          <cell r="B1674" t="str">
            <v>101</v>
          </cell>
          <cell r="C1674" t="str">
            <v>PUNTLEDGE RIVER</v>
          </cell>
          <cell r="D1674" t="str">
            <v>1</v>
          </cell>
          <cell r="E1674" t="str">
            <v>A</v>
          </cell>
          <cell r="F1674">
            <v>197</v>
          </cell>
          <cell r="G1674">
            <v>1222</v>
          </cell>
          <cell r="H1674">
            <v>95</v>
          </cell>
          <cell r="I1674">
            <v>60</v>
          </cell>
          <cell r="J1674">
            <v>0</v>
          </cell>
          <cell r="K1674">
            <v>0</v>
          </cell>
        </row>
        <row r="1675">
          <cell r="A1675">
            <v>1975</v>
          </cell>
          <cell r="B1675" t="str">
            <v>102</v>
          </cell>
          <cell r="C1675" t="str">
            <v>QUATSE RIVER</v>
          </cell>
          <cell r="D1675" t="str">
            <v>1</v>
          </cell>
          <cell r="E1675" t="str">
            <v>A</v>
          </cell>
          <cell r="F1675">
            <v>156</v>
          </cell>
          <cell r="G1675">
            <v>1389</v>
          </cell>
          <cell r="H1675">
            <v>266</v>
          </cell>
          <cell r="I1675">
            <v>481</v>
          </cell>
          <cell r="J1675">
            <v>0</v>
          </cell>
          <cell r="K1675">
            <v>0</v>
          </cell>
        </row>
        <row r="1676">
          <cell r="A1676">
            <v>1975</v>
          </cell>
          <cell r="B1676" t="str">
            <v>103</v>
          </cell>
          <cell r="C1676" t="str">
            <v>QUINSAM RIVER</v>
          </cell>
          <cell r="D1676" t="str">
            <v>1</v>
          </cell>
          <cell r="E1676" t="str">
            <v>A</v>
          </cell>
          <cell r="F1676">
            <v>335</v>
          </cell>
          <cell r="G1676">
            <v>1506</v>
          </cell>
          <cell r="H1676">
            <v>347</v>
          </cell>
          <cell r="I1676">
            <v>307</v>
          </cell>
          <cell r="J1676">
            <v>0</v>
          </cell>
          <cell r="K1676">
            <v>0</v>
          </cell>
        </row>
        <row r="1677">
          <cell r="A1677">
            <v>1975</v>
          </cell>
          <cell r="B1677" t="str">
            <v>104</v>
          </cell>
          <cell r="C1677" t="str">
            <v>ROBERTSON RIVER</v>
          </cell>
          <cell r="D1677" t="str">
            <v>1</v>
          </cell>
          <cell r="E1677" t="str">
            <v>A</v>
          </cell>
          <cell r="F1677">
            <v>10</v>
          </cell>
          <cell r="G1677">
            <v>34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</row>
        <row r="1678">
          <cell r="A1678">
            <v>1975</v>
          </cell>
          <cell r="B1678" t="str">
            <v>105</v>
          </cell>
          <cell r="C1678" t="str">
            <v>ROSEWALL CREEK</v>
          </cell>
          <cell r="D1678" t="str">
            <v>1</v>
          </cell>
          <cell r="E1678" t="str">
            <v>A</v>
          </cell>
          <cell r="F1678">
            <v>3</v>
          </cell>
          <cell r="G1678">
            <v>6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</row>
        <row r="1679">
          <cell r="A1679">
            <v>1975</v>
          </cell>
          <cell r="B1679" t="str">
            <v>107</v>
          </cell>
          <cell r="C1679" t="str">
            <v>SALMON RIVER</v>
          </cell>
          <cell r="D1679" t="str">
            <v>1</v>
          </cell>
          <cell r="E1679" t="str">
            <v>A</v>
          </cell>
          <cell r="F1679">
            <v>321</v>
          </cell>
          <cell r="G1679">
            <v>990</v>
          </cell>
          <cell r="H1679">
            <v>172</v>
          </cell>
          <cell r="I1679">
            <v>173</v>
          </cell>
          <cell r="J1679">
            <v>0</v>
          </cell>
          <cell r="K1679">
            <v>0</v>
          </cell>
        </row>
        <row r="1680">
          <cell r="A1680">
            <v>1975</v>
          </cell>
          <cell r="B1680" t="str">
            <v>108</v>
          </cell>
          <cell r="C1680" t="str">
            <v>SAN JOSEF RIVER</v>
          </cell>
          <cell r="D1680" t="str">
            <v>1</v>
          </cell>
          <cell r="E1680" t="str">
            <v>A</v>
          </cell>
          <cell r="F1680">
            <v>37</v>
          </cell>
          <cell r="G1680">
            <v>183</v>
          </cell>
          <cell r="H1680">
            <v>37</v>
          </cell>
          <cell r="I1680">
            <v>20</v>
          </cell>
          <cell r="J1680">
            <v>0</v>
          </cell>
          <cell r="K1680">
            <v>0</v>
          </cell>
        </row>
        <row r="1681">
          <cell r="A1681">
            <v>1975</v>
          </cell>
          <cell r="B1681" t="str">
            <v>109</v>
          </cell>
          <cell r="C1681" t="str">
            <v>SAN JUAN RIVER</v>
          </cell>
          <cell r="D1681" t="str">
            <v>1</v>
          </cell>
          <cell r="E1681" t="str">
            <v>A</v>
          </cell>
          <cell r="F1681">
            <v>385</v>
          </cell>
          <cell r="G1681">
            <v>1361</v>
          </cell>
          <cell r="H1681">
            <v>171</v>
          </cell>
          <cell r="I1681">
            <v>63</v>
          </cell>
          <cell r="J1681">
            <v>0</v>
          </cell>
          <cell r="K1681">
            <v>0</v>
          </cell>
        </row>
        <row r="1682">
          <cell r="A1682">
            <v>1975</v>
          </cell>
          <cell r="B1682" t="str">
            <v>112</v>
          </cell>
          <cell r="C1682" t="str">
            <v>SARITA RIVER</v>
          </cell>
          <cell r="D1682" t="str">
            <v>1</v>
          </cell>
          <cell r="E1682" t="str">
            <v>A</v>
          </cell>
          <cell r="F1682">
            <v>138</v>
          </cell>
          <cell r="G1682">
            <v>570</v>
          </cell>
          <cell r="H1682">
            <v>166</v>
          </cell>
          <cell r="I1682">
            <v>144</v>
          </cell>
          <cell r="J1682">
            <v>0</v>
          </cell>
          <cell r="K1682">
            <v>0</v>
          </cell>
        </row>
        <row r="1683">
          <cell r="A1683">
            <v>1975</v>
          </cell>
          <cell r="B1683" t="str">
            <v>113</v>
          </cell>
          <cell r="C1683" t="str">
            <v>SHAW CREEK</v>
          </cell>
          <cell r="D1683" t="str">
            <v>1</v>
          </cell>
          <cell r="E1683" t="str">
            <v>A</v>
          </cell>
          <cell r="F1683">
            <v>3</v>
          </cell>
          <cell r="G1683">
            <v>3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</row>
        <row r="1684">
          <cell r="A1684">
            <v>1975</v>
          </cell>
          <cell r="B1684" t="str">
            <v>115</v>
          </cell>
          <cell r="C1684" t="str">
            <v>SOMASS RIVER</v>
          </cell>
          <cell r="D1684" t="str">
            <v>1</v>
          </cell>
          <cell r="E1684" t="str">
            <v>A</v>
          </cell>
          <cell r="F1684">
            <v>159</v>
          </cell>
          <cell r="G1684">
            <v>1302</v>
          </cell>
          <cell r="H1684">
            <v>269</v>
          </cell>
          <cell r="I1684">
            <v>132</v>
          </cell>
          <cell r="J1684">
            <v>0</v>
          </cell>
          <cell r="K1684">
            <v>0</v>
          </cell>
        </row>
        <row r="1685">
          <cell r="A1685">
            <v>1975</v>
          </cell>
          <cell r="B1685" t="str">
            <v>117</v>
          </cell>
          <cell r="C1685" t="str">
            <v>SOOKE RIVER</v>
          </cell>
          <cell r="D1685" t="str">
            <v>1</v>
          </cell>
          <cell r="E1685" t="str">
            <v>A</v>
          </cell>
          <cell r="F1685">
            <v>320</v>
          </cell>
          <cell r="G1685">
            <v>1990</v>
          </cell>
          <cell r="H1685">
            <v>265</v>
          </cell>
          <cell r="I1685">
            <v>85</v>
          </cell>
          <cell r="J1685">
            <v>0</v>
          </cell>
          <cell r="K1685">
            <v>0</v>
          </cell>
        </row>
        <row r="1686">
          <cell r="A1686">
            <v>1975</v>
          </cell>
          <cell r="B1686" t="str">
            <v>118</v>
          </cell>
          <cell r="C1686" t="str">
            <v>SPROAT RIVER</v>
          </cell>
          <cell r="D1686" t="str">
            <v>1</v>
          </cell>
          <cell r="E1686" t="str">
            <v>A</v>
          </cell>
          <cell r="F1686">
            <v>80</v>
          </cell>
          <cell r="G1686">
            <v>445</v>
          </cell>
          <cell r="H1686">
            <v>95</v>
          </cell>
          <cell r="I1686">
            <v>37</v>
          </cell>
          <cell r="J1686">
            <v>0</v>
          </cell>
          <cell r="K1686">
            <v>0</v>
          </cell>
        </row>
        <row r="1687">
          <cell r="A1687">
            <v>1975</v>
          </cell>
          <cell r="B1687" t="str">
            <v>119</v>
          </cell>
          <cell r="C1687" t="str">
            <v>STAFFORD RIVER</v>
          </cell>
          <cell r="D1687" t="str">
            <v>1</v>
          </cell>
          <cell r="E1687" t="str">
            <v>A</v>
          </cell>
          <cell r="F1687">
            <v>1</v>
          </cell>
          <cell r="G1687">
            <v>3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</row>
        <row r="1688">
          <cell r="A1688">
            <v>1975</v>
          </cell>
          <cell r="B1688" t="str">
            <v>120</v>
          </cell>
          <cell r="C1688" t="str">
            <v>STAMP RIVER</v>
          </cell>
          <cell r="D1688" t="str">
            <v>1</v>
          </cell>
          <cell r="E1688" t="str">
            <v>A</v>
          </cell>
          <cell r="F1688">
            <v>478</v>
          </cell>
          <cell r="G1688">
            <v>3474</v>
          </cell>
          <cell r="H1688">
            <v>727</v>
          </cell>
          <cell r="I1688">
            <v>509</v>
          </cell>
          <cell r="J1688">
            <v>0</v>
          </cell>
          <cell r="K1688">
            <v>0</v>
          </cell>
        </row>
        <row r="1689">
          <cell r="A1689">
            <v>1975</v>
          </cell>
          <cell r="B1689" t="str">
            <v>122</v>
          </cell>
          <cell r="C1689" t="str">
            <v>SUCWOA RIVER</v>
          </cell>
          <cell r="D1689" t="str">
            <v>1</v>
          </cell>
          <cell r="E1689" t="str">
            <v>A</v>
          </cell>
          <cell r="F1689">
            <v>13</v>
          </cell>
          <cell r="G1689">
            <v>105</v>
          </cell>
          <cell r="H1689">
            <v>27</v>
          </cell>
          <cell r="I1689">
            <v>34</v>
          </cell>
          <cell r="J1689">
            <v>0</v>
          </cell>
          <cell r="K1689">
            <v>0</v>
          </cell>
        </row>
        <row r="1690">
          <cell r="A1690">
            <v>1975</v>
          </cell>
          <cell r="B1690" t="str">
            <v>123</v>
          </cell>
          <cell r="C1690" t="str">
            <v>TAHSIS RIVER</v>
          </cell>
          <cell r="D1690" t="str">
            <v>1</v>
          </cell>
          <cell r="E1690" t="str">
            <v>A</v>
          </cell>
          <cell r="F1690">
            <v>42</v>
          </cell>
          <cell r="G1690">
            <v>234</v>
          </cell>
          <cell r="H1690">
            <v>25</v>
          </cell>
          <cell r="I1690">
            <v>47</v>
          </cell>
          <cell r="J1690">
            <v>0</v>
          </cell>
          <cell r="K1690">
            <v>0</v>
          </cell>
        </row>
        <row r="1691">
          <cell r="A1691">
            <v>1975</v>
          </cell>
          <cell r="B1691" t="str">
            <v>125</v>
          </cell>
          <cell r="C1691" t="str">
            <v>TAYLOR RIVER</v>
          </cell>
          <cell r="D1691" t="str">
            <v>1</v>
          </cell>
          <cell r="E1691" t="str">
            <v>A</v>
          </cell>
          <cell r="F1691">
            <v>16</v>
          </cell>
          <cell r="G1691">
            <v>24</v>
          </cell>
          <cell r="H1691">
            <v>7</v>
          </cell>
          <cell r="I1691">
            <v>21</v>
          </cell>
          <cell r="J1691">
            <v>0</v>
          </cell>
          <cell r="K1691">
            <v>0</v>
          </cell>
        </row>
        <row r="1692">
          <cell r="A1692">
            <v>1975</v>
          </cell>
          <cell r="B1692" t="str">
            <v>126</v>
          </cell>
          <cell r="C1692" t="str">
            <v>TLUPANA RIVER</v>
          </cell>
          <cell r="D1692" t="str">
            <v>1</v>
          </cell>
          <cell r="E1692" t="str">
            <v>A</v>
          </cell>
          <cell r="F1692">
            <v>1</v>
          </cell>
          <cell r="G1692">
            <v>1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</row>
        <row r="1693">
          <cell r="A1693">
            <v>1975</v>
          </cell>
          <cell r="B1693" t="str">
            <v>127</v>
          </cell>
          <cell r="C1693" t="str">
            <v>TOQUART RIVER</v>
          </cell>
          <cell r="D1693" t="str">
            <v>1</v>
          </cell>
          <cell r="E1693" t="str">
            <v>A</v>
          </cell>
          <cell r="F1693">
            <v>44</v>
          </cell>
          <cell r="G1693">
            <v>115</v>
          </cell>
          <cell r="H1693">
            <v>54</v>
          </cell>
          <cell r="I1693">
            <v>17</v>
          </cell>
          <cell r="J1693">
            <v>0</v>
          </cell>
          <cell r="K1693">
            <v>0</v>
          </cell>
        </row>
        <row r="1694">
          <cell r="A1694">
            <v>1975</v>
          </cell>
          <cell r="B1694" t="str">
            <v>129</v>
          </cell>
          <cell r="C1694" t="str">
            <v>TRENT RIVER</v>
          </cell>
          <cell r="D1694" t="str">
            <v>1</v>
          </cell>
          <cell r="E1694" t="str">
            <v>A</v>
          </cell>
          <cell r="F1694">
            <v>47</v>
          </cell>
          <cell r="G1694">
            <v>234</v>
          </cell>
          <cell r="H1694">
            <v>40</v>
          </cell>
          <cell r="I1694">
            <v>68</v>
          </cell>
          <cell r="J1694">
            <v>0</v>
          </cell>
          <cell r="K1694">
            <v>0</v>
          </cell>
        </row>
        <row r="1695">
          <cell r="A1695">
            <v>1975</v>
          </cell>
          <cell r="B1695" t="str">
            <v>130</v>
          </cell>
          <cell r="C1695" t="str">
            <v>TSABLE RIVER</v>
          </cell>
          <cell r="D1695" t="str">
            <v>1</v>
          </cell>
          <cell r="E1695" t="str">
            <v>A</v>
          </cell>
          <cell r="F1695">
            <v>30</v>
          </cell>
          <cell r="G1695">
            <v>88</v>
          </cell>
          <cell r="H1695">
            <v>17</v>
          </cell>
          <cell r="I1695">
            <v>6</v>
          </cell>
          <cell r="J1695">
            <v>0</v>
          </cell>
          <cell r="K1695">
            <v>0</v>
          </cell>
        </row>
        <row r="1696">
          <cell r="A1696">
            <v>1975</v>
          </cell>
          <cell r="B1696" t="str">
            <v>132</v>
          </cell>
          <cell r="C1696" t="str">
            <v>TSOLUM RIVER</v>
          </cell>
          <cell r="D1696" t="str">
            <v>1</v>
          </cell>
          <cell r="E1696" t="str">
            <v>A</v>
          </cell>
          <cell r="F1696">
            <v>95</v>
          </cell>
          <cell r="G1696">
            <v>385</v>
          </cell>
          <cell r="H1696">
            <v>68</v>
          </cell>
          <cell r="I1696">
            <v>71</v>
          </cell>
          <cell r="J1696">
            <v>0</v>
          </cell>
          <cell r="K1696">
            <v>0</v>
          </cell>
        </row>
        <row r="1697">
          <cell r="A1697">
            <v>1975</v>
          </cell>
          <cell r="B1697" t="str">
            <v>133</v>
          </cell>
          <cell r="C1697" t="str">
            <v>TSOWWIN RIVER</v>
          </cell>
          <cell r="D1697" t="str">
            <v>1</v>
          </cell>
          <cell r="E1697" t="str">
            <v>A</v>
          </cell>
          <cell r="F1697">
            <v>6</v>
          </cell>
          <cell r="G1697">
            <v>54</v>
          </cell>
          <cell r="H1697">
            <v>20</v>
          </cell>
          <cell r="I1697">
            <v>37</v>
          </cell>
          <cell r="J1697">
            <v>0</v>
          </cell>
          <cell r="K1697">
            <v>0</v>
          </cell>
        </row>
        <row r="1698">
          <cell r="A1698">
            <v>1975</v>
          </cell>
          <cell r="B1698" t="str">
            <v>134</v>
          </cell>
          <cell r="C1698" t="str">
            <v>TSULQUATE RIVER</v>
          </cell>
          <cell r="D1698" t="str">
            <v>1</v>
          </cell>
          <cell r="E1698" t="str">
            <v>A</v>
          </cell>
          <cell r="F1698">
            <v>3</v>
          </cell>
          <cell r="G1698">
            <v>3</v>
          </cell>
          <cell r="H1698">
            <v>7</v>
          </cell>
          <cell r="I1698">
            <v>3</v>
          </cell>
          <cell r="J1698">
            <v>0</v>
          </cell>
          <cell r="K1698">
            <v>0</v>
          </cell>
        </row>
        <row r="1699">
          <cell r="A1699">
            <v>1975</v>
          </cell>
          <cell r="B1699" t="str">
            <v>135</v>
          </cell>
          <cell r="C1699" t="str">
            <v>TUGWELL CREEK</v>
          </cell>
          <cell r="D1699" t="str">
            <v>1</v>
          </cell>
          <cell r="E1699" t="str">
            <v>A</v>
          </cell>
          <cell r="F1699">
            <v>9</v>
          </cell>
          <cell r="G1699">
            <v>13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</row>
        <row r="1700">
          <cell r="A1700">
            <v>1975</v>
          </cell>
          <cell r="B1700" t="str">
            <v>140</v>
          </cell>
          <cell r="C1700" t="str">
            <v>WAUKWAAS CREEK</v>
          </cell>
          <cell r="D1700" t="str">
            <v>1</v>
          </cell>
          <cell r="E1700" t="str">
            <v>A</v>
          </cell>
          <cell r="F1700">
            <v>23</v>
          </cell>
          <cell r="G1700">
            <v>98</v>
          </cell>
          <cell r="H1700">
            <v>44</v>
          </cell>
          <cell r="I1700">
            <v>51</v>
          </cell>
          <cell r="J1700">
            <v>0</v>
          </cell>
          <cell r="K1700">
            <v>0</v>
          </cell>
        </row>
        <row r="1701">
          <cell r="A1701">
            <v>1975</v>
          </cell>
          <cell r="B1701" t="str">
            <v>141</v>
          </cell>
          <cell r="C1701" t="str">
            <v>WHITE RIVER</v>
          </cell>
          <cell r="D1701" t="str">
            <v>1</v>
          </cell>
          <cell r="E1701" t="str">
            <v>A</v>
          </cell>
          <cell r="F1701">
            <v>79</v>
          </cell>
          <cell r="G1701">
            <v>161</v>
          </cell>
          <cell r="H1701">
            <v>34</v>
          </cell>
          <cell r="I1701">
            <v>37</v>
          </cell>
          <cell r="J1701">
            <v>0</v>
          </cell>
          <cell r="K1701">
            <v>0</v>
          </cell>
        </row>
        <row r="1702">
          <cell r="A1702">
            <v>1975</v>
          </cell>
          <cell r="B1702" t="str">
            <v>142</v>
          </cell>
          <cell r="C1702" t="str">
            <v>WILFRED CREEK</v>
          </cell>
          <cell r="D1702" t="str">
            <v>1</v>
          </cell>
          <cell r="E1702" t="str">
            <v>A</v>
          </cell>
          <cell r="F1702">
            <v>3</v>
          </cell>
          <cell r="G1702">
            <v>13</v>
          </cell>
          <cell r="H1702">
            <v>6</v>
          </cell>
          <cell r="I1702">
            <v>0</v>
          </cell>
          <cell r="J1702">
            <v>0</v>
          </cell>
          <cell r="K1702">
            <v>0</v>
          </cell>
        </row>
        <row r="1703">
          <cell r="A1703">
            <v>1975</v>
          </cell>
          <cell r="B1703" t="str">
            <v>144</v>
          </cell>
          <cell r="C1703" t="str">
            <v>WOSS RIVER</v>
          </cell>
          <cell r="D1703" t="str">
            <v>1</v>
          </cell>
          <cell r="E1703" t="str">
            <v>A</v>
          </cell>
          <cell r="F1703">
            <v>20</v>
          </cell>
          <cell r="G1703">
            <v>50</v>
          </cell>
          <cell r="H1703">
            <v>41</v>
          </cell>
          <cell r="I1703">
            <v>9</v>
          </cell>
          <cell r="J1703">
            <v>0</v>
          </cell>
          <cell r="K1703">
            <v>0</v>
          </cell>
        </row>
        <row r="1704">
          <cell r="A1704">
            <v>1975</v>
          </cell>
          <cell r="B1704" t="str">
            <v>145</v>
          </cell>
          <cell r="C1704" t="str">
            <v>ZEBALLOS RIVER</v>
          </cell>
          <cell r="D1704" t="str">
            <v>1</v>
          </cell>
          <cell r="E1704" t="str">
            <v>A</v>
          </cell>
          <cell r="F1704">
            <v>59</v>
          </cell>
          <cell r="G1704">
            <v>474</v>
          </cell>
          <cell r="H1704">
            <v>145</v>
          </cell>
          <cell r="I1704">
            <v>204</v>
          </cell>
          <cell r="J1704">
            <v>0</v>
          </cell>
          <cell r="K1704">
            <v>0</v>
          </cell>
        </row>
        <row r="1705">
          <cell r="A1705">
            <v>1975</v>
          </cell>
          <cell r="B1705" t="str">
            <v>162</v>
          </cell>
          <cell r="C1705" t="str">
            <v>DRAW CREEK</v>
          </cell>
          <cell r="D1705" t="str">
            <v>1</v>
          </cell>
          <cell r="E1705" t="str">
            <v>A</v>
          </cell>
          <cell r="F1705">
            <v>3</v>
          </cell>
          <cell r="G1705">
            <v>10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</row>
        <row r="1706">
          <cell r="A1706">
            <v>1975</v>
          </cell>
          <cell r="B1706" t="str">
            <v>163</v>
          </cell>
          <cell r="C1706" t="str">
            <v>LENS CREEK</v>
          </cell>
          <cell r="D1706" t="str">
            <v>1</v>
          </cell>
          <cell r="E1706" t="str">
            <v>A</v>
          </cell>
          <cell r="F1706">
            <v>6</v>
          </cell>
          <cell r="G1706">
            <v>6</v>
          </cell>
          <cell r="H1706">
            <v>6</v>
          </cell>
          <cell r="I1706">
            <v>13</v>
          </cell>
          <cell r="J1706">
            <v>0</v>
          </cell>
          <cell r="K1706">
            <v>0</v>
          </cell>
        </row>
        <row r="1707">
          <cell r="A1707">
            <v>1975</v>
          </cell>
          <cell r="B1707" t="str">
            <v>165</v>
          </cell>
          <cell r="C1707" t="str">
            <v>ALOUETTE RIVER</v>
          </cell>
          <cell r="D1707" t="str">
            <v>2</v>
          </cell>
          <cell r="E1707" t="str">
            <v>A</v>
          </cell>
          <cell r="F1707">
            <v>410</v>
          </cell>
          <cell r="G1707">
            <v>2612</v>
          </cell>
          <cell r="H1707">
            <v>153</v>
          </cell>
          <cell r="I1707">
            <v>85</v>
          </cell>
          <cell r="J1707">
            <v>0</v>
          </cell>
          <cell r="K1707">
            <v>0</v>
          </cell>
        </row>
        <row r="1708">
          <cell r="A1708">
            <v>1975</v>
          </cell>
          <cell r="B1708" t="str">
            <v>167</v>
          </cell>
          <cell r="C1708" t="str">
            <v>ASHLU CREEK</v>
          </cell>
          <cell r="D1708" t="str">
            <v>2</v>
          </cell>
          <cell r="E1708" t="str">
            <v>A</v>
          </cell>
          <cell r="F1708">
            <v>17</v>
          </cell>
          <cell r="G1708">
            <v>21</v>
          </cell>
          <cell r="H1708">
            <v>3</v>
          </cell>
          <cell r="I1708">
            <v>0</v>
          </cell>
          <cell r="J1708">
            <v>0</v>
          </cell>
          <cell r="K1708">
            <v>0</v>
          </cell>
        </row>
        <row r="1709">
          <cell r="A1709">
            <v>1975</v>
          </cell>
          <cell r="B1709" t="str">
            <v>168</v>
          </cell>
          <cell r="C1709" t="str">
            <v>BEAR RIVER</v>
          </cell>
          <cell r="D1709" t="str">
            <v>2</v>
          </cell>
          <cell r="E1709" t="str">
            <v>A</v>
          </cell>
          <cell r="F1709">
            <v>10</v>
          </cell>
          <cell r="G1709">
            <v>39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</row>
        <row r="1710">
          <cell r="A1710">
            <v>1975</v>
          </cell>
          <cell r="B1710" t="str">
            <v>169</v>
          </cell>
          <cell r="C1710" t="str">
            <v>BERTRAM CREEK</v>
          </cell>
          <cell r="D1710" t="str">
            <v>2</v>
          </cell>
          <cell r="E1710" t="str">
            <v>A</v>
          </cell>
          <cell r="F1710">
            <v>3</v>
          </cell>
          <cell r="G1710">
            <v>3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</row>
        <row r="1711">
          <cell r="A1711">
            <v>1975</v>
          </cell>
          <cell r="B1711" t="str">
            <v>171</v>
          </cell>
          <cell r="C1711" t="str">
            <v>BIRKENHEAD RIVER</v>
          </cell>
          <cell r="D1711" t="str">
            <v>2</v>
          </cell>
          <cell r="E1711" t="str">
            <v>A</v>
          </cell>
          <cell r="F1711">
            <v>10</v>
          </cell>
          <cell r="G1711">
            <v>46</v>
          </cell>
          <cell r="H1711">
            <v>7</v>
          </cell>
          <cell r="I1711">
            <v>0</v>
          </cell>
          <cell r="J1711">
            <v>0</v>
          </cell>
          <cell r="K1711">
            <v>0</v>
          </cell>
        </row>
        <row r="1712">
          <cell r="A1712">
            <v>1975</v>
          </cell>
          <cell r="B1712" t="str">
            <v>172</v>
          </cell>
          <cell r="C1712" t="str">
            <v>BREM RIVER</v>
          </cell>
          <cell r="D1712" t="str">
            <v>2</v>
          </cell>
          <cell r="E1712" t="str">
            <v>A</v>
          </cell>
          <cell r="F1712">
            <v>93</v>
          </cell>
          <cell r="G1712">
            <v>195</v>
          </cell>
          <cell r="H1712">
            <v>54</v>
          </cell>
          <cell r="I1712">
            <v>66</v>
          </cell>
          <cell r="J1712">
            <v>0</v>
          </cell>
          <cell r="K1712">
            <v>0</v>
          </cell>
        </row>
        <row r="1713">
          <cell r="A1713">
            <v>1975</v>
          </cell>
          <cell r="B1713" t="str">
            <v>173</v>
          </cell>
          <cell r="C1713" t="str">
            <v>BRITTAIN RIVER</v>
          </cell>
          <cell r="D1713" t="str">
            <v>2</v>
          </cell>
          <cell r="E1713" t="str">
            <v>A</v>
          </cell>
          <cell r="F1713">
            <v>10</v>
          </cell>
          <cell r="G1713">
            <v>10</v>
          </cell>
          <cell r="H1713">
            <v>3</v>
          </cell>
          <cell r="I1713">
            <v>10</v>
          </cell>
          <cell r="J1713">
            <v>0</v>
          </cell>
          <cell r="K1713">
            <v>0</v>
          </cell>
        </row>
        <row r="1714">
          <cell r="A1714">
            <v>1975</v>
          </cell>
          <cell r="B1714" t="str">
            <v>174</v>
          </cell>
          <cell r="C1714" t="str">
            <v>BRUNETTE RIVER</v>
          </cell>
          <cell r="D1714" t="str">
            <v>2</v>
          </cell>
          <cell r="E1714" t="str">
            <v>A</v>
          </cell>
          <cell r="F1714">
            <v>3</v>
          </cell>
          <cell r="G1714">
            <v>14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</row>
        <row r="1715">
          <cell r="A1715">
            <v>1975</v>
          </cell>
          <cell r="B1715" t="str">
            <v>175</v>
          </cell>
          <cell r="C1715" t="str">
            <v>CAPILANO RIVER</v>
          </cell>
          <cell r="D1715" t="str">
            <v>2</v>
          </cell>
          <cell r="E1715" t="str">
            <v>A</v>
          </cell>
          <cell r="F1715">
            <v>384</v>
          </cell>
          <cell r="G1715">
            <v>3191</v>
          </cell>
          <cell r="H1715">
            <v>78</v>
          </cell>
          <cell r="I1715">
            <v>334</v>
          </cell>
          <cell r="J1715">
            <v>0</v>
          </cell>
          <cell r="K1715">
            <v>0</v>
          </cell>
        </row>
        <row r="1716">
          <cell r="A1716">
            <v>1975</v>
          </cell>
          <cell r="B1716" t="str">
            <v>176</v>
          </cell>
          <cell r="C1716" t="str">
            <v>CHAPMAN CREEK</v>
          </cell>
          <cell r="D1716" t="str">
            <v>2</v>
          </cell>
          <cell r="E1716" t="str">
            <v>A</v>
          </cell>
          <cell r="F1716">
            <v>28</v>
          </cell>
          <cell r="G1716">
            <v>99</v>
          </cell>
          <cell r="H1716">
            <v>21</v>
          </cell>
          <cell r="I1716">
            <v>7</v>
          </cell>
          <cell r="J1716">
            <v>0</v>
          </cell>
          <cell r="K1716">
            <v>0</v>
          </cell>
        </row>
        <row r="1717">
          <cell r="A1717">
            <v>1975</v>
          </cell>
          <cell r="B1717" t="str">
            <v>177</v>
          </cell>
          <cell r="C1717" t="str">
            <v>CHEAKAMUS RIVER</v>
          </cell>
          <cell r="D1717" t="str">
            <v>2</v>
          </cell>
          <cell r="E1717" t="str">
            <v>A</v>
          </cell>
          <cell r="F1717">
            <v>962</v>
          </cell>
          <cell r="G1717">
            <v>4864</v>
          </cell>
          <cell r="H1717">
            <v>302</v>
          </cell>
          <cell r="I1717">
            <v>384</v>
          </cell>
          <cell r="J1717">
            <v>0</v>
          </cell>
          <cell r="K1717">
            <v>0</v>
          </cell>
        </row>
        <row r="1718">
          <cell r="A1718">
            <v>1975</v>
          </cell>
          <cell r="B1718" t="str">
            <v>178</v>
          </cell>
          <cell r="C1718" t="str">
            <v>CHEHALIS RIVER</v>
          </cell>
          <cell r="D1718" t="str">
            <v>2</v>
          </cell>
          <cell r="E1718" t="str">
            <v>A</v>
          </cell>
          <cell r="F1718">
            <v>288</v>
          </cell>
          <cell r="G1718">
            <v>1239</v>
          </cell>
          <cell r="H1718">
            <v>114</v>
          </cell>
          <cell r="I1718">
            <v>24</v>
          </cell>
          <cell r="J1718">
            <v>0</v>
          </cell>
          <cell r="K1718">
            <v>0</v>
          </cell>
        </row>
        <row r="1719">
          <cell r="A1719">
            <v>1975</v>
          </cell>
          <cell r="B1719" t="str">
            <v>179</v>
          </cell>
          <cell r="C1719" t="str">
            <v>CHILLIWACK RIVER</v>
          </cell>
          <cell r="D1719" t="str">
            <v>2</v>
          </cell>
          <cell r="E1719" t="str">
            <v>A</v>
          </cell>
          <cell r="F1719">
            <v>3583</v>
          </cell>
          <cell r="G1719">
            <v>30210</v>
          </cell>
          <cell r="H1719">
            <v>2728</v>
          </cell>
          <cell r="I1719">
            <v>1880</v>
          </cell>
          <cell r="J1719">
            <v>0</v>
          </cell>
          <cell r="K1719">
            <v>0</v>
          </cell>
        </row>
        <row r="1720">
          <cell r="A1720">
            <v>1975</v>
          </cell>
          <cell r="B1720" t="str">
            <v>180</v>
          </cell>
          <cell r="C1720" t="str">
            <v>COGBURN CREEK</v>
          </cell>
          <cell r="D1720" t="str">
            <v>2</v>
          </cell>
          <cell r="E1720" t="str">
            <v>A</v>
          </cell>
          <cell r="F1720">
            <v>17</v>
          </cell>
          <cell r="G1720">
            <v>32</v>
          </cell>
          <cell r="H1720">
            <v>3</v>
          </cell>
          <cell r="I1720">
            <v>0</v>
          </cell>
          <cell r="J1720">
            <v>0</v>
          </cell>
          <cell r="K1720">
            <v>0</v>
          </cell>
        </row>
        <row r="1721">
          <cell r="A1721">
            <v>1975</v>
          </cell>
          <cell r="B1721" t="str">
            <v>181</v>
          </cell>
          <cell r="C1721" t="str">
            <v>COQUIHALLA RIVER</v>
          </cell>
          <cell r="D1721" t="str">
            <v>2</v>
          </cell>
          <cell r="E1721" t="str">
            <v>A</v>
          </cell>
          <cell r="F1721">
            <v>115</v>
          </cell>
          <cell r="G1721">
            <v>424</v>
          </cell>
          <cell r="H1721">
            <v>39</v>
          </cell>
          <cell r="I1721">
            <v>16</v>
          </cell>
          <cell r="J1721">
            <v>0</v>
          </cell>
          <cell r="K1721">
            <v>0</v>
          </cell>
        </row>
        <row r="1722">
          <cell r="A1722">
            <v>1975</v>
          </cell>
          <cell r="B1722" t="str">
            <v>182</v>
          </cell>
          <cell r="C1722" t="str">
            <v>COQUITLAM RIVER</v>
          </cell>
          <cell r="D1722" t="str">
            <v>2</v>
          </cell>
          <cell r="E1722" t="str">
            <v>A</v>
          </cell>
          <cell r="F1722">
            <v>193</v>
          </cell>
          <cell r="G1722">
            <v>1604</v>
          </cell>
          <cell r="H1722">
            <v>103</v>
          </cell>
          <cell r="I1722">
            <v>195</v>
          </cell>
          <cell r="J1722">
            <v>0</v>
          </cell>
          <cell r="K1722">
            <v>0</v>
          </cell>
        </row>
        <row r="1723">
          <cell r="A1723">
            <v>1975</v>
          </cell>
          <cell r="B1723" t="str">
            <v>186</v>
          </cell>
          <cell r="C1723" t="str">
            <v>ELAHO RIVER</v>
          </cell>
          <cell r="D1723" t="str">
            <v>2</v>
          </cell>
          <cell r="E1723" t="str">
            <v>A</v>
          </cell>
          <cell r="F1723">
            <v>17</v>
          </cell>
          <cell r="G1723">
            <v>32</v>
          </cell>
          <cell r="H1723">
            <v>7</v>
          </cell>
          <cell r="I1723">
            <v>0</v>
          </cell>
          <cell r="J1723">
            <v>0</v>
          </cell>
          <cell r="K1723">
            <v>0</v>
          </cell>
        </row>
        <row r="1724">
          <cell r="A1724">
            <v>1975</v>
          </cell>
          <cell r="B1724" t="str">
            <v>188</v>
          </cell>
          <cell r="C1724" t="str">
            <v>FRASER RIVER</v>
          </cell>
          <cell r="D1724" t="str">
            <v>2</v>
          </cell>
          <cell r="E1724" t="str">
            <v>A</v>
          </cell>
          <cell r="F1724">
            <v>971</v>
          </cell>
          <cell r="G1724">
            <v>12346</v>
          </cell>
          <cell r="H1724">
            <v>383</v>
          </cell>
          <cell r="I1724">
            <v>63</v>
          </cell>
          <cell r="J1724">
            <v>0</v>
          </cell>
          <cell r="K1724">
            <v>0</v>
          </cell>
        </row>
        <row r="1725">
          <cell r="A1725">
            <v>1975</v>
          </cell>
          <cell r="B1725" t="str">
            <v>190</v>
          </cell>
          <cell r="C1725" t="str">
            <v>GRAY CREEK</v>
          </cell>
          <cell r="D1725" t="str">
            <v>2</v>
          </cell>
          <cell r="E1725" t="str">
            <v>A</v>
          </cell>
          <cell r="F1725">
            <v>10</v>
          </cell>
          <cell r="G1725">
            <v>14</v>
          </cell>
          <cell r="H1725">
            <v>3</v>
          </cell>
          <cell r="I1725">
            <v>0</v>
          </cell>
          <cell r="J1725">
            <v>0</v>
          </cell>
          <cell r="K1725">
            <v>0</v>
          </cell>
        </row>
        <row r="1726">
          <cell r="A1726">
            <v>1975</v>
          </cell>
          <cell r="B1726" t="str">
            <v>191</v>
          </cell>
          <cell r="C1726" t="str">
            <v>HARRISON RIVER</v>
          </cell>
          <cell r="D1726" t="str">
            <v>2</v>
          </cell>
          <cell r="E1726" t="str">
            <v>A</v>
          </cell>
          <cell r="F1726">
            <v>35</v>
          </cell>
          <cell r="G1726">
            <v>81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</row>
        <row r="1727">
          <cell r="A1727">
            <v>1975</v>
          </cell>
          <cell r="B1727" t="str">
            <v>195</v>
          </cell>
          <cell r="C1727" t="str">
            <v>HUNTER CREEK</v>
          </cell>
          <cell r="D1727" t="str">
            <v>2</v>
          </cell>
          <cell r="E1727" t="str">
            <v>A</v>
          </cell>
          <cell r="F1727">
            <v>3</v>
          </cell>
          <cell r="G1727">
            <v>14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</row>
        <row r="1728">
          <cell r="A1728">
            <v>1975</v>
          </cell>
          <cell r="B1728" t="str">
            <v>196</v>
          </cell>
          <cell r="C1728" t="str">
            <v>INDIAN RIVER</v>
          </cell>
          <cell r="D1728" t="str">
            <v>2</v>
          </cell>
          <cell r="E1728" t="str">
            <v>A</v>
          </cell>
          <cell r="F1728">
            <v>12</v>
          </cell>
          <cell r="G1728">
            <v>31</v>
          </cell>
          <cell r="H1728">
            <v>21</v>
          </cell>
          <cell r="I1728">
            <v>20</v>
          </cell>
          <cell r="J1728">
            <v>0</v>
          </cell>
          <cell r="K1728">
            <v>0</v>
          </cell>
        </row>
        <row r="1729">
          <cell r="A1729">
            <v>1975</v>
          </cell>
          <cell r="B1729" t="str">
            <v>197</v>
          </cell>
          <cell r="C1729" t="str">
            <v>KANAKA CREEK</v>
          </cell>
          <cell r="D1729" t="str">
            <v>2</v>
          </cell>
          <cell r="E1729" t="str">
            <v>A</v>
          </cell>
          <cell r="F1729">
            <v>67</v>
          </cell>
          <cell r="G1729">
            <v>288</v>
          </cell>
          <cell r="H1729">
            <v>14</v>
          </cell>
          <cell r="I1729">
            <v>10</v>
          </cell>
          <cell r="J1729">
            <v>0</v>
          </cell>
          <cell r="K1729">
            <v>0</v>
          </cell>
        </row>
        <row r="1730">
          <cell r="A1730">
            <v>1975</v>
          </cell>
          <cell r="B1730" t="str">
            <v>199</v>
          </cell>
          <cell r="C1730" t="str">
            <v>LANG CREEK</v>
          </cell>
          <cell r="D1730" t="str">
            <v>2</v>
          </cell>
          <cell r="E1730" t="str">
            <v>A</v>
          </cell>
          <cell r="F1730">
            <v>59</v>
          </cell>
          <cell r="G1730">
            <v>500</v>
          </cell>
          <cell r="H1730">
            <v>92</v>
          </cell>
          <cell r="I1730">
            <v>160</v>
          </cell>
          <cell r="J1730">
            <v>0</v>
          </cell>
          <cell r="K1730">
            <v>0</v>
          </cell>
        </row>
        <row r="1731">
          <cell r="A1731">
            <v>1975</v>
          </cell>
          <cell r="B1731" t="str">
            <v>201</v>
          </cell>
          <cell r="C1731" t="str">
            <v>LILLOOET RIVER</v>
          </cell>
          <cell r="D1731" t="str">
            <v>2</v>
          </cell>
          <cell r="E1731" t="str">
            <v>A</v>
          </cell>
          <cell r="F1731">
            <v>88</v>
          </cell>
          <cell r="G1731">
            <v>337</v>
          </cell>
          <cell r="H1731">
            <v>14</v>
          </cell>
          <cell r="I1731">
            <v>10</v>
          </cell>
          <cell r="J1731">
            <v>0</v>
          </cell>
          <cell r="K1731">
            <v>0</v>
          </cell>
        </row>
        <row r="1732">
          <cell r="A1732">
            <v>1975</v>
          </cell>
          <cell r="B1732" t="str">
            <v>202</v>
          </cell>
          <cell r="C1732" t="str">
            <v>CAMPBELL RIVER</v>
          </cell>
          <cell r="D1732" t="str">
            <v>2</v>
          </cell>
          <cell r="E1732" t="str">
            <v>A</v>
          </cell>
          <cell r="F1732">
            <v>154</v>
          </cell>
          <cell r="G1732">
            <v>1848</v>
          </cell>
          <cell r="H1732">
            <v>210</v>
          </cell>
          <cell r="I1732">
            <v>92</v>
          </cell>
          <cell r="J1732">
            <v>0</v>
          </cell>
          <cell r="K1732">
            <v>0</v>
          </cell>
        </row>
        <row r="1733">
          <cell r="A1733">
            <v>1975</v>
          </cell>
          <cell r="B1733" t="str">
            <v>205</v>
          </cell>
          <cell r="C1733" t="str">
            <v>LYNN CREEK</v>
          </cell>
          <cell r="D1733" t="str">
            <v>2</v>
          </cell>
          <cell r="E1733" t="str">
            <v>A</v>
          </cell>
          <cell r="F1733">
            <v>113</v>
          </cell>
          <cell r="G1733">
            <v>597</v>
          </cell>
          <cell r="H1733">
            <v>32</v>
          </cell>
          <cell r="I1733">
            <v>81</v>
          </cell>
          <cell r="J1733">
            <v>0</v>
          </cell>
          <cell r="K1733">
            <v>0</v>
          </cell>
        </row>
        <row r="1734">
          <cell r="A1734">
            <v>1975</v>
          </cell>
          <cell r="B1734" t="str">
            <v>206</v>
          </cell>
          <cell r="C1734" t="str">
            <v>MCNAB CREEK</v>
          </cell>
          <cell r="D1734" t="str">
            <v>2</v>
          </cell>
          <cell r="E1734" t="str">
            <v>A</v>
          </cell>
          <cell r="F1734">
            <v>3</v>
          </cell>
          <cell r="G1734">
            <v>3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</row>
        <row r="1735">
          <cell r="A1735">
            <v>1975</v>
          </cell>
          <cell r="B1735" t="str">
            <v>207</v>
          </cell>
          <cell r="C1735" t="str">
            <v>MAMQUAM RIVER</v>
          </cell>
          <cell r="D1735" t="str">
            <v>2</v>
          </cell>
          <cell r="E1735" t="str">
            <v>A</v>
          </cell>
          <cell r="F1735">
            <v>114</v>
          </cell>
          <cell r="G1735">
            <v>612</v>
          </cell>
          <cell r="H1735">
            <v>74</v>
          </cell>
          <cell r="I1735">
            <v>60</v>
          </cell>
          <cell r="J1735">
            <v>0</v>
          </cell>
          <cell r="K1735">
            <v>0</v>
          </cell>
        </row>
        <row r="1736">
          <cell r="A1736">
            <v>1975</v>
          </cell>
          <cell r="B1736" t="str">
            <v>210</v>
          </cell>
          <cell r="C1736" t="str">
            <v>MORRIS CREEK</v>
          </cell>
          <cell r="D1736" t="str">
            <v>2</v>
          </cell>
          <cell r="E1736" t="str">
            <v>A</v>
          </cell>
          <cell r="F1736">
            <v>11</v>
          </cell>
          <cell r="G1736">
            <v>38</v>
          </cell>
          <cell r="H1736">
            <v>4</v>
          </cell>
          <cell r="I1736">
            <v>11</v>
          </cell>
          <cell r="J1736">
            <v>0</v>
          </cell>
          <cell r="K1736">
            <v>0</v>
          </cell>
        </row>
        <row r="1737">
          <cell r="A1737">
            <v>1975</v>
          </cell>
          <cell r="B1737" t="str">
            <v>211</v>
          </cell>
          <cell r="C1737" t="str">
            <v>NAHATLATCH RIVER</v>
          </cell>
          <cell r="D1737" t="str">
            <v>2</v>
          </cell>
          <cell r="E1737" t="str">
            <v>A</v>
          </cell>
          <cell r="F1737">
            <v>41</v>
          </cell>
          <cell r="G1737">
            <v>80</v>
          </cell>
          <cell r="H1737">
            <v>38</v>
          </cell>
          <cell r="I1737">
            <v>14</v>
          </cell>
          <cell r="J1737">
            <v>0</v>
          </cell>
          <cell r="K1737">
            <v>0</v>
          </cell>
        </row>
        <row r="1738">
          <cell r="A1738">
            <v>1975</v>
          </cell>
          <cell r="B1738" t="str">
            <v>212</v>
          </cell>
          <cell r="C1738" t="str">
            <v>NATHAN CREEK</v>
          </cell>
          <cell r="D1738" t="str">
            <v>2</v>
          </cell>
          <cell r="E1738" t="str">
            <v>A</v>
          </cell>
          <cell r="F1738">
            <v>7</v>
          </cell>
          <cell r="G1738">
            <v>39</v>
          </cell>
          <cell r="H1738">
            <v>7</v>
          </cell>
          <cell r="I1738">
            <v>0</v>
          </cell>
          <cell r="J1738">
            <v>0</v>
          </cell>
          <cell r="K1738">
            <v>0</v>
          </cell>
        </row>
        <row r="1739">
          <cell r="A1739">
            <v>1975</v>
          </cell>
          <cell r="B1739" t="str">
            <v>213</v>
          </cell>
          <cell r="C1739" t="str">
            <v>NICOMEKL RIVER</v>
          </cell>
          <cell r="D1739" t="str">
            <v>2</v>
          </cell>
          <cell r="E1739" t="str">
            <v>A</v>
          </cell>
          <cell r="F1739">
            <v>177</v>
          </cell>
          <cell r="G1739">
            <v>1235</v>
          </cell>
          <cell r="H1739">
            <v>35</v>
          </cell>
          <cell r="I1739">
            <v>3</v>
          </cell>
          <cell r="J1739">
            <v>0</v>
          </cell>
          <cell r="K1739">
            <v>0</v>
          </cell>
        </row>
        <row r="1740">
          <cell r="A1740">
            <v>1975</v>
          </cell>
          <cell r="B1740" t="str">
            <v>215</v>
          </cell>
          <cell r="C1740" t="str">
            <v>NORRISH CREEK</v>
          </cell>
          <cell r="D1740" t="str">
            <v>2</v>
          </cell>
          <cell r="E1740" t="str">
            <v>A</v>
          </cell>
          <cell r="F1740">
            <v>117</v>
          </cell>
          <cell r="G1740">
            <v>359</v>
          </cell>
          <cell r="H1740">
            <v>10</v>
          </cell>
          <cell r="I1740">
            <v>10</v>
          </cell>
          <cell r="J1740">
            <v>0</v>
          </cell>
          <cell r="K1740">
            <v>0</v>
          </cell>
        </row>
        <row r="1741">
          <cell r="A1741">
            <v>1975</v>
          </cell>
          <cell r="B1741" t="str">
            <v>216</v>
          </cell>
          <cell r="C1741" t="str">
            <v>NORTH ALOUETTE RIVER</v>
          </cell>
          <cell r="D1741" t="str">
            <v>2</v>
          </cell>
          <cell r="E1741" t="str">
            <v>A</v>
          </cell>
          <cell r="F1741">
            <v>82</v>
          </cell>
          <cell r="G1741">
            <v>424</v>
          </cell>
          <cell r="H1741">
            <v>3</v>
          </cell>
          <cell r="I1741">
            <v>3</v>
          </cell>
          <cell r="J1741">
            <v>0</v>
          </cell>
          <cell r="K1741">
            <v>0</v>
          </cell>
        </row>
        <row r="1742">
          <cell r="A1742">
            <v>1975</v>
          </cell>
          <cell r="B1742" t="str">
            <v>219</v>
          </cell>
          <cell r="C1742" t="str">
            <v>PITT RIVER</v>
          </cell>
          <cell r="D1742" t="str">
            <v>2</v>
          </cell>
          <cell r="E1742" t="str">
            <v>A</v>
          </cell>
          <cell r="F1742">
            <v>43</v>
          </cell>
          <cell r="G1742">
            <v>164</v>
          </cell>
          <cell r="H1742">
            <v>42</v>
          </cell>
          <cell r="I1742">
            <v>17</v>
          </cell>
          <cell r="J1742">
            <v>0</v>
          </cell>
          <cell r="K1742">
            <v>0</v>
          </cell>
        </row>
        <row r="1743">
          <cell r="A1743">
            <v>1975</v>
          </cell>
          <cell r="B1743" t="str">
            <v>221</v>
          </cell>
          <cell r="C1743" t="str">
            <v>QUATAM RIVER</v>
          </cell>
          <cell r="D1743" t="str">
            <v>2</v>
          </cell>
          <cell r="E1743" t="str">
            <v>A</v>
          </cell>
          <cell r="F1743">
            <v>3</v>
          </cell>
          <cell r="G1743">
            <v>7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</row>
        <row r="1744">
          <cell r="A1744">
            <v>1975</v>
          </cell>
          <cell r="B1744" t="str">
            <v>222</v>
          </cell>
          <cell r="C1744" t="str">
            <v>RAINY RIVER</v>
          </cell>
          <cell r="D1744" t="str">
            <v>2</v>
          </cell>
          <cell r="E1744" t="str">
            <v>A</v>
          </cell>
          <cell r="F1744">
            <v>28</v>
          </cell>
          <cell r="G1744">
            <v>53</v>
          </cell>
          <cell r="H1744">
            <v>35</v>
          </cell>
          <cell r="I1744">
            <v>14</v>
          </cell>
          <cell r="J1744">
            <v>0</v>
          </cell>
          <cell r="K1744">
            <v>0</v>
          </cell>
        </row>
        <row r="1745">
          <cell r="A1745">
            <v>1975</v>
          </cell>
          <cell r="B1745" t="str">
            <v>224</v>
          </cell>
          <cell r="C1745" t="str">
            <v>ROGERS CREEK</v>
          </cell>
          <cell r="D1745" t="str">
            <v>2</v>
          </cell>
          <cell r="E1745" t="str">
            <v>A</v>
          </cell>
          <cell r="F1745">
            <v>10</v>
          </cell>
          <cell r="G1745">
            <v>20</v>
          </cell>
          <cell r="H1745">
            <v>3</v>
          </cell>
          <cell r="I1745">
            <v>3</v>
          </cell>
          <cell r="J1745">
            <v>0</v>
          </cell>
          <cell r="K1745">
            <v>0</v>
          </cell>
        </row>
        <row r="1746">
          <cell r="A1746">
            <v>1975</v>
          </cell>
          <cell r="B1746" t="str">
            <v>225</v>
          </cell>
          <cell r="C1746" t="str">
            <v>SALMON RIVER</v>
          </cell>
          <cell r="D1746" t="str">
            <v>2</v>
          </cell>
          <cell r="E1746" t="str">
            <v>A</v>
          </cell>
          <cell r="F1746">
            <v>102</v>
          </cell>
          <cell r="G1746">
            <v>629</v>
          </cell>
          <cell r="H1746">
            <v>106</v>
          </cell>
          <cell r="I1746">
            <v>106</v>
          </cell>
          <cell r="J1746">
            <v>0</v>
          </cell>
          <cell r="K1746">
            <v>0</v>
          </cell>
        </row>
        <row r="1747">
          <cell r="A1747">
            <v>1975</v>
          </cell>
          <cell r="B1747" t="str">
            <v>227</v>
          </cell>
          <cell r="C1747" t="str">
            <v>SERPENTINE RIVER</v>
          </cell>
          <cell r="D1747" t="str">
            <v>2</v>
          </cell>
          <cell r="E1747" t="str">
            <v>A</v>
          </cell>
          <cell r="F1747">
            <v>39</v>
          </cell>
          <cell r="G1747">
            <v>260</v>
          </cell>
          <cell r="H1747">
            <v>3</v>
          </cell>
          <cell r="I1747">
            <v>0</v>
          </cell>
          <cell r="J1747">
            <v>0</v>
          </cell>
          <cell r="K1747">
            <v>0</v>
          </cell>
        </row>
        <row r="1748">
          <cell r="A1748">
            <v>1975</v>
          </cell>
          <cell r="B1748" t="str">
            <v>228</v>
          </cell>
          <cell r="C1748" t="str">
            <v>SEYMOUR RIVER</v>
          </cell>
          <cell r="D1748" t="str">
            <v>2</v>
          </cell>
          <cell r="E1748" t="str">
            <v>A</v>
          </cell>
          <cell r="F1748">
            <v>409</v>
          </cell>
          <cell r="G1748">
            <v>4022</v>
          </cell>
          <cell r="H1748">
            <v>159</v>
          </cell>
          <cell r="I1748">
            <v>445</v>
          </cell>
          <cell r="J1748">
            <v>0</v>
          </cell>
          <cell r="K1748">
            <v>0</v>
          </cell>
        </row>
        <row r="1749">
          <cell r="A1749">
            <v>1975</v>
          </cell>
          <cell r="B1749" t="str">
            <v>230</v>
          </cell>
          <cell r="C1749" t="str">
            <v>SILVERHOPE CREEK</v>
          </cell>
          <cell r="D1749" t="str">
            <v>2</v>
          </cell>
          <cell r="E1749" t="str">
            <v>A</v>
          </cell>
          <cell r="F1749">
            <v>128</v>
          </cell>
          <cell r="G1749">
            <v>565</v>
          </cell>
          <cell r="H1749">
            <v>79</v>
          </cell>
          <cell r="I1749">
            <v>37</v>
          </cell>
          <cell r="J1749">
            <v>0</v>
          </cell>
          <cell r="K1749">
            <v>0</v>
          </cell>
        </row>
        <row r="1750">
          <cell r="A1750">
            <v>1975</v>
          </cell>
          <cell r="B1750" t="str">
            <v>232</v>
          </cell>
          <cell r="C1750" t="str">
            <v>SLOQUET CREEK</v>
          </cell>
          <cell r="D1750" t="str">
            <v>2</v>
          </cell>
          <cell r="E1750" t="str">
            <v>A</v>
          </cell>
          <cell r="F1750">
            <v>7</v>
          </cell>
          <cell r="G1750">
            <v>110</v>
          </cell>
          <cell r="H1750">
            <v>0</v>
          </cell>
          <cell r="I1750">
            <v>3</v>
          </cell>
          <cell r="J1750">
            <v>0</v>
          </cell>
          <cell r="K1750">
            <v>0</v>
          </cell>
        </row>
        <row r="1751">
          <cell r="A1751">
            <v>1975</v>
          </cell>
          <cell r="B1751" t="str">
            <v>235</v>
          </cell>
          <cell r="C1751" t="str">
            <v>SQUAMISH RIVER</v>
          </cell>
          <cell r="D1751" t="str">
            <v>2</v>
          </cell>
          <cell r="E1751" t="str">
            <v>A</v>
          </cell>
          <cell r="F1751">
            <v>926</v>
          </cell>
          <cell r="G1751">
            <v>4190</v>
          </cell>
          <cell r="H1751">
            <v>515</v>
          </cell>
          <cell r="I1751">
            <v>354</v>
          </cell>
          <cell r="J1751">
            <v>0</v>
          </cell>
          <cell r="K1751">
            <v>0</v>
          </cell>
        </row>
        <row r="1752">
          <cell r="A1752">
            <v>1975</v>
          </cell>
          <cell r="B1752" t="str">
            <v>236</v>
          </cell>
          <cell r="C1752" t="str">
            <v>STAVE RIVER</v>
          </cell>
          <cell r="D1752" t="str">
            <v>2</v>
          </cell>
          <cell r="E1752" t="str">
            <v>A</v>
          </cell>
          <cell r="F1752">
            <v>53</v>
          </cell>
          <cell r="G1752">
            <v>163</v>
          </cell>
          <cell r="H1752">
            <v>3</v>
          </cell>
          <cell r="I1752">
            <v>3</v>
          </cell>
          <cell r="J1752">
            <v>0</v>
          </cell>
          <cell r="K1752">
            <v>0</v>
          </cell>
        </row>
        <row r="1753">
          <cell r="A1753">
            <v>1975</v>
          </cell>
          <cell r="B1753" t="str">
            <v>237</v>
          </cell>
          <cell r="C1753" t="str">
            <v>STAWAMUS RIVER</v>
          </cell>
          <cell r="D1753" t="str">
            <v>2</v>
          </cell>
          <cell r="E1753" t="str">
            <v>A</v>
          </cell>
          <cell r="F1753">
            <v>7</v>
          </cell>
          <cell r="G1753">
            <v>24</v>
          </cell>
          <cell r="H1753">
            <v>3</v>
          </cell>
          <cell r="I1753">
            <v>0</v>
          </cell>
          <cell r="J1753">
            <v>0</v>
          </cell>
          <cell r="K1753">
            <v>0</v>
          </cell>
        </row>
        <row r="1754">
          <cell r="A1754">
            <v>1975</v>
          </cell>
          <cell r="B1754" t="str">
            <v>238</v>
          </cell>
          <cell r="C1754" t="str">
            <v>SUMAS RIVER</v>
          </cell>
          <cell r="D1754" t="str">
            <v>2</v>
          </cell>
          <cell r="E1754" t="str">
            <v>A</v>
          </cell>
          <cell r="F1754">
            <v>420</v>
          </cell>
          <cell r="G1754">
            <v>477</v>
          </cell>
          <cell r="H1754">
            <v>7</v>
          </cell>
          <cell r="I1754">
            <v>0</v>
          </cell>
          <cell r="J1754">
            <v>0</v>
          </cell>
          <cell r="K1754">
            <v>0</v>
          </cell>
        </row>
        <row r="1755">
          <cell r="A1755">
            <v>1975</v>
          </cell>
          <cell r="B1755" t="str">
            <v>243</v>
          </cell>
          <cell r="C1755" t="str">
            <v>TZOONIE RIVER</v>
          </cell>
          <cell r="D1755" t="str">
            <v>2</v>
          </cell>
          <cell r="E1755" t="str">
            <v>A</v>
          </cell>
          <cell r="F1755">
            <v>3</v>
          </cell>
          <cell r="G1755">
            <v>3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</row>
        <row r="1756">
          <cell r="A1756">
            <v>1975</v>
          </cell>
          <cell r="B1756" t="str">
            <v>244</v>
          </cell>
          <cell r="C1756" t="str">
            <v>VANCOUVER RIVER</v>
          </cell>
          <cell r="D1756" t="str">
            <v>2</v>
          </cell>
          <cell r="E1756" t="str">
            <v>A</v>
          </cell>
          <cell r="F1756">
            <v>21</v>
          </cell>
          <cell r="G1756">
            <v>35</v>
          </cell>
          <cell r="H1756">
            <v>14</v>
          </cell>
          <cell r="I1756">
            <v>0</v>
          </cell>
          <cell r="J1756">
            <v>0</v>
          </cell>
          <cell r="K1756">
            <v>0</v>
          </cell>
        </row>
        <row r="1757">
          <cell r="A1757">
            <v>1975</v>
          </cell>
          <cell r="B1757" t="str">
            <v>246</v>
          </cell>
          <cell r="C1757" t="str">
            <v>WEAVER CREEK</v>
          </cell>
          <cell r="D1757" t="str">
            <v>2</v>
          </cell>
          <cell r="E1757" t="str">
            <v>A</v>
          </cell>
          <cell r="F1757">
            <v>28</v>
          </cell>
          <cell r="G1757">
            <v>57</v>
          </cell>
          <cell r="H1757">
            <v>0</v>
          </cell>
          <cell r="I1757">
            <v>3</v>
          </cell>
          <cell r="J1757">
            <v>0</v>
          </cell>
          <cell r="K1757">
            <v>0</v>
          </cell>
        </row>
        <row r="1758">
          <cell r="A1758">
            <v>1975</v>
          </cell>
          <cell r="B1758" t="str">
            <v>248</v>
          </cell>
          <cell r="C1758" t="str">
            <v>WHONOCK CREEK</v>
          </cell>
          <cell r="D1758" t="str">
            <v>2</v>
          </cell>
          <cell r="E1758" t="str">
            <v>A</v>
          </cell>
          <cell r="F1758">
            <v>7</v>
          </cell>
          <cell r="G1758">
            <v>46</v>
          </cell>
          <cell r="H1758">
            <v>3</v>
          </cell>
          <cell r="I1758">
            <v>0</v>
          </cell>
          <cell r="J1758">
            <v>0</v>
          </cell>
          <cell r="K1758">
            <v>0</v>
          </cell>
        </row>
        <row r="1759">
          <cell r="A1759">
            <v>1975</v>
          </cell>
          <cell r="B1759" t="str">
            <v>249</v>
          </cell>
          <cell r="C1759" t="str">
            <v>WIDGEON CREEK</v>
          </cell>
          <cell r="D1759" t="str">
            <v>2</v>
          </cell>
          <cell r="E1759" t="str">
            <v>A</v>
          </cell>
          <cell r="F1759">
            <v>24</v>
          </cell>
          <cell r="G1759">
            <v>49</v>
          </cell>
          <cell r="H1759">
            <v>10</v>
          </cell>
          <cell r="I1759">
            <v>0</v>
          </cell>
          <cell r="J1759">
            <v>0</v>
          </cell>
          <cell r="K1759">
            <v>0</v>
          </cell>
        </row>
        <row r="1760">
          <cell r="A1760">
            <v>1975</v>
          </cell>
          <cell r="B1760" t="str">
            <v>250</v>
          </cell>
          <cell r="C1760" t="str">
            <v>WILSON CREEK</v>
          </cell>
          <cell r="D1760" t="str">
            <v>2</v>
          </cell>
          <cell r="E1760" t="str">
            <v>A</v>
          </cell>
          <cell r="F1760">
            <v>10</v>
          </cell>
          <cell r="G1760">
            <v>57</v>
          </cell>
          <cell r="H1760">
            <v>3</v>
          </cell>
          <cell r="I1760">
            <v>17</v>
          </cell>
          <cell r="J1760">
            <v>0</v>
          </cell>
          <cell r="K1760">
            <v>0</v>
          </cell>
        </row>
        <row r="1761">
          <cell r="A1761">
            <v>1975</v>
          </cell>
          <cell r="B1761" t="str">
            <v>253</v>
          </cell>
          <cell r="C1761" t="str">
            <v>CLAYBURN CREEK</v>
          </cell>
          <cell r="D1761" t="str">
            <v>2</v>
          </cell>
          <cell r="E1761" t="str">
            <v>A</v>
          </cell>
          <cell r="F1761">
            <v>3</v>
          </cell>
          <cell r="G1761">
            <v>213</v>
          </cell>
          <cell r="H1761">
            <v>7</v>
          </cell>
          <cell r="I1761">
            <v>3</v>
          </cell>
          <cell r="J1761">
            <v>0</v>
          </cell>
          <cell r="K1761">
            <v>0</v>
          </cell>
        </row>
        <row r="1762">
          <cell r="A1762">
            <v>1975</v>
          </cell>
          <cell r="B1762" t="str">
            <v>255</v>
          </cell>
          <cell r="C1762" t="str">
            <v>DEBOVILLE SLOUGH</v>
          </cell>
          <cell r="D1762" t="str">
            <v>2</v>
          </cell>
          <cell r="E1762" t="str">
            <v>A</v>
          </cell>
          <cell r="F1762">
            <v>7</v>
          </cell>
          <cell r="G1762">
            <v>17</v>
          </cell>
          <cell r="H1762">
            <v>0</v>
          </cell>
          <cell r="I1762">
            <v>3</v>
          </cell>
          <cell r="J1762">
            <v>0</v>
          </cell>
          <cell r="K1762">
            <v>0</v>
          </cell>
        </row>
        <row r="1763">
          <cell r="A1763">
            <v>1975</v>
          </cell>
          <cell r="B1763" t="str">
            <v>272</v>
          </cell>
          <cell r="C1763" t="str">
            <v>BRIDGE RIVER</v>
          </cell>
          <cell r="D1763" t="str">
            <v>3</v>
          </cell>
          <cell r="E1763" t="str">
            <v>A</v>
          </cell>
          <cell r="F1763">
            <v>46</v>
          </cell>
          <cell r="G1763">
            <v>527</v>
          </cell>
          <cell r="H1763">
            <v>39</v>
          </cell>
          <cell r="I1763">
            <v>3</v>
          </cell>
          <cell r="J1763">
            <v>0</v>
          </cell>
          <cell r="K1763">
            <v>0</v>
          </cell>
        </row>
        <row r="1764">
          <cell r="A1764">
            <v>1975</v>
          </cell>
          <cell r="B1764" t="str">
            <v>275</v>
          </cell>
          <cell r="C1764" t="str">
            <v>NICOLA RIVER</v>
          </cell>
          <cell r="D1764" t="str">
            <v>3</v>
          </cell>
          <cell r="E1764" t="str">
            <v>A</v>
          </cell>
          <cell r="F1764">
            <v>7</v>
          </cell>
          <cell r="G1764">
            <v>60</v>
          </cell>
          <cell r="H1764">
            <v>7</v>
          </cell>
          <cell r="I1764">
            <v>10</v>
          </cell>
          <cell r="J1764">
            <v>0</v>
          </cell>
          <cell r="K1764">
            <v>0</v>
          </cell>
        </row>
        <row r="1765">
          <cell r="A1765">
            <v>1975</v>
          </cell>
          <cell r="B1765" t="str">
            <v>276</v>
          </cell>
          <cell r="C1765" t="str">
            <v>SETON RIVER</v>
          </cell>
          <cell r="D1765" t="str">
            <v>3</v>
          </cell>
          <cell r="E1765" t="str">
            <v>A</v>
          </cell>
          <cell r="F1765">
            <v>39</v>
          </cell>
          <cell r="G1765">
            <v>776</v>
          </cell>
          <cell r="H1765">
            <v>14</v>
          </cell>
          <cell r="I1765">
            <v>0</v>
          </cell>
          <cell r="J1765">
            <v>0</v>
          </cell>
          <cell r="K1765">
            <v>0</v>
          </cell>
        </row>
        <row r="1766">
          <cell r="A1766">
            <v>1975</v>
          </cell>
          <cell r="B1766" t="str">
            <v>277</v>
          </cell>
          <cell r="C1766" t="str">
            <v>STEIN RIVER</v>
          </cell>
          <cell r="D1766" t="str">
            <v>3</v>
          </cell>
          <cell r="E1766" t="str">
            <v>A</v>
          </cell>
          <cell r="F1766">
            <v>13</v>
          </cell>
          <cell r="G1766">
            <v>23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</row>
        <row r="1767">
          <cell r="A1767">
            <v>1975</v>
          </cell>
          <cell r="B1767" t="str">
            <v>278</v>
          </cell>
          <cell r="C1767" t="str">
            <v>THOMPSON RIVER</v>
          </cell>
          <cell r="D1767" t="str">
            <v>3</v>
          </cell>
          <cell r="E1767" t="str">
            <v>A</v>
          </cell>
          <cell r="F1767">
            <v>1402</v>
          </cell>
          <cell r="G1767">
            <v>7191</v>
          </cell>
          <cell r="H1767">
            <v>1042</v>
          </cell>
          <cell r="I1767">
            <v>294</v>
          </cell>
          <cell r="J1767">
            <v>0</v>
          </cell>
          <cell r="K1767">
            <v>0</v>
          </cell>
        </row>
        <row r="1768">
          <cell r="A1768">
            <v>1975</v>
          </cell>
          <cell r="B1768" t="str">
            <v>300</v>
          </cell>
          <cell r="C1768" t="str">
            <v>ATNARKO RIVER</v>
          </cell>
          <cell r="D1768" t="str">
            <v>5</v>
          </cell>
          <cell r="E1768" t="str">
            <v>A</v>
          </cell>
          <cell r="F1768">
            <v>251</v>
          </cell>
          <cell r="G1768">
            <v>1009</v>
          </cell>
          <cell r="H1768">
            <v>293</v>
          </cell>
          <cell r="I1768">
            <v>225</v>
          </cell>
          <cell r="J1768">
            <v>0</v>
          </cell>
          <cell r="K1768">
            <v>0</v>
          </cell>
        </row>
        <row r="1769">
          <cell r="A1769">
            <v>1975</v>
          </cell>
          <cell r="B1769" t="str">
            <v>301</v>
          </cell>
          <cell r="C1769" t="str">
            <v>BELLA COOLA RIVER</v>
          </cell>
          <cell r="D1769" t="str">
            <v>5</v>
          </cell>
          <cell r="E1769" t="str">
            <v>A</v>
          </cell>
          <cell r="F1769">
            <v>599</v>
          </cell>
          <cell r="G1769">
            <v>3998</v>
          </cell>
          <cell r="H1769">
            <v>1144</v>
          </cell>
          <cell r="I1769">
            <v>707</v>
          </cell>
          <cell r="J1769">
            <v>0</v>
          </cell>
          <cell r="K1769">
            <v>0</v>
          </cell>
        </row>
        <row r="1770">
          <cell r="A1770">
            <v>1975</v>
          </cell>
          <cell r="B1770" t="str">
            <v>303</v>
          </cell>
          <cell r="C1770" t="str">
            <v>CHILCOTIN RIVER</v>
          </cell>
          <cell r="D1770" t="str">
            <v>5</v>
          </cell>
          <cell r="E1770" t="str">
            <v>A</v>
          </cell>
          <cell r="F1770">
            <v>524</v>
          </cell>
          <cell r="G1770">
            <v>2073</v>
          </cell>
          <cell r="H1770">
            <v>283</v>
          </cell>
          <cell r="I1770">
            <v>54</v>
          </cell>
          <cell r="J1770">
            <v>0</v>
          </cell>
          <cell r="K1770">
            <v>0</v>
          </cell>
        </row>
        <row r="1771">
          <cell r="A1771">
            <v>1975</v>
          </cell>
          <cell r="B1771" t="str">
            <v>304</v>
          </cell>
          <cell r="C1771" t="str">
            <v>CHILKO RIVER</v>
          </cell>
          <cell r="D1771" t="str">
            <v>5</v>
          </cell>
          <cell r="E1771" t="str">
            <v>A</v>
          </cell>
          <cell r="F1771">
            <v>145</v>
          </cell>
          <cell r="G1771">
            <v>410</v>
          </cell>
          <cell r="H1771">
            <v>43</v>
          </cell>
          <cell r="I1771">
            <v>18</v>
          </cell>
          <cell r="J1771">
            <v>0</v>
          </cell>
          <cell r="K1771">
            <v>0</v>
          </cell>
        </row>
        <row r="1772">
          <cell r="A1772">
            <v>1975</v>
          </cell>
          <cell r="B1772" t="str">
            <v>305</v>
          </cell>
          <cell r="C1772" t="str">
            <v>CHUCKWALLA RIVER</v>
          </cell>
          <cell r="D1772" t="str">
            <v>5</v>
          </cell>
          <cell r="E1772" t="str">
            <v>A</v>
          </cell>
          <cell r="F1772">
            <v>21</v>
          </cell>
          <cell r="G1772">
            <v>161</v>
          </cell>
          <cell r="H1772">
            <v>53</v>
          </cell>
          <cell r="I1772">
            <v>51</v>
          </cell>
          <cell r="J1772">
            <v>0</v>
          </cell>
          <cell r="K1772">
            <v>0</v>
          </cell>
        </row>
        <row r="1773">
          <cell r="A1773">
            <v>1975</v>
          </cell>
          <cell r="B1773" t="str">
            <v>307</v>
          </cell>
          <cell r="C1773" t="str">
            <v>DEAN RIVER</v>
          </cell>
          <cell r="D1773" t="str">
            <v>5</v>
          </cell>
          <cell r="E1773" t="str">
            <v>A</v>
          </cell>
          <cell r="F1773">
            <v>712</v>
          </cell>
          <cell r="G1773">
            <v>3453</v>
          </cell>
          <cell r="H1773">
            <v>1132</v>
          </cell>
          <cell r="I1773">
            <v>2604</v>
          </cell>
          <cell r="J1773">
            <v>0</v>
          </cell>
          <cell r="K1773">
            <v>0</v>
          </cell>
        </row>
        <row r="1774">
          <cell r="A1774">
            <v>1975</v>
          </cell>
          <cell r="B1774" t="str">
            <v>308</v>
          </cell>
          <cell r="C1774" t="str">
            <v>KILBELLA RIVER</v>
          </cell>
          <cell r="D1774" t="str">
            <v>5</v>
          </cell>
          <cell r="E1774" t="str">
            <v>A</v>
          </cell>
          <cell r="F1774">
            <v>3</v>
          </cell>
          <cell r="G1774">
            <v>6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</row>
        <row r="1775">
          <cell r="A1775">
            <v>1975</v>
          </cell>
          <cell r="B1775" t="str">
            <v>310</v>
          </cell>
          <cell r="C1775" t="str">
            <v>KOEYE RIVER</v>
          </cell>
          <cell r="D1775" t="str">
            <v>5</v>
          </cell>
          <cell r="E1775" t="str">
            <v>A</v>
          </cell>
          <cell r="F1775">
            <v>1</v>
          </cell>
          <cell r="G1775">
            <v>1</v>
          </cell>
          <cell r="H1775">
            <v>0</v>
          </cell>
          <cell r="I1775">
            <v>1</v>
          </cell>
          <cell r="J1775">
            <v>0</v>
          </cell>
          <cell r="K1775">
            <v>0</v>
          </cell>
        </row>
        <row r="1776">
          <cell r="A1776">
            <v>1975</v>
          </cell>
          <cell r="B1776" t="str">
            <v>313</v>
          </cell>
          <cell r="C1776" t="str">
            <v>NEKITE RIVER</v>
          </cell>
          <cell r="D1776" t="str">
            <v>5</v>
          </cell>
          <cell r="E1776" t="str">
            <v>A</v>
          </cell>
          <cell r="F1776">
            <v>16</v>
          </cell>
          <cell r="G1776">
            <v>62</v>
          </cell>
          <cell r="H1776">
            <v>28</v>
          </cell>
          <cell r="I1776">
            <v>17</v>
          </cell>
          <cell r="J1776">
            <v>0</v>
          </cell>
          <cell r="K1776">
            <v>0</v>
          </cell>
        </row>
        <row r="1777">
          <cell r="A1777">
            <v>1975</v>
          </cell>
          <cell r="B1777" t="str">
            <v>314</v>
          </cell>
          <cell r="C1777" t="str">
            <v>NOEICK RIVER</v>
          </cell>
          <cell r="D1777" t="str">
            <v>5</v>
          </cell>
          <cell r="E1777" t="str">
            <v>A</v>
          </cell>
          <cell r="F1777">
            <v>6</v>
          </cell>
          <cell r="G1777">
            <v>9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</row>
        <row r="1778">
          <cell r="A1778">
            <v>1975</v>
          </cell>
          <cell r="B1778" t="str">
            <v>317</v>
          </cell>
          <cell r="C1778" t="str">
            <v>SALLOOMT RIVER</v>
          </cell>
          <cell r="D1778" t="str">
            <v>5</v>
          </cell>
          <cell r="E1778" t="str">
            <v>A</v>
          </cell>
          <cell r="F1778">
            <v>3</v>
          </cell>
          <cell r="G1778">
            <v>17</v>
          </cell>
          <cell r="H1778">
            <v>3</v>
          </cell>
          <cell r="I1778">
            <v>0</v>
          </cell>
          <cell r="J1778">
            <v>0</v>
          </cell>
          <cell r="K1778">
            <v>0</v>
          </cell>
        </row>
        <row r="1779">
          <cell r="A1779">
            <v>1975</v>
          </cell>
          <cell r="B1779" t="str">
            <v>319</v>
          </cell>
          <cell r="C1779" t="str">
            <v>TALCHAKO RIVER</v>
          </cell>
          <cell r="D1779" t="str">
            <v>5</v>
          </cell>
          <cell r="E1779" t="str">
            <v>A</v>
          </cell>
          <cell r="F1779">
            <v>3</v>
          </cell>
          <cell r="G1779">
            <v>6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</row>
        <row r="1780">
          <cell r="A1780">
            <v>1975</v>
          </cell>
          <cell r="B1780" t="str">
            <v>325</v>
          </cell>
          <cell r="C1780" t="str">
            <v>BABINE RIVER</v>
          </cell>
          <cell r="D1780" t="str">
            <v>6</v>
          </cell>
          <cell r="E1780" t="str">
            <v>A</v>
          </cell>
          <cell r="F1780">
            <v>262</v>
          </cell>
          <cell r="G1780">
            <v>1162</v>
          </cell>
          <cell r="H1780">
            <v>145</v>
          </cell>
          <cell r="I1780">
            <v>775</v>
          </cell>
          <cell r="J1780">
            <v>0</v>
          </cell>
          <cell r="K1780">
            <v>0</v>
          </cell>
        </row>
        <row r="1781">
          <cell r="A1781">
            <v>1975</v>
          </cell>
          <cell r="B1781" t="str">
            <v>326</v>
          </cell>
          <cell r="C1781" t="str">
            <v>BEAR RIVER</v>
          </cell>
          <cell r="D1781" t="str">
            <v>6</v>
          </cell>
          <cell r="E1781" t="str">
            <v>A</v>
          </cell>
          <cell r="F1781">
            <v>39</v>
          </cell>
          <cell r="G1781">
            <v>79</v>
          </cell>
          <cell r="H1781">
            <v>11</v>
          </cell>
          <cell r="I1781">
            <v>20</v>
          </cell>
          <cell r="J1781">
            <v>0</v>
          </cell>
          <cell r="K1781">
            <v>0</v>
          </cell>
        </row>
        <row r="1782">
          <cell r="A1782">
            <v>1975</v>
          </cell>
          <cell r="B1782" t="str">
            <v>329</v>
          </cell>
          <cell r="C1782" t="str">
            <v>BULKLEY RIVER</v>
          </cell>
          <cell r="D1782" t="str">
            <v>6</v>
          </cell>
          <cell r="E1782" t="str">
            <v>A</v>
          </cell>
          <cell r="F1782">
            <v>922</v>
          </cell>
          <cell r="G1782">
            <v>6476</v>
          </cell>
          <cell r="H1782">
            <v>1129</v>
          </cell>
          <cell r="I1782">
            <v>646</v>
          </cell>
          <cell r="J1782">
            <v>0</v>
          </cell>
          <cell r="K1782">
            <v>0</v>
          </cell>
        </row>
        <row r="1783">
          <cell r="A1783">
            <v>1975</v>
          </cell>
          <cell r="B1783" t="str">
            <v>331</v>
          </cell>
          <cell r="C1783" t="str">
            <v>CANOONA RIVER</v>
          </cell>
          <cell r="D1783" t="str">
            <v>6</v>
          </cell>
          <cell r="E1783" t="str">
            <v>A</v>
          </cell>
          <cell r="F1783">
            <v>8</v>
          </cell>
          <cell r="G1783">
            <v>10</v>
          </cell>
          <cell r="H1783">
            <v>10</v>
          </cell>
          <cell r="I1783">
            <v>0</v>
          </cell>
          <cell r="J1783">
            <v>0</v>
          </cell>
          <cell r="K1783">
            <v>0</v>
          </cell>
        </row>
        <row r="1784">
          <cell r="A1784">
            <v>1975</v>
          </cell>
          <cell r="B1784" t="str">
            <v>332</v>
          </cell>
          <cell r="C1784" t="str">
            <v>CEDAR CREEK</v>
          </cell>
          <cell r="D1784" t="str">
            <v>6</v>
          </cell>
          <cell r="E1784" t="str">
            <v>A</v>
          </cell>
          <cell r="F1784">
            <v>15</v>
          </cell>
          <cell r="G1784">
            <v>54</v>
          </cell>
          <cell r="H1784">
            <v>17</v>
          </cell>
          <cell r="I1784">
            <v>26</v>
          </cell>
          <cell r="J1784">
            <v>0</v>
          </cell>
          <cell r="K1784">
            <v>0</v>
          </cell>
        </row>
        <row r="1785">
          <cell r="A1785">
            <v>1975</v>
          </cell>
          <cell r="B1785" t="str">
            <v>333</v>
          </cell>
          <cell r="C1785" t="str">
            <v>CLORE RIVER</v>
          </cell>
          <cell r="D1785" t="str">
            <v>6</v>
          </cell>
          <cell r="E1785" t="str">
            <v>A</v>
          </cell>
          <cell r="F1785">
            <v>15</v>
          </cell>
          <cell r="G1785">
            <v>33</v>
          </cell>
          <cell r="H1785">
            <v>15</v>
          </cell>
          <cell r="I1785">
            <v>10</v>
          </cell>
          <cell r="J1785">
            <v>0</v>
          </cell>
          <cell r="K1785">
            <v>0</v>
          </cell>
        </row>
        <row r="1786">
          <cell r="A1786">
            <v>1975</v>
          </cell>
          <cell r="B1786" t="str">
            <v>334</v>
          </cell>
          <cell r="C1786" t="str">
            <v>CRANBERRY RIVER</v>
          </cell>
          <cell r="D1786" t="str">
            <v>6</v>
          </cell>
          <cell r="E1786" t="str">
            <v>A</v>
          </cell>
          <cell r="F1786">
            <v>119</v>
          </cell>
          <cell r="G1786">
            <v>297</v>
          </cell>
          <cell r="H1786">
            <v>63</v>
          </cell>
          <cell r="I1786">
            <v>23</v>
          </cell>
          <cell r="J1786">
            <v>0</v>
          </cell>
          <cell r="K1786">
            <v>0</v>
          </cell>
        </row>
        <row r="1787">
          <cell r="A1787">
            <v>1975</v>
          </cell>
          <cell r="B1787" t="str">
            <v>335</v>
          </cell>
          <cell r="C1787" t="str">
            <v>DALA RIVER</v>
          </cell>
          <cell r="D1787" t="str">
            <v>6</v>
          </cell>
          <cell r="E1787" t="str">
            <v>A</v>
          </cell>
          <cell r="F1787">
            <v>12</v>
          </cell>
          <cell r="G1787">
            <v>33</v>
          </cell>
          <cell r="H1787">
            <v>5</v>
          </cell>
          <cell r="I1787">
            <v>20</v>
          </cell>
          <cell r="J1787">
            <v>0</v>
          </cell>
          <cell r="K1787">
            <v>0</v>
          </cell>
        </row>
        <row r="1788">
          <cell r="A1788">
            <v>1975</v>
          </cell>
          <cell r="B1788" t="str">
            <v>338</v>
          </cell>
          <cell r="C1788" t="str">
            <v>ENSHESHESE RIVER</v>
          </cell>
          <cell r="D1788" t="str">
            <v>6</v>
          </cell>
          <cell r="E1788" t="str">
            <v>A</v>
          </cell>
          <cell r="F1788">
            <v>5</v>
          </cell>
          <cell r="G1788">
            <v>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</row>
        <row r="1789">
          <cell r="A1789">
            <v>1975</v>
          </cell>
          <cell r="B1789" t="str">
            <v>339</v>
          </cell>
          <cell r="C1789" t="str">
            <v>EXCHAMSIKS RIVER</v>
          </cell>
          <cell r="D1789" t="str">
            <v>6</v>
          </cell>
          <cell r="E1789" t="str">
            <v>A</v>
          </cell>
          <cell r="F1789">
            <v>11</v>
          </cell>
          <cell r="G1789">
            <v>22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</row>
        <row r="1790">
          <cell r="A1790">
            <v>1975</v>
          </cell>
          <cell r="B1790" t="str">
            <v>341</v>
          </cell>
          <cell r="C1790" t="str">
            <v>FOOTE CREEK</v>
          </cell>
          <cell r="D1790" t="str">
            <v>6</v>
          </cell>
          <cell r="E1790" t="str">
            <v>A</v>
          </cell>
          <cell r="F1790">
            <v>5</v>
          </cell>
          <cell r="G1790">
            <v>10</v>
          </cell>
          <cell r="H1790">
            <v>2</v>
          </cell>
          <cell r="I1790">
            <v>2</v>
          </cell>
          <cell r="J1790">
            <v>0</v>
          </cell>
          <cell r="K1790">
            <v>0</v>
          </cell>
        </row>
        <row r="1791">
          <cell r="A1791">
            <v>1975</v>
          </cell>
          <cell r="B1791" t="str">
            <v>342</v>
          </cell>
          <cell r="C1791" t="str">
            <v>GITNADOIX RIVER</v>
          </cell>
          <cell r="D1791" t="str">
            <v>6</v>
          </cell>
          <cell r="E1791" t="str">
            <v>A</v>
          </cell>
          <cell r="F1791">
            <v>5</v>
          </cell>
          <cell r="G1791">
            <v>10</v>
          </cell>
          <cell r="H1791">
            <v>0</v>
          </cell>
          <cell r="I1791">
            <v>5</v>
          </cell>
          <cell r="J1791">
            <v>0</v>
          </cell>
          <cell r="K1791">
            <v>0</v>
          </cell>
        </row>
        <row r="1792">
          <cell r="A1792">
            <v>1975</v>
          </cell>
          <cell r="B1792" t="str">
            <v>345</v>
          </cell>
          <cell r="C1792" t="str">
            <v>ISHKHEENICKH RIVER</v>
          </cell>
          <cell r="D1792" t="str">
            <v>6</v>
          </cell>
          <cell r="E1792" t="str">
            <v>A</v>
          </cell>
          <cell r="F1792">
            <v>29</v>
          </cell>
          <cell r="G1792">
            <v>63</v>
          </cell>
          <cell r="H1792">
            <v>13</v>
          </cell>
          <cell r="I1792">
            <v>21</v>
          </cell>
          <cell r="J1792">
            <v>0</v>
          </cell>
          <cell r="K1792">
            <v>0</v>
          </cell>
        </row>
        <row r="1793">
          <cell r="A1793">
            <v>1975</v>
          </cell>
          <cell r="B1793" t="str">
            <v>347</v>
          </cell>
          <cell r="C1793" t="str">
            <v>KASIKS RIVER</v>
          </cell>
          <cell r="D1793" t="str">
            <v>6</v>
          </cell>
          <cell r="E1793" t="str">
            <v>A</v>
          </cell>
          <cell r="F1793">
            <v>13</v>
          </cell>
          <cell r="G1793">
            <v>89</v>
          </cell>
          <cell r="H1793">
            <v>32</v>
          </cell>
          <cell r="I1793">
            <v>47</v>
          </cell>
          <cell r="J1793">
            <v>0</v>
          </cell>
          <cell r="K1793">
            <v>0</v>
          </cell>
        </row>
        <row r="1794">
          <cell r="A1794">
            <v>1975</v>
          </cell>
          <cell r="B1794" t="str">
            <v>348</v>
          </cell>
          <cell r="C1794" t="str">
            <v>KEMANO RIVER</v>
          </cell>
          <cell r="D1794" t="str">
            <v>6</v>
          </cell>
          <cell r="E1794" t="str">
            <v>A</v>
          </cell>
          <cell r="F1794">
            <v>18</v>
          </cell>
          <cell r="G1794">
            <v>112</v>
          </cell>
          <cell r="H1794">
            <v>5</v>
          </cell>
          <cell r="I1794">
            <v>0</v>
          </cell>
          <cell r="J1794">
            <v>0</v>
          </cell>
          <cell r="K1794">
            <v>0</v>
          </cell>
        </row>
        <row r="1795">
          <cell r="A1795">
            <v>1975</v>
          </cell>
          <cell r="B1795" t="str">
            <v>350</v>
          </cell>
          <cell r="C1795" t="str">
            <v>KHYEX RIVER</v>
          </cell>
          <cell r="D1795" t="str">
            <v>6</v>
          </cell>
          <cell r="E1795" t="str">
            <v>A</v>
          </cell>
          <cell r="F1795">
            <v>10</v>
          </cell>
          <cell r="G1795">
            <v>30</v>
          </cell>
          <cell r="H1795">
            <v>2</v>
          </cell>
          <cell r="I1795">
            <v>0</v>
          </cell>
          <cell r="J1795">
            <v>0</v>
          </cell>
          <cell r="K1795">
            <v>0</v>
          </cell>
        </row>
        <row r="1796">
          <cell r="A1796">
            <v>1975</v>
          </cell>
          <cell r="B1796" t="str">
            <v>351</v>
          </cell>
          <cell r="C1796" t="str">
            <v>KILDALA RIVER</v>
          </cell>
          <cell r="D1796" t="str">
            <v>6</v>
          </cell>
          <cell r="E1796" t="str">
            <v>A</v>
          </cell>
          <cell r="F1796">
            <v>5</v>
          </cell>
          <cell r="G1796">
            <v>7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</row>
        <row r="1797">
          <cell r="A1797">
            <v>1975</v>
          </cell>
          <cell r="B1797" t="str">
            <v>354</v>
          </cell>
          <cell r="C1797" t="str">
            <v>KISPIOX RIVER</v>
          </cell>
          <cell r="D1797" t="str">
            <v>6</v>
          </cell>
          <cell r="E1797" t="str">
            <v>A</v>
          </cell>
          <cell r="F1797">
            <v>750</v>
          </cell>
          <cell r="G1797">
            <v>3312</v>
          </cell>
          <cell r="H1797">
            <v>377</v>
          </cell>
          <cell r="I1797">
            <v>785</v>
          </cell>
          <cell r="J1797">
            <v>0</v>
          </cell>
          <cell r="K1797">
            <v>0</v>
          </cell>
        </row>
        <row r="1798">
          <cell r="A1798">
            <v>1975</v>
          </cell>
          <cell r="B1798" t="str">
            <v>355</v>
          </cell>
          <cell r="C1798" t="str">
            <v>KITEEN RIVER</v>
          </cell>
          <cell r="D1798" t="str">
            <v>6</v>
          </cell>
          <cell r="E1798" t="str">
            <v>A</v>
          </cell>
          <cell r="F1798">
            <v>9</v>
          </cell>
          <cell r="G1798">
            <v>16</v>
          </cell>
          <cell r="H1798">
            <v>12</v>
          </cell>
          <cell r="I1798">
            <v>23</v>
          </cell>
          <cell r="J1798">
            <v>0</v>
          </cell>
          <cell r="K1798">
            <v>0</v>
          </cell>
        </row>
        <row r="1799">
          <cell r="A1799">
            <v>1975</v>
          </cell>
          <cell r="B1799" t="str">
            <v>356</v>
          </cell>
          <cell r="C1799" t="str">
            <v>KITIMAT RIVER</v>
          </cell>
          <cell r="D1799" t="str">
            <v>6</v>
          </cell>
          <cell r="E1799" t="str">
            <v>A</v>
          </cell>
          <cell r="F1799">
            <v>588</v>
          </cell>
          <cell r="G1799">
            <v>6121</v>
          </cell>
          <cell r="H1799">
            <v>764</v>
          </cell>
          <cell r="I1799">
            <v>603</v>
          </cell>
          <cell r="J1799">
            <v>0</v>
          </cell>
          <cell r="K1799">
            <v>0</v>
          </cell>
        </row>
        <row r="1800">
          <cell r="A1800">
            <v>1975</v>
          </cell>
          <cell r="B1800" t="str">
            <v>358</v>
          </cell>
          <cell r="C1800" t="str">
            <v>KITSEGUECLA RIVER</v>
          </cell>
          <cell r="D1800" t="str">
            <v>6</v>
          </cell>
          <cell r="E1800" t="str">
            <v>A</v>
          </cell>
          <cell r="F1800">
            <v>23</v>
          </cell>
          <cell r="G1800">
            <v>69</v>
          </cell>
          <cell r="H1800">
            <v>5</v>
          </cell>
          <cell r="I1800">
            <v>10</v>
          </cell>
          <cell r="J1800">
            <v>0</v>
          </cell>
          <cell r="K1800">
            <v>0</v>
          </cell>
        </row>
        <row r="1801">
          <cell r="A1801">
            <v>1975</v>
          </cell>
          <cell r="B1801" t="str">
            <v>361</v>
          </cell>
          <cell r="C1801" t="str">
            <v>KITWANCOOL CREEK</v>
          </cell>
          <cell r="D1801" t="str">
            <v>6</v>
          </cell>
          <cell r="E1801" t="str">
            <v>A</v>
          </cell>
          <cell r="F1801">
            <v>7</v>
          </cell>
          <cell r="G1801">
            <v>16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</row>
        <row r="1802">
          <cell r="A1802">
            <v>1975</v>
          </cell>
          <cell r="B1802" t="str">
            <v>362</v>
          </cell>
          <cell r="C1802" t="str">
            <v>KITWANGA RIVER</v>
          </cell>
          <cell r="D1802" t="str">
            <v>6</v>
          </cell>
          <cell r="E1802" t="str">
            <v>A</v>
          </cell>
          <cell r="F1802">
            <v>48</v>
          </cell>
          <cell r="G1802">
            <v>147</v>
          </cell>
          <cell r="H1802">
            <v>15</v>
          </cell>
          <cell r="I1802">
            <v>5</v>
          </cell>
          <cell r="J1802">
            <v>0</v>
          </cell>
          <cell r="K1802">
            <v>0</v>
          </cell>
        </row>
        <row r="1803">
          <cell r="A1803">
            <v>1975</v>
          </cell>
          <cell r="B1803" t="str">
            <v>363</v>
          </cell>
          <cell r="C1803" t="str">
            <v>KLEANZA CREEK</v>
          </cell>
          <cell r="D1803" t="str">
            <v>6</v>
          </cell>
          <cell r="E1803" t="str">
            <v>A</v>
          </cell>
          <cell r="F1803">
            <v>5</v>
          </cell>
          <cell r="G1803">
            <v>13</v>
          </cell>
          <cell r="H1803">
            <v>20</v>
          </cell>
          <cell r="I1803">
            <v>28</v>
          </cell>
          <cell r="J1803">
            <v>0</v>
          </cell>
          <cell r="K1803">
            <v>0</v>
          </cell>
        </row>
        <row r="1804">
          <cell r="A1804">
            <v>1975</v>
          </cell>
          <cell r="B1804" t="str">
            <v>364</v>
          </cell>
          <cell r="C1804" t="str">
            <v>KLOIYA RIVER</v>
          </cell>
          <cell r="D1804" t="str">
            <v>6</v>
          </cell>
          <cell r="E1804" t="str">
            <v>A</v>
          </cell>
          <cell r="F1804">
            <v>69</v>
          </cell>
          <cell r="G1804">
            <v>446</v>
          </cell>
          <cell r="H1804">
            <v>33</v>
          </cell>
          <cell r="I1804">
            <v>17</v>
          </cell>
          <cell r="J1804">
            <v>0</v>
          </cell>
          <cell r="K1804">
            <v>0</v>
          </cell>
        </row>
        <row r="1805">
          <cell r="A1805">
            <v>1975</v>
          </cell>
          <cell r="B1805" t="str">
            <v>365</v>
          </cell>
          <cell r="C1805" t="str">
            <v>KLUATANTAN RIVER</v>
          </cell>
          <cell r="D1805" t="str">
            <v>6</v>
          </cell>
          <cell r="E1805" t="str">
            <v>A</v>
          </cell>
          <cell r="F1805">
            <v>9</v>
          </cell>
          <cell r="G1805">
            <v>43</v>
          </cell>
          <cell r="H1805">
            <v>10</v>
          </cell>
          <cell r="I1805">
            <v>23</v>
          </cell>
          <cell r="J1805">
            <v>0</v>
          </cell>
          <cell r="K1805">
            <v>0</v>
          </cell>
        </row>
        <row r="1806">
          <cell r="A1806">
            <v>1975</v>
          </cell>
          <cell r="B1806" t="str">
            <v>366</v>
          </cell>
          <cell r="C1806" t="str">
            <v>KOWATUA CREEK</v>
          </cell>
          <cell r="D1806" t="str">
            <v>6</v>
          </cell>
          <cell r="E1806" t="str">
            <v>A</v>
          </cell>
          <cell r="F1806">
            <v>403</v>
          </cell>
          <cell r="G1806">
            <v>2218</v>
          </cell>
          <cell r="H1806">
            <v>395</v>
          </cell>
          <cell r="I1806">
            <v>164</v>
          </cell>
          <cell r="J1806">
            <v>0</v>
          </cell>
          <cell r="K1806">
            <v>0</v>
          </cell>
        </row>
        <row r="1807">
          <cell r="A1807">
            <v>1975</v>
          </cell>
          <cell r="B1807" t="str">
            <v>369</v>
          </cell>
          <cell r="C1807" t="str">
            <v>KWINAMASS RIVER</v>
          </cell>
          <cell r="D1807" t="str">
            <v>6</v>
          </cell>
          <cell r="E1807" t="str">
            <v>A</v>
          </cell>
          <cell r="F1807">
            <v>15</v>
          </cell>
          <cell r="G1807">
            <v>167</v>
          </cell>
          <cell r="H1807">
            <v>28</v>
          </cell>
          <cell r="I1807">
            <v>35</v>
          </cell>
          <cell r="J1807">
            <v>0</v>
          </cell>
          <cell r="K1807">
            <v>0</v>
          </cell>
        </row>
        <row r="1808">
          <cell r="A1808">
            <v>1975</v>
          </cell>
          <cell r="B1808" t="str">
            <v>370</v>
          </cell>
          <cell r="C1808" t="str">
            <v>LACHMACH RIVER</v>
          </cell>
          <cell r="D1808" t="str">
            <v>6</v>
          </cell>
          <cell r="E1808" t="str">
            <v>A</v>
          </cell>
          <cell r="F1808">
            <v>2</v>
          </cell>
          <cell r="G1808">
            <v>2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</row>
        <row r="1809">
          <cell r="A1809">
            <v>1975</v>
          </cell>
          <cell r="B1809" t="str">
            <v>371</v>
          </cell>
          <cell r="C1809" t="str">
            <v>LAKELSE RIVER</v>
          </cell>
          <cell r="D1809" t="str">
            <v>6</v>
          </cell>
          <cell r="E1809" t="str">
            <v>A</v>
          </cell>
          <cell r="F1809">
            <v>394</v>
          </cell>
          <cell r="G1809">
            <v>2341</v>
          </cell>
          <cell r="H1809">
            <v>253</v>
          </cell>
          <cell r="I1809">
            <v>190</v>
          </cell>
          <cell r="J1809">
            <v>0</v>
          </cell>
          <cell r="K1809">
            <v>0</v>
          </cell>
        </row>
        <row r="1810">
          <cell r="A1810">
            <v>1975</v>
          </cell>
          <cell r="B1810" t="str">
            <v>372</v>
          </cell>
          <cell r="C1810" t="str">
            <v>MEZIADIN RIVER</v>
          </cell>
          <cell r="D1810" t="str">
            <v>6</v>
          </cell>
          <cell r="E1810" t="str">
            <v>A</v>
          </cell>
          <cell r="F1810">
            <v>33</v>
          </cell>
          <cell r="G1810">
            <v>110</v>
          </cell>
          <cell r="H1810">
            <v>31</v>
          </cell>
          <cell r="I1810">
            <v>7</v>
          </cell>
          <cell r="J1810">
            <v>0</v>
          </cell>
          <cell r="K1810">
            <v>0</v>
          </cell>
        </row>
        <row r="1811">
          <cell r="A1811">
            <v>1975</v>
          </cell>
          <cell r="B1811" t="str">
            <v>373</v>
          </cell>
          <cell r="C1811" t="str">
            <v>MORICE RIVER</v>
          </cell>
          <cell r="D1811" t="str">
            <v>6</v>
          </cell>
          <cell r="E1811" t="str">
            <v>A</v>
          </cell>
          <cell r="F1811">
            <v>804</v>
          </cell>
          <cell r="G1811">
            <v>4344</v>
          </cell>
          <cell r="H1811">
            <v>697</v>
          </cell>
          <cell r="I1811">
            <v>511</v>
          </cell>
          <cell r="J1811">
            <v>0</v>
          </cell>
          <cell r="K1811">
            <v>0</v>
          </cell>
        </row>
        <row r="1812">
          <cell r="A1812">
            <v>1975</v>
          </cell>
          <cell r="B1812" t="str">
            <v>377</v>
          </cell>
          <cell r="C1812" t="str">
            <v>NANIKA RIVER</v>
          </cell>
          <cell r="D1812" t="str">
            <v>6</v>
          </cell>
          <cell r="E1812" t="str">
            <v>A</v>
          </cell>
          <cell r="F1812">
            <v>3</v>
          </cell>
          <cell r="G1812">
            <v>10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</row>
        <row r="1813">
          <cell r="A1813">
            <v>1975</v>
          </cell>
          <cell r="B1813" t="str">
            <v>378</v>
          </cell>
          <cell r="C1813" t="str">
            <v>NASS RIVER</v>
          </cell>
          <cell r="D1813" t="str">
            <v>6</v>
          </cell>
          <cell r="E1813" t="str">
            <v>A</v>
          </cell>
          <cell r="F1813">
            <v>74</v>
          </cell>
          <cell r="G1813">
            <v>230</v>
          </cell>
          <cell r="H1813">
            <v>33</v>
          </cell>
          <cell r="I1813">
            <v>12</v>
          </cell>
          <cell r="J1813">
            <v>0</v>
          </cell>
          <cell r="K1813">
            <v>0</v>
          </cell>
        </row>
        <row r="1814">
          <cell r="A1814">
            <v>1975</v>
          </cell>
          <cell r="B1814" t="str">
            <v>379</v>
          </cell>
          <cell r="C1814" t="str">
            <v>NILKITKWA RIVER</v>
          </cell>
          <cell r="D1814" t="str">
            <v>6</v>
          </cell>
          <cell r="E1814" t="str">
            <v>A</v>
          </cell>
          <cell r="F1814">
            <v>2</v>
          </cell>
          <cell r="G1814">
            <v>7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</row>
        <row r="1815">
          <cell r="A1815">
            <v>1975</v>
          </cell>
          <cell r="B1815" t="str">
            <v>385</v>
          </cell>
          <cell r="C1815" t="str">
            <v>SKEENA RIVER</v>
          </cell>
          <cell r="D1815" t="str">
            <v>6</v>
          </cell>
          <cell r="E1815" t="str">
            <v>A</v>
          </cell>
          <cell r="F1815">
            <v>914</v>
          </cell>
          <cell r="G1815">
            <v>5691</v>
          </cell>
          <cell r="H1815">
            <v>815</v>
          </cell>
          <cell r="I1815">
            <v>386</v>
          </cell>
          <cell r="J1815">
            <v>0</v>
          </cell>
          <cell r="K1815">
            <v>0</v>
          </cell>
        </row>
        <row r="1816">
          <cell r="A1816">
            <v>1975</v>
          </cell>
          <cell r="B1816" t="str">
            <v>386</v>
          </cell>
          <cell r="C1816" t="str">
            <v>STIKINE RIVER</v>
          </cell>
          <cell r="D1816" t="str">
            <v>6</v>
          </cell>
          <cell r="E1816" t="str">
            <v>A</v>
          </cell>
          <cell r="F1816">
            <v>7</v>
          </cell>
          <cell r="G1816">
            <v>18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</row>
        <row r="1817">
          <cell r="A1817">
            <v>1975</v>
          </cell>
          <cell r="B1817" t="str">
            <v>387</v>
          </cell>
          <cell r="C1817" t="str">
            <v>SUSKWA RIVER</v>
          </cell>
          <cell r="D1817" t="str">
            <v>6</v>
          </cell>
          <cell r="E1817" t="str">
            <v>A</v>
          </cell>
          <cell r="F1817">
            <v>123</v>
          </cell>
          <cell r="G1817">
            <v>343</v>
          </cell>
          <cell r="H1817">
            <v>96</v>
          </cell>
          <cell r="I1817">
            <v>19</v>
          </cell>
          <cell r="J1817">
            <v>0</v>
          </cell>
          <cell r="K1817">
            <v>0</v>
          </cell>
        </row>
        <row r="1818">
          <cell r="A1818">
            <v>1975</v>
          </cell>
          <cell r="B1818" t="str">
            <v>388</v>
          </cell>
          <cell r="C1818" t="str">
            <v>SUSTUT RIVER</v>
          </cell>
          <cell r="D1818" t="str">
            <v>6</v>
          </cell>
          <cell r="E1818" t="str">
            <v>A</v>
          </cell>
          <cell r="F1818">
            <v>27</v>
          </cell>
          <cell r="G1818">
            <v>70</v>
          </cell>
          <cell r="H1818">
            <v>34</v>
          </cell>
          <cell r="I1818">
            <v>0</v>
          </cell>
          <cell r="J1818">
            <v>0</v>
          </cell>
          <cell r="K1818">
            <v>0</v>
          </cell>
        </row>
        <row r="1819">
          <cell r="A1819">
            <v>1975</v>
          </cell>
          <cell r="B1819" t="str">
            <v>389</v>
          </cell>
          <cell r="C1819" t="str">
            <v>SUTTON RIVER</v>
          </cell>
          <cell r="D1819" t="str">
            <v>6</v>
          </cell>
          <cell r="E1819" t="str">
            <v>A</v>
          </cell>
          <cell r="F1819">
            <v>3</v>
          </cell>
          <cell r="G1819">
            <v>3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</row>
        <row r="1820">
          <cell r="A1820">
            <v>1975</v>
          </cell>
          <cell r="B1820" t="str">
            <v>390</v>
          </cell>
          <cell r="C1820" t="str">
            <v>TAHLTAN RIVER</v>
          </cell>
          <cell r="D1820" t="str">
            <v>6</v>
          </cell>
          <cell r="E1820" t="str">
            <v>A</v>
          </cell>
          <cell r="F1820">
            <v>2</v>
          </cell>
          <cell r="G1820">
            <v>2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</row>
        <row r="1821">
          <cell r="A1821">
            <v>1975</v>
          </cell>
          <cell r="B1821" t="str">
            <v>394</v>
          </cell>
          <cell r="C1821" t="str">
            <v>TELKWA RIVER</v>
          </cell>
          <cell r="D1821" t="str">
            <v>6</v>
          </cell>
          <cell r="E1821" t="str">
            <v>A</v>
          </cell>
          <cell r="F1821">
            <v>22</v>
          </cell>
          <cell r="G1821">
            <v>114</v>
          </cell>
          <cell r="H1821">
            <v>5</v>
          </cell>
          <cell r="I1821">
            <v>2</v>
          </cell>
          <cell r="J1821">
            <v>0</v>
          </cell>
          <cell r="K1821">
            <v>0</v>
          </cell>
        </row>
        <row r="1822">
          <cell r="A1822">
            <v>1975</v>
          </cell>
          <cell r="B1822" t="str">
            <v>395</v>
          </cell>
          <cell r="C1822" t="str">
            <v>TSEAX RIVER</v>
          </cell>
          <cell r="D1822" t="str">
            <v>6</v>
          </cell>
          <cell r="E1822" t="str">
            <v>A</v>
          </cell>
          <cell r="F1822">
            <v>38</v>
          </cell>
          <cell r="G1822">
            <v>113</v>
          </cell>
          <cell r="H1822">
            <v>7</v>
          </cell>
          <cell r="I1822">
            <v>37</v>
          </cell>
          <cell r="J1822">
            <v>0</v>
          </cell>
          <cell r="K1822">
            <v>0</v>
          </cell>
        </row>
        <row r="1823">
          <cell r="A1823">
            <v>1975</v>
          </cell>
          <cell r="B1823" t="str">
            <v>399</v>
          </cell>
          <cell r="C1823" t="str">
            <v>ZYMAGOTITZ RIVER</v>
          </cell>
          <cell r="D1823" t="str">
            <v>6</v>
          </cell>
          <cell r="E1823" t="str">
            <v>A</v>
          </cell>
          <cell r="F1823">
            <v>18</v>
          </cell>
          <cell r="G1823">
            <v>119</v>
          </cell>
          <cell r="H1823">
            <v>12</v>
          </cell>
          <cell r="I1823">
            <v>15</v>
          </cell>
          <cell r="J1823">
            <v>0</v>
          </cell>
          <cell r="K1823">
            <v>0</v>
          </cell>
        </row>
        <row r="1824">
          <cell r="A1824">
            <v>1975</v>
          </cell>
          <cell r="B1824" t="str">
            <v>400</v>
          </cell>
          <cell r="C1824" t="str">
            <v>ZYMOETZ RIVER</v>
          </cell>
          <cell r="D1824" t="str">
            <v>6</v>
          </cell>
          <cell r="E1824" t="str">
            <v>A</v>
          </cell>
          <cell r="F1824">
            <v>1000</v>
          </cell>
          <cell r="G1824">
            <v>4926</v>
          </cell>
          <cell r="H1824">
            <v>813</v>
          </cell>
          <cell r="I1824">
            <v>651</v>
          </cell>
          <cell r="J1824">
            <v>0</v>
          </cell>
          <cell r="K1824">
            <v>0</v>
          </cell>
        </row>
        <row r="1825">
          <cell r="A1825">
            <v>1975</v>
          </cell>
          <cell r="B1825" t="str">
            <v>417</v>
          </cell>
          <cell r="C1825" t="str">
            <v>CLEARWATER CREEK</v>
          </cell>
          <cell r="D1825" t="str">
            <v>6</v>
          </cell>
          <cell r="E1825" t="str">
            <v>A</v>
          </cell>
          <cell r="F1825">
            <v>4</v>
          </cell>
          <cell r="G1825">
            <v>11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</row>
        <row r="1826">
          <cell r="A1826">
            <v>1975</v>
          </cell>
          <cell r="B1826" t="str">
            <v>418</v>
          </cell>
          <cell r="C1826" t="str">
            <v>HIRSCH CREEK</v>
          </cell>
          <cell r="D1826" t="str">
            <v>6</v>
          </cell>
          <cell r="E1826" t="str">
            <v>A</v>
          </cell>
          <cell r="F1826">
            <v>2</v>
          </cell>
          <cell r="G1826">
            <v>51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</row>
        <row r="1827">
          <cell r="A1827">
            <v>1975</v>
          </cell>
          <cell r="B1827" t="str">
            <v>425</v>
          </cell>
          <cell r="C1827" t="str">
            <v>AIN RIVER</v>
          </cell>
          <cell r="D1827" t="str">
            <v>6</v>
          </cell>
          <cell r="E1827" t="str">
            <v>A</v>
          </cell>
          <cell r="F1827">
            <v>4</v>
          </cell>
          <cell r="G1827">
            <v>4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</row>
        <row r="1828">
          <cell r="A1828">
            <v>1975</v>
          </cell>
          <cell r="B1828" t="str">
            <v>429</v>
          </cell>
          <cell r="C1828" t="str">
            <v>COPPER CREEK</v>
          </cell>
          <cell r="D1828" t="str">
            <v>6</v>
          </cell>
          <cell r="E1828" t="str">
            <v>A</v>
          </cell>
          <cell r="F1828">
            <v>40</v>
          </cell>
          <cell r="G1828">
            <v>258</v>
          </cell>
          <cell r="H1828">
            <v>112</v>
          </cell>
          <cell r="I1828">
            <v>46</v>
          </cell>
          <cell r="J1828">
            <v>0</v>
          </cell>
          <cell r="K1828">
            <v>0</v>
          </cell>
        </row>
        <row r="1829">
          <cell r="A1829">
            <v>1975</v>
          </cell>
          <cell r="B1829" t="str">
            <v>432</v>
          </cell>
          <cell r="C1829" t="str">
            <v>DEENA CREEK</v>
          </cell>
          <cell r="D1829" t="str">
            <v>6</v>
          </cell>
          <cell r="E1829" t="str">
            <v>A</v>
          </cell>
          <cell r="F1829">
            <v>14</v>
          </cell>
          <cell r="G1829">
            <v>35</v>
          </cell>
          <cell r="H1829">
            <v>11</v>
          </cell>
          <cell r="I1829">
            <v>2</v>
          </cell>
          <cell r="J1829">
            <v>0</v>
          </cell>
          <cell r="K1829">
            <v>0</v>
          </cell>
        </row>
        <row r="1830">
          <cell r="A1830">
            <v>1975</v>
          </cell>
          <cell r="B1830" t="str">
            <v>434</v>
          </cell>
          <cell r="C1830" t="str">
            <v>HIELLEN RIVER</v>
          </cell>
          <cell r="D1830" t="str">
            <v>6</v>
          </cell>
          <cell r="E1830" t="str">
            <v>A</v>
          </cell>
          <cell r="F1830">
            <v>33</v>
          </cell>
          <cell r="G1830">
            <v>200</v>
          </cell>
          <cell r="H1830">
            <v>45</v>
          </cell>
          <cell r="I1830">
            <v>0</v>
          </cell>
          <cell r="J1830">
            <v>0</v>
          </cell>
          <cell r="K1830">
            <v>0</v>
          </cell>
        </row>
        <row r="1831">
          <cell r="A1831">
            <v>1975</v>
          </cell>
          <cell r="B1831" t="str">
            <v>435</v>
          </cell>
          <cell r="C1831" t="str">
            <v>HONNA RIVER</v>
          </cell>
          <cell r="D1831" t="str">
            <v>6</v>
          </cell>
          <cell r="E1831" t="str">
            <v>A</v>
          </cell>
          <cell r="F1831">
            <v>7</v>
          </cell>
          <cell r="G1831">
            <v>36</v>
          </cell>
          <cell r="H1831">
            <v>4</v>
          </cell>
          <cell r="I1831">
            <v>0</v>
          </cell>
          <cell r="J1831">
            <v>0</v>
          </cell>
          <cell r="K1831">
            <v>0</v>
          </cell>
        </row>
        <row r="1832">
          <cell r="A1832">
            <v>1975</v>
          </cell>
          <cell r="B1832" t="str">
            <v>436</v>
          </cell>
          <cell r="C1832" t="str">
            <v>MAMIN RIVER</v>
          </cell>
          <cell r="D1832" t="str">
            <v>6</v>
          </cell>
          <cell r="E1832" t="str">
            <v>A</v>
          </cell>
          <cell r="F1832">
            <v>58</v>
          </cell>
          <cell r="G1832">
            <v>130</v>
          </cell>
          <cell r="H1832">
            <v>27</v>
          </cell>
          <cell r="I1832">
            <v>18</v>
          </cell>
          <cell r="J1832">
            <v>0</v>
          </cell>
          <cell r="K1832">
            <v>0</v>
          </cell>
        </row>
        <row r="1833">
          <cell r="A1833">
            <v>1975</v>
          </cell>
          <cell r="B1833" t="str">
            <v>438</v>
          </cell>
          <cell r="C1833" t="str">
            <v>NADEN RIVER</v>
          </cell>
          <cell r="D1833" t="str">
            <v>6</v>
          </cell>
          <cell r="E1833" t="str">
            <v>A</v>
          </cell>
          <cell r="F1833">
            <v>9</v>
          </cell>
          <cell r="G1833">
            <v>44</v>
          </cell>
          <cell r="H1833">
            <v>12</v>
          </cell>
          <cell r="I1833">
            <v>0</v>
          </cell>
          <cell r="J1833">
            <v>0</v>
          </cell>
          <cell r="K1833">
            <v>0</v>
          </cell>
        </row>
        <row r="1834">
          <cell r="A1834">
            <v>1975</v>
          </cell>
          <cell r="B1834" t="str">
            <v>439</v>
          </cell>
          <cell r="C1834" t="str">
            <v>PALLANT CREEK</v>
          </cell>
          <cell r="D1834" t="str">
            <v>6</v>
          </cell>
          <cell r="E1834" t="str">
            <v>A</v>
          </cell>
          <cell r="F1834">
            <v>3</v>
          </cell>
          <cell r="G1834">
            <v>10</v>
          </cell>
          <cell r="H1834">
            <v>7</v>
          </cell>
          <cell r="I1834">
            <v>0</v>
          </cell>
          <cell r="J1834">
            <v>0</v>
          </cell>
          <cell r="K1834">
            <v>0</v>
          </cell>
        </row>
        <row r="1835">
          <cell r="A1835">
            <v>1975</v>
          </cell>
          <cell r="B1835" t="str">
            <v>441</v>
          </cell>
          <cell r="C1835" t="str">
            <v>SANGAN RIVER</v>
          </cell>
          <cell r="D1835" t="str">
            <v>6</v>
          </cell>
          <cell r="E1835" t="str">
            <v>A</v>
          </cell>
          <cell r="F1835">
            <v>9</v>
          </cell>
          <cell r="G1835">
            <v>76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</row>
        <row r="1836">
          <cell r="A1836">
            <v>1975</v>
          </cell>
          <cell r="B1836" t="str">
            <v>445</v>
          </cell>
          <cell r="C1836" t="str">
            <v>TLELL RIVER</v>
          </cell>
          <cell r="D1836" t="str">
            <v>6</v>
          </cell>
          <cell r="E1836" t="str">
            <v>A</v>
          </cell>
          <cell r="F1836">
            <v>141</v>
          </cell>
          <cell r="G1836">
            <v>644</v>
          </cell>
          <cell r="H1836">
            <v>154</v>
          </cell>
          <cell r="I1836">
            <v>40</v>
          </cell>
          <cell r="J1836">
            <v>0</v>
          </cell>
          <cell r="K1836">
            <v>0</v>
          </cell>
        </row>
        <row r="1837">
          <cell r="A1837">
            <v>1975</v>
          </cell>
          <cell r="B1837" t="str">
            <v>446</v>
          </cell>
          <cell r="C1837" t="str">
            <v>YAKOUN RIVER</v>
          </cell>
          <cell r="D1837" t="str">
            <v>6</v>
          </cell>
          <cell r="E1837" t="str">
            <v>A</v>
          </cell>
          <cell r="F1837">
            <v>269</v>
          </cell>
          <cell r="G1837">
            <v>1624</v>
          </cell>
          <cell r="H1837">
            <v>553</v>
          </cell>
          <cell r="I1837">
            <v>316</v>
          </cell>
          <cell r="J1837">
            <v>0</v>
          </cell>
          <cell r="K1837">
            <v>0</v>
          </cell>
        </row>
        <row r="1838">
          <cell r="A1838">
            <v>1975</v>
          </cell>
          <cell r="B1838" t="str">
            <v>555</v>
          </cell>
          <cell r="C1838" t="str">
            <v>UNKNOWN STREAMS</v>
          </cell>
          <cell r="D1838" t="str">
            <v>U</v>
          </cell>
          <cell r="E1838" t="str">
            <v>A</v>
          </cell>
          <cell r="F1838">
            <v>241</v>
          </cell>
          <cell r="G1838">
            <v>1333</v>
          </cell>
          <cell r="H1838">
            <v>151</v>
          </cell>
          <cell r="I1838">
            <v>89</v>
          </cell>
          <cell r="J1838">
            <v>0</v>
          </cell>
          <cell r="K1838">
            <v>0</v>
          </cell>
        </row>
        <row r="1839">
          <cell r="A1839">
            <v>1976</v>
          </cell>
          <cell r="B1839" t="str">
            <v>001</v>
          </cell>
          <cell r="C1839" t="str">
            <v>ADAM RIVER</v>
          </cell>
          <cell r="D1839" t="str">
            <v>1</v>
          </cell>
          <cell r="E1839" t="str">
            <v>A</v>
          </cell>
          <cell r="F1839">
            <v>31</v>
          </cell>
          <cell r="G1839">
            <v>69</v>
          </cell>
          <cell r="H1839">
            <v>10</v>
          </cell>
          <cell r="I1839">
            <v>20</v>
          </cell>
          <cell r="J1839">
            <v>0</v>
          </cell>
          <cell r="K1839">
            <v>0</v>
          </cell>
        </row>
        <row r="1840">
          <cell r="A1840">
            <v>1976</v>
          </cell>
          <cell r="B1840" t="str">
            <v>003</v>
          </cell>
          <cell r="C1840" t="str">
            <v>AMOR DE COSMOS RIVER</v>
          </cell>
          <cell r="D1840" t="str">
            <v>1</v>
          </cell>
          <cell r="E1840" t="str">
            <v>A</v>
          </cell>
          <cell r="F1840">
            <v>139</v>
          </cell>
          <cell r="G1840">
            <v>407</v>
          </cell>
          <cell r="H1840">
            <v>64</v>
          </cell>
          <cell r="I1840">
            <v>88</v>
          </cell>
          <cell r="J1840">
            <v>0</v>
          </cell>
          <cell r="K1840">
            <v>0</v>
          </cell>
        </row>
        <row r="1841">
          <cell r="A1841">
            <v>1976</v>
          </cell>
          <cell r="B1841" t="str">
            <v>004</v>
          </cell>
          <cell r="C1841" t="str">
            <v>APPLE RIVER</v>
          </cell>
          <cell r="D1841" t="str">
            <v>1</v>
          </cell>
          <cell r="E1841" t="str">
            <v>A</v>
          </cell>
          <cell r="F1841">
            <v>4</v>
          </cell>
          <cell r="G1841">
            <v>8</v>
          </cell>
          <cell r="H1841">
            <v>4</v>
          </cell>
          <cell r="I1841">
            <v>0</v>
          </cell>
          <cell r="J1841">
            <v>0</v>
          </cell>
          <cell r="K1841">
            <v>0</v>
          </cell>
        </row>
        <row r="1842">
          <cell r="A1842">
            <v>1976</v>
          </cell>
          <cell r="B1842" t="str">
            <v>006</v>
          </cell>
          <cell r="C1842" t="str">
            <v>ASH RIVER</v>
          </cell>
          <cell r="D1842" t="str">
            <v>1</v>
          </cell>
          <cell r="E1842" t="str">
            <v>A</v>
          </cell>
          <cell r="F1842">
            <v>211</v>
          </cell>
          <cell r="G1842">
            <v>1023</v>
          </cell>
          <cell r="H1842">
            <v>201</v>
          </cell>
          <cell r="I1842">
            <v>166</v>
          </cell>
          <cell r="J1842">
            <v>0</v>
          </cell>
          <cell r="K1842">
            <v>0</v>
          </cell>
        </row>
        <row r="1843">
          <cell r="A1843">
            <v>1976</v>
          </cell>
          <cell r="B1843" t="str">
            <v>007</v>
          </cell>
          <cell r="C1843" t="str">
            <v>ATLATZI RIVER</v>
          </cell>
          <cell r="D1843" t="str">
            <v>1</v>
          </cell>
          <cell r="E1843" t="str">
            <v>A</v>
          </cell>
          <cell r="F1843">
            <v>9</v>
          </cell>
          <cell r="G1843">
            <v>23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</row>
        <row r="1844">
          <cell r="A1844">
            <v>1976</v>
          </cell>
          <cell r="B1844" t="str">
            <v>009</v>
          </cell>
          <cell r="C1844" t="str">
            <v>BENSON RIVER</v>
          </cell>
          <cell r="D1844" t="str">
            <v>1</v>
          </cell>
          <cell r="E1844" t="str">
            <v>A</v>
          </cell>
          <cell r="F1844">
            <v>20</v>
          </cell>
          <cell r="G1844">
            <v>50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</row>
        <row r="1845">
          <cell r="A1845">
            <v>1976</v>
          </cell>
          <cell r="B1845" t="str">
            <v>010</v>
          </cell>
          <cell r="C1845" t="str">
            <v>BIG QUALICUM RIVER</v>
          </cell>
          <cell r="D1845" t="str">
            <v>1</v>
          </cell>
          <cell r="E1845" t="str">
            <v>A</v>
          </cell>
          <cell r="F1845">
            <v>419</v>
          </cell>
          <cell r="G1845">
            <v>990</v>
          </cell>
          <cell r="H1845">
            <v>132</v>
          </cell>
          <cell r="I1845">
            <v>153</v>
          </cell>
          <cell r="J1845">
            <v>0</v>
          </cell>
          <cell r="K1845">
            <v>0</v>
          </cell>
        </row>
        <row r="1846">
          <cell r="A1846">
            <v>1976</v>
          </cell>
          <cell r="B1846" t="str">
            <v>011</v>
          </cell>
          <cell r="C1846" t="str">
            <v>BLACK CREEK</v>
          </cell>
          <cell r="D1846" t="str">
            <v>1</v>
          </cell>
          <cell r="E1846" t="str">
            <v>A</v>
          </cell>
          <cell r="F1846">
            <v>47</v>
          </cell>
          <cell r="G1846">
            <v>114</v>
          </cell>
          <cell r="H1846">
            <v>5</v>
          </cell>
          <cell r="I1846">
            <v>0</v>
          </cell>
          <cell r="J1846">
            <v>0</v>
          </cell>
          <cell r="K1846">
            <v>0</v>
          </cell>
        </row>
        <row r="1847">
          <cell r="A1847">
            <v>1976</v>
          </cell>
          <cell r="B1847" t="str">
            <v>012</v>
          </cell>
          <cell r="C1847" t="str">
            <v>BROTHER CREEK</v>
          </cell>
          <cell r="D1847" t="str">
            <v>1</v>
          </cell>
          <cell r="E1847" t="str">
            <v>A</v>
          </cell>
          <cell r="F1847">
            <v>4</v>
          </cell>
          <cell r="G1847">
            <v>8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</row>
        <row r="1848">
          <cell r="A1848">
            <v>1976</v>
          </cell>
          <cell r="B1848" t="str">
            <v>013</v>
          </cell>
          <cell r="C1848" t="str">
            <v>BROWNS RIVER</v>
          </cell>
          <cell r="D1848" t="str">
            <v>1</v>
          </cell>
          <cell r="E1848" t="str">
            <v>A</v>
          </cell>
          <cell r="F1848">
            <v>40</v>
          </cell>
          <cell r="G1848">
            <v>177</v>
          </cell>
          <cell r="H1848">
            <v>15</v>
          </cell>
          <cell r="I1848">
            <v>0</v>
          </cell>
          <cell r="J1848">
            <v>0</v>
          </cell>
          <cell r="K1848">
            <v>0</v>
          </cell>
        </row>
        <row r="1849">
          <cell r="A1849">
            <v>1976</v>
          </cell>
          <cell r="B1849" t="str">
            <v>015</v>
          </cell>
          <cell r="C1849" t="str">
            <v>CAMPBELL RIVER</v>
          </cell>
          <cell r="D1849" t="str">
            <v>1</v>
          </cell>
          <cell r="E1849" t="str">
            <v>A</v>
          </cell>
          <cell r="F1849">
            <v>777</v>
          </cell>
          <cell r="G1849">
            <v>4640</v>
          </cell>
          <cell r="H1849">
            <v>598</v>
          </cell>
          <cell r="I1849">
            <v>666</v>
          </cell>
          <cell r="J1849">
            <v>0</v>
          </cell>
          <cell r="K1849">
            <v>0</v>
          </cell>
        </row>
        <row r="1850">
          <cell r="A1850">
            <v>1976</v>
          </cell>
          <cell r="B1850" t="str">
            <v>016</v>
          </cell>
          <cell r="C1850" t="str">
            <v>CAYCUSE RIVER</v>
          </cell>
          <cell r="D1850" t="str">
            <v>1</v>
          </cell>
          <cell r="E1850" t="str">
            <v>A</v>
          </cell>
          <cell r="F1850">
            <v>78</v>
          </cell>
          <cell r="G1850">
            <v>254</v>
          </cell>
          <cell r="H1850">
            <v>64</v>
          </cell>
          <cell r="I1850">
            <v>116</v>
          </cell>
          <cell r="J1850">
            <v>0</v>
          </cell>
          <cell r="K1850">
            <v>0</v>
          </cell>
        </row>
        <row r="1851">
          <cell r="A1851">
            <v>1976</v>
          </cell>
          <cell r="B1851" t="str">
            <v>018</v>
          </cell>
          <cell r="C1851" t="str">
            <v>CHASE RIVER</v>
          </cell>
          <cell r="D1851" t="str">
            <v>1</v>
          </cell>
          <cell r="E1851" t="str">
            <v>A</v>
          </cell>
          <cell r="F1851">
            <v>5</v>
          </cell>
          <cell r="G1851">
            <v>5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</row>
        <row r="1852">
          <cell r="A1852">
            <v>1976</v>
          </cell>
          <cell r="B1852" t="str">
            <v>019</v>
          </cell>
          <cell r="C1852" t="str">
            <v>CHEMAINUS RIVER</v>
          </cell>
          <cell r="D1852" t="str">
            <v>1</v>
          </cell>
          <cell r="E1852" t="str">
            <v>A</v>
          </cell>
          <cell r="F1852">
            <v>203</v>
          </cell>
          <cell r="G1852">
            <v>1012</v>
          </cell>
          <cell r="H1852">
            <v>154</v>
          </cell>
          <cell r="I1852">
            <v>101</v>
          </cell>
          <cell r="J1852">
            <v>0</v>
          </cell>
          <cell r="K1852">
            <v>0</v>
          </cell>
        </row>
        <row r="1853">
          <cell r="A1853">
            <v>1976</v>
          </cell>
          <cell r="B1853" t="str">
            <v>020</v>
          </cell>
          <cell r="C1853" t="str">
            <v>CHINA CREEK</v>
          </cell>
          <cell r="D1853" t="str">
            <v>1</v>
          </cell>
          <cell r="E1853" t="str">
            <v>A</v>
          </cell>
          <cell r="F1853">
            <v>31</v>
          </cell>
          <cell r="G1853">
            <v>68</v>
          </cell>
          <cell r="H1853">
            <v>15</v>
          </cell>
          <cell r="I1853">
            <v>30</v>
          </cell>
          <cell r="J1853">
            <v>0</v>
          </cell>
          <cell r="K1853">
            <v>0</v>
          </cell>
        </row>
        <row r="1854">
          <cell r="A1854">
            <v>1976</v>
          </cell>
          <cell r="B1854" t="str">
            <v>021</v>
          </cell>
          <cell r="C1854" t="str">
            <v>CLUXEWE RIVER</v>
          </cell>
          <cell r="D1854" t="str">
            <v>1</v>
          </cell>
          <cell r="E1854" t="str">
            <v>A</v>
          </cell>
          <cell r="F1854">
            <v>62</v>
          </cell>
          <cell r="G1854">
            <v>202</v>
          </cell>
          <cell r="H1854">
            <v>44</v>
          </cell>
          <cell r="I1854">
            <v>68</v>
          </cell>
          <cell r="J1854">
            <v>0</v>
          </cell>
          <cell r="K1854">
            <v>0</v>
          </cell>
        </row>
        <row r="1855">
          <cell r="A1855">
            <v>1976</v>
          </cell>
          <cell r="B1855" t="str">
            <v>022</v>
          </cell>
          <cell r="C1855" t="str">
            <v>COLEMAN CREEK</v>
          </cell>
          <cell r="D1855" t="str">
            <v>1</v>
          </cell>
          <cell r="E1855" t="str">
            <v>A</v>
          </cell>
          <cell r="F1855">
            <v>15</v>
          </cell>
          <cell r="G1855">
            <v>121</v>
          </cell>
          <cell r="H1855">
            <v>81</v>
          </cell>
          <cell r="I1855">
            <v>45</v>
          </cell>
          <cell r="J1855">
            <v>0</v>
          </cell>
          <cell r="K1855">
            <v>0</v>
          </cell>
        </row>
        <row r="1856">
          <cell r="A1856">
            <v>1976</v>
          </cell>
          <cell r="B1856" t="str">
            <v>025</v>
          </cell>
          <cell r="C1856" t="str">
            <v>COUS CREEK</v>
          </cell>
          <cell r="D1856" t="str">
            <v>1</v>
          </cell>
          <cell r="E1856" t="str">
            <v>A</v>
          </cell>
          <cell r="F1856">
            <v>118</v>
          </cell>
          <cell r="G1856">
            <v>586</v>
          </cell>
          <cell r="H1856">
            <v>127</v>
          </cell>
          <cell r="I1856">
            <v>91</v>
          </cell>
          <cell r="J1856">
            <v>0</v>
          </cell>
          <cell r="K1856">
            <v>0</v>
          </cell>
        </row>
        <row r="1857">
          <cell r="A1857">
            <v>1976</v>
          </cell>
          <cell r="B1857" t="str">
            <v>026</v>
          </cell>
          <cell r="C1857" t="str">
            <v>COWICHAN RIVER</v>
          </cell>
          <cell r="D1857" t="str">
            <v>1</v>
          </cell>
          <cell r="E1857" t="str">
            <v>A</v>
          </cell>
          <cell r="F1857">
            <v>1347</v>
          </cell>
          <cell r="G1857">
            <v>9048</v>
          </cell>
          <cell r="H1857">
            <v>1707</v>
          </cell>
          <cell r="I1857">
            <v>980</v>
          </cell>
          <cell r="J1857">
            <v>0</v>
          </cell>
          <cell r="K1857">
            <v>0</v>
          </cell>
        </row>
        <row r="1858">
          <cell r="A1858">
            <v>1976</v>
          </cell>
          <cell r="B1858" t="str">
            <v>029</v>
          </cell>
          <cell r="C1858" t="str">
            <v>CYPRE RIVER</v>
          </cell>
          <cell r="D1858" t="str">
            <v>1</v>
          </cell>
          <cell r="E1858" t="str">
            <v>A</v>
          </cell>
          <cell r="F1858">
            <v>28</v>
          </cell>
          <cell r="G1858">
            <v>61</v>
          </cell>
          <cell r="H1858">
            <v>5</v>
          </cell>
          <cell r="I1858">
            <v>5</v>
          </cell>
          <cell r="J1858">
            <v>0</v>
          </cell>
          <cell r="K1858">
            <v>0</v>
          </cell>
        </row>
        <row r="1859">
          <cell r="A1859">
            <v>1976</v>
          </cell>
          <cell r="B1859" t="str">
            <v>031</v>
          </cell>
          <cell r="C1859" t="str">
            <v>DE MAMIEL CREEK</v>
          </cell>
          <cell r="D1859" t="str">
            <v>1</v>
          </cell>
          <cell r="E1859" t="str">
            <v>A</v>
          </cell>
          <cell r="F1859">
            <v>10</v>
          </cell>
          <cell r="G1859">
            <v>20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</row>
        <row r="1860">
          <cell r="A1860">
            <v>1976</v>
          </cell>
          <cell r="B1860" t="str">
            <v>034</v>
          </cell>
          <cell r="C1860" t="str">
            <v>ENGLISHMAN RIVER</v>
          </cell>
          <cell r="D1860" t="str">
            <v>1</v>
          </cell>
          <cell r="E1860" t="str">
            <v>A</v>
          </cell>
          <cell r="F1860">
            <v>508</v>
          </cell>
          <cell r="G1860">
            <v>2350</v>
          </cell>
          <cell r="H1860">
            <v>376</v>
          </cell>
          <cell r="I1860">
            <v>193</v>
          </cell>
          <cell r="J1860">
            <v>0</v>
          </cell>
          <cell r="K1860">
            <v>0</v>
          </cell>
        </row>
        <row r="1861">
          <cell r="A1861">
            <v>1976</v>
          </cell>
          <cell r="B1861" t="str">
            <v>036</v>
          </cell>
          <cell r="C1861" t="str">
            <v>EVE RIVER</v>
          </cell>
          <cell r="D1861" t="str">
            <v>1</v>
          </cell>
          <cell r="E1861" t="str">
            <v>A</v>
          </cell>
          <cell r="F1861">
            <v>49</v>
          </cell>
          <cell r="G1861">
            <v>111</v>
          </cell>
          <cell r="H1861">
            <v>10</v>
          </cell>
          <cell r="I1861">
            <v>0</v>
          </cell>
          <cell r="J1861">
            <v>0</v>
          </cell>
          <cell r="K1861">
            <v>0</v>
          </cell>
        </row>
        <row r="1862">
          <cell r="A1862">
            <v>1976</v>
          </cell>
          <cell r="B1862" t="str">
            <v>037</v>
          </cell>
          <cell r="C1862" t="str">
            <v>FISHERMAN RIVER</v>
          </cell>
          <cell r="D1862" t="str">
            <v>1</v>
          </cell>
          <cell r="E1862" t="str">
            <v>A</v>
          </cell>
          <cell r="F1862">
            <v>10</v>
          </cell>
          <cell r="G1862">
            <v>40</v>
          </cell>
          <cell r="H1862">
            <v>5</v>
          </cell>
          <cell r="I1862">
            <v>25</v>
          </cell>
          <cell r="J1862">
            <v>0</v>
          </cell>
          <cell r="K1862">
            <v>0</v>
          </cell>
        </row>
        <row r="1863">
          <cell r="A1863">
            <v>1976</v>
          </cell>
          <cell r="B1863" t="str">
            <v>038</v>
          </cell>
          <cell r="C1863" t="str">
            <v>FRANKLIN RIVER</v>
          </cell>
          <cell r="D1863" t="str">
            <v>1</v>
          </cell>
          <cell r="E1863" t="str">
            <v>A</v>
          </cell>
          <cell r="F1863">
            <v>45</v>
          </cell>
          <cell r="G1863">
            <v>172</v>
          </cell>
          <cell r="H1863">
            <v>55</v>
          </cell>
          <cell r="I1863">
            <v>35</v>
          </cell>
          <cell r="J1863">
            <v>0</v>
          </cell>
          <cell r="K1863">
            <v>0</v>
          </cell>
        </row>
        <row r="1864">
          <cell r="A1864">
            <v>1976</v>
          </cell>
          <cell r="B1864" t="str">
            <v>039</v>
          </cell>
          <cell r="C1864" t="str">
            <v>FRENCH CREEK</v>
          </cell>
          <cell r="D1864" t="str">
            <v>1</v>
          </cell>
          <cell r="E1864" t="str">
            <v>A</v>
          </cell>
          <cell r="F1864">
            <v>58</v>
          </cell>
          <cell r="G1864">
            <v>301</v>
          </cell>
          <cell r="H1864">
            <v>62</v>
          </cell>
          <cell r="I1864">
            <v>41</v>
          </cell>
          <cell r="J1864">
            <v>0</v>
          </cell>
          <cell r="K1864">
            <v>0</v>
          </cell>
        </row>
        <row r="1865">
          <cell r="A1865">
            <v>1976</v>
          </cell>
          <cell r="B1865" t="str">
            <v>041</v>
          </cell>
          <cell r="C1865" t="str">
            <v>GOLD RIVER</v>
          </cell>
          <cell r="D1865" t="str">
            <v>1</v>
          </cell>
          <cell r="E1865" t="str">
            <v>A</v>
          </cell>
          <cell r="F1865">
            <v>838</v>
          </cell>
          <cell r="G1865">
            <v>5740</v>
          </cell>
          <cell r="H1865">
            <v>1138</v>
          </cell>
          <cell r="I1865">
            <v>1211</v>
          </cell>
          <cell r="J1865">
            <v>0</v>
          </cell>
          <cell r="K1865">
            <v>0</v>
          </cell>
        </row>
        <row r="1866">
          <cell r="A1866">
            <v>1976</v>
          </cell>
          <cell r="B1866" t="str">
            <v>042</v>
          </cell>
          <cell r="C1866" t="str">
            <v>GOLDSTREAM RIVER</v>
          </cell>
          <cell r="D1866" t="str">
            <v>1</v>
          </cell>
          <cell r="E1866" t="str">
            <v>A</v>
          </cell>
          <cell r="F1866">
            <v>98</v>
          </cell>
          <cell r="G1866">
            <v>569</v>
          </cell>
          <cell r="H1866">
            <v>70</v>
          </cell>
          <cell r="I1866">
            <v>18</v>
          </cell>
          <cell r="J1866">
            <v>0</v>
          </cell>
          <cell r="K1866">
            <v>0</v>
          </cell>
        </row>
        <row r="1867">
          <cell r="A1867">
            <v>1976</v>
          </cell>
          <cell r="B1867" t="str">
            <v>043</v>
          </cell>
          <cell r="C1867" t="str">
            <v>GOODSPEED RIVER</v>
          </cell>
          <cell r="D1867" t="str">
            <v>1</v>
          </cell>
          <cell r="E1867" t="str">
            <v>A</v>
          </cell>
          <cell r="F1867">
            <v>40</v>
          </cell>
          <cell r="G1867">
            <v>131</v>
          </cell>
          <cell r="H1867">
            <v>5</v>
          </cell>
          <cell r="I1867">
            <v>5</v>
          </cell>
          <cell r="J1867">
            <v>0</v>
          </cell>
          <cell r="K1867">
            <v>0</v>
          </cell>
        </row>
        <row r="1868">
          <cell r="A1868">
            <v>1976</v>
          </cell>
          <cell r="B1868" t="str">
            <v>044</v>
          </cell>
          <cell r="C1868" t="str">
            <v>GORDON RIVER</v>
          </cell>
          <cell r="D1868" t="str">
            <v>1</v>
          </cell>
          <cell r="E1868" t="str">
            <v>A</v>
          </cell>
          <cell r="F1868">
            <v>86</v>
          </cell>
          <cell r="G1868">
            <v>338</v>
          </cell>
          <cell r="H1868">
            <v>180</v>
          </cell>
          <cell r="I1868">
            <v>76</v>
          </cell>
          <cell r="J1868">
            <v>0</v>
          </cell>
          <cell r="K1868">
            <v>0</v>
          </cell>
        </row>
        <row r="1869">
          <cell r="A1869">
            <v>1976</v>
          </cell>
          <cell r="B1869" t="str">
            <v>045</v>
          </cell>
          <cell r="C1869" t="str">
            <v>HARRIS CREEK</v>
          </cell>
          <cell r="D1869" t="str">
            <v>1</v>
          </cell>
          <cell r="E1869" t="str">
            <v>A</v>
          </cell>
          <cell r="F1869">
            <v>457</v>
          </cell>
          <cell r="G1869">
            <v>1704</v>
          </cell>
          <cell r="H1869">
            <v>491</v>
          </cell>
          <cell r="I1869">
            <v>205</v>
          </cell>
          <cell r="J1869">
            <v>0</v>
          </cell>
          <cell r="K1869">
            <v>0</v>
          </cell>
        </row>
        <row r="1870">
          <cell r="A1870">
            <v>1976</v>
          </cell>
          <cell r="B1870" t="str">
            <v>047</v>
          </cell>
          <cell r="C1870" t="str">
            <v>HASLAM CREEK</v>
          </cell>
          <cell r="D1870" t="str">
            <v>1</v>
          </cell>
          <cell r="E1870" t="str">
            <v>A</v>
          </cell>
          <cell r="F1870">
            <v>65</v>
          </cell>
          <cell r="G1870">
            <v>263</v>
          </cell>
          <cell r="H1870">
            <v>30</v>
          </cell>
          <cell r="I1870">
            <v>40</v>
          </cell>
          <cell r="J1870">
            <v>0</v>
          </cell>
          <cell r="K1870">
            <v>0</v>
          </cell>
        </row>
        <row r="1871">
          <cell r="A1871">
            <v>1976</v>
          </cell>
          <cell r="B1871" t="str">
            <v>048</v>
          </cell>
          <cell r="C1871" t="str">
            <v>HEBER RIVER</v>
          </cell>
          <cell r="D1871" t="str">
            <v>1</v>
          </cell>
          <cell r="E1871" t="str">
            <v>A</v>
          </cell>
          <cell r="F1871">
            <v>56</v>
          </cell>
          <cell r="G1871">
            <v>226</v>
          </cell>
          <cell r="H1871">
            <v>100</v>
          </cell>
          <cell r="I1871">
            <v>118</v>
          </cell>
          <cell r="J1871">
            <v>0</v>
          </cell>
          <cell r="K1871">
            <v>0</v>
          </cell>
        </row>
        <row r="1872">
          <cell r="A1872">
            <v>1976</v>
          </cell>
          <cell r="B1872" t="str">
            <v>049</v>
          </cell>
          <cell r="C1872" t="str">
            <v>HEMMINGSEN CREEK</v>
          </cell>
          <cell r="D1872" t="str">
            <v>1</v>
          </cell>
          <cell r="E1872" t="str">
            <v>A</v>
          </cell>
          <cell r="F1872">
            <v>15</v>
          </cell>
          <cell r="G1872">
            <v>40</v>
          </cell>
          <cell r="H1872">
            <v>5</v>
          </cell>
          <cell r="I1872">
            <v>0</v>
          </cell>
          <cell r="J1872">
            <v>0</v>
          </cell>
          <cell r="K1872">
            <v>0</v>
          </cell>
        </row>
        <row r="1873">
          <cell r="A1873">
            <v>1976</v>
          </cell>
          <cell r="B1873" t="str">
            <v>050</v>
          </cell>
          <cell r="C1873" t="str">
            <v>HOLLAND CREEK</v>
          </cell>
          <cell r="D1873" t="str">
            <v>1</v>
          </cell>
          <cell r="E1873" t="str">
            <v>A</v>
          </cell>
          <cell r="F1873">
            <v>5</v>
          </cell>
          <cell r="G1873">
            <v>30</v>
          </cell>
          <cell r="H1873">
            <v>5</v>
          </cell>
          <cell r="I1873">
            <v>0</v>
          </cell>
          <cell r="J1873">
            <v>0</v>
          </cell>
          <cell r="K1873">
            <v>0</v>
          </cell>
        </row>
        <row r="1874">
          <cell r="A1874">
            <v>1976</v>
          </cell>
          <cell r="B1874" t="str">
            <v>052</v>
          </cell>
          <cell r="C1874" t="str">
            <v>ICE RIVER</v>
          </cell>
          <cell r="D1874" t="str">
            <v>1</v>
          </cell>
          <cell r="E1874" t="str">
            <v>A</v>
          </cell>
          <cell r="F1874">
            <v>5</v>
          </cell>
          <cell r="G1874">
            <v>10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</row>
        <row r="1875">
          <cell r="A1875">
            <v>1976</v>
          </cell>
          <cell r="B1875" t="str">
            <v>053</v>
          </cell>
          <cell r="C1875" t="str">
            <v>JACKLAH RIVER</v>
          </cell>
          <cell r="D1875" t="str">
            <v>1</v>
          </cell>
          <cell r="E1875" t="str">
            <v>A</v>
          </cell>
          <cell r="F1875">
            <v>4</v>
          </cell>
          <cell r="G1875">
            <v>4</v>
          </cell>
          <cell r="H1875">
            <v>4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>
            <v>1976</v>
          </cell>
          <cell r="B1876" t="str">
            <v>054</v>
          </cell>
          <cell r="C1876" t="str">
            <v>JORDAN RIVER</v>
          </cell>
          <cell r="D1876" t="str">
            <v>1</v>
          </cell>
          <cell r="E1876" t="str">
            <v>A</v>
          </cell>
          <cell r="F1876">
            <v>15</v>
          </cell>
          <cell r="G1876">
            <v>15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</row>
        <row r="1877">
          <cell r="A1877">
            <v>1976</v>
          </cell>
          <cell r="B1877" t="str">
            <v>055</v>
          </cell>
          <cell r="C1877" t="str">
            <v>KAIPIT CREEK</v>
          </cell>
          <cell r="D1877" t="str">
            <v>1</v>
          </cell>
          <cell r="E1877" t="str">
            <v>A</v>
          </cell>
          <cell r="F1877">
            <v>5</v>
          </cell>
          <cell r="G1877">
            <v>35</v>
          </cell>
          <cell r="H1877">
            <v>15</v>
          </cell>
          <cell r="I1877">
            <v>0</v>
          </cell>
          <cell r="J1877">
            <v>0</v>
          </cell>
          <cell r="K1877">
            <v>0</v>
          </cell>
        </row>
        <row r="1878">
          <cell r="A1878">
            <v>1976</v>
          </cell>
          <cell r="B1878" t="str">
            <v>056</v>
          </cell>
          <cell r="C1878" t="str">
            <v>KAKWEIKEN RIVER</v>
          </cell>
          <cell r="D1878" t="str">
            <v>1</v>
          </cell>
          <cell r="E1878" t="str">
            <v>A</v>
          </cell>
          <cell r="F1878">
            <v>28</v>
          </cell>
          <cell r="G1878">
            <v>79</v>
          </cell>
          <cell r="H1878">
            <v>43</v>
          </cell>
          <cell r="I1878">
            <v>90</v>
          </cell>
          <cell r="J1878">
            <v>0</v>
          </cell>
          <cell r="K1878">
            <v>0</v>
          </cell>
        </row>
        <row r="1879">
          <cell r="A1879">
            <v>1976</v>
          </cell>
          <cell r="B1879" t="str">
            <v>057</v>
          </cell>
          <cell r="C1879" t="str">
            <v>KAOUK RIVER</v>
          </cell>
          <cell r="D1879" t="str">
            <v>1</v>
          </cell>
          <cell r="E1879" t="str">
            <v>A</v>
          </cell>
          <cell r="F1879">
            <v>48</v>
          </cell>
          <cell r="G1879">
            <v>194</v>
          </cell>
          <cell r="H1879">
            <v>49</v>
          </cell>
          <cell r="I1879">
            <v>92</v>
          </cell>
          <cell r="J1879">
            <v>0</v>
          </cell>
          <cell r="K1879">
            <v>0</v>
          </cell>
        </row>
        <row r="1880">
          <cell r="A1880">
            <v>1976</v>
          </cell>
          <cell r="B1880" t="str">
            <v>059</v>
          </cell>
          <cell r="C1880" t="str">
            <v>KEOGH RIVER</v>
          </cell>
          <cell r="D1880" t="str">
            <v>1</v>
          </cell>
          <cell r="E1880" t="str">
            <v>A</v>
          </cell>
          <cell r="F1880">
            <v>198</v>
          </cell>
          <cell r="G1880">
            <v>692</v>
          </cell>
          <cell r="H1880">
            <v>77</v>
          </cell>
          <cell r="I1880">
            <v>118</v>
          </cell>
          <cell r="J1880">
            <v>0</v>
          </cell>
          <cell r="K1880">
            <v>0</v>
          </cell>
        </row>
        <row r="1881">
          <cell r="A1881">
            <v>1976</v>
          </cell>
          <cell r="B1881" t="str">
            <v>060</v>
          </cell>
          <cell r="C1881" t="str">
            <v>KENNEDY RIVER</v>
          </cell>
          <cell r="D1881" t="str">
            <v>1</v>
          </cell>
          <cell r="E1881" t="str">
            <v>A</v>
          </cell>
          <cell r="F1881">
            <v>15</v>
          </cell>
          <cell r="G1881">
            <v>15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</row>
        <row r="1882">
          <cell r="A1882">
            <v>1976</v>
          </cell>
          <cell r="B1882" t="str">
            <v>061</v>
          </cell>
          <cell r="C1882" t="str">
            <v>KINGCOME RIVER</v>
          </cell>
          <cell r="D1882" t="str">
            <v>1</v>
          </cell>
          <cell r="E1882" t="str">
            <v>A</v>
          </cell>
          <cell r="F1882">
            <v>10</v>
          </cell>
          <cell r="G1882">
            <v>60</v>
          </cell>
          <cell r="H1882">
            <v>30</v>
          </cell>
          <cell r="I1882">
            <v>40</v>
          </cell>
          <cell r="J1882">
            <v>0</v>
          </cell>
          <cell r="K1882">
            <v>0</v>
          </cell>
        </row>
        <row r="1883">
          <cell r="A1883">
            <v>1976</v>
          </cell>
          <cell r="B1883" t="str">
            <v>062</v>
          </cell>
          <cell r="C1883" t="str">
            <v>KIRBY CREEK</v>
          </cell>
          <cell r="D1883" t="str">
            <v>1</v>
          </cell>
          <cell r="E1883" t="str">
            <v>A</v>
          </cell>
          <cell r="F1883">
            <v>19</v>
          </cell>
          <cell r="G1883">
            <v>39</v>
          </cell>
          <cell r="H1883">
            <v>20</v>
          </cell>
          <cell r="I1883">
            <v>0</v>
          </cell>
          <cell r="J1883">
            <v>0</v>
          </cell>
          <cell r="K1883">
            <v>0</v>
          </cell>
        </row>
        <row r="1884">
          <cell r="A1884">
            <v>1976</v>
          </cell>
          <cell r="B1884" t="str">
            <v>063</v>
          </cell>
          <cell r="C1884" t="str">
            <v>KITSUCKSUS CREEK</v>
          </cell>
          <cell r="D1884" t="str">
            <v>1</v>
          </cell>
          <cell r="E1884" t="str">
            <v>A</v>
          </cell>
          <cell r="F1884">
            <v>15</v>
          </cell>
          <cell r="G1884">
            <v>60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</row>
        <row r="1885">
          <cell r="A1885">
            <v>1976</v>
          </cell>
          <cell r="B1885" t="str">
            <v>064</v>
          </cell>
          <cell r="C1885" t="str">
            <v>KLANAWA RIVER</v>
          </cell>
          <cell r="D1885" t="str">
            <v>1</v>
          </cell>
          <cell r="E1885" t="str">
            <v>A</v>
          </cell>
          <cell r="F1885">
            <v>5</v>
          </cell>
          <cell r="G1885">
            <v>5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</row>
        <row r="1886">
          <cell r="A1886">
            <v>1976</v>
          </cell>
          <cell r="B1886" t="str">
            <v>065</v>
          </cell>
          <cell r="C1886" t="str">
            <v>KLEEPTEE CREEK</v>
          </cell>
          <cell r="D1886" t="str">
            <v>1</v>
          </cell>
          <cell r="E1886" t="str">
            <v>A</v>
          </cell>
          <cell r="F1886">
            <v>5</v>
          </cell>
          <cell r="G1886">
            <v>5</v>
          </cell>
          <cell r="H1886">
            <v>10</v>
          </cell>
          <cell r="I1886">
            <v>0</v>
          </cell>
          <cell r="J1886">
            <v>0</v>
          </cell>
          <cell r="K1886">
            <v>0</v>
          </cell>
        </row>
        <row r="1887">
          <cell r="A1887">
            <v>1976</v>
          </cell>
          <cell r="B1887" t="str">
            <v>067</v>
          </cell>
          <cell r="C1887" t="str">
            <v>KOKISH RIVER</v>
          </cell>
          <cell r="D1887" t="str">
            <v>1</v>
          </cell>
          <cell r="E1887" t="str">
            <v>A</v>
          </cell>
          <cell r="F1887">
            <v>84</v>
          </cell>
          <cell r="G1887">
            <v>539</v>
          </cell>
          <cell r="H1887">
            <v>136</v>
          </cell>
          <cell r="I1887">
            <v>70</v>
          </cell>
          <cell r="J1887">
            <v>0</v>
          </cell>
          <cell r="K1887">
            <v>0</v>
          </cell>
        </row>
        <row r="1888">
          <cell r="A1888">
            <v>1976</v>
          </cell>
          <cell r="B1888" t="str">
            <v>068</v>
          </cell>
          <cell r="C1888" t="str">
            <v>KOKSILAH RIVER</v>
          </cell>
          <cell r="D1888" t="str">
            <v>1</v>
          </cell>
          <cell r="E1888" t="str">
            <v>A</v>
          </cell>
          <cell r="F1888">
            <v>180</v>
          </cell>
          <cell r="G1888">
            <v>1271</v>
          </cell>
          <cell r="H1888">
            <v>210</v>
          </cell>
          <cell r="I1888">
            <v>95</v>
          </cell>
          <cell r="J1888">
            <v>0</v>
          </cell>
          <cell r="K1888">
            <v>0</v>
          </cell>
        </row>
        <row r="1889">
          <cell r="A1889">
            <v>1976</v>
          </cell>
          <cell r="B1889" t="str">
            <v>069</v>
          </cell>
          <cell r="C1889" t="str">
            <v>KOOTOWIS CREEK</v>
          </cell>
          <cell r="D1889" t="str">
            <v>1</v>
          </cell>
          <cell r="E1889" t="str">
            <v>A</v>
          </cell>
          <cell r="F1889">
            <v>24</v>
          </cell>
          <cell r="G1889">
            <v>64</v>
          </cell>
          <cell r="H1889">
            <v>5</v>
          </cell>
          <cell r="I1889">
            <v>15</v>
          </cell>
          <cell r="J1889">
            <v>0</v>
          </cell>
          <cell r="K1889">
            <v>0</v>
          </cell>
        </row>
        <row r="1890">
          <cell r="A1890">
            <v>1976</v>
          </cell>
          <cell r="B1890" t="str">
            <v>071</v>
          </cell>
          <cell r="C1890" t="str">
            <v>LEINER RIVER</v>
          </cell>
          <cell r="D1890" t="str">
            <v>1</v>
          </cell>
          <cell r="E1890" t="str">
            <v>A</v>
          </cell>
          <cell r="F1890">
            <v>14</v>
          </cell>
          <cell r="G1890">
            <v>54</v>
          </cell>
          <cell r="H1890">
            <v>10</v>
          </cell>
          <cell r="I1890">
            <v>14</v>
          </cell>
          <cell r="J1890">
            <v>0</v>
          </cell>
          <cell r="K1890">
            <v>0</v>
          </cell>
        </row>
        <row r="1891">
          <cell r="A1891">
            <v>1976</v>
          </cell>
          <cell r="B1891" t="str">
            <v>073</v>
          </cell>
          <cell r="C1891" t="str">
            <v>LITTLE QUALICUM RIVER</v>
          </cell>
          <cell r="D1891" t="str">
            <v>1</v>
          </cell>
          <cell r="E1891" t="str">
            <v>A</v>
          </cell>
          <cell r="F1891">
            <v>536</v>
          </cell>
          <cell r="G1891">
            <v>2168</v>
          </cell>
          <cell r="H1891">
            <v>313</v>
          </cell>
          <cell r="I1891">
            <v>238</v>
          </cell>
          <cell r="J1891">
            <v>0</v>
          </cell>
          <cell r="K1891">
            <v>0</v>
          </cell>
        </row>
        <row r="1892">
          <cell r="A1892">
            <v>1976</v>
          </cell>
          <cell r="B1892" t="str">
            <v>074</v>
          </cell>
          <cell r="C1892" t="str">
            <v>LITTLE ZEBALLOS RIVER</v>
          </cell>
          <cell r="D1892" t="str">
            <v>1</v>
          </cell>
          <cell r="E1892" t="str">
            <v>A</v>
          </cell>
          <cell r="F1892">
            <v>19</v>
          </cell>
          <cell r="G1892">
            <v>85</v>
          </cell>
          <cell r="H1892">
            <v>64</v>
          </cell>
          <cell r="I1892">
            <v>121</v>
          </cell>
          <cell r="J1892">
            <v>0</v>
          </cell>
          <cell r="K1892">
            <v>0</v>
          </cell>
        </row>
        <row r="1893">
          <cell r="A1893">
            <v>1976</v>
          </cell>
          <cell r="B1893" t="str">
            <v>078</v>
          </cell>
          <cell r="C1893" t="str">
            <v>MAGGIE RIVER</v>
          </cell>
          <cell r="D1893" t="str">
            <v>1</v>
          </cell>
          <cell r="E1893" t="str">
            <v>A</v>
          </cell>
          <cell r="F1893">
            <v>10</v>
          </cell>
          <cell r="G1893">
            <v>30</v>
          </cell>
          <cell r="H1893">
            <v>5</v>
          </cell>
          <cell r="I1893">
            <v>5</v>
          </cell>
          <cell r="J1893">
            <v>0</v>
          </cell>
          <cell r="K1893">
            <v>0</v>
          </cell>
        </row>
        <row r="1894">
          <cell r="A1894">
            <v>1976</v>
          </cell>
          <cell r="B1894" t="str">
            <v>079</v>
          </cell>
          <cell r="C1894" t="str">
            <v>MAHATTA CREEK</v>
          </cell>
          <cell r="D1894" t="str">
            <v>1</v>
          </cell>
          <cell r="E1894" t="str">
            <v>A</v>
          </cell>
          <cell r="F1894">
            <v>23</v>
          </cell>
          <cell r="G1894">
            <v>212</v>
          </cell>
          <cell r="H1894">
            <v>64</v>
          </cell>
          <cell r="I1894">
            <v>89</v>
          </cell>
          <cell r="J1894">
            <v>0</v>
          </cell>
          <cell r="K1894">
            <v>0</v>
          </cell>
        </row>
        <row r="1895">
          <cell r="A1895">
            <v>1976</v>
          </cell>
          <cell r="B1895" t="str">
            <v>081</v>
          </cell>
          <cell r="C1895" t="str">
            <v>MARBLE RIVER</v>
          </cell>
          <cell r="D1895" t="str">
            <v>1</v>
          </cell>
          <cell r="E1895" t="str">
            <v>A</v>
          </cell>
          <cell r="F1895">
            <v>232</v>
          </cell>
          <cell r="G1895">
            <v>9880</v>
          </cell>
          <cell r="H1895">
            <v>105</v>
          </cell>
          <cell r="I1895">
            <v>339</v>
          </cell>
          <cell r="J1895">
            <v>0</v>
          </cell>
          <cell r="K1895">
            <v>0</v>
          </cell>
        </row>
        <row r="1896">
          <cell r="A1896">
            <v>1976</v>
          </cell>
          <cell r="B1896" t="str">
            <v>082</v>
          </cell>
          <cell r="C1896" t="str">
            <v>MEGIN RIVER</v>
          </cell>
          <cell r="D1896" t="str">
            <v>1</v>
          </cell>
          <cell r="E1896" t="str">
            <v>A</v>
          </cell>
          <cell r="F1896">
            <v>20</v>
          </cell>
          <cell r="G1896">
            <v>48</v>
          </cell>
          <cell r="H1896">
            <v>23</v>
          </cell>
          <cell r="I1896">
            <v>0</v>
          </cell>
          <cell r="J1896">
            <v>0</v>
          </cell>
          <cell r="K1896">
            <v>0</v>
          </cell>
        </row>
        <row r="1897">
          <cell r="A1897">
            <v>1976</v>
          </cell>
          <cell r="B1897" t="str">
            <v>086</v>
          </cell>
          <cell r="C1897" t="str">
            <v>MOHUN CREEK</v>
          </cell>
          <cell r="D1897" t="str">
            <v>1</v>
          </cell>
          <cell r="E1897" t="str">
            <v>A</v>
          </cell>
          <cell r="F1897">
            <v>43</v>
          </cell>
          <cell r="G1897">
            <v>217</v>
          </cell>
          <cell r="H1897">
            <v>25</v>
          </cell>
          <cell r="I1897">
            <v>45</v>
          </cell>
          <cell r="J1897">
            <v>0</v>
          </cell>
          <cell r="K1897">
            <v>0</v>
          </cell>
        </row>
        <row r="1898">
          <cell r="A1898">
            <v>1976</v>
          </cell>
          <cell r="B1898" t="str">
            <v>087</v>
          </cell>
          <cell r="C1898" t="str">
            <v>MOYEHA RIVER</v>
          </cell>
          <cell r="D1898" t="str">
            <v>1</v>
          </cell>
          <cell r="E1898" t="str">
            <v>A</v>
          </cell>
          <cell r="F1898">
            <v>5</v>
          </cell>
          <cell r="G1898">
            <v>5</v>
          </cell>
          <cell r="H1898">
            <v>10</v>
          </cell>
          <cell r="I1898">
            <v>0</v>
          </cell>
          <cell r="J1898">
            <v>0</v>
          </cell>
          <cell r="K1898">
            <v>0</v>
          </cell>
        </row>
        <row r="1899">
          <cell r="A1899">
            <v>1976</v>
          </cell>
          <cell r="B1899" t="str">
            <v>088</v>
          </cell>
          <cell r="C1899" t="str">
            <v>MUCHALAT RIVER</v>
          </cell>
          <cell r="D1899" t="str">
            <v>1</v>
          </cell>
          <cell r="E1899" t="str">
            <v>A</v>
          </cell>
          <cell r="F1899">
            <v>18</v>
          </cell>
          <cell r="G1899">
            <v>50</v>
          </cell>
          <cell r="H1899">
            <v>13</v>
          </cell>
          <cell r="I1899">
            <v>4</v>
          </cell>
          <cell r="J1899">
            <v>0</v>
          </cell>
          <cell r="K1899">
            <v>0</v>
          </cell>
        </row>
        <row r="1900">
          <cell r="A1900">
            <v>1976</v>
          </cell>
          <cell r="B1900" t="str">
            <v>089</v>
          </cell>
          <cell r="C1900" t="str">
            <v>MUIR CREEK</v>
          </cell>
          <cell r="D1900" t="str">
            <v>1</v>
          </cell>
          <cell r="E1900" t="str">
            <v>A</v>
          </cell>
          <cell r="F1900">
            <v>65</v>
          </cell>
          <cell r="G1900">
            <v>91</v>
          </cell>
          <cell r="H1900">
            <v>25</v>
          </cell>
          <cell r="I1900">
            <v>0</v>
          </cell>
          <cell r="J1900">
            <v>0</v>
          </cell>
          <cell r="K1900">
            <v>0</v>
          </cell>
        </row>
        <row r="1901">
          <cell r="A1901">
            <v>1976</v>
          </cell>
          <cell r="B1901" t="str">
            <v>090</v>
          </cell>
          <cell r="C1901" t="str">
            <v>NAHMINT RIVER</v>
          </cell>
          <cell r="D1901" t="str">
            <v>1</v>
          </cell>
          <cell r="E1901" t="str">
            <v>A</v>
          </cell>
          <cell r="F1901">
            <v>53</v>
          </cell>
          <cell r="G1901">
            <v>208</v>
          </cell>
          <cell r="H1901">
            <v>249</v>
          </cell>
          <cell r="I1901">
            <v>70</v>
          </cell>
          <cell r="J1901">
            <v>0</v>
          </cell>
          <cell r="K1901">
            <v>0</v>
          </cell>
        </row>
        <row r="1902">
          <cell r="A1902">
            <v>1976</v>
          </cell>
          <cell r="B1902" t="str">
            <v>091</v>
          </cell>
          <cell r="C1902" t="str">
            <v>NAHWITTI RIVER</v>
          </cell>
          <cell r="D1902" t="str">
            <v>1</v>
          </cell>
          <cell r="E1902" t="str">
            <v>A</v>
          </cell>
          <cell r="F1902">
            <v>49</v>
          </cell>
          <cell r="G1902">
            <v>160</v>
          </cell>
          <cell r="H1902">
            <v>126</v>
          </cell>
          <cell r="I1902">
            <v>37</v>
          </cell>
          <cell r="J1902">
            <v>0</v>
          </cell>
          <cell r="K1902">
            <v>0</v>
          </cell>
        </row>
        <row r="1903">
          <cell r="A1903">
            <v>1976</v>
          </cell>
          <cell r="B1903" t="str">
            <v>092</v>
          </cell>
          <cell r="C1903" t="str">
            <v>NANAIMO RIVER</v>
          </cell>
          <cell r="D1903" t="str">
            <v>1</v>
          </cell>
          <cell r="E1903" t="str">
            <v>A</v>
          </cell>
          <cell r="F1903">
            <v>954</v>
          </cell>
          <cell r="G1903">
            <v>8431</v>
          </cell>
          <cell r="H1903">
            <v>1227</v>
          </cell>
          <cell r="I1903">
            <v>714</v>
          </cell>
          <cell r="J1903">
            <v>0</v>
          </cell>
          <cell r="K1903">
            <v>0</v>
          </cell>
        </row>
        <row r="1904">
          <cell r="A1904">
            <v>1976</v>
          </cell>
          <cell r="B1904" t="str">
            <v>094</v>
          </cell>
          <cell r="C1904" t="str">
            <v>NIMPKISH RIVER</v>
          </cell>
          <cell r="D1904" t="str">
            <v>1</v>
          </cell>
          <cell r="E1904" t="str">
            <v>A</v>
          </cell>
          <cell r="F1904">
            <v>340</v>
          </cell>
          <cell r="G1904">
            <v>1321</v>
          </cell>
          <cell r="H1904">
            <v>234</v>
          </cell>
          <cell r="I1904">
            <v>334</v>
          </cell>
          <cell r="J1904">
            <v>0</v>
          </cell>
          <cell r="K1904">
            <v>0</v>
          </cell>
        </row>
        <row r="1905">
          <cell r="A1905">
            <v>1976</v>
          </cell>
          <cell r="B1905" t="str">
            <v>095</v>
          </cell>
          <cell r="C1905" t="str">
            <v>NITINAT RIVER</v>
          </cell>
          <cell r="D1905" t="str">
            <v>1</v>
          </cell>
          <cell r="E1905" t="str">
            <v>A</v>
          </cell>
          <cell r="F1905">
            <v>214</v>
          </cell>
          <cell r="G1905">
            <v>675</v>
          </cell>
          <cell r="H1905">
            <v>201</v>
          </cell>
          <cell r="I1905">
            <v>177</v>
          </cell>
          <cell r="J1905">
            <v>0</v>
          </cell>
          <cell r="K1905">
            <v>0</v>
          </cell>
        </row>
        <row r="1906">
          <cell r="A1906">
            <v>1976</v>
          </cell>
          <cell r="B1906" t="str">
            <v>097</v>
          </cell>
          <cell r="C1906" t="str">
            <v>OYSTER RIVER</v>
          </cell>
          <cell r="D1906" t="str">
            <v>1</v>
          </cell>
          <cell r="E1906" t="str">
            <v>A</v>
          </cell>
          <cell r="F1906">
            <v>401</v>
          </cell>
          <cell r="G1906">
            <v>1357</v>
          </cell>
          <cell r="H1906">
            <v>166</v>
          </cell>
          <cell r="I1906">
            <v>95</v>
          </cell>
          <cell r="J1906">
            <v>0</v>
          </cell>
          <cell r="K1906">
            <v>0</v>
          </cell>
        </row>
        <row r="1907">
          <cell r="A1907">
            <v>1976</v>
          </cell>
          <cell r="B1907" t="str">
            <v>098</v>
          </cell>
          <cell r="C1907" t="str">
            <v>PACHENA RIVER</v>
          </cell>
          <cell r="D1907" t="str">
            <v>1</v>
          </cell>
          <cell r="E1907" t="str">
            <v>A</v>
          </cell>
          <cell r="F1907">
            <v>5</v>
          </cell>
          <cell r="G1907">
            <v>15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</row>
        <row r="1908">
          <cell r="A1908">
            <v>1976</v>
          </cell>
          <cell r="B1908" t="str">
            <v>099</v>
          </cell>
          <cell r="C1908" t="str">
            <v>PARKER CREEK</v>
          </cell>
          <cell r="D1908" t="str">
            <v>1</v>
          </cell>
          <cell r="E1908" t="str">
            <v>A</v>
          </cell>
          <cell r="F1908">
            <v>5</v>
          </cell>
          <cell r="G1908">
            <v>20</v>
          </cell>
          <cell r="H1908">
            <v>15</v>
          </cell>
          <cell r="I1908">
            <v>5</v>
          </cell>
          <cell r="J1908">
            <v>0</v>
          </cell>
          <cell r="K1908">
            <v>0</v>
          </cell>
        </row>
        <row r="1909">
          <cell r="A1909">
            <v>1976</v>
          </cell>
          <cell r="B1909" t="str">
            <v>100</v>
          </cell>
          <cell r="C1909" t="str">
            <v>PERRY RIVER</v>
          </cell>
          <cell r="D1909" t="str">
            <v>1</v>
          </cell>
          <cell r="E1909" t="str">
            <v>A</v>
          </cell>
          <cell r="F1909">
            <v>4</v>
          </cell>
          <cell r="G1909">
            <v>24</v>
          </cell>
          <cell r="H1909">
            <v>29</v>
          </cell>
          <cell r="I1909">
            <v>14</v>
          </cell>
          <cell r="J1909">
            <v>0</v>
          </cell>
          <cell r="K1909">
            <v>0</v>
          </cell>
        </row>
        <row r="1910">
          <cell r="A1910">
            <v>1976</v>
          </cell>
          <cell r="B1910" t="str">
            <v>101</v>
          </cell>
          <cell r="C1910" t="str">
            <v>PUNTLEDGE RIVER</v>
          </cell>
          <cell r="D1910" t="str">
            <v>1</v>
          </cell>
          <cell r="E1910" t="str">
            <v>A</v>
          </cell>
          <cell r="F1910">
            <v>215</v>
          </cell>
          <cell r="G1910">
            <v>1258</v>
          </cell>
          <cell r="H1910">
            <v>91</v>
          </cell>
          <cell r="I1910">
            <v>86</v>
          </cell>
          <cell r="J1910">
            <v>0</v>
          </cell>
          <cell r="K1910">
            <v>0</v>
          </cell>
        </row>
        <row r="1911">
          <cell r="A1911">
            <v>1976</v>
          </cell>
          <cell r="B1911" t="str">
            <v>102</v>
          </cell>
          <cell r="C1911" t="str">
            <v>QUATSE RIVER</v>
          </cell>
          <cell r="D1911" t="str">
            <v>1</v>
          </cell>
          <cell r="E1911" t="str">
            <v>A</v>
          </cell>
          <cell r="F1911">
            <v>181</v>
          </cell>
          <cell r="G1911">
            <v>1198</v>
          </cell>
          <cell r="H1911">
            <v>183</v>
          </cell>
          <cell r="I1911">
            <v>261</v>
          </cell>
          <cell r="J1911">
            <v>0</v>
          </cell>
          <cell r="K1911">
            <v>0</v>
          </cell>
        </row>
        <row r="1912">
          <cell r="A1912">
            <v>1976</v>
          </cell>
          <cell r="B1912" t="str">
            <v>103</v>
          </cell>
          <cell r="C1912" t="str">
            <v>QUINSAM RIVER</v>
          </cell>
          <cell r="D1912" t="str">
            <v>1</v>
          </cell>
          <cell r="E1912" t="str">
            <v>A</v>
          </cell>
          <cell r="F1912">
            <v>433</v>
          </cell>
          <cell r="G1912">
            <v>1545</v>
          </cell>
          <cell r="H1912">
            <v>240</v>
          </cell>
          <cell r="I1912">
            <v>416</v>
          </cell>
          <cell r="J1912">
            <v>0</v>
          </cell>
          <cell r="K1912">
            <v>0</v>
          </cell>
        </row>
        <row r="1913">
          <cell r="A1913">
            <v>1976</v>
          </cell>
          <cell r="B1913" t="str">
            <v>107</v>
          </cell>
          <cell r="C1913" t="str">
            <v>SALMON RIVER</v>
          </cell>
          <cell r="D1913" t="str">
            <v>1</v>
          </cell>
          <cell r="E1913" t="str">
            <v>A</v>
          </cell>
          <cell r="F1913">
            <v>275</v>
          </cell>
          <cell r="G1913">
            <v>794</v>
          </cell>
          <cell r="H1913">
            <v>156</v>
          </cell>
          <cell r="I1913">
            <v>163</v>
          </cell>
          <cell r="J1913">
            <v>0</v>
          </cell>
          <cell r="K1913">
            <v>0</v>
          </cell>
        </row>
        <row r="1914">
          <cell r="A1914">
            <v>1976</v>
          </cell>
          <cell r="B1914" t="str">
            <v>108</v>
          </cell>
          <cell r="C1914" t="str">
            <v>SAN JOSEF RIVER</v>
          </cell>
          <cell r="D1914" t="str">
            <v>1</v>
          </cell>
          <cell r="E1914" t="str">
            <v>A</v>
          </cell>
          <cell r="F1914">
            <v>40</v>
          </cell>
          <cell r="G1914">
            <v>222</v>
          </cell>
          <cell r="H1914">
            <v>10</v>
          </cell>
          <cell r="I1914">
            <v>5</v>
          </cell>
          <cell r="J1914">
            <v>0</v>
          </cell>
          <cell r="K1914">
            <v>0</v>
          </cell>
        </row>
        <row r="1915">
          <cell r="A1915">
            <v>1976</v>
          </cell>
          <cell r="B1915" t="str">
            <v>109</v>
          </cell>
          <cell r="C1915" t="str">
            <v>SAN JUAN RIVER</v>
          </cell>
          <cell r="D1915" t="str">
            <v>1</v>
          </cell>
          <cell r="E1915" t="str">
            <v>A</v>
          </cell>
          <cell r="F1915">
            <v>417</v>
          </cell>
          <cell r="G1915">
            <v>1169</v>
          </cell>
          <cell r="H1915">
            <v>253</v>
          </cell>
          <cell r="I1915">
            <v>205</v>
          </cell>
          <cell r="J1915">
            <v>0</v>
          </cell>
          <cell r="K1915">
            <v>0</v>
          </cell>
        </row>
        <row r="1916">
          <cell r="A1916">
            <v>1976</v>
          </cell>
          <cell r="B1916" t="str">
            <v>111</v>
          </cell>
          <cell r="C1916" t="str">
            <v>SANTIAGO CREEK</v>
          </cell>
          <cell r="D1916" t="str">
            <v>1</v>
          </cell>
          <cell r="E1916" t="str">
            <v>A</v>
          </cell>
          <cell r="F1916">
            <v>4</v>
          </cell>
          <cell r="G1916">
            <v>44</v>
          </cell>
          <cell r="H1916">
            <v>8</v>
          </cell>
          <cell r="I1916">
            <v>0</v>
          </cell>
          <cell r="J1916">
            <v>0</v>
          </cell>
          <cell r="K1916">
            <v>0</v>
          </cell>
        </row>
        <row r="1917">
          <cell r="A1917">
            <v>1976</v>
          </cell>
          <cell r="B1917" t="str">
            <v>112</v>
          </cell>
          <cell r="C1917" t="str">
            <v>SARITA RIVER</v>
          </cell>
          <cell r="D1917" t="str">
            <v>1</v>
          </cell>
          <cell r="E1917" t="str">
            <v>A</v>
          </cell>
          <cell r="F1917">
            <v>129</v>
          </cell>
          <cell r="G1917">
            <v>491</v>
          </cell>
          <cell r="H1917">
            <v>151</v>
          </cell>
          <cell r="I1917">
            <v>181</v>
          </cell>
          <cell r="J1917">
            <v>0</v>
          </cell>
          <cell r="K1917">
            <v>0</v>
          </cell>
        </row>
        <row r="1918">
          <cell r="A1918">
            <v>1976</v>
          </cell>
          <cell r="B1918" t="str">
            <v>115</v>
          </cell>
          <cell r="C1918" t="str">
            <v>SOMASS RIVER</v>
          </cell>
          <cell r="D1918" t="str">
            <v>1</v>
          </cell>
          <cell r="E1918" t="str">
            <v>A</v>
          </cell>
          <cell r="F1918">
            <v>169</v>
          </cell>
          <cell r="G1918">
            <v>1063</v>
          </cell>
          <cell r="H1918">
            <v>277</v>
          </cell>
          <cell r="I1918">
            <v>116</v>
          </cell>
          <cell r="J1918">
            <v>0</v>
          </cell>
          <cell r="K1918">
            <v>0</v>
          </cell>
        </row>
        <row r="1919">
          <cell r="A1919">
            <v>1976</v>
          </cell>
          <cell r="B1919" t="str">
            <v>117</v>
          </cell>
          <cell r="C1919" t="str">
            <v>SOOKE RIVER</v>
          </cell>
          <cell r="D1919" t="str">
            <v>1</v>
          </cell>
          <cell r="E1919" t="str">
            <v>A</v>
          </cell>
          <cell r="F1919">
            <v>351</v>
          </cell>
          <cell r="G1919">
            <v>1743</v>
          </cell>
          <cell r="H1919">
            <v>162</v>
          </cell>
          <cell r="I1919">
            <v>84</v>
          </cell>
          <cell r="J1919">
            <v>0</v>
          </cell>
          <cell r="K1919">
            <v>0</v>
          </cell>
        </row>
        <row r="1920">
          <cell r="A1920">
            <v>1976</v>
          </cell>
          <cell r="B1920" t="str">
            <v>118</v>
          </cell>
          <cell r="C1920" t="str">
            <v>SPROAT RIVER</v>
          </cell>
          <cell r="D1920" t="str">
            <v>1</v>
          </cell>
          <cell r="E1920" t="str">
            <v>A</v>
          </cell>
          <cell r="F1920">
            <v>95</v>
          </cell>
          <cell r="G1920">
            <v>477</v>
          </cell>
          <cell r="H1920">
            <v>30</v>
          </cell>
          <cell r="I1920">
            <v>30</v>
          </cell>
          <cell r="J1920">
            <v>0</v>
          </cell>
          <cell r="K1920">
            <v>0</v>
          </cell>
        </row>
        <row r="1921">
          <cell r="A1921">
            <v>1976</v>
          </cell>
          <cell r="B1921" t="str">
            <v>120</v>
          </cell>
          <cell r="C1921" t="str">
            <v>STAMP RIVER</v>
          </cell>
          <cell r="D1921" t="str">
            <v>1</v>
          </cell>
          <cell r="E1921" t="str">
            <v>A</v>
          </cell>
          <cell r="F1921">
            <v>603</v>
          </cell>
          <cell r="G1921">
            <v>4432</v>
          </cell>
          <cell r="H1921">
            <v>796</v>
          </cell>
          <cell r="I1921">
            <v>347</v>
          </cell>
          <cell r="J1921">
            <v>0</v>
          </cell>
          <cell r="K1921">
            <v>0</v>
          </cell>
        </row>
        <row r="1922">
          <cell r="A1922">
            <v>1976</v>
          </cell>
          <cell r="B1922" t="str">
            <v>123</v>
          </cell>
          <cell r="C1922" t="str">
            <v>TAHSIS RIVER</v>
          </cell>
          <cell r="D1922" t="str">
            <v>1</v>
          </cell>
          <cell r="E1922" t="str">
            <v>A</v>
          </cell>
          <cell r="F1922">
            <v>9</v>
          </cell>
          <cell r="G1922">
            <v>27</v>
          </cell>
          <cell r="H1922">
            <v>0</v>
          </cell>
          <cell r="I1922">
            <v>17</v>
          </cell>
          <cell r="J1922">
            <v>0</v>
          </cell>
          <cell r="K1922">
            <v>0</v>
          </cell>
        </row>
        <row r="1923">
          <cell r="A1923">
            <v>1976</v>
          </cell>
          <cell r="B1923" t="str">
            <v>124</v>
          </cell>
          <cell r="C1923" t="str">
            <v>TAHSISH RIVER</v>
          </cell>
          <cell r="D1923" t="str">
            <v>1</v>
          </cell>
          <cell r="E1923" t="str">
            <v>A</v>
          </cell>
          <cell r="F1923">
            <v>20</v>
          </cell>
          <cell r="G1923">
            <v>50</v>
          </cell>
          <cell r="H1923">
            <v>20</v>
          </cell>
          <cell r="I1923">
            <v>30</v>
          </cell>
          <cell r="J1923">
            <v>0</v>
          </cell>
          <cell r="K1923">
            <v>0</v>
          </cell>
        </row>
        <row r="1924">
          <cell r="A1924">
            <v>1976</v>
          </cell>
          <cell r="B1924" t="str">
            <v>125</v>
          </cell>
          <cell r="C1924" t="str">
            <v>TAYLOR RIVER</v>
          </cell>
          <cell r="D1924" t="str">
            <v>1</v>
          </cell>
          <cell r="E1924" t="str">
            <v>A</v>
          </cell>
          <cell r="F1924">
            <v>13</v>
          </cell>
          <cell r="G1924">
            <v>25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</row>
        <row r="1925">
          <cell r="A1925">
            <v>1976</v>
          </cell>
          <cell r="B1925" t="str">
            <v>127</v>
          </cell>
          <cell r="C1925" t="str">
            <v>TOQUART RIVER</v>
          </cell>
          <cell r="D1925" t="str">
            <v>1</v>
          </cell>
          <cell r="E1925" t="str">
            <v>A</v>
          </cell>
          <cell r="F1925">
            <v>30</v>
          </cell>
          <cell r="G1925">
            <v>55</v>
          </cell>
          <cell r="H1925">
            <v>25</v>
          </cell>
          <cell r="I1925">
            <v>25</v>
          </cell>
          <cell r="J1925">
            <v>0</v>
          </cell>
          <cell r="K1925">
            <v>0</v>
          </cell>
        </row>
        <row r="1926">
          <cell r="A1926">
            <v>1976</v>
          </cell>
          <cell r="B1926" t="str">
            <v>128</v>
          </cell>
          <cell r="C1926" t="str">
            <v>TRANQUIL CREEK</v>
          </cell>
          <cell r="D1926" t="str">
            <v>1</v>
          </cell>
          <cell r="E1926" t="str">
            <v>A</v>
          </cell>
          <cell r="F1926">
            <v>10</v>
          </cell>
          <cell r="G1926">
            <v>10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</row>
        <row r="1927">
          <cell r="A1927">
            <v>1976</v>
          </cell>
          <cell r="B1927" t="str">
            <v>129</v>
          </cell>
          <cell r="C1927" t="str">
            <v>TRENT RIVER</v>
          </cell>
          <cell r="D1927" t="str">
            <v>1</v>
          </cell>
          <cell r="E1927" t="str">
            <v>A</v>
          </cell>
          <cell r="F1927">
            <v>58</v>
          </cell>
          <cell r="G1927">
            <v>109</v>
          </cell>
          <cell r="H1927">
            <v>0</v>
          </cell>
          <cell r="I1927">
            <v>5</v>
          </cell>
          <cell r="J1927">
            <v>0</v>
          </cell>
          <cell r="K1927">
            <v>0</v>
          </cell>
        </row>
        <row r="1928">
          <cell r="A1928">
            <v>1976</v>
          </cell>
          <cell r="B1928" t="str">
            <v>130</v>
          </cell>
          <cell r="C1928" t="str">
            <v>TSABLE RIVER</v>
          </cell>
          <cell r="D1928" t="str">
            <v>1</v>
          </cell>
          <cell r="E1928" t="str">
            <v>A</v>
          </cell>
          <cell r="F1928">
            <v>38</v>
          </cell>
          <cell r="G1928">
            <v>58</v>
          </cell>
          <cell r="H1928">
            <v>10</v>
          </cell>
          <cell r="I1928">
            <v>0</v>
          </cell>
          <cell r="J1928">
            <v>0</v>
          </cell>
          <cell r="K1928">
            <v>0</v>
          </cell>
        </row>
        <row r="1929">
          <cell r="A1929">
            <v>1976</v>
          </cell>
          <cell r="B1929" t="str">
            <v>131</v>
          </cell>
          <cell r="C1929" t="str">
            <v>TSITIKA RIVER</v>
          </cell>
          <cell r="D1929" t="str">
            <v>1</v>
          </cell>
          <cell r="E1929" t="str">
            <v>A</v>
          </cell>
          <cell r="F1929">
            <v>6</v>
          </cell>
          <cell r="G1929">
            <v>14</v>
          </cell>
          <cell r="H1929">
            <v>0</v>
          </cell>
          <cell r="I1929">
            <v>15</v>
          </cell>
          <cell r="J1929">
            <v>0</v>
          </cell>
          <cell r="K1929">
            <v>0</v>
          </cell>
        </row>
        <row r="1930">
          <cell r="A1930">
            <v>1976</v>
          </cell>
          <cell r="B1930" t="str">
            <v>132</v>
          </cell>
          <cell r="C1930" t="str">
            <v>TSOLUM RIVER</v>
          </cell>
          <cell r="D1930" t="str">
            <v>1</v>
          </cell>
          <cell r="E1930" t="str">
            <v>A</v>
          </cell>
          <cell r="F1930">
            <v>160</v>
          </cell>
          <cell r="G1930">
            <v>1982</v>
          </cell>
          <cell r="H1930">
            <v>38</v>
          </cell>
          <cell r="I1930">
            <v>65</v>
          </cell>
          <cell r="J1930">
            <v>0</v>
          </cell>
          <cell r="K1930">
            <v>0</v>
          </cell>
        </row>
        <row r="1931">
          <cell r="A1931">
            <v>1976</v>
          </cell>
          <cell r="B1931" t="str">
            <v>133</v>
          </cell>
          <cell r="C1931" t="str">
            <v>TSOWWIN RIVER</v>
          </cell>
          <cell r="D1931" t="str">
            <v>1</v>
          </cell>
          <cell r="E1931" t="str">
            <v>A</v>
          </cell>
          <cell r="F1931">
            <v>5</v>
          </cell>
          <cell r="G1931">
            <v>10</v>
          </cell>
          <cell r="H1931">
            <v>20</v>
          </cell>
          <cell r="I1931">
            <v>30</v>
          </cell>
          <cell r="J1931">
            <v>0</v>
          </cell>
          <cell r="K1931">
            <v>0</v>
          </cell>
        </row>
        <row r="1932">
          <cell r="A1932">
            <v>1976</v>
          </cell>
          <cell r="B1932" t="str">
            <v>134</v>
          </cell>
          <cell r="C1932" t="str">
            <v>TSULQUATE RIVER</v>
          </cell>
          <cell r="D1932" t="str">
            <v>1</v>
          </cell>
          <cell r="E1932" t="str">
            <v>A</v>
          </cell>
          <cell r="F1932">
            <v>14</v>
          </cell>
          <cell r="G1932">
            <v>19</v>
          </cell>
          <cell r="H1932">
            <v>0</v>
          </cell>
          <cell r="I1932">
            <v>9</v>
          </cell>
          <cell r="J1932">
            <v>0</v>
          </cell>
          <cell r="K1932">
            <v>0</v>
          </cell>
        </row>
        <row r="1933">
          <cell r="A1933">
            <v>1976</v>
          </cell>
          <cell r="B1933" t="str">
            <v>135</v>
          </cell>
          <cell r="C1933" t="str">
            <v>TUGWELL CREEK</v>
          </cell>
          <cell r="D1933" t="str">
            <v>1</v>
          </cell>
          <cell r="E1933" t="str">
            <v>A</v>
          </cell>
          <cell r="F1933">
            <v>10</v>
          </cell>
          <cell r="G1933">
            <v>25</v>
          </cell>
          <cell r="H1933">
            <v>15</v>
          </cell>
          <cell r="I1933">
            <v>0</v>
          </cell>
          <cell r="J1933">
            <v>0</v>
          </cell>
          <cell r="K1933">
            <v>0</v>
          </cell>
        </row>
        <row r="1934">
          <cell r="A1934">
            <v>1976</v>
          </cell>
          <cell r="B1934" t="str">
            <v>136</v>
          </cell>
          <cell r="C1934" t="str">
            <v>WAHPEETO CREEK</v>
          </cell>
          <cell r="D1934" t="str">
            <v>1</v>
          </cell>
          <cell r="E1934" t="str">
            <v>A</v>
          </cell>
          <cell r="F1934">
            <v>4</v>
          </cell>
          <cell r="G1934">
            <v>13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</row>
        <row r="1935">
          <cell r="A1935">
            <v>1976</v>
          </cell>
          <cell r="B1935" t="str">
            <v>140</v>
          </cell>
          <cell r="C1935" t="str">
            <v>WAUKWAAS CREEK</v>
          </cell>
          <cell r="D1935" t="str">
            <v>1</v>
          </cell>
          <cell r="E1935" t="str">
            <v>A</v>
          </cell>
          <cell r="F1935">
            <v>33</v>
          </cell>
          <cell r="G1935">
            <v>209</v>
          </cell>
          <cell r="H1935">
            <v>24</v>
          </cell>
          <cell r="I1935">
            <v>106</v>
          </cell>
          <cell r="J1935">
            <v>0</v>
          </cell>
          <cell r="K1935">
            <v>0</v>
          </cell>
        </row>
        <row r="1936">
          <cell r="A1936">
            <v>1976</v>
          </cell>
          <cell r="B1936" t="str">
            <v>141</v>
          </cell>
          <cell r="C1936" t="str">
            <v>WHITE RIVER</v>
          </cell>
          <cell r="D1936" t="str">
            <v>1</v>
          </cell>
          <cell r="E1936" t="str">
            <v>A</v>
          </cell>
          <cell r="F1936">
            <v>111</v>
          </cell>
          <cell r="G1936">
            <v>625</v>
          </cell>
          <cell r="H1936">
            <v>83</v>
          </cell>
          <cell r="I1936">
            <v>68</v>
          </cell>
          <cell r="J1936">
            <v>0</v>
          </cell>
          <cell r="K1936">
            <v>0</v>
          </cell>
        </row>
        <row r="1937">
          <cell r="A1937">
            <v>1976</v>
          </cell>
          <cell r="B1937" t="str">
            <v>142</v>
          </cell>
          <cell r="C1937" t="str">
            <v>WILFRED CREEK</v>
          </cell>
          <cell r="D1937" t="str">
            <v>1</v>
          </cell>
          <cell r="E1937" t="str">
            <v>A</v>
          </cell>
          <cell r="F1937">
            <v>10</v>
          </cell>
          <cell r="G1937">
            <v>20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</row>
        <row r="1938">
          <cell r="A1938">
            <v>1976</v>
          </cell>
          <cell r="B1938" t="str">
            <v>144</v>
          </cell>
          <cell r="C1938" t="str">
            <v>WOSS RIVER</v>
          </cell>
          <cell r="D1938" t="str">
            <v>1</v>
          </cell>
          <cell r="E1938" t="str">
            <v>A</v>
          </cell>
          <cell r="F1938">
            <v>28</v>
          </cell>
          <cell r="G1938">
            <v>53</v>
          </cell>
          <cell r="H1938">
            <v>5</v>
          </cell>
          <cell r="I1938">
            <v>8</v>
          </cell>
          <cell r="J1938">
            <v>0</v>
          </cell>
          <cell r="K1938">
            <v>0</v>
          </cell>
        </row>
        <row r="1939">
          <cell r="A1939">
            <v>1976</v>
          </cell>
          <cell r="B1939" t="str">
            <v>145</v>
          </cell>
          <cell r="C1939" t="str">
            <v>ZEBALLOS RIVER</v>
          </cell>
          <cell r="D1939" t="str">
            <v>1</v>
          </cell>
          <cell r="E1939" t="str">
            <v>A</v>
          </cell>
          <cell r="F1939">
            <v>94</v>
          </cell>
          <cell r="G1939">
            <v>495</v>
          </cell>
          <cell r="H1939">
            <v>108</v>
          </cell>
          <cell r="I1939">
            <v>313</v>
          </cell>
          <cell r="J1939">
            <v>0</v>
          </cell>
          <cell r="K1939">
            <v>0</v>
          </cell>
        </row>
        <row r="1940">
          <cell r="A1940">
            <v>1976</v>
          </cell>
          <cell r="B1940" t="str">
            <v>162</v>
          </cell>
          <cell r="C1940" t="str">
            <v>DRAW CREEK</v>
          </cell>
          <cell r="D1940" t="str">
            <v>1</v>
          </cell>
          <cell r="E1940" t="str">
            <v>A</v>
          </cell>
          <cell r="F1940">
            <v>5</v>
          </cell>
          <cell r="G1940">
            <v>5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</row>
        <row r="1941">
          <cell r="A1941">
            <v>1976</v>
          </cell>
          <cell r="B1941" t="str">
            <v>165</v>
          </cell>
          <cell r="C1941" t="str">
            <v>ALOUETTE RIVER</v>
          </cell>
          <cell r="D1941" t="str">
            <v>2</v>
          </cell>
          <cell r="E1941" t="str">
            <v>A</v>
          </cell>
          <cell r="F1941">
            <v>218</v>
          </cell>
          <cell r="G1941">
            <v>2261</v>
          </cell>
          <cell r="H1941">
            <v>67</v>
          </cell>
          <cell r="I1941">
            <v>44</v>
          </cell>
          <cell r="J1941">
            <v>0</v>
          </cell>
          <cell r="K1941">
            <v>0</v>
          </cell>
        </row>
        <row r="1942">
          <cell r="A1942">
            <v>1976</v>
          </cell>
          <cell r="B1942" t="str">
            <v>167</v>
          </cell>
          <cell r="C1942" t="str">
            <v>ASHLU CREEK</v>
          </cell>
          <cell r="D1942" t="str">
            <v>2</v>
          </cell>
          <cell r="E1942" t="str">
            <v>A</v>
          </cell>
          <cell r="F1942">
            <v>13</v>
          </cell>
          <cell r="G1942">
            <v>26</v>
          </cell>
          <cell r="H1942">
            <v>17</v>
          </cell>
          <cell r="I1942">
            <v>8</v>
          </cell>
          <cell r="J1942">
            <v>0</v>
          </cell>
          <cell r="K1942">
            <v>0</v>
          </cell>
        </row>
        <row r="1943">
          <cell r="A1943">
            <v>1976</v>
          </cell>
          <cell r="B1943" t="str">
            <v>168</v>
          </cell>
          <cell r="C1943" t="str">
            <v>BEAR RIVER</v>
          </cell>
          <cell r="D1943" t="str">
            <v>2</v>
          </cell>
          <cell r="E1943" t="str">
            <v>A</v>
          </cell>
          <cell r="F1943">
            <v>16</v>
          </cell>
          <cell r="G1943">
            <v>146</v>
          </cell>
          <cell r="H1943">
            <v>4</v>
          </cell>
          <cell r="I1943">
            <v>4</v>
          </cell>
          <cell r="J1943">
            <v>0</v>
          </cell>
          <cell r="K1943">
            <v>0</v>
          </cell>
        </row>
        <row r="1944">
          <cell r="A1944">
            <v>1976</v>
          </cell>
          <cell r="B1944" t="str">
            <v>171</v>
          </cell>
          <cell r="C1944" t="str">
            <v>BIRKENHEAD RIVER</v>
          </cell>
          <cell r="D1944" t="str">
            <v>2</v>
          </cell>
          <cell r="E1944" t="str">
            <v>A</v>
          </cell>
          <cell r="F1944">
            <v>13</v>
          </cell>
          <cell r="G1944">
            <v>40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>
            <v>1976</v>
          </cell>
          <cell r="B1945" t="str">
            <v>172</v>
          </cell>
          <cell r="C1945" t="str">
            <v>BREM RIVER</v>
          </cell>
          <cell r="D1945" t="str">
            <v>2</v>
          </cell>
          <cell r="E1945" t="str">
            <v>A</v>
          </cell>
          <cell r="F1945">
            <v>62</v>
          </cell>
          <cell r="G1945">
            <v>163</v>
          </cell>
          <cell r="H1945">
            <v>67</v>
          </cell>
          <cell r="I1945">
            <v>206</v>
          </cell>
          <cell r="J1945">
            <v>0</v>
          </cell>
          <cell r="K1945">
            <v>0</v>
          </cell>
        </row>
        <row r="1946">
          <cell r="A1946">
            <v>1976</v>
          </cell>
          <cell r="B1946" t="str">
            <v>173</v>
          </cell>
          <cell r="C1946" t="str">
            <v>BRITTAIN RIVER</v>
          </cell>
          <cell r="D1946" t="str">
            <v>2</v>
          </cell>
          <cell r="E1946" t="str">
            <v>A</v>
          </cell>
          <cell r="F1946">
            <v>8</v>
          </cell>
          <cell r="G1946">
            <v>8</v>
          </cell>
          <cell r="H1946">
            <v>4</v>
          </cell>
          <cell r="I1946">
            <v>0</v>
          </cell>
          <cell r="J1946">
            <v>0</v>
          </cell>
          <cell r="K1946">
            <v>0</v>
          </cell>
        </row>
        <row r="1947">
          <cell r="A1947">
            <v>1976</v>
          </cell>
          <cell r="B1947" t="str">
            <v>174</v>
          </cell>
          <cell r="C1947" t="str">
            <v>BRUNETTE RIVER</v>
          </cell>
          <cell r="D1947" t="str">
            <v>2</v>
          </cell>
          <cell r="E1947" t="str">
            <v>A</v>
          </cell>
          <cell r="F1947">
            <v>4</v>
          </cell>
          <cell r="G1947">
            <v>8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>
            <v>1976</v>
          </cell>
          <cell r="B1948" t="str">
            <v>175</v>
          </cell>
          <cell r="C1948" t="str">
            <v>CAPILANO RIVER</v>
          </cell>
          <cell r="D1948" t="str">
            <v>2</v>
          </cell>
          <cell r="E1948" t="str">
            <v>A</v>
          </cell>
          <cell r="F1948">
            <v>263</v>
          </cell>
          <cell r="G1948">
            <v>2052</v>
          </cell>
          <cell r="H1948">
            <v>58</v>
          </cell>
          <cell r="I1948">
            <v>241</v>
          </cell>
          <cell r="J1948">
            <v>0</v>
          </cell>
          <cell r="K1948">
            <v>0</v>
          </cell>
        </row>
        <row r="1949">
          <cell r="A1949">
            <v>1976</v>
          </cell>
          <cell r="B1949" t="str">
            <v>176</v>
          </cell>
          <cell r="C1949" t="str">
            <v>CHAPMAN CREEK</v>
          </cell>
          <cell r="D1949" t="str">
            <v>2</v>
          </cell>
          <cell r="E1949" t="str">
            <v>A</v>
          </cell>
          <cell r="F1949">
            <v>31</v>
          </cell>
          <cell r="G1949">
            <v>210</v>
          </cell>
          <cell r="H1949">
            <v>49</v>
          </cell>
          <cell r="I1949">
            <v>49</v>
          </cell>
          <cell r="J1949">
            <v>0</v>
          </cell>
          <cell r="K1949">
            <v>0</v>
          </cell>
        </row>
        <row r="1950">
          <cell r="A1950">
            <v>1976</v>
          </cell>
          <cell r="B1950" t="str">
            <v>177</v>
          </cell>
          <cell r="C1950" t="str">
            <v>CHEAKAMUS RIVER</v>
          </cell>
          <cell r="D1950" t="str">
            <v>2</v>
          </cell>
          <cell r="E1950" t="str">
            <v>A</v>
          </cell>
          <cell r="F1950">
            <v>875</v>
          </cell>
          <cell r="G1950">
            <v>3609</v>
          </cell>
          <cell r="H1950">
            <v>248</v>
          </cell>
          <cell r="I1950">
            <v>143</v>
          </cell>
          <cell r="J1950">
            <v>0</v>
          </cell>
          <cell r="K1950">
            <v>0</v>
          </cell>
        </row>
        <row r="1951">
          <cell r="A1951">
            <v>1976</v>
          </cell>
          <cell r="B1951" t="str">
            <v>178</v>
          </cell>
          <cell r="C1951" t="str">
            <v>CHEHALIS RIVER</v>
          </cell>
          <cell r="D1951" t="str">
            <v>2</v>
          </cell>
          <cell r="E1951" t="str">
            <v>A</v>
          </cell>
          <cell r="F1951">
            <v>355</v>
          </cell>
          <cell r="G1951">
            <v>1236</v>
          </cell>
          <cell r="H1951">
            <v>71</v>
          </cell>
          <cell r="I1951">
            <v>13</v>
          </cell>
          <cell r="J1951">
            <v>0</v>
          </cell>
          <cell r="K1951">
            <v>0</v>
          </cell>
        </row>
        <row r="1952">
          <cell r="A1952">
            <v>1976</v>
          </cell>
          <cell r="B1952" t="str">
            <v>179</v>
          </cell>
          <cell r="C1952" t="str">
            <v>CHILLIWACK RIVER</v>
          </cell>
          <cell r="D1952" t="str">
            <v>2</v>
          </cell>
          <cell r="E1952" t="str">
            <v>A</v>
          </cell>
          <cell r="F1952">
            <v>3635</v>
          </cell>
          <cell r="G1952">
            <v>26722</v>
          </cell>
          <cell r="H1952">
            <v>2135</v>
          </cell>
          <cell r="I1952">
            <v>1644</v>
          </cell>
          <cell r="J1952">
            <v>0</v>
          </cell>
          <cell r="K1952">
            <v>0</v>
          </cell>
        </row>
        <row r="1953">
          <cell r="A1953">
            <v>1976</v>
          </cell>
          <cell r="B1953" t="str">
            <v>180</v>
          </cell>
          <cell r="C1953" t="str">
            <v>COGBURN CREEK</v>
          </cell>
          <cell r="D1953" t="str">
            <v>2</v>
          </cell>
          <cell r="E1953" t="str">
            <v>A</v>
          </cell>
          <cell r="F1953">
            <v>8</v>
          </cell>
          <cell r="G1953">
            <v>22</v>
          </cell>
          <cell r="H1953">
            <v>0</v>
          </cell>
          <cell r="I1953">
            <v>8</v>
          </cell>
          <cell r="J1953">
            <v>0</v>
          </cell>
          <cell r="K1953">
            <v>0</v>
          </cell>
        </row>
        <row r="1954">
          <cell r="A1954">
            <v>1976</v>
          </cell>
          <cell r="B1954" t="str">
            <v>181</v>
          </cell>
          <cell r="C1954" t="str">
            <v>COQUIHALLA RIVER</v>
          </cell>
          <cell r="D1954" t="str">
            <v>2</v>
          </cell>
          <cell r="E1954" t="str">
            <v>A</v>
          </cell>
          <cell r="F1954">
            <v>103</v>
          </cell>
          <cell r="G1954">
            <v>353</v>
          </cell>
          <cell r="H1954">
            <v>35</v>
          </cell>
          <cell r="I1954">
            <v>26</v>
          </cell>
          <cell r="J1954">
            <v>0</v>
          </cell>
          <cell r="K1954">
            <v>0</v>
          </cell>
        </row>
        <row r="1955">
          <cell r="A1955">
            <v>1976</v>
          </cell>
          <cell r="B1955" t="str">
            <v>182</v>
          </cell>
          <cell r="C1955" t="str">
            <v>COQUITLAM RIVER</v>
          </cell>
          <cell r="D1955" t="str">
            <v>2</v>
          </cell>
          <cell r="E1955" t="str">
            <v>A</v>
          </cell>
          <cell r="F1955">
            <v>231</v>
          </cell>
          <cell r="G1955">
            <v>1747</v>
          </cell>
          <cell r="H1955">
            <v>116</v>
          </cell>
          <cell r="I1955">
            <v>111</v>
          </cell>
          <cell r="J1955">
            <v>0</v>
          </cell>
          <cell r="K1955">
            <v>0</v>
          </cell>
        </row>
        <row r="1956">
          <cell r="A1956">
            <v>1976</v>
          </cell>
          <cell r="B1956" t="str">
            <v>185</v>
          </cell>
          <cell r="C1956" t="str">
            <v>DESERTED RIVER</v>
          </cell>
          <cell r="D1956" t="str">
            <v>2</v>
          </cell>
          <cell r="E1956" t="str">
            <v>A</v>
          </cell>
          <cell r="F1956">
            <v>4</v>
          </cell>
          <cell r="G1956">
            <v>8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</row>
        <row r="1957">
          <cell r="A1957">
            <v>1976</v>
          </cell>
          <cell r="B1957" t="str">
            <v>186</v>
          </cell>
          <cell r="C1957" t="str">
            <v>ELAHO RIVER</v>
          </cell>
          <cell r="D1957" t="str">
            <v>2</v>
          </cell>
          <cell r="E1957" t="str">
            <v>A</v>
          </cell>
          <cell r="F1957">
            <v>4</v>
          </cell>
          <cell r="G1957">
            <v>4</v>
          </cell>
          <cell r="H1957">
            <v>4</v>
          </cell>
          <cell r="I1957">
            <v>0</v>
          </cell>
          <cell r="J1957">
            <v>0</v>
          </cell>
          <cell r="K1957">
            <v>0</v>
          </cell>
        </row>
        <row r="1958">
          <cell r="A1958">
            <v>1976</v>
          </cell>
          <cell r="B1958" t="str">
            <v>188</v>
          </cell>
          <cell r="C1958" t="str">
            <v>FRASER RIVER</v>
          </cell>
          <cell r="D1958" t="str">
            <v>2</v>
          </cell>
          <cell r="E1958" t="str">
            <v>A</v>
          </cell>
          <cell r="F1958">
            <v>1110</v>
          </cell>
          <cell r="G1958">
            <v>13328</v>
          </cell>
          <cell r="H1958">
            <v>571</v>
          </cell>
          <cell r="I1958">
            <v>147</v>
          </cell>
          <cell r="J1958">
            <v>0</v>
          </cell>
          <cell r="K1958">
            <v>0</v>
          </cell>
        </row>
        <row r="1959">
          <cell r="A1959">
            <v>1976</v>
          </cell>
          <cell r="B1959" t="str">
            <v>190</v>
          </cell>
          <cell r="C1959" t="str">
            <v>GRAY CREEK</v>
          </cell>
          <cell r="D1959" t="str">
            <v>2</v>
          </cell>
          <cell r="E1959" t="str">
            <v>A</v>
          </cell>
          <cell r="F1959">
            <v>13</v>
          </cell>
          <cell r="G1959">
            <v>31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</row>
        <row r="1960">
          <cell r="A1960">
            <v>1976</v>
          </cell>
          <cell r="B1960" t="str">
            <v>191</v>
          </cell>
          <cell r="C1960" t="str">
            <v>HARRISON RIVER</v>
          </cell>
          <cell r="D1960" t="str">
            <v>2</v>
          </cell>
          <cell r="E1960" t="str">
            <v>A</v>
          </cell>
          <cell r="F1960">
            <v>19</v>
          </cell>
          <cell r="G1960">
            <v>26</v>
          </cell>
          <cell r="H1960">
            <v>0</v>
          </cell>
          <cell r="I1960">
            <v>3</v>
          </cell>
          <cell r="J1960">
            <v>0</v>
          </cell>
          <cell r="K1960">
            <v>0</v>
          </cell>
        </row>
        <row r="1961">
          <cell r="A1961">
            <v>1976</v>
          </cell>
          <cell r="B1961" t="str">
            <v>192</v>
          </cell>
          <cell r="C1961" t="str">
            <v>HASTINGS CREEK</v>
          </cell>
          <cell r="D1961" t="str">
            <v>2</v>
          </cell>
          <cell r="E1961" t="str">
            <v>A</v>
          </cell>
          <cell r="F1961">
            <v>4</v>
          </cell>
          <cell r="G1961">
            <v>4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</row>
        <row r="1962">
          <cell r="A1962">
            <v>1976</v>
          </cell>
          <cell r="B1962" t="str">
            <v>194</v>
          </cell>
          <cell r="C1962" t="str">
            <v>HORNET CREEK</v>
          </cell>
          <cell r="D1962" t="str">
            <v>2</v>
          </cell>
          <cell r="E1962" t="str">
            <v>A</v>
          </cell>
          <cell r="F1962">
            <v>4</v>
          </cell>
          <cell r="G1962">
            <v>13</v>
          </cell>
          <cell r="H1962">
            <v>8</v>
          </cell>
          <cell r="I1962">
            <v>8</v>
          </cell>
          <cell r="J1962">
            <v>0</v>
          </cell>
          <cell r="K1962">
            <v>0</v>
          </cell>
        </row>
        <row r="1963">
          <cell r="A1963">
            <v>1976</v>
          </cell>
          <cell r="B1963" t="str">
            <v>196</v>
          </cell>
          <cell r="C1963" t="str">
            <v>INDIAN RIVER</v>
          </cell>
          <cell r="D1963" t="str">
            <v>2</v>
          </cell>
          <cell r="E1963" t="str">
            <v>A</v>
          </cell>
          <cell r="F1963">
            <v>23</v>
          </cell>
          <cell r="G1963">
            <v>56</v>
          </cell>
          <cell r="H1963">
            <v>38</v>
          </cell>
          <cell r="I1963">
            <v>124</v>
          </cell>
          <cell r="J1963">
            <v>0</v>
          </cell>
          <cell r="K1963">
            <v>0</v>
          </cell>
        </row>
        <row r="1964">
          <cell r="A1964">
            <v>1976</v>
          </cell>
          <cell r="B1964" t="str">
            <v>197</v>
          </cell>
          <cell r="C1964" t="str">
            <v>KANAKA CREEK</v>
          </cell>
          <cell r="D1964" t="str">
            <v>2</v>
          </cell>
          <cell r="E1964" t="str">
            <v>A</v>
          </cell>
          <cell r="F1964">
            <v>59</v>
          </cell>
          <cell r="G1964">
            <v>237</v>
          </cell>
          <cell r="H1964">
            <v>11</v>
          </cell>
          <cell r="I1964">
            <v>20</v>
          </cell>
          <cell r="J1964">
            <v>0</v>
          </cell>
          <cell r="K1964">
            <v>0</v>
          </cell>
        </row>
        <row r="1965">
          <cell r="A1965">
            <v>1976</v>
          </cell>
          <cell r="B1965" t="str">
            <v>199</v>
          </cell>
          <cell r="C1965" t="str">
            <v>LANG CREEK</v>
          </cell>
          <cell r="D1965" t="str">
            <v>2</v>
          </cell>
          <cell r="E1965" t="str">
            <v>A</v>
          </cell>
          <cell r="F1965">
            <v>58</v>
          </cell>
          <cell r="G1965">
            <v>500</v>
          </cell>
          <cell r="H1965">
            <v>111</v>
          </cell>
          <cell r="I1965">
            <v>116</v>
          </cell>
          <cell r="J1965">
            <v>0</v>
          </cell>
          <cell r="K1965">
            <v>0</v>
          </cell>
        </row>
        <row r="1966">
          <cell r="A1966">
            <v>1976</v>
          </cell>
          <cell r="B1966" t="str">
            <v>201</v>
          </cell>
          <cell r="C1966" t="str">
            <v>LILLOOET RIVER</v>
          </cell>
          <cell r="D1966" t="str">
            <v>2</v>
          </cell>
          <cell r="E1966" t="str">
            <v>A</v>
          </cell>
          <cell r="F1966">
            <v>116</v>
          </cell>
          <cell r="G1966">
            <v>683</v>
          </cell>
          <cell r="H1966">
            <v>71</v>
          </cell>
          <cell r="I1966">
            <v>4</v>
          </cell>
          <cell r="J1966">
            <v>0</v>
          </cell>
          <cell r="K1966">
            <v>0</v>
          </cell>
        </row>
        <row r="1967">
          <cell r="A1967">
            <v>1976</v>
          </cell>
          <cell r="B1967" t="str">
            <v>202</v>
          </cell>
          <cell r="C1967" t="str">
            <v>CAMPBELL RIVER</v>
          </cell>
          <cell r="D1967" t="str">
            <v>2</v>
          </cell>
          <cell r="E1967" t="str">
            <v>A</v>
          </cell>
          <cell r="F1967">
            <v>205</v>
          </cell>
          <cell r="G1967">
            <v>1986</v>
          </cell>
          <cell r="H1967">
            <v>75</v>
          </cell>
          <cell r="I1967">
            <v>60</v>
          </cell>
          <cell r="J1967">
            <v>0</v>
          </cell>
          <cell r="K1967">
            <v>0</v>
          </cell>
        </row>
        <row r="1968">
          <cell r="A1968">
            <v>1976</v>
          </cell>
          <cell r="B1968" t="str">
            <v>203</v>
          </cell>
          <cell r="C1968" t="str">
            <v>LITTLE TOBA RIVER</v>
          </cell>
          <cell r="D1968" t="str">
            <v>2</v>
          </cell>
          <cell r="E1968" t="str">
            <v>A</v>
          </cell>
          <cell r="F1968">
            <v>4</v>
          </cell>
          <cell r="G1968">
            <v>22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</row>
        <row r="1969">
          <cell r="A1969">
            <v>1976</v>
          </cell>
          <cell r="B1969" t="str">
            <v>205</v>
          </cell>
          <cell r="C1969" t="str">
            <v>LYNN CREEK</v>
          </cell>
          <cell r="D1969" t="str">
            <v>2</v>
          </cell>
          <cell r="E1969" t="str">
            <v>A</v>
          </cell>
          <cell r="F1969">
            <v>71</v>
          </cell>
          <cell r="G1969">
            <v>402</v>
          </cell>
          <cell r="H1969">
            <v>8</v>
          </cell>
          <cell r="I1969">
            <v>8</v>
          </cell>
          <cell r="J1969">
            <v>0</v>
          </cell>
          <cell r="K1969">
            <v>0</v>
          </cell>
        </row>
        <row r="1970">
          <cell r="A1970">
            <v>1976</v>
          </cell>
          <cell r="B1970" t="str">
            <v>206</v>
          </cell>
          <cell r="C1970" t="str">
            <v>MCNAB CREEK</v>
          </cell>
          <cell r="D1970" t="str">
            <v>2</v>
          </cell>
          <cell r="E1970" t="str">
            <v>A</v>
          </cell>
          <cell r="F1970">
            <v>4</v>
          </cell>
          <cell r="G1970">
            <v>17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</row>
        <row r="1971">
          <cell r="A1971">
            <v>1976</v>
          </cell>
          <cell r="B1971" t="str">
            <v>207</v>
          </cell>
          <cell r="C1971" t="str">
            <v>MAMQUAM RIVER</v>
          </cell>
          <cell r="D1971" t="str">
            <v>2</v>
          </cell>
          <cell r="E1971" t="str">
            <v>A</v>
          </cell>
          <cell r="F1971">
            <v>120</v>
          </cell>
          <cell r="G1971">
            <v>388</v>
          </cell>
          <cell r="H1971">
            <v>31</v>
          </cell>
          <cell r="I1971">
            <v>17</v>
          </cell>
          <cell r="J1971">
            <v>0</v>
          </cell>
          <cell r="K1971">
            <v>0</v>
          </cell>
        </row>
        <row r="1972">
          <cell r="A1972">
            <v>1976</v>
          </cell>
          <cell r="B1972" t="str">
            <v>210</v>
          </cell>
          <cell r="C1972" t="str">
            <v>MORRIS CREEK</v>
          </cell>
          <cell r="D1972" t="str">
            <v>2</v>
          </cell>
          <cell r="E1972" t="str">
            <v>A</v>
          </cell>
          <cell r="F1972">
            <v>33</v>
          </cell>
          <cell r="G1972">
            <v>113</v>
          </cell>
          <cell r="H1972">
            <v>14</v>
          </cell>
          <cell r="I1972">
            <v>6</v>
          </cell>
          <cell r="J1972">
            <v>0</v>
          </cell>
          <cell r="K1972">
            <v>0</v>
          </cell>
        </row>
        <row r="1973">
          <cell r="A1973">
            <v>1976</v>
          </cell>
          <cell r="B1973" t="str">
            <v>211</v>
          </cell>
          <cell r="C1973" t="str">
            <v>NAHATLATCH RIVER</v>
          </cell>
          <cell r="D1973" t="str">
            <v>2</v>
          </cell>
          <cell r="E1973" t="str">
            <v>A</v>
          </cell>
          <cell r="F1973">
            <v>80</v>
          </cell>
          <cell r="G1973">
            <v>261</v>
          </cell>
          <cell r="H1973">
            <v>48</v>
          </cell>
          <cell r="I1973">
            <v>22</v>
          </cell>
          <cell r="J1973">
            <v>0</v>
          </cell>
          <cell r="K1973">
            <v>0</v>
          </cell>
        </row>
        <row r="1974">
          <cell r="A1974">
            <v>1976</v>
          </cell>
          <cell r="B1974" t="str">
            <v>212</v>
          </cell>
          <cell r="C1974" t="str">
            <v>NATHAN CREEK</v>
          </cell>
          <cell r="D1974" t="str">
            <v>2</v>
          </cell>
          <cell r="E1974" t="str">
            <v>A</v>
          </cell>
          <cell r="F1974">
            <v>22</v>
          </cell>
          <cell r="G1974">
            <v>120</v>
          </cell>
          <cell r="H1974">
            <v>22</v>
          </cell>
          <cell r="I1974">
            <v>13</v>
          </cell>
          <cell r="J1974">
            <v>0</v>
          </cell>
          <cell r="K1974">
            <v>0</v>
          </cell>
        </row>
        <row r="1975">
          <cell r="A1975">
            <v>1976</v>
          </cell>
          <cell r="B1975" t="str">
            <v>213</v>
          </cell>
          <cell r="C1975" t="str">
            <v>NICOMEKL RIVER</v>
          </cell>
          <cell r="D1975" t="str">
            <v>2</v>
          </cell>
          <cell r="E1975" t="str">
            <v>A</v>
          </cell>
          <cell r="F1975">
            <v>192</v>
          </cell>
          <cell r="G1975">
            <v>1018</v>
          </cell>
          <cell r="H1975">
            <v>26</v>
          </cell>
          <cell r="I1975">
            <v>4</v>
          </cell>
          <cell r="J1975">
            <v>0</v>
          </cell>
          <cell r="K1975">
            <v>0</v>
          </cell>
        </row>
        <row r="1976">
          <cell r="A1976">
            <v>1976</v>
          </cell>
          <cell r="B1976" t="str">
            <v>215</v>
          </cell>
          <cell r="C1976" t="str">
            <v>NORRISH CREEK</v>
          </cell>
          <cell r="D1976" t="str">
            <v>2</v>
          </cell>
          <cell r="E1976" t="str">
            <v>A</v>
          </cell>
          <cell r="F1976">
            <v>22</v>
          </cell>
          <cell r="G1976">
            <v>58</v>
          </cell>
          <cell r="H1976">
            <v>4</v>
          </cell>
          <cell r="I1976">
            <v>13</v>
          </cell>
          <cell r="J1976">
            <v>0</v>
          </cell>
          <cell r="K1976">
            <v>0</v>
          </cell>
        </row>
        <row r="1977">
          <cell r="A1977">
            <v>1976</v>
          </cell>
          <cell r="B1977" t="str">
            <v>216</v>
          </cell>
          <cell r="C1977" t="str">
            <v>NORTH ALOUETTE RIVER</v>
          </cell>
          <cell r="D1977" t="str">
            <v>2</v>
          </cell>
          <cell r="E1977" t="str">
            <v>A</v>
          </cell>
          <cell r="F1977">
            <v>410</v>
          </cell>
          <cell r="G1977">
            <v>2773</v>
          </cell>
          <cell r="H1977">
            <v>67</v>
          </cell>
          <cell r="I1977">
            <v>111</v>
          </cell>
          <cell r="J1977">
            <v>0</v>
          </cell>
          <cell r="K1977">
            <v>0</v>
          </cell>
        </row>
        <row r="1978">
          <cell r="A1978">
            <v>1976</v>
          </cell>
          <cell r="B1978" t="str">
            <v>218</v>
          </cell>
          <cell r="C1978" t="str">
            <v>PHILLIPS RIVER</v>
          </cell>
          <cell r="D1978" t="str">
            <v>2</v>
          </cell>
          <cell r="E1978" t="str">
            <v>A</v>
          </cell>
          <cell r="F1978">
            <v>4</v>
          </cell>
          <cell r="G1978">
            <v>17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</row>
        <row r="1979">
          <cell r="A1979">
            <v>1976</v>
          </cell>
          <cell r="B1979" t="str">
            <v>219</v>
          </cell>
          <cell r="C1979" t="str">
            <v>PITT RIVER</v>
          </cell>
          <cell r="D1979" t="str">
            <v>2</v>
          </cell>
          <cell r="E1979" t="str">
            <v>A</v>
          </cell>
          <cell r="F1979">
            <v>40</v>
          </cell>
          <cell r="G1979">
            <v>156</v>
          </cell>
          <cell r="H1979">
            <v>0</v>
          </cell>
          <cell r="I1979">
            <v>8</v>
          </cell>
          <cell r="J1979">
            <v>0</v>
          </cell>
          <cell r="K1979">
            <v>0</v>
          </cell>
        </row>
        <row r="1980">
          <cell r="A1980">
            <v>1976</v>
          </cell>
          <cell r="B1980" t="str">
            <v>221</v>
          </cell>
          <cell r="C1980" t="str">
            <v>QUATAM RIVER</v>
          </cell>
          <cell r="D1980" t="str">
            <v>2</v>
          </cell>
          <cell r="E1980" t="str">
            <v>A</v>
          </cell>
          <cell r="F1980">
            <v>17</v>
          </cell>
          <cell r="G1980">
            <v>44</v>
          </cell>
          <cell r="H1980">
            <v>13</v>
          </cell>
          <cell r="I1980">
            <v>8</v>
          </cell>
          <cell r="J1980">
            <v>0</v>
          </cell>
          <cell r="K1980">
            <v>0</v>
          </cell>
        </row>
        <row r="1981">
          <cell r="A1981">
            <v>1976</v>
          </cell>
          <cell r="B1981" t="str">
            <v>222</v>
          </cell>
          <cell r="C1981" t="str">
            <v>RAINY RIVER</v>
          </cell>
          <cell r="D1981" t="str">
            <v>2</v>
          </cell>
          <cell r="E1981" t="str">
            <v>A</v>
          </cell>
          <cell r="F1981">
            <v>26</v>
          </cell>
          <cell r="G1981">
            <v>89</v>
          </cell>
          <cell r="H1981">
            <v>17</v>
          </cell>
          <cell r="I1981">
            <v>4</v>
          </cell>
          <cell r="J1981">
            <v>0</v>
          </cell>
          <cell r="K1981">
            <v>0</v>
          </cell>
        </row>
        <row r="1982">
          <cell r="A1982">
            <v>1976</v>
          </cell>
          <cell r="B1982" t="str">
            <v>223</v>
          </cell>
          <cell r="C1982" t="str">
            <v>ROBERTS CREEK</v>
          </cell>
          <cell r="D1982" t="str">
            <v>2</v>
          </cell>
          <cell r="E1982" t="str">
            <v>A</v>
          </cell>
          <cell r="F1982">
            <v>4</v>
          </cell>
          <cell r="G1982">
            <v>17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</row>
        <row r="1983">
          <cell r="A1983">
            <v>1976</v>
          </cell>
          <cell r="B1983" t="str">
            <v>225</v>
          </cell>
          <cell r="C1983" t="str">
            <v>SALMON RIVER</v>
          </cell>
          <cell r="D1983" t="str">
            <v>2</v>
          </cell>
          <cell r="E1983" t="str">
            <v>A</v>
          </cell>
          <cell r="F1983">
            <v>117</v>
          </cell>
          <cell r="G1983">
            <v>585</v>
          </cell>
          <cell r="H1983">
            <v>21</v>
          </cell>
          <cell r="I1983">
            <v>29</v>
          </cell>
          <cell r="J1983">
            <v>0</v>
          </cell>
          <cell r="K1983">
            <v>0</v>
          </cell>
        </row>
        <row r="1984">
          <cell r="A1984">
            <v>1976</v>
          </cell>
          <cell r="B1984" t="str">
            <v>227</v>
          </cell>
          <cell r="C1984" t="str">
            <v>SERPENTINE RIVER</v>
          </cell>
          <cell r="D1984" t="str">
            <v>2</v>
          </cell>
          <cell r="E1984" t="str">
            <v>A</v>
          </cell>
          <cell r="F1984">
            <v>58</v>
          </cell>
          <cell r="G1984">
            <v>254</v>
          </cell>
          <cell r="H1984">
            <v>0</v>
          </cell>
          <cell r="I1984">
            <v>8</v>
          </cell>
          <cell r="J1984">
            <v>0</v>
          </cell>
          <cell r="K1984">
            <v>0</v>
          </cell>
        </row>
        <row r="1985">
          <cell r="A1985">
            <v>1976</v>
          </cell>
          <cell r="B1985" t="str">
            <v>228</v>
          </cell>
          <cell r="C1985" t="str">
            <v>SEYMOUR RIVER</v>
          </cell>
          <cell r="D1985" t="str">
            <v>2</v>
          </cell>
          <cell r="E1985" t="str">
            <v>A</v>
          </cell>
          <cell r="F1985">
            <v>389</v>
          </cell>
          <cell r="G1985">
            <v>4842</v>
          </cell>
          <cell r="H1985">
            <v>290</v>
          </cell>
          <cell r="I1985">
            <v>352</v>
          </cell>
          <cell r="J1985">
            <v>0</v>
          </cell>
          <cell r="K1985">
            <v>0</v>
          </cell>
        </row>
        <row r="1986">
          <cell r="A1986">
            <v>1976</v>
          </cell>
          <cell r="B1986" t="str">
            <v>230</v>
          </cell>
          <cell r="C1986" t="str">
            <v>SILVERHOPE CREEK</v>
          </cell>
          <cell r="D1986" t="str">
            <v>2</v>
          </cell>
          <cell r="E1986" t="str">
            <v>A</v>
          </cell>
          <cell r="F1986">
            <v>113</v>
          </cell>
          <cell r="G1986">
            <v>511</v>
          </cell>
          <cell r="H1986">
            <v>69</v>
          </cell>
          <cell r="I1986">
            <v>52</v>
          </cell>
          <cell r="J1986">
            <v>0</v>
          </cell>
          <cell r="K1986">
            <v>0</v>
          </cell>
        </row>
        <row r="1987">
          <cell r="A1987">
            <v>1976</v>
          </cell>
          <cell r="B1987" t="str">
            <v>232</v>
          </cell>
          <cell r="C1987" t="str">
            <v>SLOQUET CREEK</v>
          </cell>
          <cell r="D1987" t="str">
            <v>2</v>
          </cell>
          <cell r="E1987" t="str">
            <v>A</v>
          </cell>
          <cell r="F1987">
            <v>4</v>
          </cell>
          <cell r="G1987">
            <v>8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</row>
        <row r="1988">
          <cell r="A1988">
            <v>1976</v>
          </cell>
          <cell r="B1988" t="str">
            <v>235</v>
          </cell>
          <cell r="C1988" t="str">
            <v>SQUAMISH RIVER</v>
          </cell>
          <cell r="D1988" t="str">
            <v>2</v>
          </cell>
          <cell r="E1988" t="str">
            <v>A</v>
          </cell>
          <cell r="F1988">
            <v>1136</v>
          </cell>
          <cell r="G1988">
            <v>4974</v>
          </cell>
          <cell r="H1988">
            <v>827</v>
          </cell>
          <cell r="I1988">
            <v>516</v>
          </cell>
          <cell r="J1988">
            <v>0</v>
          </cell>
          <cell r="K1988">
            <v>0</v>
          </cell>
        </row>
        <row r="1989">
          <cell r="A1989">
            <v>1976</v>
          </cell>
          <cell r="B1989" t="str">
            <v>236</v>
          </cell>
          <cell r="C1989" t="str">
            <v>STAVE RIVER</v>
          </cell>
          <cell r="D1989" t="str">
            <v>2</v>
          </cell>
          <cell r="E1989" t="str">
            <v>A</v>
          </cell>
          <cell r="F1989">
            <v>26</v>
          </cell>
          <cell r="G1989">
            <v>53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</row>
        <row r="1990">
          <cell r="A1990">
            <v>1976</v>
          </cell>
          <cell r="B1990" t="str">
            <v>238</v>
          </cell>
          <cell r="C1990" t="str">
            <v>SUMAS RIVER</v>
          </cell>
          <cell r="D1990" t="str">
            <v>2</v>
          </cell>
          <cell r="E1990" t="str">
            <v>A</v>
          </cell>
          <cell r="F1990">
            <v>71</v>
          </cell>
          <cell r="G1990">
            <v>429</v>
          </cell>
          <cell r="H1990">
            <v>4</v>
          </cell>
          <cell r="I1990">
            <v>8</v>
          </cell>
          <cell r="J1990">
            <v>0</v>
          </cell>
          <cell r="K1990">
            <v>0</v>
          </cell>
        </row>
        <row r="1991">
          <cell r="A1991">
            <v>1976</v>
          </cell>
          <cell r="B1991" t="str">
            <v>244</v>
          </cell>
          <cell r="C1991" t="str">
            <v>VANCOUVER RIVER</v>
          </cell>
          <cell r="D1991" t="str">
            <v>2</v>
          </cell>
          <cell r="E1991" t="str">
            <v>A</v>
          </cell>
          <cell r="F1991">
            <v>17</v>
          </cell>
          <cell r="G1991">
            <v>17</v>
          </cell>
          <cell r="H1991">
            <v>13</v>
          </cell>
          <cell r="I1991">
            <v>0</v>
          </cell>
          <cell r="J1991">
            <v>0</v>
          </cell>
          <cell r="K1991">
            <v>0</v>
          </cell>
        </row>
        <row r="1992">
          <cell r="A1992">
            <v>1976</v>
          </cell>
          <cell r="B1992" t="str">
            <v>245</v>
          </cell>
          <cell r="C1992" t="str">
            <v>WAHLEACH CREEK</v>
          </cell>
          <cell r="D1992" t="str">
            <v>2</v>
          </cell>
          <cell r="E1992" t="str">
            <v>A</v>
          </cell>
          <cell r="F1992">
            <v>8</v>
          </cell>
          <cell r="G1992">
            <v>26</v>
          </cell>
          <cell r="H1992">
            <v>4</v>
          </cell>
          <cell r="I1992">
            <v>0</v>
          </cell>
          <cell r="J1992">
            <v>0</v>
          </cell>
          <cell r="K1992">
            <v>0</v>
          </cell>
        </row>
        <row r="1993">
          <cell r="A1993">
            <v>1976</v>
          </cell>
          <cell r="B1993" t="str">
            <v>246</v>
          </cell>
          <cell r="C1993" t="str">
            <v>WEAVER CREEK</v>
          </cell>
          <cell r="D1993" t="str">
            <v>2</v>
          </cell>
          <cell r="E1993" t="str">
            <v>A</v>
          </cell>
          <cell r="F1993">
            <v>26</v>
          </cell>
          <cell r="G1993">
            <v>62</v>
          </cell>
          <cell r="H1993">
            <v>4</v>
          </cell>
          <cell r="I1993">
            <v>8</v>
          </cell>
          <cell r="J1993">
            <v>0</v>
          </cell>
          <cell r="K1993">
            <v>0</v>
          </cell>
        </row>
        <row r="1994">
          <cell r="A1994">
            <v>1976</v>
          </cell>
          <cell r="B1994" t="str">
            <v>248</v>
          </cell>
          <cell r="C1994" t="str">
            <v>WHONOCK CREEK</v>
          </cell>
          <cell r="D1994" t="str">
            <v>2</v>
          </cell>
          <cell r="E1994" t="str">
            <v>A</v>
          </cell>
          <cell r="F1994">
            <v>8</v>
          </cell>
          <cell r="G1994">
            <v>49</v>
          </cell>
          <cell r="H1994">
            <v>4</v>
          </cell>
          <cell r="I1994">
            <v>0</v>
          </cell>
          <cell r="J1994">
            <v>0</v>
          </cell>
          <cell r="K1994">
            <v>0</v>
          </cell>
        </row>
        <row r="1995">
          <cell r="A1995">
            <v>1976</v>
          </cell>
          <cell r="B1995" t="str">
            <v>253</v>
          </cell>
          <cell r="C1995" t="str">
            <v>CLAYBURN CREEK</v>
          </cell>
          <cell r="D1995" t="str">
            <v>2</v>
          </cell>
          <cell r="E1995" t="str">
            <v>A</v>
          </cell>
          <cell r="F1995">
            <v>8</v>
          </cell>
          <cell r="G1995">
            <v>35</v>
          </cell>
          <cell r="H1995">
            <v>8</v>
          </cell>
          <cell r="I1995">
            <v>13</v>
          </cell>
          <cell r="J1995">
            <v>0</v>
          </cell>
          <cell r="K1995">
            <v>0</v>
          </cell>
        </row>
        <row r="1996">
          <cell r="A1996">
            <v>1976</v>
          </cell>
          <cell r="B1996" t="str">
            <v>272</v>
          </cell>
          <cell r="C1996" t="str">
            <v>BRIDGE RIVER</v>
          </cell>
          <cell r="D1996" t="str">
            <v>3</v>
          </cell>
          <cell r="E1996" t="str">
            <v>A</v>
          </cell>
          <cell r="F1996">
            <v>52</v>
          </cell>
          <cell r="G1996">
            <v>423</v>
          </cell>
          <cell r="H1996">
            <v>52</v>
          </cell>
          <cell r="I1996">
            <v>17</v>
          </cell>
          <cell r="J1996">
            <v>0</v>
          </cell>
          <cell r="K1996">
            <v>0</v>
          </cell>
        </row>
        <row r="1997">
          <cell r="A1997">
            <v>1976</v>
          </cell>
          <cell r="B1997" t="str">
            <v>275</v>
          </cell>
          <cell r="C1997" t="str">
            <v>NICOLA RIVER</v>
          </cell>
          <cell r="D1997" t="str">
            <v>3</v>
          </cell>
          <cell r="E1997" t="str">
            <v>A</v>
          </cell>
          <cell r="F1997">
            <v>16</v>
          </cell>
          <cell r="G1997">
            <v>56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</row>
        <row r="1998">
          <cell r="A1998">
            <v>1976</v>
          </cell>
          <cell r="B1998" t="str">
            <v>276</v>
          </cell>
          <cell r="C1998" t="str">
            <v>SETON RIVER</v>
          </cell>
          <cell r="D1998" t="str">
            <v>3</v>
          </cell>
          <cell r="E1998" t="str">
            <v>A</v>
          </cell>
          <cell r="F1998">
            <v>7</v>
          </cell>
          <cell r="G1998">
            <v>56</v>
          </cell>
          <cell r="H1998">
            <v>4</v>
          </cell>
          <cell r="I1998">
            <v>0</v>
          </cell>
          <cell r="J1998">
            <v>0</v>
          </cell>
          <cell r="K1998">
            <v>0</v>
          </cell>
        </row>
        <row r="1999">
          <cell r="A1999">
            <v>1976</v>
          </cell>
          <cell r="B1999" t="str">
            <v>278</v>
          </cell>
          <cell r="C1999" t="str">
            <v>THOMPSON RIVER</v>
          </cell>
          <cell r="D1999" t="str">
            <v>3</v>
          </cell>
          <cell r="E1999" t="str">
            <v>A</v>
          </cell>
          <cell r="F1999">
            <v>2179</v>
          </cell>
          <cell r="G1999">
            <v>11604</v>
          </cell>
          <cell r="H1999">
            <v>1735</v>
          </cell>
          <cell r="I1999">
            <v>478</v>
          </cell>
          <cell r="J1999">
            <v>0</v>
          </cell>
          <cell r="K1999">
            <v>0</v>
          </cell>
        </row>
        <row r="2000">
          <cell r="A2000">
            <v>1976</v>
          </cell>
          <cell r="B2000" t="str">
            <v>300</v>
          </cell>
          <cell r="C2000" t="str">
            <v>ATNARKO RIVER</v>
          </cell>
          <cell r="D2000" t="str">
            <v>5</v>
          </cell>
          <cell r="E2000" t="str">
            <v>A</v>
          </cell>
          <cell r="F2000">
            <v>248</v>
          </cell>
          <cell r="G2000">
            <v>753</v>
          </cell>
          <cell r="H2000">
            <v>260</v>
          </cell>
          <cell r="I2000">
            <v>73</v>
          </cell>
          <cell r="J2000">
            <v>0</v>
          </cell>
          <cell r="K2000">
            <v>0</v>
          </cell>
        </row>
        <row r="2001">
          <cell r="A2001">
            <v>1976</v>
          </cell>
          <cell r="B2001" t="str">
            <v>301</v>
          </cell>
          <cell r="C2001" t="str">
            <v>BELLA COOLA RIVER</v>
          </cell>
          <cell r="D2001" t="str">
            <v>5</v>
          </cell>
          <cell r="E2001" t="str">
            <v>A</v>
          </cell>
          <cell r="F2001">
            <v>853</v>
          </cell>
          <cell r="G2001">
            <v>4838</v>
          </cell>
          <cell r="H2001">
            <v>1657</v>
          </cell>
          <cell r="I2001">
            <v>1125</v>
          </cell>
          <cell r="J2001">
            <v>0</v>
          </cell>
          <cell r="K2001">
            <v>0</v>
          </cell>
        </row>
        <row r="2002">
          <cell r="A2002">
            <v>1976</v>
          </cell>
          <cell r="B2002" t="str">
            <v>303</v>
          </cell>
          <cell r="C2002" t="str">
            <v>CHILCOTIN RIVER</v>
          </cell>
          <cell r="D2002" t="str">
            <v>5</v>
          </cell>
          <cell r="E2002" t="str">
            <v>A</v>
          </cell>
          <cell r="F2002">
            <v>560</v>
          </cell>
          <cell r="G2002">
            <v>2932</v>
          </cell>
          <cell r="H2002">
            <v>695</v>
          </cell>
          <cell r="I2002">
            <v>134</v>
          </cell>
          <cell r="J2002">
            <v>0</v>
          </cell>
          <cell r="K2002">
            <v>0</v>
          </cell>
        </row>
        <row r="2003">
          <cell r="A2003">
            <v>1976</v>
          </cell>
          <cell r="B2003" t="str">
            <v>304</v>
          </cell>
          <cell r="C2003" t="str">
            <v>CHILKO RIVER</v>
          </cell>
          <cell r="D2003" t="str">
            <v>5</v>
          </cell>
          <cell r="E2003" t="str">
            <v>A</v>
          </cell>
          <cell r="F2003">
            <v>236</v>
          </cell>
          <cell r="G2003">
            <v>970</v>
          </cell>
          <cell r="H2003">
            <v>189</v>
          </cell>
          <cell r="I2003">
            <v>125</v>
          </cell>
          <cell r="J2003">
            <v>0</v>
          </cell>
          <cell r="K2003">
            <v>0</v>
          </cell>
        </row>
        <row r="2004">
          <cell r="A2004">
            <v>1976</v>
          </cell>
          <cell r="B2004" t="str">
            <v>305</v>
          </cell>
          <cell r="C2004" t="str">
            <v>CHUCKWALLA RIVER</v>
          </cell>
          <cell r="D2004" t="str">
            <v>5</v>
          </cell>
          <cell r="E2004" t="str">
            <v>A</v>
          </cell>
          <cell r="F2004">
            <v>122</v>
          </cell>
          <cell r="G2004">
            <v>522</v>
          </cell>
          <cell r="H2004">
            <v>317</v>
          </cell>
          <cell r="I2004">
            <v>211</v>
          </cell>
          <cell r="J2004">
            <v>0</v>
          </cell>
          <cell r="K2004">
            <v>0</v>
          </cell>
        </row>
        <row r="2005">
          <cell r="A2005">
            <v>1976</v>
          </cell>
          <cell r="B2005" t="str">
            <v>307</v>
          </cell>
          <cell r="C2005" t="str">
            <v>DEAN RIVER</v>
          </cell>
          <cell r="D2005" t="str">
            <v>5</v>
          </cell>
          <cell r="E2005" t="str">
            <v>A</v>
          </cell>
          <cell r="F2005">
            <v>793</v>
          </cell>
          <cell r="G2005">
            <v>3579</v>
          </cell>
          <cell r="H2005">
            <v>1156</v>
          </cell>
          <cell r="I2005">
            <v>3320</v>
          </cell>
          <cell r="J2005">
            <v>0</v>
          </cell>
          <cell r="K2005">
            <v>0</v>
          </cell>
        </row>
        <row r="2006">
          <cell r="A2006">
            <v>1976</v>
          </cell>
          <cell r="B2006" t="str">
            <v>308</v>
          </cell>
          <cell r="C2006" t="str">
            <v>KILBELLA RIVER</v>
          </cell>
          <cell r="D2006" t="str">
            <v>5</v>
          </cell>
          <cell r="E2006" t="str">
            <v>A</v>
          </cell>
          <cell r="F2006">
            <v>22</v>
          </cell>
          <cell r="G2006">
            <v>62</v>
          </cell>
          <cell r="H2006">
            <v>16</v>
          </cell>
          <cell r="I2006">
            <v>61</v>
          </cell>
          <cell r="J2006">
            <v>0</v>
          </cell>
          <cell r="K2006">
            <v>0</v>
          </cell>
        </row>
        <row r="2007">
          <cell r="A2007">
            <v>1976</v>
          </cell>
          <cell r="B2007" t="str">
            <v>314</v>
          </cell>
          <cell r="C2007" t="str">
            <v>NOEICK RIVER</v>
          </cell>
          <cell r="D2007" t="str">
            <v>5</v>
          </cell>
          <cell r="E2007" t="str">
            <v>A</v>
          </cell>
          <cell r="F2007">
            <v>3</v>
          </cell>
          <cell r="G2007">
            <v>67</v>
          </cell>
          <cell r="H2007">
            <v>0</v>
          </cell>
          <cell r="I2007">
            <v>6</v>
          </cell>
          <cell r="J2007">
            <v>0</v>
          </cell>
          <cell r="K2007">
            <v>0</v>
          </cell>
        </row>
        <row r="2008">
          <cell r="A2008">
            <v>1976</v>
          </cell>
          <cell r="B2008" t="str">
            <v>316</v>
          </cell>
          <cell r="C2008" t="str">
            <v>QUESNEL RIVER</v>
          </cell>
          <cell r="D2008" t="str">
            <v>5</v>
          </cell>
          <cell r="E2008" t="str">
            <v>A</v>
          </cell>
          <cell r="F2008">
            <v>5</v>
          </cell>
          <cell r="G2008">
            <v>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</row>
        <row r="2009">
          <cell r="A2009">
            <v>1976</v>
          </cell>
          <cell r="B2009" t="str">
            <v>317</v>
          </cell>
          <cell r="C2009" t="str">
            <v>SALLOOMT RIVER</v>
          </cell>
          <cell r="D2009" t="str">
            <v>5</v>
          </cell>
          <cell r="E2009" t="str">
            <v>A</v>
          </cell>
          <cell r="F2009">
            <v>4</v>
          </cell>
          <cell r="G2009">
            <v>8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</row>
        <row r="2010">
          <cell r="A2010">
            <v>1976</v>
          </cell>
          <cell r="B2010" t="str">
            <v>319</v>
          </cell>
          <cell r="C2010" t="str">
            <v>TALCHAKO RIVER</v>
          </cell>
          <cell r="D2010" t="str">
            <v>5</v>
          </cell>
          <cell r="E2010" t="str">
            <v>A</v>
          </cell>
          <cell r="F2010">
            <v>8</v>
          </cell>
          <cell r="G2010">
            <v>19</v>
          </cell>
          <cell r="H2010">
            <v>10</v>
          </cell>
          <cell r="I2010">
            <v>0</v>
          </cell>
          <cell r="J2010">
            <v>0</v>
          </cell>
          <cell r="K2010">
            <v>0</v>
          </cell>
        </row>
        <row r="2011">
          <cell r="A2011">
            <v>1976</v>
          </cell>
          <cell r="B2011" t="str">
            <v>320</v>
          </cell>
          <cell r="C2011" t="str">
            <v>TALEOMEY RIVER</v>
          </cell>
          <cell r="D2011" t="str">
            <v>5</v>
          </cell>
          <cell r="E2011" t="str">
            <v>A</v>
          </cell>
          <cell r="F2011">
            <v>9</v>
          </cell>
          <cell r="G2011">
            <v>26</v>
          </cell>
          <cell r="H2011">
            <v>6</v>
          </cell>
          <cell r="I2011">
            <v>0</v>
          </cell>
          <cell r="J2011">
            <v>0</v>
          </cell>
          <cell r="K2011">
            <v>0</v>
          </cell>
        </row>
        <row r="2012">
          <cell r="A2012">
            <v>1976</v>
          </cell>
          <cell r="B2012" t="str">
            <v>321</v>
          </cell>
          <cell r="C2012" t="str">
            <v>TASEKO RIVER</v>
          </cell>
          <cell r="D2012" t="str">
            <v>5</v>
          </cell>
          <cell r="E2012" t="str">
            <v>A</v>
          </cell>
          <cell r="F2012">
            <v>7</v>
          </cell>
          <cell r="G2012">
            <v>17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</row>
        <row r="2013">
          <cell r="A2013">
            <v>1976</v>
          </cell>
          <cell r="B2013" t="str">
            <v>325</v>
          </cell>
          <cell r="C2013" t="str">
            <v>BABINE RIVER</v>
          </cell>
          <cell r="D2013" t="str">
            <v>6</v>
          </cell>
          <cell r="E2013" t="str">
            <v>A</v>
          </cell>
          <cell r="F2013">
            <v>277</v>
          </cell>
          <cell r="G2013">
            <v>1367</v>
          </cell>
          <cell r="H2013">
            <v>172</v>
          </cell>
          <cell r="I2013">
            <v>762</v>
          </cell>
          <cell r="J2013">
            <v>0</v>
          </cell>
          <cell r="K2013">
            <v>0</v>
          </cell>
        </row>
        <row r="2014">
          <cell r="A2014">
            <v>1976</v>
          </cell>
          <cell r="B2014" t="str">
            <v>326</v>
          </cell>
          <cell r="C2014" t="str">
            <v>BEAR RIVER</v>
          </cell>
          <cell r="D2014" t="str">
            <v>6</v>
          </cell>
          <cell r="E2014" t="str">
            <v>A</v>
          </cell>
          <cell r="F2014">
            <v>75</v>
          </cell>
          <cell r="G2014">
            <v>348</v>
          </cell>
          <cell r="H2014">
            <v>27</v>
          </cell>
          <cell r="I2014">
            <v>6</v>
          </cell>
          <cell r="J2014">
            <v>0</v>
          </cell>
          <cell r="K2014">
            <v>0</v>
          </cell>
        </row>
        <row r="2015">
          <cell r="A2015">
            <v>1976</v>
          </cell>
          <cell r="B2015" t="str">
            <v>329</v>
          </cell>
          <cell r="C2015" t="str">
            <v>BULKLEY RIVER</v>
          </cell>
          <cell r="D2015" t="str">
            <v>6</v>
          </cell>
          <cell r="E2015" t="str">
            <v>A</v>
          </cell>
          <cell r="F2015">
            <v>950</v>
          </cell>
          <cell r="G2015">
            <v>6505</v>
          </cell>
          <cell r="H2015">
            <v>1094</v>
          </cell>
          <cell r="I2015">
            <v>701</v>
          </cell>
          <cell r="J2015">
            <v>0</v>
          </cell>
          <cell r="K2015">
            <v>0</v>
          </cell>
        </row>
        <row r="2016">
          <cell r="A2016">
            <v>1976</v>
          </cell>
          <cell r="B2016" t="str">
            <v>331</v>
          </cell>
          <cell r="C2016" t="str">
            <v>CANOONA RIVER</v>
          </cell>
          <cell r="D2016" t="str">
            <v>6</v>
          </cell>
          <cell r="E2016" t="str">
            <v>A</v>
          </cell>
          <cell r="F2016">
            <v>6</v>
          </cell>
          <cell r="G2016">
            <v>10</v>
          </cell>
          <cell r="H2016">
            <v>3</v>
          </cell>
          <cell r="I2016">
            <v>35</v>
          </cell>
          <cell r="J2016">
            <v>0</v>
          </cell>
          <cell r="K2016">
            <v>0</v>
          </cell>
        </row>
        <row r="2017">
          <cell r="A2017">
            <v>1976</v>
          </cell>
          <cell r="B2017" t="str">
            <v>332</v>
          </cell>
          <cell r="C2017" t="str">
            <v>CEDAR CREEK</v>
          </cell>
          <cell r="D2017" t="str">
            <v>6</v>
          </cell>
          <cell r="E2017" t="str">
            <v>A</v>
          </cell>
          <cell r="F2017">
            <v>7</v>
          </cell>
          <cell r="G2017">
            <v>7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</row>
        <row r="2018">
          <cell r="A2018">
            <v>1976</v>
          </cell>
          <cell r="B2018" t="str">
            <v>333</v>
          </cell>
          <cell r="C2018" t="str">
            <v>CLORE RIVER</v>
          </cell>
          <cell r="D2018" t="str">
            <v>6</v>
          </cell>
          <cell r="E2018" t="str">
            <v>A</v>
          </cell>
          <cell r="F2018">
            <v>12</v>
          </cell>
          <cell r="G2018">
            <v>19</v>
          </cell>
          <cell r="H2018">
            <v>6</v>
          </cell>
          <cell r="I2018">
            <v>10</v>
          </cell>
          <cell r="J2018">
            <v>0</v>
          </cell>
          <cell r="K2018">
            <v>0</v>
          </cell>
        </row>
        <row r="2019">
          <cell r="A2019">
            <v>1976</v>
          </cell>
          <cell r="B2019" t="str">
            <v>334</v>
          </cell>
          <cell r="C2019" t="str">
            <v>CRANBERRY RIVER</v>
          </cell>
          <cell r="D2019" t="str">
            <v>6</v>
          </cell>
          <cell r="E2019" t="str">
            <v>A</v>
          </cell>
          <cell r="F2019">
            <v>212</v>
          </cell>
          <cell r="G2019">
            <v>818</v>
          </cell>
          <cell r="H2019">
            <v>241</v>
          </cell>
          <cell r="I2019">
            <v>157</v>
          </cell>
          <cell r="J2019">
            <v>0</v>
          </cell>
          <cell r="K2019">
            <v>0</v>
          </cell>
        </row>
        <row r="2020">
          <cell r="A2020">
            <v>1976</v>
          </cell>
          <cell r="B2020" t="str">
            <v>335</v>
          </cell>
          <cell r="C2020" t="str">
            <v>DALA RIVER</v>
          </cell>
          <cell r="D2020" t="str">
            <v>6</v>
          </cell>
          <cell r="E2020" t="str">
            <v>A</v>
          </cell>
          <cell r="F2020">
            <v>10</v>
          </cell>
          <cell r="G2020">
            <v>21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</row>
        <row r="2021">
          <cell r="A2021">
            <v>1976</v>
          </cell>
          <cell r="B2021" t="str">
            <v>336</v>
          </cell>
          <cell r="C2021" t="str">
            <v>DAMDOCHAX CREEK</v>
          </cell>
          <cell r="D2021" t="str">
            <v>6</v>
          </cell>
          <cell r="E2021" t="str">
            <v>A</v>
          </cell>
          <cell r="F2021">
            <v>7</v>
          </cell>
          <cell r="G2021">
            <v>7</v>
          </cell>
          <cell r="H2021">
            <v>0</v>
          </cell>
          <cell r="I2021">
            <v>8</v>
          </cell>
          <cell r="J2021">
            <v>0</v>
          </cell>
          <cell r="K2021">
            <v>0</v>
          </cell>
        </row>
        <row r="2022">
          <cell r="A2022">
            <v>1976</v>
          </cell>
          <cell r="B2022" t="str">
            <v>338</v>
          </cell>
          <cell r="C2022" t="str">
            <v>ENSHESHESE RIVER</v>
          </cell>
          <cell r="D2022" t="str">
            <v>6</v>
          </cell>
          <cell r="E2022" t="str">
            <v>A</v>
          </cell>
          <cell r="F2022">
            <v>10</v>
          </cell>
          <cell r="G2022">
            <v>17</v>
          </cell>
          <cell r="H2022">
            <v>7</v>
          </cell>
          <cell r="I2022">
            <v>3</v>
          </cell>
          <cell r="J2022">
            <v>0</v>
          </cell>
          <cell r="K2022">
            <v>0</v>
          </cell>
        </row>
        <row r="2023">
          <cell r="A2023">
            <v>1976</v>
          </cell>
          <cell r="B2023" t="str">
            <v>339</v>
          </cell>
          <cell r="C2023" t="str">
            <v>EXCHAMSIKS RIVER</v>
          </cell>
          <cell r="D2023" t="str">
            <v>6</v>
          </cell>
          <cell r="E2023" t="str">
            <v>A</v>
          </cell>
          <cell r="F2023">
            <v>6</v>
          </cell>
          <cell r="G2023">
            <v>35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</row>
        <row r="2024">
          <cell r="A2024">
            <v>1976</v>
          </cell>
          <cell r="B2024" t="str">
            <v>341</v>
          </cell>
          <cell r="C2024" t="str">
            <v>FOOTE CREEK</v>
          </cell>
          <cell r="D2024" t="str">
            <v>6</v>
          </cell>
          <cell r="E2024" t="str">
            <v>A</v>
          </cell>
          <cell r="F2024">
            <v>14</v>
          </cell>
          <cell r="G2024">
            <v>32</v>
          </cell>
          <cell r="H2024">
            <v>0</v>
          </cell>
          <cell r="I2024">
            <v>10</v>
          </cell>
          <cell r="J2024">
            <v>0</v>
          </cell>
          <cell r="K2024">
            <v>0</v>
          </cell>
        </row>
        <row r="2025">
          <cell r="A2025">
            <v>1976</v>
          </cell>
          <cell r="B2025" t="str">
            <v>342</v>
          </cell>
          <cell r="C2025" t="str">
            <v>GITNADOIX RIVER</v>
          </cell>
          <cell r="D2025" t="str">
            <v>6</v>
          </cell>
          <cell r="E2025" t="str">
            <v>A</v>
          </cell>
          <cell r="F2025">
            <v>19</v>
          </cell>
          <cell r="G2025">
            <v>29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</row>
        <row r="2026">
          <cell r="A2026">
            <v>1976</v>
          </cell>
          <cell r="B2026" t="str">
            <v>343</v>
          </cell>
          <cell r="C2026" t="str">
            <v>ILLIANCE RIVER</v>
          </cell>
          <cell r="D2026" t="str">
            <v>6</v>
          </cell>
          <cell r="E2026" t="str">
            <v>A</v>
          </cell>
          <cell r="F2026">
            <v>3</v>
          </cell>
          <cell r="G2026">
            <v>14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</row>
        <row r="2027">
          <cell r="A2027">
            <v>1976</v>
          </cell>
          <cell r="B2027" t="str">
            <v>345</v>
          </cell>
          <cell r="C2027" t="str">
            <v>ISHKHEENICKH RIVER</v>
          </cell>
          <cell r="D2027" t="str">
            <v>6</v>
          </cell>
          <cell r="E2027" t="str">
            <v>A</v>
          </cell>
          <cell r="F2027">
            <v>37</v>
          </cell>
          <cell r="G2027">
            <v>104</v>
          </cell>
          <cell r="H2027">
            <v>38</v>
          </cell>
          <cell r="I2027">
            <v>26</v>
          </cell>
          <cell r="J2027">
            <v>0</v>
          </cell>
          <cell r="K2027">
            <v>0</v>
          </cell>
        </row>
        <row r="2028">
          <cell r="A2028">
            <v>1976</v>
          </cell>
          <cell r="B2028" t="str">
            <v>347</v>
          </cell>
          <cell r="C2028" t="str">
            <v>KASIKS RIVER</v>
          </cell>
          <cell r="D2028" t="str">
            <v>6</v>
          </cell>
          <cell r="E2028" t="str">
            <v>A</v>
          </cell>
          <cell r="F2028">
            <v>3</v>
          </cell>
          <cell r="G2028">
            <v>54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</row>
        <row r="2029">
          <cell r="A2029">
            <v>1976</v>
          </cell>
          <cell r="B2029" t="str">
            <v>348</v>
          </cell>
          <cell r="C2029" t="str">
            <v>KEMANO RIVER</v>
          </cell>
          <cell r="D2029" t="str">
            <v>6</v>
          </cell>
          <cell r="E2029" t="str">
            <v>A</v>
          </cell>
          <cell r="F2029">
            <v>3</v>
          </cell>
          <cell r="G2029">
            <v>51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</row>
        <row r="2030">
          <cell r="A2030">
            <v>1976</v>
          </cell>
          <cell r="B2030" t="str">
            <v>350</v>
          </cell>
          <cell r="C2030" t="str">
            <v>KHYEX RIVER</v>
          </cell>
          <cell r="D2030" t="str">
            <v>6</v>
          </cell>
          <cell r="E2030" t="str">
            <v>A</v>
          </cell>
          <cell r="F2030">
            <v>3</v>
          </cell>
          <cell r="G2030">
            <v>3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</row>
        <row r="2031">
          <cell r="A2031">
            <v>1976</v>
          </cell>
          <cell r="B2031" t="str">
            <v>351</v>
          </cell>
          <cell r="C2031" t="str">
            <v>KILDALA RIVER</v>
          </cell>
          <cell r="D2031" t="str">
            <v>6</v>
          </cell>
          <cell r="E2031" t="str">
            <v>A</v>
          </cell>
          <cell r="F2031">
            <v>8</v>
          </cell>
          <cell r="G2031">
            <v>15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</row>
        <row r="2032">
          <cell r="A2032">
            <v>1976</v>
          </cell>
          <cell r="B2032" t="str">
            <v>354</v>
          </cell>
          <cell r="C2032" t="str">
            <v>KISPIOX RIVER</v>
          </cell>
          <cell r="D2032" t="str">
            <v>6</v>
          </cell>
          <cell r="E2032" t="str">
            <v>A</v>
          </cell>
          <cell r="F2032">
            <v>848</v>
          </cell>
          <cell r="G2032">
            <v>4396</v>
          </cell>
          <cell r="H2032">
            <v>247</v>
          </cell>
          <cell r="I2032">
            <v>887</v>
          </cell>
          <cell r="J2032">
            <v>0</v>
          </cell>
          <cell r="K2032">
            <v>0</v>
          </cell>
        </row>
        <row r="2033">
          <cell r="A2033">
            <v>1976</v>
          </cell>
          <cell r="B2033" t="str">
            <v>355</v>
          </cell>
          <cell r="C2033" t="str">
            <v>KITEEN RIVER</v>
          </cell>
          <cell r="D2033" t="str">
            <v>6</v>
          </cell>
          <cell r="E2033" t="str">
            <v>A</v>
          </cell>
          <cell r="F2033">
            <v>18</v>
          </cell>
          <cell r="G2033">
            <v>47</v>
          </cell>
          <cell r="H2033">
            <v>22</v>
          </cell>
          <cell r="I2033">
            <v>18</v>
          </cell>
          <cell r="J2033">
            <v>0</v>
          </cell>
          <cell r="K2033">
            <v>0</v>
          </cell>
        </row>
        <row r="2034">
          <cell r="A2034">
            <v>1976</v>
          </cell>
          <cell r="B2034" t="str">
            <v>356</v>
          </cell>
          <cell r="C2034" t="str">
            <v>KITIMAT RIVER</v>
          </cell>
          <cell r="D2034" t="str">
            <v>6</v>
          </cell>
          <cell r="E2034" t="str">
            <v>A</v>
          </cell>
          <cell r="F2034">
            <v>669</v>
          </cell>
          <cell r="G2034">
            <v>6723</v>
          </cell>
          <cell r="H2034">
            <v>491</v>
          </cell>
          <cell r="I2034">
            <v>176</v>
          </cell>
          <cell r="J2034">
            <v>0</v>
          </cell>
          <cell r="K2034">
            <v>0</v>
          </cell>
        </row>
        <row r="2035">
          <cell r="A2035">
            <v>1976</v>
          </cell>
          <cell r="B2035" t="str">
            <v>358</v>
          </cell>
          <cell r="C2035" t="str">
            <v>KITSEGUECLA RIVER</v>
          </cell>
          <cell r="D2035" t="str">
            <v>6</v>
          </cell>
          <cell r="E2035" t="str">
            <v>A</v>
          </cell>
          <cell r="F2035">
            <v>21</v>
          </cell>
          <cell r="G2035">
            <v>58</v>
          </cell>
          <cell r="H2035">
            <v>3</v>
          </cell>
          <cell r="I2035">
            <v>3</v>
          </cell>
          <cell r="J2035">
            <v>0</v>
          </cell>
          <cell r="K2035">
            <v>0</v>
          </cell>
        </row>
        <row r="2036">
          <cell r="A2036">
            <v>1976</v>
          </cell>
          <cell r="B2036" t="str">
            <v>359</v>
          </cell>
          <cell r="C2036" t="str">
            <v>KITSAULT RIVER</v>
          </cell>
          <cell r="D2036" t="str">
            <v>6</v>
          </cell>
          <cell r="E2036" t="str">
            <v>A</v>
          </cell>
          <cell r="F2036">
            <v>3</v>
          </cell>
          <cell r="G2036">
            <v>14</v>
          </cell>
          <cell r="H2036">
            <v>3</v>
          </cell>
          <cell r="I2036">
            <v>0</v>
          </cell>
          <cell r="J2036">
            <v>0</v>
          </cell>
          <cell r="K2036">
            <v>0</v>
          </cell>
        </row>
        <row r="2037">
          <cell r="A2037">
            <v>1976</v>
          </cell>
          <cell r="B2037" t="str">
            <v>360</v>
          </cell>
          <cell r="C2037" t="str">
            <v>KITSUMKALUM RIVER</v>
          </cell>
          <cell r="D2037" t="str">
            <v>6</v>
          </cell>
          <cell r="E2037" t="str">
            <v>A</v>
          </cell>
          <cell r="F2037">
            <v>367</v>
          </cell>
          <cell r="G2037">
            <v>3351</v>
          </cell>
          <cell r="H2037">
            <v>567</v>
          </cell>
          <cell r="I2037">
            <v>207</v>
          </cell>
          <cell r="J2037">
            <v>0</v>
          </cell>
          <cell r="K2037">
            <v>0</v>
          </cell>
        </row>
        <row r="2038">
          <cell r="A2038">
            <v>1976</v>
          </cell>
          <cell r="B2038" t="str">
            <v>361</v>
          </cell>
          <cell r="C2038" t="str">
            <v>KITWANCOOL CREEK</v>
          </cell>
          <cell r="D2038" t="str">
            <v>6</v>
          </cell>
          <cell r="E2038" t="str">
            <v>A</v>
          </cell>
          <cell r="F2038">
            <v>3</v>
          </cell>
          <cell r="G2038">
            <v>14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</row>
        <row r="2039">
          <cell r="A2039">
            <v>1976</v>
          </cell>
          <cell r="B2039" t="str">
            <v>362</v>
          </cell>
          <cell r="C2039" t="str">
            <v>KITWANGA RIVER</v>
          </cell>
          <cell r="D2039" t="str">
            <v>6</v>
          </cell>
          <cell r="E2039" t="str">
            <v>A</v>
          </cell>
          <cell r="F2039">
            <v>38</v>
          </cell>
          <cell r="G2039">
            <v>115</v>
          </cell>
          <cell r="H2039">
            <v>29</v>
          </cell>
          <cell r="I2039">
            <v>10</v>
          </cell>
          <cell r="J2039">
            <v>0</v>
          </cell>
          <cell r="K2039">
            <v>0</v>
          </cell>
        </row>
        <row r="2040">
          <cell r="A2040">
            <v>1976</v>
          </cell>
          <cell r="B2040" t="str">
            <v>363</v>
          </cell>
          <cell r="C2040" t="str">
            <v>KLEANZA CREEK</v>
          </cell>
          <cell r="D2040" t="str">
            <v>6</v>
          </cell>
          <cell r="E2040" t="str">
            <v>A</v>
          </cell>
          <cell r="F2040">
            <v>7</v>
          </cell>
          <cell r="G2040">
            <v>7</v>
          </cell>
          <cell r="H2040">
            <v>3</v>
          </cell>
          <cell r="I2040">
            <v>0</v>
          </cell>
          <cell r="J2040">
            <v>0</v>
          </cell>
          <cell r="K2040">
            <v>0</v>
          </cell>
        </row>
        <row r="2041">
          <cell r="A2041">
            <v>1976</v>
          </cell>
          <cell r="B2041" t="str">
            <v>364</v>
          </cell>
          <cell r="C2041" t="str">
            <v>KLOIYA RIVER</v>
          </cell>
          <cell r="D2041" t="str">
            <v>6</v>
          </cell>
          <cell r="E2041" t="str">
            <v>A</v>
          </cell>
          <cell r="F2041">
            <v>97</v>
          </cell>
          <cell r="G2041">
            <v>546</v>
          </cell>
          <cell r="H2041">
            <v>97</v>
          </cell>
          <cell r="I2041">
            <v>80</v>
          </cell>
          <cell r="J2041">
            <v>0</v>
          </cell>
          <cell r="K2041">
            <v>0</v>
          </cell>
        </row>
        <row r="2042">
          <cell r="A2042">
            <v>1976</v>
          </cell>
          <cell r="B2042" t="str">
            <v>365</v>
          </cell>
          <cell r="C2042" t="str">
            <v>KLUATANTAN RIVER</v>
          </cell>
          <cell r="D2042" t="str">
            <v>6</v>
          </cell>
          <cell r="E2042" t="str">
            <v>A</v>
          </cell>
          <cell r="F2042">
            <v>19</v>
          </cell>
          <cell r="G2042">
            <v>60</v>
          </cell>
          <cell r="H2042">
            <v>21</v>
          </cell>
          <cell r="I2042">
            <v>102</v>
          </cell>
          <cell r="J2042">
            <v>0</v>
          </cell>
          <cell r="K2042">
            <v>0</v>
          </cell>
        </row>
        <row r="2043">
          <cell r="A2043">
            <v>1976</v>
          </cell>
          <cell r="B2043" t="str">
            <v>369</v>
          </cell>
          <cell r="C2043" t="str">
            <v>KWINAMASS RIVER</v>
          </cell>
          <cell r="D2043" t="str">
            <v>6</v>
          </cell>
          <cell r="E2043" t="str">
            <v>A</v>
          </cell>
          <cell r="F2043">
            <v>25</v>
          </cell>
          <cell r="G2043">
            <v>46</v>
          </cell>
          <cell r="H2043">
            <v>24</v>
          </cell>
          <cell r="I2043">
            <v>45</v>
          </cell>
          <cell r="J2043">
            <v>0</v>
          </cell>
          <cell r="K2043">
            <v>0</v>
          </cell>
        </row>
        <row r="2044">
          <cell r="A2044">
            <v>1976</v>
          </cell>
          <cell r="B2044" t="str">
            <v>371</v>
          </cell>
          <cell r="C2044" t="str">
            <v>LAKELSE RIVER</v>
          </cell>
          <cell r="D2044" t="str">
            <v>6</v>
          </cell>
          <cell r="E2044" t="str">
            <v>A</v>
          </cell>
          <cell r="F2044">
            <v>483</v>
          </cell>
          <cell r="G2044">
            <v>3098</v>
          </cell>
          <cell r="H2044">
            <v>284</v>
          </cell>
          <cell r="I2044">
            <v>413</v>
          </cell>
          <cell r="J2044">
            <v>0</v>
          </cell>
          <cell r="K2044">
            <v>0</v>
          </cell>
        </row>
        <row r="2045">
          <cell r="A2045">
            <v>1976</v>
          </cell>
          <cell r="B2045" t="str">
            <v>372</v>
          </cell>
          <cell r="C2045" t="str">
            <v>MEZIADIN RIVER</v>
          </cell>
          <cell r="D2045" t="str">
            <v>6</v>
          </cell>
          <cell r="E2045" t="str">
            <v>A</v>
          </cell>
          <cell r="F2045">
            <v>25</v>
          </cell>
          <cell r="G2045">
            <v>105</v>
          </cell>
          <cell r="H2045">
            <v>40</v>
          </cell>
          <cell r="I2045">
            <v>0</v>
          </cell>
          <cell r="J2045">
            <v>0</v>
          </cell>
          <cell r="K2045">
            <v>0</v>
          </cell>
        </row>
        <row r="2046">
          <cell r="A2046">
            <v>1976</v>
          </cell>
          <cell r="B2046" t="str">
            <v>373</v>
          </cell>
          <cell r="C2046" t="str">
            <v>MORICE RIVER</v>
          </cell>
          <cell r="D2046" t="str">
            <v>6</v>
          </cell>
          <cell r="E2046" t="str">
            <v>A</v>
          </cell>
          <cell r="F2046">
            <v>675</v>
          </cell>
          <cell r="G2046">
            <v>4447</v>
          </cell>
          <cell r="H2046">
            <v>1027</v>
          </cell>
          <cell r="I2046">
            <v>1152</v>
          </cell>
          <cell r="J2046">
            <v>0</v>
          </cell>
          <cell r="K2046">
            <v>0</v>
          </cell>
        </row>
        <row r="2047">
          <cell r="A2047">
            <v>1976</v>
          </cell>
          <cell r="B2047" t="str">
            <v>376</v>
          </cell>
          <cell r="C2047" t="str">
            <v>NAKINA RIVER</v>
          </cell>
          <cell r="D2047" t="str">
            <v>6</v>
          </cell>
          <cell r="E2047" t="str">
            <v>A</v>
          </cell>
          <cell r="F2047">
            <v>6</v>
          </cell>
          <cell r="G2047">
            <v>34</v>
          </cell>
          <cell r="H2047">
            <v>17</v>
          </cell>
          <cell r="I2047">
            <v>3</v>
          </cell>
          <cell r="J2047">
            <v>0</v>
          </cell>
          <cell r="K2047">
            <v>0</v>
          </cell>
        </row>
        <row r="2048">
          <cell r="A2048">
            <v>1976</v>
          </cell>
          <cell r="B2048" t="str">
            <v>378</v>
          </cell>
          <cell r="C2048" t="str">
            <v>NASS RIVER</v>
          </cell>
          <cell r="D2048" t="str">
            <v>6</v>
          </cell>
          <cell r="E2048" t="str">
            <v>A</v>
          </cell>
          <cell r="F2048">
            <v>47</v>
          </cell>
          <cell r="G2048">
            <v>104</v>
          </cell>
          <cell r="H2048">
            <v>25</v>
          </cell>
          <cell r="I2048">
            <v>0</v>
          </cell>
          <cell r="J2048">
            <v>0</v>
          </cell>
          <cell r="K2048">
            <v>0</v>
          </cell>
        </row>
        <row r="2049">
          <cell r="A2049">
            <v>1976</v>
          </cell>
          <cell r="B2049" t="str">
            <v>385</v>
          </cell>
          <cell r="C2049" t="str">
            <v>SKEENA RIVER</v>
          </cell>
          <cell r="D2049" t="str">
            <v>6</v>
          </cell>
          <cell r="E2049" t="str">
            <v>A</v>
          </cell>
          <cell r="F2049">
            <v>1057</v>
          </cell>
          <cell r="G2049">
            <v>9097</v>
          </cell>
          <cell r="H2049">
            <v>1433</v>
          </cell>
          <cell r="I2049">
            <v>480</v>
          </cell>
          <cell r="J2049">
            <v>0</v>
          </cell>
          <cell r="K2049">
            <v>0</v>
          </cell>
        </row>
        <row r="2050">
          <cell r="A2050">
            <v>1976</v>
          </cell>
          <cell r="B2050" t="str">
            <v>386</v>
          </cell>
          <cell r="C2050" t="str">
            <v>STIKINE RIVER</v>
          </cell>
          <cell r="D2050" t="str">
            <v>6</v>
          </cell>
          <cell r="E2050" t="str">
            <v>A</v>
          </cell>
          <cell r="F2050">
            <v>5</v>
          </cell>
          <cell r="G2050">
            <v>10</v>
          </cell>
          <cell r="H2050">
            <v>10</v>
          </cell>
          <cell r="I2050">
            <v>0</v>
          </cell>
          <cell r="J2050">
            <v>0</v>
          </cell>
          <cell r="K2050">
            <v>0</v>
          </cell>
        </row>
        <row r="2051">
          <cell r="A2051">
            <v>1976</v>
          </cell>
          <cell r="B2051" t="str">
            <v>387</v>
          </cell>
          <cell r="C2051" t="str">
            <v>SUSKWA RIVER</v>
          </cell>
          <cell r="D2051" t="str">
            <v>6</v>
          </cell>
          <cell r="E2051" t="str">
            <v>A</v>
          </cell>
          <cell r="F2051">
            <v>120</v>
          </cell>
          <cell r="G2051">
            <v>415</v>
          </cell>
          <cell r="H2051">
            <v>38</v>
          </cell>
          <cell r="I2051">
            <v>8</v>
          </cell>
          <cell r="J2051">
            <v>0</v>
          </cell>
          <cell r="K2051">
            <v>0</v>
          </cell>
        </row>
        <row r="2052">
          <cell r="A2052">
            <v>1976</v>
          </cell>
          <cell r="B2052" t="str">
            <v>388</v>
          </cell>
          <cell r="C2052" t="str">
            <v>SUSTUT RIVER</v>
          </cell>
          <cell r="D2052" t="str">
            <v>6</v>
          </cell>
          <cell r="E2052" t="str">
            <v>A</v>
          </cell>
          <cell r="F2052">
            <v>53</v>
          </cell>
          <cell r="G2052">
            <v>219</v>
          </cell>
          <cell r="H2052">
            <v>43</v>
          </cell>
          <cell r="I2052">
            <v>59</v>
          </cell>
          <cell r="J2052">
            <v>0</v>
          </cell>
          <cell r="K2052">
            <v>0</v>
          </cell>
        </row>
        <row r="2053">
          <cell r="A2053">
            <v>1976</v>
          </cell>
          <cell r="B2053" t="str">
            <v>390</v>
          </cell>
          <cell r="C2053" t="str">
            <v>TAHLTAN RIVER</v>
          </cell>
          <cell r="D2053" t="str">
            <v>6</v>
          </cell>
          <cell r="E2053" t="str">
            <v>A</v>
          </cell>
          <cell r="F2053">
            <v>7</v>
          </cell>
          <cell r="G2053">
            <v>32</v>
          </cell>
          <cell r="H2053">
            <v>10</v>
          </cell>
          <cell r="I2053">
            <v>0</v>
          </cell>
          <cell r="J2053">
            <v>0</v>
          </cell>
          <cell r="K2053">
            <v>0</v>
          </cell>
        </row>
        <row r="2054">
          <cell r="A2054">
            <v>1976</v>
          </cell>
          <cell r="B2054" t="str">
            <v>391</v>
          </cell>
          <cell r="C2054" t="str">
            <v>TAKU RIVER</v>
          </cell>
          <cell r="D2054" t="str">
            <v>6</v>
          </cell>
          <cell r="E2054" t="str">
            <v>A</v>
          </cell>
          <cell r="F2054">
            <v>1</v>
          </cell>
          <cell r="G2054">
            <v>1</v>
          </cell>
          <cell r="H2054">
            <v>0</v>
          </cell>
          <cell r="I2054">
            <v>1</v>
          </cell>
          <cell r="J2054">
            <v>0</v>
          </cell>
          <cell r="K2054">
            <v>0</v>
          </cell>
        </row>
        <row r="2055">
          <cell r="A2055">
            <v>1976</v>
          </cell>
          <cell r="B2055" t="str">
            <v>392</v>
          </cell>
          <cell r="C2055" t="str">
            <v>TATSATUA CREEK</v>
          </cell>
          <cell r="D2055" t="str">
            <v>6</v>
          </cell>
          <cell r="E2055" t="str">
            <v>A</v>
          </cell>
          <cell r="F2055">
            <v>6</v>
          </cell>
          <cell r="G2055">
            <v>10</v>
          </cell>
          <cell r="H2055">
            <v>4</v>
          </cell>
          <cell r="I2055">
            <v>24</v>
          </cell>
          <cell r="J2055">
            <v>0</v>
          </cell>
          <cell r="K2055">
            <v>0</v>
          </cell>
        </row>
        <row r="2056">
          <cell r="A2056">
            <v>1976</v>
          </cell>
          <cell r="B2056" t="str">
            <v>394</v>
          </cell>
          <cell r="C2056" t="str">
            <v>TELKWA RIVER</v>
          </cell>
          <cell r="D2056" t="str">
            <v>6</v>
          </cell>
          <cell r="E2056" t="str">
            <v>A</v>
          </cell>
          <cell r="F2056">
            <v>23</v>
          </cell>
          <cell r="G2056">
            <v>104</v>
          </cell>
          <cell r="H2056">
            <v>7</v>
          </cell>
          <cell r="I2056">
            <v>0</v>
          </cell>
          <cell r="J2056">
            <v>0</v>
          </cell>
          <cell r="K2056">
            <v>0</v>
          </cell>
        </row>
        <row r="2057">
          <cell r="A2057">
            <v>1976</v>
          </cell>
          <cell r="B2057" t="str">
            <v>395</v>
          </cell>
          <cell r="C2057" t="str">
            <v>TSEAX RIVER</v>
          </cell>
          <cell r="D2057" t="str">
            <v>6</v>
          </cell>
          <cell r="E2057" t="str">
            <v>A</v>
          </cell>
          <cell r="F2057">
            <v>42</v>
          </cell>
          <cell r="G2057">
            <v>143</v>
          </cell>
          <cell r="H2057">
            <v>67</v>
          </cell>
          <cell r="I2057">
            <v>57</v>
          </cell>
          <cell r="J2057">
            <v>0</v>
          </cell>
          <cell r="K2057">
            <v>0</v>
          </cell>
        </row>
        <row r="2058">
          <cell r="A2058">
            <v>1976</v>
          </cell>
          <cell r="B2058" t="str">
            <v>397</v>
          </cell>
          <cell r="C2058" t="str">
            <v>WEEWANIE CREEK</v>
          </cell>
          <cell r="D2058" t="str">
            <v>6</v>
          </cell>
          <cell r="E2058" t="str">
            <v>A</v>
          </cell>
          <cell r="F2058">
            <v>3</v>
          </cell>
          <cell r="G2058">
            <v>36</v>
          </cell>
          <cell r="H2058">
            <v>14</v>
          </cell>
          <cell r="I2058">
            <v>0</v>
          </cell>
          <cell r="J2058">
            <v>0</v>
          </cell>
          <cell r="K2058">
            <v>0</v>
          </cell>
        </row>
        <row r="2059">
          <cell r="A2059">
            <v>1976</v>
          </cell>
          <cell r="B2059" t="str">
            <v>398</v>
          </cell>
          <cell r="C2059" t="str">
            <v>ZOLZAP CREEK</v>
          </cell>
          <cell r="D2059" t="str">
            <v>6</v>
          </cell>
          <cell r="E2059" t="str">
            <v>A</v>
          </cell>
          <cell r="F2059">
            <v>7</v>
          </cell>
          <cell r="G2059">
            <v>25</v>
          </cell>
          <cell r="H2059">
            <v>7</v>
          </cell>
          <cell r="I2059">
            <v>0</v>
          </cell>
          <cell r="J2059">
            <v>0</v>
          </cell>
          <cell r="K2059">
            <v>0</v>
          </cell>
        </row>
        <row r="2060">
          <cell r="A2060">
            <v>1976</v>
          </cell>
          <cell r="B2060" t="str">
            <v>399</v>
          </cell>
          <cell r="C2060" t="str">
            <v>ZYMAGOTITZ RIVER</v>
          </cell>
          <cell r="D2060" t="str">
            <v>6</v>
          </cell>
          <cell r="E2060" t="str">
            <v>A</v>
          </cell>
          <cell r="F2060">
            <v>21</v>
          </cell>
          <cell r="G2060">
            <v>51</v>
          </cell>
          <cell r="H2060">
            <v>3</v>
          </cell>
          <cell r="I2060">
            <v>0</v>
          </cell>
          <cell r="J2060">
            <v>0</v>
          </cell>
          <cell r="K2060">
            <v>0</v>
          </cell>
        </row>
        <row r="2061">
          <cell r="A2061">
            <v>1976</v>
          </cell>
          <cell r="B2061" t="str">
            <v>400</v>
          </cell>
          <cell r="C2061" t="str">
            <v>ZYMOETZ RIVER</v>
          </cell>
          <cell r="D2061" t="str">
            <v>6</v>
          </cell>
          <cell r="E2061" t="str">
            <v>A</v>
          </cell>
          <cell r="F2061">
            <v>888</v>
          </cell>
          <cell r="G2061">
            <v>3651</v>
          </cell>
          <cell r="H2061">
            <v>786</v>
          </cell>
          <cell r="I2061">
            <v>630</v>
          </cell>
          <cell r="J2061">
            <v>0</v>
          </cell>
          <cell r="K2061">
            <v>0</v>
          </cell>
        </row>
        <row r="2062">
          <cell r="A2062">
            <v>1976</v>
          </cell>
          <cell r="B2062" t="str">
            <v>412</v>
          </cell>
          <cell r="C2062" t="str">
            <v>SHAMES RIVER</v>
          </cell>
          <cell r="D2062" t="str">
            <v>6</v>
          </cell>
          <cell r="E2062" t="str">
            <v>A</v>
          </cell>
          <cell r="F2062">
            <v>3</v>
          </cell>
          <cell r="G2062">
            <v>14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</row>
        <row r="2063">
          <cell r="A2063">
            <v>1976</v>
          </cell>
          <cell r="B2063" t="str">
            <v>414</v>
          </cell>
          <cell r="C2063" t="str">
            <v>TROUT CREEK</v>
          </cell>
          <cell r="D2063" t="str">
            <v>6</v>
          </cell>
          <cell r="E2063" t="str">
            <v>A</v>
          </cell>
          <cell r="F2063">
            <v>3</v>
          </cell>
          <cell r="G2063">
            <v>21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</row>
        <row r="2064">
          <cell r="A2064">
            <v>1976</v>
          </cell>
          <cell r="B2064" t="str">
            <v>416</v>
          </cell>
          <cell r="C2064" t="str">
            <v>BOULDER CREEK</v>
          </cell>
          <cell r="D2064" t="str">
            <v>6</v>
          </cell>
          <cell r="E2064" t="str">
            <v>A</v>
          </cell>
          <cell r="F2064">
            <v>5</v>
          </cell>
          <cell r="G2064">
            <v>506</v>
          </cell>
          <cell r="H2064">
            <v>50</v>
          </cell>
          <cell r="I2064">
            <v>0</v>
          </cell>
          <cell r="J2064">
            <v>0</v>
          </cell>
          <cell r="K2064">
            <v>0</v>
          </cell>
        </row>
        <row r="2065">
          <cell r="A2065">
            <v>1976</v>
          </cell>
          <cell r="B2065" t="str">
            <v>417</v>
          </cell>
          <cell r="C2065" t="str">
            <v>CLEARWATER CREEK</v>
          </cell>
          <cell r="D2065" t="str">
            <v>6</v>
          </cell>
          <cell r="E2065" t="str">
            <v>A</v>
          </cell>
          <cell r="F2065">
            <v>8</v>
          </cell>
          <cell r="G2065">
            <v>84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</row>
        <row r="2066">
          <cell r="A2066">
            <v>1976</v>
          </cell>
          <cell r="B2066" t="str">
            <v>425</v>
          </cell>
          <cell r="C2066" t="str">
            <v>AIN RIVER</v>
          </cell>
          <cell r="D2066" t="str">
            <v>6</v>
          </cell>
          <cell r="E2066" t="str">
            <v>A</v>
          </cell>
          <cell r="F2066">
            <v>3</v>
          </cell>
          <cell r="G2066">
            <v>10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</row>
        <row r="2067">
          <cell r="A2067">
            <v>1976</v>
          </cell>
          <cell r="B2067" t="str">
            <v>429</v>
          </cell>
          <cell r="C2067" t="str">
            <v>COPPER CREEK</v>
          </cell>
          <cell r="D2067" t="str">
            <v>6</v>
          </cell>
          <cell r="E2067" t="str">
            <v>A</v>
          </cell>
          <cell r="F2067">
            <v>108</v>
          </cell>
          <cell r="G2067">
            <v>636</v>
          </cell>
          <cell r="H2067">
            <v>146</v>
          </cell>
          <cell r="I2067">
            <v>81</v>
          </cell>
          <cell r="J2067">
            <v>0</v>
          </cell>
          <cell r="K2067">
            <v>0</v>
          </cell>
        </row>
        <row r="2068">
          <cell r="A2068">
            <v>1976</v>
          </cell>
          <cell r="B2068" t="str">
            <v>432</v>
          </cell>
          <cell r="C2068" t="str">
            <v>DEENA CREEK</v>
          </cell>
          <cell r="D2068" t="str">
            <v>6</v>
          </cell>
          <cell r="E2068" t="str">
            <v>A</v>
          </cell>
          <cell r="F2068">
            <v>22</v>
          </cell>
          <cell r="G2068">
            <v>121</v>
          </cell>
          <cell r="H2068">
            <v>23</v>
          </cell>
          <cell r="I2068">
            <v>101</v>
          </cell>
          <cell r="J2068">
            <v>0</v>
          </cell>
          <cell r="K2068">
            <v>0</v>
          </cell>
        </row>
        <row r="2069">
          <cell r="A2069">
            <v>1976</v>
          </cell>
          <cell r="B2069" t="str">
            <v>434</v>
          </cell>
          <cell r="C2069" t="str">
            <v>HIELLEN RIVER</v>
          </cell>
          <cell r="D2069" t="str">
            <v>6</v>
          </cell>
          <cell r="E2069" t="str">
            <v>A</v>
          </cell>
          <cell r="F2069">
            <v>16</v>
          </cell>
          <cell r="G2069">
            <v>37</v>
          </cell>
          <cell r="H2069">
            <v>10</v>
          </cell>
          <cell r="I2069">
            <v>0</v>
          </cell>
          <cell r="J2069">
            <v>0</v>
          </cell>
          <cell r="K2069">
            <v>0</v>
          </cell>
        </row>
        <row r="2070">
          <cell r="A2070">
            <v>1976</v>
          </cell>
          <cell r="B2070" t="str">
            <v>435</v>
          </cell>
          <cell r="C2070" t="str">
            <v>HONNA RIVER</v>
          </cell>
          <cell r="D2070" t="str">
            <v>6</v>
          </cell>
          <cell r="E2070" t="str">
            <v>A</v>
          </cell>
          <cell r="F2070">
            <v>21</v>
          </cell>
          <cell r="G2070">
            <v>93</v>
          </cell>
          <cell r="H2070">
            <v>48</v>
          </cell>
          <cell r="I2070">
            <v>74</v>
          </cell>
          <cell r="J2070">
            <v>0</v>
          </cell>
          <cell r="K2070">
            <v>0</v>
          </cell>
        </row>
        <row r="2071">
          <cell r="A2071">
            <v>1976</v>
          </cell>
          <cell r="B2071" t="str">
            <v>436</v>
          </cell>
          <cell r="C2071" t="str">
            <v>MAMIN RIVER</v>
          </cell>
          <cell r="D2071" t="str">
            <v>6</v>
          </cell>
          <cell r="E2071" t="str">
            <v>A</v>
          </cell>
          <cell r="F2071">
            <v>38</v>
          </cell>
          <cell r="G2071">
            <v>117</v>
          </cell>
          <cell r="H2071">
            <v>35</v>
          </cell>
          <cell r="I2071">
            <v>34</v>
          </cell>
          <cell r="J2071">
            <v>0</v>
          </cell>
          <cell r="K2071">
            <v>0</v>
          </cell>
        </row>
        <row r="2072">
          <cell r="A2072">
            <v>1976</v>
          </cell>
          <cell r="B2072" t="str">
            <v>437</v>
          </cell>
          <cell r="C2072" t="str">
            <v>MATHERS CREEK</v>
          </cell>
          <cell r="D2072" t="str">
            <v>6</v>
          </cell>
          <cell r="E2072" t="str">
            <v>A</v>
          </cell>
          <cell r="F2072">
            <v>26</v>
          </cell>
          <cell r="G2072">
            <v>35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</row>
        <row r="2073">
          <cell r="A2073">
            <v>1976</v>
          </cell>
          <cell r="B2073" t="str">
            <v>439</v>
          </cell>
          <cell r="C2073" t="str">
            <v>PALLANT CREEK</v>
          </cell>
          <cell r="D2073" t="str">
            <v>6</v>
          </cell>
          <cell r="E2073" t="str">
            <v>A</v>
          </cell>
          <cell r="F2073">
            <v>41</v>
          </cell>
          <cell r="G2073">
            <v>129</v>
          </cell>
          <cell r="H2073">
            <v>27</v>
          </cell>
          <cell r="I2073">
            <v>46</v>
          </cell>
          <cell r="J2073">
            <v>0</v>
          </cell>
          <cell r="K2073">
            <v>0</v>
          </cell>
        </row>
        <row r="2074">
          <cell r="A2074">
            <v>1976</v>
          </cell>
          <cell r="B2074" t="str">
            <v>441</v>
          </cell>
          <cell r="C2074" t="str">
            <v>SANGAN RIVER</v>
          </cell>
          <cell r="D2074" t="str">
            <v>6</v>
          </cell>
          <cell r="E2074" t="str">
            <v>A</v>
          </cell>
          <cell r="F2074">
            <v>3</v>
          </cell>
          <cell r="G2074">
            <v>6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</row>
        <row r="2075">
          <cell r="A2075">
            <v>1976</v>
          </cell>
          <cell r="B2075" t="str">
            <v>442</v>
          </cell>
          <cell r="C2075" t="str">
            <v>SKEDANS CREEK</v>
          </cell>
          <cell r="D2075" t="str">
            <v>6</v>
          </cell>
          <cell r="E2075" t="str">
            <v>A</v>
          </cell>
          <cell r="F2075">
            <v>6</v>
          </cell>
          <cell r="G2075">
            <v>6</v>
          </cell>
          <cell r="H2075">
            <v>3</v>
          </cell>
          <cell r="I2075">
            <v>0</v>
          </cell>
          <cell r="J2075">
            <v>0</v>
          </cell>
          <cell r="K2075">
            <v>0</v>
          </cell>
        </row>
        <row r="2076">
          <cell r="A2076">
            <v>1976</v>
          </cell>
          <cell r="B2076" t="str">
            <v>445</v>
          </cell>
          <cell r="C2076" t="str">
            <v>TLELL RIVER</v>
          </cell>
          <cell r="D2076" t="str">
            <v>6</v>
          </cell>
          <cell r="E2076" t="str">
            <v>A</v>
          </cell>
          <cell r="F2076">
            <v>126</v>
          </cell>
          <cell r="G2076">
            <v>685</v>
          </cell>
          <cell r="H2076">
            <v>129</v>
          </cell>
          <cell r="I2076">
            <v>25</v>
          </cell>
          <cell r="J2076">
            <v>0</v>
          </cell>
          <cell r="K2076">
            <v>0</v>
          </cell>
        </row>
        <row r="2077">
          <cell r="A2077">
            <v>1976</v>
          </cell>
          <cell r="B2077" t="str">
            <v>446</v>
          </cell>
          <cell r="C2077" t="str">
            <v>YAKOUN RIVER</v>
          </cell>
          <cell r="D2077" t="str">
            <v>6</v>
          </cell>
          <cell r="E2077" t="str">
            <v>A</v>
          </cell>
          <cell r="F2077">
            <v>351</v>
          </cell>
          <cell r="G2077">
            <v>1997</v>
          </cell>
          <cell r="H2077">
            <v>666</v>
          </cell>
          <cell r="I2077">
            <v>341</v>
          </cell>
          <cell r="J2077">
            <v>0</v>
          </cell>
          <cell r="K2077">
            <v>0</v>
          </cell>
        </row>
        <row r="2078">
          <cell r="A2078">
            <v>1976</v>
          </cell>
          <cell r="B2078" t="str">
            <v>453</v>
          </cell>
          <cell r="C2078" t="str">
            <v>MORESBY LAKE</v>
          </cell>
          <cell r="D2078" t="str">
            <v>6</v>
          </cell>
          <cell r="E2078" t="str">
            <v>A</v>
          </cell>
          <cell r="F2078">
            <v>18</v>
          </cell>
          <cell r="G2078">
            <v>41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</row>
        <row r="2079">
          <cell r="A2079">
            <v>1976</v>
          </cell>
          <cell r="B2079" t="str">
            <v>555</v>
          </cell>
          <cell r="C2079" t="str">
            <v>UNKNOWN STREAMS</v>
          </cell>
          <cell r="D2079" t="str">
            <v>U</v>
          </cell>
          <cell r="E2079" t="str">
            <v>A</v>
          </cell>
          <cell r="F2079">
            <v>313</v>
          </cell>
          <cell r="G2079">
            <v>1025</v>
          </cell>
          <cell r="H2079">
            <v>79</v>
          </cell>
          <cell r="I2079">
            <v>102</v>
          </cell>
          <cell r="J2079">
            <v>0</v>
          </cell>
          <cell r="K2079">
            <v>0</v>
          </cell>
        </row>
        <row r="2080">
          <cell r="A2080">
            <v>1977</v>
          </cell>
          <cell r="B2080" t="str">
            <v>001</v>
          </cell>
          <cell r="C2080" t="str">
            <v>ADAM RIVER</v>
          </cell>
          <cell r="D2080" t="str">
            <v>1</v>
          </cell>
          <cell r="E2080" t="str">
            <v>A</v>
          </cell>
          <cell r="F2080">
            <v>35</v>
          </cell>
          <cell r="G2080">
            <v>120</v>
          </cell>
          <cell r="H2080">
            <v>39</v>
          </cell>
          <cell r="I2080">
            <v>51</v>
          </cell>
          <cell r="J2080">
            <v>0</v>
          </cell>
          <cell r="K2080">
            <v>0</v>
          </cell>
        </row>
        <row r="2081">
          <cell r="A2081">
            <v>1977</v>
          </cell>
          <cell r="B2081" t="str">
            <v>002</v>
          </cell>
          <cell r="C2081" t="str">
            <v>AHNUHATI RIVER</v>
          </cell>
          <cell r="D2081" t="str">
            <v>1</v>
          </cell>
          <cell r="E2081" t="str">
            <v>A</v>
          </cell>
          <cell r="F2081">
            <v>3</v>
          </cell>
          <cell r="G2081">
            <v>3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</row>
        <row r="2082">
          <cell r="A2082">
            <v>1977</v>
          </cell>
          <cell r="B2082" t="str">
            <v>003</v>
          </cell>
          <cell r="C2082" t="str">
            <v>AMOR DE COSMOS RIVER</v>
          </cell>
          <cell r="D2082" t="str">
            <v>1</v>
          </cell>
          <cell r="E2082" t="str">
            <v>A</v>
          </cell>
          <cell r="F2082">
            <v>152</v>
          </cell>
          <cell r="G2082">
            <v>597</v>
          </cell>
          <cell r="H2082">
            <v>108</v>
          </cell>
          <cell r="I2082">
            <v>121</v>
          </cell>
          <cell r="J2082">
            <v>0</v>
          </cell>
          <cell r="K2082">
            <v>0</v>
          </cell>
        </row>
        <row r="2083">
          <cell r="A2083">
            <v>1977</v>
          </cell>
          <cell r="B2083" t="str">
            <v>004</v>
          </cell>
          <cell r="C2083" t="str">
            <v>APPLE RIVER</v>
          </cell>
          <cell r="D2083" t="str">
            <v>1</v>
          </cell>
          <cell r="E2083" t="str">
            <v>A</v>
          </cell>
          <cell r="F2083">
            <v>4</v>
          </cell>
          <cell r="G2083">
            <v>12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</row>
        <row r="2084">
          <cell r="A2084">
            <v>1977</v>
          </cell>
          <cell r="B2084" t="str">
            <v>006</v>
          </cell>
          <cell r="C2084" t="str">
            <v>ASH RIVER</v>
          </cell>
          <cell r="D2084" t="str">
            <v>1</v>
          </cell>
          <cell r="E2084" t="str">
            <v>A</v>
          </cell>
          <cell r="F2084">
            <v>111</v>
          </cell>
          <cell r="G2084">
            <v>346</v>
          </cell>
          <cell r="H2084">
            <v>48</v>
          </cell>
          <cell r="I2084">
            <v>20</v>
          </cell>
          <cell r="J2084">
            <v>0</v>
          </cell>
          <cell r="K2084">
            <v>0</v>
          </cell>
        </row>
        <row r="2085">
          <cell r="A2085">
            <v>1977</v>
          </cell>
          <cell r="B2085" t="str">
            <v>007</v>
          </cell>
          <cell r="C2085" t="str">
            <v>ATLATZI RIVER</v>
          </cell>
          <cell r="D2085" t="str">
            <v>1</v>
          </cell>
          <cell r="E2085" t="str">
            <v>A</v>
          </cell>
          <cell r="F2085">
            <v>3</v>
          </cell>
          <cell r="G2085">
            <v>37</v>
          </cell>
          <cell r="H2085">
            <v>26</v>
          </cell>
          <cell r="I2085">
            <v>11</v>
          </cell>
          <cell r="J2085">
            <v>0</v>
          </cell>
          <cell r="K2085">
            <v>0</v>
          </cell>
        </row>
        <row r="2086">
          <cell r="A2086">
            <v>1977</v>
          </cell>
          <cell r="B2086" t="str">
            <v>009</v>
          </cell>
          <cell r="C2086" t="str">
            <v>BENSON RIVER</v>
          </cell>
          <cell r="D2086" t="str">
            <v>1</v>
          </cell>
          <cell r="E2086" t="str">
            <v>A</v>
          </cell>
          <cell r="F2086">
            <v>20</v>
          </cell>
          <cell r="G2086">
            <v>56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</row>
        <row r="2087">
          <cell r="A2087">
            <v>1977</v>
          </cell>
          <cell r="B2087" t="str">
            <v>010</v>
          </cell>
          <cell r="C2087" t="str">
            <v>BIG QUALICUM RIVER</v>
          </cell>
          <cell r="D2087" t="str">
            <v>1</v>
          </cell>
          <cell r="E2087" t="str">
            <v>A</v>
          </cell>
          <cell r="F2087">
            <v>414</v>
          </cell>
          <cell r="G2087">
            <v>1656</v>
          </cell>
          <cell r="H2087">
            <v>253</v>
          </cell>
          <cell r="I2087">
            <v>520</v>
          </cell>
          <cell r="J2087">
            <v>0</v>
          </cell>
          <cell r="K2087">
            <v>0</v>
          </cell>
        </row>
        <row r="2088">
          <cell r="A2088">
            <v>1977</v>
          </cell>
          <cell r="B2088" t="str">
            <v>011</v>
          </cell>
          <cell r="C2088" t="str">
            <v>BLACK CREEK</v>
          </cell>
          <cell r="D2088" t="str">
            <v>1</v>
          </cell>
          <cell r="E2088" t="str">
            <v>A</v>
          </cell>
          <cell r="F2088">
            <v>44</v>
          </cell>
          <cell r="G2088">
            <v>162</v>
          </cell>
          <cell r="H2088">
            <v>65</v>
          </cell>
          <cell r="I2088">
            <v>48</v>
          </cell>
          <cell r="J2088">
            <v>0</v>
          </cell>
          <cell r="K2088">
            <v>0</v>
          </cell>
        </row>
        <row r="2089">
          <cell r="A2089">
            <v>1977</v>
          </cell>
          <cell r="B2089" t="str">
            <v>013</v>
          </cell>
          <cell r="C2089" t="str">
            <v>BROWNS RIVER</v>
          </cell>
          <cell r="D2089" t="str">
            <v>1</v>
          </cell>
          <cell r="E2089" t="str">
            <v>A</v>
          </cell>
          <cell r="F2089">
            <v>19</v>
          </cell>
          <cell r="G2089">
            <v>157</v>
          </cell>
          <cell r="H2089">
            <v>8</v>
          </cell>
          <cell r="I2089">
            <v>0</v>
          </cell>
          <cell r="J2089">
            <v>0</v>
          </cell>
          <cell r="K2089">
            <v>0</v>
          </cell>
        </row>
        <row r="2090">
          <cell r="A2090">
            <v>1977</v>
          </cell>
          <cell r="B2090" t="str">
            <v>014</v>
          </cell>
          <cell r="C2090" t="str">
            <v>BURMAN RIVER</v>
          </cell>
          <cell r="D2090" t="str">
            <v>1</v>
          </cell>
          <cell r="E2090" t="str">
            <v>A</v>
          </cell>
          <cell r="F2090">
            <v>20</v>
          </cell>
          <cell r="G2090">
            <v>36</v>
          </cell>
          <cell r="H2090">
            <v>0</v>
          </cell>
          <cell r="I2090">
            <v>8</v>
          </cell>
          <cell r="J2090">
            <v>0</v>
          </cell>
          <cell r="K2090">
            <v>0</v>
          </cell>
        </row>
        <row r="2091">
          <cell r="A2091">
            <v>1977</v>
          </cell>
          <cell r="B2091" t="str">
            <v>015</v>
          </cell>
          <cell r="C2091" t="str">
            <v>CAMPBELL RIVER</v>
          </cell>
          <cell r="D2091" t="str">
            <v>1</v>
          </cell>
          <cell r="E2091" t="str">
            <v>A</v>
          </cell>
          <cell r="F2091">
            <v>734</v>
          </cell>
          <cell r="G2091">
            <v>4468</v>
          </cell>
          <cell r="H2091">
            <v>284</v>
          </cell>
          <cell r="I2091">
            <v>452</v>
          </cell>
          <cell r="J2091">
            <v>0</v>
          </cell>
          <cell r="K2091">
            <v>0</v>
          </cell>
        </row>
        <row r="2092">
          <cell r="A2092">
            <v>1977</v>
          </cell>
          <cell r="B2092" t="str">
            <v>016</v>
          </cell>
          <cell r="C2092" t="str">
            <v>CAYCUSE RIVER</v>
          </cell>
          <cell r="D2092" t="str">
            <v>1</v>
          </cell>
          <cell r="E2092" t="str">
            <v>A</v>
          </cell>
          <cell r="F2092">
            <v>106</v>
          </cell>
          <cell r="G2092">
            <v>509</v>
          </cell>
          <cell r="H2092">
            <v>108</v>
          </cell>
          <cell r="I2092">
            <v>52</v>
          </cell>
          <cell r="J2092">
            <v>0</v>
          </cell>
          <cell r="K2092">
            <v>0</v>
          </cell>
        </row>
        <row r="2093">
          <cell r="A2093">
            <v>1977</v>
          </cell>
          <cell r="B2093" t="str">
            <v>017</v>
          </cell>
          <cell r="C2093" t="str">
            <v>CAYEGHLE CREEK</v>
          </cell>
          <cell r="D2093" t="str">
            <v>1</v>
          </cell>
          <cell r="E2093" t="str">
            <v>A</v>
          </cell>
          <cell r="F2093">
            <v>3</v>
          </cell>
          <cell r="G2093">
            <v>1131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</row>
        <row r="2094">
          <cell r="A2094">
            <v>1977</v>
          </cell>
          <cell r="B2094" t="str">
            <v>019</v>
          </cell>
          <cell r="C2094" t="str">
            <v>CHEMAINUS RIVER</v>
          </cell>
          <cell r="D2094" t="str">
            <v>1</v>
          </cell>
          <cell r="E2094" t="str">
            <v>A</v>
          </cell>
          <cell r="F2094">
            <v>137</v>
          </cell>
          <cell r="G2094">
            <v>704</v>
          </cell>
          <cell r="H2094">
            <v>73</v>
          </cell>
          <cell r="I2094">
            <v>52</v>
          </cell>
          <cell r="J2094">
            <v>0</v>
          </cell>
          <cell r="K2094">
            <v>0</v>
          </cell>
        </row>
        <row r="2095">
          <cell r="A2095">
            <v>1977</v>
          </cell>
          <cell r="B2095" t="str">
            <v>020</v>
          </cell>
          <cell r="C2095" t="str">
            <v>CHINA CREEK</v>
          </cell>
          <cell r="D2095" t="str">
            <v>1</v>
          </cell>
          <cell r="E2095" t="str">
            <v>A</v>
          </cell>
          <cell r="F2095">
            <v>31</v>
          </cell>
          <cell r="G2095">
            <v>80</v>
          </cell>
          <cell r="H2095">
            <v>0</v>
          </cell>
          <cell r="I2095">
            <v>76</v>
          </cell>
          <cell r="J2095">
            <v>0</v>
          </cell>
          <cell r="K2095">
            <v>0</v>
          </cell>
        </row>
        <row r="2096">
          <cell r="A2096">
            <v>1977</v>
          </cell>
          <cell r="B2096" t="str">
            <v>021</v>
          </cell>
          <cell r="C2096" t="str">
            <v>CLUXEWE RIVER</v>
          </cell>
          <cell r="D2096" t="str">
            <v>1</v>
          </cell>
          <cell r="E2096" t="str">
            <v>A</v>
          </cell>
          <cell r="F2096">
            <v>67</v>
          </cell>
          <cell r="G2096">
            <v>215</v>
          </cell>
          <cell r="H2096">
            <v>7</v>
          </cell>
          <cell r="I2096">
            <v>23</v>
          </cell>
          <cell r="J2096">
            <v>0</v>
          </cell>
          <cell r="K2096">
            <v>0</v>
          </cell>
        </row>
        <row r="2097">
          <cell r="A2097">
            <v>1977</v>
          </cell>
          <cell r="B2097" t="str">
            <v>022</v>
          </cell>
          <cell r="C2097" t="str">
            <v>COLEMAN CREEK</v>
          </cell>
          <cell r="D2097" t="str">
            <v>1</v>
          </cell>
          <cell r="E2097" t="str">
            <v>A</v>
          </cell>
          <cell r="F2097">
            <v>12</v>
          </cell>
          <cell r="G2097">
            <v>32</v>
          </cell>
          <cell r="H2097">
            <v>8</v>
          </cell>
          <cell r="I2097">
            <v>8</v>
          </cell>
          <cell r="J2097">
            <v>0</v>
          </cell>
          <cell r="K2097">
            <v>0</v>
          </cell>
        </row>
        <row r="2098">
          <cell r="A2098">
            <v>1977</v>
          </cell>
          <cell r="B2098" t="str">
            <v>024</v>
          </cell>
          <cell r="C2098" t="str">
            <v>CONUMA RIVER</v>
          </cell>
          <cell r="D2098" t="str">
            <v>1</v>
          </cell>
          <cell r="E2098" t="str">
            <v>A</v>
          </cell>
          <cell r="F2098">
            <v>8</v>
          </cell>
          <cell r="G2098">
            <v>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</row>
        <row r="2099">
          <cell r="A2099">
            <v>1977</v>
          </cell>
          <cell r="B2099" t="str">
            <v>025</v>
          </cell>
          <cell r="C2099" t="str">
            <v>COUS CREEK</v>
          </cell>
          <cell r="D2099" t="str">
            <v>1</v>
          </cell>
          <cell r="E2099" t="str">
            <v>A</v>
          </cell>
          <cell r="F2099">
            <v>69</v>
          </cell>
          <cell r="G2099">
            <v>227</v>
          </cell>
          <cell r="H2099">
            <v>40</v>
          </cell>
          <cell r="I2099">
            <v>81</v>
          </cell>
          <cell r="J2099">
            <v>0</v>
          </cell>
          <cell r="K2099">
            <v>0</v>
          </cell>
        </row>
        <row r="2100">
          <cell r="A2100">
            <v>1977</v>
          </cell>
          <cell r="B2100" t="str">
            <v>026</v>
          </cell>
          <cell r="C2100" t="str">
            <v>COWICHAN RIVER</v>
          </cell>
          <cell r="D2100" t="str">
            <v>1</v>
          </cell>
          <cell r="E2100" t="str">
            <v>A</v>
          </cell>
          <cell r="F2100">
            <v>1399</v>
          </cell>
          <cell r="G2100">
            <v>8281</v>
          </cell>
          <cell r="H2100">
            <v>758</v>
          </cell>
          <cell r="I2100">
            <v>581</v>
          </cell>
          <cell r="J2100">
            <v>0</v>
          </cell>
          <cell r="K2100">
            <v>0</v>
          </cell>
        </row>
        <row r="2101">
          <cell r="A2101">
            <v>1977</v>
          </cell>
          <cell r="B2101" t="str">
            <v>029</v>
          </cell>
          <cell r="C2101" t="str">
            <v>CYPRE RIVER</v>
          </cell>
          <cell r="D2101" t="str">
            <v>1</v>
          </cell>
          <cell r="E2101" t="str">
            <v>A</v>
          </cell>
          <cell r="F2101">
            <v>8</v>
          </cell>
          <cell r="G2101">
            <v>48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</row>
        <row r="2102">
          <cell r="A2102">
            <v>1977</v>
          </cell>
          <cell r="B2102" t="str">
            <v>031</v>
          </cell>
          <cell r="C2102" t="str">
            <v>DE MAMIEL CREEK</v>
          </cell>
          <cell r="D2102" t="str">
            <v>1</v>
          </cell>
          <cell r="E2102" t="str">
            <v>A</v>
          </cell>
          <cell r="F2102">
            <v>16</v>
          </cell>
          <cell r="G2102">
            <v>56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</row>
        <row r="2103">
          <cell r="A2103">
            <v>1977</v>
          </cell>
          <cell r="B2103" t="str">
            <v>034</v>
          </cell>
          <cell r="C2103" t="str">
            <v>ENGLISHMAN RIVER</v>
          </cell>
          <cell r="D2103" t="str">
            <v>1</v>
          </cell>
          <cell r="E2103" t="str">
            <v>A</v>
          </cell>
          <cell r="F2103">
            <v>411</v>
          </cell>
          <cell r="G2103">
            <v>1797</v>
          </cell>
          <cell r="H2103">
            <v>277</v>
          </cell>
          <cell r="I2103">
            <v>250</v>
          </cell>
          <cell r="J2103">
            <v>0</v>
          </cell>
          <cell r="K2103">
            <v>0</v>
          </cell>
        </row>
        <row r="2104">
          <cell r="A2104">
            <v>1977</v>
          </cell>
          <cell r="B2104" t="str">
            <v>036</v>
          </cell>
          <cell r="C2104" t="str">
            <v>EVE RIVER</v>
          </cell>
          <cell r="D2104" t="str">
            <v>1</v>
          </cell>
          <cell r="E2104" t="str">
            <v>A</v>
          </cell>
          <cell r="F2104">
            <v>61</v>
          </cell>
          <cell r="G2104">
            <v>383</v>
          </cell>
          <cell r="H2104">
            <v>33</v>
          </cell>
          <cell r="I2104">
            <v>19</v>
          </cell>
          <cell r="J2104">
            <v>0</v>
          </cell>
          <cell r="K2104">
            <v>0</v>
          </cell>
        </row>
        <row r="2105">
          <cell r="A2105">
            <v>1977</v>
          </cell>
          <cell r="B2105" t="str">
            <v>037</v>
          </cell>
          <cell r="C2105" t="str">
            <v>FISHERMAN RIVER</v>
          </cell>
          <cell r="D2105" t="str">
            <v>1</v>
          </cell>
          <cell r="E2105" t="str">
            <v>A</v>
          </cell>
          <cell r="F2105">
            <v>3</v>
          </cell>
          <cell r="G2105">
            <v>3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</row>
        <row r="2106">
          <cell r="A2106">
            <v>1977</v>
          </cell>
          <cell r="B2106" t="str">
            <v>038</v>
          </cell>
          <cell r="C2106" t="str">
            <v>FRANKLIN RIVER</v>
          </cell>
          <cell r="D2106" t="str">
            <v>1</v>
          </cell>
          <cell r="E2106" t="str">
            <v>A</v>
          </cell>
          <cell r="F2106">
            <v>31</v>
          </cell>
          <cell r="G2106">
            <v>124</v>
          </cell>
          <cell r="H2106">
            <v>44</v>
          </cell>
          <cell r="I2106">
            <v>12</v>
          </cell>
          <cell r="J2106">
            <v>0</v>
          </cell>
          <cell r="K2106">
            <v>0</v>
          </cell>
        </row>
        <row r="2107">
          <cell r="A2107">
            <v>1977</v>
          </cell>
          <cell r="B2107" t="str">
            <v>039</v>
          </cell>
          <cell r="C2107" t="str">
            <v>FRENCH CREEK</v>
          </cell>
          <cell r="D2107" t="str">
            <v>1</v>
          </cell>
          <cell r="E2107" t="str">
            <v>A</v>
          </cell>
          <cell r="F2107">
            <v>31</v>
          </cell>
          <cell r="G2107">
            <v>185</v>
          </cell>
          <cell r="H2107">
            <v>16</v>
          </cell>
          <cell r="I2107">
            <v>47</v>
          </cell>
          <cell r="J2107">
            <v>0</v>
          </cell>
          <cell r="K2107">
            <v>0</v>
          </cell>
        </row>
        <row r="2108">
          <cell r="A2108">
            <v>1977</v>
          </cell>
          <cell r="B2108" t="str">
            <v>041</v>
          </cell>
          <cell r="C2108" t="str">
            <v>GOLD RIVER</v>
          </cell>
          <cell r="D2108" t="str">
            <v>1</v>
          </cell>
          <cell r="E2108" t="str">
            <v>A</v>
          </cell>
          <cell r="F2108">
            <v>854</v>
          </cell>
          <cell r="G2108">
            <v>4277</v>
          </cell>
          <cell r="H2108">
            <v>844</v>
          </cell>
          <cell r="I2108">
            <v>956</v>
          </cell>
          <cell r="J2108">
            <v>0</v>
          </cell>
          <cell r="K2108">
            <v>0</v>
          </cell>
        </row>
        <row r="2109">
          <cell r="A2109">
            <v>1977</v>
          </cell>
          <cell r="B2109" t="str">
            <v>042</v>
          </cell>
          <cell r="C2109" t="str">
            <v>GOLDSTREAM RIVER</v>
          </cell>
          <cell r="D2109" t="str">
            <v>1</v>
          </cell>
          <cell r="E2109" t="str">
            <v>A</v>
          </cell>
          <cell r="F2109">
            <v>65</v>
          </cell>
          <cell r="G2109">
            <v>357</v>
          </cell>
          <cell r="H2109">
            <v>8</v>
          </cell>
          <cell r="I2109">
            <v>28</v>
          </cell>
          <cell r="J2109">
            <v>0</v>
          </cell>
          <cell r="K2109">
            <v>0</v>
          </cell>
        </row>
        <row r="2110">
          <cell r="A2110">
            <v>1977</v>
          </cell>
          <cell r="B2110" t="str">
            <v>043</v>
          </cell>
          <cell r="C2110" t="str">
            <v>GOODSPEED RIVER</v>
          </cell>
          <cell r="D2110" t="str">
            <v>1</v>
          </cell>
          <cell r="E2110" t="str">
            <v>A</v>
          </cell>
          <cell r="F2110">
            <v>45</v>
          </cell>
          <cell r="G2110">
            <v>244</v>
          </cell>
          <cell r="H2110">
            <v>77</v>
          </cell>
          <cell r="I2110">
            <v>60</v>
          </cell>
          <cell r="J2110">
            <v>0</v>
          </cell>
          <cell r="K2110">
            <v>0</v>
          </cell>
        </row>
        <row r="2111">
          <cell r="A2111">
            <v>1977</v>
          </cell>
          <cell r="B2111" t="str">
            <v>044</v>
          </cell>
          <cell r="C2111" t="str">
            <v>GORDON RIVER</v>
          </cell>
          <cell r="D2111" t="str">
            <v>1</v>
          </cell>
          <cell r="E2111" t="str">
            <v>A</v>
          </cell>
          <cell r="F2111">
            <v>68</v>
          </cell>
          <cell r="G2111">
            <v>188</v>
          </cell>
          <cell r="H2111">
            <v>88</v>
          </cell>
          <cell r="I2111">
            <v>13</v>
          </cell>
          <cell r="J2111">
            <v>0</v>
          </cell>
          <cell r="K2111">
            <v>0</v>
          </cell>
        </row>
        <row r="2112">
          <cell r="A2112">
            <v>1977</v>
          </cell>
          <cell r="B2112" t="str">
            <v>045</v>
          </cell>
          <cell r="C2112" t="str">
            <v>HARRIS CREEK</v>
          </cell>
          <cell r="D2112" t="str">
            <v>1</v>
          </cell>
          <cell r="E2112" t="str">
            <v>A</v>
          </cell>
          <cell r="F2112">
            <v>363</v>
          </cell>
          <cell r="G2112">
            <v>1005</v>
          </cell>
          <cell r="H2112">
            <v>196</v>
          </cell>
          <cell r="I2112">
            <v>130</v>
          </cell>
          <cell r="J2112">
            <v>0</v>
          </cell>
          <cell r="K2112">
            <v>0</v>
          </cell>
        </row>
        <row r="2113">
          <cell r="A2113">
            <v>1977</v>
          </cell>
          <cell r="B2113" t="str">
            <v>047</v>
          </cell>
          <cell r="C2113" t="str">
            <v>HASLAM CREEK</v>
          </cell>
          <cell r="D2113" t="str">
            <v>1</v>
          </cell>
          <cell r="E2113" t="str">
            <v>A</v>
          </cell>
          <cell r="F2113">
            <v>16</v>
          </cell>
          <cell r="G2113">
            <v>56</v>
          </cell>
          <cell r="H2113">
            <v>4</v>
          </cell>
          <cell r="I2113">
            <v>8</v>
          </cell>
          <cell r="J2113">
            <v>0</v>
          </cell>
          <cell r="K2113">
            <v>0</v>
          </cell>
        </row>
        <row r="2114">
          <cell r="A2114">
            <v>1977</v>
          </cell>
          <cell r="B2114" t="str">
            <v>048</v>
          </cell>
          <cell r="C2114" t="str">
            <v>HEBER RIVER</v>
          </cell>
          <cell r="D2114" t="str">
            <v>1</v>
          </cell>
          <cell r="E2114" t="str">
            <v>A</v>
          </cell>
          <cell r="F2114">
            <v>18</v>
          </cell>
          <cell r="G2114">
            <v>44</v>
          </cell>
          <cell r="H2114">
            <v>0</v>
          </cell>
          <cell r="I2114">
            <v>26</v>
          </cell>
          <cell r="J2114">
            <v>0</v>
          </cell>
          <cell r="K2114">
            <v>0</v>
          </cell>
        </row>
        <row r="2115">
          <cell r="A2115">
            <v>1977</v>
          </cell>
          <cell r="B2115" t="str">
            <v>049</v>
          </cell>
          <cell r="C2115" t="str">
            <v>HEMMINGSEN CREEK</v>
          </cell>
          <cell r="D2115" t="str">
            <v>1</v>
          </cell>
          <cell r="E2115" t="str">
            <v>A</v>
          </cell>
          <cell r="F2115">
            <v>4</v>
          </cell>
          <cell r="G2115">
            <v>8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</row>
        <row r="2116">
          <cell r="A2116">
            <v>1977</v>
          </cell>
          <cell r="B2116" t="str">
            <v>050</v>
          </cell>
          <cell r="C2116" t="str">
            <v>HOLLAND CREEK</v>
          </cell>
          <cell r="D2116" t="str">
            <v>1</v>
          </cell>
          <cell r="E2116" t="str">
            <v>A</v>
          </cell>
          <cell r="F2116">
            <v>8</v>
          </cell>
          <cell r="G2116">
            <v>40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</row>
        <row r="2117">
          <cell r="A2117">
            <v>1977</v>
          </cell>
          <cell r="B2117" t="str">
            <v>053</v>
          </cell>
          <cell r="C2117" t="str">
            <v>JACKLAH RIVER</v>
          </cell>
          <cell r="D2117" t="str">
            <v>1</v>
          </cell>
          <cell r="E2117" t="str">
            <v>A</v>
          </cell>
          <cell r="F2117">
            <v>13</v>
          </cell>
          <cell r="G2117">
            <v>13</v>
          </cell>
          <cell r="H2117">
            <v>8</v>
          </cell>
          <cell r="I2117">
            <v>35</v>
          </cell>
          <cell r="J2117">
            <v>0</v>
          </cell>
          <cell r="K2117">
            <v>0</v>
          </cell>
        </row>
        <row r="2118">
          <cell r="A2118">
            <v>1977</v>
          </cell>
          <cell r="B2118" t="str">
            <v>054</v>
          </cell>
          <cell r="C2118" t="str">
            <v>JORDAN RIVER</v>
          </cell>
          <cell r="D2118" t="str">
            <v>1</v>
          </cell>
          <cell r="E2118" t="str">
            <v>A</v>
          </cell>
          <cell r="F2118">
            <v>4</v>
          </cell>
          <cell r="G2118">
            <v>8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</row>
        <row r="2119">
          <cell r="A2119">
            <v>1977</v>
          </cell>
          <cell r="B2119" t="str">
            <v>055</v>
          </cell>
          <cell r="C2119" t="str">
            <v>KAIPIT CREEK</v>
          </cell>
          <cell r="D2119" t="str">
            <v>1</v>
          </cell>
          <cell r="E2119" t="str">
            <v>A</v>
          </cell>
          <cell r="F2119">
            <v>8</v>
          </cell>
          <cell r="G2119">
            <v>12</v>
          </cell>
          <cell r="H2119">
            <v>8</v>
          </cell>
          <cell r="I2119">
            <v>8</v>
          </cell>
          <cell r="J2119">
            <v>0</v>
          </cell>
          <cell r="K2119">
            <v>0</v>
          </cell>
        </row>
        <row r="2120">
          <cell r="A2120">
            <v>1977</v>
          </cell>
          <cell r="B2120" t="str">
            <v>056</v>
          </cell>
          <cell r="C2120" t="str">
            <v>KAKWEIKEN RIVER</v>
          </cell>
          <cell r="D2120" t="str">
            <v>1</v>
          </cell>
          <cell r="E2120" t="str">
            <v>A</v>
          </cell>
          <cell r="F2120">
            <v>15</v>
          </cell>
          <cell r="G2120">
            <v>143</v>
          </cell>
          <cell r="H2120">
            <v>37</v>
          </cell>
          <cell r="I2120">
            <v>97</v>
          </cell>
          <cell r="J2120">
            <v>0</v>
          </cell>
          <cell r="K2120">
            <v>0</v>
          </cell>
        </row>
        <row r="2121">
          <cell r="A2121">
            <v>1977</v>
          </cell>
          <cell r="B2121" t="str">
            <v>057</v>
          </cell>
          <cell r="C2121" t="str">
            <v>KAOUK RIVER</v>
          </cell>
          <cell r="D2121" t="str">
            <v>1</v>
          </cell>
          <cell r="E2121" t="str">
            <v>A</v>
          </cell>
          <cell r="F2121">
            <v>15</v>
          </cell>
          <cell r="G2121">
            <v>23</v>
          </cell>
          <cell r="H2121">
            <v>7</v>
          </cell>
          <cell r="I2121">
            <v>4</v>
          </cell>
          <cell r="J2121">
            <v>0</v>
          </cell>
          <cell r="K2121">
            <v>0</v>
          </cell>
        </row>
        <row r="2122">
          <cell r="A2122">
            <v>1977</v>
          </cell>
          <cell r="B2122" t="str">
            <v>059</v>
          </cell>
          <cell r="C2122" t="str">
            <v>KEOGH RIVER</v>
          </cell>
          <cell r="D2122" t="str">
            <v>1</v>
          </cell>
          <cell r="E2122" t="str">
            <v>A</v>
          </cell>
          <cell r="F2122">
            <v>126</v>
          </cell>
          <cell r="G2122">
            <v>537</v>
          </cell>
          <cell r="H2122">
            <v>40</v>
          </cell>
          <cell r="I2122">
            <v>65</v>
          </cell>
          <cell r="J2122">
            <v>0</v>
          </cell>
          <cell r="K2122">
            <v>0</v>
          </cell>
        </row>
        <row r="2123">
          <cell r="A2123">
            <v>1977</v>
          </cell>
          <cell r="B2123" t="str">
            <v>060</v>
          </cell>
          <cell r="C2123" t="str">
            <v>KENNEDY RIVER</v>
          </cell>
          <cell r="D2123" t="str">
            <v>1</v>
          </cell>
          <cell r="E2123" t="str">
            <v>A</v>
          </cell>
          <cell r="F2123">
            <v>3</v>
          </cell>
          <cell r="G2123">
            <v>3</v>
          </cell>
          <cell r="H2123">
            <v>0</v>
          </cell>
          <cell r="I2123">
            <v>7</v>
          </cell>
          <cell r="J2123">
            <v>0</v>
          </cell>
          <cell r="K2123">
            <v>0</v>
          </cell>
        </row>
        <row r="2124">
          <cell r="A2124">
            <v>1977</v>
          </cell>
          <cell r="B2124" t="str">
            <v>062</v>
          </cell>
          <cell r="C2124" t="str">
            <v>KIRBY CREEK</v>
          </cell>
          <cell r="D2124" t="str">
            <v>1</v>
          </cell>
          <cell r="E2124" t="str">
            <v>A</v>
          </cell>
          <cell r="F2124">
            <v>4</v>
          </cell>
          <cell r="G2124">
            <v>16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</row>
        <row r="2125">
          <cell r="A2125">
            <v>1977</v>
          </cell>
          <cell r="B2125" t="str">
            <v>063</v>
          </cell>
          <cell r="C2125" t="str">
            <v>KITSUCKSUS CREEK</v>
          </cell>
          <cell r="D2125" t="str">
            <v>1</v>
          </cell>
          <cell r="E2125" t="str">
            <v>A</v>
          </cell>
          <cell r="F2125">
            <v>36</v>
          </cell>
          <cell r="G2125">
            <v>211</v>
          </cell>
          <cell r="H2125">
            <v>101</v>
          </cell>
          <cell r="I2125">
            <v>52</v>
          </cell>
          <cell r="J2125">
            <v>0</v>
          </cell>
          <cell r="K2125">
            <v>0</v>
          </cell>
        </row>
        <row r="2126">
          <cell r="A2126">
            <v>1977</v>
          </cell>
          <cell r="B2126" t="str">
            <v>064</v>
          </cell>
          <cell r="C2126" t="str">
            <v>KLANAWA RIVER</v>
          </cell>
          <cell r="D2126" t="str">
            <v>1</v>
          </cell>
          <cell r="E2126" t="str">
            <v>A</v>
          </cell>
          <cell r="F2126">
            <v>4</v>
          </cell>
          <cell r="G2126">
            <v>4</v>
          </cell>
          <cell r="H2126">
            <v>4</v>
          </cell>
          <cell r="I2126">
            <v>8</v>
          </cell>
          <cell r="J2126">
            <v>0</v>
          </cell>
          <cell r="K2126">
            <v>0</v>
          </cell>
        </row>
        <row r="2127">
          <cell r="A2127">
            <v>1977</v>
          </cell>
          <cell r="B2127" t="str">
            <v>067</v>
          </cell>
          <cell r="C2127" t="str">
            <v>KOKISH RIVER</v>
          </cell>
          <cell r="D2127" t="str">
            <v>1</v>
          </cell>
          <cell r="E2127" t="str">
            <v>A</v>
          </cell>
          <cell r="F2127">
            <v>51</v>
          </cell>
          <cell r="G2127">
            <v>490</v>
          </cell>
          <cell r="H2127">
            <v>80</v>
          </cell>
          <cell r="I2127">
            <v>40</v>
          </cell>
          <cell r="J2127">
            <v>0</v>
          </cell>
          <cell r="K2127">
            <v>0</v>
          </cell>
        </row>
        <row r="2128">
          <cell r="A2128">
            <v>1977</v>
          </cell>
          <cell r="B2128" t="str">
            <v>068</v>
          </cell>
          <cell r="C2128" t="str">
            <v>KOKSILAH RIVER</v>
          </cell>
          <cell r="D2128" t="str">
            <v>1</v>
          </cell>
          <cell r="E2128" t="str">
            <v>A</v>
          </cell>
          <cell r="F2128">
            <v>181</v>
          </cell>
          <cell r="G2128">
            <v>766</v>
          </cell>
          <cell r="H2128">
            <v>73</v>
          </cell>
          <cell r="I2128">
            <v>56</v>
          </cell>
          <cell r="J2128">
            <v>0</v>
          </cell>
          <cell r="K2128">
            <v>0</v>
          </cell>
        </row>
        <row r="2129">
          <cell r="A2129">
            <v>1977</v>
          </cell>
          <cell r="B2129" t="str">
            <v>069</v>
          </cell>
          <cell r="C2129" t="str">
            <v>KOOTOWIS CREEK</v>
          </cell>
          <cell r="D2129" t="str">
            <v>1</v>
          </cell>
          <cell r="E2129" t="str">
            <v>A</v>
          </cell>
          <cell r="F2129">
            <v>11</v>
          </cell>
          <cell r="G2129">
            <v>23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</row>
        <row r="2130">
          <cell r="A2130">
            <v>1977</v>
          </cell>
          <cell r="B2130" t="str">
            <v>070</v>
          </cell>
          <cell r="C2130" t="str">
            <v>KOPRINO RIVER</v>
          </cell>
          <cell r="D2130" t="str">
            <v>1</v>
          </cell>
          <cell r="E2130" t="str">
            <v>A</v>
          </cell>
          <cell r="F2130">
            <v>8</v>
          </cell>
          <cell r="G2130">
            <v>8</v>
          </cell>
          <cell r="H2130">
            <v>4</v>
          </cell>
          <cell r="I2130">
            <v>0</v>
          </cell>
          <cell r="J2130">
            <v>0</v>
          </cell>
          <cell r="K2130">
            <v>0</v>
          </cell>
        </row>
        <row r="2131">
          <cell r="A2131">
            <v>1977</v>
          </cell>
          <cell r="B2131" t="str">
            <v>071</v>
          </cell>
          <cell r="C2131" t="str">
            <v>LEINER RIVER</v>
          </cell>
          <cell r="D2131" t="str">
            <v>1</v>
          </cell>
          <cell r="E2131" t="str">
            <v>A</v>
          </cell>
          <cell r="F2131">
            <v>37</v>
          </cell>
          <cell r="G2131">
            <v>187</v>
          </cell>
          <cell r="H2131">
            <v>64</v>
          </cell>
          <cell r="I2131">
            <v>112</v>
          </cell>
          <cell r="J2131">
            <v>0</v>
          </cell>
          <cell r="K2131">
            <v>0</v>
          </cell>
        </row>
        <row r="2132">
          <cell r="A2132">
            <v>1977</v>
          </cell>
          <cell r="B2132" t="str">
            <v>073</v>
          </cell>
          <cell r="C2132" t="str">
            <v>LITTLE QUALICUM RIVER</v>
          </cell>
          <cell r="D2132" t="str">
            <v>1</v>
          </cell>
          <cell r="E2132" t="str">
            <v>A</v>
          </cell>
          <cell r="F2132">
            <v>506</v>
          </cell>
          <cell r="G2132">
            <v>1738</v>
          </cell>
          <cell r="H2132">
            <v>187</v>
          </cell>
          <cell r="I2132">
            <v>289</v>
          </cell>
          <cell r="J2132">
            <v>0</v>
          </cell>
          <cell r="K2132">
            <v>0</v>
          </cell>
        </row>
        <row r="2133">
          <cell r="A2133">
            <v>1977</v>
          </cell>
          <cell r="B2133" t="str">
            <v>074</v>
          </cell>
          <cell r="C2133" t="str">
            <v>LITTLE ZEBALLOS RIVER</v>
          </cell>
          <cell r="D2133" t="str">
            <v>1</v>
          </cell>
          <cell r="E2133" t="str">
            <v>A</v>
          </cell>
          <cell r="F2133">
            <v>8</v>
          </cell>
          <cell r="G2133">
            <v>28</v>
          </cell>
          <cell r="H2133">
            <v>12</v>
          </cell>
          <cell r="I2133">
            <v>40</v>
          </cell>
          <cell r="J2133">
            <v>0</v>
          </cell>
          <cell r="K2133">
            <v>0</v>
          </cell>
        </row>
        <row r="2134">
          <cell r="A2134">
            <v>1977</v>
          </cell>
          <cell r="B2134" t="str">
            <v>075</v>
          </cell>
          <cell r="C2134" t="str">
            <v>MACJACK RIVER</v>
          </cell>
          <cell r="D2134" t="str">
            <v>1</v>
          </cell>
          <cell r="E2134" t="str">
            <v>A</v>
          </cell>
          <cell r="F2134">
            <v>4</v>
          </cell>
          <cell r="G2134">
            <v>20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</row>
        <row r="2135">
          <cell r="A2135">
            <v>1977</v>
          </cell>
          <cell r="B2135" t="str">
            <v>078</v>
          </cell>
          <cell r="C2135" t="str">
            <v>MAGGIE RIVER</v>
          </cell>
          <cell r="D2135" t="str">
            <v>1</v>
          </cell>
          <cell r="E2135" t="str">
            <v>A</v>
          </cell>
          <cell r="F2135">
            <v>4</v>
          </cell>
          <cell r="G2135">
            <v>4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</row>
        <row r="2136">
          <cell r="A2136">
            <v>1977</v>
          </cell>
          <cell r="B2136" t="str">
            <v>079</v>
          </cell>
          <cell r="C2136" t="str">
            <v>MAHATTA CREEK</v>
          </cell>
          <cell r="D2136" t="str">
            <v>1</v>
          </cell>
          <cell r="E2136" t="str">
            <v>A</v>
          </cell>
          <cell r="F2136">
            <v>67</v>
          </cell>
          <cell r="G2136">
            <v>606</v>
          </cell>
          <cell r="H2136">
            <v>209</v>
          </cell>
          <cell r="I2136">
            <v>488</v>
          </cell>
          <cell r="J2136">
            <v>0</v>
          </cell>
          <cell r="K2136">
            <v>0</v>
          </cell>
        </row>
        <row r="2137">
          <cell r="A2137">
            <v>1977</v>
          </cell>
          <cell r="B2137" t="str">
            <v>081</v>
          </cell>
          <cell r="C2137" t="str">
            <v>MARBLE RIVER</v>
          </cell>
          <cell r="D2137" t="str">
            <v>1</v>
          </cell>
          <cell r="E2137" t="str">
            <v>A</v>
          </cell>
          <cell r="F2137">
            <v>204</v>
          </cell>
          <cell r="G2137">
            <v>1128</v>
          </cell>
          <cell r="H2137">
            <v>130</v>
          </cell>
          <cell r="I2137">
            <v>420</v>
          </cell>
          <cell r="J2137">
            <v>0</v>
          </cell>
          <cell r="K2137">
            <v>0</v>
          </cell>
        </row>
        <row r="2138">
          <cell r="A2138">
            <v>1977</v>
          </cell>
          <cell r="B2138" t="str">
            <v>082</v>
          </cell>
          <cell r="C2138" t="str">
            <v>MEGIN RIVER</v>
          </cell>
          <cell r="D2138" t="str">
            <v>1</v>
          </cell>
          <cell r="E2138" t="str">
            <v>A</v>
          </cell>
          <cell r="F2138">
            <v>4</v>
          </cell>
          <cell r="G2138">
            <v>8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</row>
        <row r="2139">
          <cell r="A2139">
            <v>1977</v>
          </cell>
          <cell r="B2139" t="str">
            <v>086</v>
          </cell>
          <cell r="C2139" t="str">
            <v>MOHUN CREEK</v>
          </cell>
          <cell r="D2139" t="str">
            <v>1</v>
          </cell>
          <cell r="E2139" t="str">
            <v>A</v>
          </cell>
          <cell r="F2139">
            <v>44</v>
          </cell>
          <cell r="G2139">
            <v>146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</row>
        <row r="2140">
          <cell r="A2140">
            <v>1977</v>
          </cell>
          <cell r="B2140" t="str">
            <v>088</v>
          </cell>
          <cell r="C2140" t="str">
            <v>MUCHALAT RIVER</v>
          </cell>
          <cell r="D2140" t="str">
            <v>1</v>
          </cell>
          <cell r="E2140" t="str">
            <v>A</v>
          </cell>
          <cell r="F2140">
            <v>56</v>
          </cell>
          <cell r="G2140">
            <v>154</v>
          </cell>
          <cell r="H2140">
            <v>22</v>
          </cell>
          <cell r="I2140">
            <v>41</v>
          </cell>
          <cell r="J2140">
            <v>0</v>
          </cell>
          <cell r="K2140">
            <v>0</v>
          </cell>
        </row>
        <row r="2141">
          <cell r="A2141">
            <v>1977</v>
          </cell>
          <cell r="B2141" t="str">
            <v>089</v>
          </cell>
          <cell r="C2141" t="str">
            <v>MUIR CREEK</v>
          </cell>
          <cell r="D2141" t="str">
            <v>1</v>
          </cell>
          <cell r="E2141" t="str">
            <v>A</v>
          </cell>
          <cell r="F2141">
            <v>28</v>
          </cell>
          <cell r="G2141">
            <v>97</v>
          </cell>
          <cell r="H2141">
            <v>4</v>
          </cell>
          <cell r="I2141">
            <v>0</v>
          </cell>
          <cell r="J2141">
            <v>0</v>
          </cell>
          <cell r="K2141">
            <v>0</v>
          </cell>
        </row>
        <row r="2142">
          <cell r="A2142">
            <v>1977</v>
          </cell>
          <cell r="B2142" t="str">
            <v>090</v>
          </cell>
          <cell r="C2142" t="str">
            <v>NAHMINT RIVER</v>
          </cell>
          <cell r="D2142" t="str">
            <v>1</v>
          </cell>
          <cell r="E2142" t="str">
            <v>A</v>
          </cell>
          <cell r="F2142">
            <v>69</v>
          </cell>
          <cell r="G2142">
            <v>186</v>
          </cell>
          <cell r="H2142">
            <v>40</v>
          </cell>
          <cell r="I2142">
            <v>56</v>
          </cell>
          <cell r="J2142">
            <v>0</v>
          </cell>
          <cell r="K2142">
            <v>0</v>
          </cell>
        </row>
        <row r="2143">
          <cell r="A2143">
            <v>1977</v>
          </cell>
          <cell r="B2143" t="str">
            <v>091</v>
          </cell>
          <cell r="C2143" t="str">
            <v>NAHWITTI RIVER</v>
          </cell>
          <cell r="D2143" t="str">
            <v>1</v>
          </cell>
          <cell r="E2143" t="str">
            <v>A</v>
          </cell>
          <cell r="F2143">
            <v>48</v>
          </cell>
          <cell r="G2143">
            <v>254</v>
          </cell>
          <cell r="H2143">
            <v>78</v>
          </cell>
          <cell r="I2143">
            <v>107</v>
          </cell>
          <cell r="J2143">
            <v>0</v>
          </cell>
          <cell r="K2143">
            <v>0</v>
          </cell>
        </row>
        <row r="2144">
          <cell r="A2144">
            <v>1977</v>
          </cell>
          <cell r="B2144" t="str">
            <v>092</v>
          </cell>
          <cell r="C2144" t="str">
            <v>NANAIMO RIVER</v>
          </cell>
          <cell r="D2144" t="str">
            <v>1</v>
          </cell>
          <cell r="E2144" t="str">
            <v>A</v>
          </cell>
          <cell r="F2144">
            <v>681</v>
          </cell>
          <cell r="G2144">
            <v>5404</v>
          </cell>
          <cell r="H2144">
            <v>551</v>
          </cell>
          <cell r="I2144">
            <v>599</v>
          </cell>
          <cell r="J2144">
            <v>0</v>
          </cell>
          <cell r="K2144">
            <v>0</v>
          </cell>
        </row>
        <row r="2145">
          <cell r="A2145">
            <v>1977</v>
          </cell>
          <cell r="B2145" t="str">
            <v>094</v>
          </cell>
          <cell r="C2145" t="str">
            <v>NIMPKISH RIVER</v>
          </cell>
          <cell r="D2145" t="str">
            <v>1</v>
          </cell>
          <cell r="E2145" t="str">
            <v>A</v>
          </cell>
          <cell r="F2145">
            <v>290</v>
          </cell>
          <cell r="G2145">
            <v>1066</v>
          </cell>
          <cell r="H2145">
            <v>117</v>
          </cell>
          <cell r="I2145">
            <v>90</v>
          </cell>
          <cell r="J2145">
            <v>0</v>
          </cell>
          <cell r="K2145">
            <v>0</v>
          </cell>
        </row>
        <row r="2146">
          <cell r="A2146">
            <v>1977</v>
          </cell>
          <cell r="B2146" t="str">
            <v>095</v>
          </cell>
          <cell r="C2146" t="str">
            <v>NITINAT RIVER</v>
          </cell>
          <cell r="D2146" t="str">
            <v>1</v>
          </cell>
          <cell r="E2146" t="str">
            <v>A</v>
          </cell>
          <cell r="F2146">
            <v>237</v>
          </cell>
          <cell r="G2146">
            <v>1080</v>
          </cell>
          <cell r="H2146">
            <v>175</v>
          </cell>
          <cell r="I2146">
            <v>223</v>
          </cell>
          <cell r="J2146">
            <v>0</v>
          </cell>
          <cell r="K2146">
            <v>0</v>
          </cell>
        </row>
        <row r="2147">
          <cell r="A2147">
            <v>1977</v>
          </cell>
          <cell r="B2147" t="str">
            <v>097</v>
          </cell>
          <cell r="C2147" t="str">
            <v>OYSTER RIVER</v>
          </cell>
          <cell r="D2147" t="str">
            <v>1</v>
          </cell>
          <cell r="E2147" t="str">
            <v>A</v>
          </cell>
          <cell r="F2147">
            <v>291</v>
          </cell>
          <cell r="G2147">
            <v>992</v>
          </cell>
          <cell r="H2147">
            <v>91</v>
          </cell>
          <cell r="I2147">
            <v>129</v>
          </cell>
          <cell r="J2147">
            <v>0</v>
          </cell>
          <cell r="K2147">
            <v>0</v>
          </cell>
        </row>
        <row r="2148">
          <cell r="A2148">
            <v>1977</v>
          </cell>
          <cell r="B2148" t="str">
            <v>098</v>
          </cell>
          <cell r="C2148" t="str">
            <v>PACHENA RIVER</v>
          </cell>
          <cell r="D2148" t="str">
            <v>1</v>
          </cell>
          <cell r="E2148" t="str">
            <v>A</v>
          </cell>
          <cell r="F2148">
            <v>28</v>
          </cell>
          <cell r="G2148">
            <v>170</v>
          </cell>
          <cell r="H2148">
            <v>44</v>
          </cell>
          <cell r="I2148">
            <v>4</v>
          </cell>
          <cell r="J2148">
            <v>0</v>
          </cell>
          <cell r="K2148">
            <v>0</v>
          </cell>
        </row>
        <row r="2149">
          <cell r="A2149">
            <v>1977</v>
          </cell>
          <cell r="B2149" t="str">
            <v>099</v>
          </cell>
          <cell r="C2149" t="str">
            <v>PARKER CREEK</v>
          </cell>
          <cell r="D2149" t="str">
            <v>1</v>
          </cell>
          <cell r="E2149" t="str">
            <v>A</v>
          </cell>
          <cell r="F2149">
            <v>4</v>
          </cell>
          <cell r="G2149">
            <v>4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</row>
        <row r="2150">
          <cell r="A2150">
            <v>1977</v>
          </cell>
          <cell r="B2150" t="str">
            <v>100</v>
          </cell>
          <cell r="C2150" t="str">
            <v>PERRY RIVER</v>
          </cell>
          <cell r="D2150" t="str">
            <v>1</v>
          </cell>
          <cell r="E2150" t="str">
            <v>A</v>
          </cell>
          <cell r="F2150">
            <v>19</v>
          </cell>
          <cell r="G2150">
            <v>108</v>
          </cell>
          <cell r="H2150">
            <v>16</v>
          </cell>
          <cell r="I2150">
            <v>0</v>
          </cell>
          <cell r="J2150">
            <v>0</v>
          </cell>
          <cell r="K2150">
            <v>0</v>
          </cell>
        </row>
        <row r="2151">
          <cell r="A2151">
            <v>1977</v>
          </cell>
          <cell r="B2151" t="str">
            <v>101</v>
          </cell>
          <cell r="C2151" t="str">
            <v>PUNTLEDGE RIVER</v>
          </cell>
          <cell r="D2151" t="str">
            <v>1</v>
          </cell>
          <cell r="E2151" t="str">
            <v>A</v>
          </cell>
          <cell r="F2151">
            <v>99</v>
          </cell>
          <cell r="G2151">
            <v>561</v>
          </cell>
          <cell r="H2151">
            <v>24</v>
          </cell>
          <cell r="I2151">
            <v>65</v>
          </cell>
          <cell r="J2151">
            <v>0</v>
          </cell>
          <cell r="K2151">
            <v>0</v>
          </cell>
        </row>
        <row r="2152">
          <cell r="A2152">
            <v>1977</v>
          </cell>
          <cell r="B2152" t="str">
            <v>102</v>
          </cell>
          <cell r="C2152" t="str">
            <v>QUATSE RIVER</v>
          </cell>
          <cell r="D2152" t="str">
            <v>1</v>
          </cell>
          <cell r="E2152" t="str">
            <v>A</v>
          </cell>
          <cell r="F2152">
            <v>89</v>
          </cell>
          <cell r="G2152">
            <v>1100</v>
          </cell>
          <cell r="H2152">
            <v>81</v>
          </cell>
          <cell r="I2152">
            <v>264</v>
          </cell>
          <cell r="J2152">
            <v>0</v>
          </cell>
          <cell r="K2152">
            <v>0</v>
          </cell>
        </row>
        <row r="2153">
          <cell r="A2153">
            <v>1977</v>
          </cell>
          <cell r="B2153" t="str">
            <v>103</v>
          </cell>
          <cell r="C2153" t="str">
            <v>QUINSAM RIVER</v>
          </cell>
          <cell r="D2153" t="str">
            <v>1</v>
          </cell>
          <cell r="E2153" t="str">
            <v>A</v>
          </cell>
          <cell r="F2153">
            <v>460</v>
          </cell>
          <cell r="G2153">
            <v>2178</v>
          </cell>
          <cell r="H2153">
            <v>158</v>
          </cell>
          <cell r="I2153">
            <v>272</v>
          </cell>
          <cell r="J2153">
            <v>0</v>
          </cell>
          <cell r="K2153">
            <v>0</v>
          </cell>
        </row>
        <row r="2154">
          <cell r="A2154">
            <v>1977</v>
          </cell>
          <cell r="B2154" t="str">
            <v>104</v>
          </cell>
          <cell r="C2154" t="str">
            <v>ROBERTSON RIVER</v>
          </cell>
          <cell r="D2154" t="str">
            <v>1</v>
          </cell>
          <cell r="E2154" t="str">
            <v>A</v>
          </cell>
          <cell r="F2154">
            <v>4</v>
          </cell>
          <cell r="G2154">
            <v>36</v>
          </cell>
          <cell r="H2154">
            <v>8</v>
          </cell>
          <cell r="I2154">
            <v>0</v>
          </cell>
          <cell r="J2154">
            <v>0</v>
          </cell>
          <cell r="K2154">
            <v>0</v>
          </cell>
        </row>
        <row r="2155">
          <cell r="A2155">
            <v>1977</v>
          </cell>
          <cell r="B2155" t="str">
            <v>107</v>
          </cell>
          <cell r="C2155" t="str">
            <v>SALMON RIVER</v>
          </cell>
          <cell r="D2155" t="str">
            <v>1</v>
          </cell>
          <cell r="E2155" t="str">
            <v>A</v>
          </cell>
          <cell r="F2155">
            <v>295</v>
          </cell>
          <cell r="G2155">
            <v>1341</v>
          </cell>
          <cell r="H2155">
            <v>256</v>
          </cell>
          <cell r="I2155">
            <v>282</v>
          </cell>
          <cell r="J2155">
            <v>0</v>
          </cell>
          <cell r="K2155">
            <v>0</v>
          </cell>
        </row>
        <row r="2156">
          <cell r="A2156">
            <v>1977</v>
          </cell>
          <cell r="B2156" t="str">
            <v>108</v>
          </cell>
          <cell r="C2156" t="str">
            <v>SAN JOSEF RIVER</v>
          </cell>
          <cell r="D2156" t="str">
            <v>1</v>
          </cell>
          <cell r="E2156" t="str">
            <v>A</v>
          </cell>
          <cell r="F2156">
            <v>45</v>
          </cell>
          <cell r="G2156">
            <v>230</v>
          </cell>
          <cell r="H2156">
            <v>39</v>
          </cell>
          <cell r="I2156">
            <v>32</v>
          </cell>
          <cell r="J2156">
            <v>0</v>
          </cell>
          <cell r="K2156">
            <v>0</v>
          </cell>
        </row>
        <row r="2157">
          <cell r="A2157">
            <v>1977</v>
          </cell>
          <cell r="B2157" t="str">
            <v>109</v>
          </cell>
          <cell r="C2157" t="str">
            <v>SAN JUAN RIVER</v>
          </cell>
          <cell r="D2157" t="str">
            <v>1</v>
          </cell>
          <cell r="E2157" t="str">
            <v>A</v>
          </cell>
          <cell r="F2157">
            <v>337</v>
          </cell>
          <cell r="G2157">
            <v>1102</v>
          </cell>
          <cell r="H2157">
            <v>262</v>
          </cell>
          <cell r="I2157">
            <v>208</v>
          </cell>
          <cell r="J2157">
            <v>0</v>
          </cell>
          <cell r="K2157">
            <v>0</v>
          </cell>
        </row>
        <row r="2158">
          <cell r="A2158">
            <v>1977</v>
          </cell>
          <cell r="B2158" t="str">
            <v>112</v>
          </cell>
          <cell r="C2158" t="str">
            <v>SARITA RIVER</v>
          </cell>
          <cell r="D2158" t="str">
            <v>1</v>
          </cell>
          <cell r="E2158" t="str">
            <v>A</v>
          </cell>
          <cell r="F2158">
            <v>112</v>
          </cell>
          <cell r="G2158">
            <v>344</v>
          </cell>
          <cell r="H2158">
            <v>139</v>
          </cell>
          <cell r="I2158">
            <v>130</v>
          </cell>
          <cell r="J2158">
            <v>0</v>
          </cell>
          <cell r="K2158">
            <v>0</v>
          </cell>
        </row>
        <row r="2159">
          <cell r="A2159">
            <v>1977</v>
          </cell>
          <cell r="B2159" t="str">
            <v>113</v>
          </cell>
          <cell r="C2159" t="str">
            <v>SHAW CREEK</v>
          </cell>
          <cell r="D2159" t="str">
            <v>1</v>
          </cell>
          <cell r="E2159" t="str">
            <v>A</v>
          </cell>
          <cell r="F2159">
            <v>8</v>
          </cell>
          <cell r="G2159">
            <v>4</v>
          </cell>
          <cell r="H2159">
            <v>12</v>
          </cell>
          <cell r="I2159">
            <v>0</v>
          </cell>
          <cell r="J2159">
            <v>0</v>
          </cell>
          <cell r="K2159">
            <v>0</v>
          </cell>
        </row>
        <row r="2160">
          <cell r="A2160">
            <v>1977</v>
          </cell>
          <cell r="B2160" t="str">
            <v>115</v>
          </cell>
          <cell r="C2160" t="str">
            <v>SOMASS RIVER</v>
          </cell>
          <cell r="D2160" t="str">
            <v>1</v>
          </cell>
          <cell r="E2160" t="str">
            <v>A</v>
          </cell>
          <cell r="F2160">
            <v>148</v>
          </cell>
          <cell r="G2160">
            <v>1079</v>
          </cell>
          <cell r="H2160">
            <v>80</v>
          </cell>
          <cell r="I2160">
            <v>60</v>
          </cell>
          <cell r="J2160">
            <v>0</v>
          </cell>
          <cell r="K2160">
            <v>0</v>
          </cell>
        </row>
        <row r="2161">
          <cell r="A2161">
            <v>1977</v>
          </cell>
          <cell r="B2161" t="str">
            <v>117</v>
          </cell>
          <cell r="C2161" t="str">
            <v>SOOKE RIVER</v>
          </cell>
          <cell r="D2161" t="str">
            <v>1</v>
          </cell>
          <cell r="E2161" t="str">
            <v>A</v>
          </cell>
          <cell r="F2161">
            <v>270</v>
          </cell>
          <cell r="G2161">
            <v>965</v>
          </cell>
          <cell r="H2161">
            <v>66</v>
          </cell>
          <cell r="I2161">
            <v>56</v>
          </cell>
          <cell r="J2161">
            <v>0</v>
          </cell>
          <cell r="K2161">
            <v>0</v>
          </cell>
        </row>
        <row r="2162">
          <cell r="A2162">
            <v>1977</v>
          </cell>
          <cell r="B2162" t="str">
            <v>118</v>
          </cell>
          <cell r="C2162" t="str">
            <v>SPROAT RIVER</v>
          </cell>
          <cell r="D2162" t="str">
            <v>1</v>
          </cell>
          <cell r="E2162" t="str">
            <v>A</v>
          </cell>
          <cell r="F2162">
            <v>59</v>
          </cell>
          <cell r="G2162">
            <v>223</v>
          </cell>
          <cell r="H2162">
            <v>44</v>
          </cell>
          <cell r="I2162">
            <v>125</v>
          </cell>
          <cell r="J2162">
            <v>0</v>
          </cell>
          <cell r="K2162">
            <v>0</v>
          </cell>
        </row>
        <row r="2163">
          <cell r="A2163">
            <v>1977</v>
          </cell>
          <cell r="B2163" t="str">
            <v>120</v>
          </cell>
          <cell r="C2163" t="str">
            <v>STAMP RIVER</v>
          </cell>
          <cell r="D2163" t="str">
            <v>1</v>
          </cell>
          <cell r="E2163" t="str">
            <v>A</v>
          </cell>
          <cell r="F2163">
            <v>419</v>
          </cell>
          <cell r="G2163">
            <v>2865</v>
          </cell>
          <cell r="H2163">
            <v>364</v>
          </cell>
          <cell r="I2163">
            <v>497</v>
          </cell>
          <cell r="J2163">
            <v>0</v>
          </cell>
          <cell r="K2163">
            <v>0</v>
          </cell>
        </row>
        <row r="2164">
          <cell r="A2164">
            <v>1977</v>
          </cell>
          <cell r="B2164" t="str">
            <v>122</v>
          </cell>
          <cell r="C2164" t="str">
            <v>SUCWOA RIVER</v>
          </cell>
          <cell r="D2164" t="str">
            <v>1</v>
          </cell>
          <cell r="E2164" t="str">
            <v>A</v>
          </cell>
          <cell r="F2164">
            <v>13</v>
          </cell>
          <cell r="G2164">
            <v>39</v>
          </cell>
          <cell r="H2164">
            <v>20</v>
          </cell>
          <cell r="I2164">
            <v>8</v>
          </cell>
          <cell r="J2164">
            <v>0</v>
          </cell>
          <cell r="K2164">
            <v>0</v>
          </cell>
        </row>
        <row r="2165">
          <cell r="A2165">
            <v>1977</v>
          </cell>
          <cell r="B2165" t="str">
            <v>123</v>
          </cell>
          <cell r="C2165" t="str">
            <v>TAHSIS RIVER</v>
          </cell>
          <cell r="D2165" t="str">
            <v>1</v>
          </cell>
          <cell r="E2165" t="str">
            <v>A</v>
          </cell>
          <cell r="F2165">
            <v>32</v>
          </cell>
          <cell r="G2165">
            <v>117</v>
          </cell>
          <cell r="H2165">
            <v>4</v>
          </cell>
          <cell r="I2165">
            <v>8</v>
          </cell>
          <cell r="J2165">
            <v>0</v>
          </cell>
          <cell r="K2165">
            <v>0</v>
          </cell>
        </row>
        <row r="2166">
          <cell r="A2166">
            <v>1977</v>
          </cell>
          <cell r="B2166" t="str">
            <v>124</v>
          </cell>
          <cell r="C2166" t="str">
            <v>TAHSISH RIVER</v>
          </cell>
          <cell r="D2166" t="str">
            <v>1</v>
          </cell>
          <cell r="E2166" t="str">
            <v>A</v>
          </cell>
          <cell r="F2166">
            <v>24</v>
          </cell>
          <cell r="G2166">
            <v>35</v>
          </cell>
          <cell r="H2166">
            <v>0</v>
          </cell>
          <cell r="I2166">
            <v>8</v>
          </cell>
          <cell r="J2166">
            <v>0</v>
          </cell>
          <cell r="K2166">
            <v>0</v>
          </cell>
        </row>
        <row r="2167">
          <cell r="A2167">
            <v>1977</v>
          </cell>
          <cell r="B2167" t="str">
            <v>125</v>
          </cell>
          <cell r="C2167" t="str">
            <v>TAYLOR RIVER</v>
          </cell>
          <cell r="D2167" t="str">
            <v>1</v>
          </cell>
          <cell r="E2167" t="str">
            <v>A</v>
          </cell>
          <cell r="F2167">
            <v>16</v>
          </cell>
          <cell r="G2167">
            <v>24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>
            <v>1977</v>
          </cell>
          <cell r="B2168" t="str">
            <v>126</v>
          </cell>
          <cell r="C2168" t="str">
            <v>TLUPANA RIVER</v>
          </cell>
          <cell r="D2168" t="str">
            <v>1</v>
          </cell>
          <cell r="E2168" t="str">
            <v>A</v>
          </cell>
          <cell r="F2168">
            <v>4</v>
          </cell>
          <cell r="G2168">
            <v>8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</row>
        <row r="2169">
          <cell r="A2169">
            <v>1977</v>
          </cell>
          <cell r="B2169" t="str">
            <v>127</v>
          </cell>
          <cell r="C2169" t="str">
            <v>TOQUART RIVER</v>
          </cell>
          <cell r="D2169" t="str">
            <v>1</v>
          </cell>
          <cell r="E2169" t="str">
            <v>A</v>
          </cell>
          <cell r="F2169">
            <v>31</v>
          </cell>
          <cell r="G2169">
            <v>74</v>
          </cell>
          <cell r="H2169">
            <v>28</v>
          </cell>
          <cell r="I2169">
            <v>47</v>
          </cell>
          <cell r="J2169">
            <v>0</v>
          </cell>
          <cell r="K2169">
            <v>0</v>
          </cell>
        </row>
        <row r="2170">
          <cell r="A2170">
            <v>1977</v>
          </cell>
          <cell r="B2170" t="str">
            <v>128</v>
          </cell>
          <cell r="C2170" t="str">
            <v>TRANQUIL CREEK</v>
          </cell>
          <cell r="D2170" t="str">
            <v>1</v>
          </cell>
          <cell r="E2170" t="str">
            <v>A</v>
          </cell>
          <cell r="F2170">
            <v>4</v>
          </cell>
          <cell r="G2170">
            <v>8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</row>
        <row r="2171">
          <cell r="A2171">
            <v>1977</v>
          </cell>
          <cell r="B2171" t="str">
            <v>129</v>
          </cell>
          <cell r="C2171" t="str">
            <v>TRENT RIVER</v>
          </cell>
          <cell r="D2171" t="str">
            <v>1</v>
          </cell>
          <cell r="E2171" t="str">
            <v>A</v>
          </cell>
          <cell r="F2171">
            <v>31</v>
          </cell>
          <cell r="G2171">
            <v>165</v>
          </cell>
          <cell r="H2171">
            <v>31</v>
          </cell>
          <cell r="I2171">
            <v>19</v>
          </cell>
          <cell r="J2171">
            <v>0</v>
          </cell>
          <cell r="K2171">
            <v>0</v>
          </cell>
        </row>
        <row r="2172">
          <cell r="A2172">
            <v>1977</v>
          </cell>
          <cell r="B2172" t="str">
            <v>130</v>
          </cell>
          <cell r="C2172" t="str">
            <v>TSABLE RIVER</v>
          </cell>
          <cell r="D2172" t="str">
            <v>1</v>
          </cell>
          <cell r="E2172" t="str">
            <v>A</v>
          </cell>
          <cell r="F2172">
            <v>27</v>
          </cell>
          <cell r="G2172">
            <v>63</v>
          </cell>
          <cell r="H2172">
            <v>19</v>
          </cell>
          <cell r="I2172">
            <v>7</v>
          </cell>
          <cell r="J2172">
            <v>0</v>
          </cell>
          <cell r="K2172">
            <v>0</v>
          </cell>
        </row>
        <row r="2173">
          <cell r="A2173">
            <v>1977</v>
          </cell>
          <cell r="B2173" t="str">
            <v>131</v>
          </cell>
          <cell r="C2173" t="str">
            <v>TSITIKA RIVER</v>
          </cell>
          <cell r="D2173" t="str">
            <v>1</v>
          </cell>
          <cell r="E2173" t="str">
            <v>A</v>
          </cell>
          <cell r="F2173">
            <v>4</v>
          </cell>
          <cell r="G2173">
            <v>4</v>
          </cell>
          <cell r="H2173">
            <v>0</v>
          </cell>
          <cell r="I2173">
            <v>16</v>
          </cell>
          <cell r="J2173">
            <v>0</v>
          </cell>
          <cell r="K2173">
            <v>0</v>
          </cell>
        </row>
        <row r="2174">
          <cell r="A2174">
            <v>1977</v>
          </cell>
          <cell r="B2174" t="str">
            <v>132</v>
          </cell>
          <cell r="C2174" t="str">
            <v>TSOLUM RIVER</v>
          </cell>
          <cell r="D2174" t="str">
            <v>1</v>
          </cell>
          <cell r="E2174" t="str">
            <v>A</v>
          </cell>
          <cell r="F2174">
            <v>116</v>
          </cell>
          <cell r="G2174">
            <v>355</v>
          </cell>
          <cell r="H2174">
            <v>26</v>
          </cell>
          <cell r="I2174">
            <v>31</v>
          </cell>
          <cell r="J2174">
            <v>0</v>
          </cell>
          <cell r="K2174">
            <v>0</v>
          </cell>
        </row>
        <row r="2175">
          <cell r="A2175">
            <v>1977</v>
          </cell>
          <cell r="B2175" t="str">
            <v>133</v>
          </cell>
          <cell r="C2175" t="str">
            <v>TSOWWIN RIVER</v>
          </cell>
          <cell r="D2175" t="str">
            <v>1</v>
          </cell>
          <cell r="E2175" t="str">
            <v>A</v>
          </cell>
          <cell r="F2175">
            <v>8</v>
          </cell>
          <cell r="G2175">
            <v>20</v>
          </cell>
          <cell r="H2175">
            <v>12</v>
          </cell>
          <cell r="I2175">
            <v>16</v>
          </cell>
          <cell r="J2175">
            <v>0</v>
          </cell>
          <cell r="K2175">
            <v>0</v>
          </cell>
        </row>
        <row r="2176">
          <cell r="A2176">
            <v>1977</v>
          </cell>
          <cell r="B2176" t="str">
            <v>134</v>
          </cell>
          <cell r="C2176" t="str">
            <v>TSULQUATE RIVER</v>
          </cell>
          <cell r="D2176" t="str">
            <v>1</v>
          </cell>
          <cell r="E2176" t="str">
            <v>A</v>
          </cell>
          <cell r="F2176">
            <v>4</v>
          </cell>
          <cell r="G2176">
            <v>20</v>
          </cell>
          <cell r="H2176">
            <v>8</v>
          </cell>
          <cell r="I2176">
            <v>32</v>
          </cell>
          <cell r="J2176">
            <v>0</v>
          </cell>
          <cell r="K2176">
            <v>0</v>
          </cell>
        </row>
        <row r="2177">
          <cell r="A2177">
            <v>1977</v>
          </cell>
          <cell r="B2177" t="str">
            <v>136</v>
          </cell>
          <cell r="C2177" t="str">
            <v>WAHPEETO CREEK</v>
          </cell>
          <cell r="D2177" t="str">
            <v>1</v>
          </cell>
          <cell r="E2177" t="str">
            <v>A</v>
          </cell>
          <cell r="F2177">
            <v>3</v>
          </cell>
          <cell r="G2177">
            <v>7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</row>
        <row r="2178">
          <cell r="A2178">
            <v>1977</v>
          </cell>
          <cell r="B2178" t="str">
            <v>140</v>
          </cell>
          <cell r="C2178" t="str">
            <v>WAUKWAAS CREEK</v>
          </cell>
          <cell r="D2178" t="str">
            <v>1</v>
          </cell>
          <cell r="E2178" t="str">
            <v>A</v>
          </cell>
          <cell r="F2178">
            <v>40</v>
          </cell>
          <cell r="G2178">
            <v>194</v>
          </cell>
          <cell r="H2178">
            <v>12</v>
          </cell>
          <cell r="I2178">
            <v>69</v>
          </cell>
          <cell r="J2178">
            <v>0</v>
          </cell>
          <cell r="K2178">
            <v>0</v>
          </cell>
        </row>
        <row r="2179">
          <cell r="A2179">
            <v>1977</v>
          </cell>
          <cell r="B2179" t="str">
            <v>141</v>
          </cell>
          <cell r="C2179" t="str">
            <v>WHITE RIVER</v>
          </cell>
          <cell r="D2179" t="str">
            <v>1</v>
          </cell>
          <cell r="E2179" t="str">
            <v>A</v>
          </cell>
          <cell r="F2179">
            <v>76</v>
          </cell>
          <cell r="G2179">
            <v>314</v>
          </cell>
          <cell r="H2179">
            <v>92</v>
          </cell>
          <cell r="I2179">
            <v>89</v>
          </cell>
          <cell r="J2179">
            <v>0</v>
          </cell>
          <cell r="K2179">
            <v>0</v>
          </cell>
        </row>
        <row r="2180">
          <cell r="A2180">
            <v>1977</v>
          </cell>
          <cell r="B2180" t="str">
            <v>142</v>
          </cell>
          <cell r="C2180" t="str">
            <v>WILFRED CREEK</v>
          </cell>
          <cell r="D2180" t="str">
            <v>1</v>
          </cell>
          <cell r="E2180" t="str">
            <v>A</v>
          </cell>
          <cell r="F2180">
            <v>8</v>
          </cell>
          <cell r="G2180">
            <v>8</v>
          </cell>
          <cell r="H2180">
            <v>4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>
            <v>1977</v>
          </cell>
          <cell r="B2181" t="str">
            <v>144</v>
          </cell>
          <cell r="C2181" t="str">
            <v>WOSS RIVER</v>
          </cell>
          <cell r="D2181" t="str">
            <v>1</v>
          </cell>
          <cell r="E2181" t="str">
            <v>A</v>
          </cell>
          <cell r="F2181">
            <v>19</v>
          </cell>
          <cell r="G2181">
            <v>31</v>
          </cell>
          <cell r="H2181">
            <v>3</v>
          </cell>
          <cell r="I2181">
            <v>0</v>
          </cell>
          <cell r="J2181">
            <v>0</v>
          </cell>
          <cell r="K2181">
            <v>0</v>
          </cell>
        </row>
        <row r="2182">
          <cell r="A2182">
            <v>1977</v>
          </cell>
          <cell r="B2182" t="str">
            <v>145</v>
          </cell>
          <cell r="C2182" t="str">
            <v>ZEBALLOS RIVER</v>
          </cell>
          <cell r="D2182" t="str">
            <v>1</v>
          </cell>
          <cell r="E2182" t="str">
            <v>A</v>
          </cell>
          <cell r="F2182">
            <v>53</v>
          </cell>
          <cell r="G2182">
            <v>220</v>
          </cell>
          <cell r="H2182">
            <v>27</v>
          </cell>
          <cell r="I2182">
            <v>47</v>
          </cell>
          <cell r="J2182">
            <v>0</v>
          </cell>
          <cell r="K2182">
            <v>0</v>
          </cell>
        </row>
        <row r="2183">
          <cell r="A2183">
            <v>1977</v>
          </cell>
          <cell r="B2183" t="str">
            <v>163</v>
          </cell>
          <cell r="C2183" t="str">
            <v>LENS CREEK</v>
          </cell>
          <cell r="D2183" t="str">
            <v>1</v>
          </cell>
          <cell r="E2183" t="str">
            <v>A</v>
          </cell>
          <cell r="F2183">
            <v>1</v>
          </cell>
          <cell r="G2183">
            <v>3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</row>
        <row r="2184">
          <cell r="A2184">
            <v>1977</v>
          </cell>
          <cell r="B2184" t="str">
            <v>165</v>
          </cell>
          <cell r="C2184" t="str">
            <v>ALOUETTE RIVER</v>
          </cell>
          <cell r="D2184" t="str">
            <v>2</v>
          </cell>
          <cell r="E2184" t="str">
            <v>A</v>
          </cell>
          <cell r="F2184">
            <v>368</v>
          </cell>
          <cell r="G2184">
            <v>1972</v>
          </cell>
          <cell r="H2184">
            <v>63</v>
          </cell>
          <cell r="I2184">
            <v>22</v>
          </cell>
          <cell r="J2184">
            <v>0</v>
          </cell>
          <cell r="K2184">
            <v>0</v>
          </cell>
        </row>
        <row r="2185">
          <cell r="A2185">
            <v>1977</v>
          </cell>
          <cell r="B2185" t="str">
            <v>167</v>
          </cell>
          <cell r="C2185" t="str">
            <v>ASHLU CREEK</v>
          </cell>
          <cell r="D2185" t="str">
            <v>2</v>
          </cell>
          <cell r="E2185" t="str">
            <v>A</v>
          </cell>
          <cell r="F2185">
            <v>22</v>
          </cell>
          <cell r="G2185">
            <v>63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</row>
        <row r="2186">
          <cell r="A2186">
            <v>1977</v>
          </cell>
          <cell r="B2186" t="str">
            <v>168</v>
          </cell>
          <cell r="C2186" t="str">
            <v>BEAR RIVER</v>
          </cell>
          <cell r="D2186" t="str">
            <v>2</v>
          </cell>
          <cell r="E2186" t="str">
            <v>A</v>
          </cell>
          <cell r="F2186">
            <v>6</v>
          </cell>
          <cell r="G2186">
            <v>46</v>
          </cell>
          <cell r="H2186">
            <v>3</v>
          </cell>
          <cell r="I2186">
            <v>3</v>
          </cell>
          <cell r="J2186">
            <v>0</v>
          </cell>
          <cell r="K2186">
            <v>0</v>
          </cell>
        </row>
        <row r="2187">
          <cell r="A2187">
            <v>1977</v>
          </cell>
          <cell r="B2187" t="str">
            <v>170</v>
          </cell>
          <cell r="C2187" t="str">
            <v>BIG SILVER CREEK</v>
          </cell>
          <cell r="D2187" t="str">
            <v>2</v>
          </cell>
          <cell r="E2187" t="str">
            <v>A</v>
          </cell>
          <cell r="F2187">
            <v>22</v>
          </cell>
          <cell r="G2187">
            <v>22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</row>
        <row r="2188">
          <cell r="A2188">
            <v>1977</v>
          </cell>
          <cell r="B2188" t="str">
            <v>171</v>
          </cell>
          <cell r="C2188" t="str">
            <v>BIRKENHEAD RIVER</v>
          </cell>
          <cell r="D2188" t="str">
            <v>2</v>
          </cell>
          <cell r="E2188" t="str">
            <v>A</v>
          </cell>
          <cell r="F2188">
            <v>11</v>
          </cell>
          <cell r="G2188">
            <v>75</v>
          </cell>
          <cell r="H2188">
            <v>11</v>
          </cell>
          <cell r="I2188">
            <v>3</v>
          </cell>
          <cell r="J2188">
            <v>0</v>
          </cell>
          <cell r="K2188">
            <v>0</v>
          </cell>
        </row>
        <row r="2189">
          <cell r="A2189">
            <v>1977</v>
          </cell>
          <cell r="B2189" t="str">
            <v>172</v>
          </cell>
          <cell r="C2189" t="str">
            <v>BREM RIVER</v>
          </cell>
          <cell r="D2189" t="str">
            <v>2</v>
          </cell>
          <cell r="E2189" t="str">
            <v>A</v>
          </cell>
          <cell r="F2189">
            <v>89</v>
          </cell>
          <cell r="G2189">
            <v>152</v>
          </cell>
          <cell r="H2189">
            <v>62</v>
          </cell>
          <cell r="I2189">
            <v>50</v>
          </cell>
          <cell r="J2189">
            <v>0</v>
          </cell>
          <cell r="K2189">
            <v>0</v>
          </cell>
        </row>
        <row r="2190">
          <cell r="A2190">
            <v>1977</v>
          </cell>
          <cell r="B2190" t="str">
            <v>173</v>
          </cell>
          <cell r="C2190" t="str">
            <v>BRITTAIN RIVER</v>
          </cell>
          <cell r="D2190" t="str">
            <v>2</v>
          </cell>
          <cell r="E2190" t="str">
            <v>A</v>
          </cell>
          <cell r="F2190">
            <v>18</v>
          </cell>
          <cell r="G2190">
            <v>33</v>
          </cell>
          <cell r="H2190">
            <v>7</v>
          </cell>
          <cell r="I2190">
            <v>11</v>
          </cell>
          <cell r="J2190">
            <v>0</v>
          </cell>
          <cell r="K2190">
            <v>0</v>
          </cell>
        </row>
        <row r="2191">
          <cell r="A2191">
            <v>1977</v>
          </cell>
          <cell r="B2191" t="str">
            <v>174</v>
          </cell>
          <cell r="C2191" t="str">
            <v>BRUNETTE RIVER</v>
          </cell>
          <cell r="D2191" t="str">
            <v>2</v>
          </cell>
          <cell r="E2191" t="str">
            <v>A</v>
          </cell>
          <cell r="F2191">
            <v>3</v>
          </cell>
          <cell r="G2191">
            <v>18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</row>
        <row r="2192">
          <cell r="A2192">
            <v>1977</v>
          </cell>
          <cell r="B2192" t="str">
            <v>175</v>
          </cell>
          <cell r="C2192" t="str">
            <v>CAPILANO RIVER</v>
          </cell>
          <cell r="D2192" t="str">
            <v>2</v>
          </cell>
          <cell r="E2192" t="str">
            <v>A</v>
          </cell>
          <cell r="F2192">
            <v>240</v>
          </cell>
          <cell r="G2192">
            <v>1337</v>
          </cell>
          <cell r="H2192">
            <v>41</v>
          </cell>
          <cell r="I2192">
            <v>71</v>
          </cell>
          <cell r="J2192">
            <v>0</v>
          </cell>
          <cell r="K2192">
            <v>0</v>
          </cell>
        </row>
        <row r="2193">
          <cell r="A2193">
            <v>1977</v>
          </cell>
          <cell r="B2193" t="str">
            <v>176</v>
          </cell>
          <cell r="C2193" t="str">
            <v>CHAPMAN CREEK</v>
          </cell>
          <cell r="D2193" t="str">
            <v>2</v>
          </cell>
          <cell r="E2193" t="str">
            <v>A</v>
          </cell>
          <cell r="F2193">
            <v>45</v>
          </cell>
          <cell r="G2193">
            <v>439</v>
          </cell>
          <cell r="H2193">
            <v>67</v>
          </cell>
          <cell r="I2193">
            <v>71</v>
          </cell>
          <cell r="J2193">
            <v>0</v>
          </cell>
          <cell r="K2193">
            <v>0</v>
          </cell>
        </row>
        <row r="2194">
          <cell r="A2194">
            <v>1977</v>
          </cell>
          <cell r="B2194" t="str">
            <v>177</v>
          </cell>
          <cell r="C2194" t="str">
            <v>CHEAKAMUS RIVER</v>
          </cell>
          <cell r="D2194" t="str">
            <v>2</v>
          </cell>
          <cell r="E2194" t="str">
            <v>A</v>
          </cell>
          <cell r="F2194">
            <v>790</v>
          </cell>
          <cell r="G2194">
            <v>4641</v>
          </cell>
          <cell r="H2194">
            <v>260</v>
          </cell>
          <cell r="I2194">
            <v>465</v>
          </cell>
          <cell r="J2194">
            <v>0</v>
          </cell>
          <cell r="K2194">
            <v>0</v>
          </cell>
        </row>
        <row r="2195">
          <cell r="A2195">
            <v>1977</v>
          </cell>
          <cell r="B2195" t="str">
            <v>178</v>
          </cell>
          <cell r="C2195" t="str">
            <v>CHEHALIS RIVER</v>
          </cell>
          <cell r="D2195" t="str">
            <v>2</v>
          </cell>
          <cell r="E2195" t="str">
            <v>A</v>
          </cell>
          <cell r="F2195">
            <v>311</v>
          </cell>
          <cell r="G2195">
            <v>1111</v>
          </cell>
          <cell r="H2195">
            <v>37</v>
          </cell>
          <cell r="I2195">
            <v>30</v>
          </cell>
          <cell r="J2195">
            <v>0</v>
          </cell>
          <cell r="K2195">
            <v>0</v>
          </cell>
        </row>
        <row r="2196">
          <cell r="A2196">
            <v>1977</v>
          </cell>
          <cell r="B2196" t="str">
            <v>179</v>
          </cell>
          <cell r="C2196" t="str">
            <v>CHILLIWACK RIVER</v>
          </cell>
          <cell r="D2196" t="str">
            <v>2</v>
          </cell>
          <cell r="E2196" t="str">
            <v>A</v>
          </cell>
          <cell r="F2196">
            <v>3352</v>
          </cell>
          <cell r="G2196">
            <v>27096</v>
          </cell>
          <cell r="H2196">
            <v>1328</v>
          </cell>
          <cell r="I2196">
            <v>1020</v>
          </cell>
          <cell r="J2196">
            <v>0</v>
          </cell>
          <cell r="K2196">
            <v>0</v>
          </cell>
        </row>
        <row r="2197">
          <cell r="A2197">
            <v>1977</v>
          </cell>
          <cell r="B2197" t="str">
            <v>180</v>
          </cell>
          <cell r="C2197" t="str">
            <v>COGBURN CREEK</v>
          </cell>
          <cell r="D2197" t="str">
            <v>2</v>
          </cell>
          <cell r="E2197" t="str">
            <v>A</v>
          </cell>
          <cell r="F2197">
            <v>7</v>
          </cell>
          <cell r="G2197">
            <v>7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</row>
        <row r="2198">
          <cell r="A2198">
            <v>1977</v>
          </cell>
          <cell r="B2198" t="str">
            <v>181</v>
          </cell>
          <cell r="C2198" t="str">
            <v>COQUIHALLA RIVER</v>
          </cell>
          <cell r="D2198" t="str">
            <v>2</v>
          </cell>
          <cell r="E2198" t="str">
            <v>A</v>
          </cell>
          <cell r="F2198">
            <v>97</v>
          </cell>
          <cell r="G2198">
            <v>769</v>
          </cell>
          <cell r="H2198">
            <v>48</v>
          </cell>
          <cell r="I2198">
            <v>21</v>
          </cell>
          <cell r="J2198">
            <v>0</v>
          </cell>
          <cell r="K2198">
            <v>0</v>
          </cell>
        </row>
        <row r="2199">
          <cell r="A2199">
            <v>1977</v>
          </cell>
          <cell r="B2199" t="str">
            <v>182</v>
          </cell>
          <cell r="C2199" t="str">
            <v>COQUITLAM RIVER</v>
          </cell>
          <cell r="D2199" t="str">
            <v>2</v>
          </cell>
          <cell r="E2199" t="str">
            <v>A</v>
          </cell>
          <cell r="F2199">
            <v>266</v>
          </cell>
          <cell r="G2199">
            <v>1694</v>
          </cell>
          <cell r="H2199">
            <v>56</v>
          </cell>
          <cell r="I2199">
            <v>37</v>
          </cell>
          <cell r="J2199">
            <v>0</v>
          </cell>
          <cell r="K2199">
            <v>0</v>
          </cell>
        </row>
        <row r="2200">
          <cell r="A2200">
            <v>1977</v>
          </cell>
          <cell r="B2200" t="str">
            <v>186</v>
          </cell>
          <cell r="C2200" t="str">
            <v>ELAHO RIVER</v>
          </cell>
          <cell r="D2200" t="str">
            <v>2</v>
          </cell>
          <cell r="E2200" t="str">
            <v>A</v>
          </cell>
          <cell r="F2200">
            <v>18</v>
          </cell>
          <cell r="G2200">
            <v>41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</row>
        <row r="2201">
          <cell r="A2201">
            <v>1977</v>
          </cell>
          <cell r="B2201" t="str">
            <v>187</v>
          </cell>
          <cell r="C2201" t="str">
            <v>EMORY CREEK</v>
          </cell>
          <cell r="D2201" t="str">
            <v>2</v>
          </cell>
          <cell r="E2201" t="str">
            <v>A</v>
          </cell>
          <cell r="F2201">
            <v>11</v>
          </cell>
          <cell r="G2201">
            <v>60</v>
          </cell>
          <cell r="H2201">
            <v>3</v>
          </cell>
          <cell r="I2201">
            <v>0</v>
          </cell>
          <cell r="J2201">
            <v>0</v>
          </cell>
          <cell r="K2201">
            <v>0</v>
          </cell>
        </row>
        <row r="2202">
          <cell r="A2202">
            <v>1977</v>
          </cell>
          <cell r="B2202" t="str">
            <v>188</v>
          </cell>
          <cell r="C2202" t="str">
            <v>FRASER RIVER</v>
          </cell>
          <cell r="D2202" t="str">
            <v>2</v>
          </cell>
          <cell r="E2202" t="str">
            <v>A</v>
          </cell>
          <cell r="F2202">
            <v>764</v>
          </cell>
          <cell r="G2202">
            <v>7602</v>
          </cell>
          <cell r="H2202">
            <v>167</v>
          </cell>
          <cell r="I2202">
            <v>68</v>
          </cell>
          <cell r="J2202">
            <v>0</v>
          </cell>
          <cell r="K2202">
            <v>0</v>
          </cell>
        </row>
        <row r="2203">
          <cell r="A2203">
            <v>1977</v>
          </cell>
          <cell r="B2203" t="str">
            <v>190</v>
          </cell>
          <cell r="C2203" t="str">
            <v>GRAY CREEK</v>
          </cell>
          <cell r="D2203" t="str">
            <v>2</v>
          </cell>
          <cell r="E2203" t="str">
            <v>A</v>
          </cell>
          <cell r="F2203">
            <v>10</v>
          </cell>
          <cell r="G2203">
            <v>25</v>
          </cell>
          <cell r="H2203">
            <v>3</v>
          </cell>
          <cell r="I2203">
            <v>11</v>
          </cell>
          <cell r="J2203">
            <v>0</v>
          </cell>
          <cell r="K2203">
            <v>0</v>
          </cell>
        </row>
        <row r="2204">
          <cell r="A2204">
            <v>1977</v>
          </cell>
          <cell r="B2204" t="str">
            <v>191</v>
          </cell>
          <cell r="C2204" t="str">
            <v>HARRISON RIVER</v>
          </cell>
          <cell r="D2204" t="str">
            <v>2</v>
          </cell>
          <cell r="E2204" t="str">
            <v>A</v>
          </cell>
          <cell r="F2204">
            <v>33</v>
          </cell>
          <cell r="G2204">
            <v>82</v>
          </cell>
          <cell r="H2204">
            <v>3</v>
          </cell>
          <cell r="I2204">
            <v>7</v>
          </cell>
          <cell r="J2204">
            <v>0</v>
          </cell>
          <cell r="K2204">
            <v>0</v>
          </cell>
        </row>
        <row r="2205">
          <cell r="A2205">
            <v>1977</v>
          </cell>
          <cell r="B2205" t="str">
            <v>195</v>
          </cell>
          <cell r="C2205" t="str">
            <v>HUNTER CREEK</v>
          </cell>
          <cell r="D2205" t="str">
            <v>2</v>
          </cell>
          <cell r="E2205" t="str">
            <v>A</v>
          </cell>
          <cell r="F2205">
            <v>3</v>
          </cell>
          <cell r="G2205">
            <v>15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</row>
        <row r="2206">
          <cell r="A2206">
            <v>1977</v>
          </cell>
          <cell r="B2206" t="str">
            <v>196</v>
          </cell>
          <cell r="C2206" t="str">
            <v>INDIAN RIVER</v>
          </cell>
          <cell r="D2206" t="str">
            <v>2</v>
          </cell>
          <cell r="E2206" t="str">
            <v>A</v>
          </cell>
          <cell r="F2206">
            <v>37</v>
          </cell>
          <cell r="G2206">
            <v>72</v>
          </cell>
          <cell r="H2206">
            <v>46</v>
          </cell>
          <cell r="I2206">
            <v>40</v>
          </cell>
          <cell r="J2206">
            <v>0</v>
          </cell>
          <cell r="K2206">
            <v>0</v>
          </cell>
        </row>
        <row r="2207">
          <cell r="A2207">
            <v>1977</v>
          </cell>
          <cell r="B2207" t="str">
            <v>197</v>
          </cell>
          <cell r="C2207" t="str">
            <v>KANAKA CREEK</v>
          </cell>
          <cell r="D2207" t="str">
            <v>2</v>
          </cell>
          <cell r="E2207" t="str">
            <v>A</v>
          </cell>
          <cell r="F2207">
            <v>33</v>
          </cell>
          <cell r="G2207">
            <v>75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</row>
        <row r="2208">
          <cell r="A2208">
            <v>1977</v>
          </cell>
          <cell r="B2208" t="str">
            <v>198</v>
          </cell>
          <cell r="C2208" t="str">
            <v>KLITE RIVER</v>
          </cell>
          <cell r="D2208" t="str">
            <v>2</v>
          </cell>
          <cell r="E2208" t="str">
            <v>A</v>
          </cell>
          <cell r="F2208">
            <v>8</v>
          </cell>
          <cell r="G2208">
            <v>36</v>
          </cell>
          <cell r="H2208">
            <v>8</v>
          </cell>
          <cell r="I2208">
            <v>8</v>
          </cell>
          <cell r="J2208">
            <v>0</v>
          </cell>
          <cell r="K2208">
            <v>0</v>
          </cell>
        </row>
        <row r="2209">
          <cell r="A2209">
            <v>1977</v>
          </cell>
          <cell r="B2209" t="str">
            <v>199</v>
          </cell>
          <cell r="C2209" t="str">
            <v>LANG CREEK</v>
          </cell>
          <cell r="D2209" t="str">
            <v>2</v>
          </cell>
          <cell r="E2209" t="str">
            <v>A</v>
          </cell>
          <cell r="F2209">
            <v>67</v>
          </cell>
          <cell r="G2209">
            <v>698</v>
          </cell>
          <cell r="H2209">
            <v>71</v>
          </cell>
          <cell r="I2209">
            <v>150</v>
          </cell>
          <cell r="J2209">
            <v>0</v>
          </cell>
          <cell r="K2209">
            <v>0</v>
          </cell>
        </row>
        <row r="2210">
          <cell r="A2210">
            <v>1977</v>
          </cell>
          <cell r="B2210" t="str">
            <v>201</v>
          </cell>
          <cell r="C2210" t="str">
            <v>LILLOOET RIVER</v>
          </cell>
          <cell r="D2210" t="str">
            <v>2</v>
          </cell>
          <cell r="E2210" t="str">
            <v>A</v>
          </cell>
          <cell r="F2210">
            <v>56</v>
          </cell>
          <cell r="G2210">
            <v>298</v>
          </cell>
          <cell r="H2210">
            <v>15</v>
          </cell>
          <cell r="I2210">
            <v>0</v>
          </cell>
          <cell r="J2210">
            <v>0</v>
          </cell>
          <cell r="K2210">
            <v>0</v>
          </cell>
        </row>
        <row r="2211">
          <cell r="A2211">
            <v>1977</v>
          </cell>
          <cell r="B2211" t="str">
            <v>202</v>
          </cell>
          <cell r="C2211" t="str">
            <v>CAMPBELL RIVER</v>
          </cell>
          <cell r="D2211" t="str">
            <v>2</v>
          </cell>
          <cell r="E2211" t="str">
            <v>A</v>
          </cell>
          <cell r="F2211">
            <v>108</v>
          </cell>
          <cell r="G2211">
            <v>868</v>
          </cell>
          <cell r="H2211">
            <v>71</v>
          </cell>
          <cell r="I2211">
            <v>30</v>
          </cell>
          <cell r="J2211">
            <v>0</v>
          </cell>
          <cell r="K2211">
            <v>0</v>
          </cell>
        </row>
        <row r="2212">
          <cell r="A2212">
            <v>1977</v>
          </cell>
          <cell r="B2212" t="str">
            <v>205</v>
          </cell>
          <cell r="C2212" t="str">
            <v>LYNN CREEK</v>
          </cell>
          <cell r="D2212" t="str">
            <v>2</v>
          </cell>
          <cell r="E2212" t="str">
            <v>A</v>
          </cell>
          <cell r="F2212">
            <v>33</v>
          </cell>
          <cell r="G2212">
            <v>180</v>
          </cell>
          <cell r="H2212">
            <v>0</v>
          </cell>
          <cell r="I2212">
            <v>3</v>
          </cell>
          <cell r="J2212">
            <v>0</v>
          </cell>
          <cell r="K2212">
            <v>0</v>
          </cell>
        </row>
        <row r="2213">
          <cell r="A2213">
            <v>1977</v>
          </cell>
          <cell r="B2213" t="str">
            <v>206</v>
          </cell>
          <cell r="C2213" t="str">
            <v>MCNAB CREEK</v>
          </cell>
          <cell r="D2213" t="str">
            <v>2</v>
          </cell>
          <cell r="E2213" t="str">
            <v>A</v>
          </cell>
          <cell r="F2213">
            <v>3</v>
          </cell>
          <cell r="G2213">
            <v>3</v>
          </cell>
          <cell r="H2213">
            <v>0</v>
          </cell>
          <cell r="I2213">
            <v>3</v>
          </cell>
          <cell r="J2213">
            <v>0</v>
          </cell>
          <cell r="K2213">
            <v>0</v>
          </cell>
        </row>
        <row r="2214">
          <cell r="A2214">
            <v>1977</v>
          </cell>
          <cell r="B2214" t="str">
            <v>207</v>
          </cell>
          <cell r="C2214" t="str">
            <v>MAMQUAM RIVER</v>
          </cell>
          <cell r="D2214" t="str">
            <v>2</v>
          </cell>
          <cell r="E2214" t="str">
            <v>A</v>
          </cell>
          <cell r="F2214">
            <v>127</v>
          </cell>
          <cell r="G2214">
            <v>645</v>
          </cell>
          <cell r="H2214">
            <v>37</v>
          </cell>
          <cell r="I2214">
            <v>30</v>
          </cell>
          <cell r="J2214">
            <v>0</v>
          </cell>
          <cell r="K2214">
            <v>0</v>
          </cell>
        </row>
        <row r="2215">
          <cell r="A2215">
            <v>1977</v>
          </cell>
          <cell r="B2215" t="str">
            <v>211</v>
          </cell>
          <cell r="C2215" t="str">
            <v>NAHATLATCH RIVER</v>
          </cell>
          <cell r="D2215" t="str">
            <v>2</v>
          </cell>
          <cell r="E2215" t="str">
            <v>A</v>
          </cell>
          <cell r="F2215">
            <v>123</v>
          </cell>
          <cell r="G2215">
            <v>378</v>
          </cell>
          <cell r="H2215">
            <v>77</v>
          </cell>
          <cell r="I2215">
            <v>18</v>
          </cell>
          <cell r="J2215">
            <v>0</v>
          </cell>
          <cell r="K2215">
            <v>0</v>
          </cell>
        </row>
        <row r="2216">
          <cell r="A2216">
            <v>1977</v>
          </cell>
          <cell r="B2216" t="str">
            <v>212</v>
          </cell>
          <cell r="C2216" t="str">
            <v>NATHAN CREEK</v>
          </cell>
          <cell r="D2216" t="str">
            <v>2</v>
          </cell>
          <cell r="E2216" t="str">
            <v>A</v>
          </cell>
          <cell r="F2216">
            <v>3</v>
          </cell>
          <cell r="G2216">
            <v>3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</row>
        <row r="2217">
          <cell r="A2217">
            <v>1977</v>
          </cell>
          <cell r="B2217" t="str">
            <v>213</v>
          </cell>
          <cell r="C2217" t="str">
            <v>NICOMEKL RIVER</v>
          </cell>
          <cell r="D2217" t="str">
            <v>2</v>
          </cell>
          <cell r="E2217" t="str">
            <v>A</v>
          </cell>
          <cell r="F2217">
            <v>100</v>
          </cell>
          <cell r="G2217">
            <v>648</v>
          </cell>
          <cell r="H2217">
            <v>7</v>
          </cell>
          <cell r="I2217">
            <v>0</v>
          </cell>
          <cell r="J2217">
            <v>0</v>
          </cell>
          <cell r="K2217">
            <v>0</v>
          </cell>
        </row>
        <row r="2218">
          <cell r="A2218">
            <v>1977</v>
          </cell>
          <cell r="B2218" t="str">
            <v>215</v>
          </cell>
          <cell r="C2218" t="str">
            <v>NORRISH CREEK</v>
          </cell>
          <cell r="D2218" t="str">
            <v>2</v>
          </cell>
          <cell r="E2218" t="str">
            <v>A</v>
          </cell>
          <cell r="F2218">
            <v>18</v>
          </cell>
          <cell r="G2218">
            <v>52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</row>
        <row r="2219">
          <cell r="A2219">
            <v>1977</v>
          </cell>
          <cell r="B2219" t="str">
            <v>216</v>
          </cell>
          <cell r="C2219" t="str">
            <v>NORTH ALOUETTE RIVER</v>
          </cell>
          <cell r="D2219" t="str">
            <v>2</v>
          </cell>
          <cell r="E2219" t="str">
            <v>A</v>
          </cell>
          <cell r="F2219">
            <v>41</v>
          </cell>
          <cell r="G2219">
            <v>127</v>
          </cell>
          <cell r="H2219">
            <v>3</v>
          </cell>
          <cell r="I2219">
            <v>3</v>
          </cell>
          <cell r="J2219">
            <v>0</v>
          </cell>
          <cell r="K2219">
            <v>0</v>
          </cell>
        </row>
        <row r="2220">
          <cell r="A2220">
            <v>1977</v>
          </cell>
          <cell r="B2220" t="str">
            <v>217</v>
          </cell>
          <cell r="C2220" t="str">
            <v>ORFORD RIVER</v>
          </cell>
          <cell r="D2220" t="str">
            <v>2</v>
          </cell>
          <cell r="E2220" t="str">
            <v>A</v>
          </cell>
          <cell r="F2220">
            <v>4</v>
          </cell>
          <cell r="G2220">
            <v>4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</row>
        <row r="2221">
          <cell r="A2221">
            <v>1977</v>
          </cell>
          <cell r="B2221" t="str">
            <v>218</v>
          </cell>
          <cell r="C2221" t="str">
            <v>PHILLIPS RIVER</v>
          </cell>
          <cell r="D2221" t="str">
            <v>2</v>
          </cell>
          <cell r="E2221" t="str">
            <v>A</v>
          </cell>
          <cell r="F2221">
            <v>4</v>
          </cell>
          <cell r="G2221">
            <v>8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</row>
        <row r="2222">
          <cell r="A2222">
            <v>1977</v>
          </cell>
          <cell r="B2222" t="str">
            <v>219</v>
          </cell>
          <cell r="C2222" t="str">
            <v>PITT RIVER</v>
          </cell>
          <cell r="D2222" t="str">
            <v>2</v>
          </cell>
          <cell r="E2222" t="str">
            <v>A</v>
          </cell>
          <cell r="F2222">
            <v>48</v>
          </cell>
          <cell r="G2222">
            <v>187</v>
          </cell>
          <cell r="H2222">
            <v>26</v>
          </cell>
          <cell r="I2222">
            <v>7</v>
          </cell>
          <cell r="J2222">
            <v>0</v>
          </cell>
          <cell r="K2222">
            <v>0</v>
          </cell>
        </row>
        <row r="2223">
          <cell r="A2223">
            <v>1977</v>
          </cell>
          <cell r="B2223" t="str">
            <v>221</v>
          </cell>
          <cell r="C2223" t="str">
            <v>QUATAM RIVER</v>
          </cell>
          <cell r="D2223" t="str">
            <v>2</v>
          </cell>
          <cell r="E2223" t="str">
            <v>A</v>
          </cell>
          <cell r="F2223">
            <v>16</v>
          </cell>
          <cell r="G2223">
            <v>20</v>
          </cell>
          <cell r="H2223">
            <v>4</v>
          </cell>
          <cell r="I2223">
            <v>13</v>
          </cell>
          <cell r="J2223">
            <v>0</v>
          </cell>
          <cell r="K2223">
            <v>0</v>
          </cell>
        </row>
        <row r="2224">
          <cell r="A2224">
            <v>1977</v>
          </cell>
          <cell r="B2224" t="str">
            <v>222</v>
          </cell>
          <cell r="C2224" t="str">
            <v>RAINY RIVER</v>
          </cell>
          <cell r="D2224" t="str">
            <v>2</v>
          </cell>
          <cell r="E2224" t="str">
            <v>A</v>
          </cell>
          <cell r="F2224">
            <v>18</v>
          </cell>
          <cell r="G2224">
            <v>154</v>
          </cell>
          <cell r="H2224">
            <v>26</v>
          </cell>
          <cell r="I2224">
            <v>22</v>
          </cell>
          <cell r="J2224">
            <v>0</v>
          </cell>
          <cell r="K2224">
            <v>0</v>
          </cell>
        </row>
        <row r="2225">
          <cell r="A2225">
            <v>1977</v>
          </cell>
          <cell r="B2225" t="str">
            <v>223</v>
          </cell>
          <cell r="C2225" t="str">
            <v>ROBERTS CREEK</v>
          </cell>
          <cell r="D2225" t="str">
            <v>2</v>
          </cell>
          <cell r="E2225" t="str">
            <v>A</v>
          </cell>
          <cell r="F2225">
            <v>3</v>
          </cell>
          <cell r="G2225">
            <v>7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</row>
        <row r="2226">
          <cell r="A2226">
            <v>1977</v>
          </cell>
          <cell r="B2226" t="str">
            <v>225</v>
          </cell>
          <cell r="C2226" t="str">
            <v>SALMON RIVER</v>
          </cell>
          <cell r="D2226" t="str">
            <v>2</v>
          </cell>
          <cell r="E2226" t="str">
            <v>A</v>
          </cell>
          <cell r="F2226">
            <v>93</v>
          </cell>
          <cell r="G2226">
            <v>364</v>
          </cell>
          <cell r="H2226">
            <v>22</v>
          </cell>
          <cell r="I2226">
            <v>0</v>
          </cell>
          <cell r="J2226">
            <v>0</v>
          </cell>
          <cell r="K2226">
            <v>0</v>
          </cell>
        </row>
        <row r="2227">
          <cell r="A2227">
            <v>1977</v>
          </cell>
          <cell r="B2227" t="str">
            <v>227</v>
          </cell>
          <cell r="C2227" t="str">
            <v>SERPENTINE RIVER</v>
          </cell>
          <cell r="D2227" t="str">
            <v>2</v>
          </cell>
          <cell r="E2227" t="str">
            <v>A</v>
          </cell>
          <cell r="F2227">
            <v>52</v>
          </cell>
          <cell r="G2227">
            <v>236</v>
          </cell>
          <cell r="H2227">
            <v>0</v>
          </cell>
          <cell r="I2227">
            <v>3</v>
          </cell>
          <cell r="J2227">
            <v>0</v>
          </cell>
          <cell r="K2227">
            <v>0</v>
          </cell>
        </row>
        <row r="2228">
          <cell r="A2228">
            <v>1977</v>
          </cell>
          <cell r="B2228" t="str">
            <v>228</v>
          </cell>
          <cell r="C2228" t="str">
            <v>SEYMOUR RIVER</v>
          </cell>
          <cell r="D2228" t="str">
            <v>2</v>
          </cell>
          <cell r="E2228" t="str">
            <v>A</v>
          </cell>
          <cell r="F2228">
            <v>328</v>
          </cell>
          <cell r="G2228">
            <v>2860</v>
          </cell>
          <cell r="H2228">
            <v>127</v>
          </cell>
          <cell r="I2228">
            <v>161</v>
          </cell>
          <cell r="J2228">
            <v>0</v>
          </cell>
          <cell r="K2228">
            <v>0</v>
          </cell>
        </row>
        <row r="2229">
          <cell r="A2229">
            <v>1977</v>
          </cell>
          <cell r="B2229" t="str">
            <v>230</v>
          </cell>
          <cell r="C2229" t="str">
            <v>SILVERHOPE CREEK</v>
          </cell>
          <cell r="D2229" t="str">
            <v>2</v>
          </cell>
          <cell r="E2229" t="str">
            <v>A</v>
          </cell>
          <cell r="F2229">
            <v>73</v>
          </cell>
          <cell r="G2229">
            <v>223</v>
          </cell>
          <cell r="H2229">
            <v>13</v>
          </cell>
          <cell r="I2229">
            <v>11</v>
          </cell>
          <cell r="J2229">
            <v>0</v>
          </cell>
          <cell r="K2229">
            <v>0</v>
          </cell>
        </row>
        <row r="2230">
          <cell r="A2230">
            <v>1977</v>
          </cell>
          <cell r="B2230" t="str">
            <v>232</v>
          </cell>
          <cell r="C2230" t="str">
            <v>SLOQUET CREEK</v>
          </cell>
          <cell r="D2230" t="str">
            <v>2</v>
          </cell>
          <cell r="E2230" t="str">
            <v>A</v>
          </cell>
          <cell r="F2230">
            <v>3</v>
          </cell>
          <cell r="G2230">
            <v>3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</row>
        <row r="2231">
          <cell r="A2231">
            <v>1977</v>
          </cell>
          <cell r="B2231" t="str">
            <v>233</v>
          </cell>
          <cell r="C2231" t="str">
            <v>SOUTHGATE RIVER</v>
          </cell>
          <cell r="D2231" t="str">
            <v>2</v>
          </cell>
          <cell r="E2231" t="str">
            <v>A</v>
          </cell>
          <cell r="F2231">
            <v>4</v>
          </cell>
          <cell r="G2231">
            <v>4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</row>
        <row r="2232">
          <cell r="A2232">
            <v>1977</v>
          </cell>
          <cell r="B2232" t="str">
            <v>234</v>
          </cell>
          <cell r="C2232" t="str">
            <v>SPUZZUM CREEK</v>
          </cell>
          <cell r="D2232" t="str">
            <v>2</v>
          </cell>
          <cell r="E2232" t="str">
            <v>A</v>
          </cell>
          <cell r="F2232">
            <v>3</v>
          </cell>
          <cell r="G2232">
            <v>7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</row>
        <row r="2233">
          <cell r="A2233">
            <v>1977</v>
          </cell>
          <cell r="B2233" t="str">
            <v>235</v>
          </cell>
          <cell r="C2233" t="str">
            <v>SQUAMISH RIVER</v>
          </cell>
          <cell r="D2233" t="str">
            <v>2</v>
          </cell>
          <cell r="E2233" t="str">
            <v>A</v>
          </cell>
          <cell r="F2233">
            <v>957</v>
          </cell>
          <cell r="G2233">
            <v>5481</v>
          </cell>
          <cell r="H2233">
            <v>224</v>
          </cell>
          <cell r="I2233">
            <v>208</v>
          </cell>
          <cell r="J2233">
            <v>0</v>
          </cell>
          <cell r="K2233">
            <v>0</v>
          </cell>
        </row>
        <row r="2234">
          <cell r="A2234">
            <v>1977</v>
          </cell>
          <cell r="B2234" t="str">
            <v>236</v>
          </cell>
          <cell r="C2234" t="str">
            <v>STAVE RIVER</v>
          </cell>
          <cell r="D2234" t="str">
            <v>2</v>
          </cell>
          <cell r="E2234" t="str">
            <v>A</v>
          </cell>
          <cell r="F2234">
            <v>18</v>
          </cell>
          <cell r="G2234">
            <v>90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</row>
        <row r="2235">
          <cell r="A2235">
            <v>1977</v>
          </cell>
          <cell r="B2235" t="str">
            <v>238</v>
          </cell>
          <cell r="C2235" t="str">
            <v>SUMAS RIVER</v>
          </cell>
          <cell r="D2235" t="str">
            <v>2</v>
          </cell>
          <cell r="E2235" t="str">
            <v>A</v>
          </cell>
          <cell r="F2235">
            <v>52</v>
          </cell>
          <cell r="G2235">
            <v>289</v>
          </cell>
          <cell r="H2235">
            <v>3</v>
          </cell>
          <cell r="I2235">
            <v>7</v>
          </cell>
          <cell r="J2235">
            <v>0</v>
          </cell>
          <cell r="K2235">
            <v>0</v>
          </cell>
        </row>
        <row r="2236">
          <cell r="A2236">
            <v>1977</v>
          </cell>
          <cell r="B2236" t="str">
            <v>242</v>
          </cell>
          <cell r="C2236" t="str">
            <v>TOBA RIVER</v>
          </cell>
          <cell r="D2236" t="str">
            <v>2</v>
          </cell>
          <cell r="E2236" t="str">
            <v>A</v>
          </cell>
          <cell r="F2236">
            <v>7</v>
          </cell>
          <cell r="G2236">
            <v>11</v>
          </cell>
          <cell r="H2236">
            <v>4</v>
          </cell>
          <cell r="I2236">
            <v>4</v>
          </cell>
          <cell r="J2236">
            <v>0</v>
          </cell>
          <cell r="K2236">
            <v>0</v>
          </cell>
        </row>
        <row r="2237">
          <cell r="A2237">
            <v>1977</v>
          </cell>
          <cell r="B2237" t="str">
            <v>244</v>
          </cell>
          <cell r="C2237" t="str">
            <v>VANCOUVER RIVER</v>
          </cell>
          <cell r="D2237" t="str">
            <v>2</v>
          </cell>
          <cell r="E2237" t="str">
            <v>A</v>
          </cell>
          <cell r="F2237">
            <v>40</v>
          </cell>
          <cell r="G2237">
            <v>97</v>
          </cell>
          <cell r="H2237">
            <v>15</v>
          </cell>
          <cell r="I2237">
            <v>33</v>
          </cell>
          <cell r="J2237">
            <v>0</v>
          </cell>
          <cell r="K2237">
            <v>0</v>
          </cell>
        </row>
        <row r="2238">
          <cell r="A2238">
            <v>1977</v>
          </cell>
          <cell r="B2238" t="str">
            <v>245</v>
          </cell>
          <cell r="C2238" t="str">
            <v>WAHLEACH CREEK</v>
          </cell>
          <cell r="D2238" t="str">
            <v>2</v>
          </cell>
          <cell r="E2238" t="str">
            <v>A</v>
          </cell>
          <cell r="F2238">
            <v>3</v>
          </cell>
          <cell r="G2238">
            <v>7</v>
          </cell>
          <cell r="H2238">
            <v>3</v>
          </cell>
          <cell r="I2238">
            <v>0</v>
          </cell>
          <cell r="J2238">
            <v>0</v>
          </cell>
          <cell r="K2238">
            <v>0</v>
          </cell>
        </row>
        <row r="2239">
          <cell r="A2239">
            <v>1977</v>
          </cell>
          <cell r="B2239" t="str">
            <v>249</v>
          </cell>
          <cell r="C2239" t="str">
            <v>WIDGEON CREEK</v>
          </cell>
          <cell r="D2239" t="str">
            <v>2</v>
          </cell>
          <cell r="E2239" t="str">
            <v>A</v>
          </cell>
          <cell r="F2239">
            <v>7</v>
          </cell>
          <cell r="G2239">
            <v>18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</row>
        <row r="2240">
          <cell r="A2240">
            <v>1977</v>
          </cell>
          <cell r="B2240" t="str">
            <v>253</v>
          </cell>
          <cell r="C2240" t="str">
            <v>CLAYBURN CREEK</v>
          </cell>
          <cell r="D2240" t="str">
            <v>2</v>
          </cell>
          <cell r="E2240" t="str">
            <v>A</v>
          </cell>
          <cell r="F2240">
            <v>3</v>
          </cell>
          <cell r="G2240">
            <v>18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</row>
        <row r="2241">
          <cell r="A2241">
            <v>1977</v>
          </cell>
          <cell r="B2241" t="str">
            <v>272</v>
          </cell>
          <cell r="C2241" t="str">
            <v>BRIDGE RIVER</v>
          </cell>
          <cell r="D2241" t="str">
            <v>3</v>
          </cell>
          <cell r="E2241" t="str">
            <v>A</v>
          </cell>
          <cell r="F2241">
            <v>81</v>
          </cell>
          <cell r="G2241">
            <v>549</v>
          </cell>
          <cell r="H2241">
            <v>41</v>
          </cell>
          <cell r="I2241">
            <v>41</v>
          </cell>
          <cell r="J2241">
            <v>0</v>
          </cell>
          <cell r="K2241">
            <v>0</v>
          </cell>
        </row>
        <row r="2242">
          <cell r="A2242">
            <v>1977</v>
          </cell>
          <cell r="B2242" t="str">
            <v>275</v>
          </cell>
          <cell r="C2242" t="str">
            <v>NICOLA RIVER</v>
          </cell>
          <cell r="D2242" t="str">
            <v>3</v>
          </cell>
          <cell r="E2242" t="str">
            <v>A</v>
          </cell>
          <cell r="F2242">
            <v>32</v>
          </cell>
          <cell r="G2242">
            <v>49</v>
          </cell>
          <cell r="H2242">
            <v>9</v>
          </cell>
          <cell r="I2242">
            <v>6</v>
          </cell>
          <cell r="J2242">
            <v>0</v>
          </cell>
          <cell r="K2242">
            <v>0</v>
          </cell>
        </row>
        <row r="2243">
          <cell r="A2243">
            <v>1977</v>
          </cell>
          <cell r="B2243" t="str">
            <v>276</v>
          </cell>
          <cell r="C2243" t="str">
            <v>SETON RIVER</v>
          </cell>
          <cell r="D2243" t="str">
            <v>3</v>
          </cell>
          <cell r="E2243" t="str">
            <v>A</v>
          </cell>
          <cell r="F2243">
            <v>22</v>
          </cell>
          <cell r="G2243">
            <v>116</v>
          </cell>
          <cell r="H2243">
            <v>3</v>
          </cell>
          <cell r="I2243">
            <v>0</v>
          </cell>
          <cell r="J2243">
            <v>0</v>
          </cell>
          <cell r="K2243">
            <v>0</v>
          </cell>
        </row>
        <row r="2244">
          <cell r="A2244">
            <v>1977</v>
          </cell>
          <cell r="B2244" t="str">
            <v>277</v>
          </cell>
          <cell r="C2244" t="str">
            <v>STEIN RIVER</v>
          </cell>
          <cell r="D2244" t="str">
            <v>3</v>
          </cell>
          <cell r="E2244" t="str">
            <v>A</v>
          </cell>
          <cell r="F2244">
            <v>20</v>
          </cell>
          <cell r="G2244">
            <v>48</v>
          </cell>
          <cell r="H2244">
            <v>3</v>
          </cell>
          <cell r="I2244">
            <v>0</v>
          </cell>
          <cell r="J2244">
            <v>0</v>
          </cell>
          <cell r="K2244">
            <v>0</v>
          </cell>
        </row>
        <row r="2245">
          <cell r="A2245">
            <v>1977</v>
          </cell>
          <cell r="B2245" t="str">
            <v>278</v>
          </cell>
          <cell r="C2245" t="str">
            <v>THOMPSON RIVER</v>
          </cell>
          <cell r="D2245" t="str">
            <v>3</v>
          </cell>
          <cell r="E2245" t="str">
            <v>A</v>
          </cell>
          <cell r="F2245">
            <v>2011</v>
          </cell>
          <cell r="G2245">
            <v>11038</v>
          </cell>
          <cell r="H2245">
            <v>1127</v>
          </cell>
          <cell r="I2245">
            <v>287</v>
          </cell>
          <cell r="J2245">
            <v>0</v>
          </cell>
          <cell r="K2245">
            <v>0</v>
          </cell>
        </row>
        <row r="2246">
          <cell r="A2246">
            <v>1977</v>
          </cell>
          <cell r="B2246" t="str">
            <v>300</v>
          </cell>
          <cell r="C2246" t="str">
            <v>ATNARKO RIVER</v>
          </cell>
          <cell r="D2246" t="str">
            <v>5</v>
          </cell>
          <cell r="E2246" t="str">
            <v>A</v>
          </cell>
          <cell r="F2246">
            <v>251</v>
          </cell>
          <cell r="G2246">
            <v>1009</v>
          </cell>
          <cell r="H2246">
            <v>143</v>
          </cell>
          <cell r="I2246">
            <v>102</v>
          </cell>
          <cell r="J2246">
            <v>0</v>
          </cell>
          <cell r="K2246">
            <v>0</v>
          </cell>
        </row>
        <row r="2247">
          <cell r="A2247">
            <v>1977</v>
          </cell>
          <cell r="B2247" t="str">
            <v>301</v>
          </cell>
          <cell r="C2247" t="str">
            <v>BELLA COOLA RIVER</v>
          </cell>
          <cell r="D2247" t="str">
            <v>5</v>
          </cell>
          <cell r="E2247" t="str">
            <v>A</v>
          </cell>
          <cell r="F2247">
            <v>982</v>
          </cell>
          <cell r="G2247">
            <v>5934</v>
          </cell>
          <cell r="H2247">
            <v>1346</v>
          </cell>
          <cell r="I2247">
            <v>734</v>
          </cell>
          <cell r="J2247">
            <v>0</v>
          </cell>
          <cell r="K2247">
            <v>0</v>
          </cell>
        </row>
        <row r="2248">
          <cell r="A2248">
            <v>1977</v>
          </cell>
          <cell r="B2248" t="str">
            <v>303</v>
          </cell>
          <cell r="C2248" t="str">
            <v>CHILCOTIN RIVER</v>
          </cell>
          <cell r="D2248" t="str">
            <v>5</v>
          </cell>
          <cell r="E2248" t="str">
            <v>A</v>
          </cell>
          <cell r="F2248">
            <v>796</v>
          </cell>
          <cell r="G2248">
            <v>3410</v>
          </cell>
          <cell r="H2248">
            <v>502</v>
          </cell>
          <cell r="I2248">
            <v>88</v>
          </cell>
          <cell r="J2248">
            <v>0</v>
          </cell>
          <cell r="K2248">
            <v>0</v>
          </cell>
        </row>
        <row r="2249">
          <cell r="A2249">
            <v>1977</v>
          </cell>
          <cell r="B2249" t="str">
            <v>304</v>
          </cell>
          <cell r="C2249" t="str">
            <v>CHILKO RIVER</v>
          </cell>
          <cell r="D2249" t="str">
            <v>5</v>
          </cell>
          <cell r="E2249" t="str">
            <v>A</v>
          </cell>
          <cell r="F2249">
            <v>234</v>
          </cell>
          <cell r="G2249">
            <v>915</v>
          </cell>
          <cell r="H2249">
            <v>163</v>
          </cell>
          <cell r="I2249">
            <v>8</v>
          </cell>
          <cell r="J2249">
            <v>0</v>
          </cell>
          <cell r="K2249">
            <v>0</v>
          </cell>
        </row>
        <row r="2250">
          <cell r="A2250">
            <v>1977</v>
          </cell>
          <cell r="B2250" t="str">
            <v>305</v>
          </cell>
          <cell r="C2250" t="str">
            <v>CHUCKWALLA RIVER</v>
          </cell>
          <cell r="D2250" t="str">
            <v>5</v>
          </cell>
          <cell r="E2250" t="str">
            <v>A</v>
          </cell>
          <cell r="F2250">
            <v>55</v>
          </cell>
          <cell r="G2250">
            <v>223</v>
          </cell>
          <cell r="H2250">
            <v>165</v>
          </cell>
          <cell r="I2250">
            <v>140</v>
          </cell>
          <cell r="J2250">
            <v>0</v>
          </cell>
          <cell r="K2250">
            <v>0</v>
          </cell>
        </row>
        <row r="2251">
          <cell r="A2251">
            <v>1977</v>
          </cell>
          <cell r="B2251" t="str">
            <v>307</v>
          </cell>
          <cell r="C2251" t="str">
            <v>DEAN RIVER</v>
          </cell>
          <cell r="D2251" t="str">
            <v>5</v>
          </cell>
          <cell r="E2251" t="str">
            <v>A</v>
          </cell>
          <cell r="F2251">
            <v>754</v>
          </cell>
          <cell r="G2251">
            <v>3263</v>
          </cell>
          <cell r="H2251">
            <v>727</v>
          </cell>
          <cell r="I2251">
            <v>1646</v>
          </cell>
          <cell r="J2251">
            <v>0</v>
          </cell>
          <cell r="K2251">
            <v>0</v>
          </cell>
        </row>
        <row r="2252">
          <cell r="A2252">
            <v>1977</v>
          </cell>
          <cell r="B2252" t="str">
            <v>309</v>
          </cell>
          <cell r="C2252" t="str">
            <v>KIMSQUIT RIVER</v>
          </cell>
          <cell r="D2252" t="str">
            <v>5</v>
          </cell>
          <cell r="E2252" t="str">
            <v>A</v>
          </cell>
          <cell r="F2252">
            <v>3</v>
          </cell>
          <cell r="G2252">
            <v>9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</row>
        <row r="2253">
          <cell r="A2253">
            <v>1977</v>
          </cell>
          <cell r="B2253" t="str">
            <v>310</v>
          </cell>
          <cell r="C2253" t="str">
            <v>KOEYE RIVER</v>
          </cell>
          <cell r="D2253" t="str">
            <v>5</v>
          </cell>
          <cell r="E2253" t="str">
            <v>A</v>
          </cell>
          <cell r="F2253">
            <v>15</v>
          </cell>
          <cell r="G2253">
            <v>109</v>
          </cell>
          <cell r="H2253">
            <v>11</v>
          </cell>
          <cell r="I2253">
            <v>3</v>
          </cell>
          <cell r="J2253">
            <v>0</v>
          </cell>
          <cell r="K2253">
            <v>0</v>
          </cell>
        </row>
        <row r="2254">
          <cell r="A2254">
            <v>1977</v>
          </cell>
          <cell r="B2254" t="str">
            <v>313</v>
          </cell>
          <cell r="C2254" t="str">
            <v>NEKITE RIVER</v>
          </cell>
          <cell r="D2254" t="str">
            <v>5</v>
          </cell>
          <cell r="E2254" t="str">
            <v>A</v>
          </cell>
          <cell r="F2254">
            <v>4</v>
          </cell>
          <cell r="G2254">
            <v>66</v>
          </cell>
          <cell r="H2254">
            <v>33</v>
          </cell>
          <cell r="I2254">
            <v>16</v>
          </cell>
          <cell r="J2254">
            <v>0</v>
          </cell>
          <cell r="K2254">
            <v>0</v>
          </cell>
        </row>
        <row r="2255">
          <cell r="A2255">
            <v>1977</v>
          </cell>
          <cell r="B2255" t="str">
            <v>316</v>
          </cell>
          <cell r="C2255" t="str">
            <v>QUESNEL RIVER</v>
          </cell>
          <cell r="D2255" t="str">
            <v>5</v>
          </cell>
          <cell r="E2255" t="str">
            <v>A</v>
          </cell>
          <cell r="F2255">
            <v>4</v>
          </cell>
          <cell r="G2255">
            <v>4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</row>
        <row r="2256">
          <cell r="A2256">
            <v>1977</v>
          </cell>
          <cell r="B2256" t="str">
            <v>317</v>
          </cell>
          <cell r="C2256" t="str">
            <v>SALLOOMT RIVER</v>
          </cell>
          <cell r="D2256" t="str">
            <v>5</v>
          </cell>
          <cell r="E2256" t="str">
            <v>A</v>
          </cell>
          <cell r="F2256">
            <v>3</v>
          </cell>
          <cell r="G2256">
            <v>3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</row>
        <row r="2257">
          <cell r="A2257">
            <v>1977</v>
          </cell>
          <cell r="B2257" t="str">
            <v>319</v>
          </cell>
          <cell r="C2257" t="str">
            <v>TALCHAKO RIVER</v>
          </cell>
          <cell r="D2257" t="str">
            <v>5</v>
          </cell>
          <cell r="E2257" t="str">
            <v>A</v>
          </cell>
          <cell r="F2257">
            <v>4</v>
          </cell>
          <cell r="G2257">
            <v>8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</row>
        <row r="2258">
          <cell r="A2258">
            <v>1977</v>
          </cell>
          <cell r="B2258" t="str">
            <v>321</v>
          </cell>
          <cell r="C2258" t="str">
            <v>TASEKO RIVER</v>
          </cell>
          <cell r="D2258" t="str">
            <v>5</v>
          </cell>
          <cell r="E2258" t="str">
            <v>A</v>
          </cell>
          <cell r="F2258">
            <v>4</v>
          </cell>
          <cell r="G2258">
            <v>42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</row>
        <row r="2259">
          <cell r="A2259">
            <v>1977</v>
          </cell>
          <cell r="B2259" t="str">
            <v>325</v>
          </cell>
          <cell r="C2259" t="str">
            <v>BABINE RIVER</v>
          </cell>
          <cell r="D2259" t="str">
            <v>6</v>
          </cell>
          <cell r="E2259" t="str">
            <v>A</v>
          </cell>
          <cell r="F2259">
            <v>275</v>
          </cell>
          <cell r="G2259">
            <v>1185</v>
          </cell>
          <cell r="H2259">
            <v>157</v>
          </cell>
          <cell r="I2259">
            <v>977</v>
          </cell>
          <cell r="J2259">
            <v>0</v>
          </cell>
          <cell r="K2259">
            <v>0</v>
          </cell>
        </row>
        <row r="2260">
          <cell r="A2260">
            <v>1977</v>
          </cell>
          <cell r="B2260" t="str">
            <v>326</v>
          </cell>
          <cell r="C2260" t="str">
            <v>BEAR RIVER</v>
          </cell>
          <cell r="D2260" t="str">
            <v>6</v>
          </cell>
          <cell r="E2260" t="str">
            <v>A</v>
          </cell>
          <cell r="F2260">
            <v>33</v>
          </cell>
          <cell r="G2260">
            <v>51</v>
          </cell>
          <cell r="H2260">
            <v>7</v>
          </cell>
          <cell r="I2260">
            <v>1</v>
          </cell>
          <cell r="J2260">
            <v>0</v>
          </cell>
          <cell r="K2260">
            <v>0</v>
          </cell>
        </row>
        <row r="2261">
          <cell r="A2261">
            <v>1977</v>
          </cell>
          <cell r="B2261" t="str">
            <v>328</v>
          </cell>
          <cell r="C2261" t="str">
            <v>BISH CREEK</v>
          </cell>
          <cell r="D2261" t="str">
            <v>6</v>
          </cell>
          <cell r="E2261" t="str">
            <v>A</v>
          </cell>
          <cell r="F2261">
            <v>3</v>
          </cell>
          <cell r="G2261">
            <v>3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</row>
        <row r="2262">
          <cell r="A2262">
            <v>1977</v>
          </cell>
          <cell r="B2262" t="str">
            <v>329</v>
          </cell>
          <cell r="C2262" t="str">
            <v>BULKLEY RIVER</v>
          </cell>
          <cell r="D2262" t="str">
            <v>6</v>
          </cell>
          <cell r="E2262" t="str">
            <v>A</v>
          </cell>
          <cell r="F2262">
            <v>993</v>
          </cell>
          <cell r="G2262">
            <v>5856</v>
          </cell>
          <cell r="H2262">
            <v>1068</v>
          </cell>
          <cell r="I2262">
            <v>741</v>
          </cell>
          <cell r="J2262">
            <v>0</v>
          </cell>
          <cell r="K2262">
            <v>0</v>
          </cell>
        </row>
        <row r="2263">
          <cell r="A2263">
            <v>1977</v>
          </cell>
          <cell r="B2263" t="str">
            <v>331</v>
          </cell>
          <cell r="C2263" t="str">
            <v>CANOONA RIVER</v>
          </cell>
          <cell r="D2263" t="str">
            <v>6</v>
          </cell>
          <cell r="E2263" t="str">
            <v>A</v>
          </cell>
          <cell r="F2263">
            <v>22</v>
          </cell>
          <cell r="G2263">
            <v>38</v>
          </cell>
          <cell r="H2263">
            <v>30</v>
          </cell>
          <cell r="I2263">
            <v>65</v>
          </cell>
          <cell r="J2263">
            <v>0</v>
          </cell>
          <cell r="K2263">
            <v>0</v>
          </cell>
        </row>
        <row r="2264">
          <cell r="A2264">
            <v>1977</v>
          </cell>
          <cell r="B2264" t="str">
            <v>332</v>
          </cell>
          <cell r="C2264" t="str">
            <v>CEDAR CREEK</v>
          </cell>
          <cell r="D2264" t="str">
            <v>6</v>
          </cell>
          <cell r="E2264" t="str">
            <v>A</v>
          </cell>
          <cell r="F2264">
            <v>3</v>
          </cell>
          <cell r="G2264">
            <v>38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</row>
        <row r="2265">
          <cell r="A2265">
            <v>1977</v>
          </cell>
          <cell r="B2265" t="str">
            <v>333</v>
          </cell>
          <cell r="C2265" t="str">
            <v>CLORE RIVER</v>
          </cell>
          <cell r="D2265" t="str">
            <v>6</v>
          </cell>
          <cell r="E2265" t="str">
            <v>A</v>
          </cell>
          <cell r="F2265">
            <v>29</v>
          </cell>
          <cell r="G2265">
            <v>69</v>
          </cell>
          <cell r="H2265">
            <v>20</v>
          </cell>
          <cell r="I2265">
            <v>22</v>
          </cell>
          <cell r="J2265">
            <v>0</v>
          </cell>
          <cell r="K2265">
            <v>0</v>
          </cell>
        </row>
        <row r="2266">
          <cell r="A2266">
            <v>1977</v>
          </cell>
          <cell r="B2266" t="str">
            <v>334</v>
          </cell>
          <cell r="C2266" t="str">
            <v>CRANBERRY RIVER</v>
          </cell>
          <cell r="D2266" t="str">
            <v>6</v>
          </cell>
          <cell r="E2266" t="str">
            <v>A</v>
          </cell>
          <cell r="F2266">
            <v>253</v>
          </cell>
          <cell r="G2266">
            <v>756</v>
          </cell>
          <cell r="H2266">
            <v>259</v>
          </cell>
          <cell r="I2266">
            <v>139</v>
          </cell>
          <cell r="J2266">
            <v>0</v>
          </cell>
          <cell r="K2266">
            <v>0</v>
          </cell>
        </row>
        <row r="2267">
          <cell r="A2267">
            <v>1977</v>
          </cell>
          <cell r="B2267" t="str">
            <v>335</v>
          </cell>
          <cell r="C2267" t="str">
            <v>DALA RIVER</v>
          </cell>
          <cell r="D2267" t="str">
            <v>6</v>
          </cell>
          <cell r="E2267" t="str">
            <v>A</v>
          </cell>
          <cell r="F2267">
            <v>3</v>
          </cell>
          <cell r="G2267">
            <v>26</v>
          </cell>
          <cell r="H2267">
            <v>7</v>
          </cell>
          <cell r="I2267">
            <v>68</v>
          </cell>
          <cell r="J2267">
            <v>0</v>
          </cell>
          <cell r="K2267">
            <v>0</v>
          </cell>
        </row>
        <row r="2268">
          <cell r="A2268">
            <v>1977</v>
          </cell>
          <cell r="B2268" t="str">
            <v>338</v>
          </cell>
          <cell r="C2268" t="str">
            <v>ENSHESHESE RIVER</v>
          </cell>
          <cell r="D2268" t="str">
            <v>6</v>
          </cell>
          <cell r="E2268" t="str">
            <v>A</v>
          </cell>
          <cell r="F2268">
            <v>7</v>
          </cell>
          <cell r="G2268">
            <v>7</v>
          </cell>
          <cell r="H2268">
            <v>11</v>
          </cell>
          <cell r="I2268">
            <v>3</v>
          </cell>
          <cell r="J2268">
            <v>0</v>
          </cell>
          <cell r="K2268">
            <v>0</v>
          </cell>
        </row>
        <row r="2269">
          <cell r="A2269">
            <v>1977</v>
          </cell>
          <cell r="B2269" t="str">
            <v>339</v>
          </cell>
          <cell r="C2269" t="str">
            <v>EXCHAMSIKS RIVER</v>
          </cell>
          <cell r="D2269" t="str">
            <v>6</v>
          </cell>
          <cell r="E2269" t="str">
            <v>A</v>
          </cell>
          <cell r="F2269">
            <v>14</v>
          </cell>
          <cell r="G2269">
            <v>55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</row>
        <row r="2270">
          <cell r="A2270">
            <v>1977</v>
          </cell>
          <cell r="B2270" t="str">
            <v>341</v>
          </cell>
          <cell r="C2270" t="str">
            <v>FOOTE CREEK</v>
          </cell>
          <cell r="D2270" t="str">
            <v>6</v>
          </cell>
          <cell r="E2270" t="str">
            <v>A</v>
          </cell>
          <cell r="F2270">
            <v>7</v>
          </cell>
          <cell r="G2270">
            <v>15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</row>
        <row r="2271">
          <cell r="A2271">
            <v>1977</v>
          </cell>
          <cell r="B2271" t="str">
            <v>345</v>
          </cell>
          <cell r="C2271" t="str">
            <v>ISHKHEENICKH RIVER</v>
          </cell>
          <cell r="D2271" t="str">
            <v>6</v>
          </cell>
          <cell r="E2271" t="str">
            <v>A</v>
          </cell>
          <cell r="F2271">
            <v>27</v>
          </cell>
          <cell r="G2271">
            <v>57</v>
          </cell>
          <cell r="H2271">
            <v>18</v>
          </cell>
          <cell r="I2271">
            <v>7</v>
          </cell>
          <cell r="J2271">
            <v>0</v>
          </cell>
          <cell r="K2271">
            <v>0</v>
          </cell>
        </row>
        <row r="2272">
          <cell r="A2272">
            <v>1977</v>
          </cell>
          <cell r="B2272" t="str">
            <v>347</v>
          </cell>
          <cell r="C2272" t="str">
            <v>KASIKS RIVER</v>
          </cell>
          <cell r="D2272" t="str">
            <v>6</v>
          </cell>
          <cell r="E2272" t="str">
            <v>A</v>
          </cell>
          <cell r="F2272">
            <v>11</v>
          </cell>
          <cell r="G2272">
            <v>23</v>
          </cell>
          <cell r="H2272">
            <v>3</v>
          </cell>
          <cell r="I2272">
            <v>7</v>
          </cell>
          <cell r="J2272">
            <v>0</v>
          </cell>
          <cell r="K2272">
            <v>0</v>
          </cell>
        </row>
        <row r="2273">
          <cell r="A2273">
            <v>1977</v>
          </cell>
          <cell r="B2273" t="str">
            <v>348</v>
          </cell>
          <cell r="C2273" t="str">
            <v>KEMANO RIVER</v>
          </cell>
          <cell r="D2273" t="str">
            <v>6</v>
          </cell>
          <cell r="E2273" t="str">
            <v>A</v>
          </cell>
          <cell r="F2273">
            <v>15</v>
          </cell>
          <cell r="G2273">
            <v>148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</row>
        <row r="2274">
          <cell r="A2274">
            <v>1977</v>
          </cell>
          <cell r="B2274" t="str">
            <v>351</v>
          </cell>
          <cell r="C2274" t="str">
            <v>KILDALA RIVER</v>
          </cell>
          <cell r="D2274" t="str">
            <v>6</v>
          </cell>
          <cell r="E2274" t="str">
            <v>A</v>
          </cell>
          <cell r="F2274">
            <v>1</v>
          </cell>
          <cell r="G2274">
            <v>1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</row>
        <row r="2275">
          <cell r="A2275">
            <v>1977</v>
          </cell>
          <cell r="B2275" t="str">
            <v>354</v>
          </cell>
          <cell r="C2275" t="str">
            <v>KISPIOX RIVER</v>
          </cell>
          <cell r="D2275" t="str">
            <v>6</v>
          </cell>
          <cell r="E2275" t="str">
            <v>A</v>
          </cell>
          <cell r="F2275">
            <v>659</v>
          </cell>
          <cell r="G2275">
            <v>2921</v>
          </cell>
          <cell r="H2275">
            <v>165</v>
          </cell>
          <cell r="I2275">
            <v>514</v>
          </cell>
          <cell r="J2275">
            <v>0</v>
          </cell>
          <cell r="K2275">
            <v>0</v>
          </cell>
        </row>
        <row r="2276">
          <cell r="A2276">
            <v>1977</v>
          </cell>
          <cell r="B2276" t="str">
            <v>355</v>
          </cell>
          <cell r="C2276" t="str">
            <v>KITEEN RIVER</v>
          </cell>
          <cell r="D2276" t="str">
            <v>6</v>
          </cell>
          <cell r="E2276" t="str">
            <v>A</v>
          </cell>
          <cell r="F2276">
            <v>38</v>
          </cell>
          <cell r="G2276">
            <v>80</v>
          </cell>
          <cell r="H2276">
            <v>6</v>
          </cell>
          <cell r="I2276">
            <v>11</v>
          </cell>
          <cell r="J2276">
            <v>0</v>
          </cell>
          <cell r="K2276">
            <v>0</v>
          </cell>
        </row>
        <row r="2277">
          <cell r="A2277">
            <v>1977</v>
          </cell>
          <cell r="B2277" t="str">
            <v>356</v>
          </cell>
          <cell r="C2277" t="str">
            <v>KITIMAT RIVER</v>
          </cell>
          <cell r="D2277" t="str">
            <v>6</v>
          </cell>
          <cell r="E2277" t="str">
            <v>A</v>
          </cell>
          <cell r="F2277">
            <v>605</v>
          </cell>
          <cell r="G2277">
            <v>5025</v>
          </cell>
          <cell r="H2277">
            <v>249</v>
          </cell>
          <cell r="I2277">
            <v>196</v>
          </cell>
          <cell r="J2277">
            <v>0</v>
          </cell>
          <cell r="K2277">
            <v>0</v>
          </cell>
        </row>
        <row r="2278">
          <cell r="A2278">
            <v>1977</v>
          </cell>
          <cell r="B2278" t="str">
            <v>357</v>
          </cell>
          <cell r="C2278" t="str">
            <v>KITLOPE RIVER</v>
          </cell>
          <cell r="D2278" t="str">
            <v>6</v>
          </cell>
          <cell r="E2278" t="str">
            <v>A</v>
          </cell>
          <cell r="F2278">
            <v>10</v>
          </cell>
          <cell r="G2278">
            <v>51</v>
          </cell>
          <cell r="H2278">
            <v>1</v>
          </cell>
          <cell r="I2278">
            <v>3</v>
          </cell>
          <cell r="J2278">
            <v>0</v>
          </cell>
          <cell r="K2278">
            <v>0</v>
          </cell>
        </row>
        <row r="2279">
          <cell r="A2279">
            <v>1977</v>
          </cell>
          <cell r="B2279" t="str">
            <v>358</v>
          </cell>
          <cell r="C2279" t="str">
            <v>KITSEGUECLA RIVER</v>
          </cell>
          <cell r="D2279" t="str">
            <v>6</v>
          </cell>
          <cell r="E2279" t="str">
            <v>A</v>
          </cell>
          <cell r="F2279">
            <v>11</v>
          </cell>
          <cell r="G2279">
            <v>31</v>
          </cell>
          <cell r="H2279">
            <v>3</v>
          </cell>
          <cell r="I2279">
            <v>7</v>
          </cell>
          <cell r="J2279">
            <v>0</v>
          </cell>
          <cell r="K2279">
            <v>0</v>
          </cell>
        </row>
        <row r="2280">
          <cell r="A2280">
            <v>1977</v>
          </cell>
          <cell r="B2280" t="str">
            <v>360</v>
          </cell>
          <cell r="C2280" t="str">
            <v>KITSUMKALUM RIVER</v>
          </cell>
          <cell r="D2280" t="str">
            <v>6</v>
          </cell>
          <cell r="E2280" t="str">
            <v>A</v>
          </cell>
          <cell r="F2280">
            <v>435</v>
          </cell>
          <cell r="G2280">
            <v>2591</v>
          </cell>
          <cell r="H2280">
            <v>387</v>
          </cell>
          <cell r="I2280">
            <v>196</v>
          </cell>
          <cell r="J2280">
            <v>0</v>
          </cell>
          <cell r="K2280">
            <v>0</v>
          </cell>
        </row>
        <row r="2281">
          <cell r="A2281">
            <v>1977</v>
          </cell>
          <cell r="B2281" t="str">
            <v>361</v>
          </cell>
          <cell r="C2281" t="str">
            <v>KITWANCOOL CREEK</v>
          </cell>
          <cell r="D2281" t="str">
            <v>6</v>
          </cell>
          <cell r="E2281" t="str">
            <v>A</v>
          </cell>
          <cell r="F2281">
            <v>3</v>
          </cell>
          <cell r="G2281">
            <v>3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</row>
        <row r="2282">
          <cell r="A2282">
            <v>1977</v>
          </cell>
          <cell r="B2282" t="str">
            <v>362</v>
          </cell>
          <cell r="C2282" t="str">
            <v>KITWANGA RIVER</v>
          </cell>
          <cell r="D2282" t="str">
            <v>6</v>
          </cell>
          <cell r="E2282" t="str">
            <v>A</v>
          </cell>
          <cell r="F2282">
            <v>70</v>
          </cell>
          <cell r="G2282">
            <v>220</v>
          </cell>
          <cell r="H2282">
            <v>68</v>
          </cell>
          <cell r="I2282">
            <v>14</v>
          </cell>
          <cell r="J2282">
            <v>0</v>
          </cell>
          <cell r="K2282">
            <v>0</v>
          </cell>
        </row>
        <row r="2283">
          <cell r="A2283">
            <v>1977</v>
          </cell>
          <cell r="B2283" t="str">
            <v>364</v>
          </cell>
          <cell r="C2283" t="str">
            <v>KLOIYA RIVER</v>
          </cell>
          <cell r="D2283" t="str">
            <v>6</v>
          </cell>
          <cell r="E2283" t="str">
            <v>A</v>
          </cell>
          <cell r="F2283">
            <v>57</v>
          </cell>
          <cell r="G2283">
            <v>396</v>
          </cell>
          <cell r="H2283">
            <v>3</v>
          </cell>
          <cell r="I2283">
            <v>11</v>
          </cell>
          <cell r="J2283">
            <v>0</v>
          </cell>
          <cell r="K2283">
            <v>0</v>
          </cell>
        </row>
        <row r="2284">
          <cell r="A2284">
            <v>1977</v>
          </cell>
          <cell r="B2284" t="str">
            <v>365</v>
          </cell>
          <cell r="C2284" t="str">
            <v>KLUATANTAN RIVER</v>
          </cell>
          <cell r="D2284" t="str">
            <v>6</v>
          </cell>
          <cell r="E2284" t="str">
            <v>A</v>
          </cell>
          <cell r="F2284">
            <v>8</v>
          </cell>
          <cell r="G2284">
            <v>32</v>
          </cell>
          <cell r="H2284">
            <v>4</v>
          </cell>
          <cell r="I2284">
            <v>26</v>
          </cell>
          <cell r="J2284">
            <v>0</v>
          </cell>
          <cell r="K2284">
            <v>0</v>
          </cell>
        </row>
        <row r="2285">
          <cell r="A2285">
            <v>1977</v>
          </cell>
          <cell r="B2285" t="str">
            <v>367</v>
          </cell>
          <cell r="C2285" t="str">
            <v>KOWESAS RIVER</v>
          </cell>
          <cell r="D2285" t="str">
            <v>6</v>
          </cell>
          <cell r="E2285" t="str">
            <v>A</v>
          </cell>
          <cell r="F2285">
            <v>1</v>
          </cell>
          <cell r="G2285">
            <v>1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</row>
        <row r="2286">
          <cell r="A2286">
            <v>1977</v>
          </cell>
          <cell r="B2286" t="str">
            <v>368</v>
          </cell>
          <cell r="C2286" t="str">
            <v>KWINAGEESE RIVER</v>
          </cell>
          <cell r="D2286" t="str">
            <v>6</v>
          </cell>
          <cell r="E2286" t="str">
            <v>A</v>
          </cell>
          <cell r="F2286">
            <v>3</v>
          </cell>
          <cell r="G2286">
            <v>7</v>
          </cell>
          <cell r="H2286">
            <v>0</v>
          </cell>
          <cell r="I2286">
            <v>23</v>
          </cell>
          <cell r="J2286">
            <v>0</v>
          </cell>
          <cell r="K2286">
            <v>0</v>
          </cell>
        </row>
        <row r="2287">
          <cell r="A2287">
            <v>1977</v>
          </cell>
          <cell r="B2287" t="str">
            <v>369</v>
          </cell>
          <cell r="C2287" t="str">
            <v>KWINAMASS RIVER</v>
          </cell>
          <cell r="D2287" t="str">
            <v>6</v>
          </cell>
          <cell r="E2287" t="str">
            <v>A</v>
          </cell>
          <cell r="F2287">
            <v>37</v>
          </cell>
          <cell r="G2287">
            <v>76</v>
          </cell>
          <cell r="H2287">
            <v>42</v>
          </cell>
          <cell r="I2287">
            <v>38</v>
          </cell>
          <cell r="J2287">
            <v>0</v>
          </cell>
          <cell r="K2287">
            <v>0</v>
          </cell>
        </row>
        <row r="2288">
          <cell r="A2288">
            <v>1977</v>
          </cell>
          <cell r="B2288" t="str">
            <v>371</v>
          </cell>
          <cell r="C2288" t="str">
            <v>LAKELSE RIVER</v>
          </cell>
          <cell r="D2288" t="str">
            <v>6</v>
          </cell>
          <cell r="E2288" t="str">
            <v>A</v>
          </cell>
          <cell r="F2288">
            <v>521</v>
          </cell>
          <cell r="G2288">
            <v>2689</v>
          </cell>
          <cell r="H2288">
            <v>267</v>
          </cell>
          <cell r="I2288">
            <v>249</v>
          </cell>
          <cell r="J2288">
            <v>0</v>
          </cell>
          <cell r="K2288">
            <v>0</v>
          </cell>
        </row>
        <row r="2289">
          <cell r="A2289">
            <v>1977</v>
          </cell>
          <cell r="B2289" t="str">
            <v>372</v>
          </cell>
          <cell r="C2289" t="str">
            <v>MEZIADIN RIVER</v>
          </cell>
          <cell r="D2289" t="str">
            <v>6</v>
          </cell>
          <cell r="E2289" t="str">
            <v>A</v>
          </cell>
          <cell r="F2289">
            <v>16</v>
          </cell>
          <cell r="G2289">
            <v>47</v>
          </cell>
          <cell r="H2289">
            <v>14</v>
          </cell>
          <cell r="I2289">
            <v>18</v>
          </cell>
          <cell r="J2289">
            <v>0</v>
          </cell>
          <cell r="K2289">
            <v>0</v>
          </cell>
        </row>
        <row r="2290">
          <cell r="A2290">
            <v>1977</v>
          </cell>
          <cell r="B2290" t="str">
            <v>373</v>
          </cell>
          <cell r="C2290" t="str">
            <v>MORICE RIVER</v>
          </cell>
          <cell r="D2290" t="str">
            <v>6</v>
          </cell>
          <cell r="E2290" t="str">
            <v>A</v>
          </cell>
          <cell r="F2290">
            <v>764</v>
          </cell>
          <cell r="G2290">
            <v>3087</v>
          </cell>
          <cell r="H2290">
            <v>553</v>
          </cell>
          <cell r="I2290">
            <v>595</v>
          </cell>
          <cell r="J2290">
            <v>0</v>
          </cell>
          <cell r="K2290">
            <v>0</v>
          </cell>
        </row>
        <row r="2291">
          <cell r="A2291">
            <v>1977</v>
          </cell>
          <cell r="B2291" t="str">
            <v>376</v>
          </cell>
          <cell r="C2291" t="str">
            <v>NAKINA RIVER</v>
          </cell>
          <cell r="D2291" t="str">
            <v>6</v>
          </cell>
          <cell r="E2291" t="str">
            <v>A</v>
          </cell>
          <cell r="F2291">
            <v>3</v>
          </cell>
          <cell r="G2291">
            <v>6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</row>
        <row r="2292">
          <cell r="A2292">
            <v>1977</v>
          </cell>
          <cell r="B2292" t="str">
            <v>378</v>
          </cell>
          <cell r="C2292" t="str">
            <v>NASS RIVER</v>
          </cell>
          <cell r="D2292" t="str">
            <v>6</v>
          </cell>
          <cell r="E2292" t="str">
            <v>A</v>
          </cell>
          <cell r="F2292">
            <v>71</v>
          </cell>
          <cell r="G2292">
            <v>159</v>
          </cell>
          <cell r="H2292">
            <v>24</v>
          </cell>
          <cell r="I2292">
            <v>3</v>
          </cell>
          <cell r="J2292">
            <v>0</v>
          </cell>
          <cell r="K2292">
            <v>0</v>
          </cell>
        </row>
        <row r="2293">
          <cell r="A2293">
            <v>1977</v>
          </cell>
          <cell r="B2293" t="str">
            <v>379</v>
          </cell>
          <cell r="C2293" t="str">
            <v>NILKITKWA RIVER</v>
          </cell>
          <cell r="D2293" t="str">
            <v>6</v>
          </cell>
          <cell r="E2293" t="str">
            <v>A</v>
          </cell>
          <cell r="F2293">
            <v>3</v>
          </cell>
          <cell r="G2293">
            <v>3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</row>
        <row r="2294">
          <cell r="A2294">
            <v>1977</v>
          </cell>
          <cell r="B2294" t="str">
            <v>385</v>
          </cell>
          <cell r="C2294" t="str">
            <v>SKEENA RIVER</v>
          </cell>
          <cell r="D2294" t="str">
            <v>6</v>
          </cell>
          <cell r="E2294" t="str">
            <v>A</v>
          </cell>
          <cell r="F2294">
            <v>810</v>
          </cell>
          <cell r="G2294">
            <v>5065</v>
          </cell>
          <cell r="H2294">
            <v>568</v>
          </cell>
          <cell r="I2294">
            <v>248</v>
          </cell>
          <cell r="J2294">
            <v>0</v>
          </cell>
          <cell r="K2294">
            <v>0</v>
          </cell>
        </row>
        <row r="2295">
          <cell r="A2295">
            <v>1977</v>
          </cell>
          <cell r="B2295" t="str">
            <v>386</v>
          </cell>
          <cell r="C2295" t="str">
            <v>STIKINE RIVER</v>
          </cell>
          <cell r="D2295" t="str">
            <v>6</v>
          </cell>
          <cell r="E2295" t="str">
            <v>A</v>
          </cell>
          <cell r="F2295">
            <v>15</v>
          </cell>
          <cell r="G2295">
            <v>63</v>
          </cell>
          <cell r="H2295">
            <v>1</v>
          </cell>
          <cell r="I2295">
            <v>0</v>
          </cell>
          <cell r="J2295">
            <v>0</v>
          </cell>
          <cell r="K2295">
            <v>0</v>
          </cell>
        </row>
        <row r="2296">
          <cell r="A2296">
            <v>1977</v>
          </cell>
          <cell r="B2296" t="str">
            <v>387</v>
          </cell>
          <cell r="C2296" t="str">
            <v>SUSKWA RIVER</v>
          </cell>
          <cell r="D2296" t="str">
            <v>6</v>
          </cell>
          <cell r="E2296" t="str">
            <v>A</v>
          </cell>
          <cell r="F2296">
            <v>167</v>
          </cell>
          <cell r="G2296">
            <v>551</v>
          </cell>
          <cell r="H2296">
            <v>63</v>
          </cell>
          <cell r="I2296">
            <v>17</v>
          </cell>
          <cell r="J2296">
            <v>0</v>
          </cell>
          <cell r="K2296">
            <v>0</v>
          </cell>
        </row>
        <row r="2297">
          <cell r="A2297">
            <v>1977</v>
          </cell>
          <cell r="B2297" t="str">
            <v>388</v>
          </cell>
          <cell r="C2297" t="str">
            <v>SUSTUT RIVER</v>
          </cell>
          <cell r="D2297" t="str">
            <v>6</v>
          </cell>
          <cell r="E2297" t="str">
            <v>A</v>
          </cell>
          <cell r="F2297">
            <v>48</v>
          </cell>
          <cell r="G2297">
            <v>273</v>
          </cell>
          <cell r="H2297">
            <v>31</v>
          </cell>
          <cell r="I2297">
            <v>76</v>
          </cell>
          <cell r="J2297">
            <v>0</v>
          </cell>
          <cell r="K2297">
            <v>0</v>
          </cell>
        </row>
        <row r="2298">
          <cell r="A2298">
            <v>1977</v>
          </cell>
          <cell r="B2298" t="str">
            <v>390</v>
          </cell>
          <cell r="C2298" t="str">
            <v>TAHLTAN RIVER</v>
          </cell>
          <cell r="D2298" t="str">
            <v>6</v>
          </cell>
          <cell r="E2298" t="str">
            <v>A</v>
          </cell>
          <cell r="F2298">
            <v>18</v>
          </cell>
          <cell r="G2298">
            <v>33</v>
          </cell>
          <cell r="H2298">
            <v>3</v>
          </cell>
          <cell r="I2298">
            <v>0</v>
          </cell>
          <cell r="J2298">
            <v>0</v>
          </cell>
          <cell r="K2298">
            <v>0</v>
          </cell>
        </row>
        <row r="2299">
          <cell r="A2299">
            <v>1977</v>
          </cell>
          <cell r="B2299" t="str">
            <v>394</v>
          </cell>
          <cell r="C2299" t="str">
            <v>TELKWA RIVER</v>
          </cell>
          <cell r="D2299" t="str">
            <v>6</v>
          </cell>
          <cell r="E2299" t="str">
            <v>A</v>
          </cell>
          <cell r="F2299">
            <v>19</v>
          </cell>
          <cell r="G2299">
            <v>139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</row>
        <row r="2300">
          <cell r="A2300">
            <v>1977</v>
          </cell>
          <cell r="B2300" t="str">
            <v>395</v>
          </cell>
          <cell r="C2300" t="str">
            <v>TSEAX RIVER</v>
          </cell>
          <cell r="D2300" t="str">
            <v>6</v>
          </cell>
          <cell r="E2300" t="str">
            <v>A</v>
          </cell>
          <cell r="F2300">
            <v>28</v>
          </cell>
          <cell r="G2300">
            <v>196</v>
          </cell>
          <cell r="H2300">
            <v>11</v>
          </cell>
          <cell r="I2300">
            <v>46</v>
          </cell>
          <cell r="J2300">
            <v>0</v>
          </cell>
          <cell r="K2300">
            <v>0</v>
          </cell>
        </row>
        <row r="2301">
          <cell r="A2301">
            <v>1977</v>
          </cell>
          <cell r="B2301" t="str">
            <v>399</v>
          </cell>
          <cell r="C2301" t="str">
            <v>ZYMAGOTITZ RIVER</v>
          </cell>
          <cell r="D2301" t="str">
            <v>6</v>
          </cell>
          <cell r="E2301" t="str">
            <v>A</v>
          </cell>
          <cell r="F2301">
            <v>11</v>
          </cell>
          <cell r="G2301">
            <v>27</v>
          </cell>
          <cell r="H2301">
            <v>3</v>
          </cell>
          <cell r="I2301">
            <v>0</v>
          </cell>
          <cell r="J2301">
            <v>0</v>
          </cell>
          <cell r="K2301">
            <v>0</v>
          </cell>
        </row>
        <row r="2302">
          <cell r="A2302">
            <v>1977</v>
          </cell>
          <cell r="B2302" t="str">
            <v>400</v>
          </cell>
          <cell r="C2302" t="str">
            <v>ZYMOETZ RIVER</v>
          </cell>
          <cell r="D2302" t="str">
            <v>6</v>
          </cell>
          <cell r="E2302" t="str">
            <v>A</v>
          </cell>
          <cell r="F2302">
            <v>810</v>
          </cell>
          <cell r="G2302">
            <v>3100</v>
          </cell>
          <cell r="H2302">
            <v>655</v>
          </cell>
          <cell r="I2302">
            <v>418</v>
          </cell>
          <cell r="J2302">
            <v>0</v>
          </cell>
          <cell r="K2302">
            <v>0</v>
          </cell>
        </row>
        <row r="2303">
          <cell r="A2303">
            <v>1977</v>
          </cell>
          <cell r="B2303" t="str">
            <v>413</v>
          </cell>
          <cell r="C2303" t="str">
            <v>TOBOGGAN CREEK</v>
          </cell>
          <cell r="D2303" t="str">
            <v>6</v>
          </cell>
          <cell r="E2303" t="str">
            <v>A</v>
          </cell>
          <cell r="F2303">
            <v>6</v>
          </cell>
          <cell r="G2303">
            <v>14</v>
          </cell>
          <cell r="H2303">
            <v>3</v>
          </cell>
          <cell r="I2303">
            <v>0</v>
          </cell>
          <cell r="J2303">
            <v>0</v>
          </cell>
          <cell r="K2303">
            <v>0</v>
          </cell>
        </row>
        <row r="2304">
          <cell r="A2304">
            <v>1977</v>
          </cell>
          <cell r="B2304" t="str">
            <v>414</v>
          </cell>
          <cell r="C2304" t="str">
            <v>TROUT CREEK</v>
          </cell>
          <cell r="D2304" t="str">
            <v>6</v>
          </cell>
          <cell r="E2304" t="str">
            <v>A</v>
          </cell>
          <cell r="F2304">
            <v>15</v>
          </cell>
          <cell r="G2304">
            <v>30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</row>
        <row r="2305">
          <cell r="A2305">
            <v>1977</v>
          </cell>
          <cell r="B2305" t="str">
            <v>416</v>
          </cell>
          <cell r="C2305" t="str">
            <v>BOULDER CREEK</v>
          </cell>
          <cell r="D2305" t="str">
            <v>6</v>
          </cell>
          <cell r="E2305" t="str">
            <v>A</v>
          </cell>
          <cell r="F2305">
            <v>1</v>
          </cell>
          <cell r="G2305">
            <v>1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</row>
        <row r="2306">
          <cell r="A2306">
            <v>1977</v>
          </cell>
          <cell r="B2306" t="str">
            <v>425</v>
          </cell>
          <cell r="C2306" t="str">
            <v>AIN RIVER</v>
          </cell>
          <cell r="D2306" t="str">
            <v>6</v>
          </cell>
          <cell r="E2306" t="str">
            <v>A</v>
          </cell>
          <cell r="F2306">
            <v>6</v>
          </cell>
          <cell r="G2306">
            <v>22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</row>
        <row r="2307">
          <cell r="A2307">
            <v>1977</v>
          </cell>
          <cell r="B2307" t="str">
            <v>426</v>
          </cell>
          <cell r="C2307" t="str">
            <v>AWUN RIVER</v>
          </cell>
          <cell r="D2307" t="str">
            <v>6</v>
          </cell>
          <cell r="E2307" t="str">
            <v>A</v>
          </cell>
          <cell r="F2307">
            <v>3</v>
          </cell>
          <cell r="G2307">
            <v>6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</row>
        <row r="2308">
          <cell r="A2308">
            <v>1977</v>
          </cell>
          <cell r="B2308" t="str">
            <v>429</v>
          </cell>
          <cell r="C2308" t="str">
            <v>COPPER CREEK</v>
          </cell>
          <cell r="D2308" t="str">
            <v>6</v>
          </cell>
          <cell r="E2308" t="str">
            <v>A</v>
          </cell>
          <cell r="F2308">
            <v>132</v>
          </cell>
          <cell r="G2308">
            <v>1026</v>
          </cell>
          <cell r="H2308">
            <v>214</v>
          </cell>
          <cell r="I2308">
            <v>278</v>
          </cell>
          <cell r="J2308">
            <v>0</v>
          </cell>
          <cell r="K2308">
            <v>0</v>
          </cell>
        </row>
        <row r="2309">
          <cell r="A2309">
            <v>1977</v>
          </cell>
          <cell r="B2309" t="str">
            <v>432</v>
          </cell>
          <cell r="C2309" t="str">
            <v>DEENA CREEK</v>
          </cell>
          <cell r="D2309" t="str">
            <v>6</v>
          </cell>
          <cell r="E2309" t="str">
            <v>A</v>
          </cell>
          <cell r="F2309">
            <v>43</v>
          </cell>
          <cell r="G2309">
            <v>165</v>
          </cell>
          <cell r="H2309">
            <v>78</v>
          </cell>
          <cell r="I2309">
            <v>104</v>
          </cell>
          <cell r="J2309">
            <v>0</v>
          </cell>
          <cell r="K2309">
            <v>0</v>
          </cell>
        </row>
        <row r="2310">
          <cell r="A2310">
            <v>1977</v>
          </cell>
          <cell r="B2310" t="str">
            <v>434</v>
          </cell>
          <cell r="C2310" t="str">
            <v>HIELLEN RIVER</v>
          </cell>
          <cell r="D2310" t="str">
            <v>6</v>
          </cell>
          <cell r="E2310" t="str">
            <v>A</v>
          </cell>
          <cell r="F2310">
            <v>45</v>
          </cell>
          <cell r="G2310">
            <v>166</v>
          </cell>
          <cell r="H2310">
            <v>9</v>
          </cell>
          <cell r="I2310">
            <v>3</v>
          </cell>
          <cell r="J2310">
            <v>0</v>
          </cell>
          <cell r="K2310">
            <v>0</v>
          </cell>
        </row>
        <row r="2311">
          <cell r="A2311">
            <v>1977</v>
          </cell>
          <cell r="B2311" t="str">
            <v>435</v>
          </cell>
          <cell r="C2311" t="str">
            <v>HONNA RIVER</v>
          </cell>
          <cell r="D2311" t="str">
            <v>6</v>
          </cell>
          <cell r="E2311" t="str">
            <v>A</v>
          </cell>
          <cell r="F2311">
            <v>20</v>
          </cell>
          <cell r="G2311">
            <v>60</v>
          </cell>
          <cell r="H2311">
            <v>9</v>
          </cell>
          <cell r="I2311">
            <v>0</v>
          </cell>
          <cell r="J2311">
            <v>0</v>
          </cell>
          <cell r="K2311">
            <v>0</v>
          </cell>
        </row>
        <row r="2312">
          <cell r="A2312">
            <v>1977</v>
          </cell>
          <cell r="B2312" t="str">
            <v>436</v>
          </cell>
          <cell r="C2312" t="str">
            <v>MAMIN RIVER</v>
          </cell>
          <cell r="D2312" t="str">
            <v>6</v>
          </cell>
          <cell r="E2312" t="str">
            <v>A</v>
          </cell>
          <cell r="F2312">
            <v>30</v>
          </cell>
          <cell r="G2312">
            <v>63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</row>
        <row r="2313">
          <cell r="A2313">
            <v>1977</v>
          </cell>
          <cell r="B2313" t="str">
            <v>439</v>
          </cell>
          <cell r="C2313" t="str">
            <v>PALLANT CREEK</v>
          </cell>
          <cell r="D2313" t="str">
            <v>6</v>
          </cell>
          <cell r="E2313" t="str">
            <v>A</v>
          </cell>
          <cell r="F2313">
            <v>49</v>
          </cell>
          <cell r="G2313">
            <v>113</v>
          </cell>
          <cell r="H2313">
            <v>50</v>
          </cell>
          <cell r="I2313">
            <v>20</v>
          </cell>
          <cell r="J2313">
            <v>0</v>
          </cell>
          <cell r="K2313">
            <v>0</v>
          </cell>
        </row>
        <row r="2314">
          <cell r="A2314">
            <v>1977</v>
          </cell>
          <cell r="B2314" t="str">
            <v>441</v>
          </cell>
          <cell r="C2314" t="str">
            <v>SANGAN RIVER</v>
          </cell>
          <cell r="D2314" t="str">
            <v>6</v>
          </cell>
          <cell r="E2314" t="str">
            <v>A</v>
          </cell>
          <cell r="F2314">
            <v>3</v>
          </cell>
          <cell r="G2314">
            <v>13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</row>
        <row r="2315">
          <cell r="A2315">
            <v>1977</v>
          </cell>
          <cell r="B2315" t="str">
            <v>445</v>
          </cell>
          <cell r="C2315" t="str">
            <v>TLELL RIVER</v>
          </cell>
          <cell r="D2315" t="str">
            <v>6</v>
          </cell>
          <cell r="E2315" t="str">
            <v>A</v>
          </cell>
          <cell r="F2315">
            <v>105</v>
          </cell>
          <cell r="G2315">
            <v>326</v>
          </cell>
          <cell r="H2315">
            <v>23</v>
          </cell>
          <cell r="I2315">
            <v>6</v>
          </cell>
          <cell r="J2315">
            <v>0</v>
          </cell>
          <cell r="K2315">
            <v>0</v>
          </cell>
        </row>
        <row r="2316">
          <cell r="A2316">
            <v>1977</v>
          </cell>
          <cell r="B2316" t="str">
            <v>446</v>
          </cell>
          <cell r="C2316" t="str">
            <v>YAKOUN RIVER</v>
          </cell>
          <cell r="D2316" t="str">
            <v>6</v>
          </cell>
          <cell r="E2316" t="str">
            <v>A</v>
          </cell>
          <cell r="F2316">
            <v>307</v>
          </cell>
          <cell r="G2316">
            <v>1528</v>
          </cell>
          <cell r="H2316">
            <v>287</v>
          </cell>
          <cell r="I2316">
            <v>229</v>
          </cell>
          <cell r="J2316">
            <v>0</v>
          </cell>
          <cell r="K2316">
            <v>0</v>
          </cell>
        </row>
        <row r="2317">
          <cell r="A2317">
            <v>1977</v>
          </cell>
          <cell r="B2317" t="str">
            <v>453</v>
          </cell>
          <cell r="C2317" t="str">
            <v>MORESBY LAKE</v>
          </cell>
          <cell r="D2317" t="str">
            <v>6</v>
          </cell>
          <cell r="E2317" t="str">
            <v>A</v>
          </cell>
          <cell r="F2317">
            <v>6</v>
          </cell>
          <cell r="G2317">
            <v>10</v>
          </cell>
          <cell r="H2317">
            <v>3</v>
          </cell>
          <cell r="I2317">
            <v>7</v>
          </cell>
          <cell r="J2317">
            <v>0</v>
          </cell>
          <cell r="K2317">
            <v>0</v>
          </cell>
        </row>
        <row r="2318">
          <cell r="A2318">
            <v>1977</v>
          </cell>
          <cell r="B2318" t="str">
            <v>555</v>
          </cell>
          <cell r="C2318" t="str">
            <v>UNKNOWN STREAMS</v>
          </cell>
          <cell r="D2318" t="str">
            <v>U</v>
          </cell>
          <cell r="E2318" t="str">
            <v>A</v>
          </cell>
          <cell r="F2318">
            <v>313</v>
          </cell>
          <cell r="G2318">
            <v>1714</v>
          </cell>
          <cell r="H2318">
            <v>209</v>
          </cell>
          <cell r="I2318">
            <v>320</v>
          </cell>
          <cell r="J2318">
            <v>0</v>
          </cell>
          <cell r="K2318">
            <v>0</v>
          </cell>
        </row>
        <row r="2319">
          <cell r="A2319">
            <v>1978</v>
          </cell>
          <cell r="B2319" t="str">
            <v>001</v>
          </cell>
          <cell r="C2319" t="str">
            <v>ADAM RIVER</v>
          </cell>
          <cell r="D2319" t="str">
            <v>1</v>
          </cell>
          <cell r="E2319" t="str">
            <v>A</v>
          </cell>
          <cell r="F2319">
            <v>24</v>
          </cell>
          <cell r="G2319">
            <v>58</v>
          </cell>
          <cell r="H2319">
            <v>12</v>
          </cell>
          <cell r="I2319">
            <v>21</v>
          </cell>
          <cell r="J2319">
            <v>0</v>
          </cell>
          <cell r="K2319">
            <v>0</v>
          </cell>
        </row>
        <row r="2320">
          <cell r="A2320">
            <v>1978</v>
          </cell>
          <cell r="B2320" t="str">
            <v>003</v>
          </cell>
          <cell r="C2320" t="str">
            <v>AMOR DE COSMOS RIVER</v>
          </cell>
          <cell r="D2320" t="str">
            <v>1</v>
          </cell>
          <cell r="E2320" t="str">
            <v>A</v>
          </cell>
          <cell r="F2320">
            <v>121</v>
          </cell>
          <cell r="G2320">
            <v>252</v>
          </cell>
          <cell r="H2320">
            <v>64</v>
          </cell>
          <cell r="I2320">
            <v>106</v>
          </cell>
          <cell r="J2320">
            <v>0</v>
          </cell>
          <cell r="K2320">
            <v>0</v>
          </cell>
        </row>
        <row r="2321">
          <cell r="A2321">
            <v>1978</v>
          </cell>
          <cell r="B2321" t="str">
            <v>006</v>
          </cell>
          <cell r="C2321" t="str">
            <v>ASH RIVER</v>
          </cell>
          <cell r="D2321" t="str">
            <v>1</v>
          </cell>
          <cell r="E2321" t="str">
            <v>A</v>
          </cell>
          <cell r="F2321">
            <v>74</v>
          </cell>
          <cell r="G2321">
            <v>258</v>
          </cell>
          <cell r="H2321">
            <v>33</v>
          </cell>
          <cell r="I2321">
            <v>62</v>
          </cell>
          <cell r="J2321">
            <v>0</v>
          </cell>
          <cell r="K2321">
            <v>0</v>
          </cell>
        </row>
        <row r="2322">
          <cell r="A2322">
            <v>1978</v>
          </cell>
          <cell r="B2322" t="str">
            <v>007</v>
          </cell>
          <cell r="C2322" t="str">
            <v>ATLATZI RIVER</v>
          </cell>
          <cell r="D2322" t="str">
            <v>1</v>
          </cell>
          <cell r="E2322" t="str">
            <v>A</v>
          </cell>
          <cell r="F2322">
            <v>3</v>
          </cell>
          <cell r="G2322">
            <v>6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</row>
        <row r="2323">
          <cell r="A2323">
            <v>1978</v>
          </cell>
          <cell r="B2323" t="str">
            <v>009</v>
          </cell>
          <cell r="C2323" t="str">
            <v>BENSON RIVER</v>
          </cell>
          <cell r="D2323" t="str">
            <v>1</v>
          </cell>
          <cell r="E2323" t="str">
            <v>A</v>
          </cell>
          <cell r="F2323">
            <v>11</v>
          </cell>
          <cell r="G2323">
            <v>33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</row>
        <row r="2324">
          <cell r="A2324">
            <v>1978</v>
          </cell>
          <cell r="B2324" t="str">
            <v>010</v>
          </cell>
          <cell r="C2324" t="str">
            <v>BIG QUALICUM RIVER</v>
          </cell>
          <cell r="D2324" t="str">
            <v>1</v>
          </cell>
          <cell r="E2324" t="str">
            <v>A</v>
          </cell>
          <cell r="F2324">
            <v>661</v>
          </cell>
          <cell r="G2324">
            <v>4085</v>
          </cell>
          <cell r="H2324">
            <v>786</v>
          </cell>
          <cell r="I2324">
            <v>1814</v>
          </cell>
          <cell r="J2324">
            <v>0</v>
          </cell>
          <cell r="K2324">
            <v>0</v>
          </cell>
        </row>
        <row r="2325">
          <cell r="A2325">
            <v>1978</v>
          </cell>
          <cell r="B2325" t="str">
            <v>011</v>
          </cell>
          <cell r="C2325" t="str">
            <v>BLACK CREEK</v>
          </cell>
          <cell r="D2325" t="str">
            <v>1</v>
          </cell>
          <cell r="E2325" t="str">
            <v>A</v>
          </cell>
          <cell r="F2325">
            <v>29</v>
          </cell>
          <cell r="G2325">
            <v>62</v>
          </cell>
          <cell r="H2325">
            <v>18</v>
          </cell>
          <cell r="I2325">
            <v>0</v>
          </cell>
          <cell r="J2325">
            <v>0</v>
          </cell>
          <cell r="K2325">
            <v>0</v>
          </cell>
        </row>
        <row r="2326">
          <cell r="A2326">
            <v>1978</v>
          </cell>
          <cell r="B2326" t="str">
            <v>012</v>
          </cell>
          <cell r="C2326" t="str">
            <v>BROTHER CREEK</v>
          </cell>
          <cell r="D2326" t="str">
            <v>1</v>
          </cell>
          <cell r="E2326" t="str">
            <v>A</v>
          </cell>
          <cell r="F2326">
            <v>6</v>
          </cell>
          <cell r="G2326">
            <v>31</v>
          </cell>
          <cell r="H2326">
            <v>3</v>
          </cell>
          <cell r="I2326">
            <v>13</v>
          </cell>
          <cell r="J2326">
            <v>0</v>
          </cell>
          <cell r="K2326">
            <v>0</v>
          </cell>
        </row>
        <row r="2327">
          <cell r="A2327">
            <v>1978</v>
          </cell>
          <cell r="B2327" t="str">
            <v>013</v>
          </cell>
          <cell r="C2327" t="str">
            <v>BROWNS RIVER</v>
          </cell>
          <cell r="D2327" t="str">
            <v>1</v>
          </cell>
          <cell r="E2327" t="str">
            <v>A</v>
          </cell>
          <cell r="F2327">
            <v>6</v>
          </cell>
          <cell r="G2327">
            <v>20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</row>
        <row r="2328">
          <cell r="A2328">
            <v>1978</v>
          </cell>
          <cell r="B2328" t="str">
            <v>014</v>
          </cell>
          <cell r="C2328" t="str">
            <v>BURMAN RIVER</v>
          </cell>
          <cell r="D2328" t="str">
            <v>1</v>
          </cell>
          <cell r="E2328" t="str">
            <v>A</v>
          </cell>
          <cell r="F2328">
            <v>14</v>
          </cell>
          <cell r="G2328">
            <v>40</v>
          </cell>
          <cell r="H2328">
            <v>18</v>
          </cell>
          <cell r="I2328">
            <v>22</v>
          </cell>
          <cell r="J2328">
            <v>0</v>
          </cell>
          <cell r="K2328">
            <v>0</v>
          </cell>
        </row>
        <row r="2329">
          <cell r="A2329">
            <v>1978</v>
          </cell>
          <cell r="B2329" t="str">
            <v>015</v>
          </cell>
          <cell r="C2329" t="str">
            <v>CAMPBELL RIVER</v>
          </cell>
          <cell r="D2329" t="str">
            <v>1</v>
          </cell>
          <cell r="E2329" t="str">
            <v>A</v>
          </cell>
          <cell r="F2329">
            <v>620</v>
          </cell>
          <cell r="G2329">
            <v>3900</v>
          </cell>
          <cell r="H2329">
            <v>264</v>
          </cell>
          <cell r="I2329">
            <v>544</v>
          </cell>
          <cell r="J2329">
            <v>0</v>
          </cell>
          <cell r="K2329">
            <v>0</v>
          </cell>
        </row>
        <row r="2330">
          <cell r="A2330">
            <v>1978</v>
          </cell>
          <cell r="B2330" t="str">
            <v>016</v>
          </cell>
          <cell r="C2330" t="str">
            <v>CAYCUSE RIVER</v>
          </cell>
          <cell r="D2330" t="str">
            <v>1</v>
          </cell>
          <cell r="E2330" t="str">
            <v>A</v>
          </cell>
          <cell r="F2330">
            <v>155</v>
          </cell>
          <cell r="G2330">
            <v>616</v>
          </cell>
          <cell r="H2330">
            <v>218</v>
          </cell>
          <cell r="I2330">
            <v>124</v>
          </cell>
          <cell r="J2330">
            <v>0</v>
          </cell>
          <cell r="K2330">
            <v>0</v>
          </cell>
        </row>
        <row r="2331">
          <cell r="A2331">
            <v>1978</v>
          </cell>
          <cell r="B2331" t="str">
            <v>017</v>
          </cell>
          <cell r="C2331" t="str">
            <v>CAYEGHLE CREEK</v>
          </cell>
          <cell r="D2331" t="str">
            <v>1</v>
          </cell>
          <cell r="E2331" t="str">
            <v>A</v>
          </cell>
          <cell r="F2331">
            <v>10</v>
          </cell>
          <cell r="G2331">
            <v>21</v>
          </cell>
          <cell r="H2331">
            <v>10</v>
          </cell>
          <cell r="I2331">
            <v>0</v>
          </cell>
          <cell r="J2331">
            <v>0</v>
          </cell>
          <cell r="K2331">
            <v>0</v>
          </cell>
        </row>
        <row r="2332">
          <cell r="A2332">
            <v>1978</v>
          </cell>
          <cell r="B2332" t="str">
            <v>019</v>
          </cell>
          <cell r="C2332" t="str">
            <v>CHEMAINUS RIVER</v>
          </cell>
          <cell r="D2332" t="str">
            <v>1</v>
          </cell>
          <cell r="E2332" t="str">
            <v>A</v>
          </cell>
          <cell r="F2332">
            <v>149</v>
          </cell>
          <cell r="G2332">
            <v>581</v>
          </cell>
          <cell r="H2332">
            <v>113</v>
          </cell>
          <cell r="I2332">
            <v>151</v>
          </cell>
          <cell r="J2332">
            <v>0</v>
          </cell>
          <cell r="K2332">
            <v>0</v>
          </cell>
        </row>
        <row r="2333">
          <cell r="A2333">
            <v>1978</v>
          </cell>
          <cell r="B2333" t="str">
            <v>020</v>
          </cell>
          <cell r="C2333" t="str">
            <v>CHINA CREEK</v>
          </cell>
          <cell r="D2333" t="str">
            <v>1</v>
          </cell>
          <cell r="E2333" t="str">
            <v>A</v>
          </cell>
          <cell r="F2333">
            <v>18</v>
          </cell>
          <cell r="G2333">
            <v>107</v>
          </cell>
          <cell r="H2333">
            <v>0</v>
          </cell>
          <cell r="I2333">
            <v>133</v>
          </cell>
          <cell r="J2333">
            <v>0</v>
          </cell>
          <cell r="K2333">
            <v>0</v>
          </cell>
        </row>
        <row r="2334">
          <cell r="A2334">
            <v>1978</v>
          </cell>
          <cell r="B2334" t="str">
            <v>021</v>
          </cell>
          <cell r="C2334" t="str">
            <v>CLUXEWE RIVER</v>
          </cell>
          <cell r="D2334" t="str">
            <v>1</v>
          </cell>
          <cell r="E2334" t="str">
            <v>A</v>
          </cell>
          <cell r="F2334">
            <v>44</v>
          </cell>
          <cell r="G2334">
            <v>155</v>
          </cell>
          <cell r="H2334">
            <v>44</v>
          </cell>
          <cell r="I2334">
            <v>180</v>
          </cell>
          <cell r="J2334">
            <v>0</v>
          </cell>
          <cell r="K2334">
            <v>0</v>
          </cell>
        </row>
        <row r="2335">
          <cell r="A2335">
            <v>1978</v>
          </cell>
          <cell r="B2335" t="str">
            <v>022</v>
          </cell>
          <cell r="C2335" t="str">
            <v>COLEMAN CREEK</v>
          </cell>
          <cell r="D2335" t="str">
            <v>1</v>
          </cell>
          <cell r="E2335" t="str">
            <v>A</v>
          </cell>
          <cell r="F2335">
            <v>14</v>
          </cell>
          <cell r="G2335">
            <v>70</v>
          </cell>
          <cell r="H2335">
            <v>18</v>
          </cell>
          <cell r="I2335">
            <v>11</v>
          </cell>
          <cell r="J2335">
            <v>0</v>
          </cell>
          <cell r="K2335">
            <v>0</v>
          </cell>
        </row>
        <row r="2336">
          <cell r="A2336">
            <v>1978</v>
          </cell>
          <cell r="B2336" t="str">
            <v>024</v>
          </cell>
          <cell r="C2336" t="str">
            <v>CONUMA RIVER</v>
          </cell>
          <cell r="D2336" t="str">
            <v>1</v>
          </cell>
          <cell r="E2336" t="str">
            <v>A</v>
          </cell>
          <cell r="F2336">
            <v>18</v>
          </cell>
          <cell r="G2336">
            <v>36</v>
          </cell>
          <cell r="H2336">
            <v>0</v>
          </cell>
          <cell r="I2336">
            <v>3</v>
          </cell>
          <cell r="J2336">
            <v>0</v>
          </cell>
          <cell r="K2336">
            <v>0</v>
          </cell>
        </row>
        <row r="2337">
          <cell r="A2337">
            <v>1978</v>
          </cell>
          <cell r="B2337" t="str">
            <v>025</v>
          </cell>
          <cell r="C2337" t="str">
            <v>COUS CREEK</v>
          </cell>
          <cell r="D2337" t="str">
            <v>1</v>
          </cell>
          <cell r="E2337" t="str">
            <v>A</v>
          </cell>
          <cell r="F2337">
            <v>72</v>
          </cell>
          <cell r="G2337">
            <v>192</v>
          </cell>
          <cell r="H2337">
            <v>14</v>
          </cell>
          <cell r="I2337">
            <v>11</v>
          </cell>
          <cell r="J2337">
            <v>0</v>
          </cell>
          <cell r="K2337">
            <v>0</v>
          </cell>
        </row>
        <row r="2338">
          <cell r="A2338">
            <v>1978</v>
          </cell>
          <cell r="B2338" t="str">
            <v>026</v>
          </cell>
          <cell r="C2338" t="str">
            <v>COWICHAN RIVER</v>
          </cell>
          <cell r="D2338" t="str">
            <v>1</v>
          </cell>
          <cell r="E2338" t="str">
            <v>A</v>
          </cell>
          <cell r="F2338">
            <v>1448</v>
          </cell>
          <cell r="G2338">
            <v>9294</v>
          </cell>
          <cell r="H2338">
            <v>1078</v>
          </cell>
          <cell r="I2338">
            <v>1201</v>
          </cell>
          <cell r="J2338">
            <v>0</v>
          </cell>
          <cell r="K2338">
            <v>0</v>
          </cell>
        </row>
        <row r="2339">
          <cell r="A2339">
            <v>1978</v>
          </cell>
          <cell r="B2339" t="str">
            <v>028</v>
          </cell>
          <cell r="C2339" t="str">
            <v>CRAIGFLOWER CREEK</v>
          </cell>
          <cell r="D2339" t="str">
            <v>1</v>
          </cell>
          <cell r="E2339" t="str">
            <v>A</v>
          </cell>
          <cell r="F2339">
            <v>3</v>
          </cell>
          <cell r="G2339">
            <v>3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</row>
        <row r="2340">
          <cell r="A2340">
            <v>1978</v>
          </cell>
          <cell r="B2340" t="str">
            <v>029</v>
          </cell>
          <cell r="C2340" t="str">
            <v>CYPRE RIVER</v>
          </cell>
          <cell r="D2340" t="str">
            <v>1</v>
          </cell>
          <cell r="E2340" t="str">
            <v>A</v>
          </cell>
          <cell r="F2340">
            <v>11</v>
          </cell>
          <cell r="G2340">
            <v>25</v>
          </cell>
          <cell r="H2340">
            <v>3</v>
          </cell>
          <cell r="I2340">
            <v>0</v>
          </cell>
          <cell r="J2340">
            <v>0</v>
          </cell>
          <cell r="K2340">
            <v>0</v>
          </cell>
        </row>
        <row r="2341">
          <cell r="A2341">
            <v>1978</v>
          </cell>
          <cell r="B2341" t="str">
            <v>030</v>
          </cell>
          <cell r="C2341" t="str">
            <v>DAVIE RIVER</v>
          </cell>
          <cell r="D2341" t="str">
            <v>1</v>
          </cell>
          <cell r="E2341" t="str">
            <v>A</v>
          </cell>
          <cell r="F2341">
            <v>3</v>
          </cell>
          <cell r="G2341">
            <v>36</v>
          </cell>
          <cell r="H2341">
            <v>18</v>
          </cell>
          <cell r="I2341">
            <v>3</v>
          </cell>
          <cell r="J2341">
            <v>0</v>
          </cell>
          <cell r="K2341">
            <v>0</v>
          </cell>
        </row>
        <row r="2342">
          <cell r="A2342">
            <v>1978</v>
          </cell>
          <cell r="B2342" t="str">
            <v>031</v>
          </cell>
          <cell r="C2342" t="str">
            <v>DE MAMIEL CREEK</v>
          </cell>
          <cell r="D2342" t="str">
            <v>1</v>
          </cell>
          <cell r="E2342" t="str">
            <v>A</v>
          </cell>
          <cell r="F2342">
            <v>13</v>
          </cell>
          <cell r="G2342">
            <v>38</v>
          </cell>
          <cell r="H2342">
            <v>7</v>
          </cell>
          <cell r="I2342">
            <v>3</v>
          </cell>
          <cell r="J2342">
            <v>0</v>
          </cell>
          <cell r="K2342">
            <v>0</v>
          </cell>
        </row>
        <row r="2343">
          <cell r="A2343">
            <v>1978</v>
          </cell>
          <cell r="B2343" t="str">
            <v>032</v>
          </cell>
          <cell r="C2343" t="str">
            <v>DENAD CREEK</v>
          </cell>
          <cell r="D2343" t="str">
            <v>1</v>
          </cell>
          <cell r="E2343" t="str">
            <v>A</v>
          </cell>
          <cell r="F2343">
            <v>3</v>
          </cell>
          <cell r="G2343">
            <v>78</v>
          </cell>
          <cell r="H2343">
            <v>0</v>
          </cell>
          <cell r="I2343">
            <v>23</v>
          </cell>
          <cell r="J2343">
            <v>0</v>
          </cell>
          <cell r="K2343">
            <v>0</v>
          </cell>
        </row>
        <row r="2344">
          <cell r="A2344">
            <v>1978</v>
          </cell>
          <cell r="B2344" t="str">
            <v>034</v>
          </cell>
          <cell r="C2344" t="str">
            <v>ENGLISHMAN RIVER</v>
          </cell>
          <cell r="D2344" t="str">
            <v>1</v>
          </cell>
          <cell r="E2344" t="str">
            <v>A</v>
          </cell>
          <cell r="F2344">
            <v>316</v>
          </cell>
          <cell r="G2344">
            <v>1196</v>
          </cell>
          <cell r="H2344">
            <v>134</v>
          </cell>
          <cell r="I2344">
            <v>311</v>
          </cell>
          <cell r="J2344">
            <v>0</v>
          </cell>
          <cell r="K2344">
            <v>0</v>
          </cell>
        </row>
        <row r="2345">
          <cell r="A2345">
            <v>1978</v>
          </cell>
          <cell r="B2345" t="str">
            <v>036</v>
          </cell>
          <cell r="C2345" t="str">
            <v>EVE RIVER</v>
          </cell>
          <cell r="D2345" t="str">
            <v>1</v>
          </cell>
          <cell r="E2345" t="str">
            <v>A</v>
          </cell>
          <cell r="F2345">
            <v>51</v>
          </cell>
          <cell r="G2345">
            <v>115</v>
          </cell>
          <cell r="H2345">
            <v>7</v>
          </cell>
          <cell r="I2345">
            <v>20</v>
          </cell>
          <cell r="J2345">
            <v>0</v>
          </cell>
          <cell r="K2345">
            <v>0</v>
          </cell>
        </row>
        <row r="2346">
          <cell r="A2346">
            <v>1978</v>
          </cell>
          <cell r="B2346" t="str">
            <v>037</v>
          </cell>
          <cell r="C2346" t="str">
            <v>FISHERMAN RIVER</v>
          </cell>
          <cell r="D2346" t="str">
            <v>1</v>
          </cell>
          <cell r="E2346" t="str">
            <v>A</v>
          </cell>
          <cell r="F2346">
            <v>3</v>
          </cell>
          <cell r="G2346">
            <v>3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</row>
        <row r="2347">
          <cell r="A2347">
            <v>1978</v>
          </cell>
          <cell r="B2347" t="str">
            <v>038</v>
          </cell>
          <cell r="C2347" t="str">
            <v>FRANKLIN RIVER</v>
          </cell>
          <cell r="D2347" t="str">
            <v>1</v>
          </cell>
          <cell r="E2347" t="str">
            <v>A</v>
          </cell>
          <cell r="F2347">
            <v>22</v>
          </cell>
          <cell r="G2347">
            <v>48</v>
          </cell>
          <cell r="H2347">
            <v>11</v>
          </cell>
          <cell r="I2347">
            <v>0</v>
          </cell>
          <cell r="J2347">
            <v>0</v>
          </cell>
          <cell r="K2347">
            <v>0</v>
          </cell>
        </row>
        <row r="2348">
          <cell r="A2348">
            <v>1978</v>
          </cell>
          <cell r="B2348" t="str">
            <v>039</v>
          </cell>
          <cell r="C2348" t="str">
            <v>FRENCH CREEK</v>
          </cell>
          <cell r="D2348" t="str">
            <v>1</v>
          </cell>
          <cell r="E2348" t="str">
            <v>A</v>
          </cell>
          <cell r="F2348">
            <v>43</v>
          </cell>
          <cell r="G2348">
            <v>175</v>
          </cell>
          <cell r="H2348">
            <v>25</v>
          </cell>
          <cell r="I2348">
            <v>20</v>
          </cell>
          <cell r="J2348">
            <v>0</v>
          </cell>
          <cell r="K2348">
            <v>0</v>
          </cell>
        </row>
        <row r="2349">
          <cell r="A2349">
            <v>1978</v>
          </cell>
          <cell r="B2349" t="str">
            <v>041</v>
          </cell>
          <cell r="C2349" t="str">
            <v>GOLD RIVER</v>
          </cell>
          <cell r="D2349" t="str">
            <v>1</v>
          </cell>
          <cell r="E2349" t="str">
            <v>A</v>
          </cell>
          <cell r="F2349">
            <v>707</v>
          </cell>
          <cell r="G2349">
            <v>3796</v>
          </cell>
          <cell r="H2349">
            <v>713</v>
          </cell>
          <cell r="I2349">
            <v>1268</v>
          </cell>
          <cell r="J2349">
            <v>0</v>
          </cell>
          <cell r="K2349">
            <v>0</v>
          </cell>
        </row>
        <row r="2350">
          <cell r="A2350">
            <v>1978</v>
          </cell>
          <cell r="B2350" t="str">
            <v>042</v>
          </cell>
          <cell r="C2350" t="str">
            <v>GOLDSTREAM RIVER</v>
          </cell>
          <cell r="D2350" t="str">
            <v>1</v>
          </cell>
          <cell r="E2350" t="str">
            <v>A</v>
          </cell>
          <cell r="F2350">
            <v>88</v>
          </cell>
          <cell r="G2350">
            <v>447</v>
          </cell>
          <cell r="H2350">
            <v>11</v>
          </cell>
          <cell r="I2350">
            <v>33</v>
          </cell>
          <cell r="J2350">
            <v>0</v>
          </cell>
          <cell r="K2350">
            <v>0</v>
          </cell>
        </row>
        <row r="2351">
          <cell r="A2351">
            <v>1978</v>
          </cell>
          <cell r="B2351" t="str">
            <v>043</v>
          </cell>
          <cell r="C2351" t="str">
            <v>GOODSPEED RIVER</v>
          </cell>
          <cell r="D2351" t="str">
            <v>1</v>
          </cell>
          <cell r="E2351" t="str">
            <v>A</v>
          </cell>
          <cell r="F2351">
            <v>66</v>
          </cell>
          <cell r="G2351">
            <v>513</v>
          </cell>
          <cell r="H2351">
            <v>18</v>
          </cell>
          <cell r="I2351">
            <v>7</v>
          </cell>
          <cell r="J2351">
            <v>0</v>
          </cell>
          <cell r="K2351">
            <v>0</v>
          </cell>
        </row>
        <row r="2352">
          <cell r="A2352">
            <v>1978</v>
          </cell>
          <cell r="B2352" t="str">
            <v>044</v>
          </cell>
          <cell r="C2352" t="str">
            <v>GORDON RIVER</v>
          </cell>
          <cell r="D2352" t="str">
            <v>1</v>
          </cell>
          <cell r="E2352" t="str">
            <v>A</v>
          </cell>
          <cell r="F2352">
            <v>70</v>
          </cell>
          <cell r="G2352">
            <v>125</v>
          </cell>
          <cell r="H2352">
            <v>33</v>
          </cell>
          <cell r="I2352">
            <v>33</v>
          </cell>
          <cell r="J2352">
            <v>0</v>
          </cell>
          <cell r="K2352">
            <v>0</v>
          </cell>
        </row>
        <row r="2353">
          <cell r="A2353">
            <v>1978</v>
          </cell>
          <cell r="B2353" t="str">
            <v>045</v>
          </cell>
          <cell r="C2353" t="str">
            <v>HARRIS CREEK</v>
          </cell>
          <cell r="D2353" t="str">
            <v>1</v>
          </cell>
          <cell r="E2353" t="str">
            <v>A</v>
          </cell>
          <cell r="F2353">
            <v>301</v>
          </cell>
          <cell r="G2353">
            <v>1165</v>
          </cell>
          <cell r="H2353">
            <v>153</v>
          </cell>
          <cell r="I2353">
            <v>80</v>
          </cell>
          <cell r="J2353">
            <v>0</v>
          </cell>
          <cell r="K2353">
            <v>0</v>
          </cell>
        </row>
        <row r="2354">
          <cell r="A2354">
            <v>1978</v>
          </cell>
          <cell r="B2354" t="str">
            <v>047</v>
          </cell>
          <cell r="C2354" t="str">
            <v>HASLAM CREEK</v>
          </cell>
          <cell r="D2354" t="str">
            <v>1</v>
          </cell>
          <cell r="E2354" t="str">
            <v>A</v>
          </cell>
          <cell r="F2354">
            <v>22</v>
          </cell>
          <cell r="G2354">
            <v>81</v>
          </cell>
          <cell r="H2354">
            <v>7</v>
          </cell>
          <cell r="I2354">
            <v>22</v>
          </cell>
          <cell r="J2354">
            <v>0</v>
          </cell>
          <cell r="K2354">
            <v>0</v>
          </cell>
        </row>
        <row r="2355">
          <cell r="A2355">
            <v>1978</v>
          </cell>
          <cell r="B2355" t="str">
            <v>048</v>
          </cell>
          <cell r="C2355" t="str">
            <v>HEBER RIVER</v>
          </cell>
          <cell r="D2355" t="str">
            <v>1</v>
          </cell>
          <cell r="E2355" t="str">
            <v>A</v>
          </cell>
          <cell r="F2355">
            <v>15</v>
          </cell>
          <cell r="G2355">
            <v>51</v>
          </cell>
          <cell r="H2355">
            <v>0</v>
          </cell>
          <cell r="I2355">
            <v>132</v>
          </cell>
          <cell r="J2355">
            <v>0</v>
          </cell>
          <cell r="K2355">
            <v>0</v>
          </cell>
        </row>
        <row r="2356">
          <cell r="A2356">
            <v>1978</v>
          </cell>
          <cell r="B2356" t="str">
            <v>049</v>
          </cell>
          <cell r="C2356" t="str">
            <v>HEMMINGSEN CREEK</v>
          </cell>
          <cell r="D2356" t="str">
            <v>1</v>
          </cell>
          <cell r="E2356" t="str">
            <v>A</v>
          </cell>
          <cell r="F2356">
            <v>7</v>
          </cell>
          <cell r="G2356">
            <v>11</v>
          </cell>
          <cell r="H2356">
            <v>0</v>
          </cell>
          <cell r="I2356">
            <v>3</v>
          </cell>
          <cell r="J2356">
            <v>0</v>
          </cell>
          <cell r="K2356">
            <v>0</v>
          </cell>
        </row>
        <row r="2357">
          <cell r="A2357">
            <v>1978</v>
          </cell>
          <cell r="B2357" t="str">
            <v>054</v>
          </cell>
          <cell r="C2357" t="str">
            <v>JORDAN RIVER</v>
          </cell>
          <cell r="D2357" t="str">
            <v>1</v>
          </cell>
          <cell r="E2357" t="str">
            <v>A</v>
          </cell>
          <cell r="F2357">
            <v>7</v>
          </cell>
          <cell r="G2357">
            <v>14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</row>
        <row r="2358">
          <cell r="A2358">
            <v>1978</v>
          </cell>
          <cell r="B2358" t="str">
            <v>056</v>
          </cell>
          <cell r="C2358" t="str">
            <v>KAKWEIKEN RIVER</v>
          </cell>
          <cell r="D2358" t="str">
            <v>1</v>
          </cell>
          <cell r="E2358" t="str">
            <v>A</v>
          </cell>
          <cell r="F2358">
            <v>6</v>
          </cell>
          <cell r="G2358">
            <v>110</v>
          </cell>
          <cell r="H2358">
            <v>24</v>
          </cell>
          <cell r="I2358">
            <v>27</v>
          </cell>
          <cell r="J2358">
            <v>0</v>
          </cell>
          <cell r="K2358">
            <v>0</v>
          </cell>
        </row>
        <row r="2359">
          <cell r="A2359">
            <v>1978</v>
          </cell>
          <cell r="B2359" t="str">
            <v>057</v>
          </cell>
          <cell r="C2359" t="str">
            <v>KAOUK RIVER</v>
          </cell>
          <cell r="D2359" t="str">
            <v>1</v>
          </cell>
          <cell r="E2359" t="str">
            <v>A</v>
          </cell>
          <cell r="F2359">
            <v>14</v>
          </cell>
          <cell r="G2359">
            <v>40</v>
          </cell>
          <cell r="H2359">
            <v>7</v>
          </cell>
          <cell r="I2359">
            <v>7</v>
          </cell>
          <cell r="J2359">
            <v>0</v>
          </cell>
          <cell r="K2359">
            <v>0</v>
          </cell>
        </row>
        <row r="2360">
          <cell r="A2360">
            <v>1978</v>
          </cell>
          <cell r="B2360" t="str">
            <v>059</v>
          </cell>
          <cell r="C2360" t="str">
            <v>KEOGH RIVER</v>
          </cell>
          <cell r="D2360" t="str">
            <v>1</v>
          </cell>
          <cell r="E2360" t="str">
            <v>A</v>
          </cell>
          <cell r="F2360">
            <v>104</v>
          </cell>
          <cell r="G2360">
            <v>386</v>
          </cell>
          <cell r="H2360">
            <v>29</v>
          </cell>
          <cell r="I2360">
            <v>157</v>
          </cell>
          <cell r="J2360">
            <v>0</v>
          </cell>
          <cell r="K2360">
            <v>0</v>
          </cell>
        </row>
        <row r="2361">
          <cell r="A2361">
            <v>1978</v>
          </cell>
          <cell r="B2361" t="str">
            <v>060</v>
          </cell>
          <cell r="C2361" t="str">
            <v>KENNEDY RIVER</v>
          </cell>
          <cell r="D2361" t="str">
            <v>1</v>
          </cell>
          <cell r="E2361" t="str">
            <v>A</v>
          </cell>
          <cell r="F2361">
            <v>11</v>
          </cell>
          <cell r="G2361">
            <v>14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</row>
        <row r="2362">
          <cell r="A2362">
            <v>1978</v>
          </cell>
          <cell r="B2362" t="str">
            <v>061</v>
          </cell>
          <cell r="C2362" t="str">
            <v>KINGCOME RIVER</v>
          </cell>
          <cell r="D2362" t="str">
            <v>1</v>
          </cell>
          <cell r="E2362" t="str">
            <v>A</v>
          </cell>
          <cell r="F2362">
            <v>6</v>
          </cell>
          <cell r="G2362">
            <v>20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</row>
        <row r="2363">
          <cell r="A2363">
            <v>1978</v>
          </cell>
          <cell r="B2363" t="str">
            <v>062</v>
          </cell>
          <cell r="C2363" t="str">
            <v>KIRBY CREEK</v>
          </cell>
          <cell r="D2363" t="str">
            <v>1</v>
          </cell>
          <cell r="E2363" t="str">
            <v>A</v>
          </cell>
          <cell r="F2363">
            <v>18</v>
          </cell>
          <cell r="G2363">
            <v>29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</row>
        <row r="2364">
          <cell r="A2364">
            <v>1978</v>
          </cell>
          <cell r="B2364" t="str">
            <v>063</v>
          </cell>
          <cell r="C2364" t="str">
            <v>KITSUCKSUS CREEK</v>
          </cell>
          <cell r="D2364" t="str">
            <v>1</v>
          </cell>
          <cell r="E2364" t="str">
            <v>A</v>
          </cell>
          <cell r="F2364">
            <v>17</v>
          </cell>
          <cell r="G2364">
            <v>65</v>
          </cell>
          <cell r="H2364">
            <v>18</v>
          </cell>
          <cell r="I2364">
            <v>0</v>
          </cell>
          <cell r="J2364">
            <v>0</v>
          </cell>
          <cell r="K2364">
            <v>0</v>
          </cell>
        </row>
        <row r="2365">
          <cell r="A2365">
            <v>1978</v>
          </cell>
          <cell r="B2365" t="str">
            <v>064</v>
          </cell>
          <cell r="C2365" t="str">
            <v>KLANAWA RIVER</v>
          </cell>
          <cell r="D2365" t="str">
            <v>1</v>
          </cell>
          <cell r="E2365" t="str">
            <v>A</v>
          </cell>
          <cell r="F2365">
            <v>4</v>
          </cell>
          <cell r="G2365">
            <v>4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</row>
        <row r="2366">
          <cell r="A2366">
            <v>1978</v>
          </cell>
          <cell r="B2366" t="str">
            <v>067</v>
          </cell>
          <cell r="C2366" t="str">
            <v>KOKISH RIVER</v>
          </cell>
          <cell r="D2366" t="str">
            <v>1</v>
          </cell>
          <cell r="E2366" t="str">
            <v>A</v>
          </cell>
          <cell r="F2366">
            <v>41</v>
          </cell>
          <cell r="G2366">
            <v>431</v>
          </cell>
          <cell r="H2366">
            <v>51</v>
          </cell>
          <cell r="I2366">
            <v>43</v>
          </cell>
          <cell r="J2366">
            <v>0</v>
          </cell>
          <cell r="K2366">
            <v>0</v>
          </cell>
        </row>
        <row r="2367">
          <cell r="A2367">
            <v>1978</v>
          </cell>
          <cell r="B2367" t="str">
            <v>068</v>
          </cell>
          <cell r="C2367" t="str">
            <v>KOKSILAH RIVER</v>
          </cell>
          <cell r="D2367" t="str">
            <v>1</v>
          </cell>
          <cell r="E2367" t="str">
            <v>A</v>
          </cell>
          <cell r="F2367">
            <v>179</v>
          </cell>
          <cell r="G2367">
            <v>667</v>
          </cell>
          <cell r="H2367">
            <v>96</v>
          </cell>
          <cell r="I2367">
            <v>125</v>
          </cell>
          <cell r="J2367">
            <v>0</v>
          </cell>
          <cell r="K2367">
            <v>0</v>
          </cell>
        </row>
        <row r="2368">
          <cell r="A2368">
            <v>1978</v>
          </cell>
          <cell r="B2368" t="str">
            <v>069</v>
          </cell>
          <cell r="C2368" t="str">
            <v>KOOTOWIS CREEK</v>
          </cell>
          <cell r="D2368" t="str">
            <v>1</v>
          </cell>
          <cell r="E2368" t="str">
            <v>A</v>
          </cell>
          <cell r="F2368">
            <v>21</v>
          </cell>
          <cell r="G2368">
            <v>123</v>
          </cell>
          <cell r="H2368">
            <v>3</v>
          </cell>
          <cell r="I2368">
            <v>13</v>
          </cell>
          <cell r="J2368">
            <v>0</v>
          </cell>
          <cell r="K2368">
            <v>0</v>
          </cell>
        </row>
        <row r="2369">
          <cell r="A2369">
            <v>1978</v>
          </cell>
          <cell r="B2369" t="str">
            <v>070</v>
          </cell>
          <cell r="C2369" t="str">
            <v>KOPRINO RIVER</v>
          </cell>
          <cell r="D2369" t="str">
            <v>1</v>
          </cell>
          <cell r="E2369" t="str">
            <v>A</v>
          </cell>
          <cell r="F2369">
            <v>3</v>
          </cell>
          <cell r="G2369">
            <v>18</v>
          </cell>
          <cell r="H2369">
            <v>18</v>
          </cell>
          <cell r="I2369">
            <v>25</v>
          </cell>
          <cell r="J2369">
            <v>0</v>
          </cell>
          <cell r="K2369">
            <v>0</v>
          </cell>
        </row>
        <row r="2370">
          <cell r="A2370">
            <v>1978</v>
          </cell>
          <cell r="B2370" t="str">
            <v>071</v>
          </cell>
          <cell r="C2370" t="str">
            <v>LEINER RIVER</v>
          </cell>
          <cell r="D2370" t="str">
            <v>1</v>
          </cell>
          <cell r="E2370" t="str">
            <v>A</v>
          </cell>
          <cell r="F2370">
            <v>25</v>
          </cell>
          <cell r="G2370">
            <v>69</v>
          </cell>
          <cell r="H2370">
            <v>14</v>
          </cell>
          <cell r="I2370">
            <v>7</v>
          </cell>
          <cell r="J2370">
            <v>0</v>
          </cell>
          <cell r="K2370">
            <v>0</v>
          </cell>
        </row>
        <row r="2371">
          <cell r="A2371">
            <v>1978</v>
          </cell>
          <cell r="B2371" t="str">
            <v>072</v>
          </cell>
          <cell r="C2371" t="str">
            <v>LITTLE RIVER</v>
          </cell>
          <cell r="D2371" t="str">
            <v>1</v>
          </cell>
          <cell r="E2371" t="str">
            <v>A</v>
          </cell>
          <cell r="F2371">
            <v>3</v>
          </cell>
          <cell r="G2371">
            <v>17</v>
          </cell>
          <cell r="H2371">
            <v>0</v>
          </cell>
          <cell r="I2371">
            <v>6</v>
          </cell>
          <cell r="J2371">
            <v>0</v>
          </cell>
          <cell r="K2371">
            <v>0</v>
          </cell>
        </row>
        <row r="2372">
          <cell r="A2372">
            <v>1978</v>
          </cell>
          <cell r="B2372" t="str">
            <v>073</v>
          </cell>
          <cell r="C2372" t="str">
            <v>LITTLE QUALICUM RIVER</v>
          </cell>
          <cell r="D2372" t="str">
            <v>1</v>
          </cell>
          <cell r="E2372" t="str">
            <v>A</v>
          </cell>
          <cell r="F2372">
            <v>415</v>
          </cell>
          <cell r="G2372">
            <v>1554</v>
          </cell>
          <cell r="H2372">
            <v>249</v>
          </cell>
          <cell r="I2372">
            <v>196</v>
          </cell>
          <cell r="J2372">
            <v>0</v>
          </cell>
          <cell r="K2372">
            <v>0</v>
          </cell>
        </row>
        <row r="2373">
          <cell r="A2373">
            <v>1978</v>
          </cell>
          <cell r="B2373" t="str">
            <v>074</v>
          </cell>
          <cell r="C2373" t="str">
            <v>LITTLE ZEBALLOS RIVER</v>
          </cell>
          <cell r="D2373" t="str">
            <v>1</v>
          </cell>
          <cell r="E2373" t="str">
            <v>A</v>
          </cell>
          <cell r="F2373">
            <v>3</v>
          </cell>
          <cell r="G2373">
            <v>7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</row>
        <row r="2374">
          <cell r="A2374">
            <v>1978</v>
          </cell>
          <cell r="B2374" t="str">
            <v>075</v>
          </cell>
          <cell r="C2374" t="str">
            <v>MACJACK RIVER</v>
          </cell>
          <cell r="D2374" t="str">
            <v>1</v>
          </cell>
          <cell r="E2374" t="str">
            <v>A</v>
          </cell>
          <cell r="F2374">
            <v>14</v>
          </cell>
          <cell r="G2374">
            <v>36</v>
          </cell>
          <cell r="H2374">
            <v>0</v>
          </cell>
          <cell r="I2374">
            <v>3</v>
          </cell>
          <cell r="J2374">
            <v>0</v>
          </cell>
          <cell r="K2374">
            <v>0</v>
          </cell>
        </row>
        <row r="2375">
          <cell r="A2375">
            <v>1978</v>
          </cell>
          <cell r="B2375" t="str">
            <v>078</v>
          </cell>
          <cell r="C2375" t="str">
            <v>MAGGIE RIVER</v>
          </cell>
          <cell r="D2375" t="str">
            <v>1</v>
          </cell>
          <cell r="E2375" t="str">
            <v>A</v>
          </cell>
          <cell r="F2375">
            <v>7</v>
          </cell>
          <cell r="G2375">
            <v>11</v>
          </cell>
          <cell r="H2375">
            <v>7</v>
          </cell>
          <cell r="I2375">
            <v>3</v>
          </cell>
          <cell r="J2375">
            <v>0</v>
          </cell>
          <cell r="K2375">
            <v>0</v>
          </cell>
        </row>
        <row r="2376">
          <cell r="A2376">
            <v>1978</v>
          </cell>
          <cell r="B2376" t="str">
            <v>079</v>
          </cell>
          <cell r="C2376" t="str">
            <v>MAHATTA CREEK</v>
          </cell>
          <cell r="D2376" t="str">
            <v>1</v>
          </cell>
          <cell r="E2376" t="str">
            <v>A</v>
          </cell>
          <cell r="F2376">
            <v>47</v>
          </cell>
          <cell r="G2376">
            <v>98</v>
          </cell>
          <cell r="H2376">
            <v>59</v>
          </cell>
          <cell r="I2376">
            <v>107</v>
          </cell>
          <cell r="J2376">
            <v>0</v>
          </cell>
          <cell r="K2376">
            <v>0</v>
          </cell>
        </row>
        <row r="2377">
          <cell r="A2377">
            <v>1978</v>
          </cell>
          <cell r="B2377" t="str">
            <v>081</v>
          </cell>
          <cell r="C2377" t="str">
            <v>MARBLE RIVER</v>
          </cell>
          <cell r="D2377" t="str">
            <v>1</v>
          </cell>
          <cell r="E2377" t="str">
            <v>A</v>
          </cell>
          <cell r="F2377">
            <v>188</v>
          </cell>
          <cell r="G2377">
            <v>865</v>
          </cell>
          <cell r="H2377">
            <v>80</v>
          </cell>
          <cell r="I2377">
            <v>228</v>
          </cell>
          <cell r="J2377">
            <v>0</v>
          </cell>
          <cell r="K2377">
            <v>0</v>
          </cell>
        </row>
        <row r="2378">
          <cell r="A2378">
            <v>1978</v>
          </cell>
          <cell r="B2378" t="str">
            <v>082</v>
          </cell>
          <cell r="C2378" t="str">
            <v>MEGIN RIVER</v>
          </cell>
          <cell r="D2378" t="str">
            <v>1</v>
          </cell>
          <cell r="E2378" t="str">
            <v>A</v>
          </cell>
          <cell r="F2378">
            <v>4</v>
          </cell>
          <cell r="G2378">
            <v>4</v>
          </cell>
          <cell r="H2378">
            <v>3</v>
          </cell>
          <cell r="I2378">
            <v>3</v>
          </cell>
          <cell r="J2378">
            <v>0</v>
          </cell>
          <cell r="K2378">
            <v>0</v>
          </cell>
        </row>
        <row r="2379">
          <cell r="A2379">
            <v>1978</v>
          </cell>
          <cell r="B2379" t="str">
            <v>086</v>
          </cell>
          <cell r="C2379" t="str">
            <v>MOHUN CREEK</v>
          </cell>
          <cell r="D2379" t="str">
            <v>1</v>
          </cell>
          <cell r="E2379" t="str">
            <v>A</v>
          </cell>
          <cell r="F2379">
            <v>34</v>
          </cell>
          <cell r="G2379">
            <v>117</v>
          </cell>
          <cell r="H2379">
            <v>3</v>
          </cell>
          <cell r="I2379">
            <v>7</v>
          </cell>
          <cell r="J2379">
            <v>0</v>
          </cell>
          <cell r="K2379">
            <v>0</v>
          </cell>
        </row>
        <row r="2380">
          <cell r="A2380">
            <v>1978</v>
          </cell>
          <cell r="B2380" t="str">
            <v>087</v>
          </cell>
          <cell r="C2380" t="str">
            <v>MOYEHA RIVER</v>
          </cell>
          <cell r="D2380" t="str">
            <v>1</v>
          </cell>
          <cell r="E2380" t="str">
            <v>A</v>
          </cell>
          <cell r="F2380">
            <v>3</v>
          </cell>
          <cell r="G2380">
            <v>3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</row>
        <row r="2381">
          <cell r="A2381">
            <v>1978</v>
          </cell>
          <cell r="B2381" t="str">
            <v>088</v>
          </cell>
          <cell r="C2381" t="str">
            <v>MUCHALAT RIVER</v>
          </cell>
          <cell r="D2381" t="str">
            <v>1</v>
          </cell>
          <cell r="E2381" t="str">
            <v>A</v>
          </cell>
          <cell r="F2381">
            <v>29</v>
          </cell>
          <cell r="G2381">
            <v>67</v>
          </cell>
          <cell r="H2381">
            <v>13</v>
          </cell>
          <cell r="I2381">
            <v>28</v>
          </cell>
          <cell r="J2381">
            <v>0</v>
          </cell>
          <cell r="K2381">
            <v>0</v>
          </cell>
        </row>
        <row r="2382">
          <cell r="A2382">
            <v>1978</v>
          </cell>
          <cell r="B2382" t="str">
            <v>089</v>
          </cell>
          <cell r="C2382" t="str">
            <v>MUIR CREEK</v>
          </cell>
          <cell r="D2382" t="str">
            <v>1</v>
          </cell>
          <cell r="E2382" t="str">
            <v>A</v>
          </cell>
          <cell r="F2382">
            <v>36</v>
          </cell>
          <cell r="G2382">
            <v>140</v>
          </cell>
          <cell r="H2382">
            <v>7</v>
          </cell>
          <cell r="I2382">
            <v>7</v>
          </cell>
          <cell r="J2382">
            <v>0</v>
          </cell>
          <cell r="K2382">
            <v>0</v>
          </cell>
        </row>
        <row r="2383">
          <cell r="A2383">
            <v>1978</v>
          </cell>
          <cell r="B2383" t="str">
            <v>090</v>
          </cell>
          <cell r="C2383" t="str">
            <v>NAHMINT RIVER</v>
          </cell>
          <cell r="D2383" t="str">
            <v>1</v>
          </cell>
          <cell r="E2383" t="str">
            <v>A</v>
          </cell>
          <cell r="F2383">
            <v>64</v>
          </cell>
          <cell r="G2383">
            <v>150</v>
          </cell>
          <cell r="H2383">
            <v>25</v>
          </cell>
          <cell r="I2383">
            <v>23</v>
          </cell>
          <cell r="J2383">
            <v>0</v>
          </cell>
          <cell r="K2383">
            <v>0</v>
          </cell>
        </row>
        <row r="2384">
          <cell r="A2384">
            <v>1978</v>
          </cell>
          <cell r="B2384" t="str">
            <v>091</v>
          </cell>
          <cell r="C2384" t="str">
            <v>NAHWITTI RIVER</v>
          </cell>
          <cell r="D2384" t="str">
            <v>1</v>
          </cell>
          <cell r="E2384" t="str">
            <v>A</v>
          </cell>
          <cell r="F2384">
            <v>67</v>
          </cell>
          <cell r="G2384">
            <v>272</v>
          </cell>
          <cell r="H2384">
            <v>42</v>
          </cell>
          <cell r="I2384">
            <v>110</v>
          </cell>
          <cell r="J2384">
            <v>0</v>
          </cell>
          <cell r="K2384">
            <v>0</v>
          </cell>
        </row>
        <row r="2385">
          <cell r="A2385">
            <v>1978</v>
          </cell>
          <cell r="B2385" t="str">
            <v>092</v>
          </cell>
          <cell r="C2385" t="str">
            <v>NANAIMO RIVER</v>
          </cell>
          <cell r="D2385" t="str">
            <v>1</v>
          </cell>
          <cell r="E2385" t="str">
            <v>A</v>
          </cell>
          <cell r="F2385">
            <v>524</v>
          </cell>
          <cell r="G2385">
            <v>4579</v>
          </cell>
          <cell r="H2385">
            <v>491</v>
          </cell>
          <cell r="I2385">
            <v>772</v>
          </cell>
          <cell r="J2385">
            <v>0</v>
          </cell>
          <cell r="K2385">
            <v>0</v>
          </cell>
        </row>
        <row r="2386">
          <cell r="A2386">
            <v>1978</v>
          </cell>
          <cell r="B2386" t="str">
            <v>094</v>
          </cell>
          <cell r="C2386" t="str">
            <v>NIMPKISH RIVER</v>
          </cell>
          <cell r="D2386" t="str">
            <v>1</v>
          </cell>
          <cell r="E2386" t="str">
            <v>A</v>
          </cell>
          <cell r="F2386">
            <v>173</v>
          </cell>
          <cell r="G2386">
            <v>940</v>
          </cell>
          <cell r="H2386">
            <v>140</v>
          </cell>
          <cell r="I2386">
            <v>151</v>
          </cell>
          <cell r="J2386">
            <v>0</v>
          </cell>
          <cell r="K2386">
            <v>0</v>
          </cell>
        </row>
        <row r="2387">
          <cell r="A2387">
            <v>1978</v>
          </cell>
          <cell r="B2387" t="str">
            <v>095</v>
          </cell>
          <cell r="C2387" t="str">
            <v>NITINAT RIVER</v>
          </cell>
          <cell r="D2387" t="str">
            <v>1</v>
          </cell>
          <cell r="E2387" t="str">
            <v>A</v>
          </cell>
          <cell r="F2387">
            <v>250</v>
          </cell>
          <cell r="G2387">
            <v>820</v>
          </cell>
          <cell r="H2387">
            <v>251</v>
          </cell>
          <cell r="I2387">
            <v>96</v>
          </cell>
          <cell r="J2387">
            <v>0</v>
          </cell>
          <cell r="K2387">
            <v>0</v>
          </cell>
        </row>
        <row r="2388">
          <cell r="A2388">
            <v>1978</v>
          </cell>
          <cell r="B2388" t="str">
            <v>097</v>
          </cell>
          <cell r="C2388" t="str">
            <v>OYSTER RIVER</v>
          </cell>
          <cell r="D2388" t="str">
            <v>1</v>
          </cell>
          <cell r="E2388" t="str">
            <v>A</v>
          </cell>
          <cell r="F2388">
            <v>164</v>
          </cell>
          <cell r="G2388">
            <v>574</v>
          </cell>
          <cell r="H2388">
            <v>38</v>
          </cell>
          <cell r="I2388">
            <v>70</v>
          </cell>
          <cell r="J2388">
            <v>0</v>
          </cell>
          <cell r="K2388">
            <v>0</v>
          </cell>
        </row>
        <row r="2389">
          <cell r="A2389">
            <v>1978</v>
          </cell>
          <cell r="B2389" t="str">
            <v>098</v>
          </cell>
          <cell r="C2389" t="str">
            <v>PACHENA RIVER</v>
          </cell>
          <cell r="D2389" t="str">
            <v>1</v>
          </cell>
          <cell r="E2389" t="str">
            <v>A</v>
          </cell>
          <cell r="F2389">
            <v>14</v>
          </cell>
          <cell r="G2389">
            <v>59</v>
          </cell>
          <cell r="H2389">
            <v>14</v>
          </cell>
          <cell r="I2389">
            <v>51</v>
          </cell>
          <cell r="J2389">
            <v>0</v>
          </cell>
          <cell r="K2389">
            <v>0</v>
          </cell>
        </row>
        <row r="2390">
          <cell r="A2390">
            <v>1978</v>
          </cell>
          <cell r="B2390" t="str">
            <v>099</v>
          </cell>
          <cell r="C2390" t="str">
            <v>PARKER CREEK</v>
          </cell>
          <cell r="D2390" t="str">
            <v>1</v>
          </cell>
          <cell r="E2390" t="str">
            <v>A</v>
          </cell>
          <cell r="F2390">
            <v>3</v>
          </cell>
          <cell r="G2390">
            <v>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</row>
        <row r="2391">
          <cell r="A2391">
            <v>1978</v>
          </cell>
          <cell r="B2391" t="str">
            <v>100</v>
          </cell>
          <cell r="C2391" t="str">
            <v>PERRY RIVER</v>
          </cell>
          <cell r="D2391" t="str">
            <v>1</v>
          </cell>
          <cell r="E2391" t="str">
            <v>A</v>
          </cell>
          <cell r="F2391">
            <v>7</v>
          </cell>
          <cell r="G2391">
            <v>25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</row>
        <row r="2392">
          <cell r="A2392">
            <v>1978</v>
          </cell>
          <cell r="B2392" t="str">
            <v>101</v>
          </cell>
          <cell r="C2392" t="str">
            <v>PUNTLEDGE RIVER</v>
          </cell>
          <cell r="D2392" t="str">
            <v>1</v>
          </cell>
          <cell r="E2392" t="str">
            <v>A</v>
          </cell>
          <cell r="F2392">
            <v>50</v>
          </cell>
          <cell r="G2392">
            <v>347</v>
          </cell>
          <cell r="H2392">
            <v>44</v>
          </cell>
          <cell r="I2392">
            <v>59</v>
          </cell>
          <cell r="J2392">
            <v>0</v>
          </cell>
          <cell r="K2392">
            <v>0</v>
          </cell>
        </row>
        <row r="2393">
          <cell r="A2393">
            <v>1978</v>
          </cell>
          <cell r="B2393" t="str">
            <v>102</v>
          </cell>
          <cell r="C2393" t="str">
            <v>QUATSE RIVER</v>
          </cell>
          <cell r="D2393" t="str">
            <v>1</v>
          </cell>
          <cell r="E2393" t="str">
            <v>A</v>
          </cell>
          <cell r="F2393">
            <v>83</v>
          </cell>
          <cell r="G2393">
            <v>645</v>
          </cell>
          <cell r="H2393">
            <v>51</v>
          </cell>
          <cell r="I2393">
            <v>192</v>
          </cell>
          <cell r="J2393">
            <v>0</v>
          </cell>
          <cell r="K2393">
            <v>0</v>
          </cell>
        </row>
        <row r="2394">
          <cell r="A2394">
            <v>1978</v>
          </cell>
          <cell r="B2394" t="str">
            <v>103</v>
          </cell>
          <cell r="C2394" t="str">
            <v>QUINSAM RIVER</v>
          </cell>
          <cell r="D2394" t="str">
            <v>1</v>
          </cell>
          <cell r="E2394" t="str">
            <v>A</v>
          </cell>
          <cell r="F2394">
            <v>380</v>
          </cell>
          <cell r="G2394">
            <v>1907</v>
          </cell>
          <cell r="H2394">
            <v>163</v>
          </cell>
          <cell r="I2394">
            <v>446</v>
          </cell>
          <cell r="J2394">
            <v>0</v>
          </cell>
          <cell r="K2394">
            <v>0</v>
          </cell>
        </row>
        <row r="2395">
          <cell r="A2395">
            <v>1978</v>
          </cell>
          <cell r="B2395" t="str">
            <v>104</v>
          </cell>
          <cell r="C2395" t="str">
            <v>ROBERTSON RIVER</v>
          </cell>
          <cell r="D2395" t="str">
            <v>1</v>
          </cell>
          <cell r="E2395" t="str">
            <v>A</v>
          </cell>
          <cell r="F2395">
            <v>3</v>
          </cell>
          <cell r="G2395">
            <v>3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</row>
        <row r="2396">
          <cell r="A2396">
            <v>1978</v>
          </cell>
          <cell r="B2396" t="str">
            <v>105</v>
          </cell>
          <cell r="C2396" t="str">
            <v>ROSEWALL CREEK</v>
          </cell>
          <cell r="D2396" t="str">
            <v>1</v>
          </cell>
          <cell r="E2396" t="str">
            <v>A</v>
          </cell>
          <cell r="F2396">
            <v>3</v>
          </cell>
          <cell r="G2396">
            <v>7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</row>
        <row r="2397">
          <cell r="A2397">
            <v>1978</v>
          </cell>
          <cell r="B2397" t="str">
            <v>107</v>
          </cell>
          <cell r="C2397" t="str">
            <v>SALMON RIVER</v>
          </cell>
          <cell r="D2397" t="str">
            <v>1</v>
          </cell>
          <cell r="E2397" t="str">
            <v>A</v>
          </cell>
          <cell r="F2397">
            <v>242</v>
          </cell>
          <cell r="G2397">
            <v>852</v>
          </cell>
          <cell r="H2397">
            <v>121</v>
          </cell>
          <cell r="I2397">
            <v>213</v>
          </cell>
          <cell r="J2397">
            <v>0</v>
          </cell>
          <cell r="K2397">
            <v>0</v>
          </cell>
        </row>
        <row r="2398">
          <cell r="A2398">
            <v>1978</v>
          </cell>
          <cell r="B2398" t="str">
            <v>108</v>
          </cell>
          <cell r="C2398" t="str">
            <v>SAN JOSEF RIVER</v>
          </cell>
          <cell r="D2398" t="str">
            <v>1</v>
          </cell>
          <cell r="E2398" t="str">
            <v>A</v>
          </cell>
          <cell r="F2398">
            <v>66</v>
          </cell>
          <cell r="G2398">
            <v>328</v>
          </cell>
          <cell r="H2398">
            <v>14</v>
          </cell>
          <cell r="I2398">
            <v>36</v>
          </cell>
          <cell r="J2398">
            <v>0</v>
          </cell>
          <cell r="K2398">
            <v>0</v>
          </cell>
        </row>
        <row r="2399">
          <cell r="A2399">
            <v>1978</v>
          </cell>
          <cell r="B2399" t="str">
            <v>109</v>
          </cell>
          <cell r="C2399" t="str">
            <v>SAN JUAN RIVER</v>
          </cell>
          <cell r="D2399" t="str">
            <v>1</v>
          </cell>
          <cell r="E2399" t="str">
            <v>A</v>
          </cell>
          <cell r="F2399">
            <v>285</v>
          </cell>
          <cell r="G2399">
            <v>1120</v>
          </cell>
          <cell r="H2399">
            <v>177</v>
          </cell>
          <cell r="I2399">
            <v>312</v>
          </cell>
          <cell r="J2399">
            <v>0</v>
          </cell>
          <cell r="K2399">
            <v>0</v>
          </cell>
        </row>
        <row r="2400">
          <cell r="A2400">
            <v>1978</v>
          </cell>
          <cell r="B2400" t="str">
            <v>112</v>
          </cell>
          <cell r="C2400" t="str">
            <v>SARITA RIVER</v>
          </cell>
          <cell r="D2400" t="str">
            <v>1</v>
          </cell>
          <cell r="E2400" t="str">
            <v>A</v>
          </cell>
          <cell r="F2400">
            <v>69</v>
          </cell>
          <cell r="G2400">
            <v>291</v>
          </cell>
          <cell r="H2400">
            <v>51</v>
          </cell>
          <cell r="I2400">
            <v>177</v>
          </cell>
          <cell r="J2400">
            <v>0</v>
          </cell>
          <cell r="K2400">
            <v>0</v>
          </cell>
        </row>
        <row r="2401">
          <cell r="A2401">
            <v>1978</v>
          </cell>
          <cell r="B2401" t="str">
            <v>114</v>
          </cell>
          <cell r="C2401" t="str">
            <v>SHAWNIGAN CREEK</v>
          </cell>
          <cell r="D2401" t="str">
            <v>1</v>
          </cell>
          <cell r="E2401" t="str">
            <v>A</v>
          </cell>
          <cell r="F2401">
            <v>3</v>
          </cell>
          <cell r="G2401">
            <v>3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</row>
        <row r="2402">
          <cell r="A2402">
            <v>1978</v>
          </cell>
          <cell r="B2402" t="str">
            <v>115</v>
          </cell>
          <cell r="C2402" t="str">
            <v>SOMASS RIVER</v>
          </cell>
          <cell r="D2402" t="str">
            <v>1</v>
          </cell>
          <cell r="E2402" t="str">
            <v>A</v>
          </cell>
          <cell r="F2402">
            <v>175</v>
          </cell>
          <cell r="G2402">
            <v>1426</v>
          </cell>
          <cell r="H2402">
            <v>203</v>
          </cell>
          <cell r="I2402">
            <v>214</v>
          </cell>
          <cell r="J2402">
            <v>0</v>
          </cell>
          <cell r="K2402">
            <v>0</v>
          </cell>
        </row>
        <row r="2403">
          <cell r="A2403">
            <v>1978</v>
          </cell>
          <cell r="B2403" t="str">
            <v>117</v>
          </cell>
          <cell r="C2403" t="str">
            <v>SOOKE RIVER</v>
          </cell>
          <cell r="D2403" t="str">
            <v>1</v>
          </cell>
          <cell r="E2403" t="str">
            <v>A</v>
          </cell>
          <cell r="F2403">
            <v>237</v>
          </cell>
          <cell r="G2403">
            <v>749</v>
          </cell>
          <cell r="H2403">
            <v>25</v>
          </cell>
          <cell r="I2403">
            <v>28</v>
          </cell>
          <cell r="J2403">
            <v>0</v>
          </cell>
          <cell r="K2403">
            <v>0</v>
          </cell>
        </row>
        <row r="2404">
          <cell r="A2404">
            <v>1978</v>
          </cell>
          <cell r="B2404" t="str">
            <v>118</v>
          </cell>
          <cell r="C2404" t="str">
            <v>SPROAT RIVER</v>
          </cell>
          <cell r="D2404" t="str">
            <v>1</v>
          </cell>
          <cell r="E2404" t="str">
            <v>A</v>
          </cell>
          <cell r="F2404">
            <v>98</v>
          </cell>
          <cell r="G2404">
            <v>475</v>
          </cell>
          <cell r="H2404">
            <v>55</v>
          </cell>
          <cell r="I2404">
            <v>66</v>
          </cell>
          <cell r="J2404">
            <v>0</v>
          </cell>
          <cell r="K2404">
            <v>0</v>
          </cell>
        </row>
        <row r="2405">
          <cell r="A2405">
            <v>1978</v>
          </cell>
          <cell r="B2405" t="str">
            <v>119</v>
          </cell>
          <cell r="C2405" t="str">
            <v>STAFFORD RIVER</v>
          </cell>
          <cell r="D2405" t="str">
            <v>1</v>
          </cell>
          <cell r="E2405" t="str">
            <v>A</v>
          </cell>
          <cell r="F2405">
            <v>1</v>
          </cell>
          <cell r="G2405">
            <v>1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</row>
        <row r="2406">
          <cell r="A2406">
            <v>1978</v>
          </cell>
          <cell r="B2406" t="str">
            <v>120</v>
          </cell>
          <cell r="C2406" t="str">
            <v>STAMP RIVER</v>
          </cell>
          <cell r="D2406" t="str">
            <v>1</v>
          </cell>
          <cell r="E2406" t="str">
            <v>A</v>
          </cell>
          <cell r="F2406">
            <v>307</v>
          </cell>
          <cell r="G2406">
            <v>2362</v>
          </cell>
          <cell r="H2406">
            <v>300</v>
          </cell>
          <cell r="I2406">
            <v>590</v>
          </cell>
          <cell r="J2406">
            <v>0</v>
          </cell>
          <cell r="K2406">
            <v>0</v>
          </cell>
        </row>
        <row r="2407">
          <cell r="A2407">
            <v>1978</v>
          </cell>
          <cell r="B2407" t="str">
            <v>121</v>
          </cell>
          <cell r="C2407" t="str">
            <v>STRANBY RIVER</v>
          </cell>
          <cell r="D2407" t="str">
            <v>1</v>
          </cell>
          <cell r="E2407" t="str">
            <v>A</v>
          </cell>
          <cell r="F2407">
            <v>18</v>
          </cell>
          <cell r="G2407">
            <v>114</v>
          </cell>
          <cell r="H2407">
            <v>0</v>
          </cell>
          <cell r="I2407">
            <v>3</v>
          </cell>
          <cell r="J2407">
            <v>0</v>
          </cell>
          <cell r="K2407">
            <v>0</v>
          </cell>
        </row>
        <row r="2408">
          <cell r="A2408">
            <v>1978</v>
          </cell>
          <cell r="B2408" t="str">
            <v>122</v>
          </cell>
          <cell r="C2408" t="str">
            <v>SUCWOA RIVER</v>
          </cell>
          <cell r="D2408" t="str">
            <v>1</v>
          </cell>
          <cell r="E2408" t="str">
            <v>A</v>
          </cell>
          <cell r="F2408">
            <v>7</v>
          </cell>
          <cell r="G2408">
            <v>18</v>
          </cell>
          <cell r="H2408">
            <v>0</v>
          </cell>
          <cell r="I2408">
            <v>3</v>
          </cell>
          <cell r="J2408">
            <v>0</v>
          </cell>
          <cell r="K2408">
            <v>0</v>
          </cell>
        </row>
        <row r="2409">
          <cell r="A2409">
            <v>1978</v>
          </cell>
          <cell r="B2409" t="str">
            <v>123</v>
          </cell>
          <cell r="C2409" t="str">
            <v>TAHSIS RIVER</v>
          </cell>
          <cell r="D2409" t="str">
            <v>1</v>
          </cell>
          <cell r="E2409" t="str">
            <v>A</v>
          </cell>
          <cell r="F2409">
            <v>22</v>
          </cell>
          <cell r="G2409">
            <v>155</v>
          </cell>
          <cell r="H2409">
            <v>7</v>
          </cell>
          <cell r="I2409">
            <v>7</v>
          </cell>
          <cell r="J2409">
            <v>0</v>
          </cell>
          <cell r="K2409">
            <v>0</v>
          </cell>
        </row>
        <row r="2410">
          <cell r="A2410">
            <v>1978</v>
          </cell>
          <cell r="B2410" t="str">
            <v>124</v>
          </cell>
          <cell r="C2410" t="str">
            <v>TAHSISH RIVER</v>
          </cell>
          <cell r="D2410" t="str">
            <v>1</v>
          </cell>
          <cell r="E2410" t="str">
            <v>A</v>
          </cell>
          <cell r="F2410">
            <v>3</v>
          </cell>
          <cell r="G2410">
            <v>7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</row>
        <row r="2411">
          <cell r="A2411">
            <v>1978</v>
          </cell>
          <cell r="B2411" t="str">
            <v>125</v>
          </cell>
          <cell r="C2411" t="str">
            <v>TAYLOR RIVER</v>
          </cell>
          <cell r="D2411" t="str">
            <v>1</v>
          </cell>
          <cell r="E2411" t="str">
            <v>A</v>
          </cell>
          <cell r="F2411">
            <v>6</v>
          </cell>
          <cell r="G2411">
            <v>9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</row>
        <row r="2412">
          <cell r="A2412">
            <v>1978</v>
          </cell>
          <cell r="B2412" t="str">
            <v>127</v>
          </cell>
          <cell r="C2412" t="str">
            <v>TOQUART RIVER</v>
          </cell>
          <cell r="D2412" t="str">
            <v>1</v>
          </cell>
          <cell r="E2412" t="str">
            <v>A</v>
          </cell>
          <cell r="F2412">
            <v>20</v>
          </cell>
          <cell r="G2412">
            <v>64</v>
          </cell>
          <cell r="H2412">
            <v>6</v>
          </cell>
          <cell r="I2412">
            <v>37</v>
          </cell>
          <cell r="J2412">
            <v>0</v>
          </cell>
          <cell r="K2412">
            <v>0</v>
          </cell>
        </row>
        <row r="2413">
          <cell r="A2413">
            <v>1978</v>
          </cell>
          <cell r="B2413" t="str">
            <v>129</v>
          </cell>
          <cell r="C2413" t="str">
            <v>TRENT RIVER</v>
          </cell>
          <cell r="D2413" t="str">
            <v>1</v>
          </cell>
          <cell r="E2413" t="str">
            <v>A</v>
          </cell>
          <cell r="F2413">
            <v>26</v>
          </cell>
          <cell r="G2413">
            <v>140</v>
          </cell>
          <cell r="H2413">
            <v>22</v>
          </cell>
          <cell r="I2413">
            <v>29</v>
          </cell>
          <cell r="J2413">
            <v>0</v>
          </cell>
          <cell r="K2413">
            <v>0</v>
          </cell>
        </row>
        <row r="2414">
          <cell r="A2414">
            <v>1978</v>
          </cell>
          <cell r="B2414" t="str">
            <v>130</v>
          </cell>
          <cell r="C2414" t="str">
            <v>TSABLE RIVER</v>
          </cell>
          <cell r="D2414" t="str">
            <v>1</v>
          </cell>
          <cell r="E2414" t="str">
            <v>A</v>
          </cell>
          <cell r="F2414">
            <v>26</v>
          </cell>
          <cell r="G2414">
            <v>73</v>
          </cell>
          <cell r="H2414">
            <v>7</v>
          </cell>
          <cell r="I2414">
            <v>22</v>
          </cell>
          <cell r="J2414">
            <v>0</v>
          </cell>
          <cell r="K2414">
            <v>0</v>
          </cell>
        </row>
        <row r="2415">
          <cell r="A2415">
            <v>1978</v>
          </cell>
          <cell r="B2415" t="str">
            <v>131</v>
          </cell>
          <cell r="C2415" t="str">
            <v>TSITIKA RIVER</v>
          </cell>
          <cell r="D2415" t="str">
            <v>1</v>
          </cell>
          <cell r="E2415" t="str">
            <v>A</v>
          </cell>
          <cell r="F2415">
            <v>14</v>
          </cell>
          <cell r="G2415">
            <v>57</v>
          </cell>
          <cell r="H2415">
            <v>0</v>
          </cell>
          <cell r="I2415">
            <v>11</v>
          </cell>
          <cell r="J2415">
            <v>0</v>
          </cell>
          <cell r="K2415">
            <v>0</v>
          </cell>
        </row>
        <row r="2416">
          <cell r="A2416">
            <v>1978</v>
          </cell>
          <cell r="B2416" t="str">
            <v>132</v>
          </cell>
          <cell r="C2416" t="str">
            <v>TSOLUM RIVER</v>
          </cell>
          <cell r="D2416" t="str">
            <v>1</v>
          </cell>
          <cell r="E2416" t="str">
            <v>A</v>
          </cell>
          <cell r="F2416">
            <v>42</v>
          </cell>
          <cell r="G2416">
            <v>200</v>
          </cell>
          <cell r="H2416">
            <v>29</v>
          </cell>
          <cell r="I2416">
            <v>39</v>
          </cell>
          <cell r="J2416">
            <v>0</v>
          </cell>
          <cell r="K2416">
            <v>0</v>
          </cell>
        </row>
        <row r="2417">
          <cell r="A2417">
            <v>1978</v>
          </cell>
          <cell r="B2417" t="str">
            <v>133</v>
          </cell>
          <cell r="C2417" t="str">
            <v>TSOWWIN RIVER</v>
          </cell>
          <cell r="D2417" t="str">
            <v>1</v>
          </cell>
          <cell r="E2417" t="str">
            <v>A</v>
          </cell>
          <cell r="F2417">
            <v>3</v>
          </cell>
          <cell r="G2417">
            <v>10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</row>
        <row r="2418">
          <cell r="A2418">
            <v>1978</v>
          </cell>
          <cell r="B2418" t="str">
            <v>135</v>
          </cell>
          <cell r="C2418" t="str">
            <v>TUGWELL CREEK</v>
          </cell>
          <cell r="D2418" t="str">
            <v>1</v>
          </cell>
          <cell r="E2418" t="str">
            <v>A</v>
          </cell>
          <cell r="F2418">
            <v>3</v>
          </cell>
          <cell r="G2418">
            <v>3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</row>
        <row r="2419">
          <cell r="A2419">
            <v>1978</v>
          </cell>
          <cell r="B2419" t="str">
            <v>136</v>
          </cell>
          <cell r="C2419" t="str">
            <v>WAHPEETO CREEK</v>
          </cell>
          <cell r="D2419" t="str">
            <v>1</v>
          </cell>
          <cell r="E2419" t="str">
            <v>A</v>
          </cell>
          <cell r="F2419">
            <v>3</v>
          </cell>
          <cell r="G2419">
            <v>14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</row>
        <row r="2420">
          <cell r="A2420">
            <v>1978</v>
          </cell>
          <cell r="B2420" t="str">
            <v>137</v>
          </cell>
          <cell r="C2420" t="str">
            <v>WAKEMAN RIVER</v>
          </cell>
          <cell r="D2420" t="str">
            <v>1</v>
          </cell>
          <cell r="E2420" t="str">
            <v>A</v>
          </cell>
          <cell r="F2420">
            <v>10</v>
          </cell>
          <cell r="G2420">
            <v>75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</row>
        <row r="2421">
          <cell r="A2421">
            <v>1978</v>
          </cell>
          <cell r="B2421" t="str">
            <v>140</v>
          </cell>
          <cell r="C2421" t="str">
            <v>WAUKWAAS CREEK</v>
          </cell>
          <cell r="D2421" t="str">
            <v>1</v>
          </cell>
          <cell r="E2421" t="str">
            <v>A</v>
          </cell>
          <cell r="F2421">
            <v>42</v>
          </cell>
          <cell r="G2421">
            <v>150</v>
          </cell>
          <cell r="H2421">
            <v>65</v>
          </cell>
          <cell r="I2421">
            <v>233</v>
          </cell>
          <cell r="J2421">
            <v>0</v>
          </cell>
          <cell r="K2421">
            <v>0</v>
          </cell>
        </row>
        <row r="2422">
          <cell r="A2422">
            <v>1978</v>
          </cell>
          <cell r="B2422" t="str">
            <v>141</v>
          </cell>
          <cell r="C2422" t="str">
            <v>WHITE RIVER</v>
          </cell>
          <cell r="D2422" t="str">
            <v>1</v>
          </cell>
          <cell r="E2422" t="str">
            <v>A</v>
          </cell>
          <cell r="F2422">
            <v>54</v>
          </cell>
          <cell r="G2422">
            <v>130</v>
          </cell>
          <cell r="H2422">
            <v>14</v>
          </cell>
          <cell r="I2422">
            <v>0</v>
          </cell>
          <cell r="J2422">
            <v>0</v>
          </cell>
          <cell r="K2422">
            <v>0</v>
          </cell>
        </row>
        <row r="2423">
          <cell r="A2423">
            <v>1978</v>
          </cell>
          <cell r="B2423" t="str">
            <v>142</v>
          </cell>
          <cell r="C2423" t="str">
            <v>WILFRED CREEK</v>
          </cell>
          <cell r="D2423" t="str">
            <v>1</v>
          </cell>
          <cell r="E2423" t="str">
            <v>A</v>
          </cell>
          <cell r="F2423">
            <v>3</v>
          </cell>
          <cell r="G2423">
            <v>11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</row>
        <row r="2424">
          <cell r="A2424">
            <v>1978</v>
          </cell>
          <cell r="B2424" t="str">
            <v>143</v>
          </cell>
          <cell r="C2424" t="str">
            <v>WORTHLESS CREEK</v>
          </cell>
          <cell r="D2424" t="str">
            <v>1</v>
          </cell>
          <cell r="E2424" t="str">
            <v>A</v>
          </cell>
          <cell r="F2424">
            <v>3</v>
          </cell>
          <cell r="G2424">
            <v>3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</row>
        <row r="2425">
          <cell r="A2425">
            <v>1978</v>
          </cell>
          <cell r="B2425" t="str">
            <v>144</v>
          </cell>
          <cell r="C2425" t="str">
            <v>WOSS RIVER</v>
          </cell>
          <cell r="D2425" t="str">
            <v>1</v>
          </cell>
          <cell r="E2425" t="str">
            <v>A</v>
          </cell>
          <cell r="F2425">
            <v>28</v>
          </cell>
          <cell r="G2425">
            <v>136</v>
          </cell>
          <cell r="H2425">
            <v>18</v>
          </cell>
          <cell r="I2425">
            <v>11</v>
          </cell>
          <cell r="J2425">
            <v>0</v>
          </cell>
          <cell r="K2425">
            <v>0</v>
          </cell>
        </row>
        <row r="2426">
          <cell r="A2426">
            <v>1978</v>
          </cell>
          <cell r="B2426" t="str">
            <v>145</v>
          </cell>
          <cell r="C2426" t="str">
            <v>ZEBALLOS RIVER</v>
          </cell>
          <cell r="D2426" t="str">
            <v>1</v>
          </cell>
          <cell r="E2426" t="str">
            <v>A</v>
          </cell>
          <cell r="F2426">
            <v>26</v>
          </cell>
          <cell r="G2426">
            <v>119</v>
          </cell>
          <cell r="H2426">
            <v>14</v>
          </cell>
          <cell r="I2426">
            <v>13</v>
          </cell>
          <cell r="J2426">
            <v>0</v>
          </cell>
          <cell r="K2426">
            <v>0</v>
          </cell>
        </row>
        <row r="2427">
          <cell r="A2427">
            <v>1978</v>
          </cell>
          <cell r="B2427" t="str">
            <v>165</v>
          </cell>
          <cell r="C2427" t="str">
            <v>ALOUETTE RIVER</v>
          </cell>
          <cell r="D2427" t="str">
            <v>2</v>
          </cell>
          <cell r="E2427" t="str">
            <v>A</v>
          </cell>
          <cell r="F2427">
            <v>372</v>
          </cell>
          <cell r="G2427">
            <v>2631</v>
          </cell>
          <cell r="H2427">
            <v>59</v>
          </cell>
          <cell r="I2427">
            <v>70</v>
          </cell>
          <cell r="J2427">
            <v>0</v>
          </cell>
          <cell r="K2427">
            <v>0</v>
          </cell>
        </row>
        <row r="2428">
          <cell r="A2428">
            <v>1978</v>
          </cell>
          <cell r="B2428" t="str">
            <v>167</v>
          </cell>
          <cell r="C2428" t="str">
            <v>ASHLU CREEK</v>
          </cell>
          <cell r="D2428" t="str">
            <v>2</v>
          </cell>
          <cell r="E2428" t="str">
            <v>A</v>
          </cell>
          <cell r="F2428">
            <v>41</v>
          </cell>
          <cell r="G2428">
            <v>130</v>
          </cell>
          <cell r="H2428">
            <v>10</v>
          </cell>
          <cell r="I2428">
            <v>10</v>
          </cell>
          <cell r="J2428">
            <v>0</v>
          </cell>
          <cell r="K2428">
            <v>0</v>
          </cell>
        </row>
        <row r="2429">
          <cell r="A2429">
            <v>1978</v>
          </cell>
          <cell r="B2429" t="str">
            <v>168</v>
          </cell>
          <cell r="C2429" t="str">
            <v>BEAR RIVER</v>
          </cell>
          <cell r="D2429" t="str">
            <v>2</v>
          </cell>
          <cell r="E2429" t="str">
            <v>A</v>
          </cell>
          <cell r="F2429">
            <v>13</v>
          </cell>
          <cell r="G2429">
            <v>54</v>
          </cell>
          <cell r="H2429">
            <v>16</v>
          </cell>
          <cell r="I2429">
            <v>3</v>
          </cell>
          <cell r="J2429">
            <v>0</v>
          </cell>
          <cell r="K2429">
            <v>0</v>
          </cell>
        </row>
        <row r="2430">
          <cell r="A2430">
            <v>1978</v>
          </cell>
          <cell r="B2430" t="str">
            <v>170</v>
          </cell>
          <cell r="C2430" t="str">
            <v>BIG SILVER CREEK</v>
          </cell>
          <cell r="D2430" t="str">
            <v>2</v>
          </cell>
          <cell r="E2430" t="str">
            <v>A</v>
          </cell>
          <cell r="F2430">
            <v>27</v>
          </cell>
          <cell r="G2430">
            <v>34</v>
          </cell>
          <cell r="H2430">
            <v>0</v>
          </cell>
          <cell r="I2430">
            <v>3</v>
          </cell>
          <cell r="J2430">
            <v>0</v>
          </cell>
          <cell r="K2430">
            <v>0</v>
          </cell>
        </row>
        <row r="2431">
          <cell r="A2431">
            <v>1978</v>
          </cell>
          <cell r="B2431" t="str">
            <v>171</v>
          </cell>
          <cell r="C2431" t="str">
            <v>BIRKENHEAD RIVER</v>
          </cell>
          <cell r="D2431" t="str">
            <v>2</v>
          </cell>
          <cell r="E2431" t="str">
            <v>A</v>
          </cell>
          <cell r="F2431">
            <v>14</v>
          </cell>
          <cell r="G2431">
            <v>23</v>
          </cell>
          <cell r="H2431">
            <v>0</v>
          </cell>
          <cell r="I2431">
            <v>3</v>
          </cell>
          <cell r="J2431">
            <v>0</v>
          </cell>
          <cell r="K2431">
            <v>0</v>
          </cell>
        </row>
        <row r="2432">
          <cell r="A2432">
            <v>1978</v>
          </cell>
          <cell r="B2432" t="str">
            <v>172</v>
          </cell>
          <cell r="C2432" t="str">
            <v>BREM RIVER</v>
          </cell>
          <cell r="D2432" t="str">
            <v>2</v>
          </cell>
          <cell r="E2432" t="str">
            <v>A</v>
          </cell>
          <cell r="F2432">
            <v>54</v>
          </cell>
          <cell r="G2432">
            <v>112</v>
          </cell>
          <cell r="H2432">
            <v>23</v>
          </cell>
          <cell r="I2432">
            <v>41</v>
          </cell>
          <cell r="J2432">
            <v>0</v>
          </cell>
          <cell r="K2432">
            <v>0</v>
          </cell>
        </row>
        <row r="2433">
          <cell r="A2433">
            <v>1978</v>
          </cell>
          <cell r="B2433" t="str">
            <v>173</v>
          </cell>
          <cell r="C2433" t="str">
            <v>BRITTAIN RIVER</v>
          </cell>
          <cell r="D2433" t="str">
            <v>2</v>
          </cell>
          <cell r="E2433" t="str">
            <v>A</v>
          </cell>
          <cell r="F2433">
            <v>3</v>
          </cell>
          <cell r="G2433">
            <v>10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</row>
        <row r="2434">
          <cell r="A2434">
            <v>1978</v>
          </cell>
          <cell r="B2434" t="str">
            <v>175</v>
          </cell>
          <cell r="C2434" t="str">
            <v>CAPILANO RIVER</v>
          </cell>
          <cell r="D2434" t="str">
            <v>2</v>
          </cell>
          <cell r="E2434" t="str">
            <v>A</v>
          </cell>
          <cell r="F2434">
            <v>203</v>
          </cell>
          <cell r="G2434">
            <v>1902</v>
          </cell>
          <cell r="H2434">
            <v>37</v>
          </cell>
          <cell r="I2434">
            <v>86</v>
          </cell>
          <cell r="J2434">
            <v>0</v>
          </cell>
          <cell r="K2434">
            <v>0</v>
          </cell>
        </row>
        <row r="2435">
          <cell r="A2435">
            <v>1978</v>
          </cell>
          <cell r="B2435" t="str">
            <v>176</v>
          </cell>
          <cell r="C2435" t="str">
            <v>CHAPMAN CREEK</v>
          </cell>
          <cell r="D2435" t="str">
            <v>2</v>
          </cell>
          <cell r="E2435" t="str">
            <v>A</v>
          </cell>
          <cell r="F2435">
            <v>27</v>
          </cell>
          <cell r="G2435">
            <v>261</v>
          </cell>
          <cell r="H2435">
            <v>31</v>
          </cell>
          <cell r="I2435">
            <v>120</v>
          </cell>
          <cell r="J2435">
            <v>0</v>
          </cell>
          <cell r="K2435">
            <v>0</v>
          </cell>
        </row>
        <row r="2436">
          <cell r="A2436">
            <v>1978</v>
          </cell>
          <cell r="B2436" t="str">
            <v>177</v>
          </cell>
          <cell r="C2436" t="str">
            <v>CHEAKAMUS RIVER</v>
          </cell>
          <cell r="D2436" t="str">
            <v>2</v>
          </cell>
          <cell r="E2436" t="str">
            <v>A</v>
          </cell>
          <cell r="F2436">
            <v>848</v>
          </cell>
          <cell r="G2436">
            <v>3908</v>
          </cell>
          <cell r="H2436">
            <v>199</v>
          </cell>
          <cell r="I2436">
            <v>361</v>
          </cell>
          <cell r="J2436">
            <v>0</v>
          </cell>
          <cell r="K2436">
            <v>0</v>
          </cell>
        </row>
        <row r="2437">
          <cell r="A2437">
            <v>1978</v>
          </cell>
          <cell r="B2437" t="str">
            <v>178</v>
          </cell>
          <cell r="C2437" t="str">
            <v>CHEHALIS RIVER</v>
          </cell>
          <cell r="D2437" t="str">
            <v>2</v>
          </cell>
          <cell r="E2437" t="str">
            <v>A</v>
          </cell>
          <cell r="F2437">
            <v>258</v>
          </cell>
          <cell r="G2437">
            <v>820</v>
          </cell>
          <cell r="H2437">
            <v>72</v>
          </cell>
          <cell r="I2437">
            <v>44</v>
          </cell>
          <cell r="J2437">
            <v>0</v>
          </cell>
          <cell r="K2437">
            <v>0</v>
          </cell>
        </row>
        <row r="2438">
          <cell r="A2438">
            <v>1978</v>
          </cell>
          <cell r="B2438" t="str">
            <v>179</v>
          </cell>
          <cell r="C2438" t="str">
            <v>CHILLIWACK RIVER</v>
          </cell>
          <cell r="D2438" t="str">
            <v>2</v>
          </cell>
          <cell r="E2438" t="str">
            <v>A</v>
          </cell>
          <cell r="F2438">
            <v>2605</v>
          </cell>
          <cell r="G2438">
            <v>20810</v>
          </cell>
          <cell r="H2438">
            <v>820</v>
          </cell>
          <cell r="I2438">
            <v>1412</v>
          </cell>
          <cell r="J2438">
            <v>0</v>
          </cell>
          <cell r="K2438">
            <v>0</v>
          </cell>
        </row>
        <row r="2439">
          <cell r="A2439">
            <v>1978</v>
          </cell>
          <cell r="B2439" t="str">
            <v>180</v>
          </cell>
          <cell r="C2439" t="str">
            <v>COGBURN CREEK</v>
          </cell>
          <cell r="D2439" t="str">
            <v>2</v>
          </cell>
          <cell r="E2439" t="str">
            <v>A</v>
          </cell>
          <cell r="F2439">
            <v>27</v>
          </cell>
          <cell r="G2439">
            <v>37</v>
          </cell>
          <cell r="H2439">
            <v>3</v>
          </cell>
          <cell r="I2439">
            <v>24</v>
          </cell>
          <cell r="J2439">
            <v>0</v>
          </cell>
          <cell r="K2439">
            <v>0</v>
          </cell>
        </row>
        <row r="2440">
          <cell r="A2440">
            <v>1978</v>
          </cell>
          <cell r="B2440" t="str">
            <v>181</v>
          </cell>
          <cell r="C2440" t="str">
            <v>COQUIHALLA RIVER</v>
          </cell>
          <cell r="D2440" t="str">
            <v>2</v>
          </cell>
          <cell r="E2440" t="str">
            <v>A</v>
          </cell>
          <cell r="F2440">
            <v>152</v>
          </cell>
          <cell r="G2440">
            <v>1024</v>
          </cell>
          <cell r="H2440">
            <v>68</v>
          </cell>
          <cell r="I2440">
            <v>80</v>
          </cell>
          <cell r="J2440">
            <v>0</v>
          </cell>
          <cell r="K2440">
            <v>0</v>
          </cell>
        </row>
        <row r="2441">
          <cell r="A2441">
            <v>1978</v>
          </cell>
          <cell r="B2441" t="str">
            <v>182</v>
          </cell>
          <cell r="C2441" t="str">
            <v>COQUITLAM RIVER</v>
          </cell>
          <cell r="D2441" t="str">
            <v>2</v>
          </cell>
          <cell r="E2441" t="str">
            <v>A</v>
          </cell>
          <cell r="F2441">
            <v>241</v>
          </cell>
          <cell r="G2441">
            <v>1808</v>
          </cell>
          <cell r="H2441">
            <v>48</v>
          </cell>
          <cell r="I2441">
            <v>65</v>
          </cell>
          <cell r="J2441">
            <v>0</v>
          </cell>
          <cell r="K2441">
            <v>0</v>
          </cell>
        </row>
        <row r="2442">
          <cell r="A2442">
            <v>1978</v>
          </cell>
          <cell r="B2442" t="str">
            <v>184</v>
          </cell>
          <cell r="C2442" t="str">
            <v>DAKOTA CREEK</v>
          </cell>
          <cell r="D2442" t="str">
            <v>2</v>
          </cell>
          <cell r="E2442" t="str">
            <v>A</v>
          </cell>
          <cell r="F2442">
            <v>3</v>
          </cell>
          <cell r="G2442">
            <v>103</v>
          </cell>
          <cell r="H2442">
            <v>3</v>
          </cell>
          <cell r="I2442">
            <v>6</v>
          </cell>
          <cell r="J2442">
            <v>0</v>
          </cell>
          <cell r="K2442">
            <v>0</v>
          </cell>
        </row>
        <row r="2443">
          <cell r="A2443">
            <v>1978</v>
          </cell>
          <cell r="B2443" t="str">
            <v>186</v>
          </cell>
          <cell r="C2443" t="str">
            <v>ELAHO RIVER</v>
          </cell>
          <cell r="D2443" t="str">
            <v>2</v>
          </cell>
          <cell r="E2443" t="str">
            <v>A</v>
          </cell>
          <cell r="F2443">
            <v>27</v>
          </cell>
          <cell r="G2443">
            <v>99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</row>
        <row r="2444">
          <cell r="A2444">
            <v>1978</v>
          </cell>
          <cell r="B2444" t="str">
            <v>188</v>
          </cell>
          <cell r="C2444" t="str">
            <v>FRASER RIVER</v>
          </cell>
          <cell r="D2444" t="str">
            <v>2</v>
          </cell>
          <cell r="E2444" t="str">
            <v>A</v>
          </cell>
          <cell r="F2444">
            <v>849</v>
          </cell>
          <cell r="G2444">
            <v>8846</v>
          </cell>
          <cell r="H2444">
            <v>348</v>
          </cell>
          <cell r="I2444">
            <v>148</v>
          </cell>
          <cell r="J2444">
            <v>0</v>
          </cell>
          <cell r="K2444">
            <v>0</v>
          </cell>
        </row>
        <row r="2445">
          <cell r="A2445">
            <v>1978</v>
          </cell>
          <cell r="B2445" t="str">
            <v>190</v>
          </cell>
          <cell r="C2445" t="str">
            <v>GRAY CREEK</v>
          </cell>
          <cell r="D2445" t="str">
            <v>2</v>
          </cell>
          <cell r="E2445" t="str">
            <v>A</v>
          </cell>
          <cell r="F2445">
            <v>13</v>
          </cell>
          <cell r="G2445">
            <v>51</v>
          </cell>
          <cell r="H2445">
            <v>3</v>
          </cell>
          <cell r="I2445">
            <v>17</v>
          </cell>
          <cell r="J2445">
            <v>0</v>
          </cell>
          <cell r="K2445">
            <v>0</v>
          </cell>
        </row>
        <row r="2446">
          <cell r="A2446">
            <v>1978</v>
          </cell>
          <cell r="B2446" t="str">
            <v>191</v>
          </cell>
          <cell r="C2446" t="str">
            <v>HARRISON RIVER</v>
          </cell>
          <cell r="D2446" t="str">
            <v>2</v>
          </cell>
          <cell r="E2446" t="str">
            <v>A</v>
          </cell>
          <cell r="F2446">
            <v>37</v>
          </cell>
          <cell r="G2446">
            <v>83</v>
          </cell>
          <cell r="H2446">
            <v>1</v>
          </cell>
          <cell r="I2446">
            <v>1</v>
          </cell>
          <cell r="J2446">
            <v>0</v>
          </cell>
          <cell r="K2446">
            <v>0</v>
          </cell>
        </row>
        <row r="2447">
          <cell r="A2447">
            <v>1978</v>
          </cell>
          <cell r="B2447" t="str">
            <v>192</v>
          </cell>
          <cell r="C2447" t="str">
            <v>HASTINGS CREEK</v>
          </cell>
          <cell r="D2447" t="str">
            <v>2</v>
          </cell>
          <cell r="E2447" t="str">
            <v>A</v>
          </cell>
          <cell r="F2447">
            <v>3</v>
          </cell>
          <cell r="G2447">
            <v>103</v>
          </cell>
          <cell r="H2447">
            <v>3</v>
          </cell>
          <cell r="I2447">
            <v>20</v>
          </cell>
          <cell r="J2447">
            <v>0</v>
          </cell>
          <cell r="K2447">
            <v>0</v>
          </cell>
        </row>
        <row r="2448">
          <cell r="A2448">
            <v>1978</v>
          </cell>
          <cell r="B2448" t="str">
            <v>193</v>
          </cell>
          <cell r="C2448" t="str">
            <v>HOMATHKO RIVER</v>
          </cell>
          <cell r="D2448" t="str">
            <v>2</v>
          </cell>
          <cell r="E2448" t="str">
            <v>A</v>
          </cell>
          <cell r="F2448">
            <v>3</v>
          </cell>
          <cell r="G2448">
            <v>3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</row>
        <row r="2449">
          <cell r="A2449">
            <v>1978</v>
          </cell>
          <cell r="B2449" t="str">
            <v>196</v>
          </cell>
          <cell r="C2449" t="str">
            <v>INDIAN RIVER</v>
          </cell>
          <cell r="D2449" t="str">
            <v>2</v>
          </cell>
          <cell r="E2449" t="str">
            <v>A</v>
          </cell>
          <cell r="F2449">
            <v>37</v>
          </cell>
          <cell r="G2449">
            <v>99</v>
          </cell>
          <cell r="H2449">
            <v>17</v>
          </cell>
          <cell r="I2449">
            <v>10</v>
          </cell>
          <cell r="J2449">
            <v>0</v>
          </cell>
          <cell r="K2449">
            <v>0</v>
          </cell>
        </row>
        <row r="2450">
          <cell r="A2450">
            <v>1978</v>
          </cell>
          <cell r="B2450" t="str">
            <v>197</v>
          </cell>
          <cell r="C2450" t="str">
            <v>KANAKA CREEK</v>
          </cell>
          <cell r="D2450" t="str">
            <v>2</v>
          </cell>
          <cell r="E2450" t="str">
            <v>A</v>
          </cell>
          <cell r="F2450">
            <v>35</v>
          </cell>
          <cell r="G2450">
            <v>156</v>
          </cell>
          <cell r="H2450">
            <v>3</v>
          </cell>
          <cell r="I2450">
            <v>3</v>
          </cell>
          <cell r="J2450">
            <v>0</v>
          </cell>
          <cell r="K2450">
            <v>0</v>
          </cell>
        </row>
        <row r="2451">
          <cell r="A2451">
            <v>1978</v>
          </cell>
          <cell r="B2451" t="str">
            <v>198</v>
          </cell>
          <cell r="C2451" t="str">
            <v>KLITE RIVER</v>
          </cell>
          <cell r="D2451" t="str">
            <v>2</v>
          </cell>
          <cell r="E2451" t="str">
            <v>A</v>
          </cell>
          <cell r="F2451">
            <v>6</v>
          </cell>
          <cell r="G2451">
            <v>6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</row>
        <row r="2452">
          <cell r="A2452">
            <v>1978</v>
          </cell>
          <cell r="B2452" t="str">
            <v>199</v>
          </cell>
          <cell r="C2452" t="str">
            <v>LANG CREEK</v>
          </cell>
          <cell r="D2452" t="str">
            <v>2</v>
          </cell>
          <cell r="E2452" t="str">
            <v>A</v>
          </cell>
          <cell r="F2452">
            <v>48</v>
          </cell>
          <cell r="G2452">
            <v>485</v>
          </cell>
          <cell r="H2452">
            <v>20</v>
          </cell>
          <cell r="I2452">
            <v>20</v>
          </cell>
          <cell r="J2452">
            <v>0</v>
          </cell>
          <cell r="K2452">
            <v>0</v>
          </cell>
        </row>
        <row r="2453">
          <cell r="A2453">
            <v>1978</v>
          </cell>
          <cell r="B2453" t="str">
            <v>200</v>
          </cell>
          <cell r="C2453" t="str">
            <v>LANGDALE CREEK</v>
          </cell>
          <cell r="D2453" t="str">
            <v>2</v>
          </cell>
          <cell r="E2453" t="str">
            <v>A</v>
          </cell>
          <cell r="F2453">
            <v>3</v>
          </cell>
          <cell r="G2453">
            <v>172</v>
          </cell>
          <cell r="H2453">
            <v>0</v>
          </cell>
          <cell r="I2453">
            <v>3</v>
          </cell>
          <cell r="J2453">
            <v>0</v>
          </cell>
          <cell r="K2453">
            <v>0</v>
          </cell>
        </row>
        <row r="2454">
          <cell r="A2454">
            <v>1978</v>
          </cell>
          <cell r="B2454" t="str">
            <v>201</v>
          </cell>
          <cell r="C2454" t="str">
            <v>LILLOOET RIVER</v>
          </cell>
          <cell r="D2454" t="str">
            <v>2</v>
          </cell>
          <cell r="E2454" t="str">
            <v>A</v>
          </cell>
          <cell r="F2454">
            <v>47</v>
          </cell>
          <cell r="G2454">
            <v>165</v>
          </cell>
          <cell r="H2454">
            <v>24</v>
          </cell>
          <cell r="I2454">
            <v>6</v>
          </cell>
          <cell r="J2454">
            <v>0</v>
          </cell>
          <cell r="K2454">
            <v>0</v>
          </cell>
        </row>
        <row r="2455">
          <cell r="A2455">
            <v>1978</v>
          </cell>
          <cell r="B2455" t="str">
            <v>202</v>
          </cell>
          <cell r="C2455" t="str">
            <v>CAMPBELL RIVER</v>
          </cell>
          <cell r="D2455" t="str">
            <v>2</v>
          </cell>
          <cell r="E2455" t="str">
            <v>A</v>
          </cell>
          <cell r="F2455">
            <v>186</v>
          </cell>
          <cell r="G2455">
            <v>1739</v>
          </cell>
          <cell r="H2455">
            <v>186</v>
          </cell>
          <cell r="I2455">
            <v>120</v>
          </cell>
          <cell r="J2455">
            <v>0</v>
          </cell>
          <cell r="K2455">
            <v>0</v>
          </cell>
        </row>
        <row r="2456">
          <cell r="A2456">
            <v>1978</v>
          </cell>
          <cell r="B2456" t="str">
            <v>205</v>
          </cell>
          <cell r="C2456" t="str">
            <v>LYNN CREEK</v>
          </cell>
          <cell r="D2456" t="str">
            <v>2</v>
          </cell>
          <cell r="E2456" t="str">
            <v>A</v>
          </cell>
          <cell r="F2456">
            <v>55</v>
          </cell>
          <cell r="G2456">
            <v>375</v>
          </cell>
          <cell r="H2456">
            <v>10</v>
          </cell>
          <cell r="I2456">
            <v>24</v>
          </cell>
          <cell r="J2456">
            <v>0</v>
          </cell>
          <cell r="K2456">
            <v>0</v>
          </cell>
        </row>
        <row r="2457">
          <cell r="A2457">
            <v>1978</v>
          </cell>
          <cell r="B2457" t="str">
            <v>206</v>
          </cell>
          <cell r="C2457" t="str">
            <v>MCNAB CREEK</v>
          </cell>
          <cell r="D2457" t="str">
            <v>2</v>
          </cell>
          <cell r="E2457" t="str">
            <v>A</v>
          </cell>
          <cell r="F2457">
            <v>6</v>
          </cell>
          <cell r="G2457">
            <v>10</v>
          </cell>
          <cell r="H2457">
            <v>0</v>
          </cell>
          <cell r="I2457">
            <v>3</v>
          </cell>
          <cell r="J2457">
            <v>0</v>
          </cell>
          <cell r="K2457">
            <v>0</v>
          </cell>
        </row>
        <row r="2458">
          <cell r="A2458">
            <v>1978</v>
          </cell>
          <cell r="B2458" t="str">
            <v>207</v>
          </cell>
          <cell r="C2458" t="str">
            <v>MAMQUAM RIVER</v>
          </cell>
          <cell r="D2458" t="str">
            <v>2</v>
          </cell>
          <cell r="E2458" t="str">
            <v>A</v>
          </cell>
          <cell r="F2458">
            <v>92</v>
          </cell>
          <cell r="G2458">
            <v>457</v>
          </cell>
          <cell r="H2458">
            <v>31</v>
          </cell>
          <cell r="I2458">
            <v>37</v>
          </cell>
          <cell r="J2458">
            <v>0</v>
          </cell>
          <cell r="K2458">
            <v>0</v>
          </cell>
        </row>
        <row r="2459">
          <cell r="A2459">
            <v>1978</v>
          </cell>
          <cell r="B2459" t="str">
            <v>210</v>
          </cell>
          <cell r="C2459" t="str">
            <v>MORRIS CREEK</v>
          </cell>
          <cell r="D2459" t="str">
            <v>2</v>
          </cell>
          <cell r="E2459" t="str">
            <v>A</v>
          </cell>
          <cell r="F2459">
            <v>20</v>
          </cell>
          <cell r="G2459">
            <v>69</v>
          </cell>
          <cell r="H2459">
            <v>22</v>
          </cell>
          <cell r="I2459">
            <v>4</v>
          </cell>
          <cell r="J2459">
            <v>0</v>
          </cell>
          <cell r="K2459">
            <v>0</v>
          </cell>
        </row>
        <row r="2460">
          <cell r="A2460">
            <v>1978</v>
          </cell>
          <cell r="B2460" t="str">
            <v>211</v>
          </cell>
          <cell r="C2460" t="str">
            <v>NAHATLATCH RIVER</v>
          </cell>
          <cell r="D2460" t="str">
            <v>2</v>
          </cell>
          <cell r="E2460" t="str">
            <v>A</v>
          </cell>
          <cell r="F2460">
            <v>108</v>
          </cell>
          <cell r="G2460">
            <v>274</v>
          </cell>
          <cell r="H2460">
            <v>37</v>
          </cell>
          <cell r="I2460">
            <v>17</v>
          </cell>
          <cell r="J2460">
            <v>0</v>
          </cell>
          <cell r="K2460">
            <v>0</v>
          </cell>
        </row>
        <row r="2461">
          <cell r="A2461">
            <v>1978</v>
          </cell>
          <cell r="B2461" t="str">
            <v>212</v>
          </cell>
          <cell r="C2461" t="str">
            <v>NATHAN CREEK</v>
          </cell>
          <cell r="D2461" t="str">
            <v>2</v>
          </cell>
          <cell r="E2461" t="str">
            <v>A</v>
          </cell>
          <cell r="F2461">
            <v>13</v>
          </cell>
          <cell r="G2461">
            <v>89</v>
          </cell>
          <cell r="H2461">
            <v>13</v>
          </cell>
          <cell r="I2461">
            <v>3</v>
          </cell>
          <cell r="J2461">
            <v>0</v>
          </cell>
          <cell r="K2461">
            <v>0</v>
          </cell>
        </row>
        <row r="2462">
          <cell r="A2462">
            <v>1978</v>
          </cell>
          <cell r="B2462" t="str">
            <v>213</v>
          </cell>
          <cell r="C2462" t="str">
            <v>NICOMEKL RIVER</v>
          </cell>
          <cell r="D2462" t="str">
            <v>2</v>
          </cell>
          <cell r="E2462" t="str">
            <v>A</v>
          </cell>
          <cell r="F2462">
            <v>120</v>
          </cell>
          <cell r="G2462">
            <v>694</v>
          </cell>
          <cell r="H2462">
            <v>79</v>
          </cell>
          <cell r="I2462">
            <v>24</v>
          </cell>
          <cell r="J2462">
            <v>0</v>
          </cell>
          <cell r="K2462">
            <v>0</v>
          </cell>
        </row>
        <row r="2463">
          <cell r="A2463">
            <v>1978</v>
          </cell>
          <cell r="B2463" t="str">
            <v>215</v>
          </cell>
          <cell r="C2463" t="str">
            <v>NORRISH CREEK</v>
          </cell>
          <cell r="D2463" t="str">
            <v>2</v>
          </cell>
          <cell r="E2463" t="str">
            <v>A</v>
          </cell>
          <cell r="F2463">
            <v>31</v>
          </cell>
          <cell r="G2463">
            <v>62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</row>
        <row r="2464">
          <cell r="A2464">
            <v>1978</v>
          </cell>
          <cell r="B2464" t="str">
            <v>216</v>
          </cell>
          <cell r="C2464" t="str">
            <v>NORTH ALOUETTE RIVER</v>
          </cell>
          <cell r="D2464" t="str">
            <v>2</v>
          </cell>
          <cell r="E2464" t="str">
            <v>A</v>
          </cell>
          <cell r="F2464">
            <v>34</v>
          </cell>
          <cell r="G2464">
            <v>268</v>
          </cell>
          <cell r="H2464">
            <v>3</v>
          </cell>
          <cell r="I2464">
            <v>0</v>
          </cell>
          <cell r="J2464">
            <v>0</v>
          </cell>
          <cell r="K2464">
            <v>0</v>
          </cell>
        </row>
        <row r="2465">
          <cell r="A2465">
            <v>1978</v>
          </cell>
          <cell r="B2465" t="str">
            <v>218</v>
          </cell>
          <cell r="C2465" t="str">
            <v>PHILLIPS RIVER</v>
          </cell>
          <cell r="D2465" t="str">
            <v>2</v>
          </cell>
          <cell r="E2465" t="str">
            <v>A</v>
          </cell>
          <cell r="F2465">
            <v>7</v>
          </cell>
          <cell r="G2465">
            <v>35</v>
          </cell>
          <cell r="H2465">
            <v>3</v>
          </cell>
          <cell r="I2465">
            <v>0</v>
          </cell>
          <cell r="J2465">
            <v>0</v>
          </cell>
          <cell r="K2465">
            <v>0</v>
          </cell>
        </row>
        <row r="2466">
          <cell r="A2466">
            <v>1978</v>
          </cell>
          <cell r="B2466" t="str">
            <v>219</v>
          </cell>
          <cell r="C2466" t="str">
            <v>PITT RIVER</v>
          </cell>
          <cell r="D2466" t="str">
            <v>2</v>
          </cell>
          <cell r="E2466" t="str">
            <v>A</v>
          </cell>
          <cell r="F2466">
            <v>44</v>
          </cell>
          <cell r="G2466">
            <v>141</v>
          </cell>
          <cell r="H2466">
            <v>24</v>
          </cell>
          <cell r="I2466">
            <v>24</v>
          </cell>
          <cell r="J2466">
            <v>0</v>
          </cell>
          <cell r="K2466">
            <v>0</v>
          </cell>
        </row>
        <row r="2467">
          <cell r="A2467">
            <v>1978</v>
          </cell>
          <cell r="B2467" t="str">
            <v>221</v>
          </cell>
          <cell r="C2467" t="str">
            <v>QUATAM RIVER</v>
          </cell>
          <cell r="D2467" t="str">
            <v>2</v>
          </cell>
          <cell r="E2467" t="str">
            <v>A</v>
          </cell>
          <cell r="F2467">
            <v>24</v>
          </cell>
          <cell r="G2467">
            <v>43</v>
          </cell>
          <cell r="H2467">
            <v>6</v>
          </cell>
          <cell r="I2467">
            <v>16</v>
          </cell>
          <cell r="J2467">
            <v>0</v>
          </cell>
          <cell r="K2467">
            <v>0</v>
          </cell>
        </row>
        <row r="2468">
          <cell r="A2468">
            <v>1978</v>
          </cell>
          <cell r="B2468" t="str">
            <v>222</v>
          </cell>
          <cell r="C2468" t="str">
            <v>RAINY RIVER</v>
          </cell>
          <cell r="D2468" t="str">
            <v>2</v>
          </cell>
          <cell r="E2468" t="str">
            <v>A</v>
          </cell>
          <cell r="F2468">
            <v>17</v>
          </cell>
          <cell r="G2468">
            <v>241</v>
          </cell>
          <cell r="H2468">
            <v>17</v>
          </cell>
          <cell r="I2468">
            <v>55</v>
          </cell>
          <cell r="J2468">
            <v>0</v>
          </cell>
          <cell r="K2468">
            <v>0</v>
          </cell>
        </row>
        <row r="2469">
          <cell r="A2469">
            <v>1978</v>
          </cell>
          <cell r="B2469" t="str">
            <v>223</v>
          </cell>
          <cell r="C2469" t="str">
            <v>ROBERTS CREEK</v>
          </cell>
          <cell r="D2469" t="str">
            <v>2</v>
          </cell>
          <cell r="E2469" t="str">
            <v>A</v>
          </cell>
          <cell r="F2469">
            <v>3</v>
          </cell>
          <cell r="G2469">
            <v>6</v>
          </cell>
          <cell r="H2469">
            <v>6</v>
          </cell>
          <cell r="I2469">
            <v>0</v>
          </cell>
          <cell r="J2469">
            <v>0</v>
          </cell>
          <cell r="K2469">
            <v>0</v>
          </cell>
        </row>
        <row r="2470">
          <cell r="A2470">
            <v>1978</v>
          </cell>
          <cell r="B2470" t="str">
            <v>225</v>
          </cell>
          <cell r="C2470" t="str">
            <v>SALMON RIVER</v>
          </cell>
          <cell r="D2470" t="str">
            <v>2</v>
          </cell>
          <cell r="E2470" t="str">
            <v>A</v>
          </cell>
          <cell r="F2470">
            <v>113</v>
          </cell>
          <cell r="G2470">
            <v>741</v>
          </cell>
          <cell r="H2470">
            <v>34</v>
          </cell>
          <cell r="I2470">
            <v>21</v>
          </cell>
          <cell r="J2470">
            <v>0</v>
          </cell>
          <cell r="K2470">
            <v>0</v>
          </cell>
        </row>
        <row r="2471">
          <cell r="A2471">
            <v>1978</v>
          </cell>
          <cell r="B2471" t="str">
            <v>227</v>
          </cell>
          <cell r="C2471" t="str">
            <v>SERPENTINE RIVER</v>
          </cell>
          <cell r="D2471" t="str">
            <v>2</v>
          </cell>
          <cell r="E2471" t="str">
            <v>A</v>
          </cell>
          <cell r="F2471">
            <v>34</v>
          </cell>
          <cell r="G2471">
            <v>144</v>
          </cell>
          <cell r="H2471">
            <v>3</v>
          </cell>
          <cell r="I2471">
            <v>0</v>
          </cell>
          <cell r="J2471">
            <v>0</v>
          </cell>
          <cell r="K2471">
            <v>0</v>
          </cell>
        </row>
        <row r="2472">
          <cell r="A2472">
            <v>1978</v>
          </cell>
          <cell r="B2472" t="str">
            <v>228</v>
          </cell>
          <cell r="C2472" t="str">
            <v>SEYMOUR RIVER</v>
          </cell>
          <cell r="D2472" t="str">
            <v>2</v>
          </cell>
          <cell r="E2472" t="str">
            <v>A</v>
          </cell>
          <cell r="F2472">
            <v>294</v>
          </cell>
          <cell r="G2472">
            <v>2824</v>
          </cell>
          <cell r="H2472">
            <v>129</v>
          </cell>
          <cell r="I2472">
            <v>199</v>
          </cell>
          <cell r="J2472">
            <v>0</v>
          </cell>
          <cell r="K2472">
            <v>0</v>
          </cell>
        </row>
        <row r="2473">
          <cell r="A2473">
            <v>1978</v>
          </cell>
          <cell r="B2473" t="str">
            <v>230</v>
          </cell>
          <cell r="C2473" t="str">
            <v>SILVERHOPE CREEK</v>
          </cell>
          <cell r="D2473" t="str">
            <v>2</v>
          </cell>
          <cell r="E2473" t="str">
            <v>A</v>
          </cell>
          <cell r="F2473">
            <v>74</v>
          </cell>
          <cell r="G2473">
            <v>640</v>
          </cell>
          <cell r="H2473">
            <v>27</v>
          </cell>
          <cell r="I2473">
            <v>19</v>
          </cell>
          <cell r="J2473">
            <v>0</v>
          </cell>
          <cell r="K2473">
            <v>0</v>
          </cell>
        </row>
        <row r="2474">
          <cell r="A2474">
            <v>1978</v>
          </cell>
          <cell r="B2474" t="str">
            <v>232</v>
          </cell>
          <cell r="C2474" t="str">
            <v>SLOQUET CREEK</v>
          </cell>
          <cell r="D2474" t="str">
            <v>2</v>
          </cell>
          <cell r="E2474" t="str">
            <v>A</v>
          </cell>
          <cell r="F2474">
            <v>3</v>
          </cell>
          <cell r="G2474">
            <v>13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</row>
        <row r="2475">
          <cell r="A2475">
            <v>1978</v>
          </cell>
          <cell r="B2475" t="str">
            <v>233</v>
          </cell>
          <cell r="C2475" t="str">
            <v>SOUTHGATE RIVER</v>
          </cell>
          <cell r="D2475" t="str">
            <v>2</v>
          </cell>
          <cell r="E2475" t="str">
            <v>A</v>
          </cell>
          <cell r="F2475">
            <v>3</v>
          </cell>
          <cell r="G2475">
            <v>10</v>
          </cell>
          <cell r="H2475">
            <v>3</v>
          </cell>
          <cell r="I2475">
            <v>0</v>
          </cell>
          <cell r="J2475">
            <v>0</v>
          </cell>
          <cell r="K2475">
            <v>0</v>
          </cell>
        </row>
        <row r="2476">
          <cell r="A2476">
            <v>1978</v>
          </cell>
          <cell r="B2476" t="str">
            <v>234</v>
          </cell>
          <cell r="C2476" t="str">
            <v>SPUZZUM CREEK</v>
          </cell>
          <cell r="D2476" t="str">
            <v>2</v>
          </cell>
          <cell r="E2476" t="str">
            <v>A</v>
          </cell>
          <cell r="F2476">
            <v>6</v>
          </cell>
          <cell r="G2476">
            <v>17</v>
          </cell>
          <cell r="H2476">
            <v>3</v>
          </cell>
          <cell r="I2476">
            <v>0</v>
          </cell>
          <cell r="J2476">
            <v>0</v>
          </cell>
          <cell r="K2476">
            <v>0</v>
          </cell>
        </row>
        <row r="2477">
          <cell r="A2477">
            <v>1978</v>
          </cell>
          <cell r="B2477" t="str">
            <v>235</v>
          </cell>
          <cell r="C2477" t="str">
            <v>SQUAMISH RIVER</v>
          </cell>
          <cell r="D2477" t="str">
            <v>2</v>
          </cell>
          <cell r="E2477" t="str">
            <v>A</v>
          </cell>
          <cell r="F2477">
            <v>1044</v>
          </cell>
          <cell r="G2477">
            <v>4293</v>
          </cell>
          <cell r="H2477">
            <v>261</v>
          </cell>
          <cell r="I2477">
            <v>456</v>
          </cell>
          <cell r="J2477">
            <v>0</v>
          </cell>
          <cell r="K2477">
            <v>0</v>
          </cell>
        </row>
        <row r="2478">
          <cell r="A2478">
            <v>1978</v>
          </cell>
          <cell r="B2478" t="str">
            <v>236</v>
          </cell>
          <cell r="C2478" t="str">
            <v>STAVE RIVER</v>
          </cell>
          <cell r="D2478" t="str">
            <v>2</v>
          </cell>
          <cell r="E2478" t="str">
            <v>A</v>
          </cell>
          <cell r="F2478">
            <v>44</v>
          </cell>
          <cell r="G2478">
            <v>151</v>
          </cell>
          <cell r="H2478">
            <v>3</v>
          </cell>
          <cell r="I2478">
            <v>3</v>
          </cell>
          <cell r="J2478">
            <v>0</v>
          </cell>
          <cell r="K2478">
            <v>0</v>
          </cell>
        </row>
        <row r="2479">
          <cell r="A2479">
            <v>1978</v>
          </cell>
          <cell r="B2479" t="str">
            <v>238</v>
          </cell>
          <cell r="C2479" t="str">
            <v>SUMAS RIVER</v>
          </cell>
          <cell r="D2479" t="str">
            <v>2</v>
          </cell>
          <cell r="E2479" t="str">
            <v>A</v>
          </cell>
          <cell r="F2479">
            <v>55</v>
          </cell>
          <cell r="G2479">
            <v>389</v>
          </cell>
          <cell r="H2479">
            <v>13</v>
          </cell>
          <cell r="I2479">
            <v>0</v>
          </cell>
          <cell r="J2479">
            <v>0</v>
          </cell>
          <cell r="K2479">
            <v>0</v>
          </cell>
        </row>
        <row r="2480">
          <cell r="A2480">
            <v>1978</v>
          </cell>
          <cell r="B2480" t="str">
            <v>243</v>
          </cell>
          <cell r="C2480" t="str">
            <v>TZOONIE RIVER</v>
          </cell>
          <cell r="D2480" t="str">
            <v>2</v>
          </cell>
          <cell r="E2480" t="str">
            <v>A</v>
          </cell>
          <cell r="F2480">
            <v>3</v>
          </cell>
          <cell r="G2480">
            <v>3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</row>
        <row r="2481">
          <cell r="A2481">
            <v>1978</v>
          </cell>
          <cell r="B2481" t="str">
            <v>244</v>
          </cell>
          <cell r="C2481" t="str">
            <v>VANCOUVER RIVER</v>
          </cell>
          <cell r="D2481" t="str">
            <v>2</v>
          </cell>
          <cell r="E2481" t="str">
            <v>A</v>
          </cell>
          <cell r="F2481">
            <v>31</v>
          </cell>
          <cell r="G2481">
            <v>82</v>
          </cell>
          <cell r="H2481">
            <v>10</v>
          </cell>
          <cell r="I2481">
            <v>6</v>
          </cell>
          <cell r="J2481">
            <v>0</v>
          </cell>
          <cell r="K2481">
            <v>0</v>
          </cell>
        </row>
        <row r="2482">
          <cell r="A2482">
            <v>1978</v>
          </cell>
          <cell r="B2482" t="str">
            <v>246</v>
          </cell>
          <cell r="C2482" t="str">
            <v>WEAVER CREEK</v>
          </cell>
          <cell r="D2482" t="str">
            <v>2</v>
          </cell>
          <cell r="E2482" t="str">
            <v>A</v>
          </cell>
          <cell r="F2482">
            <v>6</v>
          </cell>
          <cell r="G2482">
            <v>16</v>
          </cell>
          <cell r="H2482">
            <v>0</v>
          </cell>
          <cell r="I2482">
            <v>3</v>
          </cell>
          <cell r="J2482">
            <v>0</v>
          </cell>
          <cell r="K2482">
            <v>0</v>
          </cell>
        </row>
        <row r="2483">
          <cell r="A2483">
            <v>1978</v>
          </cell>
          <cell r="B2483" t="str">
            <v>249</v>
          </cell>
          <cell r="C2483" t="str">
            <v>WIDGEON CREEK</v>
          </cell>
          <cell r="D2483" t="str">
            <v>2</v>
          </cell>
          <cell r="E2483" t="str">
            <v>A</v>
          </cell>
          <cell r="F2483">
            <v>3</v>
          </cell>
          <cell r="G2483">
            <v>3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</row>
        <row r="2484">
          <cell r="A2484">
            <v>1978</v>
          </cell>
          <cell r="B2484" t="str">
            <v>250</v>
          </cell>
          <cell r="C2484" t="str">
            <v>WILSON CREEK</v>
          </cell>
          <cell r="D2484" t="str">
            <v>2</v>
          </cell>
          <cell r="E2484" t="str">
            <v>A</v>
          </cell>
          <cell r="F2484">
            <v>3</v>
          </cell>
          <cell r="G2484">
            <v>3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</row>
        <row r="2485">
          <cell r="A2485">
            <v>1978</v>
          </cell>
          <cell r="B2485" t="str">
            <v>253</v>
          </cell>
          <cell r="C2485" t="str">
            <v>CLAYBURN CREEK</v>
          </cell>
          <cell r="D2485" t="str">
            <v>2</v>
          </cell>
          <cell r="E2485" t="str">
            <v>A</v>
          </cell>
          <cell r="F2485">
            <v>10</v>
          </cell>
          <cell r="G2485">
            <v>79</v>
          </cell>
          <cell r="H2485">
            <v>0</v>
          </cell>
          <cell r="I2485">
            <v>3</v>
          </cell>
          <cell r="J2485">
            <v>0</v>
          </cell>
          <cell r="K2485">
            <v>0</v>
          </cell>
        </row>
        <row r="2486">
          <cell r="A2486">
            <v>1978</v>
          </cell>
          <cell r="B2486" t="str">
            <v>271</v>
          </cell>
          <cell r="C2486" t="str">
            <v>BONAPARTE RIVER</v>
          </cell>
          <cell r="D2486" t="str">
            <v>3</v>
          </cell>
          <cell r="E2486" t="str">
            <v>A</v>
          </cell>
          <cell r="F2486">
            <v>3</v>
          </cell>
          <cell r="G2486">
            <v>13</v>
          </cell>
          <cell r="H2486">
            <v>0</v>
          </cell>
          <cell r="I2486">
            <v>6</v>
          </cell>
          <cell r="J2486">
            <v>0</v>
          </cell>
          <cell r="K2486">
            <v>0</v>
          </cell>
        </row>
        <row r="2487">
          <cell r="A2487">
            <v>1978</v>
          </cell>
          <cell r="B2487" t="str">
            <v>272</v>
          </cell>
          <cell r="C2487" t="str">
            <v>BRIDGE RIVER</v>
          </cell>
          <cell r="D2487" t="str">
            <v>3</v>
          </cell>
          <cell r="E2487" t="str">
            <v>A</v>
          </cell>
          <cell r="F2487">
            <v>46</v>
          </cell>
          <cell r="G2487">
            <v>441</v>
          </cell>
          <cell r="H2487">
            <v>38</v>
          </cell>
          <cell r="I2487">
            <v>0</v>
          </cell>
          <cell r="J2487">
            <v>0</v>
          </cell>
          <cell r="K2487">
            <v>0</v>
          </cell>
        </row>
        <row r="2488">
          <cell r="A2488">
            <v>1978</v>
          </cell>
          <cell r="B2488" t="str">
            <v>273</v>
          </cell>
          <cell r="C2488" t="str">
            <v>CAYOOSH RIVER</v>
          </cell>
          <cell r="D2488" t="str">
            <v>3</v>
          </cell>
          <cell r="E2488" t="str">
            <v>A</v>
          </cell>
          <cell r="F2488">
            <v>13</v>
          </cell>
          <cell r="G2488">
            <v>261</v>
          </cell>
          <cell r="H2488">
            <v>34</v>
          </cell>
          <cell r="I2488">
            <v>3</v>
          </cell>
          <cell r="J2488">
            <v>0</v>
          </cell>
          <cell r="K2488">
            <v>0</v>
          </cell>
        </row>
        <row r="2489">
          <cell r="A2489">
            <v>1978</v>
          </cell>
          <cell r="B2489" t="str">
            <v>275</v>
          </cell>
          <cell r="C2489" t="str">
            <v>NICOLA RIVER</v>
          </cell>
          <cell r="D2489" t="str">
            <v>3</v>
          </cell>
          <cell r="E2489" t="str">
            <v>A</v>
          </cell>
          <cell r="F2489">
            <v>41</v>
          </cell>
          <cell r="G2489">
            <v>178</v>
          </cell>
          <cell r="H2489">
            <v>31</v>
          </cell>
          <cell r="I2489">
            <v>43</v>
          </cell>
          <cell r="J2489">
            <v>0</v>
          </cell>
          <cell r="K2489">
            <v>0</v>
          </cell>
        </row>
        <row r="2490">
          <cell r="A2490">
            <v>1978</v>
          </cell>
          <cell r="B2490" t="str">
            <v>276</v>
          </cell>
          <cell r="C2490" t="str">
            <v>SETON RIVER</v>
          </cell>
          <cell r="D2490" t="str">
            <v>3</v>
          </cell>
          <cell r="E2490" t="str">
            <v>A</v>
          </cell>
          <cell r="F2490">
            <v>4</v>
          </cell>
          <cell r="G2490">
            <v>27</v>
          </cell>
          <cell r="H2490">
            <v>1</v>
          </cell>
          <cell r="I2490">
            <v>16</v>
          </cell>
          <cell r="J2490">
            <v>0</v>
          </cell>
          <cell r="K2490">
            <v>0</v>
          </cell>
        </row>
        <row r="2491">
          <cell r="A2491">
            <v>1978</v>
          </cell>
          <cell r="B2491" t="str">
            <v>277</v>
          </cell>
          <cell r="C2491" t="str">
            <v>STEIN RIVER</v>
          </cell>
          <cell r="D2491" t="str">
            <v>3</v>
          </cell>
          <cell r="E2491" t="str">
            <v>A</v>
          </cell>
          <cell r="F2491">
            <v>9</v>
          </cell>
          <cell r="G2491">
            <v>15</v>
          </cell>
          <cell r="H2491">
            <v>3</v>
          </cell>
          <cell r="I2491">
            <v>24</v>
          </cell>
          <cell r="J2491">
            <v>0</v>
          </cell>
          <cell r="K2491">
            <v>0</v>
          </cell>
        </row>
        <row r="2492">
          <cell r="A2492">
            <v>1978</v>
          </cell>
          <cell r="B2492" t="str">
            <v>278</v>
          </cell>
          <cell r="C2492" t="str">
            <v>THOMPSON RIVER</v>
          </cell>
          <cell r="D2492" t="str">
            <v>3</v>
          </cell>
          <cell r="E2492" t="str">
            <v>A</v>
          </cell>
          <cell r="F2492">
            <v>2078</v>
          </cell>
          <cell r="G2492">
            <v>10391</v>
          </cell>
          <cell r="H2492">
            <v>1345</v>
          </cell>
          <cell r="I2492">
            <v>798</v>
          </cell>
          <cell r="J2492">
            <v>0</v>
          </cell>
          <cell r="K2492">
            <v>0</v>
          </cell>
        </row>
        <row r="2493">
          <cell r="A2493">
            <v>1978</v>
          </cell>
          <cell r="B2493" t="str">
            <v>300</v>
          </cell>
          <cell r="C2493" t="str">
            <v>ATNARKO RIVER</v>
          </cell>
          <cell r="D2493" t="str">
            <v>5</v>
          </cell>
          <cell r="E2493" t="str">
            <v>A</v>
          </cell>
          <cell r="F2493">
            <v>228</v>
          </cell>
          <cell r="G2493">
            <v>1019</v>
          </cell>
          <cell r="H2493">
            <v>158</v>
          </cell>
          <cell r="I2493">
            <v>189</v>
          </cell>
          <cell r="J2493">
            <v>0</v>
          </cell>
          <cell r="K2493">
            <v>0</v>
          </cell>
        </row>
        <row r="2494">
          <cell r="A2494">
            <v>1978</v>
          </cell>
          <cell r="B2494" t="str">
            <v>301</v>
          </cell>
          <cell r="C2494" t="str">
            <v>BELLA COOLA RIVER</v>
          </cell>
          <cell r="D2494" t="str">
            <v>5</v>
          </cell>
          <cell r="E2494" t="str">
            <v>A</v>
          </cell>
          <cell r="F2494">
            <v>871</v>
          </cell>
          <cell r="G2494">
            <v>5754</v>
          </cell>
          <cell r="H2494">
            <v>1019</v>
          </cell>
          <cell r="I2494">
            <v>960</v>
          </cell>
          <cell r="J2494">
            <v>0</v>
          </cell>
          <cell r="K2494">
            <v>0</v>
          </cell>
        </row>
        <row r="2495">
          <cell r="A2495">
            <v>1978</v>
          </cell>
          <cell r="B2495" t="str">
            <v>302</v>
          </cell>
          <cell r="C2495" t="str">
            <v>CARIBOO RIVER</v>
          </cell>
          <cell r="D2495" t="str">
            <v>5</v>
          </cell>
          <cell r="E2495" t="str">
            <v>A</v>
          </cell>
          <cell r="F2495">
            <v>3</v>
          </cell>
          <cell r="G2495">
            <v>58</v>
          </cell>
          <cell r="H2495">
            <v>3</v>
          </cell>
          <cell r="I2495">
            <v>0</v>
          </cell>
          <cell r="J2495">
            <v>0</v>
          </cell>
          <cell r="K2495">
            <v>0</v>
          </cell>
        </row>
        <row r="2496">
          <cell r="A2496">
            <v>1978</v>
          </cell>
          <cell r="B2496" t="str">
            <v>303</v>
          </cell>
          <cell r="C2496" t="str">
            <v>CHILCOTIN RIVER</v>
          </cell>
          <cell r="D2496" t="str">
            <v>5</v>
          </cell>
          <cell r="E2496" t="str">
            <v>A</v>
          </cell>
          <cell r="F2496">
            <v>528</v>
          </cell>
          <cell r="G2496">
            <v>1948</v>
          </cell>
          <cell r="H2496">
            <v>238</v>
          </cell>
          <cell r="I2496">
            <v>154</v>
          </cell>
          <cell r="J2496">
            <v>0</v>
          </cell>
          <cell r="K2496">
            <v>0</v>
          </cell>
        </row>
        <row r="2497">
          <cell r="A2497">
            <v>1978</v>
          </cell>
          <cell r="B2497" t="str">
            <v>304</v>
          </cell>
          <cell r="C2497" t="str">
            <v>CHILKO RIVER</v>
          </cell>
          <cell r="D2497" t="str">
            <v>5</v>
          </cell>
          <cell r="E2497" t="str">
            <v>A</v>
          </cell>
          <cell r="F2497">
            <v>101</v>
          </cell>
          <cell r="G2497">
            <v>288</v>
          </cell>
          <cell r="H2497">
            <v>17</v>
          </cell>
          <cell r="I2497">
            <v>3</v>
          </cell>
          <cell r="J2497">
            <v>0</v>
          </cell>
          <cell r="K2497">
            <v>0</v>
          </cell>
        </row>
        <row r="2498">
          <cell r="A2498">
            <v>1978</v>
          </cell>
          <cell r="B2498" t="str">
            <v>305</v>
          </cell>
          <cell r="C2498" t="str">
            <v>CHUCKWALLA RIVER</v>
          </cell>
          <cell r="D2498" t="str">
            <v>5</v>
          </cell>
          <cell r="E2498" t="str">
            <v>A</v>
          </cell>
          <cell r="F2498">
            <v>39</v>
          </cell>
          <cell r="G2498">
            <v>91</v>
          </cell>
          <cell r="H2498">
            <v>47</v>
          </cell>
          <cell r="I2498">
            <v>35</v>
          </cell>
          <cell r="J2498">
            <v>0</v>
          </cell>
          <cell r="K2498">
            <v>0</v>
          </cell>
        </row>
        <row r="2499">
          <cell r="A2499">
            <v>1978</v>
          </cell>
          <cell r="B2499" t="str">
            <v>307</v>
          </cell>
          <cell r="C2499" t="str">
            <v>DEAN RIVER</v>
          </cell>
          <cell r="D2499" t="str">
            <v>5</v>
          </cell>
          <cell r="E2499" t="str">
            <v>A</v>
          </cell>
          <cell r="F2499">
            <v>677</v>
          </cell>
          <cell r="G2499">
            <v>3419</v>
          </cell>
          <cell r="H2499">
            <v>623</v>
          </cell>
          <cell r="I2499">
            <v>2628</v>
          </cell>
          <cell r="J2499">
            <v>0</v>
          </cell>
          <cell r="K2499">
            <v>0</v>
          </cell>
        </row>
        <row r="2500">
          <cell r="A2500">
            <v>1978</v>
          </cell>
          <cell r="B2500" t="str">
            <v>308</v>
          </cell>
          <cell r="C2500" t="str">
            <v>KILBELLA RIVER</v>
          </cell>
          <cell r="D2500" t="str">
            <v>5</v>
          </cell>
          <cell r="E2500" t="str">
            <v>A</v>
          </cell>
          <cell r="F2500">
            <v>38</v>
          </cell>
          <cell r="G2500">
            <v>92</v>
          </cell>
          <cell r="H2500">
            <v>55</v>
          </cell>
          <cell r="I2500">
            <v>27</v>
          </cell>
          <cell r="J2500">
            <v>0</v>
          </cell>
          <cell r="K2500">
            <v>0</v>
          </cell>
        </row>
        <row r="2501">
          <cell r="A2501">
            <v>1978</v>
          </cell>
          <cell r="B2501" t="str">
            <v>310</v>
          </cell>
          <cell r="C2501" t="str">
            <v>KOEYE RIVER</v>
          </cell>
          <cell r="D2501" t="str">
            <v>5</v>
          </cell>
          <cell r="E2501" t="str">
            <v>A</v>
          </cell>
          <cell r="F2501">
            <v>3</v>
          </cell>
          <cell r="G2501">
            <v>3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</row>
        <row r="2502">
          <cell r="A2502">
            <v>1978</v>
          </cell>
          <cell r="B2502" t="str">
            <v>316</v>
          </cell>
          <cell r="C2502" t="str">
            <v>QUESNEL RIVER</v>
          </cell>
          <cell r="D2502" t="str">
            <v>5</v>
          </cell>
          <cell r="E2502" t="str">
            <v>A</v>
          </cell>
          <cell r="F2502">
            <v>3</v>
          </cell>
          <cell r="G2502">
            <v>3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</row>
        <row r="2503">
          <cell r="A2503">
            <v>1978</v>
          </cell>
          <cell r="B2503" t="str">
            <v>319</v>
          </cell>
          <cell r="C2503" t="str">
            <v>TALCHAKO RIVER</v>
          </cell>
          <cell r="D2503" t="str">
            <v>5</v>
          </cell>
          <cell r="E2503" t="str">
            <v>A</v>
          </cell>
          <cell r="F2503">
            <v>3</v>
          </cell>
          <cell r="G2503">
            <v>13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</row>
        <row r="2504">
          <cell r="A2504">
            <v>1978</v>
          </cell>
          <cell r="B2504" t="str">
            <v>325</v>
          </cell>
          <cell r="C2504" t="str">
            <v>BABINE RIVER</v>
          </cell>
          <cell r="D2504" t="str">
            <v>6</v>
          </cell>
          <cell r="E2504" t="str">
            <v>A</v>
          </cell>
          <cell r="F2504">
            <v>315</v>
          </cell>
          <cell r="G2504">
            <v>1757</v>
          </cell>
          <cell r="H2504">
            <v>146</v>
          </cell>
          <cell r="I2504">
            <v>2016</v>
          </cell>
          <cell r="J2504">
            <v>0</v>
          </cell>
          <cell r="K2504">
            <v>0</v>
          </cell>
        </row>
        <row r="2505">
          <cell r="A2505">
            <v>1978</v>
          </cell>
          <cell r="B2505" t="str">
            <v>326</v>
          </cell>
          <cell r="C2505" t="str">
            <v>BEAR RIVER</v>
          </cell>
          <cell r="D2505" t="str">
            <v>6</v>
          </cell>
          <cell r="E2505" t="str">
            <v>A</v>
          </cell>
          <cell r="F2505">
            <v>41</v>
          </cell>
          <cell r="G2505">
            <v>80</v>
          </cell>
          <cell r="H2505">
            <v>2</v>
          </cell>
          <cell r="I2505">
            <v>9</v>
          </cell>
          <cell r="J2505">
            <v>0</v>
          </cell>
          <cell r="K2505">
            <v>0</v>
          </cell>
        </row>
        <row r="2506">
          <cell r="A2506">
            <v>1978</v>
          </cell>
          <cell r="B2506" t="str">
            <v>327</v>
          </cell>
          <cell r="C2506" t="str">
            <v>BELL IRVING RIVER</v>
          </cell>
          <cell r="D2506" t="str">
            <v>6</v>
          </cell>
          <cell r="E2506" t="str">
            <v>A</v>
          </cell>
          <cell r="F2506">
            <v>14</v>
          </cell>
          <cell r="G2506">
            <v>14</v>
          </cell>
          <cell r="H2506">
            <v>10</v>
          </cell>
          <cell r="I2506">
            <v>0</v>
          </cell>
          <cell r="J2506">
            <v>0</v>
          </cell>
          <cell r="K2506">
            <v>0</v>
          </cell>
        </row>
        <row r="2507">
          <cell r="A2507">
            <v>1978</v>
          </cell>
          <cell r="B2507" t="str">
            <v>329</v>
          </cell>
          <cell r="C2507" t="str">
            <v>BULKLEY RIVER</v>
          </cell>
          <cell r="D2507" t="str">
            <v>6</v>
          </cell>
          <cell r="E2507" t="str">
            <v>A</v>
          </cell>
          <cell r="F2507">
            <v>1021</v>
          </cell>
          <cell r="G2507">
            <v>6248</v>
          </cell>
          <cell r="H2507">
            <v>803</v>
          </cell>
          <cell r="I2507">
            <v>696</v>
          </cell>
          <cell r="J2507">
            <v>0</v>
          </cell>
          <cell r="K2507">
            <v>0</v>
          </cell>
        </row>
        <row r="2508">
          <cell r="A2508">
            <v>1978</v>
          </cell>
          <cell r="B2508" t="str">
            <v>331</v>
          </cell>
          <cell r="C2508" t="str">
            <v>CANOONA RIVER</v>
          </cell>
          <cell r="D2508" t="str">
            <v>6</v>
          </cell>
          <cell r="E2508" t="str">
            <v>A</v>
          </cell>
          <cell r="F2508">
            <v>9</v>
          </cell>
          <cell r="G2508">
            <v>9</v>
          </cell>
          <cell r="H2508">
            <v>0</v>
          </cell>
          <cell r="I2508">
            <v>10</v>
          </cell>
          <cell r="J2508">
            <v>0</v>
          </cell>
          <cell r="K2508">
            <v>0</v>
          </cell>
        </row>
        <row r="2509">
          <cell r="A2509">
            <v>1978</v>
          </cell>
          <cell r="B2509" t="str">
            <v>332</v>
          </cell>
          <cell r="C2509" t="str">
            <v>CEDAR CREEK</v>
          </cell>
          <cell r="D2509" t="str">
            <v>6</v>
          </cell>
          <cell r="E2509" t="str">
            <v>A</v>
          </cell>
          <cell r="F2509">
            <v>16</v>
          </cell>
          <cell r="G2509">
            <v>44</v>
          </cell>
          <cell r="H2509">
            <v>24</v>
          </cell>
          <cell r="I2509">
            <v>4</v>
          </cell>
          <cell r="J2509">
            <v>0</v>
          </cell>
          <cell r="K2509">
            <v>0</v>
          </cell>
        </row>
        <row r="2510">
          <cell r="A2510">
            <v>1978</v>
          </cell>
          <cell r="B2510" t="str">
            <v>333</v>
          </cell>
          <cell r="C2510" t="str">
            <v>CLORE RIVER</v>
          </cell>
          <cell r="D2510" t="str">
            <v>6</v>
          </cell>
          <cell r="E2510" t="str">
            <v>A</v>
          </cell>
          <cell r="F2510">
            <v>22</v>
          </cell>
          <cell r="G2510">
            <v>67</v>
          </cell>
          <cell r="H2510">
            <v>16</v>
          </cell>
          <cell r="I2510">
            <v>113</v>
          </cell>
          <cell r="J2510">
            <v>0</v>
          </cell>
          <cell r="K2510">
            <v>0</v>
          </cell>
        </row>
        <row r="2511">
          <cell r="A2511">
            <v>1978</v>
          </cell>
          <cell r="B2511" t="str">
            <v>334</v>
          </cell>
          <cell r="C2511" t="str">
            <v>CRANBERRY RIVER</v>
          </cell>
          <cell r="D2511" t="str">
            <v>6</v>
          </cell>
          <cell r="E2511" t="str">
            <v>A</v>
          </cell>
          <cell r="F2511">
            <v>213</v>
          </cell>
          <cell r="G2511">
            <v>586</v>
          </cell>
          <cell r="H2511">
            <v>157</v>
          </cell>
          <cell r="I2511">
            <v>291</v>
          </cell>
          <cell r="J2511">
            <v>0</v>
          </cell>
          <cell r="K2511">
            <v>0</v>
          </cell>
        </row>
        <row r="2512">
          <cell r="A2512">
            <v>1978</v>
          </cell>
          <cell r="B2512" t="str">
            <v>335</v>
          </cell>
          <cell r="C2512" t="str">
            <v>DALA RIVER</v>
          </cell>
          <cell r="D2512" t="str">
            <v>6</v>
          </cell>
          <cell r="E2512" t="str">
            <v>A</v>
          </cell>
          <cell r="F2512">
            <v>3</v>
          </cell>
          <cell r="G2512">
            <v>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>
            <v>1978</v>
          </cell>
          <cell r="B2513" t="str">
            <v>336</v>
          </cell>
          <cell r="C2513" t="str">
            <v>DAMDOCHAX CREEK</v>
          </cell>
          <cell r="D2513" t="str">
            <v>6</v>
          </cell>
          <cell r="E2513" t="str">
            <v>A</v>
          </cell>
          <cell r="F2513">
            <v>3</v>
          </cell>
          <cell r="G2513">
            <v>3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</row>
        <row r="2514">
          <cell r="A2514">
            <v>1978</v>
          </cell>
          <cell r="B2514" t="str">
            <v>338</v>
          </cell>
          <cell r="C2514" t="str">
            <v>ENSHESHESE RIVER</v>
          </cell>
          <cell r="D2514" t="str">
            <v>6</v>
          </cell>
          <cell r="E2514" t="str">
            <v>A</v>
          </cell>
          <cell r="F2514">
            <v>3</v>
          </cell>
          <cell r="G2514">
            <v>3</v>
          </cell>
          <cell r="H2514">
            <v>3</v>
          </cell>
          <cell r="I2514">
            <v>0</v>
          </cell>
          <cell r="J2514">
            <v>0</v>
          </cell>
          <cell r="K2514">
            <v>0</v>
          </cell>
        </row>
        <row r="2515">
          <cell r="A2515">
            <v>1978</v>
          </cell>
          <cell r="B2515" t="str">
            <v>339</v>
          </cell>
          <cell r="C2515" t="str">
            <v>EXCHAMSIKS RIVER</v>
          </cell>
          <cell r="D2515" t="str">
            <v>6</v>
          </cell>
          <cell r="E2515" t="str">
            <v>A</v>
          </cell>
          <cell r="F2515">
            <v>2</v>
          </cell>
          <cell r="G2515">
            <v>13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</row>
        <row r="2516">
          <cell r="A2516">
            <v>1978</v>
          </cell>
          <cell r="B2516" t="str">
            <v>340</v>
          </cell>
          <cell r="C2516" t="str">
            <v>EXSTEW RIVER</v>
          </cell>
          <cell r="D2516" t="str">
            <v>6</v>
          </cell>
          <cell r="E2516" t="str">
            <v>A</v>
          </cell>
          <cell r="F2516">
            <v>7</v>
          </cell>
          <cell r="G2516">
            <v>7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</row>
        <row r="2517">
          <cell r="A2517">
            <v>1978</v>
          </cell>
          <cell r="B2517" t="str">
            <v>341</v>
          </cell>
          <cell r="C2517" t="str">
            <v>FOOTE CREEK</v>
          </cell>
          <cell r="D2517" t="str">
            <v>6</v>
          </cell>
          <cell r="E2517" t="str">
            <v>A</v>
          </cell>
          <cell r="F2517">
            <v>3</v>
          </cell>
          <cell r="G2517">
            <v>7</v>
          </cell>
          <cell r="H2517">
            <v>3</v>
          </cell>
          <cell r="I2517">
            <v>0</v>
          </cell>
          <cell r="J2517">
            <v>0</v>
          </cell>
          <cell r="K2517">
            <v>0</v>
          </cell>
        </row>
        <row r="2518">
          <cell r="A2518">
            <v>1978</v>
          </cell>
          <cell r="B2518" t="str">
            <v>344</v>
          </cell>
          <cell r="C2518" t="str">
            <v>INKLIN RIVER</v>
          </cell>
          <cell r="D2518" t="str">
            <v>6</v>
          </cell>
          <cell r="E2518" t="str">
            <v>A</v>
          </cell>
          <cell r="F2518">
            <v>7</v>
          </cell>
          <cell r="G2518">
            <v>11</v>
          </cell>
          <cell r="H2518">
            <v>3</v>
          </cell>
          <cell r="I2518">
            <v>0</v>
          </cell>
          <cell r="J2518">
            <v>0</v>
          </cell>
          <cell r="K2518">
            <v>0</v>
          </cell>
        </row>
        <row r="2519">
          <cell r="A2519">
            <v>1978</v>
          </cell>
          <cell r="B2519" t="str">
            <v>345</v>
          </cell>
          <cell r="C2519" t="str">
            <v>ISHKHEENICKH RIVER</v>
          </cell>
          <cell r="D2519" t="str">
            <v>6</v>
          </cell>
          <cell r="E2519" t="str">
            <v>A</v>
          </cell>
          <cell r="F2519">
            <v>14</v>
          </cell>
          <cell r="G2519">
            <v>46</v>
          </cell>
          <cell r="H2519">
            <v>15</v>
          </cell>
          <cell r="I2519">
            <v>39</v>
          </cell>
          <cell r="J2519">
            <v>0</v>
          </cell>
          <cell r="K2519">
            <v>0</v>
          </cell>
        </row>
        <row r="2520">
          <cell r="A2520">
            <v>1978</v>
          </cell>
          <cell r="B2520" t="str">
            <v>347</v>
          </cell>
          <cell r="C2520" t="str">
            <v>KASIKS RIVER</v>
          </cell>
          <cell r="D2520" t="str">
            <v>6</v>
          </cell>
          <cell r="E2520" t="str">
            <v>A</v>
          </cell>
          <cell r="F2520">
            <v>3</v>
          </cell>
          <cell r="G2520">
            <v>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</row>
        <row r="2521">
          <cell r="A2521">
            <v>1978</v>
          </cell>
          <cell r="B2521" t="str">
            <v>348</v>
          </cell>
          <cell r="C2521" t="str">
            <v>KEMANO RIVER</v>
          </cell>
          <cell r="D2521" t="str">
            <v>6</v>
          </cell>
          <cell r="E2521" t="str">
            <v>A</v>
          </cell>
          <cell r="F2521">
            <v>3</v>
          </cell>
          <cell r="G2521">
            <v>7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</row>
        <row r="2522">
          <cell r="A2522">
            <v>1978</v>
          </cell>
          <cell r="B2522" t="str">
            <v>352</v>
          </cell>
          <cell r="C2522" t="str">
            <v>KILTUISH RIVER</v>
          </cell>
          <cell r="D2522" t="str">
            <v>6</v>
          </cell>
          <cell r="E2522" t="str">
            <v>A</v>
          </cell>
          <cell r="F2522">
            <v>3</v>
          </cell>
          <cell r="G2522">
            <v>3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</row>
        <row r="2523">
          <cell r="A2523">
            <v>1978</v>
          </cell>
          <cell r="B2523" t="str">
            <v>354</v>
          </cell>
          <cell r="C2523" t="str">
            <v>KISPIOX RIVER</v>
          </cell>
          <cell r="D2523" t="str">
            <v>6</v>
          </cell>
          <cell r="E2523" t="str">
            <v>A</v>
          </cell>
          <cell r="F2523">
            <v>450</v>
          </cell>
          <cell r="G2523">
            <v>2078</v>
          </cell>
          <cell r="H2523">
            <v>85</v>
          </cell>
          <cell r="I2523">
            <v>520</v>
          </cell>
          <cell r="J2523">
            <v>0</v>
          </cell>
          <cell r="K2523">
            <v>0</v>
          </cell>
        </row>
        <row r="2524">
          <cell r="A2524">
            <v>1978</v>
          </cell>
          <cell r="B2524" t="str">
            <v>355</v>
          </cell>
          <cell r="C2524" t="str">
            <v>KITEEN RIVER</v>
          </cell>
          <cell r="D2524" t="str">
            <v>6</v>
          </cell>
          <cell r="E2524" t="str">
            <v>A</v>
          </cell>
          <cell r="F2524">
            <v>16</v>
          </cell>
          <cell r="G2524">
            <v>20</v>
          </cell>
          <cell r="H2524">
            <v>1</v>
          </cell>
          <cell r="I2524">
            <v>0</v>
          </cell>
          <cell r="J2524">
            <v>0</v>
          </cell>
          <cell r="K2524">
            <v>0</v>
          </cell>
        </row>
        <row r="2525">
          <cell r="A2525">
            <v>1978</v>
          </cell>
          <cell r="B2525" t="str">
            <v>356</v>
          </cell>
          <cell r="C2525" t="str">
            <v>KITIMAT RIVER</v>
          </cell>
          <cell r="D2525" t="str">
            <v>6</v>
          </cell>
          <cell r="E2525" t="str">
            <v>A</v>
          </cell>
          <cell r="F2525">
            <v>474</v>
          </cell>
          <cell r="G2525">
            <v>3617</v>
          </cell>
          <cell r="H2525">
            <v>287</v>
          </cell>
          <cell r="I2525">
            <v>254</v>
          </cell>
          <cell r="J2525">
            <v>0</v>
          </cell>
          <cell r="K2525">
            <v>0</v>
          </cell>
        </row>
        <row r="2526">
          <cell r="A2526">
            <v>1978</v>
          </cell>
          <cell r="B2526" t="str">
            <v>358</v>
          </cell>
          <cell r="C2526" t="str">
            <v>KITSEGUECLA RIVER</v>
          </cell>
          <cell r="D2526" t="str">
            <v>6</v>
          </cell>
          <cell r="E2526" t="str">
            <v>A</v>
          </cell>
          <cell r="F2526">
            <v>28</v>
          </cell>
          <cell r="G2526">
            <v>124</v>
          </cell>
          <cell r="H2526">
            <v>23</v>
          </cell>
          <cell r="I2526">
            <v>0</v>
          </cell>
          <cell r="J2526">
            <v>0</v>
          </cell>
          <cell r="K2526">
            <v>0</v>
          </cell>
        </row>
        <row r="2527">
          <cell r="A2527">
            <v>1978</v>
          </cell>
          <cell r="B2527" t="str">
            <v>359</v>
          </cell>
          <cell r="C2527" t="str">
            <v>KITSAULT RIVER</v>
          </cell>
          <cell r="D2527" t="str">
            <v>6</v>
          </cell>
          <cell r="E2527" t="str">
            <v>A</v>
          </cell>
          <cell r="F2527">
            <v>1</v>
          </cell>
          <cell r="G2527">
            <v>36</v>
          </cell>
          <cell r="H2527">
            <v>0</v>
          </cell>
          <cell r="I2527">
            <v>24</v>
          </cell>
          <cell r="J2527">
            <v>0</v>
          </cell>
          <cell r="K2527">
            <v>0</v>
          </cell>
        </row>
        <row r="2528">
          <cell r="A2528">
            <v>1978</v>
          </cell>
          <cell r="B2528" t="str">
            <v>360</v>
          </cell>
          <cell r="C2528" t="str">
            <v>KITSUMKALUM RIVER</v>
          </cell>
          <cell r="D2528" t="str">
            <v>6</v>
          </cell>
          <cell r="E2528" t="str">
            <v>A</v>
          </cell>
          <cell r="F2528">
            <v>459</v>
          </cell>
          <cell r="G2528">
            <v>2695</v>
          </cell>
          <cell r="H2528">
            <v>389</v>
          </cell>
          <cell r="I2528">
            <v>77</v>
          </cell>
          <cell r="J2528">
            <v>0</v>
          </cell>
          <cell r="K2528">
            <v>0</v>
          </cell>
        </row>
        <row r="2529">
          <cell r="A2529">
            <v>1978</v>
          </cell>
          <cell r="B2529" t="str">
            <v>361</v>
          </cell>
          <cell r="C2529" t="str">
            <v>KITWANCOOL CREEK</v>
          </cell>
          <cell r="D2529" t="str">
            <v>6</v>
          </cell>
          <cell r="E2529" t="str">
            <v>A</v>
          </cell>
          <cell r="F2529">
            <v>3</v>
          </cell>
          <cell r="G2529">
            <v>15</v>
          </cell>
          <cell r="H2529">
            <v>3</v>
          </cell>
          <cell r="I2529">
            <v>0</v>
          </cell>
          <cell r="J2529">
            <v>0</v>
          </cell>
          <cell r="K2529">
            <v>0</v>
          </cell>
        </row>
        <row r="2530">
          <cell r="A2530">
            <v>1978</v>
          </cell>
          <cell r="B2530" t="str">
            <v>362</v>
          </cell>
          <cell r="C2530" t="str">
            <v>KITWANGA RIVER</v>
          </cell>
          <cell r="D2530" t="str">
            <v>6</v>
          </cell>
          <cell r="E2530" t="str">
            <v>A</v>
          </cell>
          <cell r="F2530">
            <v>31</v>
          </cell>
          <cell r="G2530">
            <v>35</v>
          </cell>
          <cell r="H2530">
            <v>3</v>
          </cell>
          <cell r="I2530">
            <v>3</v>
          </cell>
          <cell r="J2530">
            <v>0</v>
          </cell>
          <cell r="K2530">
            <v>0</v>
          </cell>
        </row>
        <row r="2531">
          <cell r="A2531">
            <v>1978</v>
          </cell>
          <cell r="B2531" t="str">
            <v>364</v>
          </cell>
          <cell r="C2531" t="str">
            <v>KLOIYA RIVER</v>
          </cell>
          <cell r="D2531" t="str">
            <v>6</v>
          </cell>
          <cell r="E2531" t="str">
            <v>A</v>
          </cell>
          <cell r="F2531">
            <v>65</v>
          </cell>
          <cell r="G2531">
            <v>257</v>
          </cell>
          <cell r="H2531">
            <v>39</v>
          </cell>
          <cell r="I2531">
            <v>39</v>
          </cell>
          <cell r="J2531">
            <v>0</v>
          </cell>
          <cell r="K2531">
            <v>0</v>
          </cell>
        </row>
        <row r="2532">
          <cell r="A2532">
            <v>1978</v>
          </cell>
          <cell r="B2532" t="str">
            <v>365</v>
          </cell>
          <cell r="C2532" t="str">
            <v>KLUATANTAN RIVER</v>
          </cell>
          <cell r="D2532" t="str">
            <v>6</v>
          </cell>
          <cell r="E2532" t="str">
            <v>A</v>
          </cell>
          <cell r="F2532">
            <v>1</v>
          </cell>
          <cell r="G2532">
            <v>6</v>
          </cell>
          <cell r="H2532">
            <v>4</v>
          </cell>
          <cell r="I2532">
            <v>15</v>
          </cell>
          <cell r="J2532">
            <v>0</v>
          </cell>
          <cell r="K2532">
            <v>0</v>
          </cell>
        </row>
        <row r="2533">
          <cell r="A2533">
            <v>1978</v>
          </cell>
          <cell r="B2533" t="str">
            <v>368</v>
          </cell>
          <cell r="C2533" t="str">
            <v>KWINAGEESE RIVER</v>
          </cell>
          <cell r="D2533" t="str">
            <v>6</v>
          </cell>
          <cell r="E2533" t="str">
            <v>A</v>
          </cell>
          <cell r="F2533">
            <v>11</v>
          </cell>
          <cell r="G2533">
            <v>23</v>
          </cell>
          <cell r="H2533">
            <v>4</v>
          </cell>
          <cell r="I2533">
            <v>6</v>
          </cell>
          <cell r="J2533">
            <v>0</v>
          </cell>
          <cell r="K2533">
            <v>0</v>
          </cell>
        </row>
        <row r="2534">
          <cell r="A2534">
            <v>1978</v>
          </cell>
          <cell r="B2534" t="str">
            <v>369</v>
          </cell>
          <cell r="C2534" t="str">
            <v>KWINAMASS RIVER</v>
          </cell>
          <cell r="D2534" t="str">
            <v>6</v>
          </cell>
          <cell r="E2534" t="str">
            <v>A</v>
          </cell>
          <cell r="F2534">
            <v>3</v>
          </cell>
          <cell r="G2534">
            <v>58</v>
          </cell>
          <cell r="H2534">
            <v>3</v>
          </cell>
          <cell r="I2534">
            <v>31</v>
          </cell>
          <cell r="J2534">
            <v>0</v>
          </cell>
          <cell r="K2534">
            <v>0</v>
          </cell>
        </row>
        <row r="2535">
          <cell r="A2535">
            <v>1978</v>
          </cell>
          <cell r="B2535" t="str">
            <v>371</v>
          </cell>
          <cell r="C2535" t="str">
            <v>LAKELSE RIVER</v>
          </cell>
          <cell r="D2535" t="str">
            <v>6</v>
          </cell>
          <cell r="E2535" t="str">
            <v>A</v>
          </cell>
          <cell r="F2535">
            <v>512</v>
          </cell>
          <cell r="G2535">
            <v>2730</v>
          </cell>
          <cell r="H2535">
            <v>182</v>
          </cell>
          <cell r="I2535">
            <v>400</v>
          </cell>
          <cell r="J2535">
            <v>0</v>
          </cell>
          <cell r="K2535">
            <v>0</v>
          </cell>
        </row>
        <row r="2536">
          <cell r="A2536">
            <v>1978</v>
          </cell>
          <cell r="B2536" t="str">
            <v>372</v>
          </cell>
          <cell r="C2536" t="str">
            <v>MEZIADIN RIVER</v>
          </cell>
          <cell r="D2536" t="str">
            <v>6</v>
          </cell>
          <cell r="E2536" t="str">
            <v>A</v>
          </cell>
          <cell r="F2536">
            <v>27</v>
          </cell>
          <cell r="G2536">
            <v>72</v>
          </cell>
          <cell r="H2536">
            <v>10</v>
          </cell>
          <cell r="I2536">
            <v>21</v>
          </cell>
          <cell r="J2536">
            <v>0</v>
          </cell>
          <cell r="K2536">
            <v>0</v>
          </cell>
        </row>
        <row r="2537">
          <cell r="A2537">
            <v>1978</v>
          </cell>
          <cell r="B2537" t="str">
            <v>373</v>
          </cell>
          <cell r="C2537" t="str">
            <v>MORICE RIVER</v>
          </cell>
          <cell r="D2537" t="str">
            <v>6</v>
          </cell>
          <cell r="E2537" t="str">
            <v>A</v>
          </cell>
          <cell r="F2537">
            <v>892</v>
          </cell>
          <cell r="G2537">
            <v>3836</v>
          </cell>
          <cell r="H2537">
            <v>630</v>
          </cell>
          <cell r="I2537">
            <v>952</v>
          </cell>
          <cell r="J2537">
            <v>0</v>
          </cell>
          <cell r="K2537">
            <v>0</v>
          </cell>
        </row>
        <row r="2538">
          <cell r="A2538">
            <v>1978</v>
          </cell>
          <cell r="B2538" t="str">
            <v>378</v>
          </cell>
          <cell r="C2538" t="str">
            <v>NASS RIVER</v>
          </cell>
          <cell r="D2538" t="str">
            <v>6</v>
          </cell>
          <cell r="E2538" t="str">
            <v>A</v>
          </cell>
          <cell r="F2538">
            <v>59</v>
          </cell>
          <cell r="G2538">
            <v>404</v>
          </cell>
          <cell r="H2538">
            <v>37</v>
          </cell>
          <cell r="I2538">
            <v>7</v>
          </cell>
          <cell r="J2538">
            <v>0</v>
          </cell>
          <cell r="K2538">
            <v>0</v>
          </cell>
        </row>
        <row r="2539">
          <cell r="A2539">
            <v>1978</v>
          </cell>
          <cell r="B2539" t="str">
            <v>380</v>
          </cell>
          <cell r="C2539" t="str">
            <v>OONA RIVER</v>
          </cell>
          <cell r="D2539" t="str">
            <v>6</v>
          </cell>
          <cell r="E2539" t="str">
            <v>A</v>
          </cell>
          <cell r="F2539">
            <v>1</v>
          </cell>
          <cell r="G2539">
            <v>3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</row>
        <row r="2540">
          <cell r="A2540">
            <v>1978</v>
          </cell>
          <cell r="B2540" t="str">
            <v>385</v>
          </cell>
          <cell r="C2540" t="str">
            <v>SKEENA RIVER</v>
          </cell>
          <cell r="D2540" t="str">
            <v>6</v>
          </cell>
          <cell r="E2540" t="str">
            <v>A</v>
          </cell>
          <cell r="F2540">
            <v>945</v>
          </cell>
          <cell r="G2540">
            <v>4991</v>
          </cell>
          <cell r="H2540">
            <v>445</v>
          </cell>
          <cell r="I2540">
            <v>49</v>
          </cell>
          <cell r="J2540">
            <v>0</v>
          </cell>
          <cell r="K2540">
            <v>0</v>
          </cell>
        </row>
        <row r="2541">
          <cell r="A2541">
            <v>1978</v>
          </cell>
          <cell r="B2541" t="str">
            <v>386</v>
          </cell>
          <cell r="C2541" t="str">
            <v>STIKINE RIVER</v>
          </cell>
          <cell r="D2541" t="str">
            <v>6</v>
          </cell>
          <cell r="E2541" t="str">
            <v>A</v>
          </cell>
          <cell r="F2541">
            <v>9</v>
          </cell>
          <cell r="G2541">
            <v>9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</row>
        <row r="2542">
          <cell r="A2542">
            <v>1978</v>
          </cell>
          <cell r="B2542" t="str">
            <v>387</v>
          </cell>
          <cell r="C2542" t="str">
            <v>SUSKWA RIVER</v>
          </cell>
          <cell r="D2542" t="str">
            <v>6</v>
          </cell>
          <cell r="E2542" t="str">
            <v>A</v>
          </cell>
          <cell r="F2542">
            <v>123</v>
          </cell>
          <cell r="G2542">
            <v>917</v>
          </cell>
          <cell r="H2542">
            <v>61</v>
          </cell>
          <cell r="I2542">
            <v>98</v>
          </cell>
          <cell r="J2542">
            <v>0</v>
          </cell>
          <cell r="K2542">
            <v>0</v>
          </cell>
        </row>
        <row r="2543">
          <cell r="A2543">
            <v>1978</v>
          </cell>
          <cell r="B2543" t="str">
            <v>388</v>
          </cell>
          <cell r="C2543" t="str">
            <v>SUSTUT RIVER</v>
          </cell>
          <cell r="D2543" t="str">
            <v>6</v>
          </cell>
          <cell r="E2543" t="str">
            <v>A</v>
          </cell>
          <cell r="F2543">
            <v>55</v>
          </cell>
          <cell r="G2543">
            <v>257</v>
          </cell>
          <cell r="H2543">
            <v>56</v>
          </cell>
          <cell r="I2543">
            <v>82</v>
          </cell>
          <cell r="J2543">
            <v>0</v>
          </cell>
          <cell r="K2543">
            <v>0</v>
          </cell>
        </row>
        <row r="2544">
          <cell r="A2544">
            <v>1978</v>
          </cell>
          <cell r="B2544" t="str">
            <v>390</v>
          </cell>
          <cell r="C2544" t="str">
            <v>TAHLTAN RIVER</v>
          </cell>
          <cell r="D2544" t="str">
            <v>6</v>
          </cell>
          <cell r="E2544" t="str">
            <v>A</v>
          </cell>
          <cell r="F2544">
            <v>13</v>
          </cell>
          <cell r="G2544">
            <v>47</v>
          </cell>
          <cell r="H2544">
            <v>14</v>
          </cell>
          <cell r="I2544">
            <v>109</v>
          </cell>
          <cell r="J2544">
            <v>0</v>
          </cell>
          <cell r="K2544">
            <v>0</v>
          </cell>
        </row>
        <row r="2545">
          <cell r="A2545">
            <v>1978</v>
          </cell>
          <cell r="B2545" t="str">
            <v>391</v>
          </cell>
          <cell r="C2545" t="str">
            <v>TAKU RIVER</v>
          </cell>
          <cell r="D2545" t="str">
            <v>6</v>
          </cell>
          <cell r="E2545" t="str">
            <v>A</v>
          </cell>
          <cell r="F2545">
            <v>3</v>
          </cell>
          <cell r="G2545">
            <v>3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</row>
        <row r="2546">
          <cell r="A2546">
            <v>1978</v>
          </cell>
          <cell r="B2546" t="str">
            <v>394</v>
          </cell>
          <cell r="C2546" t="str">
            <v>TELKWA RIVER</v>
          </cell>
          <cell r="D2546" t="str">
            <v>6</v>
          </cell>
          <cell r="E2546" t="str">
            <v>A</v>
          </cell>
          <cell r="F2546">
            <v>28</v>
          </cell>
          <cell r="G2546">
            <v>69</v>
          </cell>
          <cell r="H2546">
            <v>6</v>
          </cell>
          <cell r="I2546">
            <v>0</v>
          </cell>
          <cell r="J2546">
            <v>0</v>
          </cell>
          <cell r="K2546">
            <v>0</v>
          </cell>
        </row>
        <row r="2547">
          <cell r="A2547">
            <v>1978</v>
          </cell>
          <cell r="B2547" t="str">
            <v>395</v>
          </cell>
          <cell r="C2547" t="str">
            <v>TSEAX RIVER</v>
          </cell>
          <cell r="D2547" t="str">
            <v>6</v>
          </cell>
          <cell r="E2547" t="str">
            <v>A</v>
          </cell>
          <cell r="F2547">
            <v>66</v>
          </cell>
          <cell r="G2547">
            <v>228</v>
          </cell>
          <cell r="H2547">
            <v>47</v>
          </cell>
          <cell r="I2547">
            <v>15</v>
          </cell>
          <cell r="J2547">
            <v>0</v>
          </cell>
          <cell r="K2547">
            <v>0</v>
          </cell>
        </row>
        <row r="2548">
          <cell r="A2548">
            <v>1978</v>
          </cell>
          <cell r="B2548" t="str">
            <v>399</v>
          </cell>
          <cell r="C2548" t="str">
            <v>ZYMAGOTITZ RIVER</v>
          </cell>
          <cell r="D2548" t="str">
            <v>6</v>
          </cell>
          <cell r="E2548" t="str">
            <v>A</v>
          </cell>
          <cell r="F2548">
            <v>3</v>
          </cell>
          <cell r="G2548">
            <v>3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</row>
        <row r="2549">
          <cell r="A2549">
            <v>1978</v>
          </cell>
          <cell r="B2549" t="str">
            <v>400</v>
          </cell>
          <cell r="C2549" t="str">
            <v>ZYMOETZ RIVER</v>
          </cell>
          <cell r="D2549" t="str">
            <v>6</v>
          </cell>
          <cell r="E2549" t="str">
            <v>A</v>
          </cell>
          <cell r="F2549">
            <v>686</v>
          </cell>
          <cell r="G2549">
            <v>3349</v>
          </cell>
          <cell r="H2549">
            <v>625</v>
          </cell>
          <cell r="I2549">
            <v>413</v>
          </cell>
          <cell r="J2549">
            <v>0</v>
          </cell>
          <cell r="K2549">
            <v>0</v>
          </cell>
        </row>
        <row r="2550">
          <cell r="A2550">
            <v>1978</v>
          </cell>
          <cell r="B2550" t="str">
            <v>413</v>
          </cell>
          <cell r="C2550" t="str">
            <v>TOBOGGAN CREEK</v>
          </cell>
          <cell r="D2550" t="str">
            <v>6</v>
          </cell>
          <cell r="E2550" t="str">
            <v>A</v>
          </cell>
          <cell r="F2550">
            <v>3</v>
          </cell>
          <cell r="G2550">
            <v>3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</row>
        <row r="2551">
          <cell r="A2551">
            <v>1978</v>
          </cell>
          <cell r="B2551" t="str">
            <v>414</v>
          </cell>
          <cell r="C2551" t="str">
            <v>TROUT CREEK</v>
          </cell>
          <cell r="D2551" t="str">
            <v>6</v>
          </cell>
          <cell r="E2551" t="str">
            <v>A</v>
          </cell>
          <cell r="F2551">
            <v>6</v>
          </cell>
          <cell r="G2551">
            <v>26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</row>
        <row r="2552">
          <cell r="A2552">
            <v>1978</v>
          </cell>
          <cell r="B2552" t="str">
            <v>417</v>
          </cell>
          <cell r="C2552" t="str">
            <v>CLEARWATER CREEK</v>
          </cell>
          <cell r="D2552" t="str">
            <v>6</v>
          </cell>
          <cell r="E2552" t="str">
            <v>A</v>
          </cell>
          <cell r="F2552">
            <v>7</v>
          </cell>
          <cell r="G2552">
            <v>98</v>
          </cell>
          <cell r="H2552">
            <v>3</v>
          </cell>
          <cell r="I2552">
            <v>0</v>
          </cell>
          <cell r="J2552">
            <v>0</v>
          </cell>
          <cell r="K2552">
            <v>0</v>
          </cell>
        </row>
        <row r="2553">
          <cell r="A2553">
            <v>1978</v>
          </cell>
          <cell r="B2553" t="str">
            <v>418</v>
          </cell>
          <cell r="C2553" t="str">
            <v>HIRSCH CREEK</v>
          </cell>
          <cell r="D2553" t="str">
            <v>6</v>
          </cell>
          <cell r="E2553" t="str">
            <v>A</v>
          </cell>
          <cell r="F2553">
            <v>3</v>
          </cell>
          <cell r="G2553">
            <v>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</row>
        <row r="2554">
          <cell r="A2554">
            <v>1978</v>
          </cell>
          <cell r="B2554" t="str">
            <v>429</v>
          </cell>
          <cell r="C2554" t="str">
            <v>COPPER CREEK</v>
          </cell>
          <cell r="D2554" t="str">
            <v>6</v>
          </cell>
          <cell r="E2554" t="str">
            <v>A</v>
          </cell>
          <cell r="F2554">
            <v>91</v>
          </cell>
          <cell r="G2554">
            <v>1011</v>
          </cell>
          <cell r="H2554">
            <v>148</v>
          </cell>
          <cell r="I2554">
            <v>285</v>
          </cell>
          <cell r="J2554">
            <v>0</v>
          </cell>
          <cell r="K2554">
            <v>0</v>
          </cell>
        </row>
        <row r="2555">
          <cell r="A2555">
            <v>1978</v>
          </cell>
          <cell r="B2555" t="str">
            <v>432</v>
          </cell>
          <cell r="C2555" t="str">
            <v>DEENA CREEK</v>
          </cell>
          <cell r="D2555" t="str">
            <v>6</v>
          </cell>
          <cell r="E2555" t="str">
            <v>A</v>
          </cell>
          <cell r="F2555">
            <v>34</v>
          </cell>
          <cell r="G2555">
            <v>106</v>
          </cell>
          <cell r="H2555">
            <v>13</v>
          </cell>
          <cell r="I2555">
            <v>65</v>
          </cell>
          <cell r="J2555">
            <v>0</v>
          </cell>
          <cell r="K2555">
            <v>0</v>
          </cell>
        </row>
        <row r="2556">
          <cell r="A2556">
            <v>1978</v>
          </cell>
          <cell r="B2556" t="str">
            <v>434</v>
          </cell>
          <cell r="C2556" t="str">
            <v>HIELLEN RIVER</v>
          </cell>
          <cell r="D2556" t="str">
            <v>6</v>
          </cell>
          <cell r="E2556" t="str">
            <v>A</v>
          </cell>
          <cell r="F2556">
            <v>43</v>
          </cell>
          <cell r="G2556">
            <v>95</v>
          </cell>
          <cell r="H2556">
            <v>3</v>
          </cell>
          <cell r="I2556">
            <v>13</v>
          </cell>
          <cell r="J2556">
            <v>0</v>
          </cell>
          <cell r="K2556">
            <v>0</v>
          </cell>
        </row>
        <row r="2557">
          <cell r="A2557">
            <v>1978</v>
          </cell>
          <cell r="B2557" t="str">
            <v>435</v>
          </cell>
          <cell r="C2557" t="str">
            <v>HONNA RIVER</v>
          </cell>
          <cell r="D2557" t="str">
            <v>6</v>
          </cell>
          <cell r="E2557" t="str">
            <v>A</v>
          </cell>
          <cell r="F2557">
            <v>20</v>
          </cell>
          <cell r="G2557">
            <v>60</v>
          </cell>
          <cell r="H2557">
            <v>24</v>
          </cell>
          <cell r="I2557">
            <v>20</v>
          </cell>
          <cell r="J2557">
            <v>0</v>
          </cell>
          <cell r="K2557">
            <v>0</v>
          </cell>
        </row>
        <row r="2558">
          <cell r="A2558">
            <v>1978</v>
          </cell>
          <cell r="B2558" t="str">
            <v>436</v>
          </cell>
          <cell r="C2558" t="str">
            <v>MAMIN RIVER</v>
          </cell>
          <cell r="D2558" t="str">
            <v>6</v>
          </cell>
          <cell r="E2558" t="str">
            <v>A</v>
          </cell>
          <cell r="F2558">
            <v>34</v>
          </cell>
          <cell r="G2558">
            <v>133</v>
          </cell>
          <cell r="H2558">
            <v>65</v>
          </cell>
          <cell r="I2558">
            <v>44</v>
          </cell>
          <cell r="J2558">
            <v>0</v>
          </cell>
          <cell r="K2558">
            <v>0</v>
          </cell>
        </row>
        <row r="2559">
          <cell r="A2559">
            <v>1978</v>
          </cell>
          <cell r="B2559" t="str">
            <v>438</v>
          </cell>
          <cell r="C2559" t="str">
            <v>NADEN RIVER</v>
          </cell>
          <cell r="D2559" t="str">
            <v>6</v>
          </cell>
          <cell r="E2559" t="str">
            <v>A</v>
          </cell>
          <cell r="F2559">
            <v>6</v>
          </cell>
          <cell r="G2559">
            <v>74</v>
          </cell>
          <cell r="H2559">
            <v>16</v>
          </cell>
          <cell r="I2559">
            <v>40</v>
          </cell>
          <cell r="J2559">
            <v>0</v>
          </cell>
          <cell r="K2559">
            <v>0</v>
          </cell>
        </row>
        <row r="2560">
          <cell r="A2560">
            <v>1978</v>
          </cell>
          <cell r="B2560" t="str">
            <v>439</v>
          </cell>
          <cell r="C2560" t="str">
            <v>PALLANT CREEK</v>
          </cell>
          <cell r="D2560" t="str">
            <v>6</v>
          </cell>
          <cell r="E2560" t="str">
            <v>A</v>
          </cell>
          <cell r="F2560">
            <v>33</v>
          </cell>
          <cell r="G2560">
            <v>80</v>
          </cell>
          <cell r="H2560">
            <v>48</v>
          </cell>
          <cell r="I2560">
            <v>92</v>
          </cell>
          <cell r="J2560">
            <v>0</v>
          </cell>
          <cell r="K2560">
            <v>0</v>
          </cell>
        </row>
        <row r="2561">
          <cell r="A2561">
            <v>1978</v>
          </cell>
          <cell r="B2561" t="str">
            <v>441</v>
          </cell>
          <cell r="C2561" t="str">
            <v>SANGAN RIVER</v>
          </cell>
          <cell r="D2561" t="str">
            <v>6</v>
          </cell>
          <cell r="E2561" t="str">
            <v>A</v>
          </cell>
          <cell r="F2561">
            <v>9</v>
          </cell>
          <cell r="G2561">
            <v>17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</row>
        <row r="2562">
          <cell r="A2562">
            <v>1978</v>
          </cell>
          <cell r="B2562" t="str">
            <v>442</v>
          </cell>
          <cell r="C2562" t="str">
            <v>SKEDANS CREEK</v>
          </cell>
          <cell r="D2562" t="str">
            <v>6</v>
          </cell>
          <cell r="E2562" t="str">
            <v>A</v>
          </cell>
          <cell r="F2562">
            <v>3</v>
          </cell>
          <cell r="G2562">
            <v>3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</row>
        <row r="2563">
          <cell r="A2563">
            <v>1978</v>
          </cell>
          <cell r="B2563" t="str">
            <v>445</v>
          </cell>
          <cell r="C2563" t="str">
            <v>TLELL RIVER</v>
          </cell>
          <cell r="D2563" t="str">
            <v>6</v>
          </cell>
          <cell r="E2563" t="str">
            <v>A</v>
          </cell>
          <cell r="F2563">
            <v>112</v>
          </cell>
          <cell r="G2563">
            <v>342</v>
          </cell>
          <cell r="H2563">
            <v>61</v>
          </cell>
          <cell r="I2563">
            <v>13</v>
          </cell>
          <cell r="J2563">
            <v>0</v>
          </cell>
          <cell r="K2563">
            <v>0</v>
          </cell>
        </row>
        <row r="2564">
          <cell r="A2564">
            <v>1978</v>
          </cell>
          <cell r="B2564" t="str">
            <v>446</v>
          </cell>
          <cell r="C2564" t="str">
            <v>YAKOUN RIVER</v>
          </cell>
          <cell r="D2564" t="str">
            <v>6</v>
          </cell>
          <cell r="E2564" t="str">
            <v>A</v>
          </cell>
          <cell r="F2564">
            <v>246</v>
          </cell>
          <cell r="G2564">
            <v>1519</v>
          </cell>
          <cell r="H2564">
            <v>356</v>
          </cell>
          <cell r="I2564">
            <v>304</v>
          </cell>
          <cell r="J2564">
            <v>0</v>
          </cell>
          <cell r="K2564">
            <v>0</v>
          </cell>
        </row>
        <row r="2565">
          <cell r="A2565">
            <v>1978</v>
          </cell>
          <cell r="B2565" t="str">
            <v>453</v>
          </cell>
          <cell r="C2565" t="str">
            <v>MORESBY LAKE</v>
          </cell>
          <cell r="D2565" t="str">
            <v>6</v>
          </cell>
          <cell r="E2565" t="str">
            <v>A</v>
          </cell>
          <cell r="F2565">
            <v>6</v>
          </cell>
          <cell r="G2565">
            <v>37</v>
          </cell>
          <cell r="H2565">
            <v>3</v>
          </cell>
          <cell r="I2565">
            <v>20</v>
          </cell>
          <cell r="J2565">
            <v>0</v>
          </cell>
          <cell r="K2565">
            <v>0</v>
          </cell>
        </row>
        <row r="2566">
          <cell r="A2566">
            <v>1978</v>
          </cell>
          <cell r="B2566" t="str">
            <v>555</v>
          </cell>
          <cell r="C2566" t="str">
            <v>UNKNOWN STREAMS</v>
          </cell>
          <cell r="D2566" t="str">
            <v>U</v>
          </cell>
          <cell r="E2566" t="str">
            <v>A</v>
          </cell>
          <cell r="F2566">
            <v>298</v>
          </cell>
          <cell r="G2566">
            <v>1673</v>
          </cell>
          <cell r="H2566">
            <v>96</v>
          </cell>
          <cell r="I2566">
            <v>59</v>
          </cell>
          <cell r="J2566">
            <v>0</v>
          </cell>
          <cell r="K2566">
            <v>0</v>
          </cell>
        </row>
        <row r="2567">
          <cell r="A2567">
            <v>1979</v>
          </cell>
          <cell r="B2567" t="str">
            <v>001</v>
          </cell>
          <cell r="C2567" t="str">
            <v>ADAM RIVER</v>
          </cell>
          <cell r="D2567" t="str">
            <v>1</v>
          </cell>
          <cell r="E2567" t="str">
            <v>A</v>
          </cell>
          <cell r="F2567">
            <v>29</v>
          </cell>
          <cell r="G2567">
            <v>107</v>
          </cell>
          <cell r="H2567">
            <v>8</v>
          </cell>
          <cell r="I2567">
            <v>45</v>
          </cell>
          <cell r="J2567">
            <v>0</v>
          </cell>
          <cell r="K2567">
            <v>0</v>
          </cell>
        </row>
        <row r="2568">
          <cell r="A2568">
            <v>1979</v>
          </cell>
          <cell r="B2568" t="str">
            <v>002</v>
          </cell>
          <cell r="C2568" t="str">
            <v>AHNUHATI RIVER</v>
          </cell>
          <cell r="D2568" t="str">
            <v>1</v>
          </cell>
          <cell r="E2568" t="str">
            <v>A</v>
          </cell>
          <cell r="F2568">
            <v>3</v>
          </cell>
          <cell r="G2568">
            <v>32</v>
          </cell>
          <cell r="H2568">
            <v>6</v>
          </cell>
          <cell r="I2568">
            <v>16</v>
          </cell>
          <cell r="J2568">
            <v>0</v>
          </cell>
          <cell r="K2568">
            <v>0</v>
          </cell>
        </row>
        <row r="2569">
          <cell r="A2569">
            <v>1979</v>
          </cell>
          <cell r="B2569" t="str">
            <v>003</v>
          </cell>
          <cell r="C2569" t="str">
            <v>AMOR DE COSMOS RIVER</v>
          </cell>
          <cell r="D2569" t="str">
            <v>1</v>
          </cell>
          <cell r="E2569" t="str">
            <v>A</v>
          </cell>
          <cell r="F2569">
            <v>88</v>
          </cell>
          <cell r="G2569">
            <v>213</v>
          </cell>
          <cell r="H2569">
            <v>48</v>
          </cell>
          <cell r="I2569">
            <v>83</v>
          </cell>
          <cell r="J2569">
            <v>0</v>
          </cell>
          <cell r="K2569">
            <v>0</v>
          </cell>
        </row>
        <row r="2570">
          <cell r="A2570">
            <v>1979</v>
          </cell>
          <cell r="B2570" t="str">
            <v>006</v>
          </cell>
          <cell r="C2570" t="str">
            <v>ASH RIVER</v>
          </cell>
          <cell r="D2570" t="str">
            <v>1</v>
          </cell>
          <cell r="E2570" t="str">
            <v>A</v>
          </cell>
          <cell r="F2570">
            <v>59</v>
          </cell>
          <cell r="G2570">
            <v>259</v>
          </cell>
          <cell r="H2570">
            <v>24</v>
          </cell>
          <cell r="I2570">
            <v>87</v>
          </cell>
          <cell r="J2570">
            <v>0</v>
          </cell>
          <cell r="K2570">
            <v>0</v>
          </cell>
        </row>
        <row r="2571">
          <cell r="A2571">
            <v>1979</v>
          </cell>
          <cell r="B2571" t="str">
            <v>008</v>
          </cell>
          <cell r="C2571" t="str">
            <v>BEDWELL RIVER</v>
          </cell>
          <cell r="D2571" t="str">
            <v>1</v>
          </cell>
          <cell r="E2571" t="str">
            <v>A</v>
          </cell>
          <cell r="F2571">
            <v>5</v>
          </cell>
          <cell r="G2571">
            <v>10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</row>
        <row r="2572">
          <cell r="A2572">
            <v>1979</v>
          </cell>
          <cell r="B2572" t="str">
            <v>009</v>
          </cell>
          <cell r="C2572" t="str">
            <v>BENSON RIVER</v>
          </cell>
          <cell r="D2572" t="str">
            <v>1</v>
          </cell>
          <cell r="E2572" t="str">
            <v>A</v>
          </cell>
          <cell r="F2572">
            <v>37</v>
          </cell>
          <cell r="G2572">
            <v>58</v>
          </cell>
          <cell r="H2572">
            <v>16</v>
          </cell>
          <cell r="I2572">
            <v>4</v>
          </cell>
          <cell r="J2572">
            <v>0</v>
          </cell>
          <cell r="K2572">
            <v>0</v>
          </cell>
        </row>
        <row r="2573">
          <cell r="A2573">
            <v>1979</v>
          </cell>
          <cell r="B2573" t="str">
            <v>010</v>
          </cell>
          <cell r="C2573" t="str">
            <v>BIG QUALICUM RIVER</v>
          </cell>
          <cell r="D2573" t="str">
            <v>1</v>
          </cell>
          <cell r="E2573" t="str">
            <v>A</v>
          </cell>
          <cell r="F2573">
            <v>777</v>
          </cell>
          <cell r="G2573">
            <v>3599</v>
          </cell>
          <cell r="H2573">
            <v>384</v>
          </cell>
          <cell r="I2573">
            <v>513</v>
          </cell>
          <cell r="J2573">
            <v>0</v>
          </cell>
          <cell r="K2573">
            <v>0</v>
          </cell>
        </row>
        <row r="2574">
          <cell r="A2574">
            <v>1979</v>
          </cell>
          <cell r="B2574" t="str">
            <v>011</v>
          </cell>
          <cell r="C2574" t="str">
            <v>BLACK CREEK</v>
          </cell>
          <cell r="D2574" t="str">
            <v>1</v>
          </cell>
          <cell r="E2574" t="str">
            <v>A</v>
          </cell>
          <cell r="F2574">
            <v>46</v>
          </cell>
          <cell r="G2574">
            <v>83</v>
          </cell>
          <cell r="H2574">
            <v>0</v>
          </cell>
          <cell r="I2574">
            <v>12</v>
          </cell>
          <cell r="J2574">
            <v>0</v>
          </cell>
          <cell r="K2574">
            <v>0</v>
          </cell>
        </row>
        <row r="2575">
          <cell r="A2575">
            <v>1979</v>
          </cell>
          <cell r="B2575" t="str">
            <v>013</v>
          </cell>
          <cell r="C2575" t="str">
            <v>BROWNS RIVER</v>
          </cell>
          <cell r="D2575" t="str">
            <v>1</v>
          </cell>
          <cell r="E2575" t="str">
            <v>A</v>
          </cell>
          <cell r="F2575">
            <v>19</v>
          </cell>
          <cell r="G2575">
            <v>57</v>
          </cell>
          <cell r="H2575">
            <v>12</v>
          </cell>
          <cell r="I2575">
            <v>8</v>
          </cell>
          <cell r="J2575">
            <v>0</v>
          </cell>
          <cell r="K2575">
            <v>0</v>
          </cell>
        </row>
        <row r="2576">
          <cell r="A2576">
            <v>1979</v>
          </cell>
          <cell r="B2576" t="str">
            <v>014</v>
          </cell>
          <cell r="C2576" t="str">
            <v>BURMAN RIVER</v>
          </cell>
          <cell r="D2576" t="str">
            <v>1</v>
          </cell>
          <cell r="E2576" t="str">
            <v>A</v>
          </cell>
          <cell r="F2576">
            <v>19</v>
          </cell>
          <cell r="G2576">
            <v>48</v>
          </cell>
          <cell r="H2576">
            <v>13</v>
          </cell>
          <cell r="I2576">
            <v>74</v>
          </cell>
          <cell r="J2576">
            <v>0</v>
          </cell>
          <cell r="K2576">
            <v>0</v>
          </cell>
        </row>
        <row r="2577">
          <cell r="A2577">
            <v>1979</v>
          </cell>
          <cell r="B2577" t="str">
            <v>015</v>
          </cell>
          <cell r="C2577" t="str">
            <v>CAMPBELL RIVER</v>
          </cell>
          <cell r="D2577" t="str">
            <v>1</v>
          </cell>
          <cell r="E2577" t="str">
            <v>A</v>
          </cell>
          <cell r="F2577">
            <v>670</v>
          </cell>
          <cell r="G2577">
            <v>4239</v>
          </cell>
          <cell r="H2577">
            <v>258</v>
          </cell>
          <cell r="I2577">
            <v>534</v>
          </cell>
          <cell r="J2577">
            <v>0</v>
          </cell>
          <cell r="K2577">
            <v>0</v>
          </cell>
        </row>
        <row r="2578">
          <cell r="A2578">
            <v>1979</v>
          </cell>
          <cell r="B2578" t="str">
            <v>016</v>
          </cell>
          <cell r="C2578" t="str">
            <v>CAYCUSE RIVER</v>
          </cell>
          <cell r="D2578" t="str">
            <v>1</v>
          </cell>
          <cell r="E2578" t="str">
            <v>A</v>
          </cell>
          <cell r="F2578">
            <v>103</v>
          </cell>
          <cell r="G2578">
            <v>282</v>
          </cell>
          <cell r="H2578">
            <v>88</v>
          </cell>
          <cell r="I2578">
            <v>34</v>
          </cell>
          <cell r="J2578">
            <v>0</v>
          </cell>
          <cell r="K2578">
            <v>0</v>
          </cell>
        </row>
        <row r="2579">
          <cell r="A2579">
            <v>1979</v>
          </cell>
          <cell r="B2579" t="str">
            <v>019</v>
          </cell>
          <cell r="C2579" t="str">
            <v>CHEMAINUS RIVER</v>
          </cell>
          <cell r="D2579" t="str">
            <v>1</v>
          </cell>
          <cell r="E2579" t="str">
            <v>A</v>
          </cell>
          <cell r="F2579">
            <v>156</v>
          </cell>
          <cell r="G2579">
            <v>638</v>
          </cell>
          <cell r="H2579">
            <v>124</v>
          </cell>
          <cell r="I2579">
            <v>124</v>
          </cell>
          <cell r="J2579">
            <v>0</v>
          </cell>
          <cell r="K2579">
            <v>0</v>
          </cell>
        </row>
        <row r="2580">
          <cell r="A2580">
            <v>1979</v>
          </cell>
          <cell r="B2580" t="str">
            <v>020</v>
          </cell>
          <cell r="C2580" t="str">
            <v>CHINA CREEK</v>
          </cell>
          <cell r="D2580" t="str">
            <v>1</v>
          </cell>
          <cell r="E2580" t="str">
            <v>A</v>
          </cell>
          <cell r="F2580">
            <v>34</v>
          </cell>
          <cell r="G2580">
            <v>113</v>
          </cell>
          <cell r="H2580">
            <v>0</v>
          </cell>
          <cell r="I2580">
            <v>83</v>
          </cell>
          <cell r="J2580">
            <v>0</v>
          </cell>
          <cell r="K2580">
            <v>0</v>
          </cell>
        </row>
        <row r="2581">
          <cell r="A2581">
            <v>1979</v>
          </cell>
          <cell r="B2581" t="str">
            <v>021</v>
          </cell>
          <cell r="C2581" t="str">
            <v>CLUXEWE RIVER</v>
          </cell>
          <cell r="D2581" t="str">
            <v>1</v>
          </cell>
          <cell r="E2581" t="str">
            <v>A</v>
          </cell>
          <cell r="F2581">
            <v>49</v>
          </cell>
          <cell r="G2581">
            <v>93</v>
          </cell>
          <cell r="H2581">
            <v>12</v>
          </cell>
          <cell r="I2581">
            <v>41</v>
          </cell>
          <cell r="J2581">
            <v>0</v>
          </cell>
          <cell r="K2581">
            <v>0</v>
          </cell>
        </row>
        <row r="2582">
          <cell r="A2582">
            <v>1979</v>
          </cell>
          <cell r="B2582" t="str">
            <v>022</v>
          </cell>
          <cell r="C2582" t="str">
            <v>COLEMAN CREEK</v>
          </cell>
          <cell r="D2582" t="str">
            <v>1</v>
          </cell>
          <cell r="E2582" t="str">
            <v>A</v>
          </cell>
          <cell r="F2582">
            <v>8</v>
          </cell>
          <cell r="G2582">
            <v>45</v>
          </cell>
          <cell r="H2582">
            <v>12</v>
          </cell>
          <cell r="I2582">
            <v>41</v>
          </cell>
          <cell r="J2582">
            <v>0</v>
          </cell>
          <cell r="K2582">
            <v>0</v>
          </cell>
        </row>
        <row r="2583">
          <cell r="A2583">
            <v>1979</v>
          </cell>
          <cell r="B2583" t="str">
            <v>024</v>
          </cell>
          <cell r="C2583" t="str">
            <v>CONUMA RIVER</v>
          </cell>
          <cell r="D2583" t="str">
            <v>1</v>
          </cell>
          <cell r="E2583" t="str">
            <v>A</v>
          </cell>
          <cell r="F2583">
            <v>16</v>
          </cell>
          <cell r="G2583">
            <v>49</v>
          </cell>
          <cell r="H2583">
            <v>4</v>
          </cell>
          <cell r="I2583">
            <v>0</v>
          </cell>
          <cell r="J2583">
            <v>0</v>
          </cell>
          <cell r="K2583">
            <v>0</v>
          </cell>
        </row>
        <row r="2584">
          <cell r="A2584">
            <v>1979</v>
          </cell>
          <cell r="B2584" t="str">
            <v>025</v>
          </cell>
          <cell r="C2584" t="str">
            <v>COUS CREEK</v>
          </cell>
          <cell r="D2584" t="str">
            <v>1</v>
          </cell>
          <cell r="E2584" t="str">
            <v>A</v>
          </cell>
          <cell r="F2584">
            <v>29</v>
          </cell>
          <cell r="G2584">
            <v>91</v>
          </cell>
          <cell r="H2584">
            <v>12</v>
          </cell>
          <cell r="I2584">
            <v>8</v>
          </cell>
          <cell r="J2584">
            <v>0</v>
          </cell>
          <cell r="K2584">
            <v>0</v>
          </cell>
        </row>
        <row r="2585">
          <cell r="A2585">
            <v>1979</v>
          </cell>
          <cell r="B2585" t="str">
            <v>026</v>
          </cell>
          <cell r="C2585" t="str">
            <v>COWICHAN RIVER</v>
          </cell>
          <cell r="D2585" t="str">
            <v>1</v>
          </cell>
          <cell r="E2585" t="str">
            <v>A</v>
          </cell>
          <cell r="F2585">
            <v>1413</v>
          </cell>
          <cell r="G2585">
            <v>10371</v>
          </cell>
          <cell r="H2585">
            <v>921</v>
          </cell>
          <cell r="I2585">
            <v>1060</v>
          </cell>
          <cell r="J2585">
            <v>0</v>
          </cell>
          <cell r="K2585">
            <v>0</v>
          </cell>
        </row>
        <row r="2586">
          <cell r="A2586">
            <v>1979</v>
          </cell>
          <cell r="B2586" t="str">
            <v>028</v>
          </cell>
          <cell r="C2586" t="str">
            <v>CRAIGFLOWER CREEK</v>
          </cell>
          <cell r="D2586" t="str">
            <v>1</v>
          </cell>
          <cell r="E2586" t="str">
            <v>A</v>
          </cell>
          <cell r="F2586">
            <v>10</v>
          </cell>
          <cell r="G2586">
            <v>16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</row>
        <row r="2587">
          <cell r="A2587">
            <v>1979</v>
          </cell>
          <cell r="B2587" t="str">
            <v>029</v>
          </cell>
          <cell r="C2587" t="str">
            <v>CYPRE RIVER</v>
          </cell>
          <cell r="D2587" t="str">
            <v>1</v>
          </cell>
          <cell r="E2587" t="str">
            <v>A</v>
          </cell>
          <cell r="F2587">
            <v>4</v>
          </cell>
          <cell r="G2587">
            <v>8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</row>
        <row r="2588">
          <cell r="A2588">
            <v>1979</v>
          </cell>
          <cell r="B2588" t="str">
            <v>031</v>
          </cell>
          <cell r="C2588" t="str">
            <v>DE MAMIEL CREEK</v>
          </cell>
          <cell r="D2588" t="str">
            <v>1</v>
          </cell>
          <cell r="E2588" t="str">
            <v>A</v>
          </cell>
          <cell r="F2588">
            <v>8</v>
          </cell>
          <cell r="G2588">
            <v>20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</row>
        <row r="2589">
          <cell r="A2589">
            <v>1979</v>
          </cell>
          <cell r="B2589" t="str">
            <v>033</v>
          </cell>
          <cell r="C2589" t="str">
            <v>EFFINGHAM RIVER</v>
          </cell>
          <cell r="D2589" t="str">
            <v>1</v>
          </cell>
          <cell r="E2589" t="str">
            <v>A</v>
          </cell>
          <cell r="F2589">
            <v>7</v>
          </cell>
          <cell r="G2589">
            <v>7</v>
          </cell>
          <cell r="H2589">
            <v>4</v>
          </cell>
          <cell r="I2589">
            <v>0</v>
          </cell>
          <cell r="J2589">
            <v>0</v>
          </cell>
          <cell r="K2589">
            <v>0</v>
          </cell>
        </row>
        <row r="2590">
          <cell r="A2590">
            <v>1979</v>
          </cell>
          <cell r="B2590" t="str">
            <v>034</v>
          </cell>
          <cell r="C2590" t="str">
            <v>ENGLISHMAN RIVER</v>
          </cell>
          <cell r="D2590" t="str">
            <v>1</v>
          </cell>
          <cell r="E2590" t="str">
            <v>A</v>
          </cell>
          <cell r="F2590">
            <v>481</v>
          </cell>
          <cell r="G2590">
            <v>2529</v>
          </cell>
          <cell r="H2590">
            <v>321</v>
          </cell>
          <cell r="I2590">
            <v>440</v>
          </cell>
          <cell r="J2590">
            <v>0</v>
          </cell>
          <cell r="K2590">
            <v>0</v>
          </cell>
        </row>
        <row r="2591">
          <cell r="A2591">
            <v>1979</v>
          </cell>
          <cell r="B2591" t="str">
            <v>036</v>
          </cell>
          <cell r="C2591" t="str">
            <v>EVE RIVER</v>
          </cell>
          <cell r="D2591" t="str">
            <v>1</v>
          </cell>
          <cell r="E2591" t="str">
            <v>A</v>
          </cell>
          <cell r="F2591">
            <v>64</v>
          </cell>
          <cell r="G2591">
            <v>184</v>
          </cell>
          <cell r="H2591">
            <v>20</v>
          </cell>
          <cell r="I2591">
            <v>37</v>
          </cell>
          <cell r="J2591">
            <v>0</v>
          </cell>
          <cell r="K2591">
            <v>0</v>
          </cell>
        </row>
        <row r="2592">
          <cell r="A2592">
            <v>1979</v>
          </cell>
          <cell r="B2592" t="str">
            <v>038</v>
          </cell>
          <cell r="C2592" t="str">
            <v>FRANKLIN RIVER</v>
          </cell>
          <cell r="D2592" t="str">
            <v>1</v>
          </cell>
          <cell r="E2592" t="str">
            <v>A</v>
          </cell>
          <cell r="F2592">
            <v>43</v>
          </cell>
          <cell r="G2592">
            <v>155</v>
          </cell>
          <cell r="H2592">
            <v>20</v>
          </cell>
          <cell r="I2592">
            <v>37</v>
          </cell>
          <cell r="J2592">
            <v>0</v>
          </cell>
          <cell r="K2592">
            <v>0</v>
          </cell>
        </row>
        <row r="2593">
          <cell r="A2593">
            <v>1979</v>
          </cell>
          <cell r="B2593" t="str">
            <v>039</v>
          </cell>
          <cell r="C2593" t="str">
            <v>FRENCH CREEK</v>
          </cell>
          <cell r="D2593" t="str">
            <v>1</v>
          </cell>
          <cell r="E2593" t="str">
            <v>A</v>
          </cell>
          <cell r="F2593">
            <v>41</v>
          </cell>
          <cell r="G2593">
            <v>141</v>
          </cell>
          <cell r="H2593">
            <v>41</v>
          </cell>
          <cell r="I2593">
            <v>41</v>
          </cell>
          <cell r="J2593">
            <v>0</v>
          </cell>
          <cell r="K2593">
            <v>0</v>
          </cell>
        </row>
        <row r="2594">
          <cell r="A2594">
            <v>1979</v>
          </cell>
          <cell r="B2594" t="str">
            <v>040</v>
          </cell>
          <cell r="C2594" t="str">
            <v>GLENDALE CREEK</v>
          </cell>
          <cell r="D2594" t="str">
            <v>1</v>
          </cell>
          <cell r="E2594" t="str">
            <v>A</v>
          </cell>
          <cell r="F2594">
            <v>14</v>
          </cell>
          <cell r="G2594">
            <v>75</v>
          </cell>
          <cell r="H2594">
            <v>5</v>
          </cell>
          <cell r="I2594">
            <v>0</v>
          </cell>
          <cell r="J2594">
            <v>0</v>
          </cell>
          <cell r="K2594">
            <v>0</v>
          </cell>
        </row>
        <row r="2595">
          <cell r="A2595">
            <v>1979</v>
          </cell>
          <cell r="B2595" t="str">
            <v>041</v>
          </cell>
          <cell r="C2595" t="str">
            <v>GOLD RIVER</v>
          </cell>
          <cell r="D2595" t="str">
            <v>1</v>
          </cell>
          <cell r="E2595" t="str">
            <v>A</v>
          </cell>
          <cell r="F2595">
            <v>510</v>
          </cell>
          <cell r="G2595">
            <v>2647</v>
          </cell>
          <cell r="H2595">
            <v>426</v>
          </cell>
          <cell r="I2595">
            <v>490</v>
          </cell>
          <cell r="J2595">
            <v>0</v>
          </cell>
          <cell r="K2595">
            <v>0</v>
          </cell>
        </row>
        <row r="2596">
          <cell r="A2596">
            <v>1979</v>
          </cell>
          <cell r="B2596" t="str">
            <v>042</v>
          </cell>
          <cell r="C2596" t="str">
            <v>GOLDSTREAM RIVER</v>
          </cell>
          <cell r="D2596" t="str">
            <v>1</v>
          </cell>
          <cell r="E2596" t="str">
            <v>A</v>
          </cell>
          <cell r="F2596">
            <v>86</v>
          </cell>
          <cell r="G2596">
            <v>377</v>
          </cell>
          <cell r="H2596">
            <v>32</v>
          </cell>
          <cell r="I2596">
            <v>58</v>
          </cell>
          <cell r="J2596">
            <v>0</v>
          </cell>
          <cell r="K2596">
            <v>0</v>
          </cell>
        </row>
        <row r="2597">
          <cell r="A2597">
            <v>1979</v>
          </cell>
          <cell r="B2597" t="str">
            <v>043</v>
          </cell>
          <cell r="C2597" t="str">
            <v>GOODSPEED RIVER</v>
          </cell>
          <cell r="D2597" t="str">
            <v>1</v>
          </cell>
          <cell r="E2597" t="str">
            <v>A</v>
          </cell>
          <cell r="F2597">
            <v>36</v>
          </cell>
          <cell r="G2597">
            <v>391</v>
          </cell>
          <cell r="H2597">
            <v>11</v>
          </cell>
          <cell r="I2597">
            <v>8</v>
          </cell>
          <cell r="J2597">
            <v>0</v>
          </cell>
          <cell r="K2597">
            <v>0</v>
          </cell>
        </row>
        <row r="2598">
          <cell r="A2598">
            <v>1979</v>
          </cell>
          <cell r="B2598" t="str">
            <v>044</v>
          </cell>
          <cell r="C2598" t="str">
            <v>GORDON RIVER</v>
          </cell>
          <cell r="D2598" t="str">
            <v>1</v>
          </cell>
          <cell r="E2598" t="str">
            <v>A</v>
          </cell>
          <cell r="F2598">
            <v>45</v>
          </cell>
          <cell r="G2598">
            <v>77</v>
          </cell>
          <cell r="H2598">
            <v>39</v>
          </cell>
          <cell r="I2598">
            <v>37</v>
          </cell>
          <cell r="J2598">
            <v>0</v>
          </cell>
          <cell r="K2598">
            <v>0</v>
          </cell>
        </row>
        <row r="2599">
          <cell r="A2599">
            <v>1979</v>
          </cell>
          <cell r="B2599" t="str">
            <v>045</v>
          </cell>
          <cell r="C2599" t="str">
            <v>HARRIS CREEK</v>
          </cell>
          <cell r="D2599" t="str">
            <v>1</v>
          </cell>
          <cell r="E2599" t="str">
            <v>A</v>
          </cell>
          <cell r="F2599">
            <v>220</v>
          </cell>
          <cell r="G2599">
            <v>553</v>
          </cell>
          <cell r="H2599">
            <v>90</v>
          </cell>
          <cell r="I2599">
            <v>131</v>
          </cell>
          <cell r="J2599">
            <v>0</v>
          </cell>
          <cell r="K2599">
            <v>0</v>
          </cell>
        </row>
        <row r="2600">
          <cell r="A2600">
            <v>1979</v>
          </cell>
          <cell r="B2600" t="str">
            <v>047</v>
          </cell>
          <cell r="C2600" t="str">
            <v>HASLAM CREEK</v>
          </cell>
          <cell r="D2600" t="str">
            <v>1</v>
          </cell>
          <cell r="E2600" t="str">
            <v>A</v>
          </cell>
          <cell r="F2600">
            <v>12</v>
          </cell>
          <cell r="G2600">
            <v>33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</row>
        <row r="2601">
          <cell r="A2601">
            <v>1979</v>
          </cell>
          <cell r="B2601" t="str">
            <v>048</v>
          </cell>
          <cell r="C2601" t="str">
            <v>HEBER RIVER</v>
          </cell>
          <cell r="D2601" t="str">
            <v>1</v>
          </cell>
          <cell r="E2601" t="str">
            <v>A</v>
          </cell>
          <cell r="F2601">
            <v>14</v>
          </cell>
          <cell r="G2601">
            <v>20</v>
          </cell>
          <cell r="H2601">
            <v>0</v>
          </cell>
          <cell r="I2601">
            <v>12</v>
          </cell>
          <cell r="J2601">
            <v>0</v>
          </cell>
          <cell r="K2601">
            <v>0</v>
          </cell>
        </row>
        <row r="2602">
          <cell r="A2602">
            <v>1979</v>
          </cell>
          <cell r="B2602" t="str">
            <v>049</v>
          </cell>
          <cell r="C2602" t="str">
            <v>HEMMINGSEN CREEK</v>
          </cell>
          <cell r="D2602" t="str">
            <v>1</v>
          </cell>
          <cell r="E2602" t="str">
            <v>A</v>
          </cell>
          <cell r="F2602">
            <v>8</v>
          </cell>
          <cell r="G2602">
            <v>16</v>
          </cell>
          <cell r="H2602">
            <v>4</v>
          </cell>
          <cell r="I2602">
            <v>0</v>
          </cell>
          <cell r="J2602">
            <v>0</v>
          </cell>
          <cell r="K2602">
            <v>0</v>
          </cell>
        </row>
        <row r="2603">
          <cell r="A2603">
            <v>1979</v>
          </cell>
          <cell r="B2603" t="str">
            <v>050</v>
          </cell>
          <cell r="C2603" t="str">
            <v>HOLLAND CREEK</v>
          </cell>
          <cell r="D2603" t="str">
            <v>1</v>
          </cell>
          <cell r="E2603" t="str">
            <v>A</v>
          </cell>
          <cell r="F2603">
            <v>4</v>
          </cell>
          <cell r="G2603">
            <v>24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</row>
        <row r="2604">
          <cell r="A2604">
            <v>1979</v>
          </cell>
          <cell r="B2604" t="str">
            <v>054</v>
          </cell>
          <cell r="C2604" t="str">
            <v>JORDAN RIVER</v>
          </cell>
          <cell r="D2604" t="str">
            <v>1</v>
          </cell>
          <cell r="E2604" t="str">
            <v>A</v>
          </cell>
          <cell r="F2604">
            <v>7</v>
          </cell>
          <cell r="G2604">
            <v>7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</row>
        <row r="2605">
          <cell r="A2605">
            <v>1979</v>
          </cell>
          <cell r="B2605" t="str">
            <v>056</v>
          </cell>
          <cell r="C2605" t="str">
            <v>KAKWEIKEN RIVER</v>
          </cell>
          <cell r="D2605" t="str">
            <v>1</v>
          </cell>
          <cell r="E2605" t="str">
            <v>A</v>
          </cell>
          <cell r="F2605">
            <v>3</v>
          </cell>
          <cell r="G2605">
            <v>7</v>
          </cell>
          <cell r="H2605">
            <v>7</v>
          </cell>
          <cell r="I2605">
            <v>0</v>
          </cell>
          <cell r="J2605">
            <v>0</v>
          </cell>
          <cell r="K2605">
            <v>0</v>
          </cell>
        </row>
        <row r="2606">
          <cell r="A2606">
            <v>1979</v>
          </cell>
          <cell r="B2606" t="str">
            <v>057</v>
          </cell>
          <cell r="C2606" t="str">
            <v>KAOUK RIVER</v>
          </cell>
          <cell r="D2606" t="str">
            <v>1</v>
          </cell>
          <cell r="E2606" t="str">
            <v>A</v>
          </cell>
          <cell r="F2606">
            <v>14</v>
          </cell>
          <cell r="G2606">
            <v>112</v>
          </cell>
          <cell r="H2606">
            <v>10</v>
          </cell>
          <cell r="I2606">
            <v>27</v>
          </cell>
          <cell r="J2606">
            <v>0</v>
          </cell>
          <cell r="K2606">
            <v>0</v>
          </cell>
        </row>
        <row r="2607">
          <cell r="A2607">
            <v>1979</v>
          </cell>
          <cell r="B2607" t="str">
            <v>059</v>
          </cell>
          <cell r="C2607" t="str">
            <v>KEOGH RIVER</v>
          </cell>
          <cell r="D2607" t="str">
            <v>1</v>
          </cell>
          <cell r="E2607" t="str">
            <v>A</v>
          </cell>
          <cell r="F2607">
            <v>53</v>
          </cell>
          <cell r="G2607">
            <v>162</v>
          </cell>
          <cell r="H2607">
            <v>16</v>
          </cell>
          <cell r="I2607">
            <v>23</v>
          </cell>
          <cell r="J2607">
            <v>0</v>
          </cell>
          <cell r="K2607">
            <v>0</v>
          </cell>
        </row>
        <row r="2608">
          <cell r="A2608">
            <v>1979</v>
          </cell>
          <cell r="B2608" t="str">
            <v>060</v>
          </cell>
          <cell r="C2608" t="str">
            <v>KENNEDY RIVER</v>
          </cell>
          <cell r="D2608" t="str">
            <v>1</v>
          </cell>
          <cell r="E2608" t="str">
            <v>A</v>
          </cell>
          <cell r="F2608">
            <v>3</v>
          </cell>
          <cell r="G2608">
            <v>5</v>
          </cell>
          <cell r="H2608">
            <v>1</v>
          </cell>
          <cell r="I2608">
            <v>8</v>
          </cell>
          <cell r="J2608">
            <v>0</v>
          </cell>
          <cell r="K2608">
            <v>0</v>
          </cell>
        </row>
        <row r="2609">
          <cell r="A2609">
            <v>1979</v>
          </cell>
          <cell r="B2609" t="str">
            <v>062</v>
          </cell>
          <cell r="C2609" t="str">
            <v>KIRBY CREEK</v>
          </cell>
          <cell r="D2609" t="str">
            <v>1</v>
          </cell>
          <cell r="E2609" t="str">
            <v>A</v>
          </cell>
          <cell r="F2609">
            <v>20</v>
          </cell>
          <cell r="G2609">
            <v>45</v>
          </cell>
          <cell r="H2609">
            <v>20</v>
          </cell>
          <cell r="I2609">
            <v>8</v>
          </cell>
          <cell r="J2609">
            <v>0</v>
          </cell>
          <cell r="K2609">
            <v>0</v>
          </cell>
        </row>
        <row r="2610">
          <cell r="A2610">
            <v>1979</v>
          </cell>
          <cell r="B2610" t="str">
            <v>063</v>
          </cell>
          <cell r="C2610" t="str">
            <v>KITSUCKSUS CREEK</v>
          </cell>
          <cell r="D2610" t="str">
            <v>1</v>
          </cell>
          <cell r="E2610" t="str">
            <v>A</v>
          </cell>
          <cell r="F2610">
            <v>20</v>
          </cell>
          <cell r="G2610">
            <v>129</v>
          </cell>
          <cell r="H2610">
            <v>37</v>
          </cell>
          <cell r="I2610">
            <v>74</v>
          </cell>
          <cell r="J2610">
            <v>0</v>
          </cell>
          <cell r="K2610">
            <v>0</v>
          </cell>
        </row>
        <row r="2611">
          <cell r="A2611">
            <v>1979</v>
          </cell>
          <cell r="B2611" t="str">
            <v>064</v>
          </cell>
          <cell r="C2611" t="str">
            <v>KLANAWA RIVER</v>
          </cell>
          <cell r="D2611" t="str">
            <v>1</v>
          </cell>
          <cell r="E2611" t="str">
            <v>A</v>
          </cell>
          <cell r="F2611">
            <v>23</v>
          </cell>
          <cell r="G2611">
            <v>76</v>
          </cell>
          <cell r="H2611">
            <v>24</v>
          </cell>
          <cell r="I2611">
            <v>20</v>
          </cell>
          <cell r="J2611">
            <v>0</v>
          </cell>
          <cell r="K2611">
            <v>0</v>
          </cell>
        </row>
        <row r="2612">
          <cell r="A2612">
            <v>1979</v>
          </cell>
          <cell r="B2612" t="str">
            <v>067</v>
          </cell>
          <cell r="C2612" t="str">
            <v>KOKISH RIVER</v>
          </cell>
          <cell r="D2612" t="str">
            <v>1</v>
          </cell>
          <cell r="E2612" t="str">
            <v>A</v>
          </cell>
          <cell r="F2612">
            <v>52</v>
          </cell>
          <cell r="G2612">
            <v>270</v>
          </cell>
          <cell r="H2612">
            <v>18</v>
          </cell>
          <cell r="I2612">
            <v>10</v>
          </cell>
          <cell r="J2612">
            <v>0</v>
          </cell>
          <cell r="K2612">
            <v>0</v>
          </cell>
        </row>
        <row r="2613">
          <cell r="A2613">
            <v>1979</v>
          </cell>
          <cell r="B2613" t="str">
            <v>068</v>
          </cell>
          <cell r="C2613" t="str">
            <v>KOKSILAH RIVER</v>
          </cell>
          <cell r="D2613" t="str">
            <v>1</v>
          </cell>
          <cell r="E2613" t="str">
            <v>A</v>
          </cell>
          <cell r="F2613">
            <v>144</v>
          </cell>
          <cell r="G2613">
            <v>616</v>
          </cell>
          <cell r="H2613">
            <v>64</v>
          </cell>
          <cell r="I2613">
            <v>29</v>
          </cell>
          <cell r="J2613">
            <v>0</v>
          </cell>
          <cell r="K2613">
            <v>0</v>
          </cell>
        </row>
        <row r="2614">
          <cell r="A2614">
            <v>1979</v>
          </cell>
          <cell r="B2614" t="str">
            <v>069</v>
          </cell>
          <cell r="C2614" t="str">
            <v>KOOTOWIS CREEK</v>
          </cell>
          <cell r="D2614" t="str">
            <v>1</v>
          </cell>
          <cell r="E2614" t="str">
            <v>A</v>
          </cell>
          <cell r="F2614">
            <v>8</v>
          </cell>
          <cell r="G2614">
            <v>29</v>
          </cell>
          <cell r="H2614">
            <v>8</v>
          </cell>
          <cell r="I2614">
            <v>16</v>
          </cell>
          <cell r="J2614">
            <v>0</v>
          </cell>
          <cell r="K2614">
            <v>0</v>
          </cell>
        </row>
        <row r="2615">
          <cell r="A2615">
            <v>1979</v>
          </cell>
          <cell r="B2615" t="str">
            <v>071</v>
          </cell>
          <cell r="C2615" t="str">
            <v>LEINER RIVER</v>
          </cell>
          <cell r="D2615" t="str">
            <v>1</v>
          </cell>
          <cell r="E2615" t="str">
            <v>A</v>
          </cell>
          <cell r="F2615">
            <v>20</v>
          </cell>
          <cell r="G2615">
            <v>203</v>
          </cell>
          <cell r="H2615">
            <v>4</v>
          </cell>
          <cell r="I2615">
            <v>20</v>
          </cell>
          <cell r="J2615">
            <v>0</v>
          </cell>
          <cell r="K2615">
            <v>0</v>
          </cell>
        </row>
        <row r="2616">
          <cell r="A2616">
            <v>1979</v>
          </cell>
          <cell r="B2616" t="str">
            <v>073</v>
          </cell>
          <cell r="C2616" t="str">
            <v>LITTLE QUALICUM RIVER</v>
          </cell>
          <cell r="D2616" t="str">
            <v>1</v>
          </cell>
          <cell r="E2616" t="str">
            <v>A</v>
          </cell>
          <cell r="F2616">
            <v>543</v>
          </cell>
          <cell r="G2616">
            <v>2230</v>
          </cell>
          <cell r="H2616">
            <v>219</v>
          </cell>
          <cell r="I2616">
            <v>342</v>
          </cell>
          <cell r="J2616">
            <v>0</v>
          </cell>
          <cell r="K2616">
            <v>0</v>
          </cell>
        </row>
        <row r="2617">
          <cell r="A2617">
            <v>1979</v>
          </cell>
          <cell r="B2617" t="str">
            <v>078</v>
          </cell>
          <cell r="C2617" t="str">
            <v>MAGGIE RIVER</v>
          </cell>
          <cell r="D2617" t="str">
            <v>1</v>
          </cell>
          <cell r="E2617" t="str">
            <v>A</v>
          </cell>
          <cell r="F2617">
            <v>8</v>
          </cell>
          <cell r="G2617">
            <v>29</v>
          </cell>
          <cell r="H2617">
            <v>0</v>
          </cell>
          <cell r="I2617">
            <v>12</v>
          </cell>
          <cell r="J2617">
            <v>0</v>
          </cell>
          <cell r="K2617">
            <v>0</v>
          </cell>
        </row>
        <row r="2618">
          <cell r="A2618">
            <v>1979</v>
          </cell>
          <cell r="B2618" t="str">
            <v>079</v>
          </cell>
          <cell r="C2618" t="str">
            <v>MAHATTA CREEK</v>
          </cell>
          <cell r="D2618" t="str">
            <v>1</v>
          </cell>
          <cell r="E2618" t="str">
            <v>A</v>
          </cell>
          <cell r="F2618">
            <v>21</v>
          </cell>
          <cell r="G2618">
            <v>57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</row>
        <row r="2619">
          <cell r="A2619">
            <v>1979</v>
          </cell>
          <cell r="B2619" t="str">
            <v>081</v>
          </cell>
          <cell r="C2619" t="str">
            <v>MARBLE RIVER</v>
          </cell>
          <cell r="D2619" t="str">
            <v>1</v>
          </cell>
          <cell r="E2619" t="str">
            <v>A</v>
          </cell>
          <cell r="F2619">
            <v>76</v>
          </cell>
          <cell r="G2619">
            <v>346</v>
          </cell>
          <cell r="H2619">
            <v>14</v>
          </cell>
          <cell r="I2619">
            <v>122</v>
          </cell>
          <cell r="J2619">
            <v>0</v>
          </cell>
          <cell r="K2619">
            <v>0</v>
          </cell>
        </row>
        <row r="2620">
          <cell r="A2620">
            <v>1979</v>
          </cell>
          <cell r="B2620" t="str">
            <v>082</v>
          </cell>
          <cell r="C2620" t="str">
            <v>MEGIN RIVER</v>
          </cell>
          <cell r="D2620" t="str">
            <v>1</v>
          </cell>
          <cell r="E2620" t="str">
            <v>A</v>
          </cell>
          <cell r="F2620">
            <v>2</v>
          </cell>
          <cell r="G2620">
            <v>2</v>
          </cell>
          <cell r="H2620">
            <v>0</v>
          </cell>
          <cell r="I2620">
            <v>2</v>
          </cell>
          <cell r="J2620">
            <v>0</v>
          </cell>
          <cell r="K2620">
            <v>0</v>
          </cell>
        </row>
        <row r="2621">
          <cell r="A2621">
            <v>1979</v>
          </cell>
          <cell r="B2621" t="str">
            <v>086</v>
          </cell>
          <cell r="C2621" t="str">
            <v>MOHUN CREEK</v>
          </cell>
          <cell r="D2621" t="str">
            <v>1</v>
          </cell>
          <cell r="E2621" t="str">
            <v>A</v>
          </cell>
          <cell r="F2621">
            <v>19</v>
          </cell>
          <cell r="G2621">
            <v>35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</row>
        <row r="2622">
          <cell r="A2622">
            <v>1979</v>
          </cell>
          <cell r="B2622" t="str">
            <v>087</v>
          </cell>
          <cell r="C2622" t="str">
            <v>MOYEHA RIVER</v>
          </cell>
          <cell r="D2622" t="str">
            <v>1</v>
          </cell>
          <cell r="E2622" t="str">
            <v>A</v>
          </cell>
          <cell r="F2622">
            <v>1</v>
          </cell>
          <cell r="G2622">
            <v>3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</row>
        <row r="2623">
          <cell r="A2623">
            <v>1979</v>
          </cell>
          <cell r="B2623" t="str">
            <v>088</v>
          </cell>
          <cell r="C2623" t="str">
            <v>MUCHALAT RIVER</v>
          </cell>
          <cell r="D2623" t="str">
            <v>1</v>
          </cell>
          <cell r="E2623" t="str">
            <v>A</v>
          </cell>
          <cell r="F2623">
            <v>19</v>
          </cell>
          <cell r="G2623">
            <v>46</v>
          </cell>
          <cell r="H2623">
            <v>12</v>
          </cell>
          <cell r="I2623">
            <v>10</v>
          </cell>
          <cell r="J2623">
            <v>0</v>
          </cell>
          <cell r="K2623">
            <v>0</v>
          </cell>
        </row>
        <row r="2624">
          <cell r="A2624">
            <v>1979</v>
          </cell>
          <cell r="B2624" t="str">
            <v>089</v>
          </cell>
          <cell r="C2624" t="str">
            <v>MUIR CREEK</v>
          </cell>
          <cell r="D2624" t="str">
            <v>1</v>
          </cell>
          <cell r="E2624" t="str">
            <v>A</v>
          </cell>
          <cell r="F2624">
            <v>45</v>
          </cell>
          <cell r="G2624">
            <v>104</v>
          </cell>
          <cell r="H2624">
            <v>4</v>
          </cell>
          <cell r="I2624">
            <v>0</v>
          </cell>
          <cell r="J2624">
            <v>0</v>
          </cell>
          <cell r="K2624">
            <v>0</v>
          </cell>
        </row>
        <row r="2625">
          <cell r="A2625">
            <v>1979</v>
          </cell>
          <cell r="B2625" t="str">
            <v>090</v>
          </cell>
          <cell r="C2625" t="str">
            <v>NAHMINT RIVER</v>
          </cell>
          <cell r="D2625" t="str">
            <v>1</v>
          </cell>
          <cell r="E2625" t="str">
            <v>A</v>
          </cell>
          <cell r="F2625">
            <v>71</v>
          </cell>
          <cell r="G2625">
            <v>211</v>
          </cell>
          <cell r="H2625">
            <v>33</v>
          </cell>
          <cell r="I2625">
            <v>140</v>
          </cell>
          <cell r="J2625">
            <v>0</v>
          </cell>
          <cell r="K2625">
            <v>0</v>
          </cell>
        </row>
        <row r="2626">
          <cell r="A2626">
            <v>1979</v>
          </cell>
          <cell r="B2626" t="str">
            <v>091</v>
          </cell>
          <cell r="C2626" t="str">
            <v>NAHWITTI RIVER</v>
          </cell>
          <cell r="D2626" t="str">
            <v>1</v>
          </cell>
          <cell r="E2626" t="str">
            <v>A</v>
          </cell>
          <cell r="F2626">
            <v>41</v>
          </cell>
          <cell r="G2626">
            <v>116</v>
          </cell>
          <cell r="H2626">
            <v>34</v>
          </cell>
          <cell r="I2626">
            <v>41</v>
          </cell>
          <cell r="J2626">
            <v>0</v>
          </cell>
          <cell r="K2626">
            <v>0</v>
          </cell>
        </row>
        <row r="2627">
          <cell r="A2627">
            <v>1979</v>
          </cell>
          <cell r="B2627" t="str">
            <v>092</v>
          </cell>
          <cell r="C2627" t="str">
            <v>NANAIMO RIVER</v>
          </cell>
          <cell r="D2627" t="str">
            <v>1</v>
          </cell>
          <cell r="E2627" t="str">
            <v>A</v>
          </cell>
          <cell r="F2627">
            <v>730</v>
          </cell>
          <cell r="G2627">
            <v>6900</v>
          </cell>
          <cell r="H2627">
            <v>711</v>
          </cell>
          <cell r="I2627">
            <v>921</v>
          </cell>
          <cell r="J2627">
            <v>0</v>
          </cell>
          <cell r="K2627">
            <v>0</v>
          </cell>
        </row>
        <row r="2628">
          <cell r="A2628">
            <v>1979</v>
          </cell>
          <cell r="B2628" t="str">
            <v>094</v>
          </cell>
          <cell r="C2628" t="str">
            <v>NIMPKISH RIVER</v>
          </cell>
          <cell r="D2628" t="str">
            <v>1</v>
          </cell>
          <cell r="E2628" t="str">
            <v>A</v>
          </cell>
          <cell r="F2628">
            <v>178</v>
          </cell>
          <cell r="G2628">
            <v>734</v>
          </cell>
          <cell r="H2628">
            <v>28</v>
          </cell>
          <cell r="I2628">
            <v>191</v>
          </cell>
          <cell r="J2628">
            <v>0</v>
          </cell>
          <cell r="K2628">
            <v>0</v>
          </cell>
        </row>
        <row r="2629">
          <cell r="A2629">
            <v>1979</v>
          </cell>
          <cell r="B2629" t="str">
            <v>095</v>
          </cell>
          <cell r="C2629" t="str">
            <v>NITINAT RIVER</v>
          </cell>
          <cell r="D2629" t="str">
            <v>1</v>
          </cell>
          <cell r="E2629" t="str">
            <v>A</v>
          </cell>
          <cell r="F2629">
            <v>151</v>
          </cell>
          <cell r="G2629">
            <v>441</v>
          </cell>
          <cell r="H2629">
            <v>116</v>
          </cell>
          <cell r="I2629">
            <v>195</v>
          </cell>
          <cell r="J2629">
            <v>0</v>
          </cell>
          <cell r="K2629">
            <v>0</v>
          </cell>
        </row>
        <row r="2630">
          <cell r="A2630">
            <v>1979</v>
          </cell>
          <cell r="B2630" t="str">
            <v>097</v>
          </cell>
          <cell r="C2630" t="str">
            <v>OYSTER RIVER</v>
          </cell>
          <cell r="D2630" t="str">
            <v>1</v>
          </cell>
          <cell r="E2630" t="str">
            <v>A</v>
          </cell>
          <cell r="F2630">
            <v>266</v>
          </cell>
          <cell r="G2630">
            <v>872</v>
          </cell>
          <cell r="H2630">
            <v>98</v>
          </cell>
          <cell r="I2630">
            <v>167</v>
          </cell>
          <cell r="J2630">
            <v>0</v>
          </cell>
          <cell r="K2630">
            <v>0</v>
          </cell>
        </row>
        <row r="2631">
          <cell r="A2631">
            <v>1979</v>
          </cell>
          <cell r="B2631" t="str">
            <v>098</v>
          </cell>
          <cell r="C2631" t="str">
            <v>PACHENA RIVER</v>
          </cell>
          <cell r="D2631" t="str">
            <v>1</v>
          </cell>
          <cell r="E2631" t="str">
            <v>A</v>
          </cell>
          <cell r="F2631">
            <v>4</v>
          </cell>
          <cell r="G2631">
            <v>4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</row>
        <row r="2632">
          <cell r="A2632">
            <v>1979</v>
          </cell>
          <cell r="B2632" t="str">
            <v>100</v>
          </cell>
          <cell r="C2632" t="str">
            <v>PERRY RIVER</v>
          </cell>
          <cell r="D2632" t="str">
            <v>1</v>
          </cell>
          <cell r="E2632" t="str">
            <v>A</v>
          </cell>
          <cell r="F2632">
            <v>4</v>
          </cell>
          <cell r="G2632">
            <v>41</v>
          </cell>
          <cell r="H2632">
            <v>4</v>
          </cell>
          <cell r="I2632">
            <v>0</v>
          </cell>
          <cell r="J2632">
            <v>0</v>
          </cell>
          <cell r="K2632">
            <v>0</v>
          </cell>
        </row>
        <row r="2633">
          <cell r="A2633">
            <v>1979</v>
          </cell>
          <cell r="B2633" t="str">
            <v>101</v>
          </cell>
          <cell r="C2633" t="str">
            <v>PUNTLEDGE RIVER</v>
          </cell>
          <cell r="D2633" t="str">
            <v>1</v>
          </cell>
          <cell r="E2633" t="str">
            <v>A</v>
          </cell>
          <cell r="F2633">
            <v>55</v>
          </cell>
          <cell r="G2633">
            <v>230</v>
          </cell>
          <cell r="H2633">
            <v>8</v>
          </cell>
          <cell r="I2633">
            <v>68</v>
          </cell>
          <cell r="J2633">
            <v>0</v>
          </cell>
          <cell r="K2633">
            <v>0</v>
          </cell>
        </row>
        <row r="2634">
          <cell r="A2634">
            <v>1979</v>
          </cell>
          <cell r="B2634" t="str">
            <v>102</v>
          </cell>
          <cell r="C2634" t="str">
            <v>QUATSE RIVER</v>
          </cell>
          <cell r="D2634" t="str">
            <v>1</v>
          </cell>
          <cell r="E2634" t="str">
            <v>A</v>
          </cell>
          <cell r="F2634">
            <v>65</v>
          </cell>
          <cell r="G2634">
            <v>223</v>
          </cell>
          <cell r="H2634">
            <v>16</v>
          </cell>
          <cell r="I2634">
            <v>52</v>
          </cell>
          <cell r="J2634">
            <v>0</v>
          </cell>
          <cell r="K2634">
            <v>0</v>
          </cell>
        </row>
        <row r="2635">
          <cell r="A2635">
            <v>1979</v>
          </cell>
          <cell r="B2635" t="str">
            <v>103</v>
          </cell>
          <cell r="C2635" t="str">
            <v>QUINSAM RIVER</v>
          </cell>
          <cell r="D2635" t="str">
            <v>1</v>
          </cell>
          <cell r="E2635" t="str">
            <v>A</v>
          </cell>
          <cell r="F2635">
            <v>347</v>
          </cell>
          <cell r="G2635">
            <v>1584</v>
          </cell>
          <cell r="H2635">
            <v>76</v>
          </cell>
          <cell r="I2635">
            <v>391</v>
          </cell>
          <cell r="J2635">
            <v>0</v>
          </cell>
          <cell r="K2635">
            <v>0</v>
          </cell>
        </row>
        <row r="2636">
          <cell r="A2636">
            <v>1979</v>
          </cell>
          <cell r="B2636" t="str">
            <v>105</v>
          </cell>
          <cell r="C2636" t="str">
            <v>ROSEWALL CREEK</v>
          </cell>
          <cell r="D2636" t="str">
            <v>1</v>
          </cell>
          <cell r="E2636" t="str">
            <v>A</v>
          </cell>
          <cell r="F2636">
            <v>4</v>
          </cell>
          <cell r="G2636">
            <v>4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</row>
        <row r="2637">
          <cell r="A2637">
            <v>1979</v>
          </cell>
          <cell r="B2637" t="str">
            <v>107</v>
          </cell>
          <cell r="C2637" t="str">
            <v>SALMON RIVER</v>
          </cell>
          <cell r="D2637" t="str">
            <v>1</v>
          </cell>
          <cell r="E2637" t="str">
            <v>A</v>
          </cell>
          <cell r="F2637">
            <v>199</v>
          </cell>
          <cell r="G2637">
            <v>759</v>
          </cell>
          <cell r="H2637">
            <v>112</v>
          </cell>
          <cell r="I2637">
            <v>257</v>
          </cell>
          <cell r="J2637">
            <v>0</v>
          </cell>
          <cell r="K2637">
            <v>0</v>
          </cell>
        </row>
        <row r="2638">
          <cell r="A2638">
            <v>1979</v>
          </cell>
          <cell r="B2638" t="str">
            <v>108</v>
          </cell>
          <cell r="C2638" t="str">
            <v>SAN JOSEF RIVER</v>
          </cell>
          <cell r="D2638" t="str">
            <v>1</v>
          </cell>
          <cell r="E2638" t="str">
            <v>A</v>
          </cell>
          <cell r="F2638">
            <v>26</v>
          </cell>
          <cell r="G2638">
            <v>327</v>
          </cell>
          <cell r="H2638">
            <v>16</v>
          </cell>
          <cell r="I2638">
            <v>0</v>
          </cell>
          <cell r="J2638">
            <v>0</v>
          </cell>
          <cell r="K2638">
            <v>0</v>
          </cell>
        </row>
        <row r="2639">
          <cell r="A2639">
            <v>1979</v>
          </cell>
          <cell r="B2639" t="str">
            <v>109</v>
          </cell>
          <cell r="C2639" t="str">
            <v>SAN JUAN RIVER</v>
          </cell>
          <cell r="D2639" t="str">
            <v>1</v>
          </cell>
          <cell r="E2639" t="str">
            <v>A</v>
          </cell>
          <cell r="F2639">
            <v>208</v>
          </cell>
          <cell r="G2639">
            <v>585</v>
          </cell>
          <cell r="H2639">
            <v>83</v>
          </cell>
          <cell r="I2639">
            <v>54</v>
          </cell>
          <cell r="J2639">
            <v>0</v>
          </cell>
          <cell r="K2639">
            <v>0</v>
          </cell>
        </row>
        <row r="2640">
          <cell r="A2640">
            <v>1979</v>
          </cell>
          <cell r="B2640" t="str">
            <v>112</v>
          </cell>
          <cell r="C2640" t="str">
            <v>SARITA RIVER</v>
          </cell>
          <cell r="D2640" t="str">
            <v>1</v>
          </cell>
          <cell r="E2640" t="str">
            <v>A</v>
          </cell>
          <cell r="F2640">
            <v>71</v>
          </cell>
          <cell r="G2640">
            <v>152</v>
          </cell>
          <cell r="H2640">
            <v>20</v>
          </cell>
          <cell r="I2640">
            <v>16</v>
          </cell>
          <cell r="J2640">
            <v>0</v>
          </cell>
          <cell r="K2640">
            <v>0</v>
          </cell>
        </row>
        <row r="2641">
          <cell r="A2641">
            <v>1979</v>
          </cell>
          <cell r="B2641" t="str">
            <v>115</v>
          </cell>
          <cell r="C2641" t="str">
            <v>SOMASS RIVER</v>
          </cell>
          <cell r="D2641" t="str">
            <v>1</v>
          </cell>
          <cell r="E2641" t="str">
            <v>A</v>
          </cell>
          <cell r="F2641">
            <v>181</v>
          </cell>
          <cell r="G2641">
            <v>1610</v>
          </cell>
          <cell r="H2641">
            <v>183</v>
          </cell>
          <cell r="I2641">
            <v>324</v>
          </cell>
          <cell r="J2641">
            <v>0</v>
          </cell>
          <cell r="K2641">
            <v>0</v>
          </cell>
        </row>
        <row r="2642">
          <cell r="A2642">
            <v>1979</v>
          </cell>
          <cell r="B2642" t="str">
            <v>117</v>
          </cell>
          <cell r="C2642" t="str">
            <v>SOOKE RIVER</v>
          </cell>
          <cell r="D2642" t="str">
            <v>1</v>
          </cell>
          <cell r="E2642" t="str">
            <v>A</v>
          </cell>
          <cell r="F2642">
            <v>237</v>
          </cell>
          <cell r="G2642">
            <v>675</v>
          </cell>
          <cell r="H2642">
            <v>29</v>
          </cell>
          <cell r="I2642">
            <v>29</v>
          </cell>
          <cell r="J2642">
            <v>0</v>
          </cell>
          <cell r="K2642">
            <v>0</v>
          </cell>
        </row>
        <row r="2643">
          <cell r="A2643">
            <v>1979</v>
          </cell>
          <cell r="B2643" t="str">
            <v>118</v>
          </cell>
          <cell r="C2643" t="str">
            <v>SPROAT RIVER</v>
          </cell>
          <cell r="D2643" t="str">
            <v>1</v>
          </cell>
          <cell r="E2643" t="str">
            <v>A</v>
          </cell>
          <cell r="F2643">
            <v>54</v>
          </cell>
          <cell r="G2643">
            <v>245</v>
          </cell>
          <cell r="H2643">
            <v>12</v>
          </cell>
          <cell r="I2643">
            <v>47</v>
          </cell>
          <cell r="J2643">
            <v>0</v>
          </cell>
          <cell r="K2643">
            <v>0</v>
          </cell>
        </row>
        <row r="2644">
          <cell r="A2644">
            <v>1979</v>
          </cell>
          <cell r="B2644" t="str">
            <v>119</v>
          </cell>
          <cell r="C2644" t="str">
            <v>STAFFORD RIVER</v>
          </cell>
          <cell r="D2644" t="str">
            <v>1</v>
          </cell>
          <cell r="E2644" t="str">
            <v>A</v>
          </cell>
          <cell r="F2644">
            <v>4</v>
          </cell>
          <cell r="G2644">
            <v>8</v>
          </cell>
          <cell r="H2644">
            <v>0</v>
          </cell>
          <cell r="I2644">
            <v>41</v>
          </cell>
          <cell r="J2644">
            <v>0</v>
          </cell>
          <cell r="K2644">
            <v>0</v>
          </cell>
        </row>
        <row r="2645">
          <cell r="A2645">
            <v>1979</v>
          </cell>
          <cell r="B2645" t="str">
            <v>120</v>
          </cell>
          <cell r="C2645" t="str">
            <v>STAMP RIVER</v>
          </cell>
          <cell r="D2645" t="str">
            <v>1</v>
          </cell>
          <cell r="E2645" t="str">
            <v>A</v>
          </cell>
          <cell r="F2645">
            <v>306</v>
          </cell>
          <cell r="G2645">
            <v>2206</v>
          </cell>
          <cell r="H2645">
            <v>380</v>
          </cell>
          <cell r="I2645">
            <v>539</v>
          </cell>
          <cell r="J2645">
            <v>0</v>
          </cell>
          <cell r="K2645">
            <v>0</v>
          </cell>
        </row>
        <row r="2646">
          <cell r="A2646">
            <v>1979</v>
          </cell>
          <cell r="B2646" t="str">
            <v>122</v>
          </cell>
          <cell r="C2646" t="str">
            <v>SUCWOA RIVER</v>
          </cell>
          <cell r="D2646" t="str">
            <v>1</v>
          </cell>
          <cell r="E2646" t="str">
            <v>A</v>
          </cell>
          <cell r="F2646">
            <v>12</v>
          </cell>
          <cell r="G2646">
            <v>120</v>
          </cell>
          <cell r="H2646">
            <v>20</v>
          </cell>
          <cell r="I2646">
            <v>33</v>
          </cell>
          <cell r="J2646">
            <v>0</v>
          </cell>
          <cell r="K2646">
            <v>0</v>
          </cell>
        </row>
        <row r="2647">
          <cell r="A2647">
            <v>1979</v>
          </cell>
          <cell r="B2647" t="str">
            <v>123</v>
          </cell>
          <cell r="C2647" t="str">
            <v>TAHSIS RIVER</v>
          </cell>
          <cell r="D2647" t="str">
            <v>1</v>
          </cell>
          <cell r="E2647" t="str">
            <v>A</v>
          </cell>
          <cell r="F2647">
            <v>16</v>
          </cell>
          <cell r="G2647">
            <v>141</v>
          </cell>
          <cell r="H2647">
            <v>12</v>
          </cell>
          <cell r="I2647">
            <v>4</v>
          </cell>
          <cell r="J2647">
            <v>0</v>
          </cell>
          <cell r="K2647">
            <v>0</v>
          </cell>
        </row>
        <row r="2648">
          <cell r="A2648">
            <v>1979</v>
          </cell>
          <cell r="B2648" t="str">
            <v>124</v>
          </cell>
          <cell r="C2648" t="str">
            <v>TAHSISH RIVER</v>
          </cell>
          <cell r="D2648" t="str">
            <v>1</v>
          </cell>
          <cell r="E2648" t="str">
            <v>A</v>
          </cell>
          <cell r="F2648">
            <v>5</v>
          </cell>
          <cell r="G2648">
            <v>13</v>
          </cell>
          <cell r="H2648">
            <v>0</v>
          </cell>
          <cell r="I2648">
            <v>8</v>
          </cell>
          <cell r="J2648">
            <v>0</v>
          </cell>
          <cell r="K2648">
            <v>0</v>
          </cell>
        </row>
        <row r="2649">
          <cell r="A2649">
            <v>1979</v>
          </cell>
          <cell r="B2649" t="str">
            <v>126</v>
          </cell>
          <cell r="C2649" t="str">
            <v>TLUPANA RIVER</v>
          </cell>
          <cell r="D2649" t="str">
            <v>1</v>
          </cell>
          <cell r="E2649" t="str">
            <v>A</v>
          </cell>
          <cell r="F2649">
            <v>4</v>
          </cell>
          <cell r="G2649">
            <v>4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</row>
        <row r="2650">
          <cell r="A2650">
            <v>1979</v>
          </cell>
          <cell r="B2650" t="str">
            <v>127</v>
          </cell>
          <cell r="C2650" t="str">
            <v>TOQUART RIVER</v>
          </cell>
          <cell r="D2650" t="str">
            <v>1</v>
          </cell>
          <cell r="E2650" t="str">
            <v>A</v>
          </cell>
          <cell r="F2650">
            <v>15</v>
          </cell>
          <cell r="G2650">
            <v>27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</row>
        <row r="2651">
          <cell r="A2651">
            <v>1979</v>
          </cell>
          <cell r="B2651" t="str">
            <v>129</v>
          </cell>
          <cell r="C2651" t="str">
            <v>TRENT RIVER</v>
          </cell>
          <cell r="D2651" t="str">
            <v>1</v>
          </cell>
          <cell r="E2651" t="str">
            <v>A</v>
          </cell>
          <cell r="F2651">
            <v>40</v>
          </cell>
          <cell r="G2651">
            <v>118</v>
          </cell>
          <cell r="H2651">
            <v>12</v>
          </cell>
          <cell r="I2651">
            <v>41</v>
          </cell>
          <cell r="J2651">
            <v>0</v>
          </cell>
          <cell r="K2651">
            <v>0</v>
          </cell>
        </row>
        <row r="2652">
          <cell r="A2652">
            <v>1979</v>
          </cell>
          <cell r="B2652" t="str">
            <v>130</v>
          </cell>
          <cell r="C2652" t="str">
            <v>TSABLE RIVER</v>
          </cell>
          <cell r="D2652" t="str">
            <v>1</v>
          </cell>
          <cell r="E2652" t="str">
            <v>A</v>
          </cell>
          <cell r="F2652">
            <v>25</v>
          </cell>
          <cell r="G2652">
            <v>106</v>
          </cell>
          <cell r="H2652">
            <v>26</v>
          </cell>
          <cell r="I2652">
            <v>35</v>
          </cell>
          <cell r="J2652">
            <v>0</v>
          </cell>
          <cell r="K2652">
            <v>0</v>
          </cell>
        </row>
        <row r="2653">
          <cell r="A2653">
            <v>1979</v>
          </cell>
          <cell r="B2653" t="str">
            <v>131</v>
          </cell>
          <cell r="C2653" t="str">
            <v>TSITIKA RIVER</v>
          </cell>
          <cell r="D2653" t="str">
            <v>1</v>
          </cell>
          <cell r="E2653" t="str">
            <v>A</v>
          </cell>
          <cell r="F2653">
            <v>16</v>
          </cell>
          <cell r="G2653">
            <v>49</v>
          </cell>
          <cell r="H2653">
            <v>0</v>
          </cell>
          <cell r="I2653">
            <v>95</v>
          </cell>
          <cell r="J2653">
            <v>0</v>
          </cell>
          <cell r="K2653">
            <v>0</v>
          </cell>
        </row>
        <row r="2654">
          <cell r="A2654">
            <v>1979</v>
          </cell>
          <cell r="B2654" t="str">
            <v>132</v>
          </cell>
          <cell r="C2654" t="str">
            <v>TSOLUM RIVER</v>
          </cell>
          <cell r="D2654" t="str">
            <v>1</v>
          </cell>
          <cell r="E2654" t="str">
            <v>A</v>
          </cell>
          <cell r="F2654">
            <v>88</v>
          </cell>
          <cell r="G2654">
            <v>462</v>
          </cell>
          <cell r="H2654">
            <v>24</v>
          </cell>
          <cell r="I2654">
            <v>41</v>
          </cell>
          <cell r="J2654">
            <v>0</v>
          </cell>
          <cell r="K2654">
            <v>0</v>
          </cell>
        </row>
        <row r="2655">
          <cell r="A2655">
            <v>1979</v>
          </cell>
          <cell r="B2655" t="str">
            <v>133</v>
          </cell>
          <cell r="C2655" t="str">
            <v>TSOWWIN RIVER</v>
          </cell>
          <cell r="D2655" t="str">
            <v>1</v>
          </cell>
          <cell r="E2655" t="str">
            <v>A</v>
          </cell>
          <cell r="F2655">
            <v>4</v>
          </cell>
          <cell r="G2655">
            <v>29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</row>
        <row r="2656">
          <cell r="A2656">
            <v>1979</v>
          </cell>
          <cell r="B2656" t="str">
            <v>135</v>
          </cell>
          <cell r="C2656" t="str">
            <v>TUGWELL CREEK</v>
          </cell>
          <cell r="D2656" t="str">
            <v>1</v>
          </cell>
          <cell r="E2656" t="str">
            <v>A</v>
          </cell>
          <cell r="F2656">
            <v>4</v>
          </cell>
          <cell r="G2656">
            <v>4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</row>
        <row r="2657">
          <cell r="A2657">
            <v>1979</v>
          </cell>
          <cell r="B2657" t="str">
            <v>140</v>
          </cell>
          <cell r="C2657" t="str">
            <v>WAUKWAAS CREEK</v>
          </cell>
          <cell r="D2657" t="str">
            <v>1</v>
          </cell>
          <cell r="E2657" t="str">
            <v>A</v>
          </cell>
          <cell r="F2657">
            <v>14</v>
          </cell>
          <cell r="G2657">
            <v>18</v>
          </cell>
          <cell r="H2657">
            <v>0</v>
          </cell>
          <cell r="I2657">
            <v>6</v>
          </cell>
          <cell r="J2657">
            <v>0</v>
          </cell>
          <cell r="K2657">
            <v>0</v>
          </cell>
        </row>
        <row r="2658">
          <cell r="A2658">
            <v>1979</v>
          </cell>
          <cell r="B2658" t="str">
            <v>141</v>
          </cell>
          <cell r="C2658" t="str">
            <v>WHITE RIVER</v>
          </cell>
          <cell r="D2658" t="str">
            <v>1</v>
          </cell>
          <cell r="E2658" t="str">
            <v>A</v>
          </cell>
          <cell r="F2658">
            <v>27</v>
          </cell>
          <cell r="G2658">
            <v>105</v>
          </cell>
          <cell r="H2658">
            <v>8</v>
          </cell>
          <cell r="I2658">
            <v>80</v>
          </cell>
          <cell r="J2658">
            <v>0</v>
          </cell>
          <cell r="K2658">
            <v>0</v>
          </cell>
        </row>
        <row r="2659">
          <cell r="A2659">
            <v>1979</v>
          </cell>
          <cell r="B2659" t="str">
            <v>142</v>
          </cell>
          <cell r="C2659" t="str">
            <v>WILFRED CREEK</v>
          </cell>
          <cell r="D2659" t="str">
            <v>1</v>
          </cell>
          <cell r="E2659" t="str">
            <v>A</v>
          </cell>
          <cell r="F2659">
            <v>16</v>
          </cell>
          <cell r="G2659">
            <v>41</v>
          </cell>
          <cell r="H2659">
            <v>4</v>
          </cell>
          <cell r="I2659">
            <v>0</v>
          </cell>
          <cell r="J2659">
            <v>0</v>
          </cell>
          <cell r="K2659">
            <v>0</v>
          </cell>
        </row>
        <row r="2660">
          <cell r="A2660">
            <v>1979</v>
          </cell>
          <cell r="B2660" t="str">
            <v>144</v>
          </cell>
          <cell r="C2660" t="str">
            <v>WOSS RIVER</v>
          </cell>
          <cell r="D2660" t="str">
            <v>1</v>
          </cell>
          <cell r="E2660" t="str">
            <v>A</v>
          </cell>
          <cell r="F2660">
            <v>16</v>
          </cell>
          <cell r="G2660">
            <v>49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</row>
        <row r="2661">
          <cell r="A2661">
            <v>1979</v>
          </cell>
          <cell r="B2661" t="str">
            <v>145</v>
          </cell>
          <cell r="C2661" t="str">
            <v>ZEBALLOS RIVER</v>
          </cell>
          <cell r="D2661" t="str">
            <v>1</v>
          </cell>
          <cell r="E2661" t="str">
            <v>A</v>
          </cell>
          <cell r="F2661">
            <v>43</v>
          </cell>
          <cell r="G2661">
            <v>95</v>
          </cell>
          <cell r="H2661">
            <v>11</v>
          </cell>
          <cell r="I2661">
            <v>12</v>
          </cell>
          <cell r="J2661">
            <v>0</v>
          </cell>
          <cell r="K2661">
            <v>0</v>
          </cell>
        </row>
        <row r="2662">
          <cell r="A2662">
            <v>1979</v>
          </cell>
          <cell r="B2662" t="str">
            <v>161</v>
          </cell>
          <cell r="C2662" t="str">
            <v>NANOOSE CREEK</v>
          </cell>
          <cell r="D2662" t="str">
            <v>1</v>
          </cell>
          <cell r="E2662" t="str">
            <v>A</v>
          </cell>
          <cell r="F2662">
            <v>4</v>
          </cell>
          <cell r="G2662">
            <v>4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</row>
        <row r="2663">
          <cell r="A2663">
            <v>1979</v>
          </cell>
          <cell r="B2663" t="str">
            <v>162</v>
          </cell>
          <cell r="C2663" t="str">
            <v>DRAW CREEK</v>
          </cell>
          <cell r="D2663" t="str">
            <v>1</v>
          </cell>
          <cell r="E2663" t="str">
            <v>A</v>
          </cell>
          <cell r="F2663">
            <v>8</v>
          </cell>
          <cell r="G2663">
            <v>33</v>
          </cell>
          <cell r="H2663">
            <v>4</v>
          </cell>
          <cell r="I2663">
            <v>4</v>
          </cell>
          <cell r="J2663">
            <v>0</v>
          </cell>
          <cell r="K2663">
            <v>0</v>
          </cell>
        </row>
        <row r="2664">
          <cell r="A2664">
            <v>1979</v>
          </cell>
          <cell r="B2664" t="str">
            <v>163</v>
          </cell>
          <cell r="C2664" t="str">
            <v>LENS CREEK</v>
          </cell>
          <cell r="D2664" t="str">
            <v>1</v>
          </cell>
          <cell r="E2664" t="str">
            <v>A</v>
          </cell>
          <cell r="F2664">
            <v>4</v>
          </cell>
          <cell r="G2664">
            <v>4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</row>
        <row r="2665">
          <cell r="A2665">
            <v>1979</v>
          </cell>
          <cell r="B2665" t="str">
            <v>165</v>
          </cell>
          <cell r="C2665" t="str">
            <v>ALOUETTE RIVER</v>
          </cell>
          <cell r="D2665" t="str">
            <v>2</v>
          </cell>
          <cell r="E2665" t="str">
            <v>A</v>
          </cell>
          <cell r="F2665">
            <v>325</v>
          </cell>
          <cell r="G2665">
            <v>2077</v>
          </cell>
          <cell r="H2665">
            <v>35</v>
          </cell>
          <cell r="I2665">
            <v>61</v>
          </cell>
          <cell r="J2665">
            <v>0</v>
          </cell>
          <cell r="K2665">
            <v>0</v>
          </cell>
        </row>
        <row r="2666">
          <cell r="A2666">
            <v>1979</v>
          </cell>
          <cell r="B2666" t="str">
            <v>166</v>
          </cell>
          <cell r="C2666" t="str">
            <v>AMERICAN CREEK</v>
          </cell>
          <cell r="D2666" t="str">
            <v>2</v>
          </cell>
          <cell r="E2666" t="str">
            <v>A</v>
          </cell>
          <cell r="F2666">
            <v>3</v>
          </cell>
          <cell r="G2666">
            <v>3</v>
          </cell>
          <cell r="H2666">
            <v>3</v>
          </cell>
          <cell r="I2666">
            <v>0</v>
          </cell>
          <cell r="J2666">
            <v>0</v>
          </cell>
          <cell r="K2666">
            <v>0</v>
          </cell>
        </row>
        <row r="2667">
          <cell r="A2667">
            <v>1979</v>
          </cell>
          <cell r="B2667" t="str">
            <v>167</v>
          </cell>
          <cell r="C2667" t="str">
            <v>ASHLU CREEK</v>
          </cell>
          <cell r="D2667" t="str">
            <v>2</v>
          </cell>
          <cell r="E2667" t="str">
            <v>A</v>
          </cell>
          <cell r="F2667">
            <v>51</v>
          </cell>
          <cell r="G2667">
            <v>84</v>
          </cell>
          <cell r="H2667">
            <v>3</v>
          </cell>
          <cell r="I2667">
            <v>9</v>
          </cell>
          <cell r="J2667">
            <v>0</v>
          </cell>
          <cell r="K2667">
            <v>0</v>
          </cell>
        </row>
        <row r="2668">
          <cell r="A2668">
            <v>1979</v>
          </cell>
          <cell r="B2668" t="str">
            <v>168</v>
          </cell>
          <cell r="C2668" t="str">
            <v>BEAR RIVER</v>
          </cell>
          <cell r="D2668" t="str">
            <v>2</v>
          </cell>
          <cell r="E2668" t="str">
            <v>A</v>
          </cell>
          <cell r="F2668">
            <v>22</v>
          </cell>
          <cell r="G2668">
            <v>47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</row>
        <row r="2669">
          <cell r="A2669">
            <v>1979</v>
          </cell>
          <cell r="B2669" t="str">
            <v>170</v>
          </cell>
          <cell r="C2669" t="str">
            <v>BIG SILVER CREEK</v>
          </cell>
          <cell r="D2669" t="str">
            <v>2</v>
          </cell>
          <cell r="E2669" t="str">
            <v>A</v>
          </cell>
          <cell r="F2669">
            <v>16</v>
          </cell>
          <cell r="G2669">
            <v>19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</row>
        <row r="2670">
          <cell r="A2670">
            <v>1979</v>
          </cell>
          <cell r="B2670" t="str">
            <v>171</v>
          </cell>
          <cell r="C2670" t="str">
            <v>BIRKENHEAD RIVER</v>
          </cell>
          <cell r="D2670" t="str">
            <v>2</v>
          </cell>
          <cell r="E2670" t="str">
            <v>A</v>
          </cell>
          <cell r="F2670">
            <v>6</v>
          </cell>
          <cell r="G2670">
            <v>25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</row>
        <row r="2671">
          <cell r="A2671">
            <v>1979</v>
          </cell>
          <cell r="B2671" t="str">
            <v>172</v>
          </cell>
          <cell r="C2671" t="str">
            <v>BREM RIVER</v>
          </cell>
          <cell r="D2671" t="str">
            <v>2</v>
          </cell>
          <cell r="E2671" t="str">
            <v>A</v>
          </cell>
          <cell r="F2671">
            <v>36</v>
          </cell>
          <cell r="G2671">
            <v>51</v>
          </cell>
          <cell r="H2671">
            <v>3</v>
          </cell>
          <cell r="I2671">
            <v>22</v>
          </cell>
          <cell r="J2671">
            <v>0</v>
          </cell>
          <cell r="K2671">
            <v>0</v>
          </cell>
        </row>
        <row r="2672">
          <cell r="A2672">
            <v>1979</v>
          </cell>
          <cell r="B2672" t="str">
            <v>173</v>
          </cell>
          <cell r="C2672" t="str">
            <v>BRITTAIN RIVER</v>
          </cell>
          <cell r="D2672" t="str">
            <v>2</v>
          </cell>
          <cell r="E2672" t="str">
            <v>A</v>
          </cell>
          <cell r="F2672">
            <v>16</v>
          </cell>
          <cell r="G2672">
            <v>35</v>
          </cell>
          <cell r="H2672">
            <v>6</v>
          </cell>
          <cell r="I2672">
            <v>6</v>
          </cell>
          <cell r="J2672">
            <v>0</v>
          </cell>
          <cell r="K2672">
            <v>0</v>
          </cell>
        </row>
        <row r="2673">
          <cell r="A2673">
            <v>1979</v>
          </cell>
          <cell r="B2673" t="str">
            <v>175</v>
          </cell>
          <cell r="C2673" t="str">
            <v>CAPILANO RIVER</v>
          </cell>
          <cell r="D2673" t="str">
            <v>2</v>
          </cell>
          <cell r="E2673" t="str">
            <v>A</v>
          </cell>
          <cell r="F2673">
            <v>237</v>
          </cell>
          <cell r="G2673">
            <v>1235</v>
          </cell>
          <cell r="H2673">
            <v>29</v>
          </cell>
          <cell r="I2673">
            <v>116</v>
          </cell>
          <cell r="J2673">
            <v>0</v>
          </cell>
          <cell r="K2673">
            <v>0</v>
          </cell>
        </row>
        <row r="2674">
          <cell r="A2674">
            <v>1979</v>
          </cell>
          <cell r="B2674" t="str">
            <v>176</v>
          </cell>
          <cell r="C2674" t="str">
            <v>CHAPMAN CREEK</v>
          </cell>
          <cell r="D2674" t="str">
            <v>2</v>
          </cell>
          <cell r="E2674" t="str">
            <v>A</v>
          </cell>
          <cell r="F2674">
            <v>25</v>
          </cell>
          <cell r="G2674">
            <v>203</v>
          </cell>
          <cell r="H2674">
            <v>12</v>
          </cell>
          <cell r="I2674">
            <v>29</v>
          </cell>
          <cell r="J2674">
            <v>0</v>
          </cell>
          <cell r="K2674">
            <v>0</v>
          </cell>
        </row>
        <row r="2675">
          <cell r="A2675">
            <v>1979</v>
          </cell>
          <cell r="B2675" t="str">
            <v>177</v>
          </cell>
          <cell r="C2675" t="str">
            <v>CHEAKAMUS RIVER</v>
          </cell>
          <cell r="D2675" t="str">
            <v>2</v>
          </cell>
          <cell r="E2675" t="str">
            <v>A</v>
          </cell>
          <cell r="F2675">
            <v>728</v>
          </cell>
          <cell r="G2675">
            <v>3273</v>
          </cell>
          <cell r="H2675">
            <v>164</v>
          </cell>
          <cell r="I2675">
            <v>345</v>
          </cell>
          <cell r="J2675">
            <v>0</v>
          </cell>
          <cell r="K2675">
            <v>0</v>
          </cell>
        </row>
        <row r="2676">
          <cell r="A2676">
            <v>1979</v>
          </cell>
          <cell r="B2676" t="str">
            <v>178</v>
          </cell>
          <cell r="C2676" t="str">
            <v>CHEHALIS RIVER</v>
          </cell>
          <cell r="D2676" t="str">
            <v>2</v>
          </cell>
          <cell r="E2676" t="str">
            <v>A</v>
          </cell>
          <cell r="F2676">
            <v>296</v>
          </cell>
          <cell r="G2676">
            <v>1004</v>
          </cell>
          <cell r="H2676">
            <v>48</v>
          </cell>
          <cell r="I2676">
            <v>45</v>
          </cell>
          <cell r="J2676">
            <v>0</v>
          </cell>
          <cell r="K2676">
            <v>0</v>
          </cell>
        </row>
        <row r="2677">
          <cell r="A2677">
            <v>1979</v>
          </cell>
          <cell r="B2677" t="str">
            <v>179</v>
          </cell>
          <cell r="C2677" t="str">
            <v>CHILLIWACK RIVER</v>
          </cell>
          <cell r="D2677" t="str">
            <v>2</v>
          </cell>
          <cell r="E2677" t="str">
            <v>A</v>
          </cell>
          <cell r="F2677">
            <v>1130</v>
          </cell>
          <cell r="G2677">
            <v>6381</v>
          </cell>
          <cell r="H2677">
            <v>62</v>
          </cell>
          <cell r="I2677">
            <v>1164</v>
          </cell>
          <cell r="J2677">
            <v>0</v>
          </cell>
          <cell r="K2677">
            <v>0</v>
          </cell>
        </row>
        <row r="2678">
          <cell r="A2678">
            <v>1979</v>
          </cell>
          <cell r="B2678" t="str">
            <v>180</v>
          </cell>
          <cell r="C2678" t="str">
            <v>COGBURN CREEK</v>
          </cell>
          <cell r="D2678" t="str">
            <v>2</v>
          </cell>
          <cell r="E2678" t="str">
            <v>A</v>
          </cell>
          <cell r="F2678">
            <v>6</v>
          </cell>
          <cell r="G2678">
            <v>19</v>
          </cell>
          <cell r="H2678">
            <v>6</v>
          </cell>
          <cell r="I2678">
            <v>3</v>
          </cell>
          <cell r="J2678">
            <v>0</v>
          </cell>
          <cell r="K2678">
            <v>0</v>
          </cell>
        </row>
        <row r="2679">
          <cell r="A2679">
            <v>1979</v>
          </cell>
          <cell r="B2679" t="str">
            <v>181</v>
          </cell>
          <cell r="C2679" t="str">
            <v>COQUIHALLA RIVER</v>
          </cell>
          <cell r="D2679" t="str">
            <v>2</v>
          </cell>
          <cell r="E2679" t="str">
            <v>A</v>
          </cell>
          <cell r="F2679">
            <v>108</v>
          </cell>
          <cell r="G2679">
            <v>404</v>
          </cell>
          <cell r="H2679">
            <v>6</v>
          </cell>
          <cell r="I2679">
            <v>99</v>
          </cell>
          <cell r="J2679">
            <v>0</v>
          </cell>
          <cell r="K2679">
            <v>0</v>
          </cell>
        </row>
        <row r="2680">
          <cell r="A2680">
            <v>1979</v>
          </cell>
          <cell r="B2680" t="str">
            <v>182</v>
          </cell>
          <cell r="C2680" t="str">
            <v>COQUITLAM RIVER</v>
          </cell>
          <cell r="D2680" t="str">
            <v>2</v>
          </cell>
          <cell r="E2680" t="str">
            <v>A</v>
          </cell>
          <cell r="F2680">
            <v>126</v>
          </cell>
          <cell r="G2680">
            <v>992</v>
          </cell>
          <cell r="H2680">
            <v>29</v>
          </cell>
          <cell r="I2680">
            <v>74</v>
          </cell>
          <cell r="J2680">
            <v>0</v>
          </cell>
          <cell r="K2680">
            <v>0</v>
          </cell>
        </row>
        <row r="2681">
          <cell r="A2681">
            <v>1979</v>
          </cell>
          <cell r="B2681" t="str">
            <v>184</v>
          </cell>
          <cell r="C2681" t="str">
            <v>DAKOTA CREEK</v>
          </cell>
          <cell r="D2681" t="str">
            <v>2</v>
          </cell>
          <cell r="E2681" t="str">
            <v>A</v>
          </cell>
          <cell r="F2681">
            <v>12</v>
          </cell>
          <cell r="G2681">
            <v>93</v>
          </cell>
          <cell r="H2681">
            <v>3</v>
          </cell>
          <cell r="I2681">
            <v>35</v>
          </cell>
          <cell r="J2681">
            <v>0</v>
          </cell>
          <cell r="K2681">
            <v>0</v>
          </cell>
        </row>
        <row r="2682">
          <cell r="A2682">
            <v>1979</v>
          </cell>
          <cell r="B2682" t="str">
            <v>186</v>
          </cell>
          <cell r="C2682" t="str">
            <v>ELAHO RIVER</v>
          </cell>
          <cell r="D2682" t="str">
            <v>2</v>
          </cell>
          <cell r="E2682" t="str">
            <v>A</v>
          </cell>
          <cell r="F2682">
            <v>25</v>
          </cell>
          <cell r="G2682">
            <v>100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</row>
        <row r="2683">
          <cell r="A2683">
            <v>1979</v>
          </cell>
          <cell r="B2683" t="str">
            <v>187</v>
          </cell>
          <cell r="C2683" t="str">
            <v>EMORY CREEK</v>
          </cell>
          <cell r="D2683" t="str">
            <v>2</v>
          </cell>
          <cell r="E2683" t="str">
            <v>A</v>
          </cell>
          <cell r="F2683">
            <v>6</v>
          </cell>
          <cell r="G2683">
            <v>9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</row>
        <row r="2684">
          <cell r="A2684">
            <v>1979</v>
          </cell>
          <cell r="B2684" t="str">
            <v>188</v>
          </cell>
          <cell r="C2684" t="str">
            <v>FRASER RIVER</v>
          </cell>
          <cell r="D2684" t="str">
            <v>2</v>
          </cell>
          <cell r="E2684" t="str">
            <v>A</v>
          </cell>
          <cell r="F2684">
            <v>751</v>
          </cell>
          <cell r="G2684">
            <v>7751</v>
          </cell>
          <cell r="H2684">
            <v>196</v>
          </cell>
          <cell r="I2684">
            <v>40</v>
          </cell>
          <cell r="J2684">
            <v>0</v>
          </cell>
          <cell r="K2684">
            <v>0</v>
          </cell>
        </row>
        <row r="2685">
          <cell r="A2685">
            <v>1979</v>
          </cell>
          <cell r="B2685" t="str">
            <v>190</v>
          </cell>
          <cell r="C2685" t="str">
            <v>GRAY CREEK</v>
          </cell>
          <cell r="D2685" t="str">
            <v>2</v>
          </cell>
          <cell r="E2685" t="str">
            <v>A</v>
          </cell>
          <cell r="F2685">
            <v>3</v>
          </cell>
          <cell r="G2685">
            <v>16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</row>
        <row r="2686">
          <cell r="A2686">
            <v>1979</v>
          </cell>
          <cell r="B2686" t="str">
            <v>191</v>
          </cell>
          <cell r="C2686" t="str">
            <v>HARRISON RIVER</v>
          </cell>
          <cell r="D2686" t="str">
            <v>2</v>
          </cell>
          <cell r="E2686" t="str">
            <v>A</v>
          </cell>
          <cell r="F2686">
            <v>16</v>
          </cell>
          <cell r="G2686">
            <v>46</v>
          </cell>
          <cell r="H2686">
            <v>3</v>
          </cell>
          <cell r="I2686">
            <v>0</v>
          </cell>
          <cell r="J2686">
            <v>0</v>
          </cell>
          <cell r="K2686">
            <v>0</v>
          </cell>
        </row>
        <row r="2687">
          <cell r="A2687">
            <v>1979</v>
          </cell>
          <cell r="B2687" t="str">
            <v>192</v>
          </cell>
          <cell r="C2687" t="str">
            <v>HASTINGS CREEK</v>
          </cell>
          <cell r="D2687" t="str">
            <v>2</v>
          </cell>
          <cell r="E2687" t="str">
            <v>A</v>
          </cell>
          <cell r="F2687">
            <v>12</v>
          </cell>
          <cell r="G2687">
            <v>93</v>
          </cell>
          <cell r="H2687">
            <v>16</v>
          </cell>
          <cell r="I2687">
            <v>22</v>
          </cell>
          <cell r="J2687">
            <v>0</v>
          </cell>
          <cell r="K2687">
            <v>0</v>
          </cell>
        </row>
        <row r="2688">
          <cell r="A2688">
            <v>1979</v>
          </cell>
          <cell r="B2688" t="str">
            <v>196</v>
          </cell>
          <cell r="C2688" t="str">
            <v>INDIAN RIVER</v>
          </cell>
          <cell r="D2688" t="str">
            <v>2</v>
          </cell>
          <cell r="E2688" t="str">
            <v>A</v>
          </cell>
          <cell r="F2688">
            <v>46</v>
          </cell>
          <cell r="G2688">
            <v>150</v>
          </cell>
          <cell r="H2688">
            <v>20</v>
          </cell>
          <cell r="I2688">
            <v>71</v>
          </cell>
          <cell r="J2688">
            <v>0</v>
          </cell>
          <cell r="K2688">
            <v>0</v>
          </cell>
        </row>
        <row r="2689">
          <cell r="A2689">
            <v>1979</v>
          </cell>
          <cell r="B2689" t="str">
            <v>197</v>
          </cell>
          <cell r="C2689" t="str">
            <v>KANAKA CREEK</v>
          </cell>
          <cell r="D2689" t="str">
            <v>2</v>
          </cell>
          <cell r="E2689" t="str">
            <v>A</v>
          </cell>
          <cell r="F2689">
            <v>61</v>
          </cell>
          <cell r="G2689">
            <v>287</v>
          </cell>
          <cell r="H2689">
            <v>16</v>
          </cell>
          <cell r="I2689">
            <v>19</v>
          </cell>
          <cell r="J2689">
            <v>0</v>
          </cell>
          <cell r="K2689">
            <v>0</v>
          </cell>
        </row>
        <row r="2690">
          <cell r="A2690">
            <v>1979</v>
          </cell>
          <cell r="B2690" t="str">
            <v>198</v>
          </cell>
          <cell r="C2690" t="str">
            <v>KLITE RIVER</v>
          </cell>
          <cell r="D2690" t="str">
            <v>2</v>
          </cell>
          <cell r="E2690" t="str">
            <v>A</v>
          </cell>
          <cell r="F2690">
            <v>4</v>
          </cell>
          <cell r="G2690">
            <v>4</v>
          </cell>
          <cell r="H2690">
            <v>0</v>
          </cell>
          <cell r="I2690">
            <v>4</v>
          </cell>
          <cell r="J2690">
            <v>0</v>
          </cell>
          <cell r="K2690">
            <v>0</v>
          </cell>
        </row>
        <row r="2691">
          <cell r="A2691">
            <v>1979</v>
          </cell>
          <cell r="B2691" t="str">
            <v>199</v>
          </cell>
          <cell r="C2691" t="str">
            <v>LANG CREEK</v>
          </cell>
          <cell r="D2691" t="str">
            <v>2</v>
          </cell>
          <cell r="E2691" t="str">
            <v>A</v>
          </cell>
          <cell r="F2691">
            <v>33</v>
          </cell>
          <cell r="G2691">
            <v>278</v>
          </cell>
          <cell r="H2691">
            <v>30</v>
          </cell>
          <cell r="I2691">
            <v>149</v>
          </cell>
          <cell r="J2691">
            <v>0</v>
          </cell>
          <cell r="K2691">
            <v>0</v>
          </cell>
        </row>
        <row r="2692">
          <cell r="A2692">
            <v>1979</v>
          </cell>
          <cell r="B2692" t="str">
            <v>200</v>
          </cell>
          <cell r="C2692" t="str">
            <v>LANGDALE CREEK</v>
          </cell>
          <cell r="D2692" t="str">
            <v>2</v>
          </cell>
          <cell r="E2692" t="str">
            <v>A</v>
          </cell>
          <cell r="F2692">
            <v>3</v>
          </cell>
          <cell r="G2692">
            <v>97</v>
          </cell>
          <cell r="H2692">
            <v>3</v>
          </cell>
          <cell r="I2692">
            <v>0</v>
          </cell>
          <cell r="J2692">
            <v>0</v>
          </cell>
          <cell r="K2692">
            <v>0</v>
          </cell>
        </row>
        <row r="2693">
          <cell r="A2693">
            <v>1979</v>
          </cell>
          <cell r="B2693" t="str">
            <v>201</v>
          </cell>
          <cell r="C2693" t="str">
            <v>LILLOOET RIVER</v>
          </cell>
          <cell r="D2693" t="str">
            <v>2</v>
          </cell>
          <cell r="E2693" t="str">
            <v>A</v>
          </cell>
          <cell r="F2693">
            <v>60</v>
          </cell>
          <cell r="G2693">
            <v>209</v>
          </cell>
          <cell r="H2693">
            <v>6</v>
          </cell>
          <cell r="I2693">
            <v>0</v>
          </cell>
          <cell r="J2693">
            <v>0</v>
          </cell>
          <cell r="K2693">
            <v>0</v>
          </cell>
        </row>
        <row r="2694">
          <cell r="A2694">
            <v>1979</v>
          </cell>
          <cell r="B2694" t="str">
            <v>202</v>
          </cell>
          <cell r="C2694" t="str">
            <v>CAMPBELL RIVER</v>
          </cell>
          <cell r="D2694" t="str">
            <v>2</v>
          </cell>
          <cell r="E2694" t="str">
            <v>A</v>
          </cell>
          <cell r="F2694">
            <v>157</v>
          </cell>
          <cell r="G2694">
            <v>927</v>
          </cell>
          <cell r="H2694">
            <v>69</v>
          </cell>
          <cell r="I2694">
            <v>61</v>
          </cell>
          <cell r="J2694">
            <v>0</v>
          </cell>
          <cell r="K2694">
            <v>0</v>
          </cell>
        </row>
        <row r="2695">
          <cell r="A2695">
            <v>1979</v>
          </cell>
          <cell r="B2695" t="str">
            <v>205</v>
          </cell>
          <cell r="C2695" t="str">
            <v>LYNN CREEK</v>
          </cell>
          <cell r="D2695" t="str">
            <v>2</v>
          </cell>
          <cell r="E2695" t="str">
            <v>A</v>
          </cell>
          <cell r="F2695">
            <v>38</v>
          </cell>
          <cell r="G2695">
            <v>375</v>
          </cell>
          <cell r="H2695">
            <v>9</v>
          </cell>
          <cell r="I2695">
            <v>58</v>
          </cell>
          <cell r="J2695">
            <v>0</v>
          </cell>
          <cell r="K2695">
            <v>0</v>
          </cell>
        </row>
        <row r="2696">
          <cell r="A2696">
            <v>1979</v>
          </cell>
          <cell r="B2696" t="str">
            <v>206</v>
          </cell>
          <cell r="C2696" t="str">
            <v>MCNAB CREEK</v>
          </cell>
          <cell r="D2696" t="str">
            <v>2</v>
          </cell>
          <cell r="E2696" t="str">
            <v>A</v>
          </cell>
          <cell r="F2696">
            <v>12</v>
          </cell>
          <cell r="G2696">
            <v>84</v>
          </cell>
          <cell r="H2696">
            <v>6</v>
          </cell>
          <cell r="I2696">
            <v>0</v>
          </cell>
          <cell r="J2696">
            <v>0</v>
          </cell>
          <cell r="K2696">
            <v>0</v>
          </cell>
        </row>
        <row r="2697">
          <cell r="A2697">
            <v>1979</v>
          </cell>
          <cell r="B2697" t="str">
            <v>207</v>
          </cell>
          <cell r="C2697" t="str">
            <v>MAMQUAM RIVER</v>
          </cell>
          <cell r="D2697" t="str">
            <v>2</v>
          </cell>
          <cell r="E2697" t="str">
            <v>A</v>
          </cell>
          <cell r="F2697">
            <v>145</v>
          </cell>
          <cell r="G2697">
            <v>569</v>
          </cell>
          <cell r="H2697">
            <v>61</v>
          </cell>
          <cell r="I2697">
            <v>61</v>
          </cell>
          <cell r="J2697">
            <v>0</v>
          </cell>
          <cell r="K2697">
            <v>0</v>
          </cell>
        </row>
        <row r="2698">
          <cell r="A2698">
            <v>1979</v>
          </cell>
          <cell r="B2698" t="str">
            <v>210</v>
          </cell>
          <cell r="C2698" t="str">
            <v>MORRIS CREEK</v>
          </cell>
          <cell r="D2698" t="str">
            <v>2</v>
          </cell>
          <cell r="E2698" t="str">
            <v>A</v>
          </cell>
          <cell r="F2698">
            <v>12</v>
          </cell>
          <cell r="G2698">
            <v>49</v>
          </cell>
          <cell r="H2698">
            <v>16</v>
          </cell>
          <cell r="I2698">
            <v>16</v>
          </cell>
          <cell r="J2698">
            <v>0</v>
          </cell>
          <cell r="K2698">
            <v>0</v>
          </cell>
        </row>
        <row r="2699">
          <cell r="A2699">
            <v>1979</v>
          </cell>
          <cell r="B2699" t="str">
            <v>211</v>
          </cell>
          <cell r="C2699" t="str">
            <v>NAHATLATCH RIVER</v>
          </cell>
          <cell r="D2699" t="str">
            <v>2</v>
          </cell>
          <cell r="E2699" t="str">
            <v>A</v>
          </cell>
          <cell r="F2699">
            <v>83</v>
          </cell>
          <cell r="G2699">
            <v>294</v>
          </cell>
          <cell r="H2699">
            <v>38</v>
          </cell>
          <cell r="I2699">
            <v>16</v>
          </cell>
          <cell r="J2699">
            <v>0</v>
          </cell>
          <cell r="K2699">
            <v>0</v>
          </cell>
        </row>
        <row r="2700">
          <cell r="A2700">
            <v>1979</v>
          </cell>
          <cell r="B2700" t="str">
            <v>212</v>
          </cell>
          <cell r="C2700" t="str">
            <v>NATHAN CREEK</v>
          </cell>
          <cell r="D2700" t="str">
            <v>2</v>
          </cell>
          <cell r="E2700" t="str">
            <v>A</v>
          </cell>
          <cell r="F2700">
            <v>9</v>
          </cell>
          <cell r="G2700">
            <v>38</v>
          </cell>
          <cell r="H2700">
            <v>0</v>
          </cell>
          <cell r="I2700">
            <v>6</v>
          </cell>
          <cell r="J2700">
            <v>0</v>
          </cell>
          <cell r="K2700">
            <v>0</v>
          </cell>
        </row>
        <row r="2701">
          <cell r="A2701">
            <v>1979</v>
          </cell>
          <cell r="B2701" t="str">
            <v>213</v>
          </cell>
          <cell r="C2701" t="str">
            <v>NICOMEKL RIVER</v>
          </cell>
          <cell r="D2701" t="str">
            <v>2</v>
          </cell>
          <cell r="E2701" t="str">
            <v>A</v>
          </cell>
          <cell r="F2701">
            <v>71</v>
          </cell>
          <cell r="G2701">
            <v>782</v>
          </cell>
          <cell r="H2701">
            <v>6</v>
          </cell>
          <cell r="I2701">
            <v>3</v>
          </cell>
          <cell r="J2701">
            <v>0</v>
          </cell>
          <cell r="K2701">
            <v>0</v>
          </cell>
        </row>
        <row r="2702">
          <cell r="A2702">
            <v>1979</v>
          </cell>
          <cell r="B2702" t="str">
            <v>215</v>
          </cell>
          <cell r="C2702" t="str">
            <v>NORRISH CREEK</v>
          </cell>
          <cell r="D2702" t="str">
            <v>2</v>
          </cell>
          <cell r="E2702" t="str">
            <v>A</v>
          </cell>
          <cell r="F2702">
            <v>29</v>
          </cell>
          <cell r="G2702">
            <v>103</v>
          </cell>
          <cell r="H2702">
            <v>6</v>
          </cell>
          <cell r="I2702">
            <v>0</v>
          </cell>
          <cell r="J2702">
            <v>0</v>
          </cell>
          <cell r="K2702">
            <v>0</v>
          </cell>
        </row>
        <row r="2703">
          <cell r="A2703">
            <v>1979</v>
          </cell>
          <cell r="B2703" t="str">
            <v>216</v>
          </cell>
          <cell r="C2703" t="str">
            <v>NORTH ALOUETTE RIVER</v>
          </cell>
          <cell r="D2703" t="str">
            <v>2</v>
          </cell>
          <cell r="E2703" t="str">
            <v>A</v>
          </cell>
          <cell r="F2703">
            <v>58</v>
          </cell>
          <cell r="G2703">
            <v>404</v>
          </cell>
          <cell r="H2703">
            <v>16</v>
          </cell>
          <cell r="I2703">
            <v>16</v>
          </cell>
          <cell r="J2703">
            <v>0</v>
          </cell>
          <cell r="K2703">
            <v>0</v>
          </cell>
        </row>
        <row r="2704">
          <cell r="A2704">
            <v>1979</v>
          </cell>
          <cell r="B2704" t="str">
            <v>217</v>
          </cell>
          <cell r="C2704" t="str">
            <v>ORFORD RIVER</v>
          </cell>
          <cell r="D2704" t="str">
            <v>2</v>
          </cell>
          <cell r="E2704" t="str">
            <v>A</v>
          </cell>
          <cell r="F2704">
            <v>3</v>
          </cell>
          <cell r="G2704">
            <v>3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</row>
        <row r="2705">
          <cell r="A2705">
            <v>1979</v>
          </cell>
          <cell r="B2705" t="str">
            <v>218</v>
          </cell>
          <cell r="C2705" t="str">
            <v>PHILLIPS RIVER</v>
          </cell>
          <cell r="D2705" t="str">
            <v>2</v>
          </cell>
          <cell r="E2705" t="str">
            <v>A</v>
          </cell>
          <cell r="F2705">
            <v>6</v>
          </cell>
          <cell r="G2705">
            <v>6</v>
          </cell>
          <cell r="H2705">
            <v>3</v>
          </cell>
          <cell r="I2705">
            <v>0</v>
          </cell>
          <cell r="J2705">
            <v>0</v>
          </cell>
          <cell r="K2705">
            <v>0</v>
          </cell>
        </row>
        <row r="2706">
          <cell r="A2706">
            <v>1979</v>
          </cell>
          <cell r="B2706" t="str">
            <v>219</v>
          </cell>
          <cell r="C2706" t="str">
            <v>PITT RIVER</v>
          </cell>
          <cell r="D2706" t="str">
            <v>2</v>
          </cell>
          <cell r="E2706" t="str">
            <v>A</v>
          </cell>
          <cell r="F2706">
            <v>32</v>
          </cell>
          <cell r="G2706">
            <v>86</v>
          </cell>
          <cell r="H2706">
            <v>24</v>
          </cell>
          <cell r="I2706">
            <v>14</v>
          </cell>
          <cell r="J2706">
            <v>0</v>
          </cell>
          <cell r="K2706">
            <v>0</v>
          </cell>
        </row>
        <row r="2707">
          <cell r="A2707">
            <v>1979</v>
          </cell>
          <cell r="B2707" t="str">
            <v>221</v>
          </cell>
          <cell r="C2707" t="str">
            <v>QUATAM RIVER</v>
          </cell>
          <cell r="D2707" t="str">
            <v>2</v>
          </cell>
          <cell r="E2707" t="str">
            <v>A</v>
          </cell>
          <cell r="F2707">
            <v>13</v>
          </cell>
          <cell r="G2707">
            <v>61</v>
          </cell>
          <cell r="H2707">
            <v>0</v>
          </cell>
          <cell r="I2707">
            <v>20</v>
          </cell>
          <cell r="J2707">
            <v>0</v>
          </cell>
          <cell r="K2707">
            <v>0</v>
          </cell>
        </row>
        <row r="2708">
          <cell r="A2708">
            <v>1979</v>
          </cell>
          <cell r="B2708" t="str">
            <v>222</v>
          </cell>
          <cell r="C2708" t="str">
            <v>RAINY RIVER</v>
          </cell>
          <cell r="D2708" t="str">
            <v>2</v>
          </cell>
          <cell r="E2708" t="str">
            <v>A</v>
          </cell>
          <cell r="F2708">
            <v>35</v>
          </cell>
          <cell r="G2708">
            <v>245</v>
          </cell>
          <cell r="H2708">
            <v>29</v>
          </cell>
          <cell r="I2708">
            <v>42</v>
          </cell>
          <cell r="J2708">
            <v>0</v>
          </cell>
          <cell r="K2708">
            <v>0</v>
          </cell>
        </row>
        <row r="2709">
          <cell r="A2709">
            <v>1979</v>
          </cell>
          <cell r="B2709" t="str">
            <v>223</v>
          </cell>
          <cell r="C2709" t="str">
            <v>ROBERTS CREEK</v>
          </cell>
          <cell r="D2709" t="str">
            <v>2</v>
          </cell>
          <cell r="E2709" t="str">
            <v>A</v>
          </cell>
          <cell r="F2709">
            <v>6</v>
          </cell>
          <cell r="G2709">
            <v>25</v>
          </cell>
          <cell r="H2709">
            <v>3</v>
          </cell>
          <cell r="I2709">
            <v>0</v>
          </cell>
          <cell r="J2709">
            <v>0</v>
          </cell>
          <cell r="K2709">
            <v>0</v>
          </cell>
        </row>
        <row r="2710">
          <cell r="A2710">
            <v>1979</v>
          </cell>
          <cell r="B2710" t="str">
            <v>225</v>
          </cell>
          <cell r="C2710" t="str">
            <v>SALMON RIVER</v>
          </cell>
          <cell r="D2710" t="str">
            <v>2</v>
          </cell>
          <cell r="E2710" t="str">
            <v>A</v>
          </cell>
          <cell r="F2710">
            <v>100</v>
          </cell>
          <cell r="G2710">
            <v>446</v>
          </cell>
          <cell r="H2710">
            <v>3</v>
          </cell>
          <cell r="I2710">
            <v>16</v>
          </cell>
          <cell r="J2710">
            <v>0</v>
          </cell>
          <cell r="K2710">
            <v>0</v>
          </cell>
        </row>
        <row r="2711">
          <cell r="A2711">
            <v>1979</v>
          </cell>
          <cell r="B2711" t="str">
            <v>227</v>
          </cell>
          <cell r="C2711" t="str">
            <v>SERPENTINE RIVER</v>
          </cell>
          <cell r="D2711" t="str">
            <v>2</v>
          </cell>
          <cell r="E2711" t="str">
            <v>A</v>
          </cell>
          <cell r="F2711">
            <v>32</v>
          </cell>
          <cell r="G2711">
            <v>773</v>
          </cell>
          <cell r="H2711">
            <v>3</v>
          </cell>
          <cell r="I2711">
            <v>12</v>
          </cell>
          <cell r="J2711">
            <v>0</v>
          </cell>
          <cell r="K2711">
            <v>0</v>
          </cell>
        </row>
        <row r="2712">
          <cell r="A2712">
            <v>1979</v>
          </cell>
          <cell r="B2712" t="str">
            <v>228</v>
          </cell>
          <cell r="C2712" t="str">
            <v>SEYMOUR RIVER</v>
          </cell>
          <cell r="D2712" t="str">
            <v>2</v>
          </cell>
          <cell r="E2712" t="str">
            <v>A</v>
          </cell>
          <cell r="F2712">
            <v>356</v>
          </cell>
          <cell r="G2712">
            <v>2564</v>
          </cell>
          <cell r="H2712">
            <v>111</v>
          </cell>
          <cell r="I2712">
            <v>176</v>
          </cell>
          <cell r="J2712">
            <v>0</v>
          </cell>
          <cell r="K2712">
            <v>0</v>
          </cell>
        </row>
        <row r="2713">
          <cell r="A2713">
            <v>1979</v>
          </cell>
          <cell r="B2713" t="str">
            <v>230</v>
          </cell>
          <cell r="C2713" t="str">
            <v>SILVERHOPE CREEK</v>
          </cell>
          <cell r="D2713" t="str">
            <v>2</v>
          </cell>
          <cell r="E2713" t="str">
            <v>A</v>
          </cell>
          <cell r="F2713">
            <v>60</v>
          </cell>
          <cell r="G2713">
            <v>230</v>
          </cell>
          <cell r="H2713">
            <v>1</v>
          </cell>
          <cell r="I2713">
            <v>18</v>
          </cell>
          <cell r="J2713">
            <v>0</v>
          </cell>
          <cell r="K2713">
            <v>0</v>
          </cell>
        </row>
        <row r="2714">
          <cell r="A2714">
            <v>1979</v>
          </cell>
          <cell r="B2714" t="str">
            <v>232</v>
          </cell>
          <cell r="C2714" t="str">
            <v>SLOQUET CREEK</v>
          </cell>
          <cell r="D2714" t="str">
            <v>2</v>
          </cell>
          <cell r="E2714" t="str">
            <v>A</v>
          </cell>
          <cell r="F2714">
            <v>3</v>
          </cell>
          <cell r="G2714">
            <v>3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</row>
        <row r="2715">
          <cell r="A2715">
            <v>1979</v>
          </cell>
          <cell r="B2715" t="str">
            <v>233</v>
          </cell>
          <cell r="C2715" t="str">
            <v>SOUTHGATE RIVER</v>
          </cell>
          <cell r="D2715" t="str">
            <v>2</v>
          </cell>
          <cell r="E2715" t="str">
            <v>A</v>
          </cell>
          <cell r="F2715">
            <v>7</v>
          </cell>
          <cell r="G2715">
            <v>15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</row>
        <row r="2716">
          <cell r="A2716">
            <v>1979</v>
          </cell>
          <cell r="B2716" t="str">
            <v>234</v>
          </cell>
          <cell r="C2716" t="str">
            <v>SPUZZUM CREEK</v>
          </cell>
          <cell r="D2716" t="str">
            <v>2</v>
          </cell>
          <cell r="E2716" t="str">
            <v>A</v>
          </cell>
          <cell r="F2716">
            <v>6</v>
          </cell>
          <cell r="G2716">
            <v>12</v>
          </cell>
          <cell r="H2716">
            <v>0</v>
          </cell>
          <cell r="I2716">
            <v>3</v>
          </cell>
          <cell r="J2716">
            <v>0</v>
          </cell>
          <cell r="K2716">
            <v>0</v>
          </cell>
        </row>
        <row r="2717">
          <cell r="A2717">
            <v>1979</v>
          </cell>
          <cell r="B2717" t="str">
            <v>235</v>
          </cell>
          <cell r="C2717" t="str">
            <v>SQUAMISH RIVER</v>
          </cell>
          <cell r="D2717" t="str">
            <v>2</v>
          </cell>
          <cell r="E2717" t="str">
            <v>A</v>
          </cell>
          <cell r="F2717">
            <v>1018</v>
          </cell>
          <cell r="G2717">
            <v>4993</v>
          </cell>
          <cell r="H2717">
            <v>339</v>
          </cell>
          <cell r="I2717">
            <v>612</v>
          </cell>
          <cell r="J2717">
            <v>0</v>
          </cell>
          <cell r="K2717">
            <v>0</v>
          </cell>
        </row>
        <row r="2718">
          <cell r="A2718">
            <v>1979</v>
          </cell>
          <cell r="B2718" t="str">
            <v>236</v>
          </cell>
          <cell r="C2718" t="str">
            <v>STAVE RIVER</v>
          </cell>
          <cell r="D2718" t="str">
            <v>2</v>
          </cell>
          <cell r="E2718" t="str">
            <v>A</v>
          </cell>
          <cell r="F2718">
            <v>38</v>
          </cell>
          <cell r="G2718">
            <v>90</v>
          </cell>
          <cell r="H2718">
            <v>3</v>
          </cell>
          <cell r="I2718">
            <v>3</v>
          </cell>
          <cell r="J2718">
            <v>0</v>
          </cell>
          <cell r="K2718">
            <v>0</v>
          </cell>
        </row>
        <row r="2719">
          <cell r="A2719">
            <v>1979</v>
          </cell>
          <cell r="B2719" t="str">
            <v>237</v>
          </cell>
          <cell r="C2719" t="str">
            <v>STAWAMUS RIVER</v>
          </cell>
          <cell r="D2719" t="str">
            <v>2</v>
          </cell>
          <cell r="E2719" t="str">
            <v>A</v>
          </cell>
          <cell r="F2719">
            <v>3</v>
          </cell>
          <cell r="G2719">
            <v>3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</row>
        <row r="2720">
          <cell r="A2720">
            <v>1979</v>
          </cell>
          <cell r="B2720" t="str">
            <v>238</v>
          </cell>
          <cell r="C2720" t="str">
            <v>SUMAS RIVER</v>
          </cell>
          <cell r="D2720" t="str">
            <v>2</v>
          </cell>
          <cell r="E2720" t="str">
            <v>A</v>
          </cell>
          <cell r="F2720">
            <v>25</v>
          </cell>
          <cell r="G2720">
            <v>323</v>
          </cell>
          <cell r="H2720">
            <v>3</v>
          </cell>
          <cell r="I2720">
            <v>0</v>
          </cell>
          <cell r="J2720">
            <v>0</v>
          </cell>
          <cell r="K2720">
            <v>0</v>
          </cell>
        </row>
        <row r="2721">
          <cell r="A2721">
            <v>1979</v>
          </cell>
          <cell r="B2721" t="str">
            <v>241</v>
          </cell>
          <cell r="C2721" t="str">
            <v>THEODOSIA RIVER</v>
          </cell>
          <cell r="D2721" t="str">
            <v>2</v>
          </cell>
          <cell r="E2721" t="str">
            <v>A</v>
          </cell>
          <cell r="F2721">
            <v>3</v>
          </cell>
          <cell r="G2721">
            <v>3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</row>
        <row r="2722">
          <cell r="A2722">
            <v>1979</v>
          </cell>
          <cell r="B2722" t="str">
            <v>242</v>
          </cell>
          <cell r="C2722" t="str">
            <v>TOBA RIVER</v>
          </cell>
          <cell r="D2722" t="str">
            <v>2</v>
          </cell>
          <cell r="E2722" t="str">
            <v>A</v>
          </cell>
          <cell r="F2722">
            <v>10</v>
          </cell>
          <cell r="G2722">
            <v>197</v>
          </cell>
          <cell r="H2722">
            <v>4</v>
          </cell>
          <cell r="I2722">
            <v>0</v>
          </cell>
          <cell r="J2722">
            <v>0</v>
          </cell>
          <cell r="K2722">
            <v>0</v>
          </cell>
        </row>
        <row r="2723">
          <cell r="A2723">
            <v>1979</v>
          </cell>
          <cell r="B2723" t="str">
            <v>243</v>
          </cell>
          <cell r="C2723" t="str">
            <v>TZOONIE RIVER</v>
          </cell>
          <cell r="D2723" t="str">
            <v>2</v>
          </cell>
          <cell r="E2723" t="str">
            <v>A</v>
          </cell>
          <cell r="F2723">
            <v>3</v>
          </cell>
          <cell r="G2723">
            <v>3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>
            <v>1979</v>
          </cell>
          <cell r="B2724" t="str">
            <v>244</v>
          </cell>
          <cell r="C2724" t="str">
            <v>VANCOUVER RIVER</v>
          </cell>
          <cell r="D2724" t="str">
            <v>2</v>
          </cell>
          <cell r="E2724" t="str">
            <v>A</v>
          </cell>
          <cell r="F2724">
            <v>10</v>
          </cell>
          <cell r="G2724">
            <v>17</v>
          </cell>
          <cell r="H2724">
            <v>4</v>
          </cell>
          <cell r="I2724">
            <v>7</v>
          </cell>
          <cell r="J2724">
            <v>0</v>
          </cell>
          <cell r="K2724">
            <v>0</v>
          </cell>
        </row>
        <row r="2725">
          <cell r="A2725">
            <v>1979</v>
          </cell>
          <cell r="B2725" t="str">
            <v>246</v>
          </cell>
          <cell r="C2725" t="str">
            <v>WEAVER CREEK</v>
          </cell>
          <cell r="D2725" t="str">
            <v>2</v>
          </cell>
          <cell r="E2725" t="str">
            <v>A</v>
          </cell>
          <cell r="F2725">
            <v>19</v>
          </cell>
          <cell r="G2725">
            <v>80</v>
          </cell>
          <cell r="H2725">
            <v>6</v>
          </cell>
          <cell r="I2725">
            <v>9</v>
          </cell>
          <cell r="J2725">
            <v>0</v>
          </cell>
          <cell r="K2725">
            <v>0</v>
          </cell>
        </row>
        <row r="2726">
          <cell r="A2726">
            <v>1979</v>
          </cell>
          <cell r="B2726" t="str">
            <v>248</v>
          </cell>
          <cell r="C2726" t="str">
            <v>WHONOCK CREEK</v>
          </cell>
          <cell r="D2726" t="str">
            <v>2</v>
          </cell>
          <cell r="E2726" t="str">
            <v>A</v>
          </cell>
          <cell r="F2726">
            <v>6</v>
          </cell>
          <cell r="G2726">
            <v>9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>
            <v>1979</v>
          </cell>
          <cell r="B2727" t="str">
            <v>249</v>
          </cell>
          <cell r="C2727" t="str">
            <v>WIDGEON CREEK</v>
          </cell>
          <cell r="D2727" t="str">
            <v>2</v>
          </cell>
          <cell r="E2727" t="str">
            <v>A</v>
          </cell>
          <cell r="F2727">
            <v>9</v>
          </cell>
          <cell r="G2727">
            <v>48</v>
          </cell>
          <cell r="H2727">
            <v>6</v>
          </cell>
          <cell r="I2727">
            <v>0</v>
          </cell>
          <cell r="J2727">
            <v>0</v>
          </cell>
          <cell r="K2727">
            <v>0</v>
          </cell>
        </row>
        <row r="2728">
          <cell r="A2728">
            <v>1979</v>
          </cell>
          <cell r="B2728" t="str">
            <v>251</v>
          </cell>
          <cell r="C2728" t="str">
            <v>RUBY CREEK</v>
          </cell>
          <cell r="D2728" t="str">
            <v>2</v>
          </cell>
          <cell r="E2728" t="str">
            <v>A</v>
          </cell>
          <cell r="F2728">
            <v>4</v>
          </cell>
          <cell r="G2728">
            <v>62</v>
          </cell>
          <cell r="H2728">
            <v>4</v>
          </cell>
          <cell r="I2728">
            <v>8</v>
          </cell>
          <cell r="J2728">
            <v>0</v>
          </cell>
          <cell r="K2728">
            <v>0</v>
          </cell>
        </row>
        <row r="2729">
          <cell r="A2729">
            <v>1979</v>
          </cell>
          <cell r="B2729" t="str">
            <v>253</v>
          </cell>
          <cell r="C2729" t="str">
            <v>CLAYBURN CREEK</v>
          </cell>
          <cell r="D2729" t="str">
            <v>2</v>
          </cell>
          <cell r="E2729" t="str">
            <v>A</v>
          </cell>
          <cell r="F2729">
            <v>3</v>
          </cell>
          <cell r="G2729">
            <v>9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</row>
        <row r="2730">
          <cell r="A2730">
            <v>1979</v>
          </cell>
          <cell r="B2730" t="str">
            <v>272</v>
          </cell>
          <cell r="C2730" t="str">
            <v>BRIDGE RIVER</v>
          </cell>
          <cell r="D2730" t="str">
            <v>3</v>
          </cell>
          <cell r="E2730" t="str">
            <v>A</v>
          </cell>
          <cell r="F2730">
            <v>73</v>
          </cell>
          <cell r="G2730">
            <v>661</v>
          </cell>
          <cell r="H2730">
            <v>98</v>
          </cell>
          <cell r="I2730">
            <v>126</v>
          </cell>
          <cell r="J2730">
            <v>0</v>
          </cell>
          <cell r="K2730">
            <v>0</v>
          </cell>
        </row>
        <row r="2731">
          <cell r="A2731">
            <v>1979</v>
          </cell>
          <cell r="B2731" t="str">
            <v>273</v>
          </cell>
          <cell r="C2731" t="str">
            <v>CAYOOSH RIVER</v>
          </cell>
          <cell r="D2731" t="str">
            <v>3</v>
          </cell>
          <cell r="E2731" t="str">
            <v>A</v>
          </cell>
          <cell r="F2731">
            <v>21</v>
          </cell>
          <cell r="G2731">
            <v>144</v>
          </cell>
          <cell r="H2731">
            <v>31</v>
          </cell>
          <cell r="I2731">
            <v>0</v>
          </cell>
          <cell r="J2731">
            <v>0</v>
          </cell>
          <cell r="K2731">
            <v>0</v>
          </cell>
        </row>
        <row r="2732">
          <cell r="A2732">
            <v>1979</v>
          </cell>
          <cell r="B2732" t="str">
            <v>275</v>
          </cell>
          <cell r="C2732" t="str">
            <v>NICOLA RIVER</v>
          </cell>
          <cell r="D2732" t="str">
            <v>3</v>
          </cell>
          <cell r="E2732" t="str">
            <v>A</v>
          </cell>
          <cell r="F2732">
            <v>20</v>
          </cell>
          <cell r="G2732">
            <v>194</v>
          </cell>
          <cell r="H2732">
            <v>2</v>
          </cell>
          <cell r="I2732">
            <v>0</v>
          </cell>
          <cell r="J2732">
            <v>0</v>
          </cell>
          <cell r="K2732">
            <v>0</v>
          </cell>
        </row>
        <row r="2733">
          <cell r="A2733">
            <v>1979</v>
          </cell>
          <cell r="B2733" t="str">
            <v>276</v>
          </cell>
          <cell r="C2733" t="str">
            <v>SETON RIVER</v>
          </cell>
          <cell r="D2733" t="str">
            <v>3</v>
          </cell>
          <cell r="E2733" t="str">
            <v>A</v>
          </cell>
          <cell r="F2733">
            <v>9</v>
          </cell>
          <cell r="G2733">
            <v>64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</row>
        <row r="2734">
          <cell r="A2734">
            <v>1979</v>
          </cell>
          <cell r="B2734" t="str">
            <v>277</v>
          </cell>
          <cell r="C2734" t="str">
            <v>STEIN RIVER</v>
          </cell>
          <cell r="D2734" t="str">
            <v>3</v>
          </cell>
          <cell r="E2734" t="str">
            <v>A</v>
          </cell>
          <cell r="F2734">
            <v>18</v>
          </cell>
          <cell r="G2734">
            <v>50</v>
          </cell>
          <cell r="H2734">
            <v>3</v>
          </cell>
          <cell r="I2734">
            <v>0</v>
          </cell>
          <cell r="J2734">
            <v>0</v>
          </cell>
          <cell r="K2734">
            <v>0</v>
          </cell>
        </row>
        <row r="2735">
          <cell r="A2735">
            <v>1979</v>
          </cell>
          <cell r="B2735" t="str">
            <v>278</v>
          </cell>
          <cell r="C2735" t="str">
            <v>THOMPSON RIVER</v>
          </cell>
          <cell r="D2735" t="str">
            <v>3</v>
          </cell>
          <cell r="E2735" t="str">
            <v>A</v>
          </cell>
          <cell r="F2735">
            <v>1841</v>
          </cell>
          <cell r="G2735">
            <v>9797</v>
          </cell>
          <cell r="H2735">
            <v>1050</v>
          </cell>
          <cell r="I2735">
            <v>466</v>
          </cell>
          <cell r="J2735">
            <v>0</v>
          </cell>
          <cell r="K2735">
            <v>0</v>
          </cell>
        </row>
        <row r="2736">
          <cell r="A2736">
            <v>1979</v>
          </cell>
          <cell r="B2736" t="str">
            <v>300</v>
          </cell>
          <cell r="C2736" t="str">
            <v>ATNARKO RIVER</v>
          </cell>
          <cell r="D2736" t="str">
            <v>5</v>
          </cell>
          <cell r="E2736" t="str">
            <v>A</v>
          </cell>
          <cell r="F2736">
            <v>213</v>
          </cell>
          <cell r="G2736">
            <v>753</v>
          </cell>
          <cell r="H2736">
            <v>100</v>
          </cell>
          <cell r="I2736">
            <v>187</v>
          </cell>
          <cell r="J2736">
            <v>0</v>
          </cell>
          <cell r="K2736">
            <v>0</v>
          </cell>
        </row>
        <row r="2737">
          <cell r="A2737">
            <v>1979</v>
          </cell>
          <cell r="B2737" t="str">
            <v>301</v>
          </cell>
          <cell r="C2737" t="str">
            <v>BELLA COOLA RIVER</v>
          </cell>
          <cell r="D2737" t="str">
            <v>5</v>
          </cell>
          <cell r="E2737" t="str">
            <v>A</v>
          </cell>
          <cell r="F2737">
            <v>884</v>
          </cell>
          <cell r="G2737">
            <v>5375</v>
          </cell>
          <cell r="H2737">
            <v>849</v>
          </cell>
          <cell r="I2737">
            <v>983</v>
          </cell>
          <cell r="J2737">
            <v>0</v>
          </cell>
          <cell r="K2737">
            <v>0</v>
          </cell>
        </row>
        <row r="2738">
          <cell r="A2738">
            <v>1979</v>
          </cell>
          <cell r="B2738" t="str">
            <v>303</v>
          </cell>
          <cell r="C2738" t="str">
            <v>CHILCOTIN RIVER</v>
          </cell>
          <cell r="D2738" t="str">
            <v>5</v>
          </cell>
          <cell r="E2738" t="str">
            <v>A</v>
          </cell>
          <cell r="F2738">
            <v>148</v>
          </cell>
          <cell r="G2738">
            <v>464</v>
          </cell>
          <cell r="H2738">
            <v>34</v>
          </cell>
          <cell r="I2738">
            <v>67</v>
          </cell>
          <cell r="J2738">
            <v>0</v>
          </cell>
          <cell r="K2738">
            <v>0</v>
          </cell>
        </row>
        <row r="2739">
          <cell r="A2739">
            <v>1979</v>
          </cell>
          <cell r="B2739" t="str">
            <v>304</v>
          </cell>
          <cell r="C2739" t="str">
            <v>CHILKO RIVER</v>
          </cell>
          <cell r="D2739" t="str">
            <v>5</v>
          </cell>
          <cell r="E2739" t="str">
            <v>A</v>
          </cell>
          <cell r="F2739">
            <v>19</v>
          </cell>
          <cell r="G2739">
            <v>63</v>
          </cell>
          <cell r="H2739">
            <v>3</v>
          </cell>
          <cell r="I2739">
            <v>9</v>
          </cell>
          <cell r="J2739">
            <v>0</v>
          </cell>
          <cell r="K2739">
            <v>0</v>
          </cell>
        </row>
        <row r="2740">
          <cell r="A2740">
            <v>1979</v>
          </cell>
          <cell r="B2740" t="str">
            <v>305</v>
          </cell>
          <cell r="C2740" t="str">
            <v>CHUCKWALLA RIVER</v>
          </cell>
          <cell r="D2740" t="str">
            <v>5</v>
          </cell>
          <cell r="E2740" t="str">
            <v>A</v>
          </cell>
          <cell r="F2740">
            <v>22</v>
          </cell>
          <cell r="G2740">
            <v>52</v>
          </cell>
          <cell r="H2740">
            <v>11</v>
          </cell>
          <cell r="I2740">
            <v>51</v>
          </cell>
          <cell r="J2740">
            <v>0</v>
          </cell>
          <cell r="K2740">
            <v>0</v>
          </cell>
        </row>
        <row r="2741">
          <cell r="A2741">
            <v>1979</v>
          </cell>
          <cell r="B2741" t="str">
            <v>307</v>
          </cell>
          <cell r="C2741" t="str">
            <v>DEAN RIVER</v>
          </cell>
          <cell r="D2741" t="str">
            <v>5</v>
          </cell>
          <cell r="E2741" t="str">
            <v>A</v>
          </cell>
          <cell r="F2741">
            <v>718</v>
          </cell>
          <cell r="G2741">
            <v>4204</v>
          </cell>
          <cell r="H2741">
            <v>617</v>
          </cell>
          <cell r="I2741">
            <v>2626</v>
          </cell>
          <cell r="J2741">
            <v>0</v>
          </cell>
          <cell r="K2741">
            <v>0</v>
          </cell>
        </row>
        <row r="2742">
          <cell r="A2742">
            <v>1979</v>
          </cell>
          <cell r="B2742" t="str">
            <v>308</v>
          </cell>
          <cell r="C2742" t="str">
            <v>KILBELLA RIVER</v>
          </cell>
          <cell r="D2742" t="str">
            <v>5</v>
          </cell>
          <cell r="E2742" t="str">
            <v>A</v>
          </cell>
          <cell r="F2742">
            <v>28</v>
          </cell>
          <cell r="G2742">
            <v>62</v>
          </cell>
          <cell r="H2742">
            <v>31</v>
          </cell>
          <cell r="I2742">
            <v>5</v>
          </cell>
          <cell r="J2742">
            <v>0</v>
          </cell>
          <cell r="K2742">
            <v>0</v>
          </cell>
        </row>
        <row r="2743">
          <cell r="A2743">
            <v>1979</v>
          </cell>
          <cell r="B2743" t="str">
            <v>309</v>
          </cell>
          <cell r="C2743" t="str">
            <v>KIMSQUIT RIVER</v>
          </cell>
          <cell r="D2743" t="str">
            <v>5</v>
          </cell>
          <cell r="E2743" t="str">
            <v>A</v>
          </cell>
          <cell r="F2743">
            <v>8</v>
          </cell>
          <cell r="G2743">
            <v>23</v>
          </cell>
          <cell r="H2743">
            <v>1</v>
          </cell>
          <cell r="I2743">
            <v>1</v>
          </cell>
          <cell r="J2743">
            <v>0</v>
          </cell>
          <cell r="K2743">
            <v>0</v>
          </cell>
        </row>
        <row r="2744">
          <cell r="A2744">
            <v>1979</v>
          </cell>
          <cell r="B2744" t="str">
            <v>310</v>
          </cell>
          <cell r="C2744" t="str">
            <v>KOEYE RIVER</v>
          </cell>
          <cell r="D2744" t="str">
            <v>5</v>
          </cell>
          <cell r="E2744" t="str">
            <v>A</v>
          </cell>
          <cell r="F2744">
            <v>6</v>
          </cell>
          <cell r="G2744">
            <v>6</v>
          </cell>
          <cell r="H2744">
            <v>0</v>
          </cell>
          <cell r="I2744">
            <v>3</v>
          </cell>
          <cell r="J2744">
            <v>0</v>
          </cell>
          <cell r="K2744">
            <v>0</v>
          </cell>
        </row>
        <row r="2745">
          <cell r="A2745">
            <v>1979</v>
          </cell>
          <cell r="B2745" t="str">
            <v>313</v>
          </cell>
          <cell r="C2745" t="str">
            <v>NEKITE RIVER</v>
          </cell>
          <cell r="D2745" t="str">
            <v>5</v>
          </cell>
          <cell r="E2745" t="str">
            <v>A</v>
          </cell>
          <cell r="F2745">
            <v>4</v>
          </cell>
          <cell r="G2745">
            <v>4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</row>
        <row r="2746">
          <cell r="A2746">
            <v>1979</v>
          </cell>
          <cell r="B2746" t="str">
            <v>317</v>
          </cell>
          <cell r="C2746" t="str">
            <v>SALLOOMT RIVER</v>
          </cell>
          <cell r="D2746" t="str">
            <v>5</v>
          </cell>
          <cell r="E2746" t="str">
            <v>A</v>
          </cell>
          <cell r="F2746">
            <v>3</v>
          </cell>
          <cell r="G2746">
            <v>3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</row>
        <row r="2747">
          <cell r="A2747">
            <v>1979</v>
          </cell>
          <cell r="B2747" t="str">
            <v>321</v>
          </cell>
          <cell r="C2747" t="str">
            <v>TASEKO RIVER</v>
          </cell>
          <cell r="D2747" t="str">
            <v>5</v>
          </cell>
          <cell r="E2747" t="str">
            <v>A</v>
          </cell>
          <cell r="F2747">
            <v>2</v>
          </cell>
          <cell r="G2747">
            <v>2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</row>
        <row r="2748">
          <cell r="A2748">
            <v>1979</v>
          </cell>
          <cell r="B2748" t="str">
            <v>325</v>
          </cell>
          <cell r="C2748" t="str">
            <v>BABINE RIVER</v>
          </cell>
          <cell r="D2748" t="str">
            <v>6</v>
          </cell>
          <cell r="E2748" t="str">
            <v>A</v>
          </cell>
          <cell r="F2748">
            <v>324</v>
          </cell>
          <cell r="G2748">
            <v>1552</v>
          </cell>
          <cell r="H2748">
            <v>107</v>
          </cell>
          <cell r="I2748">
            <v>1648</v>
          </cell>
          <cell r="J2748">
            <v>0</v>
          </cell>
          <cell r="K2748">
            <v>0</v>
          </cell>
        </row>
        <row r="2749">
          <cell r="A2749">
            <v>1979</v>
          </cell>
          <cell r="B2749" t="str">
            <v>326</v>
          </cell>
          <cell r="C2749" t="str">
            <v>BEAR RIVER</v>
          </cell>
          <cell r="D2749" t="str">
            <v>6</v>
          </cell>
          <cell r="E2749" t="str">
            <v>A</v>
          </cell>
          <cell r="F2749">
            <v>34</v>
          </cell>
          <cell r="G2749">
            <v>62</v>
          </cell>
          <cell r="H2749">
            <v>4</v>
          </cell>
          <cell r="I2749">
            <v>0</v>
          </cell>
          <cell r="J2749">
            <v>0</v>
          </cell>
          <cell r="K2749">
            <v>0</v>
          </cell>
        </row>
        <row r="2750">
          <cell r="A2750">
            <v>1979</v>
          </cell>
          <cell r="B2750" t="str">
            <v>327</v>
          </cell>
          <cell r="C2750" t="str">
            <v>BELL IRVING RIVER</v>
          </cell>
          <cell r="D2750" t="str">
            <v>6</v>
          </cell>
          <cell r="E2750" t="str">
            <v>A</v>
          </cell>
          <cell r="F2750">
            <v>10</v>
          </cell>
          <cell r="G2750">
            <v>18</v>
          </cell>
          <cell r="H2750">
            <v>2</v>
          </cell>
          <cell r="I2750">
            <v>4</v>
          </cell>
          <cell r="J2750">
            <v>0</v>
          </cell>
          <cell r="K2750">
            <v>0</v>
          </cell>
        </row>
        <row r="2751">
          <cell r="A2751">
            <v>1979</v>
          </cell>
          <cell r="B2751" t="str">
            <v>329</v>
          </cell>
          <cell r="C2751" t="str">
            <v>BULKLEY RIVER</v>
          </cell>
          <cell r="D2751" t="str">
            <v>6</v>
          </cell>
          <cell r="E2751" t="str">
            <v>A</v>
          </cell>
          <cell r="F2751">
            <v>1149</v>
          </cell>
          <cell r="G2751">
            <v>7341</v>
          </cell>
          <cell r="H2751">
            <v>959</v>
          </cell>
          <cell r="I2751">
            <v>1299</v>
          </cell>
          <cell r="J2751">
            <v>0</v>
          </cell>
          <cell r="K2751">
            <v>0</v>
          </cell>
        </row>
        <row r="2752">
          <cell r="A2752">
            <v>1979</v>
          </cell>
          <cell r="B2752" t="str">
            <v>331</v>
          </cell>
          <cell r="C2752" t="str">
            <v>CANOONA RIVER</v>
          </cell>
          <cell r="D2752" t="str">
            <v>6</v>
          </cell>
          <cell r="E2752" t="str">
            <v>A</v>
          </cell>
          <cell r="F2752">
            <v>3</v>
          </cell>
          <cell r="G2752">
            <v>7</v>
          </cell>
          <cell r="H2752">
            <v>7</v>
          </cell>
          <cell r="I2752">
            <v>0</v>
          </cell>
          <cell r="J2752">
            <v>0</v>
          </cell>
          <cell r="K2752">
            <v>0</v>
          </cell>
        </row>
        <row r="2753">
          <cell r="A2753">
            <v>1979</v>
          </cell>
          <cell r="B2753" t="str">
            <v>332</v>
          </cell>
          <cell r="C2753" t="str">
            <v>CEDAR CREEK</v>
          </cell>
          <cell r="D2753" t="str">
            <v>6</v>
          </cell>
          <cell r="E2753" t="str">
            <v>A</v>
          </cell>
          <cell r="F2753">
            <v>4</v>
          </cell>
          <cell r="G2753">
            <v>12</v>
          </cell>
          <cell r="H2753">
            <v>8</v>
          </cell>
          <cell r="I2753">
            <v>0</v>
          </cell>
          <cell r="J2753">
            <v>0</v>
          </cell>
          <cell r="K2753">
            <v>0</v>
          </cell>
        </row>
        <row r="2754">
          <cell r="A2754">
            <v>1979</v>
          </cell>
          <cell r="B2754" t="str">
            <v>333</v>
          </cell>
          <cell r="C2754" t="str">
            <v>CLORE RIVER</v>
          </cell>
          <cell r="D2754" t="str">
            <v>6</v>
          </cell>
          <cell r="E2754" t="str">
            <v>A</v>
          </cell>
          <cell r="F2754">
            <v>24</v>
          </cell>
          <cell r="G2754">
            <v>231</v>
          </cell>
          <cell r="H2754">
            <v>15</v>
          </cell>
          <cell r="I2754">
            <v>73</v>
          </cell>
          <cell r="J2754">
            <v>0</v>
          </cell>
          <cell r="K2754">
            <v>0</v>
          </cell>
        </row>
        <row r="2755">
          <cell r="A2755">
            <v>1979</v>
          </cell>
          <cell r="B2755" t="str">
            <v>334</v>
          </cell>
          <cell r="C2755" t="str">
            <v>CRANBERRY RIVER</v>
          </cell>
          <cell r="D2755" t="str">
            <v>6</v>
          </cell>
          <cell r="E2755" t="str">
            <v>A</v>
          </cell>
          <cell r="F2755">
            <v>295</v>
          </cell>
          <cell r="G2755">
            <v>940</v>
          </cell>
          <cell r="H2755">
            <v>170</v>
          </cell>
          <cell r="I2755">
            <v>180</v>
          </cell>
          <cell r="J2755">
            <v>0</v>
          </cell>
          <cell r="K2755">
            <v>0</v>
          </cell>
        </row>
        <row r="2756">
          <cell r="A2756">
            <v>1979</v>
          </cell>
          <cell r="B2756" t="str">
            <v>335</v>
          </cell>
          <cell r="C2756" t="str">
            <v>DALA RIVER</v>
          </cell>
          <cell r="D2756" t="str">
            <v>6</v>
          </cell>
          <cell r="E2756" t="str">
            <v>A</v>
          </cell>
          <cell r="F2756">
            <v>3</v>
          </cell>
          <cell r="G2756">
            <v>3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</row>
        <row r="2757">
          <cell r="A2757">
            <v>1979</v>
          </cell>
          <cell r="B2757" t="str">
            <v>336</v>
          </cell>
          <cell r="C2757" t="str">
            <v>DAMDOCHAX CREEK</v>
          </cell>
          <cell r="D2757" t="str">
            <v>6</v>
          </cell>
          <cell r="E2757" t="str">
            <v>A</v>
          </cell>
          <cell r="F2757">
            <v>18</v>
          </cell>
          <cell r="G2757">
            <v>49</v>
          </cell>
          <cell r="H2757">
            <v>28</v>
          </cell>
          <cell r="I2757">
            <v>20</v>
          </cell>
          <cell r="J2757">
            <v>0</v>
          </cell>
          <cell r="K2757">
            <v>0</v>
          </cell>
        </row>
        <row r="2758">
          <cell r="A2758">
            <v>1979</v>
          </cell>
          <cell r="B2758" t="str">
            <v>339</v>
          </cell>
          <cell r="C2758" t="str">
            <v>EXCHAMSIKS RIVER</v>
          </cell>
          <cell r="D2758" t="str">
            <v>6</v>
          </cell>
          <cell r="E2758" t="str">
            <v>A</v>
          </cell>
          <cell r="F2758">
            <v>15</v>
          </cell>
          <cell r="G2758">
            <v>90</v>
          </cell>
          <cell r="H2758">
            <v>4</v>
          </cell>
          <cell r="I2758">
            <v>0</v>
          </cell>
          <cell r="J2758">
            <v>0</v>
          </cell>
          <cell r="K2758">
            <v>0</v>
          </cell>
        </row>
        <row r="2759">
          <cell r="A2759">
            <v>1979</v>
          </cell>
          <cell r="B2759" t="str">
            <v>341</v>
          </cell>
          <cell r="C2759" t="str">
            <v>FOOTE CREEK</v>
          </cell>
          <cell r="D2759" t="str">
            <v>6</v>
          </cell>
          <cell r="E2759" t="str">
            <v>A</v>
          </cell>
          <cell r="F2759">
            <v>7</v>
          </cell>
          <cell r="G2759">
            <v>43</v>
          </cell>
          <cell r="H2759">
            <v>4</v>
          </cell>
          <cell r="I2759">
            <v>32</v>
          </cell>
          <cell r="J2759">
            <v>0</v>
          </cell>
          <cell r="K2759">
            <v>0</v>
          </cell>
        </row>
        <row r="2760">
          <cell r="A2760">
            <v>1979</v>
          </cell>
          <cell r="B2760" t="str">
            <v>342</v>
          </cell>
          <cell r="C2760" t="str">
            <v>GITNADOIX RIVER</v>
          </cell>
          <cell r="D2760" t="str">
            <v>6</v>
          </cell>
          <cell r="E2760" t="str">
            <v>A</v>
          </cell>
          <cell r="F2760">
            <v>8</v>
          </cell>
          <cell r="G2760">
            <v>36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</row>
        <row r="2761">
          <cell r="A2761">
            <v>1979</v>
          </cell>
          <cell r="B2761" t="str">
            <v>345</v>
          </cell>
          <cell r="C2761" t="str">
            <v>ISHKHEENICKH RIVER</v>
          </cell>
          <cell r="D2761" t="str">
            <v>6</v>
          </cell>
          <cell r="E2761" t="str">
            <v>A</v>
          </cell>
          <cell r="F2761">
            <v>46</v>
          </cell>
          <cell r="G2761">
            <v>129</v>
          </cell>
          <cell r="H2761">
            <v>27</v>
          </cell>
          <cell r="I2761">
            <v>44</v>
          </cell>
          <cell r="J2761">
            <v>0</v>
          </cell>
          <cell r="K2761">
            <v>0</v>
          </cell>
        </row>
        <row r="2762">
          <cell r="A2762">
            <v>1979</v>
          </cell>
          <cell r="B2762" t="str">
            <v>347</v>
          </cell>
          <cell r="C2762" t="str">
            <v>KASIKS RIVER</v>
          </cell>
          <cell r="D2762" t="str">
            <v>6</v>
          </cell>
          <cell r="E2762" t="str">
            <v>A</v>
          </cell>
          <cell r="F2762">
            <v>4</v>
          </cell>
          <cell r="G2762">
            <v>16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</row>
        <row r="2763">
          <cell r="A2763">
            <v>1979</v>
          </cell>
          <cell r="B2763" t="str">
            <v>350</v>
          </cell>
          <cell r="C2763" t="str">
            <v>KHYEX RIVER</v>
          </cell>
          <cell r="D2763" t="str">
            <v>6</v>
          </cell>
          <cell r="E2763" t="str">
            <v>A</v>
          </cell>
          <cell r="F2763">
            <v>8</v>
          </cell>
          <cell r="G2763">
            <v>8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</row>
        <row r="2764">
          <cell r="A2764">
            <v>1979</v>
          </cell>
          <cell r="B2764" t="str">
            <v>351</v>
          </cell>
          <cell r="C2764" t="str">
            <v>KILDALA RIVER</v>
          </cell>
          <cell r="D2764" t="str">
            <v>6</v>
          </cell>
          <cell r="E2764" t="str">
            <v>A</v>
          </cell>
          <cell r="F2764">
            <v>6</v>
          </cell>
          <cell r="G2764">
            <v>42</v>
          </cell>
          <cell r="H2764">
            <v>0</v>
          </cell>
          <cell r="I2764">
            <v>32</v>
          </cell>
          <cell r="J2764">
            <v>0</v>
          </cell>
          <cell r="K2764">
            <v>0</v>
          </cell>
        </row>
        <row r="2765">
          <cell r="A2765">
            <v>1979</v>
          </cell>
          <cell r="B2765" t="str">
            <v>354</v>
          </cell>
          <cell r="C2765" t="str">
            <v>KISPIOX RIVER</v>
          </cell>
          <cell r="D2765" t="str">
            <v>6</v>
          </cell>
          <cell r="E2765" t="str">
            <v>A</v>
          </cell>
          <cell r="F2765">
            <v>366</v>
          </cell>
          <cell r="G2765">
            <v>1811</v>
          </cell>
          <cell r="H2765">
            <v>96</v>
          </cell>
          <cell r="I2765">
            <v>563</v>
          </cell>
          <cell r="J2765">
            <v>0</v>
          </cell>
          <cell r="K2765">
            <v>0</v>
          </cell>
        </row>
        <row r="2766">
          <cell r="A2766">
            <v>1979</v>
          </cell>
          <cell r="B2766" t="str">
            <v>355</v>
          </cell>
          <cell r="C2766" t="str">
            <v>KITEEN RIVER</v>
          </cell>
          <cell r="D2766" t="str">
            <v>6</v>
          </cell>
          <cell r="E2766" t="str">
            <v>A</v>
          </cell>
          <cell r="F2766">
            <v>20</v>
          </cell>
          <cell r="G2766">
            <v>52</v>
          </cell>
          <cell r="H2766">
            <v>3</v>
          </cell>
          <cell r="I2766">
            <v>3</v>
          </cell>
          <cell r="J2766">
            <v>0</v>
          </cell>
          <cell r="K2766">
            <v>0</v>
          </cell>
        </row>
        <row r="2767">
          <cell r="A2767">
            <v>1979</v>
          </cell>
          <cell r="B2767" t="str">
            <v>356</v>
          </cell>
          <cell r="C2767" t="str">
            <v>KITIMAT RIVER</v>
          </cell>
          <cell r="D2767" t="str">
            <v>6</v>
          </cell>
          <cell r="E2767" t="str">
            <v>A</v>
          </cell>
          <cell r="F2767">
            <v>503</v>
          </cell>
          <cell r="G2767">
            <v>3964</v>
          </cell>
          <cell r="H2767">
            <v>250</v>
          </cell>
          <cell r="I2767">
            <v>278</v>
          </cell>
          <cell r="J2767">
            <v>0</v>
          </cell>
          <cell r="K2767">
            <v>0</v>
          </cell>
        </row>
        <row r="2768">
          <cell r="A2768">
            <v>1979</v>
          </cell>
          <cell r="B2768" t="str">
            <v>357</v>
          </cell>
          <cell r="C2768" t="str">
            <v>KITLOPE RIVER</v>
          </cell>
          <cell r="D2768" t="str">
            <v>6</v>
          </cell>
          <cell r="E2768" t="str">
            <v>A</v>
          </cell>
          <cell r="F2768">
            <v>8</v>
          </cell>
          <cell r="G2768">
            <v>14</v>
          </cell>
          <cell r="H2768">
            <v>0</v>
          </cell>
          <cell r="I2768">
            <v>3</v>
          </cell>
          <cell r="J2768">
            <v>0</v>
          </cell>
          <cell r="K2768">
            <v>0</v>
          </cell>
        </row>
        <row r="2769">
          <cell r="A2769">
            <v>1979</v>
          </cell>
          <cell r="B2769" t="str">
            <v>358</v>
          </cell>
          <cell r="C2769" t="str">
            <v>KITSEGUECLA RIVER</v>
          </cell>
          <cell r="D2769" t="str">
            <v>6</v>
          </cell>
          <cell r="E2769" t="str">
            <v>A</v>
          </cell>
          <cell r="F2769">
            <v>30</v>
          </cell>
          <cell r="G2769">
            <v>81</v>
          </cell>
          <cell r="H2769">
            <v>27</v>
          </cell>
          <cell r="I2769">
            <v>1</v>
          </cell>
          <cell r="J2769">
            <v>0</v>
          </cell>
          <cell r="K2769">
            <v>0</v>
          </cell>
        </row>
        <row r="2770">
          <cell r="A2770">
            <v>1979</v>
          </cell>
          <cell r="B2770" t="str">
            <v>359</v>
          </cell>
          <cell r="C2770" t="str">
            <v>KITSAULT RIVER</v>
          </cell>
          <cell r="D2770" t="str">
            <v>6</v>
          </cell>
          <cell r="E2770" t="str">
            <v>A</v>
          </cell>
          <cell r="F2770">
            <v>3</v>
          </cell>
          <cell r="G2770">
            <v>3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</row>
        <row r="2771">
          <cell r="A2771">
            <v>1979</v>
          </cell>
          <cell r="B2771" t="str">
            <v>360</v>
          </cell>
          <cell r="C2771" t="str">
            <v>KITSUMKALUM RIVER</v>
          </cell>
          <cell r="D2771" t="str">
            <v>6</v>
          </cell>
          <cell r="E2771" t="str">
            <v>A</v>
          </cell>
          <cell r="F2771">
            <v>305</v>
          </cell>
          <cell r="G2771">
            <v>1799</v>
          </cell>
          <cell r="H2771">
            <v>200</v>
          </cell>
          <cell r="I2771">
            <v>108</v>
          </cell>
          <cell r="J2771">
            <v>0</v>
          </cell>
          <cell r="K2771">
            <v>0</v>
          </cell>
        </row>
        <row r="2772">
          <cell r="A2772">
            <v>1979</v>
          </cell>
          <cell r="B2772" t="str">
            <v>361</v>
          </cell>
          <cell r="C2772" t="str">
            <v>KITWANCOOL CREEK</v>
          </cell>
          <cell r="D2772" t="str">
            <v>6</v>
          </cell>
          <cell r="E2772" t="str">
            <v>A</v>
          </cell>
          <cell r="F2772">
            <v>4</v>
          </cell>
          <cell r="G2772">
            <v>20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</row>
        <row r="2773">
          <cell r="A2773">
            <v>1979</v>
          </cell>
          <cell r="B2773" t="str">
            <v>362</v>
          </cell>
          <cell r="C2773" t="str">
            <v>KITWANGA RIVER</v>
          </cell>
          <cell r="D2773" t="str">
            <v>6</v>
          </cell>
          <cell r="E2773" t="str">
            <v>A</v>
          </cell>
          <cell r="F2773">
            <v>69</v>
          </cell>
          <cell r="G2773">
            <v>179</v>
          </cell>
          <cell r="H2773">
            <v>5</v>
          </cell>
          <cell r="I2773">
            <v>12</v>
          </cell>
          <cell r="J2773">
            <v>0</v>
          </cell>
          <cell r="K2773">
            <v>0</v>
          </cell>
        </row>
        <row r="2774">
          <cell r="A2774">
            <v>1979</v>
          </cell>
          <cell r="B2774" t="str">
            <v>364</v>
          </cell>
          <cell r="C2774" t="str">
            <v>KLOIYA RIVER</v>
          </cell>
          <cell r="D2774" t="str">
            <v>6</v>
          </cell>
          <cell r="E2774" t="str">
            <v>A</v>
          </cell>
          <cell r="F2774">
            <v>37</v>
          </cell>
          <cell r="G2774">
            <v>198</v>
          </cell>
          <cell r="H2774">
            <v>30</v>
          </cell>
          <cell r="I2774">
            <v>48</v>
          </cell>
          <cell r="J2774">
            <v>0</v>
          </cell>
          <cell r="K2774">
            <v>0</v>
          </cell>
        </row>
        <row r="2775">
          <cell r="A2775">
            <v>1979</v>
          </cell>
          <cell r="B2775" t="str">
            <v>365</v>
          </cell>
          <cell r="C2775" t="str">
            <v>KLUATANTAN RIVER</v>
          </cell>
          <cell r="D2775" t="str">
            <v>6</v>
          </cell>
          <cell r="E2775" t="str">
            <v>A</v>
          </cell>
          <cell r="F2775">
            <v>8</v>
          </cell>
          <cell r="G2775">
            <v>16</v>
          </cell>
          <cell r="H2775">
            <v>3</v>
          </cell>
          <cell r="I2775">
            <v>0</v>
          </cell>
          <cell r="J2775">
            <v>0</v>
          </cell>
          <cell r="K2775">
            <v>0</v>
          </cell>
        </row>
        <row r="2776">
          <cell r="A2776">
            <v>1979</v>
          </cell>
          <cell r="B2776" t="str">
            <v>366</v>
          </cell>
          <cell r="C2776" t="str">
            <v>KOWATUA CREEK</v>
          </cell>
          <cell r="D2776" t="str">
            <v>6</v>
          </cell>
          <cell r="E2776" t="str">
            <v>A</v>
          </cell>
          <cell r="F2776">
            <v>3</v>
          </cell>
          <cell r="G2776">
            <v>3</v>
          </cell>
          <cell r="H2776">
            <v>0</v>
          </cell>
          <cell r="I2776">
            <v>6</v>
          </cell>
          <cell r="J2776">
            <v>0</v>
          </cell>
          <cell r="K2776">
            <v>0</v>
          </cell>
        </row>
        <row r="2777">
          <cell r="A2777">
            <v>1979</v>
          </cell>
          <cell r="B2777" t="str">
            <v>368</v>
          </cell>
          <cell r="C2777" t="str">
            <v>KWINAGEESE RIVER</v>
          </cell>
          <cell r="D2777" t="str">
            <v>6</v>
          </cell>
          <cell r="E2777" t="str">
            <v>A</v>
          </cell>
          <cell r="F2777">
            <v>4</v>
          </cell>
          <cell r="G2777">
            <v>4</v>
          </cell>
          <cell r="H2777">
            <v>8</v>
          </cell>
          <cell r="I2777">
            <v>8</v>
          </cell>
          <cell r="J2777">
            <v>0</v>
          </cell>
          <cell r="K2777">
            <v>0</v>
          </cell>
        </row>
        <row r="2778">
          <cell r="A2778">
            <v>1979</v>
          </cell>
          <cell r="B2778" t="str">
            <v>369</v>
          </cell>
          <cell r="C2778" t="str">
            <v>KWINAMASS RIVER</v>
          </cell>
          <cell r="D2778" t="str">
            <v>6</v>
          </cell>
          <cell r="E2778" t="str">
            <v>A</v>
          </cell>
          <cell r="F2778">
            <v>12</v>
          </cell>
          <cell r="G2778">
            <v>24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</row>
        <row r="2779">
          <cell r="A2779">
            <v>1979</v>
          </cell>
          <cell r="B2779" t="str">
            <v>370</v>
          </cell>
          <cell r="C2779" t="str">
            <v>LACHMACH RIVER</v>
          </cell>
          <cell r="D2779" t="str">
            <v>6</v>
          </cell>
          <cell r="E2779" t="str">
            <v>A</v>
          </cell>
          <cell r="F2779">
            <v>1</v>
          </cell>
          <cell r="G2779">
            <v>25</v>
          </cell>
          <cell r="H2779">
            <v>1</v>
          </cell>
          <cell r="I2779">
            <v>3</v>
          </cell>
          <cell r="J2779">
            <v>0</v>
          </cell>
          <cell r="K2779">
            <v>0</v>
          </cell>
        </row>
        <row r="2780">
          <cell r="A2780">
            <v>1979</v>
          </cell>
          <cell r="B2780" t="str">
            <v>371</v>
          </cell>
          <cell r="C2780" t="str">
            <v>LAKELSE RIVER</v>
          </cell>
          <cell r="D2780" t="str">
            <v>6</v>
          </cell>
          <cell r="E2780" t="str">
            <v>A</v>
          </cell>
          <cell r="F2780">
            <v>514</v>
          </cell>
          <cell r="G2780">
            <v>3501</v>
          </cell>
          <cell r="H2780">
            <v>186</v>
          </cell>
          <cell r="I2780">
            <v>456</v>
          </cell>
          <cell r="J2780">
            <v>0</v>
          </cell>
          <cell r="K2780">
            <v>0</v>
          </cell>
        </row>
        <row r="2781">
          <cell r="A2781">
            <v>1979</v>
          </cell>
          <cell r="B2781" t="str">
            <v>372</v>
          </cell>
          <cell r="C2781" t="str">
            <v>MEZIADIN RIVER</v>
          </cell>
          <cell r="D2781" t="str">
            <v>6</v>
          </cell>
          <cell r="E2781" t="str">
            <v>A</v>
          </cell>
          <cell r="F2781">
            <v>35</v>
          </cell>
          <cell r="G2781">
            <v>120</v>
          </cell>
          <cell r="H2781">
            <v>5</v>
          </cell>
          <cell r="I2781">
            <v>10</v>
          </cell>
          <cell r="J2781">
            <v>0</v>
          </cell>
          <cell r="K2781">
            <v>0</v>
          </cell>
        </row>
        <row r="2782">
          <cell r="A2782">
            <v>1979</v>
          </cell>
          <cell r="B2782" t="str">
            <v>373</v>
          </cell>
          <cell r="C2782" t="str">
            <v>MORICE RIVER</v>
          </cell>
          <cell r="D2782" t="str">
            <v>6</v>
          </cell>
          <cell r="E2782" t="str">
            <v>A</v>
          </cell>
          <cell r="F2782">
            <v>865</v>
          </cell>
          <cell r="G2782">
            <v>3783</v>
          </cell>
          <cell r="H2782">
            <v>643</v>
          </cell>
          <cell r="I2782">
            <v>1314</v>
          </cell>
          <cell r="J2782">
            <v>0</v>
          </cell>
          <cell r="K2782">
            <v>0</v>
          </cell>
        </row>
        <row r="2783">
          <cell r="A2783">
            <v>1979</v>
          </cell>
          <cell r="B2783" t="str">
            <v>378</v>
          </cell>
          <cell r="C2783" t="str">
            <v>NASS RIVER</v>
          </cell>
          <cell r="D2783" t="str">
            <v>6</v>
          </cell>
          <cell r="E2783" t="str">
            <v>A</v>
          </cell>
          <cell r="F2783">
            <v>89</v>
          </cell>
          <cell r="G2783">
            <v>350</v>
          </cell>
          <cell r="H2783">
            <v>41</v>
          </cell>
          <cell r="I2783">
            <v>46</v>
          </cell>
          <cell r="J2783">
            <v>0</v>
          </cell>
          <cell r="K2783">
            <v>0</v>
          </cell>
        </row>
        <row r="2784">
          <cell r="A2784">
            <v>1979</v>
          </cell>
          <cell r="B2784" t="str">
            <v>385</v>
          </cell>
          <cell r="C2784" t="str">
            <v>SKEENA RIVER</v>
          </cell>
          <cell r="D2784" t="str">
            <v>6</v>
          </cell>
          <cell r="E2784" t="str">
            <v>A</v>
          </cell>
          <cell r="F2784">
            <v>1099</v>
          </cell>
          <cell r="G2784">
            <v>9627</v>
          </cell>
          <cell r="H2784">
            <v>618</v>
          </cell>
          <cell r="I2784">
            <v>294</v>
          </cell>
          <cell r="J2784">
            <v>0</v>
          </cell>
          <cell r="K2784">
            <v>0</v>
          </cell>
        </row>
        <row r="2785">
          <cell r="A2785">
            <v>1979</v>
          </cell>
          <cell r="B2785" t="str">
            <v>386</v>
          </cell>
          <cell r="C2785" t="str">
            <v>STIKINE RIVER</v>
          </cell>
          <cell r="D2785" t="str">
            <v>6</v>
          </cell>
          <cell r="E2785" t="str">
            <v>A</v>
          </cell>
          <cell r="F2785">
            <v>41</v>
          </cell>
          <cell r="G2785">
            <v>80</v>
          </cell>
          <cell r="H2785">
            <v>18</v>
          </cell>
          <cell r="I2785">
            <v>21</v>
          </cell>
          <cell r="J2785">
            <v>0</v>
          </cell>
          <cell r="K2785">
            <v>0</v>
          </cell>
        </row>
        <row r="2786">
          <cell r="A2786">
            <v>1979</v>
          </cell>
          <cell r="B2786" t="str">
            <v>387</v>
          </cell>
          <cell r="C2786" t="str">
            <v>SUSKWA RIVER</v>
          </cell>
          <cell r="D2786" t="str">
            <v>6</v>
          </cell>
          <cell r="E2786" t="str">
            <v>A</v>
          </cell>
          <cell r="F2786">
            <v>84</v>
          </cell>
          <cell r="G2786">
            <v>393</v>
          </cell>
          <cell r="H2786">
            <v>42</v>
          </cell>
          <cell r="I2786">
            <v>19</v>
          </cell>
          <cell r="J2786">
            <v>0</v>
          </cell>
          <cell r="K2786">
            <v>0</v>
          </cell>
        </row>
        <row r="2787">
          <cell r="A2787">
            <v>1979</v>
          </cell>
          <cell r="B2787" t="str">
            <v>388</v>
          </cell>
          <cell r="C2787" t="str">
            <v>SUSTUT RIVER</v>
          </cell>
          <cell r="D2787" t="str">
            <v>6</v>
          </cell>
          <cell r="E2787" t="str">
            <v>A</v>
          </cell>
          <cell r="F2787">
            <v>71</v>
          </cell>
          <cell r="G2787">
            <v>314</v>
          </cell>
          <cell r="H2787">
            <v>52</v>
          </cell>
          <cell r="I2787">
            <v>87</v>
          </cell>
          <cell r="J2787">
            <v>0</v>
          </cell>
          <cell r="K2787">
            <v>0</v>
          </cell>
        </row>
        <row r="2788">
          <cell r="A2788">
            <v>1979</v>
          </cell>
          <cell r="B2788" t="str">
            <v>390</v>
          </cell>
          <cell r="C2788" t="str">
            <v>TAHLTAN RIVER</v>
          </cell>
          <cell r="D2788" t="str">
            <v>6</v>
          </cell>
          <cell r="E2788" t="str">
            <v>A</v>
          </cell>
          <cell r="F2788">
            <v>39</v>
          </cell>
          <cell r="G2788">
            <v>126</v>
          </cell>
          <cell r="H2788">
            <v>56</v>
          </cell>
          <cell r="I2788">
            <v>18</v>
          </cell>
          <cell r="J2788">
            <v>0</v>
          </cell>
          <cell r="K2788">
            <v>0</v>
          </cell>
        </row>
        <row r="2789">
          <cell r="A2789">
            <v>1979</v>
          </cell>
          <cell r="B2789" t="str">
            <v>391</v>
          </cell>
          <cell r="C2789" t="str">
            <v>TAKU RIVER</v>
          </cell>
          <cell r="D2789" t="str">
            <v>6</v>
          </cell>
          <cell r="E2789" t="str">
            <v>A</v>
          </cell>
          <cell r="F2789">
            <v>2</v>
          </cell>
          <cell r="G2789">
            <v>7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</row>
        <row r="2790">
          <cell r="A2790">
            <v>1979</v>
          </cell>
          <cell r="B2790" t="str">
            <v>392</v>
          </cell>
          <cell r="C2790" t="str">
            <v>TATSATUA CREEK</v>
          </cell>
          <cell r="D2790" t="str">
            <v>6</v>
          </cell>
          <cell r="E2790" t="str">
            <v>A</v>
          </cell>
          <cell r="F2790">
            <v>3</v>
          </cell>
          <cell r="G2790">
            <v>12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</row>
        <row r="2791">
          <cell r="A2791">
            <v>1979</v>
          </cell>
          <cell r="B2791" t="str">
            <v>393</v>
          </cell>
          <cell r="C2791" t="str">
            <v>TAYLOR RIVER</v>
          </cell>
          <cell r="D2791" t="str">
            <v>6</v>
          </cell>
          <cell r="E2791" t="str">
            <v>A</v>
          </cell>
          <cell r="F2791">
            <v>2</v>
          </cell>
          <cell r="G2791">
            <v>2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</row>
        <row r="2792">
          <cell r="A2792">
            <v>1979</v>
          </cell>
          <cell r="B2792" t="str">
            <v>394</v>
          </cell>
          <cell r="C2792" t="str">
            <v>TELKWA RIVER</v>
          </cell>
          <cell r="D2792" t="str">
            <v>6</v>
          </cell>
          <cell r="E2792" t="str">
            <v>A</v>
          </cell>
          <cell r="F2792">
            <v>51</v>
          </cell>
          <cell r="G2792">
            <v>279</v>
          </cell>
          <cell r="H2792">
            <v>20</v>
          </cell>
          <cell r="I2792">
            <v>6</v>
          </cell>
          <cell r="J2792">
            <v>0</v>
          </cell>
          <cell r="K2792">
            <v>0</v>
          </cell>
        </row>
        <row r="2793">
          <cell r="A2793">
            <v>1979</v>
          </cell>
          <cell r="B2793" t="str">
            <v>395</v>
          </cell>
          <cell r="C2793" t="str">
            <v>TSEAX RIVER</v>
          </cell>
          <cell r="D2793" t="str">
            <v>6</v>
          </cell>
          <cell r="E2793" t="str">
            <v>A</v>
          </cell>
          <cell r="F2793">
            <v>93</v>
          </cell>
          <cell r="G2793">
            <v>353</v>
          </cell>
          <cell r="H2793">
            <v>51</v>
          </cell>
          <cell r="I2793">
            <v>104</v>
          </cell>
          <cell r="J2793">
            <v>0</v>
          </cell>
          <cell r="K2793">
            <v>0</v>
          </cell>
        </row>
        <row r="2794">
          <cell r="A2794">
            <v>1979</v>
          </cell>
          <cell r="B2794" t="str">
            <v>397</v>
          </cell>
          <cell r="C2794" t="str">
            <v>WEEWANIE CREEK</v>
          </cell>
          <cell r="D2794" t="str">
            <v>6</v>
          </cell>
          <cell r="E2794" t="str">
            <v>A</v>
          </cell>
          <cell r="F2794">
            <v>4</v>
          </cell>
          <cell r="G2794">
            <v>40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</row>
        <row r="2795">
          <cell r="A2795">
            <v>1979</v>
          </cell>
          <cell r="B2795" t="str">
            <v>399</v>
          </cell>
          <cell r="C2795" t="str">
            <v>ZYMAGOTITZ RIVER</v>
          </cell>
          <cell r="D2795" t="str">
            <v>6</v>
          </cell>
          <cell r="E2795" t="str">
            <v>A</v>
          </cell>
          <cell r="F2795">
            <v>12</v>
          </cell>
          <cell r="G2795">
            <v>20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</row>
        <row r="2796">
          <cell r="A2796">
            <v>1979</v>
          </cell>
          <cell r="B2796" t="str">
            <v>400</v>
          </cell>
          <cell r="C2796" t="str">
            <v>ZYMOETZ RIVER</v>
          </cell>
          <cell r="D2796" t="str">
            <v>6</v>
          </cell>
          <cell r="E2796" t="str">
            <v>A</v>
          </cell>
          <cell r="F2796">
            <v>605</v>
          </cell>
          <cell r="G2796">
            <v>3104</v>
          </cell>
          <cell r="H2796">
            <v>378</v>
          </cell>
          <cell r="I2796">
            <v>588</v>
          </cell>
          <cell r="J2796">
            <v>0</v>
          </cell>
          <cell r="K2796">
            <v>0</v>
          </cell>
        </row>
        <row r="2797">
          <cell r="A2797">
            <v>1979</v>
          </cell>
          <cell r="B2797" t="str">
            <v>414</v>
          </cell>
          <cell r="C2797" t="str">
            <v>TROUT CREEK</v>
          </cell>
          <cell r="D2797" t="str">
            <v>6</v>
          </cell>
          <cell r="E2797" t="str">
            <v>A</v>
          </cell>
          <cell r="F2797">
            <v>7</v>
          </cell>
          <cell r="G2797">
            <v>11</v>
          </cell>
          <cell r="H2797">
            <v>4</v>
          </cell>
          <cell r="I2797">
            <v>0</v>
          </cell>
          <cell r="J2797">
            <v>0</v>
          </cell>
          <cell r="K2797">
            <v>0</v>
          </cell>
        </row>
        <row r="2798">
          <cell r="A2798">
            <v>1979</v>
          </cell>
          <cell r="B2798" t="str">
            <v>417</v>
          </cell>
          <cell r="C2798" t="str">
            <v>CLEARWATER CREEK</v>
          </cell>
          <cell r="D2798" t="str">
            <v>6</v>
          </cell>
          <cell r="E2798" t="str">
            <v>A</v>
          </cell>
          <cell r="F2798">
            <v>2</v>
          </cell>
          <cell r="G2798">
            <v>8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</row>
        <row r="2799">
          <cell r="A2799">
            <v>1979</v>
          </cell>
          <cell r="B2799" t="str">
            <v>418</v>
          </cell>
          <cell r="C2799" t="str">
            <v>HIRSCH CREEK</v>
          </cell>
          <cell r="D2799" t="str">
            <v>6</v>
          </cell>
          <cell r="E2799" t="str">
            <v>A</v>
          </cell>
          <cell r="F2799">
            <v>3</v>
          </cell>
          <cell r="G2799">
            <v>3</v>
          </cell>
          <cell r="H2799">
            <v>3</v>
          </cell>
          <cell r="I2799">
            <v>0</v>
          </cell>
          <cell r="J2799">
            <v>0</v>
          </cell>
          <cell r="K2799">
            <v>0</v>
          </cell>
        </row>
        <row r="2800">
          <cell r="A2800">
            <v>1979</v>
          </cell>
          <cell r="B2800" t="str">
            <v>425</v>
          </cell>
          <cell r="C2800" t="str">
            <v>AIN RIVER</v>
          </cell>
          <cell r="D2800" t="str">
            <v>6</v>
          </cell>
          <cell r="E2800" t="str">
            <v>A</v>
          </cell>
          <cell r="F2800">
            <v>2</v>
          </cell>
          <cell r="G2800">
            <v>2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</row>
        <row r="2801">
          <cell r="A2801">
            <v>1979</v>
          </cell>
          <cell r="B2801" t="str">
            <v>429</v>
          </cell>
          <cell r="C2801" t="str">
            <v>COPPER CREEK</v>
          </cell>
          <cell r="D2801" t="str">
            <v>6</v>
          </cell>
          <cell r="E2801" t="str">
            <v>A</v>
          </cell>
          <cell r="F2801">
            <v>118</v>
          </cell>
          <cell r="G2801">
            <v>560</v>
          </cell>
          <cell r="H2801">
            <v>74</v>
          </cell>
          <cell r="I2801">
            <v>170</v>
          </cell>
          <cell r="J2801">
            <v>0</v>
          </cell>
          <cell r="K2801">
            <v>0</v>
          </cell>
        </row>
        <row r="2802">
          <cell r="A2802">
            <v>1979</v>
          </cell>
          <cell r="B2802" t="str">
            <v>432</v>
          </cell>
          <cell r="C2802" t="str">
            <v>DEENA CREEK</v>
          </cell>
          <cell r="D2802" t="str">
            <v>6</v>
          </cell>
          <cell r="E2802" t="str">
            <v>A</v>
          </cell>
          <cell r="F2802">
            <v>42</v>
          </cell>
          <cell r="G2802">
            <v>104</v>
          </cell>
          <cell r="H2802">
            <v>11</v>
          </cell>
          <cell r="I2802">
            <v>39</v>
          </cell>
          <cell r="J2802">
            <v>0</v>
          </cell>
          <cell r="K2802">
            <v>0</v>
          </cell>
        </row>
        <row r="2803">
          <cell r="A2803">
            <v>1979</v>
          </cell>
          <cell r="B2803" t="str">
            <v>434</v>
          </cell>
          <cell r="C2803" t="str">
            <v>HIELLEN RIVER</v>
          </cell>
          <cell r="D2803" t="str">
            <v>6</v>
          </cell>
          <cell r="E2803" t="str">
            <v>A</v>
          </cell>
          <cell r="F2803">
            <v>45</v>
          </cell>
          <cell r="G2803">
            <v>111</v>
          </cell>
          <cell r="H2803">
            <v>11</v>
          </cell>
          <cell r="I2803">
            <v>11</v>
          </cell>
          <cell r="J2803">
            <v>0</v>
          </cell>
          <cell r="K2803">
            <v>0</v>
          </cell>
        </row>
        <row r="2804">
          <cell r="A2804">
            <v>1979</v>
          </cell>
          <cell r="B2804" t="str">
            <v>435</v>
          </cell>
          <cell r="C2804" t="str">
            <v>HONNA RIVER</v>
          </cell>
          <cell r="D2804" t="str">
            <v>6</v>
          </cell>
          <cell r="E2804" t="str">
            <v>A</v>
          </cell>
          <cell r="F2804">
            <v>28</v>
          </cell>
          <cell r="G2804">
            <v>94</v>
          </cell>
          <cell r="H2804">
            <v>31</v>
          </cell>
          <cell r="I2804">
            <v>11</v>
          </cell>
          <cell r="J2804">
            <v>0</v>
          </cell>
          <cell r="K2804">
            <v>0</v>
          </cell>
        </row>
        <row r="2805">
          <cell r="A2805">
            <v>1979</v>
          </cell>
          <cell r="B2805" t="str">
            <v>436</v>
          </cell>
          <cell r="C2805" t="str">
            <v>MAMIN RIVER</v>
          </cell>
          <cell r="D2805" t="str">
            <v>6</v>
          </cell>
          <cell r="E2805" t="str">
            <v>A</v>
          </cell>
          <cell r="F2805">
            <v>9</v>
          </cell>
          <cell r="G2805">
            <v>24</v>
          </cell>
          <cell r="H2805">
            <v>0</v>
          </cell>
          <cell r="I2805">
            <v>4</v>
          </cell>
          <cell r="J2805">
            <v>0</v>
          </cell>
          <cell r="K2805">
            <v>0</v>
          </cell>
        </row>
        <row r="2806">
          <cell r="A2806">
            <v>1979</v>
          </cell>
          <cell r="B2806" t="str">
            <v>438</v>
          </cell>
          <cell r="C2806" t="str">
            <v>NADEN RIVER</v>
          </cell>
          <cell r="D2806" t="str">
            <v>6</v>
          </cell>
          <cell r="E2806" t="str">
            <v>A</v>
          </cell>
          <cell r="F2806">
            <v>8</v>
          </cell>
          <cell r="G2806">
            <v>54</v>
          </cell>
          <cell r="H2806">
            <v>17</v>
          </cell>
          <cell r="I2806">
            <v>6</v>
          </cell>
          <cell r="J2806">
            <v>0</v>
          </cell>
          <cell r="K2806">
            <v>0</v>
          </cell>
        </row>
        <row r="2807">
          <cell r="A2807">
            <v>1979</v>
          </cell>
          <cell r="B2807" t="str">
            <v>439</v>
          </cell>
          <cell r="C2807" t="str">
            <v>PALLANT CREEK</v>
          </cell>
          <cell r="D2807" t="str">
            <v>6</v>
          </cell>
          <cell r="E2807" t="str">
            <v>A</v>
          </cell>
          <cell r="F2807">
            <v>42</v>
          </cell>
          <cell r="G2807">
            <v>177</v>
          </cell>
          <cell r="H2807">
            <v>35</v>
          </cell>
          <cell r="I2807">
            <v>26</v>
          </cell>
          <cell r="J2807">
            <v>0</v>
          </cell>
          <cell r="K2807">
            <v>0</v>
          </cell>
        </row>
        <row r="2808">
          <cell r="A2808">
            <v>1979</v>
          </cell>
          <cell r="B2808" t="str">
            <v>442</v>
          </cell>
          <cell r="C2808" t="str">
            <v>SKEDANS CREEK</v>
          </cell>
          <cell r="D2808" t="str">
            <v>6</v>
          </cell>
          <cell r="E2808" t="str">
            <v>A</v>
          </cell>
          <cell r="F2808">
            <v>2</v>
          </cell>
          <cell r="G2808">
            <v>2</v>
          </cell>
          <cell r="H2808">
            <v>2</v>
          </cell>
          <cell r="I2808">
            <v>0</v>
          </cell>
          <cell r="J2808">
            <v>0</v>
          </cell>
          <cell r="K2808">
            <v>0</v>
          </cell>
        </row>
        <row r="2809">
          <cell r="A2809">
            <v>1979</v>
          </cell>
          <cell r="B2809" t="str">
            <v>445</v>
          </cell>
          <cell r="C2809" t="str">
            <v>TLELL RIVER</v>
          </cell>
          <cell r="D2809" t="str">
            <v>6</v>
          </cell>
          <cell r="E2809" t="str">
            <v>A</v>
          </cell>
          <cell r="F2809">
            <v>138</v>
          </cell>
          <cell r="G2809">
            <v>571</v>
          </cell>
          <cell r="H2809">
            <v>116</v>
          </cell>
          <cell r="I2809">
            <v>80</v>
          </cell>
          <cell r="J2809">
            <v>0</v>
          </cell>
          <cell r="K2809">
            <v>0</v>
          </cell>
        </row>
        <row r="2810">
          <cell r="A2810">
            <v>1979</v>
          </cell>
          <cell r="B2810" t="str">
            <v>446</v>
          </cell>
          <cell r="C2810" t="str">
            <v>YAKOUN RIVER</v>
          </cell>
          <cell r="D2810" t="str">
            <v>6</v>
          </cell>
          <cell r="E2810" t="str">
            <v>A</v>
          </cell>
          <cell r="F2810">
            <v>314</v>
          </cell>
          <cell r="G2810">
            <v>1477</v>
          </cell>
          <cell r="H2810">
            <v>400</v>
          </cell>
          <cell r="I2810">
            <v>254</v>
          </cell>
          <cell r="J2810">
            <v>0</v>
          </cell>
          <cell r="K2810">
            <v>0</v>
          </cell>
        </row>
        <row r="2811">
          <cell r="A2811">
            <v>1979</v>
          </cell>
          <cell r="B2811" t="str">
            <v>555</v>
          </cell>
          <cell r="C2811" t="str">
            <v>UNKNOWN STREAMS</v>
          </cell>
          <cell r="D2811" t="str">
            <v>U</v>
          </cell>
          <cell r="E2811" t="str">
            <v>A</v>
          </cell>
          <cell r="F2811">
            <v>278</v>
          </cell>
          <cell r="G2811">
            <v>1971</v>
          </cell>
          <cell r="H2811">
            <v>48</v>
          </cell>
          <cell r="I2811">
            <v>121</v>
          </cell>
          <cell r="J2811">
            <v>0</v>
          </cell>
          <cell r="K2811">
            <v>0</v>
          </cell>
        </row>
        <row r="2812">
          <cell r="A2812">
            <v>1980</v>
          </cell>
          <cell r="B2812" t="str">
            <v>001</v>
          </cell>
          <cell r="C2812" t="str">
            <v>ADAM RIVER</v>
          </cell>
          <cell r="D2812" t="str">
            <v>1</v>
          </cell>
          <cell r="E2812" t="str">
            <v>A</v>
          </cell>
          <cell r="F2812">
            <v>29</v>
          </cell>
          <cell r="G2812">
            <v>50</v>
          </cell>
          <cell r="H2812">
            <v>13</v>
          </cell>
          <cell r="I2812">
            <v>27</v>
          </cell>
          <cell r="J2812">
            <v>0</v>
          </cell>
          <cell r="K2812">
            <v>0</v>
          </cell>
        </row>
        <row r="2813">
          <cell r="A2813">
            <v>1980</v>
          </cell>
          <cell r="B2813" t="str">
            <v>003</v>
          </cell>
          <cell r="C2813" t="str">
            <v>AMOR DE COSMOS RIVER</v>
          </cell>
          <cell r="D2813" t="str">
            <v>1</v>
          </cell>
          <cell r="E2813" t="str">
            <v>A</v>
          </cell>
          <cell r="F2813">
            <v>74</v>
          </cell>
          <cell r="G2813">
            <v>171</v>
          </cell>
          <cell r="H2813">
            <v>42</v>
          </cell>
          <cell r="I2813">
            <v>202</v>
          </cell>
          <cell r="J2813">
            <v>0</v>
          </cell>
          <cell r="K2813">
            <v>0</v>
          </cell>
        </row>
        <row r="2814">
          <cell r="A2814">
            <v>1980</v>
          </cell>
          <cell r="B2814" t="str">
            <v>006</v>
          </cell>
          <cell r="C2814" t="str">
            <v>ASH RIVER</v>
          </cell>
          <cell r="D2814" t="str">
            <v>1</v>
          </cell>
          <cell r="E2814" t="str">
            <v>A</v>
          </cell>
          <cell r="F2814">
            <v>49</v>
          </cell>
          <cell r="G2814">
            <v>83</v>
          </cell>
          <cell r="H2814">
            <v>0</v>
          </cell>
          <cell r="I2814">
            <v>21</v>
          </cell>
          <cell r="J2814">
            <v>0</v>
          </cell>
          <cell r="K2814">
            <v>0</v>
          </cell>
        </row>
        <row r="2815">
          <cell r="A2815">
            <v>1980</v>
          </cell>
          <cell r="B2815" t="str">
            <v>009</v>
          </cell>
          <cell r="C2815" t="str">
            <v>BENSON RIVER</v>
          </cell>
          <cell r="D2815" t="str">
            <v>1</v>
          </cell>
          <cell r="E2815" t="str">
            <v>A</v>
          </cell>
          <cell r="F2815">
            <v>10</v>
          </cell>
          <cell r="G2815">
            <v>20</v>
          </cell>
          <cell r="H2815">
            <v>6</v>
          </cell>
          <cell r="I2815">
            <v>3</v>
          </cell>
          <cell r="J2815">
            <v>0</v>
          </cell>
          <cell r="K2815">
            <v>0</v>
          </cell>
        </row>
        <row r="2816">
          <cell r="A2816">
            <v>1980</v>
          </cell>
          <cell r="B2816" t="str">
            <v>010</v>
          </cell>
          <cell r="C2816" t="str">
            <v>BIG QUALICUM RIVER</v>
          </cell>
          <cell r="D2816" t="str">
            <v>1</v>
          </cell>
          <cell r="E2816" t="str">
            <v>A</v>
          </cell>
          <cell r="F2816">
            <v>394</v>
          </cell>
          <cell r="G2816">
            <v>2005</v>
          </cell>
          <cell r="H2816">
            <v>206</v>
          </cell>
          <cell r="I2816">
            <v>866</v>
          </cell>
          <cell r="J2816">
            <v>0</v>
          </cell>
          <cell r="K2816">
            <v>0</v>
          </cell>
        </row>
        <row r="2817">
          <cell r="A2817">
            <v>1980</v>
          </cell>
          <cell r="B2817" t="str">
            <v>011</v>
          </cell>
          <cell r="C2817" t="str">
            <v>BLACK CREEK</v>
          </cell>
          <cell r="D2817" t="str">
            <v>1</v>
          </cell>
          <cell r="E2817" t="str">
            <v>A</v>
          </cell>
          <cell r="F2817">
            <v>9</v>
          </cell>
          <cell r="G2817">
            <v>10</v>
          </cell>
          <cell r="H2817">
            <v>71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>
            <v>1980</v>
          </cell>
          <cell r="B2818" t="str">
            <v>013</v>
          </cell>
          <cell r="C2818" t="str">
            <v>BROWNS RIVER</v>
          </cell>
          <cell r="D2818" t="str">
            <v>1</v>
          </cell>
          <cell r="E2818" t="str">
            <v>A</v>
          </cell>
          <cell r="F2818">
            <v>10</v>
          </cell>
          <cell r="G2818">
            <v>14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>
            <v>1980</v>
          </cell>
          <cell r="B2819" t="str">
            <v>014</v>
          </cell>
          <cell r="C2819" t="str">
            <v>BURMAN RIVER</v>
          </cell>
          <cell r="D2819" t="str">
            <v>1</v>
          </cell>
          <cell r="E2819" t="str">
            <v>A</v>
          </cell>
          <cell r="F2819">
            <v>17</v>
          </cell>
          <cell r="G2819">
            <v>75</v>
          </cell>
          <cell r="H2819">
            <v>7</v>
          </cell>
          <cell r="I2819">
            <v>60</v>
          </cell>
          <cell r="J2819">
            <v>0</v>
          </cell>
          <cell r="K2819">
            <v>0</v>
          </cell>
        </row>
        <row r="2820">
          <cell r="A2820">
            <v>1980</v>
          </cell>
          <cell r="B2820" t="str">
            <v>015</v>
          </cell>
          <cell r="C2820" t="str">
            <v>CAMPBELL RIVER</v>
          </cell>
          <cell r="D2820" t="str">
            <v>1</v>
          </cell>
          <cell r="E2820" t="str">
            <v>A</v>
          </cell>
          <cell r="F2820">
            <v>575</v>
          </cell>
          <cell r="G2820">
            <v>3383</v>
          </cell>
          <cell r="H2820">
            <v>246</v>
          </cell>
          <cell r="I2820">
            <v>642</v>
          </cell>
          <cell r="J2820">
            <v>0</v>
          </cell>
          <cell r="K2820">
            <v>0</v>
          </cell>
        </row>
        <row r="2821">
          <cell r="A2821">
            <v>1980</v>
          </cell>
          <cell r="B2821" t="str">
            <v>016</v>
          </cell>
          <cell r="C2821" t="str">
            <v>CAYCUSE RIVER</v>
          </cell>
          <cell r="D2821" t="str">
            <v>1</v>
          </cell>
          <cell r="E2821" t="str">
            <v>A</v>
          </cell>
          <cell r="F2821">
            <v>91</v>
          </cell>
          <cell r="G2821">
            <v>220</v>
          </cell>
          <cell r="H2821">
            <v>57</v>
          </cell>
          <cell r="I2821">
            <v>70</v>
          </cell>
          <cell r="J2821">
            <v>0</v>
          </cell>
          <cell r="K2821">
            <v>0</v>
          </cell>
        </row>
        <row r="2822">
          <cell r="A2822">
            <v>1980</v>
          </cell>
          <cell r="B2822" t="str">
            <v>019</v>
          </cell>
          <cell r="C2822" t="str">
            <v>CHEMAINUS RIVER</v>
          </cell>
          <cell r="D2822" t="str">
            <v>1</v>
          </cell>
          <cell r="E2822" t="str">
            <v>A</v>
          </cell>
          <cell r="F2822">
            <v>116</v>
          </cell>
          <cell r="G2822">
            <v>848</v>
          </cell>
          <cell r="H2822">
            <v>81</v>
          </cell>
          <cell r="I2822">
            <v>153</v>
          </cell>
          <cell r="J2822">
            <v>0</v>
          </cell>
          <cell r="K2822">
            <v>0</v>
          </cell>
        </row>
        <row r="2823">
          <cell r="A2823">
            <v>1980</v>
          </cell>
          <cell r="B2823" t="str">
            <v>020</v>
          </cell>
          <cell r="C2823" t="str">
            <v>CHINA CREEK</v>
          </cell>
          <cell r="D2823" t="str">
            <v>1</v>
          </cell>
          <cell r="E2823" t="str">
            <v>A</v>
          </cell>
          <cell r="F2823">
            <v>23</v>
          </cell>
          <cell r="G2823">
            <v>47</v>
          </cell>
          <cell r="H2823">
            <v>0</v>
          </cell>
          <cell r="I2823">
            <v>39</v>
          </cell>
          <cell r="J2823">
            <v>0</v>
          </cell>
          <cell r="K2823">
            <v>0</v>
          </cell>
        </row>
        <row r="2824">
          <cell r="A2824">
            <v>1980</v>
          </cell>
          <cell r="B2824" t="str">
            <v>021</v>
          </cell>
          <cell r="C2824" t="str">
            <v>CLUXEWE RIVER</v>
          </cell>
          <cell r="D2824" t="str">
            <v>1</v>
          </cell>
          <cell r="E2824" t="str">
            <v>A</v>
          </cell>
          <cell r="F2824">
            <v>41</v>
          </cell>
          <cell r="G2824">
            <v>133</v>
          </cell>
          <cell r="H2824">
            <v>7</v>
          </cell>
          <cell r="I2824">
            <v>161</v>
          </cell>
          <cell r="J2824">
            <v>0</v>
          </cell>
          <cell r="K2824">
            <v>0</v>
          </cell>
        </row>
        <row r="2825">
          <cell r="A2825">
            <v>1980</v>
          </cell>
          <cell r="B2825" t="str">
            <v>022</v>
          </cell>
          <cell r="C2825" t="str">
            <v>COLEMAN CREEK</v>
          </cell>
          <cell r="D2825" t="str">
            <v>1</v>
          </cell>
          <cell r="E2825" t="str">
            <v>A</v>
          </cell>
          <cell r="F2825">
            <v>7</v>
          </cell>
          <cell r="G2825">
            <v>23</v>
          </cell>
          <cell r="H2825">
            <v>7</v>
          </cell>
          <cell r="I2825">
            <v>31</v>
          </cell>
          <cell r="J2825">
            <v>0</v>
          </cell>
          <cell r="K2825">
            <v>0</v>
          </cell>
        </row>
        <row r="2826">
          <cell r="A2826">
            <v>1980</v>
          </cell>
          <cell r="B2826" t="str">
            <v>024</v>
          </cell>
          <cell r="C2826" t="str">
            <v>CONUMA RIVER</v>
          </cell>
          <cell r="D2826" t="str">
            <v>1</v>
          </cell>
          <cell r="E2826" t="str">
            <v>A</v>
          </cell>
          <cell r="F2826">
            <v>10</v>
          </cell>
          <cell r="G2826">
            <v>24</v>
          </cell>
          <cell r="H2826">
            <v>3</v>
          </cell>
          <cell r="I2826">
            <v>20</v>
          </cell>
          <cell r="J2826">
            <v>0</v>
          </cell>
          <cell r="K2826">
            <v>0</v>
          </cell>
        </row>
        <row r="2827">
          <cell r="A2827">
            <v>1980</v>
          </cell>
          <cell r="B2827" t="str">
            <v>025</v>
          </cell>
          <cell r="C2827" t="str">
            <v>COUS CREEK</v>
          </cell>
          <cell r="D2827" t="str">
            <v>1</v>
          </cell>
          <cell r="E2827" t="str">
            <v>A</v>
          </cell>
          <cell r="F2827">
            <v>51</v>
          </cell>
          <cell r="G2827">
            <v>206</v>
          </cell>
          <cell r="H2827">
            <v>53</v>
          </cell>
          <cell r="I2827">
            <v>43</v>
          </cell>
          <cell r="J2827">
            <v>0</v>
          </cell>
          <cell r="K2827">
            <v>0</v>
          </cell>
        </row>
        <row r="2828">
          <cell r="A2828">
            <v>1980</v>
          </cell>
          <cell r="B2828" t="str">
            <v>026</v>
          </cell>
          <cell r="C2828" t="str">
            <v>COWICHAN RIVER</v>
          </cell>
          <cell r="D2828" t="str">
            <v>1</v>
          </cell>
          <cell r="E2828" t="str">
            <v>A</v>
          </cell>
          <cell r="F2828">
            <v>911</v>
          </cell>
          <cell r="G2828">
            <v>4934</v>
          </cell>
          <cell r="H2828">
            <v>287</v>
          </cell>
          <cell r="I2828">
            <v>942</v>
          </cell>
          <cell r="J2828">
            <v>0</v>
          </cell>
          <cell r="K2828">
            <v>0</v>
          </cell>
        </row>
        <row r="2829">
          <cell r="A2829">
            <v>1980</v>
          </cell>
          <cell r="B2829" t="str">
            <v>030</v>
          </cell>
          <cell r="C2829" t="str">
            <v>DAVIE RIVER</v>
          </cell>
          <cell r="D2829" t="str">
            <v>1</v>
          </cell>
          <cell r="E2829" t="str">
            <v>A</v>
          </cell>
          <cell r="F2829">
            <v>6</v>
          </cell>
          <cell r="G2829">
            <v>17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</row>
        <row r="2830">
          <cell r="A2830">
            <v>1980</v>
          </cell>
          <cell r="B2830" t="str">
            <v>031</v>
          </cell>
          <cell r="C2830" t="str">
            <v>DE MAMIEL CREEK</v>
          </cell>
          <cell r="D2830" t="str">
            <v>1</v>
          </cell>
          <cell r="E2830" t="str">
            <v>A</v>
          </cell>
          <cell r="F2830">
            <v>14</v>
          </cell>
          <cell r="G2830">
            <v>50</v>
          </cell>
          <cell r="H2830">
            <v>0</v>
          </cell>
          <cell r="I2830">
            <v>24</v>
          </cell>
          <cell r="J2830">
            <v>0</v>
          </cell>
          <cell r="K2830">
            <v>0</v>
          </cell>
        </row>
        <row r="2831">
          <cell r="A2831">
            <v>1980</v>
          </cell>
          <cell r="B2831" t="str">
            <v>034</v>
          </cell>
          <cell r="C2831" t="str">
            <v>ENGLISHMAN RIVER</v>
          </cell>
          <cell r="D2831" t="str">
            <v>1</v>
          </cell>
          <cell r="E2831" t="str">
            <v>A</v>
          </cell>
          <cell r="F2831">
            <v>235</v>
          </cell>
          <cell r="G2831">
            <v>990</v>
          </cell>
          <cell r="H2831">
            <v>27</v>
          </cell>
          <cell r="I2831">
            <v>250</v>
          </cell>
          <cell r="J2831">
            <v>0</v>
          </cell>
          <cell r="K2831">
            <v>0</v>
          </cell>
        </row>
        <row r="2832">
          <cell r="A2832">
            <v>1980</v>
          </cell>
          <cell r="B2832" t="str">
            <v>036</v>
          </cell>
          <cell r="C2832" t="str">
            <v>EVE RIVER</v>
          </cell>
          <cell r="D2832" t="str">
            <v>1</v>
          </cell>
          <cell r="E2832" t="str">
            <v>A</v>
          </cell>
          <cell r="F2832">
            <v>68</v>
          </cell>
          <cell r="G2832">
            <v>175</v>
          </cell>
          <cell r="H2832">
            <v>25</v>
          </cell>
          <cell r="I2832">
            <v>98</v>
          </cell>
          <cell r="J2832">
            <v>0</v>
          </cell>
          <cell r="K2832">
            <v>0</v>
          </cell>
        </row>
        <row r="2833">
          <cell r="A2833">
            <v>1980</v>
          </cell>
          <cell r="B2833" t="str">
            <v>037</v>
          </cell>
          <cell r="C2833" t="str">
            <v>FISHERMAN RIVER</v>
          </cell>
          <cell r="D2833" t="str">
            <v>1</v>
          </cell>
          <cell r="E2833" t="str">
            <v>A</v>
          </cell>
          <cell r="F2833">
            <v>2</v>
          </cell>
          <cell r="G2833">
            <v>2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</row>
        <row r="2834">
          <cell r="A2834">
            <v>1980</v>
          </cell>
          <cell r="B2834" t="str">
            <v>038</v>
          </cell>
          <cell r="C2834" t="str">
            <v>FRANKLIN RIVER</v>
          </cell>
          <cell r="D2834" t="str">
            <v>1</v>
          </cell>
          <cell r="E2834" t="str">
            <v>A</v>
          </cell>
          <cell r="F2834">
            <v>3</v>
          </cell>
          <cell r="G2834">
            <v>13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</row>
        <row r="2835">
          <cell r="A2835">
            <v>1980</v>
          </cell>
          <cell r="B2835" t="str">
            <v>039</v>
          </cell>
          <cell r="C2835" t="str">
            <v>FRENCH CREEK</v>
          </cell>
          <cell r="D2835" t="str">
            <v>1</v>
          </cell>
          <cell r="E2835" t="str">
            <v>A</v>
          </cell>
          <cell r="F2835">
            <v>22</v>
          </cell>
          <cell r="G2835">
            <v>108</v>
          </cell>
          <cell r="H2835">
            <v>10</v>
          </cell>
          <cell r="I2835">
            <v>6</v>
          </cell>
          <cell r="J2835">
            <v>0</v>
          </cell>
          <cell r="K2835">
            <v>0</v>
          </cell>
        </row>
        <row r="2836">
          <cell r="A2836">
            <v>1980</v>
          </cell>
          <cell r="B2836" t="str">
            <v>040</v>
          </cell>
          <cell r="C2836" t="str">
            <v>GLENDALE CREEK</v>
          </cell>
          <cell r="D2836" t="str">
            <v>1</v>
          </cell>
          <cell r="E2836" t="str">
            <v>A</v>
          </cell>
          <cell r="F2836">
            <v>5</v>
          </cell>
          <cell r="G2836">
            <v>19</v>
          </cell>
          <cell r="H2836">
            <v>3</v>
          </cell>
          <cell r="I2836">
            <v>6</v>
          </cell>
          <cell r="J2836">
            <v>0</v>
          </cell>
          <cell r="K2836">
            <v>0</v>
          </cell>
        </row>
        <row r="2837">
          <cell r="A2837">
            <v>1980</v>
          </cell>
          <cell r="B2837" t="str">
            <v>041</v>
          </cell>
          <cell r="C2837" t="str">
            <v>GOLD RIVER</v>
          </cell>
          <cell r="D2837" t="str">
            <v>1</v>
          </cell>
          <cell r="E2837" t="str">
            <v>A</v>
          </cell>
          <cell r="F2837">
            <v>395</v>
          </cell>
          <cell r="G2837">
            <v>1673</v>
          </cell>
          <cell r="H2837">
            <v>285</v>
          </cell>
          <cell r="I2837">
            <v>1007</v>
          </cell>
          <cell r="J2837">
            <v>0</v>
          </cell>
          <cell r="K2837">
            <v>0</v>
          </cell>
        </row>
        <row r="2838">
          <cell r="A2838">
            <v>1980</v>
          </cell>
          <cell r="B2838" t="str">
            <v>042</v>
          </cell>
          <cell r="C2838" t="str">
            <v>GOLDSTREAM RIVER</v>
          </cell>
          <cell r="D2838" t="str">
            <v>1</v>
          </cell>
          <cell r="E2838" t="str">
            <v>A</v>
          </cell>
          <cell r="F2838">
            <v>65</v>
          </cell>
          <cell r="G2838">
            <v>223</v>
          </cell>
          <cell r="H2838">
            <v>0</v>
          </cell>
          <cell r="I2838">
            <v>7</v>
          </cell>
          <cell r="J2838">
            <v>0</v>
          </cell>
          <cell r="K2838">
            <v>0</v>
          </cell>
        </row>
        <row r="2839">
          <cell r="A2839">
            <v>1980</v>
          </cell>
          <cell r="B2839" t="str">
            <v>043</v>
          </cell>
          <cell r="C2839" t="str">
            <v>GOODSPEED RIVER</v>
          </cell>
          <cell r="D2839" t="str">
            <v>1</v>
          </cell>
          <cell r="E2839" t="str">
            <v>A</v>
          </cell>
          <cell r="F2839">
            <v>28</v>
          </cell>
          <cell r="G2839">
            <v>159</v>
          </cell>
          <cell r="H2839">
            <v>11</v>
          </cell>
          <cell r="I2839">
            <v>19</v>
          </cell>
          <cell r="J2839">
            <v>0</v>
          </cell>
          <cell r="K2839">
            <v>0</v>
          </cell>
        </row>
        <row r="2840">
          <cell r="A2840">
            <v>1980</v>
          </cell>
          <cell r="B2840" t="str">
            <v>044</v>
          </cell>
          <cell r="C2840" t="str">
            <v>GORDON RIVER</v>
          </cell>
          <cell r="D2840" t="str">
            <v>1</v>
          </cell>
          <cell r="E2840" t="str">
            <v>A</v>
          </cell>
          <cell r="F2840">
            <v>22</v>
          </cell>
          <cell r="G2840">
            <v>120</v>
          </cell>
          <cell r="H2840">
            <v>22</v>
          </cell>
          <cell r="I2840">
            <v>55</v>
          </cell>
          <cell r="J2840">
            <v>0</v>
          </cell>
          <cell r="K2840">
            <v>0</v>
          </cell>
        </row>
        <row r="2841">
          <cell r="A2841">
            <v>1980</v>
          </cell>
          <cell r="B2841" t="str">
            <v>045</v>
          </cell>
          <cell r="C2841" t="str">
            <v>HARRIS CREEK</v>
          </cell>
          <cell r="D2841" t="str">
            <v>1</v>
          </cell>
          <cell r="E2841" t="str">
            <v>A</v>
          </cell>
          <cell r="F2841">
            <v>177</v>
          </cell>
          <cell r="G2841">
            <v>552</v>
          </cell>
          <cell r="H2841">
            <v>70</v>
          </cell>
          <cell r="I2841">
            <v>115</v>
          </cell>
          <cell r="J2841">
            <v>0</v>
          </cell>
          <cell r="K2841">
            <v>0</v>
          </cell>
        </row>
        <row r="2842">
          <cell r="A2842">
            <v>1980</v>
          </cell>
          <cell r="B2842" t="str">
            <v>047</v>
          </cell>
          <cell r="C2842" t="str">
            <v>HASLAM CREEK</v>
          </cell>
          <cell r="D2842" t="str">
            <v>1</v>
          </cell>
          <cell r="E2842" t="str">
            <v>A</v>
          </cell>
          <cell r="F2842">
            <v>14</v>
          </cell>
          <cell r="G2842">
            <v>52</v>
          </cell>
          <cell r="H2842">
            <v>0</v>
          </cell>
          <cell r="I2842">
            <v>11</v>
          </cell>
          <cell r="J2842">
            <v>0</v>
          </cell>
          <cell r="K2842">
            <v>0</v>
          </cell>
        </row>
        <row r="2843">
          <cell r="A2843">
            <v>1980</v>
          </cell>
          <cell r="B2843" t="str">
            <v>048</v>
          </cell>
          <cell r="C2843" t="str">
            <v>HEBER RIVER</v>
          </cell>
          <cell r="D2843" t="str">
            <v>1</v>
          </cell>
          <cell r="E2843" t="str">
            <v>A</v>
          </cell>
          <cell r="F2843">
            <v>24</v>
          </cell>
          <cell r="G2843">
            <v>34</v>
          </cell>
          <cell r="H2843">
            <v>0</v>
          </cell>
          <cell r="I2843">
            <v>142</v>
          </cell>
          <cell r="J2843">
            <v>0</v>
          </cell>
          <cell r="K2843">
            <v>0</v>
          </cell>
        </row>
        <row r="2844">
          <cell r="A2844">
            <v>1980</v>
          </cell>
          <cell r="B2844" t="str">
            <v>049</v>
          </cell>
          <cell r="C2844" t="str">
            <v>HEMMINGSEN CREEK</v>
          </cell>
          <cell r="D2844" t="str">
            <v>1</v>
          </cell>
          <cell r="E2844" t="str">
            <v>A</v>
          </cell>
          <cell r="F2844">
            <v>6</v>
          </cell>
          <cell r="G2844">
            <v>9</v>
          </cell>
          <cell r="H2844">
            <v>0</v>
          </cell>
          <cell r="I2844">
            <v>10</v>
          </cell>
          <cell r="J2844">
            <v>0</v>
          </cell>
          <cell r="K2844">
            <v>0</v>
          </cell>
        </row>
        <row r="2845">
          <cell r="A2845">
            <v>1980</v>
          </cell>
          <cell r="B2845" t="str">
            <v>050</v>
          </cell>
          <cell r="C2845" t="str">
            <v>HOLLAND CREEK</v>
          </cell>
          <cell r="D2845" t="str">
            <v>1</v>
          </cell>
          <cell r="E2845" t="str">
            <v>A</v>
          </cell>
          <cell r="F2845">
            <v>3</v>
          </cell>
          <cell r="G2845">
            <v>15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</row>
        <row r="2846">
          <cell r="A2846">
            <v>1980</v>
          </cell>
          <cell r="B2846" t="str">
            <v>055</v>
          </cell>
          <cell r="C2846" t="str">
            <v>KAIPIT CREEK</v>
          </cell>
          <cell r="D2846" t="str">
            <v>1</v>
          </cell>
          <cell r="E2846" t="str">
            <v>A</v>
          </cell>
          <cell r="F2846">
            <v>3</v>
          </cell>
          <cell r="G2846">
            <v>3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</row>
        <row r="2847">
          <cell r="A2847">
            <v>1980</v>
          </cell>
          <cell r="B2847" t="str">
            <v>057</v>
          </cell>
          <cell r="C2847" t="str">
            <v>KAOUK RIVER</v>
          </cell>
          <cell r="D2847" t="str">
            <v>1</v>
          </cell>
          <cell r="E2847" t="str">
            <v>A</v>
          </cell>
          <cell r="F2847">
            <v>7</v>
          </cell>
          <cell r="G2847">
            <v>19</v>
          </cell>
          <cell r="H2847">
            <v>3</v>
          </cell>
          <cell r="I2847">
            <v>15</v>
          </cell>
          <cell r="J2847">
            <v>0</v>
          </cell>
          <cell r="K2847">
            <v>0</v>
          </cell>
        </row>
        <row r="2848">
          <cell r="A2848">
            <v>1980</v>
          </cell>
          <cell r="B2848" t="str">
            <v>059</v>
          </cell>
          <cell r="C2848" t="str">
            <v>KEOGH RIVER</v>
          </cell>
          <cell r="D2848" t="str">
            <v>1</v>
          </cell>
          <cell r="E2848" t="str">
            <v>A</v>
          </cell>
          <cell r="F2848">
            <v>43</v>
          </cell>
          <cell r="G2848">
            <v>83</v>
          </cell>
          <cell r="H2848">
            <v>0</v>
          </cell>
          <cell r="I2848">
            <v>26</v>
          </cell>
          <cell r="J2848">
            <v>0</v>
          </cell>
          <cell r="K2848">
            <v>0</v>
          </cell>
        </row>
        <row r="2849">
          <cell r="A2849">
            <v>1980</v>
          </cell>
          <cell r="B2849" t="str">
            <v>060</v>
          </cell>
          <cell r="C2849" t="str">
            <v>KENNEDY RIVER</v>
          </cell>
          <cell r="D2849" t="str">
            <v>1</v>
          </cell>
          <cell r="E2849" t="str">
            <v>A</v>
          </cell>
          <cell r="F2849">
            <v>3</v>
          </cell>
          <cell r="G2849">
            <v>17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</row>
        <row r="2850">
          <cell r="A2850">
            <v>1980</v>
          </cell>
          <cell r="B2850" t="str">
            <v>063</v>
          </cell>
          <cell r="C2850" t="str">
            <v>KITSUCKSUS CREEK</v>
          </cell>
          <cell r="D2850" t="str">
            <v>1</v>
          </cell>
          <cell r="E2850" t="str">
            <v>A</v>
          </cell>
          <cell r="F2850">
            <v>17</v>
          </cell>
          <cell r="G2850">
            <v>49</v>
          </cell>
          <cell r="H2850">
            <v>9</v>
          </cell>
          <cell r="I2850">
            <v>0</v>
          </cell>
          <cell r="J2850">
            <v>0</v>
          </cell>
          <cell r="K2850">
            <v>0</v>
          </cell>
        </row>
        <row r="2851">
          <cell r="A2851">
            <v>1980</v>
          </cell>
          <cell r="B2851" t="str">
            <v>067</v>
          </cell>
          <cell r="C2851" t="str">
            <v>KOKISH RIVER</v>
          </cell>
          <cell r="D2851" t="str">
            <v>1</v>
          </cell>
          <cell r="E2851" t="str">
            <v>A</v>
          </cell>
          <cell r="F2851">
            <v>37</v>
          </cell>
          <cell r="G2851">
            <v>240</v>
          </cell>
          <cell r="H2851">
            <v>3</v>
          </cell>
          <cell r="I2851">
            <v>33</v>
          </cell>
          <cell r="J2851">
            <v>0</v>
          </cell>
          <cell r="K2851">
            <v>0</v>
          </cell>
        </row>
        <row r="2852">
          <cell r="A2852">
            <v>1980</v>
          </cell>
          <cell r="B2852" t="str">
            <v>068</v>
          </cell>
          <cell r="C2852" t="str">
            <v>KOKSILAH RIVER</v>
          </cell>
          <cell r="D2852" t="str">
            <v>1</v>
          </cell>
          <cell r="E2852" t="str">
            <v>A</v>
          </cell>
          <cell r="F2852">
            <v>98</v>
          </cell>
          <cell r="G2852">
            <v>427</v>
          </cell>
          <cell r="H2852">
            <v>35</v>
          </cell>
          <cell r="I2852">
            <v>19</v>
          </cell>
          <cell r="J2852">
            <v>0</v>
          </cell>
          <cell r="K2852">
            <v>0</v>
          </cell>
        </row>
        <row r="2853">
          <cell r="A2853">
            <v>1980</v>
          </cell>
          <cell r="B2853" t="str">
            <v>069</v>
          </cell>
          <cell r="C2853" t="str">
            <v>KOOTOWIS CREEK</v>
          </cell>
          <cell r="D2853" t="str">
            <v>1</v>
          </cell>
          <cell r="E2853" t="str">
            <v>A</v>
          </cell>
          <cell r="F2853">
            <v>3</v>
          </cell>
          <cell r="G2853">
            <v>40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</row>
        <row r="2854">
          <cell r="A2854">
            <v>1980</v>
          </cell>
          <cell r="B2854" t="str">
            <v>071</v>
          </cell>
          <cell r="C2854" t="str">
            <v>LEINER RIVER</v>
          </cell>
          <cell r="D2854" t="str">
            <v>1</v>
          </cell>
          <cell r="E2854" t="str">
            <v>A</v>
          </cell>
          <cell r="F2854">
            <v>14</v>
          </cell>
          <cell r="G2854">
            <v>89</v>
          </cell>
          <cell r="H2854">
            <v>3</v>
          </cell>
          <cell r="I2854">
            <v>14</v>
          </cell>
          <cell r="J2854">
            <v>0</v>
          </cell>
          <cell r="K2854">
            <v>0</v>
          </cell>
        </row>
        <row r="2855">
          <cell r="A2855">
            <v>1980</v>
          </cell>
          <cell r="B2855" t="str">
            <v>073</v>
          </cell>
          <cell r="C2855" t="str">
            <v>LITTLE QUALICUM RIVER</v>
          </cell>
          <cell r="D2855" t="str">
            <v>1</v>
          </cell>
          <cell r="E2855" t="str">
            <v>A</v>
          </cell>
          <cell r="F2855">
            <v>235</v>
          </cell>
          <cell r="G2855">
            <v>877</v>
          </cell>
          <cell r="H2855">
            <v>77</v>
          </cell>
          <cell r="I2855">
            <v>351</v>
          </cell>
          <cell r="J2855">
            <v>0</v>
          </cell>
          <cell r="K2855">
            <v>0</v>
          </cell>
        </row>
        <row r="2856">
          <cell r="A2856">
            <v>1980</v>
          </cell>
          <cell r="B2856" t="str">
            <v>074</v>
          </cell>
          <cell r="C2856" t="str">
            <v>LITTLE ZEBALLOS RIVER</v>
          </cell>
          <cell r="D2856" t="str">
            <v>1</v>
          </cell>
          <cell r="E2856" t="str">
            <v>A</v>
          </cell>
          <cell r="F2856">
            <v>6</v>
          </cell>
          <cell r="G2856">
            <v>9</v>
          </cell>
          <cell r="H2856">
            <v>0</v>
          </cell>
          <cell r="I2856">
            <v>3</v>
          </cell>
          <cell r="J2856">
            <v>0</v>
          </cell>
          <cell r="K2856">
            <v>0</v>
          </cell>
        </row>
        <row r="2857">
          <cell r="A2857">
            <v>1980</v>
          </cell>
          <cell r="B2857" t="str">
            <v>075</v>
          </cell>
          <cell r="C2857" t="str">
            <v>MACJACK RIVER</v>
          </cell>
          <cell r="D2857" t="str">
            <v>1</v>
          </cell>
          <cell r="E2857" t="str">
            <v>A</v>
          </cell>
          <cell r="F2857">
            <v>7</v>
          </cell>
          <cell r="G2857">
            <v>39</v>
          </cell>
          <cell r="H2857">
            <v>3</v>
          </cell>
          <cell r="I2857">
            <v>11</v>
          </cell>
          <cell r="J2857">
            <v>0</v>
          </cell>
          <cell r="K2857">
            <v>0</v>
          </cell>
        </row>
        <row r="2858">
          <cell r="A2858">
            <v>1980</v>
          </cell>
          <cell r="B2858" t="str">
            <v>078</v>
          </cell>
          <cell r="C2858" t="str">
            <v>MAGGIE RIVER</v>
          </cell>
          <cell r="D2858" t="str">
            <v>1</v>
          </cell>
          <cell r="E2858" t="str">
            <v>A</v>
          </cell>
          <cell r="F2858">
            <v>6</v>
          </cell>
          <cell r="G2858">
            <v>9</v>
          </cell>
          <cell r="H2858">
            <v>0</v>
          </cell>
          <cell r="I2858">
            <v>3</v>
          </cell>
          <cell r="J2858">
            <v>0</v>
          </cell>
          <cell r="K2858">
            <v>0</v>
          </cell>
        </row>
        <row r="2859">
          <cell r="A2859">
            <v>1980</v>
          </cell>
          <cell r="B2859" t="str">
            <v>079</v>
          </cell>
          <cell r="C2859" t="str">
            <v>MAHATTA CREEK</v>
          </cell>
          <cell r="D2859" t="str">
            <v>1</v>
          </cell>
          <cell r="E2859" t="str">
            <v>A</v>
          </cell>
          <cell r="F2859">
            <v>26</v>
          </cell>
          <cell r="G2859">
            <v>294</v>
          </cell>
          <cell r="H2859">
            <v>62</v>
          </cell>
          <cell r="I2859">
            <v>30</v>
          </cell>
          <cell r="J2859">
            <v>0</v>
          </cell>
          <cell r="K2859">
            <v>0</v>
          </cell>
        </row>
        <row r="2860">
          <cell r="A2860">
            <v>1980</v>
          </cell>
          <cell r="B2860" t="str">
            <v>081</v>
          </cell>
          <cell r="C2860" t="str">
            <v>MARBLE RIVER</v>
          </cell>
          <cell r="D2860" t="str">
            <v>1</v>
          </cell>
          <cell r="E2860" t="str">
            <v>A</v>
          </cell>
          <cell r="F2860">
            <v>91</v>
          </cell>
          <cell r="G2860">
            <v>309</v>
          </cell>
          <cell r="H2860">
            <v>40</v>
          </cell>
          <cell r="I2860">
            <v>232</v>
          </cell>
          <cell r="J2860">
            <v>0</v>
          </cell>
          <cell r="K2860">
            <v>0</v>
          </cell>
        </row>
        <row r="2861">
          <cell r="A2861">
            <v>1980</v>
          </cell>
          <cell r="B2861" t="str">
            <v>082</v>
          </cell>
          <cell r="C2861" t="str">
            <v>MEGIN RIVER</v>
          </cell>
          <cell r="D2861" t="str">
            <v>1</v>
          </cell>
          <cell r="E2861" t="str">
            <v>A</v>
          </cell>
          <cell r="F2861">
            <v>18</v>
          </cell>
          <cell r="G2861">
            <v>36</v>
          </cell>
          <cell r="H2861">
            <v>0</v>
          </cell>
          <cell r="I2861">
            <v>14</v>
          </cell>
          <cell r="J2861">
            <v>0</v>
          </cell>
          <cell r="K2861">
            <v>0</v>
          </cell>
        </row>
        <row r="2862">
          <cell r="A2862">
            <v>1980</v>
          </cell>
          <cell r="B2862" t="str">
            <v>086</v>
          </cell>
          <cell r="C2862" t="str">
            <v>MOHUN CREEK</v>
          </cell>
          <cell r="D2862" t="str">
            <v>1</v>
          </cell>
          <cell r="E2862" t="str">
            <v>A</v>
          </cell>
          <cell r="F2862">
            <v>18</v>
          </cell>
          <cell r="G2862">
            <v>50</v>
          </cell>
          <cell r="H2862">
            <v>0</v>
          </cell>
          <cell r="I2862">
            <v>15</v>
          </cell>
          <cell r="J2862">
            <v>0</v>
          </cell>
          <cell r="K2862">
            <v>0</v>
          </cell>
        </row>
        <row r="2863">
          <cell r="A2863">
            <v>1980</v>
          </cell>
          <cell r="B2863" t="str">
            <v>087</v>
          </cell>
          <cell r="C2863" t="str">
            <v>MOYEHA RIVER</v>
          </cell>
          <cell r="D2863" t="str">
            <v>1</v>
          </cell>
          <cell r="E2863" t="str">
            <v>A</v>
          </cell>
          <cell r="F2863">
            <v>6</v>
          </cell>
          <cell r="G2863">
            <v>9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</row>
        <row r="2864">
          <cell r="A2864">
            <v>1980</v>
          </cell>
          <cell r="B2864" t="str">
            <v>088</v>
          </cell>
          <cell r="C2864" t="str">
            <v>MUCHALAT RIVER</v>
          </cell>
          <cell r="D2864" t="str">
            <v>1</v>
          </cell>
          <cell r="E2864" t="str">
            <v>A</v>
          </cell>
          <cell r="F2864">
            <v>13</v>
          </cell>
          <cell r="G2864">
            <v>13</v>
          </cell>
          <cell r="H2864">
            <v>0</v>
          </cell>
          <cell r="I2864">
            <v>10</v>
          </cell>
          <cell r="J2864">
            <v>0</v>
          </cell>
          <cell r="K2864">
            <v>0</v>
          </cell>
        </row>
        <row r="2865">
          <cell r="A2865">
            <v>1980</v>
          </cell>
          <cell r="B2865" t="str">
            <v>089</v>
          </cell>
          <cell r="C2865" t="str">
            <v>MUIR CREEK</v>
          </cell>
          <cell r="D2865" t="str">
            <v>1</v>
          </cell>
          <cell r="E2865" t="str">
            <v>A</v>
          </cell>
          <cell r="F2865">
            <v>19</v>
          </cell>
          <cell r="G2865">
            <v>83</v>
          </cell>
          <cell r="H2865">
            <v>7</v>
          </cell>
          <cell r="I2865">
            <v>47</v>
          </cell>
          <cell r="J2865">
            <v>0</v>
          </cell>
          <cell r="K2865">
            <v>0</v>
          </cell>
        </row>
        <row r="2866">
          <cell r="A2866">
            <v>1980</v>
          </cell>
          <cell r="B2866" t="str">
            <v>090</v>
          </cell>
          <cell r="C2866" t="str">
            <v>NAHMINT RIVER</v>
          </cell>
          <cell r="D2866" t="str">
            <v>1</v>
          </cell>
          <cell r="E2866" t="str">
            <v>A</v>
          </cell>
          <cell r="F2866">
            <v>21</v>
          </cell>
          <cell r="G2866">
            <v>67</v>
          </cell>
          <cell r="H2866">
            <v>0</v>
          </cell>
          <cell r="I2866">
            <v>53</v>
          </cell>
          <cell r="J2866">
            <v>0</v>
          </cell>
          <cell r="K2866">
            <v>0</v>
          </cell>
        </row>
        <row r="2867">
          <cell r="A2867">
            <v>1980</v>
          </cell>
          <cell r="B2867" t="str">
            <v>091</v>
          </cell>
          <cell r="C2867" t="str">
            <v>NAHWITTI RIVER</v>
          </cell>
          <cell r="D2867" t="str">
            <v>1</v>
          </cell>
          <cell r="E2867" t="str">
            <v>A</v>
          </cell>
          <cell r="F2867">
            <v>54</v>
          </cell>
          <cell r="G2867">
            <v>122</v>
          </cell>
          <cell r="H2867">
            <v>25</v>
          </cell>
          <cell r="I2867">
            <v>68</v>
          </cell>
          <cell r="J2867">
            <v>0</v>
          </cell>
          <cell r="K2867">
            <v>0</v>
          </cell>
        </row>
        <row r="2868">
          <cell r="A2868">
            <v>1980</v>
          </cell>
          <cell r="B2868" t="str">
            <v>092</v>
          </cell>
          <cell r="C2868" t="str">
            <v>NANAIMO RIVER</v>
          </cell>
          <cell r="D2868" t="str">
            <v>1</v>
          </cell>
          <cell r="E2868" t="str">
            <v>A</v>
          </cell>
          <cell r="F2868">
            <v>425</v>
          </cell>
          <cell r="G2868">
            <v>3249</v>
          </cell>
          <cell r="H2868">
            <v>133</v>
          </cell>
          <cell r="I2868">
            <v>720</v>
          </cell>
          <cell r="J2868">
            <v>0</v>
          </cell>
          <cell r="K2868">
            <v>0</v>
          </cell>
        </row>
        <row r="2869">
          <cell r="A2869">
            <v>1980</v>
          </cell>
          <cell r="B2869" t="str">
            <v>094</v>
          </cell>
          <cell r="C2869" t="str">
            <v>NIMPKISH RIVER</v>
          </cell>
          <cell r="D2869" t="str">
            <v>1</v>
          </cell>
          <cell r="E2869" t="str">
            <v>A</v>
          </cell>
          <cell r="F2869">
            <v>135</v>
          </cell>
          <cell r="G2869">
            <v>562</v>
          </cell>
          <cell r="H2869">
            <v>64</v>
          </cell>
          <cell r="I2869">
            <v>84</v>
          </cell>
          <cell r="J2869">
            <v>0</v>
          </cell>
          <cell r="K2869">
            <v>0</v>
          </cell>
        </row>
        <row r="2870">
          <cell r="A2870">
            <v>1980</v>
          </cell>
          <cell r="B2870" t="str">
            <v>095</v>
          </cell>
          <cell r="C2870" t="str">
            <v>NITINAT RIVER</v>
          </cell>
          <cell r="D2870" t="str">
            <v>1</v>
          </cell>
          <cell r="E2870" t="str">
            <v>A</v>
          </cell>
          <cell r="F2870">
            <v>122</v>
          </cell>
          <cell r="G2870">
            <v>365</v>
          </cell>
          <cell r="H2870">
            <v>43</v>
          </cell>
          <cell r="I2870">
            <v>51</v>
          </cell>
          <cell r="J2870">
            <v>0</v>
          </cell>
          <cell r="K2870">
            <v>0</v>
          </cell>
        </row>
        <row r="2871">
          <cell r="A2871">
            <v>1980</v>
          </cell>
          <cell r="B2871" t="str">
            <v>097</v>
          </cell>
          <cell r="C2871" t="str">
            <v>OYSTER RIVER</v>
          </cell>
          <cell r="D2871" t="str">
            <v>1</v>
          </cell>
          <cell r="E2871" t="str">
            <v>A</v>
          </cell>
          <cell r="F2871">
            <v>168</v>
          </cell>
          <cell r="G2871">
            <v>636</v>
          </cell>
          <cell r="H2871">
            <v>14</v>
          </cell>
          <cell r="I2871">
            <v>181</v>
          </cell>
          <cell r="J2871">
            <v>0</v>
          </cell>
          <cell r="K2871">
            <v>0</v>
          </cell>
        </row>
        <row r="2872">
          <cell r="A2872">
            <v>1980</v>
          </cell>
          <cell r="B2872" t="str">
            <v>098</v>
          </cell>
          <cell r="C2872" t="str">
            <v>PACHENA RIVER</v>
          </cell>
          <cell r="D2872" t="str">
            <v>1</v>
          </cell>
          <cell r="E2872" t="str">
            <v>A</v>
          </cell>
          <cell r="F2872">
            <v>3</v>
          </cell>
          <cell r="G2872">
            <v>3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</row>
        <row r="2873">
          <cell r="A2873">
            <v>1980</v>
          </cell>
          <cell r="B2873" t="str">
            <v>101</v>
          </cell>
          <cell r="C2873" t="str">
            <v>PUNTLEDGE RIVER</v>
          </cell>
          <cell r="D2873" t="str">
            <v>1</v>
          </cell>
          <cell r="E2873" t="str">
            <v>A</v>
          </cell>
          <cell r="F2873">
            <v>38</v>
          </cell>
          <cell r="G2873">
            <v>193</v>
          </cell>
          <cell r="H2873">
            <v>0</v>
          </cell>
          <cell r="I2873">
            <v>3</v>
          </cell>
          <cell r="J2873">
            <v>0</v>
          </cell>
          <cell r="K2873">
            <v>0</v>
          </cell>
        </row>
        <row r="2874">
          <cell r="A2874">
            <v>1980</v>
          </cell>
          <cell r="B2874" t="str">
            <v>102</v>
          </cell>
          <cell r="C2874" t="str">
            <v>QUATSE RIVER</v>
          </cell>
          <cell r="D2874" t="str">
            <v>1</v>
          </cell>
          <cell r="E2874" t="str">
            <v>A</v>
          </cell>
          <cell r="F2874">
            <v>86</v>
          </cell>
          <cell r="G2874">
            <v>262</v>
          </cell>
          <cell r="H2874">
            <v>23</v>
          </cell>
          <cell r="I2874">
            <v>59</v>
          </cell>
          <cell r="J2874">
            <v>0</v>
          </cell>
          <cell r="K2874">
            <v>0</v>
          </cell>
        </row>
        <row r="2875">
          <cell r="A2875">
            <v>1980</v>
          </cell>
          <cell r="B2875" t="str">
            <v>103</v>
          </cell>
          <cell r="C2875" t="str">
            <v>QUINSAM RIVER</v>
          </cell>
          <cell r="D2875" t="str">
            <v>1</v>
          </cell>
          <cell r="E2875" t="str">
            <v>A</v>
          </cell>
          <cell r="F2875">
            <v>441</v>
          </cell>
          <cell r="G2875">
            <v>2789</v>
          </cell>
          <cell r="H2875">
            <v>204</v>
          </cell>
          <cell r="I2875">
            <v>954</v>
          </cell>
          <cell r="J2875">
            <v>0</v>
          </cell>
          <cell r="K2875">
            <v>0</v>
          </cell>
        </row>
        <row r="2876">
          <cell r="A2876">
            <v>1980</v>
          </cell>
          <cell r="B2876" t="str">
            <v>105</v>
          </cell>
          <cell r="C2876" t="str">
            <v>ROSEWALL CREEK</v>
          </cell>
          <cell r="D2876" t="str">
            <v>1</v>
          </cell>
          <cell r="E2876" t="str">
            <v>A</v>
          </cell>
          <cell r="F2876">
            <v>3</v>
          </cell>
          <cell r="G2876">
            <v>3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</row>
        <row r="2877">
          <cell r="A2877">
            <v>1980</v>
          </cell>
          <cell r="B2877" t="str">
            <v>107</v>
          </cell>
          <cell r="C2877" t="str">
            <v>SALMON RIVER</v>
          </cell>
          <cell r="D2877" t="str">
            <v>1</v>
          </cell>
          <cell r="E2877" t="str">
            <v>A</v>
          </cell>
          <cell r="F2877">
            <v>163</v>
          </cell>
          <cell r="G2877">
            <v>439</v>
          </cell>
          <cell r="H2877">
            <v>35</v>
          </cell>
          <cell r="I2877">
            <v>268</v>
          </cell>
          <cell r="J2877">
            <v>0</v>
          </cell>
          <cell r="K2877">
            <v>0</v>
          </cell>
        </row>
        <row r="2878">
          <cell r="A2878">
            <v>1980</v>
          </cell>
          <cell r="B2878" t="str">
            <v>108</v>
          </cell>
          <cell r="C2878" t="str">
            <v>SAN JOSEF RIVER</v>
          </cell>
          <cell r="D2878" t="str">
            <v>1</v>
          </cell>
          <cell r="E2878" t="str">
            <v>A</v>
          </cell>
          <cell r="F2878">
            <v>15</v>
          </cell>
          <cell r="G2878">
            <v>67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</row>
        <row r="2879">
          <cell r="A2879">
            <v>1980</v>
          </cell>
          <cell r="B2879" t="str">
            <v>109</v>
          </cell>
          <cell r="C2879" t="str">
            <v>SAN JUAN RIVER</v>
          </cell>
          <cell r="D2879" t="str">
            <v>1</v>
          </cell>
          <cell r="E2879" t="str">
            <v>A</v>
          </cell>
          <cell r="F2879">
            <v>121</v>
          </cell>
          <cell r="G2879">
            <v>268</v>
          </cell>
          <cell r="H2879">
            <v>30</v>
          </cell>
          <cell r="I2879">
            <v>118</v>
          </cell>
          <cell r="J2879">
            <v>0</v>
          </cell>
          <cell r="K2879">
            <v>0</v>
          </cell>
        </row>
        <row r="2880">
          <cell r="A2880">
            <v>1980</v>
          </cell>
          <cell r="B2880" t="str">
            <v>112</v>
          </cell>
          <cell r="C2880" t="str">
            <v>SARITA RIVER</v>
          </cell>
          <cell r="D2880" t="str">
            <v>1</v>
          </cell>
          <cell r="E2880" t="str">
            <v>A</v>
          </cell>
          <cell r="F2880">
            <v>29</v>
          </cell>
          <cell r="G2880">
            <v>53</v>
          </cell>
          <cell r="H2880">
            <v>7</v>
          </cell>
          <cell r="I2880">
            <v>19</v>
          </cell>
          <cell r="J2880">
            <v>0</v>
          </cell>
          <cell r="K2880">
            <v>0</v>
          </cell>
        </row>
        <row r="2881">
          <cell r="A2881">
            <v>1980</v>
          </cell>
          <cell r="B2881" t="str">
            <v>113</v>
          </cell>
          <cell r="C2881" t="str">
            <v>SHAW CREEK</v>
          </cell>
          <cell r="D2881" t="str">
            <v>1</v>
          </cell>
          <cell r="E2881" t="str">
            <v>A</v>
          </cell>
          <cell r="F2881">
            <v>3</v>
          </cell>
          <cell r="G2881">
            <v>3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</row>
        <row r="2882">
          <cell r="A2882">
            <v>1980</v>
          </cell>
          <cell r="B2882" t="str">
            <v>115</v>
          </cell>
          <cell r="C2882" t="str">
            <v>SOMASS RIVER</v>
          </cell>
          <cell r="D2882" t="str">
            <v>1</v>
          </cell>
          <cell r="E2882" t="str">
            <v>A</v>
          </cell>
          <cell r="F2882">
            <v>94</v>
          </cell>
          <cell r="G2882">
            <v>505</v>
          </cell>
          <cell r="H2882">
            <v>23</v>
          </cell>
          <cell r="I2882">
            <v>103</v>
          </cell>
          <cell r="J2882">
            <v>0</v>
          </cell>
          <cell r="K2882">
            <v>0</v>
          </cell>
        </row>
        <row r="2883">
          <cell r="A2883">
            <v>1980</v>
          </cell>
          <cell r="B2883" t="str">
            <v>117</v>
          </cell>
          <cell r="C2883" t="str">
            <v>SOOKE RIVER</v>
          </cell>
          <cell r="D2883" t="str">
            <v>1</v>
          </cell>
          <cell r="E2883" t="str">
            <v>A</v>
          </cell>
          <cell r="F2883">
            <v>125</v>
          </cell>
          <cell r="G2883">
            <v>362</v>
          </cell>
          <cell r="H2883">
            <v>15</v>
          </cell>
          <cell r="I2883">
            <v>67</v>
          </cell>
          <cell r="J2883">
            <v>0</v>
          </cell>
          <cell r="K2883">
            <v>0</v>
          </cell>
        </row>
        <row r="2884">
          <cell r="A2884">
            <v>1980</v>
          </cell>
          <cell r="B2884" t="str">
            <v>118</v>
          </cell>
          <cell r="C2884" t="str">
            <v>SPROAT RIVER</v>
          </cell>
          <cell r="D2884" t="str">
            <v>1</v>
          </cell>
          <cell r="E2884" t="str">
            <v>A</v>
          </cell>
          <cell r="F2884">
            <v>27</v>
          </cell>
          <cell r="G2884">
            <v>88</v>
          </cell>
          <cell r="H2884">
            <v>3</v>
          </cell>
          <cell r="I2884">
            <v>15</v>
          </cell>
          <cell r="J2884">
            <v>0</v>
          </cell>
          <cell r="K2884">
            <v>0</v>
          </cell>
        </row>
        <row r="2885">
          <cell r="A2885">
            <v>1980</v>
          </cell>
          <cell r="B2885" t="str">
            <v>120</v>
          </cell>
          <cell r="C2885" t="str">
            <v>STAMP RIVER</v>
          </cell>
          <cell r="D2885" t="str">
            <v>1</v>
          </cell>
          <cell r="E2885" t="str">
            <v>A</v>
          </cell>
          <cell r="F2885">
            <v>223</v>
          </cell>
          <cell r="G2885">
            <v>1033</v>
          </cell>
          <cell r="H2885">
            <v>107</v>
          </cell>
          <cell r="I2885">
            <v>305</v>
          </cell>
          <cell r="J2885">
            <v>0</v>
          </cell>
          <cell r="K2885">
            <v>0</v>
          </cell>
        </row>
        <row r="2886">
          <cell r="A2886">
            <v>1980</v>
          </cell>
          <cell r="B2886" t="str">
            <v>122</v>
          </cell>
          <cell r="C2886" t="str">
            <v>SUCWOA RIVER</v>
          </cell>
          <cell r="D2886" t="str">
            <v>1</v>
          </cell>
          <cell r="E2886" t="str">
            <v>A</v>
          </cell>
          <cell r="F2886">
            <v>11</v>
          </cell>
          <cell r="G2886">
            <v>111</v>
          </cell>
          <cell r="H2886">
            <v>43</v>
          </cell>
          <cell r="I2886">
            <v>230</v>
          </cell>
          <cell r="J2886">
            <v>0</v>
          </cell>
          <cell r="K2886">
            <v>0</v>
          </cell>
        </row>
        <row r="2887">
          <cell r="A2887">
            <v>1980</v>
          </cell>
          <cell r="B2887" t="str">
            <v>123</v>
          </cell>
          <cell r="C2887" t="str">
            <v>TAHSIS RIVER</v>
          </cell>
          <cell r="D2887" t="str">
            <v>1</v>
          </cell>
          <cell r="E2887" t="str">
            <v>A</v>
          </cell>
          <cell r="F2887">
            <v>7</v>
          </cell>
          <cell r="G2887">
            <v>55</v>
          </cell>
          <cell r="H2887">
            <v>0</v>
          </cell>
          <cell r="I2887">
            <v>15</v>
          </cell>
          <cell r="J2887">
            <v>0</v>
          </cell>
          <cell r="K2887">
            <v>0</v>
          </cell>
        </row>
        <row r="2888">
          <cell r="A2888">
            <v>1980</v>
          </cell>
          <cell r="B2888" t="str">
            <v>124</v>
          </cell>
          <cell r="C2888" t="str">
            <v>TAHSISH RIVER</v>
          </cell>
          <cell r="D2888" t="str">
            <v>1</v>
          </cell>
          <cell r="E2888" t="str">
            <v>A</v>
          </cell>
          <cell r="F2888">
            <v>6</v>
          </cell>
          <cell r="G2888">
            <v>10</v>
          </cell>
          <cell r="H2888">
            <v>7</v>
          </cell>
          <cell r="I2888">
            <v>182</v>
          </cell>
          <cell r="J2888">
            <v>0</v>
          </cell>
          <cell r="K2888">
            <v>0</v>
          </cell>
        </row>
        <row r="2889">
          <cell r="A2889">
            <v>1980</v>
          </cell>
          <cell r="B2889" t="str">
            <v>126</v>
          </cell>
          <cell r="C2889" t="str">
            <v>TLUPANA RIVER</v>
          </cell>
          <cell r="D2889" t="str">
            <v>1</v>
          </cell>
          <cell r="E2889" t="str">
            <v>A</v>
          </cell>
          <cell r="F2889">
            <v>3</v>
          </cell>
          <cell r="G2889">
            <v>3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</row>
        <row r="2890">
          <cell r="A2890">
            <v>1980</v>
          </cell>
          <cell r="B2890" t="str">
            <v>127</v>
          </cell>
          <cell r="C2890" t="str">
            <v>TOQUART RIVER</v>
          </cell>
          <cell r="D2890" t="str">
            <v>1</v>
          </cell>
          <cell r="E2890" t="str">
            <v>A</v>
          </cell>
          <cell r="F2890">
            <v>32</v>
          </cell>
          <cell r="G2890">
            <v>76</v>
          </cell>
          <cell r="H2890">
            <v>8</v>
          </cell>
          <cell r="I2890">
            <v>82</v>
          </cell>
          <cell r="J2890">
            <v>0</v>
          </cell>
          <cell r="K2890">
            <v>0</v>
          </cell>
        </row>
        <row r="2891">
          <cell r="A2891">
            <v>1980</v>
          </cell>
          <cell r="B2891" t="str">
            <v>129</v>
          </cell>
          <cell r="C2891" t="str">
            <v>TRENT RIVER</v>
          </cell>
          <cell r="D2891" t="str">
            <v>1</v>
          </cell>
          <cell r="E2891" t="str">
            <v>A</v>
          </cell>
          <cell r="F2891">
            <v>22</v>
          </cell>
          <cell r="G2891">
            <v>66</v>
          </cell>
          <cell r="H2891">
            <v>7</v>
          </cell>
          <cell r="I2891">
            <v>3</v>
          </cell>
          <cell r="J2891">
            <v>0</v>
          </cell>
          <cell r="K2891">
            <v>0</v>
          </cell>
        </row>
        <row r="2892">
          <cell r="A2892">
            <v>1980</v>
          </cell>
          <cell r="B2892" t="str">
            <v>130</v>
          </cell>
          <cell r="C2892" t="str">
            <v>TSABLE RIVER</v>
          </cell>
          <cell r="D2892" t="str">
            <v>1</v>
          </cell>
          <cell r="E2892" t="str">
            <v>A</v>
          </cell>
          <cell r="F2892">
            <v>23</v>
          </cell>
          <cell r="G2892">
            <v>63</v>
          </cell>
          <cell r="H2892">
            <v>0</v>
          </cell>
          <cell r="I2892">
            <v>3</v>
          </cell>
          <cell r="J2892">
            <v>0</v>
          </cell>
          <cell r="K2892">
            <v>0</v>
          </cell>
        </row>
        <row r="2893">
          <cell r="A2893">
            <v>1980</v>
          </cell>
          <cell r="B2893" t="str">
            <v>132</v>
          </cell>
          <cell r="C2893" t="str">
            <v>TSOLUM RIVER</v>
          </cell>
          <cell r="D2893" t="str">
            <v>1</v>
          </cell>
          <cell r="E2893" t="str">
            <v>A</v>
          </cell>
          <cell r="F2893">
            <v>45</v>
          </cell>
          <cell r="G2893">
            <v>235</v>
          </cell>
          <cell r="H2893">
            <v>6</v>
          </cell>
          <cell r="I2893">
            <v>3</v>
          </cell>
          <cell r="J2893">
            <v>0</v>
          </cell>
          <cell r="K2893">
            <v>0</v>
          </cell>
        </row>
        <row r="2894">
          <cell r="A2894">
            <v>1980</v>
          </cell>
          <cell r="B2894" t="str">
            <v>133</v>
          </cell>
          <cell r="C2894" t="str">
            <v>TSOWWIN RIVER</v>
          </cell>
          <cell r="D2894" t="str">
            <v>1</v>
          </cell>
          <cell r="E2894" t="str">
            <v>A</v>
          </cell>
          <cell r="F2894">
            <v>3</v>
          </cell>
          <cell r="G2894">
            <v>23</v>
          </cell>
          <cell r="H2894">
            <v>0</v>
          </cell>
          <cell r="I2894">
            <v>19</v>
          </cell>
          <cell r="J2894">
            <v>0</v>
          </cell>
          <cell r="K2894">
            <v>0</v>
          </cell>
        </row>
        <row r="2895">
          <cell r="A2895">
            <v>1980</v>
          </cell>
          <cell r="B2895" t="str">
            <v>135</v>
          </cell>
          <cell r="C2895" t="str">
            <v>TUGWELL CREEK</v>
          </cell>
          <cell r="D2895" t="str">
            <v>1</v>
          </cell>
          <cell r="E2895" t="str">
            <v>A</v>
          </cell>
          <cell r="F2895">
            <v>3</v>
          </cell>
          <cell r="G2895">
            <v>3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</row>
        <row r="2896">
          <cell r="A2896">
            <v>1980</v>
          </cell>
          <cell r="B2896" t="str">
            <v>140</v>
          </cell>
          <cell r="C2896" t="str">
            <v>WAUKWAAS CREEK</v>
          </cell>
          <cell r="D2896" t="str">
            <v>1</v>
          </cell>
          <cell r="E2896" t="str">
            <v>A</v>
          </cell>
          <cell r="F2896">
            <v>30</v>
          </cell>
          <cell r="G2896">
            <v>228</v>
          </cell>
          <cell r="H2896">
            <v>23</v>
          </cell>
          <cell r="I2896">
            <v>345</v>
          </cell>
          <cell r="J2896">
            <v>0</v>
          </cell>
          <cell r="K2896">
            <v>0</v>
          </cell>
        </row>
        <row r="2897">
          <cell r="A2897">
            <v>1980</v>
          </cell>
          <cell r="B2897" t="str">
            <v>141</v>
          </cell>
          <cell r="C2897" t="str">
            <v>WHITE RIVER</v>
          </cell>
          <cell r="D2897" t="str">
            <v>1</v>
          </cell>
          <cell r="E2897" t="str">
            <v>A</v>
          </cell>
          <cell r="F2897">
            <v>71</v>
          </cell>
          <cell r="G2897">
            <v>29</v>
          </cell>
          <cell r="H2897">
            <v>0</v>
          </cell>
          <cell r="I2897">
            <v>23</v>
          </cell>
          <cell r="J2897">
            <v>0</v>
          </cell>
          <cell r="K2897">
            <v>0</v>
          </cell>
        </row>
        <row r="2898">
          <cell r="A2898">
            <v>1980</v>
          </cell>
          <cell r="B2898" t="str">
            <v>142</v>
          </cell>
          <cell r="C2898" t="str">
            <v>WILFRED CREEK</v>
          </cell>
          <cell r="D2898" t="str">
            <v>1</v>
          </cell>
          <cell r="E2898" t="str">
            <v>A</v>
          </cell>
          <cell r="F2898">
            <v>3</v>
          </cell>
          <cell r="G2898">
            <v>7</v>
          </cell>
          <cell r="H2898">
            <v>3</v>
          </cell>
          <cell r="I2898">
            <v>3</v>
          </cell>
          <cell r="J2898">
            <v>0</v>
          </cell>
          <cell r="K2898">
            <v>0</v>
          </cell>
        </row>
        <row r="2899">
          <cell r="A2899">
            <v>1980</v>
          </cell>
          <cell r="B2899" t="str">
            <v>144</v>
          </cell>
          <cell r="C2899" t="str">
            <v>WOSS RIVER</v>
          </cell>
          <cell r="D2899" t="str">
            <v>1</v>
          </cell>
          <cell r="E2899" t="str">
            <v>A</v>
          </cell>
          <cell r="F2899">
            <v>13</v>
          </cell>
          <cell r="G2899">
            <v>25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</row>
        <row r="2900">
          <cell r="A2900">
            <v>1980</v>
          </cell>
          <cell r="B2900" t="str">
            <v>145</v>
          </cell>
          <cell r="C2900" t="str">
            <v>ZEBALLOS RIVER</v>
          </cell>
          <cell r="D2900" t="str">
            <v>1</v>
          </cell>
          <cell r="E2900" t="str">
            <v>A</v>
          </cell>
          <cell r="F2900">
            <v>58</v>
          </cell>
          <cell r="G2900">
            <v>354</v>
          </cell>
          <cell r="H2900">
            <v>91</v>
          </cell>
          <cell r="I2900">
            <v>256</v>
          </cell>
          <cell r="J2900">
            <v>0</v>
          </cell>
          <cell r="K2900">
            <v>0</v>
          </cell>
        </row>
        <row r="2901">
          <cell r="A2901">
            <v>1980</v>
          </cell>
          <cell r="B2901" t="str">
            <v>165</v>
          </cell>
          <cell r="C2901" t="str">
            <v>ALOUETTE RIVER</v>
          </cell>
          <cell r="D2901" t="str">
            <v>2</v>
          </cell>
          <cell r="E2901" t="str">
            <v>A</v>
          </cell>
          <cell r="F2901">
            <v>218</v>
          </cell>
          <cell r="G2901">
            <v>1685</v>
          </cell>
          <cell r="H2901">
            <v>64</v>
          </cell>
          <cell r="I2901">
            <v>102</v>
          </cell>
          <cell r="J2901">
            <v>0</v>
          </cell>
          <cell r="K2901">
            <v>0</v>
          </cell>
        </row>
        <row r="2902">
          <cell r="A2902">
            <v>1980</v>
          </cell>
          <cell r="B2902" t="str">
            <v>166</v>
          </cell>
          <cell r="C2902" t="str">
            <v>AMERICAN CREEK</v>
          </cell>
          <cell r="D2902" t="str">
            <v>2</v>
          </cell>
          <cell r="E2902" t="str">
            <v>A</v>
          </cell>
          <cell r="F2902">
            <v>3</v>
          </cell>
          <cell r="G2902">
            <v>3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</row>
        <row r="2903">
          <cell r="A2903">
            <v>1980</v>
          </cell>
          <cell r="B2903" t="str">
            <v>167</v>
          </cell>
          <cell r="C2903" t="str">
            <v>ASHLU CREEK</v>
          </cell>
          <cell r="D2903" t="str">
            <v>2</v>
          </cell>
          <cell r="E2903" t="str">
            <v>A</v>
          </cell>
          <cell r="F2903">
            <v>16</v>
          </cell>
          <cell r="G2903">
            <v>23</v>
          </cell>
          <cell r="H2903">
            <v>0</v>
          </cell>
          <cell r="I2903">
            <v>3</v>
          </cell>
          <cell r="J2903">
            <v>0</v>
          </cell>
          <cell r="K2903">
            <v>0</v>
          </cell>
        </row>
        <row r="2904">
          <cell r="A2904">
            <v>1980</v>
          </cell>
          <cell r="B2904" t="str">
            <v>168</v>
          </cell>
          <cell r="C2904" t="str">
            <v>BEAR RIVER</v>
          </cell>
          <cell r="D2904" t="str">
            <v>2</v>
          </cell>
          <cell r="E2904" t="str">
            <v>A</v>
          </cell>
          <cell r="F2904">
            <v>12</v>
          </cell>
          <cell r="G2904">
            <v>26</v>
          </cell>
          <cell r="H2904">
            <v>6</v>
          </cell>
          <cell r="I2904">
            <v>9</v>
          </cell>
          <cell r="J2904">
            <v>0</v>
          </cell>
          <cell r="K2904">
            <v>0</v>
          </cell>
        </row>
        <row r="2905">
          <cell r="A2905">
            <v>1980</v>
          </cell>
          <cell r="B2905" t="str">
            <v>169</v>
          </cell>
          <cell r="C2905" t="str">
            <v>BERTRAM CREEK</v>
          </cell>
          <cell r="D2905" t="str">
            <v>2</v>
          </cell>
          <cell r="E2905" t="str">
            <v>A</v>
          </cell>
          <cell r="F2905">
            <v>6</v>
          </cell>
          <cell r="G2905">
            <v>6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</row>
        <row r="2906">
          <cell r="A2906">
            <v>1980</v>
          </cell>
          <cell r="B2906" t="str">
            <v>170</v>
          </cell>
          <cell r="C2906" t="str">
            <v>BIG SILVER CREEK</v>
          </cell>
          <cell r="D2906" t="str">
            <v>2</v>
          </cell>
          <cell r="E2906" t="str">
            <v>A</v>
          </cell>
          <cell r="F2906">
            <v>13</v>
          </cell>
          <cell r="G2906">
            <v>17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</row>
        <row r="2907">
          <cell r="A2907">
            <v>1980</v>
          </cell>
          <cell r="B2907" t="str">
            <v>171</v>
          </cell>
          <cell r="C2907" t="str">
            <v>BIRKENHEAD RIVER</v>
          </cell>
          <cell r="D2907" t="str">
            <v>2</v>
          </cell>
          <cell r="E2907" t="str">
            <v>A</v>
          </cell>
          <cell r="F2907">
            <v>6</v>
          </cell>
          <cell r="G2907">
            <v>13</v>
          </cell>
          <cell r="H2907">
            <v>3</v>
          </cell>
          <cell r="I2907">
            <v>0</v>
          </cell>
          <cell r="J2907">
            <v>0</v>
          </cell>
          <cell r="K2907">
            <v>0</v>
          </cell>
        </row>
        <row r="2908">
          <cell r="A2908">
            <v>1980</v>
          </cell>
          <cell r="B2908" t="str">
            <v>172</v>
          </cell>
          <cell r="C2908" t="str">
            <v>BREM RIVER</v>
          </cell>
          <cell r="D2908" t="str">
            <v>2</v>
          </cell>
          <cell r="E2908" t="str">
            <v>A</v>
          </cell>
          <cell r="F2908">
            <v>11</v>
          </cell>
          <cell r="G2908">
            <v>26</v>
          </cell>
          <cell r="H2908">
            <v>7</v>
          </cell>
          <cell r="I2908">
            <v>3</v>
          </cell>
          <cell r="J2908">
            <v>0</v>
          </cell>
          <cell r="K2908">
            <v>0</v>
          </cell>
        </row>
        <row r="2909">
          <cell r="A2909">
            <v>1980</v>
          </cell>
          <cell r="B2909" t="str">
            <v>173</v>
          </cell>
          <cell r="C2909" t="str">
            <v>BRITTAIN RIVER</v>
          </cell>
          <cell r="D2909" t="str">
            <v>2</v>
          </cell>
          <cell r="E2909" t="str">
            <v>A</v>
          </cell>
          <cell r="F2909">
            <v>3</v>
          </cell>
          <cell r="G2909">
            <v>3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</row>
        <row r="2910">
          <cell r="A2910">
            <v>1980</v>
          </cell>
          <cell r="B2910" t="str">
            <v>174</v>
          </cell>
          <cell r="C2910" t="str">
            <v>BRUNETTE RIVER</v>
          </cell>
          <cell r="D2910" t="str">
            <v>2</v>
          </cell>
          <cell r="E2910" t="str">
            <v>A</v>
          </cell>
          <cell r="F2910">
            <v>6</v>
          </cell>
          <cell r="G2910">
            <v>27</v>
          </cell>
          <cell r="H2910">
            <v>3</v>
          </cell>
          <cell r="I2910">
            <v>0</v>
          </cell>
          <cell r="J2910">
            <v>0</v>
          </cell>
          <cell r="K2910">
            <v>0</v>
          </cell>
        </row>
        <row r="2911">
          <cell r="A2911">
            <v>1980</v>
          </cell>
          <cell r="B2911" t="str">
            <v>175</v>
          </cell>
          <cell r="C2911" t="str">
            <v>CAPILANO RIVER</v>
          </cell>
          <cell r="D2911" t="str">
            <v>2</v>
          </cell>
          <cell r="E2911" t="str">
            <v>A</v>
          </cell>
          <cell r="F2911">
            <v>218</v>
          </cell>
          <cell r="G2911">
            <v>1267</v>
          </cell>
          <cell r="H2911">
            <v>61</v>
          </cell>
          <cell r="I2911">
            <v>99</v>
          </cell>
          <cell r="J2911">
            <v>0</v>
          </cell>
          <cell r="K2911">
            <v>0</v>
          </cell>
        </row>
        <row r="2912">
          <cell r="A2912">
            <v>1980</v>
          </cell>
          <cell r="B2912" t="str">
            <v>176</v>
          </cell>
          <cell r="C2912" t="str">
            <v>CHAPMAN CREEK</v>
          </cell>
          <cell r="D2912" t="str">
            <v>2</v>
          </cell>
          <cell r="E2912" t="str">
            <v>A</v>
          </cell>
          <cell r="F2912">
            <v>25</v>
          </cell>
          <cell r="G2912">
            <v>172</v>
          </cell>
          <cell r="H2912">
            <v>45</v>
          </cell>
          <cell r="I2912">
            <v>144</v>
          </cell>
          <cell r="J2912">
            <v>0</v>
          </cell>
          <cell r="K2912">
            <v>0</v>
          </cell>
        </row>
        <row r="2913">
          <cell r="A2913">
            <v>1980</v>
          </cell>
          <cell r="B2913" t="str">
            <v>177</v>
          </cell>
          <cell r="C2913" t="str">
            <v>CHEAKAMUS RIVER</v>
          </cell>
          <cell r="D2913" t="str">
            <v>2</v>
          </cell>
          <cell r="E2913" t="str">
            <v>A</v>
          </cell>
          <cell r="F2913">
            <v>529</v>
          </cell>
          <cell r="G2913">
            <v>2303</v>
          </cell>
          <cell r="H2913">
            <v>70</v>
          </cell>
          <cell r="I2913">
            <v>132</v>
          </cell>
          <cell r="J2913">
            <v>0</v>
          </cell>
          <cell r="K2913">
            <v>0</v>
          </cell>
        </row>
        <row r="2914">
          <cell r="A2914">
            <v>1980</v>
          </cell>
          <cell r="B2914" t="str">
            <v>178</v>
          </cell>
          <cell r="C2914" t="str">
            <v>CHEHALIS RIVER</v>
          </cell>
          <cell r="D2914" t="str">
            <v>2</v>
          </cell>
          <cell r="E2914" t="str">
            <v>A</v>
          </cell>
          <cell r="F2914">
            <v>161</v>
          </cell>
          <cell r="G2914">
            <v>522</v>
          </cell>
          <cell r="H2914">
            <v>27</v>
          </cell>
          <cell r="I2914">
            <v>10</v>
          </cell>
          <cell r="J2914">
            <v>0</v>
          </cell>
          <cell r="K2914">
            <v>0</v>
          </cell>
        </row>
        <row r="2915">
          <cell r="A2915">
            <v>1980</v>
          </cell>
          <cell r="B2915" t="str">
            <v>179</v>
          </cell>
          <cell r="C2915" t="str">
            <v>CHILLIWACK RIVER</v>
          </cell>
          <cell r="D2915" t="str">
            <v>2</v>
          </cell>
          <cell r="E2915" t="str">
            <v>A</v>
          </cell>
          <cell r="F2915">
            <v>1134</v>
          </cell>
          <cell r="G2915">
            <v>6814</v>
          </cell>
          <cell r="H2915">
            <v>20</v>
          </cell>
          <cell r="I2915">
            <v>912</v>
          </cell>
          <cell r="J2915">
            <v>0</v>
          </cell>
          <cell r="K2915">
            <v>0</v>
          </cell>
        </row>
        <row r="2916">
          <cell r="A2916">
            <v>1980</v>
          </cell>
          <cell r="B2916" t="str">
            <v>180</v>
          </cell>
          <cell r="C2916" t="str">
            <v>COGBURN CREEK</v>
          </cell>
          <cell r="D2916" t="str">
            <v>2</v>
          </cell>
          <cell r="E2916" t="str">
            <v>A</v>
          </cell>
          <cell r="F2916">
            <v>6</v>
          </cell>
          <cell r="G2916">
            <v>17</v>
          </cell>
          <cell r="H2916">
            <v>6</v>
          </cell>
          <cell r="I2916">
            <v>0</v>
          </cell>
          <cell r="J2916">
            <v>0</v>
          </cell>
          <cell r="K2916">
            <v>0</v>
          </cell>
        </row>
        <row r="2917">
          <cell r="A2917">
            <v>1980</v>
          </cell>
          <cell r="B2917" t="str">
            <v>181</v>
          </cell>
          <cell r="C2917" t="str">
            <v>COQUIHALLA RIVER</v>
          </cell>
          <cell r="D2917" t="str">
            <v>2</v>
          </cell>
          <cell r="E2917" t="str">
            <v>A</v>
          </cell>
          <cell r="F2917">
            <v>94</v>
          </cell>
          <cell r="G2917">
            <v>616</v>
          </cell>
          <cell r="H2917">
            <v>27</v>
          </cell>
          <cell r="I2917">
            <v>69</v>
          </cell>
          <cell r="J2917">
            <v>0</v>
          </cell>
          <cell r="K2917">
            <v>0</v>
          </cell>
        </row>
        <row r="2918">
          <cell r="A2918">
            <v>1980</v>
          </cell>
          <cell r="B2918" t="str">
            <v>182</v>
          </cell>
          <cell r="C2918" t="str">
            <v>COQUITLAM RIVER</v>
          </cell>
          <cell r="D2918" t="str">
            <v>2</v>
          </cell>
          <cell r="E2918" t="str">
            <v>A</v>
          </cell>
          <cell r="F2918">
            <v>142</v>
          </cell>
          <cell r="G2918">
            <v>1389</v>
          </cell>
          <cell r="H2918">
            <v>61</v>
          </cell>
          <cell r="I2918">
            <v>211</v>
          </cell>
          <cell r="J2918">
            <v>0</v>
          </cell>
          <cell r="K2918">
            <v>0</v>
          </cell>
        </row>
        <row r="2919">
          <cell r="A2919">
            <v>1980</v>
          </cell>
          <cell r="B2919" t="str">
            <v>184</v>
          </cell>
          <cell r="C2919" t="str">
            <v>DAKOTA CREEK</v>
          </cell>
          <cell r="D2919" t="str">
            <v>2</v>
          </cell>
          <cell r="E2919" t="str">
            <v>A</v>
          </cell>
          <cell r="F2919">
            <v>3</v>
          </cell>
          <cell r="G2919">
            <v>6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</row>
        <row r="2920">
          <cell r="A2920">
            <v>1980</v>
          </cell>
          <cell r="B2920" t="str">
            <v>186</v>
          </cell>
          <cell r="C2920" t="str">
            <v>ELAHO RIVER</v>
          </cell>
          <cell r="D2920" t="str">
            <v>2</v>
          </cell>
          <cell r="E2920" t="str">
            <v>A</v>
          </cell>
          <cell r="F2920">
            <v>6</v>
          </cell>
          <cell r="G2920">
            <v>6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</row>
        <row r="2921">
          <cell r="A2921">
            <v>1980</v>
          </cell>
          <cell r="B2921" t="str">
            <v>188</v>
          </cell>
          <cell r="C2921" t="str">
            <v>FRASER RIVER</v>
          </cell>
          <cell r="D2921" t="str">
            <v>2</v>
          </cell>
          <cell r="E2921" t="str">
            <v>A</v>
          </cell>
          <cell r="F2921">
            <v>972</v>
          </cell>
          <cell r="G2921">
            <v>10999</v>
          </cell>
          <cell r="H2921">
            <v>580</v>
          </cell>
          <cell r="I2921">
            <v>268</v>
          </cell>
          <cell r="J2921">
            <v>0</v>
          </cell>
          <cell r="K2921">
            <v>0</v>
          </cell>
        </row>
        <row r="2922">
          <cell r="A2922">
            <v>1980</v>
          </cell>
          <cell r="B2922" t="str">
            <v>190</v>
          </cell>
          <cell r="C2922" t="str">
            <v>GRAY CREEK</v>
          </cell>
          <cell r="D2922" t="str">
            <v>2</v>
          </cell>
          <cell r="E2922" t="str">
            <v>A</v>
          </cell>
          <cell r="F2922">
            <v>6</v>
          </cell>
          <cell r="G2922">
            <v>13</v>
          </cell>
          <cell r="H2922">
            <v>3</v>
          </cell>
          <cell r="I2922">
            <v>0</v>
          </cell>
          <cell r="J2922">
            <v>0</v>
          </cell>
          <cell r="K2922">
            <v>0</v>
          </cell>
        </row>
        <row r="2923">
          <cell r="A2923">
            <v>1980</v>
          </cell>
          <cell r="B2923" t="str">
            <v>191</v>
          </cell>
          <cell r="C2923" t="str">
            <v>HARRISON RIVER</v>
          </cell>
          <cell r="D2923" t="str">
            <v>2</v>
          </cell>
          <cell r="E2923" t="str">
            <v>A</v>
          </cell>
          <cell r="F2923">
            <v>22</v>
          </cell>
          <cell r="G2923">
            <v>41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</row>
        <row r="2924">
          <cell r="A2924">
            <v>1980</v>
          </cell>
          <cell r="B2924" t="str">
            <v>192</v>
          </cell>
          <cell r="C2924" t="str">
            <v>HASTINGS CREEK</v>
          </cell>
          <cell r="D2924" t="str">
            <v>2</v>
          </cell>
          <cell r="E2924" t="str">
            <v>A</v>
          </cell>
          <cell r="F2924">
            <v>3</v>
          </cell>
          <cell r="G2924">
            <v>3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</row>
        <row r="2925">
          <cell r="A2925">
            <v>1980</v>
          </cell>
          <cell r="B2925" t="str">
            <v>195</v>
          </cell>
          <cell r="C2925" t="str">
            <v>HUNTER CREEK</v>
          </cell>
          <cell r="D2925" t="str">
            <v>2</v>
          </cell>
          <cell r="E2925" t="str">
            <v>A</v>
          </cell>
          <cell r="F2925">
            <v>6</v>
          </cell>
          <cell r="G2925">
            <v>61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</row>
        <row r="2926">
          <cell r="A2926">
            <v>1980</v>
          </cell>
          <cell r="B2926" t="str">
            <v>196</v>
          </cell>
          <cell r="C2926" t="str">
            <v>INDIAN RIVER</v>
          </cell>
          <cell r="D2926" t="str">
            <v>2</v>
          </cell>
          <cell r="E2926" t="str">
            <v>A</v>
          </cell>
          <cell r="F2926">
            <v>13</v>
          </cell>
          <cell r="G2926">
            <v>61</v>
          </cell>
          <cell r="H2926">
            <v>3</v>
          </cell>
          <cell r="I2926">
            <v>58</v>
          </cell>
          <cell r="J2926">
            <v>0</v>
          </cell>
          <cell r="K2926">
            <v>0</v>
          </cell>
        </row>
        <row r="2927">
          <cell r="A2927">
            <v>1980</v>
          </cell>
          <cell r="B2927" t="str">
            <v>197</v>
          </cell>
          <cell r="C2927" t="str">
            <v>KANAKA CREEK</v>
          </cell>
          <cell r="D2927" t="str">
            <v>2</v>
          </cell>
          <cell r="E2927" t="str">
            <v>A</v>
          </cell>
          <cell r="F2927">
            <v>51</v>
          </cell>
          <cell r="G2927">
            <v>225</v>
          </cell>
          <cell r="H2927">
            <v>0</v>
          </cell>
          <cell r="I2927">
            <v>3</v>
          </cell>
          <cell r="J2927">
            <v>0</v>
          </cell>
          <cell r="K2927">
            <v>0</v>
          </cell>
        </row>
        <row r="2928">
          <cell r="A2928">
            <v>1980</v>
          </cell>
          <cell r="B2928" t="str">
            <v>199</v>
          </cell>
          <cell r="C2928" t="str">
            <v>LANG CREEK</v>
          </cell>
          <cell r="D2928" t="str">
            <v>2</v>
          </cell>
          <cell r="E2928" t="str">
            <v>A</v>
          </cell>
          <cell r="F2928">
            <v>57</v>
          </cell>
          <cell r="G2928">
            <v>338</v>
          </cell>
          <cell r="H2928">
            <v>61</v>
          </cell>
          <cell r="I2928">
            <v>215</v>
          </cell>
          <cell r="J2928">
            <v>0</v>
          </cell>
          <cell r="K2928">
            <v>0</v>
          </cell>
        </row>
        <row r="2929">
          <cell r="A2929">
            <v>1980</v>
          </cell>
          <cell r="B2929" t="str">
            <v>201</v>
          </cell>
          <cell r="C2929" t="str">
            <v>LILLOOET RIVER</v>
          </cell>
          <cell r="D2929" t="str">
            <v>2</v>
          </cell>
          <cell r="E2929" t="str">
            <v>A</v>
          </cell>
          <cell r="F2929">
            <v>47</v>
          </cell>
          <cell r="G2929">
            <v>258</v>
          </cell>
          <cell r="H2929">
            <v>17</v>
          </cell>
          <cell r="I2929">
            <v>17</v>
          </cell>
          <cell r="J2929">
            <v>0</v>
          </cell>
          <cell r="K2929">
            <v>0</v>
          </cell>
        </row>
        <row r="2930">
          <cell r="A2930">
            <v>1980</v>
          </cell>
          <cell r="B2930" t="str">
            <v>202</v>
          </cell>
          <cell r="C2930" t="str">
            <v>CAMPBELL RIVER</v>
          </cell>
          <cell r="D2930" t="str">
            <v>2</v>
          </cell>
          <cell r="E2930" t="str">
            <v>A</v>
          </cell>
          <cell r="F2930">
            <v>105</v>
          </cell>
          <cell r="G2930">
            <v>863</v>
          </cell>
          <cell r="H2930">
            <v>133</v>
          </cell>
          <cell r="I2930">
            <v>58</v>
          </cell>
          <cell r="J2930">
            <v>0</v>
          </cell>
          <cell r="K2930">
            <v>0</v>
          </cell>
        </row>
        <row r="2931">
          <cell r="A2931">
            <v>1980</v>
          </cell>
          <cell r="B2931" t="str">
            <v>203</v>
          </cell>
          <cell r="C2931" t="str">
            <v>LITTLE TOBA RIVER</v>
          </cell>
          <cell r="D2931" t="str">
            <v>2</v>
          </cell>
          <cell r="E2931" t="str">
            <v>A</v>
          </cell>
          <cell r="F2931">
            <v>3</v>
          </cell>
          <cell r="G2931">
            <v>6</v>
          </cell>
          <cell r="H2931">
            <v>6</v>
          </cell>
          <cell r="I2931">
            <v>0</v>
          </cell>
          <cell r="J2931">
            <v>0</v>
          </cell>
          <cell r="K2931">
            <v>0</v>
          </cell>
        </row>
        <row r="2932">
          <cell r="A2932">
            <v>1980</v>
          </cell>
          <cell r="B2932" t="str">
            <v>205</v>
          </cell>
          <cell r="C2932" t="str">
            <v>LYNN CREEK</v>
          </cell>
          <cell r="D2932" t="str">
            <v>2</v>
          </cell>
          <cell r="E2932" t="str">
            <v>A</v>
          </cell>
          <cell r="F2932">
            <v>30</v>
          </cell>
          <cell r="G2932">
            <v>256</v>
          </cell>
          <cell r="H2932">
            <v>3</v>
          </cell>
          <cell r="I2932">
            <v>0</v>
          </cell>
          <cell r="J2932">
            <v>0</v>
          </cell>
          <cell r="K2932">
            <v>0</v>
          </cell>
        </row>
        <row r="2933">
          <cell r="A2933">
            <v>1980</v>
          </cell>
          <cell r="B2933" t="str">
            <v>206</v>
          </cell>
          <cell r="C2933" t="str">
            <v>MCNAB CREEK</v>
          </cell>
          <cell r="D2933" t="str">
            <v>2</v>
          </cell>
          <cell r="E2933" t="str">
            <v>A</v>
          </cell>
          <cell r="F2933">
            <v>3</v>
          </cell>
          <cell r="G2933">
            <v>10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</row>
        <row r="2934">
          <cell r="A2934">
            <v>1980</v>
          </cell>
          <cell r="B2934" t="str">
            <v>207</v>
          </cell>
          <cell r="C2934" t="str">
            <v>MAMQUAM RIVER</v>
          </cell>
          <cell r="D2934" t="str">
            <v>2</v>
          </cell>
          <cell r="E2934" t="str">
            <v>A</v>
          </cell>
          <cell r="F2934">
            <v>84</v>
          </cell>
          <cell r="G2934">
            <v>272</v>
          </cell>
          <cell r="H2934">
            <v>20</v>
          </cell>
          <cell r="I2934">
            <v>47</v>
          </cell>
          <cell r="J2934">
            <v>0</v>
          </cell>
          <cell r="K2934">
            <v>0</v>
          </cell>
        </row>
        <row r="2935">
          <cell r="A2935">
            <v>1980</v>
          </cell>
          <cell r="B2935" t="str">
            <v>210</v>
          </cell>
          <cell r="C2935" t="str">
            <v>MORRIS CREEK</v>
          </cell>
          <cell r="D2935" t="str">
            <v>2</v>
          </cell>
          <cell r="E2935" t="str">
            <v>A</v>
          </cell>
          <cell r="F2935">
            <v>15</v>
          </cell>
          <cell r="G2935">
            <v>44</v>
          </cell>
          <cell r="H2935">
            <v>5</v>
          </cell>
          <cell r="I2935">
            <v>5</v>
          </cell>
          <cell r="J2935">
            <v>0</v>
          </cell>
          <cell r="K2935">
            <v>0</v>
          </cell>
        </row>
        <row r="2936">
          <cell r="A2936">
            <v>1980</v>
          </cell>
          <cell r="B2936" t="str">
            <v>211</v>
          </cell>
          <cell r="C2936" t="str">
            <v>NAHATLATCH RIVER</v>
          </cell>
          <cell r="D2936" t="str">
            <v>2</v>
          </cell>
          <cell r="E2936" t="str">
            <v>A</v>
          </cell>
          <cell r="F2936">
            <v>65</v>
          </cell>
          <cell r="G2936">
            <v>194</v>
          </cell>
          <cell r="H2936">
            <v>37</v>
          </cell>
          <cell r="I2936">
            <v>10</v>
          </cell>
          <cell r="J2936">
            <v>0</v>
          </cell>
          <cell r="K2936">
            <v>0</v>
          </cell>
        </row>
        <row r="2937">
          <cell r="A2937">
            <v>1980</v>
          </cell>
          <cell r="B2937" t="str">
            <v>212</v>
          </cell>
          <cell r="C2937" t="str">
            <v>NATHAN CREEK</v>
          </cell>
          <cell r="D2937" t="str">
            <v>2</v>
          </cell>
          <cell r="E2937" t="str">
            <v>A</v>
          </cell>
          <cell r="F2937">
            <v>10</v>
          </cell>
          <cell r="G2937">
            <v>40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</row>
        <row r="2938">
          <cell r="A2938">
            <v>1980</v>
          </cell>
          <cell r="B2938" t="str">
            <v>213</v>
          </cell>
          <cell r="C2938" t="str">
            <v>NICOMEKL RIVER</v>
          </cell>
          <cell r="D2938" t="str">
            <v>2</v>
          </cell>
          <cell r="E2938" t="str">
            <v>A</v>
          </cell>
          <cell r="F2938">
            <v>126</v>
          </cell>
          <cell r="G2938">
            <v>792</v>
          </cell>
          <cell r="H2938">
            <v>37</v>
          </cell>
          <cell r="I2938">
            <v>47</v>
          </cell>
          <cell r="J2938">
            <v>0</v>
          </cell>
          <cell r="K2938">
            <v>0</v>
          </cell>
        </row>
        <row r="2939">
          <cell r="A2939">
            <v>1980</v>
          </cell>
          <cell r="B2939" t="str">
            <v>215</v>
          </cell>
          <cell r="C2939" t="str">
            <v>NORRISH CREEK</v>
          </cell>
          <cell r="D2939" t="str">
            <v>2</v>
          </cell>
          <cell r="E2939" t="str">
            <v>A</v>
          </cell>
          <cell r="F2939">
            <v>13</v>
          </cell>
          <cell r="G2939">
            <v>64</v>
          </cell>
          <cell r="H2939">
            <v>6</v>
          </cell>
          <cell r="I2939">
            <v>0</v>
          </cell>
          <cell r="J2939">
            <v>0</v>
          </cell>
          <cell r="K2939">
            <v>0</v>
          </cell>
        </row>
        <row r="2940">
          <cell r="A2940">
            <v>1980</v>
          </cell>
          <cell r="B2940" t="str">
            <v>216</v>
          </cell>
          <cell r="C2940" t="str">
            <v>NORTH ALOUETTE RIVER</v>
          </cell>
          <cell r="D2940" t="str">
            <v>2</v>
          </cell>
          <cell r="E2940" t="str">
            <v>A</v>
          </cell>
          <cell r="F2940">
            <v>30</v>
          </cell>
          <cell r="G2940">
            <v>133</v>
          </cell>
          <cell r="H2940">
            <v>13</v>
          </cell>
          <cell r="I2940">
            <v>13</v>
          </cell>
          <cell r="J2940">
            <v>0</v>
          </cell>
          <cell r="K2940">
            <v>0</v>
          </cell>
        </row>
        <row r="2941">
          <cell r="A2941">
            <v>1980</v>
          </cell>
          <cell r="B2941" t="str">
            <v>218</v>
          </cell>
          <cell r="C2941" t="str">
            <v>PHILLIPS RIVER</v>
          </cell>
          <cell r="D2941" t="str">
            <v>2</v>
          </cell>
          <cell r="E2941" t="str">
            <v>A</v>
          </cell>
          <cell r="F2941">
            <v>3</v>
          </cell>
          <cell r="G2941">
            <v>6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</row>
        <row r="2942">
          <cell r="A2942">
            <v>1980</v>
          </cell>
          <cell r="B2942" t="str">
            <v>219</v>
          </cell>
          <cell r="C2942" t="str">
            <v>PITT RIVER</v>
          </cell>
          <cell r="D2942" t="str">
            <v>2</v>
          </cell>
          <cell r="E2942" t="str">
            <v>A</v>
          </cell>
          <cell r="F2942">
            <v>49</v>
          </cell>
          <cell r="G2942">
            <v>240</v>
          </cell>
          <cell r="H2942">
            <v>10</v>
          </cell>
          <cell r="I2942">
            <v>13</v>
          </cell>
          <cell r="J2942">
            <v>0</v>
          </cell>
          <cell r="K2942">
            <v>0</v>
          </cell>
        </row>
        <row r="2943">
          <cell r="A2943">
            <v>1980</v>
          </cell>
          <cell r="B2943" t="str">
            <v>222</v>
          </cell>
          <cell r="C2943" t="str">
            <v>RAINY RIVER</v>
          </cell>
          <cell r="D2943" t="str">
            <v>2</v>
          </cell>
          <cell r="E2943" t="str">
            <v>A</v>
          </cell>
          <cell r="F2943">
            <v>39</v>
          </cell>
          <cell r="G2943">
            <v>138</v>
          </cell>
          <cell r="H2943">
            <v>6</v>
          </cell>
          <cell r="I2943">
            <v>25</v>
          </cell>
          <cell r="J2943">
            <v>0</v>
          </cell>
          <cell r="K2943">
            <v>0</v>
          </cell>
        </row>
        <row r="2944">
          <cell r="A2944">
            <v>1980</v>
          </cell>
          <cell r="B2944" t="str">
            <v>223</v>
          </cell>
          <cell r="C2944" t="str">
            <v>ROBERTS CREEK</v>
          </cell>
          <cell r="D2944" t="str">
            <v>2</v>
          </cell>
          <cell r="E2944" t="str">
            <v>A</v>
          </cell>
          <cell r="F2944">
            <v>6</v>
          </cell>
          <cell r="G2944">
            <v>6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</row>
        <row r="2945">
          <cell r="A2945">
            <v>1980</v>
          </cell>
          <cell r="B2945" t="str">
            <v>225</v>
          </cell>
          <cell r="C2945" t="str">
            <v>SALMON RIVER</v>
          </cell>
          <cell r="D2945" t="str">
            <v>2</v>
          </cell>
          <cell r="E2945" t="str">
            <v>A</v>
          </cell>
          <cell r="F2945">
            <v>103</v>
          </cell>
          <cell r="G2945">
            <v>549</v>
          </cell>
          <cell r="H2945">
            <v>42</v>
          </cell>
          <cell r="I2945">
            <v>59</v>
          </cell>
          <cell r="J2945">
            <v>0</v>
          </cell>
          <cell r="K2945">
            <v>0</v>
          </cell>
        </row>
        <row r="2946">
          <cell r="A2946">
            <v>1980</v>
          </cell>
          <cell r="B2946" t="str">
            <v>227</v>
          </cell>
          <cell r="C2946" t="str">
            <v>SERPENTINE RIVER</v>
          </cell>
          <cell r="D2946" t="str">
            <v>2</v>
          </cell>
          <cell r="E2946" t="str">
            <v>A</v>
          </cell>
          <cell r="F2946">
            <v>20</v>
          </cell>
          <cell r="G2946">
            <v>133</v>
          </cell>
          <cell r="H2946">
            <v>3</v>
          </cell>
          <cell r="I2946">
            <v>10</v>
          </cell>
          <cell r="J2946">
            <v>0</v>
          </cell>
          <cell r="K2946">
            <v>0</v>
          </cell>
        </row>
        <row r="2947">
          <cell r="A2947">
            <v>1980</v>
          </cell>
          <cell r="B2947" t="str">
            <v>228</v>
          </cell>
          <cell r="C2947" t="str">
            <v>SEYMOUR RIVER</v>
          </cell>
          <cell r="D2947" t="str">
            <v>2</v>
          </cell>
          <cell r="E2947" t="str">
            <v>A</v>
          </cell>
          <cell r="F2947">
            <v>341</v>
          </cell>
          <cell r="G2947">
            <v>2375</v>
          </cell>
          <cell r="H2947">
            <v>108</v>
          </cell>
          <cell r="I2947">
            <v>379</v>
          </cell>
          <cell r="J2947">
            <v>0</v>
          </cell>
          <cell r="K2947">
            <v>0</v>
          </cell>
        </row>
        <row r="2948">
          <cell r="A2948">
            <v>1980</v>
          </cell>
          <cell r="B2948" t="str">
            <v>230</v>
          </cell>
          <cell r="C2948" t="str">
            <v>SILVERHOPE CREEK</v>
          </cell>
          <cell r="D2948" t="str">
            <v>2</v>
          </cell>
          <cell r="E2948" t="str">
            <v>A</v>
          </cell>
          <cell r="F2948">
            <v>44</v>
          </cell>
          <cell r="G2948">
            <v>248</v>
          </cell>
          <cell r="H2948">
            <v>13</v>
          </cell>
          <cell r="I2948">
            <v>9</v>
          </cell>
          <cell r="J2948">
            <v>0</v>
          </cell>
          <cell r="K2948">
            <v>0</v>
          </cell>
        </row>
        <row r="2949">
          <cell r="A2949">
            <v>1980</v>
          </cell>
          <cell r="B2949" t="str">
            <v>235</v>
          </cell>
          <cell r="C2949" t="str">
            <v>SQUAMISH RIVER</v>
          </cell>
          <cell r="D2949" t="str">
            <v>2</v>
          </cell>
          <cell r="E2949" t="str">
            <v>A</v>
          </cell>
          <cell r="F2949">
            <v>914</v>
          </cell>
          <cell r="G2949">
            <v>3767</v>
          </cell>
          <cell r="H2949">
            <v>193</v>
          </cell>
          <cell r="I2949">
            <v>442</v>
          </cell>
          <cell r="J2949">
            <v>0</v>
          </cell>
          <cell r="K2949">
            <v>0</v>
          </cell>
        </row>
        <row r="2950">
          <cell r="A2950">
            <v>1980</v>
          </cell>
          <cell r="B2950" t="str">
            <v>236</v>
          </cell>
          <cell r="C2950" t="str">
            <v>STAVE RIVER</v>
          </cell>
          <cell r="D2950" t="str">
            <v>2</v>
          </cell>
          <cell r="E2950" t="str">
            <v>A</v>
          </cell>
          <cell r="F2950">
            <v>30</v>
          </cell>
          <cell r="G2950">
            <v>146</v>
          </cell>
          <cell r="H2950">
            <v>6</v>
          </cell>
          <cell r="I2950">
            <v>0</v>
          </cell>
          <cell r="J2950">
            <v>0</v>
          </cell>
          <cell r="K2950">
            <v>0</v>
          </cell>
        </row>
        <row r="2951">
          <cell r="A2951">
            <v>1980</v>
          </cell>
          <cell r="B2951" t="str">
            <v>238</v>
          </cell>
          <cell r="C2951" t="str">
            <v>SUMAS RIVER</v>
          </cell>
          <cell r="D2951" t="str">
            <v>2</v>
          </cell>
          <cell r="E2951" t="str">
            <v>A</v>
          </cell>
          <cell r="F2951">
            <v>51</v>
          </cell>
          <cell r="G2951">
            <v>249</v>
          </cell>
          <cell r="H2951">
            <v>13</v>
          </cell>
          <cell r="I2951">
            <v>10</v>
          </cell>
          <cell r="J2951">
            <v>0</v>
          </cell>
          <cell r="K2951">
            <v>0</v>
          </cell>
        </row>
        <row r="2952">
          <cell r="A2952">
            <v>1980</v>
          </cell>
          <cell r="B2952" t="str">
            <v>240</v>
          </cell>
          <cell r="C2952" t="str">
            <v>TEAQUAHAN RIVER</v>
          </cell>
          <cell r="D2952" t="str">
            <v>2</v>
          </cell>
          <cell r="E2952" t="str">
            <v>A</v>
          </cell>
          <cell r="F2952">
            <v>3</v>
          </cell>
          <cell r="G2952">
            <v>51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</row>
        <row r="2953">
          <cell r="A2953">
            <v>1980</v>
          </cell>
          <cell r="B2953" t="str">
            <v>241</v>
          </cell>
          <cell r="C2953" t="str">
            <v>THEODOSIA RIVER</v>
          </cell>
          <cell r="D2953" t="str">
            <v>2</v>
          </cell>
          <cell r="E2953" t="str">
            <v>A</v>
          </cell>
          <cell r="F2953">
            <v>6</v>
          </cell>
          <cell r="G2953">
            <v>10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</row>
        <row r="2954">
          <cell r="A2954">
            <v>1980</v>
          </cell>
          <cell r="B2954" t="str">
            <v>244</v>
          </cell>
          <cell r="C2954" t="str">
            <v>VANCOUVER RIVER</v>
          </cell>
          <cell r="D2954" t="str">
            <v>2</v>
          </cell>
          <cell r="E2954" t="str">
            <v>A</v>
          </cell>
          <cell r="F2954">
            <v>18</v>
          </cell>
          <cell r="G2954">
            <v>35</v>
          </cell>
          <cell r="H2954">
            <v>0</v>
          </cell>
          <cell r="I2954">
            <v>19</v>
          </cell>
          <cell r="J2954">
            <v>0</v>
          </cell>
          <cell r="K2954">
            <v>0</v>
          </cell>
        </row>
        <row r="2955">
          <cell r="A2955">
            <v>1980</v>
          </cell>
          <cell r="B2955" t="str">
            <v>245</v>
          </cell>
          <cell r="C2955" t="str">
            <v>WAHLEACH CREEK</v>
          </cell>
          <cell r="D2955" t="str">
            <v>2</v>
          </cell>
          <cell r="E2955" t="str">
            <v>A</v>
          </cell>
          <cell r="F2955">
            <v>6</v>
          </cell>
          <cell r="G2955">
            <v>9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</row>
        <row r="2956">
          <cell r="A2956">
            <v>1980</v>
          </cell>
          <cell r="B2956" t="str">
            <v>246</v>
          </cell>
          <cell r="C2956" t="str">
            <v>WEAVER CREEK</v>
          </cell>
          <cell r="D2956" t="str">
            <v>2</v>
          </cell>
          <cell r="E2956" t="str">
            <v>A</v>
          </cell>
          <cell r="F2956">
            <v>13</v>
          </cell>
          <cell r="G2956">
            <v>47</v>
          </cell>
          <cell r="H2956">
            <v>0</v>
          </cell>
          <cell r="I2956">
            <v>6</v>
          </cell>
          <cell r="J2956">
            <v>0</v>
          </cell>
          <cell r="K2956">
            <v>0</v>
          </cell>
        </row>
        <row r="2957">
          <cell r="A2957">
            <v>1980</v>
          </cell>
          <cell r="B2957" t="str">
            <v>248</v>
          </cell>
          <cell r="C2957" t="str">
            <v>WHONOCK CREEK</v>
          </cell>
          <cell r="D2957" t="str">
            <v>2</v>
          </cell>
          <cell r="E2957" t="str">
            <v>A</v>
          </cell>
          <cell r="F2957">
            <v>3</v>
          </cell>
          <cell r="G2957">
            <v>20</v>
          </cell>
          <cell r="H2957">
            <v>0</v>
          </cell>
          <cell r="I2957">
            <v>6</v>
          </cell>
          <cell r="J2957">
            <v>0</v>
          </cell>
          <cell r="K2957">
            <v>0</v>
          </cell>
        </row>
        <row r="2958">
          <cell r="A2958">
            <v>1980</v>
          </cell>
          <cell r="B2958" t="str">
            <v>249</v>
          </cell>
          <cell r="C2958" t="str">
            <v>WIDGEON CREEK</v>
          </cell>
          <cell r="D2958" t="str">
            <v>2</v>
          </cell>
          <cell r="E2958" t="str">
            <v>A</v>
          </cell>
          <cell r="F2958">
            <v>6</v>
          </cell>
          <cell r="G2958">
            <v>20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</row>
        <row r="2959">
          <cell r="A2959">
            <v>1980</v>
          </cell>
          <cell r="B2959" t="str">
            <v>253</v>
          </cell>
          <cell r="C2959" t="str">
            <v>CLAYBURN CREEK</v>
          </cell>
          <cell r="D2959" t="str">
            <v>2</v>
          </cell>
          <cell r="E2959" t="str">
            <v>A</v>
          </cell>
          <cell r="F2959">
            <v>10</v>
          </cell>
          <cell r="G2959">
            <v>40</v>
          </cell>
          <cell r="H2959">
            <v>3</v>
          </cell>
          <cell r="I2959">
            <v>0</v>
          </cell>
          <cell r="J2959">
            <v>0</v>
          </cell>
          <cell r="K2959">
            <v>0</v>
          </cell>
        </row>
        <row r="2960">
          <cell r="A2960">
            <v>1980</v>
          </cell>
          <cell r="B2960" t="str">
            <v>272</v>
          </cell>
          <cell r="C2960" t="str">
            <v>BRIDGE RIVER</v>
          </cell>
          <cell r="D2960" t="str">
            <v>3</v>
          </cell>
          <cell r="E2960" t="str">
            <v>A</v>
          </cell>
          <cell r="F2960">
            <v>20</v>
          </cell>
          <cell r="G2960">
            <v>87</v>
          </cell>
          <cell r="H2960">
            <v>30</v>
          </cell>
          <cell r="I2960">
            <v>34</v>
          </cell>
          <cell r="J2960">
            <v>0</v>
          </cell>
          <cell r="K2960">
            <v>0</v>
          </cell>
        </row>
        <row r="2961">
          <cell r="A2961">
            <v>1980</v>
          </cell>
          <cell r="B2961" t="str">
            <v>273</v>
          </cell>
          <cell r="C2961" t="str">
            <v>CAYOOSH RIVER</v>
          </cell>
          <cell r="D2961" t="str">
            <v>3</v>
          </cell>
          <cell r="E2961" t="str">
            <v>A</v>
          </cell>
          <cell r="F2961">
            <v>23</v>
          </cell>
          <cell r="G2961">
            <v>303</v>
          </cell>
          <cell r="H2961">
            <v>13</v>
          </cell>
          <cell r="I2961">
            <v>0</v>
          </cell>
          <cell r="J2961">
            <v>0</v>
          </cell>
          <cell r="K2961">
            <v>0</v>
          </cell>
        </row>
        <row r="2962">
          <cell r="A2962">
            <v>1980</v>
          </cell>
          <cell r="B2962" t="str">
            <v>275</v>
          </cell>
          <cell r="C2962" t="str">
            <v>NICOLA RIVER</v>
          </cell>
          <cell r="D2962" t="str">
            <v>3</v>
          </cell>
          <cell r="E2962" t="str">
            <v>A</v>
          </cell>
          <cell r="F2962">
            <v>26</v>
          </cell>
          <cell r="G2962">
            <v>189</v>
          </cell>
          <cell r="H2962">
            <v>0</v>
          </cell>
          <cell r="I2962">
            <v>9</v>
          </cell>
          <cell r="J2962">
            <v>0</v>
          </cell>
          <cell r="K2962">
            <v>0</v>
          </cell>
        </row>
        <row r="2963">
          <cell r="A2963">
            <v>1980</v>
          </cell>
          <cell r="B2963" t="str">
            <v>276</v>
          </cell>
          <cell r="C2963" t="str">
            <v>SETON RIVER</v>
          </cell>
          <cell r="D2963" t="str">
            <v>3</v>
          </cell>
          <cell r="E2963" t="str">
            <v>A</v>
          </cell>
          <cell r="F2963">
            <v>6</v>
          </cell>
          <cell r="G2963">
            <v>6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</row>
        <row r="2964">
          <cell r="A2964">
            <v>1980</v>
          </cell>
          <cell r="B2964" t="str">
            <v>277</v>
          </cell>
          <cell r="C2964" t="str">
            <v>STEIN RIVER</v>
          </cell>
          <cell r="D2964" t="str">
            <v>3</v>
          </cell>
          <cell r="E2964" t="str">
            <v>A</v>
          </cell>
          <cell r="F2964">
            <v>13</v>
          </cell>
          <cell r="G2964">
            <v>26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</row>
        <row r="2965">
          <cell r="A2965">
            <v>1980</v>
          </cell>
          <cell r="B2965" t="str">
            <v>278</v>
          </cell>
          <cell r="C2965" t="str">
            <v>THOMPSON RIVER</v>
          </cell>
          <cell r="D2965" t="str">
            <v>3</v>
          </cell>
          <cell r="E2965" t="str">
            <v>A</v>
          </cell>
          <cell r="F2965">
            <v>2021</v>
          </cell>
          <cell r="G2965">
            <v>10041</v>
          </cell>
          <cell r="H2965">
            <v>1806</v>
          </cell>
          <cell r="I2965">
            <v>1475</v>
          </cell>
          <cell r="J2965">
            <v>0</v>
          </cell>
          <cell r="K2965">
            <v>0</v>
          </cell>
        </row>
        <row r="2966">
          <cell r="A2966">
            <v>1980</v>
          </cell>
          <cell r="B2966" t="str">
            <v>300</v>
          </cell>
          <cell r="C2966" t="str">
            <v>ATNARKO RIVER</v>
          </cell>
          <cell r="D2966" t="str">
            <v>5</v>
          </cell>
          <cell r="E2966" t="str">
            <v>A</v>
          </cell>
          <cell r="F2966">
            <v>264</v>
          </cell>
          <cell r="G2966">
            <v>1123</v>
          </cell>
          <cell r="H2966">
            <v>95</v>
          </cell>
          <cell r="I2966">
            <v>198</v>
          </cell>
          <cell r="J2966">
            <v>0</v>
          </cell>
          <cell r="K2966">
            <v>0</v>
          </cell>
        </row>
        <row r="2967">
          <cell r="A2967">
            <v>1980</v>
          </cell>
          <cell r="B2967" t="str">
            <v>301</v>
          </cell>
          <cell r="C2967" t="str">
            <v>BELLA COOLA RIVER</v>
          </cell>
          <cell r="D2967" t="str">
            <v>5</v>
          </cell>
          <cell r="E2967" t="str">
            <v>A</v>
          </cell>
          <cell r="F2967">
            <v>822</v>
          </cell>
          <cell r="G2967">
            <v>5316</v>
          </cell>
          <cell r="H2967">
            <v>480</v>
          </cell>
          <cell r="I2967">
            <v>662</v>
          </cell>
          <cell r="J2967">
            <v>0</v>
          </cell>
          <cell r="K2967">
            <v>0</v>
          </cell>
        </row>
        <row r="2968">
          <cell r="A2968">
            <v>1980</v>
          </cell>
          <cell r="B2968" t="str">
            <v>303</v>
          </cell>
          <cell r="C2968" t="str">
            <v>CHILCOTIN RIVER</v>
          </cell>
          <cell r="D2968" t="str">
            <v>5</v>
          </cell>
          <cell r="E2968" t="str">
            <v>A</v>
          </cell>
          <cell r="F2968">
            <v>184</v>
          </cell>
          <cell r="G2968">
            <v>547</v>
          </cell>
          <cell r="H2968">
            <v>72</v>
          </cell>
          <cell r="I2968">
            <v>157</v>
          </cell>
          <cell r="J2968">
            <v>0</v>
          </cell>
          <cell r="K2968">
            <v>0</v>
          </cell>
        </row>
        <row r="2969">
          <cell r="A2969">
            <v>1980</v>
          </cell>
          <cell r="B2969" t="str">
            <v>304</v>
          </cell>
          <cell r="C2969" t="str">
            <v>CHILKO RIVER</v>
          </cell>
          <cell r="D2969" t="str">
            <v>5</v>
          </cell>
          <cell r="E2969" t="str">
            <v>A</v>
          </cell>
          <cell r="F2969">
            <v>53</v>
          </cell>
          <cell r="G2969">
            <v>104</v>
          </cell>
          <cell r="H2969">
            <v>13</v>
          </cell>
          <cell r="I2969">
            <v>9</v>
          </cell>
          <cell r="J2969">
            <v>0</v>
          </cell>
          <cell r="K2969">
            <v>0</v>
          </cell>
        </row>
        <row r="2970">
          <cell r="A2970">
            <v>1980</v>
          </cell>
          <cell r="B2970" t="str">
            <v>305</v>
          </cell>
          <cell r="C2970" t="str">
            <v>CHUCKWALLA RIVER</v>
          </cell>
          <cell r="D2970" t="str">
            <v>5</v>
          </cell>
          <cell r="E2970" t="str">
            <v>A</v>
          </cell>
          <cell r="F2970">
            <v>22</v>
          </cell>
          <cell r="G2970">
            <v>58</v>
          </cell>
          <cell r="H2970">
            <v>14</v>
          </cell>
          <cell r="I2970">
            <v>16</v>
          </cell>
          <cell r="J2970">
            <v>0</v>
          </cell>
          <cell r="K2970">
            <v>0</v>
          </cell>
        </row>
        <row r="2971">
          <cell r="A2971">
            <v>1980</v>
          </cell>
          <cell r="B2971" t="str">
            <v>307</v>
          </cell>
          <cell r="C2971" t="str">
            <v>DEAN RIVER</v>
          </cell>
          <cell r="D2971" t="str">
            <v>5</v>
          </cell>
          <cell r="E2971" t="str">
            <v>A</v>
          </cell>
          <cell r="F2971">
            <v>567</v>
          </cell>
          <cell r="G2971">
            <v>3129</v>
          </cell>
          <cell r="H2971">
            <v>262</v>
          </cell>
          <cell r="I2971">
            <v>2369</v>
          </cell>
          <cell r="J2971">
            <v>0</v>
          </cell>
          <cell r="K2971">
            <v>0</v>
          </cell>
        </row>
        <row r="2972">
          <cell r="A2972">
            <v>1980</v>
          </cell>
          <cell r="B2972" t="str">
            <v>308</v>
          </cell>
          <cell r="C2972" t="str">
            <v>KILBELLA RIVER</v>
          </cell>
          <cell r="D2972" t="str">
            <v>5</v>
          </cell>
          <cell r="E2972" t="str">
            <v>A</v>
          </cell>
          <cell r="F2972">
            <v>24</v>
          </cell>
          <cell r="G2972">
            <v>70</v>
          </cell>
          <cell r="H2972">
            <v>33</v>
          </cell>
          <cell r="I2972">
            <v>29</v>
          </cell>
          <cell r="J2972">
            <v>0</v>
          </cell>
          <cell r="K2972">
            <v>0</v>
          </cell>
        </row>
        <row r="2973">
          <cell r="A2973">
            <v>1980</v>
          </cell>
          <cell r="B2973" t="str">
            <v>310</v>
          </cell>
          <cell r="C2973" t="str">
            <v>KOEYE RIVER</v>
          </cell>
          <cell r="D2973" t="str">
            <v>5</v>
          </cell>
          <cell r="E2973" t="str">
            <v>A</v>
          </cell>
          <cell r="F2973">
            <v>3</v>
          </cell>
          <cell r="G2973">
            <v>3</v>
          </cell>
          <cell r="H2973">
            <v>3</v>
          </cell>
          <cell r="I2973">
            <v>7</v>
          </cell>
          <cell r="J2973">
            <v>0</v>
          </cell>
          <cell r="K2973">
            <v>0</v>
          </cell>
        </row>
        <row r="2974">
          <cell r="A2974">
            <v>1980</v>
          </cell>
          <cell r="B2974" t="str">
            <v>311</v>
          </cell>
          <cell r="C2974" t="str">
            <v>KWATNA RIVER</v>
          </cell>
          <cell r="D2974" t="str">
            <v>5</v>
          </cell>
          <cell r="E2974" t="str">
            <v>A</v>
          </cell>
          <cell r="F2974">
            <v>2</v>
          </cell>
          <cell r="G2974">
            <v>5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</row>
        <row r="2975">
          <cell r="A2975">
            <v>1980</v>
          </cell>
          <cell r="B2975" t="str">
            <v>314</v>
          </cell>
          <cell r="C2975" t="str">
            <v>NOEICK RIVER</v>
          </cell>
          <cell r="D2975" t="str">
            <v>5</v>
          </cell>
          <cell r="E2975" t="str">
            <v>A</v>
          </cell>
          <cell r="F2975">
            <v>6</v>
          </cell>
          <cell r="G2975">
            <v>38</v>
          </cell>
          <cell r="H2975">
            <v>0</v>
          </cell>
          <cell r="I2975">
            <v>3</v>
          </cell>
          <cell r="J2975">
            <v>0</v>
          </cell>
          <cell r="K2975">
            <v>0</v>
          </cell>
        </row>
        <row r="2976">
          <cell r="A2976">
            <v>1980</v>
          </cell>
          <cell r="B2976" t="str">
            <v>316</v>
          </cell>
          <cell r="C2976" t="str">
            <v>QUESNEL RIVER</v>
          </cell>
          <cell r="D2976" t="str">
            <v>5</v>
          </cell>
          <cell r="E2976" t="str">
            <v>A</v>
          </cell>
          <cell r="F2976">
            <v>3</v>
          </cell>
          <cell r="G2976">
            <v>6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</row>
        <row r="2977">
          <cell r="A2977">
            <v>1980</v>
          </cell>
          <cell r="B2977" t="str">
            <v>319</v>
          </cell>
          <cell r="C2977" t="str">
            <v>TALCHAKO RIVER</v>
          </cell>
          <cell r="D2977" t="str">
            <v>5</v>
          </cell>
          <cell r="E2977" t="str">
            <v>A</v>
          </cell>
          <cell r="F2977">
            <v>3</v>
          </cell>
          <cell r="G2977">
            <v>15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</row>
        <row r="2978">
          <cell r="A2978">
            <v>1980</v>
          </cell>
          <cell r="B2978" t="str">
            <v>325</v>
          </cell>
          <cell r="C2978" t="str">
            <v>BABINE RIVER</v>
          </cell>
          <cell r="D2978" t="str">
            <v>6</v>
          </cell>
          <cell r="E2978" t="str">
            <v>A</v>
          </cell>
          <cell r="F2978">
            <v>322</v>
          </cell>
          <cell r="G2978">
            <v>1509</v>
          </cell>
          <cell r="H2978">
            <v>165</v>
          </cell>
          <cell r="I2978">
            <v>1023</v>
          </cell>
          <cell r="J2978">
            <v>0</v>
          </cell>
          <cell r="K2978">
            <v>0</v>
          </cell>
        </row>
        <row r="2979">
          <cell r="A2979">
            <v>1980</v>
          </cell>
          <cell r="B2979" t="str">
            <v>326</v>
          </cell>
          <cell r="C2979" t="str">
            <v>BEAR RIVER</v>
          </cell>
          <cell r="D2979" t="str">
            <v>6</v>
          </cell>
          <cell r="E2979" t="str">
            <v>A</v>
          </cell>
          <cell r="F2979">
            <v>11</v>
          </cell>
          <cell r="G2979">
            <v>18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</row>
        <row r="2980">
          <cell r="A2980">
            <v>1980</v>
          </cell>
          <cell r="B2980" t="str">
            <v>328</v>
          </cell>
          <cell r="C2980" t="str">
            <v>BISH CREEK</v>
          </cell>
          <cell r="D2980" t="str">
            <v>6</v>
          </cell>
          <cell r="E2980" t="str">
            <v>A</v>
          </cell>
          <cell r="F2980">
            <v>3</v>
          </cell>
          <cell r="G2980">
            <v>10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</row>
        <row r="2981">
          <cell r="A2981">
            <v>1980</v>
          </cell>
          <cell r="B2981" t="str">
            <v>329</v>
          </cell>
          <cell r="C2981" t="str">
            <v>BULKLEY RIVER</v>
          </cell>
          <cell r="D2981" t="str">
            <v>6</v>
          </cell>
          <cell r="E2981" t="str">
            <v>A</v>
          </cell>
          <cell r="F2981">
            <v>1307</v>
          </cell>
          <cell r="G2981">
            <v>8433</v>
          </cell>
          <cell r="H2981">
            <v>1260</v>
          </cell>
          <cell r="I2981">
            <v>1668</v>
          </cell>
          <cell r="J2981">
            <v>0</v>
          </cell>
          <cell r="K2981">
            <v>0</v>
          </cell>
        </row>
        <row r="2982">
          <cell r="A2982">
            <v>1980</v>
          </cell>
          <cell r="B2982" t="str">
            <v>331</v>
          </cell>
          <cell r="C2982" t="str">
            <v>CANOONA RIVER</v>
          </cell>
          <cell r="D2982" t="str">
            <v>6</v>
          </cell>
          <cell r="E2982" t="str">
            <v>A</v>
          </cell>
          <cell r="F2982">
            <v>17</v>
          </cell>
          <cell r="G2982">
            <v>36</v>
          </cell>
          <cell r="H2982">
            <v>42</v>
          </cell>
          <cell r="I2982">
            <v>24</v>
          </cell>
          <cell r="J2982">
            <v>0</v>
          </cell>
          <cell r="K2982">
            <v>0</v>
          </cell>
        </row>
        <row r="2983">
          <cell r="A2983">
            <v>1980</v>
          </cell>
          <cell r="B2983" t="str">
            <v>332</v>
          </cell>
          <cell r="C2983" t="str">
            <v>CEDAR CREEK</v>
          </cell>
          <cell r="D2983" t="str">
            <v>6</v>
          </cell>
          <cell r="E2983" t="str">
            <v>A</v>
          </cell>
          <cell r="F2983">
            <v>14</v>
          </cell>
          <cell r="G2983">
            <v>28</v>
          </cell>
          <cell r="H2983">
            <v>7</v>
          </cell>
          <cell r="I2983">
            <v>7</v>
          </cell>
          <cell r="J2983">
            <v>0</v>
          </cell>
          <cell r="K2983">
            <v>0</v>
          </cell>
        </row>
        <row r="2984">
          <cell r="A2984">
            <v>1980</v>
          </cell>
          <cell r="B2984" t="str">
            <v>333</v>
          </cell>
          <cell r="C2984" t="str">
            <v>CLORE RIVER</v>
          </cell>
          <cell r="D2984" t="str">
            <v>6</v>
          </cell>
          <cell r="E2984" t="str">
            <v>A</v>
          </cell>
          <cell r="F2984">
            <v>61</v>
          </cell>
          <cell r="G2984">
            <v>141</v>
          </cell>
          <cell r="H2984">
            <v>32</v>
          </cell>
          <cell r="I2984">
            <v>62</v>
          </cell>
          <cell r="J2984">
            <v>0</v>
          </cell>
          <cell r="K2984">
            <v>0</v>
          </cell>
        </row>
        <row r="2985">
          <cell r="A2985">
            <v>1980</v>
          </cell>
          <cell r="B2985" t="str">
            <v>334</v>
          </cell>
          <cell r="C2985" t="str">
            <v>CRANBERRY RIVER</v>
          </cell>
          <cell r="D2985" t="str">
            <v>6</v>
          </cell>
          <cell r="E2985" t="str">
            <v>A</v>
          </cell>
          <cell r="F2985">
            <v>278</v>
          </cell>
          <cell r="G2985">
            <v>853</v>
          </cell>
          <cell r="H2985">
            <v>268</v>
          </cell>
          <cell r="I2985">
            <v>342</v>
          </cell>
          <cell r="J2985">
            <v>0</v>
          </cell>
          <cell r="K2985">
            <v>0</v>
          </cell>
        </row>
        <row r="2986">
          <cell r="A2986">
            <v>1980</v>
          </cell>
          <cell r="B2986" t="str">
            <v>336</v>
          </cell>
          <cell r="C2986" t="str">
            <v>DAMDOCHAX CREEK</v>
          </cell>
          <cell r="D2986" t="str">
            <v>6</v>
          </cell>
          <cell r="E2986" t="str">
            <v>A</v>
          </cell>
          <cell r="F2986">
            <v>28</v>
          </cell>
          <cell r="G2986">
            <v>371</v>
          </cell>
          <cell r="H2986">
            <v>7</v>
          </cell>
          <cell r="I2986">
            <v>63</v>
          </cell>
          <cell r="J2986">
            <v>0</v>
          </cell>
          <cell r="K2986">
            <v>0</v>
          </cell>
        </row>
        <row r="2987">
          <cell r="A2987">
            <v>1980</v>
          </cell>
          <cell r="B2987" t="str">
            <v>339</v>
          </cell>
          <cell r="C2987" t="str">
            <v>EXCHAMSIKS RIVER</v>
          </cell>
          <cell r="D2987" t="str">
            <v>6</v>
          </cell>
          <cell r="E2987" t="str">
            <v>A</v>
          </cell>
          <cell r="F2987">
            <v>5</v>
          </cell>
          <cell r="G2987">
            <v>9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</row>
        <row r="2988">
          <cell r="A2988">
            <v>1980</v>
          </cell>
          <cell r="B2988" t="str">
            <v>341</v>
          </cell>
          <cell r="C2988" t="str">
            <v>FOOTE CREEK</v>
          </cell>
          <cell r="D2988" t="str">
            <v>6</v>
          </cell>
          <cell r="E2988" t="str">
            <v>A</v>
          </cell>
          <cell r="F2988">
            <v>10</v>
          </cell>
          <cell r="G2988">
            <v>28</v>
          </cell>
          <cell r="H2988">
            <v>7</v>
          </cell>
          <cell r="I2988">
            <v>35</v>
          </cell>
          <cell r="J2988">
            <v>0</v>
          </cell>
          <cell r="K2988">
            <v>0</v>
          </cell>
        </row>
        <row r="2989">
          <cell r="A2989">
            <v>1980</v>
          </cell>
          <cell r="B2989" t="str">
            <v>342</v>
          </cell>
          <cell r="C2989" t="str">
            <v>GITNADOIX RIVER</v>
          </cell>
          <cell r="D2989" t="str">
            <v>6</v>
          </cell>
          <cell r="E2989" t="str">
            <v>A</v>
          </cell>
          <cell r="F2989">
            <v>7</v>
          </cell>
          <cell r="G2989">
            <v>17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</row>
        <row r="2990">
          <cell r="A2990">
            <v>1980</v>
          </cell>
          <cell r="B2990" t="str">
            <v>344</v>
          </cell>
          <cell r="C2990" t="str">
            <v>INKLIN RIVER</v>
          </cell>
          <cell r="D2990" t="str">
            <v>6</v>
          </cell>
          <cell r="E2990" t="str">
            <v>A</v>
          </cell>
          <cell r="F2990">
            <v>7</v>
          </cell>
          <cell r="G2990">
            <v>7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</row>
        <row r="2991">
          <cell r="A2991">
            <v>1980</v>
          </cell>
          <cell r="B2991" t="str">
            <v>345</v>
          </cell>
          <cell r="C2991" t="str">
            <v>ISHKHEENICKH RIVER</v>
          </cell>
          <cell r="D2991" t="str">
            <v>6</v>
          </cell>
          <cell r="E2991" t="str">
            <v>A</v>
          </cell>
          <cell r="F2991">
            <v>24</v>
          </cell>
          <cell r="G2991">
            <v>65</v>
          </cell>
          <cell r="H2991">
            <v>16</v>
          </cell>
          <cell r="I2991">
            <v>16</v>
          </cell>
          <cell r="J2991">
            <v>0</v>
          </cell>
          <cell r="K2991">
            <v>0</v>
          </cell>
        </row>
        <row r="2992">
          <cell r="A2992">
            <v>1980</v>
          </cell>
          <cell r="B2992" t="str">
            <v>347</v>
          </cell>
          <cell r="C2992" t="str">
            <v>KASIKS RIVER</v>
          </cell>
          <cell r="D2992" t="str">
            <v>6</v>
          </cell>
          <cell r="E2992" t="str">
            <v>A</v>
          </cell>
          <cell r="F2992">
            <v>3</v>
          </cell>
          <cell r="G2992">
            <v>7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</row>
        <row r="2993">
          <cell r="A2993">
            <v>1980</v>
          </cell>
          <cell r="B2993" t="str">
            <v>348</v>
          </cell>
          <cell r="C2993" t="str">
            <v>KEMANO RIVER</v>
          </cell>
          <cell r="D2993" t="str">
            <v>6</v>
          </cell>
          <cell r="E2993" t="str">
            <v>A</v>
          </cell>
          <cell r="F2993">
            <v>6</v>
          </cell>
          <cell r="G2993">
            <v>27</v>
          </cell>
          <cell r="H2993">
            <v>0</v>
          </cell>
          <cell r="I2993">
            <v>3</v>
          </cell>
          <cell r="J2993">
            <v>0</v>
          </cell>
          <cell r="K2993">
            <v>0</v>
          </cell>
        </row>
        <row r="2994">
          <cell r="A2994">
            <v>1980</v>
          </cell>
          <cell r="B2994" t="str">
            <v>352</v>
          </cell>
          <cell r="C2994" t="str">
            <v>KILTUISH RIVER</v>
          </cell>
          <cell r="D2994" t="str">
            <v>6</v>
          </cell>
          <cell r="E2994" t="str">
            <v>A</v>
          </cell>
          <cell r="F2994">
            <v>3</v>
          </cell>
          <cell r="G2994">
            <v>3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</row>
        <row r="2995">
          <cell r="A2995">
            <v>1980</v>
          </cell>
          <cell r="B2995" t="str">
            <v>354</v>
          </cell>
          <cell r="C2995" t="str">
            <v>KISPIOX RIVER</v>
          </cell>
          <cell r="D2995" t="str">
            <v>6</v>
          </cell>
          <cell r="E2995" t="str">
            <v>A</v>
          </cell>
          <cell r="F2995">
            <v>324</v>
          </cell>
          <cell r="G2995">
            <v>1765</v>
          </cell>
          <cell r="H2995">
            <v>83</v>
          </cell>
          <cell r="I2995">
            <v>489</v>
          </cell>
          <cell r="J2995">
            <v>0</v>
          </cell>
          <cell r="K2995">
            <v>0</v>
          </cell>
        </row>
        <row r="2996">
          <cell r="A2996">
            <v>1980</v>
          </cell>
          <cell r="B2996" t="str">
            <v>355</v>
          </cell>
          <cell r="C2996" t="str">
            <v>KITEEN RIVER</v>
          </cell>
          <cell r="D2996" t="str">
            <v>6</v>
          </cell>
          <cell r="E2996" t="str">
            <v>A</v>
          </cell>
          <cell r="F2996">
            <v>12</v>
          </cell>
          <cell r="G2996">
            <v>26</v>
          </cell>
          <cell r="H2996">
            <v>10</v>
          </cell>
          <cell r="I2996">
            <v>9</v>
          </cell>
          <cell r="J2996">
            <v>0</v>
          </cell>
          <cell r="K2996">
            <v>0</v>
          </cell>
        </row>
        <row r="2997">
          <cell r="A2997">
            <v>1980</v>
          </cell>
          <cell r="B2997" t="str">
            <v>356</v>
          </cell>
          <cell r="C2997" t="str">
            <v>KITIMAT RIVER</v>
          </cell>
          <cell r="D2997" t="str">
            <v>6</v>
          </cell>
          <cell r="E2997" t="str">
            <v>A</v>
          </cell>
          <cell r="F2997">
            <v>351</v>
          </cell>
          <cell r="G2997">
            <v>2330</v>
          </cell>
          <cell r="H2997">
            <v>124</v>
          </cell>
          <cell r="I2997">
            <v>132</v>
          </cell>
          <cell r="J2997">
            <v>0</v>
          </cell>
          <cell r="K2997">
            <v>0</v>
          </cell>
        </row>
        <row r="2998">
          <cell r="A2998">
            <v>1980</v>
          </cell>
          <cell r="B2998" t="str">
            <v>358</v>
          </cell>
          <cell r="C2998" t="str">
            <v>KITSEGUECLA RIVER</v>
          </cell>
          <cell r="D2998" t="str">
            <v>6</v>
          </cell>
          <cell r="E2998" t="str">
            <v>A</v>
          </cell>
          <cell r="F2998">
            <v>9</v>
          </cell>
          <cell r="G2998">
            <v>40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</row>
        <row r="2999">
          <cell r="A2999">
            <v>1980</v>
          </cell>
          <cell r="B2999" t="str">
            <v>360</v>
          </cell>
          <cell r="C2999" t="str">
            <v>KITSUMKALUM RIVER</v>
          </cell>
          <cell r="D2999" t="str">
            <v>6</v>
          </cell>
          <cell r="E2999" t="str">
            <v>A</v>
          </cell>
          <cell r="F2999">
            <v>377</v>
          </cell>
          <cell r="G2999">
            <v>2248</v>
          </cell>
          <cell r="H2999">
            <v>173</v>
          </cell>
          <cell r="I2999">
            <v>125</v>
          </cell>
          <cell r="J2999">
            <v>0</v>
          </cell>
          <cell r="K2999">
            <v>0</v>
          </cell>
        </row>
        <row r="3000">
          <cell r="A3000">
            <v>1980</v>
          </cell>
          <cell r="B3000" t="str">
            <v>362</v>
          </cell>
          <cell r="C3000" t="str">
            <v>KITWANGA RIVER</v>
          </cell>
          <cell r="D3000" t="str">
            <v>6</v>
          </cell>
          <cell r="E3000" t="str">
            <v>A</v>
          </cell>
          <cell r="F3000">
            <v>42</v>
          </cell>
          <cell r="G3000">
            <v>283</v>
          </cell>
          <cell r="H3000">
            <v>32</v>
          </cell>
          <cell r="I3000">
            <v>2</v>
          </cell>
          <cell r="J3000">
            <v>0</v>
          </cell>
          <cell r="K3000">
            <v>0</v>
          </cell>
        </row>
        <row r="3001">
          <cell r="A3001">
            <v>1980</v>
          </cell>
          <cell r="B3001" t="str">
            <v>363</v>
          </cell>
          <cell r="C3001" t="str">
            <v>KLEANZA CREEK</v>
          </cell>
          <cell r="D3001" t="str">
            <v>6</v>
          </cell>
          <cell r="E3001" t="str">
            <v>A</v>
          </cell>
          <cell r="F3001">
            <v>7</v>
          </cell>
          <cell r="G3001">
            <v>25</v>
          </cell>
          <cell r="H3001">
            <v>3</v>
          </cell>
          <cell r="I3001">
            <v>3</v>
          </cell>
          <cell r="J3001">
            <v>0</v>
          </cell>
          <cell r="K3001">
            <v>0</v>
          </cell>
        </row>
        <row r="3002">
          <cell r="A3002">
            <v>1980</v>
          </cell>
          <cell r="B3002" t="str">
            <v>364</v>
          </cell>
          <cell r="C3002" t="str">
            <v>KLOIYA RIVER</v>
          </cell>
          <cell r="D3002" t="str">
            <v>6</v>
          </cell>
          <cell r="E3002" t="str">
            <v>A</v>
          </cell>
          <cell r="F3002">
            <v>89</v>
          </cell>
          <cell r="G3002">
            <v>437</v>
          </cell>
          <cell r="H3002">
            <v>42</v>
          </cell>
          <cell r="I3002">
            <v>25</v>
          </cell>
          <cell r="J3002">
            <v>0</v>
          </cell>
          <cell r="K3002">
            <v>0</v>
          </cell>
        </row>
        <row r="3003">
          <cell r="A3003">
            <v>1980</v>
          </cell>
          <cell r="B3003" t="str">
            <v>365</v>
          </cell>
          <cell r="C3003" t="str">
            <v>KLUATANTAN RIVER</v>
          </cell>
          <cell r="D3003" t="str">
            <v>6</v>
          </cell>
          <cell r="E3003" t="str">
            <v>A</v>
          </cell>
          <cell r="F3003">
            <v>16</v>
          </cell>
          <cell r="G3003">
            <v>84</v>
          </cell>
          <cell r="H3003">
            <v>9</v>
          </cell>
          <cell r="I3003">
            <v>0</v>
          </cell>
          <cell r="J3003">
            <v>0</v>
          </cell>
          <cell r="K3003">
            <v>0</v>
          </cell>
        </row>
        <row r="3004">
          <cell r="A3004">
            <v>1980</v>
          </cell>
          <cell r="B3004" t="str">
            <v>366</v>
          </cell>
          <cell r="C3004" t="str">
            <v>KOWATUA CREEK</v>
          </cell>
          <cell r="D3004" t="str">
            <v>6</v>
          </cell>
          <cell r="E3004" t="str">
            <v>A</v>
          </cell>
          <cell r="F3004">
            <v>1</v>
          </cell>
          <cell r="G3004">
            <v>6</v>
          </cell>
          <cell r="H3004">
            <v>6</v>
          </cell>
          <cell r="I3004">
            <v>3</v>
          </cell>
          <cell r="J3004">
            <v>0</v>
          </cell>
          <cell r="K3004">
            <v>0</v>
          </cell>
        </row>
        <row r="3005">
          <cell r="A3005">
            <v>1980</v>
          </cell>
          <cell r="B3005" t="str">
            <v>368</v>
          </cell>
          <cell r="C3005" t="str">
            <v>KWINAGEESE RIVER</v>
          </cell>
          <cell r="D3005" t="str">
            <v>6</v>
          </cell>
          <cell r="E3005" t="str">
            <v>A</v>
          </cell>
          <cell r="F3005">
            <v>3</v>
          </cell>
          <cell r="G3005">
            <v>3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</row>
        <row r="3006">
          <cell r="A3006">
            <v>1980</v>
          </cell>
          <cell r="B3006" t="str">
            <v>369</v>
          </cell>
          <cell r="C3006" t="str">
            <v>KWINAMASS RIVER</v>
          </cell>
          <cell r="D3006" t="str">
            <v>6</v>
          </cell>
          <cell r="E3006" t="str">
            <v>A</v>
          </cell>
          <cell r="F3006">
            <v>7</v>
          </cell>
          <cell r="G3006">
            <v>7</v>
          </cell>
          <cell r="H3006">
            <v>3</v>
          </cell>
          <cell r="I3006">
            <v>3</v>
          </cell>
          <cell r="J3006">
            <v>0</v>
          </cell>
          <cell r="K3006">
            <v>0</v>
          </cell>
        </row>
        <row r="3007">
          <cell r="A3007">
            <v>1980</v>
          </cell>
          <cell r="B3007" t="str">
            <v>370</v>
          </cell>
          <cell r="C3007" t="str">
            <v>LACHMACH RIVER</v>
          </cell>
          <cell r="D3007" t="str">
            <v>6</v>
          </cell>
          <cell r="E3007" t="str">
            <v>A</v>
          </cell>
          <cell r="F3007">
            <v>13</v>
          </cell>
          <cell r="G3007">
            <v>31</v>
          </cell>
          <cell r="H3007">
            <v>28</v>
          </cell>
          <cell r="I3007">
            <v>53</v>
          </cell>
          <cell r="J3007">
            <v>0</v>
          </cell>
          <cell r="K3007">
            <v>0</v>
          </cell>
        </row>
        <row r="3008">
          <cell r="A3008">
            <v>1980</v>
          </cell>
          <cell r="B3008" t="str">
            <v>371</v>
          </cell>
          <cell r="C3008" t="str">
            <v>LAKELSE RIVER</v>
          </cell>
          <cell r="D3008" t="str">
            <v>6</v>
          </cell>
          <cell r="E3008" t="str">
            <v>A</v>
          </cell>
          <cell r="F3008">
            <v>414</v>
          </cell>
          <cell r="G3008">
            <v>2037</v>
          </cell>
          <cell r="H3008">
            <v>51</v>
          </cell>
          <cell r="I3008">
            <v>274</v>
          </cell>
          <cell r="J3008">
            <v>0</v>
          </cell>
          <cell r="K3008">
            <v>0</v>
          </cell>
        </row>
        <row r="3009">
          <cell r="A3009">
            <v>1980</v>
          </cell>
          <cell r="B3009" t="str">
            <v>372</v>
          </cell>
          <cell r="C3009" t="str">
            <v>MEZIADIN RIVER</v>
          </cell>
          <cell r="D3009" t="str">
            <v>6</v>
          </cell>
          <cell r="E3009" t="str">
            <v>A</v>
          </cell>
          <cell r="F3009">
            <v>15</v>
          </cell>
          <cell r="G3009">
            <v>116</v>
          </cell>
          <cell r="H3009">
            <v>0</v>
          </cell>
          <cell r="I3009">
            <v>13</v>
          </cell>
          <cell r="J3009">
            <v>0</v>
          </cell>
          <cell r="K3009">
            <v>0</v>
          </cell>
        </row>
        <row r="3010">
          <cell r="A3010">
            <v>1980</v>
          </cell>
          <cell r="B3010" t="str">
            <v>373</v>
          </cell>
          <cell r="C3010" t="str">
            <v>MORICE RIVER</v>
          </cell>
          <cell r="D3010" t="str">
            <v>6</v>
          </cell>
          <cell r="E3010" t="str">
            <v>A</v>
          </cell>
          <cell r="F3010">
            <v>1053</v>
          </cell>
          <cell r="G3010">
            <v>5329</v>
          </cell>
          <cell r="H3010">
            <v>786</v>
          </cell>
          <cell r="I3010">
            <v>2112</v>
          </cell>
          <cell r="J3010">
            <v>0</v>
          </cell>
          <cell r="K3010">
            <v>0</v>
          </cell>
        </row>
        <row r="3011">
          <cell r="A3011">
            <v>1980</v>
          </cell>
          <cell r="B3011" t="str">
            <v>374</v>
          </cell>
          <cell r="C3011" t="str">
            <v>MUSSEL RIVER</v>
          </cell>
          <cell r="D3011" t="str">
            <v>6</v>
          </cell>
          <cell r="E3011" t="str">
            <v>A</v>
          </cell>
          <cell r="F3011">
            <v>3</v>
          </cell>
          <cell r="G3011">
            <v>3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</row>
        <row r="3012">
          <cell r="A3012">
            <v>1980</v>
          </cell>
          <cell r="B3012" t="str">
            <v>376</v>
          </cell>
          <cell r="C3012" t="str">
            <v>NAKINA RIVER</v>
          </cell>
          <cell r="D3012" t="str">
            <v>6</v>
          </cell>
          <cell r="E3012" t="str">
            <v>A</v>
          </cell>
          <cell r="F3012">
            <v>3</v>
          </cell>
          <cell r="G3012">
            <v>21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</row>
        <row r="3013">
          <cell r="A3013">
            <v>1980</v>
          </cell>
          <cell r="B3013" t="str">
            <v>377</v>
          </cell>
          <cell r="C3013" t="str">
            <v>NANIKA RIVER</v>
          </cell>
          <cell r="D3013" t="str">
            <v>6</v>
          </cell>
          <cell r="E3013" t="str">
            <v>A</v>
          </cell>
          <cell r="F3013">
            <v>13</v>
          </cell>
          <cell r="G3013">
            <v>33</v>
          </cell>
          <cell r="H3013">
            <v>18</v>
          </cell>
          <cell r="I3013">
            <v>28</v>
          </cell>
          <cell r="J3013">
            <v>0</v>
          </cell>
          <cell r="K3013">
            <v>0</v>
          </cell>
        </row>
        <row r="3014">
          <cell r="A3014">
            <v>1980</v>
          </cell>
          <cell r="B3014" t="str">
            <v>378</v>
          </cell>
          <cell r="C3014" t="str">
            <v>NASS RIVER</v>
          </cell>
          <cell r="D3014" t="str">
            <v>6</v>
          </cell>
          <cell r="E3014" t="str">
            <v>A</v>
          </cell>
          <cell r="F3014">
            <v>88</v>
          </cell>
          <cell r="G3014">
            <v>354</v>
          </cell>
          <cell r="H3014">
            <v>82</v>
          </cell>
          <cell r="I3014">
            <v>59</v>
          </cell>
          <cell r="J3014">
            <v>0</v>
          </cell>
          <cell r="K3014">
            <v>0</v>
          </cell>
        </row>
        <row r="3015">
          <cell r="A3015">
            <v>1980</v>
          </cell>
          <cell r="B3015" t="str">
            <v>385</v>
          </cell>
          <cell r="C3015" t="str">
            <v>SKEENA RIVER</v>
          </cell>
          <cell r="D3015" t="str">
            <v>6</v>
          </cell>
          <cell r="E3015" t="str">
            <v>A</v>
          </cell>
          <cell r="F3015">
            <v>1127</v>
          </cell>
          <cell r="G3015">
            <v>8646</v>
          </cell>
          <cell r="H3015">
            <v>821</v>
          </cell>
          <cell r="I3015">
            <v>343</v>
          </cell>
          <cell r="J3015">
            <v>0</v>
          </cell>
          <cell r="K3015">
            <v>0</v>
          </cell>
        </row>
        <row r="3016">
          <cell r="A3016">
            <v>1980</v>
          </cell>
          <cell r="B3016" t="str">
            <v>386</v>
          </cell>
          <cell r="C3016" t="str">
            <v>STIKINE RIVER</v>
          </cell>
          <cell r="D3016" t="str">
            <v>6</v>
          </cell>
          <cell r="E3016" t="str">
            <v>A</v>
          </cell>
          <cell r="F3016">
            <v>6</v>
          </cell>
          <cell r="G3016">
            <v>19</v>
          </cell>
          <cell r="H3016">
            <v>4</v>
          </cell>
          <cell r="I3016">
            <v>0</v>
          </cell>
          <cell r="J3016">
            <v>0</v>
          </cell>
          <cell r="K3016">
            <v>0</v>
          </cell>
        </row>
        <row r="3017">
          <cell r="A3017">
            <v>1980</v>
          </cell>
          <cell r="B3017" t="str">
            <v>387</v>
          </cell>
          <cell r="C3017" t="str">
            <v>SUSKWA RIVER</v>
          </cell>
          <cell r="D3017" t="str">
            <v>6</v>
          </cell>
          <cell r="E3017" t="str">
            <v>A</v>
          </cell>
          <cell r="F3017">
            <v>106</v>
          </cell>
          <cell r="G3017">
            <v>387</v>
          </cell>
          <cell r="H3017">
            <v>27</v>
          </cell>
          <cell r="I3017">
            <v>15</v>
          </cell>
          <cell r="J3017">
            <v>0</v>
          </cell>
          <cell r="K3017">
            <v>0</v>
          </cell>
        </row>
        <row r="3018">
          <cell r="A3018">
            <v>1980</v>
          </cell>
          <cell r="B3018" t="str">
            <v>388</v>
          </cell>
          <cell r="C3018" t="str">
            <v>SUSTUT RIVER</v>
          </cell>
          <cell r="D3018" t="str">
            <v>6</v>
          </cell>
          <cell r="E3018" t="str">
            <v>A</v>
          </cell>
          <cell r="F3018">
            <v>81</v>
          </cell>
          <cell r="G3018">
            <v>255</v>
          </cell>
          <cell r="H3018">
            <v>52</v>
          </cell>
          <cell r="I3018">
            <v>32</v>
          </cell>
          <cell r="J3018">
            <v>0</v>
          </cell>
          <cell r="K3018">
            <v>0</v>
          </cell>
        </row>
        <row r="3019">
          <cell r="A3019">
            <v>1980</v>
          </cell>
          <cell r="B3019" t="str">
            <v>390</v>
          </cell>
          <cell r="C3019" t="str">
            <v>TAHLTAN RIVER</v>
          </cell>
          <cell r="D3019" t="str">
            <v>6</v>
          </cell>
          <cell r="E3019" t="str">
            <v>A</v>
          </cell>
          <cell r="F3019">
            <v>52</v>
          </cell>
          <cell r="G3019">
            <v>103</v>
          </cell>
          <cell r="H3019">
            <v>43</v>
          </cell>
          <cell r="I3019">
            <v>19</v>
          </cell>
          <cell r="J3019">
            <v>0</v>
          </cell>
          <cell r="K3019">
            <v>0</v>
          </cell>
        </row>
        <row r="3020">
          <cell r="A3020">
            <v>1980</v>
          </cell>
          <cell r="B3020" t="str">
            <v>391</v>
          </cell>
          <cell r="C3020" t="str">
            <v>TAKU RIVER</v>
          </cell>
          <cell r="D3020" t="str">
            <v>6</v>
          </cell>
          <cell r="E3020" t="str">
            <v>A</v>
          </cell>
          <cell r="F3020">
            <v>7</v>
          </cell>
          <cell r="G3020">
            <v>7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</row>
        <row r="3021">
          <cell r="A3021">
            <v>1980</v>
          </cell>
          <cell r="B3021" t="str">
            <v>394</v>
          </cell>
          <cell r="C3021" t="str">
            <v>TELKWA RIVER</v>
          </cell>
          <cell r="D3021" t="str">
            <v>6</v>
          </cell>
          <cell r="E3021" t="str">
            <v>A</v>
          </cell>
          <cell r="F3021">
            <v>42</v>
          </cell>
          <cell r="G3021">
            <v>249</v>
          </cell>
          <cell r="H3021">
            <v>9</v>
          </cell>
          <cell r="I3021">
            <v>0</v>
          </cell>
          <cell r="J3021">
            <v>0</v>
          </cell>
          <cell r="K3021">
            <v>0</v>
          </cell>
        </row>
        <row r="3022">
          <cell r="A3022">
            <v>1980</v>
          </cell>
          <cell r="B3022" t="str">
            <v>395</v>
          </cell>
          <cell r="C3022" t="str">
            <v>TSEAX RIVER</v>
          </cell>
          <cell r="D3022" t="str">
            <v>6</v>
          </cell>
          <cell r="E3022" t="str">
            <v>A</v>
          </cell>
          <cell r="F3022">
            <v>97</v>
          </cell>
          <cell r="G3022">
            <v>395</v>
          </cell>
          <cell r="H3022">
            <v>98</v>
          </cell>
          <cell r="I3022">
            <v>97</v>
          </cell>
          <cell r="J3022">
            <v>0</v>
          </cell>
          <cell r="K3022">
            <v>0</v>
          </cell>
        </row>
        <row r="3023">
          <cell r="A3023">
            <v>1980</v>
          </cell>
          <cell r="B3023" t="str">
            <v>396</v>
          </cell>
          <cell r="C3023" t="str">
            <v>TUYA RIVER</v>
          </cell>
          <cell r="D3023" t="str">
            <v>6</v>
          </cell>
          <cell r="E3023" t="str">
            <v>A</v>
          </cell>
          <cell r="F3023">
            <v>1</v>
          </cell>
          <cell r="G3023">
            <v>1</v>
          </cell>
          <cell r="H3023">
            <v>1</v>
          </cell>
          <cell r="I3023">
            <v>0</v>
          </cell>
          <cell r="J3023">
            <v>0</v>
          </cell>
          <cell r="K3023">
            <v>0</v>
          </cell>
        </row>
        <row r="3024">
          <cell r="A3024">
            <v>1980</v>
          </cell>
          <cell r="B3024" t="str">
            <v>399</v>
          </cell>
          <cell r="C3024" t="str">
            <v>ZYMAGOTITZ RIVER</v>
          </cell>
          <cell r="D3024" t="str">
            <v>6</v>
          </cell>
          <cell r="E3024" t="str">
            <v>A</v>
          </cell>
          <cell r="F3024">
            <v>19</v>
          </cell>
          <cell r="G3024">
            <v>42</v>
          </cell>
          <cell r="H3024">
            <v>3</v>
          </cell>
          <cell r="I3024">
            <v>2</v>
          </cell>
          <cell r="J3024">
            <v>0</v>
          </cell>
          <cell r="K3024">
            <v>0</v>
          </cell>
        </row>
        <row r="3025">
          <cell r="A3025">
            <v>1980</v>
          </cell>
          <cell r="B3025" t="str">
            <v>400</v>
          </cell>
          <cell r="C3025" t="str">
            <v>ZYMOETZ RIVER</v>
          </cell>
          <cell r="D3025" t="str">
            <v>6</v>
          </cell>
          <cell r="E3025" t="str">
            <v>A</v>
          </cell>
          <cell r="F3025">
            <v>511</v>
          </cell>
          <cell r="G3025">
            <v>2302</v>
          </cell>
          <cell r="H3025">
            <v>262</v>
          </cell>
          <cell r="I3025">
            <v>250</v>
          </cell>
          <cell r="J3025">
            <v>0</v>
          </cell>
          <cell r="K3025">
            <v>0</v>
          </cell>
        </row>
        <row r="3026">
          <cell r="A3026">
            <v>1980</v>
          </cell>
          <cell r="B3026" t="str">
            <v>412</v>
          </cell>
          <cell r="C3026" t="str">
            <v>SHAMES RIVER</v>
          </cell>
          <cell r="D3026" t="str">
            <v>6</v>
          </cell>
          <cell r="E3026" t="str">
            <v>A</v>
          </cell>
          <cell r="F3026">
            <v>3</v>
          </cell>
          <cell r="G3026">
            <v>7</v>
          </cell>
          <cell r="H3026">
            <v>3</v>
          </cell>
          <cell r="I3026">
            <v>0</v>
          </cell>
          <cell r="J3026">
            <v>0</v>
          </cell>
          <cell r="K3026">
            <v>0</v>
          </cell>
        </row>
        <row r="3027">
          <cell r="A3027">
            <v>1980</v>
          </cell>
          <cell r="B3027" t="str">
            <v>414</v>
          </cell>
          <cell r="C3027" t="str">
            <v>TROUT CREEK</v>
          </cell>
          <cell r="D3027" t="str">
            <v>6</v>
          </cell>
          <cell r="E3027" t="str">
            <v>A</v>
          </cell>
          <cell r="F3027">
            <v>4</v>
          </cell>
          <cell r="G3027">
            <v>20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</row>
        <row r="3028">
          <cell r="A3028">
            <v>1980</v>
          </cell>
          <cell r="B3028" t="str">
            <v>416</v>
          </cell>
          <cell r="C3028" t="str">
            <v>BOULDER CREEK</v>
          </cell>
          <cell r="D3028" t="str">
            <v>6</v>
          </cell>
          <cell r="E3028" t="str">
            <v>A</v>
          </cell>
          <cell r="F3028">
            <v>2</v>
          </cell>
          <cell r="G3028">
            <v>2</v>
          </cell>
          <cell r="H3028">
            <v>0</v>
          </cell>
          <cell r="I3028">
            <v>2</v>
          </cell>
          <cell r="J3028">
            <v>0</v>
          </cell>
          <cell r="K3028">
            <v>0</v>
          </cell>
        </row>
        <row r="3029">
          <cell r="A3029">
            <v>1980</v>
          </cell>
          <cell r="B3029" t="str">
            <v>417</v>
          </cell>
          <cell r="C3029" t="str">
            <v>CLEARWATER CREEK</v>
          </cell>
          <cell r="D3029" t="str">
            <v>6</v>
          </cell>
          <cell r="E3029" t="str">
            <v>A</v>
          </cell>
          <cell r="F3029">
            <v>5</v>
          </cell>
          <cell r="G3029">
            <v>19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</row>
        <row r="3030">
          <cell r="A3030">
            <v>1980</v>
          </cell>
          <cell r="B3030" t="str">
            <v>429</v>
          </cell>
          <cell r="C3030" t="str">
            <v>COPPER CREEK</v>
          </cell>
          <cell r="D3030" t="str">
            <v>6</v>
          </cell>
          <cell r="E3030" t="str">
            <v>A</v>
          </cell>
          <cell r="F3030">
            <v>25</v>
          </cell>
          <cell r="G3030">
            <v>195</v>
          </cell>
          <cell r="H3030">
            <v>40</v>
          </cell>
          <cell r="I3030">
            <v>72</v>
          </cell>
          <cell r="J3030">
            <v>0</v>
          </cell>
          <cell r="K3030">
            <v>0</v>
          </cell>
        </row>
        <row r="3031">
          <cell r="A3031">
            <v>1980</v>
          </cell>
          <cell r="B3031" t="str">
            <v>432</v>
          </cell>
          <cell r="C3031" t="str">
            <v>DEENA CREEK</v>
          </cell>
          <cell r="D3031" t="str">
            <v>6</v>
          </cell>
          <cell r="E3031" t="str">
            <v>A</v>
          </cell>
          <cell r="F3031">
            <v>50</v>
          </cell>
          <cell r="G3031">
            <v>299</v>
          </cell>
          <cell r="H3031">
            <v>15</v>
          </cell>
          <cell r="I3031">
            <v>37</v>
          </cell>
          <cell r="J3031">
            <v>0</v>
          </cell>
          <cell r="K3031">
            <v>0</v>
          </cell>
        </row>
        <row r="3032">
          <cell r="A3032">
            <v>1980</v>
          </cell>
          <cell r="B3032" t="str">
            <v>434</v>
          </cell>
          <cell r="C3032" t="str">
            <v>HIELLEN RIVER</v>
          </cell>
          <cell r="D3032" t="str">
            <v>6</v>
          </cell>
          <cell r="E3032" t="str">
            <v>A</v>
          </cell>
          <cell r="F3032">
            <v>37</v>
          </cell>
          <cell r="G3032">
            <v>123</v>
          </cell>
          <cell r="H3032">
            <v>23</v>
          </cell>
          <cell r="I3032">
            <v>7</v>
          </cell>
          <cell r="J3032">
            <v>0</v>
          </cell>
          <cell r="K3032">
            <v>0</v>
          </cell>
        </row>
        <row r="3033">
          <cell r="A3033">
            <v>1980</v>
          </cell>
          <cell r="B3033" t="str">
            <v>435</v>
          </cell>
          <cell r="C3033" t="str">
            <v>HONNA RIVER</v>
          </cell>
          <cell r="D3033" t="str">
            <v>6</v>
          </cell>
          <cell r="E3033" t="str">
            <v>A</v>
          </cell>
          <cell r="F3033">
            <v>37</v>
          </cell>
          <cell r="G3033">
            <v>168</v>
          </cell>
          <cell r="H3033">
            <v>57</v>
          </cell>
          <cell r="I3033">
            <v>15</v>
          </cell>
          <cell r="J3033">
            <v>0</v>
          </cell>
          <cell r="K3033">
            <v>0</v>
          </cell>
        </row>
        <row r="3034">
          <cell r="A3034">
            <v>1980</v>
          </cell>
          <cell r="B3034" t="str">
            <v>436</v>
          </cell>
          <cell r="C3034" t="str">
            <v>MAMIN RIVER</v>
          </cell>
          <cell r="D3034" t="str">
            <v>6</v>
          </cell>
          <cell r="E3034" t="str">
            <v>A</v>
          </cell>
          <cell r="F3034">
            <v>36</v>
          </cell>
          <cell r="G3034">
            <v>86</v>
          </cell>
          <cell r="H3034">
            <v>23</v>
          </cell>
          <cell r="I3034">
            <v>19</v>
          </cell>
          <cell r="J3034">
            <v>0</v>
          </cell>
          <cell r="K3034">
            <v>0</v>
          </cell>
        </row>
        <row r="3035">
          <cell r="A3035">
            <v>1980</v>
          </cell>
          <cell r="B3035" t="str">
            <v>437</v>
          </cell>
          <cell r="C3035" t="str">
            <v>MATHERS CREEK</v>
          </cell>
          <cell r="D3035" t="str">
            <v>6</v>
          </cell>
          <cell r="E3035" t="str">
            <v>A</v>
          </cell>
          <cell r="F3035">
            <v>8</v>
          </cell>
          <cell r="G3035">
            <v>58</v>
          </cell>
          <cell r="H3035">
            <v>2</v>
          </cell>
          <cell r="I3035">
            <v>32</v>
          </cell>
          <cell r="J3035">
            <v>0</v>
          </cell>
          <cell r="K3035">
            <v>0</v>
          </cell>
        </row>
        <row r="3036">
          <cell r="A3036">
            <v>1980</v>
          </cell>
          <cell r="B3036" t="str">
            <v>439</v>
          </cell>
          <cell r="C3036" t="str">
            <v>PALLANT CREEK</v>
          </cell>
          <cell r="D3036" t="str">
            <v>6</v>
          </cell>
          <cell r="E3036" t="str">
            <v>A</v>
          </cell>
          <cell r="F3036">
            <v>50</v>
          </cell>
          <cell r="G3036">
            <v>236</v>
          </cell>
          <cell r="H3036">
            <v>26</v>
          </cell>
          <cell r="I3036">
            <v>86</v>
          </cell>
          <cell r="J3036">
            <v>0</v>
          </cell>
          <cell r="K3036">
            <v>0</v>
          </cell>
        </row>
        <row r="3037">
          <cell r="A3037">
            <v>1980</v>
          </cell>
          <cell r="B3037" t="str">
            <v>441</v>
          </cell>
          <cell r="C3037" t="str">
            <v>SANGAN RIVER</v>
          </cell>
          <cell r="D3037" t="str">
            <v>6</v>
          </cell>
          <cell r="E3037" t="str">
            <v>A</v>
          </cell>
          <cell r="F3037">
            <v>3</v>
          </cell>
          <cell r="G3037">
            <v>3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</row>
        <row r="3038">
          <cell r="A3038">
            <v>1980</v>
          </cell>
          <cell r="B3038" t="str">
            <v>445</v>
          </cell>
          <cell r="C3038" t="str">
            <v>TLELL RIVER</v>
          </cell>
          <cell r="D3038" t="str">
            <v>6</v>
          </cell>
          <cell r="E3038" t="str">
            <v>A</v>
          </cell>
          <cell r="F3038">
            <v>108</v>
          </cell>
          <cell r="G3038">
            <v>549</v>
          </cell>
          <cell r="H3038">
            <v>111</v>
          </cell>
          <cell r="I3038">
            <v>69</v>
          </cell>
          <cell r="J3038">
            <v>0</v>
          </cell>
          <cell r="K3038">
            <v>0</v>
          </cell>
        </row>
        <row r="3039">
          <cell r="A3039">
            <v>1980</v>
          </cell>
          <cell r="B3039" t="str">
            <v>446</v>
          </cell>
          <cell r="C3039" t="str">
            <v>YAKOUN RIVER</v>
          </cell>
          <cell r="D3039" t="str">
            <v>6</v>
          </cell>
          <cell r="E3039" t="str">
            <v>A</v>
          </cell>
          <cell r="F3039">
            <v>344</v>
          </cell>
          <cell r="G3039">
            <v>1603</v>
          </cell>
          <cell r="H3039">
            <v>422</v>
          </cell>
          <cell r="I3039">
            <v>526</v>
          </cell>
          <cell r="J3039">
            <v>0</v>
          </cell>
          <cell r="K3039">
            <v>0</v>
          </cell>
        </row>
        <row r="3040">
          <cell r="A3040">
            <v>1980</v>
          </cell>
          <cell r="B3040" t="str">
            <v>453</v>
          </cell>
          <cell r="C3040" t="str">
            <v>MORESBY LAKE</v>
          </cell>
          <cell r="D3040" t="str">
            <v>6</v>
          </cell>
          <cell r="E3040" t="str">
            <v>A</v>
          </cell>
          <cell r="F3040">
            <v>7</v>
          </cell>
          <cell r="G3040">
            <v>11</v>
          </cell>
          <cell r="H3040">
            <v>0</v>
          </cell>
          <cell r="I3040">
            <v>3</v>
          </cell>
          <cell r="J3040">
            <v>0</v>
          </cell>
          <cell r="K3040">
            <v>0</v>
          </cell>
        </row>
        <row r="3041">
          <cell r="A3041">
            <v>1980</v>
          </cell>
          <cell r="B3041" t="str">
            <v>555</v>
          </cell>
          <cell r="C3041" t="str">
            <v>UNKNOWN STREAMS</v>
          </cell>
          <cell r="D3041" t="str">
            <v>U</v>
          </cell>
          <cell r="E3041" t="str">
            <v>A</v>
          </cell>
          <cell r="F3041">
            <v>205</v>
          </cell>
          <cell r="G3041">
            <v>1068</v>
          </cell>
          <cell r="H3041">
            <v>53</v>
          </cell>
          <cell r="I3041">
            <v>198</v>
          </cell>
          <cell r="J3041">
            <v>0</v>
          </cell>
          <cell r="K3041">
            <v>0</v>
          </cell>
        </row>
        <row r="3042">
          <cell r="A3042">
            <v>1981</v>
          </cell>
          <cell r="B3042" t="str">
            <v>001</v>
          </cell>
          <cell r="C3042" t="str">
            <v>ADAM RIVER</v>
          </cell>
          <cell r="D3042" t="str">
            <v>1</v>
          </cell>
          <cell r="E3042" t="str">
            <v>A</v>
          </cell>
          <cell r="F3042">
            <v>14</v>
          </cell>
          <cell r="G3042">
            <v>25</v>
          </cell>
          <cell r="H3042">
            <v>3</v>
          </cell>
          <cell r="I3042">
            <v>22</v>
          </cell>
          <cell r="J3042">
            <v>0</v>
          </cell>
          <cell r="K3042">
            <v>0</v>
          </cell>
        </row>
        <row r="3043">
          <cell r="A3043">
            <v>1981</v>
          </cell>
          <cell r="B3043" t="str">
            <v>002</v>
          </cell>
          <cell r="C3043" t="str">
            <v>AHNUHATI RIVER</v>
          </cell>
          <cell r="D3043" t="str">
            <v>1</v>
          </cell>
          <cell r="E3043" t="str">
            <v>A</v>
          </cell>
          <cell r="F3043">
            <v>2</v>
          </cell>
          <cell r="G3043">
            <v>5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</row>
        <row r="3044">
          <cell r="A3044">
            <v>1981</v>
          </cell>
          <cell r="B3044" t="str">
            <v>003</v>
          </cell>
          <cell r="C3044" t="str">
            <v>AMOR DE COSMOS RIVER</v>
          </cell>
          <cell r="D3044" t="str">
            <v>1</v>
          </cell>
          <cell r="E3044" t="str">
            <v>A</v>
          </cell>
          <cell r="F3044">
            <v>47</v>
          </cell>
          <cell r="G3044">
            <v>99</v>
          </cell>
          <cell r="H3044">
            <v>3</v>
          </cell>
          <cell r="I3044">
            <v>40</v>
          </cell>
          <cell r="J3044">
            <v>0</v>
          </cell>
          <cell r="K3044">
            <v>0</v>
          </cell>
        </row>
        <row r="3045">
          <cell r="A3045">
            <v>1981</v>
          </cell>
          <cell r="B3045" t="str">
            <v>006</v>
          </cell>
          <cell r="C3045" t="str">
            <v>ASH RIVER</v>
          </cell>
          <cell r="D3045" t="str">
            <v>1</v>
          </cell>
          <cell r="E3045" t="str">
            <v>A</v>
          </cell>
          <cell r="F3045">
            <v>22</v>
          </cell>
          <cell r="G3045">
            <v>95</v>
          </cell>
          <cell r="H3045">
            <v>0</v>
          </cell>
          <cell r="I3045">
            <v>44</v>
          </cell>
          <cell r="J3045">
            <v>0</v>
          </cell>
          <cell r="K3045">
            <v>0</v>
          </cell>
        </row>
        <row r="3046">
          <cell r="A3046">
            <v>1981</v>
          </cell>
          <cell r="B3046" t="str">
            <v>009</v>
          </cell>
          <cell r="C3046" t="str">
            <v>BENSON RIVER</v>
          </cell>
          <cell r="D3046" t="str">
            <v>1</v>
          </cell>
          <cell r="E3046" t="str">
            <v>A</v>
          </cell>
          <cell r="F3046">
            <v>3</v>
          </cell>
          <cell r="G3046">
            <v>3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</row>
        <row r="3047">
          <cell r="A3047">
            <v>1981</v>
          </cell>
          <cell r="B3047" t="str">
            <v>010</v>
          </cell>
          <cell r="C3047" t="str">
            <v>BIG QUALICUM RIVER</v>
          </cell>
          <cell r="D3047" t="str">
            <v>1</v>
          </cell>
          <cell r="E3047" t="str">
            <v>A</v>
          </cell>
          <cell r="F3047">
            <v>390</v>
          </cell>
          <cell r="G3047">
            <v>3082</v>
          </cell>
          <cell r="H3047">
            <v>327</v>
          </cell>
          <cell r="I3047">
            <v>2246</v>
          </cell>
          <cell r="J3047">
            <v>0</v>
          </cell>
          <cell r="K3047">
            <v>0</v>
          </cell>
        </row>
        <row r="3048">
          <cell r="A3048">
            <v>1981</v>
          </cell>
          <cell r="B3048" t="str">
            <v>013</v>
          </cell>
          <cell r="C3048" t="str">
            <v>BROWNS RIVER</v>
          </cell>
          <cell r="D3048" t="str">
            <v>1</v>
          </cell>
          <cell r="E3048" t="str">
            <v>A</v>
          </cell>
          <cell r="F3048">
            <v>18</v>
          </cell>
          <cell r="G3048">
            <v>29</v>
          </cell>
          <cell r="H3048">
            <v>0</v>
          </cell>
          <cell r="I3048">
            <v>11</v>
          </cell>
          <cell r="J3048">
            <v>0</v>
          </cell>
          <cell r="K3048">
            <v>0</v>
          </cell>
        </row>
        <row r="3049">
          <cell r="A3049">
            <v>1981</v>
          </cell>
          <cell r="B3049" t="str">
            <v>014</v>
          </cell>
          <cell r="C3049" t="str">
            <v>BURMAN RIVER</v>
          </cell>
          <cell r="D3049" t="str">
            <v>1</v>
          </cell>
          <cell r="E3049" t="str">
            <v>A</v>
          </cell>
          <cell r="F3049">
            <v>11</v>
          </cell>
          <cell r="G3049">
            <v>33</v>
          </cell>
          <cell r="H3049">
            <v>0</v>
          </cell>
          <cell r="I3049">
            <v>14</v>
          </cell>
          <cell r="J3049">
            <v>0</v>
          </cell>
          <cell r="K3049">
            <v>0</v>
          </cell>
        </row>
        <row r="3050">
          <cell r="A3050">
            <v>1981</v>
          </cell>
          <cell r="B3050" t="str">
            <v>015</v>
          </cell>
          <cell r="C3050" t="str">
            <v>CAMPBELL RIVER</v>
          </cell>
          <cell r="D3050" t="str">
            <v>1</v>
          </cell>
          <cell r="E3050" t="str">
            <v>A</v>
          </cell>
          <cell r="F3050">
            <v>439</v>
          </cell>
          <cell r="G3050">
            <v>2681</v>
          </cell>
          <cell r="H3050">
            <v>136</v>
          </cell>
          <cell r="I3050">
            <v>773</v>
          </cell>
          <cell r="J3050">
            <v>0</v>
          </cell>
          <cell r="K3050">
            <v>0</v>
          </cell>
        </row>
        <row r="3051">
          <cell r="A3051">
            <v>1981</v>
          </cell>
          <cell r="B3051" t="str">
            <v>016</v>
          </cell>
          <cell r="C3051" t="str">
            <v>CAYCUSE RIVER</v>
          </cell>
          <cell r="D3051" t="str">
            <v>1</v>
          </cell>
          <cell r="E3051" t="str">
            <v>A</v>
          </cell>
          <cell r="F3051">
            <v>25</v>
          </cell>
          <cell r="G3051">
            <v>226</v>
          </cell>
          <cell r="H3051">
            <v>6</v>
          </cell>
          <cell r="I3051">
            <v>84</v>
          </cell>
          <cell r="J3051">
            <v>0</v>
          </cell>
          <cell r="K3051">
            <v>0</v>
          </cell>
        </row>
        <row r="3052">
          <cell r="A3052">
            <v>1981</v>
          </cell>
          <cell r="B3052" t="str">
            <v>019</v>
          </cell>
          <cell r="C3052" t="str">
            <v>CHEMAINUS RIVER</v>
          </cell>
          <cell r="D3052" t="str">
            <v>1</v>
          </cell>
          <cell r="E3052" t="str">
            <v>A</v>
          </cell>
          <cell r="F3052">
            <v>76</v>
          </cell>
          <cell r="G3052">
            <v>274</v>
          </cell>
          <cell r="H3052">
            <v>33</v>
          </cell>
          <cell r="I3052">
            <v>132</v>
          </cell>
          <cell r="J3052">
            <v>0</v>
          </cell>
          <cell r="K3052">
            <v>0</v>
          </cell>
        </row>
        <row r="3053">
          <cell r="A3053">
            <v>1981</v>
          </cell>
          <cell r="B3053" t="str">
            <v>020</v>
          </cell>
          <cell r="C3053" t="str">
            <v>CHINA CREEK</v>
          </cell>
          <cell r="D3053" t="str">
            <v>1</v>
          </cell>
          <cell r="E3053" t="str">
            <v>A</v>
          </cell>
          <cell r="F3053">
            <v>11</v>
          </cell>
          <cell r="G3053">
            <v>47</v>
          </cell>
          <cell r="H3053">
            <v>0</v>
          </cell>
          <cell r="I3053">
            <v>33</v>
          </cell>
          <cell r="J3053">
            <v>0</v>
          </cell>
          <cell r="K3053">
            <v>0</v>
          </cell>
        </row>
        <row r="3054">
          <cell r="A3054">
            <v>1981</v>
          </cell>
          <cell r="B3054" t="str">
            <v>021</v>
          </cell>
          <cell r="C3054" t="str">
            <v>CLUXEWE RIVER</v>
          </cell>
          <cell r="D3054" t="str">
            <v>1</v>
          </cell>
          <cell r="E3054" t="str">
            <v>A</v>
          </cell>
          <cell r="F3054">
            <v>54</v>
          </cell>
          <cell r="G3054">
            <v>161</v>
          </cell>
          <cell r="H3054">
            <v>9</v>
          </cell>
          <cell r="I3054">
            <v>62</v>
          </cell>
          <cell r="J3054">
            <v>0</v>
          </cell>
          <cell r="K3054">
            <v>0</v>
          </cell>
        </row>
        <row r="3055">
          <cell r="A3055">
            <v>1981</v>
          </cell>
          <cell r="B3055" t="str">
            <v>022</v>
          </cell>
          <cell r="C3055" t="str">
            <v>COLEMAN CREEK</v>
          </cell>
          <cell r="D3055" t="str">
            <v>1</v>
          </cell>
          <cell r="E3055" t="str">
            <v>A</v>
          </cell>
          <cell r="F3055">
            <v>3</v>
          </cell>
          <cell r="G3055">
            <v>22</v>
          </cell>
          <cell r="H3055">
            <v>0</v>
          </cell>
          <cell r="I3055">
            <v>62</v>
          </cell>
          <cell r="J3055">
            <v>0</v>
          </cell>
          <cell r="K3055">
            <v>0</v>
          </cell>
        </row>
        <row r="3056">
          <cell r="A3056">
            <v>1981</v>
          </cell>
          <cell r="B3056" t="str">
            <v>023</v>
          </cell>
          <cell r="C3056" t="str">
            <v>COLONIAL CREEK</v>
          </cell>
          <cell r="D3056" t="str">
            <v>1</v>
          </cell>
          <cell r="E3056" t="str">
            <v>A</v>
          </cell>
          <cell r="F3056">
            <v>7</v>
          </cell>
          <cell r="G3056">
            <v>77</v>
          </cell>
          <cell r="H3056">
            <v>11</v>
          </cell>
          <cell r="I3056">
            <v>0</v>
          </cell>
          <cell r="J3056">
            <v>0</v>
          </cell>
          <cell r="K3056">
            <v>0</v>
          </cell>
        </row>
        <row r="3057">
          <cell r="A3057">
            <v>1981</v>
          </cell>
          <cell r="B3057" t="str">
            <v>024</v>
          </cell>
          <cell r="C3057" t="str">
            <v>CONUMA RIVER</v>
          </cell>
          <cell r="D3057" t="str">
            <v>1</v>
          </cell>
          <cell r="E3057" t="str">
            <v>A</v>
          </cell>
          <cell r="F3057">
            <v>22</v>
          </cell>
          <cell r="G3057">
            <v>80</v>
          </cell>
          <cell r="H3057">
            <v>14</v>
          </cell>
          <cell r="I3057">
            <v>77</v>
          </cell>
          <cell r="J3057">
            <v>0</v>
          </cell>
          <cell r="K3057">
            <v>0</v>
          </cell>
        </row>
        <row r="3058">
          <cell r="A3058">
            <v>1981</v>
          </cell>
          <cell r="B3058" t="str">
            <v>025</v>
          </cell>
          <cell r="C3058" t="str">
            <v>COUS CREEK</v>
          </cell>
          <cell r="D3058" t="str">
            <v>1</v>
          </cell>
          <cell r="E3058" t="str">
            <v>A</v>
          </cell>
          <cell r="F3058">
            <v>14</v>
          </cell>
          <cell r="G3058">
            <v>28</v>
          </cell>
          <cell r="H3058">
            <v>0</v>
          </cell>
          <cell r="I3058">
            <v>40</v>
          </cell>
          <cell r="J3058">
            <v>0</v>
          </cell>
          <cell r="K3058">
            <v>0</v>
          </cell>
        </row>
        <row r="3059">
          <cell r="A3059">
            <v>1981</v>
          </cell>
          <cell r="B3059" t="str">
            <v>026</v>
          </cell>
          <cell r="C3059" t="str">
            <v>COWICHAN RIVER</v>
          </cell>
          <cell r="D3059" t="str">
            <v>1</v>
          </cell>
          <cell r="E3059" t="str">
            <v>A</v>
          </cell>
          <cell r="F3059">
            <v>456</v>
          </cell>
          <cell r="G3059">
            <v>3406</v>
          </cell>
          <cell r="H3059">
            <v>188</v>
          </cell>
          <cell r="I3059">
            <v>1661</v>
          </cell>
          <cell r="J3059">
            <v>0</v>
          </cell>
          <cell r="K3059">
            <v>0</v>
          </cell>
        </row>
        <row r="3060">
          <cell r="A3060">
            <v>1981</v>
          </cell>
          <cell r="B3060" t="str">
            <v>029</v>
          </cell>
          <cell r="C3060" t="str">
            <v>CYPRE RIVER</v>
          </cell>
          <cell r="D3060" t="str">
            <v>1</v>
          </cell>
          <cell r="E3060" t="str">
            <v>A</v>
          </cell>
          <cell r="F3060">
            <v>3</v>
          </cell>
          <cell r="G3060">
            <v>36</v>
          </cell>
          <cell r="H3060">
            <v>14</v>
          </cell>
          <cell r="I3060">
            <v>44</v>
          </cell>
          <cell r="J3060">
            <v>0</v>
          </cell>
          <cell r="K3060">
            <v>0</v>
          </cell>
        </row>
        <row r="3061">
          <cell r="A3061">
            <v>1981</v>
          </cell>
          <cell r="B3061" t="str">
            <v>034</v>
          </cell>
          <cell r="C3061" t="str">
            <v>ENGLISHMAN RIVER</v>
          </cell>
          <cell r="D3061" t="str">
            <v>1</v>
          </cell>
          <cell r="E3061" t="str">
            <v>A</v>
          </cell>
          <cell r="F3061">
            <v>127</v>
          </cell>
          <cell r="G3061">
            <v>485</v>
          </cell>
          <cell r="H3061">
            <v>6</v>
          </cell>
          <cell r="I3061">
            <v>376</v>
          </cell>
          <cell r="J3061">
            <v>0</v>
          </cell>
          <cell r="K3061">
            <v>0</v>
          </cell>
        </row>
        <row r="3062">
          <cell r="A3062">
            <v>1981</v>
          </cell>
          <cell r="B3062" t="str">
            <v>036</v>
          </cell>
          <cell r="C3062" t="str">
            <v>EVE RIVER</v>
          </cell>
          <cell r="D3062" t="str">
            <v>1</v>
          </cell>
          <cell r="E3062" t="str">
            <v>A</v>
          </cell>
          <cell r="F3062">
            <v>48</v>
          </cell>
          <cell r="G3062">
            <v>116</v>
          </cell>
          <cell r="H3062">
            <v>15</v>
          </cell>
          <cell r="I3062">
            <v>107</v>
          </cell>
          <cell r="J3062">
            <v>0</v>
          </cell>
          <cell r="K3062">
            <v>0</v>
          </cell>
        </row>
        <row r="3063">
          <cell r="A3063">
            <v>1981</v>
          </cell>
          <cell r="B3063" t="str">
            <v>038</v>
          </cell>
          <cell r="C3063" t="str">
            <v>FRANKLIN RIVER</v>
          </cell>
          <cell r="D3063" t="str">
            <v>1</v>
          </cell>
          <cell r="E3063" t="str">
            <v>A</v>
          </cell>
          <cell r="F3063">
            <v>3</v>
          </cell>
          <cell r="G3063">
            <v>7</v>
          </cell>
          <cell r="H3063">
            <v>0</v>
          </cell>
          <cell r="I3063">
            <v>7</v>
          </cell>
          <cell r="J3063">
            <v>0</v>
          </cell>
          <cell r="K3063">
            <v>0</v>
          </cell>
        </row>
        <row r="3064">
          <cell r="A3064">
            <v>1981</v>
          </cell>
          <cell r="B3064" t="str">
            <v>039</v>
          </cell>
          <cell r="C3064" t="str">
            <v>FRENCH CREEK</v>
          </cell>
          <cell r="D3064" t="str">
            <v>1</v>
          </cell>
          <cell r="E3064" t="str">
            <v>A</v>
          </cell>
          <cell r="F3064">
            <v>10</v>
          </cell>
          <cell r="G3064">
            <v>37</v>
          </cell>
          <cell r="H3064">
            <v>0</v>
          </cell>
          <cell r="I3064">
            <v>33</v>
          </cell>
          <cell r="J3064">
            <v>0</v>
          </cell>
          <cell r="K3064">
            <v>0</v>
          </cell>
        </row>
        <row r="3065">
          <cell r="A3065">
            <v>1981</v>
          </cell>
          <cell r="B3065" t="str">
            <v>040</v>
          </cell>
          <cell r="C3065" t="str">
            <v>GLENDALE CREEK</v>
          </cell>
          <cell r="D3065" t="str">
            <v>1</v>
          </cell>
          <cell r="E3065" t="str">
            <v>A</v>
          </cell>
          <cell r="F3065">
            <v>10</v>
          </cell>
          <cell r="G3065">
            <v>86</v>
          </cell>
          <cell r="H3065">
            <v>17</v>
          </cell>
          <cell r="I3065">
            <v>18</v>
          </cell>
          <cell r="J3065">
            <v>0</v>
          </cell>
          <cell r="K3065">
            <v>0</v>
          </cell>
        </row>
        <row r="3066">
          <cell r="A3066">
            <v>1981</v>
          </cell>
          <cell r="B3066" t="str">
            <v>041</v>
          </cell>
          <cell r="C3066" t="str">
            <v>GOLD RIVER</v>
          </cell>
          <cell r="D3066" t="str">
            <v>1</v>
          </cell>
          <cell r="E3066" t="str">
            <v>A</v>
          </cell>
          <cell r="F3066">
            <v>345</v>
          </cell>
          <cell r="G3066">
            <v>1884</v>
          </cell>
          <cell r="H3066">
            <v>151</v>
          </cell>
          <cell r="I3066">
            <v>2275</v>
          </cell>
          <cell r="J3066">
            <v>0</v>
          </cell>
          <cell r="K3066">
            <v>0</v>
          </cell>
        </row>
        <row r="3067">
          <cell r="A3067">
            <v>1981</v>
          </cell>
          <cell r="B3067" t="str">
            <v>042</v>
          </cell>
          <cell r="C3067" t="str">
            <v>GOLDSTREAM RIVER</v>
          </cell>
          <cell r="D3067" t="str">
            <v>1</v>
          </cell>
          <cell r="E3067" t="str">
            <v>A</v>
          </cell>
          <cell r="F3067">
            <v>5</v>
          </cell>
          <cell r="G3067">
            <v>16</v>
          </cell>
          <cell r="H3067">
            <v>3</v>
          </cell>
          <cell r="I3067">
            <v>0</v>
          </cell>
          <cell r="J3067">
            <v>0</v>
          </cell>
          <cell r="K3067">
            <v>0</v>
          </cell>
        </row>
        <row r="3068">
          <cell r="A3068">
            <v>1981</v>
          </cell>
          <cell r="B3068" t="str">
            <v>043</v>
          </cell>
          <cell r="C3068" t="str">
            <v>GOODSPEED RIVER</v>
          </cell>
          <cell r="D3068" t="str">
            <v>1</v>
          </cell>
          <cell r="E3068" t="str">
            <v>A</v>
          </cell>
          <cell r="F3068">
            <v>69</v>
          </cell>
          <cell r="G3068">
            <v>730</v>
          </cell>
          <cell r="H3068">
            <v>36</v>
          </cell>
          <cell r="I3068">
            <v>242</v>
          </cell>
          <cell r="J3068">
            <v>0</v>
          </cell>
          <cell r="K3068">
            <v>0</v>
          </cell>
        </row>
        <row r="3069">
          <cell r="A3069">
            <v>1981</v>
          </cell>
          <cell r="B3069" t="str">
            <v>044</v>
          </cell>
          <cell r="C3069" t="str">
            <v>GORDON RIVER</v>
          </cell>
          <cell r="D3069" t="str">
            <v>1</v>
          </cell>
          <cell r="E3069" t="str">
            <v>A</v>
          </cell>
          <cell r="F3069">
            <v>36</v>
          </cell>
          <cell r="G3069">
            <v>73</v>
          </cell>
          <cell r="H3069">
            <v>7</v>
          </cell>
          <cell r="I3069">
            <v>205</v>
          </cell>
          <cell r="J3069">
            <v>0</v>
          </cell>
          <cell r="K3069">
            <v>0</v>
          </cell>
        </row>
        <row r="3070">
          <cell r="A3070">
            <v>1981</v>
          </cell>
          <cell r="B3070" t="str">
            <v>045</v>
          </cell>
          <cell r="C3070" t="str">
            <v>HARRIS CREEK</v>
          </cell>
          <cell r="D3070" t="str">
            <v>1</v>
          </cell>
          <cell r="E3070" t="str">
            <v>A</v>
          </cell>
          <cell r="F3070">
            <v>86</v>
          </cell>
          <cell r="G3070">
            <v>323</v>
          </cell>
          <cell r="H3070">
            <v>79</v>
          </cell>
          <cell r="I3070">
            <v>400</v>
          </cell>
          <cell r="J3070">
            <v>0</v>
          </cell>
          <cell r="K3070">
            <v>0</v>
          </cell>
        </row>
        <row r="3071">
          <cell r="A3071">
            <v>1981</v>
          </cell>
          <cell r="B3071" t="str">
            <v>047</v>
          </cell>
          <cell r="C3071" t="str">
            <v>HASLAM CREEK</v>
          </cell>
          <cell r="D3071" t="str">
            <v>1</v>
          </cell>
          <cell r="E3071" t="str">
            <v>A</v>
          </cell>
          <cell r="F3071">
            <v>3</v>
          </cell>
          <cell r="G3071">
            <v>3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</row>
        <row r="3072">
          <cell r="A3072">
            <v>1981</v>
          </cell>
          <cell r="B3072" t="str">
            <v>048</v>
          </cell>
          <cell r="C3072" t="str">
            <v>HEBER RIVER</v>
          </cell>
          <cell r="D3072" t="str">
            <v>1</v>
          </cell>
          <cell r="E3072" t="str">
            <v>A</v>
          </cell>
          <cell r="F3072">
            <v>15</v>
          </cell>
          <cell r="G3072">
            <v>30</v>
          </cell>
          <cell r="H3072">
            <v>0</v>
          </cell>
          <cell r="I3072">
            <v>36</v>
          </cell>
          <cell r="J3072">
            <v>0</v>
          </cell>
          <cell r="K3072">
            <v>0</v>
          </cell>
        </row>
        <row r="3073">
          <cell r="A3073">
            <v>1981</v>
          </cell>
          <cell r="B3073" t="str">
            <v>054</v>
          </cell>
          <cell r="C3073" t="str">
            <v>JORDAN RIVER</v>
          </cell>
          <cell r="D3073" t="str">
            <v>1</v>
          </cell>
          <cell r="E3073" t="str">
            <v>A</v>
          </cell>
          <cell r="F3073">
            <v>3</v>
          </cell>
          <cell r="G3073">
            <v>11</v>
          </cell>
          <cell r="H3073">
            <v>0</v>
          </cell>
          <cell r="I3073">
            <v>7</v>
          </cell>
          <cell r="J3073">
            <v>0</v>
          </cell>
          <cell r="K3073">
            <v>0</v>
          </cell>
        </row>
        <row r="3074">
          <cell r="A3074">
            <v>1981</v>
          </cell>
          <cell r="B3074" t="str">
            <v>055</v>
          </cell>
          <cell r="C3074" t="str">
            <v>KAIPIT CREEK</v>
          </cell>
          <cell r="D3074" t="str">
            <v>1</v>
          </cell>
          <cell r="E3074" t="str">
            <v>A</v>
          </cell>
          <cell r="F3074">
            <v>3</v>
          </cell>
          <cell r="G3074">
            <v>11</v>
          </cell>
          <cell r="H3074">
            <v>0</v>
          </cell>
          <cell r="I3074">
            <v>40</v>
          </cell>
          <cell r="J3074">
            <v>0</v>
          </cell>
          <cell r="K3074">
            <v>0</v>
          </cell>
        </row>
        <row r="3075">
          <cell r="A3075">
            <v>1981</v>
          </cell>
          <cell r="B3075" t="str">
            <v>057</v>
          </cell>
          <cell r="C3075" t="str">
            <v>KAOUK RIVER</v>
          </cell>
          <cell r="D3075" t="str">
            <v>1</v>
          </cell>
          <cell r="E3075" t="str">
            <v>A</v>
          </cell>
          <cell r="F3075">
            <v>14</v>
          </cell>
          <cell r="G3075">
            <v>56</v>
          </cell>
          <cell r="H3075">
            <v>0</v>
          </cell>
          <cell r="I3075">
            <v>13</v>
          </cell>
          <cell r="J3075">
            <v>0</v>
          </cell>
          <cell r="K3075">
            <v>0</v>
          </cell>
        </row>
        <row r="3076">
          <cell r="A3076">
            <v>1981</v>
          </cell>
          <cell r="B3076" t="str">
            <v>059</v>
          </cell>
          <cell r="C3076" t="str">
            <v>KEOGH RIVER</v>
          </cell>
          <cell r="D3076" t="str">
            <v>1</v>
          </cell>
          <cell r="E3076" t="str">
            <v>A</v>
          </cell>
          <cell r="F3076">
            <v>63</v>
          </cell>
          <cell r="G3076">
            <v>186</v>
          </cell>
          <cell r="H3076">
            <v>3</v>
          </cell>
          <cell r="I3076">
            <v>78</v>
          </cell>
          <cell r="J3076">
            <v>0</v>
          </cell>
          <cell r="K3076">
            <v>0</v>
          </cell>
        </row>
        <row r="3077">
          <cell r="A3077">
            <v>1981</v>
          </cell>
          <cell r="B3077" t="str">
            <v>061</v>
          </cell>
          <cell r="C3077" t="str">
            <v>KINGCOME RIVER</v>
          </cell>
          <cell r="D3077" t="str">
            <v>1</v>
          </cell>
          <cell r="E3077" t="str">
            <v>A</v>
          </cell>
          <cell r="F3077">
            <v>3</v>
          </cell>
          <cell r="G3077">
            <v>11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</row>
        <row r="3078">
          <cell r="A3078">
            <v>1981</v>
          </cell>
          <cell r="B3078" t="str">
            <v>062</v>
          </cell>
          <cell r="C3078" t="str">
            <v>KIRBY CREEK</v>
          </cell>
          <cell r="D3078" t="str">
            <v>1</v>
          </cell>
          <cell r="E3078" t="str">
            <v>A</v>
          </cell>
          <cell r="F3078">
            <v>3</v>
          </cell>
          <cell r="G3078">
            <v>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</row>
        <row r="3079">
          <cell r="A3079">
            <v>1981</v>
          </cell>
          <cell r="B3079" t="str">
            <v>063</v>
          </cell>
          <cell r="C3079" t="str">
            <v>KITSUCKSUS CREEK</v>
          </cell>
          <cell r="D3079" t="str">
            <v>1</v>
          </cell>
          <cell r="E3079" t="str">
            <v>A</v>
          </cell>
          <cell r="F3079">
            <v>7</v>
          </cell>
          <cell r="G3079">
            <v>36</v>
          </cell>
          <cell r="H3079">
            <v>0</v>
          </cell>
          <cell r="I3079">
            <v>11</v>
          </cell>
          <cell r="J3079">
            <v>0</v>
          </cell>
          <cell r="K3079">
            <v>0</v>
          </cell>
        </row>
        <row r="3080">
          <cell r="A3080">
            <v>1981</v>
          </cell>
          <cell r="B3080" t="str">
            <v>064</v>
          </cell>
          <cell r="C3080" t="str">
            <v>KLANAWA RIVER</v>
          </cell>
          <cell r="D3080" t="str">
            <v>1</v>
          </cell>
          <cell r="E3080" t="str">
            <v>A</v>
          </cell>
          <cell r="F3080">
            <v>3</v>
          </cell>
          <cell r="G3080">
            <v>7</v>
          </cell>
          <cell r="H3080">
            <v>0</v>
          </cell>
          <cell r="I3080">
            <v>14</v>
          </cell>
          <cell r="J3080">
            <v>0</v>
          </cell>
          <cell r="K3080">
            <v>0</v>
          </cell>
        </row>
        <row r="3081">
          <cell r="A3081">
            <v>1981</v>
          </cell>
          <cell r="B3081" t="str">
            <v>067</v>
          </cell>
          <cell r="C3081" t="str">
            <v>KOKISH RIVER</v>
          </cell>
          <cell r="D3081" t="str">
            <v>1</v>
          </cell>
          <cell r="E3081" t="str">
            <v>A</v>
          </cell>
          <cell r="F3081">
            <v>29</v>
          </cell>
          <cell r="G3081">
            <v>220</v>
          </cell>
          <cell r="H3081">
            <v>22</v>
          </cell>
          <cell r="I3081">
            <v>99</v>
          </cell>
          <cell r="J3081">
            <v>0</v>
          </cell>
          <cell r="K3081">
            <v>0</v>
          </cell>
        </row>
        <row r="3082">
          <cell r="A3082">
            <v>1981</v>
          </cell>
          <cell r="B3082" t="str">
            <v>068</v>
          </cell>
          <cell r="C3082" t="str">
            <v>KOKSILAH RIVER</v>
          </cell>
          <cell r="D3082" t="str">
            <v>1</v>
          </cell>
          <cell r="E3082" t="str">
            <v>A</v>
          </cell>
          <cell r="F3082">
            <v>29</v>
          </cell>
          <cell r="G3082">
            <v>139</v>
          </cell>
          <cell r="H3082">
            <v>11</v>
          </cell>
          <cell r="I3082">
            <v>40</v>
          </cell>
          <cell r="J3082">
            <v>0</v>
          </cell>
          <cell r="K3082">
            <v>0</v>
          </cell>
        </row>
        <row r="3083">
          <cell r="A3083">
            <v>1981</v>
          </cell>
          <cell r="B3083" t="str">
            <v>071</v>
          </cell>
          <cell r="C3083" t="str">
            <v>LEINER RIVER</v>
          </cell>
          <cell r="D3083" t="str">
            <v>1</v>
          </cell>
          <cell r="E3083" t="str">
            <v>A</v>
          </cell>
          <cell r="F3083">
            <v>9</v>
          </cell>
          <cell r="G3083">
            <v>103</v>
          </cell>
          <cell r="H3083">
            <v>24</v>
          </cell>
          <cell r="I3083">
            <v>29</v>
          </cell>
          <cell r="J3083">
            <v>0</v>
          </cell>
          <cell r="K3083">
            <v>0</v>
          </cell>
        </row>
        <row r="3084">
          <cell r="A3084">
            <v>1981</v>
          </cell>
          <cell r="B3084" t="str">
            <v>073</v>
          </cell>
          <cell r="C3084" t="str">
            <v>LITTLE QUALICUM RIVER</v>
          </cell>
          <cell r="D3084" t="str">
            <v>1</v>
          </cell>
          <cell r="E3084" t="str">
            <v>A</v>
          </cell>
          <cell r="F3084">
            <v>277</v>
          </cell>
          <cell r="G3084">
            <v>1209</v>
          </cell>
          <cell r="H3084">
            <v>76</v>
          </cell>
          <cell r="I3084">
            <v>924</v>
          </cell>
          <cell r="J3084">
            <v>0</v>
          </cell>
          <cell r="K3084">
            <v>0</v>
          </cell>
        </row>
        <row r="3085">
          <cell r="A3085">
            <v>1981</v>
          </cell>
          <cell r="B3085" t="str">
            <v>078</v>
          </cell>
          <cell r="C3085" t="str">
            <v>MAGGIE RIVER</v>
          </cell>
          <cell r="D3085" t="str">
            <v>1</v>
          </cell>
          <cell r="E3085" t="str">
            <v>A</v>
          </cell>
          <cell r="F3085">
            <v>11</v>
          </cell>
          <cell r="G3085">
            <v>47</v>
          </cell>
          <cell r="H3085">
            <v>3</v>
          </cell>
          <cell r="I3085">
            <v>0</v>
          </cell>
          <cell r="J3085">
            <v>0</v>
          </cell>
          <cell r="K3085">
            <v>0</v>
          </cell>
        </row>
        <row r="3086">
          <cell r="A3086">
            <v>1981</v>
          </cell>
          <cell r="B3086" t="str">
            <v>079</v>
          </cell>
          <cell r="C3086" t="str">
            <v>MAHATTA CREEK</v>
          </cell>
          <cell r="D3086" t="str">
            <v>1</v>
          </cell>
          <cell r="E3086" t="str">
            <v>A</v>
          </cell>
          <cell r="F3086">
            <v>3</v>
          </cell>
          <cell r="G3086">
            <v>3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</row>
        <row r="3087">
          <cell r="A3087">
            <v>1981</v>
          </cell>
          <cell r="B3087" t="str">
            <v>081</v>
          </cell>
          <cell r="C3087" t="str">
            <v>MARBLE RIVER</v>
          </cell>
          <cell r="D3087" t="str">
            <v>1</v>
          </cell>
          <cell r="E3087" t="str">
            <v>A</v>
          </cell>
          <cell r="F3087">
            <v>29</v>
          </cell>
          <cell r="G3087">
            <v>348</v>
          </cell>
          <cell r="H3087">
            <v>18</v>
          </cell>
          <cell r="I3087">
            <v>414</v>
          </cell>
          <cell r="J3087">
            <v>0</v>
          </cell>
          <cell r="K3087">
            <v>0</v>
          </cell>
        </row>
        <row r="3088">
          <cell r="A3088">
            <v>1981</v>
          </cell>
          <cell r="B3088" t="str">
            <v>082</v>
          </cell>
          <cell r="C3088" t="str">
            <v>MEGIN RIVER</v>
          </cell>
          <cell r="D3088" t="str">
            <v>1</v>
          </cell>
          <cell r="E3088" t="str">
            <v>A</v>
          </cell>
          <cell r="F3088">
            <v>20</v>
          </cell>
          <cell r="G3088">
            <v>30</v>
          </cell>
          <cell r="H3088">
            <v>0</v>
          </cell>
          <cell r="I3088">
            <v>89</v>
          </cell>
          <cell r="J3088">
            <v>0</v>
          </cell>
          <cell r="K3088">
            <v>0</v>
          </cell>
        </row>
        <row r="3089">
          <cell r="A3089">
            <v>1981</v>
          </cell>
          <cell r="B3089" t="str">
            <v>086</v>
          </cell>
          <cell r="C3089" t="str">
            <v>MOHUN CREEK</v>
          </cell>
          <cell r="D3089" t="str">
            <v>1</v>
          </cell>
          <cell r="E3089" t="str">
            <v>A</v>
          </cell>
          <cell r="F3089">
            <v>11</v>
          </cell>
          <cell r="G3089">
            <v>18</v>
          </cell>
          <cell r="H3089">
            <v>0</v>
          </cell>
          <cell r="I3089">
            <v>3</v>
          </cell>
          <cell r="J3089">
            <v>0</v>
          </cell>
          <cell r="K3089">
            <v>0</v>
          </cell>
        </row>
        <row r="3090">
          <cell r="A3090">
            <v>1981</v>
          </cell>
          <cell r="B3090" t="str">
            <v>088</v>
          </cell>
          <cell r="C3090" t="str">
            <v>MUCHALAT RIVER</v>
          </cell>
          <cell r="D3090" t="str">
            <v>1</v>
          </cell>
          <cell r="E3090" t="str">
            <v>A</v>
          </cell>
          <cell r="F3090">
            <v>29</v>
          </cell>
          <cell r="G3090">
            <v>187</v>
          </cell>
          <cell r="H3090">
            <v>0</v>
          </cell>
          <cell r="I3090">
            <v>61</v>
          </cell>
          <cell r="J3090">
            <v>0</v>
          </cell>
          <cell r="K3090">
            <v>0</v>
          </cell>
        </row>
        <row r="3091">
          <cell r="A3091">
            <v>1981</v>
          </cell>
          <cell r="B3091" t="str">
            <v>089</v>
          </cell>
          <cell r="C3091" t="str">
            <v>MUIR CREEK</v>
          </cell>
          <cell r="D3091" t="str">
            <v>1</v>
          </cell>
          <cell r="E3091" t="str">
            <v>A</v>
          </cell>
          <cell r="F3091">
            <v>22</v>
          </cell>
          <cell r="G3091">
            <v>110</v>
          </cell>
          <cell r="H3091">
            <v>18</v>
          </cell>
          <cell r="I3091">
            <v>102</v>
          </cell>
          <cell r="J3091">
            <v>0</v>
          </cell>
          <cell r="K3091">
            <v>0</v>
          </cell>
        </row>
        <row r="3092">
          <cell r="A3092">
            <v>1981</v>
          </cell>
          <cell r="B3092" t="str">
            <v>090</v>
          </cell>
          <cell r="C3092" t="str">
            <v>NAHMINT RIVER</v>
          </cell>
          <cell r="D3092" t="str">
            <v>1</v>
          </cell>
          <cell r="E3092" t="str">
            <v>A</v>
          </cell>
          <cell r="F3092">
            <v>29</v>
          </cell>
          <cell r="G3092">
            <v>73</v>
          </cell>
          <cell r="H3092">
            <v>0</v>
          </cell>
          <cell r="I3092">
            <v>135</v>
          </cell>
          <cell r="J3092">
            <v>0</v>
          </cell>
          <cell r="K3092">
            <v>0</v>
          </cell>
        </row>
        <row r="3093">
          <cell r="A3093">
            <v>1981</v>
          </cell>
          <cell r="B3093" t="str">
            <v>091</v>
          </cell>
          <cell r="C3093" t="str">
            <v>NAHWITTI RIVER</v>
          </cell>
          <cell r="D3093" t="str">
            <v>1</v>
          </cell>
          <cell r="E3093" t="str">
            <v>A</v>
          </cell>
          <cell r="F3093">
            <v>34</v>
          </cell>
          <cell r="G3093">
            <v>52</v>
          </cell>
          <cell r="H3093">
            <v>13</v>
          </cell>
          <cell r="I3093">
            <v>71</v>
          </cell>
          <cell r="J3093">
            <v>0</v>
          </cell>
          <cell r="K3093">
            <v>0</v>
          </cell>
        </row>
        <row r="3094">
          <cell r="A3094">
            <v>1981</v>
          </cell>
          <cell r="B3094" t="str">
            <v>092</v>
          </cell>
          <cell r="C3094" t="str">
            <v>NANAIMO RIVER</v>
          </cell>
          <cell r="D3094" t="str">
            <v>1</v>
          </cell>
          <cell r="E3094" t="str">
            <v>A</v>
          </cell>
          <cell r="F3094">
            <v>284</v>
          </cell>
          <cell r="G3094">
            <v>2065</v>
          </cell>
          <cell r="H3094">
            <v>103</v>
          </cell>
          <cell r="I3094">
            <v>879</v>
          </cell>
          <cell r="J3094">
            <v>0</v>
          </cell>
          <cell r="K3094">
            <v>0</v>
          </cell>
        </row>
        <row r="3095">
          <cell r="A3095">
            <v>1981</v>
          </cell>
          <cell r="B3095" t="str">
            <v>094</v>
          </cell>
          <cell r="C3095" t="str">
            <v>NIMPKISH RIVER</v>
          </cell>
          <cell r="D3095" t="str">
            <v>1</v>
          </cell>
          <cell r="E3095" t="str">
            <v>A</v>
          </cell>
          <cell r="F3095">
            <v>91</v>
          </cell>
          <cell r="G3095">
            <v>304</v>
          </cell>
          <cell r="H3095">
            <v>0</v>
          </cell>
          <cell r="I3095">
            <v>526</v>
          </cell>
          <cell r="J3095">
            <v>0</v>
          </cell>
          <cell r="K3095">
            <v>0</v>
          </cell>
        </row>
        <row r="3096">
          <cell r="A3096">
            <v>1981</v>
          </cell>
          <cell r="B3096" t="str">
            <v>095</v>
          </cell>
          <cell r="C3096" t="str">
            <v>NITINAT RIVER</v>
          </cell>
          <cell r="D3096" t="str">
            <v>1</v>
          </cell>
          <cell r="E3096" t="str">
            <v>A</v>
          </cell>
          <cell r="F3096">
            <v>38</v>
          </cell>
          <cell r="G3096">
            <v>95</v>
          </cell>
          <cell r="H3096">
            <v>3</v>
          </cell>
          <cell r="I3096">
            <v>109</v>
          </cell>
          <cell r="J3096">
            <v>0</v>
          </cell>
          <cell r="K3096">
            <v>0</v>
          </cell>
        </row>
        <row r="3097">
          <cell r="A3097">
            <v>1981</v>
          </cell>
          <cell r="B3097" t="str">
            <v>097</v>
          </cell>
          <cell r="C3097" t="str">
            <v>OYSTER RIVER</v>
          </cell>
          <cell r="D3097" t="str">
            <v>1</v>
          </cell>
          <cell r="E3097" t="str">
            <v>A</v>
          </cell>
          <cell r="F3097">
            <v>114</v>
          </cell>
          <cell r="G3097">
            <v>436</v>
          </cell>
          <cell r="H3097">
            <v>0</v>
          </cell>
          <cell r="I3097">
            <v>291</v>
          </cell>
          <cell r="J3097">
            <v>0</v>
          </cell>
          <cell r="K3097">
            <v>0</v>
          </cell>
        </row>
        <row r="3098">
          <cell r="A3098">
            <v>1981</v>
          </cell>
          <cell r="B3098" t="str">
            <v>098</v>
          </cell>
          <cell r="C3098" t="str">
            <v>PACHENA RIVER</v>
          </cell>
          <cell r="D3098" t="str">
            <v>1</v>
          </cell>
          <cell r="E3098" t="str">
            <v>A</v>
          </cell>
          <cell r="F3098">
            <v>3</v>
          </cell>
          <cell r="G3098">
            <v>11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</row>
        <row r="3099">
          <cell r="A3099">
            <v>1981</v>
          </cell>
          <cell r="B3099" t="str">
            <v>100</v>
          </cell>
          <cell r="C3099" t="str">
            <v>PERRY RIVER</v>
          </cell>
          <cell r="D3099" t="str">
            <v>1</v>
          </cell>
          <cell r="E3099" t="str">
            <v>A</v>
          </cell>
          <cell r="F3099">
            <v>3</v>
          </cell>
          <cell r="G3099">
            <v>18</v>
          </cell>
          <cell r="H3099">
            <v>3</v>
          </cell>
          <cell r="I3099">
            <v>7</v>
          </cell>
          <cell r="J3099">
            <v>0</v>
          </cell>
          <cell r="K3099">
            <v>0</v>
          </cell>
        </row>
        <row r="3100">
          <cell r="A3100">
            <v>1981</v>
          </cell>
          <cell r="B3100" t="str">
            <v>101</v>
          </cell>
          <cell r="C3100" t="str">
            <v>PUNTLEDGE RIVER</v>
          </cell>
          <cell r="D3100" t="str">
            <v>1</v>
          </cell>
          <cell r="E3100" t="str">
            <v>A</v>
          </cell>
          <cell r="F3100">
            <v>23</v>
          </cell>
          <cell r="G3100">
            <v>228</v>
          </cell>
          <cell r="H3100">
            <v>0</v>
          </cell>
          <cell r="I3100">
            <v>80</v>
          </cell>
          <cell r="J3100">
            <v>0</v>
          </cell>
          <cell r="K3100">
            <v>0</v>
          </cell>
        </row>
        <row r="3101">
          <cell r="A3101">
            <v>1981</v>
          </cell>
          <cell r="B3101" t="str">
            <v>102</v>
          </cell>
          <cell r="C3101" t="str">
            <v>QUATSE RIVER</v>
          </cell>
          <cell r="D3101" t="str">
            <v>1</v>
          </cell>
          <cell r="E3101" t="str">
            <v>A</v>
          </cell>
          <cell r="F3101">
            <v>43</v>
          </cell>
          <cell r="G3101">
            <v>164</v>
          </cell>
          <cell r="H3101">
            <v>2</v>
          </cell>
          <cell r="I3101">
            <v>31</v>
          </cell>
          <cell r="J3101">
            <v>0</v>
          </cell>
          <cell r="K3101">
            <v>0</v>
          </cell>
        </row>
        <row r="3102">
          <cell r="A3102">
            <v>1981</v>
          </cell>
          <cell r="B3102" t="str">
            <v>103</v>
          </cell>
          <cell r="C3102" t="str">
            <v>QUINSAM RIVER</v>
          </cell>
          <cell r="D3102" t="str">
            <v>1</v>
          </cell>
          <cell r="E3102" t="str">
            <v>A</v>
          </cell>
          <cell r="F3102">
            <v>303</v>
          </cell>
          <cell r="G3102">
            <v>1829</v>
          </cell>
          <cell r="H3102">
            <v>72</v>
          </cell>
          <cell r="I3102">
            <v>450</v>
          </cell>
          <cell r="J3102">
            <v>0</v>
          </cell>
          <cell r="K3102">
            <v>0</v>
          </cell>
        </row>
        <row r="3103">
          <cell r="A3103">
            <v>1981</v>
          </cell>
          <cell r="B3103" t="str">
            <v>104</v>
          </cell>
          <cell r="C3103" t="str">
            <v>ROBERTSON RIVER</v>
          </cell>
          <cell r="D3103" t="str">
            <v>1</v>
          </cell>
          <cell r="E3103" t="str">
            <v>A</v>
          </cell>
          <cell r="F3103">
            <v>3</v>
          </cell>
          <cell r="G3103">
            <v>3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</row>
        <row r="3104">
          <cell r="A3104">
            <v>1981</v>
          </cell>
          <cell r="B3104" t="str">
            <v>105</v>
          </cell>
          <cell r="C3104" t="str">
            <v>ROSEWALL CREEK</v>
          </cell>
          <cell r="D3104" t="str">
            <v>1</v>
          </cell>
          <cell r="E3104" t="str">
            <v>A</v>
          </cell>
          <cell r="F3104">
            <v>3</v>
          </cell>
          <cell r="G3104">
            <v>3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</row>
        <row r="3105">
          <cell r="A3105">
            <v>1981</v>
          </cell>
          <cell r="B3105" t="str">
            <v>107</v>
          </cell>
          <cell r="C3105" t="str">
            <v>SALMON RIVER</v>
          </cell>
          <cell r="D3105" t="str">
            <v>1</v>
          </cell>
          <cell r="E3105" t="str">
            <v>A</v>
          </cell>
          <cell r="F3105">
            <v>97</v>
          </cell>
          <cell r="G3105">
            <v>374</v>
          </cell>
          <cell r="H3105">
            <v>0</v>
          </cell>
          <cell r="I3105">
            <v>520</v>
          </cell>
          <cell r="J3105">
            <v>0</v>
          </cell>
          <cell r="K3105">
            <v>0</v>
          </cell>
        </row>
        <row r="3106">
          <cell r="A3106">
            <v>1981</v>
          </cell>
          <cell r="B3106" t="str">
            <v>108</v>
          </cell>
          <cell r="C3106" t="str">
            <v>SAN JOSEF RIVER</v>
          </cell>
          <cell r="D3106" t="str">
            <v>1</v>
          </cell>
          <cell r="E3106" t="str">
            <v>A</v>
          </cell>
          <cell r="F3106">
            <v>47</v>
          </cell>
          <cell r="G3106">
            <v>348</v>
          </cell>
          <cell r="H3106">
            <v>11</v>
          </cell>
          <cell r="I3106">
            <v>69</v>
          </cell>
          <cell r="J3106">
            <v>0</v>
          </cell>
          <cell r="K3106">
            <v>0</v>
          </cell>
        </row>
        <row r="3107">
          <cell r="A3107">
            <v>1981</v>
          </cell>
          <cell r="B3107" t="str">
            <v>109</v>
          </cell>
          <cell r="C3107" t="str">
            <v>SAN JUAN RIVER</v>
          </cell>
          <cell r="D3107" t="str">
            <v>1</v>
          </cell>
          <cell r="E3107" t="str">
            <v>A</v>
          </cell>
          <cell r="F3107">
            <v>100</v>
          </cell>
          <cell r="G3107">
            <v>310</v>
          </cell>
          <cell r="H3107">
            <v>44</v>
          </cell>
          <cell r="I3107">
            <v>242</v>
          </cell>
          <cell r="J3107">
            <v>0</v>
          </cell>
          <cell r="K3107">
            <v>0</v>
          </cell>
        </row>
        <row r="3108">
          <cell r="A3108">
            <v>1981</v>
          </cell>
          <cell r="B3108" t="str">
            <v>112</v>
          </cell>
          <cell r="C3108" t="str">
            <v>SARITA RIVER</v>
          </cell>
          <cell r="D3108" t="str">
            <v>1</v>
          </cell>
          <cell r="E3108" t="str">
            <v>A</v>
          </cell>
          <cell r="F3108">
            <v>22</v>
          </cell>
          <cell r="G3108">
            <v>44</v>
          </cell>
          <cell r="H3108">
            <v>0</v>
          </cell>
          <cell r="I3108">
            <v>22</v>
          </cell>
          <cell r="J3108">
            <v>0</v>
          </cell>
          <cell r="K3108">
            <v>0</v>
          </cell>
        </row>
        <row r="3109">
          <cell r="A3109">
            <v>1981</v>
          </cell>
          <cell r="B3109" t="str">
            <v>113</v>
          </cell>
          <cell r="C3109" t="str">
            <v>SHAW CREEK</v>
          </cell>
          <cell r="D3109" t="str">
            <v>1</v>
          </cell>
          <cell r="E3109" t="str">
            <v>A</v>
          </cell>
          <cell r="F3109">
            <v>6</v>
          </cell>
          <cell r="G3109">
            <v>29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</row>
        <row r="3110">
          <cell r="A3110">
            <v>1981</v>
          </cell>
          <cell r="B3110" t="str">
            <v>114</v>
          </cell>
          <cell r="C3110" t="str">
            <v>SHAWNIGAN CREEK</v>
          </cell>
          <cell r="D3110" t="str">
            <v>1</v>
          </cell>
          <cell r="E3110" t="str">
            <v>A</v>
          </cell>
          <cell r="F3110">
            <v>3</v>
          </cell>
          <cell r="G3110">
            <v>36</v>
          </cell>
          <cell r="H3110">
            <v>0</v>
          </cell>
          <cell r="I3110">
            <v>18</v>
          </cell>
          <cell r="J3110">
            <v>0</v>
          </cell>
          <cell r="K3110">
            <v>0</v>
          </cell>
        </row>
        <row r="3111">
          <cell r="A3111">
            <v>1981</v>
          </cell>
          <cell r="B3111" t="str">
            <v>115</v>
          </cell>
          <cell r="C3111" t="str">
            <v>SOMASS RIVER</v>
          </cell>
          <cell r="D3111" t="str">
            <v>1</v>
          </cell>
          <cell r="E3111" t="str">
            <v>A</v>
          </cell>
          <cell r="F3111">
            <v>58</v>
          </cell>
          <cell r="G3111">
            <v>395</v>
          </cell>
          <cell r="H3111">
            <v>18</v>
          </cell>
          <cell r="I3111">
            <v>179</v>
          </cell>
          <cell r="J3111">
            <v>0</v>
          </cell>
          <cell r="K3111">
            <v>0</v>
          </cell>
        </row>
        <row r="3112">
          <cell r="A3112">
            <v>1981</v>
          </cell>
          <cell r="B3112" t="str">
            <v>117</v>
          </cell>
          <cell r="C3112" t="str">
            <v>SOOKE RIVER</v>
          </cell>
          <cell r="D3112" t="str">
            <v>1</v>
          </cell>
          <cell r="E3112" t="str">
            <v>A</v>
          </cell>
          <cell r="F3112">
            <v>47</v>
          </cell>
          <cell r="G3112">
            <v>208</v>
          </cell>
          <cell r="H3112">
            <v>0</v>
          </cell>
          <cell r="I3112">
            <v>47</v>
          </cell>
          <cell r="J3112">
            <v>0</v>
          </cell>
          <cell r="K3112">
            <v>0</v>
          </cell>
        </row>
        <row r="3113">
          <cell r="A3113">
            <v>1981</v>
          </cell>
          <cell r="B3113" t="str">
            <v>118</v>
          </cell>
          <cell r="C3113" t="str">
            <v>SPROAT RIVER</v>
          </cell>
          <cell r="D3113" t="str">
            <v>1</v>
          </cell>
          <cell r="E3113" t="str">
            <v>A</v>
          </cell>
          <cell r="F3113">
            <v>33</v>
          </cell>
          <cell r="G3113">
            <v>69</v>
          </cell>
          <cell r="H3113">
            <v>7</v>
          </cell>
          <cell r="I3113">
            <v>33</v>
          </cell>
          <cell r="J3113">
            <v>0</v>
          </cell>
          <cell r="K3113">
            <v>0</v>
          </cell>
        </row>
        <row r="3114">
          <cell r="A3114">
            <v>1981</v>
          </cell>
          <cell r="B3114" t="str">
            <v>120</v>
          </cell>
          <cell r="C3114" t="str">
            <v>STAMP RIVER</v>
          </cell>
          <cell r="D3114" t="str">
            <v>1</v>
          </cell>
          <cell r="E3114" t="str">
            <v>A</v>
          </cell>
          <cell r="F3114">
            <v>181</v>
          </cell>
          <cell r="G3114">
            <v>1058</v>
          </cell>
          <cell r="H3114">
            <v>118</v>
          </cell>
          <cell r="I3114">
            <v>776</v>
          </cell>
          <cell r="J3114">
            <v>0</v>
          </cell>
          <cell r="K3114">
            <v>0</v>
          </cell>
        </row>
        <row r="3115">
          <cell r="A3115">
            <v>1981</v>
          </cell>
          <cell r="B3115" t="str">
            <v>121</v>
          </cell>
          <cell r="C3115" t="str">
            <v>STRANBY RIVER</v>
          </cell>
          <cell r="D3115" t="str">
            <v>1</v>
          </cell>
          <cell r="E3115" t="str">
            <v>A</v>
          </cell>
          <cell r="F3115">
            <v>6</v>
          </cell>
          <cell r="G3115">
            <v>7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</row>
        <row r="3116">
          <cell r="A3116">
            <v>1981</v>
          </cell>
          <cell r="B3116" t="str">
            <v>122</v>
          </cell>
          <cell r="C3116" t="str">
            <v>SUCWOA RIVER</v>
          </cell>
          <cell r="D3116" t="str">
            <v>1</v>
          </cell>
          <cell r="E3116" t="str">
            <v>A</v>
          </cell>
          <cell r="F3116">
            <v>14</v>
          </cell>
          <cell r="G3116">
            <v>44</v>
          </cell>
          <cell r="H3116">
            <v>7</v>
          </cell>
          <cell r="I3116">
            <v>29</v>
          </cell>
          <cell r="J3116">
            <v>0</v>
          </cell>
          <cell r="K3116">
            <v>0</v>
          </cell>
        </row>
        <row r="3117">
          <cell r="A3117">
            <v>1981</v>
          </cell>
          <cell r="B3117" t="str">
            <v>123</v>
          </cell>
          <cell r="C3117" t="str">
            <v>TAHSIS RIVER</v>
          </cell>
          <cell r="D3117" t="str">
            <v>1</v>
          </cell>
          <cell r="E3117" t="str">
            <v>A</v>
          </cell>
          <cell r="F3117">
            <v>11</v>
          </cell>
          <cell r="G3117">
            <v>80</v>
          </cell>
          <cell r="H3117">
            <v>3</v>
          </cell>
          <cell r="I3117">
            <v>47</v>
          </cell>
          <cell r="J3117">
            <v>0</v>
          </cell>
          <cell r="K3117">
            <v>0</v>
          </cell>
        </row>
        <row r="3118">
          <cell r="A3118">
            <v>1981</v>
          </cell>
          <cell r="B3118" t="str">
            <v>124</v>
          </cell>
          <cell r="C3118" t="str">
            <v>TAHSISH RIVER</v>
          </cell>
          <cell r="D3118" t="str">
            <v>1</v>
          </cell>
          <cell r="E3118" t="str">
            <v>A</v>
          </cell>
          <cell r="F3118">
            <v>14</v>
          </cell>
          <cell r="G3118">
            <v>25</v>
          </cell>
          <cell r="H3118">
            <v>7</v>
          </cell>
          <cell r="I3118">
            <v>29</v>
          </cell>
          <cell r="J3118">
            <v>0</v>
          </cell>
          <cell r="K3118">
            <v>0</v>
          </cell>
        </row>
        <row r="3119">
          <cell r="A3119">
            <v>1981</v>
          </cell>
          <cell r="B3119" t="str">
            <v>125</v>
          </cell>
          <cell r="C3119" t="str">
            <v>TAYLOR RIVER</v>
          </cell>
          <cell r="D3119" t="str">
            <v>1</v>
          </cell>
          <cell r="E3119" t="str">
            <v>A</v>
          </cell>
          <cell r="F3119">
            <v>1</v>
          </cell>
          <cell r="G3119">
            <v>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</row>
        <row r="3120">
          <cell r="A3120">
            <v>1981</v>
          </cell>
          <cell r="B3120" t="str">
            <v>126</v>
          </cell>
          <cell r="C3120" t="str">
            <v>TLUPANA RIVER</v>
          </cell>
          <cell r="D3120" t="str">
            <v>1</v>
          </cell>
          <cell r="E3120" t="str">
            <v>A</v>
          </cell>
          <cell r="F3120">
            <v>3</v>
          </cell>
          <cell r="G3120">
            <v>18</v>
          </cell>
          <cell r="H3120">
            <v>3</v>
          </cell>
          <cell r="I3120">
            <v>7</v>
          </cell>
          <cell r="J3120">
            <v>0</v>
          </cell>
          <cell r="K3120">
            <v>0</v>
          </cell>
        </row>
        <row r="3121">
          <cell r="A3121">
            <v>1981</v>
          </cell>
          <cell r="B3121" t="str">
            <v>127</v>
          </cell>
          <cell r="C3121" t="str">
            <v>TOQUART RIVER</v>
          </cell>
          <cell r="D3121" t="str">
            <v>1</v>
          </cell>
          <cell r="E3121" t="str">
            <v>A</v>
          </cell>
          <cell r="F3121">
            <v>1</v>
          </cell>
          <cell r="G3121">
            <v>5</v>
          </cell>
          <cell r="H3121">
            <v>1</v>
          </cell>
          <cell r="I3121">
            <v>1</v>
          </cell>
          <cell r="J3121">
            <v>0</v>
          </cell>
          <cell r="K3121">
            <v>0</v>
          </cell>
        </row>
        <row r="3122">
          <cell r="A3122">
            <v>1981</v>
          </cell>
          <cell r="B3122" t="str">
            <v>129</v>
          </cell>
          <cell r="C3122" t="str">
            <v>TRENT RIVER</v>
          </cell>
          <cell r="D3122" t="str">
            <v>1</v>
          </cell>
          <cell r="E3122" t="str">
            <v>A</v>
          </cell>
          <cell r="F3122">
            <v>17</v>
          </cell>
          <cell r="G3122">
            <v>39</v>
          </cell>
          <cell r="H3122">
            <v>7</v>
          </cell>
          <cell r="I3122">
            <v>28</v>
          </cell>
          <cell r="J3122">
            <v>0</v>
          </cell>
          <cell r="K3122">
            <v>0</v>
          </cell>
        </row>
        <row r="3123">
          <cell r="A3123">
            <v>1981</v>
          </cell>
          <cell r="B3123" t="str">
            <v>130</v>
          </cell>
          <cell r="C3123" t="str">
            <v>TSABLE RIVER</v>
          </cell>
          <cell r="D3123" t="str">
            <v>1</v>
          </cell>
          <cell r="E3123" t="str">
            <v>A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>
            <v>0</v>
          </cell>
          <cell r="K3123">
            <v>0</v>
          </cell>
        </row>
        <row r="3124">
          <cell r="A3124">
            <v>1981</v>
          </cell>
          <cell r="B3124" t="str">
            <v>131</v>
          </cell>
          <cell r="C3124" t="str">
            <v>TSITIKA RIVER</v>
          </cell>
          <cell r="D3124" t="str">
            <v>1</v>
          </cell>
          <cell r="E3124" t="str">
            <v>A</v>
          </cell>
          <cell r="F3124">
            <v>7</v>
          </cell>
          <cell r="G3124">
            <v>11</v>
          </cell>
          <cell r="H3124">
            <v>0</v>
          </cell>
          <cell r="I3124">
            <v>55</v>
          </cell>
          <cell r="J3124">
            <v>0</v>
          </cell>
          <cell r="K3124">
            <v>0</v>
          </cell>
        </row>
        <row r="3125">
          <cell r="A3125">
            <v>1981</v>
          </cell>
          <cell r="B3125" t="str">
            <v>132</v>
          </cell>
          <cell r="C3125" t="str">
            <v>TSOLUM RIVER</v>
          </cell>
          <cell r="D3125" t="str">
            <v>1</v>
          </cell>
          <cell r="E3125" t="str">
            <v>A</v>
          </cell>
          <cell r="F3125">
            <v>3</v>
          </cell>
          <cell r="G3125">
            <v>40</v>
          </cell>
          <cell r="H3125">
            <v>0</v>
          </cell>
          <cell r="I3125">
            <v>36</v>
          </cell>
          <cell r="J3125">
            <v>0</v>
          </cell>
          <cell r="K3125">
            <v>0</v>
          </cell>
        </row>
        <row r="3126">
          <cell r="A3126">
            <v>1981</v>
          </cell>
          <cell r="B3126" t="str">
            <v>133</v>
          </cell>
          <cell r="C3126" t="str">
            <v>TSOWWIN RIVER</v>
          </cell>
          <cell r="D3126" t="str">
            <v>1</v>
          </cell>
          <cell r="E3126" t="str">
            <v>A</v>
          </cell>
          <cell r="F3126">
            <v>7</v>
          </cell>
          <cell r="G3126">
            <v>22</v>
          </cell>
          <cell r="H3126">
            <v>3</v>
          </cell>
          <cell r="I3126">
            <v>22</v>
          </cell>
          <cell r="J3126">
            <v>0</v>
          </cell>
          <cell r="K3126">
            <v>0</v>
          </cell>
        </row>
        <row r="3127">
          <cell r="A3127">
            <v>1981</v>
          </cell>
          <cell r="B3127" t="str">
            <v>134</v>
          </cell>
          <cell r="C3127" t="str">
            <v>TSULQUATE RIVER</v>
          </cell>
          <cell r="D3127" t="str">
            <v>1</v>
          </cell>
          <cell r="E3127" t="str">
            <v>A</v>
          </cell>
          <cell r="F3127">
            <v>11</v>
          </cell>
          <cell r="G3127">
            <v>11</v>
          </cell>
          <cell r="H3127">
            <v>11</v>
          </cell>
          <cell r="I3127">
            <v>0</v>
          </cell>
          <cell r="J3127">
            <v>0</v>
          </cell>
          <cell r="K3127">
            <v>0</v>
          </cell>
        </row>
        <row r="3128">
          <cell r="A3128">
            <v>1981</v>
          </cell>
          <cell r="B3128" t="str">
            <v>135</v>
          </cell>
          <cell r="C3128" t="str">
            <v>TUGWELL CREEK</v>
          </cell>
          <cell r="D3128" t="str">
            <v>1</v>
          </cell>
          <cell r="E3128" t="str">
            <v>A</v>
          </cell>
          <cell r="F3128">
            <v>6</v>
          </cell>
          <cell r="G3128">
            <v>28</v>
          </cell>
          <cell r="H3128">
            <v>3</v>
          </cell>
          <cell r="I3128">
            <v>0</v>
          </cell>
          <cell r="J3128">
            <v>0</v>
          </cell>
          <cell r="K3128">
            <v>0</v>
          </cell>
        </row>
        <row r="3129">
          <cell r="A3129">
            <v>1981</v>
          </cell>
          <cell r="B3129" t="str">
            <v>137</v>
          </cell>
          <cell r="C3129" t="str">
            <v>WAKEMAN RIVER</v>
          </cell>
          <cell r="D3129" t="str">
            <v>1</v>
          </cell>
          <cell r="E3129" t="str">
            <v>A</v>
          </cell>
          <cell r="F3129">
            <v>3</v>
          </cell>
          <cell r="G3129">
            <v>14</v>
          </cell>
          <cell r="H3129">
            <v>0</v>
          </cell>
          <cell r="I3129">
            <v>7</v>
          </cell>
          <cell r="J3129">
            <v>0</v>
          </cell>
          <cell r="K3129">
            <v>0</v>
          </cell>
        </row>
        <row r="3130">
          <cell r="A3130">
            <v>1981</v>
          </cell>
          <cell r="B3130" t="str">
            <v>140</v>
          </cell>
          <cell r="C3130" t="str">
            <v>WAUKWAAS CREEK</v>
          </cell>
          <cell r="D3130" t="str">
            <v>1</v>
          </cell>
          <cell r="E3130" t="str">
            <v>A</v>
          </cell>
          <cell r="F3130">
            <v>39</v>
          </cell>
          <cell r="G3130">
            <v>145</v>
          </cell>
          <cell r="H3130">
            <v>39</v>
          </cell>
          <cell r="I3130">
            <v>111</v>
          </cell>
          <cell r="J3130">
            <v>0</v>
          </cell>
          <cell r="K3130">
            <v>0</v>
          </cell>
        </row>
        <row r="3131">
          <cell r="A3131">
            <v>1981</v>
          </cell>
          <cell r="B3131" t="str">
            <v>141</v>
          </cell>
          <cell r="C3131" t="str">
            <v>WHITE RIVER</v>
          </cell>
          <cell r="D3131" t="str">
            <v>1</v>
          </cell>
          <cell r="E3131" t="str">
            <v>A</v>
          </cell>
          <cell r="F3131">
            <v>6</v>
          </cell>
          <cell r="G3131">
            <v>10</v>
          </cell>
          <cell r="H3131">
            <v>0</v>
          </cell>
          <cell r="I3131">
            <v>3</v>
          </cell>
          <cell r="J3131">
            <v>0</v>
          </cell>
          <cell r="K3131">
            <v>0</v>
          </cell>
        </row>
        <row r="3132">
          <cell r="A3132">
            <v>1981</v>
          </cell>
          <cell r="B3132" t="str">
            <v>144</v>
          </cell>
          <cell r="C3132" t="str">
            <v>WOSS RIVER</v>
          </cell>
          <cell r="D3132" t="str">
            <v>1</v>
          </cell>
          <cell r="E3132" t="str">
            <v>A</v>
          </cell>
          <cell r="F3132">
            <v>3</v>
          </cell>
          <cell r="G3132">
            <v>3</v>
          </cell>
          <cell r="H3132">
            <v>0</v>
          </cell>
          <cell r="I3132">
            <v>7</v>
          </cell>
          <cell r="J3132">
            <v>0</v>
          </cell>
          <cell r="K3132">
            <v>0</v>
          </cell>
        </row>
        <row r="3133">
          <cell r="A3133">
            <v>1981</v>
          </cell>
          <cell r="B3133" t="str">
            <v>145</v>
          </cell>
          <cell r="C3133" t="str">
            <v>ZEBALLOS RIVER</v>
          </cell>
          <cell r="D3133" t="str">
            <v>1</v>
          </cell>
          <cell r="E3133" t="str">
            <v>A</v>
          </cell>
          <cell r="F3133">
            <v>6</v>
          </cell>
          <cell r="G3133">
            <v>108</v>
          </cell>
          <cell r="H3133">
            <v>6</v>
          </cell>
          <cell r="I3133">
            <v>49</v>
          </cell>
          <cell r="J3133">
            <v>0</v>
          </cell>
          <cell r="K3133">
            <v>0</v>
          </cell>
        </row>
        <row r="3134">
          <cell r="A3134">
            <v>1981</v>
          </cell>
          <cell r="B3134" t="str">
            <v>162</v>
          </cell>
          <cell r="C3134" t="str">
            <v>DRAW CREEK</v>
          </cell>
          <cell r="D3134" t="str">
            <v>1</v>
          </cell>
          <cell r="E3134" t="str">
            <v>A</v>
          </cell>
          <cell r="F3134">
            <v>7</v>
          </cell>
          <cell r="G3134">
            <v>44</v>
          </cell>
          <cell r="H3134">
            <v>18</v>
          </cell>
          <cell r="I3134">
            <v>7</v>
          </cell>
          <cell r="J3134">
            <v>0</v>
          </cell>
          <cell r="K3134">
            <v>0</v>
          </cell>
        </row>
        <row r="3135">
          <cell r="A3135">
            <v>1981</v>
          </cell>
          <cell r="B3135" t="str">
            <v>165</v>
          </cell>
          <cell r="C3135" t="str">
            <v>ALOUETTE RIVER</v>
          </cell>
          <cell r="D3135" t="str">
            <v>2</v>
          </cell>
          <cell r="E3135" t="str">
            <v>A</v>
          </cell>
          <cell r="F3135">
            <v>170</v>
          </cell>
          <cell r="G3135">
            <v>828</v>
          </cell>
          <cell r="H3135">
            <v>15</v>
          </cell>
          <cell r="I3135">
            <v>119</v>
          </cell>
          <cell r="J3135">
            <v>0</v>
          </cell>
          <cell r="K3135">
            <v>0</v>
          </cell>
        </row>
        <row r="3136">
          <cell r="A3136">
            <v>1981</v>
          </cell>
          <cell r="B3136" t="str">
            <v>166</v>
          </cell>
          <cell r="C3136" t="str">
            <v>AMERICAN CREEK</v>
          </cell>
          <cell r="D3136" t="str">
            <v>2</v>
          </cell>
          <cell r="E3136" t="str">
            <v>A</v>
          </cell>
          <cell r="F3136">
            <v>1</v>
          </cell>
          <cell r="G3136">
            <v>5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</row>
        <row r="3137">
          <cell r="A3137">
            <v>1981</v>
          </cell>
          <cell r="B3137" t="str">
            <v>167</v>
          </cell>
          <cell r="C3137" t="str">
            <v>ASHLU CREEK</v>
          </cell>
          <cell r="D3137" t="str">
            <v>2</v>
          </cell>
          <cell r="E3137" t="str">
            <v>A</v>
          </cell>
          <cell r="F3137">
            <v>12</v>
          </cell>
          <cell r="G3137">
            <v>15</v>
          </cell>
          <cell r="H3137">
            <v>0</v>
          </cell>
          <cell r="I3137">
            <v>9</v>
          </cell>
          <cell r="J3137">
            <v>0</v>
          </cell>
          <cell r="K3137">
            <v>0</v>
          </cell>
        </row>
        <row r="3138">
          <cell r="A3138">
            <v>1981</v>
          </cell>
          <cell r="B3138" t="str">
            <v>168</v>
          </cell>
          <cell r="C3138" t="str">
            <v>BEAR RIVER</v>
          </cell>
          <cell r="D3138" t="str">
            <v>2</v>
          </cell>
          <cell r="E3138" t="str">
            <v>A</v>
          </cell>
          <cell r="F3138">
            <v>28</v>
          </cell>
          <cell r="G3138">
            <v>71</v>
          </cell>
          <cell r="H3138">
            <v>0</v>
          </cell>
          <cell r="I3138">
            <v>20</v>
          </cell>
          <cell r="J3138">
            <v>0</v>
          </cell>
          <cell r="K3138">
            <v>0</v>
          </cell>
        </row>
        <row r="3139">
          <cell r="A3139">
            <v>1981</v>
          </cell>
          <cell r="B3139" t="str">
            <v>170</v>
          </cell>
          <cell r="C3139" t="str">
            <v>BIG SILVER CREEK</v>
          </cell>
          <cell r="D3139" t="str">
            <v>2</v>
          </cell>
          <cell r="E3139" t="str">
            <v>A</v>
          </cell>
          <cell r="F3139">
            <v>9</v>
          </cell>
          <cell r="G3139">
            <v>34</v>
          </cell>
          <cell r="H3139">
            <v>6</v>
          </cell>
          <cell r="I3139">
            <v>6</v>
          </cell>
          <cell r="J3139">
            <v>0</v>
          </cell>
          <cell r="K3139">
            <v>0</v>
          </cell>
        </row>
        <row r="3140">
          <cell r="A3140">
            <v>1981</v>
          </cell>
          <cell r="B3140" t="str">
            <v>171</v>
          </cell>
          <cell r="C3140" t="str">
            <v>BIRKENHEAD RIVER</v>
          </cell>
          <cell r="D3140" t="str">
            <v>2</v>
          </cell>
          <cell r="E3140" t="str">
            <v>A</v>
          </cell>
          <cell r="F3140">
            <v>7</v>
          </cell>
          <cell r="G3140">
            <v>72</v>
          </cell>
          <cell r="H3140">
            <v>0</v>
          </cell>
          <cell r="I3140">
            <v>1</v>
          </cell>
          <cell r="J3140">
            <v>0</v>
          </cell>
          <cell r="K3140">
            <v>0</v>
          </cell>
        </row>
        <row r="3141">
          <cell r="A3141">
            <v>1981</v>
          </cell>
          <cell r="B3141" t="str">
            <v>172</v>
          </cell>
          <cell r="C3141" t="str">
            <v>BREM RIVER</v>
          </cell>
          <cell r="D3141" t="str">
            <v>2</v>
          </cell>
          <cell r="E3141" t="str">
            <v>A</v>
          </cell>
          <cell r="F3141">
            <v>18</v>
          </cell>
          <cell r="G3141">
            <v>34</v>
          </cell>
          <cell r="H3141">
            <v>12</v>
          </cell>
          <cell r="I3141">
            <v>22</v>
          </cell>
          <cell r="J3141">
            <v>0</v>
          </cell>
          <cell r="K3141">
            <v>0</v>
          </cell>
        </row>
        <row r="3142">
          <cell r="A3142">
            <v>1981</v>
          </cell>
          <cell r="B3142" t="str">
            <v>173</v>
          </cell>
          <cell r="C3142" t="str">
            <v>BRITTAIN RIVER</v>
          </cell>
          <cell r="D3142" t="str">
            <v>2</v>
          </cell>
          <cell r="E3142" t="str">
            <v>A</v>
          </cell>
          <cell r="F3142">
            <v>3</v>
          </cell>
          <cell r="G3142">
            <v>3</v>
          </cell>
          <cell r="H3142">
            <v>0</v>
          </cell>
          <cell r="I3142">
            <v>3</v>
          </cell>
          <cell r="J3142">
            <v>0</v>
          </cell>
          <cell r="K3142">
            <v>0</v>
          </cell>
        </row>
        <row r="3143">
          <cell r="A3143">
            <v>1981</v>
          </cell>
          <cell r="B3143" t="str">
            <v>174</v>
          </cell>
          <cell r="C3143" t="str">
            <v>BRUNETTE RIVER</v>
          </cell>
          <cell r="D3143" t="str">
            <v>2</v>
          </cell>
          <cell r="E3143" t="str">
            <v>A</v>
          </cell>
          <cell r="F3143">
            <v>9</v>
          </cell>
          <cell r="G3143">
            <v>31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</row>
        <row r="3144">
          <cell r="A3144">
            <v>1981</v>
          </cell>
          <cell r="B3144" t="str">
            <v>175</v>
          </cell>
          <cell r="C3144" t="str">
            <v>CAPILANO RIVER</v>
          </cell>
          <cell r="D3144" t="str">
            <v>2</v>
          </cell>
          <cell r="E3144" t="str">
            <v>A</v>
          </cell>
          <cell r="F3144">
            <v>255</v>
          </cell>
          <cell r="G3144">
            <v>2551</v>
          </cell>
          <cell r="H3144">
            <v>75</v>
          </cell>
          <cell r="I3144">
            <v>418</v>
          </cell>
          <cell r="J3144">
            <v>0</v>
          </cell>
          <cell r="K3144">
            <v>0</v>
          </cell>
        </row>
        <row r="3145">
          <cell r="A3145">
            <v>1981</v>
          </cell>
          <cell r="B3145" t="str">
            <v>176</v>
          </cell>
          <cell r="C3145" t="str">
            <v>CHAPMAN CREEK</v>
          </cell>
          <cell r="D3145" t="str">
            <v>2</v>
          </cell>
          <cell r="E3145" t="str">
            <v>A</v>
          </cell>
          <cell r="F3145">
            <v>25</v>
          </cell>
          <cell r="G3145">
            <v>189</v>
          </cell>
          <cell r="H3145">
            <v>15</v>
          </cell>
          <cell r="I3145">
            <v>59</v>
          </cell>
          <cell r="J3145">
            <v>0</v>
          </cell>
          <cell r="K3145">
            <v>0</v>
          </cell>
        </row>
        <row r="3146">
          <cell r="A3146">
            <v>1981</v>
          </cell>
          <cell r="B3146" t="str">
            <v>177</v>
          </cell>
          <cell r="C3146" t="str">
            <v>CHEAKAMUS RIVER</v>
          </cell>
          <cell r="D3146" t="str">
            <v>2</v>
          </cell>
          <cell r="E3146" t="str">
            <v>A</v>
          </cell>
          <cell r="F3146">
            <v>408</v>
          </cell>
          <cell r="G3146">
            <v>1746</v>
          </cell>
          <cell r="H3146">
            <v>70</v>
          </cell>
          <cell r="I3146">
            <v>220</v>
          </cell>
          <cell r="J3146">
            <v>0</v>
          </cell>
          <cell r="K3146">
            <v>0</v>
          </cell>
        </row>
        <row r="3147">
          <cell r="A3147">
            <v>1981</v>
          </cell>
          <cell r="B3147" t="str">
            <v>178</v>
          </cell>
          <cell r="C3147" t="str">
            <v>CHEHALIS RIVER</v>
          </cell>
          <cell r="D3147" t="str">
            <v>2</v>
          </cell>
          <cell r="E3147" t="str">
            <v>A</v>
          </cell>
          <cell r="F3147">
            <v>160</v>
          </cell>
          <cell r="G3147">
            <v>630</v>
          </cell>
          <cell r="H3147">
            <v>56</v>
          </cell>
          <cell r="I3147">
            <v>63</v>
          </cell>
          <cell r="J3147">
            <v>0</v>
          </cell>
          <cell r="K3147">
            <v>0</v>
          </cell>
        </row>
        <row r="3148">
          <cell r="A3148">
            <v>1981</v>
          </cell>
          <cell r="B3148" t="str">
            <v>179</v>
          </cell>
          <cell r="C3148" t="str">
            <v>CHILLIWACK RIVER</v>
          </cell>
          <cell r="D3148" t="str">
            <v>2</v>
          </cell>
          <cell r="E3148" t="str">
            <v>A</v>
          </cell>
          <cell r="F3148">
            <v>988</v>
          </cell>
          <cell r="G3148">
            <v>7015</v>
          </cell>
          <cell r="H3148">
            <v>75</v>
          </cell>
          <cell r="I3148">
            <v>1981</v>
          </cell>
          <cell r="J3148">
            <v>0</v>
          </cell>
          <cell r="K3148">
            <v>0</v>
          </cell>
        </row>
        <row r="3149">
          <cell r="A3149">
            <v>1981</v>
          </cell>
          <cell r="B3149" t="str">
            <v>180</v>
          </cell>
          <cell r="C3149" t="str">
            <v>COGBURN CREEK</v>
          </cell>
          <cell r="D3149" t="str">
            <v>2</v>
          </cell>
          <cell r="E3149" t="str">
            <v>A</v>
          </cell>
          <cell r="F3149">
            <v>22</v>
          </cell>
          <cell r="G3149">
            <v>41</v>
          </cell>
          <cell r="H3149">
            <v>9</v>
          </cell>
          <cell r="I3149">
            <v>6</v>
          </cell>
          <cell r="J3149">
            <v>0</v>
          </cell>
          <cell r="K3149">
            <v>0</v>
          </cell>
        </row>
        <row r="3150">
          <cell r="A3150">
            <v>1981</v>
          </cell>
          <cell r="B3150" t="str">
            <v>181</v>
          </cell>
          <cell r="C3150" t="str">
            <v>COQUIHALLA RIVER</v>
          </cell>
          <cell r="D3150" t="str">
            <v>2</v>
          </cell>
          <cell r="E3150" t="str">
            <v>A</v>
          </cell>
          <cell r="F3150">
            <v>291</v>
          </cell>
          <cell r="G3150">
            <v>1073</v>
          </cell>
          <cell r="H3150">
            <v>81</v>
          </cell>
          <cell r="I3150">
            <v>209</v>
          </cell>
          <cell r="J3150">
            <v>0</v>
          </cell>
          <cell r="K3150">
            <v>0</v>
          </cell>
        </row>
        <row r="3151">
          <cell r="A3151">
            <v>1981</v>
          </cell>
          <cell r="B3151" t="str">
            <v>182</v>
          </cell>
          <cell r="C3151" t="str">
            <v>COQUITLAM RIVER</v>
          </cell>
          <cell r="D3151" t="str">
            <v>2</v>
          </cell>
          <cell r="E3151" t="str">
            <v>A</v>
          </cell>
          <cell r="F3151">
            <v>94</v>
          </cell>
          <cell r="G3151">
            <v>1120</v>
          </cell>
          <cell r="H3151">
            <v>37</v>
          </cell>
          <cell r="I3151">
            <v>239</v>
          </cell>
          <cell r="J3151">
            <v>0</v>
          </cell>
          <cell r="K3151">
            <v>0</v>
          </cell>
        </row>
        <row r="3152">
          <cell r="A3152">
            <v>1981</v>
          </cell>
          <cell r="B3152" t="str">
            <v>188</v>
          </cell>
          <cell r="C3152" t="str">
            <v>FRASER RIVER</v>
          </cell>
          <cell r="D3152" t="str">
            <v>2</v>
          </cell>
          <cell r="E3152" t="str">
            <v>A</v>
          </cell>
          <cell r="F3152">
            <v>822</v>
          </cell>
          <cell r="G3152">
            <v>10474</v>
          </cell>
          <cell r="H3152">
            <v>314</v>
          </cell>
          <cell r="I3152">
            <v>201</v>
          </cell>
          <cell r="J3152">
            <v>0</v>
          </cell>
          <cell r="K3152">
            <v>0</v>
          </cell>
        </row>
        <row r="3153">
          <cell r="A3153">
            <v>1981</v>
          </cell>
          <cell r="B3153" t="str">
            <v>189</v>
          </cell>
          <cell r="C3153" t="str">
            <v>FURRY CREEK</v>
          </cell>
          <cell r="D3153" t="str">
            <v>2</v>
          </cell>
          <cell r="E3153" t="str">
            <v>A</v>
          </cell>
          <cell r="F3153">
            <v>1</v>
          </cell>
          <cell r="G3153">
            <v>6</v>
          </cell>
          <cell r="H3153">
            <v>1</v>
          </cell>
          <cell r="I3153">
            <v>0</v>
          </cell>
          <cell r="J3153">
            <v>0</v>
          </cell>
          <cell r="K3153">
            <v>0</v>
          </cell>
        </row>
        <row r="3154">
          <cell r="A3154">
            <v>1981</v>
          </cell>
          <cell r="B3154" t="str">
            <v>190</v>
          </cell>
          <cell r="C3154" t="str">
            <v>GRAY CREEK</v>
          </cell>
          <cell r="D3154" t="str">
            <v>2</v>
          </cell>
          <cell r="E3154" t="str">
            <v>A</v>
          </cell>
          <cell r="F3154">
            <v>3</v>
          </cell>
          <cell r="G3154">
            <v>6</v>
          </cell>
          <cell r="H3154">
            <v>3</v>
          </cell>
          <cell r="I3154">
            <v>3</v>
          </cell>
          <cell r="J3154">
            <v>0</v>
          </cell>
          <cell r="K3154">
            <v>0</v>
          </cell>
        </row>
        <row r="3155">
          <cell r="A3155">
            <v>1981</v>
          </cell>
          <cell r="B3155" t="str">
            <v>191</v>
          </cell>
          <cell r="C3155" t="str">
            <v>HARRISON RIVER</v>
          </cell>
          <cell r="D3155" t="str">
            <v>2</v>
          </cell>
          <cell r="E3155" t="str">
            <v>A</v>
          </cell>
          <cell r="F3155">
            <v>22</v>
          </cell>
          <cell r="G3155">
            <v>50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</row>
        <row r="3156">
          <cell r="A3156">
            <v>1981</v>
          </cell>
          <cell r="B3156" t="str">
            <v>193</v>
          </cell>
          <cell r="C3156" t="str">
            <v>HOMATHKO RIVER</v>
          </cell>
          <cell r="D3156" t="str">
            <v>2</v>
          </cell>
          <cell r="E3156" t="str">
            <v>A</v>
          </cell>
          <cell r="F3156">
            <v>3</v>
          </cell>
          <cell r="G3156">
            <v>29</v>
          </cell>
          <cell r="H3156">
            <v>0</v>
          </cell>
          <cell r="I3156">
            <v>7</v>
          </cell>
          <cell r="J3156">
            <v>0</v>
          </cell>
          <cell r="K3156">
            <v>0</v>
          </cell>
        </row>
        <row r="3157">
          <cell r="A3157">
            <v>1981</v>
          </cell>
          <cell r="B3157" t="str">
            <v>196</v>
          </cell>
          <cell r="C3157" t="str">
            <v>INDIAN RIVER</v>
          </cell>
          <cell r="D3157" t="str">
            <v>2</v>
          </cell>
          <cell r="E3157" t="str">
            <v>A</v>
          </cell>
          <cell r="F3157">
            <v>36</v>
          </cell>
          <cell r="G3157">
            <v>116</v>
          </cell>
          <cell r="H3157">
            <v>15</v>
          </cell>
          <cell r="I3157">
            <v>31</v>
          </cell>
          <cell r="J3157">
            <v>0</v>
          </cell>
          <cell r="K3157">
            <v>0</v>
          </cell>
        </row>
        <row r="3158">
          <cell r="A3158">
            <v>1981</v>
          </cell>
          <cell r="B3158" t="str">
            <v>197</v>
          </cell>
          <cell r="C3158" t="str">
            <v>KANAKA CREEK</v>
          </cell>
          <cell r="D3158" t="str">
            <v>2</v>
          </cell>
          <cell r="E3158" t="str">
            <v>A</v>
          </cell>
          <cell r="F3158">
            <v>22</v>
          </cell>
          <cell r="G3158">
            <v>208</v>
          </cell>
          <cell r="H3158">
            <v>0</v>
          </cell>
          <cell r="I3158">
            <v>9</v>
          </cell>
          <cell r="J3158">
            <v>0</v>
          </cell>
          <cell r="K3158">
            <v>0</v>
          </cell>
        </row>
        <row r="3159">
          <cell r="A3159">
            <v>1981</v>
          </cell>
          <cell r="B3159" t="str">
            <v>199</v>
          </cell>
          <cell r="C3159" t="str">
            <v>LANG CREEK</v>
          </cell>
          <cell r="D3159" t="str">
            <v>2</v>
          </cell>
          <cell r="E3159" t="str">
            <v>A</v>
          </cell>
          <cell r="F3159">
            <v>56</v>
          </cell>
          <cell r="G3159">
            <v>523</v>
          </cell>
          <cell r="H3159">
            <v>59</v>
          </cell>
          <cell r="I3159">
            <v>148</v>
          </cell>
          <cell r="J3159">
            <v>0</v>
          </cell>
          <cell r="K3159">
            <v>0</v>
          </cell>
        </row>
        <row r="3160">
          <cell r="A3160">
            <v>1981</v>
          </cell>
          <cell r="B3160" t="str">
            <v>201</v>
          </cell>
          <cell r="C3160" t="str">
            <v>LILLOOET RIVER</v>
          </cell>
          <cell r="D3160" t="str">
            <v>2</v>
          </cell>
          <cell r="E3160" t="str">
            <v>A</v>
          </cell>
          <cell r="F3160">
            <v>50</v>
          </cell>
          <cell r="G3160">
            <v>255</v>
          </cell>
          <cell r="H3160">
            <v>9</v>
          </cell>
          <cell r="I3160">
            <v>3</v>
          </cell>
          <cell r="J3160">
            <v>0</v>
          </cell>
          <cell r="K3160">
            <v>0</v>
          </cell>
        </row>
        <row r="3161">
          <cell r="A3161">
            <v>1981</v>
          </cell>
          <cell r="B3161" t="str">
            <v>202</v>
          </cell>
          <cell r="C3161" t="str">
            <v>CAMPBELL RIVER</v>
          </cell>
          <cell r="D3161" t="str">
            <v>2</v>
          </cell>
          <cell r="E3161" t="str">
            <v>A</v>
          </cell>
          <cell r="F3161">
            <v>59</v>
          </cell>
          <cell r="G3161">
            <v>921</v>
          </cell>
          <cell r="H3161">
            <v>37</v>
          </cell>
          <cell r="I3161">
            <v>116</v>
          </cell>
          <cell r="J3161">
            <v>0</v>
          </cell>
          <cell r="K3161">
            <v>0</v>
          </cell>
        </row>
        <row r="3162">
          <cell r="A3162">
            <v>1981</v>
          </cell>
          <cell r="B3162" t="str">
            <v>204</v>
          </cell>
          <cell r="C3162" t="str">
            <v>LOIS RIVER</v>
          </cell>
          <cell r="D3162" t="str">
            <v>2</v>
          </cell>
          <cell r="E3162" t="str">
            <v>A</v>
          </cell>
          <cell r="F3162">
            <v>3</v>
          </cell>
          <cell r="G3162">
            <v>6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</row>
        <row r="3163">
          <cell r="A3163">
            <v>1981</v>
          </cell>
          <cell r="B3163" t="str">
            <v>205</v>
          </cell>
          <cell r="C3163" t="str">
            <v>LYNN CREEK</v>
          </cell>
          <cell r="D3163" t="str">
            <v>2</v>
          </cell>
          <cell r="E3163" t="str">
            <v>A</v>
          </cell>
          <cell r="F3163">
            <v>14</v>
          </cell>
          <cell r="G3163">
            <v>49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</row>
        <row r="3164">
          <cell r="A3164">
            <v>1981</v>
          </cell>
          <cell r="B3164" t="str">
            <v>206</v>
          </cell>
          <cell r="C3164" t="str">
            <v>MCNAB CREEK</v>
          </cell>
          <cell r="D3164" t="str">
            <v>2</v>
          </cell>
          <cell r="E3164" t="str">
            <v>A</v>
          </cell>
          <cell r="F3164">
            <v>12</v>
          </cell>
          <cell r="G3164">
            <v>53</v>
          </cell>
          <cell r="H3164">
            <v>0</v>
          </cell>
          <cell r="I3164">
            <v>3</v>
          </cell>
          <cell r="J3164">
            <v>0</v>
          </cell>
          <cell r="K3164">
            <v>0</v>
          </cell>
        </row>
        <row r="3165">
          <cell r="A3165">
            <v>1981</v>
          </cell>
          <cell r="B3165" t="str">
            <v>207</v>
          </cell>
          <cell r="C3165" t="str">
            <v>MAMQUAM RIVER</v>
          </cell>
          <cell r="D3165" t="str">
            <v>2</v>
          </cell>
          <cell r="E3165" t="str">
            <v>A</v>
          </cell>
          <cell r="F3165">
            <v>82</v>
          </cell>
          <cell r="G3165">
            <v>312</v>
          </cell>
          <cell r="H3165">
            <v>25</v>
          </cell>
          <cell r="I3165">
            <v>12</v>
          </cell>
          <cell r="J3165">
            <v>0</v>
          </cell>
          <cell r="K3165">
            <v>0</v>
          </cell>
        </row>
        <row r="3166">
          <cell r="A3166">
            <v>1981</v>
          </cell>
          <cell r="B3166" t="str">
            <v>210</v>
          </cell>
          <cell r="C3166" t="str">
            <v>MORRIS CREEK</v>
          </cell>
          <cell r="D3166" t="str">
            <v>2</v>
          </cell>
          <cell r="E3166" t="str">
            <v>A</v>
          </cell>
          <cell r="F3166">
            <v>38</v>
          </cell>
          <cell r="G3166">
            <v>134</v>
          </cell>
          <cell r="H3166">
            <v>18</v>
          </cell>
          <cell r="I3166">
            <v>36</v>
          </cell>
          <cell r="J3166">
            <v>0</v>
          </cell>
          <cell r="K3166">
            <v>0</v>
          </cell>
        </row>
        <row r="3167">
          <cell r="A3167">
            <v>1981</v>
          </cell>
          <cell r="B3167" t="str">
            <v>211</v>
          </cell>
          <cell r="C3167" t="str">
            <v>NAHATLATCH RIVER</v>
          </cell>
          <cell r="D3167" t="str">
            <v>2</v>
          </cell>
          <cell r="E3167" t="str">
            <v>A</v>
          </cell>
          <cell r="F3167">
            <v>64</v>
          </cell>
          <cell r="G3167">
            <v>154</v>
          </cell>
          <cell r="H3167">
            <v>20</v>
          </cell>
          <cell r="I3167">
            <v>21</v>
          </cell>
          <cell r="J3167">
            <v>0</v>
          </cell>
          <cell r="K3167">
            <v>0</v>
          </cell>
        </row>
        <row r="3168">
          <cell r="A3168">
            <v>1981</v>
          </cell>
          <cell r="B3168" t="str">
            <v>212</v>
          </cell>
          <cell r="C3168" t="str">
            <v>NATHAN CREEK</v>
          </cell>
          <cell r="D3168" t="str">
            <v>2</v>
          </cell>
          <cell r="E3168" t="str">
            <v>A</v>
          </cell>
          <cell r="F3168">
            <v>3</v>
          </cell>
          <cell r="G3168">
            <v>9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</row>
        <row r="3169">
          <cell r="A3169">
            <v>1981</v>
          </cell>
          <cell r="B3169" t="str">
            <v>213</v>
          </cell>
          <cell r="C3169" t="str">
            <v>NICOMEKL RIVER</v>
          </cell>
          <cell r="D3169" t="str">
            <v>2</v>
          </cell>
          <cell r="E3169" t="str">
            <v>A</v>
          </cell>
          <cell r="F3169">
            <v>53</v>
          </cell>
          <cell r="G3169">
            <v>258</v>
          </cell>
          <cell r="H3169">
            <v>0</v>
          </cell>
          <cell r="I3169">
            <v>12</v>
          </cell>
          <cell r="J3169">
            <v>0</v>
          </cell>
          <cell r="K3169">
            <v>0</v>
          </cell>
        </row>
        <row r="3170">
          <cell r="A3170">
            <v>1981</v>
          </cell>
          <cell r="B3170" t="str">
            <v>215</v>
          </cell>
          <cell r="C3170" t="str">
            <v>NORRISH CREEK</v>
          </cell>
          <cell r="D3170" t="str">
            <v>2</v>
          </cell>
          <cell r="E3170" t="str">
            <v>A</v>
          </cell>
          <cell r="F3170">
            <v>3</v>
          </cell>
          <cell r="G3170">
            <v>3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</row>
        <row r="3171">
          <cell r="A3171">
            <v>1981</v>
          </cell>
          <cell r="B3171" t="str">
            <v>216</v>
          </cell>
          <cell r="C3171" t="str">
            <v>NORTH ALOUETTE RIVER</v>
          </cell>
          <cell r="D3171" t="str">
            <v>2</v>
          </cell>
          <cell r="E3171" t="str">
            <v>A</v>
          </cell>
          <cell r="F3171">
            <v>78</v>
          </cell>
          <cell r="G3171">
            <v>18</v>
          </cell>
          <cell r="H3171">
            <v>0</v>
          </cell>
          <cell r="I3171">
            <v>6</v>
          </cell>
          <cell r="J3171">
            <v>0</v>
          </cell>
          <cell r="K3171">
            <v>0</v>
          </cell>
        </row>
        <row r="3172">
          <cell r="A3172">
            <v>1981</v>
          </cell>
          <cell r="B3172" t="str">
            <v>219</v>
          </cell>
          <cell r="C3172" t="str">
            <v>PITT RIVER</v>
          </cell>
          <cell r="D3172" t="str">
            <v>2</v>
          </cell>
          <cell r="E3172" t="str">
            <v>A</v>
          </cell>
          <cell r="F3172">
            <v>18</v>
          </cell>
          <cell r="G3172">
            <v>94</v>
          </cell>
          <cell r="H3172">
            <v>3</v>
          </cell>
          <cell r="I3172">
            <v>0</v>
          </cell>
          <cell r="J3172">
            <v>0</v>
          </cell>
          <cell r="K3172">
            <v>0</v>
          </cell>
        </row>
        <row r="3173">
          <cell r="A3173">
            <v>1981</v>
          </cell>
          <cell r="B3173" t="str">
            <v>221</v>
          </cell>
          <cell r="C3173" t="str">
            <v>QUATAM RIVER</v>
          </cell>
          <cell r="D3173" t="str">
            <v>2</v>
          </cell>
          <cell r="E3173" t="str">
            <v>A</v>
          </cell>
          <cell r="F3173">
            <v>9</v>
          </cell>
          <cell r="G3173">
            <v>39</v>
          </cell>
          <cell r="H3173">
            <v>3</v>
          </cell>
          <cell r="I3173">
            <v>6</v>
          </cell>
          <cell r="J3173">
            <v>0</v>
          </cell>
          <cell r="K3173">
            <v>0</v>
          </cell>
        </row>
        <row r="3174">
          <cell r="A3174">
            <v>1981</v>
          </cell>
          <cell r="B3174" t="str">
            <v>222</v>
          </cell>
          <cell r="C3174" t="str">
            <v>RAINY RIVER</v>
          </cell>
          <cell r="D3174" t="str">
            <v>2</v>
          </cell>
          <cell r="E3174" t="str">
            <v>A</v>
          </cell>
          <cell r="F3174">
            <v>15</v>
          </cell>
          <cell r="G3174">
            <v>142</v>
          </cell>
          <cell r="H3174">
            <v>3</v>
          </cell>
          <cell r="I3174">
            <v>9</v>
          </cell>
          <cell r="J3174">
            <v>0</v>
          </cell>
          <cell r="K3174">
            <v>0</v>
          </cell>
        </row>
        <row r="3175">
          <cell r="A3175">
            <v>1981</v>
          </cell>
          <cell r="B3175" t="str">
            <v>223</v>
          </cell>
          <cell r="C3175" t="str">
            <v>ROBERTS CREEK</v>
          </cell>
          <cell r="D3175" t="str">
            <v>2</v>
          </cell>
          <cell r="E3175" t="str">
            <v>A</v>
          </cell>
          <cell r="F3175">
            <v>3</v>
          </cell>
          <cell r="G3175">
            <v>3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</row>
        <row r="3176">
          <cell r="A3176">
            <v>1981</v>
          </cell>
          <cell r="B3176" t="str">
            <v>225</v>
          </cell>
          <cell r="C3176" t="str">
            <v>SALMON RIVER</v>
          </cell>
          <cell r="D3176" t="str">
            <v>2</v>
          </cell>
          <cell r="E3176" t="str">
            <v>A</v>
          </cell>
          <cell r="F3176">
            <v>69</v>
          </cell>
          <cell r="G3176">
            <v>223</v>
          </cell>
          <cell r="H3176">
            <v>12</v>
          </cell>
          <cell r="I3176">
            <v>12</v>
          </cell>
          <cell r="J3176">
            <v>0</v>
          </cell>
          <cell r="K3176">
            <v>0</v>
          </cell>
        </row>
        <row r="3177">
          <cell r="A3177">
            <v>1981</v>
          </cell>
          <cell r="B3177" t="str">
            <v>227</v>
          </cell>
          <cell r="C3177" t="str">
            <v>SERPENTINE RIVER</v>
          </cell>
          <cell r="D3177" t="str">
            <v>2</v>
          </cell>
          <cell r="E3177" t="str">
            <v>A</v>
          </cell>
          <cell r="F3177">
            <v>12</v>
          </cell>
          <cell r="G3177">
            <v>59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</row>
        <row r="3178">
          <cell r="A3178">
            <v>1981</v>
          </cell>
          <cell r="B3178" t="str">
            <v>228</v>
          </cell>
          <cell r="C3178" t="str">
            <v>SEYMOUR RIVER</v>
          </cell>
          <cell r="D3178" t="str">
            <v>2</v>
          </cell>
          <cell r="E3178" t="str">
            <v>A</v>
          </cell>
          <cell r="F3178">
            <v>386</v>
          </cell>
          <cell r="G3178">
            <v>3003</v>
          </cell>
          <cell r="H3178">
            <v>119</v>
          </cell>
          <cell r="I3178">
            <v>366</v>
          </cell>
          <cell r="J3178">
            <v>0</v>
          </cell>
          <cell r="K3178">
            <v>0</v>
          </cell>
        </row>
        <row r="3179">
          <cell r="A3179">
            <v>1981</v>
          </cell>
          <cell r="B3179" t="str">
            <v>230</v>
          </cell>
          <cell r="C3179" t="str">
            <v>SILVERHOPE CREEK</v>
          </cell>
          <cell r="D3179" t="str">
            <v>2</v>
          </cell>
          <cell r="E3179" t="str">
            <v>A</v>
          </cell>
          <cell r="F3179">
            <v>54</v>
          </cell>
          <cell r="G3179">
            <v>256</v>
          </cell>
          <cell r="H3179">
            <v>9</v>
          </cell>
          <cell r="I3179">
            <v>9</v>
          </cell>
          <cell r="J3179">
            <v>0</v>
          </cell>
          <cell r="K3179">
            <v>0</v>
          </cell>
        </row>
        <row r="3180">
          <cell r="A3180">
            <v>1981</v>
          </cell>
          <cell r="B3180" t="str">
            <v>231</v>
          </cell>
          <cell r="C3180" t="str">
            <v>SKWAWKA RIVER</v>
          </cell>
          <cell r="D3180" t="str">
            <v>2</v>
          </cell>
          <cell r="E3180" t="str">
            <v>A</v>
          </cell>
          <cell r="F3180">
            <v>3</v>
          </cell>
          <cell r="G3180">
            <v>11</v>
          </cell>
          <cell r="H3180">
            <v>3</v>
          </cell>
          <cell r="I3180">
            <v>11</v>
          </cell>
          <cell r="J3180">
            <v>0</v>
          </cell>
          <cell r="K3180">
            <v>0</v>
          </cell>
        </row>
        <row r="3181">
          <cell r="A3181">
            <v>1981</v>
          </cell>
          <cell r="B3181" t="str">
            <v>232</v>
          </cell>
          <cell r="C3181" t="str">
            <v>SLOQUET CREEK</v>
          </cell>
          <cell r="D3181" t="str">
            <v>2</v>
          </cell>
          <cell r="E3181" t="str">
            <v>A</v>
          </cell>
          <cell r="F3181">
            <v>1</v>
          </cell>
          <cell r="G3181">
            <v>8</v>
          </cell>
          <cell r="H3181">
            <v>3</v>
          </cell>
          <cell r="I3181">
            <v>3</v>
          </cell>
          <cell r="J3181">
            <v>0</v>
          </cell>
          <cell r="K3181">
            <v>0</v>
          </cell>
        </row>
        <row r="3182">
          <cell r="A3182">
            <v>1981</v>
          </cell>
          <cell r="B3182" t="str">
            <v>233</v>
          </cell>
          <cell r="C3182" t="str">
            <v>SOUTHGATE RIVER</v>
          </cell>
          <cell r="D3182" t="str">
            <v>2</v>
          </cell>
          <cell r="E3182" t="str">
            <v>A</v>
          </cell>
          <cell r="F3182">
            <v>3</v>
          </cell>
          <cell r="G3182">
            <v>3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</row>
        <row r="3183">
          <cell r="A3183">
            <v>1981</v>
          </cell>
          <cell r="B3183" t="str">
            <v>234</v>
          </cell>
          <cell r="C3183" t="str">
            <v>SPUZZUM CREEK</v>
          </cell>
          <cell r="D3183" t="str">
            <v>2</v>
          </cell>
          <cell r="E3183" t="str">
            <v>A</v>
          </cell>
          <cell r="F3183">
            <v>2</v>
          </cell>
          <cell r="G3183">
            <v>11</v>
          </cell>
          <cell r="H3183">
            <v>2</v>
          </cell>
          <cell r="I3183">
            <v>5</v>
          </cell>
          <cell r="J3183">
            <v>0</v>
          </cell>
          <cell r="K3183">
            <v>0</v>
          </cell>
        </row>
        <row r="3184">
          <cell r="A3184">
            <v>1981</v>
          </cell>
          <cell r="B3184" t="str">
            <v>235</v>
          </cell>
          <cell r="C3184" t="str">
            <v>SQUAMISH RIVER</v>
          </cell>
          <cell r="D3184" t="str">
            <v>2</v>
          </cell>
          <cell r="E3184" t="str">
            <v>A</v>
          </cell>
          <cell r="F3184">
            <v>812</v>
          </cell>
          <cell r="G3184">
            <v>3505</v>
          </cell>
          <cell r="H3184">
            <v>147</v>
          </cell>
          <cell r="I3184">
            <v>518</v>
          </cell>
          <cell r="J3184">
            <v>0</v>
          </cell>
          <cell r="K3184">
            <v>0</v>
          </cell>
        </row>
        <row r="3185">
          <cell r="A3185">
            <v>1981</v>
          </cell>
          <cell r="B3185" t="str">
            <v>236</v>
          </cell>
          <cell r="C3185" t="str">
            <v>STAVE RIVER</v>
          </cell>
          <cell r="D3185" t="str">
            <v>2</v>
          </cell>
          <cell r="E3185" t="str">
            <v>A</v>
          </cell>
          <cell r="F3185">
            <v>18</v>
          </cell>
          <cell r="G3185">
            <v>37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</row>
        <row r="3186">
          <cell r="A3186">
            <v>1981</v>
          </cell>
          <cell r="B3186" t="str">
            <v>237</v>
          </cell>
          <cell r="C3186" t="str">
            <v>STAWAMUS RIVER</v>
          </cell>
          <cell r="D3186" t="str">
            <v>2</v>
          </cell>
          <cell r="E3186" t="str">
            <v>A</v>
          </cell>
          <cell r="F3186">
            <v>3</v>
          </cell>
          <cell r="G3186">
            <v>3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</row>
        <row r="3187">
          <cell r="A3187">
            <v>1981</v>
          </cell>
          <cell r="B3187" t="str">
            <v>238</v>
          </cell>
          <cell r="C3187" t="str">
            <v>SUMAS RIVER</v>
          </cell>
          <cell r="D3187" t="str">
            <v>2</v>
          </cell>
          <cell r="E3187" t="str">
            <v>A</v>
          </cell>
          <cell r="F3187">
            <v>31</v>
          </cell>
          <cell r="G3187">
            <v>303</v>
          </cell>
          <cell r="H3187">
            <v>6</v>
          </cell>
          <cell r="I3187">
            <v>6</v>
          </cell>
          <cell r="J3187">
            <v>0</v>
          </cell>
          <cell r="K3187">
            <v>0</v>
          </cell>
        </row>
        <row r="3188">
          <cell r="A3188">
            <v>1981</v>
          </cell>
          <cell r="B3188" t="str">
            <v>243</v>
          </cell>
          <cell r="C3188" t="str">
            <v>TZOONIE RIVER</v>
          </cell>
          <cell r="D3188" t="str">
            <v>2</v>
          </cell>
          <cell r="E3188" t="str">
            <v>A</v>
          </cell>
          <cell r="F3188">
            <v>3</v>
          </cell>
          <cell r="G3188">
            <v>3</v>
          </cell>
          <cell r="H3188">
            <v>0</v>
          </cell>
          <cell r="I3188">
            <v>6</v>
          </cell>
          <cell r="J3188">
            <v>0</v>
          </cell>
          <cell r="K3188">
            <v>0</v>
          </cell>
        </row>
        <row r="3189">
          <cell r="A3189">
            <v>1981</v>
          </cell>
          <cell r="B3189" t="str">
            <v>244</v>
          </cell>
          <cell r="C3189" t="str">
            <v>VANCOUVER RIVER</v>
          </cell>
          <cell r="D3189" t="str">
            <v>2</v>
          </cell>
          <cell r="E3189" t="str">
            <v>A</v>
          </cell>
          <cell r="F3189">
            <v>21</v>
          </cell>
          <cell r="G3189">
            <v>55</v>
          </cell>
          <cell r="H3189">
            <v>1</v>
          </cell>
          <cell r="I3189">
            <v>0</v>
          </cell>
          <cell r="J3189">
            <v>0</v>
          </cell>
          <cell r="K3189">
            <v>0</v>
          </cell>
        </row>
        <row r="3190">
          <cell r="A3190">
            <v>1981</v>
          </cell>
          <cell r="B3190" t="str">
            <v>245</v>
          </cell>
          <cell r="C3190" t="str">
            <v>WAHLEACH CREEK</v>
          </cell>
          <cell r="D3190" t="str">
            <v>2</v>
          </cell>
          <cell r="E3190" t="str">
            <v>A</v>
          </cell>
          <cell r="F3190">
            <v>3</v>
          </cell>
          <cell r="G3190">
            <v>3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</row>
        <row r="3191">
          <cell r="A3191">
            <v>1981</v>
          </cell>
          <cell r="B3191" t="str">
            <v>246</v>
          </cell>
          <cell r="C3191" t="str">
            <v>WEAVER CREEK</v>
          </cell>
          <cell r="D3191" t="str">
            <v>2</v>
          </cell>
          <cell r="E3191" t="str">
            <v>A</v>
          </cell>
          <cell r="F3191">
            <v>9</v>
          </cell>
          <cell r="G3191">
            <v>25</v>
          </cell>
          <cell r="H3191">
            <v>3</v>
          </cell>
          <cell r="I3191">
            <v>0</v>
          </cell>
          <cell r="J3191">
            <v>0</v>
          </cell>
          <cell r="K3191">
            <v>0</v>
          </cell>
        </row>
        <row r="3192">
          <cell r="A3192">
            <v>1981</v>
          </cell>
          <cell r="B3192" t="str">
            <v>248</v>
          </cell>
          <cell r="C3192" t="str">
            <v>WHONOCK CREEK</v>
          </cell>
          <cell r="D3192" t="str">
            <v>2</v>
          </cell>
          <cell r="E3192" t="str">
            <v>A</v>
          </cell>
          <cell r="F3192">
            <v>3</v>
          </cell>
          <cell r="G3192">
            <v>37</v>
          </cell>
          <cell r="H3192">
            <v>6</v>
          </cell>
          <cell r="I3192">
            <v>12</v>
          </cell>
          <cell r="J3192">
            <v>0</v>
          </cell>
          <cell r="K3192">
            <v>0</v>
          </cell>
        </row>
        <row r="3193">
          <cell r="A3193">
            <v>1981</v>
          </cell>
          <cell r="B3193" t="str">
            <v>249</v>
          </cell>
          <cell r="C3193" t="str">
            <v>WIDGEON CREEK</v>
          </cell>
          <cell r="D3193" t="str">
            <v>2</v>
          </cell>
          <cell r="E3193" t="str">
            <v>A</v>
          </cell>
          <cell r="F3193">
            <v>3</v>
          </cell>
          <cell r="G3193">
            <v>6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</row>
        <row r="3194">
          <cell r="A3194">
            <v>1981</v>
          </cell>
          <cell r="B3194" t="str">
            <v>251</v>
          </cell>
          <cell r="C3194" t="str">
            <v>RUBY CREEK</v>
          </cell>
          <cell r="D3194" t="str">
            <v>2</v>
          </cell>
          <cell r="E3194" t="str">
            <v>A</v>
          </cell>
          <cell r="F3194">
            <v>6</v>
          </cell>
          <cell r="G3194">
            <v>22</v>
          </cell>
          <cell r="H3194">
            <v>0</v>
          </cell>
          <cell r="I3194">
            <v>3</v>
          </cell>
          <cell r="J3194">
            <v>0</v>
          </cell>
          <cell r="K3194">
            <v>0</v>
          </cell>
        </row>
        <row r="3195">
          <cell r="A3195">
            <v>1981</v>
          </cell>
          <cell r="B3195" t="str">
            <v>271</v>
          </cell>
          <cell r="C3195" t="str">
            <v>BONAPARTE RIVER</v>
          </cell>
          <cell r="D3195" t="str">
            <v>3</v>
          </cell>
          <cell r="E3195" t="str">
            <v>A</v>
          </cell>
          <cell r="F3195">
            <v>3</v>
          </cell>
          <cell r="G3195">
            <v>18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</row>
        <row r="3196">
          <cell r="A3196">
            <v>1981</v>
          </cell>
          <cell r="B3196" t="str">
            <v>272</v>
          </cell>
          <cell r="C3196" t="str">
            <v>BRIDGE RIVER</v>
          </cell>
          <cell r="D3196" t="str">
            <v>3</v>
          </cell>
          <cell r="E3196" t="str">
            <v>A</v>
          </cell>
          <cell r="F3196">
            <v>58</v>
          </cell>
          <cell r="G3196">
            <v>544</v>
          </cell>
          <cell r="H3196">
            <v>36</v>
          </cell>
          <cell r="I3196">
            <v>44</v>
          </cell>
          <cell r="J3196">
            <v>0</v>
          </cell>
          <cell r="K3196">
            <v>0</v>
          </cell>
        </row>
        <row r="3197">
          <cell r="A3197">
            <v>1981</v>
          </cell>
          <cell r="B3197" t="str">
            <v>273</v>
          </cell>
          <cell r="C3197" t="str">
            <v>CAYOOSH RIVER</v>
          </cell>
          <cell r="D3197" t="str">
            <v>3</v>
          </cell>
          <cell r="E3197" t="str">
            <v>A</v>
          </cell>
          <cell r="F3197">
            <v>20</v>
          </cell>
          <cell r="G3197">
            <v>112</v>
          </cell>
          <cell r="H3197">
            <v>5</v>
          </cell>
          <cell r="I3197">
            <v>3</v>
          </cell>
          <cell r="J3197">
            <v>0</v>
          </cell>
          <cell r="K3197">
            <v>0</v>
          </cell>
        </row>
        <row r="3198">
          <cell r="A3198">
            <v>1981</v>
          </cell>
          <cell r="B3198" t="str">
            <v>275</v>
          </cell>
          <cell r="C3198" t="str">
            <v>NICOLA RIVER</v>
          </cell>
          <cell r="D3198" t="str">
            <v>3</v>
          </cell>
          <cell r="E3198" t="str">
            <v>A</v>
          </cell>
          <cell r="F3198">
            <v>17</v>
          </cell>
          <cell r="G3198">
            <v>139</v>
          </cell>
          <cell r="H3198">
            <v>8</v>
          </cell>
          <cell r="I3198">
            <v>11</v>
          </cell>
          <cell r="J3198">
            <v>0</v>
          </cell>
          <cell r="K3198">
            <v>0</v>
          </cell>
        </row>
        <row r="3199">
          <cell r="A3199">
            <v>1981</v>
          </cell>
          <cell r="B3199" t="str">
            <v>276</v>
          </cell>
          <cell r="C3199" t="str">
            <v>SETON RIVER</v>
          </cell>
          <cell r="D3199" t="str">
            <v>3</v>
          </cell>
          <cell r="E3199" t="str">
            <v>A</v>
          </cell>
          <cell r="F3199">
            <v>27</v>
          </cell>
          <cell r="G3199">
            <v>298</v>
          </cell>
          <cell r="H3199">
            <v>0</v>
          </cell>
          <cell r="I3199">
            <v>11</v>
          </cell>
          <cell r="J3199">
            <v>0</v>
          </cell>
          <cell r="K3199">
            <v>0</v>
          </cell>
        </row>
        <row r="3200">
          <cell r="A3200">
            <v>1981</v>
          </cell>
          <cell r="B3200" t="str">
            <v>277</v>
          </cell>
          <cell r="C3200" t="str">
            <v>STEIN RIVER</v>
          </cell>
          <cell r="D3200" t="str">
            <v>3</v>
          </cell>
          <cell r="E3200" t="str">
            <v>A</v>
          </cell>
          <cell r="F3200">
            <v>20</v>
          </cell>
          <cell r="G3200">
            <v>79</v>
          </cell>
          <cell r="H3200">
            <v>38</v>
          </cell>
          <cell r="I3200">
            <v>12</v>
          </cell>
          <cell r="J3200">
            <v>0</v>
          </cell>
          <cell r="K3200">
            <v>0</v>
          </cell>
        </row>
        <row r="3201">
          <cell r="A3201">
            <v>1981</v>
          </cell>
          <cell r="B3201" t="str">
            <v>278</v>
          </cell>
          <cell r="C3201" t="str">
            <v>THOMPSON RIVER</v>
          </cell>
          <cell r="D3201" t="str">
            <v>3</v>
          </cell>
          <cell r="E3201" t="str">
            <v>A</v>
          </cell>
          <cell r="F3201">
            <v>1904</v>
          </cell>
          <cell r="G3201">
            <v>10449</v>
          </cell>
          <cell r="H3201">
            <v>1170</v>
          </cell>
          <cell r="I3201">
            <v>1475</v>
          </cell>
          <cell r="J3201">
            <v>0</v>
          </cell>
          <cell r="K3201">
            <v>0</v>
          </cell>
        </row>
        <row r="3202">
          <cell r="A3202">
            <v>1981</v>
          </cell>
          <cell r="B3202" t="str">
            <v>300</v>
          </cell>
          <cell r="C3202" t="str">
            <v>ATNARKO RIVER</v>
          </cell>
          <cell r="D3202" t="str">
            <v>5</v>
          </cell>
          <cell r="E3202" t="str">
            <v>A</v>
          </cell>
          <cell r="F3202">
            <v>253</v>
          </cell>
          <cell r="G3202">
            <v>1324</v>
          </cell>
          <cell r="H3202">
            <v>93</v>
          </cell>
          <cell r="I3202">
            <v>118</v>
          </cell>
          <cell r="J3202">
            <v>0</v>
          </cell>
          <cell r="K3202">
            <v>0</v>
          </cell>
        </row>
        <row r="3203">
          <cell r="A3203">
            <v>1981</v>
          </cell>
          <cell r="B3203" t="str">
            <v>301</v>
          </cell>
          <cell r="C3203" t="str">
            <v>BELLA COOLA RIVER</v>
          </cell>
          <cell r="D3203" t="str">
            <v>5</v>
          </cell>
          <cell r="E3203" t="str">
            <v>A</v>
          </cell>
          <cell r="F3203">
            <v>783</v>
          </cell>
          <cell r="G3203">
            <v>4847</v>
          </cell>
          <cell r="H3203">
            <v>419</v>
          </cell>
          <cell r="I3203">
            <v>643</v>
          </cell>
          <cell r="J3203">
            <v>0</v>
          </cell>
          <cell r="K3203">
            <v>0</v>
          </cell>
        </row>
        <row r="3204">
          <cell r="A3204">
            <v>1981</v>
          </cell>
          <cell r="B3204" t="str">
            <v>303</v>
          </cell>
          <cell r="C3204" t="str">
            <v>CHILCOTIN RIVER</v>
          </cell>
          <cell r="D3204" t="str">
            <v>5</v>
          </cell>
          <cell r="E3204" t="str">
            <v>A</v>
          </cell>
          <cell r="F3204">
            <v>110</v>
          </cell>
          <cell r="G3204">
            <v>471</v>
          </cell>
          <cell r="H3204">
            <v>30</v>
          </cell>
          <cell r="I3204">
            <v>79</v>
          </cell>
          <cell r="J3204">
            <v>0</v>
          </cell>
          <cell r="K3204">
            <v>0</v>
          </cell>
        </row>
        <row r="3205">
          <cell r="A3205">
            <v>1981</v>
          </cell>
          <cell r="B3205" t="str">
            <v>304</v>
          </cell>
          <cell r="C3205" t="str">
            <v>CHILKO RIVER</v>
          </cell>
          <cell r="D3205" t="str">
            <v>5</v>
          </cell>
          <cell r="E3205" t="str">
            <v>A</v>
          </cell>
          <cell r="F3205">
            <v>16</v>
          </cell>
          <cell r="G3205">
            <v>268</v>
          </cell>
          <cell r="H3205">
            <v>3</v>
          </cell>
          <cell r="I3205">
            <v>63</v>
          </cell>
          <cell r="J3205">
            <v>0</v>
          </cell>
          <cell r="K3205">
            <v>0</v>
          </cell>
        </row>
        <row r="3206">
          <cell r="A3206">
            <v>1981</v>
          </cell>
          <cell r="B3206" t="str">
            <v>305</v>
          </cell>
          <cell r="C3206" t="str">
            <v>CHUCKWALLA RIVER</v>
          </cell>
          <cell r="D3206" t="str">
            <v>5</v>
          </cell>
          <cell r="E3206" t="str">
            <v>A</v>
          </cell>
          <cell r="F3206">
            <v>39</v>
          </cell>
          <cell r="G3206">
            <v>176</v>
          </cell>
          <cell r="H3206">
            <v>42</v>
          </cell>
          <cell r="I3206">
            <v>173</v>
          </cell>
          <cell r="J3206">
            <v>0</v>
          </cell>
          <cell r="K3206">
            <v>0</v>
          </cell>
        </row>
        <row r="3207">
          <cell r="A3207">
            <v>1981</v>
          </cell>
          <cell r="B3207" t="str">
            <v>307</v>
          </cell>
          <cell r="C3207" t="str">
            <v>DEAN RIVER</v>
          </cell>
          <cell r="D3207" t="str">
            <v>5</v>
          </cell>
          <cell r="E3207" t="str">
            <v>A</v>
          </cell>
          <cell r="F3207">
            <v>670</v>
          </cell>
          <cell r="G3207">
            <v>4226</v>
          </cell>
          <cell r="H3207">
            <v>495</v>
          </cell>
          <cell r="I3207">
            <v>3652</v>
          </cell>
          <cell r="J3207">
            <v>0</v>
          </cell>
          <cell r="K3207">
            <v>0</v>
          </cell>
        </row>
        <row r="3208">
          <cell r="A3208">
            <v>1981</v>
          </cell>
          <cell r="B3208" t="str">
            <v>308</v>
          </cell>
          <cell r="C3208" t="str">
            <v>KILBELLA RIVER</v>
          </cell>
          <cell r="D3208" t="str">
            <v>5</v>
          </cell>
          <cell r="E3208" t="str">
            <v>A</v>
          </cell>
          <cell r="F3208">
            <v>29</v>
          </cell>
          <cell r="G3208">
            <v>96</v>
          </cell>
          <cell r="H3208">
            <v>23</v>
          </cell>
          <cell r="I3208">
            <v>21</v>
          </cell>
          <cell r="J3208">
            <v>0</v>
          </cell>
          <cell r="K3208">
            <v>0</v>
          </cell>
        </row>
        <row r="3209">
          <cell r="A3209">
            <v>1981</v>
          </cell>
          <cell r="B3209" t="str">
            <v>310</v>
          </cell>
          <cell r="C3209" t="str">
            <v>KOEYE RIVER</v>
          </cell>
          <cell r="D3209" t="str">
            <v>5</v>
          </cell>
          <cell r="E3209" t="str">
            <v>A</v>
          </cell>
          <cell r="F3209">
            <v>3</v>
          </cell>
          <cell r="G3209">
            <v>3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</row>
        <row r="3210">
          <cell r="A3210">
            <v>1981</v>
          </cell>
          <cell r="B3210" t="str">
            <v>314</v>
          </cell>
          <cell r="C3210" t="str">
            <v>NOEICK RIVER</v>
          </cell>
          <cell r="D3210" t="str">
            <v>5</v>
          </cell>
          <cell r="E3210" t="str">
            <v>A</v>
          </cell>
          <cell r="F3210">
            <v>3</v>
          </cell>
          <cell r="G3210">
            <v>12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</row>
        <row r="3211">
          <cell r="A3211">
            <v>1981</v>
          </cell>
          <cell r="B3211" t="str">
            <v>316</v>
          </cell>
          <cell r="C3211" t="str">
            <v>QUESNEL RIVER</v>
          </cell>
          <cell r="D3211" t="str">
            <v>5</v>
          </cell>
          <cell r="E3211" t="str">
            <v>A</v>
          </cell>
          <cell r="F3211">
            <v>6</v>
          </cell>
          <cell r="G3211">
            <v>61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</row>
        <row r="3212">
          <cell r="A3212">
            <v>1981</v>
          </cell>
          <cell r="B3212" t="str">
            <v>325</v>
          </cell>
          <cell r="C3212" t="str">
            <v>BABINE RIVER</v>
          </cell>
          <cell r="D3212" t="str">
            <v>6</v>
          </cell>
          <cell r="E3212" t="str">
            <v>A</v>
          </cell>
          <cell r="F3212">
            <v>388</v>
          </cell>
          <cell r="G3212">
            <v>2065</v>
          </cell>
          <cell r="H3212">
            <v>154</v>
          </cell>
          <cell r="I3212">
            <v>2523</v>
          </cell>
          <cell r="J3212">
            <v>0</v>
          </cell>
          <cell r="K3212">
            <v>0</v>
          </cell>
        </row>
        <row r="3213">
          <cell r="A3213">
            <v>1981</v>
          </cell>
          <cell r="B3213" t="str">
            <v>326</v>
          </cell>
          <cell r="C3213" t="str">
            <v>BEAR RIVER</v>
          </cell>
          <cell r="D3213" t="str">
            <v>6</v>
          </cell>
          <cell r="E3213" t="str">
            <v>A</v>
          </cell>
          <cell r="F3213">
            <v>14</v>
          </cell>
          <cell r="G3213">
            <v>67</v>
          </cell>
          <cell r="H3213">
            <v>7</v>
          </cell>
          <cell r="I3213">
            <v>15</v>
          </cell>
          <cell r="J3213">
            <v>0</v>
          </cell>
          <cell r="K3213">
            <v>0</v>
          </cell>
        </row>
        <row r="3214">
          <cell r="A3214">
            <v>1981</v>
          </cell>
          <cell r="B3214" t="str">
            <v>327</v>
          </cell>
          <cell r="C3214" t="str">
            <v>BELL IRVING RIVER</v>
          </cell>
          <cell r="D3214" t="str">
            <v>6</v>
          </cell>
          <cell r="E3214" t="str">
            <v>A</v>
          </cell>
          <cell r="F3214">
            <v>5</v>
          </cell>
          <cell r="G3214">
            <v>9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</row>
        <row r="3215">
          <cell r="A3215">
            <v>1981</v>
          </cell>
          <cell r="B3215" t="str">
            <v>329</v>
          </cell>
          <cell r="C3215" t="str">
            <v>BULKLEY RIVER</v>
          </cell>
          <cell r="D3215" t="str">
            <v>6</v>
          </cell>
          <cell r="E3215" t="str">
            <v>A</v>
          </cell>
          <cell r="F3215">
            <v>1596</v>
          </cell>
          <cell r="G3215">
            <v>11936</v>
          </cell>
          <cell r="H3215">
            <v>1621</v>
          </cell>
          <cell r="I3215">
            <v>3242</v>
          </cell>
          <cell r="J3215">
            <v>0</v>
          </cell>
          <cell r="K3215">
            <v>0</v>
          </cell>
        </row>
        <row r="3216">
          <cell r="A3216">
            <v>1981</v>
          </cell>
          <cell r="B3216" t="str">
            <v>331</v>
          </cell>
          <cell r="C3216" t="str">
            <v>CANOONA RIVER</v>
          </cell>
          <cell r="D3216" t="str">
            <v>6</v>
          </cell>
          <cell r="E3216" t="str">
            <v>A</v>
          </cell>
          <cell r="F3216">
            <v>9</v>
          </cell>
          <cell r="G3216">
            <v>19</v>
          </cell>
          <cell r="H3216">
            <v>19</v>
          </cell>
          <cell r="I3216">
            <v>21</v>
          </cell>
          <cell r="J3216">
            <v>0</v>
          </cell>
          <cell r="K3216">
            <v>0</v>
          </cell>
        </row>
        <row r="3217">
          <cell r="A3217">
            <v>1981</v>
          </cell>
          <cell r="B3217" t="str">
            <v>332</v>
          </cell>
          <cell r="C3217" t="str">
            <v>CEDAR CREEK</v>
          </cell>
          <cell r="D3217" t="str">
            <v>6</v>
          </cell>
          <cell r="E3217" t="str">
            <v>A</v>
          </cell>
          <cell r="F3217">
            <v>3</v>
          </cell>
          <cell r="G3217">
            <v>6</v>
          </cell>
          <cell r="H3217">
            <v>6</v>
          </cell>
          <cell r="I3217">
            <v>3</v>
          </cell>
          <cell r="J3217">
            <v>0</v>
          </cell>
          <cell r="K3217">
            <v>0</v>
          </cell>
        </row>
        <row r="3218">
          <cell r="A3218">
            <v>1981</v>
          </cell>
          <cell r="B3218" t="str">
            <v>333</v>
          </cell>
          <cell r="C3218" t="str">
            <v>CLORE RIVER</v>
          </cell>
          <cell r="D3218" t="str">
            <v>6</v>
          </cell>
          <cell r="E3218" t="str">
            <v>A</v>
          </cell>
          <cell r="F3218">
            <v>3</v>
          </cell>
          <cell r="G3218">
            <v>3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</row>
        <row r="3219">
          <cell r="A3219">
            <v>1981</v>
          </cell>
          <cell r="B3219" t="str">
            <v>334</v>
          </cell>
          <cell r="C3219" t="str">
            <v>CRANBERRY RIVER</v>
          </cell>
          <cell r="D3219" t="str">
            <v>6</v>
          </cell>
          <cell r="E3219" t="str">
            <v>A</v>
          </cell>
          <cell r="F3219">
            <v>163</v>
          </cell>
          <cell r="G3219">
            <v>552</v>
          </cell>
          <cell r="H3219">
            <v>86</v>
          </cell>
          <cell r="I3219">
            <v>203</v>
          </cell>
          <cell r="J3219">
            <v>0</v>
          </cell>
          <cell r="K3219">
            <v>0</v>
          </cell>
        </row>
        <row r="3220">
          <cell r="A3220">
            <v>1981</v>
          </cell>
          <cell r="B3220" t="str">
            <v>335</v>
          </cell>
          <cell r="C3220" t="str">
            <v>DALA RIVER</v>
          </cell>
          <cell r="D3220" t="str">
            <v>6</v>
          </cell>
          <cell r="E3220" t="str">
            <v>A</v>
          </cell>
          <cell r="F3220">
            <v>1</v>
          </cell>
          <cell r="G3220">
            <v>5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</row>
        <row r="3221">
          <cell r="A3221">
            <v>1981</v>
          </cell>
          <cell r="B3221" t="str">
            <v>336</v>
          </cell>
          <cell r="C3221" t="str">
            <v>DAMDOCHAX CREEK</v>
          </cell>
          <cell r="D3221" t="str">
            <v>6</v>
          </cell>
          <cell r="E3221" t="str">
            <v>A</v>
          </cell>
          <cell r="F3221">
            <v>43</v>
          </cell>
          <cell r="G3221">
            <v>157</v>
          </cell>
          <cell r="H3221">
            <v>20</v>
          </cell>
          <cell r="I3221">
            <v>162</v>
          </cell>
          <cell r="J3221">
            <v>0</v>
          </cell>
          <cell r="K3221">
            <v>0</v>
          </cell>
        </row>
        <row r="3222">
          <cell r="A3222">
            <v>1981</v>
          </cell>
          <cell r="B3222" t="str">
            <v>339</v>
          </cell>
          <cell r="C3222" t="str">
            <v>EXCHAMSIKS RIVER</v>
          </cell>
          <cell r="D3222" t="str">
            <v>6</v>
          </cell>
          <cell r="E3222" t="str">
            <v>A</v>
          </cell>
          <cell r="F3222">
            <v>1</v>
          </cell>
          <cell r="G3222">
            <v>1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</row>
        <row r="3223">
          <cell r="A3223">
            <v>1981</v>
          </cell>
          <cell r="B3223" t="str">
            <v>340</v>
          </cell>
          <cell r="C3223" t="str">
            <v>EXSTEW RIVER</v>
          </cell>
          <cell r="D3223" t="str">
            <v>6</v>
          </cell>
          <cell r="E3223" t="str">
            <v>A</v>
          </cell>
          <cell r="F3223">
            <v>3</v>
          </cell>
          <cell r="G3223">
            <v>7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</row>
        <row r="3224">
          <cell r="A3224">
            <v>1981</v>
          </cell>
          <cell r="B3224" t="str">
            <v>342</v>
          </cell>
          <cell r="C3224" t="str">
            <v>GITNADOIX RIVER</v>
          </cell>
          <cell r="D3224" t="str">
            <v>6</v>
          </cell>
          <cell r="E3224" t="str">
            <v>A</v>
          </cell>
          <cell r="F3224">
            <v>1</v>
          </cell>
          <cell r="G3224">
            <v>1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</row>
        <row r="3225">
          <cell r="A3225">
            <v>1981</v>
          </cell>
          <cell r="B3225" t="str">
            <v>345</v>
          </cell>
          <cell r="C3225" t="str">
            <v>ISHKHEENICKH RIVER</v>
          </cell>
          <cell r="D3225" t="str">
            <v>6</v>
          </cell>
          <cell r="E3225" t="str">
            <v>A</v>
          </cell>
          <cell r="F3225">
            <v>49</v>
          </cell>
          <cell r="G3225">
            <v>16</v>
          </cell>
          <cell r="H3225">
            <v>5</v>
          </cell>
          <cell r="I3225">
            <v>42</v>
          </cell>
          <cell r="J3225">
            <v>0</v>
          </cell>
          <cell r="K3225">
            <v>0</v>
          </cell>
        </row>
        <row r="3226">
          <cell r="A3226">
            <v>1981</v>
          </cell>
          <cell r="B3226" t="str">
            <v>350</v>
          </cell>
          <cell r="C3226" t="str">
            <v>KHYEX RIVER</v>
          </cell>
          <cell r="D3226" t="str">
            <v>6</v>
          </cell>
          <cell r="E3226" t="str">
            <v>A</v>
          </cell>
          <cell r="F3226">
            <v>3</v>
          </cell>
          <cell r="G3226">
            <v>3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</row>
        <row r="3227">
          <cell r="A3227">
            <v>1981</v>
          </cell>
          <cell r="B3227" t="str">
            <v>351</v>
          </cell>
          <cell r="C3227" t="str">
            <v>KILDALA RIVER</v>
          </cell>
          <cell r="D3227" t="str">
            <v>6</v>
          </cell>
          <cell r="E3227" t="str">
            <v>A</v>
          </cell>
          <cell r="F3227">
            <v>1</v>
          </cell>
          <cell r="G3227">
            <v>5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</row>
        <row r="3228">
          <cell r="A3228">
            <v>1981</v>
          </cell>
          <cell r="B3228" t="str">
            <v>354</v>
          </cell>
          <cell r="C3228" t="str">
            <v>KISPIOX RIVER</v>
          </cell>
          <cell r="D3228" t="str">
            <v>6</v>
          </cell>
          <cell r="E3228" t="str">
            <v>A</v>
          </cell>
          <cell r="F3228">
            <v>337</v>
          </cell>
          <cell r="G3228">
            <v>1801</v>
          </cell>
          <cell r="H3228">
            <v>147</v>
          </cell>
          <cell r="I3228">
            <v>812</v>
          </cell>
          <cell r="J3228">
            <v>0</v>
          </cell>
          <cell r="K3228">
            <v>0</v>
          </cell>
        </row>
        <row r="3229">
          <cell r="A3229">
            <v>1981</v>
          </cell>
          <cell r="B3229" t="str">
            <v>355</v>
          </cell>
          <cell r="C3229" t="str">
            <v>KITEEN RIVER</v>
          </cell>
          <cell r="D3229" t="str">
            <v>6</v>
          </cell>
          <cell r="E3229" t="str">
            <v>A</v>
          </cell>
          <cell r="F3229">
            <v>7</v>
          </cell>
          <cell r="G3229">
            <v>7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</row>
        <row r="3230">
          <cell r="A3230">
            <v>1981</v>
          </cell>
          <cell r="B3230" t="str">
            <v>356</v>
          </cell>
          <cell r="C3230" t="str">
            <v>KITIMAT RIVER</v>
          </cell>
          <cell r="D3230" t="str">
            <v>6</v>
          </cell>
          <cell r="E3230" t="str">
            <v>A</v>
          </cell>
          <cell r="F3230">
            <v>254</v>
          </cell>
          <cell r="G3230">
            <v>1671</v>
          </cell>
          <cell r="H3230">
            <v>96</v>
          </cell>
          <cell r="I3230">
            <v>196</v>
          </cell>
          <cell r="J3230">
            <v>0</v>
          </cell>
          <cell r="K3230">
            <v>0</v>
          </cell>
        </row>
        <row r="3231">
          <cell r="A3231">
            <v>1981</v>
          </cell>
          <cell r="B3231" t="str">
            <v>358</v>
          </cell>
          <cell r="C3231" t="str">
            <v>KITSEGUECLA RIVER</v>
          </cell>
          <cell r="D3231" t="str">
            <v>6</v>
          </cell>
          <cell r="E3231" t="str">
            <v>A</v>
          </cell>
          <cell r="F3231">
            <v>7</v>
          </cell>
          <cell r="G3231">
            <v>15</v>
          </cell>
          <cell r="H3231">
            <v>4</v>
          </cell>
          <cell r="I3231">
            <v>2</v>
          </cell>
          <cell r="J3231">
            <v>0</v>
          </cell>
          <cell r="K3231">
            <v>0</v>
          </cell>
        </row>
        <row r="3232">
          <cell r="A3232">
            <v>1981</v>
          </cell>
          <cell r="B3232" t="str">
            <v>360</v>
          </cell>
          <cell r="C3232" t="str">
            <v>KITSUMKALUM RIVER</v>
          </cell>
          <cell r="D3232" t="str">
            <v>6</v>
          </cell>
          <cell r="E3232" t="str">
            <v>A</v>
          </cell>
          <cell r="F3232">
            <v>332</v>
          </cell>
          <cell r="G3232">
            <v>1944</v>
          </cell>
          <cell r="H3232">
            <v>240</v>
          </cell>
          <cell r="I3232">
            <v>179</v>
          </cell>
          <cell r="J3232">
            <v>0</v>
          </cell>
          <cell r="K3232">
            <v>0</v>
          </cell>
        </row>
        <row r="3233">
          <cell r="A3233">
            <v>1981</v>
          </cell>
          <cell r="B3233" t="str">
            <v>361</v>
          </cell>
          <cell r="C3233" t="str">
            <v>KITWANCOOL CREEK</v>
          </cell>
          <cell r="D3233" t="str">
            <v>6</v>
          </cell>
          <cell r="E3233" t="str">
            <v>A</v>
          </cell>
          <cell r="F3233">
            <v>5</v>
          </cell>
          <cell r="G3233">
            <v>11</v>
          </cell>
          <cell r="H3233">
            <v>0</v>
          </cell>
          <cell r="I3233">
            <v>3</v>
          </cell>
          <cell r="J3233">
            <v>0</v>
          </cell>
          <cell r="K3233">
            <v>0</v>
          </cell>
        </row>
        <row r="3234">
          <cell r="A3234">
            <v>1981</v>
          </cell>
          <cell r="B3234" t="str">
            <v>362</v>
          </cell>
          <cell r="C3234" t="str">
            <v>KITWANGA RIVER</v>
          </cell>
          <cell r="D3234" t="str">
            <v>6</v>
          </cell>
          <cell r="E3234" t="str">
            <v>A</v>
          </cell>
          <cell r="F3234">
            <v>40</v>
          </cell>
          <cell r="G3234">
            <v>147</v>
          </cell>
          <cell r="H3234">
            <v>36</v>
          </cell>
          <cell r="I3234">
            <v>22</v>
          </cell>
          <cell r="J3234">
            <v>0</v>
          </cell>
          <cell r="K3234">
            <v>0</v>
          </cell>
        </row>
        <row r="3235">
          <cell r="A3235">
            <v>1981</v>
          </cell>
          <cell r="B3235" t="str">
            <v>363</v>
          </cell>
          <cell r="C3235" t="str">
            <v>KLEANZA CREEK</v>
          </cell>
          <cell r="D3235" t="str">
            <v>6</v>
          </cell>
          <cell r="E3235" t="str">
            <v>A</v>
          </cell>
          <cell r="F3235">
            <v>7</v>
          </cell>
          <cell r="G3235">
            <v>66</v>
          </cell>
          <cell r="H3235">
            <v>3</v>
          </cell>
          <cell r="I3235">
            <v>0</v>
          </cell>
          <cell r="J3235">
            <v>0</v>
          </cell>
          <cell r="K3235">
            <v>0</v>
          </cell>
        </row>
        <row r="3236">
          <cell r="A3236">
            <v>1981</v>
          </cell>
          <cell r="B3236" t="str">
            <v>364</v>
          </cell>
          <cell r="C3236" t="str">
            <v>KLOIYA RIVER</v>
          </cell>
          <cell r="D3236" t="str">
            <v>6</v>
          </cell>
          <cell r="E3236" t="str">
            <v>A</v>
          </cell>
          <cell r="F3236">
            <v>81</v>
          </cell>
          <cell r="G3236">
            <v>711</v>
          </cell>
          <cell r="H3236">
            <v>62</v>
          </cell>
          <cell r="I3236">
            <v>151</v>
          </cell>
          <cell r="J3236">
            <v>0</v>
          </cell>
          <cell r="K3236">
            <v>0</v>
          </cell>
        </row>
        <row r="3237">
          <cell r="A3237">
            <v>1981</v>
          </cell>
          <cell r="B3237" t="str">
            <v>365</v>
          </cell>
          <cell r="C3237" t="str">
            <v>KLUATANTAN RIVER</v>
          </cell>
          <cell r="D3237" t="str">
            <v>6</v>
          </cell>
          <cell r="E3237" t="str">
            <v>A</v>
          </cell>
          <cell r="F3237">
            <v>3</v>
          </cell>
          <cell r="G3237">
            <v>9</v>
          </cell>
          <cell r="H3237">
            <v>3</v>
          </cell>
          <cell r="I3237">
            <v>9</v>
          </cell>
          <cell r="J3237">
            <v>0</v>
          </cell>
          <cell r="K3237">
            <v>0</v>
          </cell>
        </row>
        <row r="3238">
          <cell r="A3238">
            <v>1981</v>
          </cell>
          <cell r="B3238" t="str">
            <v>368</v>
          </cell>
          <cell r="C3238" t="str">
            <v>KWINAGEESE RIVER</v>
          </cell>
          <cell r="D3238" t="str">
            <v>6</v>
          </cell>
          <cell r="E3238" t="str">
            <v>A</v>
          </cell>
          <cell r="F3238">
            <v>2</v>
          </cell>
          <cell r="G3238">
            <v>5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</row>
        <row r="3239">
          <cell r="A3239">
            <v>1981</v>
          </cell>
          <cell r="B3239" t="str">
            <v>369</v>
          </cell>
          <cell r="C3239" t="str">
            <v>KWINAMASS RIVER</v>
          </cell>
          <cell r="D3239" t="str">
            <v>6</v>
          </cell>
          <cell r="E3239" t="str">
            <v>A</v>
          </cell>
          <cell r="F3239">
            <v>6</v>
          </cell>
          <cell r="G3239">
            <v>12</v>
          </cell>
          <cell r="H3239">
            <v>6</v>
          </cell>
          <cell r="I3239">
            <v>0</v>
          </cell>
          <cell r="J3239">
            <v>0</v>
          </cell>
          <cell r="K3239">
            <v>0</v>
          </cell>
        </row>
        <row r="3240">
          <cell r="A3240">
            <v>1981</v>
          </cell>
          <cell r="B3240" t="str">
            <v>370</v>
          </cell>
          <cell r="C3240" t="str">
            <v>LACHMACH RIVER</v>
          </cell>
          <cell r="D3240" t="str">
            <v>6</v>
          </cell>
          <cell r="E3240" t="str">
            <v>A</v>
          </cell>
          <cell r="F3240">
            <v>22</v>
          </cell>
          <cell r="G3240">
            <v>99</v>
          </cell>
          <cell r="H3240">
            <v>3</v>
          </cell>
          <cell r="I3240">
            <v>3</v>
          </cell>
          <cell r="J3240">
            <v>0</v>
          </cell>
          <cell r="K3240">
            <v>0</v>
          </cell>
        </row>
        <row r="3241">
          <cell r="A3241">
            <v>1981</v>
          </cell>
          <cell r="B3241" t="str">
            <v>371</v>
          </cell>
          <cell r="C3241" t="str">
            <v>LAKELSE RIVER</v>
          </cell>
          <cell r="D3241" t="str">
            <v>6</v>
          </cell>
          <cell r="E3241" t="str">
            <v>A</v>
          </cell>
          <cell r="F3241">
            <v>286</v>
          </cell>
          <cell r="G3241">
            <v>1355</v>
          </cell>
          <cell r="H3241">
            <v>81</v>
          </cell>
          <cell r="I3241">
            <v>245</v>
          </cell>
          <cell r="J3241">
            <v>0</v>
          </cell>
          <cell r="K3241">
            <v>0</v>
          </cell>
        </row>
        <row r="3242">
          <cell r="A3242">
            <v>1981</v>
          </cell>
          <cell r="B3242" t="str">
            <v>372</v>
          </cell>
          <cell r="C3242" t="str">
            <v>MEZIADIN RIVER</v>
          </cell>
          <cell r="D3242" t="str">
            <v>6</v>
          </cell>
          <cell r="E3242" t="str">
            <v>A</v>
          </cell>
          <cell r="F3242">
            <v>22</v>
          </cell>
          <cell r="G3242">
            <v>103</v>
          </cell>
          <cell r="H3242">
            <v>26</v>
          </cell>
          <cell r="I3242">
            <v>0</v>
          </cell>
          <cell r="J3242">
            <v>0</v>
          </cell>
          <cell r="K3242">
            <v>0</v>
          </cell>
        </row>
        <row r="3243">
          <cell r="A3243">
            <v>1981</v>
          </cell>
          <cell r="B3243" t="str">
            <v>373</v>
          </cell>
          <cell r="C3243" t="str">
            <v>MORICE RIVER</v>
          </cell>
          <cell r="D3243" t="str">
            <v>6</v>
          </cell>
          <cell r="E3243" t="str">
            <v>A</v>
          </cell>
          <cell r="F3243">
            <v>995</v>
          </cell>
          <cell r="G3243">
            <v>5339</v>
          </cell>
          <cell r="H3243">
            <v>704</v>
          </cell>
          <cell r="I3243">
            <v>1700</v>
          </cell>
          <cell r="J3243">
            <v>0</v>
          </cell>
          <cell r="K3243">
            <v>0</v>
          </cell>
        </row>
        <row r="3244">
          <cell r="A3244">
            <v>1981</v>
          </cell>
          <cell r="B3244" t="str">
            <v>376</v>
          </cell>
          <cell r="C3244" t="str">
            <v>NAKINA RIVER</v>
          </cell>
          <cell r="D3244" t="str">
            <v>6</v>
          </cell>
          <cell r="E3244" t="str">
            <v>A</v>
          </cell>
          <cell r="F3244">
            <v>3</v>
          </cell>
          <cell r="G3244">
            <v>5</v>
          </cell>
          <cell r="H3244">
            <v>1</v>
          </cell>
          <cell r="I3244">
            <v>0</v>
          </cell>
          <cell r="J3244">
            <v>0</v>
          </cell>
          <cell r="K3244">
            <v>0</v>
          </cell>
        </row>
        <row r="3245">
          <cell r="A3245">
            <v>1981</v>
          </cell>
          <cell r="B3245" t="str">
            <v>378</v>
          </cell>
          <cell r="C3245" t="str">
            <v>NASS RIVER</v>
          </cell>
          <cell r="D3245" t="str">
            <v>6</v>
          </cell>
          <cell r="E3245" t="str">
            <v>A</v>
          </cell>
          <cell r="F3245">
            <v>99</v>
          </cell>
          <cell r="G3245">
            <v>360</v>
          </cell>
          <cell r="H3245">
            <v>68</v>
          </cell>
          <cell r="I3245">
            <v>84</v>
          </cell>
          <cell r="J3245">
            <v>0</v>
          </cell>
          <cell r="K3245">
            <v>0</v>
          </cell>
        </row>
        <row r="3246">
          <cell r="A3246">
            <v>1981</v>
          </cell>
          <cell r="B3246" t="str">
            <v>381</v>
          </cell>
          <cell r="C3246" t="str">
            <v>SHAWATLAN RIVER</v>
          </cell>
          <cell r="D3246" t="str">
            <v>6</v>
          </cell>
          <cell r="E3246" t="str">
            <v>A</v>
          </cell>
          <cell r="F3246">
            <v>3</v>
          </cell>
          <cell r="G3246">
            <v>7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</row>
        <row r="3247">
          <cell r="A3247">
            <v>1981</v>
          </cell>
          <cell r="B3247" t="str">
            <v>385</v>
          </cell>
          <cell r="C3247" t="str">
            <v>SKEENA RIVER</v>
          </cell>
          <cell r="D3247" t="str">
            <v>6</v>
          </cell>
          <cell r="E3247" t="str">
            <v>A</v>
          </cell>
          <cell r="F3247">
            <v>1207</v>
          </cell>
          <cell r="G3247">
            <v>9978</v>
          </cell>
          <cell r="H3247">
            <v>999</v>
          </cell>
          <cell r="I3247">
            <v>861</v>
          </cell>
          <cell r="J3247">
            <v>0</v>
          </cell>
          <cell r="K3247">
            <v>0</v>
          </cell>
        </row>
        <row r="3248">
          <cell r="A3248">
            <v>1981</v>
          </cell>
          <cell r="B3248" t="str">
            <v>386</v>
          </cell>
          <cell r="C3248" t="str">
            <v>STIKINE RIVER</v>
          </cell>
          <cell r="D3248" t="str">
            <v>6</v>
          </cell>
          <cell r="E3248" t="str">
            <v>A</v>
          </cell>
          <cell r="F3248">
            <v>3</v>
          </cell>
          <cell r="G3248">
            <v>3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</row>
        <row r="3249">
          <cell r="A3249">
            <v>1981</v>
          </cell>
          <cell r="B3249" t="str">
            <v>387</v>
          </cell>
          <cell r="C3249" t="str">
            <v>SUSKWA RIVER</v>
          </cell>
          <cell r="D3249" t="str">
            <v>6</v>
          </cell>
          <cell r="E3249" t="str">
            <v>A</v>
          </cell>
          <cell r="F3249">
            <v>161</v>
          </cell>
          <cell r="G3249">
            <v>541</v>
          </cell>
          <cell r="H3249">
            <v>108</v>
          </cell>
          <cell r="I3249">
            <v>134</v>
          </cell>
          <cell r="J3249">
            <v>0</v>
          </cell>
          <cell r="K3249">
            <v>0</v>
          </cell>
        </row>
        <row r="3250">
          <cell r="A3250">
            <v>1981</v>
          </cell>
          <cell r="B3250" t="str">
            <v>388</v>
          </cell>
          <cell r="C3250" t="str">
            <v>SUSTUT RIVER</v>
          </cell>
          <cell r="D3250" t="str">
            <v>6</v>
          </cell>
          <cell r="E3250" t="str">
            <v>A</v>
          </cell>
          <cell r="F3250">
            <v>35</v>
          </cell>
          <cell r="G3250">
            <v>240</v>
          </cell>
          <cell r="H3250">
            <v>36</v>
          </cell>
          <cell r="I3250">
            <v>33</v>
          </cell>
          <cell r="J3250">
            <v>0</v>
          </cell>
          <cell r="K3250">
            <v>0</v>
          </cell>
        </row>
        <row r="3251">
          <cell r="A3251">
            <v>1981</v>
          </cell>
          <cell r="B3251" t="str">
            <v>390</v>
          </cell>
          <cell r="C3251" t="str">
            <v>TAHLTAN RIVER</v>
          </cell>
          <cell r="D3251" t="str">
            <v>6</v>
          </cell>
          <cell r="E3251" t="str">
            <v>A</v>
          </cell>
          <cell r="F3251">
            <v>37</v>
          </cell>
          <cell r="G3251">
            <v>125</v>
          </cell>
          <cell r="H3251">
            <v>40</v>
          </cell>
          <cell r="I3251">
            <v>7</v>
          </cell>
          <cell r="J3251">
            <v>0</v>
          </cell>
          <cell r="K3251">
            <v>0</v>
          </cell>
        </row>
        <row r="3252">
          <cell r="A3252">
            <v>1981</v>
          </cell>
          <cell r="B3252" t="str">
            <v>391</v>
          </cell>
          <cell r="C3252" t="str">
            <v>TAKU RIVER</v>
          </cell>
          <cell r="D3252" t="str">
            <v>6</v>
          </cell>
          <cell r="E3252" t="str">
            <v>A</v>
          </cell>
          <cell r="F3252">
            <v>3</v>
          </cell>
          <cell r="G3252">
            <v>3</v>
          </cell>
          <cell r="H3252">
            <v>3</v>
          </cell>
          <cell r="I3252">
            <v>0</v>
          </cell>
          <cell r="J3252">
            <v>0</v>
          </cell>
          <cell r="K3252">
            <v>0</v>
          </cell>
        </row>
        <row r="3253">
          <cell r="A3253">
            <v>1981</v>
          </cell>
          <cell r="B3253" t="str">
            <v>394</v>
          </cell>
          <cell r="C3253" t="str">
            <v>TELKWA RIVER</v>
          </cell>
          <cell r="D3253" t="str">
            <v>6</v>
          </cell>
          <cell r="E3253" t="str">
            <v>A</v>
          </cell>
          <cell r="F3253">
            <v>66</v>
          </cell>
          <cell r="G3253">
            <v>210</v>
          </cell>
          <cell r="H3253">
            <v>3</v>
          </cell>
          <cell r="I3253">
            <v>0</v>
          </cell>
          <cell r="J3253">
            <v>0</v>
          </cell>
          <cell r="K3253">
            <v>0</v>
          </cell>
        </row>
        <row r="3254">
          <cell r="A3254">
            <v>1981</v>
          </cell>
          <cell r="B3254" t="str">
            <v>395</v>
          </cell>
          <cell r="C3254" t="str">
            <v>TSEAX RIVER</v>
          </cell>
          <cell r="D3254" t="str">
            <v>6</v>
          </cell>
          <cell r="E3254" t="str">
            <v>A</v>
          </cell>
          <cell r="F3254">
            <v>57</v>
          </cell>
          <cell r="G3254">
            <v>299</v>
          </cell>
          <cell r="H3254">
            <v>72</v>
          </cell>
          <cell r="I3254">
            <v>54</v>
          </cell>
          <cell r="J3254">
            <v>0</v>
          </cell>
          <cell r="K3254">
            <v>0</v>
          </cell>
        </row>
        <row r="3255">
          <cell r="A3255">
            <v>1981</v>
          </cell>
          <cell r="B3255" t="str">
            <v>399</v>
          </cell>
          <cell r="C3255" t="str">
            <v>ZYMAGOTITZ RIVER</v>
          </cell>
          <cell r="D3255" t="str">
            <v>6</v>
          </cell>
          <cell r="E3255" t="str">
            <v>A</v>
          </cell>
          <cell r="F3255">
            <v>21</v>
          </cell>
          <cell r="G3255">
            <v>64</v>
          </cell>
          <cell r="H3255">
            <v>3</v>
          </cell>
          <cell r="I3255">
            <v>0</v>
          </cell>
          <cell r="J3255">
            <v>0</v>
          </cell>
          <cell r="K3255">
            <v>0</v>
          </cell>
        </row>
        <row r="3256">
          <cell r="A3256">
            <v>1981</v>
          </cell>
          <cell r="B3256" t="str">
            <v>400</v>
          </cell>
          <cell r="C3256" t="str">
            <v>ZYMOETZ RIVER</v>
          </cell>
          <cell r="D3256" t="str">
            <v>6</v>
          </cell>
          <cell r="E3256" t="str">
            <v>A</v>
          </cell>
          <cell r="F3256">
            <v>248</v>
          </cell>
          <cell r="G3256">
            <v>1382</v>
          </cell>
          <cell r="H3256">
            <v>117</v>
          </cell>
          <cell r="I3256">
            <v>141</v>
          </cell>
          <cell r="J3256">
            <v>0</v>
          </cell>
          <cell r="K3256">
            <v>0</v>
          </cell>
        </row>
        <row r="3257">
          <cell r="A3257">
            <v>1981</v>
          </cell>
          <cell r="B3257" t="str">
            <v>412</v>
          </cell>
          <cell r="C3257" t="str">
            <v>SHAMES RIVER</v>
          </cell>
          <cell r="D3257" t="str">
            <v>6</v>
          </cell>
          <cell r="E3257" t="str">
            <v>A</v>
          </cell>
          <cell r="F3257">
            <v>7</v>
          </cell>
          <cell r="G3257">
            <v>7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</row>
        <row r="3258">
          <cell r="A3258">
            <v>1981</v>
          </cell>
          <cell r="B3258" t="str">
            <v>413</v>
          </cell>
          <cell r="C3258" t="str">
            <v>TOBOGGAN CREEK</v>
          </cell>
          <cell r="D3258" t="str">
            <v>6</v>
          </cell>
          <cell r="E3258" t="str">
            <v>A</v>
          </cell>
          <cell r="F3258">
            <v>3</v>
          </cell>
          <cell r="G3258">
            <v>73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</row>
        <row r="3259">
          <cell r="A3259">
            <v>1981</v>
          </cell>
          <cell r="B3259" t="str">
            <v>414</v>
          </cell>
          <cell r="C3259" t="str">
            <v>TROUT CREEK</v>
          </cell>
          <cell r="D3259" t="str">
            <v>6</v>
          </cell>
          <cell r="E3259" t="str">
            <v>A</v>
          </cell>
          <cell r="F3259">
            <v>7</v>
          </cell>
          <cell r="G3259">
            <v>19</v>
          </cell>
          <cell r="H3259">
            <v>6</v>
          </cell>
          <cell r="I3259">
            <v>0</v>
          </cell>
          <cell r="J3259">
            <v>0</v>
          </cell>
          <cell r="K3259">
            <v>0</v>
          </cell>
        </row>
        <row r="3260">
          <cell r="A3260">
            <v>1981</v>
          </cell>
          <cell r="B3260" t="str">
            <v>416</v>
          </cell>
          <cell r="C3260" t="str">
            <v>BOULDER CREEK</v>
          </cell>
          <cell r="D3260" t="str">
            <v>6</v>
          </cell>
          <cell r="E3260" t="str">
            <v>A</v>
          </cell>
          <cell r="F3260">
            <v>2</v>
          </cell>
          <cell r="G3260">
            <v>2</v>
          </cell>
          <cell r="H3260">
            <v>0</v>
          </cell>
          <cell r="I3260">
            <v>2</v>
          </cell>
          <cell r="J3260">
            <v>0</v>
          </cell>
          <cell r="K3260">
            <v>0</v>
          </cell>
        </row>
        <row r="3261">
          <cell r="A3261">
            <v>1981</v>
          </cell>
          <cell r="B3261" t="str">
            <v>429</v>
          </cell>
          <cell r="C3261" t="str">
            <v>COPPER CREEK</v>
          </cell>
          <cell r="D3261" t="str">
            <v>6</v>
          </cell>
          <cell r="E3261" t="str">
            <v>A</v>
          </cell>
          <cell r="F3261">
            <v>127</v>
          </cell>
          <cell r="G3261">
            <v>83</v>
          </cell>
          <cell r="H3261">
            <v>83</v>
          </cell>
          <cell r="I3261">
            <v>213</v>
          </cell>
          <cell r="J3261">
            <v>0</v>
          </cell>
          <cell r="K3261">
            <v>0</v>
          </cell>
        </row>
        <row r="3262">
          <cell r="A3262">
            <v>1981</v>
          </cell>
          <cell r="B3262" t="str">
            <v>432</v>
          </cell>
          <cell r="C3262" t="str">
            <v>DEENA CREEK</v>
          </cell>
          <cell r="D3262" t="str">
            <v>6</v>
          </cell>
          <cell r="E3262" t="str">
            <v>A</v>
          </cell>
          <cell r="F3262">
            <v>65</v>
          </cell>
          <cell r="G3262">
            <v>188</v>
          </cell>
          <cell r="H3262">
            <v>37</v>
          </cell>
          <cell r="I3262">
            <v>165</v>
          </cell>
          <cell r="J3262">
            <v>0</v>
          </cell>
          <cell r="K3262">
            <v>0</v>
          </cell>
        </row>
        <row r="3263">
          <cell r="A3263">
            <v>1981</v>
          </cell>
          <cell r="B3263" t="str">
            <v>433</v>
          </cell>
          <cell r="C3263" t="str">
            <v>FLAT CREEK</v>
          </cell>
          <cell r="D3263" t="str">
            <v>6</v>
          </cell>
          <cell r="E3263" t="str">
            <v>A</v>
          </cell>
          <cell r="F3263">
            <v>3</v>
          </cell>
          <cell r="G3263">
            <v>18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</row>
        <row r="3264">
          <cell r="A3264">
            <v>1981</v>
          </cell>
          <cell r="B3264" t="str">
            <v>434</v>
          </cell>
          <cell r="C3264" t="str">
            <v>HIELLEN RIVER</v>
          </cell>
          <cell r="D3264" t="str">
            <v>6</v>
          </cell>
          <cell r="E3264" t="str">
            <v>A</v>
          </cell>
          <cell r="F3264">
            <v>22</v>
          </cell>
          <cell r="G3264">
            <v>159</v>
          </cell>
          <cell r="H3264">
            <v>7</v>
          </cell>
          <cell r="I3264">
            <v>29</v>
          </cell>
          <cell r="J3264">
            <v>0</v>
          </cell>
          <cell r="K3264">
            <v>0</v>
          </cell>
        </row>
        <row r="3265">
          <cell r="A3265">
            <v>1981</v>
          </cell>
          <cell r="B3265" t="str">
            <v>435</v>
          </cell>
          <cell r="C3265" t="str">
            <v>HONNA RIVER</v>
          </cell>
          <cell r="D3265" t="str">
            <v>6</v>
          </cell>
          <cell r="E3265" t="str">
            <v>A</v>
          </cell>
          <cell r="F3265">
            <v>43</v>
          </cell>
          <cell r="G3265">
            <v>122</v>
          </cell>
          <cell r="H3265">
            <v>44</v>
          </cell>
          <cell r="I3265">
            <v>45</v>
          </cell>
          <cell r="J3265">
            <v>0</v>
          </cell>
          <cell r="K3265">
            <v>0</v>
          </cell>
        </row>
        <row r="3266">
          <cell r="A3266">
            <v>1981</v>
          </cell>
          <cell r="B3266" t="str">
            <v>436</v>
          </cell>
          <cell r="C3266" t="str">
            <v>MAMIN RIVER</v>
          </cell>
          <cell r="D3266" t="str">
            <v>6</v>
          </cell>
          <cell r="E3266" t="str">
            <v>A</v>
          </cell>
          <cell r="F3266">
            <v>28</v>
          </cell>
          <cell r="G3266">
            <v>106</v>
          </cell>
          <cell r="H3266">
            <v>36</v>
          </cell>
          <cell r="I3266">
            <v>25</v>
          </cell>
          <cell r="J3266">
            <v>0</v>
          </cell>
          <cell r="K3266">
            <v>0</v>
          </cell>
        </row>
        <row r="3267">
          <cell r="A3267">
            <v>1981</v>
          </cell>
          <cell r="B3267" t="str">
            <v>439</v>
          </cell>
          <cell r="C3267" t="str">
            <v>PALLANT CREEK</v>
          </cell>
          <cell r="D3267" t="str">
            <v>6</v>
          </cell>
          <cell r="E3267" t="str">
            <v>A</v>
          </cell>
          <cell r="F3267">
            <v>53</v>
          </cell>
          <cell r="G3267">
            <v>382</v>
          </cell>
          <cell r="H3267">
            <v>59</v>
          </cell>
          <cell r="I3267">
            <v>709</v>
          </cell>
          <cell r="J3267">
            <v>0</v>
          </cell>
          <cell r="K3267">
            <v>0</v>
          </cell>
        </row>
        <row r="3268">
          <cell r="A3268">
            <v>1981</v>
          </cell>
          <cell r="B3268" t="str">
            <v>445</v>
          </cell>
          <cell r="C3268" t="str">
            <v>TLELL RIVER</v>
          </cell>
          <cell r="D3268" t="str">
            <v>6</v>
          </cell>
          <cell r="E3268" t="str">
            <v>A</v>
          </cell>
          <cell r="F3268">
            <v>65</v>
          </cell>
          <cell r="G3268">
            <v>290</v>
          </cell>
          <cell r="H3268">
            <v>49</v>
          </cell>
          <cell r="I3268">
            <v>60</v>
          </cell>
          <cell r="J3268">
            <v>0</v>
          </cell>
          <cell r="K3268">
            <v>0</v>
          </cell>
        </row>
        <row r="3269">
          <cell r="A3269">
            <v>1981</v>
          </cell>
          <cell r="B3269" t="str">
            <v>446</v>
          </cell>
          <cell r="C3269" t="str">
            <v>YAKOUN RIVER</v>
          </cell>
          <cell r="D3269" t="str">
            <v>6</v>
          </cell>
          <cell r="E3269" t="str">
            <v>A</v>
          </cell>
          <cell r="F3269">
            <v>317</v>
          </cell>
          <cell r="G3269">
            <v>1346</v>
          </cell>
          <cell r="H3269">
            <v>369</v>
          </cell>
          <cell r="I3269">
            <v>569</v>
          </cell>
          <cell r="J3269">
            <v>0</v>
          </cell>
          <cell r="K3269">
            <v>0</v>
          </cell>
        </row>
        <row r="3270">
          <cell r="A3270">
            <v>1981</v>
          </cell>
          <cell r="B3270" t="str">
            <v>454</v>
          </cell>
          <cell r="C3270" t="str">
            <v>WRIGHT LAKE CREEK</v>
          </cell>
          <cell r="D3270" t="str">
            <v>6</v>
          </cell>
          <cell r="E3270" t="str">
            <v>A</v>
          </cell>
          <cell r="F3270">
            <v>3</v>
          </cell>
          <cell r="G3270">
            <v>18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</row>
        <row r="3271">
          <cell r="A3271">
            <v>1981</v>
          </cell>
          <cell r="B3271" t="str">
            <v>555</v>
          </cell>
          <cell r="C3271" t="str">
            <v>UNKNOWN STREAMS</v>
          </cell>
          <cell r="D3271" t="str">
            <v>U</v>
          </cell>
          <cell r="E3271" t="str">
            <v>A</v>
          </cell>
          <cell r="F3271">
            <v>236</v>
          </cell>
          <cell r="G3271">
            <v>1149</v>
          </cell>
          <cell r="H3271">
            <v>80</v>
          </cell>
          <cell r="I3271">
            <v>150</v>
          </cell>
          <cell r="J3271">
            <v>0</v>
          </cell>
          <cell r="K3271">
            <v>0</v>
          </cell>
        </row>
        <row r="3272">
          <cell r="A3272">
            <v>1982</v>
          </cell>
          <cell r="B3272" t="str">
            <v>001</v>
          </cell>
          <cell r="C3272" t="str">
            <v>ADAM RIVER</v>
          </cell>
          <cell r="D3272" t="str">
            <v>1</v>
          </cell>
          <cell r="E3272" t="str">
            <v>A</v>
          </cell>
          <cell r="F3272">
            <v>12</v>
          </cell>
          <cell r="G3272">
            <v>36</v>
          </cell>
          <cell r="H3272">
            <v>2</v>
          </cell>
          <cell r="I3272">
            <v>46</v>
          </cell>
          <cell r="J3272">
            <v>0</v>
          </cell>
          <cell r="K3272">
            <v>0</v>
          </cell>
        </row>
        <row r="3273">
          <cell r="A3273">
            <v>1982</v>
          </cell>
          <cell r="B3273" t="str">
            <v>002</v>
          </cell>
          <cell r="C3273" t="str">
            <v>AHNUHATI RIVER</v>
          </cell>
          <cell r="D3273" t="str">
            <v>1</v>
          </cell>
          <cell r="E3273" t="str">
            <v>A</v>
          </cell>
          <cell r="F3273">
            <v>9</v>
          </cell>
          <cell r="G3273">
            <v>29</v>
          </cell>
          <cell r="H3273">
            <v>10</v>
          </cell>
          <cell r="I3273">
            <v>18</v>
          </cell>
          <cell r="J3273">
            <v>0</v>
          </cell>
          <cell r="K3273">
            <v>0</v>
          </cell>
        </row>
        <row r="3274">
          <cell r="A3274">
            <v>1982</v>
          </cell>
          <cell r="B3274" t="str">
            <v>006</v>
          </cell>
          <cell r="C3274" t="str">
            <v>ASH RIVER</v>
          </cell>
          <cell r="D3274" t="str">
            <v>1</v>
          </cell>
          <cell r="E3274" t="str">
            <v>A</v>
          </cell>
          <cell r="F3274">
            <v>7</v>
          </cell>
          <cell r="G3274">
            <v>44</v>
          </cell>
          <cell r="H3274">
            <v>0</v>
          </cell>
          <cell r="I3274">
            <v>0</v>
          </cell>
          <cell r="J3274">
            <v>7</v>
          </cell>
          <cell r="K3274">
            <v>0</v>
          </cell>
        </row>
        <row r="3275">
          <cell r="A3275">
            <v>1982</v>
          </cell>
          <cell r="B3275" t="str">
            <v>010</v>
          </cell>
          <cell r="C3275" t="str">
            <v>BIG QUALICUM RIVER</v>
          </cell>
          <cell r="D3275" t="str">
            <v>1</v>
          </cell>
          <cell r="E3275" t="str">
            <v>A</v>
          </cell>
          <cell r="F3275">
            <v>489</v>
          </cell>
          <cell r="G3275">
            <v>3850</v>
          </cell>
          <cell r="H3275">
            <v>72</v>
          </cell>
          <cell r="I3275">
            <v>1002</v>
          </cell>
          <cell r="J3275">
            <v>330</v>
          </cell>
          <cell r="K3275">
            <v>1511</v>
          </cell>
        </row>
        <row r="3276">
          <cell r="A3276">
            <v>1982</v>
          </cell>
          <cell r="B3276" t="str">
            <v>013</v>
          </cell>
          <cell r="C3276" t="str">
            <v>BROWNS RIVER</v>
          </cell>
          <cell r="D3276" t="str">
            <v>1</v>
          </cell>
          <cell r="E3276" t="str">
            <v>A</v>
          </cell>
          <cell r="F3276">
            <v>15</v>
          </cell>
          <cell r="G3276">
            <v>33</v>
          </cell>
          <cell r="H3276">
            <v>0</v>
          </cell>
          <cell r="I3276">
            <v>3</v>
          </cell>
          <cell r="J3276">
            <v>0</v>
          </cell>
          <cell r="K3276">
            <v>0</v>
          </cell>
        </row>
        <row r="3277">
          <cell r="A3277">
            <v>1982</v>
          </cell>
          <cell r="B3277" t="str">
            <v>014</v>
          </cell>
          <cell r="C3277" t="str">
            <v>BURMAN RIVER</v>
          </cell>
          <cell r="D3277" t="str">
            <v>1</v>
          </cell>
          <cell r="E3277" t="str">
            <v>A</v>
          </cell>
          <cell r="F3277">
            <v>4</v>
          </cell>
          <cell r="G3277">
            <v>11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</row>
        <row r="3278">
          <cell r="A3278">
            <v>1982</v>
          </cell>
          <cell r="B3278" t="str">
            <v>015</v>
          </cell>
          <cell r="C3278" t="str">
            <v>CAMPBELL RIVER</v>
          </cell>
          <cell r="D3278" t="str">
            <v>1</v>
          </cell>
          <cell r="E3278" t="str">
            <v>A</v>
          </cell>
          <cell r="F3278">
            <v>388</v>
          </cell>
          <cell r="G3278">
            <v>2726</v>
          </cell>
          <cell r="H3278">
            <v>39</v>
          </cell>
          <cell r="I3278">
            <v>677</v>
          </cell>
          <cell r="J3278">
            <v>100</v>
          </cell>
          <cell r="K3278">
            <v>359</v>
          </cell>
        </row>
        <row r="3279">
          <cell r="A3279">
            <v>1982</v>
          </cell>
          <cell r="B3279" t="str">
            <v>016</v>
          </cell>
          <cell r="C3279" t="str">
            <v>CAYCUSE RIVER</v>
          </cell>
          <cell r="D3279" t="str">
            <v>1</v>
          </cell>
          <cell r="E3279" t="str">
            <v>A</v>
          </cell>
          <cell r="F3279">
            <v>12</v>
          </cell>
          <cell r="G3279">
            <v>17</v>
          </cell>
          <cell r="H3279">
            <v>0</v>
          </cell>
          <cell r="I3279">
            <v>2</v>
          </cell>
          <cell r="J3279">
            <v>0</v>
          </cell>
          <cell r="K3279">
            <v>0</v>
          </cell>
        </row>
        <row r="3280">
          <cell r="A3280">
            <v>1982</v>
          </cell>
          <cell r="B3280" t="str">
            <v>017</v>
          </cell>
          <cell r="C3280" t="str">
            <v>CAYEGHLE CREEK</v>
          </cell>
          <cell r="D3280" t="str">
            <v>1</v>
          </cell>
          <cell r="E3280" t="str">
            <v>A</v>
          </cell>
          <cell r="F3280">
            <v>3</v>
          </cell>
          <cell r="G3280">
            <v>12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</row>
        <row r="3281">
          <cell r="A3281">
            <v>1982</v>
          </cell>
          <cell r="B3281" t="str">
            <v>018</v>
          </cell>
          <cell r="C3281" t="str">
            <v>CHASE RIVER</v>
          </cell>
          <cell r="D3281" t="str">
            <v>1</v>
          </cell>
          <cell r="E3281" t="str">
            <v>A</v>
          </cell>
          <cell r="F3281">
            <v>4</v>
          </cell>
          <cell r="G3281">
            <v>7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</row>
        <row r="3282">
          <cell r="A3282">
            <v>1982</v>
          </cell>
          <cell r="B3282" t="str">
            <v>019</v>
          </cell>
          <cell r="C3282" t="str">
            <v>CHEMAINUS RIVER</v>
          </cell>
          <cell r="D3282" t="str">
            <v>1</v>
          </cell>
          <cell r="E3282" t="str">
            <v>A</v>
          </cell>
          <cell r="F3282">
            <v>128</v>
          </cell>
          <cell r="G3282">
            <v>442</v>
          </cell>
          <cell r="H3282">
            <v>12</v>
          </cell>
          <cell r="I3282">
            <v>73</v>
          </cell>
          <cell r="J3282">
            <v>3</v>
          </cell>
          <cell r="K3282">
            <v>0</v>
          </cell>
        </row>
        <row r="3283">
          <cell r="A3283">
            <v>1982</v>
          </cell>
          <cell r="B3283" t="str">
            <v>020</v>
          </cell>
          <cell r="C3283" t="str">
            <v>CHINA CREEK</v>
          </cell>
          <cell r="D3283" t="str">
            <v>1</v>
          </cell>
          <cell r="E3283" t="str">
            <v>A</v>
          </cell>
          <cell r="F3283">
            <v>10</v>
          </cell>
          <cell r="G3283">
            <v>13</v>
          </cell>
          <cell r="H3283">
            <v>0</v>
          </cell>
          <cell r="I3283">
            <v>3</v>
          </cell>
          <cell r="J3283">
            <v>0</v>
          </cell>
          <cell r="K3283">
            <v>0</v>
          </cell>
        </row>
        <row r="3284">
          <cell r="A3284">
            <v>1982</v>
          </cell>
          <cell r="B3284" t="str">
            <v>021</v>
          </cell>
          <cell r="C3284" t="str">
            <v>CLUXEWE RIVER</v>
          </cell>
          <cell r="D3284" t="str">
            <v>1</v>
          </cell>
          <cell r="E3284" t="str">
            <v>A</v>
          </cell>
          <cell r="F3284">
            <v>47</v>
          </cell>
          <cell r="G3284">
            <v>187</v>
          </cell>
          <cell r="H3284">
            <v>18</v>
          </cell>
          <cell r="I3284">
            <v>89</v>
          </cell>
          <cell r="J3284">
            <v>0</v>
          </cell>
          <cell r="K3284">
            <v>0</v>
          </cell>
        </row>
        <row r="3285">
          <cell r="A3285">
            <v>1982</v>
          </cell>
          <cell r="B3285" t="str">
            <v>023</v>
          </cell>
          <cell r="C3285" t="str">
            <v>COLONIAL CREEK</v>
          </cell>
          <cell r="D3285" t="str">
            <v>1</v>
          </cell>
          <cell r="E3285" t="str">
            <v>A</v>
          </cell>
          <cell r="F3285">
            <v>9</v>
          </cell>
          <cell r="G3285">
            <v>18</v>
          </cell>
          <cell r="H3285">
            <v>0</v>
          </cell>
          <cell r="I3285">
            <v>2</v>
          </cell>
          <cell r="J3285">
            <v>0</v>
          </cell>
          <cell r="K3285">
            <v>0</v>
          </cell>
        </row>
        <row r="3286">
          <cell r="A3286">
            <v>1982</v>
          </cell>
          <cell r="B3286" t="str">
            <v>024</v>
          </cell>
          <cell r="C3286" t="str">
            <v>CONUMA RIVER</v>
          </cell>
          <cell r="D3286" t="str">
            <v>1</v>
          </cell>
          <cell r="E3286" t="str">
            <v>A</v>
          </cell>
          <cell r="F3286">
            <v>9</v>
          </cell>
          <cell r="G3286">
            <v>19</v>
          </cell>
          <cell r="H3286">
            <v>5</v>
          </cell>
          <cell r="I3286">
            <v>8</v>
          </cell>
          <cell r="J3286">
            <v>0</v>
          </cell>
          <cell r="K3286">
            <v>0</v>
          </cell>
        </row>
        <row r="3287">
          <cell r="A3287">
            <v>1982</v>
          </cell>
          <cell r="B3287" t="str">
            <v>025</v>
          </cell>
          <cell r="C3287" t="str">
            <v>COUS CREEK</v>
          </cell>
          <cell r="D3287" t="str">
            <v>1</v>
          </cell>
          <cell r="E3287" t="str">
            <v>A</v>
          </cell>
          <cell r="F3287">
            <v>7</v>
          </cell>
          <cell r="G3287">
            <v>19</v>
          </cell>
          <cell r="H3287">
            <v>0</v>
          </cell>
          <cell r="I3287">
            <v>8</v>
          </cell>
          <cell r="J3287">
            <v>5</v>
          </cell>
          <cell r="K3287">
            <v>6</v>
          </cell>
        </row>
        <row r="3288">
          <cell r="A3288">
            <v>1982</v>
          </cell>
          <cell r="B3288" t="str">
            <v>026</v>
          </cell>
          <cell r="C3288" t="str">
            <v>COWICHAN RIVER</v>
          </cell>
          <cell r="D3288" t="str">
            <v>1</v>
          </cell>
          <cell r="E3288" t="str">
            <v>A</v>
          </cell>
          <cell r="F3288">
            <v>465</v>
          </cell>
          <cell r="G3288">
            <v>3182</v>
          </cell>
          <cell r="H3288">
            <v>156</v>
          </cell>
          <cell r="I3288">
            <v>2280</v>
          </cell>
          <cell r="J3288">
            <v>10</v>
          </cell>
          <cell r="K3288">
            <v>129</v>
          </cell>
        </row>
        <row r="3289">
          <cell r="A3289">
            <v>1982</v>
          </cell>
          <cell r="B3289" t="str">
            <v>034</v>
          </cell>
          <cell r="C3289" t="str">
            <v>ENGLISHMAN RIVER</v>
          </cell>
          <cell r="D3289" t="str">
            <v>1</v>
          </cell>
          <cell r="E3289" t="str">
            <v>A</v>
          </cell>
          <cell r="F3289">
            <v>152</v>
          </cell>
          <cell r="G3289">
            <v>458</v>
          </cell>
          <cell r="H3289">
            <v>6</v>
          </cell>
          <cell r="I3289">
            <v>323</v>
          </cell>
          <cell r="J3289">
            <v>3</v>
          </cell>
          <cell r="K3289">
            <v>45</v>
          </cell>
        </row>
        <row r="3290">
          <cell r="A3290">
            <v>1982</v>
          </cell>
          <cell r="B3290" t="str">
            <v>036</v>
          </cell>
          <cell r="C3290" t="str">
            <v>EVE RIVER</v>
          </cell>
          <cell r="D3290" t="str">
            <v>1</v>
          </cell>
          <cell r="E3290" t="str">
            <v>A</v>
          </cell>
          <cell r="F3290">
            <v>34</v>
          </cell>
          <cell r="G3290">
            <v>78</v>
          </cell>
          <cell r="H3290">
            <v>3</v>
          </cell>
          <cell r="I3290">
            <v>63</v>
          </cell>
          <cell r="J3290">
            <v>2</v>
          </cell>
          <cell r="K3290">
            <v>3</v>
          </cell>
        </row>
        <row r="3291">
          <cell r="A3291">
            <v>1982</v>
          </cell>
          <cell r="B3291" t="str">
            <v>037</v>
          </cell>
          <cell r="C3291" t="str">
            <v>FISHERMAN RIVER</v>
          </cell>
          <cell r="D3291" t="str">
            <v>1</v>
          </cell>
          <cell r="E3291" t="str">
            <v>A</v>
          </cell>
          <cell r="F3291">
            <v>4</v>
          </cell>
          <cell r="G3291">
            <v>18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</row>
        <row r="3292">
          <cell r="A3292">
            <v>1982</v>
          </cell>
          <cell r="B3292" t="str">
            <v>039</v>
          </cell>
          <cell r="C3292" t="str">
            <v>FRENCH CREEK</v>
          </cell>
          <cell r="D3292" t="str">
            <v>1</v>
          </cell>
          <cell r="E3292" t="str">
            <v>A</v>
          </cell>
          <cell r="F3292">
            <v>17</v>
          </cell>
          <cell r="G3292">
            <v>61</v>
          </cell>
          <cell r="H3292">
            <v>3</v>
          </cell>
          <cell r="I3292">
            <v>26</v>
          </cell>
          <cell r="J3292">
            <v>0</v>
          </cell>
          <cell r="K3292">
            <v>0</v>
          </cell>
        </row>
        <row r="3293">
          <cell r="A3293">
            <v>1982</v>
          </cell>
          <cell r="B3293" t="str">
            <v>040</v>
          </cell>
          <cell r="C3293" t="str">
            <v>GLENDALE CREEK</v>
          </cell>
          <cell r="D3293" t="str">
            <v>1</v>
          </cell>
          <cell r="E3293" t="str">
            <v>A</v>
          </cell>
          <cell r="F3293">
            <v>15</v>
          </cell>
          <cell r="G3293">
            <v>90</v>
          </cell>
          <cell r="H3293">
            <v>43</v>
          </cell>
          <cell r="I3293">
            <v>65</v>
          </cell>
          <cell r="J3293">
            <v>0</v>
          </cell>
          <cell r="K3293">
            <v>0</v>
          </cell>
        </row>
        <row r="3294">
          <cell r="A3294">
            <v>1982</v>
          </cell>
          <cell r="B3294" t="str">
            <v>041</v>
          </cell>
          <cell r="C3294" t="str">
            <v>GOLD RIVER</v>
          </cell>
          <cell r="D3294" t="str">
            <v>1</v>
          </cell>
          <cell r="E3294" t="str">
            <v>A</v>
          </cell>
          <cell r="F3294">
            <v>425</v>
          </cell>
          <cell r="G3294">
            <v>3051</v>
          </cell>
          <cell r="H3294">
            <v>173</v>
          </cell>
          <cell r="I3294">
            <v>3223</v>
          </cell>
          <cell r="J3294">
            <v>0</v>
          </cell>
          <cell r="K3294">
            <v>14</v>
          </cell>
        </row>
        <row r="3295">
          <cell r="A3295">
            <v>1982</v>
          </cell>
          <cell r="B3295" t="str">
            <v>042</v>
          </cell>
          <cell r="C3295" t="str">
            <v>GOLDSTREAM RIVER</v>
          </cell>
          <cell r="D3295" t="str">
            <v>1</v>
          </cell>
          <cell r="E3295" t="str">
            <v>A</v>
          </cell>
          <cell r="F3295">
            <v>4</v>
          </cell>
          <cell r="G3295">
            <v>15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</row>
        <row r="3296">
          <cell r="A3296">
            <v>1982</v>
          </cell>
          <cell r="B3296" t="str">
            <v>043</v>
          </cell>
          <cell r="C3296" t="str">
            <v>GOODSPEED RIVER</v>
          </cell>
          <cell r="D3296" t="str">
            <v>1</v>
          </cell>
          <cell r="E3296" t="str">
            <v>A</v>
          </cell>
          <cell r="F3296">
            <v>26</v>
          </cell>
          <cell r="G3296">
            <v>152</v>
          </cell>
          <cell r="H3296">
            <v>15</v>
          </cell>
          <cell r="I3296">
            <v>12</v>
          </cell>
          <cell r="J3296">
            <v>0</v>
          </cell>
          <cell r="K3296">
            <v>0</v>
          </cell>
        </row>
        <row r="3297">
          <cell r="A3297">
            <v>1982</v>
          </cell>
          <cell r="B3297" t="str">
            <v>044</v>
          </cell>
          <cell r="C3297" t="str">
            <v>GORDON RIVER</v>
          </cell>
          <cell r="D3297" t="str">
            <v>1</v>
          </cell>
          <cell r="E3297" t="str">
            <v>A</v>
          </cell>
          <cell r="F3297">
            <v>18</v>
          </cell>
          <cell r="G3297">
            <v>33</v>
          </cell>
          <cell r="H3297">
            <v>0</v>
          </cell>
          <cell r="I3297">
            <v>18</v>
          </cell>
          <cell r="J3297">
            <v>0</v>
          </cell>
          <cell r="K3297">
            <v>0</v>
          </cell>
        </row>
        <row r="3298">
          <cell r="A3298">
            <v>1982</v>
          </cell>
          <cell r="B3298" t="str">
            <v>045</v>
          </cell>
          <cell r="C3298" t="str">
            <v>HARRIS CREEK</v>
          </cell>
          <cell r="D3298" t="str">
            <v>1</v>
          </cell>
          <cell r="E3298" t="str">
            <v>A</v>
          </cell>
          <cell r="F3298">
            <v>83</v>
          </cell>
          <cell r="G3298">
            <v>215</v>
          </cell>
          <cell r="H3298">
            <v>43</v>
          </cell>
          <cell r="I3298">
            <v>323</v>
          </cell>
          <cell r="J3298">
            <v>0</v>
          </cell>
          <cell r="K3298">
            <v>0</v>
          </cell>
        </row>
        <row r="3299">
          <cell r="A3299">
            <v>1982</v>
          </cell>
          <cell r="B3299" t="str">
            <v>047</v>
          </cell>
          <cell r="C3299" t="str">
            <v>HASLAM CREEK</v>
          </cell>
          <cell r="D3299" t="str">
            <v>1</v>
          </cell>
          <cell r="E3299" t="str">
            <v>A</v>
          </cell>
          <cell r="F3299">
            <v>7</v>
          </cell>
          <cell r="G3299">
            <v>47</v>
          </cell>
          <cell r="H3299">
            <v>0</v>
          </cell>
          <cell r="I3299">
            <v>3</v>
          </cell>
          <cell r="J3299">
            <v>0</v>
          </cell>
          <cell r="K3299">
            <v>0</v>
          </cell>
        </row>
        <row r="3300">
          <cell r="A3300">
            <v>1982</v>
          </cell>
          <cell r="B3300" t="str">
            <v>048</v>
          </cell>
          <cell r="C3300" t="str">
            <v>HEBER RIVER</v>
          </cell>
          <cell r="D3300" t="str">
            <v>1</v>
          </cell>
          <cell r="E3300" t="str">
            <v>A</v>
          </cell>
          <cell r="F3300">
            <v>22</v>
          </cell>
          <cell r="G3300">
            <v>185</v>
          </cell>
          <cell r="H3300">
            <v>7</v>
          </cell>
          <cell r="I3300">
            <v>315</v>
          </cell>
          <cell r="J3300">
            <v>0</v>
          </cell>
          <cell r="K3300">
            <v>0</v>
          </cell>
        </row>
        <row r="3301">
          <cell r="A3301">
            <v>1982</v>
          </cell>
          <cell r="B3301" t="str">
            <v>054</v>
          </cell>
          <cell r="C3301" t="str">
            <v>JORDAN RIVER</v>
          </cell>
          <cell r="D3301" t="str">
            <v>1</v>
          </cell>
          <cell r="E3301" t="str">
            <v>A</v>
          </cell>
          <cell r="F3301">
            <v>4</v>
          </cell>
          <cell r="G3301">
            <v>4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</row>
        <row r="3302">
          <cell r="A3302">
            <v>1982</v>
          </cell>
          <cell r="B3302" t="str">
            <v>056</v>
          </cell>
          <cell r="C3302" t="str">
            <v>KAKWEIKEN RIVER</v>
          </cell>
          <cell r="D3302" t="str">
            <v>1</v>
          </cell>
          <cell r="E3302" t="str">
            <v>A</v>
          </cell>
          <cell r="F3302">
            <v>2</v>
          </cell>
          <cell r="G3302">
            <v>15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</row>
        <row r="3303">
          <cell r="A3303">
            <v>1982</v>
          </cell>
          <cell r="B3303" t="str">
            <v>057</v>
          </cell>
          <cell r="C3303" t="str">
            <v>KAOUK RIVER</v>
          </cell>
          <cell r="D3303" t="str">
            <v>1</v>
          </cell>
          <cell r="E3303" t="str">
            <v>A</v>
          </cell>
          <cell r="F3303">
            <v>8</v>
          </cell>
          <cell r="G3303">
            <v>30</v>
          </cell>
          <cell r="H3303">
            <v>0</v>
          </cell>
          <cell r="I3303">
            <v>7</v>
          </cell>
          <cell r="J3303">
            <v>0</v>
          </cell>
          <cell r="K3303">
            <v>0</v>
          </cell>
        </row>
        <row r="3304">
          <cell r="A3304">
            <v>1982</v>
          </cell>
          <cell r="B3304" t="str">
            <v>059</v>
          </cell>
          <cell r="C3304" t="str">
            <v>KEOGH RIVER</v>
          </cell>
          <cell r="D3304" t="str">
            <v>1</v>
          </cell>
          <cell r="E3304" t="str">
            <v>A</v>
          </cell>
          <cell r="F3304">
            <v>84</v>
          </cell>
          <cell r="G3304">
            <v>313</v>
          </cell>
          <cell r="H3304">
            <v>7</v>
          </cell>
          <cell r="I3304">
            <v>164</v>
          </cell>
          <cell r="J3304">
            <v>23</v>
          </cell>
          <cell r="K3304">
            <v>107</v>
          </cell>
        </row>
        <row r="3305">
          <cell r="A3305">
            <v>1982</v>
          </cell>
          <cell r="B3305" t="str">
            <v>060</v>
          </cell>
          <cell r="C3305" t="str">
            <v>KENNEDY RIVER</v>
          </cell>
          <cell r="D3305" t="str">
            <v>1</v>
          </cell>
          <cell r="E3305" t="str">
            <v>A</v>
          </cell>
          <cell r="F3305">
            <v>7</v>
          </cell>
          <cell r="G3305">
            <v>7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</row>
        <row r="3306">
          <cell r="A3306">
            <v>1982</v>
          </cell>
          <cell r="B3306" t="str">
            <v>063</v>
          </cell>
          <cell r="C3306" t="str">
            <v>KITSUCKSUS CREEK</v>
          </cell>
          <cell r="D3306" t="str">
            <v>1</v>
          </cell>
          <cell r="E3306" t="str">
            <v>A</v>
          </cell>
          <cell r="F3306">
            <v>4</v>
          </cell>
          <cell r="G3306">
            <v>15</v>
          </cell>
          <cell r="H3306">
            <v>0</v>
          </cell>
          <cell r="I3306">
            <v>10</v>
          </cell>
          <cell r="J3306">
            <v>0</v>
          </cell>
          <cell r="K3306">
            <v>0</v>
          </cell>
        </row>
        <row r="3307">
          <cell r="A3307">
            <v>1982</v>
          </cell>
          <cell r="B3307" t="str">
            <v>064</v>
          </cell>
          <cell r="C3307" t="str">
            <v>KLANAWA RIVER</v>
          </cell>
          <cell r="D3307" t="str">
            <v>1</v>
          </cell>
          <cell r="E3307" t="str">
            <v>A</v>
          </cell>
          <cell r="F3307">
            <v>7</v>
          </cell>
          <cell r="G3307">
            <v>7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</row>
        <row r="3308">
          <cell r="A3308">
            <v>1982</v>
          </cell>
          <cell r="B3308" t="str">
            <v>067</v>
          </cell>
          <cell r="C3308" t="str">
            <v>KOKISH RIVER</v>
          </cell>
          <cell r="D3308" t="str">
            <v>1</v>
          </cell>
          <cell r="E3308" t="str">
            <v>A</v>
          </cell>
          <cell r="F3308">
            <v>35</v>
          </cell>
          <cell r="G3308">
            <v>240</v>
          </cell>
          <cell r="H3308">
            <v>7</v>
          </cell>
          <cell r="I3308">
            <v>147</v>
          </cell>
          <cell r="J3308">
            <v>0</v>
          </cell>
          <cell r="K3308">
            <v>0</v>
          </cell>
        </row>
        <row r="3309">
          <cell r="A3309">
            <v>1982</v>
          </cell>
          <cell r="B3309" t="str">
            <v>068</v>
          </cell>
          <cell r="C3309" t="str">
            <v>KOKSILAH RIVER</v>
          </cell>
          <cell r="D3309" t="str">
            <v>1</v>
          </cell>
          <cell r="E3309" t="str">
            <v>A</v>
          </cell>
          <cell r="F3309">
            <v>40</v>
          </cell>
          <cell r="G3309">
            <v>185</v>
          </cell>
          <cell r="H3309">
            <v>10</v>
          </cell>
          <cell r="I3309">
            <v>148</v>
          </cell>
          <cell r="J3309">
            <v>0</v>
          </cell>
          <cell r="K3309">
            <v>0</v>
          </cell>
        </row>
        <row r="3310">
          <cell r="A3310">
            <v>1982</v>
          </cell>
          <cell r="B3310" t="str">
            <v>069</v>
          </cell>
          <cell r="C3310" t="str">
            <v>KOOTOWIS CREEK</v>
          </cell>
          <cell r="D3310" t="str">
            <v>1</v>
          </cell>
          <cell r="E3310" t="str">
            <v>A</v>
          </cell>
          <cell r="F3310">
            <v>3</v>
          </cell>
          <cell r="G3310">
            <v>6</v>
          </cell>
          <cell r="H3310">
            <v>3</v>
          </cell>
          <cell r="I3310">
            <v>0</v>
          </cell>
          <cell r="J3310">
            <v>0</v>
          </cell>
          <cell r="K3310">
            <v>0</v>
          </cell>
        </row>
        <row r="3311">
          <cell r="A3311">
            <v>1982</v>
          </cell>
          <cell r="B3311" t="str">
            <v>071</v>
          </cell>
          <cell r="C3311" t="str">
            <v>LEINER RIVER</v>
          </cell>
          <cell r="D3311" t="str">
            <v>1</v>
          </cell>
          <cell r="E3311" t="str">
            <v>A</v>
          </cell>
          <cell r="F3311">
            <v>20</v>
          </cell>
          <cell r="G3311">
            <v>44</v>
          </cell>
          <cell r="H3311">
            <v>3</v>
          </cell>
          <cell r="I3311">
            <v>21</v>
          </cell>
          <cell r="J3311">
            <v>0</v>
          </cell>
          <cell r="K3311">
            <v>0</v>
          </cell>
        </row>
        <row r="3312">
          <cell r="A3312">
            <v>1982</v>
          </cell>
          <cell r="B3312" t="str">
            <v>072</v>
          </cell>
          <cell r="C3312" t="str">
            <v>LITTLE RIVER</v>
          </cell>
          <cell r="D3312" t="str">
            <v>1</v>
          </cell>
          <cell r="E3312" t="str">
            <v>A</v>
          </cell>
          <cell r="F3312">
            <v>3</v>
          </cell>
          <cell r="G3312">
            <v>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</row>
        <row r="3313">
          <cell r="A3313">
            <v>1982</v>
          </cell>
          <cell r="B3313" t="str">
            <v>073</v>
          </cell>
          <cell r="C3313" t="str">
            <v>LITTLE QUALICUM RIVER</v>
          </cell>
          <cell r="D3313" t="str">
            <v>1</v>
          </cell>
          <cell r="E3313" t="str">
            <v>A</v>
          </cell>
          <cell r="F3313">
            <v>333</v>
          </cell>
          <cell r="G3313">
            <v>1963</v>
          </cell>
          <cell r="H3313">
            <v>23</v>
          </cell>
          <cell r="I3313">
            <v>902</v>
          </cell>
          <cell r="J3313">
            <v>176</v>
          </cell>
          <cell r="K3313">
            <v>598</v>
          </cell>
        </row>
        <row r="3314">
          <cell r="A3314">
            <v>1982</v>
          </cell>
          <cell r="B3314" t="str">
            <v>078</v>
          </cell>
          <cell r="C3314" t="str">
            <v>MAGGIE RIVER</v>
          </cell>
          <cell r="D3314" t="str">
            <v>1</v>
          </cell>
          <cell r="E3314" t="str">
            <v>A</v>
          </cell>
          <cell r="F3314">
            <v>4</v>
          </cell>
          <cell r="G3314">
            <v>4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</row>
        <row r="3315">
          <cell r="A3315">
            <v>1982</v>
          </cell>
          <cell r="B3315" t="str">
            <v>079</v>
          </cell>
          <cell r="C3315" t="str">
            <v>MAHATTA CREEK</v>
          </cell>
          <cell r="D3315" t="str">
            <v>1</v>
          </cell>
          <cell r="E3315" t="str">
            <v>A</v>
          </cell>
          <cell r="F3315">
            <v>8</v>
          </cell>
          <cell r="G3315">
            <v>30</v>
          </cell>
          <cell r="H3315">
            <v>0</v>
          </cell>
          <cell r="I3315">
            <v>2</v>
          </cell>
          <cell r="J3315">
            <v>0</v>
          </cell>
          <cell r="K3315">
            <v>0</v>
          </cell>
        </row>
        <row r="3316">
          <cell r="A3316">
            <v>1982</v>
          </cell>
          <cell r="B3316" t="str">
            <v>081</v>
          </cell>
          <cell r="C3316" t="str">
            <v>MARBLE RIVER</v>
          </cell>
          <cell r="D3316" t="str">
            <v>1</v>
          </cell>
          <cell r="E3316" t="str">
            <v>A</v>
          </cell>
          <cell r="F3316">
            <v>46</v>
          </cell>
          <cell r="G3316">
            <v>217</v>
          </cell>
          <cell r="H3316">
            <v>21</v>
          </cell>
          <cell r="I3316">
            <v>154</v>
          </cell>
          <cell r="J3316">
            <v>0</v>
          </cell>
          <cell r="K3316">
            <v>0</v>
          </cell>
        </row>
        <row r="3317">
          <cell r="A3317">
            <v>1982</v>
          </cell>
          <cell r="B3317" t="str">
            <v>082</v>
          </cell>
          <cell r="C3317" t="str">
            <v>MEGIN RIVER</v>
          </cell>
          <cell r="D3317" t="str">
            <v>1</v>
          </cell>
          <cell r="E3317" t="str">
            <v>A</v>
          </cell>
          <cell r="F3317">
            <v>10</v>
          </cell>
          <cell r="G3317">
            <v>19</v>
          </cell>
          <cell r="H3317">
            <v>8</v>
          </cell>
          <cell r="I3317">
            <v>110</v>
          </cell>
          <cell r="J3317">
            <v>0</v>
          </cell>
          <cell r="K3317">
            <v>0</v>
          </cell>
        </row>
        <row r="3318">
          <cell r="A3318">
            <v>1982</v>
          </cell>
          <cell r="B3318" t="str">
            <v>084</v>
          </cell>
          <cell r="C3318" t="str">
            <v>MENZIES CREEK</v>
          </cell>
          <cell r="D3318" t="str">
            <v>1</v>
          </cell>
          <cell r="E3318" t="str">
            <v>A</v>
          </cell>
          <cell r="F3318">
            <v>6</v>
          </cell>
          <cell r="G3318">
            <v>18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</row>
        <row r="3319">
          <cell r="A3319">
            <v>1982</v>
          </cell>
          <cell r="B3319" t="str">
            <v>086</v>
          </cell>
          <cell r="C3319" t="str">
            <v>MOHUN CREEK</v>
          </cell>
          <cell r="D3319" t="str">
            <v>1</v>
          </cell>
          <cell r="E3319" t="str">
            <v>A</v>
          </cell>
          <cell r="F3319">
            <v>9</v>
          </cell>
          <cell r="G3319">
            <v>22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</row>
        <row r="3320">
          <cell r="A3320">
            <v>1982</v>
          </cell>
          <cell r="B3320" t="str">
            <v>087</v>
          </cell>
          <cell r="C3320" t="str">
            <v>MOYEHA RIVER</v>
          </cell>
          <cell r="D3320" t="str">
            <v>1</v>
          </cell>
          <cell r="E3320" t="str">
            <v>A</v>
          </cell>
          <cell r="F3320">
            <v>10</v>
          </cell>
          <cell r="G3320">
            <v>17</v>
          </cell>
          <cell r="H3320">
            <v>3</v>
          </cell>
          <cell r="I3320">
            <v>0</v>
          </cell>
          <cell r="J3320">
            <v>0</v>
          </cell>
          <cell r="K3320">
            <v>0</v>
          </cell>
        </row>
        <row r="3321">
          <cell r="A3321">
            <v>1982</v>
          </cell>
          <cell r="B3321" t="str">
            <v>088</v>
          </cell>
          <cell r="C3321" t="str">
            <v>MUCHALAT RIVER</v>
          </cell>
          <cell r="D3321" t="str">
            <v>1</v>
          </cell>
          <cell r="E3321" t="str">
            <v>A</v>
          </cell>
          <cell r="F3321">
            <v>13</v>
          </cell>
          <cell r="G3321">
            <v>66</v>
          </cell>
          <cell r="H3321">
            <v>0</v>
          </cell>
          <cell r="I3321">
            <v>20</v>
          </cell>
          <cell r="J3321">
            <v>0</v>
          </cell>
          <cell r="K3321">
            <v>0</v>
          </cell>
        </row>
        <row r="3322">
          <cell r="A3322">
            <v>1982</v>
          </cell>
          <cell r="B3322" t="str">
            <v>089</v>
          </cell>
          <cell r="C3322" t="str">
            <v>MUIR CREEK</v>
          </cell>
          <cell r="D3322" t="str">
            <v>1</v>
          </cell>
          <cell r="E3322" t="str">
            <v>A</v>
          </cell>
          <cell r="F3322">
            <v>7</v>
          </cell>
          <cell r="G3322">
            <v>22</v>
          </cell>
          <cell r="H3322">
            <v>3</v>
          </cell>
          <cell r="I3322">
            <v>14</v>
          </cell>
          <cell r="J3322">
            <v>0</v>
          </cell>
          <cell r="K3322">
            <v>0</v>
          </cell>
        </row>
        <row r="3323">
          <cell r="A3323">
            <v>1982</v>
          </cell>
          <cell r="B3323" t="str">
            <v>090</v>
          </cell>
          <cell r="C3323" t="str">
            <v>NAHMINT RIVER</v>
          </cell>
          <cell r="D3323" t="str">
            <v>1</v>
          </cell>
          <cell r="E3323" t="str">
            <v>A</v>
          </cell>
          <cell r="F3323">
            <v>32</v>
          </cell>
          <cell r="G3323">
            <v>104</v>
          </cell>
          <cell r="H3323">
            <v>0</v>
          </cell>
          <cell r="I3323">
            <v>188</v>
          </cell>
          <cell r="J3323">
            <v>0</v>
          </cell>
          <cell r="K3323">
            <v>0</v>
          </cell>
        </row>
        <row r="3324">
          <cell r="A3324">
            <v>1982</v>
          </cell>
          <cell r="B3324" t="str">
            <v>091</v>
          </cell>
          <cell r="C3324" t="str">
            <v>NAHWITTI RIVER</v>
          </cell>
          <cell r="D3324" t="str">
            <v>1</v>
          </cell>
          <cell r="E3324" t="str">
            <v>A</v>
          </cell>
          <cell r="F3324">
            <v>28</v>
          </cell>
          <cell r="G3324">
            <v>86</v>
          </cell>
          <cell r="H3324">
            <v>0</v>
          </cell>
          <cell r="I3324">
            <v>148</v>
          </cell>
          <cell r="J3324">
            <v>0</v>
          </cell>
          <cell r="K3324">
            <v>0</v>
          </cell>
        </row>
        <row r="3325">
          <cell r="A3325">
            <v>1982</v>
          </cell>
          <cell r="B3325" t="str">
            <v>092</v>
          </cell>
          <cell r="C3325" t="str">
            <v>NANAIMO RIVER</v>
          </cell>
          <cell r="D3325" t="str">
            <v>1</v>
          </cell>
          <cell r="E3325" t="str">
            <v>A</v>
          </cell>
          <cell r="F3325">
            <v>293</v>
          </cell>
          <cell r="G3325">
            <v>1679</v>
          </cell>
          <cell r="H3325">
            <v>127</v>
          </cell>
          <cell r="I3325">
            <v>702</v>
          </cell>
          <cell r="J3325">
            <v>3</v>
          </cell>
          <cell r="K3325">
            <v>0</v>
          </cell>
        </row>
        <row r="3326">
          <cell r="A3326">
            <v>1982</v>
          </cell>
          <cell r="B3326" t="str">
            <v>094</v>
          </cell>
          <cell r="C3326" t="str">
            <v>NIMPKISH RIVER</v>
          </cell>
          <cell r="D3326" t="str">
            <v>1</v>
          </cell>
          <cell r="E3326" t="str">
            <v>A</v>
          </cell>
          <cell r="F3326">
            <v>82</v>
          </cell>
          <cell r="G3326">
            <v>553</v>
          </cell>
          <cell r="H3326">
            <v>18</v>
          </cell>
          <cell r="I3326">
            <v>507</v>
          </cell>
          <cell r="J3326">
            <v>0</v>
          </cell>
          <cell r="K3326">
            <v>0</v>
          </cell>
        </row>
        <row r="3327">
          <cell r="A3327">
            <v>1982</v>
          </cell>
          <cell r="B3327" t="str">
            <v>095</v>
          </cell>
          <cell r="C3327" t="str">
            <v>NITINAT RIVER</v>
          </cell>
          <cell r="D3327" t="str">
            <v>1</v>
          </cell>
          <cell r="E3327" t="str">
            <v>A</v>
          </cell>
          <cell r="F3327">
            <v>38</v>
          </cell>
          <cell r="G3327">
            <v>98</v>
          </cell>
          <cell r="H3327">
            <v>7</v>
          </cell>
          <cell r="I3327">
            <v>76</v>
          </cell>
          <cell r="J3327">
            <v>0</v>
          </cell>
          <cell r="K3327">
            <v>0</v>
          </cell>
        </row>
        <row r="3328">
          <cell r="A3328">
            <v>1982</v>
          </cell>
          <cell r="B3328" t="str">
            <v>097</v>
          </cell>
          <cell r="C3328" t="str">
            <v>OYSTER RIVER</v>
          </cell>
          <cell r="D3328" t="str">
            <v>1</v>
          </cell>
          <cell r="E3328" t="str">
            <v>A</v>
          </cell>
          <cell r="F3328">
            <v>66</v>
          </cell>
          <cell r="G3328">
            <v>237</v>
          </cell>
          <cell r="H3328">
            <v>25</v>
          </cell>
          <cell r="I3328">
            <v>239</v>
          </cell>
          <cell r="J3328">
            <v>4</v>
          </cell>
          <cell r="K3328">
            <v>0</v>
          </cell>
        </row>
        <row r="3329">
          <cell r="A3329">
            <v>1982</v>
          </cell>
          <cell r="B3329" t="str">
            <v>101</v>
          </cell>
          <cell r="C3329" t="str">
            <v>PUNTLEDGE RIVER</v>
          </cell>
          <cell r="D3329" t="str">
            <v>1</v>
          </cell>
          <cell r="E3329" t="str">
            <v>A</v>
          </cell>
          <cell r="F3329">
            <v>46</v>
          </cell>
          <cell r="G3329">
            <v>314</v>
          </cell>
          <cell r="H3329">
            <v>0</v>
          </cell>
          <cell r="I3329">
            <v>167</v>
          </cell>
          <cell r="J3329">
            <v>0</v>
          </cell>
          <cell r="K3329">
            <v>14</v>
          </cell>
        </row>
        <row r="3330">
          <cell r="A3330">
            <v>1982</v>
          </cell>
          <cell r="B3330" t="str">
            <v>102</v>
          </cell>
          <cell r="C3330" t="str">
            <v>QUATSE RIVER</v>
          </cell>
          <cell r="D3330" t="str">
            <v>1</v>
          </cell>
          <cell r="E3330" t="str">
            <v>A</v>
          </cell>
          <cell r="F3330">
            <v>32</v>
          </cell>
          <cell r="G3330">
            <v>147</v>
          </cell>
          <cell r="H3330">
            <v>0</v>
          </cell>
          <cell r="I3330">
            <v>39</v>
          </cell>
          <cell r="J3330">
            <v>0</v>
          </cell>
          <cell r="K3330">
            <v>0</v>
          </cell>
        </row>
        <row r="3331">
          <cell r="A3331">
            <v>1982</v>
          </cell>
          <cell r="B3331" t="str">
            <v>103</v>
          </cell>
          <cell r="C3331" t="str">
            <v>QUINSAM RIVER</v>
          </cell>
          <cell r="D3331" t="str">
            <v>1</v>
          </cell>
          <cell r="E3331" t="str">
            <v>A</v>
          </cell>
          <cell r="F3331">
            <v>360</v>
          </cell>
          <cell r="G3331">
            <v>1519</v>
          </cell>
          <cell r="H3331">
            <v>3</v>
          </cell>
          <cell r="I3331">
            <v>554</v>
          </cell>
          <cell r="J3331">
            <v>87</v>
          </cell>
          <cell r="K3331">
            <v>401</v>
          </cell>
        </row>
        <row r="3332">
          <cell r="A3332">
            <v>1982</v>
          </cell>
          <cell r="B3332" t="str">
            <v>104</v>
          </cell>
          <cell r="C3332" t="str">
            <v>ROBERTSON RIVER</v>
          </cell>
          <cell r="D3332" t="str">
            <v>1</v>
          </cell>
          <cell r="E3332" t="str">
            <v>A</v>
          </cell>
          <cell r="F3332">
            <v>4</v>
          </cell>
          <cell r="G3332">
            <v>4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</row>
        <row r="3333">
          <cell r="A3333">
            <v>1982</v>
          </cell>
          <cell r="B3333" t="str">
            <v>105</v>
          </cell>
          <cell r="C3333" t="str">
            <v>ROSEWALL CREEK</v>
          </cell>
          <cell r="D3333" t="str">
            <v>1</v>
          </cell>
          <cell r="E3333" t="str">
            <v>A</v>
          </cell>
          <cell r="F3333">
            <v>4</v>
          </cell>
          <cell r="G3333">
            <v>4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</row>
        <row r="3334">
          <cell r="A3334">
            <v>1982</v>
          </cell>
          <cell r="B3334" t="str">
            <v>107</v>
          </cell>
          <cell r="C3334" t="str">
            <v>SALMON RIVER</v>
          </cell>
          <cell r="D3334" t="str">
            <v>1</v>
          </cell>
          <cell r="E3334" t="str">
            <v>A</v>
          </cell>
          <cell r="F3334">
            <v>122</v>
          </cell>
          <cell r="G3334">
            <v>596</v>
          </cell>
          <cell r="H3334">
            <v>3</v>
          </cell>
          <cell r="I3334">
            <v>395</v>
          </cell>
          <cell r="J3334">
            <v>6</v>
          </cell>
          <cell r="K3334">
            <v>4</v>
          </cell>
        </row>
        <row r="3335">
          <cell r="A3335">
            <v>1982</v>
          </cell>
          <cell r="B3335" t="str">
            <v>108</v>
          </cell>
          <cell r="C3335" t="str">
            <v>SAN JOSEF RIVER</v>
          </cell>
          <cell r="D3335" t="str">
            <v>1</v>
          </cell>
          <cell r="E3335" t="str">
            <v>A</v>
          </cell>
          <cell r="F3335">
            <v>7</v>
          </cell>
          <cell r="G3335">
            <v>7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</row>
        <row r="3336">
          <cell r="A3336">
            <v>1982</v>
          </cell>
          <cell r="B3336" t="str">
            <v>109</v>
          </cell>
          <cell r="C3336" t="str">
            <v>SAN JUAN RIVER</v>
          </cell>
          <cell r="D3336" t="str">
            <v>1</v>
          </cell>
          <cell r="E3336" t="str">
            <v>A</v>
          </cell>
          <cell r="F3336">
            <v>148</v>
          </cell>
          <cell r="G3336">
            <v>380</v>
          </cell>
          <cell r="H3336">
            <v>37</v>
          </cell>
          <cell r="I3336">
            <v>358</v>
          </cell>
          <cell r="J3336">
            <v>0</v>
          </cell>
          <cell r="K3336">
            <v>4</v>
          </cell>
        </row>
        <row r="3337">
          <cell r="A3337">
            <v>1982</v>
          </cell>
          <cell r="B3337" t="str">
            <v>112</v>
          </cell>
          <cell r="C3337" t="str">
            <v>SARITA RIVER</v>
          </cell>
          <cell r="D3337" t="str">
            <v>1</v>
          </cell>
          <cell r="E3337" t="str">
            <v>A</v>
          </cell>
          <cell r="F3337">
            <v>10</v>
          </cell>
          <cell r="G3337">
            <v>28</v>
          </cell>
          <cell r="H3337">
            <v>10</v>
          </cell>
          <cell r="I3337">
            <v>58</v>
          </cell>
          <cell r="J3337">
            <v>0</v>
          </cell>
          <cell r="K3337">
            <v>0</v>
          </cell>
        </row>
        <row r="3338">
          <cell r="A3338">
            <v>1982</v>
          </cell>
          <cell r="B3338" t="str">
            <v>114</v>
          </cell>
          <cell r="C3338" t="str">
            <v>SHAWNIGAN CREEK</v>
          </cell>
          <cell r="D3338" t="str">
            <v>1</v>
          </cell>
          <cell r="E3338" t="str">
            <v>A</v>
          </cell>
          <cell r="F3338">
            <v>3</v>
          </cell>
          <cell r="G3338">
            <v>6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</row>
        <row r="3339">
          <cell r="A3339">
            <v>1982</v>
          </cell>
          <cell r="B3339" t="str">
            <v>115</v>
          </cell>
          <cell r="C3339" t="str">
            <v>SOMASS RIVER</v>
          </cell>
          <cell r="D3339" t="str">
            <v>1</v>
          </cell>
          <cell r="E3339" t="str">
            <v>A</v>
          </cell>
          <cell r="F3339">
            <v>35</v>
          </cell>
          <cell r="G3339">
            <v>238</v>
          </cell>
          <cell r="H3339">
            <v>11</v>
          </cell>
          <cell r="I3339">
            <v>127</v>
          </cell>
          <cell r="J3339">
            <v>14</v>
          </cell>
          <cell r="K3339">
            <v>47</v>
          </cell>
        </row>
        <row r="3340">
          <cell r="A3340">
            <v>1982</v>
          </cell>
          <cell r="B3340" t="str">
            <v>117</v>
          </cell>
          <cell r="C3340" t="str">
            <v>SOOKE RIVER</v>
          </cell>
          <cell r="D3340" t="str">
            <v>1</v>
          </cell>
          <cell r="E3340" t="str">
            <v>A</v>
          </cell>
          <cell r="F3340">
            <v>18</v>
          </cell>
          <cell r="G3340">
            <v>62</v>
          </cell>
          <cell r="H3340">
            <v>0</v>
          </cell>
          <cell r="I3340">
            <v>14</v>
          </cell>
          <cell r="J3340">
            <v>0</v>
          </cell>
          <cell r="K3340">
            <v>0</v>
          </cell>
        </row>
        <row r="3341">
          <cell r="A3341">
            <v>1982</v>
          </cell>
          <cell r="B3341" t="str">
            <v>118</v>
          </cell>
          <cell r="C3341" t="str">
            <v>SPROAT RIVER</v>
          </cell>
          <cell r="D3341" t="str">
            <v>1</v>
          </cell>
          <cell r="E3341" t="str">
            <v>A</v>
          </cell>
          <cell r="F3341">
            <v>21</v>
          </cell>
          <cell r="G3341">
            <v>169</v>
          </cell>
          <cell r="H3341">
            <v>0</v>
          </cell>
          <cell r="I3341">
            <v>43</v>
          </cell>
          <cell r="J3341">
            <v>0</v>
          </cell>
          <cell r="K3341">
            <v>0</v>
          </cell>
        </row>
        <row r="3342">
          <cell r="A3342">
            <v>1982</v>
          </cell>
          <cell r="B3342" t="str">
            <v>119</v>
          </cell>
          <cell r="C3342" t="str">
            <v>STAFFORD RIVER</v>
          </cell>
          <cell r="D3342" t="str">
            <v>1</v>
          </cell>
          <cell r="E3342" t="str">
            <v>A</v>
          </cell>
          <cell r="F3342">
            <v>3</v>
          </cell>
          <cell r="G3342">
            <v>3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</row>
        <row r="3343">
          <cell r="A3343">
            <v>1982</v>
          </cell>
          <cell r="B3343" t="str">
            <v>120</v>
          </cell>
          <cell r="C3343" t="str">
            <v>STAMP RIVER</v>
          </cell>
          <cell r="D3343" t="str">
            <v>1</v>
          </cell>
          <cell r="E3343" t="str">
            <v>A</v>
          </cell>
          <cell r="F3343">
            <v>211</v>
          </cell>
          <cell r="G3343">
            <v>1600</v>
          </cell>
          <cell r="H3343">
            <v>42</v>
          </cell>
          <cell r="I3343">
            <v>932</v>
          </cell>
          <cell r="J3343">
            <v>86</v>
          </cell>
          <cell r="K3343">
            <v>325</v>
          </cell>
        </row>
        <row r="3344">
          <cell r="A3344">
            <v>1982</v>
          </cell>
          <cell r="B3344" t="str">
            <v>121</v>
          </cell>
          <cell r="C3344" t="str">
            <v>STRANBY RIVER</v>
          </cell>
          <cell r="D3344" t="str">
            <v>1</v>
          </cell>
          <cell r="E3344" t="str">
            <v>A</v>
          </cell>
          <cell r="F3344">
            <v>3</v>
          </cell>
          <cell r="G3344">
            <v>6</v>
          </cell>
          <cell r="H3344">
            <v>2</v>
          </cell>
          <cell r="I3344">
            <v>5</v>
          </cell>
          <cell r="J3344">
            <v>0</v>
          </cell>
          <cell r="K3344">
            <v>0</v>
          </cell>
        </row>
        <row r="3345">
          <cell r="A3345">
            <v>1982</v>
          </cell>
          <cell r="B3345" t="str">
            <v>122</v>
          </cell>
          <cell r="C3345" t="str">
            <v>SUCWOA RIVER</v>
          </cell>
          <cell r="D3345" t="str">
            <v>1</v>
          </cell>
          <cell r="E3345" t="str">
            <v>A</v>
          </cell>
          <cell r="F3345">
            <v>10</v>
          </cell>
          <cell r="G3345">
            <v>39</v>
          </cell>
          <cell r="H3345">
            <v>7</v>
          </cell>
          <cell r="I3345">
            <v>50</v>
          </cell>
          <cell r="J3345">
            <v>0</v>
          </cell>
          <cell r="K3345">
            <v>0</v>
          </cell>
        </row>
        <row r="3346">
          <cell r="A3346">
            <v>1982</v>
          </cell>
          <cell r="B3346" t="str">
            <v>123</v>
          </cell>
          <cell r="C3346" t="str">
            <v>TAHSIS RIVER</v>
          </cell>
          <cell r="D3346" t="str">
            <v>1</v>
          </cell>
          <cell r="E3346" t="str">
            <v>A</v>
          </cell>
          <cell r="F3346">
            <v>21</v>
          </cell>
          <cell r="G3346">
            <v>82</v>
          </cell>
          <cell r="H3346">
            <v>14</v>
          </cell>
          <cell r="I3346">
            <v>43</v>
          </cell>
          <cell r="J3346">
            <v>0</v>
          </cell>
          <cell r="K3346">
            <v>0</v>
          </cell>
        </row>
        <row r="3347">
          <cell r="A3347">
            <v>1982</v>
          </cell>
          <cell r="B3347" t="str">
            <v>124</v>
          </cell>
          <cell r="C3347" t="str">
            <v>TAHSISH RIVER</v>
          </cell>
          <cell r="D3347" t="str">
            <v>1</v>
          </cell>
          <cell r="E3347" t="str">
            <v>A</v>
          </cell>
          <cell r="F3347">
            <v>13</v>
          </cell>
          <cell r="G3347">
            <v>55</v>
          </cell>
          <cell r="H3347">
            <v>4</v>
          </cell>
          <cell r="I3347">
            <v>10</v>
          </cell>
          <cell r="J3347">
            <v>0</v>
          </cell>
          <cell r="K3347">
            <v>0</v>
          </cell>
        </row>
        <row r="3348">
          <cell r="A3348">
            <v>1982</v>
          </cell>
          <cell r="B3348" t="str">
            <v>127</v>
          </cell>
          <cell r="C3348" t="str">
            <v>TOQUART RIVER</v>
          </cell>
          <cell r="D3348" t="str">
            <v>1</v>
          </cell>
          <cell r="E3348" t="str">
            <v>A</v>
          </cell>
          <cell r="F3348">
            <v>10</v>
          </cell>
          <cell r="G3348">
            <v>17</v>
          </cell>
          <cell r="H3348">
            <v>3</v>
          </cell>
          <cell r="I3348">
            <v>5</v>
          </cell>
          <cell r="J3348">
            <v>0</v>
          </cell>
          <cell r="K3348">
            <v>0</v>
          </cell>
        </row>
        <row r="3349">
          <cell r="A3349">
            <v>1982</v>
          </cell>
          <cell r="B3349" t="str">
            <v>129</v>
          </cell>
          <cell r="C3349" t="str">
            <v>TRENT RIVER</v>
          </cell>
          <cell r="D3349" t="str">
            <v>1</v>
          </cell>
          <cell r="E3349" t="str">
            <v>A</v>
          </cell>
          <cell r="F3349">
            <v>4</v>
          </cell>
          <cell r="G3349">
            <v>7</v>
          </cell>
          <cell r="H3349">
            <v>0</v>
          </cell>
          <cell r="I3349">
            <v>3</v>
          </cell>
          <cell r="J3349">
            <v>0</v>
          </cell>
          <cell r="K3349">
            <v>0</v>
          </cell>
        </row>
        <row r="3350">
          <cell r="A3350">
            <v>1982</v>
          </cell>
          <cell r="B3350" t="str">
            <v>130</v>
          </cell>
          <cell r="C3350" t="str">
            <v>TSABLE RIVER</v>
          </cell>
          <cell r="D3350" t="str">
            <v>1</v>
          </cell>
          <cell r="E3350" t="str">
            <v>A</v>
          </cell>
          <cell r="F3350">
            <v>7</v>
          </cell>
          <cell r="G3350">
            <v>18</v>
          </cell>
          <cell r="H3350">
            <v>0</v>
          </cell>
          <cell r="I3350">
            <v>0</v>
          </cell>
          <cell r="J3350">
            <v>7</v>
          </cell>
          <cell r="K3350">
            <v>7</v>
          </cell>
        </row>
        <row r="3351">
          <cell r="A3351">
            <v>1982</v>
          </cell>
          <cell r="B3351" t="str">
            <v>131</v>
          </cell>
          <cell r="C3351" t="str">
            <v>TSITIKA RIVER</v>
          </cell>
          <cell r="D3351" t="str">
            <v>1</v>
          </cell>
          <cell r="E3351" t="str">
            <v>A</v>
          </cell>
          <cell r="F3351">
            <v>3</v>
          </cell>
          <cell r="G3351">
            <v>31</v>
          </cell>
          <cell r="H3351">
            <v>6</v>
          </cell>
          <cell r="I3351">
            <v>0</v>
          </cell>
          <cell r="J3351">
            <v>0</v>
          </cell>
          <cell r="K3351">
            <v>0</v>
          </cell>
        </row>
        <row r="3352">
          <cell r="A3352">
            <v>1982</v>
          </cell>
          <cell r="B3352" t="str">
            <v>132</v>
          </cell>
          <cell r="C3352" t="str">
            <v>TSOLUM RIVER</v>
          </cell>
          <cell r="D3352" t="str">
            <v>1</v>
          </cell>
          <cell r="E3352" t="str">
            <v>A</v>
          </cell>
          <cell r="F3352">
            <v>16</v>
          </cell>
          <cell r="G3352">
            <v>52</v>
          </cell>
          <cell r="H3352">
            <v>0</v>
          </cell>
          <cell r="I3352">
            <v>36</v>
          </cell>
          <cell r="J3352">
            <v>0</v>
          </cell>
          <cell r="K3352">
            <v>0</v>
          </cell>
        </row>
        <row r="3353">
          <cell r="A3353">
            <v>1982</v>
          </cell>
          <cell r="B3353" t="str">
            <v>134</v>
          </cell>
          <cell r="C3353" t="str">
            <v>TSULQUATE RIVER</v>
          </cell>
          <cell r="D3353" t="str">
            <v>1</v>
          </cell>
          <cell r="E3353" t="str">
            <v>A</v>
          </cell>
          <cell r="F3353">
            <v>4</v>
          </cell>
          <cell r="G3353">
            <v>4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</row>
        <row r="3354">
          <cell r="A3354">
            <v>1982</v>
          </cell>
          <cell r="B3354" t="str">
            <v>140</v>
          </cell>
          <cell r="C3354" t="str">
            <v>WAUKWAAS CREEK</v>
          </cell>
          <cell r="D3354" t="str">
            <v>1</v>
          </cell>
          <cell r="E3354" t="str">
            <v>A</v>
          </cell>
          <cell r="F3354">
            <v>25</v>
          </cell>
          <cell r="G3354">
            <v>64</v>
          </cell>
          <cell r="H3354">
            <v>12</v>
          </cell>
          <cell r="I3354">
            <v>77</v>
          </cell>
          <cell r="J3354">
            <v>0</v>
          </cell>
          <cell r="K3354">
            <v>0</v>
          </cell>
        </row>
        <row r="3355">
          <cell r="A3355">
            <v>1982</v>
          </cell>
          <cell r="B3355" t="str">
            <v>141</v>
          </cell>
          <cell r="C3355" t="str">
            <v>WHITE RIVER</v>
          </cell>
          <cell r="D3355" t="str">
            <v>1</v>
          </cell>
          <cell r="E3355" t="str">
            <v>A</v>
          </cell>
          <cell r="F3355">
            <v>12</v>
          </cell>
          <cell r="G3355">
            <v>110</v>
          </cell>
          <cell r="H3355">
            <v>0</v>
          </cell>
          <cell r="I3355">
            <v>7</v>
          </cell>
          <cell r="J3355">
            <v>0</v>
          </cell>
          <cell r="K3355">
            <v>0</v>
          </cell>
        </row>
        <row r="3356">
          <cell r="A3356">
            <v>1982</v>
          </cell>
          <cell r="B3356" t="str">
            <v>143</v>
          </cell>
          <cell r="C3356" t="str">
            <v>WORTHLESS CREEK</v>
          </cell>
          <cell r="D3356" t="str">
            <v>1</v>
          </cell>
          <cell r="E3356" t="str">
            <v>A</v>
          </cell>
          <cell r="F3356">
            <v>3</v>
          </cell>
          <cell r="G3356">
            <v>12</v>
          </cell>
          <cell r="H3356">
            <v>0</v>
          </cell>
          <cell r="I3356">
            <v>8</v>
          </cell>
          <cell r="J3356">
            <v>0</v>
          </cell>
          <cell r="K3356">
            <v>0</v>
          </cell>
        </row>
        <row r="3357">
          <cell r="A3357">
            <v>1982</v>
          </cell>
          <cell r="B3357" t="str">
            <v>145</v>
          </cell>
          <cell r="C3357" t="str">
            <v>ZEBALLOS RIVER</v>
          </cell>
          <cell r="D3357" t="str">
            <v>1</v>
          </cell>
          <cell r="E3357" t="str">
            <v>A</v>
          </cell>
          <cell r="F3357">
            <v>20</v>
          </cell>
          <cell r="G3357">
            <v>89</v>
          </cell>
          <cell r="H3357">
            <v>18</v>
          </cell>
          <cell r="I3357">
            <v>91</v>
          </cell>
          <cell r="J3357">
            <v>0</v>
          </cell>
          <cell r="K3357">
            <v>0</v>
          </cell>
        </row>
        <row r="3358">
          <cell r="A3358">
            <v>1982</v>
          </cell>
          <cell r="B3358" t="str">
            <v>164</v>
          </cell>
          <cell r="C3358" t="str">
            <v>COTTONWOOD CREEK</v>
          </cell>
          <cell r="D3358" t="str">
            <v>1</v>
          </cell>
          <cell r="E3358" t="str">
            <v>A</v>
          </cell>
          <cell r="F3358">
            <v>6</v>
          </cell>
          <cell r="G3358">
            <v>6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</row>
        <row r="3359">
          <cell r="A3359">
            <v>1982</v>
          </cell>
          <cell r="B3359" t="str">
            <v>165</v>
          </cell>
          <cell r="C3359" t="str">
            <v>ALOUETTE RIVER</v>
          </cell>
          <cell r="D3359" t="str">
            <v>2</v>
          </cell>
          <cell r="E3359" t="str">
            <v>A</v>
          </cell>
          <cell r="F3359">
            <v>208</v>
          </cell>
          <cell r="G3359">
            <v>1135</v>
          </cell>
          <cell r="H3359">
            <v>6</v>
          </cell>
          <cell r="I3359">
            <v>113</v>
          </cell>
          <cell r="J3359">
            <v>44</v>
          </cell>
          <cell r="K3359">
            <v>80</v>
          </cell>
        </row>
        <row r="3360">
          <cell r="A3360">
            <v>1982</v>
          </cell>
          <cell r="B3360" t="str">
            <v>167</v>
          </cell>
          <cell r="C3360" t="str">
            <v>ASHLU CREEK</v>
          </cell>
          <cell r="D3360" t="str">
            <v>2</v>
          </cell>
          <cell r="E3360" t="str">
            <v>A</v>
          </cell>
          <cell r="F3360">
            <v>41</v>
          </cell>
          <cell r="G3360">
            <v>122</v>
          </cell>
          <cell r="H3360">
            <v>0</v>
          </cell>
          <cell r="I3360">
            <v>44</v>
          </cell>
          <cell r="J3360">
            <v>0</v>
          </cell>
          <cell r="K3360">
            <v>0</v>
          </cell>
        </row>
        <row r="3361">
          <cell r="A3361">
            <v>1982</v>
          </cell>
          <cell r="B3361" t="str">
            <v>168</v>
          </cell>
          <cell r="C3361" t="str">
            <v>BEAR RIVER</v>
          </cell>
          <cell r="D3361" t="str">
            <v>2</v>
          </cell>
          <cell r="E3361" t="str">
            <v>A</v>
          </cell>
          <cell r="F3361">
            <v>37</v>
          </cell>
          <cell r="G3361">
            <v>87</v>
          </cell>
          <cell r="H3361">
            <v>3</v>
          </cell>
          <cell r="I3361">
            <v>199</v>
          </cell>
          <cell r="J3361">
            <v>0</v>
          </cell>
          <cell r="K3361">
            <v>0</v>
          </cell>
        </row>
        <row r="3362">
          <cell r="A3362">
            <v>1982</v>
          </cell>
          <cell r="B3362" t="str">
            <v>171</v>
          </cell>
          <cell r="C3362" t="str">
            <v>BIRKENHEAD RIVER</v>
          </cell>
          <cell r="D3362" t="str">
            <v>2</v>
          </cell>
          <cell r="E3362" t="str">
            <v>A</v>
          </cell>
          <cell r="F3362">
            <v>12</v>
          </cell>
          <cell r="G3362">
            <v>51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</row>
        <row r="3363">
          <cell r="A3363">
            <v>1982</v>
          </cell>
          <cell r="B3363" t="str">
            <v>172</v>
          </cell>
          <cell r="C3363" t="str">
            <v>BREM RIVER</v>
          </cell>
          <cell r="D3363" t="str">
            <v>2</v>
          </cell>
          <cell r="E3363" t="str">
            <v>A</v>
          </cell>
          <cell r="F3363">
            <v>24</v>
          </cell>
          <cell r="G3363">
            <v>42</v>
          </cell>
          <cell r="H3363">
            <v>11</v>
          </cell>
          <cell r="I3363">
            <v>11</v>
          </cell>
          <cell r="J3363">
            <v>0</v>
          </cell>
          <cell r="K3363">
            <v>0</v>
          </cell>
        </row>
        <row r="3364">
          <cell r="A3364">
            <v>1982</v>
          </cell>
          <cell r="B3364" t="str">
            <v>175</v>
          </cell>
          <cell r="C3364" t="str">
            <v>CAPILANO RIVER</v>
          </cell>
          <cell r="D3364" t="str">
            <v>2</v>
          </cell>
          <cell r="E3364" t="str">
            <v>A</v>
          </cell>
          <cell r="F3364">
            <v>164</v>
          </cell>
          <cell r="G3364">
            <v>1826</v>
          </cell>
          <cell r="H3364">
            <v>30</v>
          </cell>
          <cell r="I3364">
            <v>306</v>
          </cell>
          <cell r="J3364">
            <v>38</v>
          </cell>
          <cell r="K3364">
            <v>71</v>
          </cell>
        </row>
        <row r="3365">
          <cell r="A3365">
            <v>1982</v>
          </cell>
          <cell r="B3365" t="str">
            <v>176</v>
          </cell>
          <cell r="C3365" t="str">
            <v>CHAPMAN CREEK</v>
          </cell>
          <cell r="D3365" t="str">
            <v>2</v>
          </cell>
          <cell r="E3365" t="str">
            <v>A</v>
          </cell>
          <cell r="F3365">
            <v>30</v>
          </cell>
          <cell r="G3365">
            <v>116</v>
          </cell>
          <cell r="H3365">
            <v>8</v>
          </cell>
          <cell r="I3365">
            <v>29</v>
          </cell>
          <cell r="J3365">
            <v>0</v>
          </cell>
          <cell r="K3365">
            <v>0</v>
          </cell>
        </row>
        <row r="3366">
          <cell r="A3366">
            <v>1982</v>
          </cell>
          <cell r="B3366" t="str">
            <v>177</v>
          </cell>
          <cell r="C3366" t="str">
            <v>CHEAKAMUS RIVER</v>
          </cell>
          <cell r="D3366" t="str">
            <v>2</v>
          </cell>
          <cell r="E3366" t="str">
            <v>A</v>
          </cell>
          <cell r="F3366">
            <v>388</v>
          </cell>
          <cell r="G3366">
            <v>1811</v>
          </cell>
          <cell r="H3366">
            <v>109</v>
          </cell>
          <cell r="I3366">
            <v>264</v>
          </cell>
          <cell r="J3366">
            <v>3</v>
          </cell>
          <cell r="K3366">
            <v>12</v>
          </cell>
        </row>
        <row r="3367">
          <cell r="A3367">
            <v>1982</v>
          </cell>
          <cell r="B3367" t="str">
            <v>178</v>
          </cell>
          <cell r="C3367" t="str">
            <v>CHEHALIS RIVER</v>
          </cell>
          <cell r="D3367" t="str">
            <v>2</v>
          </cell>
          <cell r="E3367" t="str">
            <v>A</v>
          </cell>
          <cell r="F3367">
            <v>152</v>
          </cell>
          <cell r="G3367">
            <v>515</v>
          </cell>
          <cell r="H3367">
            <v>59</v>
          </cell>
          <cell r="I3367">
            <v>113</v>
          </cell>
          <cell r="J3367">
            <v>0</v>
          </cell>
          <cell r="K3367">
            <v>0</v>
          </cell>
        </row>
        <row r="3368">
          <cell r="A3368">
            <v>1982</v>
          </cell>
          <cell r="B3368" t="str">
            <v>179</v>
          </cell>
          <cell r="C3368" t="str">
            <v>CHILLIWACK RIVER</v>
          </cell>
          <cell r="D3368" t="str">
            <v>2</v>
          </cell>
          <cell r="E3368" t="str">
            <v>A</v>
          </cell>
          <cell r="F3368">
            <v>1173</v>
          </cell>
          <cell r="G3368">
            <v>8445</v>
          </cell>
          <cell r="H3368">
            <v>39</v>
          </cell>
          <cell r="I3368">
            <v>3582</v>
          </cell>
          <cell r="J3368">
            <v>155</v>
          </cell>
          <cell r="K3368">
            <v>173</v>
          </cell>
        </row>
        <row r="3369">
          <cell r="A3369">
            <v>1982</v>
          </cell>
          <cell r="B3369" t="str">
            <v>180</v>
          </cell>
          <cell r="C3369" t="str">
            <v>COGBURN CREEK</v>
          </cell>
          <cell r="D3369" t="str">
            <v>2</v>
          </cell>
          <cell r="E3369" t="str">
            <v>A</v>
          </cell>
          <cell r="F3369">
            <v>6</v>
          </cell>
          <cell r="G3369">
            <v>9</v>
          </cell>
          <cell r="H3369">
            <v>0</v>
          </cell>
          <cell r="I3369">
            <v>2</v>
          </cell>
          <cell r="J3369">
            <v>0</v>
          </cell>
          <cell r="K3369">
            <v>0</v>
          </cell>
        </row>
        <row r="3370">
          <cell r="A3370">
            <v>1982</v>
          </cell>
          <cell r="B3370" t="str">
            <v>181</v>
          </cell>
          <cell r="C3370" t="str">
            <v>COQUIHALLA RIVER</v>
          </cell>
          <cell r="D3370" t="str">
            <v>2</v>
          </cell>
          <cell r="E3370" t="str">
            <v>A</v>
          </cell>
          <cell r="F3370">
            <v>317</v>
          </cell>
          <cell r="G3370">
            <v>1174</v>
          </cell>
          <cell r="H3370">
            <v>18</v>
          </cell>
          <cell r="I3370">
            <v>186</v>
          </cell>
          <cell r="J3370">
            <v>49</v>
          </cell>
          <cell r="K3370">
            <v>51</v>
          </cell>
        </row>
        <row r="3371">
          <cell r="A3371">
            <v>1982</v>
          </cell>
          <cell r="B3371" t="str">
            <v>182</v>
          </cell>
          <cell r="C3371" t="str">
            <v>COQUITLAM RIVER</v>
          </cell>
          <cell r="D3371" t="str">
            <v>2</v>
          </cell>
          <cell r="E3371" t="str">
            <v>A</v>
          </cell>
          <cell r="F3371">
            <v>39</v>
          </cell>
          <cell r="G3371">
            <v>209</v>
          </cell>
          <cell r="H3371">
            <v>0</v>
          </cell>
          <cell r="I3371">
            <v>134</v>
          </cell>
          <cell r="J3371">
            <v>0</v>
          </cell>
          <cell r="K3371">
            <v>3</v>
          </cell>
        </row>
        <row r="3372">
          <cell r="A3372">
            <v>1982</v>
          </cell>
          <cell r="B3372" t="str">
            <v>184</v>
          </cell>
          <cell r="C3372" t="str">
            <v>DAKOTA CREEK</v>
          </cell>
          <cell r="D3372" t="str">
            <v>2</v>
          </cell>
          <cell r="E3372" t="str">
            <v>A</v>
          </cell>
          <cell r="F3372">
            <v>13</v>
          </cell>
          <cell r="G3372">
            <v>96</v>
          </cell>
          <cell r="H3372">
            <v>5</v>
          </cell>
          <cell r="I3372">
            <v>8</v>
          </cell>
          <cell r="J3372">
            <v>0</v>
          </cell>
          <cell r="K3372">
            <v>0</v>
          </cell>
        </row>
        <row r="3373">
          <cell r="A3373">
            <v>1982</v>
          </cell>
          <cell r="B3373" t="str">
            <v>186</v>
          </cell>
          <cell r="C3373" t="str">
            <v>ELAHO RIVER</v>
          </cell>
          <cell r="D3373" t="str">
            <v>2</v>
          </cell>
          <cell r="E3373" t="str">
            <v>A</v>
          </cell>
          <cell r="F3373">
            <v>6</v>
          </cell>
          <cell r="G3373">
            <v>3</v>
          </cell>
          <cell r="H3373">
            <v>2</v>
          </cell>
          <cell r="I3373">
            <v>0</v>
          </cell>
          <cell r="J3373">
            <v>0</v>
          </cell>
          <cell r="K3373">
            <v>0</v>
          </cell>
        </row>
        <row r="3374">
          <cell r="A3374">
            <v>1982</v>
          </cell>
          <cell r="B3374" t="str">
            <v>188</v>
          </cell>
          <cell r="C3374" t="str">
            <v>FRASER RIVER</v>
          </cell>
          <cell r="D3374" t="str">
            <v>2</v>
          </cell>
          <cell r="E3374" t="str">
            <v>A</v>
          </cell>
          <cell r="F3374">
            <v>905</v>
          </cell>
          <cell r="G3374">
            <v>10917</v>
          </cell>
          <cell r="H3374">
            <v>478</v>
          </cell>
          <cell r="I3374">
            <v>201</v>
          </cell>
          <cell r="J3374">
            <v>21</v>
          </cell>
          <cell r="K3374">
            <v>0</v>
          </cell>
        </row>
        <row r="3375">
          <cell r="A3375">
            <v>1982</v>
          </cell>
          <cell r="B3375" t="str">
            <v>190</v>
          </cell>
          <cell r="C3375" t="str">
            <v>GRAY CREEK</v>
          </cell>
          <cell r="D3375" t="str">
            <v>2</v>
          </cell>
          <cell r="E3375" t="str">
            <v>A</v>
          </cell>
          <cell r="F3375">
            <v>12</v>
          </cell>
          <cell r="G3375">
            <v>39</v>
          </cell>
          <cell r="H3375">
            <v>2</v>
          </cell>
          <cell r="I3375">
            <v>11</v>
          </cell>
          <cell r="J3375">
            <v>0</v>
          </cell>
          <cell r="K3375">
            <v>0</v>
          </cell>
        </row>
        <row r="3376">
          <cell r="A3376">
            <v>1982</v>
          </cell>
          <cell r="B3376" t="str">
            <v>191</v>
          </cell>
          <cell r="C3376" t="str">
            <v>HARRISON RIVER</v>
          </cell>
          <cell r="D3376" t="str">
            <v>2</v>
          </cell>
          <cell r="E3376" t="str">
            <v>A</v>
          </cell>
          <cell r="F3376">
            <v>15</v>
          </cell>
          <cell r="G3376">
            <v>42</v>
          </cell>
          <cell r="H3376">
            <v>0</v>
          </cell>
          <cell r="I3376">
            <v>5</v>
          </cell>
          <cell r="J3376">
            <v>0</v>
          </cell>
          <cell r="K3376">
            <v>0</v>
          </cell>
        </row>
        <row r="3377">
          <cell r="A3377">
            <v>1982</v>
          </cell>
          <cell r="B3377" t="str">
            <v>194</v>
          </cell>
          <cell r="C3377" t="str">
            <v>HORNET CREEK</v>
          </cell>
          <cell r="D3377" t="str">
            <v>2</v>
          </cell>
          <cell r="E3377" t="str">
            <v>A</v>
          </cell>
          <cell r="F3377">
            <v>3</v>
          </cell>
          <cell r="G3377">
            <v>24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</row>
        <row r="3378">
          <cell r="A3378">
            <v>1982</v>
          </cell>
          <cell r="B3378" t="str">
            <v>196</v>
          </cell>
          <cell r="C3378" t="str">
            <v>INDIAN RIVER</v>
          </cell>
          <cell r="D3378" t="str">
            <v>2</v>
          </cell>
          <cell r="E3378" t="str">
            <v>A</v>
          </cell>
          <cell r="F3378">
            <v>11</v>
          </cell>
          <cell r="G3378">
            <v>32</v>
          </cell>
          <cell r="H3378">
            <v>8</v>
          </cell>
          <cell r="I3378">
            <v>143</v>
          </cell>
          <cell r="J3378">
            <v>0</v>
          </cell>
          <cell r="K3378">
            <v>0</v>
          </cell>
        </row>
        <row r="3379">
          <cell r="A3379">
            <v>1982</v>
          </cell>
          <cell r="B3379" t="str">
            <v>197</v>
          </cell>
          <cell r="C3379" t="str">
            <v>KANAKA CREEK</v>
          </cell>
          <cell r="D3379" t="str">
            <v>2</v>
          </cell>
          <cell r="E3379" t="str">
            <v>A</v>
          </cell>
          <cell r="F3379">
            <v>27</v>
          </cell>
          <cell r="G3379">
            <v>281</v>
          </cell>
          <cell r="H3379">
            <v>3</v>
          </cell>
          <cell r="I3379">
            <v>32</v>
          </cell>
          <cell r="J3379">
            <v>17</v>
          </cell>
          <cell r="K3379">
            <v>6</v>
          </cell>
        </row>
        <row r="3380">
          <cell r="A3380">
            <v>1982</v>
          </cell>
          <cell r="B3380" t="str">
            <v>199</v>
          </cell>
          <cell r="C3380" t="str">
            <v>LANG CREEK</v>
          </cell>
          <cell r="D3380" t="str">
            <v>2</v>
          </cell>
          <cell r="E3380" t="str">
            <v>A</v>
          </cell>
          <cell r="F3380">
            <v>30</v>
          </cell>
          <cell r="G3380">
            <v>272</v>
          </cell>
          <cell r="H3380">
            <v>29</v>
          </cell>
          <cell r="I3380">
            <v>44</v>
          </cell>
          <cell r="J3380">
            <v>0</v>
          </cell>
          <cell r="K3380">
            <v>0</v>
          </cell>
        </row>
        <row r="3381">
          <cell r="A3381">
            <v>1982</v>
          </cell>
          <cell r="B3381" t="str">
            <v>201</v>
          </cell>
          <cell r="C3381" t="str">
            <v>LILLOOET RIVER</v>
          </cell>
          <cell r="D3381" t="str">
            <v>2</v>
          </cell>
          <cell r="E3381" t="str">
            <v>A</v>
          </cell>
          <cell r="F3381">
            <v>30</v>
          </cell>
          <cell r="G3381">
            <v>119</v>
          </cell>
          <cell r="H3381">
            <v>5</v>
          </cell>
          <cell r="I3381">
            <v>0</v>
          </cell>
          <cell r="J3381">
            <v>0</v>
          </cell>
          <cell r="K3381">
            <v>0</v>
          </cell>
        </row>
        <row r="3382">
          <cell r="A3382">
            <v>1982</v>
          </cell>
          <cell r="B3382" t="str">
            <v>202</v>
          </cell>
          <cell r="C3382" t="str">
            <v>CAMPBELL RIVER</v>
          </cell>
          <cell r="D3382" t="str">
            <v>2</v>
          </cell>
          <cell r="E3382" t="str">
            <v>A</v>
          </cell>
          <cell r="F3382">
            <v>57</v>
          </cell>
          <cell r="G3382">
            <v>561</v>
          </cell>
          <cell r="H3382">
            <v>12</v>
          </cell>
          <cell r="I3382">
            <v>37</v>
          </cell>
          <cell r="J3382">
            <v>14</v>
          </cell>
          <cell r="K3382">
            <v>16</v>
          </cell>
        </row>
        <row r="3383">
          <cell r="A3383">
            <v>1982</v>
          </cell>
          <cell r="B3383" t="str">
            <v>205</v>
          </cell>
          <cell r="C3383" t="str">
            <v>LYNN CREEK</v>
          </cell>
          <cell r="D3383" t="str">
            <v>2</v>
          </cell>
          <cell r="E3383" t="str">
            <v>A</v>
          </cell>
          <cell r="F3383">
            <v>27</v>
          </cell>
          <cell r="G3383">
            <v>78</v>
          </cell>
          <cell r="H3383">
            <v>0</v>
          </cell>
          <cell r="I3383">
            <v>26</v>
          </cell>
          <cell r="J3383">
            <v>0</v>
          </cell>
          <cell r="K3383">
            <v>0</v>
          </cell>
        </row>
        <row r="3384">
          <cell r="A3384">
            <v>1982</v>
          </cell>
          <cell r="B3384" t="str">
            <v>206</v>
          </cell>
          <cell r="C3384" t="str">
            <v>MCNAB CREEK</v>
          </cell>
          <cell r="D3384" t="str">
            <v>2</v>
          </cell>
          <cell r="E3384" t="str">
            <v>A</v>
          </cell>
          <cell r="F3384">
            <v>9</v>
          </cell>
          <cell r="G3384">
            <v>12</v>
          </cell>
          <cell r="H3384">
            <v>2</v>
          </cell>
          <cell r="I3384">
            <v>8</v>
          </cell>
          <cell r="J3384">
            <v>0</v>
          </cell>
          <cell r="K3384">
            <v>0</v>
          </cell>
        </row>
        <row r="3385">
          <cell r="A3385">
            <v>1982</v>
          </cell>
          <cell r="B3385" t="str">
            <v>207</v>
          </cell>
          <cell r="C3385" t="str">
            <v>MAMQUAM RIVER</v>
          </cell>
          <cell r="D3385" t="str">
            <v>2</v>
          </cell>
          <cell r="E3385" t="str">
            <v>A</v>
          </cell>
          <cell r="F3385">
            <v>53</v>
          </cell>
          <cell r="G3385">
            <v>229</v>
          </cell>
          <cell r="H3385">
            <v>3</v>
          </cell>
          <cell r="I3385">
            <v>14</v>
          </cell>
          <cell r="J3385">
            <v>2</v>
          </cell>
          <cell r="K3385">
            <v>0</v>
          </cell>
        </row>
        <row r="3386">
          <cell r="A3386">
            <v>1982</v>
          </cell>
          <cell r="B3386" t="str">
            <v>210</v>
          </cell>
          <cell r="C3386" t="str">
            <v>MORRIS CREEK</v>
          </cell>
          <cell r="D3386" t="str">
            <v>2</v>
          </cell>
          <cell r="E3386" t="str">
            <v>A</v>
          </cell>
          <cell r="F3386">
            <v>14</v>
          </cell>
          <cell r="G3386">
            <v>32</v>
          </cell>
          <cell r="H3386">
            <v>1</v>
          </cell>
          <cell r="I3386">
            <v>22</v>
          </cell>
          <cell r="J3386">
            <v>0</v>
          </cell>
          <cell r="K3386">
            <v>0</v>
          </cell>
        </row>
        <row r="3387">
          <cell r="A3387">
            <v>1982</v>
          </cell>
          <cell r="B3387" t="str">
            <v>211</v>
          </cell>
          <cell r="C3387" t="str">
            <v>NAHATLATCH RIVER</v>
          </cell>
          <cell r="D3387" t="str">
            <v>2</v>
          </cell>
          <cell r="E3387" t="str">
            <v>A</v>
          </cell>
          <cell r="F3387">
            <v>30</v>
          </cell>
          <cell r="G3387">
            <v>103</v>
          </cell>
          <cell r="H3387">
            <v>21</v>
          </cell>
          <cell r="I3387">
            <v>8</v>
          </cell>
          <cell r="J3387">
            <v>0</v>
          </cell>
          <cell r="K3387">
            <v>0</v>
          </cell>
        </row>
        <row r="3388">
          <cell r="A3388">
            <v>1982</v>
          </cell>
          <cell r="B3388" t="str">
            <v>212</v>
          </cell>
          <cell r="C3388" t="str">
            <v>NATHAN CREEK</v>
          </cell>
          <cell r="D3388" t="str">
            <v>2</v>
          </cell>
          <cell r="E3388" t="str">
            <v>A</v>
          </cell>
          <cell r="F3388">
            <v>9</v>
          </cell>
          <cell r="G3388">
            <v>30</v>
          </cell>
          <cell r="H3388">
            <v>2</v>
          </cell>
          <cell r="I3388">
            <v>5</v>
          </cell>
          <cell r="J3388">
            <v>0</v>
          </cell>
          <cell r="K3388">
            <v>0</v>
          </cell>
        </row>
        <row r="3389">
          <cell r="A3389">
            <v>1982</v>
          </cell>
          <cell r="B3389" t="str">
            <v>213</v>
          </cell>
          <cell r="C3389" t="str">
            <v>NICOMEKL RIVER</v>
          </cell>
          <cell r="D3389" t="str">
            <v>2</v>
          </cell>
          <cell r="E3389" t="str">
            <v>A</v>
          </cell>
          <cell r="F3389">
            <v>39</v>
          </cell>
          <cell r="G3389">
            <v>433</v>
          </cell>
          <cell r="H3389">
            <v>0</v>
          </cell>
          <cell r="I3389">
            <v>32</v>
          </cell>
          <cell r="J3389">
            <v>11</v>
          </cell>
          <cell r="K3389">
            <v>3</v>
          </cell>
        </row>
        <row r="3390">
          <cell r="A3390">
            <v>1982</v>
          </cell>
          <cell r="B3390" t="str">
            <v>215</v>
          </cell>
          <cell r="C3390" t="str">
            <v>NORRISH CREEK</v>
          </cell>
          <cell r="D3390" t="str">
            <v>2</v>
          </cell>
          <cell r="E3390" t="str">
            <v>A</v>
          </cell>
          <cell r="F3390">
            <v>6</v>
          </cell>
          <cell r="G3390">
            <v>12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</row>
        <row r="3391">
          <cell r="A3391">
            <v>1982</v>
          </cell>
          <cell r="B3391" t="str">
            <v>218</v>
          </cell>
          <cell r="C3391" t="str">
            <v>PHILLIPS RIVER</v>
          </cell>
          <cell r="D3391" t="str">
            <v>2</v>
          </cell>
          <cell r="E3391" t="str">
            <v>A</v>
          </cell>
          <cell r="F3391">
            <v>3</v>
          </cell>
          <cell r="G3391">
            <v>9</v>
          </cell>
          <cell r="H3391">
            <v>2</v>
          </cell>
          <cell r="I3391">
            <v>5</v>
          </cell>
          <cell r="J3391">
            <v>0</v>
          </cell>
          <cell r="K3391">
            <v>0</v>
          </cell>
        </row>
        <row r="3392">
          <cell r="A3392">
            <v>1982</v>
          </cell>
          <cell r="B3392" t="str">
            <v>219</v>
          </cell>
          <cell r="C3392" t="str">
            <v>PITT RIVER</v>
          </cell>
          <cell r="D3392" t="str">
            <v>2</v>
          </cell>
          <cell r="E3392" t="str">
            <v>A</v>
          </cell>
          <cell r="F3392">
            <v>18</v>
          </cell>
          <cell r="G3392">
            <v>119</v>
          </cell>
          <cell r="H3392">
            <v>0</v>
          </cell>
          <cell r="I3392">
            <v>41</v>
          </cell>
          <cell r="J3392">
            <v>0</v>
          </cell>
          <cell r="K3392">
            <v>0</v>
          </cell>
        </row>
        <row r="3393">
          <cell r="A3393">
            <v>1982</v>
          </cell>
          <cell r="B3393" t="str">
            <v>221</v>
          </cell>
          <cell r="C3393" t="str">
            <v>QUATAM RIVER</v>
          </cell>
          <cell r="D3393" t="str">
            <v>2</v>
          </cell>
          <cell r="E3393" t="str">
            <v>A</v>
          </cell>
          <cell r="F3393">
            <v>9</v>
          </cell>
          <cell r="G3393">
            <v>19</v>
          </cell>
          <cell r="H3393">
            <v>7</v>
          </cell>
          <cell r="I3393">
            <v>20</v>
          </cell>
          <cell r="J3393">
            <v>2</v>
          </cell>
          <cell r="K3393">
            <v>16</v>
          </cell>
        </row>
        <row r="3394">
          <cell r="A3394">
            <v>1982</v>
          </cell>
          <cell r="B3394" t="str">
            <v>222</v>
          </cell>
          <cell r="C3394" t="str">
            <v>RAINY RIVER</v>
          </cell>
          <cell r="D3394" t="str">
            <v>2</v>
          </cell>
          <cell r="E3394" t="str">
            <v>A</v>
          </cell>
          <cell r="F3394">
            <v>37</v>
          </cell>
          <cell r="G3394">
            <v>239</v>
          </cell>
          <cell r="H3394">
            <v>14</v>
          </cell>
          <cell r="I3394">
            <v>44</v>
          </cell>
          <cell r="J3394">
            <v>0</v>
          </cell>
          <cell r="K3394">
            <v>0</v>
          </cell>
        </row>
        <row r="3395">
          <cell r="A3395">
            <v>1982</v>
          </cell>
          <cell r="B3395" t="str">
            <v>225</v>
          </cell>
          <cell r="C3395" t="str">
            <v>SALMON RIVER</v>
          </cell>
          <cell r="D3395" t="str">
            <v>2</v>
          </cell>
          <cell r="E3395" t="str">
            <v>A</v>
          </cell>
          <cell r="F3395">
            <v>62</v>
          </cell>
          <cell r="G3395">
            <v>330</v>
          </cell>
          <cell r="H3395">
            <v>8</v>
          </cell>
          <cell r="I3395">
            <v>82</v>
          </cell>
          <cell r="J3395">
            <v>0</v>
          </cell>
          <cell r="K3395">
            <v>0</v>
          </cell>
        </row>
        <row r="3396">
          <cell r="A3396">
            <v>1982</v>
          </cell>
          <cell r="B3396" t="str">
            <v>228</v>
          </cell>
          <cell r="C3396" t="str">
            <v>SEYMOUR RIVER</v>
          </cell>
          <cell r="D3396" t="str">
            <v>2</v>
          </cell>
          <cell r="E3396" t="str">
            <v>A</v>
          </cell>
          <cell r="F3396">
            <v>249</v>
          </cell>
          <cell r="G3396">
            <v>1681</v>
          </cell>
          <cell r="H3396">
            <v>38</v>
          </cell>
          <cell r="I3396">
            <v>220</v>
          </cell>
          <cell r="J3396">
            <v>0</v>
          </cell>
          <cell r="K3396">
            <v>36</v>
          </cell>
        </row>
        <row r="3397">
          <cell r="A3397">
            <v>1982</v>
          </cell>
          <cell r="B3397" t="str">
            <v>230</v>
          </cell>
          <cell r="C3397" t="str">
            <v>SILVERHOPE CREEK</v>
          </cell>
          <cell r="D3397" t="str">
            <v>2</v>
          </cell>
          <cell r="E3397" t="str">
            <v>A</v>
          </cell>
          <cell r="F3397">
            <v>35</v>
          </cell>
          <cell r="G3397">
            <v>228</v>
          </cell>
          <cell r="H3397">
            <v>10</v>
          </cell>
          <cell r="I3397">
            <v>18</v>
          </cell>
          <cell r="J3397">
            <v>0</v>
          </cell>
          <cell r="K3397">
            <v>5</v>
          </cell>
        </row>
        <row r="3398">
          <cell r="A3398">
            <v>1982</v>
          </cell>
          <cell r="B3398" t="str">
            <v>233</v>
          </cell>
          <cell r="C3398" t="str">
            <v>SOUTHGATE RIVER</v>
          </cell>
          <cell r="D3398" t="str">
            <v>2</v>
          </cell>
          <cell r="E3398" t="str">
            <v>A</v>
          </cell>
          <cell r="F3398">
            <v>9</v>
          </cell>
          <cell r="G3398">
            <v>72</v>
          </cell>
          <cell r="H3398">
            <v>0</v>
          </cell>
          <cell r="I3398">
            <v>29</v>
          </cell>
          <cell r="J3398">
            <v>0</v>
          </cell>
          <cell r="K3398">
            <v>0</v>
          </cell>
        </row>
        <row r="3399">
          <cell r="A3399">
            <v>1982</v>
          </cell>
          <cell r="B3399" t="str">
            <v>234</v>
          </cell>
          <cell r="C3399" t="str">
            <v>SPUZZUM CREEK</v>
          </cell>
          <cell r="D3399" t="str">
            <v>2</v>
          </cell>
          <cell r="E3399" t="str">
            <v>A</v>
          </cell>
          <cell r="F3399">
            <v>3</v>
          </cell>
          <cell r="G3399">
            <v>9</v>
          </cell>
          <cell r="H3399">
            <v>3</v>
          </cell>
          <cell r="I3399">
            <v>0</v>
          </cell>
          <cell r="J3399">
            <v>0</v>
          </cell>
          <cell r="K3399">
            <v>0</v>
          </cell>
        </row>
        <row r="3400">
          <cell r="A3400">
            <v>1982</v>
          </cell>
          <cell r="B3400" t="str">
            <v>235</v>
          </cell>
          <cell r="C3400" t="str">
            <v>SQUAMISH RIVER</v>
          </cell>
          <cell r="D3400" t="str">
            <v>2</v>
          </cell>
          <cell r="E3400" t="str">
            <v>A</v>
          </cell>
          <cell r="F3400">
            <v>709</v>
          </cell>
          <cell r="G3400">
            <v>2665</v>
          </cell>
          <cell r="H3400">
            <v>196</v>
          </cell>
          <cell r="I3400">
            <v>819</v>
          </cell>
          <cell r="J3400">
            <v>0</v>
          </cell>
          <cell r="K3400">
            <v>3</v>
          </cell>
        </row>
        <row r="3401">
          <cell r="A3401">
            <v>1982</v>
          </cell>
          <cell r="B3401" t="str">
            <v>236</v>
          </cell>
          <cell r="C3401" t="str">
            <v>STAVE RIVER</v>
          </cell>
          <cell r="D3401" t="str">
            <v>2</v>
          </cell>
          <cell r="E3401" t="str">
            <v>A</v>
          </cell>
          <cell r="F3401">
            <v>42</v>
          </cell>
          <cell r="G3401">
            <v>236</v>
          </cell>
          <cell r="H3401">
            <v>0</v>
          </cell>
          <cell r="I3401">
            <v>2</v>
          </cell>
          <cell r="J3401">
            <v>5</v>
          </cell>
          <cell r="K3401">
            <v>0</v>
          </cell>
        </row>
        <row r="3402">
          <cell r="A3402">
            <v>1982</v>
          </cell>
          <cell r="B3402" t="str">
            <v>237</v>
          </cell>
          <cell r="C3402" t="str">
            <v>STAWAMUS RIVER</v>
          </cell>
          <cell r="D3402" t="str">
            <v>2</v>
          </cell>
          <cell r="E3402" t="str">
            <v>A</v>
          </cell>
          <cell r="F3402">
            <v>6</v>
          </cell>
          <cell r="G3402">
            <v>6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</row>
        <row r="3403">
          <cell r="A3403">
            <v>1982</v>
          </cell>
          <cell r="B3403" t="str">
            <v>238</v>
          </cell>
          <cell r="C3403" t="str">
            <v>SUMAS RIVER</v>
          </cell>
          <cell r="D3403" t="str">
            <v>2</v>
          </cell>
          <cell r="E3403" t="str">
            <v>A</v>
          </cell>
          <cell r="F3403">
            <v>15</v>
          </cell>
          <cell r="G3403">
            <v>101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</row>
        <row r="3404">
          <cell r="A3404">
            <v>1982</v>
          </cell>
          <cell r="B3404" t="str">
            <v>240</v>
          </cell>
          <cell r="C3404" t="str">
            <v>TEAQUAHAN RIVER</v>
          </cell>
          <cell r="D3404" t="str">
            <v>2</v>
          </cell>
          <cell r="E3404" t="str">
            <v>A</v>
          </cell>
          <cell r="F3404">
            <v>4</v>
          </cell>
          <cell r="G3404">
            <v>4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</row>
        <row r="3405">
          <cell r="A3405">
            <v>1982</v>
          </cell>
          <cell r="B3405" t="str">
            <v>243</v>
          </cell>
          <cell r="C3405" t="str">
            <v>TZOONIE RIVER</v>
          </cell>
          <cell r="D3405" t="str">
            <v>2</v>
          </cell>
          <cell r="E3405" t="str">
            <v>A</v>
          </cell>
          <cell r="F3405">
            <v>6</v>
          </cell>
          <cell r="G3405">
            <v>6</v>
          </cell>
          <cell r="H3405">
            <v>0</v>
          </cell>
          <cell r="I3405">
            <v>2</v>
          </cell>
          <cell r="J3405">
            <v>0</v>
          </cell>
          <cell r="K3405">
            <v>0</v>
          </cell>
        </row>
        <row r="3406">
          <cell r="A3406">
            <v>1982</v>
          </cell>
          <cell r="B3406" t="str">
            <v>244</v>
          </cell>
          <cell r="C3406" t="str">
            <v>VANCOUVER RIVER</v>
          </cell>
          <cell r="D3406" t="str">
            <v>2</v>
          </cell>
          <cell r="E3406" t="str">
            <v>A</v>
          </cell>
          <cell r="F3406">
            <v>6</v>
          </cell>
          <cell r="G3406">
            <v>3</v>
          </cell>
          <cell r="H3406">
            <v>2</v>
          </cell>
          <cell r="I3406">
            <v>0</v>
          </cell>
          <cell r="J3406">
            <v>0</v>
          </cell>
          <cell r="K3406">
            <v>0</v>
          </cell>
        </row>
        <row r="3407">
          <cell r="A3407">
            <v>1982</v>
          </cell>
          <cell r="B3407" t="str">
            <v>246</v>
          </cell>
          <cell r="C3407" t="str">
            <v>WEAVER CREEK</v>
          </cell>
          <cell r="D3407" t="str">
            <v>2</v>
          </cell>
          <cell r="E3407" t="str">
            <v>A</v>
          </cell>
          <cell r="F3407">
            <v>12</v>
          </cell>
          <cell r="G3407">
            <v>36</v>
          </cell>
          <cell r="H3407">
            <v>2</v>
          </cell>
          <cell r="I3407">
            <v>14</v>
          </cell>
          <cell r="J3407">
            <v>0</v>
          </cell>
          <cell r="K3407">
            <v>0</v>
          </cell>
        </row>
        <row r="3408">
          <cell r="A3408">
            <v>1982</v>
          </cell>
          <cell r="B3408" t="str">
            <v>248</v>
          </cell>
          <cell r="C3408" t="str">
            <v>WHONOCK CREEK</v>
          </cell>
          <cell r="D3408" t="str">
            <v>2</v>
          </cell>
          <cell r="E3408" t="str">
            <v>A</v>
          </cell>
          <cell r="F3408">
            <v>12</v>
          </cell>
          <cell r="G3408">
            <v>30</v>
          </cell>
          <cell r="H3408">
            <v>0</v>
          </cell>
          <cell r="I3408">
            <v>2</v>
          </cell>
          <cell r="J3408">
            <v>0</v>
          </cell>
          <cell r="K3408">
            <v>0</v>
          </cell>
        </row>
        <row r="3409">
          <cell r="A3409">
            <v>1982</v>
          </cell>
          <cell r="B3409" t="str">
            <v>249</v>
          </cell>
          <cell r="C3409" t="str">
            <v>WIDGEON CREEK</v>
          </cell>
          <cell r="D3409" t="str">
            <v>2</v>
          </cell>
          <cell r="E3409" t="str">
            <v>A</v>
          </cell>
          <cell r="F3409">
            <v>6</v>
          </cell>
          <cell r="G3409">
            <v>33</v>
          </cell>
          <cell r="H3409">
            <v>11</v>
          </cell>
          <cell r="I3409">
            <v>17</v>
          </cell>
          <cell r="J3409">
            <v>0</v>
          </cell>
          <cell r="K3409">
            <v>0</v>
          </cell>
        </row>
        <row r="3410">
          <cell r="A3410">
            <v>1982</v>
          </cell>
          <cell r="B3410" t="str">
            <v>250</v>
          </cell>
          <cell r="C3410" t="str">
            <v>WILSON CREEK</v>
          </cell>
          <cell r="D3410" t="str">
            <v>2</v>
          </cell>
          <cell r="E3410" t="str">
            <v>A</v>
          </cell>
          <cell r="F3410">
            <v>6</v>
          </cell>
          <cell r="G3410">
            <v>9</v>
          </cell>
          <cell r="H3410">
            <v>0</v>
          </cell>
          <cell r="I3410">
            <v>2</v>
          </cell>
          <cell r="J3410">
            <v>0</v>
          </cell>
          <cell r="K3410">
            <v>0</v>
          </cell>
        </row>
        <row r="3411">
          <cell r="A3411">
            <v>1982</v>
          </cell>
          <cell r="B3411" t="str">
            <v>251</v>
          </cell>
          <cell r="C3411" t="str">
            <v>RUBY CREEK</v>
          </cell>
          <cell r="D3411" t="str">
            <v>2</v>
          </cell>
          <cell r="E3411" t="str">
            <v>A</v>
          </cell>
          <cell r="F3411">
            <v>3</v>
          </cell>
          <cell r="G3411">
            <v>3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</row>
        <row r="3412">
          <cell r="A3412">
            <v>1982</v>
          </cell>
          <cell r="B3412" t="str">
            <v>253</v>
          </cell>
          <cell r="C3412" t="str">
            <v>CLAYBURN CREEK</v>
          </cell>
          <cell r="D3412" t="str">
            <v>2</v>
          </cell>
          <cell r="E3412" t="str">
            <v>A</v>
          </cell>
          <cell r="F3412">
            <v>3</v>
          </cell>
          <cell r="G3412">
            <v>18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</row>
        <row r="3413">
          <cell r="A3413">
            <v>1982</v>
          </cell>
          <cell r="B3413" t="str">
            <v>272</v>
          </cell>
          <cell r="C3413" t="str">
            <v>BRIDGE RIVER</v>
          </cell>
          <cell r="D3413" t="str">
            <v>3</v>
          </cell>
          <cell r="E3413" t="str">
            <v>A</v>
          </cell>
          <cell r="F3413">
            <v>53</v>
          </cell>
          <cell r="G3413">
            <v>339</v>
          </cell>
          <cell r="H3413">
            <v>11</v>
          </cell>
          <cell r="I3413">
            <v>19</v>
          </cell>
          <cell r="J3413">
            <v>0</v>
          </cell>
          <cell r="K3413">
            <v>0</v>
          </cell>
        </row>
        <row r="3414">
          <cell r="A3414">
            <v>1982</v>
          </cell>
          <cell r="B3414" t="str">
            <v>273</v>
          </cell>
          <cell r="C3414" t="str">
            <v>CAYOOSH RIVER</v>
          </cell>
          <cell r="D3414" t="str">
            <v>3</v>
          </cell>
          <cell r="E3414" t="str">
            <v>A</v>
          </cell>
          <cell r="F3414">
            <v>18</v>
          </cell>
          <cell r="G3414">
            <v>127</v>
          </cell>
          <cell r="H3414">
            <v>5</v>
          </cell>
          <cell r="I3414">
            <v>61</v>
          </cell>
          <cell r="J3414">
            <v>0</v>
          </cell>
          <cell r="K3414">
            <v>0</v>
          </cell>
        </row>
        <row r="3415">
          <cell r="A3415">
            <v>1982</v>
          </cell>
          <cell r="B3415" t="str">
            <v>275</v>
          </cell>
          <cell r="C3415" t="str">
            <v>NICOLA RIVER</v>
          </cell>
          <cell r="D3415" t="str">
            <v>3</v>
          </cell>
          <cell r="E3415" t="str">
            <v>A</v>
          </cell>
          <cell r="F3415">
            <v>21</v>
          </cell>
          <cell r="G3415">
            <v>173</v>
          </cell>
          <cell r="H3415">
            <v>5</v>
          </cell>
          <cell r="I3415">
            <v>2</v>
          </cell>
          <cell r="J3415">
            <v>0</v>
          </cell>
          <cell r="K3415">
            <v>0</v>
          </cell>
        </row>
        <row r="3416">
          <cell r="A3416">
            <v>1982</v>
          </cell>
          <cell r="B3416" t="str">
            <v>276</v>
          </cell>
          <cell r="C3416" t="str">
            <v>SETON RIVER</v>
          </cell>
          <cell r="D3416" t="str">
            <v>3</v>
          </cell>
          <cell r="E3416" t="str">
            <v>A</v>
          </cell>
          <cell r="F3416">
            <v>13</v>
          </cell>
          <cell r="G3416">
            <v>82</v>
          </cell>
          <cell r="H3416">
            <v>2</v>
          </cell>
          <cell r="I3416">
            <v>0</v>
          </cell>
          <cell r="J3416">
            <v>0</v>
          </cell>
          <cell r="K3416">
            <v>0</v>
          </cell>
        </row>
        <row r="3417">
          <cell r="A3417">
            <v>1982</v>
          </cell>
          <cell r="B3417" t="str">
            <v>277</v>
          </cell>
          <cell r="C3417" t="str">
            <v>STEIN RIVER</v>
          </cell>
          <cell r="D3417" t="str">
            <v>3</v>
          </cell>
          <cell r="E3417" t="str">
            <v>A</v>
          </cell>
          <cell r="F3417">
            <v>33</v>
          </cell>
          <cell r="G3417">
            <v>77</v>
          </cell>
          <cell r="H3417">
            <v>7</v>
          </cell>
          <cell r="I3417">
            <v>0</v>
          </cell>
          <cell r="J3417">
            <v>0</v>
          </cell>
          <cell r="K3417">
            <v>0</v>
          </cell>
        </row>
        <row r="3418">
          <cell r="A3418">
            <v>1982</v>
          </cell>
          <cell r="B3418" t="str">
            <v>278</v>
          </cell>
          <cell r="C3418" t="str">
            <v>THOMPSON RIVER</v>
          </cell>
          <cell r="D3418" t="str">
            <v>3</v>
          </cell>
          <cell r="E3418" t="str">
            <v>A</v>
          </cell>
          <cell r="F3418">
            <v>2351</v>
          </cell>
          <cell r="G3418">
            <v>13232</v>
          </cell>
          <cell r="H3418">
            <v>1650</v>
          </cell>
          <cell r="I3418">
            <v>2115</v>
          </cell>
          <cell r="J3418">
            <v>48</v>
          </cell>
          <cell r="K3418">
            <v>51</v>
          </cell>
        </row>
        <row r="3419">
          <cell r="A3419">
            <v>1982</v>
          </cell>
          <cell r="B3419" t="str">
            <v>300</v>
          </cell>
          <cell r="C3419" t="str">
            <v>ATNARKO RIVER</v>
          </cell>
          <cell r="D3419" t="str">
            <v>5</v>
          </cell>
          <cell r="E3419" t="str">
            <v>A</v>
          </cell>
          <cell r="F3419">
            <v>195</v>
          </cell>
          <cell r="G3419">
            <v>939</v>
          </cell>
          <cell r="H3419">
            <v>80</v>
          </cell>
          <cell r="I3419">
            <v>403</v>
          </cell>
          <cell r="J3419">
            <v>0</v>
          </cell>
          <cell r="K3419">
            <v>9</v>
          </cell>
        </row>
        <row r="3420">
          <cell r="A3420">
            <v>1982</v>
          </cell>
          <cell r="B3420" t="str">
            <v>301</v>
          </cell>
          <cell r="C3420" t="str">
            <v>BELLA COOLA RIVER</v>
          </cell>
          <cell r="D3420" t="str">
            <v>5</v>
          </cell>
          <cell r="E3420" t="str">
            <v>A</v>
          </cell>
          <cell r="F3420">
            <v>580</v>
          </cell>
          <cell r="G3420">
            <v>3373</v>
          </cell>
          <cell r="H3420">
            <v>385</v>
          </cell>
          <cell r="I3420">
            <v>1082</v>
          </cell>
          <cell r="J3420">
            <v>0</v>
          </cell>
          <cell r="K3420">
            <v>14</v>
          </cell>
        </row>
        <row r="3421">
          <cell r="A3421">
            <v>1982</v>
          </cell>
          <cell r="B3421" t="str">
            <v>303</v>
          </cell>
          <cell r="C3421" t="str">
            <v>CHILCOTIN RIVER</v>
          </cell>
          <cell r="D3421" t="str">
            <v>5</v>
          </cell>
          <cell r="E3421" t="str">
            <v>A</v>
          </cell>
          <cell r="F3421">
            <v>157</v>
          </cell>
          <cell r="G3421">
            <v>466</v>
          </cell>
          <cell r="H3421">
            <v>38</v>
          </cell>
          <cell r="I3421">
            <v>43</v>
          </cell>
          <cell r="J3421">
            <v>0</v>
          </cell>
          <cell r="K3421">
            <v>0</v>
          </cell>
        </row>
        <row r="3422">
          <cell r="A3422">
            <v>1982</v>
          </cell>
          <cell r="B3422" t="str">
            <v>304</v>
          </cell>
          <cell r="C3422" t="str">
            <v>CHILKO RIVER</v>
          </cell>
          <cell r="D3422" t="str">
            <v>5</v>
          </cell>
          <cell r="E3422" t="str">
            <v>A</v>
          </cell>
          <cell r="F3422">
            <v>36</v>
          </cell>
          <cell r="G3422">
            <v>83</v>
          </cell>
          <cell r="H3422">
            <v>2</v>
          </cell>
          <cell r="I3422">
            <v>5</v>
          </cell>
          <cell r="J3422">
            <v>0</v>
          </cell>
          <cell r="K3422">
            <v>0</v>
          </cell>
        </row>
        <row r="3423">
          <cell r="A3423">
            <v>1982</v>
          </cell>
          <cell r="B3423" t="str">
            <v>305</v>
          </cell>
          <cell r="C3423" t="str">
            <v>CHUCKWALLA RIVER</v>
          </cell>
          <cell r="D3423" t="str">
            <v>5</v>
          </cell>
          <cell r="E3423" t="str">
            <v>A</v>
          </cell>
          <cell r="F3423">
            <v>35</v>
          </cell>
          <cell r="G3423">
            <v>305</v>
          </cell>
          <cell r="H3423">
            <v>60</v>
          </cell>
          <cell r="I3423">
            <v>88</v>
          </cell>
          <cell r="J3423">
            <v>0</v>
          </cell>
          <cell r="K3423">
            <v>0</v>
          </cell>
        </row>
        <row r="3424">
          <cell r="A3424">
            <v>1982</v>
          </cell>
          <cell r="B3424" t="str">
            <v>307</v>
          </cell>
          <cell r="C3424" t="str">
            <v>DEAN RIVER</v>
          </cell>
          <cell r="D3424" t="str">
            <v>5</v>
          </cell>
          <cell r="E3424" t="str">
            <v>A</v>
          </cell>
          <cell r="F3424">
            <v>722</v>
          </cell>
          <cell r="G3424">
            <v>4762</v>
          </cell>
          <cell r="H3424">
            <v>337</v>
          </cell>
          <cell r="I3424">
            <v>4609</v>
          </cell>
          <cell r="J3424">
            <v>9</v>
          </cell>
          <cell r="K3424">
            <v>71</v>
          </cell>
        </row>
        <row r="3425">
          <cell r="A3425">
            <v>1982</v>
          </cell>
          <cell r="B3425" t="str">
            <v>308</v>
          </cell>
          <cell r="C3425" t="str">
            <v>KILBELLA RIVER</v>
          </cell>
          <cell r="D3425" t="str">
            <v>5</v>
          </cell>
          <cell r="E3425" t="str">
            <v>A</v>
          </cell>
          <cell r="F3425">
            <v>14</v>
          </cell>
          <cell r="G3425">
            <v>25</v>
          </cell>
          <cell r="H3425">
            <v>11</v>
          </cell>
          <cell r="I3425">
            <v>0</v>
          </cell>
          <cell r="J3425">
            <v>0</v>
          </cell>
          <cell r="K3425">
            <v>0</v>
          </cell>
        </row>
        <row r="3426">
          <cell r="A3426">
            <v>1982</v>
          </cell>
          <cell r="B3426" t="str">
            <v>309</v>
          </cell>
          <cell r="C3426" t="str">
            <v>KIMSQUIT RIVER</v>
          </cell>
          <cell r="D3426" t="str">
            <v>5</v>
          </cell>
          <cell r="E3426" t="str">
            <v>A</v>
          </cell>
          <cell r="F3426">
            <v>3</v>
          </cell>
          <cell r="G3426">
            <v>9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</row>
        <row r="3427">
          <cell r="A3427">
            <v>1982</v>
          </cell>
          <cell r="B3427" t="str">
            <v>310</v>
          </cell>
          <cell r="C3427" t="str">
            <v>KOEYE RIVER</v>
          </cell>
          <cell r="D3427" t="str">
            <v>5</v>
          </cell>
          <cell r="E3427" t="str">
            <v>A</v>
          </cell>
          <cell r="F3427">
            <v>7</v>
          </cell>
          <cell r="G3427">
            <v>54</v>
          </cell>
          <cell r="H3427">
            <v>4</v>
          </cell>
          <cell r="I3427">
            <v>23</v>
          </cell>
          <cell r="J3427">
            <v>0</v>
          </cell>
          <cell r="K3427">
            <v>0</v>
          </cell>
        </row>
        <row r="3428">
          <cell r="A3428">
            <v>1982</v>
          </cell>
          <cell r="B3428" t="str">
            <v>313</v>
          </cell>
          <cell r="C3428" t="str">
            <v>NEKITE RIVER</v>
          </cell>
          <cell r="D3428" t="str">
            <v>5</v>
          </cell>
          <cell r="E3428" t="str">
            <v>A</v>
          </cell>
          <cell r="F3428">
            <v>7</v>
          </cell>
          <cell r="G3428">
            <v>25</v>
          </cell>
          <cell r="H3428">
            <v>3</v>
          </cell>
          <cell r="I3428">
            <v>43</v>
          </cell>
          <cell r="J3428">
            <v>0</v>
          </cell>
          <cell r="K3428">
            <v>0</v>
          </cell>
        </row>
        <row r="3429">
          <cell r="A3429">
            <v>1982</v>
          </cell>
          <cell r="B3429" t="str">
            <v>316</v>
          </cell>
          <cell r="C3429" t="str">
            <v>QUESNEL RIVER</v>
          </cell>
          <cell r="D3429" t="str">
            <v>5</v>
          </cell>
          <cell r="E3429" t="str">
            <v>A</v>
          </cell>
          <cell r="F3429">
            <v>5</v>
          </cell>
          <cell r="G3429">
            <v>16</v>
          </cell>
          <cell r="H3429">
            <v>0</v>
          </cell>
          <cell r="I3429">
            <v>2</v>
          </cell>
          <cell r="J3429">
            <v>0</v>
          </cell>
          <cell r="K3429">
            <v>0</v>
          </cell>
        </row>
        <row r="3430">
          <cell r="A3430">
            <v>1982</v>
          </cell>
          <cell r="B3430" t="str">
            <v>321</v>
          </cell>
          <cell r="C3430" t="str">
            <v>TASEKO RIVER</v>
          </cell>
          <cell r="D3430" t="str">
            <v>5</v>
          </cell>
          <cell r="E3430" t="str">
            <v>A</v>
          </cell>
          <cell r="F3430">
            <v>4</v>
          </cell>
          <cell r="G3430">
            <v>11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</row>
        <row r="3431">
          <cell r="A3431">
            <v>1982</v>
          </cell>
          <cell r="B3431" t="str">
            <v>325</v>
          </cell>
          <cell r="C3431" t="str">
            <v>BABINE RIVER</v>
          </cell>
          <cell r="D3431" t="str">
            <v>6</v>
          </cell>
          <cell r="E3431" t="str">
            <v>A</v>
          </cell>
          <cell r="F3431">
            <v>295</v>
          </cell>
          <cell r="G3431">
            <v>1505</v>
          </cell>
          <cell r="H3431">
            <v>115</v>
          </cell>
          <cell r="I3431">
            <v>1815</v>
          </cell>
          <cell r="J3431">
            <v>2</v>
          </cell>
          <cell r="K3431">
            <v>45</v>
          </cell>
        </row>
        <row r="3432">
          <cell r="A3432">
            <v>1982</v>
          </cell>
          <cell r="B3432" t="str">
            <v>326</v>
          </cell>
          <cell r="C3432" t="str">
            <v>BEAR RIVER</v>
          </cell>
          <cell r="D3432" t="str">
            <v>6</v>
          </cell>
          <cell r="E3432" t="str">
            <v>A</v>
          </cell>
          <cell r="F3432">
            <v>26</v>
          </cell>
          <cell r="G3432">
            <v>40</v>
          </cell>
          <cell r="H3432">
            <v>3</v>
          </cell>
          <cell r="I3432">
            <v>16</v>
          </cell>
          <cell r="J3432">
            <v>0</v>
          </cell>
          <cell r="K3432">
            <v>0</v>
          </cell>
        </row>
        <row r="3433">
          <cell r="A3433">
            <v>1982</v>
          </cell>
          <cell r="B3433" t="str">
            <v>327</v>
          </cell>
          <cell r="C3433" t="str">
            <v>BELL IRVING RIVER</v>
          </cell>
          <cell r="D3433" t="str">
            <v>6</v>
          </cell>
          <cell r="E3433" t="str">
            <v>A</v>
          </cell>
          <cell r="F3433">
            <v>5</v>
          </cell>
          <cell r="G3433">
            <v>5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</row>
        <row r="3434">
          <cell r="A3434">
            <v>1982</v>
          </cell>
          <cell r="B3434" t="str">
            <v>328</v>
          </cell>
          <cell r="C3434" t="str">
            <v>BISH CREEK</v>
          </cell>
          <cell r="D3434" t="str">
            <v>6</v>
          </cell>
          <cell r="E3434" t="str">
            <v>A</v>
          </cell>
          <cell r="F3434">
            <v>3</v>
          </cell>
          <cell r="G3434">
            <v>3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</row>
        <row r="3435">
          <cell r="A3435">
            <v>1982</v>
          </cell>
          <cell r="B3435" t="str">
            <v>329</v>
          </cell>
          <cell r="C3435" t="str">
            <v>BULKLEY RIVER</v>
          </cell>
          <cell r="D3435" t="str">
            <v>6</v>
          </cell>
          <cell r="E3435" t="str">
            <v>A</v>
          </cell>
          <cell r="F3435">
            <v>1161</v>
          </cell>
          <cell r="G3435">
            <v>6734</v>
          </cell>
          <cell r="H3435">
            <v>650</v>
          </cell>
          <cell r="I3435">
            <v>1572</v>
          </cell>
          <cell r="J3435">
            <v>11</v>
          </cell>
          <cell r="K3435">
            <v>23</v>
          </cell>
        </row>
        <row r="3436">
          <cell r="A3436">
            <v>1982</v>
          </cell>
          <cell r="B3436" t="str">
            <v>331</v>
          </cell>
          <cell r="C3436" t="str">
            <v>CANOONA RIVER</v>
          </cell>
          <cell r="D3436" t="str">
            <v>6</v>
          </cell>
          <cell r="E3436" t="str">
            <v>A</v>
          </cell>
          <cell r="F3436">
            <v>18</v>
          </cell>
          <cell r="G3436">
            <v>55</v>
          </cell>
          <cell r="H3436">
            <v>13</v>
          </cell>
          <cell r="I3436">
            <v>39</v>
          </cell>
          <cell r="J3436">
            <v>0</v>
          </cell>
          <cell r="K3436">
            <v>0</v>
          </cell>
        </row>
        <row r="3437">
          <cell r="A3437">
            <v>1982</v>
          </cell>
          <cell r="B3437" t="str">
            <v>332</v>
          </cell>
          <cell r="C3437" t="str">
            <v>CEDAR CREEK</v>
          </cell>
          <cell r="D3437" t="str">
            <v>6</v>
          </cell>
          <cell r="E3437" t="str">
            <v>A</v>
          </cell>
          <cell r="F3437">
            <v>6</v>
          </cell>
          <cell r="G3437">
            <v>9</v>
          </cell>
          <cell r="H3437">
            <v>0</v>
          </cell>
          <cell r="I3437">
            <v>6</v>
          </cell>
          <cell r="J3437">
            <v>0</v>
          </cell>
          <cell r="K3437">
            <v>0</v>
          </cell>
        </row>
        <row r="3438">
          <cell r="A3438">
            <v>1982</v>
          </cell>
          <cell r="B3438" t="str">
            <v>333</v>
          </cell>
          <cell r="C3438" t="str">
            <v>CLORE RIVER</v>
          </cell>
          <cell r="D3438" t="str">
            <v>6</v>
          </cell>
          <cell r="E3438" t="str">
            <v>A</v>
          </cell>
          <cell r="F3438">
            <v>25</v>
          </cell>
          <cell r="G3438">
            <v>52</v>
          </cell>
          <cell r="H3438">
            <v>6</v>
          </cell>
          <cell r="I3438">
            <v>61</v>
          </cell>
          <cell r="J3438">
            <v>0</v>
          </cell>
          <cell r="K3438">
            <v>0</v>
          </cell>
        </row>
        <row r="3439">
          <cell r="A3439">
            <v>1982</v>
          </cell>
          <cell r="B3439" t="str">
            <v>334</v>
          </cell>
          <cell r="C3439" t="str">
            <v>CRANBERRY RIVER</v>
          </cell>
          <cell r="D3439" t="str">
            <v>6</v>
          </cell>
          <cell r="E3439" t="str">
            <v>A</v>
          </cell>
          <cell r="F3439">
            <v>238</v>
          </cell>
          <cell r="G3439">
            <v>716</v>
          </cell>
          <cell r="H3439">
            <v>148</v>
          </cell>
          <cell r="I3439">
            <v>248</v>
          </cell>
          <cell r="J3439">
            <v>5</v>
          </cell>
          <cell r="K3439">
            <v>11</v>
          </cell>
        </row>
        <row r="3440">
          <cell r="A3440">
            <v>1982</v>
          </cell>
          <cell r="B3440" t="str">
            <v>336</v>
          </cell>
          <cell r="C3440" t="str">
            <v>DAMDOCHAX CREEK</v>
          </cell>
          <cell r="D3440" t="str">
            <v>6</v>
          </cell>
          <cell r="E3440" t="str">
            <v>A</v>
          </cell>
          <cell r="F3440">
            <v>15</v>
          </cell>
          <cell r="G3440">
            <v>74</v>
          </cell>
          <cell r="H3440">
            <v>6</v>
          </cell>
          <cell r="I3440">
            <v>84</v>
          </cell>
          <cell r="J3440">
            <v>0</v>
          </cell>
          <cell r="K3440">
            <v>0</v>
          </cell>
        </row>
        <row r="3441">
          <cell r="A3441">
            <v>1982</v>
          </cell>
          <cell r="B3441" t="str">
            <v>339</v>
          </cell>
          <cell r="C3441" t="str">
            <v>EXCHAMSIKS RIVER</v>
          </cell>
          <cell r="D3441" t="str">
            <v>6</v>
          </cell>
          <cell r="E3441" t="str">
            <v>A</v>
          </cell>
          <cell r="F3441">
            <v>17</v>
          </cell>
          <cell r="G3441">
            <v>25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</row>
        <row r="3442">
          <cell r="A3442">
            <v>1982</v>
          </cell>
          <cell r="B3442" t="str">
            <v>341</v>
          </cell>
          <cell r="C3442" t="str">
            <v>FOOTE CREEK</v>
          </cell>
          <cell r="D3442" t="str">
            <v>6</v>
          </cell>
          <cell r="E3442" t="str">
            <v>A</v>
          </cell>
          <cell r="F3442">
            <v>21</v>
          </cell>
          <cell r="G3442">
            <v>67</v>
          </cell>
          <cell r="H3442">
            <v>21</v>
          </cell>
          <cell r="I3442">
            <v>186</v>
          </cell>
          <cell r="J3442">
            <v>0</v>
          </cell>
          <cell r="K3442">
            <v>3</v>
          </cell>
        </row>
        <row r="3443">
          <cell r="A3443">
            <v>1982</v>
          </cell>
          <cell r="B3443" t="str">
            <v>342</v>
          </cell>
          <cell r="C3443" t="str">
            <v>GITNADOIX RIVER</v>
          </cell>
          <cell r="D3443" t="str">
            <v>6</v>
          </cell>
          <cell r="E3443" t="str">
            <v>A</v>
          </cell>
          <cell r="F3443">
            <v>6</v>
          </cell>
          <cell r="G3443">
            <v>9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</row>
        <row r="3444">
          <cell r="A3444">
            <v>1982</v>
          </cell>
          <cell r="B3444" t="str">
            <v>344</v>
          </cell>
          <cell r="C3444" t="str">
            <v>INKLIN RIVER</v>
          </cell>
          <cell r="D3444" t="str">
            <v>6</v>
          </cell>
          <cell r="E3444" t="str">
            <v>A</v>
          </cell>
          <cell r="F3444">
            <v>3</v>
          </cell>
          <cell r="G3444">
            <v>15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</row>
        <row r="3445">
          <cell r="A3445">
            <v>1982</v>
          </cell>
          <cell r="B3445" t="str">
            <v>345</v>
          </cell>
          <cell r="C3445" t="str">
            <v>ISHKHEENICKH RIVER</v>
          </cell>
          <cell r="D3445" t="str">
            <v>6</v>
          </cell>
          <cell r="E3445" t="str">
            <v>A</v>
          </cell>
          <cell r="F3445">
            <v>37</v>
          </cell>
          <cell r="G3445">
            <v>110</v>
          </cell>
          <cell r="H3445">
            <v>29</v>
          </cell>
          <cell r="I3445">
            <v>95</v>
          </cell>
          <cell r="J3445">
            <v>0</v>
          </cell>
          <cell r="K3445">
            <v>0</v>
          </cell>
        </row>
        <row r="3446">
          <cell r="A3446">
            <v>1982</v>
          </cell>
          <cell r="B3446" t="str">
            <v>347</v>
          </cell>
          <cell r="C3446" t="str">
            <v>KASIKS RIVER</v>
          </cell>
          <cell r="D3446" t="str">
            <v>6</v>
          </cell>
          <cell r="E3446" t="str">
            <v>A</v>
          </cell>
          <cell r="F3446">
            <v>6</v>
          </cell>
          <cell r="G3446">
            <v>9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</row>
        <row r="3447">
          <cell r="A3447">
            <v>1982</v>
          </cell>
          <cell r="B3447" t="str">
            <v>348</v>
          </cell>
          <cell r="C3447" t="str">
            <v>KEMANO RIVER</v>
          </cell>
          <cell r="D3447" t="str">
            <v>6</v>
          </cell>
          <cell r="E3447" t="str">
            <v>A</v>
          </cell>
          <cell r="F3447">
            <v>3</v>
          </cell>
          <cell r="G3447">
            <v>61</v>
          </cell>
          <cell r="H3447">
            <v>3</v>
          </cell>
          <cell r="I3447">
            <v>0</v>
          </cell>
          <cell r="J3447">
            <v>0</v>
          </cell>
          <cell r="K3447">
            <v>0</v>
          </cell>
        </row>
        <row r="3448">
          <cell r="A3448">
            <v>1982</v>
          </cell>
          <cell r="B3448" t="str">
            <v>354</v>
          </cell>
          <cell r="C3448" t="str">
            <v>KISPIOX RIVER</v>
          </cell>
          <cell r="D3448" t="str">
            <v>6</v>
          </cell>
          <cell r="E3448" t="str">
            <v>A</v>
          </cell>
          <cell r="F3448">
            <v>366</v>
          </cell>
          <cell r="G3448">
            <v>1800</v>
          </cell>
          <cell r="H3448">
            <v>85</v>
          </cell>
          <cell r="I3448">
            <v>656</v>
          </cell>
          <cell r="J3448">
            <v>5</v>
          </cell>
          <cell r="K3448">
            <v>13</v>
          </cell>
        </row>
        <row r="3449">
          <cell r="A3449">
            <v>1982</v>
          </cell>
          <cell r="B3449" t="str">
            <v>355</v>
          </cell>
          <cell r="C3449" t="str">
            <v>KITEEN RIVER</v>
          </cell>
          <cell r="D3449" t="str">
            <v>6</v>
          </cell>
          <cell r="E3449" t="str">
            <v>A</v>
          </cell>
          <cell r="F3449">
            <v>7</v>
          </cell>
          <cell r="G3449">
            <v>26</v>
          </cell>
          <cell r="H3449">
            <v>0</v>
          </cell>
          <cell r="I3449">
            <v>2</v>
          </cell>
          <cell r="J3449">
            <v>0</v>
          </cell>
          <cell r="K3449">
            <v>0</v>
          </cell>
        </row>
        <row r="3450">
          <cell r="A3450">
            <v>1982</v>
          </cell>
          <cell r="B3450" t="str">
            <v>356</v>
          </cell>
          <cell r="C3450" t="str">
            <v>KITIMAT RIVER</v>
          </cell>
          <cell r="D3450" t="str">
            <v>6</v>
          </cell>
          <cell r="E3450" t="str">
            <v>A</v>
          </cell>
          <cell r="F3450">
            <v>341</v>
          </cell>
          <cell r="G3450">
            <v>1960</v>
          </cell>
          <cell r="H3450">
            <v>182</v>
          </cell>
          <cell r="I3450">
            <v>110</v>
          </cell>
          <cell r="J3450">
            <v>3</v>
          </cell>
          <cell r="K3450">
            <v>0</v>
          </cell>
        </row>
        <row r="3451">
          <cell r="A3451">
            <v>1982</v>
          </cell>
          <cell r="B3451" t="str">
            <v>358</v>
          </cell>
          <cell r="C3451" t="str">
            <v>KITSEGUECLA RIVER</v>
          </cell>
          <cell r="D3451" t="str">
            <v>6</v>
          </cell>
          <cell r="E3451" t="str">
            <v>A</v>
          </cell>
          <cell r="F3451">
            <v>3</v>
          </cell>
          <cell r="G3451">
            <v>3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</row>
        <row r="3452">
          <cell r="A3452">
            <v>1982</v>
          </cell>
          <cell r="B3452" t="str">
            <v>360</v>
          </cell>
          <cell r="C3452" t="str">
            <v>KITSUMKALUM RIVER</v>
          </cell>
          <cell r="D3452" t="str">
            <v>6</v>
          </cell>
          <cell r="E3452" t="str">
            <v>A</v>
          </cell>
          <cell r="F3452">
            <v>466</v>
          </cell>
          <cell r="G3452">
            <v>3006</v>
          </cell>
          <cell r="H3452">
            <v>283</v>
          </cell>
          <cell r="I3452">
            <v>803</v>
          </cell>
          <cell r="J3452">
            <v>3</v>
          </cell>
          <cell r="K3452">
            <v>0</v>
          </cell>
        </row>
        <row r="3453">
          <cell r="A3453">
            <v>1982</v>
          </cell>
          <cell r="B3453" t="str">
            <v>362</v>
          </cell>
          <cell r="C3453" t="str">
            <v>KITWANGA RIVER</v>
          </cell>
          <cell r="D3453" t="str">
            <v>6</v>
          </cell>
          <cell r="E3453" t="str">
            <v>A</v>
          </cell>
          <cell r="F3453">
            <v>31</v>
          </cell>
          <cell r="G3453">
            <v>93</v>
          </cell>
          <cell r="H3453">
            <v>17</v>
          </cell>
          <cell r="I3453">
            <v>0</v>
          </cell>
          <cell r="J3453">
            <v>0</v>
          </cell>
          <cell r="K3453">
            <v>0</v>
          </cell>
        </row>
        <row r="3454">
          <cell r="A3454">
            <v>1982</v>
          </cell>
          <cell r="B3454" t="str">
            <v>364</v>
          </cell>
          <cell r="C3454" t="str">
            <v>KLOIYA RIVER</v>
          </cell>
          <cell r="D3454" t="str">
            <v>6</v>
          </cell>
          <cell r="E3454" t="str">
            <v>A</v>
          </cell>
          <cell r="F3454">
            <v>109</v>
          </cell>
          <cell r="G3454">
            <v>955</v>
          </cell>
          <cell r="H3454">
            <v>60</v>
          </cell>
          <cell r="I3454">
            <v>128</v>
          </cell>
          <cell r="J3454">
            <v>0</v>
          </cell>
          <cell r="K3454">
            <v>0</v>
          </cell>
        </row>
        <row r="3455">
          <cell r="A3455">
            <v>1982</v>
          </cell>
          <cell r="B3455" t="str">
            <v>365</v>
          </cell>
          <cell r="C3455" t="str">
            <v>KLUATANTAN RIVER</v>
          </cell>
          <cell r="D3455" t="str">
            <v>6</v>
          </cell>
          <cell r="E3455" t="str">
            <v>A</v>
          </cell>
          <cell r="F3455">
            <v>3</v>
          </cell>
          <cell r="G3455">
            <v>3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</row>
        <row r="3456">
          <cell r="A3456">
            <v>1982</v>
          </cell>
          <cell r="B3456" t="str">
            <v>367</v>
          </cell>
          <cell r="C3456" t="str">
            <v>KOWESAS RIVER</v>
          </cell>
          <cell r="D3456" t="str">
            <v>6</v>
          </cell>
          <cell r="E3456" t="str">
            <v>A</v>
          </cell>
          <cell r="F3456">
            <v>3</v>
          </cell>
          <cell r="G3456">
            <v>9</v>
          </cell>
          <cell r="H3456">
            <v>9</v>
          </cell>
          <cell r="I3456">
            <v>0</v>
          </cell>
          <cell r="J3456">
            <v>0</v>
          </cell>
          <cell r="K3456">
            <v>0</v>
          </cell>
        </row>
        <row r="3457">
          <cell r="A3457">
            <v>1982</v>
          </cell>
          <cell r="B3457" t="str">
            <v>368</v>
          </cell>
          <cell r="C3457" t="str">
            <v>KWINAGEESE RIVER</v>
          </cell>
          <cell r="D3457" t="str">
            <v>6</v>
          </cell>
          <cell r="E3457" t="str">
            <v>A</v>
          </cell>
          <cell r="F3457">
            <v>6</v>
          </cell>
          <cell r="G3457">
            <v>12</v>
          </cell>
          <cell r="H3457">
            <v>0</v>
          </cell>
          <cell r="I3457">
            <v>30</v>
          </cell>
          <cell r="J3457">
            <v>0</v>
          </cell>
          <cell r="K3457">
            <v>0</v>
          </cell>
        </row>
        <row r="3458">
          <cell r="A3458">
            <v>1982</v>
          </cell>
          <cell r="B3458" t="str">
            <v>369</v>
          </cell>
          <cell r="C3458" t="str">
            <v>KWINAMASS RIVER</v>
          </cell>
          <cell r="D3458" t="str">
            <v>6</v>
          </cell>
          <cell r="E3458" t="str">
            <v>A</v>
          </cell>
          <cell r="F3458">
            <v>18</v>
          </cell>
          <cell r="G3458">
            <v>46</v>
          </cell>
          <cell r="H3458">
            <v>15</v>
          </cell>
          <cell r="I3458">
            <v>9</v>
          </cell>
          <cell r="J3458">
            <v>0</v>
          </cell>
          <cell r="K3458">
            <v>0</v>
          </cell>
        </row>
        <row r="3459">
          <cell r="A3459">
            <v>1982</v>
          </cell>
          <cell r="B3459" t="str">
            <v>370</v>
          </cell>
          <cell r="C3459" t="str">
            <v>LACHMACH RIVER</v>
          </cell>
          <cell r="D3459" t="str">
            <v>6</v>
          </cell>
          <cell r="E3459" t="str">
            <v>A</v>
          </cell>
          <cell r="F3459">
            <v>3</v>
          </cell>
          <cell r="G3459">
            <v>46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</row>
        <row r="3460">
          <cell r="A3460">
            <v>1982</v>
          </cell>
          <cell r="B3460" t="str">
            <v>371</v>
          </cell>
          <cell r="C3460" t="str">
            <v>LAKELSE RIVER</v>
          </cell>
          <cell r="D3460" t="str">
            <v>6</v>
          </cell>
          <cell r="E3460" t="str">
            <v>A</v>
          </cell>
          <cell r="F3460">
            <v>403</v>
          </cell>
          <cell r="G3460">
            <v>2281</v>
          </cell>
          <cell r="H3460">
            <v>127</v>
          </cell>
          <cell r="I3460">
            <v>941</v>
          </cell>
          <cell r="J3460">
            <v>0</v>
          </cell>
          <cell r="K3460">
            <v>9</v>
          </cell>
        </row>
        <row r="3461">
          <cell r="A3461">
            <v>1982</v>
          </cell>
          <cell r="B3461" t="str">
            <v>372</v>
          </cell>
          <cell r="C3461" t="str">
            <v>MEZIADIN RIVER</v>
          </cell>
          <cell r="D3461" t="str">
            <v>6</v>
          </cell>
          <cell r="E3461" t="str">
            <v>A</v>
          </cell>
          <cell r="F3461">
            <v>20</v>
          </cell>
          <cell r="G3461">
            <v>53</v>
          </cell>
          <cell r="H3461">
            <v>39</v>
          </cell>
          <cell r="I3461">
            <v>6</v>
          </cell>
          <cell r="J3461">
            <v>0</v>
          </cell>
          <cell r="K3461">
            <v>0</v>
          </cell>
        </row>
        <row r="3462">
          <cell r="A3462">
            <v>1982</v>
          </cell>
          <cell r="B3462" t="str">
            <v>373</v>
          </cell>
          <cell r="C3462" t="str">
            <v>MORICE RIVER</v>
          </cell>
          <cell r="D3462" t="str">
            <v>6</v>
          </cell>
          <cell r="E3462" t="str">
            <v>A</v>
          </cell>
          <cell r="F3462">
            <v>803</v>
          </cell>
          <cell r="G3462">
            <v>4243</v>
          </cell>
          <cell r="H3462">
            <v>320</v>
          </cell>
          <cell r="I3462">
            <v>1398</v>
          </cell>
          <cell r="J3462">
            <v>11</v>
          </cell>
          <cell r="K3462">
            <v>48</v>
          </cell>
        </row>
        <row r="3463">
          <cell r="A3463">
            <v>1982</v>
          </cell>
          <cell r="B3463" t="str">
            <v>378</v>
          </cell>
          <cell r="C3463" t="str">
            <v>NASS RIVER</v>
          </cell>
          <cell r="D3463" t="str">
            <v>6</v>
          </cell>
          <cell r="E3463" t="str">
            <v>A</v>
          </cell>
          <cell r="F3463">
            <v>107</v>
          </cell>
          <cell r="G3463">
            <v>483</v>
          </cell>
          <cell r="H3463">
            <v>42</v>
          </cell>
          <cell r="I3463">
            <v>157</v>
          </cell>
          <cell r="J3463">
            <v>0</v>
          </cell>
          <cell r="K3463">
            <v>0</v>
          </cell>
        </row>
        <row r="3464">
          <cell r="A3464">
            <v>1982</v>
          </cell>
          <cell r="B3464" t="str">
            <v>379</v>
          </cell>
          <cell r="C3464" t="str">
            <v>NILKITKWA RIVER</v>
          </cell>
          <cell r="D3464" t="str">
            <v>6</v>
          </cell>
          <cell r="E3464" t="str">
            <v>A</v>
          </cell>
          <cell r="F3464">
            <v>3</v>
          </cell>
          <cell r="G3464">
            <v>3</v>
          </cell>
          <cell r="H3464">
            <v>0</v>
          </cell>
          <cell r="I3464">
            <v>2</v>
          </cell>
          <cell r="J3464">
            <v>0</v>
          </cell>
          <cell r="K3464">
            <v>0</v>
          </cell>
        </row>
        <row r="3465">
          <cell r="A3465">
            <v>1982</v>
          </cell>
          <cell r="B3465" t="str">
            <v>385</v>
          </cell>
          <cell r="C3465" t="str">
            <v>SKEENA RIVER</v>
          </cell>
          <cell r="D3465" t="str">
            <v>6</v>
          </cell>
          <cell r="E3465" t="str">
            <v>A</v>
          </cell>
          <cell r="F3465">
            <v>1098</v>
          </cell>
          <cell r="G3465">
            <v>7638</v>
          </cell>
          <cell r="H3465">
            <v>559</v>
          </cell>
          <cell r="I3465">
            <v>522</v>
          </cell>
          <cell r="J3465">
            <v>10</v>
          </cell>
          <cell r="K3465">
            <v>8</v>
          </cell>
        </row>
        <row r="3466">
          <cell r="A3466">
            <v>1982</v>
          </cell>
          <cell r="B3466" t="str">
            <v>386</v>
          </cell>
          <cell r="C3466" t="str">
            <v>STIKINE RIVER</v>
          </cell>
          <cell r="D3466" t="str">
            <v>6</v>
          </cell>
          <cell r="E3466" t="str">
            <v>A</v>
          </cell>
          <cell r="F3466">
            <v>27</v>
          </cell>
          <cell r="G3466">
            <v>43</v>
          </cell>
          <cell r="H3466">
            <v>9</v>
          </cell>
          <cell r="I3466">
            <v>3</v>
          </cell>
          <cell r="J3466">
            <v>0</v>
          </cell>
          <cell r="K3466">
            <v>0</v>
          </cell>
        </row>
        <row r="3467">
          <cell r="A3467">
            <v>1982</v>
          </cell>
          <cell r="B3467" t="str">
            <v>387</v>
          </cell>
          <cell r="C3467" t="str">
            <v>SUSKWA RIVER</v>
          </cell>
          <cell r="D3467" t="str">
            <v>6</v>
          </cell>
          <cell r="E3467" t="str">
            <v>A</v>
          </cell>
          <cell r="F3467">
            <v>106</v>
          </cell>
          <cell r="G3467">
            <v>290</v>
          </cell>
          <cell r="H3467">
            <v>33</v>
          </cell>
          <cell r="I3467">
            <v>33</v>
          </cell>
          <cell r="J3467">
            <v>0</v>
          </cell>
          <cell r="K3467">
            <v>0</v>
          </cell>
        </row>
        <row r="3468">
          <cell r="A3468">
            <v>1982</v>
          </cell>
          <cell r="B3468" t="str">
            <v>388</v>
          </cell>
          <cell r="C3468" t="str">
            <v>SUSTUT RIVER</v>
          </cell>
          <cell r="D3468" t="str">
            <v>6</v>
          </cell>
          <cell r="E3468" t="str">
            <v>A</v>
          </cell>
          <cell r="F3468">
            <v>60</v>
          </cell>
          <cell r="G3468">
            <v>475</v>
          </cell>
          <cell r="H3468">
            <v>62</v>
          </cell>
          <cell r="I3468">
            <v>81</v>
          </cell>
          <cell r="J3468">
            <v>0</v>
          </cell>
          <cell r="K3468">
            <v>0</v>
          </cell>
        </row>
        <row r="3469">
          <cell r="A3469">
            <v>1982</v>
          </cell>
          <cell r="B3469" t="str">
            <v>390</v>
          </cell>
          <cell r="C3469" t="str">
            <v>TAHLTAN RIVER</v>
          </cell>
          <cell r="D3469" t="str">
            <v>6</v>
          </cell>
          <cell r="E3469" t="str">
            <v>A</v>
          </cell>
          <cell r="F3469">
            <v>18</v>
          </cell>
          <cell r="G3469">
            <v>41</v>
          </cell>
          <cell r="H3469">
            <v>8</v>
          </cell>
          <cell r="I3469">
            <v>6</v>
          </cell>
          <cell r="J3469">
            <v>0</v>
          </cell>
          <cell r="K3469">
            <v>0</v>
          </cell>
        </row>
        <row r="3470">
          <cell r="A3470">
            <v>1982</v>
          </cell>
          <cell r="B3470" t="str">
            <v>392</v>
          </cell>
          <cell r="C3470" t="str">
            <v>TATSATUA CREEK</v>
          </cell>
          <cell r="D3470" t="str">
            <v>6</v>
          </cell>
          <cell r="E3470" t="str">
            <v>A</v>
          </cell>
          <cell r="F3470">
            <v>3</v>
          </cell>
          <cell r="G3470">
            <v>9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</row>
        <row r="3471">
          <cell r="A3471">
            <v>1982</v>
          </cell>
          <cell r="B3471" t="str">
            <v>393</v>
          </cell>
          <cell r="C3471" t="str">
            <v>TAYLOR RIVER</v>
          </cell>
          <cell r="D3471" t="str">
            <v>6</v>
          </cell>
          <cell r="E3471" t="str">
            <v>A</v>
          </cell>
          <cell r="F3471">
            <v>2</v>
          </cell>
          <cell r="G3471">
            <v>2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</row>
        <row r="3472">
          <cell r="A3472">
            <v>1982</v>
          </cell>
          <cell r="B3472" t="str">
            <v>394</v>
          </cell>
          <cell r="C3472" t="str">
            <v>TELKWA RIVER</v>
          </cell>
          <cell r="D3472" t="str">
            <v>6</v>
          </cell>
          <cell r="E3472" t="str">
            <v>A</v>
          </cell>
          <cell r="F3472">
            <v>36</v>
          </cell>
          <cell r="G3472">
            <v>152</v>
          </cell>
          <cell r="H3472">
            <v>3</v>
          </cell>
          <cell r="I3472">
            <v>6</v>
          </cell>
          <cell r="J3472">
            <v>0</v>
          </cell>
          <cell r="K3472">
            <v>0</v>
          </cell>
        </row>
        <row r="3473">
          <cell r="A3473">
            <v>1982</v>
          </cell>
          <cell r="B3473" t="str">
            <v>395</v>
          </cell>
          <cell r="C3473" t="str">
            <v>TSEAX RIVER</v>
          </cell>
          <cell r="D3473" t="str">
            <v>6</v>
          </cell>
          <cell r="E3473" t="str">
            <v>A</v>
          </cell>
          <cell r="F3473">
            <v>83</v>
          </cell>
          <cell r="G3473">
            <v>412</v>
          </cell>
          <cell r="H3473">
            <v>69</v>
          </cell>
          <cell r="I3473">
            <v>134</v>
          </cell>
          <cell r="J3473">
            <v>3</v>
          </cell>
          <cell r="K3473">
            <v>0</v>
          </cell>
        </row>
        <row r="3474">
          <cell r="A3474">
            <v>1982</v>
          </cell>
          <cell r="B3474" t="str">
            <v>399</v>
          </cell>
          <cell r="C3474" t="str">
            <v>ZYMAGOTITZ RIVER</v>
          </cell>
          <cell r="D3474" t="str">
            <v>6</v>
          </cell>
          <cell r="E3474" t="str">
            <v>A</v>
          </cell>
          <cell r="F3474">
            <v>3</v>
          </cell>
          <cell r="G3474">
            <v>3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</row>
        <row r="3475">
          <cell r="A3475">
            <v>1982</v>
          </cell>
          <cell r="B3475" t="str">
            <v>400</v>
          </cell>
          <cell r="C3475" t="str">
            <v>ZYMOETZ RIVER</v>
          </cell>
          <cell r="D3475" t="str">
            <v>6</v>
          </cell>
          <cell r="E3475" t="str">
            <v>A</v>
          </cell>
          <cell r="F3475">
            <v>240</v>
          </cell>
          <cell r="G3475">
            <v>1816</v>
          </cell>
          <cell r="H3475">
            <v>184</v>
          </cell>
          <cell r="I3475">
            <v>1024</v>
          </cell>
          <cell r="J3475">
            <v>9</v>
          </cell>
          <cell r="K3475">
            <v>23</v>
          </cell>
        </row>
        <row r="3476">
          <cell r="A3476">
            <v>1982</v>
          </cell>
          <cell r="B3476" t="str">
            <v>412</v>
          </cell>
          <cell r="C3476" t="str">
            <v>SHAMES RIVER</v>
          </cell>
          <cell r="D3476" t="str">
            <v>6</v>
          </cell>
          <cell r="E3476" t="str">
            <v>A</v>
          </cell>
          <cell r="F3476">
            <v>5</v>
          </cell>
          <cell r="G3476">
            <v>17</v>
          </cell>
          <cell r="H3476">
            <v>0</v>
          </cell>
          <cell r="I3476">
            <v>2</v>
          </cell>
          <cell r="J3476">
            <v>0</v>
          </cell>
          <cell r="K3476">
            <v>0</v>
          </cell>
        </row>
        <row r="3477">
          <cell r="A3477">
            <v>1982</v>
          </cell>
          <cell r="B3477" t="str">
            <v>413</v>
          </cell>
          <cell r="C3477" t="str">
            <v>TOBOGGAN CREEK</v>
          </cell>
          <cell r="D3477" t="str">
            <v>6</v>
          </cell>
          <cell r="E3477" t="str">
            <v>A</v>
          </cell>
          <cell r="F3477">
            <v>6</v>
          </cell>
          <cell r="G3477">
            <v>58</v>
          </cell>
          <cell r="H3477">
            <v>3</v>
          </cell>
          <cell r="I3477">
            <v>3</v>
          </cell>
          <cell r="J3477">
            <v>0</v>
          </cell>
          <cell r="K3477">
            <v>0</v>
          </cell>
        </row>
        <row r="3478">
          <cell r="A3478">
            <v>1982</v>
          </cell>
          <cell r="B3478" t="str">
            <v>414</v>
          </cell>
          <cell r="C3478" t="str">
            <v>TROUT CREEK</v>
          </cell>
          <cell r="D3478" t="str">
            <v>6</v>
          </cell>
          <cell r="E3478" t="str">
            <v>A</v>
          </cell>
          <cell r="F3478">
            <v>3</v>
          </cell>
          <cell r="G3478">
            <v>3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</row>
        <row r="3479">
          <cell r="A3479">
            <v>1982</v>
          </cell>
          <cell r="B3479" t="str">
            <v>417</v>
          </cell>
          <cell r="C3479" t="str">
            <v>CLEARWATER CREEK</v>
          </cell>
          <cell r="D3479" t="str">
            <v>6</v>
          </cell>
          <cell r="E3479" t="str">
            <v>A</v>
          </cell>
          <cell r="F3479">
            <v>7</v>
          </cell>
          <cell r="G3479">
            <v>2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</row>
        <row r="3480">
          <cell r="A3480">
            <v>1982</v>
          </cell>
          <cell r="B3480" t="str">
            <v>418</v>
          </cell>
          <cell r="C3480" t="str">
            <v>HIRSCH CREEK</v>
          </cell>
          <cell r="D3480" t="str">
            <v>6</v>
          </cell>
          <cell r="E3480" t="str">
            <v>A</v>
          </cell>
          <cell r="F3480">
            <v>6</v>
          </cell>
          <cell r="G3480">
            <v>15</v>
          </cell>
          <cell r="H3480">
            <v>6</v>
          </cell>
          <cell r="I3480">
            <v>0</v>
          </cell>
          <cell r="J3480">
            <v>0</v>
          </cell>
          <cell r="K3480">
            <v>0</v>
          </cell>
        </row>
        <row r="3481">
          <cell r="A3481">
            <v>1982</v>
          </cell>
          <cell r="B3481" t="str">
            <v>425</v>
          </cell>
          <cell r="C3481" t="str">
            <v>AIN RIVER</v>
          </cell>
          <cell r="D3481" t="str">
            <v>6</v>
          </cell>
          <cell r="E3481" t="str">
            <v>A</v>
          </cell>
          <cell r="F3481">
            <v>3</v>
          </cell>
          <cell r="G3481">
            <v>3</v>
          </cell>
          <cell r="H3481">
            <v>0</v>
          </cell>
          <cell r="I3481">
            <v>2</v>
          </cell>
          <cell r="J3481">
            <v>0</v>
          </cell>
          <cell r="K3481">
            <v>0</v>
          </cell>
        </row>
        <row r="3482">
          <cell r="A3482">
            <v>1982</v>
          </cell>
          <cell r="B3482" t="str">
            <v>429</v>
          </cell>
          <cell r="C3482" t="str">
            <v>COPPER CREEK</v>
          </cell>
          <cell r="D3482" t="str">
            <v>6</v>
          </cell>
          <cell r="E3482" t="str">
            <v>A</v>
          </cell>
          <cell r="F3482">
            <v>31</v>
          </cell>
          <cell r="G3482">
            <v>231</v>
          </cell>
          <cell r="H3482">
            <v>19</v>
          </cell>
          <cell r="I3482">
            <v>148</v>
          </cell>
          <cell r="J3482">
            <v>0</v>
          </cell>
          <cell r="K3482">
            <v>0</v>
          </cell>
        </row>
        <row r="3483">
          <cell r="A3483">
            <v>1982</v>
          </cell>
          <cell r="B3483" t="str">
            <v>432</v>
          </cell>
          <cell r="C3483" t="str">
            <v>DEENA CREEK</v>
          </cell>
          <cell r="D3483" t="str">
            <v>6</v>
          </cell>
          <cell r="E3483" t="str">
            <v>A</v>
          </cell>
          <cell r="F3483">
            <v>51</v>
          </cell>
          <cell r="G3483">
            <v>191</v>
          </cell>
          <cell r="H3483">
            <v>14</v>
          </cell>
          <cell r="I3483">
            <v>235</v>
          </cell>
          <cell r="J3483">
            <v>0</v>
          </cell>
          <cell r="K3483">
            <v>0</v>
          </cell>
        </row>
        <row r="3484">
          <cell r="A3484">
            <v>1982</v>
          </cell>
          <cell r="B3484" t="str">
            <v>434</v>
          </cell>
          <cell r="C3484" t="str">
            <v>HIELLEN RIVER</v>
          </cell>
          <cell r="D3484" t="str">
            <v>6</v>
          </cell>
          <cell r="E3484" t="str">
            <v>A</v>
          </cell>
          <cell r="F3484">
            <v>35</v>
          </cell>
          <cell r="G3484">
            <v>129</v>
          </cell>
          <cell r="H3484">
            <v>10</v>
          </cell>
          <cell r="I3484">
            <v>30</v>
          </cell>
          <cell r="J3484">
            <v>0</v>
          </cell>
          <cell r="K3484">
            <v>0</v>
          </cell>
        </row>
        <row r="3485">
          <cell r="A3485">
            <v>1982</v>
          </cell>
          <cell r="B3485" t="str">
            <v>435</v>
          </cell>
          <cell r="C3485" t="str">
            <v>HONNA RIVER</v>
          </cell>
          <cell r="D3485" t="str">
            <v>6</v>
          </cell>
          <cell r="E3485" t="str">
            <v>A</v>
          </cell>
          <cell r="F3485">
            <v>27</v>
          </cell>
          <cell r="G3485">
            <v>64</v>
          </cell>
          <cell r="H3485">
            <v>11</v>
          </cell>
          <cell r="I3485">
            <v>71</v>
          </cell>
          <cell r="J3485">
            <v>0</v>
          </cell>
          <cell r="K3485">
            <v>0</v>
          </cell>
        </row>
        <row r="3486">
          <cell r="A3486">
            <v>1982</v>
          </cell>
          <cell r="B3486" t="str">
            <v>436</v>
          </cell>
          <cell r="C3486" t="str">
            <v>MAMIN RIVER</v>
          </cell>
          <cell r="D3486" t="str">
            <v>6</v>
          </cell>
          <cell r="E3486" t="str">
            <v>A</v>
          </cell>
          <cell r="F3486">
            <v>31</v>
          </cell>
          <cell r="G3486">
            <v>71</v>
          </cell>
          <cell r="H3486">
            <v>11</v>
          </cell>
          <cell r="I3486">
            <v>108</v>
          </cell>
          <cell r="J3486">
            <v>0</v>
          </cell>
          <cell r="K3486">
            <v>0</v>
          </cell>
        </row>
        <row r="3487">
          <cell r="A3487">
            <v>1982</v>
          </cell>
          <cell r="B3487" t="str">
            <v>437</v>
          </cell>
          <cell r="C3487" t="str">
            <v>MATHERS CREEK</v>
          </cell>
          <cell r="D3487" t="str">
            <v>6</v>
          </cell>
          <cell r="E3487" t="str">
            <v>A</v>
          </cell>
          <cell r="F3487">
            <v>9</v>
          </cell>
          <cell r="G3487">
            <v>92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</row>
        <row r="3488">
          <cell r="A3488">
            <v>1982</v>
          </cell>
          <cell r="B3488" t="str">
            <v>439</v>
          </cell>
          <cell r="C3488" t="str">
            <v>PALLANT CREEK</v>
          </cell>
          <cell r="D3488" t="str">
            <v>6</v>
          </cell>
          <cell r="E3488" t="str">
            <v>A</v>
          </cell>
          <cell r="F3488">
            <v>66</v>
          </cell>
          <cell r="G3488">
            <v>227</v>
          </cell>
          <cell r="H3488">
            <v>47</v>
          </cell>
          <cell r="I3488">
            <v>190</v>
          </cell>
          <cell r="J3488">
            <v>0</v>
          </cell>
          <cell r="K3488">
            <v>0</v>
          </cell>
        </row>
        <row r="3489">
          <cell r="A3489">
            <v>1982</v>
          </cell>
          <cell r="B3489" t="str">
            <v>441</v>
          </cell>
          <cell r="C3489" t="str">
            <v>SANGAN RIVER</v>
          </cell>
          <cell r="D3489" t="str">
            <v>6</v>
          </cell>
          <cell r="E3489" t="str">
            <v>A</v>
          </cell>
          <cell r="F3489">
            <v>3</v>
          </cell>
          <cell r="G3489">
            <v>18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</row>
        <row r="3490">
          <cell r="A3490">
            <v>1982</v>
          </cell>
          <cell r="B3490" t="str">
            <v>445</v>
          </cell>
          <cell r="C3490" t="str">
            <v>TLELL RIVER</v>
          </cell>
          <cell r="D3490" t="str">
            <v>6</v>
          </cell>
          <cell r="E3490" t="str">
            <v>A</v>
          </cell>
          <cell r="F3490">
            <v>74</v>
          </cell>
          <cell r="G3490">
            <v>261</v>
          </cell>
          <cell r="H3490">
            <v>100</v>
          </cell>
          <cell r="I3490">
            <v>65</v>
          </cell>
          <cell r="J3490">
            <v>0</v>
          </cell>
          <cell r="K3490">
            <v>0</v>
          </cell>
        </row>
        <row r="3491">
          <cell r="A3491">
            <v>1982</v>
          </cell>
          <cell r="B3491" t="str">
            <v>446</v>
          </cell>
          <cell r="C3491" t="str">
            <v>YAKOUN RIVER</v>
          </cell>
          <cell r="D3491" t="str">
            <v>6</v>
          </cell>
          <cell r="E3491" t="str">
            <v>A</v>
          </cell>
          <cell r="F3491">
            <v>332</v>
          </cell>
          <cell r="G3491">
            <v>1902</v>
          </cell>
          <cell r="H3491">
            <v>384</v>
          </cell>
          <cell r="I3491">
            <v>1279</v>
          </cell>
          <cell r="J3491">
            <v>8</v>
          </cell>
          <cell r="K3491">
            <v>216</v>
          </cell>
        </row>
        <row r="3492">
          <cell r="A3492">
            <v>1982</v>
          </cell>
          <cell r="B3492" t="str">
            <v>453</v>
          </cell>
          <cell r="C3492" t="str">
            <v>MORESBY LAKE</v>
          </cell>
          <cell r="D3492" t="str">
            <v>6</v>
          </cell>
          <cell r="E3492" t="str">
            <v>A</v>
          </cell>
          <cell r="F3492">
            <v>3</v>
          </cell>
          <cell r="G3492">
            <v>11</v>
          </cell>
          <cell r="H3492">
            <v>0</v>
          </cell>
          <cell r="I3492">
            <v>14</v>
          </cell>
          <cell r="J3492">
            <v>0</v>
          </cell>
          <cell r="K3492">
            <v>0</v>
          </cell>
        </row>
        <row r="3493">
          <cell r="A3493">
            <v>1982</v>
          </cell>
          <cell r="B3493" t="str">
            <v>555</v>
          </cell>
          <cell r="C3493" t="str">
            <v>UNKNOWN STREAMS</v>
          </cell>
          <cell r="D3493" t="str">
            <v>U</v>
          </cell>
          <cell r="E3493" t="str">
            <v>A</v>
          </cell>
          <cell r="F3493">
            <v>427</v>
          </cell>
          <cell r="G3493">
            <v>1727</v>
          </cell>
          <cell r="H3493">
            <v>86</v>
          </cell>
          <cell r="I3493">
            <v>231</v>
          </cell>
          <cell r="J3493">
            <v>5</v>
          </cell>
          <cell r="K3493">
            <v>4</v>
          </cell>
        </row>
        <row r="3494">
          <cell r="A3494">
            <v>1983</v>
          </cell>
          <cell r="B3494" t="str">
            <v>001</v>
          </cell>
          <cell r="C3494" t="str">
            <v>ADAM RIVER</v>
          </cell>
          <cell r="D3494" t="str">
            <v>1</v>
          </cell>
          <cell r="E3494" t="str">
            <v>A</v>
          </cell>
          <cell r="F3494">
            <v>4</v>
          </cell>
          <cell r="G3494">
            <v>13</v>
          </cell>
          <cell r="H3494">
            <v>0</v>
          </cell>
          <cell r="I3494">
            <v>13</v>
          </cell>
          <cell r="J3494">
            <v>0</v>
          </cell>
          <cell r="K3494">
            <v>0</v>
          </cell>
        </row>
        <row r="3495">
          <cell r="A3495">
            <v>1983</v>
          </cell>
          <cell r="B3495" t="str">
            <v>003</v>
          </cell>
          <cell r="C3495" t="str">
            <v>AMOR DE COSMOS RIVER</v>
          </cell>
          <cell r="D3495" t="str">
            <v>1</v>
          </cell>
          <cell r="E3495" t="str">
            <v>A</v>
          </cell>
          <cell r="F3495">
            <v>98</v>
          </cell>
          <cell r="G3495">
            <v>198</v>
          </cell>
          <cell r="H3495">
            <v>9</v>
          </cell>
          <cell r="I3495">
            <v>116</v>
          </cell>
          <cell r="J3495">
            <v>0</v>
          </cell>
          <cell r="K3495">
            <v>0</v>
          </cell>
        </row>
        <row r="3496">
          <cell r="A3496">
            <v>1983</v>
          </cell>
          <cell r="B3496" t="str">
            <v>004</v>
          </cell>
          <cell r="C3496" t="str">
            <v>APPLE RIVER</v>
          </cell>
          <cell r="D3496" t="str">
            <v>1</v>
          </cell>
          <cell r="E3496" t="str">
            <v>A</v>
          </cell>
          <cell r="F3496">
            <v>4</v>
          </cell>
          <cell r="G3496">
            <v>13</v>
          </cell>
          <cell r="H3496">
            <v>0</v>
          </cell>
          <cell r="I3496">
            <v>9</v>
          </cell>
          <cell r="J3496">
            <v>0</v>
          </cell>
          <cell r="K3496">
            <v>0</v>
          </cell>
        </row>
        <row r="3497">
          <cell r="A3497">
            <v>1983</v>
          </cell>
          <cell r="B3497" t="str">
            <v>006</v>
          </cell>
          <cell r="C3497" t="str">
            <v>ASH RIVER</v>
          </cell>
          <cell r="D3497" t="str">
            <v>1</v>
          </cell>
          <cell r="E3497" t="str">
            <v>A</v>
          </cell>
          <cell r="F3497">
            <v>39</v>
          </cell>
          <cell r="G3497">
            <v>182</v>
          </cell>
          <cell r="H3497">
            <v>4</v>
          </cell>
          <cell r="I3497">
            <v>91</v>
          </cell>
          <cell r="J3497">
            <v>4</v>
          </cell>
          <cell r="K3497">
            <v>4</v>
          </cell>
        </row>
        <row r="3498">
          <cell r="A3498">
            <v>1983</v>
          </cell>
          <cell r="B3498" t="str">
            <v>008</v>
          </cell>
          <cell r="C3498" t="str">
            <v>BEDWELL RIVER</v>
          </cell>
          <cell r="D3498" t="str">
            <v>1</v>
          </cell>
          <cell r="E3498" t="str">
            <v>A</v>
          </cell>
          <cell r="F3498">
            <v>4</v>
          </cell>
          <cell r="G3498">
            <v>13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</row>
        <row r="3499">
          <cell r="A3499">
            <v>1983</v>
          </cell>
          <cell r="B3499" t="str">
            <v>009</v>
          </cell>
          <cell r="C3499" t="str">
            <v>BENSON RIVER</v>
          </cell>
          <cell r="D3499" t="str">
            <v>1</v>
          </cell>
          <cell r="E3499" t="str">
            <v>A</v>
          </cell>
          <cell r="F3499">
            <v>4</v>
          </cell>
          <cell r="G3499">
            <v>52</v>
          </cell>
          <cell r="H3499">
            <v>104</v>
          </cell>
          <cell r="I3499">
            <v>0</v>
          </cell>
          <cell r="J3499">
            <v>35</v>
          </cell>
          <cell r="K3499">
            <v>0</v>
          </cell>
        </row>
        <row r="3500">
          <cell r="A3500">
            <v>1983</v>
          </cell>
          <cell r="B3500" t="str">
            <v>010</v>
          </cell>
          <cell r="C3500" t="str">
            <v>BIG QUALICUM RIVER</v>
          </cell>
          <cell r="D3500" t="str">
            <v>1</v>
          </cell>
          <cell r="E3500" t="str">
            <v>A</v>
          </cell>
          <cell r="F3500">
            <v>670</v>
          </cell>
          <cell r="G3500">
            <v>4680</v>
          </cell>
          <cell r="H3500">
            <v>51</v>
          </cell>
          <cell r="I3500">
            <v>906</v>
          </cell>
          <cell r="J3500">
            <v>362</v>
          </cell>
          <cell r="K3500">
            <v>979</v>
          </cell>
        </row>
        <row r="3501">
          <cell r="A3501">
            <v>1983</v>
          </cell>
          <cell r="B3501" t="str">
            <v>011</v>
          </cell>
          <cell r="C3501" t="str">
            <v>BLACK CREEK</v>
          </cell>
          <cell r="D3501" t="str">
            <v>1</v>
          </cell>
          <cell r="E3501" t="str">
            <v>A</v>
          </cell>
          <cell r="F3501">
            <v>12</v>
          </cell>
          <cell r="G3501">
            <v>24</v>
          </cell>
          <cell r="H3501">
            <v>0</v>
          </cell>
          <cell r="I3501">
            <v>4</v>
          </cell>
          <cell r="J3501">
            <v>0</v>
          </cell>
          <cell r="K3501">
            <v>0</v>
          </cell>
        </row>
        <row r="3502">
          <cell r="A3502">
            <v>1983</v>
          </cell>
          <cell r="B3502" t="str">
            <v>013</v>
          </cell>
          <cell r="C3502" t="str">
            <v>BROWNS RIVER</v>
          </cell>
          <cell r="D3502" t="str">
            <v>1</v>
          </cell>
          <cell r="E3502" t="str">
            <v>A</v>
          </cell>
          <cell r="F3502">
            <v>4</v>
          </cell>
          <cell r="G3502">
            <v>4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</row>
        <row r="3503">
          <cell r="A3503">
            <v>1983</v>
          </cell>
          <cell r="B3503" t="str">
            <v>014</v>
          </cell>
          <cell r="C3503" t="str">
            <v>BURMAN RIVER</v>
          </cell>
          <cell r="D3503" t="str">
            <v>1</v>
          </cell>
          <cell r="E3503" t="str">
            <v>A</v>
          </cell>
          <cell r="F3503">
            <v>13</v>
          </cell>
          <cell r="G3503">
            <v>26</v>
          </cell>
          <cell r="H3503">
            <v>0</v>
          </cell>
          <cell r="I3503">
            <v>48</v>
          </cell>
          <cell r="J3503">
            <v>0</v>
          </cell>
          <cell r="K3503">
            <v>0</v>
          </cell>
        </row>
        <row r="3504">
          <cell r="A3504">
            <v>1983</v>
          </cell>
          <cell r="B3504" t="str">
            <v>015</v>
          </cell>
          <cell r="C3504" t="str">
            <v>CAMPBELL RIVER</v>
          </cell>
          <cell r="D3504" t="str">
            <v>1</v>
          </cell>
          <cell r="E3504" t="str">
            <v>A</v>
          </cell>
          <cell r="F3504">
            <v>484</v>
          </cell>
          <cell r="G3504">
            <v>3185</v>
          </cell>
          <cell r="H3504">
            <v>26</v>
          </cell>
          <cell r="I3504">
            <v>629</v>
          </cell>
          <cell r="J3504">
            <v>172</v>
          </cell>
          <cell r="K3504">
            <v>293</v>
          </cell>
        </row>
        <row r="3505">
          <cell r="A3505">
            <v>1983</v>
          </cell>
          <cell r="B3505" t="str">
            <v>016</v>
          </cell>
          <cell r="C3505" t="str">
            <v>CAYCUSE RIVER</v>
          </cell>
          <cell r="D3505" t="str">
            <v>1</v>
          </cell>
          <cell r="E3505" t="str">
            <v>A</v>
          </cell>
          <cell r="F3505">
            <v>21</v>
          </cell>
          <cell r="G3505">
            <v>43</v>
          </cell>
          <cell r="H3505">
            <v>0</v>
          </cell>
          <cell r="I3505">
            <v>22</v>
          </cell>
          <cell r="J3505">
            <v>0</v>
          </cell>
          <cell r="K3505">
            <v>0</v>
          </cell>
        </row>
        <row r="3506">
          <cell r="A3506">
            <v>1983</v>
          </cell>
          <cell r="B3506" t="str">
            <v>017</v>
          </cell>
          <cell r="C3506" t="str">
            <v>CAYEGHLE CREEK</v>
          </cell>
          <cell r="D3506" t="str">
            <v>1</v>
          </cell>
          <cell r="E3506" t="str">
            <v>A</v>
          </cell>
          <cell r="F3506">
            <v>4</v>
          </cell>
          <cell r="G3506">
            <v>4</v>
          </cell>
          <cell r="H3506">
            <v>0</v>
          </cell>
          <cell r="I3506">
            <v>22</v>
          </cell>
          <cell r="J3506">
            <v>0</v>
          </cell>
          <cell r="K3506">
            <v>0</v>
          </cell>
        </row>
        <row r="3507">
          <cell r="A3507">
            <v>1983</v>
          </cell>
          <cell r="B3507" t="str">
            <v>019</v>
          </cell>
          <cell r="C3507" t="str">
            <v>CHEMAINUS RIVER</v>
          </cell>
          <cell r="D3507" t="str">
            <v>1</v>
          </cell>
          <cell r="E3507" t="str">
            <v>A</v>
          </cell>
          <cell r="F3507">
            <v>73</v>
          </cell>
          <cell r="G3507">
            <v>203</v>
          </cell>
          <cell r="H3507">
            <v>0</v>
          </cell>
          <cell r="I3507">
            <v>26</v>
          </cell>
          <cell r="J3507">
            <v>4</v>
          </cell>
          <cell r="K3507">
            <v>0</v>
          </cell>
        </row>
        <row r="3508">
          <cell r="A3508">
            <v>1983</v>
          </cell>
          <cell r="B3508" t="str">
            <v>020</v>
          </cell>
          <cell r="C3508" t="str">
            <v>CHINA CREEK</v>
          </cell>
          <cell r="D3508" t="str">
            <v>1</v>
          </cell>
          <cell r="E3508" t="str">
            <v>A</v>
          </cell>
          <cell r="F3508">
            <v>22</v>
          </cell>
          <cell r="G3508">
            <v>35</v>
          </cell>
          <cell r="H3508">
            <v>0</v>
          </cell>
          <cell r="I3508">
            <v>17</v>
          </cell>
          <cell r="J3508">
            <v>0</v>
          </cell>
          <cell r="K3508">
            <v>0</v>
          </cell>
        </row>
        <row r="3509">
          <cell r="A3509">
            <v>1983</v>
          </cell>
          <cell r="B3509" t="str">
            <v>021</v>
          </cell>
          <cell r="C3509" t="str">
            <v>CLUXEWE RIVER</v>
          </cell>
          <cell r="D3509" t="str">
            <v>1</v>
          </cell>
          <cell r="E3509" t="str">
            <v>A</v>
          </cell>
          <cell r="F3509">
            <v>78</v>
          </cell>
          <cell r="G3509">
            <v>411</v>
          </cell>
          <cell r="H3509">
            <v>61</v>
          </cell>
          <cell r="I3509">
            <v>664</v>
          </cell>
          <cell r="J3509">
            <v>9</v>
          </cell>
          <cell r="K3509">
            <v>55</v>
          </cell>
        </row>
        <row r="3510">
          <cell r="A3510">
            <v>1983</v>
          </cell>
          <cell r="B3510" t="str">
            <v>024</v>
          </cell>
          <cell r="C3510" t="str">
            <v>CONUMA RIVER</v>
          </cell>
          <cell r="D3510" t="str">
            <v>1</v>
          </cell>
          <cell r="E3510" t="str">
            <v>A</v>
          </cell>
          <cell r="F3510">
            <v>14</v>
          </cell>
          <cell r="G3510">
            <v>45</v>
          </cell>
          <cell r="H3510">
            <v>0</v>
          </cell>
          <cell r="I3510">
            <v>45</v>
          </cell>
          <cell r="J3510">
            <v>0</v>
          </cell>
          <cell r="K3510">
            <v>0</v>
          </cell>
        </row>
        <row r="3511">
          <cell r="A3511">
            <v>1983</v>
          </cell>
          <cell r="B3511" t="str">
            <v>025</v>
          </cell>
          <cell r="C3511" t="str">
            <v>COUS CREEK</v>
          </cell>
          <cell r="D3511" t="str">
            <v>1</v>
          </cell>
          <cell r="E3511" t="str">
            <v>A</v>
          </cell>
          <cell r="F3511">
            <v>13</v>
          </cell>
          <cell r="G3511">
            <v>26</v>
          </cell>
          <cell r="H3511">
            <v>0</v>
          </cell>
          <cell r="I3511">
            <v>35</v>
          </cell>
          <cell r="J3511">
            <v>0</v>
          </cell>
          <cell r="K3511">
            <v>0</v>
          </cell>
        </row>
        <row r="3512">
          <cell r="A3512">
            <v>1983</v>
          </cell>
          <cell r="B3512" t="str">
            <v>026</v>
          </cell>
          <cell r="C3512" t="str">
            <v>COWICHAN RIVER</v>
          </cell>
          <cell r="D3512" t="str">
            <v>1</v>
          </cell>
          <cell r="E3512" t="str">
            <v>A</v>
          </cell>
          <cell r="F3512">
            <v>573</v>
          </cell>
          <cell r="G3512">
            <v>2849</v>
          </cell>
          <cell r="H3512">
            <v>163</v>
          </cell>
          <cell r="I3512">
            <v>1583</v>
          </cell>
          <cell r="J3512">
            <v>45</v>
          </cell>
          <cell r="K3512">
            <v>90</v>
          </cell>
        </row>
        <row r="3513">
          <cell r="A3513">
            <v>1983</v>
          </cell>
          <cell r="B3513" t="str">
            <v>031</v>
          </cell>
          <cell r="C3513" t="str">
            <v>DE MAMIEL CREEK</v>
          </cell>
          <cell r="D3513" t="str">
            <v>1</v>
          </cell>
          <cell r="E3513" t="str">
            <v>A</v>
          </cell>
          <cell r="F3513">
            <v>4</v>
          </cell>
          <cell r="G3513">
            <v>9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</row>
        <row r="3514">
          <cell r="A3514">
            <v>1983</v>
          </cell>
          <cell r="B3514" t="str">
            <v>033</v>
          </cell>
          <cell r="C3514" t="str">
            <v>EFFINGHAM RIVER</v>
          </cell>
          <cell r="D3514" t="str">
            <v>1</v>
          </cell>
          <cell r="E3514" t="str">
            <v>A</v>
          </cell>
          <cell r="F3514">
            <v>4</v>
          </cell>
          <cell r="G3514">
            <v>9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</row>
        <row r="3515">
          <cell r="A3515">
            <v>1983</v>
          </cell>
          <cell r="B3515" t="str">
            <v>034</v>
          </cell>
          <cell r="C3515" t="str">
            <v>ENGLISHMAN RIVER</v>
          </cell>
          <cell r="D3515" t="str">
            <v>1</v>
          </cell>
          <cell r="E3515" t="str">
            <v>A</v>
          </cell>
          <cell r="F3515">
            <v>292</v>
          </cell>
          <cell r="G3515">
            <v>1343</v>
          </cell>
          <cell r="H3515">
            <v>0</v>
          </cell>
          <cell r="I3515">
            <v>750</v>
          </cell>
          <cell r="J3515">
            <v>55</v>
          </cell>
          <cell r="K3515">
            <v>98</v>
          </cell>
        </row>
        <row r="3516">
          <cell r="A3516">
            <v>1983</v>
          </cell>
          <cell r="B3516" t="str">
            <v>036</v>
          </cell>
          <cell r="C3516" t="str">
            <v>EVE RIVER</v>
          </cell>
          <cell r="D3516" t="str">
            <v>1</v>
          </cell>
          <cell r="E3516" t="str">
            <v>A</v>
          </cell>
          <cell r="F3516">
            <v>50</v>
          </cell>
          <cell r="G3516">
            <v>130</v>
          </cell>
          <cell r="H3516">
            <v>9</v>
          </cell>
          <cell r="I3516">
            <v>147</v>
          </cell>
          <cell r="J3516">
            <v>2</v>
          </cell>
          <cell r="K3516">
            <v>0</v>
          </cell>
        </row>
        <row r="3517">
          <cell r="A3517">
            <v>1983</v>
          </cell>
          <cell r="B3517" t="str">
            <v>039</v>
          </cell>
          <cell r="C3517" t="str">
            <v>FRENCH CREEK</v>
          </cell>
          <cell r="D3517" t="str">
            <v>1</v>
          </cell>
          <cell r="E3517" t="str">
            <v>A</v>
          </cell>
          <cell r="F3517">
            <v>67</v>
          </cell>
          <cell r="G3517">
            <v>198</v>
          </cell>
          <cell r="H3517">
            <v>4</v>
          </cell>
          <cell r="I3517">
            <v>88</v>
          </cell>
          <cell r="J3517">
            <v>0</v>
          </cell>
          <cell r="K3517">
            <v>0</v>
          </cell>
        </row>
        <row r="3518">
          <cell r="A3518">
            <v>1983</v>
          </cell>
          <cell r="B3518" t="str">
            <v>041</v>
          </cell>
          <cell r="C3518" t="str">
            <v>GOLD RIVER</v>
          </cell>
          <cell r="D3518" t="str">
            <v>1</v>
          </cell>
          <cell r="E3518" t="str">
            <v>A</v>
          </cell>
          <cell r="F3518">
            <v>597</v>
          </cell>
          <cell r="G3518">
            <v>4299</v>
          </cell>
          <cell r="H3518">
            <v>176</v>
          </cell>
          <cell r="I3518">
            <v>5602</v>
          </cell>
          <cell r="J3518">
            <v>17</v>
          </cell>
          <cell r="K3518">
            <v>92</v>
          </cell>
        </row>
        <row r="3519">
          <cell r="A3519">
            <v>1983</v>
          </cell>
          <cell r="B3519" t="str">
            <v>042</v>
          </cell>
          <cell r="C3519" t="str">
            <v>GOLDSTREAM RIVER</v>
          </cell>
          <cell r="D3519" t="str">
            <v>1</v>
          </cell>
          <cell r="E3519" t="str">
            <v>A</v>
          </cell>
          <cell r="F3519">
            <v>28</v>
          </cell>
          <cell r="G3519">
            <v>132</v>
          </cell>
          <cell r="H3519">
            <v>13</v>
          </cell>
          <cell r="I3519">
            <v>61</v>
          </cell>
          <cell r="J3519">
            <v>0</v>
          </cell>
          <cell r="K3519">
            <v>0</v>
          </cell>
        </row>
        <row r="3520">
          <cell r="A3520">
            <v>1983</v>
          </cell>
          <cell r="B3520" t="str">
            <v>043</v>
          </cell>
          <cell r="C3520" t="str">
            <v>GOODSPEED RIVER</v>
          </cell>
          <cell r="D3520" t="str">
            <v>1</v>
          </cell>
          <cell r="E3520" t="str">
            <v>A</v>
          </cell>
          <cell r="F3520">
            <v>60</v>
          </cell>
          <cell r="G3520">
            <v>505</v>
          </cell>
          <cell r="H3520">
            <v>26</v>
          </cell>
          <cell r="I3520">
            <v>48</v>
          </cell>
          <cell r="J3520">
            <v>0</v>
          </cell>
          <cell r="K3520">
            <v>0</v>
          </cell>
        </row>
        <row r="3521">
          <cell r="A3521">
            <v>1983</v>
          </cell>
          <cell r="B3521" t="str">
            <v>044</v>
          </cell>
          <cell r="C3521" t="str">
            <v>GORDON RIVER</v>
          </cell>
          <cell r="D3521" t="str">
            <v>1</v>
          </cell>
          <cell r="E3521" t="str">
            <v>A</v>
          </cell>
          <cell r="F3521">
            <v>4</v>
          </cell>
          <cell r="G3521">
            <v>4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</row>
        <row r="3522">
          <cell r="A3522">
            <v>1983</v>
          </cell>
          <cell r="B3522" t="str">
            <v>045</v>
          </cell>
          <cell r="C3522" t="str">
            <v>HARRIS CREEK</v>
          </cell>
          <cell r="D3522" t="str">
            <v>1</v>
          </cell>
          <cell r="E3522" t="str">
            <v>A</v>
          </cell>
          <cell r="F3522">
            <v>86</v>
          </cell>
          <cell r="G3522">
            <v>306</v>
          </cell>
          <cell r="H3522">
            <v>30</v>
          </cell>
          <cell r="I3522">
            <v>313</v>
          </cell>
          <cell r="J3522">
            <v>3</v>
          </cell>
          <cell r="K3522">
            <v>0</v>
          </cell>
        </row>
        <row r="3523">
          <cell r="A3523">
            <v>1983</v>
          </cell>
          <cell r="B3523" t="str">
            <v>048</v>
          </cell>
          <cell r="C3523" t="str">
            <v>HEBER RIVER</v>
          </cell>
          <cell r="D3523" t="str">
            <v>1</v>
          </cell>
          <cell r="E3523" t="str">
            <v>A</v>
          </cell>
          <cell r="F3523">
            <v>52</v>
          </cell>
          <cell r="G3523">
            <v>364</v>
          </cell>
          <cell r="H3523">
            <v>0</v>
          </cell>
          <cell r="I3523">
            <v>450</v>
          </cell>
          <cell r="J3523">
            <v>0</v>
          </cell>
          <cell r="K3523">
            <v>4</v>
          </cell>
        </row>
        <row r="3524">
          <cell r="A3524">
            <v>1983</v>
          </cell>
          <cell r="B3524" t="str">
            <v>054</v>
          </cell>
          <cell r="C3524" t="str">
            <v>JORDAN RIVER</v>
          </cell>
          <cell r="D3524" t="str">
            <v>1</v>
          </cell>
          <cell r="E3524" t="str">
            <v>A</v>
          </cell>
          <cell r="F3524">
            <v>4</v>
          </cell>
          <cell r="G3524">
            <v>13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</row>
        <row r="3525">
          <cell r="A3525">
            <v>1983</v>
          </cell>
          <cell r="B3525" t="str">
            <v>055</v>
          </cell>
          <cell r="C3525" t="str">
            <v>KAIPIT CREEK</v>
          </cell>
          <cell r="D3525" t="str">
            <v>1</v>
          </cell>
          <cell r="E3525" t="str">
            <v>A</v>
          </cell>
          <cell r="F3525">
            <v>9</v>
          </cell>
          <cell r="G3525">
            <v>17</v>
          </cell>
          <cell r="H3525">
            <v>13</v>
          </cell>
          <cell r="I3525">
            <v>26</v>
          </cell>
          <cell r="J3525">
            <v>0</v>
          </cell>
          <cell r="K3525">
            <v>0</v>
          </cell>
        </row>
        <row r="3526">
          <cell r="A3526">
            <v>1983</v>
          </cell>
          <cell r="B3526" t="str">
            <v>057</v>
          </cell>
          <cell r="C3526" t="str">
            <v>KAOUK RIVER</v>
          </cell>
          <cell r="D3526" t="str">
            <v>1</v>
          </cell>
          <cell r="E3526" t="str">
            <v>A</v>
          </cell>
          <cell r="F3526">
            <v>20</v>
          </cell>
          <cell r="G3526">
            <v>36</v>
          </cell>
          <cell r="H3526">
            <v>0</v>
          </cell>
          <cell r="I3526">
            <v>4</v>
          </cell>
          <cell r="J3526">
            <v>0</v>
          </cell>
          <cell r="K3526">
            <v>0</v>
          </cell>
        </row>
        <row r="3527">
          <cell r="A3527">
            <v>1983</v>
          </cell>
          <cell r="B3527" t="str">
            <v>059</v>
          </cell>
          <cell r="C3527" t="str">
            <v>KEOGH RIVER</v>
          </cell>
          <cell r="D3527" t="str">
            <v>1</v>
          </cell>
          <cell r="E3527" t="str">
            <v>A</v>
          </cell>
          <cell r="F3527">
            <v>109</v>
          </cell>
          <cell r="G3527">
            <v>361</v>
          </cell>
          <cell r="H3527">
            <v>52</v>
          </cell>
          <cell r="I3527">
            <v>254</v>
          </cell>
          <cell r="J3527">
            <v>22</v>
          </cell>
          <cell r="K3527">
            <v>77</v>
          </cell>
        </row>
        <row r="3528">
          <cell r="A3528">
            <v>1983</v>
          </cell>
          <cell r="B3528" t="str">
            <v>060</v>
          </cell>
          <cell r="C3528" t="str">
            <v>KENNEDY RIVER</v>
          </cell>
          <cell r="D3528" t="str">
            <v>1</v>
          </cell>
          <cell r="E3528" t="str">
            <v>A</v>
          </cell>
          <cell r="F3528">
            <v>4</v>
          </cell>
          <cell r="G3528">
            <v>4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</row>
        <row r="3529">
          <cell r="A3529">
            <v>1983</v>
          </cell>
          <cell r="B3529" t="str">
            <v>062</v>
          </cell>
          <cell r="C3529" t="str">
            <v>KIRBY CREEK</v>
          </cell>
          <cell r="D3529" t="str">
            <v>1</v>
          </cell>
          <cell r="E3529" t="str">
            <v>A</v>
          </cell>
          <cell r="F3529">
            <v>17</v>
          </cell>
          <cell r="G3529">
            <v>26</v>
          </cell>
          <cell r="H3529">
            <v>0</v>
          </cell>
          <cell r="I3529">
            <v>4</v>
          </cell>
          <cell r="J3529">
            <v>0</v>
          </cell>
          <cell r="K3529">
            <v>0</v>
          </cell>
        </row>
        <row r="3530">
          <cell r="A3530">
            <v>1983</v>
          </cell>
          <cell r="B3530" t="str">
            <v>063</v>
          </cell>
          <cell r="C3530" t="str">
            <v>KITSUCKSUS CREEK</v>
          </cell>
          <cell r="D3530" t="str">
            <v>1</v>
          </cell>
          <cell r="E3530" t="str">
            <v>A</v>
          </cell>
          <cell r="F3530">
            <v>9</v>
          </cell>
          <cell r="G3530">
            <v>48</v>
          </cell>
          <cell r="H3530">
            <v>0</v>
          </cell>
          <cell r="I3530">
            <v>69</v>
          </cell>
          <cell r="J3530">
            <v>0</v>
          </cell>
          <cell r="K3530">
            <v>0</v>
          </cell>
        </row>
        <row r="3531">
          <cell r="A3531">
            <v>1983</v>
          </cell>
          <cell r="B3531" t="str">
            <v>067</v>
          </cell>
          <cell r="C3531" t="str">
            <v>KOKISH RIVER</v>
          </cell>
          <cell r="D3531" t="str">
            <v>1</v>
          </cell>
          <cell r="E3531" t="str">
            <v>A</v>
          </cell>
          <cell r="F3531">
            <v>54</v>
          </cell>
          <cell r="G3531">
            <v>239</v>
          </cell>
          <cell r="H3531">
            <v>4</v>
          </cell>
          <cell r="I3531">
            <v>187</v>
          </cell>
          <cell r="J3531">
            <v>0</v>
          </cell>
          <cell r="K3531">
            <v>0</v>
          </cell>
        </row>
        <row r="3532">
          <cell r="A3532">
            <v>1983</v>
          </cell>
          <cell r="B3532" t="str">
            <v>068</v>
          </cell>
          <cell r="C3532" t="str">
            <v>KOKSILAH RIVER</v>
          </cell>
          <cell r="D3532" t="str">
            <v>1</v>
          </cell>
          <cell r="E3532" t="str">
            <v>A</v>
          </cell>
          <cell r="F3532">
            <v>58</v>
          </cell>
          <cell r="G3532">
            <v>336</v>
          </cell>
          <cell r="H3532">
            <v>30</v>
          </cell>
          <cell r="I3532">
            <v>106</v>
          </cell>
          <cell r="J3532">
            <v>0</v>
          </cell>
          <cell r="K3532">
            <v>4</v>
          </cell>
        </row>
        <row r="3533">
          <cell r="A3533">
            <v>1983</v>
          </cell>
          <cell r="B3533" t="str">
            <v>069</v>
          </cell>
          <cell r="C3533" t="str">
            <v>KOOTOWIS CREEK</v>
          </cell>
          <cell r="D3533" t="str">
            <v>1</v>
          </cell>
          <cell r="E3533" t="str">
            <v>A</v>
          </cell>
          <cell r="F3533">
            <v>8</v>
          </cell>
          <cell r="G3533">
            <v>17</v>
          </cell>
          <cell r="H3533">
            <v>0</v>
          </cell>
          <cell r="I3533">
            <v>11</v>
          </cell>
          <cell r="J3533">
            <v>0</v>
          </cell>
          <cell r="K3533">
            <v>0</v>
          </cell>
        </row>
        <row r="3534">
          <cell r="A3534">
            <v>1983</v>
          </cell>
          <cell r="B3534" t="str">
            <v>071</v>
          </cell>
          <cell r="C3534" t="str">
            <v>LEINER RIVER</v>
          </cell>
          <cell r="D3534" t="str">
            <v>1</v>
          </cell>
          <cell r="E3534" t="str">
            <v>A</v>
          </cell>
          <cell r="F3534">
            <v>35</v>
          </cell>
          <cell r="G3534">
            <v>220</v>
          </cell>
          <cell r="H3534">
            <v>13</v>
          </cell>
          <cell r="I3534">
            <v>26</v>
          </cell>
          <cell r="J3534">
            <v>0</v>
          </cell>
          <cell r="K3534">
            <v>0</v>
          </cell>
        </row>
        <row r="3535">
          <cell r="A3535">
            <v>1983</v>
          </cell>
          <cell r="B3535" t="str">
            <v>073</v>
          </cell>
          <cell r="C3535" t="str">
            <v>LITTLE QUALICUM RIVER</v>
          </cell>
          <cell r="D3535" t="str">
            <v>1</v>
          </cell>
          <cell r="E3535" t="str">
            <v>A</v>
          </cell>
          <cell r="F3535">
            <v>592</v>
          </cell>
          <cell r="G3535">
            <v>2896</v>
          </cell>
          <cell r="H3535">
            <v>14</v>
          </cell>
          <cell r="I3535">
            <v>965</v>
          </cell>
          <cell r="J3535">
            <v>296</v>
          </cell>
          <cell r="K3535">
            <v>554</v>
          </cell>
        </row>
        <row r="3536">
          <cell r="A3536">
            <v>1983</v>
          </cell>
          <cell r="B3536" t="str">
            <v>074</v>
          </cell>
          <cell r="C3536" t="str">
            <v>LITTLE ZEBALLOS RIVER</v>
          </cell>
          <cell r="D3536" t="str">
            <v>1</v>
          </cell>
          <cell r="E3536" t="str">
            <v>A</v>
          </cell>
          <cell r="F3536">
            <v>13</v>
          </cell>
          <cell r="G3536">
            <v>13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</row>
        <row r="3537">
          <cell r="A3537">
            <v>1983</v>
          </cell>
          <cell r="B3537" t="str">
            <v>075</v>
          </cell>
          <cell r="C3537" t="str">
            <v>MACJACK RIVER</v>
          </cell>
          <cell r="D3537" t="str">
            <v>1</v>
          </cell>
          <cell r="E3537" t="str">
            <v>A</v>
          </cell>
          <cell r="F3537">
            <v>4</v>
          </cell>
          <cell r="G3537">
            <v>4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</row>
        <row r="3538">
          <cell r="A3538">
            <v>1983</v>
          </cell>
          <cell r="B3538" t="str">
            <v>079</v>
          </cell>
          <cell r="C3538" t="str">
            <v>MAHATTA CREEK</v>
          </cell>
          <cell r="D3538" t="str">
            <v>1</v>
          </cell>
          <cell r="E3538" t="str">
            <v>A</v>
          </cell>
          <cell r="F3538">
            <v>4</v>
          </cell>
          <cell r="G3538">
            <v>9</v>
          </cell>
          <cell r="H3538">
            <v>4</v>
          </cell>
          <cell r="I3538">
            <v>9</v>
          </cell>
          <cell r="J3538">
            <v>0</v>
          </cell>
          <cell r="K3538">
            <v>0</v>
          </cell>
        </row>
        <row r="3539">
          <cell r="A3539">
            <v>1983</v>
          </cell>
          <cell r="B3539" t="str">
            <v>081</v>
          </cell>
          <cell r="C3539" t="str">
            <v>MARBLE RIVER</v>
          </cell>
          <cell r="D3539" t="str">
            <v>1</v>
          </cell>
          <cell r="E3539" t="str">
            <v>A</v>
          </cell>
          <cell r="F3539">
            <v>49</v>
          </cell>
          <cell r="G3539">
            <v>440</v>
          </cell>
          <cell r="H3539">
            <v>4</v>
          </cell>
          <cell r="I3539">
            <v>255</v>
          </cell>
          <cell r="J3539">
            <v>4</v>
          </cell>
          <cell r="K3539">
            <v>17</v>
          </cell>
        </row>
        <row r="3540">
          <cell r="A3540">
            <v>1983</v>
          </cell>
          <cell r="B3540" t="str">
            <v>082</v>
          </cell>
          <cell r="C3540" t="str">
            <v>MEGIN RIVER</v>
          </cell>
          <cell r="D3540" t="str">
            <v>1</v>
          </cell>
          <cell r="E3540" t="str">
            <v>A</v>
          </cell>
          <cell r="F3540">
            <v>4</v>
          </cell>
          <cell r="G3540">
            <v>4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</row>
        <row r="3541">
          <cell r="A3541">
            <v>1983</v>
          </cell>
          <cell r="B3541" t="str">
            <v>086</v>
          </cell>
          <cell r="C3541" t="str">
            <v>MOHUN CREEK</v>
          </cell>
          <cell r="D3541" t="str">
            <v>1</v>
          </cell>
          <cell r="E3541" t="str">
            <v>A</v>
          </cell>
          <cell r="F3541">
            <v>17</v>
          </cell>
          <cell r="G3541">
            <v>126</v>
          </cell>
          <cell r="H3541">
            <v>0</v>
          </cell>
          <cell r="I3541">
            <v>30</v>
          </cell>
          <cell r="J3541">
            <v>0</v>
          </cell>
          <cell r="K3541">
            <v>0</v>
          </cell>
        </row>
        <row r="3542">
          <cell r="A3542">
            <v>1983</v>
          </cell>
          <cell r="B3542" t="str">
            <v>089</v>
          </cell>
          <cell r="C3542" t="str">
            <v>MUIR CREEK</v>
          </cell>
          <cell r="D3542" t="str">
            <v>1</v>
          </cell>
          <cell r="E3542" t="str">
            <v>A</v>
          </cell>
          <cell r="F3542">
            <v>30</v>
          </cell>
          <cell r="G3542">
            <v>69</v>
          </cell>
          <cell r="H3542">
            <v>4</v>
          </cell>
          <cell r="I3542">
            <v>9</v>
          </cell>
          <cell r="J3542">
            <v>0</v>
          </cell>
          <cell r="K3542">
            <v>0</v>
          </cell>
        </row>
        <row r="3543">
          <cell r="A3543">
            <v>1983</v>
          </cell>
          <cell r="B3543" t="str">
            <v>090</v>
          </cell>
          <cell r="C3543" t="str">
            <v>NAHMINT RIVER</v>
          </cell>
          <cell r="D3543" t="str">
            <v>1</v>
          </cell>
          <cell r="E3543" t="str">
            <v>A</v>
          </cell>
          <cell r="F3543">
            <v>39</v>
          </cell>
          <cell r="G3543">
            <v>61</v>
          </cell>
          <cell r="H3543">
            <v>0</v>
          </cell>
          <cell r="I3543">
            <v>91</v>
          </cell>
          <cell r="J3543">
            <v>0</v>
          </cell>
          <cell r="K3543">
            <v>0</v>
          </cell>
        </row>
        <row r="3544">
          <cell r="A3544">
            <v>1983</v>
          </cell>
          <cell r="B3544" t="str">
            <v>091</v>
          </cell>
          <cell r="C3544" t="str">
            <v>NAHWITTI RIVER</v>
          </cell>
          <cell r="D3544" t="str">
            <v>1</v>
          </cell>
          <cell r="E3544" t="str">
            <v>A</v>
          </cell>
          <cell r="F3544">
            <v>59</v>
          </cell>
          <cell r="G3544">
            <v>145</v>
          </cell>
          <cell r="H3544">
            <v>16</v>
          </cell>
          <cell r="I3544">
            <v>138</v>
          </cell>
          <cell r="J3544">
            <v>0</v>
          </cell>
          <cell r="K3544">
            <v>0</v>
          </cell>
        </row>
        <row r="3545">
          <cell r="A3545">
            <v>1983</v>
          </cell>
          <cell r="B3545" t="str">
            <v>092</v>
          </cell>
          <cell r="C3545" t="str">
            <v>NANAIMO RIVER</v>
          </cell>
          <cell r="D3545" t="str">
            <v>1</v>
          </cell>
          <cell r="E3545" t="str">
            <v>A</v>
          </cell>
          <cell r="F3545">
            <v>410</v>
          </cell>
          <cell r="G3545">
            <v>2676</v>
          </cell>
          <cell r="H3545">
            <v>157</v>
          </cell>
          <cell r="I3545">
            <v>924</v>
          </cell>
          <cell r="J3545">
            <v>4</v>
          </cell>
          <cell r="K3545">
            <v>4</v>
          </cell>
        </row>
        <row r="3546">
          <cell r="A3546">
            <v>1983</v>
          </cell>
          <cell r="B3546" t="str">
            <v>094</v>
          </cell>
          <cell r="C3546" t="str">
            <v>NIMPKISH RIVER</v>
          </cell>
          <cell r="D3546" t="str">
            <v>1</v>
          </cell>
          <cell r="E3546" t="str">
            <v>A</v>
          </cell>
          <cell r="F3546">
            <v>190</v>
          </cell>
          <cell r="G3546">
            <v>573</v>
          </cell>
          <cell r="H3546">
            <v>12</v>
          </cell>
          <cell r="I3546">
            <v>1095</v>
          </cell>
          <cell r="J3546">
            <v>0</v>
          </cell>
          <cell r="K3546">
            <v>0</v>
          </cell>
        </row>
        <row r="3547">
          <cell r="A3547">
            <v>1983</v>
          </cell>
          <cell r="B3547" t="str">
            <v>095</v>
          </cell>
          <cell r="C3547" t="str">
            <v>NITINAT RIVER</v>
          </cell>
          <cell r="D3547" t="str">
            <v>1</v>
          </cell>
          <cell r="E3547" t="str">
            <v>A</v>
          </cell>
          <cell r="F3547">
            <v>23</v>
          </cell>
          <cell r="G3547">
            <v>31</v>
          </cell>
          <cell r="H3547">
            <v>9</v>
          </cell>
          <cell r="I3547">
            <v>4</v>
          </cell>
          <cell r="J3547">
            <v>0</v>
          </cell>
          <cell r="K3547">
            <v>0</v>
          </cell>
        </row>
        <row r="3548">
          <cell r="A3548">
            <v>1983</v>
          </cell>
          <cell r="B3548" t="str">
            <v>097</v>
          </cell>
          <cell r="C3548" t="str">
            <v>OYSTER RIVER</v>
          </cell>
          <cell r="D3548" t="str">
            <v>1</v>
          </cell>
          <cell r="E3548" t="str">
            <v>A</v>
          </cell>
          <cell r="F3548">
            <v>152</v>
          </cell>
          <cell r="G3548">
            <v>837</v>
          </cell>
          <cell r="H3548">
            <v>34</v>
          </cell>
          <cell r="I3548">
            <v>365</v>
          </cell>
          <cell r="J3548">
            <v>4</v>
          </cell>
          <cell r="K3548">
            <v>33</v>
          </cell>
        </row>
        <row r="3549">
          <cell r="A3549">
            <v>1983</v>
          </cell>
          <cell r="B3549" t="str">
            <v>098</v>
          </cell>
          <cell r="C3549" t="str">
            <v>PACHENA RIVER</v>
          </cell>
          <cell r="D3549" t="str">
            <v>1</v>
          </cell>
          <cell r="E3549" t="str">
            <v>A</v>
          </cell>
          <cell r="F3549">
            <v>4</v>
          </cell>
          <cell r="G3549">
            <v>9</v>
          </cell>
          <cell r="H3549">
            <v>0</v>
          </cell>
          <cell r="I3549">
            <v>4</v>
          </cell>
          <cell r="J3549">
            <v>0</v>
          </cell>
          <cell r="K3549">
            <v>0</v>
          </cell>
        </row>
        <row r="3550">
          <cell r="A3550">
            <v>1983</v>
          </cell>
          <cell r="B3550" t="str">
            <v>100</v>
          </cell>
          <cell r="C3550" t="str">
            <v>PERRY RIVER</v>
          </cell>
          <cell r="D3550" t="str">
            <v>1</v>
          </cell>
          <cell r="E3550" t="str">
            <v>A</v>
          </cell>
          <cell r="F3550">
            <v>4</v>
          </cell>
          <cell r="G3550">
            <v>4</v>
          </cell>
          <cell r="H3550">
            <v>4</v>
          </cell>
          <cell r="I3550">
            <v>0</v>
          </cell>
          <cell r="J3550">
            <v>0</v>
          </cell>
          <cell r="K3550">
            <v>0</v>
          </cell>
        </row>
        <row r="3551">
          <cell r="A3551">
            <v>1983</v>
          </cell>
          <cell r="B3551" t="str">
            <v>101</v>
          </cell>
          <cell r="C3551" t="str">
            <v>PUNTLEDGE RIVER</v>
          </cell>
          <cell r="D3551" t="str">
            <v>1</v>
          </cell>
          <cell r="E3551" t="str">
            <v>A</v>
          </cell>
          <cell r="F3551">
            <v>129</v>
          </cell>
          <cell r="G3551">
            <v>1071</v>
          </cell>
          <cell r="H3551">
            <v>0</v>
          </cell>
          <cell r="I3551">
            <v>406</v>
          </cell>
          <cell r="J3551">
            <v>30</v>
          </cell>
          <cell r="K3551">
            <v>61</v>
          </cell>
        </row>
        <row r="3552">
          <cell r="A3552">
            <v>1983</v>
          </cell>
          <cell r="B3552" t="str">
            <v>102</v>
          </cell>
          <cell r="C3552" t="str">
            <v>QUATSE RIVER</v>
          </cell>
          <cell r="D3552" t="str">
            <v>1</v>
          </cell>
          <cell r="E3552" t="str">
            <v>A</v>
          </cell>
          <cell r="F3552">
            <v>47</v>
          </cell>
          <cell r="G3552">
            <v>146</v>
          </cell>
          <cell r="H3552">
            <v>0</v>
          </cell>
          <cell r="I3552">
            <v>97</v>
          </cell>
          <cell r="J3552">
            <v>0</v>
          </cell>
          <cell r="K3552">
            <v>0</v>
          </cell>
        </row>
        <row r="3553">
          <cell r="A3553">
            <v>1983</v>
          </cell>
          <cell r="B3553" t="str">
            <v>103</v>
          </cell>
          <cell r="C3553" t="str">
            <v>QUINSAM RIVER</v>
          </cell>
          <cell r="D3553" t="str">
            <v>1</v>
          </cell>
          <cell r="E3553" t="str">
            <v>A</v>
          </cell>
          <cell r="F3553">
            <v>412</v>
          </cell>
          <cell r="G3553">
            <v>2980</v>
          </cell>
          <cell r="H3553">
            <v>55</v>
          </cell>
          <cell r="I3553">
            <v>594</v>
          </cell>
          <cell r="J3553">
            <v>194</v>
          </cell>
          <cell r="K3553">
            <v>513</v>
          </cell>
        </row>
        <row r="3554">
          <cell r="A3554">
            <v>1983</v>
          </cell>
          <cell r="B3554" t="str">
            <v>107</v>
          </cell>
          <cell r="C3554" t="str">
            <v>SALMON RIVER</v>
          </cell>
          <cell r="D3554" t="str">
            <v>1</v>
          </cell>
          <cell r="E3554" t="str">
            <v>A</v>
          </cell>
          <cell r="F3554">
            <v>169</v>
          </cell>
          <cell r="G3554">
            <v>847</v>
          </cell>
          <cell r="H3554">
            <v>8</v>
          </cell>
          <cell r="I3554">
            <v>944</v>
          </cell>
          <cell r="J3554">
            <v>0</v>
          </cell>
          <cell r="K3554">
            <v>22</v>
          </cell>
        </row>
        <row r="3555">
          <cell r="A3555">
            <v>1983</v>
          </cell>
          <cell r="B3555" t="str">
            <v>108</v>
          </cell>
          <cell r="C3555" t="str">
            <v>SAN JOSEF RIVER</v>
          </cell>
          <cell r="D3555" t="str">
            <v>1</v>
          </cell>
          <cell r="E3555" t="str">
            <v>A</v>
          </cell>
          <cell r="F3555">
            <v>17</v>
          </cell>
          <cell r="G3555">
            <v>25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</row>
        <row r="3556">
          <cell r="A3556">
            <v>1983</v>
          </cell>
          <cell r="B3556" t="str">
            <v>109</v>
          </cell>
          <cell r="C3556" t="str">
            <v>SAN JUAN RIVER</v>
          </cell>
          <cell r="D3556" t="str">
            <v>1</v>
          </cell>
          <cell r="E3556" t="str">
            <v>A</v>
          </cell>
          <cell r="F3556">
            <v>103</v>
          </cell>
          <cell r="G3556">
            <v>374</v>
          </cell>
          <cell r="H3556">
            <v>60</v>
          </cell>
          <cell r="I3556">
            <v>320</v>
          </cell>
          <cell r="J3556">
            <v>0</v>
          </cell>
          <cell r="K3556">
            <v>0</v>
          </cell>
        </row>
        <row r="3557">
          <cell r="A3557">
            <v>1983</v>
          </cell>
          <cell r="B3557" t="str">
            <v>112</v>
          </cell>
          <cell r="C3557" t="str">
            <v>SARITA RIVER</v>
          </cell>
          <cell r="D3557" t="str">
            <v>1</v>
          </cell>
          <cell r="E3557" t="str">
            <v>A</v>
          </cell>
          <cell r="F3557">
            <v>36</v>
          </cell>
          <cell r="G3557">
            <v>123</v>
          </cell>
          <cell r="H3557">
            <v>22</v>
          </cell>
          <cell r="I3557">
            <v>242</v>
          </cell>
          <cell r="J3557">
            <v>13</v>
          </cell>
          <cell r="K3557">
            <v>0</v>
          </cell>
        </row>
        <row r="3558">
          <cell r="A3558">
            <v>1983</v>
          </cell>
          <cell r="B3558" t="str">
            <v>115</v>
          </cell>
          <cell r="C3558" t="str">
            <v>SOMASS RIVER</v>
          </cell>
          <cell r="D3558" t="str">
            <v>1</v>
          </cell>
          <cell r="E3558" t="str">
            <v>A</v>
          </cell>
          <cell r="F3558">
            <v>90</v>
          </cell>
          <cell r="G3558">
            <v>685</v>
          </cell>
          <cell r="H3558">
            <v>4</v>
          </cell>
          <cell r="I3558">
            <v>160</v>
          </cell>
          <cell r="J3558">
            <v>43</v>
          </cell>
          <cell r="K3558">
            <v>130</v>
          </cell>
        </row>
        <row r="3559">
          <cell r="A3559">
            <v>1983</v>
          </cell>
          <cell r="B3559" t="str">
            <v>117</v>
          </cell>
          <cell r="C3559" t="str">
            <v>SOOKE RIVER</v>
          </cell>
          <cell r="D3559" t="str">
            <v>1</v>
          </cell>
          <cell r="E3559" t="str">
            <v>A</v>
          </cell>
          <cell r="F3559">
            <v>52</v>
          </cell>
          <cell r="G3559">
            <v>134</v>
          </cell>
          <cell r="H3559">
            <v>0</v>
          </cell>
          <cell r="I3559">
            <v>22</v>
          </cell>
          <cell r="J3559">
            <v>0</v>
          </cell>
          <cell r="K3559">
            <v>0</v>
          </cell>
        </row>
        <row r="3560">
          <cell r="A3560">
            <v>1983</v>
          </cell>
          <cell r="B3560" t="str">
            <v>118</v>
          </cell>
          <cell r="C3560" t="str">
            <v>SPROAT RIVER</v>
          </cell>
          <cell r="D3560" t="str">
            <v>1</v>
          </cell>
          <cell r="E3560" t="str">
            <v>A</v>
          </cell>
          <cell r="F3560">
            <v>49</v>
          </cell>
          <cell r="G3560">
            <v>155</v>
          </cell>
          <cell r="H3560">
            <v>9</v>
          </cell>
          <cell r="I3560">
            <v>48</v>
          </cell>
          <cell r="J3560">
            <v>0</v>
          </cell>
          <cell r="K3560">
            <v>0</v>
          </cell>
        </row>
        <row r="3561">
          <cell r="A3561">
            <v>1983</v>
          </cell>
          <cell r="B3561" t="str">
            <v>120</v>
          </cell>
          <cell r="C3561" t="str">
            <v>STAMP RIVER</v>
          </cell>
          <cell r="D3561" t="str">
            <v>1</v>
          </cell>
          <cell r="E3561" t="str">
            <v>A</v>
          </cell>
          <cell r="F3561">
            <v>605</v>
          </cell>
          <cell r="G3561">
            <v>4959</v>
          </cell>
          <cell r="H3561">
            <v>32</v>
          </cell>
          <cell r="I3561">
            <v>1464</v>
          </cell>
          <cell r="J3561">
            <v>563</v>
          </cell>
          <cell r="K3561">
            <v>1895</v>
          </cell>
        </row>
        <row r="3562">
          <cell r="A3562">
            <v>1983</v>
          </cell>
          <cell r="B3562" t="str">
            <v>121</v>
          </cell>
          <cell r="C3562" t="str">
            <v>STRANBY RIVER</v>
          </cell>
          <cell r="D3562" t="str">
            <v>1</v>
          </cell>
          <cell r="E3562" t="str">
            <v>A</v>
          </cell>
          <cell r="F3562">
            <v>9</v>
          </cell>
          <cell r="G3562">
            <v>9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</row>
        <row r="3563">
          <cell r="A3563">
            <v>1983</v>
          </cell>
          <cell r="B3563" t="str">
            <v>122</v>
          </cell>
          <cell r="C3563" t="str">
            <v>SUCWOA RIVER</v>
          </cell>
          <cell r="D3563" t="str">
            <v>1</v>
          </cell>
          <cell r="E3563" t="str">
            <v>A</v>
          </cell>
          <cell r="F3563">
            <v>22</v>
          </cell>
          <cell r="G3563">
            <v>87</v>
          </cell>
          <cell r="H3563">
            <v>13</v>
          </cell>
          <cell r="I3563">
            <v>30</v>
          </cell>
          <cell r="J3563">
            <v>0</v>
          </cell>
          <cell r="K3563">
            <v>0</v>
          </cell>
        </row>
        <row r="3564">
          <cell r="A3564">
            <v>1983</v>
          </cell>
          <cell r="B3564" t="str">
            <v>123</v>
          </cell>
          <cell r="C3564" t="str">
            <v>TAHSIS RIVER</v>
          </cell>
          <cell r="D3564" t="str">
            <v>1</v>
          </cell>
          <cell r="E3564" t="str">
            <v>A</v>
          </cell>
          <cell r="F3564">
            <v>38</v>
          </cell>
          <cell r="G3564">
            <v>397</v>
          </cell>
          <cell r="H3564">
            <v>43</v>
          </cell>
          <cell r="I3564">
            <v>164</v>
          </cell>
          <cell r="J3564">
            <v>0</v>
          </cell>
          <cell r="K3564">
            <v>0</v>
          </cell>
        </row>
        <row r="3565">
          <cell r="A3565">
            <v>1983</v>
          </cell>
          <cell r="B3565" t="str">
            <v>124</v>
          </cell>
          <cell r="C3565" t="str">
            <v>TAHSISH RIVER</v>
          </cell>
          <cell r="D3565" t="str">
            <v>1</v>
          </cell>
          <cell r="E3565" t="str">
            <v>A</v>
          </cell>
          <cell r="F3565">
            <v>16</v>
          </cell>
          <cell r="G3565">
            <v>37</v>
          </cell>
          <cell r="H3565">
            <v>22</v>
          </cell>
          <cell r="I3565">
            <v>8</v>
          </cell>
          <cell r="J3565">
            <v>0</v>
          </cell>
          <cell r="K3565">
            <v>0</v>
          </cell>
        </row>
        <row r="3566">
          <cell r="A3566">
            <v>1983</v>
          </cell>
          <cell r="B3566" t="str">
            <v>125</v>
          </cell>
          <cell r="C3566" t="str">
            <v>TAYLOR RIVER</v>
          </cell>
          <cell r="D3566" t="str">
            <v>1</v>
          </cell>
          <cell r="E3566" t="str">
            <v>A</v>
          </cell>
          <cell r="F3566">
            <v>17</v>
          </cell>
          <cell r="G3566">
            <v>43</v>
          </cell>
          <cell r="H3566">
            <v>0</v>
          </cell>
          <cell r="I3566">
            <v>0</v>
          </cell>
          <cell r="J3566">
            <v>4</v>
          </cell>
          <cell r="K3566">
            <v>0</v>
          </cell>
        </row>
        <row r="3567">
          <cell r="A3567">
            <v>1983</v>
          </cell>
          <cell r="B3567" t="str">
            <v>126</v>
          </cell>
          <cell r="C3567" t="str">
            <v>TLUPANA RIVER</v>
          </cell>
          <cell r="D3567" t="str">
            <v>1</v>
          </cell>
          <cell r="E3567" t="str">
            <v>A</v>
          </cell>
          <cell r="F3567">
            <v>10</v>
          </cell>
          <cell r="G3567">
            <v>15</v>
          </cell>
          <cell r="H3567">
            <v>2</v>
          </cell>
          <cell r="I3567">
            <v>2</v>
          </cell>
          <cell r="J3567">
            <v>0</v>
          </cell>
          <cell r="K3567">
            <v>0</v>
          </cell>
        </row>
        <row r="3568">
          <cell r="A3568">
            <v>1983</v>
          </cell>
          <cell r="B3568" t="str">
            <v>127</v>
          </cell>
          <cell r="C3568" t="str">
            <v>TOQUART RIVER</v>
          </cell>
          <cell r="D3568" t="str">
            <v>1</v>
          </cell>
          <cell r="E3568" t="str">
            <v>A</v>
          </cell>
          <cell r="F3568">
            <v>10</v>
          </cell>
          <cell r="G3568">
            <v>18</v>
          </cell>
          <cell r="H3568">
            <v>0</v>
          </cell>
          <cell r="I3568">
            <v>15</v>
          </cell>
          <cell r="J3568">
            <v>0</v>
          </cell>
          <cell r="K3568">
            <v>0</v>
          </cell>
        </row>
        <row r="3569">
          <cell r="A3569">
            <v>1983</v>
          </cell>
          <cell r="B3569" t="str">
            <v>129</v>
          </cell>
          <cell r="C3569" t="str">
            <v>TRENT RIVER</v>
          </cell>
          <cell r="D3569" t="str">
            <v>1</v>
          </cell>
          <cell r="E3569" t="str">
            <v>A</v>
          </cell>
          <cell r="F3569">
            <v>21</v>
          </cell>
          <cell r="G3569">
            <v>34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</row>
        <row r="3570">
          <cell r="A3570">
            <v>1983</v>
          </cell>
          <cell r="B3570" t="str">
            <v>130</v>
          </cell>
          <cell r="C3570" t="str">
            <v>TSABLE RIVER</v>
          </cell>
          <cell r="D3570" t="str">
            <v>1</v>
          </cell>
          <cell r="E3570" t="str">
            <v>A</v>
          </cell>
          <cell r="F3570">
            <v>39</v>
          </cell>
          <cell r="G3570">
            <v>134</v>
          </cell>
          <cell r="H3570">
            <v>4</v>
          </cell>
          <cell r="I3570">
            <v>9</v>
          </cell>
          <cell r="J3570">
            <v>0</v>
          </cell>
          <cell r="K3570">
            <v>0</v>
          </cell>
        </row>
        <row r="3571">
          <cell r="A3571">
            <v>1983</v>
          </cell>
          <cell r="B3571" t="str">
            <v>131</v>
          </cell>
          <cell r="C3571" t="str">
            <v>TSITIKA RIVER</v>
          </cell>
          <cell r="D3571" t="str">
            <v>1</v>
          </cell>
          <cell r="E3571" t="str">
            <v>A</v>
          </cell>
          <cell r="F3571">
            <v>4</v>
          </cell>
          <cell r="G3571">
            <v>9</v>
          </cell>
          <cell r="H3571">
            <v>0</v>
          </cell>
          <cell r="I3571">
            <v>74</v>
          </cell>
          <cell r="J3571">
            <v>0</v>
          </cell>
          <cell r="K3571">
            <v>0</v>
          </cell>
        </row>
        <row r="3572">
          <cell r="A3572">
            <v>1983</v>
          </cell>
          <cell r="B3572" t="str">
            <v>132</v>
          </cell>
          <cell r="C3572" t="str">
            <v>TSOLUM RIVER</v>
          </cell>
          <cell r="D3572" t="str">
            <v>1</v>
          </cell>
          <cell r="E3572" t="str">
            <v>A</v>
          </cell>
          <cell r="F3572">
            <v>36</v>
          </cell>
          <cell r="G3572">
            <v>244</v>
          </cell>
          <cell r="H3572">
            <v>4</v>
          </cell>
          <cell r="I3572">
            <v>39</v>
          </cell>
          <cell r="J3572">
            <v>0</v>
          </cell>
          <cell r="K3572">
            <v>0</v>
          </cell>
        </row>
        <row r="3573">
          <cell r="A3573">
            <v>1983</v>
          </cell>
          <cell r="B3573" t="str">
            <v>133</v>
          </cell>
          <cell r="C3573" t="str">
            <v>TSOWWIN RIVER</v>
          </cell>
          <cell r="D3573" t="str">
            <v>1</v>
          </cell>
          <cell r="E3573" t="str">
            <v>A</v>
          </cell>
          <cell r="F3573">
            <v>4</v>
          </cell>
          <cell r="G3573">
            <v>4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</row>
        <row r="3574">
          <cell r="A3574">
            <v>1983</v>
          </cell>
          <cell r="B3574" t="str">
            <v>134</v>
          </cell>
          <cell r="C3574" t="str">
            <v>TSULQUATE RIVER</v>
          </cell>
          <cell r="D3574" t="str">
            <v>1</v>
          </cell>
          <cell r="E3574" t="str">
            <v>A</v>
          </cell>
          <cell r="F3574">
            <v>4</v>
          </cell>
          <cell r="G3574">
            <v>9</v>
          </cell>
          <cell r="H3574">
            <v>4</v>
          </cell>
          <cell r="I3574">
            <v>13</v>
          </cell>
          <cell r="J3574">
            <v>0</v>
          </cell>
          <cell r="K3574">
            <v>0</v>
          </cell>
        </row>
        <row r="3575">
          <cell r="A3575">
            <v>1983</v>
          </cell>
          <cell r="B3575" t="str">
            <v>139</v>
          </cell>
          <cell r="C3575" t="str">
            <v>WANOKANO CREEK</v>
          </cell>
          <cell r="D3575" t="str">
            <v>1</v>
          </cell>
          <cell r="E3575" t="str">
            <v>A</v>
          </cell>
          <cell r="F3575">
            <v>9</v>
          </cell>
          <cell r="G3575">
            <v>17</v>
          </cell>
          <cell r="H3575">
            <v>0</v>
          </cell>
          <cell r="I3575">
            <v>22</v>
          </cell>
          <cell r="J3575">
            <v>0</v>
          </cell>
          <cell r="K3575">
            <v>0</v>
          </cell>
        </row>
        <row r="3576">
          <cell r="A3576">
            <v>1983</v>
          </cell>
          <cell r="B3576" t="str">
            <v>140</v>
          </cell>
          <cell r="C3576" t="str">
            <v>WAUKWAAS CREEK</v>
          </cell>
          <cell r="D3576" t="str">
            <v>1</v>
          </cell>
          <cell r="E3576" t="str">
            <v>A</v>
          </cell>
          <cell r="F3576">
            <v>53</v>
          </cell>
          <cell r="G3576">
            <v>191</v>
          </cell>
          <cell r="H3576">
            <v>38</v>
          </cell>
          <cell r="I3576">
            <v>299</v>
          </cell>
          <cell r="J3576">
            <v>0</v>
          </cell>
          <cell r="K3576">
            <v>0</v>
          </cell>
        </row>
        <row r="3577">
          <cell r="A3577">
            <v>1983</v>
          </cell>
          <cell r="B3577" t="str">
            <v>141</v>
          </cell>
          <cell r="C3577" t="str">
            <v>WHITE RIVER</v>
          </cell>
          <cell r="D3577" t="str">
            <v>1</v>
          </cell>
          <cell r="E3577" t="str">
            <v>A</v>
          </cell>
          <cell r="F3577">
            <v>22</v>
          </cell>
          <cell r="G3577">
            <v>39</v>
          </cell>
          <cell r="H3577">
            <v>0</v>
          </cell>
          <cell r="I3577">
            <v>13</v>
          </cell>
          <cell r="J3577">
            <v>0</v>
          </cell>
          <cell r="K3577">
            <v>0</v>
          </cell>
        </row>
        <row r="3578">
          <cell r="A3578">
            <v>1983</v>
          </cell>
          <cell r="B3578" t="str">
            <v>144</v>
          </cell>
          <cell r="C3578" t="str">
            <v>WOSS RIVER</v>
          </cell>
          <cell r="D3578" t="str">
            <v>1</v>
          </cell>
          <cell r="E3578" t="str">
            <v>A</v>
          </cell>
          <cell r="F3578">
            <v>4</v>
          </cell>
          <cell r="G3578">
            <v>39</v>
          </cell>
          <cell r="H3578">
            <v>0</v>
          </cell>
          <cell r="I3578">
            <v>87</v>
          </cell>
          <cell r="J3578">
            <v>0</v>
          </cell>
          <cell r="K3578">
            <v>0</v>
          </cell>
        </row>
        <row r="3579">
          <cell r="A3579">
            <v>1983</v>
          </cell>
          <cell r="B3579" t="str">
            <v>145</v>
          </cell>
          <cell r="C3579" t="str">
            <v>ZEBALLOS RIVER</v>
          </cell>
          <cell r="D3579" t="str">
            <v>1</v>
          </cell>
          <cell r="E3579" t="str">
            <v>A</v>
          </cell>
          <cell r="F3579">
            <v>16</v>
          </cell>
          <cell r="G3579">
            <v>69</v>
          </cell>
          <cell r="H3579">
            <v>0</v>
          </cell>
          <cell r="I3579">
            <v>52</v>
          </cell>
          <cell r="J3579">
            <v>0</v>
          </cell>
          <cell r="K3579">
            <v>0</v>
          </cell>
        </row>
        <row r="3580">
          <cell r="A3580">
            <v>1983</v>
          </cell>
          <cell r="B3580" t="str">
            <v>163</v>
          </cell>
          <cell r="C3580" t="str">
            <v>LENS CREEK</v>
          </cell>
          <cell r="D3580" t="str">
            <v>1</v>
          </cell>
          <cell r="E3580" t="str">
            <v>A</v>
          </cell>
          <cell r="F3580">
            <v>4</v>
          </cell>
          <cell r="G3580">
            <v>4</v>
          </cell>
          <cell r="H3580">
            <v>4</v>
          </cell>
          <cell r="I3580">
            <v>0</v>
          </cell>
          <cell r="J3580">
            <v>0</v>
          </cell>
          <cell r="K3580">
            <v>0</v>
          </cell>
        </row>
        <row r="3581">
          <cell r="A3581">
            <v>1983</v>
          </cell>
          <cell r="B3581" t="str">
            <v>164</v>
          </cell>
          <cell r="C3581" t="str">
            <v>COTTONWOOD CREEK</v>
          </cell>
          <cell r="D3581" t="str">
            <v>1</v>
          </cell>
          <cell r="E3581" t="str">
            <v>A</v>
          </cell>
          <cell r="F3581">
            <v>4</v>
          </cell>
          <cell r="G3581">
            <v>17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</row>
        <row r="3582">
          <cell r="A3582">
            <v>1983</v>
          </cell>
          <cell r="B3582" t="str">
            <v>165</v>
          </cell>
          <cell r="C3582" t="str">
            <v>ALOUETTE RIVER</v>
          </cell>
          <cell r="D3582" t="str">
            <v>2</v>
          </cell>
          <cell r="E3582" t="str">
            <v>A</v>
          </cell>
          <cell r="F3582">
            <v>366</v>
          </cell>
          <cell r="G3582">
            <v>3291</v>
          </cell>
          <cell r="H3582">
            <v>0</v>
          </cell>
          <cell r="I3582">
            <v>495</v>
          </cell>
          <cell r="J3582">
            <v>182</v>
          </cell>
          <cell r="K3582">
            <v>650</v>
          </cell>
        </row>
        <row r="3583">
          <cell r="A3583">
            <v>1983</v>
          </cell>
          <cell r="B3583" t="str">
            <v>167</v>
          </cell>
          <cell r="C3583" t="str">
            <v>ASHLU CREEK</v>
          </cell>
          <cell r="D3583" t="str">
            <v>2</v>
          </cell>
          <cell r="E3583" t="str">
            <v>A</v>
          </cell>
          <cell r="F3583">
            <v>15</v>
          </cell>
          <cell r="G3583">
            <v>54</v>
          </cell>
          <cell r="H3583">
            <v>12</v>
          </cell>
          <cell r="I3583">
            <v>35</v>
          </cell>
          <cell r="J3583">
            <v>0</v>
          </cell>
          <cell r="K3583">
            <v>0</v>
          </cell>
        </row>
        <row r="3584">
          <cell r="A3584">
            <v>1983</v>
          </cell>
          <cell r="B3584" t="str">
            <v>169</v>
          </cell>
          <cell r="C3584" t="str">
            <v>BERTRAM CREEK</v>
          </cell>
          <cell r="D3584" t="str">
            <v>2</v>
          </cell>
          <cell r="E3584" t="str">
            <v>A</v>
          </cell>
          <cell r="F3584">
            <v>4</v>
          </cell>
          <cell r="G3584">
            <v>8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</row>
        <row r="3585">
          <cell r="A3585">
            <v>1983</v>
          </cell>
          <cell r="B3585" t="str">
            <v>171</v>
          </cell>
          <cell r="C3585" t="str">
            <v>BIRKENHEAD RIVER</v>
          </cell>
          <cell r="D3585" t="str">
            <v>2</v>
          </cell>
          <cell r="E3585" t="str">
            <v>A</v>
          </cell>
          <cell r="F3585">
            <v>4</v>
          </cell>
          <cell r="G3585">
            <v>15</v>
          </cell>
          <cell r="H3585">
            <v>0</v>
          </cell>
          <cell r="I3585">
            <v>4</v>
          </cell>
          <cell r="J3585">
            <v>0</v>
          </cell>
          <cell r="K3585">
            <v>0</v>
          </cell>
        </row>
        <row r="3586">
          <cell r="A3586">
            <v>1983</v>
          </cell>
          <cell r="B3586" t="str">
            <v>172</v>
          </cell>
          <cell r="C3586" t="str">
            <v>BREM RIVER</v>
          </cell>
          <cell r="D3586" t="str">
            <v>2</v>
          </cell>
          <cell r="E3586" t="str">
            <v>A</v>
          </cell>
          <cell r="F3586">
            <v>12</v>
          </cell>
          <cell r="G3586">
            <v>31</v>
          </cell>
          <cell r="H3586">
            <v>12</v>
          </cell>
          <cell r="I3586">
            <v>8</v>
          </cell>
          <cell r="J3586">
            <v>0</v>
          </cell>
          <cell r="K3586">
            <v>0</v>
          </cell>
        </row>
        <row r="3587">
          <cell r="A3587">
            <v>1983</v>
          </cell>
          <cell r="B3587" t="str">
            <v>175</v>
          </cell>
          <cell r="C3587" t="str">
            <v>CAPILANO RIVER</v>
          </cell>
          <cell r="D3587" t="str">
            <v>2</v>
          </cell>
          <cell r="E3587" t="str">
            <v>A</v>
          </cell>
          <cell r="F3587">
            <v>201</v>
          </cell>
          <cell r="G3587">
            <v>1259</v>
          </cell>
          <cell r="H3587">
            <v>2</v>
          </cell>
          <cell r="I3587">
            <v>224</v>
          </cell>
          <cell r="J3587">
            <v>46</v>
          </cell>
          <cell r="K3587">
            <v>58</v>
          </cell>
        </row>
        <row r="3588">
          <cell r="A3588">
            <v>1983</v>
          </cell>
          <cell r="B3588" t="str">
            <v>176</v>
          </cell>
          <cell r="C3588" t="str">
            <v>CHAPMAN CREEK</v>
          </cell>
          <cell r="D3588" t="str">
            <v>2</v>
          </cell>
          <cell r="E3588" t="str">
            <v>A</v>
          </cell>
          <cell r="F3588">
            <v>31</v>
          </cell>
          <cell r="G3588">
            <v>155</v>
          </cell>
          <cell r="H3588">
            <v>23</v>
          </cell>
          <cell r="I3588">
            <v>46</v>
          </cell>
          <cell r="J3588">
            <v>4</v>
          </cell>
          <cell r="K3588">
            <v>0</v>
          </cell>
        </row>
        <row r="3589">
          <cell r="A3589">
            <v>1983</v>
          </cell>
          <cell r="B3589" t="str">
            <v>177</v>
          </cell>
          <cell r="C3589" t="str">
            <v>CHEAKAMUS RIVER</v>
          </cell>
          <cell r="D3589" t="str">
            <v>2</v>
          </cell>
          <cell r="E3589" t="str">
            <v>A</v>
          </cell>
          <cell r="F3589">
            <v>348</v>
          </cell>
          <cell r="G3589">
            <v>1244</v>
          </cell>
          <cell r="H3589">
            <v>51</v>
          </cell>
          <cell r="I3589">
            <v>223</v>
          </cell>
          <cell r="J3589">
            <v>0</v>
          </cell>
          <cell r="K3589">
            <v>0</v>
          </cell>
        </row>
        <row r="3590">
          <cell r="A3590">
            <v>1983</v>
          </cell>
          <cell r="B3590" t="str">
            <v>178</v>
          </cell>
          <cell r="C3590" t="str">
            <v>CHEHALIS RIVER</v>
          </cell>
          <cell r="D3590" t="str">
            <v>2</v>
          </cell>
          <cell r="E3590" t="str">
            <v>A</v>
          </cell>
          <cell r="F3590">
            <v>76</v>
          </cell>
          <cell r="G3590">
            <v>331</v>
          </cell>
          <cell r="H3590">
            <v>0</v>
          </cell>
          <cell r="I3590">
            <v>70</v>
          </cell>
          <cell r="J3590">
            <v>0</v>
          </cell>
          <cell r="K3590">
            <v>0</v>
          </cell>
        </row>
        <row r="3591">
          <cell r="A3591">
            <v>1983</v>
          </cell>
          <cell r="B3591" t="str">
            <v>179</v>
          </cell>
          <cell r="C3591" t="str">
            <v>CHILLIWACK RIVER</v>
          </cell>
          <cell r="D3591" t="str">
            <v>2</v>
          </cell>
          <cell r="E3591" t="str">
            <v>A</v>
          </cell>
          <cell r="F3591">
            <v>1548</v>
          </cell>
          <cell r="G3591">
            <v>10953</v>
          </cell>
          <cell r="H3591">
            <v>66</v>
          </cell>
          <cell r="I3591">
            <v>4201</v>
          </cell>
          <cell r="J3591">
            <v>198</v>
          </cell>
          <cell r="K3591">
            <v>260</v>
          </cell>
        </row>
        <row r="3592">
          <cell r="A3592">
            <v>1983</v>
          </cell>
          <cell r="B3592" t="str">
            <v>180</v>
          </cell>
          <cell r="C3592" t="str">
            <v>COGBURN CREEK</v>
          </cell>
          <cell r="D3592" t="str">
            <v>2</v>
          </cell>
          <cell r="E3592" t="str">
            <v>A</v>
          </cell>
          <cell r="F3592">
            <v>8</v>
          </cell>
          <cell r="G3592">
            <v>8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</row>
        <row r="3593">
          <cell r="A3593">
            <v>1983</v>
          </cell>
          <cell r="B3593" t="str">
            <v>181</v>
          </cell>
          <cell r="C3593" t="str">
            <v>COQUIHALLA RIVER</v>
          </cell>
          <cell r="D3593" t="str">
            <v>2</v>
          </cell>
          <cell r="E3593" t="str">
            <v>A</v>
          </cell>
          <cell r="F3593">
            <v>335</v>
          </cell>
          <cell r="G3593">
            <v>938</v>
          </cell>
          <cell r="H3593">
            <v>0</v>
          </cell>
          <cell r="I3593">
            <v>121</v>
          </cell>
          <cell r="J3593">
            <v>15</v>
          </cell>
          <cell r="K3593">
            <v>15</v>
          </cell>
        </row>
        <row r="3594">
          <cell r="A3594">
            <v>1983</v>
          </cell>
          <cell r="B3594" t="str">
            <v>182</v>
          </cell>
          <cell r="C3594" t="str">
            <v>COQUITLAM RIVER</v>
          </cell>
          <cell r="D3594" t="str">
            <v>2</v>
          </cell>
          <cell r="E3594" t="str">
            <v>A</v>
          </cell>
          <cell r="F3594">
            <v>100</v>
          </cell>
          <cell r="G3594">
            <v>597</v>
          </cell>
          <cell r="H3594">
            <v>0</v>
          </cell>
          <cell r="I3594">
            <v>236</v>
          </cell>
          <cell r="J3594">
            <v>8</v>
          </cell>
          <cell r="K3594">
            <v>4</v>
          </cell>
        </row>
        <row r="3595">
          <cell r="A3595">
            <v>1983</v>
          </cell>
          <cell r="B3595" t="str">
            <v>184</v>
          </cell>
          <cell r="C3595" t="str">
            <v>DAKOTA CREEK</v>
          </cell>
          <cell r="D3595" t="str">
            <v>2</v>
          </cell>
          <cell r="E3595" t="str">
            <v>A</v>
          </cell>
          <cell r="F3595">
            <v>4</v>
          </cell>
          <cell r="G3595">
            <v>77</v>
          </cell>
          <cell r="H3595">
            <v>0</v>
          </cell>
          <cell r="I3595">
            <v>4</v>
          </cell>
          <cell r="J3595">
            <v>0</v>
          </cell>
          <cell r="K3595">
            <v>0</v>
          </cell>
        </row>
        <row r="3596">
          <cell r="A3596">
            <v>1983</v>
          </cell>
          <cell r="B3596" t="str">
            <v>186</v>
          </cell>
          <cell r="C3596" t="str">
            <v>ELAHO RIVER</v>
          </cell>
          <cell r="D3596" t="str">
            <v>2</v>
          </cell>
          <cell r="E3596" t="str">
            <v>A</v>
          </cell>
          <cell r="F3596">
            <v>4</v>
          </cell>
          <cell r="G3596">
            <v>15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</row>
        <row r="3597">
          <cell r="A3597">
            <v>1983</v>
          </cell>
          <cell r="B3597" t="str">
            <v>188</v>
          </cell>
          <cell r="C3597" t="str">
            <v>FRASER RIVER</v>
          </cell>
          <cell r="D3597" t="str">
            <v>2</v>
          </cell>
          <cell r="E3597" t="str">
            <v>A</v>
          </cell>
          <cell r="F3597">
            <v>754</v>
          </cell>
          <cell r="G3597">
            <v>9100</v>
          </cell>
          <cell r="H3597">
            <v>416</v>
          </cell>
          <cell r="I3597">
            <v>135</v>
          </cell>
          <cell r="J3597">
            <v>8</v>
          </cell>
          <cell r="K3597">
            <v>46</v>
          </cell>
        </row>
        <row r="3598">
          <cell r="A3598">
            <v>1983</v>
          </cell>
          <cell r="B3598" t="str">
            <v>190</v>
          </cell>
          <cell r="C3598" t="str">
            <v>GRAY CREEK</v>
          </cell>
          <cell r="D3598" t="str">
            <v>2</v>
          </cell>
          <cell r="E3598" t="str">
            <v>A</v>
          </cell>
          <cell r="F3598">
            <v>8</v>
          </cell>
          <cell r="G3598">
            <v>12</v>
          </cell>
          <cell r="H3598">
            <v>0</v>
          </cell>
          <cell r="I3598">
            <v>4</v>
          </cell>
          <cell r="J3598">
            <v>0</v>
          </cell>
          <cell r="K3598">
            <v>0</v>
          </cell>
        </row>
        <row r="3599">
          <cell r="A3599">
            <v>1983</v>
          </cell>
          <cell r="B3599" t="str">
            <v>191</v>
          </cell>
          <cell r="C3599" t="str">
            <v>HARRISON RIVER</v>
          </cell>
          <cell r="D3599" t="str">
            <v>2</v>
          </cell>
          <cell r="E3599" t="str">
            <v>A</v>
          </cell>
          <cell r="F3599">
            <v>15</v>
          </cell>
          <cell r="G3599">
            <v>26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</row>
        <row r="3600">
          <cell r="A3600">
            <v>1983</v>
          </cell>
          <cell r="B3600" t="str">
            <v>192</v>
          </cell>
          <cell r="C3600" t="str">
            <v>HASTINGS CREEK</v>
          </cell>
          <cell r="D3600" t="str">
            <v>2</v>
          </cell>
          <cell r="E3600" t="str">
            <v>A</v>
          </cell>
          <cell r="F3600">
            <v>4</v>
          </cell>
          <cell r="G3600">
            <v>77</v>
          </cell>
          <cell r="H3600">
            <v>8</v>
          </cell>
          <cell r="I3600">
            <v>0</v>
          </cell>
          <cell r="J3600">
            <v>0</v>
          </cell>
          <cell r="K3600">
            <v>0</v>
          </cell>
        </row>
        <row r="3601">
          <cell r="A3601">
            <v>1983</v>
          </cell>
          <cell r="B3601" t="str">
            <v>194</v>
          </cell>
          <cell r="C3601" t="str">
            <v>HORNET CREEK</v>
          </cell>
          <cell r="D3601" t="str">
            <v>2</v>
          </cell>
          <cell r="E3601" t="str">
            <v>A</v>
          </cell>
          <cell r="F3601">
            <v>8</v>
          </cell>
          <cell r="G3601">
            <v>31</v>
          </cell>
          <cell r="H3601">
            <v>4</v>
          </cell>
          <cell r="I3601">
            <v>4</v>
          </cell>
          <cell r="J3601">
            <v>0</v>
          </cell>
          <cell r="K3601">
            <v>0</v>
          </cell>
        </row>
        <row r="3602">
          <cell r="A3602">
            <v>1983</v>
          </cell>
          <cell r="B3602" t="str">
            <v>196</v>
          </cell>
          <cell r="C3602" t="str">
            <v>INDIAN RIVER</v>
          </cell>
          <cell r="D3602" t="str">
            <v>2</v>
          </cell>
          <cell r="E3602" t="str">
            <v>A</v>
          </cell>
          <cell r="F3602">
            <v>27</v>
          </cell>
          <cell r="G3602">
            <v>96</v>
          </cell>
          <cell r="H3602">
            <v>7</v>
          </cell>
          <cell r="I3602">
            <v>66</v>
          </cell>
          <cell r="J3602">
            <v>0</v>
          </cell>
          <cell r="K3602">
            <v>0</v>
          </cell>
        </row>
        <row r="3603">
          <cell r="A3603">
            <v>1983</v>
          </cell>
          <cell r="B3603" t="str">
            <v>197</v>
          </cell>
          <cell r="C3603" t="str">
            <v>KANAKA CREEK</v>
          </cell>
          <cell r="D3603" t="str">
            <v>2</v>
          </cell>
          <cell r="E3603" t="str">
            <v>A</v>
          </cell>
          <cell r="F3603">
            <v>27</v>
          </cell>
          <cell r="G3603">
            <v>112</v>
          </cell>
          <cell r="H3603">
            <v>4</v>
          </cell>
          <cell r="I3603">
            <v>4</v>
          </cell>
          <cell r="J3603">
            <v>0</v>
          </cell>
          <cell r="K3603">
            <v>0</v>
          </cell>
        </row>
        <row r="3604">
          <cell r="A3604">
            <v>1983</v>
          </cell>
          <cell r="B3604" t="str">
            <v>198</v>
          </cell>
          <cell r="C3604" t="str">
            <v>KLITE RIVER</v>
          </cell>
          <cell r="D3604" t="str">
            <v>2</v>
          </cell>
          <cell r="E3604" t="str">
            <v>A</v>
          </cell>
          <cell r="F3604">
            <v>4</v>
          </cell>
          <cell r="G3604">
            <v>17</v>
          </cell>
          <cell r="H3604">
            <v>4</v>
          </cell>
          <cell r="I3604">
            <v>22</v>
          </cell>
          <cell r="J3604">
            <v>0</v>
          </cell>
          <cell r="K3604">
            <v>0</v>
          </cell>
        </row>
        <row r="3605">
          <cell r="A3605">
            <v>1983</v>
          </cell>
          <cell r="B3605" t="str">
            <v>199</v>
          </cell>
          <cell r="C3605" t="str">
            <v>LANG CREEK</v>
          </cell>
          <cell r="D3605" t="str">
            <v>2</v>
          </cell>
          <cell r="E3605" t="str">
            <v>A</v>
          </cell>
          <cell r="F3605">
            <v>54</v>
          </cell>
          <cell r="G3605">
            <v>464</v>
          </cell>
          <cell r="H3605">
            <v>31</v>
          </cell>
          <cell r="I3605">
            <v>43</v>
          </cell>
          <cell r="J3605">
            <v>0</v>
          </cell>
          <cell r="K3605">
            <v>0</v>
          </cell>
        </row>
        <row r="3606">
          <cell r="A3606">
            <v>1983</v>
          </cell>
          <cell r="B3606" t="str">
            <v>201</v>
          </cell>
          <cell r="C3606" t="str">
            <v>LILLOOET RIVER</v>
          </cell>
          <cell r="D3606" t="str">
            <v>2</v>
          </cell>
          <cell r="E3606" t="str">
            <v>A</v>
          </cell>
          <cell r="F3606">
            <v>16</v>
          </cell>
          <cell r="G3606">
            <v>65</v>
          </cell>
          <cell r="H3606">
            <v>4</v>
          </cell>
          <cell r="I3606">
            <v>0</v>
          </cell>
          <cell r="J3606">
            <v>0</v>
          </cell>
          <cell r="K3606">
            <v>8</v>
          </cell>
        </row>
        <row r="3607">
          <cell r="A3607">
            <v>1983</v>
          </cell>
          <cell r="B3607" t="str">
            <v>202</v>
          </cell>
          <cell r="C3607" t="str">
            <v>CAMPBELL RIVER</v>
          </cell>
          <cell r="D3607" t="str">
            <v>2</v>
          </cell>
          <cell r="E3607" t="str">
            <v>A</v>
          </cell>
          <cell r="F3607">
            <v>112</v>
          </cell>
          <cell r="G3607">
            <v>1245</v>
          </cell>
          <cell r="H3607">
            <v>19</v>
          </cell>
          <cell r="I3607">
            <v>220</v>
          </cell>
          <cell r="J3607">
            <v>66</v>
          </cell>
          <cell r="K3607">
            <v>39</v>
          </cell>
        </row>
        <row r="3608">
          <cell r="A3608">
            <v>1983</v>
          </cell>
          <cell r="B3608" t="str">
            <v>203</v>
          </cell>
          <cell r="C3608" t="str">
            <v>LITTLE TOBA RIVER</v>
          </cell>
          <cell r="D3608" t="str">
            <v>2</v>
          </cell>
          <cell r="E3608" t="str">
            <v>A</v>
          </cell>
          <cell r="F3608">
            <v>4</v>
          </cell>
          <cell r="G3608">
            <v>4</v>
          </cell>
          <cell r="H3608">
            <v>4</v>
          </cell>
          <cell r="I3608">
            <v>4</v>
          </cell>
          <cell r="J3608">
            <v>0</v>
          </cell>
          <cell r="K3608">
            <v>0</v>
          </cell>
        </row>
        <row r="3609">
          <cell r="A3609">
            <v>1983</v>
          </cell>
          <cell r="B3609" t="str">
            <v>205</v>
          </cell>
          <cell r="C3609" t="str">
            <v>LYNN CREEK</v>
          </cell>
          <cell r="D3609" t="str">
            <v>2</v>
          </cell>
          <cell r="E3609" t="str">
            <v>A</v>
          </cell>
          <cell r="F3609">
            <v>23</v>
          </cell>
          <cell r="G3609">
            <v>108</v>
          </cell>
          <cell r="H3609">
            <v>0</v>
          </cell>
          <cell r="I3609">
            <v>62</v>
          </cell>
          <cell r="J3609">
            <v>0</v>
          </cell>
          <cell r="K3609">
            <v>0</v>
          </cell>
        </row>
        <row r="3610">
          <cell r="A3610">
            <v>1983</v>
          </cell>
          <cell r="B3610" t="str">
            <v>206</v>
          </cell>
          <cell r="C3610" t="str">
            <v>MCNAB CREEK</v>
          </cell>
          <cell r="D3610" t="str">
            <v>2</v>
          </cell>
          <cell r="E3610" t="str">
            <v>A</v>
          </cell>
          <cell r="F3610">
            <v>4</v>
          </cell>
          <cell r="G3610">
            <v>4</v>
          </cell>
          <cell r="H3610">
            <v>4</v>
          </cell>
          <cell r="I3610">
            <v>12</v>
          </cell>
          <cell r="J3610">
            <v>0</v>
          </cell>
          <cell r="K3610">
            <v>0</v>
          </cell>
        </row>
        <row r="3611">
          <cell r="A3611">
            <v>1983</v>
          </cell>
          <cell r="B3611" t="str">
            <v>207</v>
          </cell>
          <cell r="C3611" t="str">
            <v>MAMQUAM RIVER</v>
          </cell>
          <cell r="D3611" t="str">
            <v>2</v>
          </cell>
          <cell r="E3611" t="str">
            <v>A</v>
          </cell>
          <cell r="F3611">
            <v>51</v>
          </cell>
          <cell r="G3611">
            <v>225</v>
          </cell>
          <cell r="H3611">
            <v>4</v>
          </cell>
          <cell r="I3611">
            <v>39</v>
          </cell>
          <cell r="J3611">
            <v>0</v>
          </cell>
          <cell r="K3611">
            <v>0</v>
          </cell>
        </row>
        <row r="3612">
          <cell r="A3612">
            <v>1983</v>
          </cell>
          <cell r="B3612" t="str">
            <v>211</v>
          </cell>
          <cell r="C3612" t="str">
            <v>NAHATLATCH RIVER</v>
          </cell>
          <cell r="D3612" t="str">
            <v>2</v>
          </cell>
          <cell r="E3612" t="str">
            <v>A</v>
          </cell>
          <cell r="F3612">
            <v>59</v>
          </cell>
          <cell r="G3612">
            <v>246</v>
          </cell>
          <cell r="H3612">
            <v>38</v>
          </cell>
          <cell r="I3612">
            <v>18</v>
          </cell>
          <cell r="J3612">
            <v>0</v>
          </cell>
          <cell r="K3612">
            <v>0</v>
          </cell>
        </row>
        <row r="3613">
          <cell r="A3613">
            <v>1983</v>
          </cell>
          <cell r="B3613" t="str">
            <v>213</v>
          </cell>
          <cell r="C3613" t="str">
            <v>NICOMEKL RIVER</v>
          </cell>
          <cell r="D3613" t="str">
            <v>2</v>
          </cell>
          <cell r="E3613" t="str">
            <v>A</v>
          </cell>
          <cell r="F3613">
            <v>81</v>
          </cell>
          <cell r="G3613">
            <v>538</v>
          </cell>
          <cell r="H3613">
            <v>0</v>
          </cell>
          <cell r="I3613">
            <v>31</v>
          </cell>
          <cell r="J3613">
            <v>15</v>
          </cell>
          <cell r="K3613">
            <v>12</v>
          </cell>
        </row>
        <row r="3614">
          <cell r="A3614">
            <v>1983</v>
          </cell>
          <cell r="B3614" t="str">
            <v>215</v>
          </cell>
          <cell r="C3614" t="str">
            <v>NORRISH CREEK</v>
          </cell>
          <cell r="D3614" t="str">
            <v>2</v>
          </cell>
          <cell r="E3614" t="str">
            <v>A</v>
          </cell>
          <cell r="F3614">
            <v>23</v>
          </cell>
          <cell r="G3614">
            <v>62</v>
          </cell>
          <cell r="H3614">
            <v>0</v>
          </cell>
          <cell r="I3614">
            <v>8</v>
          </cell>
          <cell r="J3614">
            <v>0</v>
          </cell>
          <cell r="K3614">
            <v>0</v>
          </cell>
        </row>
        <row r="3615">
          <cell r="A3615">
            <v>1983</v>
          </cell>
          <cell r="B3615" t="str">
            <v>216</v>
          </cell>
          <cell r="C3615" t="str">
            <v>NORTH ALOUETTE RIVER</v>
          </cell>
          <cell r="D3615" t="str">
            <v>2</v>
          </cell>
          <cell r="E3615" t="str">
            <v>A</v>
          </cell>
          <cell r="F3615">
            <v>35</v>
          </cell>
          <cell r="G3615">
            <v>166</v>
          </cell>
          <cell r="H3615">
            <v>0</v>
          </cell>
          <cell r="I3615">
            <v>39</v>
          </cell>
          <cell r="J3615">
            <v>4</v>
          </cell>
          <cell r="K3615">
            <v>0</v>
          </cell>
        </row>
        <row r="3616">
          <cell r="A3616">
            <v>1983</v>
          </cell>
          <cell r="B3616" t="str">
            <v>218</v>
          </cell>
          <cell r="C3616" t="str">
            <v>PHILLIPS RIVER</v>
          </cell>
          <cell r="D3616" t="str">
            <v>2</v>
          </cell>
          <cell r="E3616" t="str">
            <v>A</v>
          </cell>
          <cell r="F3616">
            <v>4</v>
          </cell>
          <cell r="G3616">
            <v>4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</row>
        <row r="3617">
          <cell r="A3617">
            <v>1983</v>
          </cell>
          <cell r="B3617" t="str">
            <v>219</v>
          </cell>
          <cell r="C3617" t="str">
            <v>PITT RIVER</v>
          </cell>
          <cell r="D3617" t="str">
            <v>2</v>
          </cell>
          <cell r="E3617" t="str">
            <v>A</v>
          </cell>
          <cell r="F3617">
            <v>19</v>
          </cell>
          <cell r="G3617">
            <v>62</v>
          </cell>
          <cell r="H3617">
            <v>0</v>
          </cell>
          <cell r="I3617">
            <v>43</v>
          </cell>
          <cell r="J3617">
            <v>0</v>
          </cell>
          <cell r="K3617">
            <v>0</v>
          </cell>
        </row>
        <row r="3618">
          <cell r="A3618">
            <v>1983</v>
          </cell>
          <cell r="B3618" t="str">
            <v>220</v>
          </cell>
          <cell r="C3618" t="str">
            <v>POWELL RIVER</v>
          </cell>
          <cell r="D3618" t="str">
            <v>2</v>
          </cell>
          <cell r="E3618" t="str">
            <v>A</v>
          </cell>
          <cell r="F3618">
            <v>4</v>
          </cell>
          <cell r="G3618">
            <v>4</v>
          </cell>
          <cell r="H3618">
            <v>0</v>
          </cell>
          <cell r="I3618">
            <v>8</v>
          </cell>
          <cell r="J3618">
            <v>0</v>
          </cell>
          <cell r="K3618">
            <v>0</v>
          </cell>
        </row>
        <row r="3619">
          <cell r="A3619">
            <v>1983</v>
          </cell>
          <cell r="B3619" t="str">
            <v>221</v>
          </cell>
          <cell r="C3619" t="str">
            <v>QUATAM RIVER</v>
          </cell>
          <cell r="D3619" t="str">
            <v>2</v>
          </cell>
          <cell r="E3619" t="str">
            <v>A</v>
          </cell>
          <cell r="F3619">
            <v>4</v>
          </cell>
          <cell r="G3619">
            <v>4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</row>
        <row r="3620">
          <cell r="A3620">
            <v>1983</v>
          </cell>
          <cell r="B3620" t="str">
            <v>222</v>
          </cell>
          <cell r="C3620" t="str">
            <v>RAINY RIVER</v>
          </cell>
          <cell r="D3620" t="str">
            <v>2</v>
          </cell>
          <cell r="E3620" t="str">
            <v>A</v>
          </cell>
          <cell r="F3620">
            <v>27</v>
          </cell>
          <cell r="G3620">
            <v>174</v>
          </cell>
          <cell r="H3620">
            <v>12</v>
          </cell>
          <cell r="I3620">
            <v>27</v>
          </cell>
          <cell r="J3620">
            <v>0</v>
          </cell>
          <cell r="K3620">
            <v>0</v>
          </cell>
        </row>
        <row r="3621">
          <cell r="A3621">
            <v>1983</v>
          </cell>
          <cell r="B3621" t="str">
            <v>225</v>
          </cell>
          <cell r="C3621" t="str">
            <v>SALMON RIVER</v>
          </cell>
          <cell r="D3621" t="str">
            <v>2</v>
          </cell>
          <cell r="E3621" t="str">
            <v>A</v>
          </cell>
          <cell r="F3621">
            <v>4</v>
          </cell>
          <cell r="G3621">
            <v>8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</row>
        <row r="3622">
          <cell r="A3622">
            <v>1983</v>
          </cell>
          <cell r="B3622" t="str">
            <v>226</v>
          </cell>
          <cell r="C3622" t="str">
            <v>SECHELT CREEK</v>
          </cell>
          <cell r="D3622" t="str">
            <v>2</v>
          </cell>
          <cell r="E3622" t="str">
            <v>A</v>
          </cell>
          <cell r="F3622">
            <v>8</v>
          </cell>
          <cell r="G3622">
            <v>19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</row>
        <row r="3623">
          <cell r="A3623">
            <v>1983</v>
          </cell>
          <cell r="B3623" t="str">
            <v>227</v>
          </cell>
          <cell r="C3623" t="str">
            <v>SERPENTINE RIVER</v>
          </cell>
          <cell r="D3623" t="str">
            <v>2</v>
          </cell>
          <cell r="E3623" t="str">
            <v>A</v>
          </cell>
          <cell r="F3623">
            <v>12</v>
          </cell>
          <cell r="G3623">
            <v>12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</row>
        <row r="3624">
          <cell r="A3624">
            <v>1983</v>
          </cell>
          <cell r="B3624" t="str">
            <v>228</v>
          </cell>
          <cell r="C3624" t="str">
            <v>SEYMOUR RIVER</v>
          </cell>
          <cell r="D3624" t="str">
            <v>2</v>
          </cell>
          <cell r="E3624" t="str">
            <v>A</v>
          </cell>
          <cell r="F3624">
            <v>252</v>
          </cell>
          <cell r="G3624">
            <v>1627</v>
          </cell>
          <cell r="H3624">
            <v>4</v>
          </cell>
          <cell r="I3624">
            <v>291</v>
          </cell>
          <cell r="J3624">
            <v>20</v>
          </cell>
          <cell r="K3624">
            <v>31</v>
          </cell>
        </row>
        <row r="3625">
          <cell r="A3625">
            <v>1983</v>
          </cell>
          <cell r="B3625" t="str">
            <v>229</v>
          </cell>
          <cell r="C3625" t="str">
            <v>SILVERDALE CREEK</v>
          </cell>
          <cell r="D3625" t="str">
            <v>2</v>
          </cell>
          <cell r="E3625" t="str">
            <v>A</v>
          </cell>
          <cell r="F3625">
            <v>4</v>
          </cell>
          <cell r="G3625">
            <v>4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</row>
        <row r="3626">
          <cell r="A3626">
            <v>1983</v>
          </cell>
          <cell r="B3626" t="str">
            <v>230</v>
          </cell>
          <cell r="C3626" t="str">
            <v>SILVERHOPE CREEK</v>
          </cell>
          <cell r="D3626" t="str">
            <v>2</v>
          </cell>
          <cell r="E3626" t="str">
            <v>A</v>
          </cell>
          <cell r="F3626">
            <v>15</v>
          </cell>
          <cell r="G3626">
            <v>97</v>
          </cell>
          <cell r="H3626">
            <v>4</v>
          </cell>
          <cell r="I3626">
            <v>8</v>
          </cell>
          <cell r="J3626">
            <v>0</v>
          </cell>
          <cell r="K3626">
            <v>0</v>
          </cell>
        </row>
        <row r="3627">
          <cell r="A3627">
            <v>1983</v>
          </cell>
          <cell r="B3627" t="str">
            <v>233</v>
          </cell>
          <cell r="C3627" t="str">
            <v>SOUTHGATE RIVER</v>
          </cell>
          <cell r="D3627" t="str">
            <v>2</v>
          </cell>
          <cell r="E3627" t="str">
            <v>A</v>
          </cell>
          <cell r="F3627">
            <v>4</v>
          </cell>
          <cell r="G3627">
            <v>23</v>
          </cell>
          <cell r="H3627">
            <v>12</v>
          </cell>
          <cell r="I3627">
            <v>39</v>
          </cell>
          <cell r="J3627">
            <v>0</v>
          </cell>
          <cell r="K3627">
            <v>0</v>
          </cell>
        </row>
        <row r="3628">
          <cell r="A3628">
            <v>1983</v>
          </cell>
          <cell r="B3628" t="str">
            <v>234</v>
          </cell>
          <cell r="C3628" t="str">
            <v>SPUZZUM CREEK</v>
          </cell>
          <cell r="D3628" t="str">
            <v>2</v>
          </cell>
          <cell r="E3628" t="str">
            <v>A</v>
          </cell>
          <cell r="F3628">
            <v>4</v>
          </cell>
          <cell r="G3628">
            <v>4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</row>
        <row r="3629">
          <cell r="A3629">
            <v>1983</v>
          </cell>
          <cell r="B3629" t="str">
            <v>235</v>
          </cell>
          <cell r="C3629" t="str">
            <v>SQUAMISH RIVER</v>
          </cell>
          <cell r="D3629" t="str">
            <v>2</v>
          </cell>
          <cell r="E3629" t="str">
            <v>A</v>
          </cell>
          <cell r="F3629">
            <v>427</v>
          </cell>
          <cell r="G3629">
            <v>1526</v>
          </cell>
          <cell r="H3629">
            <v>75</v>
          </cell>
          <cell r="I3629">
            <v>323</v>
          </cell>
          <cell r="J3629">
            <v>8</v>
          </cell>
          <cell r="K3629">
            <v>0</v>
          </cell>
        </row>
        <row r="3630">
          <cell r="A3630">
            <v>1983</v>
          </cell>
          <cell r="B3630" t="str">
            <v>236</v>
          </cell>
          <cell r="C3630" t="str">
            <v>STAVE RIVER</v>
          </cell>
          <cell r="D3630" t="str">
            <v>2</v>
          </cell>
          <cell r="E3630" t="str">
            <v>A</v>
          </cell>
          <cell r="F3630">
            <v>23</v>
          </cell>
          <cell r="G3630">
            <v>93</v>
          </cell>
          <cell r="H3630">
            <v>0</v>
          </cell>
          <cell r="I3630">
            <v>4</v>
          </cell>
          <cell r="J3630">
            <v>0</v>
          </cell>
          <cell r="K3630">
            <v>0</v>
          </cell>
        </row>
        <row r="3631">
          <cell r="A3631">
            <v>1983</v>
          </cell>
          <cell r="B3631" t="str">
            <v>238</v>
          </cell>
          <cell r="C3631" t="str">
            <v>SUMAS RIVER</v>
          </cell>
          <cell r="D3631" t="str">
            <v>2</v>
          </cell>
          <cell r="E3631" t="str">
            <v>A</v>
          </cell>
          <cell r="F3631">
            <v>31</v>
          </cell>
          <cell r="G3631">
            <v>387</v>
          </cell>
          <cell r="H3631">
            <v>8</v>
          </cell>
          <cell r="I3631">
            <v>23</v>
          </cell>
          <cell r="J3631">
            <v>0</v>
          </cell>
          <cell r="K3631">
            <v>0</v>
          </cell>
        </row>
        <row r="3632">
          <cell r="A3632">
            <v>1983</v>
          </cell>
          <cell r="B3632" t="str">
            <v>242</v>
          </cell>
          <cell r="C3632" t="str">
            <v>TOBA RIVER</v>
          </cell>
          <cell r="D3632" t="str">
            <v>2</v>
          </cell>
          <cell r="E3632" t="str">
            <v>A</v>
          </cell>
          <cell r="F3632">
            <v>8</v>
          </cell>
          <cell r="G3632">
            <v>52</v>
          </cell>
          <cell r="H3632">
            <v>20</v>
          </cell>
          <cell r="I3632">
            <v>13</v>
          </cell>
          <cell r="J3632">
            <v>0</v>
          </cell>
          <cell r="K3632">
            <v>0</v>
          </cell>
        </row>
        <row r="3633">
          <cell r="A3633">
            <v>1983</v>
          </cell>
          <cell r="B3633" t="str">
            <v>243</v>
          </cell>
          <cell r="C3633" t="str">
            <v>TZOONIE RIVER</v>
          </cell>
          <cell r="D3633" t="str">
            <v>2</v>
          </cell>
          <cell r="E3633" t="str">
            <v>A</v>
          </cell>
          <cell r="F3633">
            <v>4</v>
          </cell>
          <cell r="G3633">
            <v>4</v>
          </cell>
          <cell r="H3633">
            <v>0</v>
          </cell>
          <cell r="I3633">
            <v>4</v>
          </cell>
          <cell r="J3633">
            <v>0</v>
          </cell>
          <cell r="K3633">
            <v>0</v>
          </cell>
        </row>
        <row r="3634">
          <cell r="A3634">
            <v>1983</v>
          </cell>
          <cell r="B3634" t="str">
            <v>246</v>
          </cell>
          <cell r="C3634" t="str">
            <v>WEAVER CREEK</v>
          </cell>
          <cell r="D3634" t="str">
            <v>2</v>
          </cell>
          <cell r="E3634" t="str">
            <v>A</v>
          </cell>
          <cell r="F3634">
            <v>12</v>
          </cell>
          <cell r="G3634">
            <v>35</v>
          </cell>
          <cell r="H3634">
            <v>0</v>
          </cell>
          <cell r="I3634">
            <v>43</v>
          </cell>
          <cell r="J3634">
            <v>0</v>
          </cell>
          <cell r="K3634">
            <v>0</v>
          </cell>
        </row>
        <row r="3635">
          <cell r="A3635">
            <v>1983</v>
          </cell>
          <cell r="B3635" t="str">
            <v>248</v>
          </cell>
          <cell r="C3635" t="str">
            <v>WHONOCK CREEK</v>
          </cell>
          <cell r="D3635" t="str">
            <v>2</v>
          </cell>
          <cell r="E3635" t="str">
            <v>A</v>
          </cell>
          <cell r="F3635">
            <v>8</v>
          </cell>
          <cell r="G3635">
            <v>15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</row>
        <row r="3636">
          <cell r="A3636">
            <v>1983</v>
          </cell>
          <cell r="B3636" t="str">
            <v>249</v>
          </cell>
          <cell r="C3636" t="str">
            <v>WIDGEON CREEK</v>
          </cell>
          <cell r="D3636" t="str">
            <v>2</v>
          </cell>
          <cell r="E3636" t="str">
            <v>A</v>
          </cell>
          <cell r="F3636">
            <v>4</v>
          </cell>
          <cell r="G3636">
            <v>4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</row>
        <row r="3637">
          <cell r="A3637">
            <v>1983</v>
          </cell>
          <cell r="B3637" t="str">
            <v>272</v>
          </cell>
          <cell r="C3637" t="str">
            <v>BRIDGE RIVER</v>
          </cell>
          <cell r="D3637" t="str">
            <v>3</v>
          </cell>
          <cell r="E3637" t="str">
            <v>A</v>
          </cell>
          <cell r="F3637">
            <v>34</v>
          </cell>
          <cell r="G3637">
            <v>230</v>
          </cell>
          <cell r="H3637">
            <v>8</v>
          </cell>
          <cell r="I3637">
            <v>9</v>
          </cell>
          <cell r="J3637">
            <v>0</v>
          </cell>
          <cell r="K3637">
            <v>3</v>
          </cell>
        </row>
        <row r="3638">
          <cell r="A3638">
            <v>1983</v>
          </cell>
          <cell r="B3638" t="str">
            <v>273</v>
          </cell>
          <cell r="C3638" t="str">
            <v>CAYOOSH RIVER</v>
          </cell>
          <cell r="D3638" t="str">
            <v>3</v>
          </cell>
          <cell r="E3638" t="str">
            <v>A</v>
          </cell>
          <cell r="F3638">
            <v>26</v>
          </cell>
          <cell r="G3638">
            <v>439</v>
          </cell>
          <cell r="H3638">
            <v>30</v>
          </cell>
          <cell r="I3638">
            <v>8</v>
          </cell>
          <cell r="J3638">
            <v>0</v>
          </cell>
          <cell r="K3638">
            <v>0</v>
          </cell>
        </row>
        <row r="3639">
          <cell r="A3639">
            <v>1983</v>
          </cell>
          <cell r="B3639" t="str">
            <v>275</v>
          </cell>
          <cell r="C3639" t="str">
            <v>NICOLA RIVER</v>
          </cell>
          <cell r="D3639" t="str">
            <v>3</v>
          </cell>
          <cell r="E3639" t="str">
            <v>A</v>
          </cell>
          <cell r="F3639">
            <v>9</v>
          </cell>
          <cell r="G3639">
            <v>14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</row>
        <row r="3640">
          <cell r="A3640">
            <v>1983</v>
          </cell>
          <cell r="B3640" t="str">
            <v>276</v>
          </cell>
          <cell r="C3640" t="str">
            <v>SETON RIVER</v>
          </cell>
          <cell r="D3640" t="str">
            <v>3</v>
          </cell>
          <cell r="E3640" t="str">
            <v>A</v>
          </cell>
          <cell r="F3640">
            <v>3</v>
          </cell>
          <cell r="G3640">
            <v>3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</row>
        <row r="3641">
          <cell r="A3641">
            <v>1983</v>
          </cell>
          <cell r="B3641" t="str">
            <v>277</v>
          </cell>
          <cell r="C3641" t="str">
            <v>STEIN RIVER</v>
          </cell>
          <cell r="D3641" t="str">
            <v>3</v>
          </cell>
          <cell r="E3641" t="str">
            <v>A</v>
          </cell>
          <cell r="F3641">
            <v>7</v>
          </cell>
          <cell r="G3641">
            <v>24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</row>
        <row r="3642">
          <cell r="A3642">
            <v>1983</v>
          </cell>
          <cell r="B3642" t="str">
            <v>278</v>
          </cell>
          <cell r="C3642" t="str">
            <v>THOMPSON RIVER</v>
          </cell>
          <cell r="D3642" t="str">
            <v>3</v>
          </cell>
          <cell r="E3642" t="str">
            <v>A</v>
          </cell>
          <cell r="F3642">
            <v>2249</v>
          </cell>
          <cell r="G3642">
            <v>12176</v>
          </cell>
          <cell r="H3642">
            <v>1804</v>
          </cell>
          <cell r="I3642">
            <v>2297</v>
          </cell>
          <cell r="J3642">
            <v>22</v>
          </cell>
          <cell r="K3642">
            <v>28</v>
          </cell>
        </row>
        <row r="3643">
          <cell r="A3643">
            <v>1983</v>
          </cell>
          <cell r="B3643" t="str">
            <v>280</v>
          </cell>
          <cell r="C3643" t="str">
            <v>COLDWATER RIVER</v>
          </cell>
          <cell r="D3643" t="str">
            <v>3</v>
          </cell>
          <cell r="E3643" t="str">
            <v>A</v>
          </cell>
          <cell r="F3643">
            <v>3</v>
          </cell>
          <cell r="G3643">
            <v>6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</row>
        <row r="3644">
          <cell r="A3644">
            <v>1983</v>
          </cell>
          <cell r="B3644" t="str">
            <v>300</v>
          </cell>
          <cell r="C3644" t="str">
            <v>ATNARKO RIVER</v>
          </cell>
          <cell r="D3644" t="str">
            <v>5</v>
          </cell>
          <cell r="E3644" t="str">
            <v>A</v>
          </cell>
          <cell r="F3644">
            <v>190</v>
          </cell>
          <cell r="G3644">
            <v>730</v>
          </cell>
          <cell r="H3644">
            <v>92</v>
          </cell>
          <cell r="I3644">
            <v>90</v>
          </cell>
          <cell r="J3644">
            <v>0</v>
          </cell>
          <cell r="K3644">
            <v>0</v>
          </cell>
        </row>
        <row r="3645">
          <cell r="A3645">
            <v>1983</v>
          </cell>
          <cell r="B3645" t="str">
            <v>301</v>
          </cell>
          <cell r="C3645" t="str">
            <v>BELLA COOLA RIVER</v>
          </cell>
          <cell r="D3645" t="str">
            <v>5</v>
          </cell>
          <cell r="E3645" t="str">
            <v>A</v>
          </cell>
          <cell r="F3645">
            <v>760</v>
          </cell>
          <cell r="G3645">
            <v>4094</v>
          </cell>
          <cell r="H3645">
            <v>584</v>
          </cell>
          <cell r="I3645">
            <v>1434</v>
          </cell>
          <cell r="J3645">
            <v>9</v>
          </cell>
          <cell r="K3645">
            <v>32</v>
          </cell>
        </row>
        <row r="3646">
          <cell r="A3646">
            <v>1983</v>
          </cell>
          <cell r="B3646" t="str">
            <v>303</v>
          </cell>
          <cell r="C3646" t="str">
            <v>CHILCOTIN RIVER</v>
          </cell>
          <cell r="D3646" t="str">
            <v>5</v>
          </cell>
          <cell r="E3646" t="str">
            <v>A</v>
          </cell>
          <cell r="F3646">
            <v>142</v>
          </cell>
          <cell r="G3646">
            <v>531</v>
          </cell>
          <cell r="H3646">
            <v>67</v>
          </cell>
          <cell r="I3646">
            <v>165</v>
          </cell>
          <cell r="J3646">
            <v>0</v>
          </cell>
          <cell r="K3646">
            <v>0</v>
          </cell>
        </row>
        <row r="3647">
          <cell r="A3647">
            <v>1983</v>
          </cell>
          <cell r="B3647" t="str">
            <v>304</v>
          </cell>
          <cell r="C3647" t="str">
            <v>CHILKO RIVER</v>
          </cell>
          <cell r="D3647" t="str">
            <v>5</v>
          </cell>
          <cell r="E3647" t="str">
            <v>A</v>
          </cell>
          <cell r="F3647">
            <v>31</v>
          </cell>
          <cell r="G3647">
            <v>51</v>
          </cell>
          <cell r="H3647">
            <v>4</v>
          </cell>
          <cell r="I3647">
            <v>0</v>
          </cell>
          <cell r="J3647">
            <v>0</v>
          </cell>
          <cell r="K3647">
            <v>0</v>
          </cell>
        </row>
        <row r="3648">
          <cell r="A3648">
            <v>1983</v>
          </cell>
          <cell r="B3648" t="str">
            <v>305</v>
          </cell>
          <cell r="C3648" t="str">
            <v>CHUCKWALLA RIVER</v>
          </cell>
          <cell r="D3648" t="str">
            <v>5</v>
          </cell>
          <cell r="E3648" t="str">
            <v>A</v>
          </cell>
          <cell r="F3648">
            <v>37</v>
          </cell>
          <cell r="G3648">
            <v>85</v>
          </cell>
          <cell r="H3648">
            <v>43</v>
          </cell>
          <cell r="I3648">
            <v>122</v>
          </cell>
          <cell r="J3648">
            <v>0</v>
          </cell>
          <cell r="K3648">
            <v>0</v>
          </cell>
        </row>
        <row r="3649">
          <cell r="A3649">
            <v>1983</v>
          </cell>
          <cell r="B3649" t="str">
            <v>306</v>
          </cell>
          <cell r="C3649" t="str">
            <v>CLYAK RIVER</v>
          </cell>
          <cell r="D3649" t="str">
            <v>5</v>
          </cell>
          <cell r="E3649" t="str">
            <v>A</v>
          </cell>
          <cell r="F3649">
            <v>2</v>
          </cell>
          <cell r="G3649">
            <v>4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</row>
        <row r="3650">
          <cell r="A3650">
            <v>1983</v>
          </cell>
          <cell r="B3650" t="str">
            <v>307</v>
          </cell>
          <cell r="C3650" t="str">
            <v>DEAN RIVER</v>
          </cell>
          <cell r="D3650" t="str">
            <v>5</v>
          </cell>
          <cell r="E3650" t="str">
            <v>A</v>
          </cell>
          <cell r="F3650">
            <v>660</v>
          </cell>
          <cell r="G3650">
            <v>3664</v>
          </cell>
          <cell r="H3650">
            <v>457</v>
          </cell>
          <cell r="I3650">
            <v>4943</v>
          </cell>
          <cell r="J3650">
            <v>18</v>
          </cell>
          <cell r="K3650">
            <v>80</v>
          </cell>
        </row>
        <row r="3651">
          <cell r="A3651">
            <v>1983</v>
          </cell>
          <cell r="B3651" t="str">
            <v>308</v>
          </cell>
          <cell r="C3651" t="str">
            <v>KILBELLA RIVER</v>
          </cell>
          <cell r="D3651" t="str">
            <v>5</v>
          </cell>
          <cell r="E3651" t="str">
            <v>A</v>
          </cell>
          <cell r="F3651">
            <v>25</v>
          </cell>
          <cell r="G3651">
            <v>43</v>
          </cell>
          <cell r="H3651">
            <v>20</v>
          </cell>
          <cell r="I3651">
            <v>77</v>
          </cell>
          <cell r="J3651">
            <v>0</v>
          </cell>
          <cell r="K3651">
            <v>0</v>
          </cell>
        </row>
        <row r="3652">
          <cell r="A3652">
            <v>1983</v>
          </cell>
          <cell r="B3652" t="str">
            <v>310</v>
          </cell>
          <cell r="C3652" t="str">
            <v>KOEYE RIVER</v>
          </cell>
          <cell r="D3652" t="str">
            <v>5</v>
          </cell>
          <cell r="E3652" t="str">
            <v>A</v>
          </cell>
          <cell r="F3652">
            <v>2</v>
          </cell>
          <cell r="G3652">
            <v>4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</row>
        <row r="3653">
          <cell r="A3653">
            <v>1983</v>
          </cell>
          <cell r="B3653" t="str">
            <v>313</v>
          </cell>
          <cell r="C3653" t="str">
            <v>NEKITE RIVER</v>
          </cell>
          <cell r="D3653" t="str">
            <v>5</v>
          </cell>
          <cell r="E3653" t="str">
            <v>A</v>
          </cell>
          <cell r="F3653">
            <v>4</v>
          </cell>
          <cell r="G3653">
            <v>4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</row>
        <row r="3654">
          <cell r="A3654">
            <v>1983</v>
          </cell>
          <cell r="B3654" t="str">
            <v>319</v>
          </cell>
          <cell r="C3654" t="str">
            <v>TALCHAKO RIVER</v>
          </cell>
          <cell r="D3654" t="str">
            <v>5</v>
          </cell>
          <cell r="E3654" t="str">
            <v>A</v>
          </cell>
          <cell r="F3654">
            <v>4</v>
          </cell>
          <cell r="G3654">
            <v>4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</row>
        <row r="3655">
          <cell r="A3655">
            <v>1983</v>
          </cell>
          <cell r="B3655" t="str">
            <v>325</v>
          </cell>
          <cell r="C3655" t="str">
            <v>BABINE RIVER</v>
          </cell>
          <cell r="D3655" t="str">
            <v>6</v>
          </cell>
          <cell r="E3655" t="str">
            <v>A</v>
          </cell>
          <cell r="F3655">
            <v>352</v>
          </cell>
          <cell r="G3655">
            <v>1831</v>
          </cell>
          <cell r="H3655">
            <v>100</v>
          </cell>
          <cell r="I3655">
            <v>1711</v>
          </cell>
          <cell r="J3655">
            <v>5</v>
          </cell>
          <cell r="K3655">
            <v>7</v>
          </cell>
        </row>
        <row r="3656">
          <cell r="A3656">
            <v>1983</v>
          </cell>
          <cell r="B3656" t="str">
            <v>328</v>
          </cell>
          <cell r="C3656" t="str">
            <v>BISH CREEK</v>
          </cell>
          <cell r="D3656" t="str">
            <v>6</v>
          </cell>
          <cell r="E3656" t="str">
            <v>A</v>
          </cell>
          <cell r="F3656">
            <v>4</v>
          </cell>
          <cell r="G3656">
            <v>7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</row>
        <row r="3657">
          <cell r="A3657">
            <v>1983</v>
          </cell>
          <cell r="B3657" t="str">
            <v>329</v>
          </cell>
          <cell r="C3657" t="str">
            <v>BULKLEY RIVER</v>
          </cell>
          <cell r="D3657" t="str">
            <v>6</v>
          </cell>
          <cell r="E3657" t="str">
            <v>A</v>
          </cell>
          <cell r="F3657">
            <v>1451</v>
          </cell>
          <cell r="G3657">
            <v>10816</v>
          </cell>
          <cell r="H3657">
            <v>1371</v>
          </cell>
          <cell r="I3657">
            <v>3230</v>
          </cell>
          <cell r="J3657">
            <v>14</v>
          </cell>
          <cell r="K3657">
            <v>39</v>
          </cell>
        </row>
        <row r="3658">
          <cell r="A3658">
            <v>1983</v>
          </cell>
          <cell r="B3658" t="str">
            <v>331</v>
          </cell>
          <cell r="C3658" t="str">
            <v>CANOONA RIVER</v>
          </cell>
          <cell r="D3658" t="str">
            <v>6</v>
          </cell>
          <cell r="E3658" t="str">
            <v>A</v>
          </cell>
          <cell r="F3658">
            <v>4</v>
          </cell>
          <cell r="G3658">
            <v>4</v>
          </cell>
          <cell r="H3658">
            <v>0</v>
          </cell>
          <cell r="I3658">
            <v>15</v>
          </cell>
          <cell r="J3658">
            <v>0</v>
          </cell>
          <cell r="K3658">
            <v>0</v>
          </cell>
        </row>
        <row r="3659">
          <cell r="A3659">
            <v>1983</v>
          </cell>
          <cell r="B3659" t="str">
            <v>332</v>
          </cell>
          <cell r="C3659" t="str">
            <v>CEDAR CREEK</v>
          </cell>
          <cell r="D3659" t="str">
            <v>6</v>
          </cell>
          <cell r="E3659" t="str">
            <v>A</v>
          </cell>
          <cell r="F3659">
            <v>7</v>
          </cell>
          <cell r="G3659">
            <v>13</v>
          </cell>
          <cell r="H3659">
            <v>3</v>
          </cell>
          <cell r="I3659">
            <v>16</v>
          </cell>
          <cell r="J3659">
            <v>0</v>
          </cell>
          <cell r="K3659">
            <v>0</v>
          </cell>
        </row>
        <row r="3660">
          <cell r="A3660">
            <v>1983</v>
          </cell>
          <cell r="B3660" t="str">
            <v>333</v>
          </cell>
          <cell r="C3660" t="str">
            <v>CLORE RIVER</v>
          </cell>
          <cell r="D3660" t="str">
            <v>6</v>
          </cell>
          <cell r="E3660" t="str">
            <v>A</v>
          </cell>
          <cell r="F3660">
            <v>28</v>
          </cell>
          <cell r="G3660">
            <v>61</v>
          </cell>
          <cell r="H3660">
            <v>19</v>
          </cell>
          <cell r="I3660">
            <v>27</v>
          </cell>
          <cell r="J3660">
            <v>0</v>
          </cell>
          <cell r="K3660">
            <v>0</v>
          </cell>
        </row>
        <row r="3661">
          <cell r="A3661">
            <v>1983</v>
          </cell>
          <cell r="B3661" t="str">
            <v>334</v>
          </cell>
          <cell r="C3661" t="str">
            <v>CRANBERRY RIVER</v>
          </cell>
          <cell r="D3661" t="str">
            <v>6</v>
          </cell>
          <cell r="E3661" t="str">
            <v>A</v>
          </cell>
          <cell r="F3661">
            <v>197</v>
          </cell>
          <cell r="G3661">
            <v>640</v>
          </cell>
          <cell r="H3661">
            <v>99</v>
          </cell>
          <cell r="I3661">
            <v>221</v>
          </cell>
          <cell r="J3661">
            <v>3</v>
          </cell>
          <cell r="K3661">
            <v>6</v>
          </cell>
        </row>
        <row r="3662">
          <cell r="A3662">
            <v>1983</v>
          </cell>
          <cell r="B3662" t="str">
            <v>336</v>
          </cell>
          <cell r="C3662" t="str">
            <v>DAMDOCHAX CREEK</v>
          </cell>
          <cell r="D3662" t="str">
            <v>6</v>
          </cell>
          <cell r="E3662" t="str">
            <v>A</v>
          </cell>
          <cell r="F3662">
            <v>23</v>
          </cell>
          <cell r="G3662">
            <v>117</v>
          </cell>
          <cell r="H3662">
            <v>6</v>
          </cell>
          <cell r="I3662">
            <v>253</v>
          </cell>
          <cell r="J3662">
            <v>0</v>
          </cell>
          <cell r="K3662">
            <v>0</v>
          </cell>
        </row>
        <row r="3663">
          <cell r="A3663">
            <v>1983</v>
          </cell>
          <cell r="B3663" t="str">
            <v>339</v>
          </cell>
          <cell r="C3663" t="str">
            <v>EXCHAMSIKS RIVER</v>
          </cell>
          <cell r="D3663" t="str">
            <v>6</v>
          </cell>
          <cell r="E3663" t="str">
            <v>A</v>
          </cell>
          <cell r="F3663">
            <v>13</v>
          </cell>
          <cell r="G3663">
            <v>31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</row>
        <row r="3664">
          <cell r="A3664">
            <v>1983</v>
          </cell>
          <cell r="B3664" t="str">
            <v>340</v>
          </cell>
          <cell r="C3664" t="str">
            <v>EXSTEW RIVER</v>
          </cell>
          <cell r="D3664" t="str">
            <v>6</v>
          </cell>
          <cell r="E3664" t="str">
            <v>A</v>
          </cell>
          <cell r="F3664">
            <v>7</v>
          </cell>
          <cell r="G3664">
            <v>11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</row>
        <row r="3665">
          <cell r="A3665">
            <v>1983</v>
          </cell>
          <cell r="B3665" t="str">
            <v>341</v>
          </cell>
          <cell r="C3665" t="str">
            <v>FOOTE CREEK</v>
          </cell>
          <cell r="D3665" t="str">
            <v>6</v>
          </cell>
          <cell r="E3665" t="str">
            <v>A</v>
          </cell>
          <cell r="F3665">
            <v>15</v>
          </cell>
          <cell r="G3665">
            <v>33</v>
          </cell>
          <cell r="H3665">
            <v>7</v>
          </cell>
          <cell r="I3665">
            <v>19</v>
          </cell>
          <cell r="J3665">
            <v>0</v>
          </cell>
          <cell r="K3665">
            <v>0</v>
          </cell>
        </row>
        <row r="3666">
          <cell r="A3666">
            <v>1983</v>
          </cell>
          <cell r="B3666" t="str">
            <v>342</v>
          </cell>
          <cell r="C3666" t="str">
            <v>GITNADOIX RIVER</v>
          </cell>
          <cell r="D3666" t="str">
            <v>6</v>
          </cell>
          <cell r="E3666" t="str">
            <v>A</v>
          </cell>
          <cell r="F3666">
            <v>14</v>
          </cell>
          <cell r="G3666">
            <v>62</v>
          </cell>
          <cell r="H3666">
            <v>4</v>
          </cell>
          <cell r="I3666">
            <v>15</v>
          </cell>
          <cell r="J3666">
            <v>0</v>
          </cell>
          <cell r="K3666">
            <v>0</v>
          </cell>
        </row>
        <row r="3667">
          <cell r="A3667">
            <v>1983</v>
          </cell>
          <cell r="B3667" t="str">
            <v>343</v>
          </cell>
          <cell r="C3667" t="str">
            <v>ILLIANCE RIVER</v>
          </cell>
          <cell r="D3667" t="str">
            <v>6</v>
          </cell>
          <cell r="E3667" t="str">
            <v>A</v>
          </cell>
          <cell r="F3667">
            <v>4</v>
          </cell>
          <cell r="G3667">
            <v>4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</row>
        <row r="3668">
          <cell r="A3668">
            <v>1983</v>
          </cell>
          <cell r="B3668" t="str">
            <v>344</v>
          </cell>
          <cell r="C3668" t="str">
            <v>INKLIN RIVER</v>
          </cell>
          <cell r="D3668" t="str">
            <v>6</v>
          </cell>
          <cell r="E3668" t="str">
            <v>A</v>
          </cell>
          <cell r="F3668">
            <v>7</v>
          </cell>
          <cell r="G3668">
            <v>33</v>
          </cell>
          <cell r="H3668">
            <v>11</v>
          </cell>
          <cell r="I3668">
            <v>52</v>
          </cell>
          <cell r="J3668">
            <v>0</v>
          </cell>
          <cell r="K3668">
            <v>0</v>
          </cell>
        </row>
        <row r="3669">
          <cell r="A3669">
            <v>1983</v>
          </cell>
          <cell r="B3669" t="str">
            <v>345</v>
          </cell>
          <cell r="C3669" t="str">
            <v>ISHKHEENICKH RIVER</v>
          </cell>
          <cell r="D3669" t="str">
            <v>6</v>
          </cell>
          <cell r="E3669" t="str">
            <v>A</v>
          </cell>
          <cell r="F3669">
            <v>15</v>
          </cell>
          <cell r="G3669">
            <v>31</v>
          </cell>
          <cell r="H3669">
            <v>0</v>
          </cell>
          <cell r="I3669">
            <v>11</v>
          </cell>
          <cell r="J3669">
            <v>0</v>
          </cell>
          <cell r="K3669">
            <v>0</v>
          </cell>
        </row>
        <row r="3670">
          <cell r="A3670">
            <v>1983</v>
          </cell>
          <cell r="B3670" t="str">
            <v>347</v>
          </cell>
          <cell r="C3670" t="str">
            <v>KASIKS RIVER</v>
          </cell>
          <cell r="D3670" t="str">
            <v>6</v>
          </cell>
          <cell r="E3670" t="str">
            <v>A</v>
          </cell>
          <cell r="F3670">
            <v>11</v>
          </cell>
          <cell r="G3670">
            <v>30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</row>
        <row r="3671">
          <cell r="A3671">
            <v>1983</v>
          </cell>
          <cell r="B3671" t="str">
            <v>348</v>
          </cell>
          <cell r="C3671" t="str">
            <v>KEMANO RIVER</v>
          </cell>
          <cell r="D3671" t="str">
            <v>6</v>
          </cell>
          <cell r="E3671" t="str">
            <v>A</v>
          </cell>
          <cell r="F3671">
            <v>4</v>
          </cell>
          <cell r="G3671">
            <v>7</v>
          </cell>
          <cell r="H3671">
            <v>4</v>
          </cell>
          <cell r="I3671">
            <v>0</v>
          </cell>
          <cell r="J3671">
            <v>0</v>
          </cell>
          <cell r="K3671">
            <v>0</v>
          </cell>
        </row>
        <row r="3672">
          <cell r="A3672">
            <v>1983</v>
          </cell>
          <cell r="B3672" t="str">
            <v>350</v>
          </cell>
          <cell r="C3672" t="str">
            <v>KHYEX RIVER</v>
          </cell>
          <cell r="D3672" t="str">
            <v>6</v>
          </cell>
          <cell r="E3672" t="str">
            <v>A</v>
          </cell>
          <cell r="F3672">
            <v>5</v>
          </cell>
          <cell r="G3672">
            <v>25</v>
          </cell>
          <cell r="H3672">
            <v>3</v>
          </cell>
          <cell r="I3672">
            <v>3</v>
          </cell>
          <cell r="J3672">
            <v>0</v>
          </cell>
          <cell r="K3672">
            <v>0</v>
          </cell>
        </row>
        <row r="3673">
          <cell r="A3673">
            <v>1983</v>
          </cell>
          <cell r="B3673" t="str">
            <v>354</v>
          </cell>
          <cell r="C3673" t="str">
            <v>KISPIOX RIVER</v>
          </cell>
          <cell r="D3673" t="str">
            <v>6</v>
          </cell>
          <cell r="E3673" t="str">
            <v>A</v>
          </cell>
          <cell r="F3673">
            <v>314</v>
          </cell>
          <cell r="G3673">
            <v>1760</v>
          </cell>
          <cell r="H3673">
            <v>43</v>
          </cell>
          <cell r="I3673">
            <v>530</v>
          </cell>
          <cell r="J3673">
            <v>0</v>
          </cell>
          <cell r="K3673">
            <v>35</v>
          </cell>
        </row>
        <row r="3674">
          <cell r="A3674">
            <v>1983</v>
          </cell>
          <cell r="B3674" t="str">
            <v>355</v>
          </cell>
          <cell r="C3674" t="str">
            <v>KITEEN RIVER</v>
          </cell>
          <cell r="D3674" t="str">
            <v>6</v>
          </cell>
          <cell r="E3674" t="str">
            <v>A</v>
          </cell>
          <cell r="F3674">
            <v>27</v>
          </cell>
          <cell r="G3674">
            <v>127</v>
          </cell>
          <cell r="H3674">
            <v>22</v>
          </cell>
          <cell r="I3674">
            <v>22</v>
          </cell>
          <cell r="J3674">
            <v>0</v>
          </cell>
          <cell r="K3674">
            <v>0</v>
          </cell>
        </row>
        <row r="3675">
          <cell r="A3675">
            <v>1983</v>
          </cell>
          <cell r="B3675" t="str">
            <v>356</v>
          </cell>
          <cell r="C3675" t="str">
            <v>KITIMAT RIVER</v>
          </cell>
          <cell r="D3675" t="str">
            <v>6</v>
          </cell>
          <cell r="E3675" t="str">
            <v>A</v>
          </cell>
          <cell r="F3675">
            <v>361</v>
          </cell>
          <cell r="G3675">
            <v>2157</v>
          </cell>
          <cell r="H3675">
            <v>147</v>
          </cell>
          <cell r="I3675">
            <v>173</v>
          </cell>
          <cell r="J3675">
            <v>7</v>
          </cell>
          <cell r="K3675">
            <v>28</v>
          </cell>
        </row>
        <row r="3676">
          <cell r="A3676">
            <v>1983</v>
          </cell>
          <cell r="B3676" t="str">
            <v>360</v>
          </cell>
          <cell r="C3676" t="str">
            <v>KITSUMKALUM RIVER</v>
          </cell>
          <cell r="D3676" t="str">
            <v>6</v>
          </cell>
          <cell r="E3676" t="str">
            <v>A</v>
          </cell>
          <cell r="F3676">
            <v>531</v>
          </cell>
          <cell r="G3676">
            <v>4037</v>
          </cell>
          <cell r="H3676">
            <v>459</v>
          </cell>
          <cell r="I3676">
            <v>1003</v>
          </cell>
          <cell r="J3676">
            <v>0</v>
          </cell>
          <cell r="K3676">
            <v>4</v>
          </cell>
        </row>
        <row r="3677">
          <cell r="A3677">
            <v>1983</v>
          </cell>
          <cell r="B3677" t="str">
            <v>361</v>
          </cell>
          <cell r="C3677" t="str">
            <v>KITWANCOOL CREEK</v>
          </cell>
          <cell r="D3677" t="str">
            <v>6</v>
          </cell>
          <cell r="E3677" t="str">
            <v>A</v>
          </cell>
          <cell r="F3677">
            <v>7</v>
          </cell>
          <cell r="G3677">
            <v>137</v>
          </cell>
          <cell r="H3677">
            <v>6</v>
          </cell>
          <cell r="I3677">
            <v>38</v>
          </cell>
          <cell r="J3677">
            <v>0</v>
          </cell>
          <cell r="K3677">
            <v>0</v>
          </cell>
        </row>
        <row r="3678">
          <cell r="A3678">
            <v>1983</v>
          </cell>
          <cell r="B3678" t="str">
            <v>362</v>
          </cell>
          <cell r="C3678" t="str">
            <v>KITWANGA RIVER</v>
          </cell>
          <cell r="D3678" t="str">
            <v>6</v>
          </cell>
          <cell r="E3678" t="str">
            <v>A</v>
          </cell>
          <cell r="F3678">
            <v>25</v>
          </cell>
          <cell r="G3678">
            <v>140</v>
          </cell>
          <cell r="H3678">
            <v>22</v>
          </cell>
          <cell r="I3678">
            <v>4</v>
          </cell>
          <cell r="J3678">
            <v>0</v>
          </cell>
          <cell r="K3678">
            <v>0</v>
          </cell>
        </row>
        <row r="3679">
          <cell r="A3679">
            <v>1983</v>
          </cell>
          <cell r="B3679" t="str">
            <v>363</v>
          </cell>
          <cell r="C3679" t="str">
            <v>KLEANZA CREEK</v>
          </cell>
          <cell r="D3679" t="str">
            <v>6</v>
          </cell>
          <cell r="E3679" t="str">
            <v>A</v>
          </cell>
          <cell r="F3679">
            <v>4</v>
          </cell>
          <cell r="G3679">
            <v>4</v>
          </cell>
          <cell r="H3679">
            <v>0</v>
          </cell>
          <cell r="I3679">
            <v>4</v>
          </cell>
          <cell r="J3679">
            <v>0</v>
          </cell>
          <cell r="K3679">
            <v>0</v>
          </cell>
        </row>
        <row r="3680">
          <cell r="A3680">
            <v>1983</v>
          </cell>
          <cell r="B3680" t="str">
            <v>364</v>
          </cell>
          <cell r="C3680" t="str">
            <v>KLOIYA RIVER</v>
          </cell>
          <cell r="D3680" t="str">
            <v>6</v>
          </cell>
          <cell r="E3680" t="str">
            <v>A</v>
          </cell>
          <cell r="F3680">
            <v>89</v>
          </cell>
          <cell r="G3680">
            <v>600</v>
          </cell>
          <cell r="H3680">
            <v>33</v>
          </cell>
          <cell r="I3680">
            <v>59</v>
          </cell>
          <cell r="J3680">
            <v>0</v>
          </cell>
          <cell r="K3680">
            <v>0</v>
          </cell>
        </row>
        <row r="3681">
          <cell r="A3681">
            <v>1983</v>
          </cell>
          <cell r="B3681" t="str">
            <v>369</v>
          </cell>
          <cell r="C3681" t="str">
            <v>KWINAMASS RIVER</v>
          </cell>
          <cell r="D3681" t="str">
            <v>6</v>
          </cell>
          <cell r="E3681" t="str">
            <v>A</v>
          </cell>
          <cell r="F3681">
            <v>19</v>
          </cell>
          <cell r="G3681">
            <v>33</v>
          </cell>
          <cell r="H3681">
            <v>19</v>
          </cell>
          <cell r="I3681">
            <v>33</v>
          </cell>
          <cell r="J3681">
            <v>0</v>
          </cell>
          <cell r="K3681">
            <v>0</v>
          </cell>
        </row>
        <row r="3682">
          <cell r="A3682">
            <v>1983</v>
          </cell>
          <cell r="B3682" t="str">
            <v>370</v>
          </cell>
          <cell r="C3682" t="str">
            <v>LACHMACH RIVER</v>
          </cell>
          <cell r="D3682" t="str">
            <v>6</v>
          </cell>
          <cell r="E3682" t="str">
            <v>A</v>
          </cell>
          <cell r="F3682">
            <v>4</v>
          </cell>
          <cell r="G3682">
            <v>7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</row>
        <row r="3683">
          <cell r="A3683">
            <v>1983</v>
          </cell>
          <cell r="B3683" t="str">
            <v>371</v>
          </cell>
          <cell r="C3683" t="str">
            <v>LAKELSE RIVER</v>
          </cell>
          <cell r="D3683" t="str">
            <v>6</v>
          </cell>
          <cell r="E3683" t="str">
            <v>A</v>
          </cell>
          <cell r="F3683">
            <v>430</v>
          </cell>
          <cell r="G3683">
            <v>2857</v>
          </cell>
          <cell r="H3683">
            <v>173</v>
          </cell>
          <cell r="I3683">
            <v>651</v>
          </cell>
          <cell r="J3683">
            <v>0</v>
          </cell>
          <cell r="K3683">
            <v>0</v>
          </cell>
        </row>
        <row r="3684">
          <cell r="A3684">
            <v>1983</v>
          </cell>
          <cell r="B3684" t="str">
            <v>372</v>
          </cell>
          <cell r="C3684" t="str">
            <v>MEZIADIN RIVER</v>
          </cell>
          <cell r="D3684" t="str">
            <v>6</v>
          </cell>
          <cell r="E3684" t="str">
            <v>A</v>
          </cell>
          <cell r="F3684">
            <v>29</v>
          </cell>
          <cell r="G3684">
            <v>66</v>
          </cell>
          <cell r="H3684">
            <v>4</v>
          </cell>
          <cell r="I3684">
            <v>0</v>
          </cell>
          <cell r="J3684">
            <v>0</v>
          </cell>
          <cell r="K3684">
            <v>0</v>
          </cell>
        </row>
        <row r="3685">
          <cell r="A3685">
            <v>1983</v>
          </cell>
          <cell r="B3685" t="str">
            <v>373</v>
          </cell>
          <cell r="C3685" t="str">
            <v>MORICE RIVER</v>
          </cell>
          <cell r="D3685" t="str">
            <v>6</v>
          </cell>
          <cell r="E3685" t="str">
            <v>A</v>
          </cell>
          <cell r="F3685">
            <v>992</v>
          </cell>
          <cell r="G3685">
            <v>5562</v>
          </cell>
          <cell r="H3685">
            <v>643</v>
          </cell>
          <cell r="I3685">
            <v>1980</v>
          </cell>
          <cell r="J3685">
            <v>23</v>
          </cell>
          <cell r="K3685">
            <v>24</v>
          </cell>
        </row>
        <row r="3686">
          <cell r="A3686">
            <v>1983</v>
          </cell>
          <cell r="B3686" t="str">
            <v>376</v>
          </cell>
          <cell r="C3686" t="str">
            <v>NAKINA RIVER</v>
          </cell>
          <cell r="D3686" t="str">
            <v>6</v>
          </cell>
          <cell r="E3686" t="str">
            <v>A</v>
          </cell>
          <cell r="F3686">
            <v>15</v>
          </cell>
          <cell r="G3686">
            <v>44</v>
          </cell>
          <cell r="H3686">
            <v>9</v>
          </cell>
          <cell r="I3686">
            <v>22</v>
          </cell>
          <cell r="J3686">
            <v>0</v>
          </cell>
          <cell r="K3686">
            <v>0</v>
          </cell>
        </row>
        <row r="3687">
          <cell r="A3687">
            <v>1983</v>
          </cell>
          <cell r="B3687" t="str">
            <v>378</v>
          </cell>
          <cell r="C3687" t="str">
            <v>NASS RIVER</v>
          </cell>
          <cell r="D3687" t="str">
            <v>6</v>
          </cell>
          <cell r="E3687" t="str">
            <v>A</v>
          </cell>
          <cell r="F3687">
            <v>59</v>
          </cell>
          <cell r="G3687">
            <v>207</v>
          </cell>
          <cell r="H3687">
            <v>11</v>
          </cell>
          <cell r="I3687">
            <v>17</v>
          </cell>
          <cell r="J3687">
            <v>0</v>
          </cell>
          <cell r="K3687">
            <v>0</v>
          </cell>
        </row>
        <row r="3688">
          <cell r="A3688">
            <v>1983</v>
          </cell>
          <cell r="B3688" t="str">
            <v>385</v>
          </cell>
          <cell r="C3688" t="str">
            <v>SKEENA RIVER</v>
          </cell>
          <cell r="D3688" t="str">
            <v>6</v>
          </cell>
          <cell r="E3688" t="str">
            <v>A</v>
          </cell>
          <cell r="F3688">
            <v>1201</v>
          </cell>
          <cell r="G3688">
            <v>9945</v>
          </cell>
          <cell r="H3688">
            <v>980</v>
          </cell>
          <cell r="I3688">
            <v>1019</v>
          </cell>
          <cell r="J3688">
            <v>65</v>
          </cell>
          <cell r="K3688">
            <v>15</v>
          </cell>
        </row>
        <row r="3689">
          <cell r="A3689">
            <v>1983</v>
          </cell>
          <cell r="B3689" t="str">
            <v>386</v>
          </cell>
          <cell r="C3689" t="str">
            <v>STIKINE RIVER</v>
          </cell>
          <cell r="D3689" t="str">
            <v>6</v>
          </cell>
          <cell r="E3689" t="str">
            <v>A</v>
          </cell>
          <cell r="F3689">
            <v>12</v>
          </cell>
          <cell r="G3689">
            <v>19</v>
          </cell>
          <cell r="H3689">
            <v>3</v>
          </cell>
          <cell r="I3689">
            <v>0</v>
          </cell>
          <cell r="J3689">
            <v>0</v>
          </cell>
          <cell r="K3689">
            <v>0</v>
          </cell>
        </row>
        <row r="3690">
          <cell r="A3690">
            <v>1983</v>
          </cell>
          <cell r="B3690" t="str">
            <v>387</v>
          </cell>
          <cell r="C3690" t="str">
            <v>SUSKWA RIVER</v>
          </cell>
          <cell r="D3690" t="str">
            <v>6</v>
          </cell>
          <cell r="E3690" t="str">
            <v>A</v>
          </cell>
          <cell r="F3690">
            <v>116</v>
          </cell>
          <cell r="G3690">
            <v>452</v>
          </cell>
          <cell r="H3690">
            <v>37</v>
          </cell>
          <cell r="I3690">
            <v>37</v>
          </cell>
          <cell r="J3690">
            <v>0</v>
          </cell>
          <cell r="K3690">
            <v>0</v>
          </cell>
        </row>
        <row r="3691">
          <cell r="A3691">
            <v>1983</v>
          </cell>
          <cell r="B3691" t="str">
            <v>388</v>
          </cell>
          <cell r="C3691" t="str">
            <v>SUSTUT RIVER</v>
          </cell>
          <cell r="D3691" t="str">
            <v>6</v>
          </cell>
          <cell r="E3691" t="str">
            <v>A</v>
          </cell>
          <cell r="F3691">
            <v>105</v>
          </cell>
          <cell r="G3691">
            <v>290</v>
          </cell>
          <cell r="H3691">
            <v>68</v>
          </cell>
          <cell r="I3691">
            <v>142</v>
          </cell>
          <cell r="J3691">
            <v>0</v>
          </cell>
          <cell r="K3691">
            <v>0</v>
          </cell>
        </row>
        <row r="3692">
          <cell r="A3692">
            <v>1983</v>
          </cell>
          <cell r="B3692" t="str">
            <v>390</v>
          </cell>
          <cell r="C3692" t="str">
            <v>TAHLTAN RIVER</v>
          </cell>
          <cell r="D3692" t="str">
            <v>6</v>
          </cell>
          <cell r="E3692" t="str">
            <v>A</v>
          </cell>
          <cell r="F3692">
            <v>62</v>
          </cell>
          <cell r="G3692">
            <v>156</v>
          </cell>
          <cell r="H3692">
            <v>78</v>
          </cell>
          <cell r="I3692">
            <v>102</v>
          </cell>
          <cell r="J3692">
            <v>0</v>
          </cell>
          <cell r="K3692">
            <v>4</v>
          </cell>
        </row>
        <row r="3693">
          <cell r="A3693">
            <v>1983</v>
          </cell>
          <cell r="B3693" t="str">
            <v>392</v>
          </cell>
          <cell r="C3693" t="str">
            <v>TATSATUA CREEK</v>
          </cell>
          <cell r="D3693" t="str">
            <v>6</v>
          </cell>
          <cell r="E3693" t="str">
            <v>A</v>
          </cell>
          <cell r="F3693">
            <v>2</v>
          </cell>
          <cell r="G3693">
            <v>12</v>
          </cell>
          <cell r="H3693">
            <v>2</v>
          </cell>
          <cell r="I3693">
            <v>0</v>
          </cell>
          <cell r="J3693">
            <v>0</v>
          </cell>
          <cell r="K3693">
            <v>0</v>
          </cell>
        </row>
        <row r="3694">
          <cell r="A3694">
            <v>1983</v>
          </cell>
          <cell r="B3694" t="str">
            <v>394</v>
          </cell>
          <cell r="C3694" t="str">
            <v>TELKWA RIVER</v>
          </cell>
          <cell r="D3694" t="str">
            <v>6</v>
          </cell>
          <cell r="E3694" t="str">
            <v>A</v>
          </cell>
          <cell r="F3694">
            <v>20</v>
          </cell>
          <cell r="G3694">
            <v>109</v>
          </cell>
          <cell r="H3694">
            <v>4</v>
          </cell>
          <cell r="I3694">
            <v>5</v>
          </cell>
          <cell r="J3694">
            <v>0</v>
          </cell>
          <cell r="K3694">
            <v>0</v>
          </cell>
        </row>
        <row r="3695">
          <cell r="A3695">
            <v>1983</v>
          </cell>
          <cell r="B3695" t="str">
            <v>395</v>
          </cell>
          <cell r="C3695" t="str">
            <v>TSEAX RIVER</v>
          </cell>
          <cell r="D3695" t="str">
            <v>6</v>
          </cell>
          <cell r="E3695" t="str">
            <v>A</v>
          </cell>
          <cell r="F3695">
            <v>48</v>
          </cell>
          <cell r="G3695">
            <v>132</v>
          </cell>
          <cell r="H3695">
            <v>29</v>
          </cell>
          <cell r="I3695">
            <v>101</v>
          </cell>
          <cell r="J3695">
            <v>0</v>
          </cell>
          <cell r="K3695">
            <v>0</v>
          </cell>
        </row>
        <row r="3696">
          <cell r="A3696">
            <v>1983</v>
          </cell>
          <cell r="B3696" t="str">
            <v>399</v>
          </cell>
          <cell r="C3696" t="str">
            <v>ZYMAGOTITZ RIVER</v>
          </cell>
          <cell r="D3696" t="str">
            <v>6</v>
          </cell>
          <cell r="E3696" t="str">
            <v>A</v>
          </cell>
          <cell r="F3696">
            <v>15</v>
          </cell>
          <cell r="G3696">
            <v>26</v>
          </cell>
          <cell r="H3696">
            <v>4</v>
          </cell>
          <cell r="I3696">
            <v>30</v>
          </cell>
          <cell r="J3696">
            <v>0</v>
          </cell>
          <cell r="K3696">
            <v>0</v>
          </cell>
        </row>
        <row r="3697">
          <cell r="A3697">
            <v>1983</v>
          </cell>
          <cell r="B3697" t="str">
            <v>400</v>
          </cell>
          <cell r="C3697" t="str">
            <v>ZYMOETZ RIVER</v>
          </cell>
          <cell r="D3697" t="str">
            <v>6</v>
          </cell>
          <cell r="E3697" t="str">
            <v>A</v>
          </cell>
          <cell r="F3697">
            <v>324</v>
          </cell>
          <cell r="G3697">
            <v>1531</v>
          </cell>
          <cell r="H3697">
            <v>260</v>
          </cell>
          <cell r="I3697">
            <v>406</v>
          </cell>
          <cell r="J3697">
            <v>5</v>
          </cell>
          <cell r="K3697">
            <v>7</v>
          </cell>
        </row>
        <row r="3698">
          <cell r="A3698">
            <v>1983</v>
          </cell>
          <cell r="B3698" t="str">
            <v>412</v>
          </cell>
          <cell r="C3698" t="str">
            <v>SHAMES RIVER</v>
          </cell>
          <cell r="D3698" t="str">
            <v>6</v>
          </cell>
          <cell r="E3698" t="str">
            <v>A</v>
          </cell>
          <cell r="F3698">
            <v>11</v>
          </cell>
          <cell r="G3698">
            <v>96</v>
          </cell>
          <cell r="H3698">
            <v>12</v>
          </cell>
          <cell r="I3698">
            <v>12</v>
          </cell>
          <cell r="J3698">
            <v>0</v>
          </cell>
          <cell r="K3698">
            <v>0</v>
          </cell>
        </row>
        <row r="3699">
          <cell r="A3699">
            <v>1983</v>
          </cell>
          <cell r="B3699" t="str">
            <v>414</v>
          </cell>
          <cell r="C3699" t="str">
            <v>TROUT CREEK</v>
          </cell>
          <cell r="D3699" t="str">
            <v>6</v>
          </cell>
          <cell r="E3699" t="str">
            <v>A</v>
          </cell>
          <cell r="F3699">
            <v>16</v>
          </cell>
          <cell r="G3699">
            <v>35</v>
          </cell>
          <cell r="H3699">
            <v>3</v>
          </cell>
          <cell r="I3699">
            <v>7</v>
          </cell>
          <cell r="J3699">
            <v>0</v>
          </cell>
          <cell r="K3699">
            <v>0</v>
          </cell>
        </row>
        <row r="3700">
          <cell r="A3700">
            <v>1983</v>
          </cell>
          <cell r="B3700" t="str">
            <v>416</v>
          </cell>
          <cell r="C3700" t="str">
            <v>BOULDER CREEK</v>
          </cell>
          <cell r="D3700" t="str">
            <v>6</v>
          </cell>
          <cell r="E3700" t="str">
            <v>A</v>
          </cell>
          <cell r="F3700">
            <v>4</v>
          </cell>
          <cell r="G3700">
            <v>9</v>
          </cell>
          <cell r="H3700">
            <v>9</v>
          </cell>
          <cell r="I3700">
            <v>4</v>
          </cell>
          <cell r="J3700">
            <v>0</v>
          </cell>
          <cell r="K3700">
            <v>0</v>
          </cell>
        </row>
        <row r="3701">
          <cell r="A3701">
            <v>1983</v>
          </cell>
          <cell r="B3701" t="str">
            <v>417</v>
          </cell>
          <cell r="C3701" t="str">
            <v>CLEARWATER CREEK</v>
          </cell>
          <cell r="D3701" t="str">
            <v>6</v>
          </cell>
          <cell r="E3701" t="str">
            <v>A</v>
          </cell>
          <cell r="F3701">
            <v>2</v>
          </cell>
          <cell r="G3701">
            <v>9</v>
          </cell>
          <cell r="H3701">
            <v>3</v>
          </cell>
          <cell r="I3701">
            <v>14</v>
          </cell>
          <cell r="J3701">
            <v>0</v>
          </cell>
          <cell r="K3701">
            <v>0</v>
          </cell>
        </row>
        <row r="3702">
          <cell r="A3702">
            <v>1983</v>
          </cell>
          <cell r="B3702" t="str">
            <v>419</v>
          </cell>
          <cell r="C3702" t="str">
            <v>LITTLE WEDEENE RIVER</v>
          </cell>
          <cell r="D3702" t="str">
            <v>6</v>
          </cell>
          <cell r="E3702" t="str">
            <v>A</v>
          </cell>
          <cell r="F3702">
            <v>7</v>
          </cell>
          <cell r="G3702">
            <v>81</v>
          </cell>
          <cell r="H3702">
            <v>0</v>
          </cell>
          <cell r="I3702">
            <v>7</v>
          </cell>
          <cell r="J3702">
            <v>0</v>
          </cell>
          <cell r="K3702">
            <v>0</v>
          </cell>
        </row>
        <row r="3703">
          <cell r="A3703">
            <v>1983</v>
          </cell>
          <cell r="B3703" t="str">
            <v>426</v>
          </cell>
          <cell r="C3703" t="str">
            <v>AWUN RIVER</v>
          </cell>
          <cell r="D3703" t="str">
            <v>6</v>
          </cell>
          <cell r="E3703" t="str">
            <v>A</v>
          </cell>
          <cell r="F3703">
            <v>4</v>
          </cell>
          <cell r="G3703">
            <v>7</v>
          </cell>
          <cell r="H3703">
            <v>0</v>
          </cell>
          <cell r="I3703">
            <v>11</v>
          </cell>
          <cell r="J3703">
            <v>0</v>
          </cell>
          <cell r="K3703">
            <v>0</v>
          </cell>
        </row>
        <row r="3704">
          <cell r="A3704">
            <v>1983</v>
          </cell>
          <cell r="B3704" t="str">
            <v>427</v>
          </cell>
          <cell r="C3704" t="str">
            <v>BRAVERMAN CREEK</v>
          </cell>
          <cell r="D3704" t="str">
            <v>6</v>
          </cell>
          <cell r="E3704" t="str">
            <v>A</v>
          </cell>
          <cell r="F3704">
            <v>4</v>
          </cell>
          <cell r="G3704">
            <v>4</v>
          </cell>
          <cell r="H3704">
            <v>0</v>
          </cell>
          <cell r="I3704">
            <v>7</v>
          </cell>
          <cell r="J3704">
            <v>0</v>
          </cell>
          <cell r="K3704">
            <v>0</v>
          </cell>
        </row>
        <row r="3705">
          <cell r="A3705">
            <v>1983</v>
          </cell>
          <cell r="B3705" t="str">
            <v>429</v>
          </cell>
          <cell r="C3705" t="str">
            <v>COPPER CREEK</v>
          </cell>
          <cell r="D3705" t="str">
            <v>6</v>
          </cell>
          <cell r="E3705" t="str">
            <v>A</v>
          </cell>
          <cell r="F3705">
            <v>64</v>
          </cell>
          <cell r="G3705">
            <v>584</v>
          </cell>
          <cell r="H3705">
            <v>41</v>
          </cell>
          <cell r="I3705">
            <v>470</v>
          </cell>
          <cell r="J3705">
            <v>0</v>
          </cell>
          <cell r="K3705">
            <v>0</v>
          </cell>
        </row>
        <row r="3706">
          <cell r="A3706">
            <v>1983</v>
          </cell>
          <cell r="B3706" t="str">
            <v>430</v>
          </cell>
          <cell r="C3706" t="str">
            <v>DATLAMEN CREEK</v>
          </cell>
          <cell r="D3706" t="str">
            <v>6</v>
          </cell>
          <cell r="E3706" t="str">
            <v>A</v>
          </cell>
          <cell r="F3706">
            <v>4</v>
          </cell>
          <cell r="G3706">
            <v>4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</row>
        <row r="3707">
          <cell r="A3707">
            <v>1983</v>
          </cell>
          <cell r="B3707" t="str">
            <v>431</v>
          </cell>
          <cell r="C3707" t="str">
            <v>DAVIDSON CREEK</v>
          </cell>
          <cell r="D3707" t="str">
            <v>6</v>
          </cell>
          <cell r="E3707" t="str">
            <v>A</v>
          </cell>
          <cell r="F3707">
            <v>4</v>
          </cell>
          <cell r="G3707">
            <v>19</v>
          </cell>
          <cell r="H3707">
            <v>8</v>
          </cell>
          <cell r="I3707">
            <v>12</v>
          </cell>
          <cell r="J3707">
            <v>0</v>
          </cell>
          <cell r="K3707">
            <v>0</v>
          </cell>
        </row>
        <row r="3708">
          <cell r="A3708">
            <v>1983</v>
          </cell>
          <cell r="B3708" t="str">
            <v>432</v>
          </cell>
          <cell r="C3708" t="str">
            <v>DEENA CREEK</v>
          </cell>
          <cell r="D3708" t="str">
            <v>6</v>
          </cell>
          <cell r="E3708" t="str">
            <v>A</v>
          </cell>
          <cell r="F3708">
            <v>40</v>
          </cell>
          <cell r="G3708">
            <v>147</v>
          </cell>
          <cell r="H3708">
            <v>15</v>
          </cell>
          <cell r="I3708">
            <v>100</v>
          </cell>
          <cell r="J3708">
            <v>0</v>
          </cell>
          <cell r="K3708">
            <v>0</v>
          </cell>
        </row>
        <row r="3709">
          <cell r="A3709">
            <v>1983</v>
          </cell>
          <cell r="B3709" t="str">
            <v>434</v>
          </cell>
          <cell r="C3709" t="str">
            <v>HIELLEN RIVER</v>
          </cell>
          <cell r="D3709" t="str">
            <v>6</v>
          </cell>
          <cell r="E3709" t="str">
            <v>A</v>
          </cell>
          <cell r="F3709">
            <v>15</v>
          </cell>
          <cell r="G3709">
            <v>63</v>
          </cell>
          <cell r="H3709">
            <v>0</v>
          </cell>
          <cell r="I3709">
            <v>19</v>
          </cell>
          <cell r="J3709">
            <v>0</v>
          </cell>
          <cell r="K3709">
            <v>0</v>
          </cell>
        </row>
        <row r="3710">
          <cell r="A3710">
            <v>1983</v>
          </cell>
          <cell r="B3710" t="str">
            <v>435</v>
          </cell>
          <cell r="C3710" t="str">
            <v>HONNA RIVER</v>
          </cell>
          <cell r="D3710" t="str">
            <v>6</v>
          </cell>
          <cell r="E3710" t="str">
            <v>A</v>
          </cell>
          <cell r="F3710">
            <v>41</v>
          </cell>
          <cell r="G3710">
            <v>131</v>
          </cell>
          <cell r="H3710">
            <v>52</v>
          </cell>
          <cell r="I3710">
            <v>108</v>
          </cell>
          <cell r="J3710">
            <v>0</v>
          </cell>
          <cell r="K3710">
            <v>0</v>
          </cell>
        </row>
        <row r="3711">
          <cell r="A3711">
            <v>1983</v>
          </cell>
          <cell r="B3711" t="str">
            <v>436</v>
          </cell>
          <cell r="C3711" t="str">
            <v>MAMIN RIVER</v>
          </cell>
          <cell r="D3711" t="str">
            <v>6</v>
          </cell>
          <cell r="E3711" t="str">
            <v>A</v>
          </cell>
          <cell r="F3711">
            <v>72</v>
          </cell>
          <cell r="G3711">
            <v>216</v>
          </cell>
          <cell r="H3711">
            <v>67</v>
          </cell>
          <cell r="I3711">
            <v>234</v>
          </cell>
          <cell r="J3711">
            <v>0</v>
          </cell>
          <cell r="K3711">
            <v>0</v>
          </cell>
        </row>
        <row r="3712">
          <cell r="A3712">
            <v>1983</v>
          </cell>
          <cell r="B3712" t="str">
            <v>437</v>
          </cell>
          <cell r="C3712" t="str">
            <v>MATHERS CREEK</v>
          </cell>
          <cell r="D3712" t="str">
            <v>6</v>
          </cell>
          <cell r="E3712" t="str">
            <v>A</v>
          </cell>
          <cell r="F3712">
            <v>7</v>
          </cell>
          <cell r="G3712">
            <v>11</v>
          </cell>
          <cell r="H3712">
            <v>4</v>
          </cell>
          <cell r="I3712">
            <v>33</v>
          </cell>
          <cell r="J3712">
            <v>0</v>
          </cell>
          <cell r="K3712">
            <v>0</v>
          </cell>
        </row>
        <row r="3713">
          <cell r="A3713">
            <v>1983</v>
          </cell>
          <cell r="B3713" t="str">
            <v>438</v>
          </cell>
          <cell r="C3713" t="str">
            <v>NADEN RIVER</v>
          </cell>
          <cell r="D3713" t="str">
            <v>6</v>
          </cell>
          <cell r="E3713" t="str">
            <v>A</v>
          </cell>
          <cell r="F3713">
            <v>4</v>
          </cell>
          <cell r="G3713">
            <v>77</v>
          </cell>
          <cell r="H3713">
            <v>15</v>
          </cell>
          <cell r="I3713">
            <v>23</v>
          </cell>
          <cell r="J3713">
            <v>0</v>
          </cell>
          <cell r="K3713">
            <v>0</v>
          </cell>
        </row>
        <row r="3714">
          <cell r="A3714">
            <v>1983</v>
          </cell>
          <cell r="B3714" t="str">
            <v>439</v>
          </cell>
          <cell r="C3714" t="str">
            <v>PALLANT CREEK</v>
          </cell>
          <cell r="D3714" t="str">
            <v>6</v>
          </cell>
          <cell r="E3714" t="str">
            <v>A</v>
          </cell>
          <cell r="F3714">
            <v>50</v>
          </cell>
          <cell r="G3714">
            <v>293</v>
          </cell>
          <cell r="H3714">
            <v>17</v>
          </cell>
          <cell r="I3714">
            <v>511</v>
          </cell>
          <cell r="J3714">
            <v>0</v>
          </cell>
          <cell r="K3714">
            <v>0</v>
          </cell>
        </row>
        <row r="3715">
          <cell r="A3715">
            <v>1983</v>
          </cell>
          <cell r="B3715" t="str">
            <v>440</v>
          </cell>
          <cell r="C3715" t="str">
            <v>ROY CREEK</v>
          </cell>
          <cell r="D3715" t="str">
            <v>6</v>
          </cell>
          <cell r="E3715" t="str">
            <v>A</v>
          </cell>
          <cell r="F3715">
            <v>4</v>
          </cell>
          <cell r="G3715">
            <v>23</v>
          </cell>
          <cell r="H3715">
            <v>0</v>
          </cell>
          <cell r="I3715">
            <v>15</v>
          </cell>
          <cell r="J3715">
            <v>0</v>
          </cell>
          <cell r="K3715">
            <v>0</v>
          </cell>
        </row>
        <row r="3716">
          <cell r="A3716">
            <v>1983</v>
          </cell>
          <cell r="B3716" t="str">
            <v>442</v>
          </cell>
          <cell r="C3716" t="str">
            <v>SKEDANS CREEK</v>
          </cell>
          <cell r="D3716" t="str">
            <v>6</v>
          </cell>
          <cell r="E3716" t="str">
            <v>A</v>
          </cell>
          <cell r="F3716">
            <v>4</v>
          </cell>
          <cell r="G3716">
            <v>7</v>
          </cell>
          <cell r="H3716">
            <v>0</v>
          </cell>
          <cell r="I3716">
            <v>56</v>
          </cell>
          <cell r="J3716">
            <v>0</v>
          </cell>
          <cell r="K3716">
            <v>0</v>
          </cell>
        </row>
        <row r="3717">
          <cell r="A3717">
            <v>1983</v>
          </cell>
          <cell r="B3717" t="str">
            <v>444</v>
          </cell>
          <cell r="C3717" t="str">
            <v>TASU CREEK</v>
          </cell>
          <cell r="D3717" t="str">
            <v>6</v>
          </cell>
          <cell r="E3717" t="str">
            <v>A</v>
          </cell>
          <cell r="F3717">
            <v>4</v>
          </cell>
          <cell r="G3717">
            <v>19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</row>
        <row r="3718">
          <cell r="A3718">
            <v>1983</v>
          </cell>
          <cell r="B3718" t="str">
            <v>445</v>
          </cell>
          <cell r="C3718" t="str">
            <v>TLELL RIVER</v>
          </cell>
          <cell r="D3718" t="str">
            <v>6</v>
          </cell>
          <cell r="E3718" t="str">
            <v>A</v>
          </cell>
          <cell r="F3718">
            <v>69</v>
          </cell>
          <cell r="G3718">
            <v>175</v>
          </cell>
          <cell r="H3718">
            <v>29</v>
          </cell>
          <cell r="I3718">
            <v>166</v>
          </cell>
          <cell r="J3718">
            <v>0</v>
          </cell>
          <cell r="K3718">
            <v>0</v>
          </cell>
        </row>
        <row r="3719">
          <cell r="A3719">
            <v>1983</v>
          </cell>
          <cell r="B3719" t="str">
            <v>446</v>
          </cell>
          <cell r="C3719" t="str">
            <v>YAKOUN RIVER</v>
          </cell>
          <cell r="D3719" t="str">
            <v>6</v>
          </cell>
          <cell r="E3719" t="str">
            <v>A</v>
          </cell>
          <cell r="F3719">
            <v>341</v>
          </cell>
          <cell r="G3719">
            <v>2330</v>
          </cell>
          <cell r="H3719">
            <v>480</v>
          </cell>
          <cell r="I3719">
            <v>2567</v>
          </cell>
          <cell r="J3719">
            <v>0</v>
          </cell>
          <cell r="K3719">
            <v>0</v>
          </cell>
        </row>
        <row r="3720">
          <cell r="A3720">
            <v>1983</v>
          </cell>
          <cell r="B3720" t="str">
            <v>453</v>
          </cell>
          <cell r="C3720" t="str">
            <v>MORESBY LAKE</v>
          </cell>
          <cell r="D3720" t="str">
            <v>6</v>
          </cell>
          <cell r="E3720" t="str">
            <v>A</v>
          </cell>
          <cell r="F3720">
            <v>4</v>
          </cell>
          <cell r="G3720">
            <v>7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</row>
        <row r="3721">
          <cell r="A3721">
            <v>1983</v>
          </cell>
          <cell r="B3721" t="str">
            <v>454</v>
          </cell>
          <cell r="C3721" t="str">
            <v>WRIGHT LAKE CREEK</v>
          </cell>
          <cell r="D3721" t="str">
            <v>6</v>
          </cell>
          <cell r="E3721" t="str">
            <v>A</v>
          </cell>
          <cell r="F3721">
            <v>4</v>
          </cell>
          <cell r="G3721">
            <v>19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</row>
        <row r="3722">
          <cell r="A3722">
            <v>1983</v>
          </cell>
          <cell r="B3722" t="str">
            <v>555</v>
          </cell>
          <cell r="C3722" t="str">
            <v>UNKNOWN STREAMS</v>
          </cell>
          <cell r="D3722" t="str">
            <v>U</v>
          </cell>
          <cell r="E3722" t="str">
            <v>A</v>
          </cell>
          <cell r="F3722">
            <v>285</v>
          </cell>
          <cell r="G3722">
            <v>804</v>
          </cell>
          <cell r="H3722">
            <v>44</v>
          </cell>
          <cell r="I3722">
            <v>191</v>
          </cell>
          <cell r="J3722">
            <v>4</v>
          </cell>
          <cell r="K3722">
            <v>3</v>
          </cell>
        </row>
        <row r="3723">
          <cell r="A3723">
            <v>1984</v>
          </cell>
          <cell r="B3723" t="str">
            <v>001</v>
          </cell>
          <cell r="C3723" t="str">
            <v>ADAM RIVER</v>
          </cell>
          <cell r="D3723" t="str">
            <v>1</v>
          </cell>
          <cell r="E3723" t="str">
            <v>1</v>
          </cell>
          <cell r="F3723">
            <v>13</v>
          </cell>
          <cell r="G3723">
            <v>60</v>
          </cell>
          <cell r="H3723">
            <v>0</v>
          </cell>
          <cell r="I3723">
            <v>94</v>
          </cell>
          <cell r="J3723">
            <v>0</v>
          </cell>
          <cell r="K3723">
            <v>0</v>
          </cell>
        </row>
        <row r="3724">
          <cell r="A3724">
            <v>1984</v>
          </cell>
          <cell r="B3724" t="str">
            <v>001</v>
          </cell>
          <cell r="C3724" t="str">
            <v>ADAM RIVER</v>
          </cell>
          <cell r="D3724" t="str">
            <v>1</v>
          </cell>
          <cell r="E3724" t="str">
            <v>2</v>
          </cell>
          <cell r="F3724">
            <v>4</v>
          </cell>
          <cell r="G3724">
            <v>8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</row>
        <row r="3725">
          <cell r="A3725">
            <v>1984</v>
          </cell>
          <cell r="B3725" t="str">
            <v>002</v>
          </cell>
          <cell r="C3725" t="str">
            <v>AHNUHATI RIVER</v>
          </cell>
          <cell r="D3725" t="str">
            <v>1</v>
          </cell>
          <cell r="E3725" t="str">
            <v>1</v>
          </cell>
          <cell r="F3725">
            <v>4</v>
          </cell>
          <cell r="G3725">
            <v>13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</row>
        <row r="3726">
          <cell r="A3726">
            <v>1984</v>
          </cell>
          <cell r="B3726" t="str">
            <v>003</v>
          </cell>
          <cell r="C3726" t="str">
            <v>AMOR DE COSMOS RIVER</v>
          </cell>
          <cell r="D3726" t="str">
            <v>1</v>
          </cell>
          <cell r="E3726" t="str">
            <v>1</v>
          </cell>
          <cell r="F3726">
            <v>64</v>
          </cell>
          <cell r="G3726">
            <v>146</v>
          </cell>
          <cell r="H3726">
            <v>17</v>
          </cell>
          <cell r="I3726">
            <v>210</v>
          </cell>
          <cell r="J3726">
            <v>4</v>
          </cell>
          <cell r="K3726">
            <v>13</v>
          </cell>
        </row>
        <row r="3727">
          <cell r="A3727">
            <v>1984</v>
          </cell>
          <cell r="B3727" t="str">
            <v>003</v>
          </cell>
          <cell r="C3727" t="str">
            <v>AMOR DE COSMOS RIVER</v>
          </cell>
          <cell r="D3727" t="str">
            <v>1</v>
          </cell>
          <cell r="E3727" t="str">
            <v>2</v>
          </cell>
          <cell r="F3727">
            <v>8</v>
          </cell>
          <cell r="G3727">
            <v>12</v>
          </cell>
          <cell r="H3727">
            <v>0</v>
          </cell>
          <cell r="I3727">
            <v>43</v>
          </cell>
          <cell r="J3727">
            <v>4</v>
          </cell>
          <cell r="K3727">
            <v>0</v>
          </cell>
        </row>
        <row r="3728">
          <cell r="A3728">
            <v>1984</v>
          </cell>
          <cell r="B3728" t="str">
            <v>005</v>
          </cell>
          <cell r="C3728" t="str">
            <v>ARTLISH RIVER</v>
          </cell>
          <cell r="D3728" t="str">
            <v>1</v>
          </cell>
          <cell r="E3728" t="str">
            <v>2</v>
          </cell>
          <cell r="F3728">
            <v>4</v>
          </cell>
          <cell r="G3728">
            <v>4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</row>
        <row r="3729">
          <cell r="A3729">
            <v>1984</v>
          </cell>
          <cell r="B3729" t="str">
            <v>005</v>
          </cell>
          <cell r="C3729" t="str">
            <v>ARTLISH RIVER</v>
          </cell>
          <cell r="D3729" t="str">
            <v>1</v>
          </cell>
          <cell r="E3729" t="str">
            <v>3</v>
          </cell>
          <cell r="F3729">
            <v>3</v>
          </cell>
          <cell r="G3729">
            <v>3</v>
          </cell>
          <cell r="H3729">
            <v>3</v>
          </cell>
          <cell r="I3729">
            <v>0</v>
          </cell>
          <cell r="J3729">
            <v>0</v>
          </cell>
          <cell r="K3729">
            <v>0</v>
          </cell>
        </row>
        <row r="3730">
          <cell r="A3730">
            <v>1984</v>
          </cell>
          <cell r="B3730" t="str">
            <v>006</v>
          </cell>
          <cell r="C3730" t="str">
            <v>ASH RIVER</v>
          </cell>
          <cell r="D3730" t="str">
            <v>1</v>
          </cell>
          <cell r="E3730" t="str">
            <v>1</v>
          </cell>
          <cell r="F3730">
            <v>34</v>
          </cell>
          <cell r="G3730">
            <v>107</v>
          </cell>
          <cell r="H3730">
            <v>0</v>
          </cell>
          <cell r="I3730">
            <v>73</v>
          </cell>
          <cell r="J3730">
            <v>4</v>
          </cell>
          <cell r="K3730">
            <v>26</v>
          </cell>
        </row>
        <row r="3731">
          <cell r="A3731">
            <v>1984</v>
          </cell>
          <cell r="B3731" t="str">
            <v>006</v>
          </cell>
          <cell r="C3731" t="str">
            <v>ASH RIVER</v>
          </cell>
          <cell r="D3731" t="str">
            <v>1</v>
          </cell>
          <cell r="E3731" t="str">
            <v>2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</row>
        <row r="3732">
          <cell r="A3732">
            <v>1984</v>
          </cell>
          <cell r="B3732" t="str">
            <v>006</v>
          </cell>
          <cell r="C3732" t="str">
            <v>ASH RIVER</v>
          </cell>
          <cell r="D3732" t="str">
            <v>1</v>
          </cell>
          <cell r="E3732" t="str">
            <v>9</v>
          </cell>
          <cell r="F3732">
            <v>2</v>
          </cell>
          <cell r="G3732">
            <v>2</v>
          </cell>
          <cell r="H3732">
            <v>0</v>
          </cell>
          <cell r="I3732">
            <v>2</v>
          </cell>
          <cell r="J3732">
            <v>0</v>
          </cell>
          <cell r="K3732">
            <v>0</v>
          </cell>
        </row>
        <row r="3733">
          <cell r="A3733">
            <v>1984</v>
          </cell>
          <cell r="B3733" t="str">
            <v>007</v>
          </cell>
          <cell r="C3733" t="str">
            <v>ATLATZI RIVER</v>
          </cell>
          <cell r="D3733" t="str">
            <v>1</v>
          </cell>
          <cell r="E3733" t="str">
            <v>1</v>
          </cell>
          <cell r="F3733">
            <v>4</v>
          </cell>
          <cell r="G3733">
            <v>9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</row>
        <row r="3734">
          <cell r="A3734">
            <v>1984</v>
          </cell>
          <cell r="B3734" t="str">
            <v>009</v>
          </cell>
          <cell r="C3734" t="str">
            <v>BENSON RIVER</v>
          </cell>
          <cell r="D3734" t="str">
            <v>1</v>
          </cell>
          <cell r="E3734" t="str">
            <v>2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</row>
        <row r="3735">
          <cell r="A3735">
            <v>1984</v>
          </cell>
          <cell r="B3735" t="str">
            <v>010</v>
          </cell>
          <cell r="C3735" t="str">
            <v>BIG QUALICUM RIVER</v>
          </cell>
          <cell r="D3735" t="str">
            <v>1</v>
          </cell>
          <cell r="E3735" t="str">
            <v>1</v>
          </cell>
          <cell r="F3735">
            <v>355</v>
          </cell>
          <cell r="G3735">
            <v>2679</v>
          </cell>
          <cell r="H3735">
            <v>26</v>
          </cell>
          <cell r="I3735">
            <v>809</v>
          </cell>
          <cell r="J3735">
            <v>385</v>
          </cell>
          <cell r="K3735">
            <v>946</v>
          </cell>
        </row>
        <row r="3736">
          <cell r="A3736">
            <v>1984</v>
          </cell>
          <cell r="B3736" t="str">
            <v>010</v>
          </cell>
          <cell r="C3736" t="str">
            <v>BIG QUALICUM RIVER</v>
          </cell>
          <cell r="D3736" t="str">
            <v>1</v>
          </cell>
          <cell r="E3736" t="str">
            <v>2</v>
          </cell>
          <cell r="F3736">
            <v>220</v>
          </cell>
          <cell r="G3736">
            <v>511</v>
          </cell>
          <cell r="H3736">
            <v>24</v>
          </cell>
          <cell r="I3736">
            <v>311</v>
          </cell>
          <cell r="J3736">
            <v>75</v>
          </cell>
          <cell r="K3736">
            <v>315</v>
          </cell>
        </row>
        <row r="3737">
          <cell r="A3737">
            <v>1984</v>
          </cell>
          <cell r="B3737" t="str">
            <v>010</v>
          </cell>
          <cell r="C3737" t="str">
            <v>BIG QUALICUM RIVER</v>
          </cell>
          <cell r="D3737" t="str">
            <v>1</v>
          </cell>
          <cell r="E3737" t="str">
            <v>3</v>
          </cell>
          <cell r="F3737">
            <v>6</v>
          </cell>
          <cell r="G3737">
            <v>6</v>
          </cell>
          <cell r="H3737">
            <v>0</v>
          </cell>
          <cell r="I3737">
            <v>0</v>
          </cell>
          <cell r="J3737">
            <v>3</v>
          </cell>
          <cell r="K3737">
            <v>0</v>
          </cell>
        </row>
        <row r="3738">
          <cell r="A3738">
            <v>1984</v>
          </cell>
          <cell r="B3738" t="str">
            <v>010</v>
          </cell>
          <cell r="C3738" t="str">
            <v>BIG QUALICUM RIVER</v>
          </cell>
          <cell r="D3738" t="str">
            <v>1</v>
          </cell>
          <cell r="E3738" t="str">
            <v>7</v>
          </cell>
          <cell r="F3738">
            <v>10</v>
          </cell>
          <cell r="G3738">
            <v>35</v>
          </cell>
          <cell r="H3738">
            <v>3</v>
          </cell>
          <cell r="I3738">
            <v>0</v>
          </cell>
          <cell r="J3738">
            <v>3</v>
          </cell>
          <cell r="K3738">
            <v>0</v>
          </cell>
        </row>
        <row r="3739">
          <cell r="A3739">
            <v>1984</v>
          </cell>
          <cell r="B3739" t="str">
            <v>010</v>
          </cell>
          <cell r="C3739" t="str">
            <v>BIG QUALICUM RIVER</v>
          </cell>
          <cell r="D3739" t="str">
            <v>1</v>
          </cell>
          <cell r="E3739" t="str">
            <v>9</v>
          </cell>
          <cell r="F3739">
            <v>11</v>
          </cell>
          <cell r="G3739">
            <v>76</v>
          </cell>
          <cell r="H3739">
            <v>7</v>
          </cell>
          <cell r="I3739">
            <v>27</v>
          </cell>
          <cell r="J3739">
            <v>16</v>
          </cell>
          <cell r="K3739">
            <v>67</v>
          </cell>
        </row>
        <row r="3740">
          <cell r="A3740">
            <v>1984</v>
          </cell>
          <cell r="B3740" t="str">
            <v>011</v>
          </cell>
          <cell r="C3740" t="str">
            <v>BLACK CREEK</v>
          </cell>
          <cell r="D3740" t="str">
            <v>1</v>
          </cell>
          <cell r="E3740" t="str">
            <v>1</v>
          </cell>
          <cell r="F3740">
            <v>9</v>
          </cell>
          <cell r="G3740">
            <v>21</v>
          </cell>
          <cell r="H3740">
            <v>0</v>
          </cell>
          <cell r="I3740">
            <v>4</v>
          </cell>
          <cell r="J3740">
            <v>0</v>
          </cell>
          <cell r="K3740">
            <v>0</v>
          </cell>
        </row>
        <row r="3741">
          <cell r="A3741">
            <v>1984</v>
          </cell>
          <cell r="B3741" t="str">
            <v>013</v>
          </cell>
          <cell r="C3741" t="str">
            <v>BROWNS RIVER</v>
          </cell>
          <cell r="D3741" t="str">
            <v>1</v>
          </cell>
          <cell r="E3741" t="str">
            <v>1</v>
          </cell>
          <cell r="F3741">
            <v>17</v>
          </cell>
          <cell r="G3741">
            <v>34</v>
          </cell>
          <cell r="H3741">
            <v>0</v>
          </cell>
          <cell r="I3741">
            <v>4</v>
          </cell>
          <cell r="J3741">
            <v>0</v>
          </cell>
          <cell r="K3741">
            <v>0</v>
          </cell>
        </row>
        <row r="3742">
          <cell r="A3742">
            <v>1984</v>
          </cell>
          <cell r="B3742" t="str">
            <v>014</v>
          </cell>
          <cell r="C3742" t="str">
            <v>BURMAN RIVER</v>
          </cell>
          <cell r="D3742" t="str">
            <v>1</v>
          </cell>
          <cell r="E3742" t="str">
            <v>1</v>
          </cell>
          <cell r="F3742">
            <v>13</v>
          </cell>
          <cell r="G3742">
            <v>34</v>
          </cell>
          <cell r="H3742">
            <v>13</v>
          </cell>
          <cell r="I3742">
            <v>86</v>
          </cell>
          <cell r="J3742">
            <v>0</v>
          </cell>
          <cell r="K3742">
            <v>0</v>
          </cell>
        </row>
        <row r="3743">
          <cell r="A3743">
            <v>1984</v>
          </cell>
          <cell r="B3743" t="str">
            <v>014</v>
          </cell>
          <cell r="C3743" t="str">
            <v>BURMAN RIVER</v>
          </cell>
          <cell r="D3743" t="str">
            <v>1</v>
          </cell>
          <cell r="E3743" t="str">
            <v>2</v>
          </cell>
          <cell r="F3743">
            <v>4</v>
          </cell>
          <cell r="G3743">
            <v>12</v>
          </cell>
          <cell r="H3743">
            <v>8</v>
          </cell>
          <cell r="I3743">
            <v>28</v>
          </cell>
          <cell r="J3743">
            <v>0</v>
          </cell>
          <cell r="K3743">
            <v>0</v>
          </cell>
        </row>
        <row r="3744">
          <cell r="A3744">
            <v>1984</v>
          </cell>
          <cell r="B3744" t="str">
            <v>015</v>
          </cell>
          <cell r="C3744" t="str">
            <v>CAMPBELL RIVER</v>
          </cell>
          <cell r="D3744" t="str">
            <v>1</v>
          </cell>
          <cell r="E3744" t="str">
            <v>0</v>
          </cell>
          <cell r="F3744">
            <v>4</v>
          </cell>
          <cell r="G3744">
            <v>4</v>
          </cell>
          <cell r="H3744">
            <v>0</v>
          </cell>
          <cell r="I3744">
            <v>2</v>
          </cell>
          <cell r="J3744">
            <v>0</v>
          </cell>
          <cell r="K3744">
            <v>0</v>
          </cell>
        </row>
        <row r="3745">
          <cell r="A3745">
            <v>1984</v>
          </cell>
          <cell r="B3745" t="str">
            <v>015</v>
          </cell>
          <cell r="C3745" t="str">
            <v>CAMPBELL RIVER</v>
          </cell>
          <cell r="D3745" t="str">
            <v>1</v>
          </cell>
          <cell r="E3745" t="str">
            <v>1</v>
          </cell>
          <cell r="F3745">
            <v>282</v>
          </cell>
          <cell r="G3745">
            <v>2084</v>
          </cell>
          <cell r="H3745">
            <v>21</v>
          </cell>
          <cell r="I3745">
            <v>783</v>
          </cell>
          <cell r="J3745">
            <v>137</v>
          </cell>
          <cell r="K3745">
            <v>552</v>
          </cell>
        </row>
        <row r="3746">
          <cell r="A3746">
            <v>1984</v>
          </cell>
          <cell r="B3746" t="str">
            <v>015</v>
          </cell>
          <cell r="C3746" t="str">
            <v>CAMPBELL RIVER</v>
          </cell>
          <cell r="D3746" t="str">
            <v>1</v>
          </cell>
          <cell r="E3746" t="str">
            <v>2</v>
          </cell>
          <cell r="F3746">
            <v>114</v>
          </cell>
          <cell r="G3746">
            <v>731</v>
          </cell>
          <cell r="H3746">
            <v>0</v>
          </cell>
          <cell r="I3746">
            <v>173</v>
          </cell>
          <cell r="J3746">
            <v>75</v>
          </cell>
          <cell r="K3746">
            <v>47</v>
          </cell>
        </row>
        <row r="3747">
          <cell r="A3747">
            <v>1984</v>
          </cell>
          <cell r="B3747" t="str">
            <v>015</v>
          </cell>
          <cell r="C3747" t="str">
            <v>CAMPBELL RIVER</v>
          </cell>
          <cell r="D3747" t="str">
            <v>1</v>
          </cell>
          <cell r="E3747" t="str">
            <v>3</v>
          </cell>
          <cell r="F3747">
            <v>6</v>
          </cell>
          <cell r="G3747">
            <v>18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</row>
        <row r="3748">
          <cell r="A3748">
            <v>1984</v>
          </cell>
          <cell r="B3748" t="str">
            <v>015</v>
          </cell>
          <cell r="C3748" t="str">
            <v>CAMPBELL RIVER</v>
          </cell>
          <cell r="D3748" t="str">
            <v>1</v>
          </cell>
          <cell r="E3748" t="str">
            <v>5</v>
          </cell>
          <cell r="F3748">
            <v>3</v>
          </cell>
          <cell r="G3748">
            <v>20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</row>
        <row r="3749">
          <cell r="A3749">
            <v>1984</v>
          </cell>
          <cell r="B3749" t="str">
            <v>015</v>
          </cell>
          <cell r="C3749" t="str">
            <v>CAMPBELL RIVER</v>
          </cell>
          <cell r="D3749" t="str">
            <v>1</v>
          </cell>
          <cell r="E3749" t="str">
            <v>7</v>
          </cell>
          <cell r="F3749">
            <v>3</v>
          </cell>
          <cell r="G3749">
            <v>7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</row>
        <row r="3750">
          <cell r="A3750">
            <v>1984</v>
          </cell>
          <cell r="B3750" t="str">
            <v>015</v>
          </cell>
          <cell r="C3750" t="str">
            <v>CAMPBELL RIVER</v>
          </cell>
          <cell r="D3750" t="str">
            <v>1</v>
          </cell>
          <cell r="E3750" t="str">
            <v>9</v>
          </cell>
          <cell r="F3750">
            <v>9</v>
          </cell>
          <cell r="G3750">
            <v>13</v>
          </cell>
          <cell r="H3750">
            <v>0</v>
          </cell>
          <cell r="I3750">
            <v>2</v>
          </cell>
          <cell r="J3750">
            <v>0</v>
          </cell>
          <cell r="K3750">
            <v>0</v>
          </cell>
        </row>
        <row r="3751">
          <cell r="A3751">
            <v>1984</v>
          </cell>
          <cell r="B3751" t="str">
            <v>016</v>
          </cell>
          <cell r="C3751" t="str">
            <v>CAYCUSE RIVER</v>
          </cell>
          <cell r="D3751" t="str">
            <v>1</v>
          </cell>
          <cell r="E3751" t="str">
            <v>1</v>
          </cell>
          <cell r="F3751">
            <v>30</v>
          </cell>
          <cell r="G3751">
            <v>86</v>
          </cell>
          <cell r="H3751">
            <v>4</v>
          </cell>
          <cell r="I3751">
            <v>86</v>
          </cell>
          <cell r="J3751">
            <v>0</v>
          </cell>
          <cell r="K3751">
            <v>0</v>
          </cell>
        </row>
        <row r="3752">
          <cell r="A3752">
            <v>1984</v>
          </cell>
          <cell r="B3752" t="str">
            <v>016</v>
          </cell>
          <cell r="C3752" t="str">
            <v>CAYCUSE RIVER</v>
          </cell>
          <cell r="D3752" t="str">
            <v>1</v>
          </cell>
          <cell r="E3752" t="str">
            <v>2</v>
          </cell>
          <cell r="F3752">
            <v>8</v>
          </cell>
          <cell r="G3752">
            <v>12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</row>
        <row r="3753">
          <cell r="A3753">
            <v>1984</v>
          </cell>
          <cell r="B3753" t="str">
            <v>016</v>
          </cell>
          <cell r="C3753" t="str">
            <v>CAYCUSE RIVER</v>
          </cell>
          <cell r="D3753" t="str">
            <v>1</v>
          </cell>
          <cell r="E3753" t="str">
            <v>9</v>
          </cell>
          <cell r="F3753">
            <v>4</v>
          </cell>
          <cell r="G3753">
            <v>7</v>
          </cell>
          <cell r="H3753">
            <v>0</v>
          </cell>
          <cell r="I3753">
            <v>4</v>
          </cell>
          <cell r="J3753">
            <v>0</v>
          </cell>
          <cell r="K3753">
            <v>0</v>
          </cell>
        </row>
        <row r="3754">
          <cell r="A3754">
            <v>1984</v>
          </cell>
          <cell r="B3754" t="str">
            <v>017</v>
          </cell>
          <cell r="C3754" t="str">
            <v>CAYEGHLE CREEK</v>
          </cell>
          <cell r="D3754" t="str">
            <v>1</v>
          </cell>
          <cell r="E3754" t="str">
            <v>1</v>
          </cell>
          <cell r="F3754">
            <v>9</v>
          </cell>
          <cell r="G3754">
            <v>13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</row>
        <row r="3755">
          <cell r="A3755">
            <v>1984</v>
          </cell>
          <cell r="B3755" t="str">
            <v>019</v>
          </cell>
          <cell r="C3755" t="str">
            <v>CHEMAINUS RIVER</v>
          </cell>
          <cell r="D3755" t="str">
            <v>1</v>
          </cell>
          <cell r="E3755" t="str">
            <v>1</v>
          </cell>
          <cell r="F3755">
            <v>30</v>
          </cell>
          <cell r="G3755">
            <v>94</v>
          </cell>
          <cell r="H3755">
            <v>0</v>
          </cell>
          <cell r="I3755">
            <v>9</v>
          </cell>
          <cell r="J3755">
            <v>0</v>
          </cell>
          <cell r="K3755">
            <v>0</v>
          </cell>
        </row>
        <row r="3756">
          <cell r="A3756">
            <v>1984</v>
          </cell>
          <cell r="B3756" t="str">
            <v>019</v>
          </cell>
          <cell r="C3756" t="str">
            <v>CHEMAINUS RIVER</v>
          </cell>
          <cell r="D3756" t="str">
            <v>1</v>
          </cell>
          <cell r="E3756" t="str">
            <v>2</v>
          </cell>
          <cell r="F3756">
            <v>4</v>
          </cell>
          <cell r="G3756">
            <v>4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</row>
        <row r="3757">
          <cell r="A3757">
            <v>1984</v>
          </cell>
          <cell r="B3757" t="str">
            <v>020</v>
          </cell>
          <cell r="C3757" t="str">
            <v>CHINA CREEK</v>
          </cell>
          <cell r="D3757" t="str">
            <v>1</v>
          </cell>
          <cell r="E3757" t="str">
            <v>1</v>
          </cell>
          <cell r="F3757">
            <v>26</v>
          </cell>
          <cell r="G3757">
            <v>77</v>
          </cell>
          <cell r="H3757">
            <v>0</v>
          </cell>
          <cell r="I3757">
            <v>111</v>
          </cell>
          <cell r="J3757">
            <v>0</v>
          </cell>
          <cell r="K3757">
            <v>0</v>
          </cell>
        </row>
        <row r="3758">
          <cell r="A3758">
            <v>1984</v>
          </cell>
          <cell r="B3758" t="str">
            <v>020</v>
          </cell>
          <cell r="C3758" t="str">
            <v>CHINA CREEK</v>
          </cell>
          <cell r="D3758" t="str">
            <v>1</v>
          </cell>
          <cell r="E3758" t="str">
            <v>2</v>
          </cell>
          <cell r="F3758">
            <v>4</v>
          </cell>
          <cell r="G3758">
            <v>12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</row>
        <row r="3759">
          <cell r="A3759">
            <v>1984</v>
          </cell>
          <cell r="B3759" t="str">
            <v>021</v>
          </cell>
          <cell r="C3759" t="str">
            <v>CLUXEWE RIVER</v>
          </cell>
          <cell r="D3759" t="str">
            <v>1</v>
          </cell>
          <cell r="E3759" t="str">
            <v>1</v>
          </cell>
          <cell r="F3759">
            <v>94</v>
          </cell>
          <cell r="G3759">
            <v>514</v>
          </cell>
          <cell r="H3759">
            <v>77</v>
          </cell>
          <cell r="I3759">
            <v>582</v>
          </cell>
          <cell r="J3759">
            <v>9</v>
          </cell>
          <cell r="K3759">
            <v>133</v>
          </cell>
        </row>
        <row r="3760">
          <cell r="A3760">
            <v>1984</v>
          </cell>
          <cell r="B3760" t="str">
            <v>021</v>
          </cell>
          <cell r="C3760" t="str">
            <v>CLUXEWE RIVER</v>
          </cell>
          <cell r="D3760" t="str">
            <v>1</v>
          </cell>
          <cell r="E3760" t="str">
            <v>2</v>
          </cell>
          <cell r="F3760">
            <v>4</v>
          </cell>
          <cell r="G3760">
            <v>4</v>
          </cell>
          <cell r="H3760">
            <v>0</v>
          </cell>
          <cell r="I3760">
            <v>8</v>
          </cell>
          <cell r="J3760">
            <v>0</v>
          </cell>
          <cell r="K3760">
            <v>0</v>
          </cell>
        </row>
        <row r="3761">
          <cell r="A3761">
            <v>1984</v>
          </cell>
          <cell r="B3761" t="str">
            <v>021</v>
          </cell>
          <cell r="C3761" t="str">
            <v>CLUXEWE RIVER</v>
          </cell>
          <cell r="D3761" t="str">
            <v>1</v>
          </cell>
          <cell r="E3761" t="str">
            <v>8</v>
          </cell>
          <cell r="F3761">
            <v>3</v>
          </cell>
          <cell r="G3761">
            <v>9</v>
          </cell>
          <cell r="H3761">
            <v>0</v>
          </cell>
          <cell r="I3761">
            <v>31</v>
          </cell>
          <cell r="J3761">
            <v>0</v>
          </cell>
          <cell r="K3761">
            <v>0</v>
          </cell>
        </row>
        <row r="3762">
          <cell r="A3762">
            <v>1984</v>
          </cell>
          <cell r="B3762" t="str">
            <v>021</v>
          </cell>
          <cell r="C3762" t="str">
            <v>CLUXEWE RIVER</v>
          </cell>
          <cell r="D3762" t="str">
            <v>1</v>
          </cell>
          <cell r="E3762" t="str">
            <v>9</v>
          </cell>
          <cell r="F3762">
            <v>2</v>
          </cell>
          <cell r="G3762">
            <v>2</v>
          </cell>
          <cell r="H3762">
            <v>0</v>
          </cell>
          <cell r="I3762">
            <v>2</v>
          </cell>
          <cell r="J3762">
            <v>0</v>
          </cell>
          <cell r="K3762">
            <v>0</v>
          </cell>
        </row>
        <row r="3763">
          <cell r="A3763">
            <v>1984</v>
          </cell>
          <cell r="B3763" t="str">
            <v>022</v>
          </cell>
          <cell r="C3763" t="str">
            <v>COLEMAN CREEK</v>
          </cell>
          <cell r="D3763" t="str">
            <v>1</v>
          </cell>
          <cell r="E3763" t="str">
            <v>1</v>
          </cell>
          <cell r="F3763">
            <v>4</v>
          </cell>
          <cell r="G3763">
            <v>4</v>
          </cell>
          <cell r="H3763">
            <v>0</v>
          </cell>
          <cell r="I3763">
            <v>26</v>
          </cell>
          <cell r="J3763">
            <v>0</v>
          </cell>
          <cell r="K3763">
            <v>0</v>
          </cell>
        </row>
        <row r="3764">
          <cell r="A3764">
            <v>1984</v>
          </cell>
          <cell r="B3764" t="str">
            <v>024</v>
          </cell>
          <cell r="C3764" t="str">
            <v>CONUMA RIVER</v>
          </cell>
          <cell r="D3764" t="str">
            <v>1</v>
          </cell>
          <cell r="E3764" t="str">
            <v>1</v>
          </cell>
          <cell r="F3764">
            <v>47</v>
          </cell>
          <cell r="G3764">
            <v>171</v>
          </cell>
          <cell r="H3764">
            <v>9</v>
          </cell>
          <cell r="I3764">
            <v>124</v>
          </cell>
          <cell r="J3764">
            <v>0</v>
          </cell>
          <cell r="K3764">
            <v>4</v>
          </cell>
        </row>
        <row r="3765">
          <cell r="A3765">
            <v>1984</v>
          </cell>
          <cell r="B3765" t="str">
            <v>025</v>
          </cell>
          <cell r="C3765" t="str">
            <v>COUS CREEK</v>
          </cell>
          <cell r="D3765" t="str">
            <v>1</v>
          </cell>
          <cell r="E3765" t="str">
            <v>1</v>
          </cell>
          <cell r="F3765">
            <v>17</v>
          </cell>
          <cell r="G3765">
            <v>30</v>
          </cell>
          <cell r="H3765">
            <v>0</v>
          </cell>
          <cell r="I3765">
            <v>47</v>
          </cell>
          <cell r="J3765">
            <v>0</v>
          </cell>
          <cell r="K3765">
            <v>0</v>
          </cell>
        </row>
        <row r="3766">
          <cell r="A3766">
            <v>1984</v>
          </cell>
          <cell r="B3766" t="str">
            <v>026</v>
          </cell>
          <cell r="C3766" t="str">
            <v>COWICHAN RIVER</v>
          </cell>
          <cell r="D3766" t="str">
            <v>1</v>
          </cell>
          <cell r="E3766" t="str">
            <v>0</v>
          </cell>
          <cell r="F3766">
            <v>4</v>
          </cell>
          <cell r="G3766">
            <v>115</v>
          </cell>
          <cell r="H3766">
            <v>0</v>
          </cell>
          <cell r="I3766">
            <v>86</v>
          </cell>
          <cell r="J3766">
            <v>0</v>
          </cell>
          <cell r="K3766">
            <v>0</v>
          </cell>
        </row>
        <row r="3767">
          <cell r="A3767">
            <v>1984</v>
          </cell>
          <cell r="B3767" t="str">
            <v>026</v>
          </cell>
          <cell r="C3767" t="str">
            <v>COWICHAN RIVER</v>
          </cell>
          <cell r="D3767" t="str">
            <v>1</v>
          </cell>
          <cell r="E3767" t="str">
            <v>1</v>
          </cell>
          <cell r="F3767">
            <v>552</v>
          </cell>
          <cell r="G3767">
            <v>5337</v>
          </cell>
          <cell r="H3767">
            <v>270</v>
          </cell>
          <cell r="I3767">
            <v>3278</v>
          </cell>
          <cell r="J3767">
            <v>73</v>
          </cell>
          <cell r="K3767">
            <v>47</v>
          </cell>
        </row>
        <row r="3768">
          <cell r="A3768">
            <v>1984</v>
          </cell>
          <cell r="B3768" t="str">
            <v>026</v>
          </cell>
          <cell r="C3768" t="str">
            <v>COWICHAN RIVER</v>
          </cell>
          <cell r="D3768" t="str">
            <v>1</v>
          </cell>
          <cell r="E3768" t="str">
            <v>2</v>
          </cell>
          <cell r="F3768">
            <v>110</v>
          </cell>
          <cell r="G3768">
            <v>782</v>
          </cell>
          <cell r="H3768">
            <v>47</v>
          </cell>
          <cell r="I3768">
            <v>370</v>
          </cell>
          <cell r="J3768">
            <v>12</v>
          </cell>
          <cell r="K3768">
            <v>83</v>
          </cell>
        </row>
        <row r="3769">
          <cell r="A3769">
            <v>1984</v>
          </cell>
          <cell r="B3769" t="str">
            <v>026</v>
          </cell>
          <cell r="C3769" t="str">
            <v>COWICHAN RIVER</v>
          </cell>
          <cell r="D3769" t="str">
            <v>1</v>
          </cell>
          <cell r="E3769" t="str">
            <v>3</v>
          </cell>
          <cell r="F3769">
            <v>6</v>
          </cell>
          <cell r="G3769">
            <v>9</v>
          </cell>
          <cell r="H3769">
            <v>0</v>
          </cell>
          <cell r="I3769">
            <v>3</v>
          </cell>
          <cell r="J3769">
            <v>0</v>
          </cell>
          <cell r="K3769">
            <v>6</v>
          </cell>
        </row>
        <row r="3770">
          <cell r="A3770">
            <v>1984</v>
          </cell>
          <cell r="B3770" t="str">
            <v>026</v>
          </cell>
          <cell r="C3770" t="str">
            <v>COWICHAN RIVER</v>
          </cell>
          <cell r="D3770" t="str">
            <v>1</v>
          </cell>
          <cell r="E3770" t="str">
            <v>5</v>
          </cell>
          <cell r="F3770">
            <v>3</v>
          </cell>
          <cell r="G3770">
            <v>10</v>
          </cell>
          <cell r="H3770">
            <v>3</v>
          </cell>
          <cell r="I3770">
            <v>17</v>
          </cell>
          <cell r="J3770">
            <v>0</v>
          </cell>
          <cell r="K3770">
            <v>0</v>
          </cell>
        </row>
        <row r="3771">
          <cell r="A3771">
            <v>1984</v>
          </cell>
          <cell r="B3771" t="str">
            <v>026</v>
          </cell>
          <cell r="C3771" t="str">
            <v>COWICHAN RIVER</v>
          </cell>
          <cell r="D3771" t="str">
            <v>1</v>
          </cell>
          <cell r="E3771" t="str">
            <v>7</v>
          </cell>
          <cell r="F3771">
            <v>3</v>
          </cell>
          <cell r="G3771">
            <v>21</v>
          </cell>
          <cell r="H3771">
            <v>0</v>
          </cell>
          <cell r="I3771">
            <v>7</v>
          </cell>
          <cell r="J3771">
            <v>0</v>
          </cell>
          <cell r="K3771">
            <v>0</v>
          </cell>
        </row>
        <row r="3772">
          <cell r="A3772">
            <v>1984</v>
          </cell>
          <cell r="B3772" t="str">
            <v>026</v>
          </cell>
          <cell r="C3772" t="str">
            <v>COWICHAN RIVER</v>
          </cell>
          <cell r="D3772" t="str">
            <v>1</v>
          </cell>
          <cell r="E3772" t="str">
            <v>9</v>
          </cell>
          <cell r="F3772">
            <v>13</v>
          </cell>
          <cell r="G3772">
            <v>42</v>
          </cell>
          <cell r="H3772">
            <v>2</v>
          </cell>
          <cell r="I3772">
            <v>9</v>
          </cell>
          <cell r="J3772">
            <v>2</v>
          </cell>
          <cell r="K3772">
            <v>0</v>
          </cell>
        </row>
        <row r="3773">
          <cell r="A3773">
            <v>1984</v>
          </cell>
          <cell r="B3773" t="str">
            <v>029</v>
          </cell>
          <cell r="C3773" t="str">
            <v>CYPRE RIVER</v>
          </cell>
          <cell r="D3773" t="str">
            <v>1</v>
          </cell>
          <cell r="E3773" t="str">
            <v>1</v>
          </cell>
          <cell r="F3773">
            <v>4</v>
          </cell>
          <cell r="G3773">
            <v>4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</row>
        <row r="3774">
          <cell r="A3774">
            <v>1984</v>
          </cell>
          <cell r="B3774" t="str">
            <v>030</v>
          </cell>
          <cell r="C3774" t="str">
            <v>DAVIE RIVER</v>
          </cell>
          <cell r="D3774" t="str">
            <v>1</v>
          </cell>
          <cell r="E3774" t="str">
            <v>1</v>
          </cell>
          <cell r="F3774">
            <v>17</v>
          </cell>
          <cell r="G3774">
            <v>90</v>
          </cell>
          <cell r="H3774">
            <v>0</v>
          </cell>
          <cell r="I3774">
            <v>34</v>
          </cell>
          <cell r="J3774">
            <v>0</v>
          </cell>
          <cell r="K3774">
            <v>0</v>
          </cell>
        </row>
        <row r="3775">
          <cell r="A3775">
            <v>1984</v>
          </cell>
          <cell r="B3775" t="str">
            <v>034</v>
          </cell>
          <cell r="C3775" t="str">
            <v>ENGLISHMAN RIVER</v>
          </cell>
          <cell r="D3775" t="str">
            <v>1</v>
          </cell>
          <cell r="E3775" t="str">
            <v>1</v>
          </cell>
          <cell r="F3775">
            <v>184</v>
          </cell>
          <cell r="G3775">
            <v>1036</v>
          </cell>
          <cell r="H3775">
            <v>0</v>
          </cell>
          <cell r="I3775">
            <v>882</v>
          </cell>
          <cell r="J3775">
            <v>64</v>
          </cell>
          <cell r="K3775">
            <v>407</v>
          </cell>
        </row>
        <row r="3776">
          <cell r="A3776">
            <v>1984</v>
          </cell>
          <cell r="B3776" t="str">
            <v>034</v>
          </cell>
          <cell r="C3776" t="str">
            <v>ENGLISHMAN RIVER</v>
          </cell>
          <cell r="D3776" t="str">
            <v>1</v>
          </cell>
          <cell r="E3776" t="str">
            <v>2</v>
          </cell>
          <cell r="F3776">
            <v>63</v>
          </cell>
          <cell r="G3776">
            <v>130</v>
          </cell>
          <cell r="H3776">
            <v>0</v>
          </cell>
          <cell r="I3776">
            <v>63</v>
          </cell>
          <cell r="J3776">
            <v>4</v>
          </cell>
          <cell r="K3776">
            <v>35</v>
          </cell>
        </row>
        <row r="3777">
          <cell r="A3777">
            <v>1984</v>
          </cell>
          <cell r="B3777" t="str">
            <v>034</v>
          </cell>
          <cell r="C3777" t="str">
            <v>ENGLISHMAN RIVER</v>
          </cell>
          <cell r="D3777" t="str">
            <v>1</v>
          </cell>
          <cell r="E3777" t="str">
            <v>3</v>
          </cell>
          <cell r="F3777">
            <v>6</v>
          </cell>
          <cell r="G3777">
            <v>6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</row>
        <row r="3778">
          <cell r="A3778">
            <v>1984</v>
          </cell>
          <cell r="B3778" t="str">
            <v>034</v>
          </cell>
          <cell r="C3778" t="str">
            <v>ENGLISHMAN RIVER</v>
          </cell>
          <cell r="D3778" t="str">
            <v>1</v>
          </cell>
          <cell r="E3778" t="str">
            <v>9</v>
          </cell>
          <cell r="F3778">
            <v>2</v>
          </cell>
          <cell r="G3778">
            <v>18</v>
          </cell>
          <cell r="H3778">
            <v>0</v>
          </cell>
          <cell r="I3778">
            <v>9</v>
          </cell>
          <cell r="J3778">
            <v>0</v>
          </cell>
          <cell r="K3778">
            <v>36</v>
          </cell>
        </row>
        <row r="3779">
          <cell r="A3779">
            <v>1984</v>
          </cell>
          <cell r="B3779" t="str">
            <v>036</v>
          </cell>
          <cell r="C3779" t="str">
            <v>EVE RIVER</v>
          </cell>
          <cell r="D3779" t="str">
            <v>1</v>
          </cell>
          <cell r="E3779" t="str">
            <v>1</v>
          </cell>
          <cell r="F3779">
            <v>34</v>
          </cell>
          <cell r="G3779">
            <v>77</v>
          </cell>
          <cell r="H3779">
            <v>0</v>
          </cell>
          <cell r="I3779">
            <v>77</v>
          </cell>
          <cell r="J3779">
            <v>0</v>
          </cell>
          <cell r="K3779">
            <v>0</v>
          </cell>
        </row>
        <row r="3780">
          <cell r="A3780">
            <v>1984</v>
          </cell>
          <cell r="B3780" t="str">
            <v>036</v>
          </cell>
          <cell r="C3780" t="str">
            <v>EVE RIVER</v>
          </cell>
          <cell r="D3780" t="str">
            <v>1</v>
          </cell>
          <cell r="E3780" t="str">
            <v>2</v>
          </cell>
          <cell r="F3780">
            <v>4</v>
          </cell>
          <cell r="G3780">
            <v>8</v>
          </cell>
          <cell r="H3780">
            <v>0</v>
          </cell>
          <cell r="I3780">
            <v>8</v>
          </cell>
          <cell r="J3780">
            <v>0</v>
          </cell>
          <cell r="K3780">
            <v>0</v>
          </cell>
        </row>
        <row r="3781">
          <cell r="A3781">
            <v>1984</v>
          </cell>
          <cell r="B3781" t="str">
            <v>039</v>
          </cell>
          <cell r="C3781" t="str">
            <v>FRENCH CREEK</v>
          </cell>
          <cell r="D3781" t="str">
            <v>1</v>
          </cell>
          <cell r="E3781" t="str">
            <v>1</v>
          </cell>
          <cell r="F3781">
            <v>17</v>
          </cell>
          <cell r="G3781">
            <v>39</v>
          </cell>
          <cell r="H3781">
            <v>0</v>
          </cell>
          <cell r="I3781">
            <v>4</v>
          </cell>
          <cell r="J3781">
            <v>0</v>
          </cell>
          <cell r="K3781">
            <v>0</v>
          </cell>
        </row>
        <row r="3782">
          <cell r="A3782">
            <v>1984</v>
          </cell>
          <cell r="B3782" t="str">
            <v>039</v>
          </cell>
          <cell r="C3782" t="str">
            <v>FRENCH CREEK</v>
          </cell>
          <cell r="D3782" t="str">
            <v>1</v>
          </cell>
          <cell r="E3782" t="str">
            <v>2</v>
          </cell>
          <cell r="F3782">
            <v>4</v>
          </cell>
          <cell r="G3782">
            <v>8</v>
          </cell>
          <cell r="H3782">
            <v>0</v>
          </cell>
          <cell r="I3782">
            <v>8</v>
          </cell>
          <cell r="J3782">
            <v>0</v>
          </cell>
          <cell r="K3782">
            <v>0</v>
          </cell>
        </row>
        <row r="3783">
          <cell r="A3783">
            <v>1984</v>
          </cell>
          <cell r="B3783" t="str">
            <v>041</v>
          </cell>
          <cell r="C3783" t="str">
            <v>GOLD RIVER</v>
          </cell>
          <cell r="D3783" t="str">
            <v>1</v>
          </cell>
          <cell r="E3783" t="str">
            <v>0</v>
          </cell>
          <cell r="F3783">
            <v>38</v>
          </cell>
          <cell r="G3783">
            <v>84</v>
          </cell>
          <cell r="H3783">
            <v>4</v>
          </cell>
          <cell r="I3783">
            <v>130</v>
          </cell>
          <cell r="J3783">
            <v>2</v>
          </cell>
          <cell r="K3783">
            <v>4</v>
          </cell>
        </row>
        <row r="3784">
          <cell r="A3784">
            <v>1984</v>
          </cell>
          <cell r="B3784" t="str">
            <v>041</v>
          </cell>
          <cell r="C3784" t="str">
            <v>GOLD RIVER</v>
          </cell>
          <cell r="D3784" t="str">
            <v>1</v>
          </cell>
          <cell r="E3784" t="str">
            <v>1</v>
          </cell>
          <cell r="F3784">
            <v>377</v>
          </cell>
          <cell r="G3784">
            <v>2470</v>
          </cell>
          <cell r="H3784">
            <v>167</v>
          </cell>
          <cell r="I3784">
            <v>3689</v>
          </cell>
          <cell r="J3784">
            <v>13</v>
          </cell>
          <cell r="K3784">
            <v>43</v>
          </cell>
        </row>
        <row r="3785">
          <cell r="A3785">
            <v>1984</v>
          </cell>
          <cell r="B3785" t="str">
            <v>041</v>
          </cell>
          <cell r="C3785" t="str">
            <v>GOLD RIVER</v>
          </cell>
          <cell r="D3785" t="str">
            <v>1</v>
          </cell>
          <cell r="E3785" t="str">
            <v>2</v>
          </cell>
          <cell r="F3785">
            <v>181</v>
          </cell>
          <cell r="G3785">
            <v>676</v>
          </cell>
          <cell r="H3785">
            <v>67</v>
          </cell>
          <cell r="I3785">
            <v>837</v>
          </cell>
          <cell r="J3785">
            <v>0</v>
          </cell>
          <cell r="K3785">
            <v>4</v>
          </cell>
        </row>
        <row r="3786">
          <cell r="A3786">
            <v>1984</v>
          </cell>
          <cell r="B3786" t="str">
            <v>041</v>
          </cell>
          <cell r="C3786" t="str">
            <v>GOLD RIVER</v>
          </cell>
          <cell r="D3786" t="str">
            <v>1</v>
          </cell>
          <cell r="E3786" t="str">
            <v>3</v>
          </cell>
          <cell r="F3786">
            <v>3</v>
          </cell>
          <cell r="G3786">
            <v>12</v>
          </cell>
          <cell r="H3786">
            <v>0</v>
          </cell>
          <cell r="I3786">
            <v>3</v>
          </cell>
          <cell r="J3786">
            <v>0</v>
          </cell>
          <cell r="K3786">
            <v>0</v>
          </cell>
        </row>
        <row r="3787">
          <cell r="A3787">
            <v>1984</v>
          </cell>
          <cell r="B3787" t="str">
            <v>041</v>
          </cell>
          <cell r="C3787" t="str">
            <v>GOLD RIVER</v>
          </cell>
          <cell r="D3787" t="str">
            <v>1</v>
          </cell>
          <cell r="E3787" t="str">
            <v>7</v>
          </cell>
          <cell r="F3787">
            <v>10</v>
          </cell>
          <cell r="G3787">
            <v>21</v>
          </cell>
          <cell r="H3787">
            <v>0</v>
          </cell>
          <cell r="I3787">
            <v>10</v>
          </cell>
          <cell r="J3787">
            <v>0</v>
          </cell>
          <cell r="K3787">
            <v>0</v>
          </cell>
        </row>
        <row r="3788">
          <cell r="A3788">
            <v>1984</v>
          </cell>
          <cell r="B3788" t="str">
            <v>041</v>
          </cell>
          <cell r="C3788" t="str">
            <v>GOLD RIVER</v>
          </cell>
          <cell r="D3788" t="str">
            <v>1</v>
          </cell>
          <cell r="E3788" t="str">
            <v>9</v>
          </cell>
          <cell r="F3788">
            <v>7</v>
          </cell>
          <cell r="G3788">
            <v>20</v>
          </cell>
          <cell r="H3788">
            <v>4</v>
          </cell>
          <cell r="I3788">
            <v>9</v>
          </cell>
          <cell r="J3788">
            <v>0</v>
          </cell>
          <cell r="K3788">
            <v>0</v>
          </cell>
        </row>
        <row r="3789">
          <cell r="A3789">
            <v>1984</v>
          </cell>
          <cell r="B3789" t="str">
            <v>042</v>
          </cell>
          <cell r="C3789" t="str">
            <v>GOLDSTREAM RIVER</v>
          </cell>
          <cell r="D3789" t="str">
            <v>1</v>
          </cell>
          <cell r="E3789" t="str">
            <v>1</v>
          </cell>
          <cell r="F3789">
            <v>34</v>
          </cell>
          <cell r="G3789">
            <v>300</v>
          </cell>
          <cell r="H3789">
            <v>0</v>
          </cell>
          <cell r="I3789">
            <v>124</v>
          </cell>
          <cell r="J3789">
            <v>0</v>
          </cell>
          <cell r="K3789">
            <v>0</v>
          </cell>
        </row>
        <row r="3790">
          <cell r="A3790">
            <v>1984</v>
          </cell>
          <cell r="B3790" t="str">
            <v>043</v>
          </cell>
          <cell r="C3790" t="str">
            <v>GOODSPEED RIVER</v>
          </cell>
          <cell r="D3790" t="str">
            <v>1</v>
          </cell>
          <cell r="E3790" t="str">
            <v>1</v>
          </cell>
          <cell r="F3790">
            <v>34</v>
          </cell>
          <cell r="G3790">
            <v>428</v>
          </cell>
          <cell r="H3790">
            <v>9</v>
          </cell>
          <cell r="I3790">
            <v>163</v>
          </cell>
          <cell r="J3790">
            <v>0</v>
          </cell>
          <cell r="K3790">
            <v>0</v>
          </cell>
        </row>
        <row r="3791">
          <cell r="A3791">
            <v>1984</v>
          </cell>
          <cell r="B3791" t="str">
            <v>043</v>
          </cell>
          <cell r="C3791" t="str">
            <v>GOODSPEED RIVER</v>
          </cell>
          <cell r="D3791" t="str">
            <v>1</v>
          </cell>
          <cell r="E3791" t="str">
            <v>2</v>
          </cell>
          <cell r="F3791">
            <v>8</v>
          </cell>
          <cell r="G3791">
            <v>16</v>
          </cell>
          <cell r="H3791">
            <v>8</v>
          </cell>
          <cell r="I3791">
            <v>16</v>
          </cell>
          <cell r="J3791">
            <v>0</v>
          </cell>
          <cell r="K3791">
            <v>0</v>
          </cell>
        </row>
        <row r="3792">
          <cell r="A3792">
            <v>1984</v>
          </cell>
          <cell r="B3792" t="str">
            <v>044</v>
          </cell>
          <cell r="C3792" t="str">
            <v>GORDON RIVER</v>
          </cell>
          <cell r="D3792" t="str">
            <v>1</v>
          </cell>
          <cell r="E3792" t="str">
            <v>1</v>
          </cell>
          <cell r="F3792">
            <v>21</v>
          </cell>
          <cell r="G3792">
            <v>116</v>
          </cell>
          <cell r="H3792">
            <v>9</v>
          </cell>
          <cell r="I3792">
            <v>103</v>
          </cell>
          <cell r="J3792">
            <v>0</v>
          </cell>
          <cell r="K3792">
            <v>4</v>
          </cell>
        </row>
        <row r="3793">
          <cell r="A3793">
            <v>1984</v>
          </cell>
          <cell r="B3793" t="str">
            <v>045</v>
          </cell>
          <cell r="C3793" t="str">
            <v>HARRIS CREEK</v>
          </cell>
          <cell r="D3793" t="str">
            <v>1</v>
          </cell>
          <cell r="E3793" t="str">
            <v>0</v>
          </cell>
          <cell r="F3793">
            <v>2</v>
          </cell>
          <cell r="G3793">
            <v>2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</row>
        <row r="3794">
          <cell r="A3794">
            <v>1984</v>
          </cell>
          <cell r="B3794" t="str">
            <v>045</v>
          </cell>
          <cell r="C3794" t="str">
            <v>HARRIS CREEK</v>
          </cell>
          <cell r="D3794" t="str">
            <v>1</v>
          </cell>
          <cell r="E3794" t="str">
            <v>1</v>
          </cell>
          <cell r="F3794">
            <v>98</v>
          </cell>
          <cell r="G3794">
            <v>351</v>
          </cell>
          <cell r="H3794">
            <v>39</v>
          </cell>
          <cell r="I3794">
            <v>317</v>
          </cell>
          <cell r="J3794">
            <v>0</v>
          </cell>
          <cell r="K3794">
            <v>0</v>
          </cell>
        </row>
        <row r="3795">
          <cell r="A3795">
            <v>1984</v>
          </cell>
          <cell r="B3795" t="str">
            <v>045</v>
          </cell>
          <cell r="C3795" t="str">
            <v>HARRIS CREEK</v>
          </cell>
          <cell r="D3795" t="str">
            <v>1</v>
          </cell>
          <cell r="E3795" t="str">
            <v>2</v>
          </cell>
          <cell r="F3795">
            <v>16</v>
          </cell>
          <cell r="G3795">
            <v>24</v>
          </cell>
          <cell r="H3795">
            <v>4</v>
          </cell>
          <cell r="I3795">
            <v>4</v>
          </cell>
          <cell r="J3795">
            <v>0</v>
          </cell>
          <cell r="K3795">
            <v>0</v>
          </cell>
        </row>
        <row r="3796">
          <cell r="A3796">
            <v>1984</v>
          </cell>
          <cell r="B3796" t="str">
            <v>045</v>
          </cell>
          <cell r="C3796" t="str">
            <v>HARRIS CREEK</v>
          </cell>
          <cell r="D3796" t="str">
            <v>1</v>
          </cell>
          <cell r="E3796" t="str">
            <v>5</v>
          </cell>
          <cell r="F3796">
            <v>3</v>
          </cell>
          <cell r="G3796">
            <v>10</v>
          </cell>
          <cell r="H3796">
            <v>0</v>
          </cell>
          <cell r="I3796">
            <v>10</v>
          </cell>
          <cell r="J3796">
            <v>0</v>
          </cell>
          <cell r="K3796">
            <v>0</v>
          </cell>
        </row>
        <row r="3797">
          <cell r="A3797">
            <v>1984</v>
          </cell>
          <cell r="B3797" t="str">
            <v>045</v>
          </cell>
          <cell r="C3797" t="str">
            <v>HARRIS CREEK</v>
          </cell>
          <cell r="D3797" t="str">
            <v>1</v>
          </cell>
          <cell r="E3797" t="str">
            <v>8</v>
          </cell>
          <cell r="F3797">
            <v>3</v>
          </cell>
          <cell r="G3797">
            <v>6</v>
          </cell>
          <cell r="H3797">
            <v>0</v>
          </cell>
          <cell r="I3797">
            <v>3</v>
          </cell>
          <cell r="J3797">
            <v>0</v>
          </cell>
          <cell r="K3797">
            <v>0</v>
          </cell>
        </row>
        <row r="3798">
          <cell r="A3798">
            <v>1984</v>
          </cell>
          <cell r="B3798" t="str">
            <v>048</v>
          </cell>
          <cell r="C3798" t="str">
            <v>HEBER RIVER</v>
          </cell>
          <cell r="D3798" t="str">
            <v>1</v>
          </cell>
          <cell r="E3798" t="str">
            <v>0</v>
          </cell>
          <cell r="F3798">
            <v>2</v>
          </cell>
          <cell r="G3798">
            <v>2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</row>
        <row r="3799">
          <cell r="A3799">
            <v>1984</v>
          </cell>
          <cell r="B3799" t="str">
            <v>048</v>
          </cell>
          <cell r="C3799" t="str">
            <v>HEBER RIVER</v>
          </cell>
          <cell r="D3799" t="str">
            <v>1</v>
          </cell>
          <cell r="E3799" t="str">
            <v>1</v>
          </cell>
          <cell r="F3799">
            <v>26</v>
          </cell>
          <cell r="G3799">
            <v>94</v>
          </cell>
          <cell r="H3799">
            <v>0</v>
          </cell>
          <cell r="I3799">
            <v>274</v>
          </cell>
          <cell r="J3799">
            <v>0</v>
          </cell>
          <cell r="K3799">
            <v>0</v>
          </cell>
        </row>
        <row r="3800">
          <cell r="A3800">
            <v>1984</v>
          </cell>
          <cell r="B3800" t="str">
            <v>048</v>
          </cell>
          <cell r="C3800" t="str">
            <v>HEBER RIVER</v>
          </cell>
          <cell r="D3800" t="str">
            <v>1</v>
          </cell>
          <cell r="E3800" t="str">
            <v>2</v>
          </cell>
          <cell r="F3800">
            <v>4</v>
          </cell>
          <cell r="G3800">
            <v>4</v>
          </cell>
          <cell r="H3800">
            <v>0</v>
          </cell>
          <cell r="I3800">
            <v>12</v>
          </cell>
          <cell r="J3800">
            <v>0</v>
          </cell>
          <cell r="K3800">
            <v>0</v>
          </cell>
        </row>
        <row r="3801">
          <cell r="A3801">
            <v>1984</v>
          </cell>
          <cell r="B3801" t="str">
            <v>055</v>
          </cell>
          <cell r="C3801" t="str">
            <v>KAIPIT CREEK</v>
          </cell>
          <cell r="D3801" t="str">
            <v>1</v>
          </cell>
          <cell r="E3801" t="str">
            <v>1</v>
          </cell>
          <cell r="F3801">
            <v>17</v>
          </cell>
          <cell r="G3801">
            <v>60</v>
          </cell>
          <cell r="H3801">
            <v>0</v>
          </cell>
          <cell r="I3801">
            <v>13</v>
          </cell>
          <cell r="J3801">
            <v>0</v>
          </cell>
          <cell r="K3801">
            <v>0</v>
          </cell>
        </row>
        <row r="3802">
          <cell r="A3802">
            <v>1984</v>
          </cell>
          <cell r="B3802" t="str">
            <v>056</v>
          </cell>
          <cell r="C3802" t="str">
            <v>KAKWEIKEN RIVER</v>
          </cell>
          <cell r="D3802" t="str">
            <v>1</v>
          </cell>
          <cell r="E3802" t="str">
            <v>1</v>
          </cell>
          <cell r="F3802">
            <v>4</v>
          </cell>
          <cell r="G3802">
            <v>13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</row>
        <row r="3803">
          <cell r="A3803">
            <v>1984</v>
          </cell>
          <cell r="B3803" t="str">
            <v>056</v>
          </cell>
          <cell r="C3803" t="str">
            <v>KAKWEIKEN RIVER</v>
          </cell>
          <cell r="D3803" t="str">
            <v>1</v>
          </cell>
          <cell r="E3803" t="str">
            <v>2</v>
          </cell>
          <cell r="F3803">
            <v>4</v>
          </cell>
          <cell r="G3803">
            <v>12</v>
          </cell>
          <cell r="H3803">
            <v>4</v>
          </cell>
          <cell r="I3803">
            <v>4</v>
          </cell>
          <cell r="J3803">
            <v>0</v>
          </cell>
          <cell r="K3803">
            <v>0</v>
          </cell>
        </row>
        <row r="3804">
          <cell r="A3804">
            <v>1984</v>
          </cell>
          <cell r="B3804" t="str">
            <v>057</v>
          </cell>
          <cell r="C3804" t="str">
            <v>KAOUK RIVER</v>
          </cell>
          <cell r="D3804" t="str">
            <v>1</v>
          </cell>
          <cell r="E3804" t="str">
            <v>1</v>
          </cell>
          <cell r="F3804">
            <v>9</v>
          </cell>
          <cell r="G3804">
            <v>17</v>
          </cell>
          <cell r="H3804">
            <v>0</v>
          </cell>
          <cell r="I3804">
            <v>9</v>
          </cell>
          <cell r="J3804">
            <v>0</v>
          </cell>
          <cell r="K3804">
            <v>0</v>
          </cell>
        </row>
        <row r="3805">
          <cell r="A3805">
            <v>1984</v>
          </cell>
          <cell r="B3805" t="str">
            <v>058</v>
          </cell>
          <cell r="C3805" t="str">
            <v>KEITH RIVER</v>
          </cell>
          <cell r="D3805" t="str">
            <v>1</v>
          </cell>
          <cell r="E3805" t="str">
            <v>1</v>
          </cell>
          <cell r="F3805">
            <v>4</v>
          </cell>
          <cell r="G3805">
            <v>4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</row>
        <row r="3806">
          <cell r="A3806">
            <v>1984</v>
          </cell>
          <cell r="B3806" t="str">
            <v>059</v>
          </cell>
          <cell r="C3806" t="str">
            <v>KEOGH RIVER</v>
          </cell>
          <cell r="D3806" t="str">
            <v>1</v>
          </cell>
          <cell r="E3806" t="str">
            <v>1</v>
          </cell>
          <cell r="F3806">
            <v>128</v>
          </cell>
          <cell r="G3806">
            <v>565</v>
          </cell>
          <cell r="H3806">
            <v>4</v>
          </cell>
          <cell r="I3806">
            <v>432</v>
          </cell>
          <cell r="J3806">
            <v>47</v>
          </cell>
          <cell r="K3806">
            <v>479</v>
          </cell>
        </row>
        <row r="3807">
          <cell r="A3807">
            <v>1984</v>
          </cell>
          <cell r="B3807" t="str">
            <v>059</v>
          </cell>
          <cell r="C3807" t="str">
            <v>KEOGH RIVER</v>
          </cell>
          <cell r="D3807" t="str">
            <v>1</v>
          </cell>
          <cell r="E3807" t="str">
            <v>2</v>
          </cell>
          <cell r="F3807">
            <v>16</v>
          </cell>
          <cell r="G3807">
            <v>67</v>
          </cell>
          <cell r="H3807">
            <v>0</v>
          </cell>
          <cell r="I3807">
            <v>59</v>
          </cell>
          <cell r="J3807">
            <v>4</v>
          </cell>
          <cell r="K3807">
            <v>75</v>
          </cell>
        </row>
        <row r="3808">
          <cell r="A3808">
            <v>1984</v>
          </cell>
          <cell r="B3808" t="str">
            <v>059</v>
          </cell>
          <cell r="C3808" t="str">
            <v>KEOGH RIVER</v>
          </cell>
          <cell r="D3808" t="str">
            <v>1</v>
          </cell>
          <cell r="E3808" t="str">
            <v>9</v>
          </cell>
          <cell r="F3808">
            <v>2</v>
          </cell>
          <cell r="G3808">
            <v>2</v>
          </cell>
          <cell r="H3808">
            <v>0</v>
          </cell>
          <cell r="I3808">
            <v>2</v>
          </cell>
          <cell r="J3808">
            <v>0</v>
          </cell>
          <cell r="K3808">
            <v>0</v>
          </cell>
        </row>
        <row r="3809">
          <cell r="A3809">
            <v>1984</v>
          </cell>
          <cell r="B3809" t="str">
            <v>060</v>
          </cell>
          <cell r="C3809" t="str">
            <v>KENNEDY RIVER</v>
          </cell>
          <cell r="D3809" t="str">
            <v>1</v>
          </cell>
          <cell r="E3809" t="str">
            <v>9</v>
          </cell>
          <cell r="F3809">
            <v>2</v>
          </cell>
          <cell r="G3809">
            <v>2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</row>
        <row r="3810">
          <cell r="A3810">
            <v>1984</v>
          </cell>
          <cell r="B3810" t="str">
            <v>062</v>
          </cell>
          <cell r="C3810" t="str">
            <v>KIRBY CREEK</v>
          </cell>
          <cell r="D3810" t="str">
            <v>1</v>
          </cell>
          <cell r="E3810" t="str">
            <v>1</v>
          </cell>
          <cell r="F3810">
            <v>13</v>
          </cell>
          <cell r="G3810">
            <v>60</v>
          </cell>
          <cell r="H3810">
            <v>9</v>
          </cell>
          <cell r="I3810">
            <v>30</v>
          </cell>
          <cell r="J3810">
            <v>0</v>
          </cell>
          <cell r="K3810">
            <v>0</v>
          </cell>
        </row>
        <row r="3811">
          <cell r="A3811">
            <v>1984</v>
          </cell>
          <cell r="B3811" t="str">
            <v>063</v>
          </cell>
          <cell r="C3811" t="str">
            <v>KITSUCKSUS CREEK</v>
          </cell>
          <cell r="D3811" t="str">
            <v>1</v>
          </cell>
          <cell r="E3811" t="str">
            <v>1</v>
          </cell>
          <cell r="F3811">
            <v>4</v>
          </cell>
          <cell r="G3811">
            <v>9</v>
          </cell>
          <cell r="H3811">
            <v>0</v>
          </cell>
          <cell r="I3811">
            <v>4</v>
          </cell>
          <cell r="J3811">
            <v>0</v>
          </cell>
          <cell r="K3811">
            <v>0</v>
          </cell>
        </row>
        <row r="3812">
          <cell r="A3812">
            <v>1984</v>
          </cell>
          <cell r="B3812" t="str">
            <v>067</v>
          </cell>
          <cell r="C3812" t="str">
            <v>KOKISH RIVER</v>
          </cell>
          <cell r="D3812" t="str">
            <v>1</v>
          </cell>
          <cell r="E3812" t="str">
            <v>1</v>
          </cell>
          <cell r="F3812">
            <v>34</v>
          </cell>
          <cell r="G3812">
            <v>163</v>
          </cell>
          <cell r="H3812">
            <v>4</v>
          </cell>
          <cell r="I3812">
            <v>167</v>
          </cell>
          <cell r="J3812">
            <v>0</v>
          </cell>
          <cell r="K3812">
            <v>0</v>
          </cell>
        </row>
        <row r="3813">
          <cell r="A3813">
            <v>1984</v>
          </cell>
          <cell r="B3813" t="str">
            <v>067</v>
          </cell>
          <cell r="C3813" t="str">
            <v>KOKISH RIVER</v>
          </cell>
          <cell r="D3813" t="str">
            <v>1</v>
          </cell>
          <cell r="E3813" t="str">
            <v>8</v>
          </cell>
          <cell r="F3813">
            <v>3</v>
          </cell>
          <cell r="G3813">
            <v>6</v>
          </cell>
          <cell r="H3813">
            <v>0</v>
          </cell>
          <cell r="I3813">
            <v>9</v>
          </cell>
          <cell r="J3813">
            <v>0</v>
          </cell>
          <cell r="K3813">
            <v>0</v>
          </cell>
        </row>
        <row r="3814">
          <cell r="A3814">
            <v>1984</v>
          </cell>
          <cell r="B3814" t="str">
            <v>068</v>
          </cell>
          <cell r="C3814" t="str">
            <v>KOKSILAH RIVER</v>
          </cell>
          <cell r="D3814" t="str">
            <v>1</v>
          </cell>
          <cell r="E3814" t="str">
            <v>1</v>
          </cell>
          <cell r="F3814">
            <v>60</v>
          </cell>
          <cell r="G3814">
            <v>253</v>
          </cell>
          <cell r="H3814">
            <v>26</v>
          </cell>
          <cell r="I3814">
            <v>73</v>
          </cell>
          <cell r="J3814">
            <v>4</v>
          </cell>
          <cell r="K3814">
            <v>0</v>
          </cell>
        </row>
        <row r="3815">
          <cell r="A3815">
            <v>1984</v>
          </cell>
          <cell r="B3815" t="str">
            <v>068</v>
          </cell>
          <cell r="C3815" t="str">
            <v>KOKSILAH RIVER</v>
          </cell>
          <cell r="D3815" t="str">
            <v>1</v>
          </cell>
          <cell r="E3815" t="str">
            <v>2</v>
          </cell>
          <cell r="F3815">
            <v>12</v>
          </cell>
          <cell r="G3815">
            <v>20</v>
          </cell>
          <cell r="H3815">
            <v>4</v>
          </cell>
          <cell r="I3815">
            <v>8</v>
          </cell>
          <cell r="J3815">
            <v>0</v>
          </cell>
          <cell r="K3815">
            <v>0</v>
          </cell>
        </row>
        <row r="3816">
          <cell r="A3816">
            <v>1984</v>
          </cell>
          <cell r="B3816" t="str">
            <v>068</v>
          </cell>
          <cell r="C3816" t="str">
            <v>KOKSILAH RIVER</v>
          </cell>
          <cell r="D3816" t="str">
            <v>1</v>
          </cell>
          <cell r="E3816" t="str">
            <v>9</v>
          </cell>
          <cell r="F3816">
            <v>2</v>
          </cell>
          <cell r="G3816">
            <v>2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</row>
        <row r="3817">
          <cell r="A3817">
            <v>1984</v>
          </cell>
          <cell r="B3817" t="str">
            <v>070</v>
          </cell>
          <cell r="C3817" t="str">
            <v>KOPRINO RIVER</v>
          </cell>
          <cell r="D3817" t="str">
            <v>1</v>
          </cell>
          <cell r="E3817" t="str">
            <v>1</v>
          </cell>
          <cell r="F3817">
            <v>9</v>
          </cell>
          <cell r="G3817">
            <v>21</v>
          </cell>
          <cell r="H3817">
            <v>0</v>
          </cell>
          <cell r="I3817">
            <v>26</v>
          </cell>
          <cell r="J3817">
            <v>0</v>
          </cell>
          <cell r="K3817">
            <v>0</v>
          </cell>
        </row>
        <row r="3818">
          <cell r="A3818">
            <v>1984</v>
          </cell>
          <cell r="B3818" t="str">
            <v>071</v>
          </cell>
          <cell r="C3818" t="str">
            <v>LEINER RIVER</v>
          </cell>
          <cell r="D3818" t="str">
            <v>1</v>
          </cell>
          <cell r="E3818" t="str">
            <v>1</v>
          </cell>
          <cell r="F3818">
            <v>34</v>
          </cell>
          <cell r="G3818">
            <v>355</v>
          </cell>
          <cell r="H3818">
            <v>26</v>
          </cell>
          <cell r="I3818">
            <v>218</v>
          </cell>
          <cell r="J3818">
            <v>0</v>
          </cell>
          <cell r="K3818">
            <v>0</v>
          </cell>
        </row>
        <row r="3819">
          <cell r="A3819">
            <v>1984</v>
          </cell>
          <cell r="B3819" t="str">
            <v>071</v>
          </cell>
          <cell r="C3819" t="str">
            <v>LEINER RIVER</v>
          </cell>
          <cell r="D3819" t="str">
            <v>1</v>
          </cell>
          <cell r="E3819" t="str">
            <v>2</v>
          </cell>
          <cell r="F3819">
            <v>4</v>
          </cell>
          <cell r="G3819">
            <v>4</v>
          </cell>
          <cell r="H3819">
            <v>0</v>
          </cell>
          <cell r="I3819">
            <v>4</v>
          </cell>
          <cell r="J3819">
            <v>0</v>
          </cell>
          <cell r="K3819">
            <v>0</v>
          </cell>
        </row>
        <row r="3820">
          <cell r="A3820">
            <v>1984</v>
          </cell>
          <cell r="B3820" t="str">
            <v>073</v>
          </cell>
          <cell r="C3820" t="str">
            <v>LITTLE QUALICUM RIVER</v>
          </cell>
          <cell r="D3820" t="str">
            <v>1</v>
          </cell>
          <cell r="E3820" t="str">
            <v>1</v>
          </cell>
          <cell r="F3820">
            <v>278</v>
          </cell>
          <cell r="G3820">
            <v>2303</v>
          </cell>
          <cell r="H3820">
            <v>4</v>
          </cell>
          <cell r="I3820">
            <v>1301</v>
          </cell>
          <cell r="J3820">
            <v>175</v>
          </cell>
          <cell r="K3820">
            <v>783</v>
          </cell>
        </row>
        <row r="3821">
          <cell r="A3821">
            <v>1984</v>
          </cell>
          <cell r="B3821" t="str">
            <v>073</v>
          </cell>
          <cell r="C3821" t="str">
            <v>LITTLE QUALICUM RIVER</v>
          </cell>
          <cell r="D3821" t="str">
            <v>1</v>
          </cell>
          <cell r="E3821" t="str">
            <v>2</v>
          </cell>
          <cell r="F3821">
            <v>161</v>
          </cell>
          <cell r="G3821">
            <v>433</v>
          </cell>
          <cell r="H3821">
            <v>0</v>
          </cell>
          <cell r="I3821">
            <v>240</v>
          </cell>
          <cell r="J3821">
            <v>79</v>
          </cell>
          <cell r="K3821">
            <v>106</v>
          </cell>
        </row>
        <row r="3822">
          <cell r="A3822">
            <v>1984</v>
          </cell>
          <cell r="B3822" t="str">
            <v>073</v>
          </cell>
          <cell r="C3822" t="str">
            <v>LITTLE QUALICUM RIVER</v>
          </cell>
          <cell r="D3822" t="str">
            <v>1</v>
          </cell>
          <cell r="E3822" t="str">
            <v>8</v>
          </cell>
          <cell r="F3822">
            <v>6</v>
          </cell>
          <cell r="G3822">
            <v>9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</row>
        <row r="3823">
          <cell r="A3823">
            <v>1984</v>
          </cell>
          <cell r="B3823" t="str">
            <v>073</v>
          </cell>
          <cell r="C3823" t="str">
            <v>LITTLE QUALICUM RIVER</v>
          </cell>
          <cell r="D3823" t="str">
            <v>1</v>
          </cell>
          <cell r="E3823" t="str">
            <v>9</v>
          </cell>
          <cell r="F3823">
            <v>9</v>
          </cell>
          <cell r="G3823">
            <v>60</v>
          </cell>
          <cell r="H3823">
            <v>0</v>
          </cell>
          <cell r="I3823">
            <v>20</v>
          </cell>
          <cell r="J3823">
            <v>4</v>
          </cell>
          <cell r="K3823">
            <v>33</v>
          </cell>
        </row>
        <row r="3824">
          <cell r="A3824">
            <v>1984</v>
          </cell>
          <cell r="B3824" t="str">
            <v>074</v>
          </cell>
          <cell r="C3824" t="str">
            <v>LITTLE ZEBALLOS RIVER</v>
          </cell>
          <cell r="D3824" t="str">
            <v>1</v>
          </cell>
          <cell r="E3824" t="str">
            <v>1</v>
          </cell>
          <cell r="F3824">
            <v>4</v>
          </cell>
          <cell r="G3824">
            <v>13</v>
          </cell>
          <cell r="H3824">
            <v>0</v>
          </cell>
          <cell r="I3824">
            <v>4</v>
          </cell>
          <cell r="J3824">
            <v>0</v>
          </cell>
          <cell r="K3824">
            <v>0</v>
          </cell>
        </row>
        <row r="3825">
          <cell r="A3825">
            <v>1984</v>
          </cell>
          <cell r="B3825" t="str">
            <v>075</v>
          </cell>
          <cell r="C3825" t="str">
            <v>MACJACK RIVER</v>
          </cell>
          <cell r="D3825" t="str">
            <v>1</v>
          </cell>
          <cell r="E3825" t="str">
            <v>1</v>
          </cell>
          <cell r="F3825">
            <v>4</v>
          </cell>
          <cell r="G3825">
            <v>4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</row>
        <row r="3826">
          <cell r="A3826">
            <v>1984</v>
          </cell>
          <cell r="B3826" t="str">
            <v>077</v>
          </cell>
          <cell r="C3826" t="str">
            <v>MCKAY CREEK</v>
          </cell>
          <cell r="D3826" t="str">
            <v>1</v>
          </cell>
          <cell r="E3826" t="str">
            <v>1</v>
          </cell>
          <cell r="F3826">
            <v>4</v>
          </cell>
          <cell r="G3826">
            <v>13</v>
          </cell>
          <cell r="H3826">
            <v>0</v>
          </cell>
          <cell r="I3826">
            <v>128</v>
          </cell>
          <cell r="J3826">
            <v>0</v>
          </cell>
          <cell r="K3826">
            <v>0</v>
          </cell>
        </row>
        <row r="3827">
          <cell r="A3827">
            <v>1984</v>
          </cell>
          <cell r="B3827" t="str">
            <v>078</v>
          </cell>
          <cell r="C3827" t="str">
            <v>MAGGIE RIVER</v>
          </cell>
          <cell r="D3827" t="str">
            <v>1</v>
          </cell>
          <cell r="E3827" t="str">
            <v>0</v>
          </cell>
          <cell r="F3827">
            <v>2</v>
          </cell>
          <cell r="G3827">
            <v>2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</row>
        <row r="3828">
          <cell r="A3828">
            <v>1984</v>
          </cell>
          <cell r="B3828" t="str">
            <v>078</v>
          </cell>
          <cell r="C3828" t="str">
            <v>MAGGIE RIVER</v>
          </cell>
          <cell r="D3828" t="str">
            <v>1</v>
          </cell>
          <cell r="E3828" t="str">
            <v>1</v>
          </cell>
          <cell r="F3828">
            <v>4</v>
          </cell>
          <cell r="G3828">
            <v>4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</row>
        <row r="3829">
          <cell r="A3829">
            <v>1984</v>
          </cell>
          <cell r="B3829" t="str">
            <v>079</v>
          </cell>
          <cell r="C3829" t="str">
            <v>MAHATTA CREEK</v>
          </cell>
          <cell r="D3829" t="str">
            <v>1</v>
          </cell>
          <cell r="E3829" t="str">
            <v>2</v>
          </cell>
          <cell r="F3829">
            <v>4</v>
          </cell>
          <cell r="G3829">
            <v>4</v>
          </cell>
          <cell r="H3829">
            <v>0</v>
          </cell>
          <cell r="I3829">
            <v>12</v>
          </cell>
          <cell r="J3829">
            <v>0</v>
          </cell>
          <cell r="K3829">
            <v>0</v>
          </cell>
        </row>
        <row r="3830">
          <cell r="A3830">
            <v>1984</v>
          </cell>
          <cell r="B3830" t="str">
            <v>080</v>
          </cell>
          <cell r="C3830" t="str">
            <v>MALKSOPE RIVER</v>
          </cell>
          <cell r="D3830" t="str">
            <v>1</v>
          </cell>
          <cell r="E3830" t="str">
            <v>2</v>
          </cell>
          <cell r="F3830">
            <v>4</v>
          </cell>
          <cell r="G3830">
            <v>12</v>
          </cell>
          <cell r="H3830">
            <v>4</v>
          </cell>
          <cell r="I3830">
            <v>0</v>
          </cell>
          <cell r="J3830">
            <v>0</v>
          </cell>
          <cell r="K3830">
            <v>0</v>
          </cell>
        </row>
        <row r="3831">
          <cell r="A3831">
            <v>1984</v>
          </cell>
          <cell r="B3831" t="str">
            <v>081</v>
          </cell>
          <cell r="C3831" t="str">
            <v>MARBLE RIVER</v>
          </cell>
          <cell r="D3831" t="str">
            <v>1</v>
          </cell>
          <cell r="E3831" t="str">
            <v>1</v>
          </cell>
          <cell r="F3831">
            <v>47</v>
          </cell>
          <cell r="G3831">
            <v>218</v>
          </cell>
          <cell r="H3831">
            <v>0</v>
          </cell>
          <cell r="I3831">
            <v>167</v>
          </cell>
          <cell r="J3831">
            <v>0</v>
          </cell>
          <cell r="K3831">
            <v>0</v>
          </cell>
        </row>
        <row r="3832">
          <cell r="A3832">
            <v>1984</v>
          </cell>
          <cell r="B3832" t="str">
            <v>081</v>
          </cell>
          <cell r="C3832" t="str">
            <v>MARBLE RIVER</v>
          </cell>
          <cell r="D3832" t="str">
            <v>1</v>
          </cell>
          <cell r="E3832" t="str">
            <v>2</v>
          </cell>
          <cell r="F3832">
            <v>12</v>
          </cell>
          <cell r="G3832">
            <v>28</v>
          </cell>
          <cell r="H3832">
            <v>0</v>
          </cell>
          <cell r="I3832">
            <v>20</v>
          </cell>
          <cell r="J3832">
            <v>0</v>
          </cell>
          <cell r="K3832">
            <v>0</v>
          </cell>
        </row>
        <row r="3833">
          <cell r="A3833">
            <v>1984</v>
          </cell>
          <cell r="B3833" t="str">
            <v>081</v>
          </cell>
          <cell r="C3833" t="str">
            <v>MARBLE RIVER</v>
          </cell>
          <cell r="D3833" t="str">
            <v>1</v>
          </cell>
          <cell r="E3833" t="str">
            <v>3</v>
          </cell>
          <cell r="F3833">
            <v>3</v>
          </cell>
          <cell r="G3833">
            <v>3</v>
          </cell>
          <cell r="H3833">
            <v>0</v>
          </cell>
          <cell r="I3833">
            <v>3</v>
          </cell>
          <cell r="J3833">
            <v>0</v>
          </cell>
          <cell r="K3833">
            <v>0</v>
          </cell>
        </row>
        <row r="3834">
          <cell r="A3834">
            <v>1984</v>
          </cell>
          <cell r="B3834" t="str">
            <v>082</v>
          </cell>
          <cell r="C3834" t="str">
            <v>MEGIN RIVER</v>
          </cell>
          <cell r="D3834" t="str">
            <v>1</v>
          </cell>
          <cell r="E3834" t="str">
            <v>2</v>
          </cell>
          <cell r="F3834">
            <v>4</v>
          </cell>
          <cell r="G3834">
            <v>4</v>
          </cell>
          <cell r="H3834">
            <v>0</v>
          </cell>
          <cell r="I3834">
            <v>4</v>
          </cell>
          <cell r="J3834">
            <v>0</v>
          </cell>
          <cell r="K3834">
            <v>0</v>
          </cell>
        </row>
        <row r="3835">
          <cell r="A3835">
            <v>1984</v>
          </cell>
          <cell r="B3835" t="str">
            <v>086</v>
          </cell>
          <cell r="C3835" t="str">
            <v>MOHUN CREEK</v>
          </cell>
          <cell r="D3835" t="str">
            <v>1</v>
          </cell>
          <cell r="E3835" t="str">
            <v>1</v>
          </cell>
          <cell r="F3835">
            <v>17</v>
          </cell>
          <cell r="G3835">
            <v>60</v>
          </cell>
          <cell r="H3835">
            <v>0</v>
          </cell>
          <cell r="I3835">
            <v>9</v>
          </cell>
          <cell r="J3835">
            <v>0</v>
          </cell>
          <cell r="K3835">
            <v>0</v>
          </cell>
        </row>
        <row r="3836">
          <cell r="A3836">
            <v>1984</v>
          </cell>
          <cell r="B3836" t="str">
            <v>086</v>
          </cell>
          <cell r="C3836" t="str">
            <v>MOHUN CREEK</v>
          </cell>
          <cell r="D3836" t="str">
            <v>1</v>
          </cell>
          <cell r="E3836" t="str">
            <v>2</v>
          </cell>
          <cell r="F3836">
            <v>8</v>
          </cell>
          <cell r="G3836">
            <v>83</v>
          </cell>
          <cell r="H3836">
            <v>4</v>
          </cell>
          <cell r="I3836">
            <v>28</v>
          </cell>
          <cell r="J3836">
            <v>0</v>
          </cell>
          <cell r="K3836">
            <v>0</v>
          </cell>
        </row>
        <row r="3837">
          <cell r="A3837">
            <v>1984</v>
          </cell>
          <cell r="B3837" t="str">
            <v>089</v>
          </cell>
          <cell r="C3837" t="str">
            <v>MUIR CREEK</v>
          </cell>
          <cell r="D3837" t="str">
            <v>1</v>
          </cell>
          <cell r="E3837" t="str">
            <v>1</v>
          </cell>
          <cell r="F3837">
            <v>17</v>
          </cell>
          <cell r="G3837">
            <v>60</v>
          </cell>
          <cell r="H3837">
            <v>0</v>
          </cell>
          <cell r="I3837">
            <v>4</v>
          </cell>
          <cell r="J3837">
            <v>0</v>
          </cell>
          <cell r="K3837">
            <v>0</v>
          </cell>
        </row>
        <row r="3838">
          <cell r="A3838">
            <v>1984</v>
          </cell>
          <cell r="B3838" t="str">
            <v>090</v>
          </cell>
          <cell r="C3838" t="str">
            <v>NAHMINT RIVER</v>
          </cell>
          <cell r="D3838" t="str">
            <v>1</v>
          </cell>
          <cell r="E3838" t="str">
            <v>1</v>
          </cell>
          <cell r="F3838">
            <v>34</v>
          </cell>
          <cell r="G3838">
            <v>56</v>
          </cell>
          <cell r="H3838">
            <v>0</v>
          </cell>
          <cell r="I3838">
            <v>146</v>
          </cell>
          <cell r="J3838">
            <v>0</v>
          </cell>
          <cell r="K3838">
            <v>0</v>
          </cell>
        </row>
        <row r="3839">
          <cell r="A3839">
            <v>1984</v>
          </cell>
          <cell r="B3839" t="str">
            <v>091</v>
          </cell>
          <cell r="C3839" t="str">
            <v>NAHWITTI RIVER</v>
          </cell>
          <cell r="D3839" t="str">
            <v>1</v>
          </cell>
          <cell r="E3839" t="str">
            <v>1</v>
          </cell>
          <cell r="F3839">
            <v>68</v>
          </cell>
          <cell r="G3839">
            <v>240</v>
          </cell>
          <cell r="H3839">
            <v>9</v>
          </cell>
          <cell r="I3839">
            <v>244</v>
          </cell>
          <cell r="J3839">
            <v>0</v>
          </cell>
          <cell r="K3839">
            <v>0</v>
          </cell>
        </row>
        <row r="3840">
          <cell r="A3840">
            <v>1984</v>
          </cell>
          <cell r="B3840" t="str">
            <v>091</v>
          </cell>
          <cell r="C3840" t="str">
            <v>NAHWITTI RIVER</v>
          </cell>
          <cell r="D3840" t="str">
            <v>1</v>
          </cell>
          <cell r="E3840" t="str">
            <v>2</v>
          </cell>
          <cell r="F3840">
            <v>8</v>
          </cell>
          <cell r="G3840">
            <v>16</v>
          </cell>
          <cell r="H3840">
            <v>4</v>
          </cell>
          <cell r="I3840">
            <v>20</v>
          </cell>
          <cell r="J3840">
            <v>0</v>
          </cell>
          <cell r="K3840">
            <v>0</v>
          </cell>
        </row>
        <row r="3841">
          <cell r="A3841">
            <v>1984</v>
          </cell>
          <cell r="B3841" t="str">
            <v>092</v>
          </cell>
          <cell r="C3841" t="str">
            <v>NANAIMO RIVER</v>
          </cell>
          <cell r="D3841" t="str">
            <v>1</v>
          </cell>
          <cell r="E3841" t="str">
            <v>1</v>
          </cell>
          <cell r="F3841">
            <v>205</v>
          </cell>
          <cell r="G3841">
            <v>2363</v>
          </cell>
          <cell r="H3841">
            <v>47</v>
          </cell>
          <cell r="I3841">
            <v>1070</v>
          </cell>
          <cell r="J3841">
            <v>17</v>
          </cell>
          <cell r="K3841">
            <v>21</v>
          </cell>
        </row>
        <row r="3842">
          <cell r="A3842">
            <v>1984</v>
          </cell>
          <cell r="B3842" t="str">
            <v>092</v>
          </cell>
          <cell r="C3842" t="str">
            <v>NANAIMO RIVER</v>
          </cell>
          <cell r="D3842" t="str">
            <v>1</v>
          </cell>
          <cell r="E3842" t="str">
            <v>2</v>
          </cell>
          <cell r="F3842">
            <v>71</v>
          </cell>
          <cell r="G3842">
            <v>118</v>
          </cell>
          <cell r="H3842">
            <v>8</v>
          </cell>
          <cell r="I3842">
            <v>16</v>
          </cell>
          <cell r="J3842">
            <v>0</v>
          </cell>
          <cell r="K3842">
            <v>0</v>
          </cell>
        </row>
        <row r="3843">
          <cell r="A3843">
            <v>1984</v>
          </cell>
          <cell r="B3843" t="str">
            <v>092</v>
          </cell>
          <cell r="C3843" t="str">
            <v>NANAIMO RIVER</v>
          </cell>
          <cell r="D3843" t="str">
            <v>1</v>
          </cell>
          <cell r="E3843" t="str">
            <v>3</v>
          </cell>
          <cell r="F3843">
            <v>6</v>
          </cell>
          <cell r="G3843">
            <v>6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</row>
        <row r="3844">
          <cell r="A3844">
            <v>1984</v>
          </cell>
          <cell r="B3844" t="str">
            <v>092</v>
          </cell>
          <cell r="C3844" t="str">
            <v>NANAIMO RIVER</v>
          </cell>
          <cell r="D3844" t="str">
            <v>1</v>
          </cell>
          <cell r="E3844" t="str">
            <v>9</v>
          </cell>
          <cell r="F3844">
            <v>7</v>
          </cell>
          <cell r="G3844">
            <v>11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</row>
        <row r="3845">
          <cell r="A3845">
            <v>1984</v>
          </cell>
          <cell r="B3845" t="str">
            <v>093</v>
          </cell>
          <cell r="C3845" t="str">
            <v>NESOOK RIVER</v>
          </cell>
          <cell r="D3845" t="str">
            <v>1</v>
          </cell>
          <cell r="E3845" t="str">
            <v>1</v>
          </cell>
          <cell r="F3845">
            <v>17</v>
          </cell>
          <cell r="G3845">
            <v>21</v>
          </cell>
          <cell r="H3845">
            <v>0</v>
          </cell>
          <cell r="I3845">
            <v>17</v>
          </cell>
          <cell r="J3845">
            <v>0</v>
          </cell>
          <cell r="K3845">
            <v>0</v>
          </cell>
        </row>
        <row r="3846">
          <cell r="A3846">
            <v>1984</v>
          </cell>
          <cell r="B3846" t="str">
            <v>094</v>
          </cell>
          <cell r="C3846" t="str">
            <v>NIMPKISH RIVER</v>
          </cell>
          <cell r="D3846" t="str">
            <v>1</v>
          </cell>
          <cell r="E3846" t="str">
            <v>0</v>
          </cell>
          <cell r="F3846">
            <v>6</v>
          </cell>
          <cell r="G3846">
            <v>12</v>
          </cell>
          <cell r="H3846">
            <v>4</v>
          </cell>
          <cell r="I3846">
            <v>29</v>
          </cell>
          <cell r="J3846">
            <v>0</v>
          </cell>
          <cell r="K3846">
            <v>0</v>
          </cell>
        </row>
        <row r="3847">
          <cell r="A3847">
            <v>1984</v>
          </cell>
          <cell r="B3847" t="str">
            <v>094</v>
          </cell>
          <cell r="C3847" t="str">
            <v>NIMPKISH RIVER</v>
          </cell>
          <cell r="D3847" t="str">
            <v>1</v>
          </cell>
          <cell r="E3847" t="str">
            <v>1</v>
          </cell>
          <cell r="F3847">
            <v>116</v>
          </cell>
          <cell r="G3847">
            <v>899</v>
          </cell>
          <cell r="H3847">
            <v>56</v>
          </cell>
          <cell r="I3847">
            <v>822</v>
          </cell>
          <cell r="J3847">
            <v>4</v>
          </cell>
          <cell r="K3847">
            <v>0</v>
          </cell>
        </row>
        <row r="3848">
          <cell r="A3848">
            <v>1984</v>
          </cell>
          <cell r="B3848" t="str">
            <v>094</v>
          </cell>
          <cell r="C3848" t="str">
            <v>NIMPKISH RIVER</v>
          </cell>
          <cell r="D3848" t="str">
            <v>1</v>
          </cell>
          <cell r="E3848" t="str">
            <v>2</v>
          </cell>
          <cell r="F3848">
            <v>28</v>
          </cell>
          <cell r="G3848">
            <v>63</v>
          </cell>
          <cell r="H3848">
            <v>8</v>
          </cell>
          <cell r="I3848">
            <v>47</v>
          </cell>
          <cell r="J3848">
            <v>0</v>
          </cell>
          <cell r="K3848">
            <v>0</v>
          </cell>
        </row>
        <row r="3849">
          <cell r="A3849">
            <v>1984</v>
          </cell>
          <cell r="B3849" t="str">
            <v>094</v>
          </cell>
          <cell r="C3849" t="str">
            <v>NIMPKISH RIVER</v>
          </cell>
          <cell r="D3849" t="str">
            <v>1</v>
          </cell>
          <cell r="E3849" t="str">
            <v>8</v>
          </cell>
          <cell r="F3849">
            <v>3</v>
          </cell>
          <cell r="G3849">
            <v>6</v>
          </cell>
          <cell r="H3849">
            <v>3</v>
          </cell>
          <cell r="I3849">
            <v>6</v>
          </cell>
          <cell r="J3849">
            <v>0</v>
          </cell>
          <cell r="K3849">
            <v>0</v>
          </cell>
        </row>
        <row r="3850">
          <cell r="A3850">
            <v>1984</v>
          </cell>
          <cell r="B3850" t="str">
            <v>095</v>
          </cell>
          <cell r="C3850" t="str">
            <v>NITINAT RIVER</v>
          </cell>
          <cell r="D3850" t="str">
            <v>1</v>
          </cell>
          <cell r="E3850" t="str">
            <v>0</v>
          </cell>
          <cell r="F3850">
            <v>2</v>
          </cell>
          <cell r="G3850">
            <v>4</v>
          </cell>
          <cell r="H3850">
            <v>0</v>
          </cell>
          <cell r="I3850">
            <v>4</v>
          </cell>
          <cell r="J3850">
            <v>0</v>
          </cell>
          <cell r="K3850">
            <v>0</v>
          </cell>
        </row>
        <row r="3851">
          <cell r="A3851">
            <v>1984</v>
          </cell>
          <cell r="B3851" t="str">
            <v>095</v>
          </cell>
          <cell r="C3851" t="str">
            <v>NITINAT RIVER</v>
          </cell>
          <cell r="D3851" t="str">
            <v>1</v>
          </cell>
          <cell r="E3851" t="str">
            <v>1</v>
          </cell>
          <cell r="F3851">
            <v>26</v>
          </cell>
          <cell r="G3851">
            <v>90</v>
          </cell>
          <cell r="H3851">
            <v>4</v>
          </cell>
          <cell r="I3851">
            <v>39</v>
          </cell>
          <cell r="J3851">
            <v>0</v>
          </cell>
          <cell r="K3851">
            <v>0</v>
          </cell>
        </row>
        <row r="3852">
          <cell r="A3852">
            <v>1984</v>
          </cell>
          <cell r="B3852" t="str">
            <v>095</v>
          </cell>
          <cell r="C3852" t="str">
            <v>NITINAT RIVER</v>
          </cell>
          <cell r="D3852" t="str">
            <v>1</v>
          </cell>
          <cell r="E3852" t="str">
            <v>2</v>
          </cell>
          <cell r="F3852">
            <v>4</v>
          </cell>
          <cell r="G3852">
            <v>8</v>
          </cell>
          <cell r="H3852">
            <v>0</v>
          </cell>
          <cell r="I3852">
            <v>8</v>
          </cell>
          <cell r="J3852">
            <v>0</v>
          </cell>
          <cell r="K3852">
            <v>0</v>
          </cell>
        </row>
        <row r="3853">
          <cell r="A3853">
            <v>1984</v>
          </cell>
          <cell r="B3853" t="str">
            <v>095</v>
          </cell>
          <cell r="C3853" t="str">
            <v>NITINAT RIVER</v>
          </cell>
          <cell r="D3853" t="str">
            <v>1</v>
          </cell>
          <cell r="E3853" t="str">
            <v>8</v>
          </cell>
          <cell r="F3853">
            <v>3</v>
          </cell>
          <cell r="G3853">
            <v>6</v>
          </cell>
          <cell r="H3853">
            <v>0</v>
          </cell>
          <cell r="I3853">
            <v>6</v>
          </cell>
          <cell r="J3853">
            <v>0</v>
          </cell>
          <cell r="K3853">
            <v>0</v>
          </cell>
        </row>
        <row r="3854">
          <cell r="A3854">
            <v>1984</v>
          </cell>
          <cell r="B3854" t="str">
            <v>095</v>
          </cell>
          <cell r="C3854" t="str">
            <v>NITINAT RIVER</v>
          </cell>
          <cell r="D3854" t="str">
            <v>1</v>
          </cell>
          <cell r="E3854" t="str">
            <v>9</v>
          </cell>
          <cell r="F3854">
            <v>2</v>
          </cell>
          <cell r="G3854">
            <v>2</v>
          </cell>
          <cell r="H3854">
            <v>0</v>
          </cell>
          <cell r="I3854">
            <v>2</v>
          </cell>
          <cell r="J3854">
            <v>0</v>
          </cell>
          <cell r="K3854">
            <v>0</v>
          </cell>
        </row>
        <row r="3855">
          <cell r="A3855">
            <v>1984</v>
          </cell>
          <cell r="B3855" t="str">
            <v>097</v>
          </cell>
          <cell r="C3855" t="str">
            <v>OYSTER RIVER</v>
          </cell>
          <cell r="D3855" t="str">
            <v>1</v>
          </cell>
          <cell r="E3855" t="str">
            <v>0</v>
          </cell>
          <cell r="F3855">
            <v>2</v>
          </cell>
          <cell r="G3855">
            <v>2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</row>
        <row r="3856">
          <cell r="A3856">
            <v>1984</v>
          </cell>
          <cell r="B3856" t="str">
            <v>097</v>
          </cell>
          <cell r="C3856" t="str">
            <v>OYSTER RIVER</v>
          </cell>
          <cell r="D3856" t="str">
            <v>1</v>
          </cell>
          <cell r="E3856" t="str">
            <v>1</v>
          </cell>
          <cell r="F3856">
            <v>184</v>
          </cell>
          <cell r="G3856">
            <v>950</v>
          </cell>
          <cell r="H3856">
            <v>0</v>
          </cell>
          <cell r="I3856">
            <v>381</v>
          </cell>
          <cell r="J3856">
            <v>64</v>
          </cell>
          <cell r="K3856">
            <v>424</v>
          </cell>
        </row>
        <row r="3857">
          <cell r="A3857">
            <v>1984</v>
          </cell>
          <cell r="B3857" t="str">
            <v>097</v>
          </cell>
          <cell r="C3857" t="str">
            <v>OYSTER RIVER</v>
          </cell>
          <cell r="D3857" t="str">
            <v>1</v>
          </cell>
          <cell r="E3857" t="str">
            <v>2</v>
          </cell>
          <cell r="F3857">
            <v>12</v>
          </cell>
          <cell r="G3857">
            <v>20</v>
          </cell>
          <cell r="H3857">
            <v>0</v>
          </cell>
          <cell r="I3857">
            <v>55</v>
          </cell>
          <cell r="J3857">
            <v>8</v>
          </cell>
          <cell r="K3857">
            <v>90</v>
          </cell>
        </row>
        <row r="3858">
          <cell r="A3858">
            <v>1984</v>
          </cell>
          <cell r="B3858" t="str">
            <v>097</v>
          </cell>
          <cell r="C3858" t="str">
            <v>OYSTER RIVER</v>
          </cell>
          <cell r="D3858" t="str">
            <v>1</v>
          </cell>
          <cell r="E3858" t="str">
            <v>3</v>
          </cell>
          <cell r="F3858">
            <v>3</v>
          </cell>
          <cell r="G3858">
            <v>27</v>
          </cell>
          <cell r="H3858">
            <v>3</v>
          </cell>
          <cell r="I3858">
            <v>3</v>
          </cell>
          <cell r="J3858">
            <v>9</v>
          </cell>
          <cell r="K3858">
            <v>0</v>
          </cell>
        </row>
        <row r="3859">
          <cell r="A3859">
            <v>1984</v>
          </cell>
          <cell r="B3859" t="str">
            <v>097</v>
          </cell>
          <cell r="C3859" t="str">
            <v>OYSTER RIVER</v>
          </cell>
          <cell r="D3859" t="str">
            <v>1</v>
          </cell>
          <cell r="E3859" t="str">
            <v>7</v>
          </cell>
          <cell r="F3859">
            <v>3</v>
          </cell>
          <cell r="G3859">
            <v>17</v>
          </cell>
          <cell r="H3859">
            <v>0</v>
          </cell>
          <cell r="I3859">
            <v>24</v>
          </cell>
          <cell r="J3859">
            <v>7</v>
          </cell>
          <cell r="K3859">
            <v>52</v>
          </cell>
        </row>
        <row r="3860">
          <cell r="A3860">
            <v>1984</v>
          </cell>
          <cell r="B3860" t="str">
            <v>097</v>
          </cell>
          <cell r="C3860" t="str">
            <v>OYSTER RIVER</v>
          </cell>
          <cell r="D3860" t="str">
            <v>1</v>
          </cell>
          <cell r="E3860" t="str">
            <v>8</v>
          </cell>
          <cell r="F3860">
            <v>3</v>
          </cell>
          <cell r="G3860">
            <v>9</v>
          </cell>
          <cell r="H3860">
            <v>0</v>
          </cell>
          <cell r="I3860">
            <v>6</v>
          </cell>
          <cell r="J3860">
            <v>9</v>
          </cell>
          <cell r="K3860">
            <v>0</v>
          </cell>
        </row>
        <row r="3861">
          <cell r="A3861">
            <v>1984</v>
          </cell>
          <cell r="B3861" t="str">
            <v>097</v>
          </cell>
          <cell r="C3861" t="str">
            <v>OYSTER RIVER</v>
          </cell>
          <cell r="D3861" t="str">
            <v>1</v>
          </cell>
          <cell r="E3861" t="str">
            <v>9</v>
          </cell>
          <cell r="F3861">
            <v>4</v>
          </cell>
          <cell r="G3861">
            <v>4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</row>
        <row r="3862">
          <cell r="A3862">
            <v>1984</v>
          </cell>
          <cell r="B3862" t="str">
            <v>098</v>
          </cell>
          <cell r="C3862" t="str">
            <v>PACHENA RIVER</v>
          </cell>
          <cell r="D3862" t="str">
            <v>1</v>
          </cell>
          <cell r="E3862" t="str">
            <v>1</v>
          </cell>
          <cell r="F3862">
            <v>4</v>
          </cell>
          <cell r="G3862">
            <v>4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</row>
        <row r="3863">
          <cell r="A3863">
            <v>1984</v>
          </cell>
          <cell r="B3863" t="str">
            <v>100</v>
          </cell>
          <cell r="C3863" t="str">
            <v>PERRY RIVER</v>
          </cell>
          <cell r="D3863" t="str">
            <v>1</v>
          </cell>
          <cell r="E3863" t="str">
            <v>1</v>
          </cell>
          <cell r="F3863">
            <v>21</v>
          </cell>
          <cell r="G3863">
            <v>124</v>
          </cell>
          <cell r="H3863">
            <v>9</v>
          </cell>
          <cell r="I3863">
            <v>137</v>
          </cell>
          <cell r="J3863">
            <v>0</v>
          </cell>
          <cell r="K3863">
            <v>0</v>
          </cell>
        </row>
        <row r="3864">
          <cell r="A3864">
            <v>1984</v>
          </cell>
          <cell r="B3864" t="str">
            <v>101</v>
          </cell>
          <cell r="C3864" t="str">
            <v>PUNTLEDGE RIVER</v>
          </cell>
          <cell r="D3864" t="str">
            <v>1</v>
          </cell>
          <cell r="E3864" t="str">
            <v>1</v>
          </cell>
          <cell r="F3864">
            <v>141</v>
          </cell>
          <cell r="G3864">
            <v>1079</v>
          </cell>
          <cell r="H3864">
            <v>9</v>
          </cell>
          <cell r="I3864">
            <v>629</v>
          </cell>
          <cell r="J3864">
            <v>64</v>
          </cell>
          <cell r="K3864">
            <v>595</v>
          </cell>
        </row>
        <row r="3865">
          <cell r="A3865">
            <v>1984</v>
          </cell>
          <cell r="B3865" t="str">
            <v>101</v>
          </cell>
          <cell r="C3865" t="str">
            <v>PUNTLEDGE RIVER</v>
          </cell>
          <cell r="D3865" t="str">
            <v>1</v>
          </cell>
          <cell r="E3865" t="str">
            <v>2</v>
          </cell>
          <cell r="F3865">
            <v>12</v>
          </cell>
          <cell r="G3865">
            <v>28</v>
          </cell>
          <cell r="H3865">
            <v>0</v>
          </cell>
          <cell r="I3865">
            <v>0</v>
          </cell>
          <cell r="J3865">
            <v>0</v>
          </cell>
          <cell r="K3865">
            <v>12</v>
          </cell>
        </row>
        <row r="3866">
          <cell r="A3866">
            <v>1984</v>
          </cell>
          <cell r="B3866" t="str">
            <v>101</v>
          </cell>
          <cell r="C3866" t="str">
            <v>PUNTLEDGE RIVER</v>
          </cell>
          <cell r="D3866" t="str">
            <v>1</v>
          </cell>
          <cell r="E3866" t="str">
            <v>3</v>
          </cell>
          <cell r="F3866">
            <v>3</v>
          </cell>
          <cell r="G3866">
            <v>6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</row>
        <row r="3867">
          <cell r="A3867">
            <v>1984</v>
          </cell>
          <cell r="B3867" t="str">
            <v>101</v>
          </cell>
          <cell r="C3867" t="str">
            <v>PUNTLEDGE RIVER</v>
          </cell>
          <cell r="D3867" t="str">
            <v>1</v>
          </cell>
          <cell r="E3867" t="str">
            <v>8</v>
          </cell>
          <cell r="F3867">
            <v>3</v>
          </cell>
          <cell r="G3867">
            <v>3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</row>
        <row r="3868">
          <cell r="A3868">
            <v>1984</v>
          </cell>
          <cell r="B3868" t="str">
            <v>101</v>
          </cell>
          <cell r="C3868" t="str">
            <v>PUNTLEDGE RIVER</v>
          </cell>
          <cell r="D3868" t="str">
            <v>1</v>
          </cell>
          <cell r="E3868" t="str">
            <v>9</v>
          </cell>
          <cell r="F3868">
            <v>4</v>
          </cell>
          <cell r="G3868">
            <v>7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</row>
        <row r="3869">
          <cell r="A3869">
            <v>1984</v>
          </cell>
          <cell r="B3869" t="str">
            <v>102</v>
          </cell>
          <cell r="C3869" t="str">
            <v>QUATSE RIVER</v>
          </cell>
          <cell r="D3869" t="str">
            <v>1</v>
          </cell>
          <cell r="E3869" t="str">
            <v>1</v>
          </cell>
          <cell r="F3869">
            <v>26</v>
          </cell>
          <cell r="G3869">
            <v>98</v>
          </cell>
          <cell r="H3869">
            <v>0</v>
          </cell>
          <cell r="I3869">
            <v>120</v>
          </cell>
          <cell r="J3869">
            <v>0</v>
          </cell>
          <cell r="K3869">
            <v>4</v>
          </cell>
        </row>
        <row r="3870">
          <cell r="A3870">
            <v>1984</v>
          </cell>
          <cell r="B3870" t="str">
            <v>102</v>
          </cell>
          <cell r="C3870" t="str">
            <v>QUATSE RIVER</v>
          </cell>
          <cell r="D3870" t="str">
            <v>1</v>
          </cell>
          <cell r="E3870" t="str">
            <v>2</v>
          </cell>
          <cell r="F3870">
            <v>4</v>
          </cell>
          <cell r="G3870">
            <v>4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</row>
        <row r="3871">
          <cell r="A3871">
            <v>1984</v>
          </cell>
          <cell r="B3871" t="str">
            <v>103</v>
          </cell>
          <cell r="C3871" t="str">
            <v>QUINSAM RIVER</v>
          </cell>
          <cell r="D3871" t="str">
            <v>1</v>
          </cell>
          <cell r="E3871" t="str">
            <v>1</v>
          </cell>
          <cell r="F3871">
            <v>278</v>
          </cell>
          <cell r="G3871">
            <v>2256</v>
          </cell>
          <cell r="H3871">
            <v>4</v>
          </cell>
          <cell r="I3871">
            <v>792</v>
          </cell>
          <cell r="J3871">
            <v>103</v>
          </cell>
          <cell r="K3871">
            <v>526</v>
          </cell>
        </row>
        <row r="3872">
          <cell r="A3872">
            <v>1984</v>
          </cell>
          <cell r="B3872" t="str">
            <v>103</v>
          </cell>
          <cell r="C3872" t="str">
            <v>QUINSAM RIVER</v>
          </cell>
          <cell r="D3872" t="str">
            <v>1</v>
          </cell>
          <cell r="E3872" t="str">
            <v>2</v>
          </cell>
          <cell r="F3872">
            <v>75</v>
          </cell>
          <cell r="G3872">
            <v>169</v>
          </cell>
          <cell r="H3872">
            <v>0</v>
          </cell>
          <cell r="I3872">
            <v>43</v>
          </cell>
          <cell r="J3872">
            <v>0</v>
          </cell>
          <cell r="K3872">
            <v>43</v>
          </cell>
        </row>
        <row r="3873">
          <cell r="A3873">
            <v>1984</v>
          </cell>
          <cell r="B3873" t="str">
            <v>103</v>
          </cell>
          <cell r="C3873" t="str">
            <v>QUINSAM RIVER</v>
          </cell>
          <cell r="D3873" t="str">
            <v>1</v>
          </cell>
          <cell r="E3873" t="str">
            <v>9</v>
          </cell>
          <cell r="F3873">
            <v>7</v>
          </cell>
          <cell r="G3873">
            <v>18</v>
          </cell>
          <cell r="H3873">
            <v>0</v>
          </cell>
          <cell r="I3873">
            <v>0</v>
          </cell>
          <cell r="J3873">
            <v>0</v>
          </cell>
          <cell r="K3873">
            <v>2</v>
          </cell>
        </row>
        <row r="3874">
          <cell r="A3874">
            <v>1984</v>
          </cell>
          <cell r="B3874" t="str">
            <v>104</v>
          </cell>
          <cell r="C3874" t="str">
            <v>ROBERTSON RIVER</v>
          </cell>
          <cell r="D3874" t="str">
            <v>1</v>
          </cell>
          <cell r="E3874" t="str">
            <v>1</v>
          </cell>
          <cell r="F3874">
            <v>9</v>
          </cell>
          <cell r="G3874">
            <v>9</v>
          </cell>
          <cell r="H3874">
            <v>0</v>
          </cell>
          <cell r="I3874">
            <v>4</v>
          </cell>
          <cell r="J3874">
            <v>0</v>
          </cell>
          <cell r="K3874">
            <v>0</v>
          </cell>
        </row>
        <row r="3875">
          <cell r="A3875">
            <v>1984</v>
          </cell>
          <cell r="B3875" t="str">
            <v>107</v>
          </cell>
          <cell r="C3875" t="str">
            <v>SALMON RIVER</v>
          </cell>
          <cell r="D3875" t="str">
            <v>1</v>
          </cell>
          <cell r="E3875" t="str">
            <v>0</v>
          </cell>
          <cell r="F3875">
            <v>2</v>
          </cell>
          <cell r="G3875">
            <v>8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</row>
        <row r="3876">
          <cell r="A3876">
            <v>1984</v>
          </cell>
          <cell r="B3876" t="str">
            <v>107</v>
          </cell>
          <cell r="C3876" t="str">
            <v>SALMON RIVER</v>
          </cell>
          <cell r="D3876" t="str">
            <v>1</v>
          </cell>
          <cell r="E3876" t="str">
            <v>1</v>
          </cell>
          <cell r="F3876">
            <v>86</v>
          </cell>
          <cell r="G3876">
            <v>398</v>
          </cell>
          <cell r="H3876">
            <v>0</v>
          </cell>
          <cell r="I3876">
            <v>111</v>
          </cell>
          <cell r="J3876">
            <v>0</v>
          </cell>
          <cell r="K3876">
            <v>4</v>
          </cell>
        </row>
        <row r="3877">
          <cell r="A3877">
            <v>1984</v>
          </cell>
          <cell r="B3877" t="str">
            <v>107</v>
          </cell>
          <cell r="C3877" t="str">
            <v>SALMON RIVER</v>
          </cell>
          <cell r="D3877" t="str">
            <v>1</v>
          </cell>
          <cell r="E3877" t="str">
            <v>2</v>
          </cell>
          <cell r="F3877">
            <v>16</v>
          </cell>
          <cell r="G3877">
            <v>31</v>
          </cell>
          <cell r="H3877">
            <v>0</v>
          </cell>
          <cell r="I3877">
            <v>47</v>
          </cell>
          <cell r="J3877">
            <v>0</v>
          </cell>
          <cell r="K3877">
            <v>0</v>
          </cell>
        </row>
        <row r="3878">
          <cell r="A3878">
            <v>1984</v>
          </cell>
          <cell r="B3878" t="str">
            <v>108</v>
          </cell>
          <cell r="C3878" t="str">
            <v>SAN JOSEF RIVER</v>
          </cell>
          <cell r="D3878" t="str">
            <v>1</v>
          </cell>
          <cell r="E3878" t="str">
            <v>1</v>
          </cell>
          <cell r="F3878">
            <v>13</v>
          </cell>
          <cell r="G3878">
            <v>43</v>
          </cell>
          <cell r="H3878">
            <v>0</v>
          </cell>
          <cell r="I3878">
            <v>9</v>
          </cell>
          <cell r="J3878">
            <v>0</v>
          </cell>
          <cell r="K3878">
            <v>0</v>
          </cell>
        </row>
        <row r="3879">
          <cell r="A3879">
            <v>1984</v>
          </cell>
          <cell r="B3879" t="str">
            <v>108</v>
          </cell>
          <cell r="C3879" t="str">
            <v>SAN JOSEF RIVER</v>
          </cell>
          <cell r="D3879" t="str">
            <v>1</v>
          </cell>
          <cell r="E3879" t="str">
            <v>2</v>
          </cell>
          <cell r="F3879">
            <v>8</v>
          </cell>
          <cell r="G3879">
            <v>12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</row>
        <row r="3880">
          <cell r="A3880">
            <v>1984</v>
          </cell>
          <cell r="B3880" t="str">
            <v>109</v>
          </cell>
          <cell r="C3880" t="str">
            <v>SAN JUAN RIVER</v>
          </cell>
          <cell r="D3880" t="str">
            <v>1</v>
          </cell>
          <cell r="E3880" t="str">
            <v>0</v>
          </cell>
          <cell r="F3880">
            <v>4</v>
          </cell>
          <cell r="G3880">
            <v>19</v>
          </cell>
          <cell r="H3880">
            <v>6</v>
          </cell>
          <cell r="I3880">
            <v>25</v>
          </cell>
          <cell r="J3880">
            <v>0</v>
          </cell>
          <cell r="K3880">
            <v>0</v>
          </cell>
        </row>
        <row r="3881">
          <cell r="A3881">
            <v>1984</v>
          </cell>
          <cell r="B3881" t="str">
            <v>109</v>
          </cell>
          <cell r="C3881" t="str">
            <v>SAN JUAN RIVER</v>
          </cell>
          <cell r="D3881" t="str">
            <v>1</v>
          </cell>
          <cell r="E3881" t="str">
            <v>1</v>
          </cell>
          <cell r="F3881">
            <v>107</v>
          </cell>
          <cell r="G3881">
            <v>368</v>
          </cell>
          <cell r="H3881">
            <v>68</v>
          </cell>
          <cell r="I3881">
            <v>347</v>
          </cell>
          <cell r="J3881">
            <v>0</v>
          </cell>
          <cell r="K3881">
            <v>0</v>
          </cell>
        </row>
        <row r="3882">
          <cell r="A3882">
            <v>1984</v>
          </cell>
          <cell r="B3882" t="str">
            <v>109</v>
          </cell>
          <cell r="C3882" t="str">
            <v>SAN JUAN RIVER</v>
          </cell>
          <cell r="D3882" t="str">
            <v>1</v>
          </cell>
          <cell r="E3882" t="str">
            <v>2</v>
          </cell>
          <cell r="F3882">
            <v>12</v>
          </cell>
          <cell r="G3882">
            <v>12</v>
          </cell>
          <cell r="H3882">
            <v>4</v>
          </cell>
          <cell r="I3882">
            <v>8</v>
          </cell>
          <cell r="J3882">
            <v>0</v>
          </cell>
          <cell r="K3882">
            <v>0</v>
          </cell>
        </row>
        <row r="3883">
          <cell r="A3883">
            <v>1984</v>
          </cell>
          <cell r="B3883" t="str">
            <v>109</v>
          </cell>
          <cell r="C3883" t="str">
            <v>SAN JUAN RIVER</v>
          </cell>
          <cell r="D3883" t="str">
            <v>1</v>
          </cell>
          <cell r="E3883" t="str">
            <v>9</v>
          </cell>
          <cell r="F3883">
            <v>2</v>
          </cell>
          <cell r="G3883">
            <v>2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</row>
        <row r="3884">
          <cell r="A3884">
            <v>1984</v>
          </cell>
          <cell r="B3884" t="str">
            <v>112</v>
          </cell>
          <cell r="C3884" t="str">
            <v>SARITA RIVER</v>
          </cell>
          <cell r="D3884" t="str">
            <v>1</v>
          </cell>
          <cell r="E3884" t="str">
            <v>1</v>
          </cell>
          <cell r="F3884">
            <v>47</v>
          </cell>
          <cell r="G3884">
            <v>163</v>
          </cell>
          <cell r="H3884">
            <v>21</v>
          </cell>
          <cell r="I3884">
            <v>184</v>
          </cell>
          <cell r="J3884">
            <v>0</v>
          </cell>
          <cell r="K3884">
            <v>0</v>
          </cell>
        </row>
        <row r="3885">
          <cell r="A3885">
            <v>1984</v>
          </cell>
          <cell r="B3885" t="str">
            <v>112</v>
          </cell>
          <cell r="C3885" t="str">
            <v>SARITA RIVER</v>
          </cell>
          <cell r="D3885" t="str">
            <v>1</v>
          </cell>
          <cell r="E3885" t="str">
            <v>2</v>
          </cell>
          <cell r="F3885">
            <v>4</v>
          </cell>
          <cell r="G3885">
            <v>4</v>
          </cell>
          <cell r="H3885">
            <v>0</v>
          </cell>
          <cell r="I3885">
            <v>4</v>
          </cell>
          <cell r="J3885">
            <v>0</v>
          </cell>
          <cell r="K3885">
            <v>0</v>
          </cell>
        </row>
        <row r="3886">
          <cell r="A3886">
            <v>1984</v>
          </cell>
          <cell r="B3886" t="str">
            <v>115</v>
          </cell>
          <cell r="C3886" t="str">
            <v>SOMASS RIVER</v>
          </cell>
          <cell r="D3886" t="str">
            <v>1</v>
          </cell>
          <cell r="E3886" t="str">
            <v>1</v>
          </cell>
          <cell r="F3886">
            <v>128</v>
          </cell>
          <cell r="G3886">
            <v>1939</v>
          </cell>
          <cell r="H3886">
            <v>26</v>
          </cell>
          <cell r="I3886">
            <v>625</v>
          </cell>
          <cell r="J3886">
            <v>158</v>
          </cell>
          <cell r="K3886">
            <v>548</v>
          </cell>
        </row>
        <row r="3887">
          <cell r="A3887">
            <v>1984</v>
          </cell>
          <cell r="B3887" t="str">
            <v>115</v>
          </cell>
          <cell r="C3887" t="str">
            <v>SOMASS RIVER</v>
          </cell>
          <cell r="D3887" t="str">
            <v>1</v>
          </cell>
          <cell r="E3887" t="str">
            <v>2</v>
          </cell>
          <cell r="F3887">
            <v>24</v>
          </cell>
          <cell r="G3887">
            <v>83</v>
          </cell>
          <cell r="H3887">
            <v>8</v>
          </cell>
          <cell r="I3887">
            <v>16</v>
          </cell>
          <cell r="J3887">
            <v>24</v>
          </cell>
          <cell r="K3887">
            <v>20</v>
          </cell>
        </row>
        <row r="3888">
          <cell r="A3888">
            <v>1984</v>
          </cell>
          <cell r="B3888" t="str">
            <v>115</v>
          </cell>
          <cell r="C3888" t="str">
            <v>SOMASS RIVER</v>
          </cell>
          <cell r="D3888" t="str">
            <v>1</v>
          </cell>
          <cell r="E3888" t="str">
            <v>9</v>
          </cell>
          <cell r="F3888">
            <v>2</v>
          </cell>
          <cell r="G3888">
            <v>7</v>
          </cell>
          <cell r="H3888">
            <v>0</v>
          </cell>
          <cell r="I3888">
            <v>4</v>
          </cell>
          <cell r="J3888">
            <v>4</v>
          </cell>
          <cell r="K3888">
            <v>0</v>
          </cell>
        </row>
        <row r="3889">
          <cell r="A3889">
            <v>1984</v>
          </cell>
          <cell r="B3889" t="str">
            <v>117</v>
          </cell>
          <cell r="C3889" t="str">
            <v>SOOKE RIVER</v>
          </cell>
          <cell r="D3889" t="str">
            <v>1</v>
          </cell>
          <cell r="E3889" t="str">
            <v>1</v>
          </cell>
          <cell r="F3889">
            <v>26</v>
          </cell>
          <cell r="G3889">
            <v>68</v>
          </cell>
          <cell r="H3889">
            <v>0</v>
          </cell>
          <cell r="I3889">
            <v>21</v>
          </cell>
          <cell r="J3889">
            <v>0</v>
          </cell>
          <cell r="K3889">
            <v>0</v>
          </cell>
        </row>
        <row r="3890">
          <cell r="A3890">
            <v>1984</v>
          </cell>
          <cell r="B3890" t="str">
            <v>117</v>
          </cell>
          <cell r="C3890" t="str">
            <v>SOOKE RIVER</v>
          </cell>
          <cell r="D3890" t="str">
            <v>1</v>
          </cell>
          <cell r="E3890" t="str">
            <v>9</v>
          </cell>
          <cell r="F3890">
            <v>2</v>
          </cell>
          <cell r="G3890">
            <v>7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</row>
        <row r="3891">
          <cell r="A3891">
            <v>1984</v>
          </cell>
          <cell r="B3891" t="str">
            <v>118</v>
          </cell>
          <cell r="C3891" t="str">
            <v>SPROAT RIVER</v>
          </cell>
          <cell r="D3891" t="str">
            <v>1</v>
          </cell>
          <cell r="E3891" t="str">
            <v>1</v>
          </cell>
          <cell r="F3891">
            <v>34</v>
          </cell>
          <cell r="G3891">
            <v>150</v>
          </cell>
          <cell r="H3891">
            <v>0</v>
          </cell>
          <cell r="I3891">
            <v>94</v>
          </cell>
          <cell r="J3891">
            <v>0</v>
          </cell>
          <cell r="K3891">
            <v>4</v>
          </cell>
        </row>
        <row r="3892">
          <cell r="A3892">
            <v>1984</v>
          </cell>
          <cell r="B3892" t="str">
            <v>118</v>
          </cell>
          <cell r="C3892" t="str">
            <v>SPROAT RIVER</v>
          </cell>
          <cell r="D3892" t="str">
            <v>1</v>
          </cell>
          <cell r="E3892" t="str">
            <v>2</v>
          </cell>
          <cell r="F3892">
            <v>4</v>
          </cell>
          <cell r="G3892">
            <v>12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</row>
        <row r="3893">
          <cell r="A3893">
            <v>1984</v>
          </cell>
          <cell r="B3893" t="str">
            <v>118</v>
          </cell>
          <cell r="C3893" t="str">
            <v>SPROAT RIVER</v>
          </cell>
          <cell r="D3893" t="str">
            <v>1</v>
          </cell>
          <cell r="E3893" t="str">
            <v>9</v>
          </cell>
          <cell r="F3893">
            <v>2</v>
          </cell>
          <cell r="G3893">
            <v>7</v>
          </cell>
          <cell r="H3893">
            <v>0</v>
          </cell>
          <cell r="I3893">
            <v>0</v>
          </cell>
          <cell r="J3893">
            <v>2</v>
          </cell>
          <cell r="K3893">
            <v>0</v>
          </cell>
        </row>
        <row r="3894">
          <cell r="A3894">
            <v>1984</v>
          </cell>
          <cell r="B3894" t="str">
            <v>119</v>
          </cell>
          <cell r="C3894" t="str">
            <v>STAFFORD RIVER</v>
          </cell>
          <cell r="D3894" t="str">
            <v>1</v>
          </cell>
          <cell r="E3894" t="str">
            <v>2</v>
          </cell>
          <cell r="F3894">
            <v>4</v>
          </cell>
          <cell r="G3894">
            <v>8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</row>
        <row r="3895">
          <cell r="A3895">
            <v>1984</v>
          </cell>
          <cell r="B3895" t="str">
            <v>120</v>
          </cell>
          <cell r="C3895" t="str">
            <v>STAMP RIVER</v>
          </cell>
          <cell r="D3895" t="str">
            <v>1</v>
          </cell>
          <cell r="E3895" t="str">
            <v>0</v>
          </cell>
          <cell r="F3895">
            <v>27</v>
          </cell>
          <cell r="G3895">
            <v>77</v>
          </cell>
          <cell r="H3895">
            <v>0</v>
          </cell>
          <cell r="I3895">
            <v>0</v>
          </cell>
          <cell r="J3895">
            <v>10</v>
          </cell>
          <cell r="K3895">
            <v>27</v>
          </cell>
        </row>
        <row r="3896">
          <cell r="A3896">
            <v>1984</v>
          </cell>
          <cell r="B3896" t="str">
            <v>120</v>
          </cell>
          <cell r="C3896" t="str">
            <v>STAMP RIVER</v>
          </cell>
          <cell r="D3896" t="str">
            <v>1</v>
          </cell>
          <cell r="E3896" t="str">
            <v>1</v>
          </cell>
          <cell r="F3896">
            <v>753</v>
          </cell>
          <cell r="G3896">
            <v>6921</v>
          </cell>
          <cell r="H3896">
            <v>124</v>
          </cell>
          <cell r="I3896">
            <v>2915</v>
          </cell>
          <cell r="J3896">
            <v>1066</v>
          </cell>
          <cell r="K3896">
            <v>3022</v>
          </cell>
        </row>
        <row r="3897">
          <cell r="A3897">
            <v>1984</v>
          </cell>
          <cell r="B3897" t="str">
            <v>120</v>
          </cell>
          <cell r="C3897" t="str">
            <v>STAMP RIVER</v>
          </cell>
          <cell r="D3897" t="str">
            <v>1</v>
          </cell>
          <cell r="E3897" t="str">
            <v>2</v>
          </cell>
          <cell r="F3897">
            <v>263</v>
          </cell>
          <cell r="G3897">
            <v>1026</v>
          </cell>
          <cell r="H3897">
            <v>12</v>
          </cell>
          <cell r="I3897">
            <v>590</v>
          </cell>
          <cell r="J3897">
            <v>153</v>
          </cell>
          <cell r="K3897">
            <v>303</v>
          </cell>
        </row>
        <row r="3898">
          <cell r="A3898">
            <v>1984</v>
          </cell>
          <cell r="B3898" t="str">
            <v>120</v>
          </cell>
          <cell r="C3898" t="str">
            <v>STAMP RIVER</v>
          </cell>
          <cell r="D3898" t="str">
            <v>1</v>
          </cell>
          <cell r="E3898" t="str">
            <v>3</v>
          </cell>
          <cell r="F3898">
            <v>3</v>
          </cell>
          <cell r="G3898">
            <v>9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</row>
        <row r="3899">
          <cell r="A3899">
            <v>1984</v>
          </cell>
          <cell r="B3899" t="str">
            <v>120</v>
          </cell>
          <cell r="C3899" t="str">
            <v>STAMP RIVER</v>
          </cell>
          <cell r="D3899" t="str">
            <v>1</v>
          </cell>
          <cell r="E3899" t="str">
            <v>4</v>
          </cell>
          <cell r="F3899">
            <v>4</v>
          </cell>
          <cell r="G3899">
            <v>12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</row>
        <row r="3900">
          <cell r="A3900">
            <v>1984</v>
          </cell>
          <cell r="B3900" t="str">
            <v>120</v>
          </cell>
          <cell r="C3900" t="str">
            <v>STAMP RIVER</v>
          </cell>
          <cell r="D3900" t="str">
            <v>1</v>
          </cell>
          <cell r="E3900" t="str">
            <v>7</v>
          </cell>
          <cell r="F3900">
            <v>7</v>
          </cell>
          <cell r="G3900">
            <v>14</v>
          </cell>
          <cell r="H3900">
            <v>0</v>
          </cell>
          <cell r="I3900">
            <v>7</v>
          </cell>
          <cell r="J3900">
            <v>7</v>
          </cell>
          <cell r="K3900">
            <v>0</v>
          </cell>
        </row>
        <row r="3901">
          <cell r="A3901">
            <v>1984</v>
          </cell>
          <cell r="B3901" t="str">
            <v>120</v>
          </cell>
          <cell r="C3901" t="str">
            <v>STAMP RIVER</v>
          </cell>
          <cell r="D3901" t="str">
            <v>1</v>
          </cell>
          <cell r="E3901" t="str">
            <v>8</v>
          </cell>
          <cell r="F3901">
            <v>6</v>
          </cell>
          <cell r="G3901">
            <v>15</v>
          </cell>
          <cell r="H3901">
            <v>0</v>
          </cell>
          <cell r="I3901">
            <v>0</v>
          </cell>
          <cell r="J3901">
            <v>9</v>
          </cell>
          <cell r="K3901">
            <v>0</v>
          </cell>
        </row>
        <row r="3902">
          <cell r="A3902">
            <v>1984</v>
          </cell>
          <cell r="B3902" t="str">
            <v>120</v>
          </cell>
          <cell r="C3902" t="str">
            <v>STAMP RIVER</v>
          </cell>
          <cell r="D3902" t="str">
            <v>1</v>
          </cell>
          <cell r="E3902" t="str">
            <v>9</v>
          </cell>
          <cell r="F3902">
            <v>22</v>
          </cell>
          <cell r="G3902">
            <v>73</v>
          </cell>
          <cell r="H3902">
            <v>0</v>
          </cell>
          <cell r="I3902">
            <v>16</v>
          </cell>
          <cell r="J3902">
            <v>18</v>
          </cell>
          <cell r="K3902">
            <v>16</v>
          </cell>
        </row>
        <row r="3903">
          <cell r="A3903">
            <v>1984</v>
          </cell>
          <cell r="B3903" t="str">
            <v>121</v>
          </cell>
          <cell r="C3903" t="str">
            <v>STRANBY RIVER</v>
          </cell>
          <cell r="D3903" t="str">
            <v>1</v>
          </cell>
          <cell r="E3903" t="str">
            <v>1</v>
          </cell>
          <cell r="F3903">
            <v>13</v>
          </cell>
          <cell r="G3903">
            <v>30</v>
          </cell>
          <cell r="H3903">
            <v>0</v>
          </cell>
          <cell r="I3903">
            <v>30</v>
          </cell>
          <cell r="J3903">
            <v>0</v>
          </cell>
          <cell r="K3903">
            <v>0</v>
          </cell>
        </row>
        <row r="3904">
          <cell r="A3904">
            <v>1984</v>
          </cell>
          <cell r="B3904" t="str">
            <v>122</v>
          </cell>
          <cell r="C3904" t="str">
            <v>SUCWOA RIVER</v>
          </cell>
          <cell r="D3904" t="str">
            <v>1</v>
          </cell>
          <cell r="E3904" t="str">
            <v>1</v>
          </cell>
          <cell r="F3904">
            <v>43</v>
          </cell>
          <cell r="G3904">
            <v>193</v>
          </cell>
          <cell r="H3904">
            <v>21</v>
          </cell>
          <cell r="I3904">
            <v>244</v>
          </cell>
          <cell r="J3904">
            <v>0</v>
          </cell>
          <cell r="K3904">
            <v>0</v>
          </cell>
        </row>
        <row r="3905">
          <cell r="A3905">
            <v>1984</v>
          </cell>
          <cell r="B3905" t="str">
            <v>123</v>
          </cell>
          <cell r="C3905" t="str">
            <v>TAHSIS RIVER</v>
          </cell>
          <cell r="D3905" t="str">
            <v>1</v>
          </cell>
          <cell r="E3905" t="str">
            <v>1</v>
          </cell>
          <cell r="F3905">
            <v>30</v>
          </cell>
          <cell r="G3905">
            <v>223</v>
          </cell>
          <cell r="H3905">
            <v>13</v>
          </cell>
          <cell r="I3905">
            <v>163</v>
          </cell>
          <cell r="J3905">
            <v>0</v>
          </cell>
          <cell r="K3905">
            <v>0</v>
          </cell>
        </row>
        <row r="3906">
          <cell r="A3906">
            <v>1984</v>
          </cell>
          <cell r="B3906" t="str">
            <v>123</v>
          </cell>
          <cell r="C3906" t="str">
            <v>TAHSIS RIVER</v>
          </cell>
          <cell r="D3906" t="str">
            <v>1</v>
          </cell>
          <cell r="E3906" t="str">
            <v>2</v>
          </cell>
          <cell r="F3906">
            <v>4</v>
          </cell>
          <cell r="G3906">
            <v>8</v>
          </cell>
          <cell r="H3906">
            <v>4</v>
          </cell>
          <cell r="I3906">
            <v>8</v>
          </cell>
          <cell r="J3906">
            <v>0</v>
          </cell>
          <cell r="K3906">
            <v>0</v>
          </cell>
        </row>
        <row r="3907">
          <cell r="A3907">
            <v>1984</v>
          </cell>
          <cell r="B3907" t="str">
            <v>124</v>
          </cell>
          <cell r="C3907" t="str">
            <v>TAHSISH RIVER</v>
          </cell>
          <cell r="D3907" t="str">
            <v>1</v>
          </cell>
          <cell r="E3907" t="str">
            <v>1</v>
          </cell>
          <cell r="F3907">
            <v>4</v>
          </cell>
          <cell r="G3907">
            <v>4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</row>
        <row r="3908">
          <cell r="A3908">
            <v>1984</v>
          </cell>
          <cell r="B3908" t="str">
            <v>124</v>
          </cell>
          <cell r="C3908" t="str">
            <v>TAHSISH RIVER</v>
          </cell>
          <cell r="D3908" t="str">
            <v>1</v>
          </cell>
          <cell r="E3908" t="str">
            <v>3</v>
          </cell>
          <cell r="F3908">
            <v>3</v>
          </cell>
          <cell r="G3908">
            <v>6</v>
          </cell>
          <cell r="H3908">
            <v>0</v>
          </cell>
          <cell r="I3908">
            <v>6</v>
          </cell>
          <cell r="J3908">
            <v>0</v>
          </cell>
          <cell r="K3908">
            <v>0</v>
          </cell>
        </row>
        <row r="3909">
          <cell r="A3909">
            <v>1984</v>
          </cell>
          <cell r="B3909" t="str">
            <v>125</v>
          </cell>
          <cell r="C3909" t="str">
            <v>TAYLOR RIVER</v>
          </cell>
          <cell r="D3909" t="str">
            <v>1</v>
          </cell>
          <cell r="E3909" t="str">
            <v>1</v>
          </cell>
          <cell r="F3909">
            <v>9</v>
          </cell>
          <cell r="G3909">
            <v>13</v>
          </cell>
          <cell r="H3909">
            <v>0</v>
          </cell>
          <cell r="I3909">
            <v>4</v>
          </cell>
          <cell r="J3909">
            <v>0</v>
          </cell>
          <cell r="K3909">
            <v>0</v>
          </cell>
        </row>
        <row r="3910">
          <cell r="A3910">
            <v>1984</v>
          </cell>
          <cell r="B3910" t="str">
            <v>126</v>
          </cell>
          <cell r="C3910" t="str">
            <v>TLUPANA RIVER</v>
          </cell>
          <cell r="D3910" t="str">
            <v>1</v>
          </cell>
          <cell r="E3910" t="str">
            <v>1</v>
          </cell>
          <cell r="F3910">
            <v>26</v>
          </cell>
          <cell r="G3910">
            <v>68</v>
          </cell>
          <cell r="H3910">
            <v>4</v>
          </cell>
          <cell r="I3910">
            <v>86</v>
          </cell>
          <cell r="J3910">
            <v>0</v>
          </cell>
          <cell r="K3910">
            <v>0</v>
          </cell>
        </row>
        <row r="3911">
          <cell r="A3911">
            <v>1984</v>
          </cell>
          <cell r="B3911" t="str">
            <v>127</v>
          </cell>
          <cell r="C3911" t="str">
            <v>TOQUART RIVER</v>
          </cell>
          <cell r="D3911" t="str">
            <v>1</v>
          </cell>
          <cell r="E3911" t="str">
            <v>2</v>
          </cell>
          <cell r="F3911">
            <v>4</v>
          </cell>
          <cell r="G3911">
            <v>12</v>
          </cell>
          <cell r="H3911">
            <v>0</v>
          </cell>
          <cell r="I3911">
            <v>8</v>
          </cell>
          <cell r="J3911">
            <v>0</v>
          </cell>
          <cell r="K3911">
            <v>0</v>
          </cell>
        </row>
        <row r="3912">
          <cell r="A3912">
            <v>1984</v>
          </cell>
          <cell r="B3912" t="str">
            <v>129</v>
          </cell>
          <cell r="C3912" t="str">
            <v>TRENT RIVER</v>
          </cell>
          <cell r="D3912" t="str">
            <v>1</v>
          </cell>
          <cell r="E3912" t="str">
            <v>1</v>
          </cell>
          <cell r="F3912">
            <v>30</v>
          </cell>
          <cell r="G3912">
            <v>98</v>
          </cell>
          <cell r="H3912">
            <v>17</v>
          </cell>
          <cell r="I3912">
            <v>137</v>
          </cell>
          <cell r="J3912">
            <v>4</v>
          </cell>
          <cell r="K3912">
            <v>0</v>
          </cell>
        </row>
        <row r="3913">
          <cell r="A3913">
            <v>1984</v>
          </cell>
          <cell r="B3913" t="str">
            <v>130</v>
          </cell>
          <cell r="C3913" t="str">
            <v>TSABLE RIVER</v>
          </cell>
          <cell r="D3913" t="str">
            <v>1</v>
          </cell>
          <cell r="E3913" t="str">
            <v>1</v>
          </cell>
          <cell r="F3913">
            <v>39</v>
          </cell>
          <cell r="G3913">
            <v>184</v>
          </cell>
          <cell r="H3913">
            <v>9</v>
          </cell>
          <cell r="I3913">
            <v>231</v>
          </cell>
          <cell r="J3913">
            <v>4</v>
          </cell>
          <cell r="K3913">
            <v>51</v>
          </cell>
        </row>
        <row r="3914">
          <cell r="A3914">
            <v>1984</v>
          </cell>
          <cell r="B3914" t="str">
            <v>130</v>
          </cell>
          <cell r="C3914" t="str">
            <v>TSABLE RIVER</v>
          </cell>
          <cell r="D3914" t="str">
            <v>1</v>
          </cell>
          <cell r="E3914" t="str">
            <v>2</v>
          </cell>
          <cell r="F3914">
            <v>4</v>
          </cell>
          <cell r="G3914">
            <v>8</v>
          </cell>
          <cell r="H3914">
            <v>0</v>
          </cell>
          <cell r="I3914">
            <v>12</v>
          </cell>
          <cell r="J3914">
            <v>0</v>
          </cell>
          <cell r="K3914">
            <v>0</v>
          </cell>
        </row>
        <row r="3915">
          <cell r="A3915">
            <v>1984</v>
          </cell>
          <cell r="B3915" t="str">
            <v>131</v>
          </cell>
          <cell r="C3915" t="str">
            <v>TSITIKA RIVER</v>
          </cell>
          <cell r="D3915" t="str">
            <v>1</v>
          </cell>
          <cell r="E3915" t="str">
            <v>1</v>
          </cell>
          <cell r="F3915">
            <v>4</v>
          </cell>
          <cell r="G3915">
            <v>17</v>
          </cell>
          <cell r="H3915">
            <v>0</v>
          </cell>
          <cell r="I3915">
            <v>9</v>
          </cell>
          <cell r="J3915">
            <v>0</v>
          </cell>
          <cell r="K3915">
            <v>0</v>
          </cell>
        </row>
        <row r="3916">
          <cell r="A3916">
            <v>1984</v>
          </cell>
          <cell r="B3916" t="str">
            <v>132</v>
          </cell>
          <cell r="C3916" t="str">
            <v>TSOLUM RIVER</v>
          </cell>
          <cell r="D3916" t="str">
            <v>1</v>
          </cell>
          <cell r="E3916" t="str">
            <v>1</v>
          </cell>
          <cell r="F3916">
            <v>30</v>
          </cell>
          <cell r="G3916">
            <v>51</v>
          </cell>
          <cell r="H3916">
            <v>0</v>
          </cell>
          <cell r="I3916">
            <v>9</v>
          </cell>
          <cell r="J3916">
            <v>0</v>
          </cell>
          <cell r="K3916">
            <v>0</v>
          </cell>
        </row>
        <row r="3917">
          <cell r="A3917">
            <v>1984</v>
          </cell>
          <cell r="B3917" t="str">
            <v>133</v>
          </cell>
          <cell r="C3917" t="str">
            <v>TSOWWIN RIVER</v>
          </cell>
          <cell r="D3917" t="str">
            <v>1</v>
          </cell>
          <cell r="E3917" t="str">
            <v>1</v>
          </cell>
          <cell r="F3917">
            <v>4</v>
          </cell>
          <cell r="G3917">
            <v>4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</row>
        <row r="3918">
          <cell r="A3918">
            <v>1984</v>
          </cell>
          <cell r="B3918" t="str">
            <v>133</v>
          </cell>
          <cell r="C3918" t="str">
            <v>TSOWWIN RIVER</v>
          </cell>
          <cell r="D3918" t="str">
            <v>1</v>
          </cell>
          <cell r="E3918" t="str">
            <v>2</v>
          </cell>
          <cell r="F3918">
            <v>4</v>
          </cell>
          <cell r="G3918">
            <v>4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</row>
        <row r="3919">
          <cell r="A3919">
            <v>1984</v>
          </cell>
          <cell r="B3919" t="str">
            <v>134</v>
          </cell>
          <cell r="C3919" t="str">
            <v>TSULQUATE RIVER</v>
          </cell>
          <cell r="D3919" t="str">
            <v>1</v>
          </cell>
          <cell r="E3919" t="str">
            <v>1</v>
          </cell>
          <cell r="F3919">
            <v>4</v>
          </cell>
          <cell r="G3919">
            <v>9</v>
          </cell>
          <cell r="H3919">
            <v>0</v>
          </cell>
          <cell r="I3919">
            <v>4</v>
          </cell>
          <cell r="J3919">
            <v>0</v>
          </cell>
          <cell r="K3919">
            <v>0</v>
          </cell>
        </row>
        <row r="3920">
          <cell r="A3920">
            <v>1984</v>
          </cell>
          <cell r="B3920" t="str">
            <v>136</v>
          </cell>
          <cell r="C3920" t="str">
            <v>WAHPEETO CREEK</v>
          </cell>
          <cell r="D3920" t="str">
            <v>1</v>
          </cell>
          <cell r="E3920" t="str">
            <v>6</v>
          </cell>
          <cell r="F3920">
            <v>4</v>
          </cell>
          <cell r="G3920">
            <v>12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</row>
        <row r="3921">
          <cell r="A3921">
            <v>1984</v>
          </cell>
          <cell r="B3921" t="str">
            <v>137</v>
          </cell>
          <cell r="C3921" t="str">
            <v>WAKEMAN RIVER</v>
          </cell>
          <cell r="D3921" t="str">
            <v>1</v>
          </cell>
          <cell r="E3921" t="str">
            <v>2</v>
          </cell>
          <cell r="F3921">
            <v>4</v>
          </cell>
          <cell r="G3921">
            <v>8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</row>
        <row r="3922">
          <cell r="A3922">
            <v>1984</v>
          </cell>
          <cell r="B3922" t="str">
            <v>139</v>
          </cell>
          <cell r="C3922" t="str">
            <v>WANOKANO CREEK</v>
          </cell>
          <cell r="D3922" t="str">
            <v>1</v>
          </cell>
          <cell r="E3922" t="str">
            <v>1</v>
          </cell>
          <cell r="F3922">
            <v>4</v>
          </cell>
          <cell r="G3922">
            <v>4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</row>
        <row r="3923">
          <cell r="A3923">
            <v>1984</v>
          </cell>
          <cell r="B3923" t="str">
            <v>140</v>
          </cell>
          <cell r="C3923" t="str">
            <v>WAUKWAAS CREEK</v>
          </cell>
          <cell r="D3923" t="str">
            <v>1</v>
          </cell>
          <cell r="E3923" t="str">
            <v>1</v>
          </cell>
          <cell r="F3923">
            <v>94</v>
          </cell>
          <cell r="G3923">
            <v>304</v>
          </cell>
          <cell r="H3923">
            <v>47</v>
          </cell>
          <cell r="I3923">
            <v>385</v>
          </cell>
          <cell r="J3923">
            <v>0</v>
          </cell>
          <cell r="K3923">
            <v>13</v>
          </cell>
        </row>
        <row r="3924">
          <cell r="A3924">
            <v>1984</v>
          </cell>
          <cell r="B3924" t="str">
            <v>140</v>
          </cell>
          <cell r="C3924" t="str">
            <v>WAUKWAAS CREEK</v>
          </cell>
          <cell r="D3924" t="str">
            <v>1</v>
          </cell>
          <cell r="E3924" t="str">
            <v>2</v>
          </cell>
          <cell r="F3924">
            <v>8</v>
          </cell>
          <cell r="G3924">
            <v>12</v>
          </cell>
          <cell r="H3924">
            <v>4</v>
          </cell>
          <cell r="I3924">
            <v>12</v>
          </cell>
          <cell r="J3924">
            <v>0</v>
          </cell>
          <cell r="K3924">
            <v>0</v>
          </cell>
        </row>
        <row r="3925">
          <cell r="A3925">
            <v>1984</v>
          </cell>
          <cell r="B3925" t="str">
            <v>140</v>
          </cell>
          <cell r="C3925" t="str">
            <v>WAUKWAAS CREEK</v>
          </cell>
          <cell r="D3925" t="str">
            <v>1</v>
          </cell>
          <cell r="E3925" t="str">
            <v>9</v>
          </cell>
          <cell r="F3925">
            <v>2</v>
          </cell>
          <cell r="G3925">
            <v>7</v>
          </cell>
          <cell r="H3925">
            <v>4</v>
          </cell>
          <cell r="I3925">
            <v>56</v>
          </cell>
          <cell r="J3925">
            <v>0</v>
          </cell>
          <cell r="K3925">
            <v>0</v>
          </cell>
        </row>
        <row r="3926">
          <cell r="A3926">
            <v>1984</v>
          </cell>
          <cell r="B3926" t="str">
            <v>141</v>
          </cell>
          <cell r="C3926" t="str">
            <v>WHITE RIVER</v>
          </cell>
          <cell r="D3926" t="str">
            <v>1</v>
          </cell>
          <cell r="E3926" t="str">
            <v>1</v>
          </cell>
          <cell r="F3926">
            <v>13</v>
          </cell>
          <cell r="G3926">
            <v>26</v>
          </cell>
          <cell r="H3926">
            <v>0</v>
          </cell>
          <cell r="I3926">
            <v>9</v>
          </cell>
          <cell r="J3926">
            <v>0</v>
          </cell>
          <cell r="K3926">
            <v>0</v>
          </cell>
        </row>
        <row r="3927">
          <cell r="A3927">
            <v>1984</v>
          </cell>
          <cell r="B3927" t="str">
            <v>144</v>
          </cell>
          <cell r="C3927" t="str">
            <v>WOSS RIVER</v>
          </cell>
          <cell r="D3927" t="str">
            <v>1</v>
          </cell>
          <cell r="E3927" t="str">
            <v>1</v>
          </cell>
          <cell r="F3927">
            <v>39</v>
          </cell>
          <cell r="G3927">
            <v>248</v>
          </cell>
          <cell r="H3927">
            <v>9</v>
          </cell>
          <cell r="I3927">
            <v>184</v>
          </cell>
          <cell r="J3927">
            <v>4</v>
          </cell>
          <cell r="K3927">
            <v>0</v>
          </cell>
        </row>
        <row r="3928">
          <cell r="A3928">
            <v>1984</v>
          </cell>
          <cell r="B3928" t="str">
            <v>145</v>
          </cell>
          <cell r="C3928" t="str">
            <v>ZEBALLOS RIVER</v>
          </cell>
          <cell r="D3928" t="str">
            <v>1</v>
          </cell>
          <cell r="E3928" t="str">
            <v>1</v>
          </cell>
          <cell r="F3928">
            <v>21</v>
          </cell>
          <cell r="G3928">
            <v>81</v>
          </cell>
          <cell r="H3928">
            <v>0</v>
          </cell>
          <cell r="I3928">
            <v>86</v>
          </cell>
          <cell r="J3928">
            <v>0</v>
          </cell>
          <cell r="K3928">
            <v>0</v>
          </cell>
        </row>
        <row r="3929">
          <cell r="A3929">
            <v>1984</v>
          </cell>
          <cell r="B3929" t="str">
            <v>146</v>
          </cell>
          <cell r="C3929" t="str">
            <v>CLEAR RIVER</v>
          </cell>
          <cell r="D3929" t="str">
            <v>1</v>
          </cell>
          <cell r="E3929" t="str">
            <v>1</v>
          </cell>
          <cell r="F3929">
            <v>4</v>
          </cell>
          <cell r="G3929">
            <v>4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</row>
        <row r="3930">
          <cell r="A3930">
            <v>1984</v>
          </cell>
          <cell r="B3930" t="str">
            <v>149</v>
          </cell>
          <cell r="C3930" t="str">
            <v>COEUR D'ALENE CREEK</v>
          </cell>
          <cell r="D3930" t="str">
            <v>1</v>
          </cell>
          <cell r="E3930" t="str">
            <v>2</v>
          </cell>
          <cell r="F3930">
            <v>4</v>
          </cell>
          <cell r="G3930">
            <v>4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</row>
        <row r="3931">
          <cell r="A3931">
            <v>1984</v>
          </cell>
          <cell r="B3931" t="str">
            <v>161</v>
          </cell>
          <cell r="C3931" t="str">
            <v>NANOOSE CREEK</v>
          </cell>
          <cell r="D3931" t="str">
            <v>1</v>
          </cell>
          <cell r="E3931" t="str">
            <v>1</v>
          </cell>
          <cell r="F3931">
            <v>9</v>
          </cell>
          <cell r="G3931">
            <v>17</v>
          </cell>
          <cell r="H3931">
            <v>0</v>
          </cell>
          <cell r="I3931">
            <v>17</v>
          </cell>
          <cell r="J3931">
            <v>0</v>
          </cell>
          <cell r="K3931">
            <v>0</v>
          </cell>
        </row>
        <row r="3932">
          <cell r="A3932">
            <v>1984</v>
          </cell>
          <cell r="B3932" t="str">
            <v>162</v>
          </cell>
          <cell r="C3932" t="str">
            <v>DRAW CREEK</v>
          </cell>
          <cell r="D3932" t="str">
            <v>1</v>
          </cell>
          <cell r="E3932" t="str">
            <v>1</v>
          </cell>
          <cell r="F3932">
            <v>4</v>
          </cell>
          <cell r="G3932">
            <v>13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</row>
        <row r="3933">
          <cell r="A3933">
            <v>1984</v>
          </cell>
          <cell r="B3933" t="str">
            <v>165</v>
          </cell>
          <cell r="C3933" t="str">
            <v>ALOUETTE RIVER</v>
          </cell>
          <cell r="D3933" t="str">
            <v>2</v>
          </cell>
          <cell r="E3933" t="str">
            <v>1</v>
          </cell>
          <cell r="F3933">
            <v>4</v>
          </cell>
          <cell r="G3933">
            <v>21</v>
          </cell>
          <cell r="H3933">
            <v>0</v>
          </cell>
          <cell r="I3933">
            <v>9</v>
          </cell>
          <cell r="J3933">
            <v>4</v>
          </cell>
          <cell r="K3933">
            <v>0</v>
          </cell>
        </row>
        <row r="3934">
          <cell r="A3934">
            <v>1984</v>
          </cell>
          <cell r="B3934" t="str">
            <v>165</v>
          </cell>
          <cell r="C3934" t="str">
            <v>ALOUETTE RIVER</v>
          </cell>
          <cell r="D3934" t="str">
            <v>2</v>
          </cell>
          <cell r="E3934" t="str">
            <v>2</v>
          </cell>
          <cell r="F3934">
            <v>535</v>
          </cell>
          <cell r="G3934">
            <v>4470</v>
          </cell>
          <cell r="H3934">
            <v>0</v>
          </cell>
          <cell r="I3934">
            <v>849</v>
          </cell>
          <cell r="J3934">
            <v>248</v>
          </cell>
          <cell r="K3934">
            <v>550</v>
          </cell>
        </row>
        <row r="3935">
          <cell r="A3935">
            <v>1984</v>
          </cell>
          <cell r="B3935" t="str">
            <v>165</v>
          </cell>
          <cell r="C3935" t="str">
            <v>ALOUETTE RIVER</v>
          </cell>
          <cell r="D3935" t="str">
            <v>2</v>
          </cell>
          <cell r="E3935" t="str">
            <v>5</v>
          </cell>
          <cell r="F3935">
            <v>3</v>
          </cell>
          <cell r="G3935">
            <v>3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</row>
        <row r="3936">
          <cell r="A3936">
            <v>1984</v>
          </cell>
          <cell r="B3936" t="str">
            <v>167</v>
          </cell>
          <cell r="C3936" t="str">
            <v>ASHLU CREEK</v>
          </cell>
          <cell r="D3936" t="str">
            <v>2</v>
          </cell>
          <cell r="E3936" t="str">
            <v>2</v>
          </cell>
          <cell r="F3936">
            <v>47</v>
          </cell>
          <cell r="G3936">
            <v>102</v>
          </cell>
          <cell r="H3936">
            <v>4</v>
          </cell>
          <cell r="I3936">
            <v>12</v>
          </cell>
          <cell r="J3936">
            <v>0</v>
          </cell>
          <cell r="K3936">
            <v>0</v>
          </cell>
        </row>
        <row r="3937">
          <cell r="A3937">
            <v>1984</v>
          </cell>
          <cell r="B3937" t="str">
            <v>169</v>
          </cell>
          <cell r="C3937" t="str">
            <v>BERTRAM CREEK</v>
          </cell>
          <cell r="D3937" t="str">
            <v>2</v>
          </cell>
          <cell r="E3937" t="str">
            <v>2</v>
          </cell>
          <cell r="F3937">
            <v>8</v>
          </cell>
          <cell r="G3937">
            <v>24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</row>
        <row r="3938">
          <cell r="A3938">
            <v>1984</v>
          </cell>
          <cell r="B3938" t="str">
            <v>171</v>
          </cell>
          <cell r="C3938" t="str">
            <v>BIRKENHEAD RIVER</v>
          </cell>
          <cell r="D3938" t="str">
            <v>2</v>
          </cell>
          <cell r="E3938" t="str">
            <v>2</v>
          </cell>
          <cell r="F3938">
            <v>4</v>
          </cell>
          <cell r="G3938">
            <v>4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</row>
        <row r="3939">
          <cell r="A3939">
            <v>1984</v>
          </cell>
          <cell r="B3939" t="str">
            <v>173</v>
          </cell>
          <cell r="C3939" t="str">
            <v>BRITTAIN RIVER</v>
          </cell>
          <cell r="D3939" t="str">
            <v>2</v>
          </cell>
          <cell r="E3939" t="str">
            <v>2</v>
          </cell>
          <cell r="F3939">
            <v>8</v>
          </cell>
          <cell r="G3939">
            <v>8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</row>
        <row r="3940">
          <cell r="A3940">
            <v>1984</v>
          </cell>
          <cell r="B3940" t="str">
            <v>175</v>
          </cell>
          <cell r="C3940" t="str">
            <v>CAPILANO RIVER</v>
          </cell>
          <cell r="D3940" t="str">
            <v>2</v>
          </cell>
          <cell r="E3940" t="str">
            <v>0</v>
          </cell>
          <cell r="F3940">
            <v>2</v>
          </cell>
          <cell r="G3940">
            <v>2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</row>
        <row r="3941">
          <cell r="A3941">
            <v>1984</v>
          </cell>
          <cell r="B3941" t="str">
            <v>175</v>
          </cell>
          <cell r="C3941" t="str">
            <v>CAPILANO RIVER</v>
          </cell>
          <cell r="D3941" t="str">
            <v>2</v>
          </cell>
          <cell r="E3941" t="str">
            <v>2</v>
          </cell>
          <cell r="F3941">
            <v>260</v>
          </cell>
          <cell r="G3941">
            <v>3071</v>
          </cell>
          <cell r="H3941">
            <v>12</v>
          </cell>
          <cell r="I3941">
            <v>594</v>
          </cell>
          <cell r="J3941">
            <v>102</v>
          </cell>
          <cell r="K3941">
            <v>535</v>
          </cell>
        </row>
        <row r="3942">
          <cell r="A3942">
            <v>1984</v>
          </cell>
          <cell r="B3942" t="str">
            <v>176</v>
          </cell>
          <cell r="C3942" t="str">
            <v>CHAPMAN CREEK</v>
          </cell>
          <cell r="D3942" t="str">
            <v>2</v>
          </cell>
          <cell r="E3942" t="str">
            <v>2</v>
          </cell>
          <cell r="F3942">
            <v>39</v>
          </cell>
          <cell r="G3942">
            <v>157</v>
          </cell>
          <cell r="H3942">
            <v>16</v>
          </cell>
          <cell r="I3942">
            <v>55</v>
          </cell>
          <cell r="J3942">
            <v>4</v>
          </cell>
          <cell r="K3942">
            <v>16</v>
          </cell>
        </row>
        <row r="3943">
          <cell r="A3943">
            <v>1984</v>
          </cell>
          <cell r="B3943" t="str">
            <v>177</v>
          </cell>
          <cell r="C3943" t="str">
            <v>CHEAKAMUS RIVER</v>
          </cell>
          <cell r="D3943" t="str">
            <v>2</v>
          </cell>
          <cell r="E3943" t="str">
            <v>1</v>
          </cell>
          <cell r="F3943">
            <v>4</v>
          </cell>
          <cell r="G3943">
            <v>9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</row>
        <row r="3944">
          <cell r="A3944">
            <v>1984</v>
          </cell>
          <cell r="B3944" t="str">
            <v>177</v>
          </cell>
          <cell r="C3944" t="str">
            <v>CHEAKAMUS RIVER</v>
          </cell>
          <cell r="D3944" t="str">
            <v>2</v>
          </cell>
          <cell r="E3944" t="str">
            <v>2</v>
          </cell>
          <cell r="F3944">
            <v>271</v>
          </cell>
          <cell r="G3944">
            <v>1164</v>
          </cell>
          <cell r="H3944">
            <v>0</v>
          </cell>
          <cell r="I3944">
            <v>590</v>
          </cell>
          <cell r="J3944">
            <v>4</v>
          </cell>
          <cell r="K3944">
            <v>16</v>
          </cell>
        </row>
        <row r="3945">
          <cell r="A3945">
            <v>1984</v>
          </cell>
          <cell r="B3945" t="str">
            <v>177</v>
          </cell>
          <cell r="C3945" t="str">
            <v>CHEAKAMUS RIVER</v>
          </cell>
          <cell r="D3945" t="str">
            <v>2</v>
          </cell>
          <cell r="E3945" t="str">
            <v>9</v>
          </cell>
          <cell r="F3945">
            <v>2</v>
          </cell>
          <cell r="G3945">
            <v>2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</row>
        <row r="3946">
          <cell r="A3946">
            <v>1984</v>
          </cell>
          <cell r="B3946" t="str">
            <v>178</v>
          </cell>
          <cell r="C3946" t="str">
            <v>CHEHALIS RIVER</v>
          </cell>
          <cell r="D3946" t="str">
            <v>2</v>
          </cell>
          <cell r="E3946" t="str">
            <v>2</v>
          </cell>
          <cell r="F3946">
            <v>94</v>
          </cell>
          <cell r="G3946">
            <v>338</v>
          </cell>
          <cell r="H3946">
            <v>0</v>
          </cell>
          <cell r="I3946">
            <v>75</v>
          </cell>
          <cell r="J3946">
            <v>0</v>
          </cell>
          <cell r="K3946">
            <v>0</v>
          </cell>
        </row>
        <row r="3947">
          <cell r="A3947">
            <v>1984</v>
          </cell>
          <cell r="B3947" t="str">
            <v>179</v>
          </cell>
          <cell r="C3947" t="str">
            <v>CHILLIWACK RIVER</v>
          </cell>
          <cell r="D3947" t="str">
            <v>2</v>
          </cell>
          <cell r="E3947" t="str">
            <v>0</v>
          </cell>
          <cell r="F3947">
            <v>8</v>
          </cell>
          <cell r="G3947">
            <v>29</v>
          </cell>
          <cell r="H3947">
            <v>0</v>
          </cell>
          <cell r="I3947">
            <v>8</v>
          </cell>
          <cell r="J3947">
            <v>10</v>
          </cell>
          <cell r="K3947">
            <v>4</v>
          </cell>
        </row>
        <row r="3948">
          <cell r="A3948">
            <v>1984</v>
          </cell>
          <cell r="B3948" t="str">
            <v>179</v>
          </cell>
          <cell r="C3948" t="str">
            <v>CHILLIWACK RIVER</v>
          </cell>
          <cell r="D3948" t="str">
            <v>2</v>
          </cell>
          <cell r="E3948" t="str">
            <v>1</v>
          </cell>
          <cell r="F3948">
            <v>21</v>
          </cell>
          <cell r="G3948">
            <v>64</v>
          </cell>
          <cell r="H3948">
            <v>0</v>
          </cell>
          <cell r="I3948">
            <v>26</v>
          </cell>
          <cell r="J3948">
            <v>4</v>
          </cell>
          <cell r="K3948">
            <v>39</v>
          </cell>
        </row>
        <row r="3949">
          <cell r="A3949">
            <v>1984</v>
          </cell>
          <cell r="B3949" t="str">
            <v>179</v>
          </cell>
          <cell r="C3949" t="str">
            <v>CHILLIWACK RIVER</v>
          </cell>
          <cell r="D3949" t="str">
            <v>2</v>
          </cell>
          <cell r="E3949" t="str">
            <v>2</v>
          </cell>
          <cell r="F3949">
            <v>1934</v>
          </cell>
          <cell r="G3949">
            <v>16628</v>
          </cell>
          <cell r="H3949">
            <v>106</v>
          </cell>
          <cell r="I3949">
            <v>7396</v>
          </cell>
          <cell r="J3949">
            <v>723</v>
          </cell>
          <cell r="K3949">
            <v>1160</v>
          </cell>
        </row>
        <row r="3950">
          <cell r="A3950">
            <v>1984</v>
          </cell>
          <cell r="B3950" t="str">
            <v>179</v>
          </cell>
          <cell r="C3950" t="str">
            <v>CHILLIWACK RIVER</v>
          </cell>
          <cell r="D3950" t="str">
            <v>2</v>
          </cell>
          <cell r="E3950" t="str">
            <v>3</v>
          </cell>
          <cell r="F3950">
            <v>3</v>
          </cell>
          <cell r="G3950">
            <v>3</v>
          </cell>
          <cell r="H3950">
            <v>0</v>
          </cell>
          <cell r="I3950">
            <v>0</v>
          </cell>
          <cell r="J3950">
            <v>3</v>
          </cell>
          <cell r="K3950">
            <v>0</v>
          </cell>
        </row>
        <row r="3951">
          <cell r="A3951">
            <v>1984</v>
          </cell>
          <cell r="B3951" t="str">
            <v>179</v>
          </cell>
          <cell r="C3951" t="str">
            <v>CHILLIWACK RIVER</v>
          </cell>
          <cell r="D3951" t="str">
            <v>2</v>
          </cell>
          <cell r="E3951" t="str">
            <v>4</v>
          </cell>
          <cell r="F3951">
            <v>8</v>
          </cell>
          <cell r="G3951">
            <v>19</v>
          </cell>
          <cell r="H3951">
            <v>0</v>
          </cell>
          <cell r="I3951">
            <v>8</v>
          </cell>
          <cell r="J3951">
            <v>4</v>
          </cell>
          <cell r="K3951">
            <v>0</v>
          </cell>
        </row>
        <row r="3952">
          <cell r="A3952">
            <v>1984</v>
          </cell>
          <cell r="B3952" t="str">
            <v>179</v>
          </cell>
          <cell r="C3952" t="str">
            <v>CHILLIWACK RIVER</v>
          </cell>
          <cell r="D3952" t="str">
            <v>2</v>
          </cell>
          <cell r="E3952" t="str">
            <v>5</v>
          </cell>
          <cell r="F3952">
            <v>14</v>
          </cell>
          <cell r="G3952">
            <v>24</v>
          </cell>
          <cell r="H3952">
            <v>0</v>
          </cell>
          <cell r="I3952">
            <v>3</v>
          </cell>
          <cell r="J3952">
            <v>3</v>
          </cell>
          <cell r="K3952">
            <v>10</v>
          </cell>
        </row>
        <row r="3953">
          <cell r="A3953">
            <v>1984</v>
          </cell>
          <cell r="B3953" t="str">
            <v>179</v>
          </cell>
          <cell r="C3953" t="str">
            <v>CHILLIWACK RIVER</v>
          </cell>
          <cell r="D3953" t="str">
            <v>2</v>
          </cell>
          <cell r="E3953" t="str">
            <v>6</v>
          </cell>
          <cell r="F3953">
            <v>4</v>
          </cell>
          <cell r="G3953">
            <v>4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</row>
        <row r="3954">
          <cell r="A3954">
            <v>1984</v>
          </cell>
          <cell r="B3954" t="str">
            <v>179</v>
          </cell>
          <cell r="C3954" t="str">
            <v>CHILLIWACK RIVER</v>
          </cell>
          <cell r="D3954" t="str">
            <v>2</v>
          </cell>
          <cell r="E3954" t="str">
            <v>8</v>
          </cell>
          <cell r="F3954">
            <v>6</v>
          </cell>
          <cell r="G3954">
            <v>9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</row>
        <row r="3955">
          <cell r="A3955">
            <v>1984</v>
          </cell>
          <cell r="B3955" t="str">
            <v>179</v>
          </cell>
          <cell r="C3955" t="str">
            <v>CHILLIWACK RIVER</v>
          </cell>
          <cell r="D3955" t="str">
            <v>2</v>
          </cell>
          <cell r="E3955" t="str">
            <v>9</v>
          </cell>
          <cell r="F3955">
            <v>9</v>
          </cell>
          <cell r="G3955">
            <v>31</v>
          </cell>
          <cell r="H3955">
            <v>0</v>
          </cell>
          <cell r="I3955">
            <v>0</v>
          </cell>
          <cell r="J3955">
            <v>2</v>
          </cell>
          <cell r="K3955">
            <v>2</v>
          </cell>
        </row>
        <row r="3956">
          <cell r="A3956">
            <v>1984</v>
          </cell>
          <cell r="B3956" t="str">
            <v>181</v>
          </cell>
          <cell r="C3956" t="str">
            <v>COQUIHALLA RIVER</v>
          </cell>
          <cell r="D3956" t="str">
            <v>2</v>
          </cell>
          <cell r="E3956" t="str">
            <v>1</v>
          </cell>
          <cell r="F3956">
            <v>9</v>
          </cell>
          <cell r="G3956">
            <v>17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</row>
        <row r="3957">
          <cell r="A3957">
            <v>1984</v>
          </cell>
          <cell r="B3957" t="str">
            <v>181</v>
          </cell>
          <cell r="C3957" t="str">
            <v>COQUIHALLA RIVER</v>
          </cell>
          <cell r="D3957" t="str">
            <v>2</v>
          </cell>
          <cell r="E3957" t="str">
            <v>2</v>
          </cell>
          <cell r="F3957">
            <v>181</v>
          </cell>
          <cell r="G3957">
            <v>837</v>
          </cell>
          <cell r="H3957">
            <v>4</v>
          </cell>
          <cell r="I3957">
            <v>145</v>
          </cell>
          <cell r="J3957">
            <v>8</v>
          </cell>
          <cell r="K3957">
            <v>39</v>
          </cell>
        </row>
        <row r="3958">
          <cell r="A3958">
            <v>1984</v>
          </cell>
          <cell r="B3958" t="str">
            <v>181</v>
          </cell>
          <cell r="C3958" t="str">
            <v>COQUIHALLA RIVER</v>
          </cell>
          <cell r="D3958" t="str">
            <v>2</v>
          </cell>
          <cell r="E3958" t="str">
            <v>5</v>
          </cell>
          <cell r="F3958">
            <v>3</v>
          </cell>
          <cell r="G3958">
            <v>7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</row>
        <row r="3959">
          <cell r="A3959">
            <v>1984</v>
          </cell>
          <cell r="B3959" t="str">
            <v>181</v>
          </cell>
          <cell r="C3959" t="str">
            <v>COQUIHALLA RIVER</v>
          </cell>
          <cell r="D3959" t="str">
            <v>2</v>
          </cell>
          <cell r="E3959" t="str">
            <v>6</v>
          </cell>
          <cell r="F3959">
            <v>4</v>
          </cell>
          <cell r="G3959">
            <v>16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</row>
        <row r="3960">
          <cell r="A3960">
            <v>1984</v>
          </cell>
          <cell r="B3960" t="str">
            <v>181</v>
          </cell>
          <cell r="C3960" t="str">
            <v>COQUIHALLA RIVER</v>
          </cell>
          <cell r="D3960" t="str">
            <v>2</v>
          </cell>
          <cell r="E3960" t="str">
            <v>9</v>
          </cell>
          <cell r="F3960">
            <v>2</v>
          </cell>
          <cell r="G3960">
            <v>4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</row>
        <row r="3961">
          <cell r="A3961">
            <v>1984</v>
          </cell>
          <cell r="B3961" t="str">
            <v>182</v>
          </cell>
          <cell r="C3961" t="str">
            <v>COQUITLAM RIVER</v>
          </cell>
          <cell r="D3961" t="str">
            <v>2</v>
          </cell>
          <cell r="E3961" t="str">
            <v>0</v>
          </cell>
          <cell r="F3961">
            <v>2</v>
          </cell>
          <cell r="G3961">
            <v>13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</row>
        <row r="3962">
          <cell r="A3962">
            <v>1984</v>
          </cell>
          <cell r="B3962" t="str">
            <v>182</v>
          </cell>
          <cell r="C3962" t="str">
            <v>COQUITLAM RIVER</v>
          </cell>
          <cell r="D3962" t="str">
            <v>2</v>
          </cell>
          <cell r="E3962" t="str">
            <v>2</v>
          </cell>
          <cell r="F3962">
            <v>94</v>
          </cell>
          <cell r="G3962">
            <v>747</v>
          </cell>
          <cell r="H3962">
            <v>0</v>
          </cell>
          <cell r="I3962">
            <v>193</v>
          </cell>
          <cell r="J3962">
            <v>4</v>
          </cell>
          <cell r="K3962">
            <v>12</v>
          </cell>
        </row>
        <row r="3963">
          <cell r="A3963">
            <v>1984</v>
          </cell>
          <cell r="B3963" t="str">
            <v>184</v>
          </cell>
          <cell r="C3963" t="str">
            <v>DAKOTA CREEK</v>
          </cell>
          <cell r="D3963" t="str">
            <v>2</v>
          </cell>
          <cell r="E3963" t="str">
            <v>2</v>
          </cell>
          <cell r="F3963">
            <v>8</v>
          </cell>
          <cell r="G3963">
            <v>12</v>
          </cell>
          <cell r="H3963">
            <v>4</v>
          </cell>
          <cell r="I3963">
            <v>0</v>
          </cell>
          <cell r="J3963">
            <v>0</v>
          </cell>
          <cell r="K3963">
            <v>0</v>
          </cell>
        </row>
        <row r="3964">
          <cell r="A3964">
            <v>1984</v>
          </cell>
          <cell r="B3964" t="str">
            <v>185</v>
          </cell>
          <cell r="C3964" t="str">
            <v>DESERTED RIVER</v>
          </cell>
          <cell r="D3964" t="str">
            <v>2</v>
          </cell>
          <cell r="E3964" t="str">
            <v>2</v>
          </cell>
          <cell r="F3964">
            <v>4</v>
          </cell>
          <cell r="G3964">
            <v>4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</row>
        <row r="3965">
          <cell r="A3965">
            <v>1984</v>
          </cell>
          <cell r="B3965" t="str">
            <v>186</v>
          </cell>
          <cell r="C3965" t="str">
            <v>ELAHO RIVER</v>
          </cell>
          <cell r="D3965" t="str">
            <v>2</v>
          </cell>
          <cell r="E3965" t="str">
            <v>2</v>
          </cell>
          <cell r="F3965">
            <v>24</v>
          </cell>
          <cell r="G3965">
            <v>55</v>
          </cell>
          <cell r="H3965">
            <v>0</v>
          </cell>
          <cell r="I3965">
            <v>4</v>
          </cell>
          <cell r="J3965">
            <v>0</v>
          </cell>
          <cell r="K3965">
            <v>0</v>
          </cell>
        </row>
        <row r="3966">
          <cell r="A3966">
            <v>1984</v>
          </cell>
          <cell r="B3966" t="str">
            <v>188</v>
          </cell>
          <cell r="C3966" t="str">
            <v>FRASER RIVER</v>
          </cell>
          <cell r="D3966" t="str">
            <v>2</v>
          </cell>
          <cell r="E3966" t="str">
            <v>0</v>
          </cell>
          <cell r="F3966">
            <v>8</v>
          </cell>
          <cell r="G3966">
            <v>27</v>
          </cell>
          <cell r="H3966">
            <v>4</v>
          </cell>
          <cell r="I3966">
            <v>6</v>
          </cell>
          <cell r="J3966">
            <v>2</v>
          </cell>
          <cell r="K3966">
            <v>0</v>
          </cell>
        </row>
        <row r="3967">
          <cell r="A3967">
            <v>1984</v>
          </cell>
          <cell r="B3967" t="str">
            <v>188</v>
          </cell>
          <cell r="C3967" t="str">
            <v>FRASER RIVER</v>
          </cell>
          <cell r="D3967" t="str">
            <v>2</v>
          </cell>
          <cell r="E3967" t="str">
            <v>2</v>
          </cell>
          <cell r="F3967">
            <v>782</v>
          </cell>
          <cell r="G3967">
            <v>11076</v>
          </cell>
          <cell r="H3967">
            <v>456</v>
          </cell>
          <cell r="I3967">
            <v>157</v>
          </cell>
          <cell r="J3967">
            <v>24</v>
          </cell>
          <cell r="K3967">
            <v>4</v>
          </cell>
        </row>
        <row r="3968">
          <cell r="A3968">
            <v>1984</v>
          </cell>
          <cell r="B3968" t="str">
            <v>188</v>
          </cell>
          <cell r="C3968" t="str">
            <v>FRASER RIVER</v>
          </cell>
          <cell r="D3968" t="str">
            <v>2</v>
          </cell>
          <cell r="E3968" t="str">
            <v>3</v>
          </cell>
          <cell r="F3968">
            <v>30</v>
          </cell>
          <cell r="G3968">
            <v>207</v>
          </cell>
          <cell r="H3968">
            <v>24</v>
          </cell>
          <cell r="I3968">
            <v>12</v>
          </cell>
          <cell r="J3968">
            <v>0</v>
          </cell>
          <cell r="K3968">
            <v>0</v>
          </cell>
        </row>
        <row r="3969">
          <cell r="A3969">
            <v>1984</v>
          </cell>
          <cell r="B3969" t="str">
            <v>188</v>
          </cell>
          <cell r="C3969" t="str">
            <v>FRASER RIVER</v>
          </cell>
          <cell r="D3969" t="str">
            <v>2</v>
          </cell>
          <cell r="E3969" t="str">
            <v>4</v>
          </cell>
          <cell r="F3969">
            <v>4</v>
          </cell>
          <cell r="G3969">
            <v>8</v>
          </cell>
          <cell r="H3969">
            <v>4</v>
          </cell>
          <cell r="I3969">
            <v>0</v>
          </cell>
          <cell r="J3969">
            <v>0</v>
          </cell>
          <cell r="K3969">
            <v>0</v>
          </cell>
        </row>
        <row r="3970">
          <cell r="A3970">
            <v>1984</v>
          </cell>
          <cell r="B3970" t="str">
            <v>188</v>
          </cell>
          <cell r="C3970" t="str">
            <v>FRASER RIVER</v>
          </cell>
          <cell r="D3970" t="str">
            <v>2</v>
          </cell>
          <cell r="E3970" t="str">
            <v>5</v>
          </cell>
          <cell r="F3970">
            <v>14</v>
          </cell>
          <cell r="G3970">
            <v>92</v>
          </cell>
          <cell r="H3970">
            <v>14</v>
          </cell>
          <cell r="I3970">
            <v>41</v>
          </cell>
          <cell r="J3970">
            <v>0</v>
          </cell>
          <cell r="K3970">
            <v>0</v>
          </cell>
        </row>
        <row r="3971">
          <cell r="A3971">
            <v>1984</v>
          </cell>
          <cell r="B3971" t="str">
            <v>188</v>
          </cell>
          <cell r="C3971" t="str">
            <v>FRASER RIVER</v>
          </cell>
          <cell r="D3971" t="str">
            <v>2</v>
          </cell>
          <cell r="E3971" t="str">
            <v>8</v>
          </cell>
          <cell r="F3971">
            <v>15</v>
          </cell>
          <cell r="G3971">
            <v>124</v>
          </cell>
          <cell r="H3971">
            <v>9</v>
          </cell>
          <cell r="I3971">
            <v>3</v>
          </cell>
          <cell r="J3971">
            <v>0</v>
          </cell>
          <cell r="K3971">
            <v>0</v>
          </cell>
        </row>
        <row r="3972">
          <cell r="A3972">
            <v>1984</v>
          </cell>
          <cell r="B3972" t="str">
            <v>188</v>
          </cell>
          <cell r="C3972" t="str">
            <v>FRASER RIVER</v>
          </cell>
          <cell r="D3972" t="str">
            <v>2</v>
          </cell>
          <cell r="E3972" t="str">
            <v>9</v>
          </cell>
          <cell r="F3972">
            <v>11</v>
          </cell>
          <cell r="G3972">
            <v>62</v>
          </cell>
          <cell r="H3972">
            <v>0</v>
          </cell>
          <cell r="I3972">
            <v>2</v>
          </cell>
          <cell r="J3972">
            <v>0</v>
          </cell>
          <cell r="K3972">
            <v>0</v>
          </cell>
        </row>
        <row r="3973">
          <cell r="A3973">
            <v>1984</v>
          </cell>
          <cell r="B3973" t="str">
            <v>190</v>
          </cell>
          <cell r="C3973" t="str">
            <v>GRAY CREEK</v>
          </cell>
          <cell r="D3973" t="str">
            <v>2</v>
          </cell>
          <cell r="E3973" t="str">
            <v>2</v>
          </cell>
          <cell r="F3973">
            <v>20</v>
          </cell>
          <cell r="G3973">
            <v>51</v>
          </cell>
          <cell r="H3973">
            <v>0</v>
          </cell>
          <cell r="I3973">
            <v>20</v>
          </cell>
          <cell r="J3973">
            <v>0</v>
          </cell>
          <cell r="K3973">
            <v>0</v>
          </cell>
        </row>
        <row r="3974">
          <cell r="A3974">
            <v>1984</v>
          </cell>
          <cell r="B3974" t="str">
            <v>191</v>
          </cell>
          <cell r="C3974" t="str">
            <v>HARRISON RIVER</v>
          </cell>
          <cell r="D3974" t="str">
            <v>2</v>
          </cell>
          <cell r="E3974" t="str">
            <v>2</v>
          </cell>
          <cell r="F3974">
            <v>8</v>
          </cell>
          <cell r="G3974">
            <v>24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</row>
        <row r="3975">
          <cell r="A3975">
            <v>1984</v>
          </cell>
          <cell r="B3975" t="str">
            <v>192</v>
          </cell>
          <cell r="C3975" t="str">
            <v>HASTINGS CREEK</v>
          </cell>
          <cell r="D3975" t="str">
            <v>2</v>
          </cell>
          <cell r="E3975" t="str">
            <v>2</v>
          </cell>
          <cell r="F3975">
            <v>4</v>
          </cell>
          <cell r="G3975">
            <v>4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</row>
        <row r="3976">
          <cell r="A3976">
            <v>1984</v>
          </cell>
          <cell r="B3976" t="str">
            <v>193</v>
          </cell>
          <cell r="C3976" t="str">
            <v>HOMATHKO RIVER</v>
          </cell>
          <cell r="D3976" t="str">
            <v>2</v>
          </cell>
          <cell r="E3976" t="str">
            <v>2</v>
          </cell>
          <cell r="F3976">
            <v>8</v>
          </cell>
          <cell r="G3976">
            <v>16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</row>
        <row r="3977">
          <cell r="A3977">
            <v>1984</v>
          </cell>
          <cell r="B3977" t="str">
            <v>196</v>
          </cell>
          <cell r="C3977" t="str">
            <v>INDIAN RIVER</v>
          </cell>
          <cell r="D3977" t="str">
            <v>2</v>
          </cell>
          <cell r="E3977" t="str">
            <v>2</v>
          </cell>
          <cell r="F3977">
            <v>12</v>
          </cell>
          <cell r="G3977">
            <v>28</v>
          </cell>
          <cell r="H3977">
            <v>0</v>
          </cell>
          <cell r="I3977">
            <v>16</v>
          </cell>
          <cell r="J3977">
            <v>0</v>
          </cell>
          <cell r="K3977">
            <v>0</v>
          </cell>
        </row>
        <row r="3978">
          <cell r="A3978">
            <v>1984</v>
          </cell>
          <cell r="B3978" t="str">
            <v>196</v>
          </cell>
          <cell r="C3978" t="str">
            <v>INDIAN RIVER</v>
          </cell>
          <cell r="D3978" t="str">
            <v>2</v>
          </cell>
          <cell r="E3978" t="str">
            <v>8</v>
          </cell>
          <cell r="F3978">
            <v>6</v>
          </cell>
          <cell r="G3978">
            <v>6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</row>
        <row r="3979">
          <cell r="A3979">
            <v>1984</v>
          </cell>
          <cell r="B3979" t="str">
            <v>197</v>
          </cell>
          <cell r="C3979" t="str">
            <v>KANAKA CREEK</v>
          </cell>
          <cell r="D3979" t="str">
            <v>2</v>
          </cell>
          <cell r="E3979" t="str">
            <v>2</v>
          </cell>
          <cell r="F3979">
            <v>31</v>
          </cell>
          <cell r="G3979">
            <v>98</v>
          </cell>
          <cell r="H3979">
            <v>0</v>
          </cell>
          <cell r="I3979">
            <v>28</v>
          </cell>
          <cell r="J3979">
            <v>4</v>
          </cell>
          <cell r="K3979">
            <v>0</v>
          </cell>
        </row>
        <row r="3980">
          <cell r="A3980">
            <v>1984</v>
          </cell>
          <cell r="B3980" t="str">
            <v>199</v>
          </cell>
          <cell r="C3980" t="str">
            <v>LANG CREEK</v>
          </cell>
          <cell r="D3980" t="str">
            <v>2</v>
          </cell>
          <cell r="E3980" t="str">
            <v>2</v>
          </cell>
          <cell r="F3980">
            <v>47</v>
          </cell>
          <cell r="G3980">
            <v>558</v>
          </cell>
          <cell r="H3980">
            <v>79</v>
          </cell>
          <cell r="I3980">
            <v>94</v>
          </cell>
          <cell r="J3980">
            <v>0</v>
          </cell>
          <cell r="K3980">
            <v>0</v>
          </cell>
        </row>
        <row r="3981">
          <cell r="A3981">
            <v>1984</v>
          </cell>
          <cell r="B3981" t="str">
            <v>201</v>
          </cell>
          <cell r="C3981" t="str">
            <v>LILLOOET RIVER</v>
          </cell>
          <cell r="D3981" t="str">
            <v>2</v>
          </cell>
          <cell r="E3981" t="str">
            <v>2</v>
          </cell>
          <cell r="F3981">
            <v>16</v>
          </cell>
          <cell r="G3981">
            <v>59</v>
          </cell>
          <cell r="H3981">
            <v>0</v>
          </cell>
          <cell r="I3981">
            <v>4</v>
          </cell>
          <cell r="J3981">
            <v>0</v>
          </cell>
          <cell r="K3981">
            <v>0</v>
          </cell>
        </row>
        <row r="3982">
          <cell r="A3982">
            <v>1984</v>
          </cell>
          <cell r="B3982" t="str">
            <v>202</v>
          </cell>
          <cell r="C3982" t="str">
            <v>CAMPBELL RIVER</v>
          </cell>
          <cell r="D3982" t="str">
            <v>2</v>
          </cell>
          <cell r="E3982" t="str">
            <v>2</v>
          </cell>
          <cell r="F3982">
            <v>161</v>
          </cell>
          <cell r="G3982">
            <v>2123</v>
          </cell>
          <cell r="H3982">
            <v>0</v>
          </cell>
          <cell r="I3982">
            <v>405</v>
          </cell>
          <cell r="J3982">
            <v>149</v>
          </cell>
          <cell r="K3982">
            <v>350</v>
          </cell>
        </row>
        <row r="3983">
          <cell r="A3983">
            <v>1984</v>
          </cell>
          <cell r="B3983" t="str">
            <v>205</v>
          </cell>
          <cell r="C3983" t="str">
            <v>LYNN CREEK</v>
          </cell>
          <cell r="D3983" t="str">
            <v>2</v>
          </cell>
          <cell r="E3983" t="str">
            <v>2</v>
          </cell>
          <cell r="F3983">
            <v>39</v>
          </cell>
          <cell r="G3983">
            <v>118</v>
          </cell>
          <cell r="H3983">
            <v>0</v>
          </cell>
          <cell r="I3983">
            <v>20</v>
          </cell>
          <cell r="J3983">
            <v>4</v>
          </cell>
          <cell r="K3983">
            <v>8</v>
          </cell>
        </row>
        <row r="3984">
          <cell r="A3984">
            <v>1984</v>
          </cell>
          <cell r="B3984" t="str">
            <v>206</v>
          </cell>
          <cell r="C3984" t="str">
            <v>MCNAB CREEK</v>
          </cell>
          <cell r="D3984" t="str">
            <v>2</v>
          </cell>
          <cell r="E3984" t="str">
            <v>2</v>
          </cell>
          <cell r="F3984">
            <v>12</v>
          </cell>
          <cell r="G3984">
            <v>35</v>
          </cell>
          <cell r="H3984">
            <v>0</v>
          </cell>
          <cell r="I3984">
            <v>8</v>
          </cell>
          <cell r="J3984">
            <v>0</v>
          </cell>
          <cell r="K3984">
            <v>0</v>
          </cell>
        </row>
        <row r="3985">
          <cell r="A3985">
            <v>1984</v>
          </cell>
          <cell r="B3985" t="str">
            <v>207</v>
          </cell>
          <cell r="C3985" t="str">
            <v>MAMQUAM RIVER</v>
          </cell>
          <cell r="D3985" t="str">
            <v>2</v>
          </cell>
          <cell r="E3985" t="str">
            <v>2</v>
          </cell>
          <cell r="F3985">
            <v>20</v>
          </cell>
          <cell r="G3985">
            <v>39</v>
          </cell>
          <cell r="H3985">
            <v>0</v>
          </cell>
          <cell r="I3985">
            <v>12</v>
          </cell>
          <cell r="J3985">
            <v>0</v>
          </cell>
          <cell r="K3985">
            <v>8</v>
          </cell>
        </row>
        <row r="3986">
          <cell r="A3986">
            <v>1984</v>
          </cell>
          <cell r="B3986" t="str">
            <v>210</v>
          </cell>
          <cell r="C3986" t="str">
            <v>MORRIS CREEK</v>
          </cell>
          <cell r="D3986" t="str">
            <v>2</v>
          </cell>
          <cell r="E3986" t="str">
            <v>2</v>
          </cell>
          <cell r="F3986">
            <v>4</v>
          </cell>
          <cell r="G3986">
            <v>28</v>
          </cell>
          <cell r="H3986">
            <v>12</v>
          </cell>
          <cell r="I3986">
            <v>0</v>
          </cell>
          <cell r="J3986">
            <v>0</v>
          </cell>
          <cell r="K3986">
            <v>0</v>
          </cell>
        </row>
        <row r="3987">
          <cell r="A3987">
            <v>1984</v>
          </cell>
          <cell r="B3987" t="str">
            <v>211</v>
          </cell>
          <cell r="C3987" t="str">
            <v>NAHATLATCH RIVER</v>
          </cell>
          <cell r="D3987" t="str">
            <v>2</v>
          </cell>
          <cell r="E3987" t="str">
            <v>2</v>
          </cell>
          <cell r="F3987">
            <v>39</v>
          </cell>
          <cell r="G3987">
            <v>106</v>
          </cell>
          <cell r="H3987">
            <v>8</v>
          </cell>
          <cell r="I3987">
            <v>20</v>
          </cell>
          <cell r="J3987">
            <v>0</v>
          </cell>
          <cell r="K3987">
            <v>0</v>
          </cell>
        </row>
        <row r="3988">
          <cell r="A3988">
            <v>1984</v>
          </cell>
          <cell r="B3988" t="str">
            <v>211</v>
          </cell>
          <cell r="C3988" t="str">
            <v>NAHATLATCH RIVER</v>
          </cell>
          <cell r="D3988" t="str">
            <v>2</v>
          </cell>
          <cell r="E3988" t="str">
            <v>3</v>
          </cell>
          <cell r="F3988">
            <v>12</v>
          </cell>
          <cell r="G3988">
            <v>21</v>
          </cell>
          <cell r="H3988">
            <v>9</v>
          </cell>
          <cell r="I3988">
            <v>0</v>
          </cell>
          <cell r="J3988">
            <v>0</v>
          </cell>
          <cell r="K3988">
            <v>0</v>
          </cell>
        </row>
        <row r="3989">
          <cell r="A3989">
            <v>1984</v>
          </cell>
          <cell r="B3989" t="str">
            <v>211</v>
          </cell>
          <cell r="C3989" t="str">
            <v>NAHATLATCH RIVER</v>
          </cell>
          <cell r="D3989" t="str">
            <v>2</v>
          </cell>
          <cell r="E3989" t="str">
            <v>4</v>
          </cell>
          <cell r="F3989">
            <v>4</v>
          </cell>
          <cell r="G3989">
            <v>4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</row>
        <row r="3990">
          <cell r="A3990">
            <v>1984</v>
          </cell>
          <cell r="B3990" t="str">
            <v>211</v>
          </cell>
          <cell r="C3990" t="str">
            <v>NAHATLATCH RIVER</v>
          </cell>
          <cell r="D3990" t="str">
            <v>2</v>
          </cell>
          <cell r="E3990" t="str">
            <v>9</v>
          </cell>
          <cell r="F3990">
            <v>2</v>
          </cell>
          <cell r="G3990">
            <v>2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</row>
        <row r="3991">
          <cell r="A3991">
            <v>1984</v>
          </cell>
          <cell r="B3991" t="str">
            <v>213</v>
          </cell>
          <cell r="C3991" t="str">
            <v>NICOMEKL RIVER</v>
          </cell>
          <cell r="D3991" t="str">
            <v>2</v>
          </cell>
          <cell r="E3991" t="str">
            <v>2</v>
          </cell>
          <cell r="F3991">
            <v>134</v>
          </cell>
          <cell r="G3991">
            <v>1026</v>
          </cell>
          <cell r="H3991">
            <v>0</v>
          </cell>
          <cell r="I3991">
            <v>189</v>
          </cell>
          <cell r="J3991">
            <v>8</v>
          </cell>
          <cell r="K3991">
            <v>59</v>
          </cell>
        </row>
        <row r="3992">
          <cell r="A3992">
            <v>1984</v>
          </cell>
          <cell r="B3992" t="str">
            <v>215</v>
          </cell>
          <cell r="C3992" t="str">
            <v>NORRISH CREEK</v>
          </cell>
          <cell r="D3992" t="str">
            <v>2</v>
          </cell>
          <cell r="E3992" t="str">
            <v>2</v>
          </cell>
          <cell r="F3992">
            <v>24</v>
          </cell>
          <cell r="G3992">
            <v>67</v>
          </cell>
          <cell r="H3992">
            <v>0</v>
          </cell>
          <cell r="I3992">
            <v>16</v>
          </cell>
          <cell r="J3992">
            <v>0</v>
          </cell>
          <cell r="K3992">
            <v>0</v>
          </cell>
        </row>
        <row r="3993">
          <cell r="A3993">
            <v>1984</v>
          </cell>
          <cell r="B3993" t="str">
            <v>216</v>
          </cell>
          <cell r="C3993" t="str">
            <v>NORTH ALOUETTE RIVER</v>
          </cell>
          <cell r="D3993" t="str">
            <v>2</v>
          </cell>
          <cell r="E3993" t="str">
            <v>2</v>
          </cell>
          <cell r="F3993">
            <v>24</v>
          </cell>
          <cell r="G3993">
            <v>267</v>
          </cell>
          <cell r="H3993">
            <v>0</v>
          </cell>
          <cell r="I3993">
            <v>8</v>
          </cell>
          <cell r="J3993">
            <v>0</v>
          </cell>
          <cell r="K3993">
            <v>4</v>
          </cell>
        </row>
        <row r="3994">
          <cell r="A3994">
            <v>1984</v>
          </cell>
          <cell r="B3994" t="str">
            <v>218</v>
          </cell>
          <cell r="C3994" t="str">
            <v>PHILLIPS RIVER</v>
          </cell>
          <cell r="D3994" t="str">
            <v>2</v>
          </cell>
          <cell r="E3994" t="str">
            <v>2</v>
          </cell>
          <cell r="F3994">
            <v>4</v>
          </cell>
          <cell r="G3994">
            <v>4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</row>
        <row r="3995">
          <cell r="A3995">
            <v>1984</v>
          </cell>
          <cell r="B3995" t="str">
            <v>219</v>
          </cell>
          <cell r="C3995" t="str">
            <v>PITT RIVER</v>
          </cell>
          <cell r="D3995" t="str">
            <v>2</v>
          </cell>
          <cell r="E3995" t="str">
            <v>2</v>
          </cell>
          <cell r="F3995">
            <v>12</v>
          </cell>
          <cell r="G3995">
            <v>12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</row>
        <row r="3996">
          <cell r="A3996">
            <v>1984</v>
          </cell>
          <cell r="B3996" t="str">
            <v>221</v>
          </cell>
          <cell r="C3996" t="str">
            <v>QUATAM RIVER</v>
          </cell>
          <cell r="D3996" t="str">
            <v>2</v>
          </cell>
          <cell r="E3996" t="str">
            <v>2</v>
          </cell>
          <cell r="F3996">
            <v>8</v>
          </cell>
          <cell r="G3996">
            <v>8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</row>
        <row r="3997">
          <cell r="A3997">
            <v>1984</v>
          </cell>
          <cell r="B3997" t="str">
            <v>222</v>
          </cell>
          <cell r="C3997" t="str">
            <v>RAINY RIVER</v>
          </cell>
          <cell r="D3997" t="str">
            <v>2</v>
          </cell>
          <cell r="E3997" t="str">
            <v>2</v>
          </cell>
          <cell r="F3997">
            <v>31</v>
          </cell>
          <cell r="G3997">
            <v>134</v>
          </cell>
          <cell r="H3997">
            <v>8</v>
          </cell>
          <cell r="I3997">
            <v>24</v>
          </cell>
          <cell r="J3997">
            <v>0</v>
          </cell>
          <cell r="K3997">
            <v>0</v>
          </cell>
        </row>
        <row r="3998">
          <cell r="A3998">
            <v>1984</v>
          </cell>
          <cell r="B3998" t="str">
            <v>223</v>
          </cell>
          <cell r="C3998" t="str">
            <v>ROBERTS CREEK</v>
          </cell>
          <cell r="D3998" t="str">
            <v>2</v>
          </cell>
          <cell r="E3998" t="str">
            <v>2</v>
          </cell>
          <cell r="F3998">
            <v>4</v>
          </cell>
          <cell r="G3998">
            <v>8</v>
          </cell>
          <cell r="H3998">
            <v>0</v>
          </cell>
          <cell r="I3998">
            <v>8</v>
          </cell>
          <cell r="J3998">
            <v>0</v>
          </cell>
          <cell r="K3998">
            <v>0</v>
          </cell>
        </row>
        <row r="3999">
          <cell r="A3999">
            <v>1984</v>
          </cell>
          <cell r="B3999" t="str">
            <v>225</v>
          </cell>
          <cell r="C3999" t="str">
            <v>SALMON RIVER</v>
          </cell>
          <cell r="D3999" t="str">
            <v>2</v>
          </cell>
          <cell r="E3999" t="str">
            <v>2</v>
          </cell>
          <cell r="F3999">
            <v>16</v>
          </cell>
          <cell r="G3999">
            <v>35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</row>
        <row r="4000">
          <cell r="A4000">
            <v>1984</v>
          </cell>
          <cell r="B4000" t="str">
            <v>226</v>
          </cell>
          <cell r="C4000" t="str">
            <v>SECHELT CREEK</v>
          </cell>
          <cell r="D4000" t="str">
            <v>2</v>
          </cell>
          <cell r="E4000" t="str">
            <v>2</v>
          </cell>
          <cell r="F4000">
            <v>4</v>
          </cell>
          <cell r="G4000">
            <v>8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</row>
        <row r="4001">
          <cell r="A4001">
            <v>1984</v>
          </cell>
          <cell r="B4001" t="str">
            <v>227</v>
          </cell>
          <cell r="C4001" t="str">
            <v>SERPENTINE RIVER</v>
          </cell>
          <cell r="D4001" t="str">
            <v>2</v>
          </cell>
          <cell r="E4001" t="str">
            <v>2</v>
          </cell>
          <cell r="F4001">
            <v>24</v>
          </cell>
          <cell r="G4001">
            <v>193</v>
          </cell>
          <cell r="H4001">
            <v>16</v>
          </cell>
          <cell r="I4001">
            <v>0</v>
          </cell>
          <cell r="J4001">
            <v>0</v>
          </cell>
          <cell r="K4001">
            <v>0</v>
          </cell>
        </row>
        <row r="4002">
          <cell r="A4002">
            <v>1984</v>
          </cell>
          <cell r="B4002" t="str">
            <v>228</v>
          </cell>
          <cell r="C4002" t="str">
            <v>SEYMOUR RIVER</v>
          </cell>
          <cell r="D4002" t="str">
            <v>2</v>
          </cell>
          <cell r="E4002" t="str">
            <v>1</v>
          </cell>
          <cell r="F4002">
            <v>4</v>
          </cell>
          <cell r="G4002">
            <v>4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</row>
        <row r="4003">
          <cell r="A4003">
            <v>1984</v>
          </cell>
          <cell r="B4003" t="str">
            <v>228</v>
          </cell>
          <cell r="C4003" t="str">
            <v>SEYMOUR RIVER</v>
          </cell>
          <cell r="D4003" t="str">
            <v>2</v>
          </cell>
          <cell r="E4003" t="str">
            <v>2</v>
          </cell>
          <cell r="F4003">
            <v>330</v>
          </cell>
          <cell r="G4003">
            <v>3578</v>
          </cell>
          <cell r="H4003">
            <v>12</v>
          </cell>
          <cell r="I4003">
            <v>735</v>
          </cell>
          <cell r="J4003">
            <v>55</v>
          </cell>
          <cell r="K4003">
            <v>263</v>
          </cell>
        </row>
        <row r="4004">
          <cell r="A4004">
            <v>1984</v>
          </cell>
          <cell r="B4004" t="str">
            <v>228</v>
          </cell>
          <cell r="C4004" t="str">
            <v>SEYMOUR RIVER</v>
          </cell>
          <cell r="D4004" t="str">
            <v>2</v>
          </cell>
          <cell r="E4004" t="str">
            <v>9</v>
          </cell>
          <cell r="F4004">
            <v>2</v>
          </cell>
          <cell r="G4004">
            <v>2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</row>
        <row r="4005">
          <cell r="A4005">
            <v>1984</v>
          </cell>
          <cell r="B4005" t="str">
            <v>229</v>
          </cell>
          <cell r="C4005" t="str">
            <v>SILVERDALE CREEK</v>
          </cell>
          <cell r="D4005" t="str">
            <v>2</v>
          </cell>
          <cell r="E4005" t="str">
            <v>2</v>
          </cell>
          <cell r="F4005">
            <v>4</v>
          </cell>
          <cell r="G4005">
            <v>4</v>
          </cell>
          <cell r="H4005">
            <v>0</v>
          </cell>
          <cell r="I4005">
            <v>4</v>
          </cell>
          <cell r="J4005">
            <v>0</v>
          </cell>
          <cell r="K4005">
            <v>0</v>
          </cell>
        </row>
        <row r="4006">
          <cell r="A4006">
            <v>1984</v>
          </cell>
          <cell r="B4006" t="str">
            <v>230</v>
          </cell>
          <cell r="C4006" t="str">
            <v>SILVERHOPE CREEK</v>
          </cell>
          <cell r="D4006" t="str">
            <v>2</v>
          </cell>
          <cell r="E4006" t="str">
            <v>2</v>
          </cell>
          <cell r="F4006">
            <v>63</v>
          </cell>
          <cell r="G4006">
            <v>307</v>
          </cell>
          <cell r="H4006">
            <v>4</v>
          </cell>
          <cell r="I4006">
            <v>102</v>
          </cell>
          <cell r="J4006">
            <v>0</v>
          </cell>
          <cell r="K4006">
            <v>0</v>
          </cell>
        </row>
        <row r="4007">
          <cell r="A4007">
            <v>1984</v>
          </cell>
          <cell r="B4007" t="str">
            <v>232</v>
          </cell>
          <cell r="C4007" t="str">
            <v>SLOQUET CREEK</v>
          </cell>
          <cell r="D4007" t="str">
            <v>2</v>
          </cell>
          <cell r="E4007" t="str">
            <v>2</v>
          </cell>
          <cell r="F4007">
            <v>4</v>
          </cell>
          <cell r="G4007">
            <v>8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</row>
        <row r="4008">
          <cell r="A4008">
            <v>1984</v>
          </cell>
          <cell r="B4008" t="str">
            <v>233</v>
          </cell>
          <cell r="C4008" t="str">
            <v>SOUTHGATE RIVER</v>
          </cell>
          <cell r="D4008" t="str">
            <v>2</v>
          </cell>
          <cell r="E4008" t="str">
            <v>2</v>
          </cell>
          <cell r="F4008">
            <v>8</v>
          </cell>
          <cell r="G4008">
            <v>12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</row>
        <row r="4009">
          <cell r="A4009">
            <v>1984</v>
          </cell>
          <cell r="B4009" t="str">
            <v>235</v>
          </cell>
          <cell r="C4009" t="str">
            <v>SQUAMISH RIVER</v>
          </cell>
          <cell r="D4009" t="str">
            <v>2</v>
          </cell>
          <cell r="E4009" t="str">
            <v>0</v>
          </cell>
          <cell r="F4009">
            <v>8</v>
          </cell>
          <cell r="G4009">
            <v>21</v>
          </cell>
          <cell r="H4009">
            <v>0</v>
          </cell>
          <cell r="I4009">
            <v>15</v>
          </cell>
          <cell r="J4009">
            <v>0</v>
          </cell>
          <cell r="K4009">
            <v>0</v>
          </cell>
        </row>
        <row r="4010">
          <cell r="A4010">
            <v>1984</v>
          </cell>
          <cell r="B4010" t="str">
            <v>235</v>
          </cell>
          <cell r="C4010" t="str">
            <v>SQUAMISH RIVER</v>
          </cell>
          <cell r="D4010" t="str">
            <v>2</v>
          </cell>
          <cell r="E4010" t="str">
            <v>1</v>
          </cell>
          <cell r="F4010">
            <v>9</v>
          </cell>
          <cell r="G4010">
            <v>13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</row>
        <row r="4011">
          <cell r="A4011">
            <v>1984</v>
          </cell>
          <cell r="B4011" t="str">
            <v>235</v>
          </cell>
          <cell r="C4011" t="str">
            <v>SQUAMISH RIVER</v>
          </cell>
          <cell r="D4011" t="str">
            <v>2</v>
          </cell>
          <cell r="E4011" t="str">
            <v>2</v>
          </cell>
          <cell r="F4011">
            <v>393</v>
          </cell>
          <cell r="G4011">
            <v>1388</v>
          </cell>
          <cell r="H4011">
            <v>0</v>
          </cell>
          <cell r="I4011">
            <v>495</v>
          </cell>
          <cell r="J4011">
            <v>0</v>
          </cell>
          <cell r="K4011">
            <v>8</v>
          </cell>
        </row>
        <row r="4012">
          <cell r="A4012">
            <v>1984</v>
          </cell>
          <cell r="B4012" t="str">
            <v>235</v>
          </cell>
          <cell r="C4012" t="str">
            <v>SQUAMISH RIVER</v>
          </cell>
          <cell r="D4012" t="str">
            <v>2</v>
          </cell>
          <cell r="E4012" t="str">
            <v>6</v>
          </cell>
          <cell r="F4012">
            <v>4</v>
          </cell>
          <cell r="G4012">
            <v>4</v>
          </cell>
          <cell r="H4012">
            <v>0</v>
          </cell>
          <cell r="I4012">
            <v>4</v>
          </cell>
          <cell r="J4012">
            <v>0</v>
          </cell>
          <cell r="K4012">
            <v>0</v>
          </cell>
        </row>
        <row r="4013">
          <cell r="A4013">
            <v>1984</v>
          </cell>
          <cell r="B4013" t="str">
            <v>235</v>
          </cell>
          <cell r="C4013" t="str">
            <v>SQUAMISH RIVER</v>
          </cell>
          <cell r="D4013" t="str">
            <v>2</v>
          </cell>
          <cell r="E4013" t="str">
            <v>9</v>
          </cell>
          <cell r="F4013">
            <v>7</v>
          </cell>
          <cell r="G4013">
            <v>18</v>
          </cell>
          <cell r="H4013">
            <v>0</v>
          </cell>
          <cell r="I4013">
            <v>2</v>
          </cell>
          <cell r="J4013">
            <v>0</v>
          </cell>
          <cell r="K4013">
            <v>0</v>
          </cell>
        </row>
        <row r="4014">
          <cell r="A4014">
            <v>1984</v>
          </cell>
          <cell r="B4014" t="str">
            <v>236</v>
          </cell>
          <cell r="C4014" t="str">
            <v>STAVE RIVER</v>
          </cell>
          <cell r="D4014" t="str">
            <v>2</v>
          </cell>
          <cell r="E4014" t="str">
            <v>2</v>
          </cell>
          <cell r="F4014">
            <v>31</v>
          </cell>
          <cell r="G4014">
            <v>397</v>
          </cell>
          <cell r="H4014">
            <v>0</v>
          </cell>
          <cell r="I4014">
            <v>24</v>
          </cell>
          <cell r="J4014">
            <v>8</v>
          </cell>
          <cell r="K4014">
            <v>20</v>
          </cell>
        </row>
        <row r="4015">
          <cell r="A4015">
            <v>1984</v>
          </cell>
          <cell r="B4015" t="str">
            <v>238</v>
          </cell>
          <cell r="C4015" t="str">
            <v>SUMAS RIVER</v>
          </cell>
          <cell r="D4015" t="str">
            <v>2</v>
          </cell>
          <cell r="E4015" t="str">
            <v>2</v>
          </cell>
          <cell r="F4015">
            <v>12</v>
          </cell>
          <cell r="G4015">
            <v>181</v>
          </cell>
          <cell r="H4015">
            <v>4</v>
          </cell>
          <cell r="I4015">
            <v>0</v>
          </cell>
          <cell r="J4015">
            <v>0</v>
          </cell>
          <cell r="K4015">
            <v>0</v>
          </cell>
        </row>
        <row r="4016">
          <cell r="A4016">
            <v>1984</v>
          </cell>
          <cell r="B4016" t="str">
            <v>240</v>
          </cell>
          <cell r="C4016" t="str">
            <v>TEAQUAHAN RIVER</v>
          </cell>
          <cell r="D4016" t="str">
            <v>2</v>
          </cell>
          <cell r="E4016" t="str">
            <v>2</v>
          </cell>
          <cell r="F4016">
            <v>4</v>
          </cell>
          <cell r="G4016">
            <v>8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</row>
        <row r="4017">
          <cell r="A4017">
            <v>1984</v>
          </cell>
          <cell r="B4017" t="str">
            <v>244</v>
          </cell>
          <cell r="C4017" t="str">
            <v>VANCOUVER RIVER</v>
          </cell>
          <cell r="D4017" t="str">
            <v>2</v>
          </cell>
          <cell r="E4017" t="str">
            <v>2</v>
          </cell>
          <cell r="F4017">
            <v>8</v>
          </cell>
          <cell r="G4017">
            <v>8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</row>
        <row r="4018">
          <cell r="A4018">
            <v>1984</v>
          </cell>
          <cell r="B4018" t="str">
            <v>246</v>
          </cell>
          <cell r="C4018" t="str">
            <v>WEAVER CREEK</v>
          </cell>
          <cell r="D4018" t="str">
            <v>2</v>
          </cell>
          <cell r="E4018" t="str">
            <v>2</v>
          </cell>
          <cell r="F4018">
            <v>20</v>
          </cell>
          <cell r="G4018">
            <v>47</v>
          </cell>
          <cell r="H4018">
            <v>0</v>
          </cell>
          <cell r="I4018">
            <v>16</v>
          </cell>
          <cell r="J4018">
            <v>0</v>
          </cell>
          <cell r="K4018">
            <v>0</v>
          </cell>
        </row>
        <row r="4019">
          <cell r="A4019">
            <v>1984</v>
          </cell>
          <cell r="B4019" t="str">
            <v>247</v>
          </cell>
          <cell r="C4019" t="str">
            <v>WEST CREEK</v>
          </cell>
          <cell r="D4019" t="str">
            <v>2</v>
          </cell>
          <cell r="E4019" t="str">
            <v>2</v>
          </cell>
          <cell r="F4019">
            <v>4</v>
          </cell>
          <cell r="G4019">
            <v>4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</row>
        <row r="4020">
          <cell r="A4020">
            <v>1984</v>
          </cell>
          <cell r="B4020" t="str">
            <v>248</v>
          </cell>
          <cell r="C4020" t="str">
            <v>WHONOCK CREEK</v>
          </cell>
          <cell r="D4020" t="str">
            <v>2</v>
          </cell>
          <cell r="E4020" t="str">
            <v>2</v>
          </cell>
          <cell r="F4020">
            <v>8</v>
          </cell>
          <cell r="G4020">
            <v>16</v>
          </cell>
          <cell r="H4020">
            <v>0</v>
          </cell>
          <cell r="I4020">
            <v>12</v>
          </cell>
          <cell r="J4020">
            <v>0</v>
          </cell>
          <cell r="K4020">
            <v>0</v>
          </cell>
        </row>
        <row r="4021">
          <cell r="A4021">
            <v>1984</v>
          </cell>
          <cell r="B4021" t="str">
            <v>249</v>
          </cell>
          <cell r="C4021" t="str">
            <v>WIDGEON CREEK</v>
          </cell>
          <cell r="D4021" t="str">
            <v>2</v>
          </cell>
          <cell r="E4021" t="str">
            <v>2</v>
          </cell>
          <cell r="F4021">
            <v>4</v>
          </cell>
          <cell r="G4021">
            <v>4</v>
          </cell>
          <cell r="H4021">
            <v>0</v>
          </cell>
          <cell r="I4021">
            <v>4</v>
          </cell>
          <cell r="J4021">
            <v>0</v>
          </cell>
          <cell r="K4021">
            <v>0</v>
          </cell>
        </row>
        <row r="4022">
          <cell r="A4022">
            <v>1984</v>
          </cell>
          <cell r="B4022" t="str">
            <v>253</v>
          </cell>
          <cell r="C4022" t="str">
            <v>CLAYBURN CREEK</v>
          </cell>
          <cell r="D4022" t="str">
            <v>2</v>
          </cell>
          <cell r="E4022" t="str">
            <v>2</v>
          </cell>
          <cell r="F4022">
            <v>4</v>
          </cell>
          <cell r="G4022">
            <v>59</v>
          </cell>
          <cell r="H4022">
            <v>0</v>
          </cell>
          <cell r="I4022">
            <v>55</v>
          </cell>
          <cell r="J4022">
            <v>0</v>
          </cell>
          <cell r="K4022">
            <v>0</v>
          </cell>
        </row>
        <row r="4023">
          <cell r="A4023">
            <v>1984</v>
          </cell>
          <cell r="B4023" t="str">
            <v>255</v>
          </cell>
          <cell r="C4023" t="str">
            <v>DEBOVILLE SLOUGH</v>
          </cell>
          <cell r="D4023" t="str">
            <v>2</v>
          </cell>
          <cell r="E4023" t="str">
            <v>2</v>
          </cell>
          <cell r="F4023">
            <v>4</v>
          </cell>
          <cell r="G4023">
            <v>28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</row>
        <row r="4024">
          <cell r="A4024">
            <v>1984</v>
          </cell>
          <cell r="B4024" t="str">
            <v>272</v>
          </cell>
          <cell r="C4024" t="str">
            <v>BRIDGE RIVER</v>
          </cell>
          <cell r="D4024" t="str">
            <v>3</v>
          </cell>
          <cell r="E4024" t="str">
            <v>2</v>
          </cell>
          <cell r="F4024">
            <v>8</v>
          </cell>
          <cell r="G4024">
            <v>8</v>
          </cell>
          <cell r="H4024">
            <v>4</v>
          </cell>
          <cell r="I4024">
            <v>20</v>
          </cell>
          <cell r="J4024">
            <v>0</v>
          </cell>
          <cell r="K4024">
            <v>0</v>
          </cell>
        </row>
        <row r="4025">
          <cell r="A4025">
            <v>1984</v>
          </cell>
          <cell r="B4025" t="str">
            <v>272</v>
          </cell>
          <cell r="C4025" t="str">
            <v>BRIDGE RIVER</v>
          </cell>
          <cell r="D4025" t="str">
            <v>3</v>
          </cell>
          <cell r="E4025" t="str">
            <v>3</v>
          </cell>
          <cell r="F4025">
            <v>30</v>
          </cell>
          <cell r="G4025">
            <v>277</v>
          </cell>
          <cell r="H4025">
            <v>43</v>
          </cell>
          <cell r="I4025">
            <v>34</v>
          </cell>
          <cell r="J4025">
            <v>0</v>
          </cell>
          <cell r="K4025">
            <v>0</v>
          </cell>
        </row>
        <row r="4026">
          <cell r="A4026">
            <v>1984</v>
          </cell>
          <cell r="B4026" t="str">
            <v>272</v>
          </cell>
          <cell r="C4026" t="str">
            <v>BRIDGE RIVER</v>
          </cell>
          <cell r="D4026" t="str">
            <v>3</v>
          </cell>
          <cell r="E4026" t="str">
            <v>8</v>
          </cell>
          <cell r="F4026">
            <v>3</v>
          </cell>
          <cell r="G4026">
            <v>12</v>
          </cell>
          <cell r="H4026">
            <v>3</v>
          </cell>
          <cell r="I4026">
            <v>0</v>
          </cell>
          <cell r="J4026">
            <v>0</v>
          </cell>
          <cell r="K4026">
            <v>0</v>
          </cell>
        </row>
        <row r="4027">
          <cell r="A4027">
            <v>1984</v>
          </cell>
          <cell r="B4027" t="str">
            <v>273</v>
          </cell>
          <cell r="C4027" t="str">
            <v>CAYOOSH RIVER</v>
          </cell>
          <cell r="D4027" t="str">
            <v>3</v>
          </cell>
          <cell r="E4027" t="str">
            <v>3</v>
          </cell>
          <cell r="F4027">
            <v>18</v>
          </cell>
          <cell r="G4027">
            <v>168</v>
          </cell>
          <cell r="H4027">
            <v>15</v>
          </cell>
          <cell r="I4027">
            <v>21</v>
          </cell>
          <cell r="J4027">
            <v>0</v>
          </cell>
          <cell r="K4027">
            <v>0</v>
          </cell>
        </row>
        <row r="4028">
          <cell r="A4028">
            <v>1984</v>
          </cell>
          <cell r="B4028" t="str">
            <v>275</v>
          </cell>
          <cell r="C4028" t="str">
            <v>NICOLA RIVER</v>
          </cell>
          <cell r="D4028" t="str">
            <v>3</v>
          </cell>
          <cell r="E4028" t="str">
            <v>0</v>
          </cell>
          <cell r="F4028">
            <v>2</v>
          </cell>
          <cell r="G4028">
            <v>17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</row>
        <row r="4029">
          <cell r="A4029">
            <v>1984</v>
          </cell>
          <cell r="B4029" t="str">
            <v>275</v>
          </cell>
          <cell r="C4029" t="str">
            <v>NICOLA RIVER</v>
          </cell>
          <cell r="D4029" t="str">
            <v>3</v>
          </cell>
          <cell r="E4029" t="str">
            <v>3</v>
          </cell>
          <cell r="F4029">
            <v>6</v>
          </cell>
          <cell r="G4029">
            <v>82</v>
          </cell>
          <cell r="H4029">
            <v>6</v>
          </cell>
          <cell r="I4029">
            <v>0</v>
          </cell>
          <cell r="J4029">
            <v>0</v>
          </cell>
          <cell r="K4029">
            <v>0</v>
          </cell>
        </row>
        <row r="4030">
          <cell r="A4030">
            <v>1984</v>
          </cell>
          <cell r="B4030" t="str">
            <v>276</v>
          </cell>
          <cell r="C4030" t="str">
            <v>SETON RIVER</v>
          </cell>
          <cell r="D4030" t="str">
            <v>3</v>
          </cell>
          <cell r="E4030" t="str">
            <v>3</v>
          </cell>
          <cell r="F4030">
            <v>3</v>
          </cell>
          <cell r="G4030">
            <v>3</v>
          </cell>
          <cell r="H4030">
            <v>3</v>
          </cell>
          <cell r="I4030">
            <v>0</v>
          </cell>
          <cell r="J4030">
            <v>0</v>
          </cell>
          <cell r="K4030">
            <v>0</v>
          </cell>
        </row>
        <row r="4031">
          <cell r="A4031">
            <v>1984</v>
          </cell>
          <cell r="B4031" t="str">
            <v>277</v>
          </cell>
          <cell r="C4031" t="str">
            <v>STEIN RIVER</v>
          </cell>
          <cell r="D4031" t="str">
            <v>3</v>
          </cell>
          <cell r="E4031" t="str">
            <v>2</v>
          </cell>
          <cell r="F4031">
            <v>8</v>
          </cell>
          <cell r="G4031">
            <v>20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</row>
        <row r="4032">
          <cell r="A4032">
            <v>1984</v>
          </cell>
          <cell r="B4032" t="str">
            <v>278</v>
          </cell>
          <cell r="C4032" t="str">
            <v>THOMPSON RIVER</v>
          </cell>
          <cell r="D4032" t="str">
            <v>3</v>
          </cell>
          <cell r="E4032" t="str">
            <v>0</v>
          </cell>
          <cell r="F4032">
            <v>176</v>
          </cell>
          <cell r="G4032">
            <v>1169</v>
          </cell>
          <cell r="H4032">
            <v>132</v>
          </cell>
          <cell r="I4032">
            <v>330</v>
          </cell>
          <cell r="J4032">
            <v>23</v>
          </cell>
          <cell r="K4032">
            <v>50</v>
          </cell>
        </row>
        <row r="4033">
          <cell r="A4033">
            <v>1984</v>
          </cell>
          <cell r="B4033" t="str">
            <v>278</v>
          </cell>
          <cell r="C4033" t="str">
            <v>THOMPSON RIVER</v>
          </cell>
          <cell r="D4033" t="str">
            <v>3</v>
          </cell>
          <cell r="E4033" t="str">
            <v>1</v>
          </cell>
          <cell r="F4033">
            <v>90</v>
          </cell>
          <cell r="G4033">
            <v>355</v>
          </cell>
          <cell r="H4033">
            <v>43</v>
          </cell>
          <cell r="I4033">
            <v>68</v>
          </cell>
          <cell r="J4033">
            <v>0</v>
          </cell>
          <cell r="K4033">
            <v>0</v>
          </cell>
        </row>
        <row r="4034">
          <cell r="A4034">
            <v>1984</v>
          </cell>
          <cell r="B4034" t="str">
            <v>278</v>
          </cell>
          <cell r="C4034" t="str">
            <v>THOMPSON RIVER</v>
          </cell>
          <cell r="D4034" t="str">
            <v>3</v>
          </cell>
          <cell r="E4034" t="str">
            <v>2</v>
          </cell>
          <cell r="F4034">
            <v>1085</v>
          </cell>
          <cell r="G4034">
            <v>5485</v>
          </cell>
          <cell r="H4034">
            <v>755</v>
          </cell>
          <cell r="I4034">
            <v>1219</v>
          </cell>
          <cell r="J4034">
            <v>0</v>
          </cell>
          <cell r="K4034">
            <v>4</v>
          </cell>
        </row>
        <row r="4035">
          <cell r="A4035">
            <v>1984</v>
          </cell>
          <cell r="B4035" t="str">
            <v>278</v>
          </cell>
          <cell r="C4035" t="str">
            <v>THOMPSON RIVER</v>
          </cell>
          <cell r="D4035" t="str">
            <v>3</v>
          </cell>
          <cell r="E4035" t="str">
            <v>3</v>
          </cell>
          <cell r="F4035">
            <v>451</v>
          </cell>
          <cell r="G4035">
            <v>3428</v>
          </cell>
          <cell r="H4035">
            <v>302</v>
          </cell>
          <cell r="I4035">
            <v>204</v>
          </cell>
          <cell r="J4035">
            <v>0</v>
          </cell>
          <cell r="K4035">
            <v>6</v>
          </cell>
        </row>
        <row r="4036">
          <cell r="A4036">
            <v>1984</v>
          </cell>
          <cell r="B4036" t="str">
            <v>278</v>
          </cell>
          <cell r="C4036" t="str">
            <v>THOMPSON RIVER</v>
          </cell>
          <cell r="D4036" t="str">
            <v>3</v>
          </cell>
          <cell r="E4036" t="str">
            <v>4</v>
          </cell>
          <cell r="F4036">
            <v>39</v>
          </cell>
          <cell r="G4036">
            <v>140</v>
          </cell>
          <cell r="H4036">
            <v>4</v>
          </cell>
          <cell r="I4036">
            <v>0</v>
          </cell>
          <cell r="J4036">
            <v>0</v>
          </cell>
          <cell r="K4036">
            <v>0</v>
          </cell>
        </row>
        <row r="4037">
          <cell r="A4037">
            <v>1984</v>
          </cell>
          <cell r="B4037" t="str">
            <v>278</v>
          </cell>
          <cell r="C4037" t="str">
            <v>THOMPSON RIVER</v>
          </cell>
          <cell r="D4037" t="str">
            <v>3</v>
          </cell>
          <cell r="E4037" t="str">
            <v>5</v>
          </cell>
          <cell r="F4037">
            <v>55</v>
          </cell>
          <cell r="G4037">
            <v>170</v>
          </cell>
          <cell r="H4037">
            <v>7</v>
          </cell>
          <cell r="I4037">
            <v>0</v>
          </cell>
          <cell r="J4037">
            <v>0</v>
          </cell>
          <cell r="K4037">
            <v>0</v>
          </cell>
        </row>
        <row r="4038">
          <cell r="A4038">
            <v>1984</v>
          </cell>
          <cell r="B4038" t="str">
            <v>278</v>
          </cell>
          <cell r="C4038" t="str">
            <v>THOMPSON RIVER</v>
          </cell>
          <cell r="D4038" t="str">
            <v>3</v>
          </cell>
          <cell r="E4038" t="str">
            <v>6</v>
          </cell>
          <cell r="F4038">
            <v>12</v>
          </cell>
          <cell r="G4038">
            <v>20</v>
          </cell>
          <cell r="H4038">
            <v>4</v>
          </cell>
          <cell r="I4038">
            <v>0</v>
          </cell>
          <cell r="J4038">
            <v>0</v>
          </cell>
          <cell r="K4038">
            <v>0</v>
          </cell>
        </row>
        <row r="4039">
          <cell r="A4039">
            <v>1984</v>
          </cell>
          <cell r="B4039" t="str">
            <v>278</v>
          </cell>
          <cell r="C4039" t="str">
            <v>THOMPSON RIVER</v>
          </cell>
          <cell r="D4039" t="str">
            <v>3</v>
          </cell>
          <cell r="E4039" t="str">
            <v>7</v>
          </cell>
          <cell r="F4039">
            <v>28</v>
          </cell>
          <cell r="G4039">
            <v>93</v>
          </cell>
          <cell r="H4039">
            <v>7</v>
          </cell>
          <cell r="I4039">
            <v>31</v>
          </cell>
          <cell r="J4039">
            <v>0</v>
          </cell>
          <cell r="K4039">
            <v>0</v>
          </cell>
        </row>
        <row r="4040">
          <cell r="A4040">
            <v>1984</v>
          </cell>
          <cell r="B4040" t="str">
            <v>278</v>
          </cell>
          <cell r="C4040" t="str">
            <v>THOMPSON RIVER</v>
          </cell>
          <cell r="D4040" t="str">
            <v>3</v>
          </cell>
          <cell r="E4040" t="str">
            <v>8</v>
          </cell>
          <cell r="F4040">
            <v>245</v>
          </cell>
          <cell r="G4040">
            <v>1252</v>
          </cell>
          <cell r="H4040">
            <v>189</v>
          </cell>
          <cell r="I4040">
            <v>77</v>
          </cell>
          <cell r="J4040">
            <v>3</v>
          </cell>
          <cell r="K4040">
            <v>0</v>
          </cell>
        </row>
        <row r="4041">
          <cell r="A4041">
            <v>1984</v>
          </cell>
          <cell r="B4041" t="str">
            <v>278</v>
          </cell>
          <cell r="C4041" t="str">
            <v>THOMPSON RIVER</v>
          </cell>
          <cell r="D4041" t="str">
            <v>3</v>
          </cell>
          <cell r="E4041" t="str">
            <v>9</v>
          </cell>
          <cell r="F4041">
            <v>47</v>
          </cell>
          <cell r="G4041">
            <v>196</v>
          </cell>
          <cell r="H4041">
            <v>9</v>
          </cell>
          <cell r="I4041">
            <v>0</v>
          </cell>
          <cell r="J4041">
            <v>4</v>
          </cell>
          <cell r="K4041">
            <v>0</v>
          </cell>
        </row>
        <row r="4042">
          <cell r="A4042">
            <v>1984</v>
          </cell>
          <cell r="B4042" t="str">
            <v>280</v>
          </cell>
          <cell r="C4042" t="str">
            <v>COLDWATER RIVER</v>
          </cell>
          <cell r="D4042" t="str">
            <v>3</v>
          </cell>
          <cell r="E4042" t="str">
            <v>3</v>
          </cell>
          <cell r="F4042">
            <v>3</v>
          </cell>
          <cell r="G4042">
            <v>15</v>
          </cell>
          <cell r="H4042">
            <v>3</v>
          </cell>
          <cell r="I4042">
            <v>0</v>
          </cell>
          <cell r="J4042">
            <v>0</v>
          </cell>
          <cell r="K4042">
            <v>0</v>
          </cell>
        </row>
        <row r="4043">
          <cell r="A4043">
            <v>1984</v>
          </cell>
          <cell r="B4043" t="str">
            <v>300</v>
          </cell>
          <cell r="C4043" t="str">
            <v>ATNARKO RIVER</v>
          </cell>
          <cell r="D4043" t="str">
            <v>5</v>
          </cell>
          <cell r="E4043" t="str">
            <v>0</v>
          </cell>
          <cell r="F4043">
            <v>13</v>
          </cell>
          <cell r="G4043">
            <v>69</v>
          </cell>
          <cell r="H4043">
            <v>0</v>
          </cell>
          <cell r="I4043">
            <v>19</v>
          </cell>
          <cell r="J4043">
            <v>0</v>
          </cell>
          <cell r="K4043">
            <v>0</v>
          </cell>
        </row>
        <row r="4044">
          <cell r="A4044">
            <v>1984</v>
          </cell>
          <cell r="B4044" t="str">
            <v>300</v>
          </cell>
          <cell r="C4044" t="str">
            <v>ATNARKO RIVER</v>
          </cell>
          <cell r="D4044" t="str">
            <v>5</v>
          </cell>
          <cell r="E4044" t="str">
            <v>2</v>
          </cell>
          <cell r="F4044">
            <v>16</v>
          </cell>
          <cell r="G4044">
            <v>59</v>
          </cell>
          <cell r="H4044">
            <v>20</v>
          </cell>
          <cell r="I4044">
            <v>12</v>
          </cell>
          <cell r="J4044">
            <v>0</v>
          </cell>
          <cell r="K4044">
            <v>0</v>
          </cell>
        </row>
        <row r="4045">
          <cell r="A4045">
            <v>1984</v>
          </cell>
          <cell r="B4045" t="str">
            <v>300</v>
          </cell>
          <cell r="C4045" t="str">
            <v>ATNARKO RIVER</v>
          </cell>
          <cell r="D4045" t="str">
            <v>5</v>
          </cell>
          <cell r="E4045" t="str">
            <v>3</v>
          </cell>
          <cell r="F4045">
            <v>6</v>
          </cell>
          <cell r="G4045">
            <v>18</v>
          </cell>
          <cell r="H4045">
            <v>6</v>
          </cell>
          <cell r="I4045">
            <v>9</v>
          </cell>
          <cell r="J4045">
            <v>0</v>
          </cell>
          <cell r="K4045">
            <v>0</v>
          </cell>
        </row>
        <row r="4046">
          <cell r="A4046">
            <v>1984</v>
          </cell>
          <cell r="B4046" t="str">
            <v>300</v>
          </cell>
          <cell r="C4046" t="str">
            <v>ATNARKO RIVER</v>
          </cell>
          <cell r="D4046" t="str">
            <v>5</v>
          </cell>
          <cell r="E4046" t="str">
            <v>5</v>
          </cell>
          <cell r="F4046">
            <v>106</v>
          </cell>
          <cell r="G4046">
            <v>344</v>
          </cell>
          <cell r="H4046">
            <v>24</v>
          </cell>
          <cell r="I4046">
            <v>31</v>
          </cell>
          <cell r="J4046">
            <v>0</v>
          </cell>
          <cell r="K4046">
            <v>3</v>
          </cell>
        </row>
        <row r="4047">
          <cell r="A4047">
            <v>1984</v>
          </cell>
          <cell r="B4047" t="str">
            <v>300</v>
          </cell>
          <cell r="C4047" t="str">
            <v>ATNARKO RIVER</v>
          </cell>
          <cell r="D4047" t="str">
            <v>5</v>
          </cell>
          <cell r="E4047" t="str">
            <v>6</v>
          </cell>
          <cell r="F4047">
            <v>4</v>
          </cell>
          <cell r="G4047">
            <v>4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</row>
        <row r="4048">
          <cell r="A4048">
            <v>1984</v>
          </cell>
          <cell r="B4048" t="str">
            <v>300</v>
          </cell>
          <cell r="C4048" t="str">
            <v>ATNARKO RIVER</v>
          </cell>
          <cell r="D4048" t="str">
            <v>5</v>
          </cell>
          <cell r="E4048" t="str">
            <v>7</v>
          </cell>
          <cell r="F4048">
            <v>10</v>
          </cell>
          <cell r="G4048">
            <v>28</v>
          </cell>
          <cell r="H4048">
            <v>14</v>
          </cell>
          <cell r="I4048">
            <v>38</v>
          </cell>
          <cell r="J4048">
            <v>0</v>
          </cell>
          <cell r="K4048">
            <v>0</v>
          </cell>
        </row>
        <row r="4049">
          <cell r="A4049">
            <v>1984</v>
          </cell>
          <cell r="B4049" t="str">
            <v>300</v>
          </cell>
          <cell r="C4049" t="str">
            <v>ATNARKO RIVER</v>
          </cell>
          <cell r="D4049" t="str">
            <v>5</v>
          </cell>
          <cell r="E4049" t="str">
            <v>8</v>
          </cell>
          <cell r="F4049">
            <v>3</v>
          </cell>
          <cell r="G4049">
            <v>6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</row>
        <row r="4050">
          <cell r="A4050">
            <v>1984</v>
          </cell>
          <cell r="B4050" t="str">
            <v>300</v>
          </cell>
          <cell r="C4050" t="str">
            <v>ATNARKO RIVER</v>
          </cell>
          <cell r="D4050" t="str">
            <v>5</v>
          </cell>
          <cell r="E4050" t="str">
            <v>9</v>
          </cell>
          <cell r="F4050">
            <v>2</v>
          </cell>
          <cell r="G4050">
            <v>7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</row>
        <row r="4051">
          <cell r="A4051">
            <v>1984</v>
          </cell>
          <cell r="B4051" t="str">
            <v>301</v>
          </cell>
          <cell r="C4051" t="str">
            <v>BELLA COOLA RIVER</v>
          </cell>
          <cell r="D4051" t="str">
            <v>5</v>
          </cell>
          <cell r="E4051" t="str">
            <v>0</v>
          </cell>
          <cell r="F4051">
            <v>92</v>
          </cell>
          <cell r="G4051">
            <v>627</v>
          </cell>
          <cell r="H4051">
            <v>44</v>
          </cell>
          <cell r="I4051">
            <v>552</v>
          </cell>
          <cell r="J4051">
            <v>2</v>
          </cell>
          <cell r="K4051">
            <v>4</v>
          </cell>
        </row>
        <row r="4052">
          <cell r="A4052">
            <v>1984</v>
          </cell>
          <cell r="B4052" t="str">
            <v>301</v>
          </cell>
          <cell r="C4052" t="str">
            <v>BELLA COOLA RIVER</v>
          </cell>
          <cell r="D4052" t="str">
            <v>5</v>
          </cell>
          <cell r="E4052" t="str">
            <v>1</v>
          </cell>
          <cell r="F4052">
            <v>13</v>
          </cell>
          <cell r="G4052">
            <v>43</v>
          </cell>
          <cell r="H4052">
            <v>0</v>
          </cell>
          <cell r="I4052">
            <v>4</v>
          </cell>
          <cell r="J4052">
            <v>0</v>
          </cell>
          <cell r="K4052">
            <v>0</v>
          </cell>
        </row>
        <row r="4053">
          <cell r="A4053">
            <v>1984</v>
          </cell>
          <cell r="B4053" t="str">
            <v>301</v>
          </cell>
          <cell r="C4053" t="str">
            <v>BELLA COOLA RIVER</v>
          </cell>
          <cell r="D4053" t="str">
            <v>5</v>
          </cell>
          <cell r="E4053" t="str">
            <v>2</v>
          </cell>
          <cell r="F4053">
            <v>31</v>
          </cell>
          <cell r="G4053">
            <v>157</v>
          </cell>
          <cell r="H4053">
            <v>39</v>
          </cell>
          <cell r="I4053">
            <v>75</v>
          </cell>
          <cell r="J4053">
            <v>0</v>
          </cell>
          <cell r="K4053">
            <v>0</v>
          </cell>
        </row>
        <row r="4054">
          <cell r="A4054">
            <v>1984</v>
          </cell>
          <cell r="B4054" t="str">
            <v>301</v>
          </cell>
          <cell r="C4054" t="str">
            <v>BELLA COOLA RIVER</v>
          </cell>
          <cell r="D4054" t="str">
            <v>5</v>
          </cell>
          <cell r="E4054" t="str">
            <v>3</v>
          </cell>
          <cell r="F4054">
            <v>46</v>
          </cell>
          <cell r="G4054">
            <v>350</v>
          </cell>
          <cell r="H4054">
            <v>52</v>
          </cell>
          <cell r="I4054">
            <v>88</v>
          </cell>
          <cell r="J4054">
            <v>0</v>
          </cell>
          <cell r="K4054">
            <v>0</v>
          </cell>
        </row>
        <row r="4055">
          <cell r="A4055">
            <v>1984</v>
          </cell>
          <cell r="B4055" t="str">
            <v>301</v>
          </cell>
          <cell r="C4055" t="str">
            <v>BELLA COOLA RIVER</v>
          </cell>
          <cell r="D4055" t="str">
            <v>5</v>
          </cell>
          <cell r="E4055" t="str">
            <v>4</v>
          </cell>
          <cell r="F4055">
            <v>19</v>
          </cell>
          <cell r="G4055">
            <v>128</v>
          </cell>
          <cell r="H4055">
            <v>12</v>
          </cell>
          <cell r="I4055">
            <v>23</v>
          </cell>
          <cell r="J4055">
            <v>4</v>
          </cell>
          <cell r="K4055">
            <v>0</v>
          </cell>
        </row>
        <row r="4056">
          <cell r="A4056">
            <v>1984</v>
          </cell>
          <cell r="B4056" t="str">
            <v>301</v>
          </cell>
          <cell r="C4056" t="str">
            <v>BELLA COOLA RIVER</v>
          </cell>
          <cell r="D4056" t="str">
            <v>5</v>
          </cell>
          <cell r="E4056" t="str">
            <v>5</v>
          </cell>
          <cell r="F4056">
            <v>266</v>
          </cell>
          <cell r="G4056">
            <v>1778</v>
          </cell>
          <cell r="H4056">
            <v>153</v>
          </cell>
          <cell r="I4056">
            <v>572</v>
          </cell>
          <cell r="J4056">
            <v>3</v>
          </cell>
          <cell r="K4056">
            <v>0</v>
          </cell>
        </row>
        <row r="4057">
          <cell r="A4057">
            <v>1984</v>
          </cell>
          <cell r="B4057" t="str">
            <v>301</v>
          </cell>
          <cell r="C4057" t="str">
            <v>BELLA COOLA RIVER</v>
          </cell>
          <cell r="D4057" t="str">
            <v>5</v>
          </cell>
          <cell r="E4057" t="str">
            <v>6</v>
          </cell>
          <cell r="F4057">
            <v>8</v>
          </cell>
          <cell r="G4057">
            <v>53</v>
          </cell>
          <cell r="H4057">
            <v>8</v>
          </cell>
          <cell r="I4057">
            <v>12</v>
          </cell>
          <cell r="J4057">
            <v>0</v>
          </cell>
          <cell r="K4057">
            <v>0</v>
          </cell>
        </row>
        <row r="4058">
          <cell r="A4058">
            <v>1984</v>
          </cell>
          <cell r="B4058" t="str">
            <v>301</v>
          </cell>
          <cell r="C4058" t="str">
            <v>BELLA COOLA RIVER</v>
          </cell>
          <cell r="D4058" t="str">
            <v>5</v>
          </cell>
          <cell r="E4058" t="str">
            <v>7</v>
          </cell>
          <cell r="F4058">
            <v>17</v>
          </cell>
          <cell r="G4058">
            <v>76</v>
          </cell>
          <cell r="H4058">
            <v>10</v>
          </cell>
          <cell r="I4058">
            <v>10</v>
          </cell>
          <cell r="J4058">
            <v>0</v>
          </cell>
          <cell r="K4058">
            <v>0</v>
          </cell>
        </row>
        <row r="4059">
          <cell r="A4059">
            <v>1984</v>
          </cell>
          <cell r="B4059" t="str">
            <v>301</v>
          </cell>
          <cell r="C4059" t="str">
            <v>BELLA COOLA RIVER</v>
          </cell>
          <cell r="D4059" t="str">
            <v>5</v>
          </cell>
          <cell r="E4059" t="str">
            <v>8</v>
          </cell>
          <cell r="F4059">
            <v>43</v>
          </cell>
          <cell r="G4059">
            <v>177</v>
          </cell>
          <cell r="H4059">
            <v>6</v>
          </cell>
          <cell r="I4059">
            <v>15</v>
          </cell>
          <cell r="J4059">
            <v>0</v>
          </cell>
          <cell r="K4059">
            <v>0</v>
          </cell>
        </row>
        <row r="4060">
          <cell r="A4060">
            <v>1984</v>
          </cell>
          <cell r="B4060" t="str">
            <v>301</v>
          </cell>
          <cell r="C4060" t="str">
            <v>BELLA COOLA RIVER</v>
          </cell>
          <cell r="D4060" t="str">
            <v>5</v>
          </cell>
          <cell r="E4060" t="str">
            <v>9</v>
          </cell>
          <cell r="F4060">
            <v>7</v>
          </cell>
          <cell r="G4060">
            <v>36</v>
          </cell>
          <cell r="H4060">
            <v>7</v>
          </cell>
          <cell r="I4060">
            <v>40</v>
          </cell>
          <cell r="J4060">
            <v>0</v>
          </cell>
          <cell r="K4060">
            <v>0</v>
          </cell>
        </row>
        <row r="4061">
          <cell r="A4061">
            <v>1984</v>
          </cell>
          <cell r="B4061" t="str">
            <v>303</v>
          </cell>
          <cell r="C4061" t="str">
            <v>CHILCOTIN RIVER</v>
          </cell>
          <cell r="D4061" t="str">
            <v>5</v>
          </cell>
          <cell r="E4061" t="str">
            <v>0</v>
          </cell>
          <cell r="F4061">
            <v>6</v>
          </cell>
          <cell r="G4061">
            <v>12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</row>
        <row r="4062">
          <cell r="A4062">
            <v>1984</v>
          </cell>
          <cell r="B4062" t="str">
            <v>303</v>
          </cell>
          <cell r="C4062" t="str">
            <v>CHILCOTIN RIVER</v>
          </cell>
          <cell r="D4062" t="str">
            <v>5</v>
          </cell>
          <cell r="E4062" t="str">
            <v>1</v>
          </cell>
          <cell r="F4062">
            <v>4</v>
          </cell>
          <cell r="G4062">
            <v>4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</row>
        <row r="4063">
          <cell r="A4063">
            <v>1984</v>
          </cell>
          <cell r="B4063" t="str">
            <v>303</v>
          </cell>
          <cell r="C4063" t="str">
            <v>CHILCOTIN RIVER</v>
          </cell>
          <cell r="D4063" t="str">
            <v>5</v>
          </cell>
          <cell r="E4063" t="str">
            <v>3</v>
          </cell>
          <cell r="F4063">
            <v>3</v>
          </cell>
          <cell r="G4063">
            <v>6</v>
          </cell>
          <cell r="H4063">
            <v>3</v>
          </cell>
          <cell r="I4063">
            <v>6</v>
          </cell>
          <cell r="J4063">
            <v>0</v>
          </cell>
          <cell r="K4063">
            <v>0</v>
          </cell>
        </row>
        <row r="4064">
          <cell r="A4064">
            <v>1984</v>
          </cell>
          <cell r="B4064" t="str">
            <v>303</v>
          </cell>
          <cell r="C4064" t="str">
            <v>CHILCOTIN RIVER</v>
          </cell>
          <cell r="D4064" t="str">
            <v>5</v>
          </cell>
          <cell r="E4064" t="str">
            <v>4</v>
          </cell>
          <cell r="F4064">
            <v>4</v>
          </cell>
          <cell r="G4064">
            <v>19</v>
          </cell>
          <cell r="H4064">
            <v>4</v>
          </cell>
          <cell r="I4064">
            <v>0</v>
          </cell>
          <cell r="J4064">
            <v>0</v>
          </cell>
          <cell r="K4064">
            <v>0</v>
          </cell>
        </row>
        <row r="4065">
          <cell r="A4065">
            <v>1984</v>
          </cell>
          <cell r="B4065" t="str">
            <v>303</v>
          </cell>
          <cell r="C4065" t="str">
            <v>CHILCOTIN RIVER</v>
          </cell>
          <cell r="D4065" t="str">
            <v>5</v>
          </cell>
          <cell r="E4065" t="str">
            <v>5</v>
          </cell>
          <cell r="F4065">
            <v>146</v>
          </cell>
          <cell r="G4065">
            <v>487</v>
          </cell>
          <cell r="H4065">
            <v>58</v>
          </cell>
          <cell r="I4065">
            <v>78</v>
          </cell>
          <cell r="J4065">
            <v>0</v>
          </cell>
          <cell r="K4065">
            <v>0</v>
          </cell>
        </row>
        <row r="4066">
          <cell r="A4066">
            <v>1984</v>
          </cell>
          <cell r="B4066" t="str">
            <v>303</v>
          </cell>
          <cell r="C4066" t="str">
            <v>CHILCOTIN RIVER</v>
          </cell>
          <cell r="D4066" t="str">
            <v>5</v>
          </cell>
          <cell r="E4066" t="str">
            <v>6</v>
          </cell>
          <cell r="F4066">
            <v>4</v>
          </cell>
          <cell r="G4066">
            <v>4</v>
          </cell>
          <cell r="H4066">
            <v>4</v>
          </cell>
          <cell r="I4066">
            <v>0</v>
          </cell>
          <cell r="J4066">
            <v>0</v>
          </cell>
          <cell r="K4066">
            <v>0</v>
          </cell>
        </row>
        <row r="4067">
          <cell r="A4067">
            <v>1984</v>
          </cell>
          <cell r="B4067" t="str">
            <v>303</v>
          </cell>
          <cell r="C4067" t="str">
            <v>CHILCOTIN RIVER</v>
          </cell>
          <cell r="D4067" t="str">
            <v>5</v>
          </cell>
          <cell r="E4067" t="str">
            <v>7</v>
          </cell>
          <cell r="F4067">
            <v>14</v>
          </cell>
          <cell r="G4067">
            <v>38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</row>
        <row r="4068">
          <cell r="A4068">
            <v>1984</v>
          </cell>
          <cell r="B4068" t="str">
            <v>303</v>
          </cell>
          <cell r="C4068" t="str">
            <v>CHILCOTIN RIVER</v>
          </cell>
          <cell r="D4068" t="str">
            <v>5</v>
          </cell>
          <cell r="E4068" t="str">
            <v>8</v>
          </cell>
          <cell r="F4068">
            <v>9</v>
          </cell>
          <cell r="G4068">
            <v>19</v>
          </cell>
          <cell r="H4068">
            <v>6</v>
          </cell>
          <cell r="I4068">
            <v>0</v>
          </cell>
          <cell r="J4068">
            <v>0</v>
          </cell>
          <cell r="K4068">
            <v>0</v>
          </cell>
        </row>
        <row r="4069">
          <cell r="A4069">
            <v>1984</v>
          </cell>
          <cell r="B4069" t="str">
            <v>303</v>
          </cell>
          <cell r="C4069" t="str">
            <v>CHILCOTIN RIVER</v>
          </cell>
          <cell r="D4069" t="str">
            <v>5</v>
          </cell>
          <cell r="E4069" t="str">
            <v>9</v>
          </cell>
          <cell r="F4069">
            <v>7</v>
          </cell>
          <cell r="G4069">
            <v>7</v>
          </cell>
          <cell r="H4069">
            <v>2</v>
          </cell>
          <cell r="I4069">
            <v>0</v>
          </cell>
          <cell r="J4069">
            <v>0</v>
          </cell>
          <cell r="K4069">
            <v>0</v>
          </cell>
        </row>
        <row r="4070">
          <cell r="A4070">
            <v>1984</v>
          </cell>
          <cell r="B4070" t="str">
            <v>304</v>
          </cell>
          <cell r="C4070" t="str">
            <v>CHILKO RIVER</v>
          </cell>
          <cell r="D4070" t="str">
            <v>5</v>
          </cell>
          <cell r="E4070" t="str">
            <v>5</v>
          </cell>
          <cell r="F4070">
            <v>20</v>
          </cell>
          <cell r="G4070">
            <v>92</v>
          </cell>
          <cell r="H4070">
            <v>0</v>
          </cell>
          <cell r="I4070">
            <v>3</v>
          </cell>
          <cell r="J4070">
            <v>0</v>
          </cell>
          <cell r="K4070">
            <v>0</v>
          </cell>
        </row>
        <row r="4071">
          <cell r="A4071">
            <v>1984</v>
          </cell>
          <cell r="B4071" t="str">
            <v>304</v>
          </cell>
          <cell r="C4071" t="str">
            <v>CHILKO RIVER</v>
          </cell>
          <cell r="D4071" t="str">
            <v>5</v>
          </cell>
          <cell r="E4071" t="str">
            <v>9</v>
          </cell>
          <cell r="F4071">
            <v>2</v>
          </cell>
          <cell r="G4071">
            <v>2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</row>
        <row r="4072">
          <cell r="A4072">
            <v>1984</v>
          </cell>
          <cell r="B4072" t="str">
            <v>305</v>
          </cell>
          <cell r="C4072" t="str">
            <v>CHUCKWALLA RIVER</v>
          </cell>
          <cell r="D4072" t="str">
            <v>5</v>
          </cell>
          <cell r="E4072" t="str">
            <v>0</v>
          </cell>
          <cell r="F4072">
            <v>40</v>
          </cell>
          <cell r="G4072">
            <v>144</v>
          </cell>
          <cell r="H4072">
            <v>46</v>
          </cell>
          <cell r="I4072">
            <v>140</v>
          </cell>
          <cell r="J4072">
            <v>0</v>
          </cell>
          <cell r="K4072">
            <v>0</v>
          </cell>
        </row>
        <row r="4073">
          <cell r="A4073">
            <v>1984</v>
          </cell>
          <cell r="B4073" t="str">
            <v>305</v>
          </cell>
          <cell r="C4073" t="str">
            <v>CHUCKWALLA RIVER</v>
          </cell>
          <cell r="D4073" t="str">
            <v>5</v>
          </cell>
          <cell r="E4073" t="str">
            <v>1</v>
          </cell>
          <cell r="F4073">
            <v>13</v>
          </cell>
          <cell r="G4073">
            <v>86</v>
          </cell>
          <cell r="H4073">
            <v>30</v>
          </cell>
          <cell r="I4073">
            <v>47</v>
          </cell>
          <cell r="J4073">
            <v>0</v>
          </cell>
          <cell r="K4073">
            <v>0</v>
          </cell>
        </row>
        <row r="4074">
          <cell r="A4074">
            <v>1984</v>
          </cell>
          <cell r="B4074" t="str">
            <v>305</v>
          </cell>
          <cell r="C4074" t="str">
            <v>CHUCKWALLA RIVER</v>
          </cell>
          <cell r="D4074" t="str">
            <v>5</v>
          </cell>
          <cell r="E4074" t="str">
            <v>2</v>
          </cell>
          <cell r="F4074">
            <v>24</v>
          </cell>
          <cell r="G4074">
            <v>75</v>
          </cell>
          <cell r="H4074">
            <v>35</v>
          </cell>
          <cell r="I4074">
            <v>114</v>
          </cell>
          <cell r="J4074">
            <v>0</v>
          </cell>
          <cell r="K4074">
            <v>0</v>
          </cell>
        </row>
        <row r="4075">
          <cell r="A4075">
            <v>1984</v>
          </cell>
          <cell r="B4075" t="str">
            <v>305</v>
          </cell>
          <cell r="C4075" t="str">
            <v>CHUCKWALLA RIVER</v>
          </cell>
          <cell r="D4075" t="str">
            <v>5</v>
          </cell>
          <cell r="E4075" t="str">
            <v>5</v>
          </cell>
          <cell r="F4075">
            <v>3</v>
          </cell>
          <cell r="G4075">
            <v>14</v>
          </cell>
          <cell r="H4075">
            <v>7</v>
          </cell>
          <cell r="I4075">
            <v>20</v>
          </cell>
          <cell r="J4075">
            <v>0</v>
          </cell>
          <cell r="K4075">
            <v>0</v>
          </cell>
        </row>
        <row r="4076">
          <cell r="A4076">
            <v>1984</v>
          </cell>
          <cell r="B4076" t="str">
            <v>307</v>
          </cell>
          <cell r="C4076" t="str">
            <v>DEAN RIVER</v>
          </cell>
          <cell r="D4076" t="str">
            <v>5</v>
          </cell>
          <cell r="E4076" t="str">
            <v>0</v>
          </cell>
          <cell r="F4076">
            <v>370</v>
          </cell>
          <cell r="G4076">
            <v>2143</v>
          </cell>
          <cell r="H4076">
            <v>90</v>
          </cell>
          <cell r="I4076">
            <v>2091</v>
          </cell>
          <cell r="J4076">
            <v>0</v>
          </cell>
          <cell r="K4076">
            <v>29</v>
          </cell>
        </row>
        <row r="4077">
          <cell r="A4077">
            <v>1984</v>
          </cell>
          <cell r="B4077" t="str">
            <v>307</v>
          </cell>
          <cell r="C4077" t="str">
            <v>DEAN RIVER</v>
          </cell>
          <cell r="D4077" t="str">
            <v>5</v>
          </cell>
          <cell r="E4077" t="str">
            <v>1</v>
          </cell>
          <cell r="F4077">
            <v>26</v>
          </cell>
          <cell r="G4077">
            <v>188</v>
          </cell>
          <cell r="H4077">
            <v>17</v>
          </cell>
          <cell r="I4077">
            <v>355</v>
          </cell>
          <cell r="J4077">
            <v>0</v>
          </cell>
          <cell r="K4077">
            <v>0</v>
          </cell>
        </row>
        <row r="4078">
          <cell r="A4078">
            <v>1984</v>
          </cell>
          <cell r="B4078" t="str">
            <v>307</v>
          </cell>
          <cell r="C4078" t="str">
            <v>DEAN RIVER</v>
          </cell>
          <cell r="D4078" t="str">
            <v>5</v>
          </cell>
          <cell r="E4078" t="str">
            <v>2</v>
          </cell>
          <cell r="F4078">
            <v>98</v>
          </cell>
          <cell r="G4078">
            <v>720</v>
          </cell>
          <cell r="H4078">
            <v>39</v>
          </cell>
          <cell r="I4078">
            <v>433</v>
          </cell>
          <cell r="J4078">
            <v>0</v>
          </cell>
          <cell r="K4078">
            <v>0</v>
          </cell>
        </row>
        <row r="4079">
          <cell r="A4079">
            <v>1984</v>
          </cell>
          <cell r="B4079" t="str">
            <v>307</v>
          </cell>
          <cell r="C4079" t="str">
            <v>DEAN RIVER</v>
          </cell>
          <cell r="D4079" t="str">
            <v>5</v>
          </cell>
          <cell r="E4079" t="str">
            <v>3</v>
          </cell>
          <cell r="F4079">
            <v>40</v>
          </cell>
          <cell r="G4079">
            <v>238</v>
          </cell>
          <cell r="H4079">
            <v>9</v>
          </cell>
          <cell r="I4079">
            <v>85</v>
          </cell>
          <cell r="J4079">
            <v>0</v>
          </cell>
          <cell r="K4079">
            <v>0</v>
          </cell>
        </row>
        <row r="4080">
          <cell r="A4080">
            <v>1984</v>
          </cell>
          <cell r="B4080" t="str">
            <v>307</v>
          </cell>
          <cell r="C4080" t="str">
            <v>DEAN RIVER</v>
          </cell>
          <cell r="D4080" t="str">
            <v>5</v>
          </cell>
          <cell r="E4080" t="str">
            <v>4</v>
          </cell>
          <cell r="F4080">
            <v>8</v>
          </cell>
          <cell r="G4080">
            <v>39</v>
          </cell>
          <cell r="H4080">
            <v>0</v>
          </cell>
          <cell r="I4080">
            <v>31</v>
          </cell>
          <cell r="J4080">
            <v>0</v>
          </cell>
          <cell r="K4080">
            <v>0</v>
          </cell>
        </row>
        <row r="4081">
          <cell r="A4081">
            <v>1984</v>
          </cell>
          <cell r="B4081" t="str">
            <v>307</v>
          </cell>
          <cell r="C4081" t="str">
            <v>DEAN RIVER</v>
          </cell>
          <cell r="D4081" t="str">
            <v>5</v>
          </cell>
          <cell r="E4081" t="str">
            <v>5</v>
          </cell>
          <cell r="F4081">
            <v>55</v>
          </cell>
          <cell r="G4081">
            <v>364</v>
          </cell>
          <cell r="H4081">
            <v>24</v>
          </cell>
          <cell r="I4081">
            <v>221</v>
          </cell>
          <cell r="J4081">
            <v>0</v>
          </cell>
          <cell r="K4081">
            <v>0</v>
          </cell>
        </row>
        <row r="4082">
          <cell r="A4082">
            <v>1984</v>
          </cell>
          <cell r="B4082" t="str">
            <v>307</v>
          </cell>
          <cell r="C4082" t="str">
            <v>DEAN RIVER</v>
          </cell>
          <cell r="D4082" t="str">
            <v>5</v>
          </cell>
          <cell r="E4082" t="str">
            <v>6</v>
          </cell>
          <cell r="F4082">
            <v>4</v>
          </cell>
          <cell r="G4082">
            <v>12</v>
          </cell>
          <cell r="H4082">
            <v>0</v>
          </cell>
          <cell r="I4082">
            <v>12</v>
          </cell>
          <cell r="J4082">
            <v>0</v>
          </cell>
          <cell r="K4082">
            <v>0</v>
          </cell>
        </row>
        <row r="4083">
          <cell r="A4083">
            <v>1984</v>
          </cell>
          <cell r="B4083" t="str">
            <v>307</v>
          </cell>
          <cell r="C4083" t="str">
            <v>DEAN RIVER</v>
          </cell>
          <cell r="D4083" t="str">
            <v>5</v>
          </cell>
          <cell r="E4083" t="str">
            <v>7</v>
          </cell>
          <cell r="F4083">
            <v>69</v>
          </cell>
          <cell r="G4083">
            <v>270</v>
          </cell>
          <cell r="H4083">
            <v>38</v>
          </cell>
          <cell r="I4083">
            <v>45</v>
          </cell>
          <cell r="J4083">
            <v>0</v>
          </cell>
          <cell r="K4083">
            <v>0</v>
          </cell>
        </row>
        <row r="4084">
          <cell r="A4084">
            <v>1984</v>
          </cell>
          <cell r="B4084" t="str">
            <v>307</v>
          </cell>
          <cell r="C4084" t="str">
            <v>DEAN RIVER</v>
          </cell>
          <cell r="D4084" t="str">
            <v>5</v>
          </cell>
          <cell r="E4084" t="str">
            <v>8</v>
          </cell>
          <cell r="F4084">
            <v>28</v>
          </cell>
          <cell r="G4084">
            <v>136</v>
          </cell>
          <cell r="H4084">
            <v>31</v>
          </cell>
          <cell r="I4084">
            <v>102</v>
          </cell>
          <cell r="J4084">
            <v>0</v>
          </cell>
          <cell r="K4084">
            <v>0</v>
          </cell>
        </row>
        <row r="4085">
          <cell r="A4085">
            <v>1984</v>
          </cell>
          <cell r="B4085" t="str">
            <v>307</v>
          </cell>
          <cell r="C4085" t="str">
            <v>DEAN RIVER</v>
          </cell>
          <cell r="D4085" t="str">
            <v>5</v>
          </cell>
          <cell r="E4085" t="str">
            <v>9</v>
          </cell>
          <cell r="F4085">
            <v>44</v>
          </cell>
          <cell r="G4085">
            <v>236</v>
          </cell>
          <cell r="H4085">
            <v>16</v>
          </cell>
          <cell r="I4085">
            <v>145</v>
          </cell>
          <cell r="J4085">
            <v>0</v>
          </cell>
          <cell r="K4085">
            <v>0</v>
          </cell>
        </row>
        <row r="4086">
          <cell r="A4086">
            <v>1984</v>
          </cell>
          <cell r="B4086" t="str">
            <v>308</v>
          </cell>
          <cell r="C4086" t="str">
            <v>KILBELLA RIVER</v>
          </cell>
          <cell r="D4086" t="str">
            <v>5</v>
          </cell>
          <cell r="E4086" t="str">
            <v>0</v>
          </cell>
          <cell r="F4086">
            <v>13</v>
          </cell>
          <cell r="G4086">
            <v>35</v>
          </cell>
          <cell r="H4086">
            <v>8</v>
          </cell>
          <cell r="I4086">
            <v>63</v>
          </cell>
          <cell r="J4086">
            <v>0</v>
          </cell>
          <cell r="K4086">
            <v>0</v>
          </cell>
        </row>
        <row r="4087">
          <cell r="A4087">
            <v>1984</v>
          </cell>
          <cell r="B4087" t="str">
            <v>308</v>
          </cell>
          <cell r="C4087" t="str">
            <v>KILBELLA RIVER</v>
          </cell>
          <cell r="D4087" t="str">
            <v>5</v>
          </cell>
          <cell r="E4087" t="str">
            <v>1</v>
          </cell>
          <cell r="F4087">
            <v>4</v>
          </cell>
          <cell r="G4087">
            <v>9</v>
          </cell>
          <cell r="H4087">
            <v>4</v>
          </cell>
          <cell r="I4087">
            <v>4</v>
          </cell>
          <cell r="J4087">
            <v>0</v>
          </cell>
          <cell r="K4087">
            <v>0</v>
          </cell>
        </row>
        <row r="4088">
          <cell r="A4088">
            <v>1984</v>
          </cell>
          <cell r="B4088" t="str">
            <v>308</v>
          </cell>
          <cell r="C4088" t="str">
            <v>KILBELLA RIVER</v>
          </cell>
          <cell r="D4088" t="str">
            <v>5</v>
          </cell>
          <cell r="E4088" t="str">
            <v>2</v>
          </cell>
          <cell r="F4088">
            <v>12</v>
          </cell>
          <cell r="G4088">
            <v>24</v>
          </cell>
          <cell r="H4088">
            <v>4</v>
          </cell>
          <cell r="I4088">
            <v>28</v>
          </cell>
          <cell r="J4088">
            <v>0</v>
          </cell>
          <cell r="K4088">
            <v>0</v>
          </cell>
        </row>
        <row r="4089">
          <cell r="A4089">
            <v>1984</v>
          </cell>
          <cell r="B4089" t="str">
            <v>308</v>
          </cell>
          <cell r="C4089" t="str">
            <v>KILBELLA RIVER</v>
          </cell>
          <cell r="D4089" t="str">
            <v>5</v>
          </cell>
          <cell r="E4089" t="str">
            <v>5</v>
          </cell>
          <cell r="F4089">
            <v>3</v>
          </cell>
          <cell r="G4089">
            <v>7</v>
          </cell>
          <cell r="H4089">
            <v>0</v>
          </cell>
          <cell r="I4089">
            <v>7</v>
          </cell>
          <cell r="J4089">
            <v>0</v>
          </cell>
          <cell r="K4089">
            <v>0</v>
          </cell>
        </row>
        <row r="4090">
          <cell r="A4090">
            <v>1984</v>
          </cell>
          <cell r="B4090" t="str">
            <v>313</v>
          </cell>
          <cell r="C4090" t="str">
            <v>NEKITE RIVER</v>
          </cell>
          <cell r="D4090" t="str">
            <v>5</v>
          </cell>
          <cell r="E4090" t="str">
            <v>1</v>
          </cell>
          <cell r="F4090">
            <v>9</v>
          </cell>
          <cell r="G4090">
            <v>21</v>
          </cell>
          <cell r="H4090">
            <v>0</v>
          </cell>
          <cell r="I4090">
            <v>13</v>
          </cell>
          <cell r="J4090">
            <v>0</v>
          </cell>
          <cell r="K4090">
            <v>0</v>
          </cell>
        </row>
        <row r="4091">
          <cell r="A4091">
            <v>1984</v>
          </cell>
          <cell r="B4091" t="str">
            <v>313</v>
          </cell>
          <cell r="C4091" t="str">
            <v>NEKITE RIVER</v>
          </cell>
          <cell r="D4091" t="str">
            <v>5</v>
          </cell>
          <cell r="E4091" t="str">
            <v>2</v>
          </cell>
          <cell r="F4091">
            <v>4</v>
          </cell>
          <cell r="G4091">
            <v>4</v>
          </cell>
          <cell r="H4091">
            <v>4</v>
          </cell>
          <cell r="I4091">
            <v>12</v>
          </cell>
          <cell r="J4091">
            <v>0</v>
          </cell>
          <cell r="K4091">
            <v>0</v>
          </cell>
        </row>
        <row r="4092">
          <cell r="A4092">
            <v>1984</v>
          </cell>
          <cell r="B4092" t="str">
            <v>316</v>
          </cell>
          <cell r="C4092" t="str">
            <v>QUESNEL RIVER</v>
          </cell>
          <cell r="D4092" t="str">
            <v>5</v>
          </cell>
          <cell r="E4092" t="str">
            <v>5</v>
          </cell>
          <cell r="F4092">
            <v>3</v>
          </cell>
          <cell r="G4092">
            <v>34</v>
          </cell>
          <cell r="H4092">
            <v>7</v>
          </cell>
          <cell r="I4092">
            <v>0</v>
          </cell>
          <cell r="J4092">
            <v>0</v>
          </cell>
          <cell r="K4092">
            <v>0</v>
          </cell>
        </row>
        <row r="4093">
          <cell r="A4093">
            <v>1984</v>
          </cell>
          <cell r="B4093" t="str">
            <v>325</v>
          </cell>
          <cell r="C4093" t="str">
            <v>BABINE RIVER</v>
          </cell>
          <cell r="D4093" t="str">
            <v>6</v>
          </cell>
          <cell r="E4093" t="str">
            <v>0</v>
          </cell>
          <cell r="F4093">
            <v>192</v>
          </cell>
          <cell r="G4093">
            <v>1031</v>
          </cell>
          <cell r="H4093">
            <v>52</v>
          </cell>
          <cell r="I4093">
            <v>972</v>
          </cell>
          <cell r="J4093">
            <v>2</v>
          </cell>
          <cell r="K4093">
            <v>25</v>
          </cell>
        </row>
        <row r="4094">
          <cell r="A4094">
            <v>1984</v>
          </cell>
          <cell r="B4094" t="str">
            <v>325</v>
          </cell>
          <cell r="C4094" t="str">
            <v>BABINE RIVER</v>
          </cell>
          <cell r="D4094" t="str">
            <v>6</v>
          </cell>
          <cell r="E4094" t="str">
            <v>1</v>
          </cell>
          <cell r="F4094">
            <v>21</v>
          </cell>
          <cell r="G4094">
            <v>184</v>
          </cell>
          <cell r="H4094">
            <v>13</v>
          </cell>
          <cell r="I4094">
            <v>64</v>
          </cell>
          <cell r="J4094">
            <v>0</v>
          </cell>
          <cell r="K4094">
            <v>0</v>
          </cell>
        </row>
        <row r="4095">
          <cell r="A4095">
            <v>1984</v>
          </cell>
          <cell r="B4095" t="str">
            <v>325</v>
          </cell>
          <cell r="C4095" t="str">
            <v>BABINE RIVER</v>
          </cell>
          <cell r="D4095" t="str">
            <v>6</v>
          </cell>
          <cell r="E4095" t="str">
            <v>2</v>
          </cell>
          <cell r="F4095">
            <v>16</v>
          </cell>
          <cell r="G4095">
            <v>94</v>
          </cell>
          <cell r="H4095">
            <v>0</v>
          </cell>
          <cell r="I4095">
            <v>90</v>
          </cell>
          <cell r="J4095">
            <v>0</v>
          </cell>
          <cell r="K4095">
            <v>16</v>
          </cell>
        </row>
        <row r="4096">
          <cell r="A4096">
            <v>1984</v>
          </cell>
          <cell r="B4096" t="str">
            <v>325</v>
          </cell>
          <cell r="C4096" t="str">
            <v>BABINE RIVER</v>
          </cell>
          <cell r="D4096" t="str">
            <v>6</v>
          </cell>
          <cell r="E4096" t="str">
            <v>3</v>
          </cell>
          <cell r="F4096">
            <v>3</v>
          </cell>
          <cell r="G4096">
            <v>3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</row>
        <row r="4097">
          <cell r="A4097">
            <v>1984</v>
          </cell>
          <cell r="B4097" t="str">
            <v>325</v>
          </cell>
          <cell r="C4097" t="str">
            <v>BABINE RIVER</v>
          </cell>
          <cell r="D4097" t="str">
            <v>6</v>
          </cell>
          <cell r="E4097" t="str">
            <v>6</v>
          </cell>
          <cell r="F4097">
            <v>114</v>
          </cell>
          <cell r="G4097">
            <v>477</v>
          </cell>
          <cell r="H4097">
            <v>12</v>
          </cell>
          <cell r="I4097">
            <v>78</v>
          </cell>
          <cell r="J4097">
            <v>0</v>
          </cell>
          <cell r="K4097">
            <v>4</v>
          </cell>
        </row>
        <row r="4098">
          <cell r="A4098">
            <v>1984</v>
          </cell>
          <cell r="B4098" t="str">
            <v>325</v>
          </cell>
          <cell r="C4098" t="str">
            <v>BABINE RIVER</v>
          </cell>
          <cell r="D4098" t="str">
            <v>6</v>
          </cell>
          <cell r="E4098" t="str">
            <v>7</v>
          </cell>
          <cell r="F4098">
            <v>35</v>
          </cell>
          <cell r="G4098">
            <v>111</v>
          </cell>
          <cell r="H4098">
            <v>10</v>
          </cell>
          <cell r="I4098">
            <v>62</v>
          </cell>
          <cell r="J4098">
            <v>0</v>
          </cell>
          <cell r="K4098">
            <v>0</v>
          </cell>
        </row>
        <row r="4099">
          <cell r="A4099">
            <v>1984</v>
          </cell>
          <cell r="B4099" t="str">
            <v>325</v>
          </cell>
          <cell r="C4099" t="str">
            <v>BABINE RIVER</v>
          </cell>
          <cell r="D4099" t="str">
            <v>6</v>
          </cell>
          <cell r="E4099" t="str">
            <v>8</v>
          </cell>
          <cell r="F4099">
            <v>3</v>
          </cell>
          <cell r="G4099">
            <v>3</v>
          </cell>
          <cell r="H4099">
            <v>0</v>
          </cell>
          <cell r="I4099">
            <v>0</v>
          </cell>
          <cell r="J4099">
            <v>0</v>
          </cell>
          <cell r="K4099">
            <v>3</v>
          </cell>
        </row>
        <row r="4100">
          <cell r="A4100">
            <v>1984</v>
          </cell>
          <cell r="B4100" t="str">
            <v>325</v>
          </cell>
          <cell r="C4100" t="str">
            <v>BABINE RIVER</v>
          </cell>
          <cell r="D4100" t="str">
            <v>6</v>
          </cell>
          <cell r="E4100" t="str">
            <v>9</v>
          </cell>
          <cell r="F4100">
            <v>11</v>
          </cell>
          <cell r="G4100">
            <v>69</v>
          </cell>
          <cell r="H4100">
            <v>0</v>
          </cell>
          <cell r="I4100">
            <v>24</v>
          </cell>
          <cell r="J4100">
            <v>0</v>
          </cell>
          <cell r="K4100">
            <v>0</v>
          </cell>
        </row>
        <row r="4101">
          <cell r="A4101">
            <v>1984</v>
          </cell>
          <cell r="B4101" t="str">
            <v>327</v>
          </cell>
          <cell r="C4101" t="str">
            <v>BELL IRVING RIVER</v>
          </cell>
          <cell r="D4101" t="str">
            <v>6</v>
          </cell>
          <cell r="E4101" t="str">
            <v>6</v>
          </cell>
          <cell r="F4101">
            <v>4</v>
          </cell>
          <cell r="G4101">
            <v>4</v>
          </cell>
          <cell r="H4101">
            <v>4</v>
          </cell>
          <cell r="I4101">
            <v>0</v>
          </cell>
          <cell r="J4101">
            <v>0</v>
          </cell>
          <cell r="K4101">
            <v>0</v>
          </cell>
        </row>
        <row r="4102">
          <cell r="A4102">
            <v>1984</v>
          </cell>
          <cell r="B4102" t="str">
            <v>329</v>
          </cell>
          <cell r="C4102" t="str">
            <v>BULKLEY RIVER</v>
          </cell>
          <cell r="D4102" t="str">
            <v>6</v>
          </cell>
          <cell r="E4102" t="str">
            <v>0</v>
          </cell>
          <cell r="F4102">
            <v>125</v>
          </cell>
          <cell r="G4102">
            <v>625</v>
          </cell>
          <cell r="H4102">
            <v>48</v>
          </cell>
          <cell r="I4102">
            <v>451</v>
          </cell>
          <cell r="J4102">
            <v>0</v>
          </cell>
          <cell r="K4102">
            <v>23</v>
          </cell>
        </row>
        <row r="4103">
          <cell r="A4103">
            <v>1984</v>
          </cell>
          <cell r="B4103" t="str">
            <v>329</v>
          </cell>
          <cell r="C4103" t="str">
            <v>BULKLEY RIVER</v>
          </cell>
          <cell r="D4103" t="str">
            <v>6</v>
          </cell>
          <cell r="E4103" t="str">
            <v>1</v>
          </cell>
          <cell r="F4103">
            <v>68</v>
          </cell>
          <cell r="G4103">
            <v>278</v>
          </cell>
          <cell r="H4103">
            <v>73</v>
          </cell>
          <cell r="I4103">
            <v>124</v>
          </cell>
          <cell r="J4103">
            <v>4</v>
          </cell>
          <cell r="K4103">
            <v>0</v>
          </cell>
        </row>
        <row r="4104">
          <cell r="A4104">
            <v>1984</v>
          </cell>
          <cell r="B4104" t="str">
            <v>329</v>
          </cell>
          <cell r="C4104" t="str">
            <v>BULKLEY RIVER</v>
          </cell>
          <cell r="D4104" t="str">
            <v>6</v>
          </cell>
          <cell r="E4104" t="str">
            <v>2</v>
          </cell>
          <cell r="F4104">
            <v>145</v>
          </cell>
          <cell r="G4104">
            <v>794</v>
          </cell>
          <cell r="H4104">
            <v>75</v>
          </cell>
          <cell r="I4104">
            <v>381</v>
          </cell>
          <cell r="J4104">
            <v>0</v>
          </cell>
          <cell r="K4104">
            <v>0</v>
          </cell>
        </row>
        <row r="4105">
          <cell r="A4105">
            <v>1984</v>
          </cell>
          <cell r="B4105" t="str">
            <v>329</v>
          </cell>
          <cell r="C4105" t="str">
            <v>BULKLEY RIVER</v>
          </cell>
          <cell r="D4105" t="str">
            <v>6</v>
          </cell>
          <cell r="E4105" t="str">
            <v>3</v>
          </cell>
          <cell r="F4105">
            <v>49</v>
          </cell>
          <cell r="G4105">
            <v>195</v>
          </cell>
          <cell r="H4105">
            <v>30</v>
          </cell>
          <cell r="I4105">
            <v>61</v>
          </cell>
          <cell r="J4105">
            <v>0</v>
          </cell>
          <cell r="K4105">
            <v>0</v>
          </cell>
        </row>
        <row r="4106">
          <cell r="A4106">
            <v>1984</v>
          </cell>
          <cell r="B4106" t="str">
            <v>329</v>
          </cell>
          <cell r="C4106" t="str">
            <v>BULKLEY RIVER</v>
          </cell>
          <cell r="D4106" t="str">
            <v>6</v>
          </cell>
          <cell r="E4106" t="str">
            <v>4</v>
          </cell>
          <cell r="F4106">
            <v>16</v>
          </cell>
          <cell r="G4106">
            <v>70</v>
          </cell>
          <cell r="H4106">
            <v>16</v>
          </cell>
          <cell r="I4106">
            <v>39</v>
          </cell>
          <cell r="J4106">
            <v>0</v>
          </cell>
          <cell r="K4106">
            <v>0</v>
          </cell>
        </row>
        <row r="4107">
          <cell r="A4107">
            <v>1984</v>
          </cell>
          <cell r="B4107" t="str">
            <v>329</v>
          </cell>
          <cell r="C4107" t="str">
            <v>BULKLEY RIVER</v>
          </cell>
          <cell r="D4107" t="str">
            <v>6</v>
          </cell>
          <cell r="E4107" t="str">
            <v>5</v>
          </cell>
          <cell r="F4107">
            <v>31</v>
          </cell>
          <cell r="G4107">
            <v>146</v>
          </cell>
          <cell r="H4107">
            <v>14</v>
          </cell>
          <cell r="I4107">
            <v>27</v>
          </cell>
          <cell r="J4107">
            <v>0</v>
          </cell>
          <cell r="K4107">
            <v>0</v>
          </cell>
        </row>
        <row r="4108">
          <cell r="A4108">
            <v>1984</v>
          </cell>
          <cell r="B4108" t="str">
            <v>329</v>
          </cell>
          <cell r="C4108" t="str">
            <v>BULKLEY RIVER</v>
          </cell>
          <cell r="D4108" t="str">
            <v>6</v>
          </cell>
          <cell r="E4108" t="str">
            <v>6</v>
          </cell>
          <cell r="F4108">
            <v>677</v>
          </cell>
          <cell r="G4108">
            <v>6899</v>
          </cell>
          <cell r="H4108">
            <v>649</v>
          </cell>
          <cell r="I4108">
            <v>1975</v>
          </cell>
          <cell r="J4108">
            <v>16</v>
          </cell>
          <cell r="K4108">
            <v>12</v>
          </cell>
        </row>
        <row r="4109">
          <cell r="A4109">
            <v>1984</v>
          </cell>
          <cell r="B4109" t="str">
            <v>329</v>
          </cell>
          <cell r="C4109" t="str">
            <v>BULKLEY RIVER</v>
          </cell>
          <cell r="D4109" t="str">
            <v>6</v>
          </cell>
          <cell r="E4109" t="str">
            <v>7</v>
          </cell>
          <cell r="F4109">
            <v>197</v>
          </cell>
          <cell r="G4109">
            <v>788</v>
          </cell>
          <cell r="H4109">
            <v>93</v>
          </cell>
          <cell r="I4109">
            <v>207</v>
          </cell>
          <cell r="J4109">
            <v>10</v>
          </cell>
          <cell r="K4109">
            <v>7</v>
          </cell>
        </row>
        <row r="4110">
          <cell r="A4110">
            <v>1984</v>
          </cell>
          <cell r="B4110" t="str">
            <v>329</v>
          </cell>
          <cell r="C4110" t="str">
            <v>BULKLEY RIVER</v>
          </cell>
          <cell r="D4110" t="str">
            <v>6</v>
          </cell>
          <cell r="E4110" t="str">
            <v>8</v>
          </cell>
          <cell r="F4110">
            <v>34</v>
          </cell>
          <cell r="G4110">
            <v>176</v>
          </cell>
          <cell r="H4110">
            <v>6</v>
          </cell>
          <cell r="I4110">
            <v>40</v>
          </cell>
          <cell r="J4110">
            <v>3</v>
          </cell>
          <cell r="K4110">
            <v>6</v>
          </cell>
        </row>
        <row r="4111">
          <cell r="A4111">
            <v>1984</v>
          </cell>
          <cell r="B4111" t="str">
            <v>329</v>
          </cell>
          <cell r="C4111" t="str">
            <v>BULKLEY RIVER</v>
          </cell>
          <cell r="D4111" t="str">
            <v>6</v>
          </cell>
          <cell r="E4111" t="str">
            <v>9</v>
          </cell>
          <cell r="F4111">
            <v>133</v>
          </cell>
          <cell r="G4111">
            <v>578</v>
          </cell>
          <cell r="H4111">
            <v>60</v>
          </cell>
          <cell r="I4111">
            <v>251</v>
          </cell>
          <cell r="J4111">
            <v>4</v>
          </cell>
          <cell r="K4111">
            <v>7</v>
          </cell>
        </row>
        <row r="4112">
          <cell r="A4112">
            <v>1984</v>
          </cell>
          <cell r="B4112" t="str">
            <v>331</v>
          </cell>
          <cell r="C4112" t="str">
            <v>CANOONA RIVER</v>
          </cell>
          <cell r="D4112" t="str">
            <v>6</v>
          </cell>
          <cell r="E4112" t="str">
            <v>5</v>
          </cell>
          <cell r="F4112">
            <v>3</v>
          </cell>
          <cell r="G4112">
            <v>3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</row>
        <row r="4113">
          <cell r="A4113">
            <v>1984</v>
          </cell>
          <cell r="B4113" t="str">
            <v>331</v>
          </cell>
          <cell r="C4113" t="str">
            <v>CANOONA RIVER</v>
          </cell>
          <cell r="D4113" t="str">
            <v>6</v>
          </cell>
          <cell r="E4113" t="str">
            <v>6</v>
          </cell>
          <cell r="F4113">
            <v>8</v>
          </cell>
          <cell r="G4113">
            <v>45</v>
          </cell>
          <cell r="H4113">
            <v>0</v>
          </cell>
          <cell r="I4113">
            <v>163</v>
          </cell>
          <cell r="J4113">
            <v>0</v>
          </cell>
          <cell r="K4113">
            <v>0</v>
          </cell>
        </row>
        <row r="4114">
          <cell r="A4114">
            <v>1984</v>
          </cell>
          <cell r="B4114" t="str">
            <v>332</v>
          </cell>
          <cell r="C4114" t="str">
            <v>CEDAR CREEK</v>
          </cell>
          <cell r="D4114" t="str">
            <v>6</v>
          </cell>
          <cell r="E4114" t="str">
            <v>5</v>
          </cell>
          <cell r="F4114">
            <v>3</v>
          </cell>
          <cell r="G4114">
            <v>3</v>
          </cell>
          <cell r="H4114">
            <v>3</v>
          </cell>
          <cell r="I4114">
            <v>3</v>
          </cell>
          <cell r="J4114">
            <v>0</v>
          </cell>
          <cell r="K4114">
            <v>0</v>
          </cell>
        </row>
        <row r="4115">
          <cell r="A4115">
            <v>1984</v>
          </cell>
          <cell r="B4115" t="str">
            <v>332</v>
          </cell>
          <cell r="C4115" t="str">
            <v>CEDAR CREEK</v>
          </cell>
          <cell r="D4115" t="str">
            <v>6</v>
          </cell>
          <cell r="E4115" t="str">
            <v>6</v>
          </cell>
          <cell r="F4115">
            <v>29</v>
          </cell>
          <cell r="G4115">
            <v>49</v>
          </cell>
          <cell r="H4115">
            <v>8</v>
          </cell>
          <cell r="I4115">
            <v>16</v>
          </cell>
          <cell r="J4115">
            <v>0</v>
          </cell>
          <cell r="K4115">
            <v>0</v>
          </cell>
        </row>
        <row r="4116">
          <cell r="A4116">
            <v>1984</v>
          </cell>
          <cell r="B4116" t="str">
            <v>333</v>
          </cell>
          <cell r="C4116" t="str">
            <v>CLORE RIVER</v>
          </cell>
          <cell r="D4116" t="str">
            <v>6</v>
          </cell>
          <cell r="E4116" t="str">
            <v>2</v>
          </cell>
          <cell r="F4116">
            <v>8</v>
          </cell>
          <cell r="G4116">
            <v>8</v>
          </cell>
          <cell r="H4116">
            <v>4</v>
          </cell>
          <cell r="I4116">
            <v>0</v>
          </cell>
          <cell r="J4116">
            <v>0</v>
          </cell>
          <cell r="K4116">
            <v>0</v>
          </cell>
        </row>
        <row r="4117">
          <cell r="A4117">
            <v>1984</v>
          </cell>
          <cell r="B4117" t="str">
            <v>333</v>
          </cell>
          <cell r="C4117" t="str">
            <v>CLORE RIVER</v>
          </cell>
          <cell r="D4117" t="str">
            <v>6</v>
          </cell>
          <cell r="E4117" t="str">
            <v>6</v>
          </cell>
          <cell r="F4117">
            <v>24</v>
          </cell>
          <cell r="G4117">
            <v>147</v>
          </cell>
          <cell r="H4117">
            <v>24</v>
          </cell>
          <cell r="I4117">
            <v>41</v>
          </cell>
          <cell r="J4117">
            <v>0</v>
          </cell>
          <cell r="K4117">
            <v>0</v>
          </cell>
        </row>
        <row r="4118">
          <cell r="A4118">
            <v>1984</v>
          </cell>
          <cell r="B4118" t="str">
            <v>333</v>
          </cell>
          <cell r="C4118" t="str">
            <v>CLORE RIVER</v>
          </cell>
          <cell r="D4118" t="str">
            <v>6</v>
          </cell>
          <cell r="E4118" t="str">
            <v>7</v>
          </cell>
          <cell r="F4118">
            <v>3</v>
          </cell>
          <cell r="G4118">
            <v>3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</row>
        <row r="4119">
          <cell r="A4119">
            <v>1984</v>
          </cell>
          <cell r="B4119" t="str">
            <v>333</v>
          </cell>
          <cell r="C4119" t="str">
            <v>CLORE RIVER</v>
          </cell>
          <cell r="D4119" t="str">
            <v>6</v>
          </cell>
          <cell r="E4119" t="str">
            <v>9</v>
          </cell>
          <cell r="F4119">
            <v>7</v>
          </cell>
          <cell r="G4119">
            <v>7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</row>
        <row r="4120">
          <cell r="A4120">
            <v>1984</v>
          </cell>
          <cell r="B4120" t="str">
            <v>334</v>
          </cell>
          <cell r="C4120" t="str">
            <v>CRANBERRY RIVER</v>
          </cell>
          <cell r="D4120" t="str">
            <v>6</v>
          </cell>
          <cell r="E4120" t="str">
            <v>0</v>
          </cell>
          <cell r="F4120">
            <v>8</v>
          </cell>
          <cell r="G4120">
            <v>15</v>
          </cell>
          <cell r="H4120">
            <v>4</v>
          </cell>
          <cell r="I4120">
            <v>0</v>
          </cell>
          <cell r="J4120">
            <v>0</v>
          </cell>
          <cell r="K4120">
            <v>0</v>
          </cell>
        </row>
        <row r="4121">
          <cell r="A4121">
            <v>1984</v>
          </cell>
          <cell r="B4121" t="str">
            <v>334</v>
          </cell>
          <cell r="C4121" t="str">
            <v>CRANBERRY RIVER</v>
          </cell>
          <cell r="D4121" t="str">
            <v>6</v>
          </cell>
          <cell r="E4121" t="str">
            <v>1</v>
          </cell>
          <cell r="F4121">
            <v>4</v>
          </cell>
          <cell r="G4121">
            <v>4</v>
          </cell>
          <cell r="H4121">
            <v>0</v>
          </cell>
          <cell r="I4121">
            <v>4</v>
          </cell>
          <cell r="J4121">
            <v>0</v>
          </cell>
          <cell r="K4121">
            <v>0</v>
          </cell>
        </row>
        <row r="4122">
          <cell r="A4122">
            <v>1984</v>
          </cell>
          <cell r="B4122" t="str">
            <v>334</v>
          </cell>
          <cell r="C4122" t="str">
            <v>CRANBERRY RIVER</v>
          </cell>
          <cell r="D4122" t="str">
            <v>6</v>
          </cell>
          <cell r="E4122" t="str">
            <v>2</v>
          </cell>
          <cell r="F4122">
            <v>4</v>
          </cell>
          <cell r="G4122">
            <v>8</v>
          </cell>
          <cell r="H4122">
            <v>8</v>
          </cell>
          <cell r="I4122">
            <v>0</v>
          </cell>
          <cell r="J4122">
            <v>0</v>
          </cell>
          <cell r="K4122">
            <v>0</v>
          </cell>
        </row>
        <row r="4123">
          <cell r="A4123">
            <v>1984</v>
          </cell>
          <cell r="B4123" t="str">
            <v>334</v>
          </cell>
          <cell r="C4123" t="str">
            <v>CRANBERRY RIVER</v>
          </cell>
          <cell r="D4123" t="str">
            <v>6</v>
          </cell>
          <cell r="E4123" t="str">
            <v>4</v>
          </cell>
          <cell r="F4123">
            <v>4</v>
          </cell>
          <cell r="G4123">
            <v>12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</row>
        <row r="4124">
          <cell r="A4124">
            <v>1984</v>
          </cell>
          <cell r="B4124" t="str">
            <v>334</v>
          </cell>
          <cell r="C4124" t="str">
            <v>CRANBERRY RIVER</v>
          </cell>
          <cell r="D4124" t="str">
            <v>6</v>
          </cell>
          <cell r="E4124" t="str">
            <v>5</v>
          </cell>
          <cell r="F4124">
            <v>7</v>
          </cell>
          <cell r="G4124">
            <v>10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</row>
        <row r="4125">
          <cell r="A4125">
            <v>1984</v>
          </cell>
          <cell r="B4125" t="str">
            <v>334</v>
          </cell>
          <cell r="C4125" t="str">
            <v>CRANBERRY RIVER</v>
          </cell>
          <cell r="D4125" t="str">
            <v>6</v>
          </cell>
          <cell r="E4125" t="str">
            <v>6</v>
          </cell>
          <cell r="F4125">
            <v>73</v>
          </cell>
          <cell r="G4125">
            <v>184</v>
          </cell>
          <cell r="H4125">
            <v>20</v>
          </cell>
          <cell r="I4125">
            <v>4</v>
          </cell>
          <cell r="J4125">
            <v>0</v>
          </cell>
          <cell r="K4125">
            <v>0</v>
          </cell>
        </row>
        <row r="4126">
          <cell r="A4126">
            <v>1984</v>
          </cell>
          <cell r="B4126" t="str">
            <v>334</v>
          </cell>
          <cell r="C4126" t="str">
            <v>CRANBERRY RIVER</v>
          </cell>
          <cell r="D4126" t="str">
            <v>6</v>
          </cell>
          <cell r="E4126" t="str">
            <v>7</v>
          </cell>
          <cell r="F4126">
            <v>73</v>
          </cell>
          <cell r="G4126">
            <v>218</v>
          </cell>
          <cell r="H4126">
            <v>45</v>
          </cell>
          <cell r="I4126">
            <v>41</v>
          </cell>
          <cell r="J4126">
            <v>0</v>
          </cell>
          <cell r="K4126">
            <v>3</v>
          </cell>
        </row>
        <row r="4127">
          <cell r="A4127">
            <v>1984</v>
          </cell>
          <cell r="B4127" t="str">
            <v>334</v>
          </cell>
          <cell r="C4127" t="str">
            <v>CRANBERRY RIVER</v>
          </cell>
          <cell r="D4127" t="str">
            <v>6</v>
          </cell>
          <cell r="E4127" t="str">
            <v>8</v>
          </cell>
          <cell r="F4127">
            <v>6</v>
          </cell>
          <cell r="G4127">
            <v>22</v>
          </cell>
          <cell r="H4127">
            <v>12</v>
          </cell>
          <cell r="I4127">
            <v>0</v>
          </cell>
          <cell r="J4127">
            <v>0</v>
          </cell>
          <cell r="K4127">
            <v>0</v>
          </cell>
        </row>
        <row r="4128">
          <cell r="A4128">
            <v>1984</v>
          </cell>
          <cell r="B4128" t="str">
            <v>334</v>
          </cell>
          <cell r="C4128" t="str">
            <v>CRANBERRY RIVER</v>
          </cell>
          <cell r="D4128" t="str">
            <v>6</v>
          </cell>
          <cell r="E4128" t="str">
            <v>9</v>
          </cell>
          <cell r="F4128">
            <v>18</v>
          </cell>
          <cell r="G4128">
            <v>58</v>
          </cell>
          <cell r="H4128">
            <v>2</v>
          </cell>
          <cell r="I4128">
            <v>2</v>
          </cell>
          <cell r="J4128">
            <v>0</v>
          </cell>
          <cell r="K4128">
            <v>0</v>
          </cell>
        </row>
        <row r="4129">
          <cell r="A4129">
            <v>1984</v>
          </cell>
          <cell r="B4129" t="str">
            <v>336</v>
          </cell>
          <cell r="C4129" t="str">
            <v>DAMDOCHAX CREEK</v>
          </cell>
          <cell r="D4129" t="str">
            <v>6</v>
          </cell>
          <cell r="E4129" t="str">
            <v>0</v>
          </cell>
          <cell r="F4129">
            <v>15</v>
          </cell>
          <cell r="G4129">
            <v>81</v>
          </cell>
          <cell r="H4129">
            <v>4</v>
          </cell>
          <cell r="I4129">
            <v>98</v>
          </cell>
          <cell r="J4129">
            <v>0</v>
          </cell>
          <cell r="K4129">
            <v>0</v>
          </cell>
        </row>
        <row r="4130">
          <cell r="A4130">
            <v>1984</v>
          </cell>
          <cell r="B4130" t="str">
            <v>336</v>
          </cell>
          <cell r="C4130" t="str">
            <v>DAMDOCHAX CREEK</v>
          </cell>
          <cell r="D4130" t="str">
            <v>6</v>
          </cell>
          <cell r="E4130" t="str">
            <v>9</v>
          </cell>
          <cell r="F4130">
            <v>2</v>
          </cell>
          <cell r="G4130">
            <v>11</v>
          </cell>
          <cell r="H4130">
            <v>0</v>
          </cell>
          <cell r="I4130">
            <v>11</v>
          </cell>
          <cell r="J4130">
            <v>0</v>
          </cell>
          <cell r="K4130">
            <v>0</v>
          </cell>
        </row>
        <row r="4131">
          <cell r="A4131">
            <v>1984</v>
          </cell>
          <cell r="B4131" t="str">
            <v>339</v>
          </cell>
          <cell r="C4131" t="str">
            <v>EXCHAMSIKS RIVER</v>
          </cell>
          <cell r="D4131" t="str">
            <v>6</v>
          </cell>
          <cell r="E4131" t="str">
            <v>2</v>
          </cell>
          <cell r="F4131">
            <v>4</v>
          </cell>
          <cell r="G4131">
            <v>4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</row>
        <row r="4132">
          <cell r="A4132">
            <v>1984</v>
          </cell>
          <cell r="B4132" t="str">
            <v>339</v>
          </cell>
          <cell r="C4132" t="str">
            <v>EXCHAMSIKS RIVER</v>
          </cell>
          <cell r="D4132" t="str">
            <v>6</v>
          </cell>
          <cell r="E4132" t="str">
            <v>6</v>
          </cell>
          <cell r="F4132">
            <v>8</v>
          </cell>
          <cell r="G4132">
            <v>16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</row>
        <row r="4133">
          <cell r="A4133">
            <v>1984</v>
          </cell>
          <cell r="B4133" t="str">
            <v>342</v>
          </cell>
          <cell r="C4133" t="str">
            <v>GITNADOIX RIVER</v>
          </cell>
          <cell r="D4133" t="str">
            <v>6</v>
          </cell>
          <cell r="E4133" t="str">
            <v>6</v>
          </cell>
          <cell r="F4133">
            <v>4</v>
          </cell>
          <cell r="G4133">
            <v>4</v>
          </cell>
          <cell r="H4133">
            <v>0</v>
          </cell>
          <cell r="I4133">
            <v>4</v>
          </cell>
          <cell r="J4133">
            <v>0</v>
          </cell>
          <cell r="K4133">
            <v>0</v>
          </cell>
        </row>
        <row r="4134">
          <cell r="A4134">
            <v>1984</v>
          </cell>
          <cell r="B4134" t="str">
            <v>344</v>
          </cell>
          <cell r="C4134" t="str">
            <v>INKLIN RIVER</v>
          </cell>
          <cell r="D4134" t="str">
            <v>6</v>
          </cell>
          <cell r="E4134" t="str">
            <v>7</v>
          </cell>
          <cell r="F4134">
            <v>3</v>
          </cell>
          <cell r="G4134">
            <v>24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</row>
        <row r="4135">
          <cell r="A4135">
            <v>1984</v>
          </cell>
          <cell r="B4135" t="str">
            <v>345</v>
          </cell>
          <cell r="C4135" t="str">
            <v>ISHKHEENICKH RIVER</v>
          </cell>
          <cell r="D4135" t="str">
            <v>6</v>
          </cell>
          <cell r="E4135" t="str">
            <v>4</v>
          </cell>
          <cell r="F4135">
            <v>4</v>
          </cell>
          <cell r="G4135">
            <v>4</v>
          </cell>
          <cell r="H4135">
            <v>0</v>
          </cell>
          <cell r="I4135">
            <v>8</v>
          </cell>
          <cell r="J4135">
            <v>0</v>
          </cell>
          <cell r="K4135">
            <v>0</v>
          </cell>
        </row>
        <row r="4136">
          <cell r="A4136">
            <v>1984</v>
          </cell>
          <cell r="B4136" t="str">
            <v>345</v>
          </cell>
          <cell r="C4136" t="str">
            <v>ISHKHEENICKH RIVER</v>
          </cell>
          <cell r="D4136" t="str">
            <v>6</v>
          </cell>
          <cell r="E4136" t="str">
            <v>6</v>
          </cell>
          <cell r="F4136">
            <v>16</v>
          </cell>
          <cell r="G4136">
            <v>29</v>
          </cell>
          <cell r="H4136">
            <v>16</v>
          </cell>
          <cell r="I4136">
            <v>86</v>
          </cell>
          <cell r="J4136">
            <v>0</v>
          </cell>
          <cell r="K4136">
            <v>0</v>
          </cell>
        </row>
        <row r="4137">
          <cell r="A4137">
            <v>1984</v>
          </cell>
          <cell r="B4137" t="str">
            <v>345</v>
          </cell>
          <cell r="C4137" t="str">
            <v>ISHKHEENICKH RIVER</v>
          </cell>
          <cell r="D4137" t="str">
            <v>6</v>
          </cell>
          <cell r="E4137" t="str">
            <v>9</v>
          </cell>
          <cell r="F4137">
            <v>7</v>
          </cell>
          <cell r="G4137">
            <v>11</v>
          </cell>
          <cell r="H4137">
            <v>4</v>
          </cell>
          <cell r="I4137">
            <v>4</v>
          </cell>
          <cell r="J4137">
            <v>0</v>
          </cell>
          <cell r="K4137">
            <v>0</v>
          </cell>
        </row>
        <row r="4138">
          <cell r="A4138">
            <v>1984</v>
          </cell>
          <cell r="B4138" t="str">
            <v>347</v>
          </cell>
          <cell r="C4138" t="str">
            <v>KASIKS RIVER</v>
          </cell>
          <cell r="D4138" t="str">
            <v>6</v>
          </cell>
          <cell r="E4138" t="str">
            <v>6</v>
          </cell>
          <cell r="F4138">
            <v>8</v>
          </cell>
          <cell r="G4138">
            <v>8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</row>
        <row r="4139">
          <cell r="A4139">
            <v>1984</v>
          </cell>
          <cell r="B4139" t="str">
            <v>348</v>
          </cell>
          <cell r="C4139" t="str">
            <v>KEMANO RIVER</v>
          </cell>
          <cell r="D4139" t="str">
            <v>6</v>
          </cell>
          <cell r="E4139" t="str">
            <v>6</v>
          </cell>
          <cell r="F4139">
            <v>8</v>
          </cell>
          <cell r="G4139">
            <v>449</v>
          </cell>
          <cell r="H4139">
            <v>29</v>
          </cell>
          <cell r="I4139">
            <v>126</v>
          </cell>
          <cell r="J4139">
            <v>0</v>
          </cell>
          <cell r="K4139">
            <v>0</v>
          </cell>
        </row>
        <row r="4140">
          <cell r="A4140">
            <v>1984</v>
          </cell>
          <cell r="B4140" t="str">
            <v>350</v>
          </cell>
          <cell r="C4140" t="str">
            <v>KHYEX RIVER</v>
          </cell>
          <cell r="D4140" t="str">
            <v>6</v>
          </cell>
          <cell r="E4140" t="str">
            <v>6</v>
          </cell>
          <cell r="F4140">
            <v>4</v>
          </cell>
          <cell r="G4140">
            <v>33</v>
          </cell>
          <cell r="H4140">
            <v>4</v>
          </cell>
          <cell r="I4140">
            <v>16</v>
          </cell>
          <cell r="J4140">
            <v>0</v>
          </cell>
          <cell r="K4140">
            <v>0</v>
          </cell>
        </row>
        <row r="4141">
          <cell r="A4141">
            <v>1984</v>
          </cell>
          <cell r="B4141" t="str">
            <v>353</v>
          </cell>
          <cell r="C4141" t="str">
            <v>KING SALMON CREEK</v>
          </cell>
          <cell r="D4141" t="str">
            <v>6</v>
          </cell>
          <cell r="E4141" t="str">
            <v>7</v>
          </cell>
          <cell r="F4141">
            <v>3</v>
          </cell>
          <cell r="G4141">
            <v>3</v>
          </cell>
          <cell r="H4141">
            <v>3</v>
          </cell>
          <cell r="I4141">
            <v>0</v>
          </cell>
          <cell r="J4141">
            <v>0</v>
          </cell>
          <cell r="K4141">
            <v>0</v>
          </cell>
        </row>
        <row r="4142">
          <cell r="A4142">
            <v>1984</v>
          </cell>
          <cell r="B4142" t="str">
            <v>354</v>
          </cell>
          <cell r="C4142" t="str">
            <v>KISPIOX RIVER</v>
          </cell>
          <cell r="D4142" t="str">
            <v>6</v>
          </cell>
          <cell r="E4142" t="str">
            <v>0</v>
          </cell>
          <cell r="F4142">
            <v>111</v>
          </cell>
          <cell r="G4142">
            <v>847</v>
          </cell>
          <cell r="H4142">
            <v>23</v>
          </cell>
          <cell r="I4142">
            <v>420</v>
          </cell>
          <cell r="J4142">
            <v>2</v>
          </cell>
          <cell r="K4142">
            <v>0</v>
          </cell>
        </row>
        <row r="4143">
          <cell r="A4143">
            <v>1984</v>
          </cell>
          <cell r="B4143" t="str">
            <v>354</v>
          </cell>
          <cell r="C4143" t="str">
            <v>KISPIOX RIVER</v>
          </cell>
          <cell r="D4143" t="str">
            <v>6</v>
          </cell>
          <cell r="E4143" t="str">
            <v>1</v>
          </cell>
          <cell r="F4143">
            <v>9</v>
          </cell>
          <cell r="G4143">
            <v>13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</row>
        <row r="4144">
          <cell r="A4144">
            <v>1984</v>
          </cell>
          <cell r="B4144" t="str">
            <v>354</v>
          </cell>
          <cell r="C4144" t="str">
            <v>KISPIOX RIVER</v>
          </cell>
          <cell r="D4144" t="str">
            <v>6</v>
          </cell>
          <cell r="E4144" t="str">
            <v>2</v>
          </cell>
          <cell r="F4144">
            <v>24</v>
          </cell>
          <cell r="G4144">
            <v>185</v>
          </cell>
          <cell r="H4144">
            <v>8</v>
          </cell>
          <cell r="I4144">
            <v>24</v>
          </cell>
          <cell r="J4144">
            <v>0</v>
          </cell>
          <cell r="K4144">
            <v>0</v>
          </cell>
        </row>
        <row r="4145">
          <cell r="A4145">
            <v>1984</v>
          </cell>
          <cell r="B4145" t="str">
            <v>354</v>
          </cell>
          <cell r="C4145" t="str">
            <v>KISPIOX RIVER</v>
          </cell>
          <cell r="D4145" t="str">
            <v>6</v>
          </cell>
          <cell r="E4145" t="str">
            <v>3</v>
          </cell>
          <cell r="F4145">
            <v>6</v>
          </cell>
          <cell r="G4145">
            <v>18</v>
          </cell>
          <cell r="H4145">
            <v>0</v>
          </cell>
          <cell r="I4145">
            <v>9</v>
          </cell>
          <cell r="J4145">
            <v>0</v>
          </cell>
          <cell r="K4145">
            <v>0</v>
          </cell>
        </row>
        <row r="4146">
          <cell r="A4146">
            <v>1984</v>
          </cell>
          <cell r="B4146" t="str">
            <v>354</v>
          </cell>
          <cell r="C4146" t="str">
            <v>KISPIOX RIVER</v>
          </cell>
          <cell r="D4146" t="str">
            <v>6</v>
          </cell>
          <cell r="E4146" t="str">
            <v>5</v>
          </cell>
          <cell r="F4146">
            <v>17</v>
          </cell>
          <cell r="G4146">
            <v>72</v>
          </cell>
          <cell r="H4146">
            <v>7</v>
          </cell>
          <cell r="I4146">
            <v>31</v>
          </cell>
          <cell r="J4146">
            <v>0</v>
          </cell>
          <cell r="K4146">
            <v>0</v>
          </cell>
        </row>
        <row r="4147">
          <cell r="A4147">
            <v>1984</v>
          </cell>
          <cell r="B4147" t="str">
            <v>354</v>
          </cell>
          <cell r="C4147" t="str">
            <v>KISPIOX RIVER</v>
          </cell>
          <cell r="D4147" t="str">
            <v>6</v>
          </cell>
          <cell r="E4147" t="str">
            <v>6</v>
          </cell>
          <cell r="F4147">
            <v>139</v>
          </cell>
          <cell r="G4147">
            <v>587</v>
          </cell>
          <cell r="H4147">
            <v>41</v>
          </cell>
          <cell r="I4147">
            <v>249</v>
          </cell>
          <cell r="J4147">
            <v>0</v>
          </cell>
          <cell r="K4147">
            <v>0</v>
          </cell>
        </row>
        <row r="4148">
          <cell r="A4148">
            <v>1984</v>
          </cell>
          <cell r="B4148" t="str">
            <v>354</v>
          </cell>
          <cell r="C4148" t="str">
            <v>KISPIOX RIVER</v>
          </cell>
          <cell r="D4148" t="str">
            <v>6</v>
          </cell>
          <cell r="E4148" t="str">
            <v>7</v>
          </cell>
          <cell r="F4148">
            <v>17</v>
          </cell>
          <cell r="G4148">
            <v>31</v>
          </cell>
          <cell r="H4148">
            <v>3</v>
          </cell>
          <cell r="I4148">
            <v>14</v>
          </cell>
          <cell r="J4148">
            <v>0</v>
          </cell>
          <cell r="K4148">
            <v>0</v>
          </cell>
        </row>
        <row r="4149">
          <cell r="A4149">
            <v>1984</v>
          </cell>
          <cell r="B4149" t="str">
            <v>354</v>
          </cell>
          <cell r="C4149" t="str">
            <v>KISPIOX RIVER</v>
          </cell>
          <cell r="D4149" t="str">
            <v>6</v>
          </cell>
          <cell r="E4149" t="str">
            <v>8</v>
          </cell>
          <cell r="F4149">
            <v>15</v>
          </cell>
          <cell r="G4149">
            <v>31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</row>
        <row r="4150">
          <cell r="A4150">
            <v>1984</v>
          </cell>
          <cell r="B4150" t="str">
            <v>354</v>
          </cell>
          <cell r="C4150" t="str">
            <v>KISPIOX RIVER</v>
          </cell>
          <cell r="D4150" t="str">
            <v>6</v>
          </cell>
          <cell r="E4150" t="str">
            <v>9</v>
          </cell>
          <cell r="F4150">
            <v>33</v>
          </cell>
          <cell r="G4150">
            <v>287</v>
          </cell>
          <cell r="H4150">
            <v>4</v>
          </cell>
          <cell r="I4150">
            <v>22</v>
          </cell>
          <cell r="J4150">
            <v>0</v>
          </cell>
          <cell r="K4150">
            <v>0</v>
          </cell>
        </row>
        <row r="4151">
          <cell r="A4151">
            <v>1984</v>
          </cell>
          <cell r="B4151" t="str">
            <v>355</v>
          </cell>
          <cell r="C4151" t="str">
            <v>KITEEN RIVER</v>
          </cell>
          <cell r="D4151" t="str">
            <v>6</v>
          </cell>
          <cell r="E4151" t="str">
            <v>5</v>
          </cell>
          <cell r="F4151">
            <v>3</v>
          </cell>
          <cell r="G4151">
            <v>3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</row>
        <row r="4152">
          <cell r="A4152">
            <v>1984</v>
          </cell>
          <cell r="B4152" t="str">
            <v>355</v>
          </cell>
          <cell r="C4152" t="str">
            <v>KITEEN RIVER</v>
          </cell>
          <cell r="D4152" t="str">
            <v>6</v>
          </cell>
          <cell r="E4152" t="str">
            <v>6</v>
          </cell>
          <cell r="F4152">
            <v>41</v>
          </cell>
          <cell r="G4152">
            <v>114</v>
          </cell>
          <cell r="H4152">
            <v>16</v>
          </cell>
          <cell r="I4152">
            <v>102</v>
          </cell>
          <cell r="J4152">
            <v>0</v>
          </cell>
          <cell r="K4152">
            <v>0</v>
          </cell>
        </row>
        <row r="4153">
          <cell r="A4153">
            <v>1984</v>
          </cell>
          <cell r="B4153" t="str">
            <v>355</v>
          </cell>
          <cell r="C4153" t="str">
            <v>KITEEN RIVER</v>
          </cell>
          <cell r="D4153" t="str">
            <v>6</v>
          </cell>
          <cell r="E4153" t="str">
            <v>7</v>
          </cell>
          <cell r="F4153">
            <v>3</v>
          </cell>
          <cell r="G4153">
            <v>10</v>
          </cell>
          <cell r="H4153">
            <v>3</v>
          </cell>
          <cell r="I4153">
            <v>0</v>
          </cell>
          <cell r="J4153">
            <v>0</v>
          </cell>
          <cell r="K4153">
            <v>0</v>
          </cell>
        </row>
        <row r="4154">
          <cell r="A4154">
            <v>1984</v>
          </cell>
          <cell r="B4154" t="str">
            <v>356</v>
          </cell>
          <cell r="C4154" t="str">
            <v>KITIMAT RIVER</v>
          </cell>
          <cell r="D4154" t="str">
            <v>6</v>
          </cell>
          <cell r="E4154" t="str">
            <v>0</v>
          </cell>
          <cell r="F4154">
            <v>4</v>
          </cell>
          <cell r="G4154">
            <v>13</v>
          </cell>
          <cell r="H4154">
            <v>2</v>
          </cell>
          <cell r="I4154">
            <v>2</v>
          </cell>
          <cell r="J4154">
            <v>0</v>
          </cell>
          <cell r="K4154">
            <v>0</v>
          </cell>
        </row>
        <row r="4155">
          <cell r="A4155">
            <v>1984</v>
          </cell>
          <cell r="B4155" t="str">
            <v>356</v>
          </cell>
          <cell r="C4155" t="str">
            <v>KITIMAT RIVER</v>
          </cell>
          <cell r="D4155" t="str">
            <v>6</v>
          </cell>
          <cell r="E4155" t="str">
            <v>1</v>
          </cell>
          <cell r="F4155">
            <v>4</v>
          </cell>
          <cell r="G4155">
            <v>4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</row>
        <row r="4156">
          <cell r="A4156">
            <v>1984</v>
          </cell>
          <cell r="B4156" t="str">
            <v>356</v>
          </cell>
          <cell r="C4156" t="str">
            <v>KITIMAT RIVER</v>
          </cell>
          <cell r="D4156" t="str">
            <v>6</v>
          </cell>
          <cell r="E4156" t="str">
            <v>4</v>
          </cell>
          <cell r="F4156">
            <v>4</v>
          </cell>
          <cell r="G4156">
            <v>31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</row>
        <row r="4157">
          <cell r="A4157">
            <v>1984</v>
          </cell>
          <cell r="B4157" t="str">
            <v>356</v>
          </cell>
          <cell r="C4157" t="str">
            <v>KITIMAT RIVER</v>
          </cell>
          <cell r="D4157" t="str">
            <v>6</v>
          </cell>
          <cell r="E4157" t="str">
            <v>5</v>
          </cell>
          <cell r="F4157">
            <v>14</v>
          </cell>
          <cell r="G4157">
            <v>48</v>
          </cell>
          <cell r="H4157">
            <v>24</v>
          </cell>
          <cell r="I4157">
            <v>10</v>
          </cell>
          <cell r="J4157">
            <v>0</v>
          </cell>
          <cell r="K4157">
            <v>0</v>
          </cell>
        </row>
        <row r="4158">
          <cell r="A4158">
            <v>1984</v>
          </cell>
          <cell r="B4158" t="str">
            <v>356</v>
          </cell>
          <cell r="C4158" t="str">
            <v>KITIMAT RIVER</v>
          </cell>
          <cell r="D4158" t="str">
            <v>6</v>
          </cell>
          <cell r="E4158" t="str">
            <v>6</v>
          </cell>
          <cell r="F4158">
            <v>282</v>
          </cell>
          <cell r="G4158">
            <v>2521</v>
          </cell>
          <cell r="H4158">
            <v>384</v>
          </cell>
          <cell r="I4158">
            <v>351</v>
          </cell>
          <cell r="J4158">
            <v>0</v>
          </cell>
          <cell r="K4158">
            <v>20</v>
          </cell>
        </row>
        <row r="4159">
          <cell r="A4159">
            <v>1984</v>
          </cell>
          <cell r="B4159" t="str">
            <v>356</v>
          </cell>
          <cell r="C4159" t="str">
            <v>KITIMAT RIVER</v>
          </cell>
          <cell r="D4159" t="str">
            <v>6</v>
          </cell>
          <cell r="E4159" t="str">
            <v>7</v>
          </cell>
          <cell r="F4159">
            <v>10</v>
          </cell>
          <cell r="G4159">
            <v>21</v>
          </cell>
          <cell r="H4159">
            <v>10</v>
          </cell>
          <cell r="I4159">
            <v>7</v>
          </cell>
          <cell r="J4159">
            <v>0</v>
          </cell>
          <cell r="K4159">
            <v>0</v>
          </cell>
        </row>
        <row r="4160">
          <cell r="A4160">
            <v>1984</v>
          </cell>
          <cell r="B4160" t="str">
            <v>356</v>
          </cell>
          <cell r="C4160" t="str">
            <v>KITIMAT RIVER</v>
          </cell>
          <cell r="D4160" t="str">
            <v>6</v>
          </cell>
          <cell r="E4160" t="str">
            <v>8</v>
          </cell>
          <cell r="F4160">
            <v>3</v>
          </cell>
          <cell r="G4160">
            <v>3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</row>
        <row r="4161">
          <cell r="A4161">
            <v>1984</v>
          </cell>
          <cell r="B4161" t="str">
            <v>356</v>
          </cell>
          <cell r="C4161" t="str">
            <v>KITIMAT RIVER</v>
          </cell>
          <cell r="D4161" t="str">
            <v>6</v>
          </cell>
          <cell r="E4161" t="str">
            <v>9</v>
          </cell>
          <cell r="F4161">
            <v>9</v>
          </cell>
          <cell r="G4161">
            <v>9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</row>
        <row r="4162">
          <cell r="A4162">
            <v>1984</v>
          </cell>
          <cell r="B4162" t="str">
            <v>359</v>
          </cell>
          <cell r="C4162" t="str">
            <v>KITSAULT RIVER</v>
          </cell>
          <cell r="D4162" t="str">
            <v>6</v>
          </cell>
          <cell r="E4162" t="str">
            <v>0</v>
          </cell>
          <cell r="F4162">
            <v>2</v>
          </cell>
          <cell r="G4162">
            <v>4</v>
          </cell>
          <cell r="H4162">
            <v>0</v>
          </cell>
          <cell r="I4162">
            <v>4</v>
          </cell>
          <cell r="J4162">
            <v>0</v>
          </cell>
          <cell r="K4162">
            <v>0</v>
          </cell>
        </row>
        <row r="4163">
          <cell r="A4163">
            <v>1984</v>
          </cell>
          <cell r="B4163" t="str">
            <v>360</v>
          </cell>
          <cell r="C4163" t="str">
            <v>KITSUMKALUM RIVER</v>
          </cell>
          <cell r="D4163" t="str">
            <v>6</v>
          </cell>
          <cell r="E4163" t="str">
            <v>0</v>
          </cell>
          <cell r="F4163">
            <v>8</v>
          </cell>
          <cell r="G4163">
            <v>35</v>
          </cell>
          <cell r="H4163">
            <v>0</v>
          </cell>
          <cell r="I4163">
            <v>2</v>
          </cell>
          <cell r="J4163">
            <v>0</v>
          </cell>
          <cell r="K4163">
            <v>0</v>
          </cell>
        </row>
        <row r="4164">
          <cell r="A4164">
            <v>1984</v>
          </cell>
          <cell r="B4164" t="str">
            <v>360</v>
          </cell>
          <cell r="C4164" t="str">
            <v>KITSUMKALUM RIVER</v>
          </cell>
          <cell r="D4164" t="str">
            <v>6</v>
          </cell>
          <cell r="E4164" t="str">
            <v>1</v>
          </cell>
          <cell r="F4164">
            <v>9</v>
          </cell>
          <cell r="G4164">
            <v>21</v>
          </cell>
          <cell r="H4164">
            <v>0</v>
          </cell>
          <cell r="I4164">
            <v>4</v>
          </cell>
          <cell r="J4164">
            <v>0</v>
          </cell>
          <cell r="K4164">
            <v>0</v>
          </cell>
        </row>
        <row r="4165">
          <cell r="A4165">
            <v>1984</v>
          </cell>
          <cell r="B4165" t="str">
            <v>360</v>
          </cell>
          <cell r="C4165" t="str">
            <v>KITSUMKALUM RIVER</v>
          </cell>
          <cell r="D4165" t="str">
            <v>6</v>
          </cell>
          <cell r="E4165" t="str">
            <v>2</v>
          </cell>
          <cell r="F4165">
            <v>16</v>
          </cell>
          <cell r="G4165">
            <v>28</v>
          </cell>
          <cell r="H4165">
            <v>8</v>
          </cell>
          <cell r="I4165">
            <v>0</v>
          </cell>
          <cell r="J4165">
            <v>0</v>
          </cell>
          <cell r="K4165">
            <v>0</v>
          </cell>
        </row>
        <row r="4166">
          <cell r="A4166">
            <v>1984</v>
          </cell>
          <cell r="B4166" t="str">
            <v>360</v>
          </cell>
          <cell r="C4166" t="str">
            <v>KITSUMKALUM RIVER</v>
          </cell>
          <cell r="D4166" t="str">
            <v>6</v>
          </cell>
          <cell r="E4166" t="str">
            <v>4</v>
          </cell>
          <cell r="F4166">
            <v>4</v>
          </cell>
          <cell r="G4166">
            <v>4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</row>
        <row r="4167">
          <cell r="A4167">
            <v>1984</v>
          </cell>
          <cell r="B4167" t="str">
            <v>360</v>
          </cell>
          <cell r="C4167" t="str">
            <v>KITSUMKALUM RIVER</v>
          </cell>
          <cell r="D4167" t="str">
            <v>6</v>
          </cell>
          <cell r="E4167" t="str">
            <v>5</v>
          </cell>
          <cell r="F4167">
            <v>7</v>
          </cell>
          <cell r="G4167">
            <v>7</v>
          </cell>
          <cell r="H4167">
            <v>3</v>
          </cell>
          <cell r="I4167">
            <v>0</v>
          </cell>
          <cell r="J4167">
            <v>0</v>
          </cell>
          <cell r="K4167">
            <v>0</v>
          </cell>
        </row>
        <row r="4168">
          <cell r="A4168">
            <v>1984</v>
          </cell>
          <cell r="B4168" t="str">
            <v>360</v>
          </cell>
          <cell r="C4168" t="str">
            <v>KITSUMKALUM RIVER</v>
          </cell>
          <cell r="D4168" t="str">
            <v>6</v>
          </cell>
          <cell r="E4168" t="str">
            <v>6</v>
          </cell>
          <cell r="F4168">
            <v>481</v>
          </cell>
          <cell r="G4168">
            <v>3566</v>
          </cell>
          <cell r="H4168">
            <v>363</v>
          </cell>
          <cell r="I4168">
            <v>694</v>
          </cell>
          <cell r="J4168">
            <v>8</v>
          </cell>
          <cell r="K4168">
            <v>4</v>
          </cell>
        </row>
        <row r="4169">
          <cell r="A4169">
            <v>1984</v>
          </cell>
          <cell r="B4169" t="str">
            <v>360</v>
          </cell>
          <cell r="C4169" t="str">
            <v>KITSUMKALUM RIVER</v>
          </cell>
          <cell r="D4169" t="str">
            <v>6</v>
          </cell>
          <cell r="E4169" t="str">
            <v>7</v>
          </cell>
          <cell r="F4169">
            <v>31</v>
          </cell>
          <cell r="G4169">
            <v>76</v>
          </cell>
          <cell r="H4169">
            <v>21</v>
          </cell>
          <cell r="I4169">
            <v>17</v>
          </cell>
          <cell r="J4169">
            <v>0</v>
          </cell>
          <cell r="K4169">
            <v>0</v>
          </cell>
        </row>
        <row r="4170">
          <cell r="A4170">
            <v>1984</v>
          </cell>
          <cell r="B4170" t="str">
            <v>360</v>
          </cell>
          <cell r="C4170" t="str">
            <v>KITSUMKALUM RIVER</v>
          </cell>
          <cell r="D4170" t="str">
            <v>6</v>
          </cell>
          <cell r="E4170" t="str">
            <v>9</v>
          </cell>
          <cell r="F4170">
            <v>9</v>
          </cell>
          <cell r="G4170">
            <v>22</v>
          </cell>
          <cell r="H4170">
            <v>2</v>
          </cell>
          <cell r="I4170">
            <v>0</v>
          </cell>
          <cell r="J4170">
            <v>0</v>
          </cell>
          <cell r="K4170">
            <v>0</v>
          </cell>
        </row>
        <row r="4171">
          <cell r="A4171">
            <v>1984</v>
          </cell>
          <cell r="B4171" t="str">
            <v>362</v>
          </cell>
          <cell r="C4171" t="str">
            <v>KITWANGA RIVER</v>
          </cell>
          <cell r="D4171" t="str">
            <v>6</v>
          </cell>
          <cell r="E4171" t="str">
            <v>6</v>
          </cell>
          <cell r="F4171">
            <v>8</v>
          </cell>
          <cell r="G4171">
            <v>20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</row>
        <row r="4172">
          <cell r="A4172">
            <v>1984</v>
          </cell>
          <cell r="B4172" t="str">
            <v>362</v>
          </cell>
          <cell r="C4172" t="str">
            <v>KITWANGA RIVER</v>
          </cell>
          <cell r="D4172" t="str">
            <v>6</v>
          </cell>
          <cell r="E4172" t="str">
            <v>7</v>
          </cell>
          <cell r="F4172">
            <v>17</v>
          </cell>
          <cell r="G4172">
            <v>24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</row>
        <row r="4173">
          <cell r="A4173">
            <v>1984</v>
          </cell>
          <cell r="B4173" t="str">
            <v>363</v>
          </cell>
          <cell r="C4173" t="str">
            <v>KLEANZA CREEK</v>
          </cell>
          <cell r="D4173" t="str">
            <v>6</v>
          </cell>
          <cell r="E4173" t="str">
            <v>6</v>
          </cell>
          <cell r="F4173">
            <v>4</v>
          </cell>
          <cell r="G4173">
            <v>4</v>
          </cell>
          <cell r="H4173">
            <v>4</v>
          </cell>
          <cell r="I4173">
            <v>0</v>
          </cell>
          <cell r="J4173">
            <v>0</v>
          </cell>
          <cell r="K4173">
            <v>0</v>
          </cell>
        </row>
        <row r="4174">
          <cell r="A4174">
            <v>1984</v>
          </cell>
          <cell r="B4174" t="str">
            <v>363</v>
          </cell>
          <cell r="C4174" t="str">
            <v>KLEANZA CREEK</v>
          </cell>
          <cell r="D4174" t="str">
            <v>6</v>
          </cell>
          <cell r="E4174" t="str">
            <v>9</v>
          </cell>
          <cell r="F4174">
            <v>2</v>
          </cell>
          <cell r="G4174">
            <v>7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</row>
        <row r="4175">
          <cell r="A4175">
            <v>1984</v>
          </cell>
          <cell r="B4175" t="str">
            <v>364</v>
          </cell>
          <cell r="C4175" t="str">
            <v>KLOIYA RIVER</v>
          </cell>
          <cell r="D4175" t="str">
            <v>6</v>
          </cell>
          <cell r="E4175" t="str">
            <v>6</v>
          </cell>
          <cell r="F4175">
            <v>69</v>
          </cell>
          <cell r="G4175">
            <v>596</v>
          </cell>
          <cell r="H4175">
            <v>20</v>
          </cell>
          <cell r="I4175">
            <v>82</v>
          </cell>
          <cell r="J4175">
            <v>0</v>
          </cell>
          <cell r="K4175">
            <v>0</v>
          </cell>
        </row>
        <row r="4176">
          <cell r="A4176">
            <v>1984</v>
          </cell>
          <cell r="B4176" t="str">
            <v>364</v>
          </cell>
          <cell r="C4176" t="str">
            <v>KLOIYA RIVER</v>
          </cell>
          <cell r="D4176" t="str">
            <v>6</v>
          </cell>
          <cell r="E4176" t="str">
            <v>7</v>
          </cell>
          <cell r="F4176">
            <v>3</v>
          </cell>
          <cell r="G4176">
            <v>7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</row>
        <row r="4177">
          <cell r="A4177">
            <v>1984</v>
          </cell>
          <cell r="B4177" t="str">
            <v>366</v>
          </cell>
          <cell r="C4177" t="str">
            <v>KOWATUA CREEK</v>
          </cell>
          <cell r="D4177" t="str">
            <v>6</v>
          </cell>
          <cell r="E4177" t="str">
            <v>6</v>
          </cell>
          <cell r="F4177">
            <v>8</v>
          </cell>
          <cell r="G4177">
            <v>8</v>
          </cell>
          <cell r="H4177">
            <v>0</v>
          </cell>
          <cell r="I4177">
            <v>20</v>
          </cell>
          <cell r="J4177">
            <v>0</v>
          </cell>
          <cell r="K4177">
            <v>0</v>
          </cell>
        </row>
        <row r="4178">
          <cell r="A4178">
            <v>1984</v>
          </cell>
          <cell r="B4178" t="str">
            <v>368</v>
          </cell>
          <cell r="C4178" t="str">
            <v>KWINAGEESE RIVER</v>
          </cell>
          <cell r="D4178" t="str">
            <v>6</v>
          </cell>
          <cell r="E4178" t="str">
            <v>6</v>
          </cell>
          <cell r="F4178">
            <v>4</v>
          </cell>
          <cell r="G4178">
            <v>4</v>
          </cell>
          <cell r="H4178">
            <v>4</v>
          </cell>
          <cell r="I4178">
            <v>0</v>
          </cell>
          <cell r="J4178">
            <v>0</v>
          </cell>
          <cell r="K4178">
            <v>0</v>
          </cell>
        </row>
        <row r="4179">
          <cell r="A4179">
            <v>1984</v>
          </cell>
          <cell r="B4179" t="str">
            <v>369</v>
          </cell>
          <cell r="C4179" t="str">
            <v>KWINAMASS RIVER</v>
          </cell>
          <cell r="D4179" t="str">
            <v>6</v>
          </cell>
          <cell r="E4179" t="str">
            <v>6</v>
          </cell>
          <cell r="F4179">
            <v>16</v>
          </cell>
          <cell r="G4179">
            <v>29</v>
          </cell>
          <cell r="H4179">
            <v>8</v>
          </cell>
          <cell r="I4179">
            <v>33</v>
          </cell>
          <cell r="J4179">
            <v>0</v>
          </cell>
          <cell r="K4179">
            <v>0</v>
          </cell>
        </row>
        <row r="4180">
          <cell r="A4180">
            <v>1984</v>
          </cell>
          <cell r="B4180" t="str">
            <v>371</v>
          </cell>
          <cell r="C4180" t="str">
            <v>LAKELSE RIVER</v>
          </cell>
          <cell r="D4180" t="str">
            <v>6</v>
          </cell>
          <cell r="E4180" t="str">
            <v>0</v>
          </cell>
          <cell r="F4180">
            <v>12</v>
          </cell>
          <cell r="G4180">
            <v>38</v>
          </cell>
          <cell r="H4180">
            <v>0</v>
          </cell>
          <cell r="I4180">
            <v>10</v>
          </cell>
          <cell r="J4180">
            <v>0</v>
          </cell>
          <cell r="K4180">
            <v>0</v>
          </cell>
        </row>
        <row r="4181">
          <cell r="A4181">
            <v>1984</v>
          </cell>
          <cell r="B4181" t="str">
            <v>371</v>
          </cell>
          <cell r="C4181" t="str">
            <v>LAKELSE RIVER</v>
          </cell>
          <cell r="D4181" t="str">
            <v>6</v>
          </cell>
          <cell r="E4181" t="str">
            <v>1</v>
          </cell>
          <cell r="F4181">
            <v>13</v>
          </cell>
          <cell r="G4181">
            <v>26</v>
          </cell>
          <cell r="H4181">
            <v>0</v>
          </cell>
          <cell r="I4181">
            <v>21</v>
          </cell>
          <cell r="J4181">
            <v>0</v>
          </cell>
          <cell r="K4181">
            <v>0</v>
          </cell>
        </row>
        <row r="4182">
          <cell r="A4182">
            <v>1984</v>
          </cell>
          <cell r="B4182" t="str">
            <v>371</v>
          </cell>
          <cell r="C4182" t="str">
            <v>LAKELSE RIVER</v>
          </cell>
          <cell r="D4182" t="str">
            <v>6</v>
          </cell>
          <cell r="E4182" t="str">
            <v>2</v>
          </cell>
          <cell r="F4182">
            <v>16</v>
          </cell>
          <cell r="G4182">
            <v>55</v>
          </cell>
          <cell r="H4182">
            <v>12</v>
          </cell>
          <cell r="I4182">
            <v>0</v>
          </cell>
          <cell r="J4182">
            <v>0</v>
          </cell>
          <cell r="K4182">
            <v>0</v>
          </cell>
        </row>
        <row r="4183">
          <cell r="A4183">
            <v>1984</v>
          </cell>
          <cell r="B4183" t="str">
            <v>371</v>
          </cell>
          <cell r="C4183" t="str">
            <v>LAKELSE RIVER</v>
          </cell>
          <cell r="D4183" t="str">
            <v>6</v>
          </cell>
          <cell r="E4183" t="str">
            <v>3</v>
          </cell>
          <cell r="F4183">
            <v>6</v>
          </cell>
          <cell r="G4183">
            <v>30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</row>
        <row r="4184">
          <cell r="A4184">
            <v>1984</v>
          </cell>
          <cell r="B4184" t="str">
            <v>371</v>
          </cell>
          <cell r="C4184" t="str">
            <v>LAKELSE RIVER</v>
          </cell>
          <cell r="D4184" t="str">
            <v>6</v>
          </cell>
          <cell r="E4184" t="str">
            <v>5</v>
          </cell>
          <cell r="F4184">
            <v>3</v>
          </cell>
          <cell r="G4184">
            <v>14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</row>
        <row r="4185">
          <cell r="A4185">
            <v>1984</v>
          </cell>
          <cell r="B4185" t="str">
            <v>371</v>
          </cell>
          <cell r="C4185" t="str">
            <v>LAKELSE RIVER</v>
          </cell>
          <cell r="D4185" t="str">
            <v>6</v>
          </cell>
          <cell r="E4185" t="str">
            <v>6</v>
          </cell>
          <cell r="F4185">
            <v>343</v>
          </cell>
          <cell r="G4185">
            <v>2660</v>
          </cell>
          <cell r="H4185">
            <v>188</v>
          </cell>
          <cell r="I4185">
            <v>685</v>
          </cell>
          <cell r="J4185">
            <v>0</v>
          </cell>
          <cell r="K4185">
            <v>8</v>
          </cell>
        </row>
        <row r="4186">
          <cell r="A4186">
            <v>1984</v>
          </cell>
          <cell r="B4186" t="str">
            <v>371</v>
          </cell>
          <cell r="C4186" t="str">
            <v>LAKELSE RIVER</v>
          </cell>
          <cell r="D4186" t="str">
            <v>6</v>
          </cell>
          <cell r="E4186" t="str">
            <v>7</v>
          </cell>
          <cell r="F4186">
            <v>28</v>
          </cell>
          <cell r="G4186">
            <v>97</v>
          </cell>
          <cell r="H4186">
            <v>0</v>
          </cell>
          <cell r="I4186">
            <v>66</v>
          </cell>
          <cell r="J4186">
            <v>0</v>
          </cell>
          <cell r="K4186">
            <v>0</v>
          </cell>
        </row>
        <row r="4187">
          <cell r="A4187">
            <v>1984</v>
          </cell>
          <cell r="B4187" t="str">
            <v>371</v>
          </cell>
          <cell r="C4187" t="str">
            <v>LAKELSE RIVER</v>
          </cell>
          <cell r="D4187" t="str">
            <v>6</v>
          </cell>
          <cell r="E4187" t="str">
            <v>8</v>
          </cell>
          <cell r="F4187">
            <v>3</v>
          </cell>
          <cell r="G4187">
            <v>22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</row>
        <row r="4188">
          <cell r="A4188">
            <v>1984</v>
          </cell>
          <cell r="B4188" t="str">
            <v>371</v>
          </cell>
          <cell r="C4188" t="str">
            <v>LAKELSE RIVER</v>
          </cell>
          <cell r="D4188" t="str">
            <v>6</v>
          </cell>
          <cell r="E4188" t="str">
            <v>9</v>
          </cell>
          <cell r="F4188">
            <v>29</v>
          </cell>
          <cell r="G4188">
            <v>53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</row>
        <row r="4189">
          <cell r="A4189">
            <v>1984</v>
          </cell>
          <cell r="B4189" t="str">
            <v>372</v>
          </cell>
          <cell r="C4189" t="str">
            <v>MEZIADIN RIVER</v>
          </cell>
          <cell r="D4189" t="str">
            <v>6</v>
          </cell>
          <cell r="E4189" t="str">
            <v>0</v>
          </cell>
          <cell r="F4189">
            <v>4</v>
          </cell>
          <cell r="G4189">
            <v>8</v>
          </cell>
          <cell r="H4189">
            <v>0</v>
          </cell>
          <cell r="I4189">
            <v>8</v>
          </cell>
          <cell r="J4189">
            <v>0</v>
          </cell>
          <cell r="K4189">
            <v>0</v>
          </cell>
        </row>
        <row r="4190">
          <cell r="A4190">
            <v>1984</v>
          </cell>
          <cell r="B4190" t="str">
            <v>372</v>
          </cell>
          <cell r="C4190" t="str">
            <v>MEZIADIN RIVER</v>
          </cell>
          <cell r="D4190" t="str">
            <v>6</v>
          </cell>
          <cell r="E4190" t="str">
            <v>6</v>
          </cell>
          <cell r="F4190">
            <v>49</v>
          </cell>
          <cell r="G4190">
            <v>102</v>
          </cell>
          <cell r="H4190">
            <v>29</v>
          </cell>
          <cell r="I4190">
            <v>37</v>
          </cell>
          <cell r="J4190">
            <v>0</v>
          </cell>
          <cell r="K4190">
            <v>0</v>
          </cell>
        </row>
        <row r="4191">
          <cell r="A4191">
            <v>1984</v>
          </cell>
          <cell r="B4191" t="str">
            <v>372</v>
          </cell>
          <cell r="C4191" t="str">
            <v>MEZIADIN RIVER</v>
          </cell>
          <cell r="D4191" t="str">
            <v>6</v>
          </cell>
          <cell r="E4191" t="str">
            <v>7</v>
          </cell>
          <cell r="F4191">
            <v>3</v>
          </cell>
          <cell r="G4191">
            <v>3</v>
          </cell>
          <cell r="H4191">
            <v>0</v>
          </cell>
          <cell r="I4191">
            <v>3</v>
          </cell>
          <cell r="J4191">
            <v>0</v>
          </cell>
          <cell r="K4191">
            <v>0</v>
          </cell>
        </row>
        <row r="4192">
          <cell r="A4192">
            <v>1984</v>
          </cell>
          <cell r="B4192" t="str">
            <v>372</v>
          </cell>
          <cell r="C4192" t="str">
            <v>MEZIADIN RIVER</v>
          </cell>
          <cell r="D4192" t="str">
            <v>6</v>
          </cell>
          <cell r="E4192" t="str">
            <v>8</v>
          </cell>
          <cell r="F4192">
            <v>3</v>
          </cell>
          <cell r="G4192">
            <v>12</v>
          </cell>
          <cell r="H4192">
            <v>6</v>
          </cell>
          <cell r="I4192">
            <v>0</v>
          </cell>
          <cell r="J4192">
            <v>0</v>
          </cell>
          <cell r="K4192">
            <v>0</v>
          </cell>
        </row>
        <row r="4193">
          <cell r="A4193">
            <v>1984</v>
          </cell>
          <cell r="B4193" t="str">
            <v>372</v>
          </cell>
          <cell r="C4193" t="str">
            <v>MEZIADIN RIVER</v>
          </cell>
          <cell r="D4193" t="str">
            <v>6</v>
          </cell>
          <cell r="E4193" t="str">
            <v>9</v>
          </cell>
          <cell r="F4193">
            <v>2</v>
          </cell>
          <cell r="G4193">
            <v>4</v>
          </cell>
          <cell r="H4193">
            <v>2</v>
          </cell>
          <cell r="I4193">
            <v>0</v>
          </cell>
          <cell r="J4193">
            <v>0</v>
          </cell>
          <cell r="K4193">
            <v>0</v>
          </cell>
        </row>
        <row r="4194">
          <cell r="A4194">
            <v>1984</v>
          </cell>
          <cell r="B4194" t="str">
            <v>373</v>
          </cell>
          <cell r="C4194" t="str">
            <v>MORICE RIVER</v>
          </cell>
          <cell r="D4194" t="str">
            <v>6</v>
          </cell>
          <cell r="E4194" t="str">
            <v>0</v>
          </cell>
          <cell r="F4194">
            <v>119</v>
          </cell>
          <cell r="G4194">
            <v>677</v>
          </cell>
          <cell r="H4194">
            <v>27</v>
          </cell>
          <cell r="I4194">
            <v>713</v>
          </cell>
          <cell r="J4194">
            <v>2</v>
          </cell>
          <cell r="K4194">
            <v>12</v>
          </cell>
        </row>
        <row r="4195">
          <cell r="A4195">
            <v>1984</v>
          </cell>
          <cell r="B4195" t="str">
            <v>373</v>
          </cell>
          <cell r="C4195" t="str">
            <v>MORICE RIVER</v>
          </cell>
          <cell r="D4195" t="str">
            <v>6</v>
          </cell>
          <cell r="E4195" t="str">
            <v>1</v>
          </cell>
          <cell r="F4195">
            <v>26</v>
          </cell>
          <cell r="G4195">
            <v>124</v>
          </cell>
          <cell r="H4195">
            <v>4</v>
          </cell>
          <cell r="I4195">
            <v>86</v>
          </cell>
          <cell r="J4195">
            <v>0</v>
          </cell>
          <cell r="K4195">
            <v>17</v>
          </cell>
        </row>
        <row r="4196">
          <cell r="A4196">
            <v>1984</v>
          </cell>
          <cell r="B4196" t="str">
            <v>373</v>
          </cell>
          <cell r="C4196" t="str">
            <v>MORICE RIVER</v>
          </cell>
          <cell r="D4196" t="str">
            <v>6</v>
          </cell>
          <cell r="E4196" t="str">
            <v>2</v>
          </cell>
          <cell r="F4196">
            <v>79</v>
          </cell>
          <cell r="G4196">
            <v>582</v>
          </cell>
          <cell r="H4196">
            <v>43</v>
          </cell>
          <cell r="I4196">
            <v>472</v>
          </cell>
          <cell r="J4196">
            <v>4</v>
          </cell>
          <cell r="K4196">
            <v>0</v>
          </cell>
        </row>
        <row r="4197">
          <cell r="A4197">
            <v>1984</v>
          </cell>
          <cell r="B4197" t="str">
            <v>373</v>
          </cell>
          <cell r="C4197" t="str">
            <v>MORICE RIVER</v>
          </cell>
          <cell r="D4197" t="str">
            <v>6</v>
          </cell>
          <cell r="E4197" t="str">
            <v>3</v>
          </cell>
          <cell r="F4197">
            <v>15</v>
          </cell>
          <cell r="G4197">
            <v>24</v>
          </cell>
          <cell r="H4197">
            <v>9</v>
          </cell>
          <cell r="I4197">
            <v>24</v>
          </cell>
          <cell r="J4197">
            <v>0</v>
          </cell>
          <cell r="K4197">
            <v>0</v>
          </cell>
        </row>
        <row r="4198">
          <cell r="A4198">
            <v>1984</v>
          </cell>
          <cell r="B4198" t="str">
            <v>373</v>
          </cell>
          <cell r="C4198" t="str">
            <v>MORICE RIVER</v>
          </cell>
          <cell r="D4198" t="str">
            <v>6</v>
          </cell>
          <cell r="E4198" t="str">
            <v>4</v>
          </cell>
          <cell r="F4198">
            <v>16</v>
          </cell>
          <cell r="G4198">
            <v>27</v>
          </cell>
          <cell r="H4198">
            <v>4</v>
          </cell>
          <cell r="I4198">
            <v>0</v>
          </cell>
          <cell r="J4198">
            <v>0</v>
          </cell>
          <cell r="K4198">
            <v>0</v>
          </cell>
        </row>
        <row r="4199">
          <cell r="A4199">
            <v>1984</v>
          </cell>
          <cell r="B4199" t="str">
            <v>373</v>
          </cell>
          <cell r="C4199" t="str">
            <v>MORICE RIVER</v>
          </cell>
          <cell r="D4199" t="str">
            <v>6</v>
          </cell>
          <cell r="E4199" t="str">
            <v>6</v>
          </cell>
          <cell r="F4199">
            <v>392</v>
          </cell>
          <cell r="G4199">
            <v>2525</v>
          </cell>
          <cell r="H4199">
            <v>212</v>
          </cell>
          <cell r="I4199">
            <v>1040</v>
          </cell>
          <cell r="J4199">
            <v>0</v>
          </cell>
          <cell r="K4199">
            <v>0</v>
          </cell>
        </row>
        <row r="4200">
          <cell r="A4200">
            <v>1984</v>
          </cell>
          <cell r="B4200" t="str">
            <v>373</v>
          </cell>
          <cell r="C4200" t="str">
            <v>MORICE RIVER</v>
          </cell>
          <cell r="D4200" t="str">
            <v>6</v>
          </cell>
          <cell r="E4200" t="str">
            <v>7</v>
          </cell>
          <cell r="F4200">
            <v>211</v>
          </cell>
          <cell r="G4200">
            <v>781</v>
          </cell>
          <cell r="H4200">
            <v>135</v>
          </cell>
          <cell r="I4200">
            <v>173</v>
          </cell>
          <cell r="J4200">
            <v>7</v>
          </cell>
          <cell r="K4200">
            <v>17</v>
          </cell>
        </row>
        <row r="4201">
          <cell r="A4201">
            <v>1984</v>
          </cell>
          <cell r="B4201" t="str">
            <v>373</v>
          </cell>
          <cell r="C4201" t="str">
            <v>MORICE RIVER</v>
          </cell>
          <cell r="D4201" t="str">
            <v>6</v>
          </cell>
          <cell r="E4201" t="str">
            <v>8</v>
          </cell>
          <cell r="F4201">
            <v>19</v>
          </cell>
          <cell r="G4201">
            <v>56</v>
          </cell>
          <cell r="H4201">
            <v>6</v>
          </cell>
          <cell r="I4201">
            <v>3</v>
          </cell>
          <cell r="J4201">
            <v>0</v>
          </cell>
          <cell r="K4201">
            <v>0</v>
          </cell>
        </row>
        <row r="4202">
          <cell r="A4202">
            <v>1984</v>
          </cell>
          <cell r="B4202" t="str">
            <v>373</v>
          </cell>
          <cell r="C4202" t="str">
            <v>MORICE RIVER</v>
          </cell>
          <cell r="D4202" t="str">
            <v>6</v>
          </cell>
          <cell r="E4202" t="str">
            <v>9</v>
          </cell>
          <cell r="F4202">
            <v>44</v>
          </cell>
          <cell r="G4202">
            <v>151</v>
          </cell>
          <cell r="H4202">
            <v>18</v>
          </cell>
          <cell r="I4202">
            <v>16</v>
          </cell>
          <cell r="J4202">
            <v>2</v>
          </cell>
          <cell r="K4202">
            <v>0</v>
          </cell>
        </row>
        <row r="4203">
          <cell r="A4203">
            <v>1984</v>
          </cell>
          <cell r="B4203" t="str">
            <v>375</v>
          </cell>
          <cell r="C4203" t="str">
            <v>NAHLIN RIVER</v>
          </cell>
          <cell r="D4203" t="str">
            <v>6</v>
          </cell>
          <cell r="E4203" t="str">
            <v>6</v>
          </cell>
          <cell r="F4203">
            <v>8</v>
          </cell>
          <cell r="G4203">
            <v>65</v>
          </cell>
          <cell r="H4203">
            <v>8</v>
          </cell>
          <cell r="I4203">
            <v>45</v>
          </cell>
          <cell r="J4203">
            <v>0</v>
          </cell>
          <cell r="K4203">
            <v>0</v>
          </cell>
        </row>
        <row r="4204">
          <cell r="A4204">
            <v>1984</v>
          </cell>
          <cell r="B4204" t="str">
            <v>375</v>
          </cell>
          <cell r="C4204" t="str">
            <v>NAHLIN RIVER</v>
          </cell>
          <cell r="D4204" t="str">
            <v>6</v>
          </cell>
          <cell r="E4204" t="str">
            <v>7</v>
          </cell>
          <cell r="F4204">
            <v>3</v>
          </cell>
          <cell r="G4204">
            <v>3</v>
          </cell>
          <cell r="H4204">
            <v>0</v>
          </cell>
          <cell r="I4204">
            <v>3</v>
          </cell>
          <cell r="J4204">
            <v>0</v>
          </cell>
          <cell r="K4204">
            <v>0</v>
          </cell>
        </row>
        <row r="4205">
          <cell r="A4205">
            <v>1984</v>
          </cell>
          <cell r="B4205" t="str">
            <v>376</v>
          </cell>
          <cell r="C4205" t="str">
            <v>NAKINA RIVER</v>
          </cell>
          <cell r="D4205" t="str">
            <v>6</v>
          </cell>
          <cell r="E4205" t="str">
            <v>0</v>
          </cell>
          <cell r="F4205">
            <v>8</v>
          </cell>
          <cell r="G4205">
            <v>23</v>
          </cell>
          <cell r="H4205">
            <v>4</v>
          </cell>
          <cell r="I4205">
            <v>12</v>
          </cell>
          <cell r="J4205">
            <v>0</v>
          </cell>
          <cell r="K4205">
            <v>0</v>
          </cell>
        </row>
        <row r="4206">
          <cell r="A4206">
            <v>1984</v>
          </cell>
          <cell r="B4206" t="str">
            <v>376</v>
          </cell>
          <cell r="C4206" t="str">
            <v>NAKINA RIVER</v>
          </cell>
          <cell r="D4206" t="str">
            <v>6</v>
          </cell>
          <cell r="E4206" t="str">
            <v>9</v>
          </cell>
          <cell r="F4206">
            <v>11</v>
          </cell>
          <cell r="G4206">
            <v>40</v>
          </cell>
          <cell r="H4206">
            <v>7</v>
          </cell>
          <cell r="I4206">
            <v>69</v>
          </cell>
          <cell r="J4206">
            <v>0</v>
          </cell>
          <cell r="K4206">
            <v>0</v>
          </cell>
        </row>
        <row r="4207">
          <cell r="A4207">
            <v>1984</v>
          </cell>
          <cell r="B4207" t="str">
            <v>378</v>
          </cell>
          <cell r="C4207" t="str">
            <v>NASS RIVER</v>
          </cell>
          <cell r="D4207" t="str">
            <v>6</v>
          </cell>
          <cell r="E4207" t="str">
            <v>0</v>
          </cell>
          <cell r="F4207">
            <v>2</v>
          </cell>
          <cell r="G4207">
            <v>6</v>
          </cell>
          <cell r="H4207">
            <v>2</v>
          </cell>
          <cell r="I4207">
            <v>31</v>
          </cell>
          <cell r="J4207">
            <v>0</v>
          </cell>
          <cell r="K4207">
            <v>0</v>
          </cell>
        </row>
        <row r="4208">
          <cell r="A4208">
            <v>1984</v>
          </cell>
          <cell r="B4208" t="str">
            <v>378</v>
          </cell>
          <cell r="C4208" t="str">
            <v>NASS RIVER</v>
          </cell>
          <cell r="D4208" t="str">
            <v>6</v>
          </cell>
          <cell r="E4208" t="str">
            <v>1</v>
          </cell>
          <cell r="F4208">
            <v>4</v>
          </cell>
          <cell r="G4208">
            <v>9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</row>
        <row r="4209">
          <cell r="A4209">
            <v>1984</v>
          </cell>
          <cell r="B4209" t="str">
            <v>378</v>
          </cell>
          <cell r="C4209" t="str">
            <v>NASS RIVER</v>
          </cell>
          <cell r="D4209" t="str">
            <v>6</v>
          </cell>
          <cell r="E4209" t="str">
            <v>2</v>
          </cell>
          <cell r="F4209">
            <v>4</v>
          </cell>
          <cell r="G4209">
            <v>12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</row>
        <row r="4210">
          <cell r="A4210">
            <v>1984</v>
          </cell>
          <cell r="B4210" t="str">
            <v>378</v>
          </cell>
          <cell r="C4210" t="str">
            <v>NASS RIVER</v>
          </cell>
          <cell r="D4210" t="str">
            <v>6</v>
          </cell>
          <cell r="E4210" t="str">
            <v>6</v>
          </cell>
          <cell r="F4210">
            <v>24</v>
          </cell>
          <cell r="G4210">
            <v>65</v>
          </cell>
          <cell r="H4210">
            <v>20</v>
          </cell>
          <cell r="I4210">
            <v>49</v>
          </cell>
          <cell r="J4210">
            <v>0</v>
          </cell>
          <cell r="K4210">
            <v>0</v>
          </cell>
        </row>
        <row r="4211">
          <cell r="A4211">
            <v>1984</v>
          </cell>
          <cell r="B4211" t="str">
            <v>378</v>
          </cell>
          <cell r="C4211" t="str">
            <v>NASS RIVER</v>
          </cell>
          <cell r="D4211" t="str">
            <v>6</v>
          </cell>
          <cell r="E4211" t="str">
            <v>7</v>
          </cell>
          <cell r="F4211">
            <v>3</v>
          </cell>
          <cell r="G4211">
            <v>3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</row>
        <row r="4212">
          <cell r="A4212">
            <v>1984</v>
          </cell>
          <cell r="B4212" t="str">
            <v>378</v>
          </cell>
          <cell r="C4212" t="str">
            <v>NASS RIVER</v>
          </cell>
          <cell r="D4212" t="str">
            <v>6</v>
          </cell>
          <cell r="E4212" t="str">
            <v>9</v>
          </cell>
          <cell r="F4212">
            <v>13</v>
          </cell>
          <cell r="G4212">
            <v>31</v>
          </cell>
          <cell r="H4212">
            <v>2</v>
          </cell>
          <cell r="I4212">
            <v>0</v>
          </cell>
          <cell r="J4212">
            <v>0</v>
          </cell>
          <cell r="K4212">
            <v>0</v>
          </cell>
        </row>
        <row r="4213">
          <cell r="A4213">
            <v>1984</v>
          </cell>
          <cell r="B4213" t="str">
            <v>382</v>
          </cell>
          <cell r="C4213" t="str">
            <v>SHEGUNIA RIVER</v>
          </cell>
          <cell r="D4213" t="str">
            <v>6</v>
          </cell>
          <cell r="E4213" t="str">
            <v>6</v>
          </cell>
          <cell r="F4213">
            <v>4</v>
          </cell>
          <cell r="G4213">
            <v>8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</row>
        <row r="4214">
          <cell r="A4214">
            <v>1984</v>
          </cell>
          <cell r="B4214" t="str">
            <v>384</v>
          </cell>
          <cell r="C4214" t="str">
            <v>SICINTINE RIVER</v>
          </cell>
          <cell r="D4214" t="str">
            <v>6</v>
          </cell>
          <cell r="E4214" t="str">
            <v>6</v>
          </cell>
          <cell r="F4214">
            <v>4</v>
          </cell>
          <cell r="G4214">
            <v>4</v>
          </cell>
          <cell r="H4214">
            <v>0</v>
          </cell>
          <cell r="I4214">
            <v>4</v>
          </cell>
          <cell r="J4214">
            <v>0</v>
          </cell>
          <cell r="K4214">
            <v>0</v>
          </cell>
        </row>
        <row r="4215">
          <cell r="A4215">
            <v>1984</v>
          </cell>
          <cell r="B4215" t="str">
            <v>385</v>
          </cell>
          <cell r="C4215" t="str">
            <v>SKEENA RIVER</v>
          </cell>
          <cell r="D4215" t="str">
            <v>6</v>
          </cell>
          <cell r="E4215" t="str">
            <v>0</v>
          </cell>
          <cell r="F4215">
            <v>128</v>
          </cell>
          <cell r="G4215">
            <v>868</v>
          </cell>
          <cell r="H4215">
            <v>105</v>
          </cell>
          <cell r="I4215">
            <v>111</v>
          </cell>
          <cell r="J4215">
            <v>2</v>
          </cell>
          <cell r="K4215">
            <v>0</v>
          </cell>
        </row>
        <row r="4216">
          <cell r="A4216">
            <v>1984</v>
          </cell>
          <cell r="B4216" t="str">
            <v>385</v>
          </cell>
          <cell r="C4216" t="str">
            <v>SKEENA RIVER</v>
          </cell>
          <cell r="D4216" t="str">
            <v>6</v>
          </cell>
          <cell r="E4216" t="str">
            <v>1</v>
          </cell>
          <cell r="F4216">
            <v>9</v>
          </cell>
          <cell r="G4216">
            <v>21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</row>
        <row r="4217">
          <cell r="A4217">
            <v>1984</v>
          </cell>
          <cell r="B4217" t="str">
            <v>385</v>
          </cell>
          <cell r="C4217" t="str">
            <v>SKEENA RIVER</v>
          </cell>
          <cell r="D4217" t="str">
            <v>6</v>
          </cell>
          <cell r="E4217" t="str">
            <v>2</v>
          </cell>
          <cell r="F4217">
            <v>55</v>
          </cell>
          <cell r="G4217">
            <v>189</v>
          </cell>
          <cell r="H4217">
            <v>35</v>
          </cell>
          <cell r="I4217">
            <v>12</v>
          </cell>
          <cell r="J4217">
            <v>0</v>
          </cell>
          <cell r="K4217">
            <v>0</v>
          </cell>
        </row>
        <row r="4218">
          <cell r="A4218">
            <v>1984</v>
          </cell>
          <cell r="B4218" t="str">
            <v>385</v>
          </cell>
          <cell r="C4218" t="str">
            <v>SKEENA RIVER</v>
          </cell>
          <cell r="D4218" t="str">
            <v>6</v>
          </cell>
          <cell r="E4218" t="str">
            <v>3</v>
          </cell>
          <cell r="F4218">
            <v>30</v>
          </cell>
          <cell r="G4218">
            <v>152</v>
          </cell>
          <cell r="H4218">
            <v>12</v>
          </cell>
          <cell r="I4218">
            <v>0</v>
          </cell>
          <cell r="J4218">
            <v>0</v>
          </cell>
          <cell r="K4218">
            <v>0</v>
          </cell>
        </row>
        <row r="4219">
          <cell r="A4219">
            <v>1984</v>
          </cell>
          <cell r="B4219" t="str">
            <v>385</v>
          </cell>
          <cell r="C4219" t="str">
            <v>SKEENA RIVER</v>
          </cell>
          <cell r="D4219" t="str">
            <v>6</v>
          </cell>
          <cell r="E4219" t="str">
            <v>4</v>
          </cell>
          <cell r="F4219">
            <v>19</v>
          </cell>
          <cell r="G4219">
            <v>117</v>
          </cell>
          <cell r="H4219">
            <v>19</v>
          </cell>
          <cell r="I4219">
            <v>31</v>
          </cell>
          <cell r="J4219">
            <v>0</v>
          </cell>
          <cell r="K4219">
            <v>0</v>
          </cell>
        </row>
        <row r="4220">
          <cell r="A4220">
            <v>1984</v>
          </cell>
          <cell r="B4220" t="str">
            <v>385</v>
          </cell>
          <cell r="C4220" t="str">
            <v>SKEENA RIVER</v>
          </cell>
          <cell r="D4220" t="str">
            <v>6</v>
          </cell>
          <cell r="E4220" t="str">
            <v>5</v>
          </cell>
          <cell r="F4220">
            <v>17</v>
          </cell>
          <cell r="G4220">
            <v>55</v>
          </cell>
          <cell r="H4220">
            <v>3</v>
          </cell>
          <cell r="I4220">
            <v>0</v>
          </cell>
          <cell r="J4220">
            <v>0</v>
          </cell>
          <cell r="K4220">
            <v>0</v>
          </cell>
        </row>
        <row r="4221">
          <cell r="A4221">
            <v>1984</v>
          </cell>
          <cell r="B4221" t="str">
            <v>385</v>
          </cell>
          <cell r="C4221" t="str">
            <v>SKEENA RIVER</v>
          </cell>
          <cell r="D4221" t="str">
            <v>6</v>
          </cell>
          <cell r="E4221" t="str">
            <v>6</v>
          </cell>
          <cell r="F4221">
            <v>706</v>
          </cell>
          <cell r="G4221">
            <v>8131</v>
          </cell>
          <cell r="H4221">
            <v>738</v>
          </cell>
          <cell r="I4221">
            <v>1232</v>
          </cell>
          <cell r="J4221">
            <v>12</v>
          </cell>
          <cell r="K4221">
            <v>53</v>
          </cell>
        </row>
        <row r="4222">
          <cell r="A4222">
            <v>1984</v>
          </cell>
          <cell r="B4222" t="str">
            <v>385</v>
          </cell>
          <cell r="C4222" t="str">
            <v>SKEENA RIVER</v>
          </cell>
          <cell r="D4222" t="str">
            <v>6</v>
          </cell>
          <cell r="E4222" t="str">
            <v>7</v>
          </cell>
          <cell r="F4222">
            <v>135</v>
          </cell>
          <cell r="G4222">
            <v>588</v>
          </cell>
          <cell r="H4222">
            <v>80</v>
          </cell>
          <cell r="I4222">
            <v>121</v>
          </cell>
          <cell r="J4222">
            <v>0</v>
          </cell>
          <cell r="K4222">
            <v>7</v>
          </cell>
        </row>
        <row r="4223">
          <cell r="A4223">
            <v>1984</v>
          </cell>
          <cell r="B4223" t="str">
            <v>385</v>
          </cell>
          <cell r="C4223" t="str">
            <v>SKEENA RIVER</v>
          </cell>
          <cell r="D4223" t="str">
            <v>6</v>
          </cell>
          <cell r="E4223" t="str">
            <v>8</v>
          </cell>
          <cell r="F4223">
            <v>25</v>
          </cell>
          <cell r="G4223">
            <v>59</v>
          </cell>
          <cell r="H4223">
            <v>15</v>
          </cell>
          <cell r="I4223">
            <v>0</v>
          </cell>
          <cell r="J4223">
            <v>0</v>
          </cell>
          <cell r="K4223">
            <v>0</v>
          </cell>
        </row>
        <row r="4224">
          <cell r="A4224">
            <v>1984</v>
          </cell>
          <cell r="B4224" t="str">
            <v>385</v>
          </cell>
          <cell r="C4224" t="str">
            <v>SKEENA RIVER</v>
          </cell>
          <cell r="D4224" t="str">
            <v>6</v>
          </cell>
          <cell r="E4224" t="str">
            <v>9</v>
          </cell>
          <cell r="F4224">
            <v>200</v>
          </cell>
          <cell r="G4224">
            <v>1256</v>
          </cell>
          <cell r="H4224">
            <v>158</v>
          </cell>
          <cell r="I4224">
            <v>76</v>
          </cell>
          <cell r="J4224">
            <v>7</v>
          </cell>
          <cell r="K4224">
            <v>2</v>
          </cell>
        </row>
        <row r="4225">
          <cell r="A4225">
            <v>1984</v>
          </cell>
          <cell r="B4225" t="str">
            <v>386</v>
          </cell>
          <cell r="C4225" t="str">
            <v>STIKINE RIVER</v>
          </cell>
          <cell r="D4225" t="str">
            <v>6</v>
          </cell>
          <cell r="E4225" t="str">
            <v>8</v>
          </cell>
          <cell r="F4225">
            <v>3</v>
          </cell>
          <cell r="G4225">
            <v>6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</row>
        <row r="4226">
          <cell r="A4226">
            <v>1984</v>
          </cell>
          <cell r="B4226" t="str">
            <v>386</v>
          </cell>
          <cell r="C4226" t="str">
            <v>STIKINE RIVER</v>
          </cell>
          <cell r="D4226" t="str">
            <v>6</v>
          </cell>
          <cell r="E4226" t="str">
            <v>9</v>
          </cell>
          <cell r="F4226">
            <v>7</v>
          </cell>
          <cell r="G4226">
            <v>7</v>
          </cell>
          <cell r="H4226">
            <v>2</v>
          </cell>
          <cell r="I4226">
            <v>0</v>
          </cell>
          <cell r="J4226">
            <v>0</v>
          </cell>
          <cell r="K4226">
            <v>0</v>
          </cell>
        </row>
        <row r="4227">
          <cell r="A4227">
            <v>1984</v>
          </cell>
          <cell r="B4227" t="str">
            <v>387</v>
          </cell>
          <cell r="C4227" t="str">
            <v>SUSKWA RIVER</v>
          </cell>
          <cell r="D4227" t="str">
            <v>6</v>
          </cell>
          <cell r="E4227" t="str">
            <v>0</v>
          </cell>
          <cell r="F4227">
            <v>13</v>
          </cell>
          <cell r="G4227">
            <v>29</v>
          </cell>
          <cell r="H4227">
            <v>2</v>
          </cell>
          <cell r="I4227">
            <v>10</v>
          </cell>
          <cell r="J4227">
            <v>0</v>
          </cell>
          <cell r="K4227">
            <v>2</v>
          </cell>
        </row>
        <row r="4228">
          <cell r="A4228">
            <v>1984</v>
          </cell>
          <cell r="B4228" t="str">
            <v>387</v>
          </cell>
          <cell r="C4228" t="str">
            <v>SUSKWA RIVER</v>
          </cell>
          <cell r="D4228" t="str">
            <v>6</v>
          </cell>
          <cell r="E4228" t="str">
            <v>2</v>
          </cell>
          <cell r="F4228">
            <v>24</v>
          </cell>
          <cell r="G4228">
            <v>114</v>
          </cell>
          <cell r="H4228">
            <v>20</v>
          </cell>
          <cell r="I4228">
            <v>75</v>
          </cell>
          <cell r="J4228">
            <v>0</v>
          </cell>
          <cell r="K4228">
            <v>0</v>
          </cell>
        </row>
        <row r="4229">
          <cell r="A4229">
            <v>1984</v>
          </cell>
          <cell r="B4229" t="str">
            <v>387</v>
          </cell>
          <cell r="C4229" t="str">
            <v>SUSKWA RIVER</v>
          </cell>
          <cell r="D4229" t="str">
            <v>6</v>
          </cell>
          <cell r="E4229" t="str">
            <v>4</v>
          </cell>
          <cell r="F4229">
            <v>4</v>
          </cell>
          <cell r="G4229">
            <v>4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</row>
        <row r="4230">
          <cell r="A4230">
            <v>1984</v>
          </cell>
          <cell r="B4230" t="str">
            <v>387</v>
          </cell>
          <cell r="C4230" t="str">
            <v>SUSKWA RIVER</v>
          </cell>
          <cell r="D4230" t="str">
            <v>6</v>
          </cell>
          <cell r="E4230" t="str">
            <v>6</v>
          </cell>
          <cell r="F4230">
            <v>106</v>
          </cell>
          <cell r="G4230">
            <v>808</v>
          </cell>
          <cell r="H4230">
            <v>94</v>
          </cell>
          <cell r="I4230">
            <v>110</v>
          </cell>
          <cell r="J4230">
            <v>0</v>
          </cell>
          <cell r="K4230">
            <v>0</v>
          </cell>
        </row>
        <row r="4231">
          <cell r="A4231">
            <v>1984</v>
          </cell>
          <cell r="B4231" t="str">
            <v>387</v>
          </cell>
          <cell r="C4231" t="str">
            <v>SUSKWA RIVER</v>
          </cell>
          <cell r="D4231" t="str">
            <v>6</v>
          </cell>
          <cell r="E4231" t="str">
            <v>7</v>
          </cell>
          <cell r="F4231">
            <v>21</v>
          </cell>
          <cell r="G4231">
            <v>38</v>
          </cell>
          <cell r="H4231">
            <v>10</v>
          </cell>
          <cell r="I4231">
            <v>31</v>
          </cell>
          <cell r="J4231">
            <v>0</v>
          </cell>
          <cell r="K4231">
            <v>0</v>
          </cell>
        </row>
        <row r="4232">
          <cell r="A4232">
            <v>1984</v>
          </cell>
          <cell r="B4232" t="str">
            <v>387</v>
          </cell>
          <cell r="C4232" t="str">
            <v>SUSKWA RIVER</v>
          </cell>
          <cell r="D4232" t="str">
            <v>6</v>
          </cell>
          <cell r="E4232" t="str">
            <v>9</v>
          </cell>
          <cell r="F4232">
            <v>11</v>
          </cell>
          <cell r="G4232">
            <v>11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</row>
        <row r="4233">
          <cell r="A4233">
            <v>1984</v>
          </cell>
          <cell r="B4233" t="str">
            <v>388</v>
          </cell>
          <cell r="C4233" t="str">
            <v>SUSTUT RIVER</v>
          </cell>
          <cell r="D4233" t="str">
            <v>6</v>
          </cell>
          <cell r="E4233" t="str">
            <v>0</v>
          </cell>
          <cell r="F4233">
            <v>23</v>
          </cell>
          <cell r="G4233">
            <v>169</v>
          </cell>
          <cell r="H4233">
            <v>13</v>
          </cell>
          <cell r="I4233">
            <v>58</v>
          </cell>
          <cell r="J4233">
            <v>0</v>
          </cell>
          <cell r="K4233">
            <v>10</v>
          </cell>
        </row>
        <row r="4234">
          <cell r="A4234">
            <v>1984</v>
          </cell>
          <cell r="B4234" t="str">
            <v>388</v>
          </cell>
          <cell r="C4234" t="str">
            <v>SUSTUT RIVER</v>
          </cell>
          <cell r="D4234" t="str">
            <v>6</v>
          </cell>
          <cell r="E4234" t="str">
            <v>1</v>
          </cell>
          <cell r="F4234">
            <v>9</v>
          </cell>
          <cell r="G4234">
            <v>34</v>
          </cell>
          <cell r="H4234">
            <v>4</v>
          </cell>
          <cell r="I4234">
            <v>128</v>
          </cell>
          <cell r="J4234">
            <v>0</v>
          </cell>
          <cell r="K4234">
            <v>0</v>
          </cell>
        </row>
        <row r="4235">
          <cell r="A4235">
            <v>1984</v>
          </cell>
          <cell r="B4235" t="str">
            <v>388</v>
          </cell>
          <cell r="C4235" t="str">
            <v>SUSTUT RIVER</v>
          </cell>
          <cell r="D4235" t="str">
            <v>6</v>
          </cell>
          <cell r="E4235" t="str">
            <v>2</v>
          </cell>
          <cell r="F4235">
            <v>4</v>
          </cell>
          <cell r="G4235">
            <v>12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</row>
        <row r="4236">
          <cell r="A4236">
            <v>1984</v>
          </cell>
          <cell r="B4236" t="str">
            <v>388</v>
          </cell>
          <cell r="C4236" t="str">
            <v>SUSTUT RIVER</v>
          </cell>
          <cell r="D4236" t="str">
            <v>6</v>
          </cell>
          <cell r="E4236" t="str">
            <v>4</v>
          </cell>
          <cell r="F4236">
            <v>4</v>
          </cell>
          <cell r="G4236">
            <v>16</v>
          </cell>
          <cell r="H4236">
            <v>8</v>
          </cell>
          <cell r="I4236">
            <v>0</v>
          </cell>
          <cell r="J4236">
            <v>0</v>
          </cell>
          <cell r="K4236">
            <v>0</v>
          </cell>
        </row>
        <row r="4237">
          <cell r="A4237">
            <v>1984</v>
          </cell>
          <cell r="B4237" t="str">
            <v>388</v>
          </cell>
          <cell r="C4237" t="str">
            <v>SUSTUT RIVER</v>
          </cell>
          <cell r="D4237" t="str">
            <v>6</v>
          </cell>
          <cell r="E4237" t="str">
            <v>5</v>
          </cell>
          <cell r="F4237">
            <v>7</v>
          </cell>
          <cell r="G4237">
            <v>24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</row>
        <row r="4238">
          <cell r="A4238">
            <v>1984</v>
          </cell>
          <cell r="B4238" t="str">
            <v>388</v>
          </cell>
          <cell r="C4238" t="str">
            <v>SUSTUT RIVER</v>
          </cell>
          <cell r="D4238" t="str">
            <v>6</v>
          </cell>
          <cell r="E4238" t="str">
            <v>7</v>
          </cell>
          <cell r="F4238">
            <v>52</v>
          </cell>
          <cell r="G4238">
            <v>111</v>
          </cell>
          <cell r="H4238">
            <v>31</v>
          </cell>
          <cell r="I4238">
            <v>3</v>
          </cell>
          <cell r="J4238">
            <v>0</v>
          </cell>
          <cell r="K4238">
            <v>0</v>
          </cell>
        </row>
        <row r="4239">
          <cell r="A4239">
            <v>1984</v>
          </cell>
          <cell r="B4239" t="str">
            <v>390</v>
          </cell>
          <cell r="C4239" t="str">
            <v>TAHLTAN RIVER</v>
          </cell>
          <cell r="D4239" t="str">
            <v>6</v>
          </cell>
          <cell r="E4239" t="str">
            <v>0</v>
          </cell>
          <cell r="F4239">
            <v>2</v>
          </cell>
          <cell r="G4239">
            <v>6</v>
          </cell>
          <cell r="H4239">
            <v>2</v>
          </cell>
          <cell r="I4239">
            <v>2</v>
          </cell>
          <cell r="J4239">
            <v>0</v>
          </cell>
          <cell r="K4239">
            <v>0</v>
          </cell>
        </row>
        <row r="4240">
          <cell r="A4240">
            <v>1984</v>
          </cell>
          <cell r="B4240" t="str">
            <v>390</v>
          </cell>
          <cell r="C4240" t="str">
            <v>TAHLTAN RIVER</v>
          </cell>
          <cell r="D4240" t="str">
            <v>6</v>
          </cell>
          <cell r="E4240" t="str">
            <v>6</v>
          </cell>
          <cell r="F4240">
            <v>16</v>
          </cell>
          <cell r="G4240">
            <v>41</v>
          </cell>
          <cell r="H4240">
            <v>4</v>
          </cell>
          <cell r="I4240">
            <v>0</v>
          </cell>
          <cell r="J4240">
            <v>0</v>
          </cell>
          <cell r="K4240">
            <v>0</v>
          </cell>
        </row>
        <row r="4241">
          <cell r="A4241">
            <v>1984</v>
          </cell>
          <cell r="B4241" t="str">
            <v>390</v>
          </cell>
          <cell r="C4241" t="str">
            <v>TAHLTAN RIVER</v>
          </cell>
          <cell r="D4241" t="str">
            <v>6</v>
          </cell>
          <cell r="E4241" t="str">
            <v>9</v>
          </cell>
          <cell r="F4241">
            <v>7</v>
          </cell>
          <cell r="G4241">
            <v>13</v>
          </cell>
          <cell r="H4241">
            <v>4</v>
          </cell>
          <cell r="I4241">
            <v>2</v>
          </cell>
          <cell r="J4241">
            <v>0</v>
          </cell>
          <cell r="K4241">
            <v>0</v>
          </cell>
        </row>
        <row r="4242">
          <cell r="A4242">
            <v>1984</v>
          </cell>
          <cell r="B4242" t="str">
            <v>391</v>
          </cell>
          <cell r="C4242" t="str">
            <v>TAKU RIVER</v>
          </cell>
          <cell r="D4242" t="str">
            <v>6</v>
          </cell>
          <cell r="E4242" t="str">
            <v>7</v>
          </cell>
          <cell r="F4242">
            <v>3</v>
          </cell>
          <cell r="G4242">
            <v>17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</row>
        <row r="4243">
          <cell r="A4243">
            <v>1984</v>
          </cell>
          <cell r="B4243" t="str">
            <v>391</v>
          </cell>
          <cell r="C4243" t="str">
            <v>TAKU RIVER</v>
          </cell>
          <cell r="D4243" t="str">
            <v>6</v>
          </cell>
          <cell r="E4243" t="str">
            <v>9</v>
          </cell>
          <cell r="F4243">
            <v>4</v>
          </cell>
          <cell r="G4243">
            <v>9</v>
          </cell>
          <cell r="H4243">
            <v>2</v>
          </cell>
          <cell r="I4243">
            <v>0</v>
          </cell>
          <cell r="J4243">
            <v>0</v>
          </cell>
          <cell r="K4243">
            <v>0</v>
          </cell>
        </row>
        <row r="4244">
          <cell r="A4244">
            <v>1984</v>
          </cell>
          <cell r="B4244" t="str">
            <v>394</v>
          </cell>
          <cell r="C4244" t="str">
            <v>TELKWA RIVER</v>
          </cell>
          <cell r="D4244" t="str">
            <v>6</v>
          </cell>
          <cell r="E4244" t="str">
            <v>0</v>
          </cell>
          <cell r="F4244">
            <v>6</v>
          </cell>
          <cell r="G4244">
            <v>10</v>
          </cell>
          <cell r="H4244">
            <v>0</v>
          </cell>
          <cell r="I4244">
            <v>2</v>
          </cell>
          <cell r="J4244">
            <v>0</v>
          </cell>
          <cell r="K4244">
            <v>0</v>
          </cell>
        </row>
        <row r="4245">
          <cell r="A4245">
            <v>1984</v>
          </cell>
          <cell r="B4245" t="str">
            <v>394</v>
          </cell>
          <cell r="C4245" t="str">
            <v>TELKWA RIVER</v>
          </cell>
          <cell r="D4245" t="str">
            <v>6</v>
          </cell>
          <cell r="E4245" t="str">
            <v>3</v>
          </cell>
          <cell r="F4245">
            <v>3</v>
          </cell>
          <cell r="G4245">
            <v>3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</row>
        <row r="4246">
          <cell r="A4246">
            <v>1984</v>
          </cell>
          <cell r="B4246" t="str">
            <v>394</v>
          </cell>
          <cell r="C4246" t="str">
            <v>TELKWA RIVER</v>
          </cell>
          <cell r="D4246" t="str">
            <v>6</v>
          </cell>
          <cell r="E4246" t="str">
            <v>6</v>
          </cell>
          <cell r="F4246">
            <v>24</v>
          </cell>
          <cell r="G4246">
            <v>61</v>
          </cell>
          <cell r="H4246">
            <v>0</v>
          </cell>
          <cell r="I4246">
            <v>0</v>
          </cell>
          <cell r="J4246">
            <v>0</v>
          </cell>
          <cell r="K4246">
            <v>4</v>
          </cell>
        </row>
        <row r="4247">
          <cell r="A4247">
            <v>1984</v>
          </cell>
          <cell r="B4247" t="str">
            <v>394</v>
          </cell>
          <cell r="C4247" t="str">
            <v>TELKWA RIVER</v>
          </cell>
          <cell r="D4247" t="str">
            <v>6</v>
          </cell>
          <cell r="E4247" t="str">
            <v>7</v>
          </cell>
          <cell r="F4247">
            <v>7</v>
          </cell>
          <cell r="G4247">
            <v>14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</row>
        <row r="4248">
          <cell r="A4248">
            <v>1984</v>
          </cell>
          <cell r="B4248" t="str">
            <v>394</v>
          </cell>
          <cell r="C4248" t="str">
            <v>TELKWA RIVER</v>
          </cell>
          <cell r="D4248" t="str">
            <v>6</v>
          </cell>
          <cell r="E4248" t="str">
            <v>8</v>
          </cell>
          <cell r="F4248">
            <v>3</v>
          </cell>
          <cell r="G4248">
            <v>3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</row>
        <row r="4249">
          <cell r="A4249">
            <v>1984</v>
          </cell>
          <cell r="B4249" t="str">
            <v>394</v>
          </cell>
          <cell r="C4249" t="str">
            <v>TELKWA RIVER</v>
          </cell>
          <cell r="D4249" t="str">
            <v>6</v>
          </cell>
          <cell r="E4249" t="str">
            <v>9</v>
          </cell>
          <cell r="F4249">
            <v>2</v>
          </cell>
          <cell r="G4249">
            <v>2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</row>
        <row r="4250">
          <cell r="A4250">
            <v>1984</v>
          </cell>
          <cell r="B4250" t="str">
            <v>395</v>
          </cell>
          <cell r="C4250" t="str">
            <v>TSEAX RIVER</v>
          </cell>
          <cell r="D4250" t="str">
            <v>6</v>
          </cell>
          <cell r="E4250" t="str">
            <v>0</v>
          </cell>
          <cell r="F4250">
            <v>2</v>
          </cell>
          <cell r="G4250">
            <v>4</v>
          </cell>
          <cell r="H4250">
            <v>4</v>
          </cell>
          <cell r="I4250">
            <v>19</v>
          </cell>
          <cell r="J4250">
            <v>0</v>
          </cell>
          <cell r="K4250">
            <v>0</v>
          </cell>
        </row>
        <row r="4251">
          <cell r="A4251">
            <v>1984</v>
          </cell>
          <cell r="B4251" t="str">
            <v>395</v>
          </cell>
          <cell r="C4251" t="str">
            <v>TSEAX RIVER</v>
          </cell>
          <cell r="D4251" t="str">
            <v>6</v>
          </cell>
          <cell r="E4251" t="str">
            <v>2</v>
          </cell>
          <cell r="F4251">
            <v>12</v>
          </cell>
          <cell r="G4251">
            <v>63</v>
          </cell>
          <cell r="H4251">
            <v>0</v>
          </cell>
          <cell r="I4251">
            <v>4</v>
          </cell>
          <cell r="J4251">
            <v>0</v>
          </cell>
          <cell r="K4251">
            <v>0</v>
          </cell>
        </row>
        <row r="4252">
          <cell r="A4252">
            <v>1984</v>
          </cell>
          <cell r="B4252" t="str">
            <v>395</v>
          </cell>
          <cell r="C4252" t="str">
            <v>TSEAX RIVER</v>
          </cell>
          <cell r="D4252" t="str">
            <v>6</v>
          </cell>
          <cell r="E4252" t="str">
            <v>4</v>
          </cell>
          <cell r="F4252">
            <v>4</v>
          </cell>
          <cell r="G4252">
            <v>19</v>
          </cell>
          <cell r="H4252">
            <v>8</v>
          </cell>
          <cell r="I4252">
            <v>39</v>
          </cell>
          <cell r="J4252">
            <v>0</v>
          </cell>
          <cell r="K4252">
            <v>0</v>
          </cell>
        </row>
        <row r="4253">
          <cell r="A4253">
            <v>1984</v>
          </cell>
          <cell r="B4253" t="str">
            <v>395</v>
          </cell>
          <cell r="C4253" t="str">
            <v>TSEAX RIVER</v>
          </cell>
          <cell r="D4253" t="str">
            <v>6</v>
          </cell>
          <cell r="E4253" t="str">
            <v>5</v>
          </cell>
          <cell r="F4253">
            <v>7</v>
          </cell>
          <cell r="G4253">
            <v>17</v>
          </cell>
          <cell r="H4253">
            <v>0</v>
          </cell>
          <cell r="I4253">
            <v>3</v>
          </cell>
          <cell r="J4253">
            <v>0</v>
          </cell>
          <cell r="K4253">
            <v>0</v>
          </cell>
        </row>
        <row r="4254">
          <cell r="A4254">
            <v>1984</v>
          </cell>
          <cell r="B4254" t="str">
            <v>395</v>
          </cell>
          <cell r="C4254" t="str">
            <v>TSEAX RIVER</v>
          </cell>
          <cell r="D4254" t="str">
            <v>6</v>
          </cell>
          <cell r="E4254" t="str">
            <v>6</v>
          </cell>
          <cell r="F4254">
            <v>65</v>
          </cell>
          <cell r="G4254">
            <v>192</v>
          </cell>
          <cell r="H4254">
            <v>37</v>
          </cell>
          <cell r="I4254">
            <v>131</v>
          </cell>
          <cell r="J4254">
            <v>0</v>
          </cell>
          <cell r="K4254">
            <v>0</v>
          </cell>
        </row>
        <row r="4255">
          <cell r="A4255">
            <v>1984</v>
          </cell>
          <cell r="B4255" t="str">
            <v>395</v>
          </cell>
          <cell r="C4255" t="str">
            <v>TSEAX RIVER</v>
          </cell>
          <cell r="D4255" t="str">
            <v>6</v>
          </cell>
          <cell r="E4255" t="str">
            <v>7</v>
          </cell>
          <cell r="F4255">
            <v>14</v>
          </cell>
          <cell r="G4255">
            <v>28</v>
          </cell>
          <cell r="H4255">
            <v>10</v>
          </cell>
          <cell r="I4255">
            <v>0</v>
          </cell>
          <cell r="J4255">
            <v>0</v>
          </cell>
          <cell r="K4255">
            <v>0</v>
          </cell>
        </row>
        <row r="4256">
          <cell r="A4256">
            <v>1984</v>
          </cell>
          <cell r="B4256" t="str">
            <v>395</v>
          </cell>
          <cell r="C4256" t="str">
            <v>TSEAX RIVER</v>
          </cell>
          <cell r="D4256" t="str">
            <v>6</v>
          </cell>
          <cell r="E4256" t="str">
            <v>9</v>
          </cell>
          <cell r="F4256">
            <v>20</v>
          </cell>
          <cell r="G4256">
            <v>51</v>
          </cell>
          <cell r="H4256">
            <v>4</v>
          </cell>
          <cell r="I4256">
            <v>7</v>
          </cell>
          <cell r="J4256">
            <v>0</v>
          </cell>
          <cell r="K4256">
            <v>0</v>
          </cell>
        </row>
        <row r="4257">
          <cell r="A4257">
            <v>1984</v>
          </cell>
          <cell r="B4257" t="str">
            <v>398</v>
          </cell>
          <cell r="C4257" t="str">
            <v>ZOLZAP CREEK</v>
          </cell>
          <cell r="D4257" t="str">
            <v>6</v>
          </cell>
          <cell r="E4257" t="str">
            <v>2</v>
          </cell>
          <cell r="F4257">
            <v>4</v>
          </cell>
          <cell r="G4257">
            <v>12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</row>
        <row r="4258">
          <cell r="A4258">
            <v>1984</v>
          </cell>
          <cell r="B4258" t="str">
            <v>399</v>
          </cell>
          <cell r="C4258" t="str">
            <v>ZYMAGOTITZ RIVER</v>
          </cell>
          <cell r="D4258" t="str">
            <v>6</v>
          </cell>
          <cell r="E4258" t="str">
            <v>6</v>
          </cell>
          <cell r="F4258">
            <v>16</v>
          </cell>
          <cell r="G4258">
            <v>65</v>
          </cell>
          <cell r="H4258">
            <v>12</v>
          </cell>
          <cell r="I4258">
            <v>20</v>
          </cell>
          <cell r="J4258">
            <v>0</v>
          </cell>
          <cell r="K4258">
            <v>0</v>
          </cell>
        </row>
        <row r="4259">
          <cell r="A4259">
            <v>1984</v>
          </cell>
          <cell r="B4259" t="str">
            <v>400</v>
          </cell>
          <cell r="C4259" t="str">
            <v>ZYMOETZ RIVER</v>
          </cell>
          <cell r="D4259" t="str">
            <v>6</v>
          </cell>
          <cell r="E4259" t="str">
            <v>0</v>
          </cell>
          <cell r="F4259">
            <v>6</v>
          </cell>
          <cell r="G4259">
            <v>33</v>
          </cell>
          <cell r="H4259">
            <v>15</v>
          </cell>
          <cell r="I4259">
            <v>15</v>
          </cell>
          <cell r="J4259">
            <v>0</v>
          </cell>
          <cell r="K4259">
            <v>0</v>
          </cell>
        </row>
        <row r="4260">
          <cell r="A4260">
            <v>1984</v>
          </cell>
          <cell r="B4260" t="str">
            <v>400</v>
          </cell>
          <cell r="C4260" t="str">
            <v>ZYMOETZ RIVER</v>
          </cell>
          <cell r="D4260" t="str">
            <v>6</v>
          </cell>
          <cell r="E4260" t="str">
            <v>1</v>
          </cell>
          <cell r="F4260">
            <v>9</v>
          </cell>
          <cell r="G4260">
            <v>17</v>
          </cell>
          <cell r="H4260">
            <v>0</v>
          </cell>
          <cell r="I4260">
            <v>4</v>
          </cell>
          <cell r="J4260">
            <v>0</v>
          </cell>
          <cell r="K4260">
            <v>0</v>
          </cell>
        </row>
        <row r="4261">
          <cell r="A4261">
            <v>1984</v>
          </cell>
          <cell r="B4261" t="str">
            <v>400</v>
          </cell>
          <cell r="C4261" t="str">
            <v>ZYMOETZ RIVER</v>
          </cell>
          <cell r="D4261" t="str">
            <v>6</v>
          </cell>
          <cell r="E4261" t="str">
            <v>2</v>
          </cell>
          <cell r="F4261">
            <v>35</v>
          </cell>
          <cell r="G4261">
            <v>118</v>
          </cell>
          <cell r="H4261">
            <v>28</v>
          </cell>
          <cell r="I4261">
            <v>47</v>
          </cell>
          <cell r="J4261">
            <v>0</v>
          </cell>
          <cell r="K4261">
            <v>0</v>
          </cell>
        </row>
        <row r="4262">
          <cell r="A4262">
            <v>1984</v>
          </cell>
          <cell r="B4262" t="str">
            <v>400</v>
          </cell>
          <cell r="C4262" t="str">
            <v>ZYMOETZ RIVER</v>
          </cell>
          <cell r="D4262" t="str">
            <v>6</v>
          </cell>
          <cell r="E4262" t="str">
            <v>6</v>
          </cell>
          <cell r="F4262">
            <v>241</v>
          </cell>
          <cell r="G4262">
            <v>1175</v>
          </cell>
          <cell r="H4262">
            <v>208</v>
          </cell>
          <cell r="I4262">
            <v>514</v>
          </cell>
          <cell r="J4262">
            <v>4</v>
          </cell>
          <cell r="K4262">
            <v>12</v>
          </cell>
        </row>
        <row r="4263">
          <cell r="A4263">
            <v>1984</v>
          </cell>
          <cell r="B4263" t="str">
            <v>400</v>
          </cell>
          <cell r="C4263" t="str">
            <v>ZYMOETZ RIVER</v>
          </cell>
          <cell r="D4263" t="str">
            <v>6</v>
          </cell>
          <cell r="E4263" t="str">
            <v>7</v>
          </cell>
          <cell r="F4263">
            <v>41</v>
          </cell>
          <cell r="G4263">
            <v>114</v>
          </cell>
          <cell r="H4263">
            <v>31</v>
          </cell>
          <cell r="I4263">
            <v>97</v>
          </cell>
          <cell r="J4263">
            <v>0</v>
          </cell>
          <cell r="K4263">
            <v>0</v>
          </cell>
        </row>
        <row r="4264">
          <cell r="A4264">
            <v>1984</v>
          </cell>
          <cell r="B4264" t="str">
            <v>400</v>
          </cell>
          <cell r="C4264" t="str">
            <v>ZYMOETZ RIVER</v>
          </cell>
          <cell r="D4264" t="str">
            <v>6</v>
          </cell>
          <cell r="E4264" t="str">
            <v>8</v>
          </cell>
          <cell r="F4264">
            <v>3</v>
          </cell>
          <cell r="G4264">
            <v>3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</row>
        <row r="4265">
          <cell r="A4265">
            <v>1984</v>
          </cell>
          <cell r="B4265" t="str">
            <v>400</v>
          </cell>
          <cell r="C4265" t="str">
            <v>ZYMOETZ RIVER</v>
          </cell>
          <cell r="D4265" t="str">
            <v>6</v>
          </cell>
          <cell r="E4265" t="str">
            <v>9</v>
          </cell>
          <cell r="F4265">
            <v>42</v>
          </cell>
          <cell r="G4265">
            <v>78</v>
          </cell>
          <cell r="H4265">
            <v>33</v>
          </cell>
          <cell r="I4265">
            <v>24</v>
          </cell>
          <cell r="J4265">
            <v>0</v>
          </cell>
          <cell r="K4265">
            <v>16</v>
          </cell>
        </row>
        <row r="4266">
          <cell r="A4266">
            <v>1984</v>
          </cell>
          <cell r="B4266" t="str">
            <v>412</v>
          </cell>
          <cell r="C4266" t="str">
            <v>SHAMES RIVER</v>
          </cell>
          <cell r="D4266" t="str">
            <v>6</v>
          </cell>
          <cell r="E4266" t="str">
            <v>7</v>
          </cell>
          <cell r="F4266">
            <v>3</v>
          </cell>
          <cell r="G4266">
            <v>10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</row>
        <row r="4267">
          <cell r="A4267">
            <v>1984</v>
          </cell>
          <cell r="B4267" t="str">
            <v>413</v>
          </cell>
          <cell r="C4267" t="str">
            <v>TOBOGGAN CREEK</v>
          </cell>
          <cell r="D4267" t="str">
            <v>6</v>
          </cell>
          <cell r="E4267" t="str">
            <v>6</v>
          </cell>
          <cell r="F4267">
            <v>8</v>
          </cell>
          <cell r="G4267">
            <v>184</v>
          </cell>
          <cell r="H4267">
            <v>16</v>
          </cell>
          <cell r="I4267">
            <v>4</v>
          </cell>
          <cell r="J4267">
            <v>0</v>
          </cell>
          <cell r="K4267">
            <v>0</v>
          </cell>
        </row>
        <row r="4268">
          <cell r="A4268">
            <v>1984</v>
          </cell>
          <cell r="B4268" t="str">
            <v>413</v>
          </cell>
          <cell r="C4268" t="str">
            <v>TOBOGGAN CREEK</v>
          </cell>
          <cell r="D4268" t="str">
            <v>6</v>
          </cell>
          <cell r="E4268" t="str">
            <v>7</v>
          </cell>
          <cell r="F4268">
            <v>3</v>
          </cell>
          <cell r="G4268">
            <v>3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</row>
        <row r="4269">
          <cell r="A4269">
            <v>1984</v>
          </cell>
          <cell r="B4269" t="str">
            <v>414</v>
          </cell>
          <cell r="C4269" t="str">
            <v>TROUT CREEK</v>
          </cell>
          <cell r="D4269" t="str">
            <v>6</v>
          </cell>
          <cell r="E4269" t="str">
            <v>0</v>
          </cell>
          <cell r="F4269">
            <v>2</v>
          </cell>
          <cell r="G4269">
            <v>8</v>
          </cell>
          <cell r="H4269">
            <v>2</v>
          </cell>
          <cell r="I4269">
            <v>0</v>
          </cell>
          <cell r="J4269">
            <v>0</v>
          </cell>
          <cell r="K4269">
            <v>0</v>
          </cell>
        </row>
        <row r="4270">
          <cell r="A4270">
            <v>1984</v>
          </cell>
          <cell r="B4270" t="str">
            <v>414</v>
          </cell>
          <cell r="C4270" t="str">
            <v>TROUT CREEK</v>
          </cell>
          <cell r="D4270" t="str">
            <v>6</v>
          </cell>
          <cell r="E4270" t="str">
            <v>3</v>
          </cell>
          <cell r="F4270">
            <v>3</v>
          </cell>
          <cell r="G4270">
            <v>21</v>
          </cell>
          <cell r="H4270">
            <v>3</v>
          </cell>
          <cell r="I4270">
            <v>0</v>
          </cell>
          <cell r="J4270">
            <v>0</v>
          </cell>
          <cell r="K4270">
            <v>0</v>
          </cell>
        </row>
        <row r="4271">
          <cell r="A4271">
            <v>1984</v>
          </cell>
          <cell r="B4271" t="str">
            <v>414</v>
          </cell>
          <cell r="C4271" t="str">
            <v>TROUT CREEK</v>
          </cell>
          <cell r="D4271" t="str">
            <v>6</v>
          </cell>
          <cell r="E4271" t="str">
            <v>6</v>
          </cell>
          <cell r="F4271">
            <v>16</v>
          </cell>
          <cell r="G4271">
            <v>131</v>
          </cell>
          <cell r="H4271">
            <v>16</v>
          </cell>
          <cell r="I4271">
            <v>8</v>
          </cell>
          <cell r="J4271">
            <v>4</v>
          </cell>
          <cell r="K4271">
            <v>8</v>
          </cell>
        </row>
        <row r="4272">
          <cell r="A4272">
            <v>1984</v>
          </cell>
          <cell r="B4272" t="str">
            <v>415</v>
          </cell>
          <cell r="C4272" t="str">
            <v>CHICKEN CREEK</v>
          </cell>
          <cell r="D4272" t="str">
            <v>6</v>
          </cell>
          <cell r="E4272" t="str">
            <v>6</v>
          </cell>
          <cell r="F4272">
            <v>8</v>
          </cell>
          <cell r="G4272">
            <v>16</v>
          </cell>
          <cell r="H4272">
            <v>4</v>
          </cell>
          <cell r="I4272">
            <v>0</v>
          </cell>
          <cell r="J4272">
            <v>0</v>
          </cell>
          <cell r="K4272">
            <v>0</v>
          </cell>
        </row>
        <row r="4273">
          <cell r="A4273">
            <v>1984</v>
          </cell>
          <cell r="B4273" t="str">
            <v>425</v>
          </cell>
          <cell r="C4273" t="str">
            <v>AIN RIVER</v>
          </cell>
          <cell r="D4273" t="str">
            <v>6</v>
          </cell>
          <cell r="E4273" t="str">
            <v>6</v>
          </cell>
          <cell r="F4273">
            <v>4</v>
          </cell>
          <cell r="G4273">
            <v>12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</row>
        <row r="4274">
          <cell r="A4274">
            <v>1984</v>
          </cell>
          <cell r="B4274" t="str">
            <v>426</v>
          </cell>
          <cell r="C4274" t="str">
            <v>AWUN RIVER</v>
          </cell>
          <cell r="D4274" t="str">
            <v>6</v>
          </cell>
          <cell r="E4274" t="str">
            <v>6</v>
          </cell>
          <cell r="F4274">
            <v>4</v>
          </cell>
          <cell r="G4274">
            <v>8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</row>
        <row r="4275">
          <cell r="A4275">
            <v>1984</v>
          </cell>
          <cell r="B4275" t="str">
            <v>429</v>
          </cell>
          <cell r="C4275" t="str">
            <v>COPPER CREEK</v>
          </cell>
          <cell r="D4275" t="str">
            <v>6</v>
          </cell>
          <cell r="E4275" t="str">
            <v>0</v>
          </cell>
          <cell r="F4275">
            <v>2</v>
          </cell>
          <cell r="G4275">
            <v>2</v>
          </cell>
          <cell r="H4275">
            <v>2</v>
          </cell>
          <cell r="I4275">
            <v>2</v>
          </cell>
          <cell r="J4275">
            <v>0</v>
          </cell>
          <cell r="K4275">
            <v>0</v>
          </cell>
        </row>
        <row r="4276">
          <cell r="A4276">
            <v>1984</v>
          </cell>
          <cell r="B4276" t="str">
            <v>429</v>
          </cell>
          <cell r="C4276" t="str">
            <v>COPPER CREEK</v>
          </cell>
          <cell r="D4276" t="str">
            <v>6</v>
          </cell>
          <cell r="E4276" t="str">
            <v>1</v>
          </cell>
          <cell r="F4276">
            <v>4</v>
          </cell>
          <cell r="G4276">
            <v>13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</row>
        <row r="4277">
          <cell r="A4277">
            <v>1984</v>
          </cell>
          <cell r="B4277" t="str">
            <v>429</v>
          </cell>
          <cell r="C4277" t="str">
            <v>COPPER CREEK</v>
          </cell>
          <cell r="D4277" t="str">
            <v>6</v>
          </cell>
          <cell r="E4277" t="str">
            <v>2</v>
          </cell>
          <cell r="F4277">
            <v>16</v>
          </cell>
          <cell r="G4277">
            <v>20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</row>
        <row r="4278">
          <cell r="A4278">
            <v>1984</v>
          </cell>
          <cell r="B4278" t="str">
            <v>429</v>
          </cell>
          <cell r="C4278" t="str">
            <v>COPPER CREEK</v>
          </cell>
          <cell r="D4278" t="str">
            <v>6</v>
          </cell>
          <cell r="E4278" t="str">
            <v>6</v>
          </cell>
          <cell r="F4278">
            <v>49</v>
          </cell>
          <cell r="G4278">
            <v>306</v>
          </cell>
          <cell r="H4278">
            <v>29</v>
          </cell>
          <cell r="I4278">
            <v>233</v>
          </cell>
          <cell r="J4278">
            <v>0</v>
          </cell>
          <cell r="K4278">
            <v>0</v>
          </cell>
        </row>
        <row r="4279">
          <cell r="A4279">
            <v>1984</v>
          </cell>
          <cell r="B4279" t="str">
            <v>429</v>
          </cell>
          <cell r="C4279" t="str">
            <v>COPPER CREEK</v>
          </cell>
          <cell r="D4279" t="str">
            <v>6</v>
          </cell>
          <cell r="E4279" t="str">
            <v>7</v>
          </cell>
          <cell r="F4279">
            <v>7</v>
          </cell>
          <cell r="G4279">
            <v>17</v>
          </cell>
          <cell r="H4279">
            <v>7</v>
          </cell>
          <cell r="I4279">
            <v>14</v>
          </cell>
          <cell r="J4279">
            <v>0</v>
          </cell>
          <cell r="K4279">
            <v>0</v>
          </cell>
        </row>
        <row r="4280">
          <cell r="A4280">
            <v>1984</v>
          </cell>
          <cell r="B4280" t="str">
            <v>429</v>
          </cell>
          <cell r="C4280" t="str">
            <v>COPPER CREEK</v>
          </cell>
          <cell r="D4280" t="str">
            <v>6</v>
          </cell>
          <cell r="E4280" t="str">
            <v>9</v>
          </cell>
          <cell r="F4280">
            <v>4</v>
          </cell>
          <cell r="G4280">
            <v>13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</row>
        <row r="4281">
          <cell r="A4281">
            <v>1984</v>
          </cell>
          <cell r="B4281" t="str">
            <v>432</v>
          </cell>
          <cell r="C4281" t="str">
            <v>DEENA CREEK</v>
          </cell>
          <cell r="D4281" t="str">
            <v>6</v>
          </cell>
          <cell r="E4281" t="str">
            <v>0</v>
          </cell>
          <cell r="F4281">
            <v>4</v>
          </cell>
          <cell r="G4281">
            <v>12</v>
          </cell>
          <cell r="H4281">
            <v>6</v>
          </cell>
          <cell r="I4281">
            <v>25</v>
          </cell>
          <cell r="J4281">
            <v>0</v>
          </cell>
          <cell r="K4281">
            <v>0</v>
          </cell>
        </row>
        <row r="4282">
          <cell r="A4282">
            <v>1984</v>
          </cell>
          <cell r="B4282" t="str">
            <v>432</v>
          </cell>
          <cell r="C4282" t="str">
            <v>DEENA CREEK</v>
          </cell>
          <cell r="D4282" t="str">
            <v>6</v>
          </cell>
          <cell r="E4282" t="str">
            <v>1</v>
          </cell>
          <cell r="F4282">
            <v>9</v>
          </cell>
          <cell r="G4282">
            <v>51</v>
          </cell>
          <cell r="H4282">
            <v>4</v>
          </cell>
          <cell r="I4282">
            <v>4</v>
          </cell>
          <cell r="J4282">
            <v>0</v>
          </cell>
          <cell r="K4282">
            <v>0</v>
          </cell>
        </row>
        <row r="4283">
          <cell r="A4283">
            <v>1984</v>
          </cell>
          <cell r="B4283" t="str">
            <v>432</v>
          </cell>
          <cell r="C4283" t="str">
            <v>DEENA CREEK</v>
          </cell>
          <cell r="D4283" t="str">
            <v>6</v>
          </cell>
          <cell r="E4283" t="str">
            <v>2</v>
          </cell>
          <cell r="F4283">
            <v>8</v>
          </cell>
          <cell r="G4283">
            <v>31</v>
          </cell>
          <cell r="H4283">
            <v>0</v>
          </cell>
          <cell r="I4283">
            <v>51</v>
          </cell>
          <cell r="J4283">
            <v>0</v>
          </cell>
          <cell r="K4283">
            <v>0</v>
          </cell>
        </row>
        <row r="4284">
          <cell r="A4284">
            <v>1984</v>
          </cell>
          <cell r="B4284" t="str">
            <v>432</v>
          </cell>
          <cell r="C4284" t="str">
            <v>DEENA CREEK</v>
          </cell>
          <cell r="D4284" t="str">
            <v>6</v>
          </cell>
          <cell r="E4284" t="str">
            <v>6</v>
          </cell>
          <cell r="F4284">
            <v>29</v>
          </cell>
          <cell r="G4284">
            <v>78</v>
          </cell>
          <cell r="H4284">
            <v>24</v>
          </cell>
          <cell r="I4284">
            <v>20</v>
          </cell>
          <cell r="J4284">
            <v>0</v>
          </cell>
          <cell r="K4284">
            <v>0</v>
          </cell>
        </row>
        <row r="4285">
          <cell r="A4285">
            <v>1984</v>
          </cell>
          <cell r="B4285" t="str">
            <v>434</v>
          </cell>
          <cell r="C4285" t="str">
            <v>HIELLEN RIVER</v>
          </cell>
          <cell r="D4285" t="str">
            <v>6</v>
          </cell>
          <cell r="E4285" t="str">
            <v>6</v>
          </cell>
          <cell r="F4285">
            <v>8</v>
          </cell>
          <cell r="G4285">
            <v>57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</row>
        <row r="4286">
          <cell r="A4286">
            <v>1984</v>
          </cell>
          <cell r="B4286" t="str">
            <v>435</v>
          </cell>
          <cell r="C4286" t="str">
            <v>HONNA RIVER</v>
          </cell>
          <cell r="D4286" t="str">
            <v>6</v>
          </cell>
          <cell r="E4286" t="str">
            <v>1</v>
          </cell>
          <cell r="F4286">
            <v>4</v>
          </cell>
          <cell r="G4286">
            <v>9</v>
          </cell>
          <cell r="H4286">
            <v>9</v>
          </cell>
          <cell r="I4286">
            <v>9</v>
          </cell>
          <cell r="J4286">
            <v>0</v>
          </cell>
          <cell r="K4286">
            <v>0</v>
          </cell>
        </row>
        <row r="4287">
          <cell r="A4287">
            <v>1984</v>
          </cell>
          <cell r="B4287" t="str">
            <v>435</v>
          </cell>
          <cell r="C4287" t="str">
            <v>HONNA RIVER</v>
          </cell>
          <cell r="D4287" t="str">
            <v>6</v>
          </cell>
          <cell r="E4287" t="str">
            <v>2</v>
          </cell>
          <cell r="F4287">
            <v>12</v>
          </cell>
          <cell r="G4287">
            <v>28</v>
          </cell>
          <cell r="H4287">
            <v>16</v>
          </cell>
          <cell r="I4287">
            <v>20</v>
          </cell>
          <cell r="J4287">
            <v>0</v>
          </cell>
          <cell r="K4287">
            <v>0</v>
          </cell>
        </row>
        <row r="4288">
          <cell r="A4288">
            <v>1984</v>
          </cell>
          <cell r="B4288" t="str">
            <v>435</v>
          </cell>
          <cell r="C4288" t="str">
            <v>HONNA RIVER</v>
          </cell>
          <cell r="D4288" t="str">
            <v>6</v>
          </cell>
          <cell r="E4288" t="str">
            <v>3</v>
          </cell>
          <cell r="F4288">
            <v>3</v>
          </cell>
          <cell r="G4288">
            <v>15</v>
          </cell>
          <cell r="H4288">
            <v>6</v>
          </cell>
          <cell r="I4288">
            <v>12</v>
          </cell>
          <cell r="J4288">
            <v>0</v>
          </cell>
          <cell r="K4288">
            <v>0</v>
          </cell>
        </row>
        <row r="4289">
          <cell r="A4289">
            <v>1984</v>
          </cell>
          <cell r="B4289" t="str">
            <v>435</v>
          </cell>
          <cell r="C4289" t="str">
            <v>HONNA RIVER</v>
          </cell>
          <cell r="D4289" t="str">
            <v>6</v>
          </cell>
          <cell r="E4289" t="str">
            <v>6</v>
          </cell>
          <cell r="F4289">
            <v>20</v>
          </cell>
          <cell r="G4289">
            <v>82</v>
          </cell>
          <cell r="H4289">
            <v>12</v>
          </cell>
          <cell r="I4289">
            <v>61</v>
          </cell>
          <cell r="J4289">
            <v>0</v>
          </cell>
          <cell r="K4289">
            <v>0</v>
          </cell>
        </row>
        <row r="4290">
          <cell r="A4290">
            <v>1984</v>
          </cell>
          <cell r="B4290" t="str">
            <v>435</v>
          </cell>
          <cell r="C4290" t="str">
            <v>HONNA RIVER</v>
          </cell>
          <cell r="D4290" t="str">
            <v>6</v>
          </cell>
          <cell r="E4290" t="str">
            <v>7</v>
          </cell>
          <cell r="F4290">
            <v>3</v>
          </cell>
          <cell r="G4290">
            <v>17</v>
          </cell>
          <cell r="H4290">
            <v>3</v>
          </cell>
          <cell r="I4290">
            <v>0</v>
          </cell>
          <cell r="J4290">
            <v>0</v>
          </cell>
          <cell r="K4290">
            <v>0</v>
          </cell>
        </row>
        <row r="4291">
          <cell r="A4291">
            <v>1984</v>
          </cell>
          <cell r="B4291" t="str">
            <v>436</v>
          </cell>
          <cell r="C4291" t="str">
            <v>MAMIN RIVER</v>
          </cell>
          <cell r="D4291" t="str">
            <v>6</v>
          </cell>
          <cell r="E4291" t="str">
            <v>6</v>
          </cell>
          <cell r="F4291">
            <v>41</v>
          </cell>
          <cell r="G4291">
            <v>269</v>
          </cell>
          <cell r="H4291">
            <v>49</v>
          </cell>
          <cell r="I4291">
            <v>86</v>
          </cell>
          <cell r="J4291">
            <v>0</v>
          </cell>
          <cell r="K4291">
            <v>0</v>
          </cell>
        </row>
        <row r="4292">
          <cell r="A4292">
            <v>1984</v>
          </cell>
          <cell r="B4292" t="str">
            <v>439</v>
          </cell>
          <cell r="C4292" t="str">
            <v>PALLANT CREEK</v>
          </cell>
          <cell r="D4292" t="str">
            <v>6</v>
          </cell>
          <cell r="E4292" t="str">
            <v>0</v>
          </cell>
          <cell r="F4292">
            <v>2</v>
          </cell>
          <cell r="G4292">
            <v>6</v>
          </cell>
          <cell r="H4292">
            <v>2</v>
          </cell>
          <cell r="I4292">
            <v>13</v>
          </cell>
          <cell r="J4292">
            <v>0</v>
          </cell>
          <cell r="K4292">
            <v>0</v>
          </cell>
        </row>
        <row r="4293">
          <cell r="A4293">
            <v>1984</v>
          </cell>
          <cell r="B4293" t="str">
            <v>439</v>
          </cell>
          <cell r="C4293" t="str">
            <v>PALLANT CREEK</v>
          </cell>
          <cell r="D4293" t="str">
            <v>6</v>
          </cell>
          <cell r="E4293" t="str">
            <v>1</v>
          </cell>
          <cell r="F4293">
            <v>4</v>
          </cell>
          <cell r="G4293">
            <v>68</v>
          </cell>
          <cell r="H4293">
            <v>9</v>
          </cell>
          <cell r="I4293">
            <v>68</v>
          </cell>
          <cell r="J4293">
            <v>0</v>
          </cell>
          <cell r="K4293">
            <v>0</v>
          </cell>
        </row>
        <row r="4294">
          <cell r="A4294">
            <v>1984</v>
          </cell>
          <cell r="B4294" t="str">
            <v>439</v>
          </cell>
          <cell r="C4294" t="str">
            <v>PALLANT CREEK</v>
          </cell>
          <cell r="D4294" t="str">
            <v>6</v>
          </cell>
          <cell r="E4294" t="str">
            <v>2</v>
          </cell>
          <cell r="F4294">
            <v>4</v>
          </cell>
          <cell r="G4294">
            <v>8</v>
          </cell>
          <cell r="H4294">
            <v>4</v>
          </cell>
          <cell r="I4294">
            <v>28</v>
          </cell>
          <cell r="J4294">
            <v>0</v>
          </cell>
          <cell r="K4294">
            <v>0</v>
          </cell>
        </row>
        <row r="4295">
          <cell r="A4295">
            <v>1984</v>
          </cell>
          <cell r="B4295" t="str">
            <v>439</v>
          </cell>
          <cell r="C4295" t="str">
            <v>PALLANT CREEK</v>
          </cell>
          <cell r="D4295" t="str">
            <v>6</v>
          </cell>
          <cell r="E4295" t="str">
            <v>6</v>
          </cell>
          <cell r="F4295">
            <v>24</v>
          </cell>
          <cell r="G4295">
            <v>151</v>
          </cell>
          <cell r="H4295">
            <v>24</v>
          </cell>
          <cell r="I4295">
            <v>220</v>
          </cell>
          <cell r="J4295">
            <v>0</v>
          </cell>
          <cell r="K4295">
            <v>0</v>
          </cell>
        </row>
        <row r="4296">
          <cell r="A4296">
            <v>1984</v>
          </cell>
          <cell r="B4296" t="str">
            <v>439</v>
          </cell>
          <cell r="C4296" t="str">
            <v>PALLANT CREEK</v>
          </cell>
          <cell r="D4296" t="str">
            <v>6</v>
          </cell>
          <cell r="E4296" t="str">
            <v>9</v>
          </cell>
          <cell r="F4296">
            <v>2</v>
          </cell>
          <cell r="G4296">
            <v>2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</row>
        <row r="4297">
          <cell r="A4297">
            <v>1984</v>
          </cell>
          <cell r="B4297" t="str">
            <v>441</v>
          </cell>
          <cell r="C4297" t="str">
            <v>SANGAN RIVER</v>
          </cell>
          <cell r="D4297" t="str">
            <v>6</v>
          </cell>
          <cell r="E4297" t="str">
            <v>6</v>
          </cell>
          <cell r="F4297">
            <v>4</v>
          </cell>
          <cell r="G4297">
            <v>41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</row>
        <row r="4298">
          <cell r="A4298">
            <v>1984</v>
          </cell>
          <cell r="B4298" t="str">
            <v>442</v>
          </cell>
          <cell r="C4298" t="str">
            <v>SKEDANS CREEK</v>
          </cell>
          <cell r="D4298" t="str">
            <v>6</v>
          </cell>
          <cell r="E4298" t="str">
            <v>6</v>
          </cell>
          <cell r="F4298">
            <v>4</v>
          </cell>
          <cell r="G4298">
            <v>4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</row>
        <row r="4299">
          <cell r="A4299">
            <v>1984</v>
          </cell>
          <cell r="B4299" t="str">
            <v>445</v>
          </cell>
          <cell r="C4299" t="str">
            <v>TLELL RIVER</v>
          </cell>
          <cell r="D4299" t="str">
            <v>6</v>
          </cell>
          <cell r="E4299" t="str">
            <v>2</v>
          </cell>
          <cell r="F4299">
            <v>8</v>
          </cell>
          <cell r="G4299">
            <v>20</v>
          </cell>
          <cell r="H4299">
            <v>4</v>
          </cell>
          <cell r="I4299">
            <v>16</v>
          </cell>
          <cell r="J4299">
            <v>0</v>
          </cell>
          <cell r="K4299">
            <v>0</v>
          </cell>
        </row>
        <row r="4300">
          <cell r="A4300">
            <v>1984</v>
          </cell>
          <cell r="B4300" t="str">
            <v>445</v>
          </cell>
          <cell r="C4300" t="str">
            <v>TLELL RIVER</v>
          </cell>
          <cell r="D4300" t="str">
            <v>6</v>
          </cell>
          <cell r="E4300" t="str">
            <v>4</v>
          </cell>
          <cell r="F4300">
            <v>4</v>
          </cell>
          <cell r="G4300">
            <v>31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</row>
        <row r="4301">
          <cell r="A4301">
            <v>1984</v>
          </cell>
          <cell r="B4301" t="str">
            <v>445</v>
          </cell>
          <cell r="C4301" t="str">
            <v>TLELL RIVER</v>
          </cell>
          <cell r="D4301" t="str">
            <v>6</v>
          </cell>
          <cell r="E4301" t="str">
            <v>6</v>
          </cell>
          <cell r="F4301">
            <v>86</v>
          </cell>
          <cell r="G4301">
            <v>367</v>
          </cell>
          <cell r="H4301">
            <v>78</v>
          </cell>
          <cell r="I4301">
            <v>114</v>
          </cell>
          <cell r="J4301">
            <v>0</v>
          </cell>
          <cell r="K4301">
            <v>0</v>
          </cell>
        </row>
        <row r="4302">
          <cell r="A4302">
            <v>1984</v>
          </cell>
          <cell r="B4302" t="str">
            <v>445</v>
          </cell>
          <cell r="C4302" t="str">
            <v>TLELL RIVER</v>
          </cell>
          <cell r="D4302" t="str">
            <v>6</v>
          </cell>
          <cell r="E4302" t="str">
            <v>7</v>
          </cell>
          <cell r="F4302">
            <v>3</v>
          </cell>
          <cell r="G4302">
            <v>7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</row>
        <row r="4303">
          <cell r="A4303">
            <v>1984</v>
          </cell>
          <cell r="B4303" t="str">
            <v>445</v>
          </cell>
          <cell r="C4303" t="str">
            <v>TLELL RIVER</v>
          </cell>
          <cell r="D4303" t="str">
            <v>6</v>
          </cell>
          <cell r="E4303" t="str">
            <v>8</v>
          </cell>
          <cell r="F4303">
            <v>3</v>
          </cell>
          <cell r="G4303">
            <v>9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</row>
        <row r="4304">
          <cell r="A4304">
            <v>1984</v>
          </cell>
          <cell r="B4304" t="str">
            <v>446</v>
          </cell>
          <cell r="C4304" t="str">
            <v>YAKOUN RIVER</v>
          </cell>
          <cell r="D4304" t="str">
            <v>6</v>
          </cell>
          <cell r="E4304" t="str">
            <v>0</v>
          </cell>
          <cell r="F4304">
            <v>2</v>
          </cell>
          <cell r="G4304">
            <v>10</v>
          </cell>
          <cell r="H4304">
            <v>8</v>
          </cell>
          <cell r="I4304">
            <v>21</v>
          </cell>
          <cell r="J4304">
            <v>0</v>
          </cell>
          <cell r="K4304">
            <v>0</v>
          </cell>
        </row>
        <row r="4305">
          <cell r="A4305">
            <v>1984</v>
          </cell>
          <cell r="B4305" t="str">
            <v>446</v>
          </cell>
          <cell r="C4305" t="str">
            <v>YAKOUN RIVER</v>
          </cell>
          <cell r="D4305" t="str">
            <v>6</v>
          </cell>
          <cell r="E4305" t="str">
            <v>1</v>
          </cell>
          <cell r="F4305">
            <v>21</v>
          </cell>
          <cell r="G4305">
            <v>90</v>
          </cell>
          <cell r="H4305">
            <v>34</v>
          </cell>
          <cell r="I4305">
            <v>146</v>
          </cell>
          <cell r="J4305">
            <v>0</v>
          </cell>
          <cell r="K4305">
            <v>0</v>
          </cell>
        </row>
        <row r="4306">
          <cell r="A4306">
            <v>1984</v>
          </cell>
          <cell r="B4306" t="str">
            <v>446</v>
          </cell>
          <cell r="C4306" t="str">
            <v>YAKOUN RIVER</v>
          </cell>
          <cell r="D4306" t="str">
            <v>6</v>
          </cell>
          <cell r="E4306" t="str">
            <v>2</v>
          </cell>
          <cell r="F4306">
            <v>39</v>
          </cell>
          <cell r="G4306">
            <v>165</v>
          </cell>
          <cell r="H4306">
            <v>67</v>
          </cell>
          <cell r="I4306">
            <v>318</v>
          </cell>
          <cell r="J4306">
            <v>0</v>
          </cell>
          <cell r="K4306">
            <v>0</v>
          </cell>
        </row>
        <row r="4307">
          <cell r="A4307">
            <v>1984</v>
          </cell>
          <cell r="B4307" t="str">
            <v>446</v>
          </cell>
          <cell r="C4307" t="str">
            <v>YAKOUN RIVER</v>
          </cell>
          <cell r="D4307" t="str">
            <v>6</v>
          </cell>
          <cell r="E4307" t="str">
            <v>6</v>
          </cell>
          <cell r="F4307">
            <v>269</v>
          </cell>
          <cell r="G4307">
            <v>2554</v>
          </cell>
          <cell r="H4307">
            <v>445</v>
          </cell>
          <cell r="I4307">
            <v>1306</v>
          </cell>
          <cell r="J4307">
            <v>4</v>
          </cell>
          <cell r="K4307">
            <v>41</v>
          </cell>
        </row>
        <row r="4308">
          <cell r="A4308">
            <v>1984</v>
          </cell>
          <cell r="B4308" t="str">
            <v>446</v>
          </cell>
          <cell r="C4308" t="str">
            <v>YAKOUN RIVER</v>
          </cell>
          <cell r="D4308" t="str">
            <v>6</v>
          </cell>
          <cell r="E4308" t="str">
            <v>7</v>
          </cell>
          <cell r="F4308">
            <v>14</v>
          </cell>
          <cell r="G4308">
            <v>52</v>
          </cell>
          <cell r="H4308">
            <v>0</v>
          </cell>
          <cell r="I4308">
            <v>41</v>
          </cell>
          <cell r="J4308">
            <v>0</v>
          </cell>
          <cell r="K4308">
            <v>0</v>
          </cell>
        </row>
        <row r="4309">
          <cell r="A4309">
            <v>1984</v>
          </cell>
          <cell r="B4309" t="str">
            <v>446</v>
          </cell>
          <cell r="C4309" t="str">
            <v>YAKOUN RIVER</v>
          </cell>
          <cell r="D4309" t="str">
            <v>6</v>
          </cell>
          <cell r="E4309" t="str">
            <v>8</v>
          </cell>
          <cell r="F4309">
            <v>6</v>
          </cell>
          <cell r="G4309">
            <v>15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</row>
        <row r="4310">
          <cell r="A4310">
            <v>1984</v>
          </cell>
          <cell r="B4310" t="str">
            <v>446</v>
          </cell>
          <cell r="C4310" t="str">
            <v>YAKOUN RIVER</v>
          </cell>
          <cell r="D4310" t="str">
            <v>6</v>
          </cell>
          <cell r="E4310" t="str">
            <v>9</v>
          </cell>
          <cell r="F4310">
            <v>7</v>
          </cell>
          <cell r="G4310">
            <v>22</v>
          </cell>
          <cell r="H4310">
            <v>11</v>
          </cell>
          <cell r="I4310">
            <v>4</v>
          </cell>
          <cell r="J4310">
            <v>0</v>
          </cell>
          <cell r="K4310">
            <v>0</v>
          </cell>
        </row>
        <row r="4311">
          <cell r="A4311">
            <v>1984</v>
          </cell>
          <cell r="B4311" t="str">
            <v>447</v>
          </cell>
          <cell r="C4311" t="str">
            <v>HAANS CREEK</v>
          </cell>
          <cell r="D4311" t="str">
            <v>6</v>
          </cell>
          <cell r="E4311" t="str">
            <v>6</v>
          </cell>
          <cell r="F4311">
            <v>4</v>
          </cell>
          <cell r="G4311">
            <v>12</v>
          </cell>
          <cell r="H4311">
            <v>0</v>
          </cell>
          <cell r="I4311">
            <v>4</v>
          </cell>
          <cell r="J4311">
            <v>0</v>
          </cell>
          <cell r="K4311">
            <v>0</v>
          </cell>
        </row>
        <row r="4312">
          <cell r="A4312">
            <v>1984</v>
          </cell>
          <cell r="B4312" t="str">
            <v>555</v>
          </cell>
          <cell r="C4312" t="str">
            <v>UNKNOWN STREAMS</v>
          </cell>
          <cell r="D4312" t="str">
            <v>U</v>
          </cell>
          <cell r="E4312" t="str">
            <v>0</v>
          </cell>
          <cell r="F4312">
            <v>13</v>
          </cell>
          <cell r="G4312">
            <v>38</v>
          </cell>
          <cell r="H4312">
            <v>0</v>
          </cell>
          <cell r="I4312">
            <v>12</v>
          </cell>
          <cell r="J4312">
            <v>0</v>
          </cell>
          <cell r="K4312">
            <v>0</v>
          </cell>
        </row>
        <row r="4313">
          <cell r="A4313">
            <v>1984</v>
          </cell>
          <cell r="B4313" t="str">
            <v>555</v>
          </cell>
          <cell r="C4313" t="str">
            <v>UNKNOWN STREAMS</v>
          </cell>
          <cell r="D4313" t="str">
            <v>U</v>
          </cell>
          <cell r="E4313" t="str">
            <v>1</v>
          </cell>
          <cell r="F4313">
            <v>9</v>
          </cell>
          <cell r="G4313">
            <v>17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</row>
        <row r="4314">
          <cell r="A4314">
            <v>1984</v>
          </cell>
          <cell r="B4314" t="str">
            <v>555</v>
          </cell>
          <cell r="C4314" t="str">
            <v>UNKNOWN STREAMS</v>
          </cell>
          <cell r="D4314" t="str">
            <v>U</v>
          </cell>
          <cell r="E4314" t="str">
            <v>2</v>
          </cell>
          <cell r="F4314">
            <v>51</v>
          </cell>
          <cell r="G4314">
            <v>366</v>
          </cell>
          <cell r="H4314">
            <v>8</v>
          </cell>
          <cell r="I4314">
            <v>8</v>
          </cell>
          <cell r="J4314">
            <v>4</v>
          </cell>
          <cell r="K4314">
            <v>0</v>
          </cell>
        </row>
        <row r="4315">
          <cell r="A4315">
            <v>1984</v>
          </cell>
          <cell r="B4315" t="str">
            <v>555</v>
          </cell>
          <cell r="C4315" t="str">
            <v>UNKNOWN STREAMS</v>
          </cell>
          <cell r="D4315" t="str">
            <v>U</v>
          </cell>
          <cell r="E4315" t="str">
            <v>3</v>
          </cell>
          <cell r="F4315">
            <v>3</v>
          </cell>
          <cell r="G4315">
            <v>6</v>
          </cell>
          <cell r="H4315">
            <v>3</v>
          </cell>
          <cell r="I4315">
            <v>0</v>
          </cell>
          <cell r="J4315">
            <v>0</v>
          </cell>
          <cell r="K4315">
            <v>0</v>
          </cell>
        </row>
        <row r="4316">
          <cell r="A4316">
            <v>1984</v>
          </cell>
          <cell r="B4316" t="str">
            <v>555</v>
          </cell>
          <cell r="C4316" t="str">
            <v>UNKNOWN STREAMS</v>
          </cell>
          <cell r="D4316" t="str">
            <v>U</v>
          </cell>
          <cell r="E4316" t="str">
            <v>5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</row>
        <row r="4317">
          <cell r="A4317">
            <v>1984</v>
          </cell>
          <cell r="B4317" t="str">
            <v>555</v>
          </cell>
          <cell r="C4317" t="str">
            <v>UNKNOWN STREAMS</v>
          </cell>
          <cell r="D4317" t="str">
            <v>U</v>
          </cell>
          <cell r="E4317" t="str">
            <v>6</v>
          </cell>
          <cell r="F4317">
            <v>8</v>
          </cell>
          <cell r="G4317">
            <v>45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</row>
        <row r="4318">
          <cell r="A4318">
            <v>1984</v>
          </cell>
          <cell r="B4318" t="str">
            <v>555</v>
          </cell>
          <cell r="C4318" t="str">
            <v>UNKNOWN STREAMS</v>
          </cell>
          <cell r="D4318" t="str">
            <v>U</v>
          </cell>
          <cell r="E4318" t="str">
            <v>7</v>
          </cell>
          <cell r="F4318">
            <v>10</v>
          </cell>
          <cell r="G4318">
            <v>17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</row>
        <row r="4319">
          <cell r="A4319">
            <v>1984</v>
          </cell>
          <cell r="B4319" t="str">
            <v>555</v>
          </cell>
          <cell r="C4319" t="str">
            <v>UNKNOWN STREAMS</v>
          </cell>
          <cell r="D4319" t="str">
            <v>U</v>
          </cell>
          <cell r="E4319" t="str">
            <v>8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</row>
        <row r="4320">
          <cell r="A4320">
            <v>1984</v>
          </cell>
          <cell r="B4320" t="str">
            <v>555</v>
          </cell>
          <cell r="C4320" t="str">
            <v>UNKNOWN STREAMS</v>
          </cell>
          <cell r="D4320" t="str">
            <v>U</v>
          </cell>
          <cell r="E4320" t="str">
            <v>9</v>
          </cell>
          <cell r="F4320">
            <v>18</v>
          </cell>
          <cell r="G4320">
            <v>200</v>
          </cell>
          <cell r="H4320">
            <v>9</v>
          </cell>
          <cell r="I4320">
            <v>0</v>
          </cell>
          <cell r="J4320">
            <v>0</v>
          </cell>
          <cell r="K4320">
            <v>0</v>
          </cell>
        </row>
        <row r="4321">
          <cell r="A4321">
            <v>1985</v>
          </cell>
          <cell r="B4321" t="str">
            <v>001</v>
          </cell>
          <cell r="C4321" t="str">
            <v>ADAM RIVER</v>
          </cell>
          <cell r="D4321" t="str">
            <v>1</v>
          </cell>
          <cell r="E4321" t="str">
            <v>1</v>
          </cell>
          <cell r="F4321">
            <v>10</v>
          </cell>
          <cell r="G4321">
            <v>10</v>
          </cell>
          <cell r="H4321">
            <v>0</v>
          </cell>
          <cell r="I4321">
            <v>14</v>
          </cell>
          <cell r="J4321">
            <v>0</v>
          </cell>
          <cell r="K4321">
            <v>0</v>
          </cell>
        </row>
        <row r="4322">
          <cell r="A4322">
            <v>1985</v>
          </cell>
          <cell r="B4322" t="str">
            <v>001</v>
          </cell>
          <cell r="C4322" t="str">
            <v>ADAM RIVER</v>
          </cell>
          <cell r="D4322" t="str">
            <v>1</v>
          </cell>
          <cell r="E4322" t="str">
            <v>2</v>
          </cell>
          <cell r="F4322">
            <v>6</v>
          </cell>
          <cell r="G4322">
            <v>16</v>
          </cell>
          <cell r="H4322">
            <v>0</v>
          </cell>
          <cell r="I4322">
            <v>19</v>
          </cell>
          <cell r="J4322">
            <v>0</v>
          </cell>
          <cell r="K4322">
            <v>0</v>
          </cell>
        </row>
        <row r="4323">
          <cell r="A4323">
            <v>1985</v>
          </cell>
          <cell r="B4323" t="str">
            <v>002</v>
          </cell>
          <cell r="C4323" t="str">
            <v>AHNUHATI RIVER</v>
          </cell>
          <cell r="D4323" t="str">
            <v>1</v>
          </cell>
          <cell r="E4323" t="str">
            <v>0</v>
          </cell>
          <cell r="F4323">
            <v>2</v>
          </cell>
          <cell r="G4323">
            <v>2</v>
          </cell>
          <cell r="H4323">
            <v>0</v>
          </cell>
          <cell r="I4323">
            <v>2</v>
          </cell>
          <cell r="J4323">
            <v>0</v>
          </cell>
          <cell r="K4323">
            <v>0</v>
          </cell>
        </row>
        <row r="4324">
          <cell r="A4324">
            <v>1985</v>
          </cell>
          <cell r="B4324" t="str">
            <v>002</v>
          </cell>
          <cell r="C4324" t="str">
            <v>AHNUHATI RIVER</v>
          </cell>
          <cell r="D4324" t="str">
            <v>1</v>
          </cell>
          <cell r="E4324" t="str">
            <v>1</v>
          </cell>
          <cell r="F4324">
            <v>3</v>
          </cell>
          <cell r="G4324">
            <v>17</v>
          </cell>
          <cell r="H4324">
            <v>3</v>
          </cell>
          <cell r="I4324">
            <v>10</v>
          </cell>
          <cell r="J4324">
            <v>0</v>
          </cell>
          <cell r="K4324">
            <v>0</v>
          </cell>
        </row>
        <row r="4325">
          <cell r="A4325">
            <v>1985</v>
          </cell>
          <cell r="B4325" t="str">
            <v>002</v>
          </cell>
          <cell r="C4325" t="str">
            <v>AHNUHATI RIVER</v>
          </cell>
          <cell r="D4325" t="str">
            <v>1</v>
          </cell>
          <cell r="E4325" t="str">
            <v>2</v>
          </cell>
          <cell r="F4325">
            <v>3</v>
          </cell>
          <cell r="G4325">
            <v>3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</row>
        <row r="4326">
          <cell r="A4326">
            <v>1985</v>
          </cell>
          <cell r="B4326" t="str">
            <v>003</v>
          </cell>
          <cell r="C4326" t="str">
            <v>AMOR DE COSMOS RIVER</v>
          </cell>
          <cell r="D4326" t="str">
            <v>1</v>
          </cell>
          <cell r="E4326" t="str">
            <v>1</v>
          </cell>
          <cell r="F4326">
            <v>55</v>
          </cell>
          <cell r="G4326">
            <v>93</v>
          </cell>
          <cell r="H4326">
            <v>10</v>
          </cell>
          <cell r="I4326">
            <v>145</v>
          </cell>
          <cell r="J4326">
            <v>0</v>
          </cell>
          <cell r="K4326">
            <v>0</v>
          </cell>
        </row>
        <row r="4327">
          <cell r="A4327">
            <v>1985</v>
          </cell>
          <cell r="B4327" t="str">
            <v>003</v>
          </cell>
          <cell r="C4327" t="str">
            <v>AMOR DE COSMOS RIVER</v>
          </cell>
          <cell r="D4327" t="str">
            <v>1</v>
          </cell>
          <cell r="E4327" t="str">
            <v>2</v>
          </cell>
          <cell r="F4327">
            <v>6</v>
          </cell>
          <cell r="G4327">
            <v>6</v>
          </cell>
          <cell r="H4327">
            <v>0</v>
          </cell>
          <cell r="I4327">
            <v>13</v>
          </cell>
          <cell r="J4327">
            <v>0</v>
          </cell>
          <cell r="K4327">
            <v>0</v>
          </cell>
        </row>
        <row r="4328">
          <cell r="A4328">
            <v>1985</v>
          </cell>
          <cell r="B4328" t="str">
            <v>003</v>
          </cell>
          <cell r="C4328" t="str">
            <v>AMOR DE COSMOS RIVER</v>
          </cell>
          <cell r="D4328" t="str">
            <v>1</v>
          </cell>
          <cell r="E4328" t="str">
            <v>3</v>
          </cell>
          <cell r="F4328">
            <v>3</v>
          </cell>
          <cell r="G4328">
            <v>17</v>
          </cell>
          <cell r="H4328">
            <v>0</v>
          </cell>
          <cell r="I4328">
            <v>19</v>
          </cell>
          <cell r="J4328">
            <v>0</v>
          </cell>
          <cell r="K4328">
            <v>0</v>
          </cell>
        </row>
        <row r="4329">
          <cell r="A4329">
            <v>1985</v>
          </cell>
          <cell r="B4329" t="str">
            <v>003</v>
          </cell>
          <cell r="C4329" t="str">
            <v>AMOR DE COSMOS RIVER</v>
          </cell>
          <cell r="D4329" t="str">
            <v>1</v>
          </cell>
          <cell r="E4329" t="str">
            <v>8</v>
          </cell>
          <cell r="F4329">
            <v>3</v>
          </cell>
          <cell r="G4329">
            <v>3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</row>
        <row r="4330">
          <cell r="A4330">
            <v>1985</v>
          </cell>
          <cell r="B4330" t="str">
            <v>003</v>
          </cell>
          <cell r="C4330" t="str">
            <v>AMOR DE COSMOS RIVER</v>
          </cell>
          <cell r="D4330" t="str">
            <v>1</v>
          </cell>
          <cell r="E4330" t="str">
            <v>9</v>
          </cell>
          <cell r="F4330">
            <v>2</v>
          </cell>
          <cell r="G4330">
            <v>2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</row>
        <row r="4331">
          <cell r="A4331">
            <v>1985</v>
          </cell>
          <cell r="B4331" t="str">
            <v>005</v>
          </cell>
          <cell r="C4331" t="str">
            <v>ARTLISH RIVER</v>
          </cell>
          <cell r="D4331" t="str">
            <v>1</v>
          </cell>
          <cell r="E4331" t="str">
            <v>1</v>
          </cell>
          <cell r="F4331">
            <v>7</v>
          </cell>
          <cell r="G4331">
            <v>7</v>
          </cell>
          <cell r="H4331">
            <v>0</v>
          </cell>
          <cell r="I4331">
            <v>3</v>
          </cell>
          <cell r="J4331">
            <v>0</v>
          </cell>
          <cell r="K4331">
            <v>0</v>
          </cell>
        </row>
        <row r="4332">
          <cell r="A4332">
            <v>1985</v>
          </cell>
          <cell r="B4332" t="str">
            <v>006</v>
          </cell>
          <cell r="C4332" t="str">
            <v>ASH RIVER</v>
          </cell>
          <cell r="D4332" t="str">
            <v>1</v>
          </cell>
          <cell r="E4332" t="str">
            <v>1</v>
          </cell>
          <cell r="F4332">
            <v>35</v>
          </cell>
          <cell r="G4332">
            <v>93</v>
          </cell>
          <cell r="H4332">
            <v>0</v>
          </cell>
          <cell r="I4332">
            <v>45</v>
          </cell>
          <cell r="J4332">
            <v>0</v>
          </cell>
          <cell r="K4332">
            <v>10</v>
          </cell>
        </row>
        <row r="4333">
          <cell r="A4333">
            <v>1985</v>
          </cell>
          <cell r="B4333" t="str">
            <v>007</v>
          </cell>
          <cell r="C4333" t="str">
            <v>ATLATZI RIVER</v>
          </cell>
          <cell r="D4333" t="str">
            <v>1</v>
          </cell>
          <cell r="E4333" t="str">
            <v>1</v>
          </cell>
          <cell r="F4333">
            <v>3</v>
          </cell>
          <cell r="G4333">
            <v>31</v>
          </cell>
          <cell r="H4333">
            <v>0</v>
          </cell>
          <cell r="I4333">
            <v>83</v>
          </cell>
          <cell r="J4333">
            <v>0</v>
          </cell>
          <cell r="K4333">
            <v>0</v>
          </cell>
        </row>
        <row r="4334">
          <cell r="A4334">
            <v>1985</v>
          </cell>
          <cell r="B4334" t="str">
            <v>009</v>
          </cell>
          <cell r="C4334" t="str">
            <v>BENSON RIVER</v>
          </cell>
          <cell r="D4334" t="str">
            <v>1</v>
          </cell>
          <cell r="E4334" t="str">
            <v>1</v>
          </cell>
          <cell r="F4334">
            <v>3</v>
          </cell>
          <cell r="G4334">
            <v>10</v>
          </cell>
          <cell r="H4334">
            <v>0</v>
          </cell>
          <cell r="I4334">
            <v>14</v>
          </cell>
          <cell r="J4334">
            <v>0</v>
          </cell>
          <cell r="K4334">
            <v>0</v>
          </cell>
        </row>
        <row r="4335">
          <cell r="A4335">
            <v>1985</v>
          </cell>
          <cell r="B4335" t="str">
            <v>010</v>
          </cell>
          <cell r="C4335" t="str">
            <v>BIG QUALICUM RIVER</v>
          </cell>
          <cell r="D4335" t="str">
            <v>1</v>
          </cell>
          <cell r="E4335" t="str">
            <v>0</v>
          </cell>
          <cell r="F4335">
            <v>3</v>
          </cell>
          <cell r="G4335">
            <v>16</v>
          </cell>
          <cell r="H4335">
            <v>0</v>
          </cell>
          <cell r="I4335">
            <v>9</v>
          </cell>
          <cell r="J4335">
            <v>8</v>
          </cell>
          <cell r="K4335">
            <v>6</v>
          </cell>
        </row>
        <row r="4336">
          <cell r="A4336">
            <v>1985</v>
          </cell>
          <cell r="B4336" t="str">
            <v>010</v>
          </cell>
          <cell r="C4336" t="str">
            <v>BIG QUALICUM RIVER</v>
          </cell>
          <cell r="D4336" t="str">
            <v>1</v>
          </cell>
          <cell r="E4336" t="str">
            <v>1</v>
          </cell>
          <cell r="F4336">
            <v>490</v>
          </cell>
          <cell r="G4336">
            <v>3800</v>
          </cell>
          <cell r="H4336">
            <v>35</v>
          </cell>
          <cell r="I4336">
            <v>1308</v>
          </cell>
          <cell r="J4336">
            <v>390</v>
          </cell>
          <cell r="K4336">
            <v>1115</v>
          </cell>
        </row>
        <row r="4337">
          <cell r="A4337">
            <v>1985</v>
          </cell>
          <cell r="B4337" t="str">
            <v>010</v>
          </cell>
          <cell r="C4337" t="str">
            <v>BIG QUALICUM RIVER</v>
          </cell>
          <cell r="D4337" t="str">
            <v>1</v>
          </cell>
          <cell r="E4337" t="str">
            <v>2</v>
          </cell>
          <cell r="F4337">
            <v>122</v>
          </cell>
          <cell r="G4337">
            <v>266</v>
          </cell>
          <cell r="H4337">
            <v>0</v>
          </cell>
          <cell r="I4337">
            <v>115</v>
          </cell>
          <cell r="J4337">
            <v>38</v>
          </cell>
          <cell r="K4337">
            <v>70</v>
          </cell>
        </row>
        <row r="4338">
          <cell r="A4338">
            <v>1985</v>
          </cell>
          <cell r="B4338" t="str">
            <v>010</v>
          </cell>
          <cell r="C4338" t="str">
            <v>BIG QUALICUM RIVER</v>
          </cell>
          <cell r="D4338" t="str">
            <v>1</v>
          </cell>
          <cell r="E4338" t="str">
            <v>3</v>
          </cell>
          <cell r="F4338">
            <v>3</v>
          </cell>
          <cell r="G4338">
            <v>8</v>
          </cell>
          <cell r="H4338">
            <v>3</v>
          </cell>
          <cell r="I4338">
            <v>3</v>
          </cell>
          <cell r="J4338">
            <v>3</v>
          </cell>
          <cell r="K4338">
            <v>0</v>
          </cell>
        </row>
        <row r="4339">
          <cell r="A4339">
            <v>1985</v>
          </cell>
          <cell r="B4339" t="str">
            <v>010</v>
          </cell>
          <cell r="C4339" t="str">
            <v>BIG QUALICUM RIVER</v>
          </cell>
          <cell r="D4339" t="str">
            <v>1</v>
          </cell>
          <cell r="E4339" t="str">
            <v>4</v>
          </cell>
          <cell r="F4339">
            <v>3</v>
          </cell>
          <cell r="G4339">
            <v>135</v>
          </cell>
          <cell r="H4339">
            <v>0</v>
          </cell>
          <cell r="I4339">
            <v>16</v>
          </cell>
          <cell r="J4339">
            <v>8</v>
          </cell>
          <cell r="K4339">
            <v>0</v>
          </cell>
        </row>
        <row r="4340">
          <cell r="A4340">
            <v>1985</v>
          </cell>
          <cell r="B4340" t="str">
            <v>010</v>
          </cell>
          <cell r="C4340" t="str">
            <v>BIG QUALICUM RIVER</v>
          </cell>
          <cell r="D4340" t="str">
            <v>1</v>
          </cell>
          <cell r="E4340" t="str">
            <v>5</v>
          </cell>
          <cell r="F4340">
            <v>3</v>
          </cell>
          <cell r="G4340">
            <v>7</v>
          </cell>
          <cell r="H4340">
            <v>0</v>
          </cell>
          <cell r="I4340">
            <v>3</v>
          </cell>
          <cell r="J4340">
            <v>0</v>
          </cell>
          <cell r="K4340">
            <v>0</v>
          </cell>
        </row>
        <row r="4341">
          <cell r="A4341">
            <v>1985</v>
          </cell>
          <cell r="B4341" t="str">
            <v>010</v>
          </cell>
          <cell r="C4341" t="str">
            <v>BIG QUALICUM RIVER</v>
          </cell>
          <cell r="D4341" t="str">
            <v>1</v>
          </cell>
          <cell r="E4341" t="str">
            <v>8</v>
          </cell>
          <cell r="F4341">
            <v>8</v>
          </cell>
          <cell r="G4341">
            <v>19</v>
          </cell>
          <cell r="H4341">
            <v>0</v>
          </cell>
          <cell r="I4341">
            <v>3</v>
          </cell>
          <cell r="J4341">
            <v>0</v>
          </cell>
          <cell r="K4341">
            <v>0</v>
          </cell>
        </row>
        <row r="4342">
          <cell r="A4342">
            <v>1985</v>
          </cell>
          <cell r="B4342" t="str">
            <v>010</v>
          </cell>
          <cell r="C4342" t="str">
            <v>BIG QUALICUM RIVER</v>
          </cell>
          <cell r="D4342" t="str">
            <v>1</v>
          </cell>
          <cell r="E4342" t="str">
            <v>9</v>
          </cell>
          <cell r="F4342">
            <v>19</v>
          </cell>
          <cell r="G4342">
            <v>48</v>
          </cell>
          <cell r="H4342">
            <v>2</v>
          </cell>
          <cell r="I4342">
            <v>13</v>
          </cell>
          <cell r="J4342">
            <v>6</v>
          </cell>
          <cell r="K4342">
            <v>4</v>
          </cell>
        </row>
        <row r="4343">
          <cell r="A4343">
            <v>1985</v>
          </cell>
          <cell r="B4343" t="str">
            <v>011</v>
          </cell>
          <cell r="C4343" t="str">
            <v>BLACK CREEK</v>
          </cell>
          <cell r="D4343" t="str">
            <v>1</v>
          </cell>
          <cell r="E4343" t="str">
            <v>1</v>
          </cell>
          <cell r="F4343">
            <v>10</v>
          </cell>
          <cell r="G4343">
            <v>14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</row>
        <row r="4344">
          <cell r="A4344">
            <v>1985</v>
          </cell>
          <cell r="B4344" t="str">
            <v>012</v>
          </cell>
          <cell r="C4344" t="str">
            <v>BROTHER CREEK</v>
          </cell>
          <cell r="D4344" t="str">
            <v>1</v>
          </cell>
          <cell r="E4344" t="str">
            <v>2</v>
          </cell>
          <cell r="F4344">
            <v>3</v>
          </cell>
          <cell r="G4344">
            <v>6</v>
          </cell>
          <cell r="H4344">
            <v>0</v>
          </cell>
          <cell r="I4344">
            <v>3</v>
          </cell>
          <cell r="J4344">
            <v>3</v>
          </cell>
          <cell r="K4344">
            <v>3</v>
          </cell>
        </row>
        <row r="4345">
          <cell r="A4345">
            <v>1985</v>
          </cell>
          <cell r="B4345" t="str">
            <v>013</v>
          </cell>
          <cell r="C4345" t="str">
            <v>BROWNS RIVER</v>
          </cell>
          <cell r="D4345" t="str">
            <v>1</v>
          </cell>
          <cell r="E4345" t="str">
            <v>1</v>
          </cell>
          <cell r="F4345">
            <v>35</v>
          </cell>
          <cell r="G4345">
            <v>62</v>
          </cell>
          <cell r="H4345">
            <v>0</v>
          </cell>
          <cell r="I4345">
            <v>17</v>
          </cell>
          <cell r="J4345">
            <v>3</v>
          </cell>
          <cell r="K4345">
            <v>0</v>
          </cell>
        </row>
        <row r="4346">
          <cell r="A4346">
            <v>1985</v>
          </cell>
          <cell r="B4346" t="str">
            <v>013</v>
          </cell>
          <cell r="C4346" t="str">
            <v>BROWNS RIVER</v>
          </cell>
          <cell r="D4346" t="str">
            <v>1</v>
          </cell>
          <cell r="E4346" t="str">
            <v>2</v>
          </cell>
          <cell r="F4346">
            <v>3</v>
          </cell>
          <cell r="G4346">
            <v>3</v>
          </cell>
          <cell r="H4346">
            <v>0</v>
          </cell>
          <cell r="I4346">
            <v>3</v>
          </cell>
          <cell r="J4346">
            <v>0</v>
          </cell>
          <cell r="K4346">
            <v>0</v>
          </cell>
        </row>
        <row r="4347">
          <cell r="A4347">
            <v>1985</v>
          </cell>
          <cell r="B4347" t="str">
            <v>014</v>
          </cell>
          <cell r="C4347" t="str">
            <v>BURMAN RIVER</v>
          </cell>
          <cell r="D4347" t="str">
            <v>1</v>
          </cell>
          <cell r="E4347" t="str">
            <v>0</v>
          </cell>
          <cell r="F4347">
            <v>2</v>
          </cell>
          <cell r="G4347">
            <v>3</v>
          </cell>
          <cell r="H4347">
            <v>0</v>
          </cell>
          <cell r="I4347">
            <v>12</v>
          </cell>
          <cell r="J4347">
            <v>0</v>
          </cell>
          <cell r="K4347">
            <v>0</v>
          </cell>
        </row>
        <row r="4348">
          <cell r="A4348">
            <v>1985</v>
          </cell>
          <cell r="B4348" t="str">
            <v>014</v>
          </cell>
          <cell r="C4348" t="str">
            <v>BURMAN RIVER</v>
          </cell>
          <cell r="D4348" t="str">
            <v>1</v>
          </cell>
          <cell r="E4348" t="str">
            <v>1</v>
          </cell>
          <cell r="F4348">
            <v>7</v>
          </cell>
          <cell r="G4348">
            <v>14</v>
          </cell>
          <cell r="H4348">
            <v>0</v>
          </cell>
          <cell r="I4348">
            <v>66</v>
          </cell>
          <cell r="J4348">
            <v>0</v>
          </cell>
          <cell r="K4348">
            <v>0</v>
          </cell>
        </row>
        <row r="4349">
          <cell r="A4349">
            <v>1985</v>
          </cell>
          <cell r="B4349" t="str">
            <v>015</v>
          </cell>
          <cell r="C4349" t="str">
            <v>CAMPBELL RIVER</v>
          </cell>
          <cell r="D4349" t="str">
            <v>1</v>
          </cell>
          <cell r="E4349" t="str">
            <v>0</v>
          </cell>
          <cell r="F4349">
            <v>26</v>
          </cell>
          <cell r="G4349">
            <v>59</v>
          </cell>
          <cell r="H4349">
            <v>0</v>
          </cell>
          <cell r="I4349">
            <v>2</v>
          </cell>
          <cell r="J4349">
            <v>16</v>
          </cell>
          <cell r="K4349">
            <v>16</v>
          </cell>
        </row>
        <row r="4350">
          <cell r="A4350">
            <v>1985</v>
          </cell>
          <cell r="B4350" t="str">
            <v>015</v>
          </cell>
          <cell r="C4350" t="str">
            <v>CAMPBELL RIVER</v>
          </cell>
          <cell r="D4350" t="str">
            <v>1</v>
          </cell>
          <cell r="E4350" t="str">
            <v>1</v>
          </cell>
          <cell r="F4350">
            <v>307</v>
          </cell>
          <cell r="G4350">
            <v>2903</v>
          </cell>
          <cell r="H4350">
            <v>3</v>
          </cell>
          <cell r="I4350">
            <v>604</v>
          </cell>
          <cell r="J4350">
            <v>190</v>
          </cell>
          <cell r="K4350">
            <v>1160</v>
          </cell>
        </row>
        <row r="4351">
          <cell r="A4351">
            <v>1985</v>
          </cell>
          <cell r="B4351" t="str">
            <v>015</v>
          </cell>
          <cell r="C4351" t="str">
            <v>CAMPBELL RIVER</v>
          </cell>
          <cell r="D4351" t="str">
            <v>1</v>
          </cell>
          <cell r="E4351" t="str">
            <v>2</v>
          </cell>
          <cell r="F4351">
            <v>208</v>
          </cell>
          <cell r="G4351">
            <v>1639</v>
          </cell>
          <cell r="H4351">
            <v>0</v>
          </cell>
          <cell r="I4351">
            <v>234</v>
          </cell>
          <cell r="J4351">
            <v>67</v>
          </cell>
          <cell r="K4351">
            <v>176</v>
          </cell>
        </row>
        <row r="4352">
          <cell r="A4352">
            <v>1985</v>
          </cell>
          <cell r="B4352" t="str">
            <v>015</v>
          </cell>
          <cell r="C4352" t="str">
            <v>CAMPBELL RIVER</v>
          </cell>
          <cell r="D4352" t="str">
            <v>1</v>
          </cell>
          <cell r="E4352" t="str">
            <v>3</v>
          </cell>
          <cell r="F4352">
            <v>6</v>
          </cell>
          <cell r="G4352">
            <v>6</v>
          </cell>
          <cell r="H4352">
            <v>0</v>
          </cell>
          <cell r="I4352">
            <v>0</v>
          </cell>
          <cell r="J4352">
            <v>3</v>
          </cell>
          <cell r="K4352">
            <v>3</v>
          </cell>
        </row>
        <row r="4353">
          <cell r="A4353">
            <v>1985</v>
          </cell>
          <cell r="B4353" t="str">
            <v>015</v>
          </cell>
          <cell r="C4353" t="str">
            <v>CAMPBELL RIVER</v>
          </cell>
          <cell r="D4353" t="str">
            <v>1</v>
          </cell>
          <cell r="E4353" t="str">
            <v>4</v>
          </cell>
          <cell r="F4353">
            <v>3</v>
          </cell>
          <cell r="G4353">
            <v>5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</row>
        <row r="4354">
          <cell r="A4354">
            <v>1985</v>
          </cell>
          <cell r="B4354" t="str">
            <v>015</v>
          </cell>
          <cell r="C4354" t="str">
            <v>CAMPBELL RIVER</v>
          </cell>
          <cell r="D4354" t="str">
            <v>1</v>
          </cell>
          <cell r="E4354" t="str">
            <v>8</v>
          </cell>
          <cell r="F4354">
            <v>5</v>
          </cell>
          <cell r="G4354">
            <v>5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</row>
        <row r="4355">
          <cell r="A4355">
            <v>1985</v>
          </cell>
          <cell r="B4355" t="str">
            <v>015</v>
          </cell>
          <cell r="C4355" t="str">
            <v>CAMPBELL RIVER</v>
          </cell>
          <cell r="D4355" t="str">
            <v>1</v>
          </cell>
          <cell r="E4355" t="str">
            <v>9</v>
          </cell>
          <cell r="F4355">
            <v>22</v>
          </cell>
          <cell r="G4355">
            <v>50</v>
          </cell>
          <cell r="H4355">
            <v>0</v>
          </cell>
          <cell r="I4355">
            <v>15</v>
          </cell>
          <cell r="J4355">
            <v>0</v>
          </cell>
          <cell r="K4355">
            <v>9</v>
          </cell>
        </row>
        <row r="4356">
          <cell r="A4356">
            <v>1985</v>
          </cell>
          <cell r="B4356" t="str">
            <v>016</v>
          </cell>
          <cell r="C4356" t="str">
            <v>CAYCUSE RIVER</v>
          </cell>
          <cell r="D4356" t="str">
            <v>1</v>
          </cell>
          <cell r="E4356" t="str">
            <v>1</v>
          </cell>
          <cell r="F4356">
            <v>24</v>
          </cell>
          <cell r="G4356">
            <v>52</v>
          </cell>
          <cell r="H4356">
            <v>0</v>
          </cell>
          <cell r="I4356">
            <v>59</v>
          </cell>
          <cell r="J4356">
            <v>0</v>
          </cell>
          <cell r="K4356">
            <v>0</v>
          </cell>
        </row>
        <row r="4357">
          <cell r="A4357">
            <v>1985</v>
          </cell>
          <cell r="B4357" t="str">
            <v>016</v>
          </cell>
          <cell r="C4357" t="str">
            <v>CAYCUSE RIVER</v>
          </cell>
          <cell r="D4357" t="str">
            <v>1</v>
          </cell>
          <cell r="E4357" t="str">
            <v>2</v>
          </cell>
          <cell r="F4357">
            <v>3</v>
          </cell>
          <cell r="G4357">
            <v>3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</row>
        <row r="4358">
          <cell r="A4358">
            <v>1985</v>
          </cell>
          <cell r="B4358" t="str">
            <v>016</v>
          </cell>
          <cell r="C4358" t="str">
            <v>CAYCUSE RIVER</v>
          </cell>
          <cell r="D4358" t="str">
            <v>1</v>
          </cell>
          <cell r="E4358" t="str">
            <v>9</v>
          </cell>
          <cell r="F4358">
            <v>2</v>
          </cell>
          <cell r="G4358">
            <v>2</v>
          </cell>
          <cell r="H4358">
            <v>0</v>
          </cell>
          <cell r="I4358">
            <v>9</v>
          </cell>
          <cell r="J4358">
            <v>0</v>
          </cell>
          <cell r="K4358">
            <v>0</v>
          </cell>
        </row>
        <row r="4359">
          <cell r="A4359">
            <v>1985</v>
          </cell>
          <cell r="B4359" t="str">
            <v>017</v>
          </cell>
          <cell r="C4359" t="str">
            <v>CAYEGHLE CREEK</v>
          </cell>
          <cell r="D4359" t="str">
            <v>1</v>
          </cell>
          <cell r="E4359" t="str">
            <v>1</v>
          </cell>
          <cell r="F4359">
            <v>10</v>
          </cell>
          <cell r="G4359">
            <v>35</v>
          </cell>
          <cell r="H4359">
            <v>0</v>
          </cell>
          <cell r="I4359">
            <v>38</v>
          </cell>
          <cell r="J4359">
            <v>0</v>
          </cell>
          <cell r="K4359">
            <v>0</v>
          </cell>
        </row>
        <row r="4360">
          <cell r="A4360">
            <v>1985</v>
          </cell>
          <cell r="B4360" t="str">
            <v>017</v>
          </cell>
          <cell r="C4360" t="str">
            <v>CAYEGHLE CREEK</v>
          </cell>
          <cell r="D4360" t="str">
            <v>1</v>
          </cell>
          <cell r="E4360" t="str">
            <v>4</v>
          </cell>
          <cell r="F4360">
            <v>5</v>
          </cell>
          <cell r="G4360">
            <v>24</v>
          </cell>
          <cell r="H4360">
            <v>8</v>
          </cell>
          <cell r="I4360">
            <v>5</v>
          </cell>
          <cell r="J4360">
            <v>0</v>
          </cell>
          <cell r="K4360">
            <v>0</v>
          </cell>
        </row>
        <row r="4361">
          <cell r="A4361">
            <v>1985</v>
          </cell>
          <cell r="B4361" t="str">
            <v>019</v>
          </cell>
          <cell r="C4361" t="str">
            <v>CHEMAINUS RIVER</v>
          </cell>
          <cell r="D4361" t="str">
            <v>1</v>
          </cell>
          <cell r="E4361" t="str">
            <v>1</v>
          </cell>
          <cell r="F4361">
            <v>66</v>
          </cell>
          <cell r="G4361">
            <v>200</v>
          </cell>
          <cell r="H4361">
            <v>0</v>
          </cell>
          <cell r="I4361">
            <v>114</v>
          </cell>
          <cell r="J4361">
            <v>0</v>
          </cell>
          <cell r="K4361">
            <v>0</v>
          </cell>
        </row>
        <row r="4362">
          <cell r="A4362">
            <v>1985</v>
          </cell>
          <cell r="B4362" t="str">
            <v>019</v>
          </cell>
          <cell r="C4362" t="str">
            <v>CHEMAINUS RIVER</v>
          </cell>
          <cell r="D4362" t="str">
            <v>1</v>
          </cell>
          <cell r="E4362" t="str">
            <v>2</v>
          </cell>
          <cell r="F4362">
            <v>6</v>
          </cell>
          <cell r="G4362">
            <v>32</v>
          </cell>
          <cell r="H4362">
            <v>0</v>
          </cell>
          <cell r="I4362">
            <v>6</v>
          </cell>
          <cell r="J4362">
            <v>0</v>
          </cell>
          <cell r="K4362">
            <v>0</v>
          </cell>
        </row>
        <row r="4363">
          <cell r="A4363">
            <v>1985</v>
          </cell>
          <cell r="B4363" t="str">
            <v>019</v>
          </cell>
          <cell r="C4363" t="str">
            <v>CHEMAINUS RIVER</v>
          </cell>
          <cell r="D4363" t="str">
            <v>1</v>
          </cell>
          <cell r="E4363" t="str">
            <v>3</v>
          </cell>
          <cell r="F4363">
            <v>3</v>
          </cell>
          <cell r="G4363">
            <v>3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</row>
        <row r="4364">
          <cell r="A4364">
            <v>1985</v>
          </cell>
          <cell r="B4364" t="str">
            <v>019</v>
          </cell>
          <cell r="C4364" t="str">
            <v>CHEMAINUS RIVER</v>
          </cell>
          <cell r="D4364" t="str">
            <v>1</v>
          </cell>
          <cell r="E4364" t="str">
            <v>9</v>
          </cell>
          <cell r="F4364">
            <v>2</v>
          </cell>
          <cell r="G4364">
            <v>4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</row>
        <row r="4365">
          <cell r="A4365">
            <v>1985</v>
          </cell>
          <cell r="B4365" t="str">
            <v>020</v>
          </cell>
          <cell r="C4365" t="str">
            <v>CHINA CREEK</v>
          </cell>
          <cell r="D4365" t="str">
            <v>1</v>
          </cell>
          <cell r="E4365" t="str">
            <v>1</v>
          </cell>
          <cell r="F4365">
            <v>24</v>
          </cell>
          <cell r="G4365">
            <v>76</v>
          </cell>
          <cell r="H4365">
            <v>0</v>
          </cell>
          <cell r="I4365">
            <v>66</v>
          </cell>
          <cell r="J4365">
            <v>0</v>
          </cell>
          <cell r="K4365">
            <v>0</v>
          </cell>
        </row>
        <row r="4366">
          <cell r="A4366">
            <v>1985</v>
          </cell>
          <cell r="B4366" t="str">
            <v>020</v>
          </cell>
          <cell r="C4366" t="str">
            <v>CHINA CREEK</v>
          </cell>
          <cell r="D4366" t="str">
            <v>1</v>
          </cell>
          <cell r="E4366" t="str">
            <v>2</v>
          </cell>
          <cell r="F4366">
            <v>3</v>
          </cell>
          <cell r="G4366">
            <v>3</v>
          </cell>
          <cell r="H4366">
            <v>0</v>
          </cell>
          <cell r="I4366">
            <v>0</v>
          </cell>
          <cell r="J4366">
            <v>0</v>
          </cell>
          <cell r="K4366">
            <v>3</v>
          </cell>
        </row>
        <row r="4367">
          <cell r="A4367">
            <v>1985</v>
          </cell>
          <cell r="B4367" t="str">
            <v>020</v>
          </cell>
          <cell r="C4367" t="str">
            <v>CHINA CREEK</v>
          </cell>
          <cell r="D4367" t="str">
            <v>1</v>
          </cell>
          <cell r="E4367" t="str">
            <v>5</v>
          </cell>
          <cell r="F4367">
            <v>3</v>
          </cell>
          <cell r="G4367">
            <v>3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</row>
        <row r="4368">
          <cell r="A4368">
            <v>1985</v>
          </cell>
          <cell r="B4368" t="str">
            <v>021</v>
          </cell>
          <cell r="C4368" t="str">
            <v>CLUXEWE RIVER</v>
          </cell>
          <cell r="D4368" t="str">
            <v>1</v>
          </cell>
          <cell r="E4368" t="str">
            <v>0</v>
          </cell>
          <cell r="F4368">
            <v>2</v>
          </cell>
          <cell r="G4368">
            <v>22</v>
          </cell>
          <cell r="H4368">
            <v>0</v>
          </cell>
          <cell r="I4368">
            <v>14</v>
          </cell>
          <cell r="J4368">
            <v>0</v>
          </cell>
          <cell r="K4368">
            <v>5</v>
          </cell>
        </row>
        <row r="4369">
          <cell r="A4369">
            <v>1985</v>
          </cell>
          <cell r="B4369" t="str">
            <v>021</v>
          </cell>
          <cell r="C4369" t="str">
            <v>CLUXEWE RIVER</v>
          </cell>
          <cell r="D4369" t="str">
            <v>1</v>
          </cell>
          <cell r="E4369" t="str">
            <v>1</v>
          </cell>
          <cell r="F4369">
            <v>72</v>
          </cell>
          <cell r="G4369">
            <v>487</v>
          </cell>
          <cell r="H4369">
            <v>24</v>
          </cell>
          <cell r="I4369">
            <v>400</v>
          </cell>
          <cell r="J4369">
            <v>10</v>
          </cell>
          <cell r="K4369">
            <v>69</v>
          </cell>
        </row>
        <row r="4370">
          <cell r="A4370">
            <v>1985</v>
          </cell>
          <cell r="B4370" t="str">
            <v>021</v>
          </cell>
          <cell r="C4370" t="str">
            <v>CLUXEWE RIVER</v>
          </cell>
          <cell r="D4370" t="str">
            <v>1</v>
          </cell>
          <cell r="E4370" t="str">
            <v>2</v>
          </cell>
          <cell r="F4370">
            <v>13</v>
          </cell>
          <cell r="G4370">
            <v>35</v>
          </cell>
          <cell r="H4370">
            <v>0</v>
          </cell>
          <cell r="I4370">
            <v>3</v>
          </cell>
          <cell r="J4370">
            <v>6</v>
          </cell>
          <cell r="K4370">
            <v>0</v>
          </cell>
        </row>
        <row r="4371">
          <cell r="A4371">
            <v>1985</v>
          </cell>
          <cell r="B4371" t="str">
            <v>021</v>
          </cell>
          <cell r="C4371" t="str">
            <v>CLUXEWE RIVER</v>
          </cell>
          <cell r="D4371" t="str">
            <v>1</v>
          </cell>
          <cell r="E4371" t="str">
            <v>9</v>
          </cell>
          <cell r="F4371">
            <v>4</v>
          </cell>
          <cell r="G4371">
            <v>13</v>
          </cell>
          <cell r="H4371">
            <v>2</v>
          </cell>
          <cell r="I4371">
            <v>41</v>
          </cell>
          <cell r="J4371">
            <v>0</v>
          </cell>
          <cell r="K4371">
            <v>0</v>
          </cell>
        </row>
        <row r="4372">
          <cell r="A4372">
            <v>1985</v>
          </cell>
          <cell r="B4372" t="str">
            <v>022</v>
          </cell>
          <cell r="C4372" t="str">
            <v>COLEMAN CREEK</v>
          </cell>
          <cell r="D4372" t="str">
            <v>1</v>
          </cell>
          <cell r="E4372" t="str">
            <v>1</v>
          </cell>
          <cell r="F4372">
            <v>7</v>
          </cell>
          <cell r="G4372">
            <v>17</v>
          </cell>
          <cell r="H4372">
            <v>0</v>
          </cell>
          <cell r="I4372">
            <v>35</v>
          </cell>
          <cell r="J4372">
            <v>0</v>
          </cell>
          <cell r="K4372">
            <v>0</v>
          </cell>
        </row>
        <row r="4373">
          <cell r="A4373">
            <v>1985</v>
          </cell>
          <cell r="B4373" t="str">
            <v>024</v>
          </cell>
          <cell r="C4373" t="str">
            <v>CONUMA RIVER</v>
          </cell>
          <cell r="D4373" t="str">
            <v>1</v>
          </cell>
          <cell r="E4373" t="str">
            <v>1</v>
          </cell>
          <cell r="F4373">
            <v>17</v>
          </cell>
          <cell r="G4373">
            <v>55</v>
          </cell>
          <cell r="H4373">
            <v>3</v>
          </cell>
          <cell r="I4373">
            <v>62</v>
          </cell>
          <cell r="J4373">
            <v>0</v>
          </cell>
          <cell r="K4373">
            <v>0</v>
          </cell>
        </row>
        <row r="4374">
          <cell r="A4374">
            <v>1985</v>
          </cell>
          <cell r="B4374" t="str">
            <v>025</v>
          </cell>
          <cell r="C4374" t="str">
            <v>COUS CREEK</v>
          </cell>
          <cell r="D4374" t="str">
            <v>1</v>
          </cell>
          <cell r="E4374" t="str">
            <v>1</v>
          </cell>
          <cell r="F4374">
            <v>3</v>
          </cell>
          <cell r="G4374">
            <v>3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</row>
        <row r="4375">
          <cell r="A4375">
            <v>1985</v>
          </cell>
          <cell r="B4375" t="str">
            <v>026</v>
          </cell>
          <cell r="C4375" t="str">
            <v>COWICHAN RIVER</v>
          </cell>
          <cell r="D4375" t="str">
            <v>1</v>
          </cell>
          <cell r="E4375" t="str">
            <v>0</v>
          </cell>
          <cell r="F4375">
            <v>5</v>
          </cell>
          <cell r="G4375">
            <v>73</v>
          </cell>
          <cell r="H4375">
            <v>5</v>
          </cell>
          <cell r="I4375">
            <v>123</v>
          </cell>
          <cell r="J4375">
            <v>0</v>
          </cell>
          <cell r="K4375">
            <v>0</v>
          </cell>
        </row>
        <row r="4376">
          <cell r="A4376">
            <v>1985</v>
          </cell>
          <cell r="B4376" t="str">
            <v>026</v>
          </cell>
          <cell r="C4376" t="str">
            <v>COWICHAN RIVER</v>
          </cell>
          <cell r="D4376" t="str">
            <v>1</v>
          </cell>
          <cell r="E4376" t="str">
            <v>1</v>
          </cell>
          <cell r="F4376">
            <v>821</v>
          </cell>
          <cell r="G4376">
            <v>8715</v>
          </cell>
          <cell r="H4376">
            <v>245</v>
          </cell>
          <cell r="I4376">
            <v>5561</v>
          </cell>
          <cell r="J4376">
            <v>390</v>
          </cell>
          <cell r="K4376">
            <v>476</v>
          </cell>
        </row>
        <row r="4377">
          <cell r="A4377">
            <v>1985</v>
          </cell>
          <cell r="B4377" t="str">
            <v>026</v>
          </cell>
          <cell r="C4377" t="str">
            <v>COWICHAN RIVER</v>
          </cell>
          <cell r="D4377" t="str">
            <v>1</v>
          </cell>
          <cell r="E4377" t="str">
            <v>2</v>
          </cell>
          <cell r="F4377">
            <v>122</v>
          </cell>
          <cell r="G4377">
            <v>394</v>
          </cell>
          <cell r="H4377">
            <v>19</v>
          </cell>
          <cell r="I4377">
            <v>189</v>
          </cell>
          <cell r="J4377">
            <v>16</v>
          </cell>
          <cell r="K4377">
            <v>13</v>
          </cell>
        </row>
        <row r="4378">
          <cell r="A4378">
            <v>1985</v>
          </cell>
          <cell r="B4378" t="str">
            <v>026</v>
          </cell>
          <cell r="C4378" t="str">
            <v>COWICHAN RIVER</v>
          </cell>
          <cell r="D4378" t="str">
            <v>1</v>
          </cell>
          <cell r="E4378" t="str">
            <v>3</v>
          </cell>
          <cell r="F4378">
            <v>11</v>
          </cell>
          <cell r="G4378">
            <v>22</v>
          </cell>
          <cell r="H4378">
            <v>0</v>
          </cell>
          <cell r="I4378">
            <v>0</v>
          </cell>
          <cell r="J4378">
            <v>0</v>
          </cell>
          <cell r="K4378">
            <v>22</v>
          </cell>
        </row>
        <row r="4379">
          <cell r="A4379">
            <v>1985</v>
          </cell>
          <cell r="B4379" t="str">
            <v>026</v>
          </cell>
          <cell r="C4379" t="str">
            <v>COWICHAN RIVER</v>
          </cell>
          <cell r="D4379" t="str">
            <v>1</v>
          </cell>
          <cell r="E4379" t="str">
            <v>4</v>
          </cell>
          <cell r="F4379">
            <v>3</v>
          </cell>
          <cell r="G4379">
            <v>3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</row>
        <row r="4380">
          <cell r="A4380">
            <v>1985</v>
          </cell>
          <cell r="B4380" t="str">
            <v>026</v>
          </cell>
          <cell r="C4380" t="str">
            <v>COWICHAN RIVER</v>
          </cell>
          <cell r="D4380" t="str">
            <v>1</v>
          </cell>
          <cell r="E4380" t="str">
            <v>7</v>
          </cell>
          <cell r="F4380">
            <v>6</v>
          </cell>
          <cell r="G4380">
            <v>9</v>
          </cell>
          <cell r="H4380">
            <v>0</v>
          </cell>
          <cell r="I4380">
            <v>0</v>
          </cell>
          <cell r="J4380">
            <v>3</v>
          </cell>
          <cell r="K4380">
            <v>0</v>
          </cell>
        </row>
        <row r="4381">
          <cell r="A4381">
            <v>1985</v>
          </cell>
          <cell r="B4381" t="str">
            <v>026</v>
          </cell>
          <cell r="C4381" t="str">
            <v>COWICHAN RIVER</v>
          </cell>
          <cell r="D4381" t="str">
            <v>1</v>
          </cell>
          <cell r="E4381" t="str">
            <v>8</v>
          </cell>
          <cell r="F4381">
            <v>8</v>
          </cell>
          <cell r="G4381">
            <v>24</v>
          </cell>
          <cell r="H4381">
            <v>3</v>
          </cell>
          <cell r="I4381">
            <v>3</v>
          </cell>
          <cell r="J4381">
            <v>0</v>
          </cell>
          <cell r="K4381">
            <v>0</v>
          </cell>
        </row>
        <row r="4382">
          <cell r="A4382">
            <v>1985</v>
          </cell>
          <cell r="B4382" t="str">
            <v>026</v>
          </cell>
          <cell r="C4382" t="str">
            <v>COWICHAN RIVER</v>
          </cell>
          <cell r="D4382" t="str">
            <v>1</v>
          </cell>
          <cell r="E4382" t="str">
            <v>9</v>
          </cell>
          <cell r="F4382">
            <v>20</v>
          </cell>
          <cell r="G4382">
            <v>65</v>
          </cell>
          <cell r="H4382">
            <v>11</v>
          </cell>
          <cell r="I4382">
            <v>22</v>
          </cell>
          <cell r="J4382">
            <v>0</v>
          </cell>
          <cell r="K4382">
            <v>0</v>
          </cell>
        </row>
        <row r="4383">
          <cell r="A4383">
            <v>1985</v>
          </cell>
          <cell r="B4383" t="str">
            <v>029</v>
          </cell>
          <cell r="C4383" t="str">
            <v>CYPRE RIVER</v>
          </cell>
          <cell r="D4383" t="str">
            <v>1</v>
          </cell>
          <cell r="E4383" t="str">
            <v>0</v>
          </cell>
          <cell r="F4383">
            <v>2</v>
          </cell>
          <cell r="G4383">
            <v>2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</row>
        <row r="4384">
          <cell r="A4384">
            <v>1985</v>
          </cell>
          <cell r="B4384" t="str">
            <v>029</v>
          </cell>
          <cell r="C4384" t="str">
            <v>CYPRE RIVER</v>
          </cell>
          <cell r="D4384" t="str">
            <v>1</v>
          </cell>
          <cell r="E4384" t="str">
            <v>1</v>
          </cell>
          <cell r="F4384">
            <v>3</v>
          </cell>
          <cell r="G4384">
            <v>10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</row>
        <row r="4385">
          <cell r="A4385">
            <v>1985</v>
          </cell>
          <cell r="B4385" t="str">
            <v>029</v>
          </cell>
          <cell r="C4385" t="str">
            <v>CYPRE RIVER</v>
          </cell>
          <cell r="D4385" t="str">
            <v>1</v>
          </cell>
          <cell r="E4385" t="str">
            <v>8</v>
          </cell>
          <cell r="F4385">
            <v>3</v>
          </cell>
          <cell r="G4385">
            <v>3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</row>
        <row r="4386">
          <cell r="A4386">
            <v>1985</v>
          </cell>
          <cell r="B4386" t="str">
            <v>030</v>
          </cell>
          <cell r="C4386" t="str">
            <v>DAVIE RIVER</v>
          </cell>
          <cell r="D4386" t="str">
            <v>1</v>
          </cell>
          <cell r="E4386" t="str">
            <v>1</v>
          </cell>
          <cell r="F4386">
            <v>10</v>
          </cell>
          <cell r="G4386">
            <v>28</v>
          </cell>
          <cell r="H4386">
            <v>0</v>
          </cell>
          <cell r="I4386">
            <v>3</v>
          </cell>
          <cell r="J4386">
            <v>0</v>
          </cell>
          <cell r="K4386">
            <v>0</v>
          </cell>
        </row>
        <row r="4387">
          <cell r="A4387">
            <v>1985</v>
          </cell>
          <cell r="B4387" t="str">
            <v>031</v>
          </cell>
          <cell r="C4387" t="str">
            <v>DE MAMIEL CREEK</v>
          </cell>
          <cell r="D4387" t="str">
            <v>1</v>
          </cell>
          <cell r="E4387" t="str">
            <v>1</v>
          </cell>
          <cell r="F4387">
            <v>3</v>
          </cell>
          <cell r="G4387">
            <v>28</v>
          </cell>
          <cell r="H4387">
            <v>0</v>
          </cell>
          <cell r="I4387">
            <v>52</v>
          </cell>
          <cell r="J4387">
            <v>0</v>
          </cell>
          <cell r="K4387">
            <v>0</v>
          </cell>
        </row>
        <row r="4388">
          <cell r="A4388">
            <v>1985</v>
          </cell>
          <cell r="B4388" t="str">
            <v>034</v>
          </cell>
          <cell r="C4388" t="str">
            <v>ENGLISHMAN RIVER</v>
          </cell>
          <cell r="D4388" t="str">
            <v>1</v>
          </cell>
          <cell r="E4388" t="str">
            <v>0</v>
          </cell>
          <cell r="F4388">
            <v>3</v>
          </cell>
          <cell r="G4388">
            <v>17</v>
          </cell>
          <cell r="H4388">
            <v>0</v>
          </cell>
          <cell r="I4388">
            <v>20</v>
          </cell>
          <cell r="J4388">
            <v>2</v>
          </cell>
          <cell r="K4388">
            <v>0</v>
          </cell>
        </row>
        <row r="4389">
          <cell r="A4389">
            <v>1985</v>
          </cell>
          <cell r="B4389" t="str">
            <v>034</v>
          </cell>
          <cell r="C4389" t="str">
            <v>ENGLISHMAN RIVER</v>
          </cell>
          <cell r="D4389" t="str">
            <v>1</v>
          </cell>
          <cell r="E4389" t="str">
            <v>1</v>
          </cell>
          <cell r="F4389">
            <v>280</v>
          </cell>
          <cell r="G4389">
            <v>2385</v>
          </cell>
          <cell r="H4389">
            <v>3</v>
          </cell>
          <cell r="I4389">
            <v>1636</v>
          </cell>
          <cell r="J4389">
            <v>162</v>
          </cell>
          <cell r="K4389">
            <v>880</v>
          </cell>
        </row>
        <row r="4390">
          <cell r="A4390">
            <v>1985</v>
          </cell>
          <cell r="B4390" t="str">
            <v>034</v>
          </cell>
          <cell r="C4390" t="str">
            <v>ENGLISHMAN RIVER</v>
          </cell>
          <cell r="D4390" t="str">
            <v>1</v>
          </cell>
          <cell r="E4390" t="str">
            <v>2</v>
          </cell>
          <cell r="F4390">
            <v>86</v>
          </cell>
          <cell r="G4390">
            <v>192</v>
          </cell>
          <cell r="H4390">
            <v>0</v>
          </cell>
          <cell r="I4390">
            <v>109</v>
          </cell>
          <cell r="J4390">
            <v>16</v>
          </cell>
          <cell r="K4390">
            <v>118</v>
          </cell>
        </row>
        <row r="4391">
          <cell r="A4391">
            <v>1985</v>
          </cell>
          <cell r="B4391" t="str">
            <v>034</v>
          </cell>
          <cell r="C4391" t="str">
            <v>ENGLISHMAN RIVER</v>
          </cell>
          <cell r="D4391" t="str">
            <v>1</v>
          </cell>
          <cell r="E4391" t="str">
            <v>8</v>
          </cell>
          <cell r="F4391">
            <v>3</v>
          </cell>
          <cell r="G4391">
            <v>11</v>
          </cell>
          <cell r="H4391">
            <v>0</v>
          </cell>
          <cell r="I4391">
            <v>27</v>
          </cell>
          <cell r="J4391">
            <v>3</v>
          </cell>
          <cell r="K4391">
            <v>0</v>
          </cell>
        </row>
        <row r="4392">
          <cell r="A4392">
            <v>1985</v>
          </cell>
          <cell r="B4392" t="str">
            <v>034</v>
          </cell>
          <cell r="C4392" t="str">
            <v>ENGLISHMAN RIVER</v>
          </cell>
          <cell r="D4392" t="str">
            <v>1</v>
          </cell>
          <cell r="E4392" t="str">
            <v>9</v>
          </cell>
          <cell r="F4392">
            <v>2</v>
          </cell>
          <cell r="G4392">
            <v>9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</row>
        <row r="4393">
          <cell r="A4393">
            <v>1985</v>
          </cell>
          <cell r="B4393" t="str">
            <v>036</v>
          </cell>
          <cell r="C4393" t="str">
            <v>EVE RIVER</v>
          </cell>
          <cell r="D4393" t="str">
            <v>1</v>
          </cell>
          <cell r="E4393" t="str">
            <v>1</v>
          </cell>
          <cell r="F4393">
            <v>14</v>
          </cell>
          <cell r="G4393">
            <v>17</v>
          </cell>
          <cell r="H4393">
            <v>0</v>
          </cell>
          <cell r="I4393">
            <v>7</v>
          </cell>
          <cell r="J4393">
            <v>0</v>
          </cell>
          <cell r="K4393">
            <v>0</v>
          </cell>
        </row>
        <row r="4394">
          <cell r="A4394">
            <v>1985</v>
          </cell>
          <cell r="B4394" t="str">
            <v>036</v>
          </cell>
          <cell r="C4394" t="str">
            <v>EVE RIVER</v>
          </cell>
          <cell r="D4394" t="str">
            <v>1</v>
          </cell>
          <cell r="E4394" t="str">
            <v>2</v>
          </cell>
          <cell r="F4394">
            <v>10</v>
          </cell>
          <cell r="G4394">
            <v>13</v>
          </cell>
          <cell r="H4394">
            <v>0</v>
          </cell>
          <cell r="I4394">
            <v>13</v>
          </cell>
          <cell r="J4394">
            <v>0</v>
          </cell>
          <cell r="K4394">
            <v>0</v>
          </cell>
        </row>
        <row r="4395">
          <cell r="A4395">
            <v>1985</v>
          </cell>
          <cell r="B4395" t="str">
            <v>037</v>
          </cell>
          <cell r="C4395" t="str">
            <v>FISHERMAN RIVER</v>
          </cell>
          <cell r="D4395" t="str">
            <v>1</v>
          </cell>
          <cell r="E4395" t="str">
            <v>2</v>
          </cell>
          <cell r="F4395">
            <v>3</v>
          </cell>
          <cell r="G4395">
            <v>13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</row>
        <row r="4396">
          <cell r="A4396">
            <v>1985</v>
          </cell>
          <cell r="B4396" t="str">
            <v>038</v>
          </cell>
          <cell r="C4396" t="str">
            <v>FRANKLIN RIVER</v>
          </cell>
          <cell r="D4396" t="str">
            <v>1</v>
          </cell>
          <cell r="E4396" t="str">
            <v>1</v>
          </cell>
          <cell r="F4396">
            <v>3</v>
          </cell>
          <cell r="G4396">
            <v>10</v>
          </cell>
          <cell r="H4396">
            <v>0</v>
          </cell>
          <cell r="I4396">
            <v>3</v>
          </cell>
          <cell r="J4396">
            <v>0</v>
          </cell>
          <cell r="K4396">
            <v>0</v>
          </cell>
        </row>
        <row r="4397">
          <cell r="A4397">
            <v>1985</v>
          </cell>
          <cell r="B4397" t="str">
            <v>038</v>
          </cell>
          <cell r="C4397" t="str">
            <v>FRANKLIN RIVER</v>
          </cell>
          <cell r="D4397" t="str">
            <v>1</v>
          </cell>
          <cell r="E4397" t="str">
            <v>2</v>
          </cell>
          <cell r="F4397">
            <v>3</v>
          </cell>
          <cell r="G4397">
            <v>3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</row>
        <row r="4398">
          <cell r="A4398">
            <v>1985</v>
          </cell>
          <cell r="B4398" t="str">
            <v>038</v>
          </cell>
          <cell r="C4398" t="str">
            <v>FRANKLIN RIVER</v>
          </cell>
          <cell r="D4398" t="str">
            <v>1</v>
          </cell>
          <cell r="E4398" t="str">
            <v>6</v>
          </cell>
          <cell r="F4398">
            <v>3</v>
          </cell>
          <cell r="G4398">
            <v>13</v>
          </cell>
          <cell r="H4398">
            <v>10</v>
          </cell>
          <cell r="I4398">
            <v>7</v>
          </cell>
          <cell r="J4398">
            <v>0</v>
          </cell>
          <cell r="K4398">
            <v>0</v>
          </cell>
        </row>
        <row r="4399">
          <cell r="A4399">
            <v>1985</v>
          </cell>
          <cell r="B4399" t="str">
            <v>039</v>
          </cell>
          <cell r="C4399" t="str">
            <v>FRENCH CREEK</v>
          </cell>
          <cell r="D4399" t="str">
            <v>1</v>
          </cell>
          <cell r="E4399" t="str">
            <v>1</v>
          </cell>
          <cell r="F4399">
            <v>41</v>
          </cell>
          <cell r="G4399">
            <v>148</v>
          </cell>
          <cell r="H4399">
            <v>0</v>
          </cell>
          <cell r="I4399">
            <v>90</v>
          </cell>
          <cell r="J4399">
            <v>10</v>
          </cell>
          <cell r="K4399">
            <v>10</v>
          </cell>
        </row>
        <row r="4400">
          <cell r="A4400">
            <v>1985</v>
          </cell>
          <cell r="B4400" t="str">
            <v>039</v>
          </cell>
          <cell r="C4400" t="str">
            <v>FRENCH CREEK</v>
          </cell>
          <cell r="D4400" t="str">
            <v>1</v>
          </cell>
          <cell r="E4400" t="str">
            <v>2</v>
          </cell>
          <cell r="F4400">
            <v>3</v>
          </cell>
          <cell r="G4400">
            <v>3</v>
          </cell>
          <cell r="H4400">
            <v>0</v>
          </cell>
          <cell r="I4400">
            <v>3</v>
          </cell>
          <cell r="J4400">
            <v>0</v>
          </cell>
          <cell r="K4400">
            <v>0</v>
          </cell>
        </row>
        <row r="4401">
          <cell r="A4401">
            <v>1985</v>
          </cell>
          <cell r="B4401" t="str">
            <v>039</v>
          </cell>
          <cell r="C4401" t="str">
            <v>FRENCH CREEK</v>
          </cell>
          <cell r="D4401" t="str">
            <v>1</v>
          </cell>
          <cell r="E4401" t="str">
            <v>8</v>
          </cell>
          <cell r="F4401">
            <v>3</v>
          </cell>
          <cell r="G4401">
            <v>3</v>
          </cell>
          <cell r="H4401">
            <v>0</v>
          </cell>
          <cell r="I4401">
            <v>5</v>
          </cell>
          <cell r="J4401">
            <v>0</v>
          </cell>
          <cell r="K4401">
            <v>0</v>
          </cell>
        </row>
        <row r="4402">
          <cell r="A4402">
            <v>1985</v>
          </cell>
          <cell r="B4402" t="str">
            <v>041</v>
          </cell>
          <cell r="C4402" t="str">
            <v>GOLD RIVER</v>
          </cell>
          <cell r="D4402" t="str">
            <v>1</v>
          </cell>
          <cell r="E4402" t="str">
            <v>0</v>
          </cell>
          <cell r="F4402">
            <v>23</v>
          </cell>
          <cell r="G4402">
            <v>72</v>
          </cell>
          <cell r="H4402">
            <v>9</v>
          </cell>
          <cell r="I4402">
            <v>73</v>
          </cell>
          <cell r="J4402">
            <v>0</v>
          </cell>
          <cell r="K4402">
            <v>0</v>
          </cell>
        </row>
        <row r="4403">
          <cell r="A4403">
            <v>1985</v>
          </cell>
          <cell r="B4403" t="str">
            <v>041</v>
          </cell>
          <cell r="C4403" t="str">
            <v>GOLD RIVER</v>
          </cell>
          <cell r="D4403" t="str">
            <v>1</v>
          </cell>
          <cell r="E4403" t="str">
            <v>1</v>
          </cell>
          <cell r="F4403">
            <v>335</v>
          </cell>
          <cell r="G4403">
            <v>2406</v>
          </cell>
          <cell r="H4403">
            <v>76</v>
          </cell>
          <cell r="I4403">
            <v>5139</v>
          </cell>
          <cell r="J4403">
            <v>41</v>
          </cell>
          <cell r="K4403">
            <v>318</v>
          </cell>
        </row>
        <row r="4404">
          <cell r="A4404">
            <v>1985</v>
          </cell>
          <cell r="B4404" t="str">
            <v>041</v>
          </cell>
          <cell r="C4404" t="str">
            <v>GOLD RIVER</v>
          </cell>
          <cell r="D4404" t="str">
            <v>1</v>
          </cell>
          <cell r="E4404" t="str">
            <v>2</v>
          </cell>
          <cell r="F4404">
            <v>157</v>
          </cell>
          <cell r="G4404">
            <v>544</v>
          </cell>
          <cell r="H4404">
            <v>45</v>
          </cell>
          <cell r="I4404">
            <v>1194</v>
          </cell>
          <cell r="J4404">
            <v>3</v>
          </cell>
          <cell r="K4404">
            <v>54</v>
          </cell>
        </row>
        <row r="4405">
          <cell r="A4405">
            <v>1985</v>
          </cell>
          <cell r="B4405" t="str">
            <v>041</v>
          </cell>
          <cell r="C4405" t="str">
            <v>GOLD RIVER</v>
          </cell>
          <cell r="D4405" t="str">
            <v>1</v>
          </cell>
          <cell r="E4405" t="str">
            <v>3</v>
          </cell>
          <cell r="F4405">
            <v>3</v>
          </cell>
          <cell r="G4405">
            <v>3</v>
          </cell>
          <cell r="H4405">
            <v>0</v>
          </cell>
          <cell r="I4405">
            <v>3</v>
          </cell>
          <cell r="J4405">
            <v>0</v>
          </cell>
          <cell r="K4405">
            <v>0</v>
          </cell>
        </row>
        <row r="4406">
          <cell r="A4406">
            <v>1985</v>
          </cell>
          <cell r="B4406" t="str">
            <v>041</v>
          </cell>
          <cell r="C4406" t="str">
            <v>GOLD RIVER</v>
          </cell>
          <cell r="D4406" t="str">
            <v>1</v>
          </cell>
          <cell r="E4406" t="str">
            <v>4</v>
          </cell>
          <cell r="F4406">
            <v>3</v>
          </cell>
          <cell r="G4406">
            <v>5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</row>
        <row r="4407">
          <cell r="A4407">
            <v>1985</v>
          </cell>
          <cell r="B4407" t="str">
            <v>041</v>
          </cell>
          <cell r="C4407" t="str">
            <v>GOLD RIVER</v>
          </cell>
          <cell r="D4407" t="str">
            <v>1</v>
          </cell>
          <cell r="E4407" t="str">
            <v>8</v>
          </cell>
          <cell r="F4407">
            <v>16</v>
          </cell>
          <cell r="G4407">
            <v>46</v>
          </cell>
          <cell r="H4407">
            <v>11</v>
          </cell>
          <cell r="I4407">
            <v>67</v>
          </cell>
          <cell r="J4407">
            <v>0</v>
          </cell>
          <cell r="K4407">
            <v>0</v>
          </cell>
        </row>
        <row r="4408">
          <cell r="A4408">
            <v>1985</v>
          </cell>
          <cell r="B4408" t="str">
            <v>041</v>
          </cell>
          <cell r="C4408" t="str">
            <v>GOLD RIVER</v>
          </cell>
          <cell r="D4408" t="str">
            <v>1</v>
          </cell>
          <cell r="E4408" t="str">
            <v>9</v>
          </cell>
          <cell r="F4408">
            <v>22</v>
          </cell>
          <cell r="G4408">
            <v>61</v>
          </cell>
          <cell r="H4408">
            <v>2</v>
          </cell>
          <cell r="I4408">
            <v>78</v>
          </cell>
          <cell r="J4408">
            <v>2</v>
          </cell>
          <cell r="K4408">
            <v>0</v>
          </cell>
        </row>
        <row r="4409">
          <cell r="A4409">
            <v>1985</v>
          </cell>
          <cell r="B4409" t="str">
            <v>042</v>
          </cell>
          <cell r="C4409" t="str">
            <v>GOLDSTREAM RIVER</v>
          </cell>
          <cell r="D4409" t="str">
            <v>1</v>
          </cell>
          <cell r="E4409" t="str">
            <v>1</v>
          </cell>
          <cell r="F4409">
            <v>17</v>
          </cell>
          <cell r="G4409">
            <v>93</v>
          </cell>
          <cell r="H4409">
            <v>0</v>
          </cell>
          <cell r="I4409">
            <v>10</v>
          </cell>
          <cell r="J4409">
            <v>0</v>
          </cell>
          <cell r="K4409">
            <v>0</v>
          </cell>
        </row>
        <row r="4410">
          <cell r="A4410">
            <v>1985</v>
          </cell>
          <cell r="B4410" t="str">
            <v>043</v>
          </cell>
          <cell r="C4410" t="str">
            <v>GOODSPEED RIVER</v>
          </cell>
          <cell r="D4410" t="str">
            <v>1</v>
          </cell>
          <cell r="E4410" t="str">
            <v>1</v>
          </cell>
          <cell r="F4410">
            <v>28</v>
          </cell>
          <cell r="G4410">
            <v>438</v>
          </cell>
          <cell r="H4410">
            <v>24</v>
          </cell>
          <cell r="I4410">
            <v>66</v>
          </cell>
          <cell r="J4410">
            <v>0</v>
          </cell>
          <cell r="K4410">
            <v>0</v>
          </cell>
        </row>
        <row r="4411">
          <cell r="A4411">
            <v>1985</v>
          </cell>
          <cell r="B4411" t="str">
            <v>044</v>
          </cell>
          <cell r="C4411" t="str">
            <v>GORDON RIVER</v>
          </cell>
          <cell r="D4411" t="str">
            <v>1</v>
          </cell>
          <cell r="E4411" t="str">
            <v>0</v>
          </cell>
          <cell r="F4411">
            <v>2</v>
          </cell>
          <cell r="G4411">
            <v>2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</row>
        <row r="4412">
          <cell r="A4412">
            <v>1985</v>
          </cell>
          <cell r="B4412" t="str">
            <v>044</v>
          </cell>
          <cell r="C4412" t="str">
            <v>GORDON RIVER</v>
          </cell>
          <cell r="D4412" t="str">
            <v>1</v>
          </cell>
          <cell r="E4412" t="str">
            <v>1</v>
          </cell>
          <cell r="F4412">
            <v>14</v>
          </cell>
          <cell r="G4412">
            <v>48</v>
          </cell>
          <cell r="H4412">
            <v>3</v>
          </cell>
          <cell r="I4412">
            <v>45</v>
          </cell>
          <cell r="J4412">
            <v>0</v>
          </cell>
          <cell r="K4412">
            <v>0</v>
          </cell>
        </row>
        <row r="4413">
          <cell r="A4413">
            <v>1985</v>
          </cell>
          <cell r="B4413" t="str">
            <v>044</v>
          </cell>
          <cell r="C4413" t="str">
            <v>GORDON RIVER</v>
          </cell>
          <cell r="D4413" t="str">
            <v>1</v>
          </cell>
          <cell r="E4413" t="str">
            <v>9</v>
          </cell>
          <cell r="F4413">
            <v>4</v>
          </cell>
          <cell r="G4413">
            <v>9</v>
          </cell>
          <cell r="H4413">
            <v>0</v>
          </cell>
          <cell r="I4413">
            <v>2</v>
          </cell>
          <cell r="J4413">
            <v>0</v>
          </cell>
          <cell r="K4413">
            <v>0</v>
          </cell>
        </row>
        <row r="4414">
          <cell r="A4414">
            <v>1985</v>
          </cell>
          <cell r="B4414" t="str">
            <v>045</v>
          </cell>
          <cell r="C4414" t="str">
            <v>HARRIS CREEK</v>
          </cell>
          <cell r="D4414" t="str">
            <v>1</v>
          </cell>
          <cell r="E4414" t="str">
            <v>1</v>
          </cell>
          <cell r="F4414">
            <v>83</v>
          </cell>
          <cell r="G4414">
            <v>356</v>
          </cell>
          <cell r="H4414">
            <v>41</v>
          </cell>
          <cell r="I4414">
            <v>235</v>
          </cell>
          <cell r="J4414">
            <v>3</v>
          </cell>
          <cell r="K4414">
            <v>7</v>
          </cell>
        </row>
        <row r="4415">
          <cell r="A4415">
            <v>1985</v>
          </cell>
          <cell r="B4415" t="str">
            <v>045</v>
          </cell>
          <cell r="C4415" t="str">
            <v>HARRIS CREEK</v>
          </cell>
          <cell r="D4415" t="str">
            <v>1</v>
          </cell>
          <cell r="E4415" t="str">
            <v>2</v>
          </cell>
          <cell r="F4415">
            <v>3</v>
          </cell>
          <cell r="G4415">
            <v>6</v>
          </cell>
          <cell r="H4415">
            <v>6</v>
          </cell>
          <cell r="I4415">
            <v>0</v>
          </cell>
          <cell r="J4415">
            <v>0</v>
          </cell>
          <cell r="K4415">
            <v>0</v>
          </cell>
        </row>
        <row r="4416">
          <cell r="A4416">
            <v>1985</v>
          </cell>
          <cell r="B4416" t="str">
            <v>045</v>
          </cell>
          <cell r="C4416" t="str">
            <v>HARRIS CREEK</v>
          </cell>
          <cell r="D4416" t="str">
            <v>1</v>
          </cell>
          <cell r="E4416" t="str">
            <v>5</v>
          </cell>
          <cell r="F4416">
            <v>3</v>
          </cell>
          <cell r="G4416">
            <v>14</v>
          </cell>
          <cell r="H4416">
            <v>7</v>
          </cell>
          <cell r="I4416">
            <v>31</v>
          </cell>
          <cell r="J4416">
            <v>0</v>
          </cell>
          <cell r="K4416">
            <v>0</v>
          </cell>
        </row>
        <row r="4417">
          <cell r="A4417">
            <v>1985</v>
          </cell>
          <cell r="B4417" t="str">
            <v>045</v>
          </cell>
          <cell r="C4417" t="str">
            <v>HARRIS CREEK</v>
          </cell>
          <cell r="D4417" t="str">
            <v>1</v>
          </cell>
          <cell r="E4417" t="str">
            <v>9</v>
          </cell>
          <cell r="F4417">
            <v>4</v>
          </cell>
          <cell r="G4417">
            <v>6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</row>
        <row r="4418">
          <cell r="A4418">
            <v>1985</v>
          </cell>
          <cell r="B4418" t="str">
            <v>047</v>
          </cell>
          <cell r="C4418" t="str">
            <v>HASLAM CREEK</v>
          </cell>
          <cell r="D4418" t="str">
            <v>1</v>
          </cell>
          <cell r="E4418" t="str">
            <v>1</v>
          </cell>
          <cell r="F4418">
            <v>3</v>
          </cell>
          <cell r="G4418">
            <v>3</v>
          </cell>
          <cell r="H4418">
            <v>3</v>
          </cell>
          <cell r="I4418">
            <v>3</v>
          </cell>
          <cell r="J4418">
            <v>0</v>
          </cell>
          <cell r="K4418">
            <v>0</v>
          </cell>
        </row>
        <row r="4419">
          <cell r="A4419">
            <v>1985</v>
          </cell>
          <cell r="B4419" t="str">
            <v>048</v>
          </cell>
          <cell r="C4419" t="str">
            <v>HEBER RIVER</v>
          </cell>
          <cell r="D4419" t="str">
            <v>1</v>
          </cell>
          <cell r="E4419" t="str">
            <v>1</v>
          </cell>
          <cell r="F4419">
            <v>21</v>
          </cell>
          <cell r="G4419">
            <v>69</v>
          </cell>
          <cell r="H4419">
            <v>0</v>
          </cell>
          <cell r="I4419">
            <v>224</v>
          </cell>
          <cell r="J4419">
            <v>0</v>
          </cell>
          <cell r="K4419">
            <v>0</v>
          </cell>
        </row>
        <row r="4420">
          <cell r="A4420">
            <v>1985</v>
          </cell>
          <cell r="B4420" t="str">
            <v>048</v>
          </cell>
          <cell r="C4420" t="str">
            <v>HEBER RIVER</v>
          </cell>
          <cell r="D4420" t="str">
            <v>1</v>
          </cell>
          <cell r="E4420" t="str">
            <v>2</v>
          </cell>
          <cell r="F4420">
            <v>6</v>
          </cell>
          <cell r="G4420">
            <v>10</v>
          </cell>
          <cell r="H4420">
            <v>0</v>
          </cell>
          <cell r="I4420">
            <v>26</v>
          </cell>
          <cell r="J4420">
            <v>0</v>
          </cell>
          <cell r="K4420">
            <v>0</v>
          </cell>
        </row>
        <row r="4421">
          <cell r="A4421">
            <v>1985</v>
          </cell>
          <cell r="B4421" t="str">
            <v>055</v>
          </cell>
          <cell r="C4421" t="str">
            <v>KAIPIT CREEK</v>
          </cell>
          <cell r="D4421" t="str">
            <v>1</v>
          </cell>
          <cell r="E4421" t="str">
            <v>1</v>
          </cell>
          <cell r="F4421">
            <v>10</v>
          </cell>
          <cell r="G4421">
            <v>31</v>
          </cell>
          <cell r="H4421">
            <v>10</v>
          </cell>
          <cell r="I4421">
            <v>69</v>
          </cell>
          <cell r="J4421">
            <v>0</v>
          </cell>
          <cell r="K4421">
            <v>35</v>
          </cell>
        </row>
        <row r="4422">
          <cell r="A4422">
            <v>1985</v>
          </cell>
          <cell r="B4422" t="str">
            <v>056</v>
          </cell>
          <cell r="C4422" t="str">
            <v>KAKWEIKEN RIVER</v>
          </cell>
          <cell r="D4422" t="str">
            <v>1</v>
          </cell>
          <cell r="E4422" t="str">
            <v>1</v>
          </cell>
          <cell r="F4422">
            <v>7</v>
          </cell>
          <cell r="G4422">
            <v>48</v>
          </cell>
          <cell r="H4422">
            <v>3</v>
          </cell>
          <cell r="I4422">
            <v>55</v>
          </cell>
          <cell r="J4422">
            <v>0</v>
          </cell>
          <cell r="K4422">
            <v>0</v>
          </cell>
        </row>
        <row r="4423">
          <cell r="A4423">
            <v>1985</v>
          </cell>
          <cell r="B4423" t="str">
            <v>056</v>
          </cell>
          <cell r="C4423" t="str">
            <v>KAKWEIKEN RIVER</v>
          </cell>
          <cell r="D4423" t="str">
            <v>1</v>
          </cell>
          <cell r="E4423" t="str">
            <v>2</v>
          </cell>
          <cell r="F4423">
            <v>10</v>
          </cell>
          <cell r="G4423">
            <v>22</v>
          </cell>
          <cell r="H4423">
            <v>0</v>
          </cell>
          <cell r="I4423">
            <v>10</v>
          </cell>
          <cell r="J4423">
            <v>0</v>
          </cell>
          <cell r="K4423">
            <v>0</v>
          </cell>
        </row>
        <row r="4424">
          <cell r="A4424">
            <v>1985</v>
          </cell>
          <cell r="B4424" t="str">
            <v>057</v>
          </cell>
          <cell r="C4424" t="str">
            <v>KAOUK RIVER</v>
          </cell>
          <cell r="D4424" t="str">
            <v>1</v>
          </cell>
          <cell r="E4424" t="str">
            <v>1</v>
          </cell>
          <cell r="F4424">
            <v>3</v>
          </cell>
          <cell r="G4424">
            <v>3</v>
          </cell>
          <cell r="H4424">
            <v>0</v>
          </cell>
          <cell r="I4424">
            <v>3</v>
          </cell>
          <cell r="J4424">
            <v>0</v>
          </cell>
          <cell r="K4424">
            <v>0</v>
          </cell>
        </row>
        <row r="4425">
          <cell r="A4425">
            <v>1985</v>
          </cell>
          <cell r="B4425" t="str">
            <v>057</v>
          </cell>
          <cell r="C4425" t="str">
            <v>KAOUK RIVER</v>
          </cell>
          <cell r="D4425" t="str">
            <v>1</v>
          </cell>
          <cell r="E4425" t="str">
            <v>2</v>
          </cell>
          <cell r="F4425">
            <v>6</v>
          </cell>
          <cell r="G4425">
            <v>22</v>
          </cell>
          <cell r="H4425">
            <v>3</v>
          </cell>
          <cell r="I4425">
            <v>16</v>
          </cell>
          <cell r="J4425">
            <v>0</v>
          </cell>
          <cell r="K4425">
            <v>0</v>
          </cell>
        </row>
        <row r="4426">
          <cell r="A4426">
            <v>1985</v>
          </cell>
          <cell r="B4426" t="str">
            <v>059</v>
          </cell>
          <cell r="C4426" t="str">
            <v>KEOGH RIVER</v>
          </cell>
          <cell r="D4426" t="str">
            <v>1</v>
          </cell>
          <cell r="E4426" t="str">
            <v>1</v>
          </cell>
          <cell r="F4426">
            <v>104</v>
          </cell>
          <cell r="G4426">
            <v>411</v>
          </cell>
          <cell r="H4426">
            <v>0</v>
          </cell>
          <cell r="I4426">
            <v>173</v>
          </cell>
          <cell r="J4426">
            <v>69</v>
          </cell>
          <cell r="K4426">
            <v>107</v>
          </cell>
        </row>
        <row r="4427">
          <cell r="A4427">
            <v>1985</v>
          </cell>
          <cell r="B4427" t="str">
            <v>059</v>
          </cell>
          <cell r="C4427" t="str">
            <v>KEOGH RIVER</v>
          </cell>
          <cell r="D4427" t="str">
            <v>1</v>
          </cell>
          <cell r="E4427" t="str">
            <v>2</v>
          </cell>
          <cell r="F4427">
            <v>10</v>
          </cell>
          <cell r="G4427">
            <v>13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</row>
        <row r="4428">
          <cell r="A4428">
            <v>1985</v>
          </cell>
          <cell r="B4428" t="str">
            <v>059</v>
          </cell>
          <cell r="C4428" t="str">
            <v>KEOGH RIVER</v>
          </cell>
          <cell r="D4428" t="str">
            <v>1</v>
          </cell>
          <cell r="E4428" t="str">
            <v>4</v>
          </cell>
          <cell r="F4428">
            <v>5</v>
          </cell>
          <cell r="G4428">
            <v>57</v>
          </cell>
          <cell r="H4428">
            <v>0</v>
          </cell>
          <cell r="I4428">
            <v>84</v>
          </cell>
          <cell r="J4428">
            <v>5</v>
          </cell>
          <cell r="K4428">
            <v>197</v>
          </cell>
        </row>
        <row r="4429">
          <cell r="A4429">
            <v>1985</v>
          </cell>
          <cell r="B4429" t="str">
            <v>059</v>
          </cell>
          <cell r="C4429" t="str">
            <v>KEOGH RIVER</v>
          </cell>
          <cell r="D4429" t="str">
            <v>1</v>
          </cell>
          <cell r="E4429" t="str">
            <v>9</v>
          </cell>
          <cell r="F4429">
            <v>2</v>
          </cell>
          <cell r="G4429">
            <v>6</v>
          </cell>
          <cell r="H4429">
            <v>2</v>
          </cell>
          <cell r="I4429">
            <v>28</v>
          </cell>
          <cell r="J4429">
            <v>0</v>
          </cell>
          <cell r="K4429">
            <v>19</v>
          </cell>
        </row>
        <row r="4430">
          <cell r="A4430">
            <v>1985</v>
          </cell>
          <cell r="B4430" t="str">
            <v>060</v>
          </cell>
          <cell r="C4430" t="str">
            <v>KENNEDY RIVER</v>
          </cell>
          <cell r="D4430" t="str">
            <v>1</v>
          </cell>
          <cell r="E4430" t="str">
            <v>1</v>
          </cell>
          <cell r="F4430">
            <v>3</v>
          </cell>
          <cell r="G4430">
            <v>3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</row>
        <row r="4431">
          <cell r="A4431">
            <v>1985</v>
          </cell>
          <cell r="B4431" t="str">
            <v>060</v>
          </cell>
          <cell r="C4431" t="str">
            <v>KENNEDY RIVER</v>
          </cell>
          <cell r="D4431" t="str">
            <v>1</v>
          </cell>
          <cell r="E4431" t="str">
            <v>8</v>
          </cell>
          <cell r="F4431">
            <v>3</v>
          </cell>
          <cell r="G4431">
            <v>3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</row>
        <row r="4432">
          <cell r="A4432">
            <v>1985</v>
          </cell>
          <cell r="B4432" t="str">
            <v>063</v>
          </cell>
          <cell r="C4432" t="str">
            <v>KITSUCKSUS CREEK</v>
          </cell>
          <cell r="D4432" t="str">
            <v>1</v>
          </cell>
          <cell r="E4432" t="str">
            <v>1</v>
          </cell>
          <cell r="F4432">
            <v>7</v>
          </cell>
          <cell r="G4432">
            <v>35</v>
          </cell>
          <cell r="H4432">
            <v>0</v>
          </cell>
          <cell r="I4432">
            <v>24</v>
          </cell>
          <cell r="J4432">
            <v>0</v>
          </cell>
          <cell r="K4432">
            <v>0</v>
          </cell>
        </row>
        <row r="4433">
          <cell r="A4433">
            <v>1985</v>
          </cell>
          <cell r="B4433" t="str">
            <v>066</v>
          </cell>
          <cell r="C4433" t="str">
            <v>KLINAKLINI RIVER</v>
          </cell>
          <cell r="D4433" t="str">
            <v>1</v>
          </cell>
          <cell r="E4433" t="str">
            <v>2</v>
          </cell>
          <cell r="F4433">
            <v>3</v>
          </cell>
          <cell r="G4433">
            <v>10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</row>
        <row r="4434">
          <cell r="A4434">
            <v>1985</v>
          </cell>
          <cell r="B4434" t="str">
            <v>067</v>
          </cell>
          <cell r="C4434" t="str">
            <v>KOKISH RIVER</v>
          </cell>
          <cell r="D4434" t="str">
            <v>1</v>
          </cell>
          <cell r="E4434" t="str">
            <v>1</v>
          </cell>
          <cell r="F4434">
            <v>24</v>
          </cell>
          <cell r="G4434">
            <v>90</v>
          </cell>
          <cell r="H4434">
            <v>3</v>
          </cell>
          <cell r="I4434">
            <v>72</v>
          </cell>
          <cell r="J4434">
            <v>0</v>
          </cell>
          <cell r="K4434">
            <v>0</v>
          </cell>
        </row>
        <row r="4435">
          <cell r="A4435">
            <v>1985</v>
          </cell>
          <cell r="B4435" t="str">
            <v>067</v>
          </cell>
          <cell r="C4435" t="str">
            <v>KOKISH RIVER</v>
          </cell>
          <cell r="D4435" t="str">
            <v>1</v>
          </cell>
          <cell r="E4435" t="str">
            <v>2</v>
          </cell>
          <cell r="F4435">
            <v>10</v>
          </cell>
          <cell r="G4435">
            <v>10</v>
          </cell>
          <cell r="H4435">
            <v>0</v>
          </cell>
          <cell r="I4435">
            <v>3</v>
          </cell>
          <cell r="J4435">
            <v>0</v>
          </cell>
          <cell r="K4435">
            <v>0</v>
          </cell>
        </row>
        <row r="4436">
          <cell r="A4436">
            <v>1985</v>
          </cell>
          <cell r="B4436" t="str">
            <v>068</v>
          </cell>
          <cell r="C4436" t="str">
            <v>KOKSILAH RIVER</v>
          </cell>
          <cell r="D4436" t="str">
            <v>1</v>
          </cell>
          <cell r="E4436" t="str">
            <v>1</v>
          </cell>
          <cell r="F4436">
            <v>59</v>
          </cell>
          <cell r="G4436">
            <v>214</v>
          </cell>
          <cell r="H4436">
            <v>17</v>
          </cell>
          <cell r="I4436">
            <v>38</v>
          </cell>
          <cell r="J4436">
            <v>0</v>
          </cell>
          <cell r="K4436">
            <v>0</v>
          </cell>
        </row>
        <row r="4437">
          <cell r="A4437">
            <v>1985</v>
          </cell>
          <cell r="B4437" t="str">
            <v>069</v>
          </cell>
          <cell r="C4437" t="str">
            <v>KOOTOWIS CREEK</v>
          </cell>
          <cell r="D4437" t="str">
            <v>1</v>
          </cell>
          <cell r="E4437" t="str">
            <v>0</v>
          </cell>
          <cell r="F4437">
            <v>2</v>
          </cell>
          <cell r="G4437">
            <v>3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</row>
        <row r="4438">
          <cell r="A4438">
            <v>1985</v>
          </cell>
          <cell r="B4438" t="str">
            <v>069</v>
          </cell>
          <cell r="C4438" t="str">
            <v>KOOTOWIS CREEK</v>
          </cell>
          <cell r="D4438" t="str">
            <v>1</v>
          </cell>
          <cell r="E4438" t="str">
            <v>1</v>
          </cell>
          <cell r="F4438">
            <v>3</v>
          </cell>
          <cell r="G4438">
            <v>10</v>
          </cell>
          <cell r="H4438">
            <v>0</v>
          </cell>
          <cell r="I4438">
            <v>7</v>
          </cell>
          <cell r="J4438">
            <v>0</v>
          </cell>
          <cell r="K4438">
            <v>0</v>
          </cell>
        </row>
        <row r="4439">
          <cell r="A4439">
            <v>1985</v>
          </cell>
          <cell r="B4439" t="str">
            <v>069</v>
          </cell>
          <cell r="C4439" t="str">
            <v>KOOTOWIS CREEK</v>
          </cell>
          <cell r="D4439" t="str">
            <v>1</v>
          </cell>
          <cell r="E4439" t="str">
            <v>2</v>
          </cell>
          <cell r="F4439">
            <v>3</v>
          </cell>
          <cell r="G4439">
            <v>3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</row>
        <row r="4440">
          <cell r="A4440">
            <v>1985</v>
          </cell>
          <cell r="B4440" t="str">
            <v>069</v>
          </cell>
          <cell r="C4440" t="str">
            <v>KOOTOWIS CREEK</v>
          </cell>
          <cell r="D4440" t="str">
            <v>1</v>
          </cell>
          <cell r="E4440" t="str">
            <v>6</v>
          </cell>
          <cell r="F4440">
            <v>3</v>
          </cell>
          <cell r="G4440">
            <v>7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</row>
        <row r="4441">
          <cell r="A4441">
            <v>1985</v>
          </cell>
          <cell r="B4441" t="str">
            <v>071</v>
          </cell>
          <cell r="C4441" t="str">
            <v>LEINER RIVER</v>
          </cell>
          <cell r="D4441" t="str">
            <v>1</v>
          </cell>
          <cell r="E4441" t="str">
            <v>1</v>
          </cell>
          <cell r="F4441">
            <v>27</v>
          </cell>
          <cell r="G4441">
            <v>248</v>
          </cell>
          <cell r="H4441">
            <v>3</v>
          </cell>
          <cell r="I4441">
            <v>176</v>
          </cell>
          <cell r="J4441">
            <v>3</v>
          </cell>
          <cell r="K4441">
            <v>0</v>
          </cell>
        </row>
        <row r="4442">
          <cell r="A4442">
            <v>1985</v>
          </cell>
          <cell r="B4442" t="str">
            <v>073</v>
          </cell>
          <cell r="C4442" t="str">
            <v>LITTLE QUALICUM RIVER</v>
          </cell>
          <cell r="D4442" t="str">
            <v>1</v>
          </cell>
          <cell r="E4442" t="str">
            <v>0</v>
          </cell>
          <cell r="F4442">
            <v>2</v>
          </cell>
          <cell r="G4442">
            <v>2</v>
          </cell>
          <cell r="H4442">
            <v>0</v>
          </cell>
          <cell r="I4442">
            <v>0</v>
          </cell>
          <cell r="J4442">
            <v>0</v>
          </cell>
          <cell r="K4442">
            <v>2</v>
          </cell>
        </row>
        <row r="4443">
          <cell r="A4443">
            <v>1985</v>
          </cell>
          <cell r="B4443" t="str">
            <v>073</v>
          </cell>
          <cell r="C4443" t="str">
            <v>LITTLE QUALICUM RIVER</v>
          </cell>
          <cell r="D4443" t="str">
            <v>1</v>
          </cell>
          <cell r="E4443" t="str">
            <v>1</v>
          </cell>
          <cell r="F4443">
            <v>352</v>
          </cell>
          <cell r="G4443">
            <v>2968</v>
          </cell>
          <cell r="H4443">
            <v>0</v>
          </cell>
          <cell r="I4443">
            <v>1401</v>
          </cell>
          <cell r="J4443">
            <v>338</v>
          </cell>
          <cell r="K4443">
            <v>801</v>
          </cell>
        </row>
        <row r="4444">
          <cell r="A4444">
            <v>1985</v>
          </cell>
          <cell r="B4444" t="str">
            <v>073</v>
          </cell>
          <cell r="C4444" t="str">
            <v>LITTLE QUALICUM RIVER</v>
          </cell>
          <cell r="D4444" t="str">
            <v>1</v>
          </cell>
          <cell r="E4444" t="str">
            <v>2</v>
          </cell>
          <cell r="F4444">
            <v>115</v>
          </cell>
          <cell r="G4444">
            <v>285</v>
          </cell>
          <cell r="H4444">
            <v>0</v>
          </cell>
          <cell r="I4444">
            <v>275</v>
          </cell>
          <cell r="J4444">
            <v>32</v>
          </cell>
          <cell r="K4444">
            <v>109</v>
          </cell>
        </row>
        <row r="4445">
          <cell r="A4445">
            <v>1985</v>
          </cell>
          <cell r="B4445" t="str">
            <v>073</v>
          </cell>
          <cell r="C4445" t="str">
            <v>LITTLE QUALICUM RIVER</v>
          </cell>
          <cell r="D4445" t="str">
            <v>1</v>
          </cell>
          <cell r="E4445" t="str">
            <v>3</v>
          </cell>
          <cell r="F4445">
            <v>3</v>
          </cell>
          <cell r="G4445">
            <v>6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</row>
        <row r="4446">
          <cell r="A4446">
            <v>1985</v>
          </cell>
          <cell r="B4446" t="str">
            <v>073</v>
          </cell>
          <cell r="C4446" t="str">
            <v>LITTLE QUALICUM RIVER</v>
          </cell>
          <cell r="D4446" t="str">
            <v>1</v>
          </cell>
          <cell r="E4446" t="str">
            <v>8</v>
          </cell>
          <cell r="F4446">
            <v>3</v>
          </cell>
          <cell r="G4446">
            <v>54</v>
          </cell>
          <cell r="H4446">
            <v>0</v>
          </cell>
          <cell r="I4446">
            <v>78</v>
          </cell>
          <cell r="J4446">
            <v>3</v>
          </cell>
          <cell r="K4446">
            <v>94</v>
          </cell>
        </row>
        <row r="4447">
          <cell r="A4447">
            <v>1985</v>
          </cell>
          <cell r="B4447" t="str">
            <v>073</v>
          </cell>
          <cell r="C4447" t="str">
            <v>LITTLE QUALICUM RIVER</v>
          </cell>
          <cell r="D4447" t="str">
            <v>1</v>
          </cell>
          <cell r="E4447" t="str">
            <v>9</v>
          </cell>
          <cell r="F4447">
            <v>6</v>
          </cell>
          <cell r="G4447">
            <v>11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</row>
        <row r="4448">
          <cell r="A4448">
            <v>1985</v>
          </cell>
          <cell r="B4448" t="str">
            <v>074</v>
          </cell>
          <cell r="C4448" t="str">
            <v>LITTLE ZEBALLOS RIVER</v>
          </cell>
          <cell r="D4448" t="str">
            <v>1</v>
          </cell>
          <cell r="E4448" t="str">
            <v>1</v>
          </cell>
          <cell r="F4448">
            <v>3</v>
          </cell>
          <cell r="G4448">
            <v>24</v>
          </cell>
          <cell r="H4448">
            <v>0</v>
          </cell>
          <cell r="I4448">
            <v>31</v>
          </cell>
          <cell r="J4448">
            <v>0</v>
          </cell>
          <cell r="K4448">
            <v>0</v>
          </cell>
        </row>
        <row r="4449">
          <cell r="A4449">
            <v>1985</v>
          </cell>
          <cell r="B4449" t="str">
            <v>078</v>
          </cell>
          <cell r="C4449" t="str">
            <v>MAGGIE RIVER</v>
          </cell>
          <cell r="D4449" t="str">
            <v>1</v>
          </cell>
          <cell r="E4449" t="str">
            <v>0</v>
          </cell>
          <cell r="F4449">
            <v>2</v>
          </cell>
          <cell r="G4449">
            <v>5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</row>
        <row r="4450">
          <cell r="A4450">
            <v>1985</v>
          </cell>
          <cell r="B4450" t="str">
            <v>078</v>
          </cell>
          <cell r="C4450" t="str">
            <v>MAGGIE RIVER</v>
          </cell>
          <cell r="D4450" t="str">
            <v>1</v>
          </cell>
          <cell r="E4450" t="str">
            <v>1</v>
          </cell>
          <cell r="F4450">
            <v>3</v>
          </cell>
          <cell r="G4450">
            <v>10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</row>
        <row r="4451">
          <cell r="A4451">
            <v>1985</v>
          </cell>
          <cell r="B4451" t="str">
            <v>078</v>
          </cell>
          <cell r="C4451" t="str">
            <v>MAGGIE RIVER</v>
          </cell>
          <cell r="D4451" t="str">
            <v>1</v>
          </cell>
          <cell r="E4451" t="str">
            <v>8</v>
          </cell>
          <cell r="F4451">
            <v>3</v>
          </cell>
          <cell r="G4451">
            <v>3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</row>
        <row r="4452">
          <cell r="A4452">
            <v>1985</v>
          </cell>
          <cell r="B4452" t="str">
            <v>079</v>
          </cell>
          <cell r="C4452" t="str">
            <v>MAHATTA CREEK</v>
          </cell>
          <cell r="D4452" t="str">
            <v>1</v>
          </cell>
          <cell r="E4452" t="str">
            <v>0</v>
          </cell>
          <cell r="F4452">
            <v>3</v>
          </cell>
          <cell r="G4452">
            <v>6</v>
          </cell>
          <cell r="H4452">
            <v>2</v>
          </cell>
          <cell r="I4452">
            <v>0</v>
          </cell>
          <cell r="J4452">
            <v>0</v>
          </cell>
          <cell r="K4452">
            <v>0</v>
          </cell>
        </row>
        <row r="4453">
          <cell r="A4453">
            <v>1985</v>
          </cell>
          <cell r="B4453" t="str">
            <v>080</v>
          </cell>
          <cell r="C4453" t="str">
            <v>MALKSOPE RIVER</v>
          </cell>
          <cell r="D4453" t="str">
            <v>1</v>
          </cell>
          <cell r="E4453" t="str">
            <v>1</v>
          </cell>
          <cell r="F4453">
            <v>3</v>
          </cell>
          <cell r="G4453">
            <v>10</v>
          </cell>
          <cell r="H4453">
            <v>0</v>
          </cell>
          <cell r="I4453">
            <v>3</v>
          </cell>
          <cell r="J4453">
            <v>0</v>
          </cell>
          <cell r="K4453">
            <v>0</v>
          </cell>
        </row>
        <row r="4454">
          <cell r="A4454">
            <v>1985</v>
          </cell>
          <cell r="B4454" t="str">
            <v>081</v>
          </cell>
          <cell r="C4454" t="str">
            <v>MARBLE RIVER</v>
          </cell>
          <cell r="D4454" t="str">
            <v>1</v>
          </cell>
          <cell r="E4454" t="str">
            <v>0</v>
          </cell>
          <cell r="F4454">
            <v>8</v>
          </cell>
          <cell r="G4454">
            <v>12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</row>
        <row r="4455">
          <cell r="A4455">
            <v>1985</v>
          </cell>
          <cell r="B4455" t="str">
            <v>081</v>
          </cell>
          <cell r="C4455" t="str">
            <v>MARBLE RIVER</v>
          </cell>
          <cell r="D4455" t="str">
            <v>1</v>
          </cell>
          <cell r="E4455" t="str">
            <v>1</v>
          </cell>
          <cell r="F4455">
            <v>55</v>
          </cell>
          <cell r="G4455">
            <v>352</v>
          </cell>
          <cell r="H4455">
            <v>0</v>
          </cell>
          <cell r="I4455">
            <v>635</v>
          </cell>
          <cell r="J4455">
            <v>0</v>
          </cell>
          <cell r="K4455">
            <v>21</v>
          </cell>
        </row>
        <row r="4456">
          <cell r="A4456">
            <v>1985</v>
          </cell>
          <cell r="B4456" t="str">
            <v>081</v>
          </cell>
          <cell r="C4456" t="str">
            <v>MARBLE RIVER</v>
          </cell>
          <cell r="D4456" t="str">
            <v>1</v>
          </cell>
          <cell r="E4456" t="str">
            <v>2</v>
          </cell>
          <cell r="F4456">
            <v>6</v>
          </cell>
          <cell r="G4456">
            <v>6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</row>
        <row r="4457">
          <cell r="A4457">
            <v>1985</v>
          </cell>
          <cell r="B4457" t="str">
            <v>081</v>
          </cell>
          <cell r="C4457" t="str">
            <v>MARBLE RIVER</v>
          </cell>
          <cell r="D4457" t="str">
            <v>1</v>
          </cell>
          <cell r="E4457" t="str">
            <v>4</v>
          </cell>
          <cell r="F4457">
            <v>3</v>
          </cell>
          <cell r="G4457">
            <v>5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</row>
        <row r="4458">
          <cell r="A4458">
            <v>1985</v>
          </cell>
          <cell r="B4458" t="str">
            <v>081</v>
          </cell>
          <cell r="C4458" t="str">
            <v>MARBLE RIVER</v>
          </cell>
          <cell r="D4458" t="str">
            <v>1</v>
          </cell>
          <cell r="E4458" t="str">
            <v>9</v>
          </cell>
          <cell r="F4458">
            <v>4</v>
          </cell>
          <cell r="G4458">
            <v>7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</row>
        <row r="4459">
          <cell r="A4459">
            <v>1985</v>
          </cell>
          <cell r="B4459" t="str">
            <v>082</v>
          </cell>
          <cell r="C4459" t="str">
            <v>MEGIN RIVER</v>
          </cell>
          <cell r="D4459" t="str">
            <v>1</v>
          </cell>
          <cell r="E4459" t="str">
            <v>0</v>
          </cell>
          <cell r="F4459">
            <v>2</v>
          </cell>
          <cell r="G4459">
            <v>6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</row>
        <row r="4460">
          <cell r="A4460">
            <v>1985</v>
          </cell>
          <cell r="B4460" t="str">
            <v>082</v>
          </cell>
          <cell r="C4460" t="str">
            <v>MEGIN RIVER</v>
          </cell>
          <cell r="D4460" t="str">
            <v>1</v>
          </cell>
          <cell r="E4460" t="str">
            <v>2</v>
          </cell>
          <cell r="F4460">
            <v>6</v>
          </cell>
          <cell r="G4460">
            <v>16</v>
          </cell>
          <cell r="H4460">
            <v>0</v>
          </cell>
          <cell r="I4460">
            <v>16</v>
          </cell>
          <cell r="J4460">
            <v>0</v>
          </cell>
          <cell r="K4460">
            <v>0</v>
          </cell>
        </row>
        <row r="4461">
          <cell r="A4461">
            <v>1985</v>
          </cell>
          <cell r="B4461" t="str">
            <v>085</v>
          </cell>
          <cell r="C4461" t="str">
            <v>MILL STREAM</v>
          </cell>
          <cell r="D4461" t="str">
            <v>1</v>
          </cell>
          <cell r="E4461" t="str">
            <v>1</v>
          </cell>
          <cell r="F4461">
            <v>3</v>
          </cell>
          <cell r="G4461">
            <v>3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</row>
        <row r="4462">
          <cell r="A4462">
            <v>1985</v>
          </cell>
          <cell r="B4462" t="str">
            <v>086</v>
          </cell>
          <cell r="C4462" t="str">
            <v>MOHUN CREEK</v>
          </cell>
          <cell r="D4462" t="str">
            <v>1</v>
          </cell>
          <cell r="E4462" t="str">
            <v>1</v>
          </cell>
          <cell r="F4462">
            <v>17</v>
          </cell>
          <cell r="G4462">
            <v>24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</row>
        <row r="4463">
          <cell r="A4463">
            <v>1985</v>
          </cell>
          <cell r="B4463" t="str">
            <v>086</v>
          </cell>
          <cell r="C4463" t="str">
            <v>MOHUN CREEK</v>
          </cell>
          <cell r="D4463" t="str">
            <v>1</v>
          </cell>
          <cell r="E4463" t="str">
            <v>6</v>
          </cell>
          <cell r="F4463">
            <v>3</v>
          </cell>
          <cell r="G4463">
            <v>13</v>
          </cell>
          <cell r="H4463">
            <v>0</v>
          </cell>
          <cell r="I4463">
            <v>7</v>
          </cell>
          <cell r="J4463">
            <v>0</v>
          </cell>
          <cell r="K4463">
            <v>0</v>
          </cell>
        </row>
        <row r="4464">
          <cell r="A4464">
            <v>1985</v>
          </cell>
          <cell r="B4464" t="str">
            <v>086</v>
          </cell>
          <cell r="C4464" t="str">
            <v>MOHUN CREEK</v>
          </cell>
          <cell r="D4464" t="str">
            <v>1</v>
          </cell>
          <cell r="E4464" t="str">
            <v>7</v>
          </cell>
          <cell r="F4464">
            <v>3</v>
          </cell>
          <cell r="G4464">
            <v>6</v>
          </cell>
          <cell r="H4464">
            <v>3</v>
          </cell>
          <cell r="I4464">
            <v>0</v>
          </cell>
          <cell r="J4464">
            <v>0</v>
          </cell>
          <cell r="K4464">
            <v>0</v>
          </cell>
        </row>
        <row r="4465">
          <cell r="A4465">
            <v>1985</v>
          </cell>
          <cell r="B4465" t="str">
            <v>088</v>
          </cell>
          <cell r="C4465" t="str">
            <v>MUCHALAT RIVER</v>
          </cell>
          <cell r="D4465" t="str">
            <v>1</v>
          </cell>
          <cell r="E4465" t="str">
            <v>1</v>
          </cell>
          <cell r="F4465">
            <v>3</v>
          </cell>
          <cell r="G4465">
            <v>3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</row>
        <row r="4466">
          <cell r="A4466">
            <v>1985</v>
          </cell>
          <cell r="B4466" t="str">
            <v>089</v>
          </cell>
          <cell r="C4466" t="str">
            <v>MUIR CREEK</v>
          </cell>
          <cell r="D4466" t="str">
            <v>1</v>
          </cell>
          <cell r="E4466" t="str">
            <v>1</v>
          </cell>
          <cell r="F4466">
            <v>10</v>
          </cell>
          <cell r="G4466">
            <v>59</v>
          </cell>
          <cell r="H4466">
            <v>10</v>
          </cell>
          <cell r="I4466">
            <v>28</v>
          </cell>
          <cell r="J4466">
            <v>3</v>
          </cell>
          <cell r="K4466">
            <v>0</v>
          </cell>
        </row>
        <row r="4467">
          <cell r="A4467">
            <v>1985</v>
          </cell>
          <cell r="B4467" t="str">
            <v>090</v>
          </cell>
          <cell r="C4467" t="str">
            <v>NAHMINT RIVER</v>
          </cell>
          <cell r="D4467" t="str">
            <v>1</v>
          </cell>
          <cell r="E4467" t="str">
            <v>0</v>
          </cell>
          <cell r="F4467">
            <v>2</v>
          </cell>
          <cell r="G4467">
            <v>2</v>
          </cell>
          <cell r="H4467">
            <v>0</v>
          </cell>
          <cell r="I4467">
            <v>2</v>
          </cell>
          <cell r="J4467">
            <v>0</v>
          </cell>
          <cell r="K4467">
            <v>0</v>
          </cell>
        </row>
        <row r="4468">
          <cell r="A4468">
            <v>1985</v>
          </cell>
          <cell r="B4468" t="str">
            <v>090</v>
          </cell>
          <cell r="C4468" t="str">
            <v>NAHMINT RIVER</v>
          </cell>
          <cell r="D4468" t="str">
            <v>1</v>
          </cell>
          <cell r="E4468" t="str">
            <v>1</v>
          </cell>
          <cell r="F4468">
            <v>24</v>
          </cell>
          <cell r="G4468">
            <v>38</v>
          </cell>
          <cell r="H4468">
            <v>0</v>
          </cell>
          <cell r="I4468">
            <v>100</v>
          </cell>
          <cell r="J4468">
            <v>0</v>
          </cell>
          <cell r="K4468">
            <v>0</v>
          </cell>
        </row>
        <row r="4469">
          <cell r="A4469">
            <v>1985</v>
          </cell>
          <cell r="B4469" t="str">
            <v>091</v>
          </cell>
          <cell r="C4469" t="str">
            <v>NAHWITTI RIVER</v>
          </cell>
          <cell r="D4469" t="str">
            <v>1</v>
          </cell>
          <cell r="E4469" t="str">
            <v>1</v>
          </cell>
          <cell r="F4469">
            <v>31</v>
          </cell>
          <cell r="G4469">
            <v>72</v>
          </cell>
          <cell r="H4469">
            <v>3</v>
          </cell>
          <cell r="I4469">
            <v>90</v>
          </cell>
          <cell r="J4469">
            <v>0</v>
          </cell>
          <cell r="K4469">
            <v>0</v>
          </cell>
        </row>
        <row r="4470">
          <cell r="A4470">
            <v>1985</v>
          </cell>
          <cell r="B4470" t="str">
            <v>091</v>
          </cell>
          <cell r="C4470" t="str">
            <v>NAHWITTI RIVER</v>
          </cell>
          <cell r="D4470" t="str">
            <v>1</v>
          </cell>
          <cell r="E4470" t="str">
            <v>2</v>
          </cell>
          <cell r="F4470">
            <v>3</v>
          </cell>
          <cell r="G4470">
            <v>10</v>
          </cell>
          <cell r="H4470">
            <v>3</v>
          </cell>
          <cell r="I4470">
            <v>6</v>
          </cell>
          <cell r="J4470">
            <v>0</v>
          </cell>
          <cell r="K4470">
            <v>0</v>
          </cell>
        </row>
        <row r="4471">
          <cell r="A4471">
            <v>1985</v>
          </cell>
          <cell r="B4471" t="str">
            <v>092</v>
          </cell>
          <cell r="C4471" t="str">
            <v>NANAIMO RIVER</v>
          </cell>
          <cell r="D4471" t="str">
            <v>1</v>
          </cell>
          <cell r="E4471" t="str">
            <v>1</v>
          </cell>
          <cell r="F4471">
            <v>324</v>
          </cell>
          <cell r="G4471">
            <v>2765</v>
          </cell>
          <cell r="H4471">
            <v>3</v>
          </cell>
          <cell r="I4471">
            <v>1719</v>
          </cell>
          <cell r="J4471">
            <v>100</v>
          </cell>
          <cell r="K4471">
            <v>179</v>
          </cell>
        </row>
        <row r="4472">
          <cell r="A4472">
            <v>1985</v>
          </cell>
          <cell r="B4472" t="str">
            <v>092</v>
          </cell>
          <cell r="C4472" t="str">
            <v>NANAIMO RIVER</v>
          </cell>
          <cell r="D4472" t="str">
            <v>1</v>
          </cell>
          <cell r="E4472" t="str">
            <v>2</v>
          </cell>
          <cell r="F4472">
            <v>67</v>
          </cell>
          <cell r="G4472">
            <v>189</v>
          </cell>
          <cell r="H4472">
            <v>0</v>
          </cell>
          <cell r="I4472">
            <v>96</v>
          </cell>
          <cell r="J4472">
            <v>3</v>
          </cell>
          <cell r="K4472">
            <v>10</v>
          </cell>
        </row>
        <row r="4473">
          <cell r="A4473">
            <v>1985</v>
          </cell>
          <cell r="B4473" t="str">
            <v>092</v>
          </cell>
          <cell r="C4473" t="str">
            <v>NANAIMO RIVER</v>
          </cell>
          <cell r="D4473" t="str">
            <v>1</v>
          </cell>
          <cell r="E4473" t="str">
            <v>3</v>
          </cell>
          <cell r="F4473">
            <v>6</v>
          </cell>
          <cell r="G4473">
            <v>11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</row>
        <row r="4474">
          <cell r="A4474">
            <v>1985</v>
          </cell>
          <cell r="B4474" t="str">
            <v>092</v>
          </cell>
          <cell r="C4474" t="str">
            <v>NANAIMO RIVER</v>
          </cell>
          <cell r="D4474" t="str">
            <v>1</v>
          </cell>
          <cell r="E4474" t="str">
            <v>5</v>
          </cell>
          <cell r="F4474">
            <v>3</v>
          </cell>
          <cell r="G4474">
            <v>3</v>
          </cell>
          <cell r="H4474">
            <v>0</v>
          </cell>
          <cell r="I4474">
            <v>0</v>
          </cell>
          <cell r="J4474">
            <v>0</v>
          </cell>
          <cell r="K4474">
            <v>3</v>
          </cell>
        </row>
        <row r="4475">
          <cell r="A4475">
            <v>1985</v>
          </cell>
          <cell r="B4475" t="str">
            <v>092</v>
          </cell>
          <cell r="C4475" t="str">
            <v>NANAIMO RIVER</v>
          </cell>
          <cell r="D4475" t="str">
            <v>1</v>
          </cell>
          <cell r="E4475" t="str">
            <v>8</v>
          </cell>
          <cell r="F4475">
            <v>8</v>
          </cell>
          <cell r="G4475">
            <v>11</v>
          </cell>
          <cell r="H4475">
            <v>0</v>
          </cell>
          <cell r="I4475">
            <v>13</v>
          </cell>
          <cell r="J4475">
            <v>0</v>
          </cell>
          <cell r="K4475">
            <v>0</v>
          </cell>
        </row>
        <row r="4476">
          <cell r="A4476">
            <v>1985</v>
          </cell>
          <cell r="B4476" t="str">
            <v>092</v>
          </cell>
          <cell r="C4476" t="str">
            <v>NANAIMO RIVER</v>
          </cell>
          <cell r="D4476" t="str">
            <v>1</v>
          </cell>
          <cell r="E4476" t="str">
            <v>9</v>
          </cell>
          <cell r="F4476">
            <v>9</v>
          </cell>
          <cell r="G4476">
            <v>19</v>
          </cell>
          <cell r="H4476">
            <v>0</v>
          </cell>
          <cell r="I4476">
            <v>2</v>
          </cell>
          <cell r="J4476">
            <v>0</v>
          </cell>
          <cell r="K4476">
            <v>0</v>
          </cell>
        </row>
        <row r="4477">
          <cell r="A4477">
            <v>1985</v>
          </cell>
          <cell r="B4477" t="str">
            <v>093</v>
          </cell>
          <cell r="C4477" t="str">
            <v>NESOOK RIVER</v>
          </cell>
          <cell r="D4477" t="str">
            <v>1</v>
          </cell>
          <cell r="E4477" t="str">
            <v>1</v>
          </cell>
          <cell r="F4477">
            <v>7</v>
          </cell>
          <cell r="G4477">
            <v>10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</row>
        <row r="4478">
          <cell r="A4478">
            <v>1985</v>
          </cell>
          <cell r="B4478" t="str">
            <v>094</v>
          </cell>
          <cell r="C4478" t="str">
            <v>NIMPKISH RIVER</v>
          </cell>
          <cell r="D4478" t="str">
            <v>1</v>
          </cell>
          <cell r="E4478" t="str">
            <v>0</v>
          </cell>
          <cell r="F4478">
            <v>2</v>
          </cell>
          <cell r="G4478">
            <v>2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</row>
        <row r="4479">
          <cell r="A4479">
            <v>1985</v>
          </cell>
          <cell r="B4479" t="str">
            <v>094</v>
          </cell>
          <cell r="C4479" t="str">
            <v>NIMPKISH RIVER</v>
          </cell>
          <cell r="D4479" t="str">
            <v>1</v>
          </cell>
          <cell r="E4479" t="str">
            <v>1</v>
          </cell>
          <cell r="F4479">
            <v>124</v>
          </cell>
          <cell r="G4479">
            <v>556</v>
          </cell>
          <cell r="H4479">
            <v>10</v>
          </cell>
          <cell r="I4479">
            <v>583</v>
          </cell>
          <cell r="J4479">
            <v>0</v>
          </cell>
          <cell r="K4479">
            <v>21</v>
          </cell>
        </row>
        <row r="4480">
          <cell r="A4480">
            <v>1985</v>
          </cell>
          <cell r="B4480" t="str">
            <v>094</v>
          </cell>
          <cell r="C4480" t="str">
            <v>NIMPKISH RIVER</v>
          </cell>
          <cell r="D4480" t="str">
            <v>1</v>
          </cell>
          <cell r="E4480" t="str">
            <v>2</v>
          </cell>
          <cell r="F4480">
            <v>32</v>
          </cell>
          <cell r="G4480">
            <v>48</v>
          </cell>
          <cell r="H4480">
            <v>3</v>
          </cell>
          <cell r="I4480">
            <v>35</v>
          </cell>
          <cell r="J4480">
            <v>0</v>
          </cell>
          <cell r="K4480">
            <v>0</v>
          </cell>
        </row>
        <row r="4481">
          <cell r="A4481">
            <v>1985</v>
          </cell>
          <cell r="B4481" t="str">
            <v>094</v>
          </cell>
          <cell r="C4481" t="str">
            <v>NIMPKISH RIVER</v>
          </cell>
          <cell r="D4481" t="str">
            <v>1</v>
          </cell>
          <cell r="E4481" t="str">
            <v>4</v>
          </cell>
          <cell r="F4481">
            <v>3</v>
          </cell>
          <cell r="G4481">
            <v>3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</row>
        <row r="4482">
          <cell r="A4482">
            <v>1985</v>
          </cell>
          <cell r="B4482" t="str">
            <v>094</v>
          </cell>
          <cell r="C4482" t="str">
            <v>NIMPKISH RIVER</v>
          </cell>
          <cell r="D4482" t="str">
            <v>1</v>
          </cell>
          <cell r="E4482" t="str">
            <v>9</v>
          </cell>
          <cell r="F4482">
            <v>2</v>
          </cell>
          <cell r="G4482">
            <v>2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</row>
        <row r="4483">
          <cell r="A4483">
            <v>1985</v>
          </cell>
          <cell r="B4483" t="str">
            <v>095</v>
          </cell>
          <cell r="C4483" t="str">
            <v>NITINAT RIVER</v>
          </cell>
          <cell r="D4483" t="str">
            <v>1</v>
          </cell>
          <cell r="E4483" t="str">
            <v>1</v>
          </cell>
          <cell r="F4483">
            <v>21</v>
          </cell>
          <cell r="G4483">
            <v>38</v>
          </cell>
          <cell r="H4483">
            <v>0</v>
          </cell>
          <cell r="I4483">
            <v>3</v>
          </cell>
          <cell r="J4483">
            <v>0</v>
          </cell>
          <cell r="K4483">
            <v>0</v>
          </cell>
        </row>
        <row r="4484">
          <cell r="A4484">
            <v>1985</v>
          </cell>
          <cell r="B4484" t="str">
            <v>095</v>
          </cell>
          <cell r="C4484" t="str">
            <v>NITINAT RIVER</v>
          </cell>
          <cell r="D4484" t="str">
            <v>1</v>
          </cell>
          <cell r="E4484" t="str">
            <v>2</v>
          </cell>
          <cell r="F4484">
            <v>6</v>
          </cell>
          <cell r="G4484">
            <v>6</v>
          </cell>
          <cell r="H4484">
            <v>0</v>
          </cell>
          <cell r="I4484">
            <v>13</v>
          </cell>
          <cell r="J4484">
            <v>0</v>
          </cell>
          <cell r="K4484">
            <v>0</v>
          </cell>
        </row>
        <row r="4485">
          <cell r="A4485">
            <v>1985</v>
          </cell>
          <cell r="B4485" t="str">
            <v>095</v>
          </cell>
          <cell r="C4485" t="str">
            <v>NITINAT RIVER</v>
          </cell>
          <cell r="D4485" t="str">
            <v>1</v>
          </cell>
          <cell r="E4485" t="str">
            <v>8</v>
          </cell>
          <cell r="F4485">
            <v>3</v>
          </cell>
          <cell r="G4485">
            <v>3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</row>
        <row r="4486">
          <cell r="A4486">
            <v>1985</v>
          </cell>
          <cell r="B4486" t="str">
            <v>095</v>
          </cell>
          <cell r="C4486" t="str">
            <v>NITINAT RIVER</v>
          </cell>
          <cell r="D4486" t="str">
            <v>1</v>
          </cell>
          <cell r="E4486" t="str">
            <v>9</v>
          </cell>
          <cell r="F4486">
            <v>4</v>
          </cell>
          <cell r="G4486">
            <v>7</v>
          </cell>
          <cell r="H4486">
            <v>0</v>
          </cell>
          <cell r="I4486">
            <v>2</v>
          </cell>
          <cell r="J4486">
            <v>0</v>
          </cell>
          <cell r="K4486">
            <v>0</v>
          </cell>
        </row>
        <row r="4487">
          <cell r="A4487">
            <v>1985</v>
          </cell>
          <cell r="B4487" t="str">
            <v>097</v>
          </cell>
          <cell r="C4487" t="str">
            <v>OYSTER RIVER</v>
          </cell>
          <cell r="D4487" t="str">
            <v>1</v>
          </cell>
          <cell r="E4487" t="str">
            <v>0</v>
          </cell>
          <cell r="F4487">
            <v>2</v>
          </cell>
          <cell r="G4487">
            <v>2</v>
          </cell>
          <cell r="H4487">
            <v>0</v>
          </cell>
          <cell r="I4487">
            <v>3</v>
          </cell>
          <cell r="J4487">
            <v>0</v>
          </cell>
          <cell r="K4487">
            <v>2</v>
          </cell>
        </row>
        <row r="4488">
          <cell r="A4488">
            <v>1985</v>
          </cell>
          <cell r="B4488" t="str">
            <v>097</v>
          </cell>
          <cell r="C4488" t="str">
            <v>OYSTER RIVER</v>
          </cell>
          <cell r="D4488" t="str">
            <v>1</v>
          </cell>
          <cell r="E4488" t="str">
            <v>1</v>
          </cell>
          <cell r="F4488">
            <v>255</v>
          </cell>
          <cell r="G4488">
            <v>1829</v>
          </cell>
          <cell r="H4488">
            <v>7</v>
          </cell>
          <cell r="I4488">
            <v>1025</v>
          </cell>
          <cell r="J4488">
            <v>131</v>
          </cell>
          <cell r="K4488">
            <v>870</v>
          </cell>
        </row>
        <row r="4489">
          <cell r="A4489">
            <v>1985</v>
          </cell>
          <cell r="B4489" t="str">
            <v>097</v>
          </cell>
          <cell r="C4489" t="str">
            <v>OYSTER RIVER</v>
          </cell>
          <cell r="D4489" t="str">
            <v>1</v>
          </cell>
          <cell r="E4489" t="str">
            <v>2</v>
          </cell>
          <cell r="F4489">
            <v>67</v>
          </cell>
          <cell r="G4489">
            <v>262</v>
          </cell>
          <cell r="H4489">
            <v>0</v>
          </cell>
          <cell r="I4489">
            <v>51</v>
          </cell>
          <cell r="J4489">
            <v>13</v>
          </cell>
          <cell r="K4489">
            <v>54</v>
          </cell>
        </row>
        <row r="4490">
          <cell r="A4490">
            <v>1985</v>
          </cell>
          <cell r="B4490" t="str">
            <v>097</v>
          </cell>
          <cell r="C4490" t="str">
            <v>OYSTER RIVER</v>
          </cell>
          <cell r="D4490" t="str">
            <v>1</v>
          </cell>
          <cell r="E4490" t="str">
            <v>3</v>
          </cell>
          <cell r="F4490">
            <v>3</v>
          </cell>
          <cell r="G4490">
            <v>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</row>
        <row r="4491">
          <cell r="A4491">
            <v>1985</v>
          </cell>
          <cell r="B4491" t="str">
            <v>097</v>
          </cell>
          <cell r="C4491" t="str">
            <v>OYSTER RIVER</v>
          </cell>
          <cell r="D4491" t="str">
            <v>1</v>
          </cell>
          <cell r="E4491" t="str">
            <v>8</v>
          </cell>
          <cell r="F4491">
            <v>8</v>
          </cell>
          <cell r="G4491">
            <v>8</v>
          </cell>
          <cell r="H4491">
            <v>0</v>
          </cell>
          <cell r="I4491">
            <v>0</v>
          </cell>
          <cell r="J4491">
            <v>0</v>
          </cell>
          <cell r="K4491">
            <v>3</v>
          </cell>
        </row>
        <row r="4492">
          <cell r="A4492">
            <v>1985</v>
          </cell>
          <cell r="B4492" t="str">
            <v>097</v>
          </cell>
          <cell r="C4492" t="str">
            <v>OYSTER RIVER</v>
          </cell>
          <cell r="D4492" t="str">
            <v>1</v>
          </cell>
          <cell r="E4492" t="str">
            <v>9</v>
          </cell>
          <cell r="F4492">
            <v>7</v>
          </cell>
          <cell r="G4492">
            <v>19</v>
          </cell>
          <cell r="H4492">
            <v>0</v>
          </cell>
          <cell r="I4492">
            <v>2</v>
          </cell>
          <cell r="J4492">
            <v>0</v>
          </cell>
          <cell r="K4492">
            <v>0</v>
          </cell>
        </row>
        <row r="4493">
          <cell r="A4493">
            <v>1985</v>
          </cell>
          <cell r="B4493" t="str">
            <v>098</v>
          </cell>
          <cell r="C4493" t="str">
            <v>PACHENA RIVER</v>
          </cell>
          <cell r="D4493" t="str">
            <v>1</v>
          </cell>
          <cell r="E4493" t="str">
            <v>2</v>
          </cell>
          <cell r="F4493">
            <v>3</v>
          </cell>
          <cell r="G4493">
            <v>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</row>
        <row r="4494">
          <cell r="A4494">
            <v>1985</v>
          </cell>
          <cell r="B4494" t="str">
            <v>099</v>
          </cell>
          <cell r="C4494" t="str">
            <v>PARKER CREEK</v>
          </cell>
          <cell r="D4494" t="str">
            <v>1</v>
          </cell>
          <cell r="E4494" t="str">
            <v>1</v>
          </cell>
          <cell r="F4494">
            <v>3</v>
          </cell>
          <cell r="G4494">
            <v>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</row>
        <row r="4495">
          <cell r="A4495">
            <v>1985</v>
          </cell>
          <cell r="B4495" t="str">
            <v>100</v>
          </cell>
          <cell r="C4495" t="str">
            <v>PERRY RIVER</v>
          </cell>
          <cell r="D4495" t="str">
            <v>1</v>
          </cell>
          <cell r="E4495" t="str">
            <v>1</v>
          </cell>
          <cell r="F4495">
            <v>17</v>
          </cell>
          <cell r="G4495">
            <v>38</v>
          </cell>
          <cell r="H4495">
            <v>0</v>
          </cell>
          <cell r="I4495">
            <v>55</v>
          </cell>
          <cell r="J4495">
            <v>0</v>
          </cell>
          <cell r="K4495">
            <v>0</v>
          </cell>
        </row>
        <row r="4496">
          <cell r="A4496">
            <v>1985</v>
          </cell>
          <cell r="B4496" t="str">
            <v>101</v>
          </cell>
          <cell r="C4496" t="str">
            <v>PUNTLEDGE RIVER</v>
          </cell>
          <cell r="D4496" t="str">
            <v>1</v>
          </cell>
          <cell r="E4496" t="str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</row>
        <row r="4497">
          <cell r="A4497">
            <v>1985</v>
          </cell>
          <cell r="B4497" t="str">
            <v>101</v>
          </cell>
          <cell r="C4497" t="str">
            <v>PUNTLEDGE RIVER</v>
          </cell>
          <cell r="D4497" t="str">
            <v>1</v>
          </cell>
          <cell r="E4497" t="str">
            <v>1</v>
          </cell>
          <cell r="F4497">
            <v>142</v>
          </cell>
          <cell r="G4497">
            <v>1698</v>
          </cell>
          <cell r="H4497">
            <v>0</v>
          </cell>
          <cell r="I4497">
            <v>469</v>
          </cell>
          <cell r="J4497">
            <v>148</v>
          </cell>
          <cell r="K4497">
            <v>362</v>
          </cell>
        </row>
        <row r="4498">
          <cell r="A4498">
            <v>1985</v>
          </cell>
          <cell r="B4498" t="str">
            <v>101</v>
          </cell>
          <cell r="C4498" t="str">
            <v>PUNTLEDGE RIVER</v>
          </cell>
          <cell r="D4498" t="str">
            <v>1</v>
          </cell>
          <cell r="E4498" t="str">
            <v>2</v>
          </cell>
          <cell r="F4498">
            <v>13</v>
          </cell>
          <cell r="G4498">
            <v>32</v>
          </cell>
          <cell r="H4498">
            <v>0</v>
          </cell>
          <cell r="I4498">
            <v>6</v>
          </cell>
          <cell r="J4498">
            <v>0</v>
          </cell>
          <cell r="K4498">
            <v>10</v>
          </cell>
        </row>
        <row r="4499">
          <cell r="A4499">
            <v>1985</v>
          </cell>
          <cell r="B4499" t="str">
            <v>101</v>
          </cell>
          <cell r="C4499" t="str">
            <v>PUNTLEDGE RIVER</v>
          </cell>
          <cell r="D4499" t="str">
            <v>1</v>
          </cell>
          <cell r="E4499" t="str">
            <v>8</v>
          </cell>
          <cell r="F4499">
            <v>5</v>
          </cell>
          <cell r="G4499">
            <v>8</v>
          </cell>
          <cell r="H4499">
            <v>0</v>
          </cell>
          <cell r="I4499">
            <v>5</v>
          </cell>
          <cell r="J4499">
            <v>0</v>
          </cell>
          <cell r="K4499">
            <v>3</v>
          </cell>
        </row>
        <row r="4500">
          <cell r="A4500">
            <v>1985</v>
          </cell>
          <cell r="B4500" t="str">
            <v>102</v>
          </cell>
          <cell r="C4500" t="str">
            <v>QUATSE RIVER</v>
          </cell>
          <cell r="D4500" t="str">
            <v>1</v>
          </cell>
          <cell r="E4500" t="str">
            <v>1</v>
          </cell>
          <cell r="F4500">
            <v>24</v>
          </cell>
          <cell r="G4500">
            <v>169</v>
          </cell>
          <cell r="H4500">
            <v>0</v>
          </cell>
          <cell r="I4500">
            <v>66</v>
          </cell>
          <cell r="J4500">
            <v>0</v>
          </cell>
          <cell r="K4500">
            <v>10</v>
          </cell>
        </row>
        <row r="4501">
          <cell r="A4501">
            <v>1985</v>
          </cell>
          <cell r="B4501" t="str">
            <v>103</v>
          </cell>
          <cell r="C4501" t="str">
            <v>QUINSAM RIVER</v>
          </cell>
          <cell r="D4501" t="str">
            <v>1</v>
          </cell>
          <cell r="E4501" t="str">
            <v>0</v>
          </cell>
          <cell r="F4501">
            <v>2</v>
          </cell>
          <cell r="G4501">
            <v>2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</row>
        <row r="4502">
          <cell r="A4502">
            <v>1985</v>
          </cell>
          <cell r="B4502" t="str">
            <v>103</v>
          </cell>
          <cell r="C4502" t="str">
            <v>QUINSAM RIVER</v>
          </cell>
          <cell r="D4502" t="str">
            <v>1</v>
          </cell>
          <cell r="E4502" t="str">
            <v>1</v>
          </cell>
          <cell r="F4502">
            <v>300</v>
          </cell>
          <cell r="G4502">
            <v>2989</v>
          </cell>
          <cell r="H4502">
            <v>14</v>
          </cell>
          <cell r="I4502">
            <v>1913</v>
          </cell>
          <cell r="J4502">
            <v>180</v>
          </cell>
          <cell r="K4502">
            <v>1146</v>
          </cell>
        </row>
        <row r="4503">
          <cell r="A4503">
            <v>1985</v>
          </cell>
          <cell r="B4503" t="str">
            <v>103</v>
          </cell>
          <cell r="C4503" t="str">
            <v>QUINSAM RIVER</v>
          </cell>
          <cell r="D4503" t="str">
            <v>1</v>
          </cell>
          <cell r="E4503" t="str">
            <v>2</v>
          </cell>
          <cell r="F4503">
            <v>93</v>
          </cell>
          <cell r="G4503">
            <v>365</v>
          </cell>
          <cell r="H4503">
            <v>16</v>
          </cell>
          <cell r="I4503">
            <v>157</v>
          </cell>
          <cell r="J4503">
            <v>16</v>
          </cell>
          <cell r="K4503">
            <v>48</v>
          </cell>
        </row>
        <row r="4504">
          <cell r="A4504">
            <v>1985</v>
          </cell>
          <cell r="B4504" t="str">
            <v>103</v>
          </cell>
          <cell r="C4504" t="str">
            <v>QUINSAM RIVER</v>
          </cell>
          <cell r="D4504" t="str">
            <v>1</v>
          </cell>
          <cell r="E4504" t="str">
            <v>4</v>
          </cell>
          <cell r="F4504">
            <v>3</v>
          </cell>
          <cell r="G4504">
            <v>3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</row>
        <row r="4505">
          <cell r="A4505">
            <v>1985</v>
          </cell>
          <cell r="B4505" t="str">
            <v>103</v>
          </cell>
          <cell r="C4505" t="str">
            <v>QUINSAM RIVER</v>
          </cell>
          <cell r="D4505" t="str">
            <v>1</v>
          </cell>
          <cell r="E4505" t="str">
            <v>9</v>
          </cell>
          <cell r="F4505">
            <v>7</v>
          </cell>
          <cell r="G4505">
            <v>22</v>
          </cell>
          <cell r="H4505">
            <v>11</v>
          </cell>
          <cell r="I4505">
            <v>15</v>
          </cell>
          <cell r="J4505">
            <v>7</v>
          </cell>
          <cell r="K4505">
            <v>9</v>
          </cell>
        </row>
        <row r="4506">
          <cell r="A4506">
            <v>1985</v>
          </cell>
          <cell r="B4506" t="str">
            <v>104</v>
          </cell>
          <cell r="C4506" t="str">
            <v>ROBERTSON RIVER</v>
          </cell>
          <cell r="D4506" t="str">
            <v>1</v>
          </cell>
          <cell r="E4506" t="str">
            <v>1</v>
          </cell>
          <cell r="F4506">
            <v>7</v>
          </cell>
          <cell r="G4506">
            <v>10</v>
          </cell>
          <cell r="H4506">
            <v>0</v>
          </cell>
          <cell r="I4506">
            <v>0</v>
          </cell>
          <cell r="J4506">
            <v>0</v>
          </cell>
          <cell r="K4506">
            <v>28</v>
          </cell>
        </row>
        <row r="4507">
          <cell r="A4507">
            <v>1985</v>
          </cell>
          <cell r="B4507" t="str">
            <v>104</v>
          </cell>
          <cell r="C4507" t="str">
            <v>ROBERTSON RIVER</v>
          </cell>
          <cell r="D4507" t="str">
            <v>1</v>
          </cell>
          <cell r="E4507" t="str">
            <v>2</v>
          </cell>
          <cell r="F4507">
            <v>3</v>
          </cell>
          <cell r="G4507">
            <v>6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</row>
        <row r="4508">
          <cell r="A4508">
            <v>1985</v>
          </cell>
          <cell r="B4508" t="str">
            <v>107</v>
          </cell>
          <cell r="C4508" t="str">
            <v>SALMON RIVER</v>
          </cell>
          <cell r="D4508" t="str">
            <v>1</v>
          </cell>
          <cell r="E4508" t="str">
            <v>0</v>
          </cell>
          <cell r="F4508">
            <v>3</v>
          </cell>
          <cell r="G4508">
            <v>5</v>
          </cell>
          <cell r="H4508">
            <v>0</v>
          </cell>
          <cell r="I4508">
            <v>9</v>
          </cell>
          <cell r="J4508">
            <v>0</v>
          </cell>
          <cell r="K4508">
            <v>0</v>
          </cell>
        </row>
        <row r="4509">
          <cell r="A4509">
            <v>1985</v>
          </cell>
          <cell r="B4509" t="str">
            <v>107</v>
          </cell>
          <cell r="C4509" t="str">
            <v>SALMON RIVER</v>
          </cell>
          <cell r="D4509" t="str">
            <v>1</v>
          </cell>
          <cell r="E4509" t="str">
            <v>1</v>
          </cell>
          <cell r="F4509">
            <v>100</v>
          </cell>
          <cell r="G4509">
            <v>283</v>
          </cell>
          <cell r="H4509">
            <v>0</v>
          </cell>
          <cell r="I4509">
            <v>169</v>
          </cell>
          <cell r="J4509">
            <v>0</v>
          </cell>
          <cell r="K4509">
            <v>14</v>
          </cell>
        </row>
        <row r="4510">
          <cell r="A4510">
            <v>1985</v>
          </cell>
          <cell r="B4510" t="str">
            <v>107</v>
          </cell>
          <cell r="C4510" t="str">
            <v>SALMON RIVER</v>
          </cell>
          <cell r="D4510" t="str">
            <v>1</v>
          </cell>
          <cell r="E4510" t="str">
            <v>2</v>
          </cell>
          <cell r="F4510">
            <v>38</v>
          </cell>
          <cell r="G4510">
            <v>154</v>
          </cell>
          <cell r="H4510">
            <v>0</v>
          </cell>
          <cell r="I4510">
            <v>54</v>
          </cell>
          <cell r="J4510">
            <v>0</v>
          </cell>
          <cell r="K4510">
            <v>3</v>
          </cell>
        </row>
        <row r="4511">
          <cell r="A4511">
            <v>1985</v>
          </cell>
          <cell r="B4511" t="str">
            <v>107</v>
          </cell>
          <cell r="C4511" t="str">
            <v>SALMON RIVER</v>
          </cell>
          <cell r="D4511" t="str">
            <v>1</v>
          </cell>
          <cell r="E4511" t="str">
            <v>8</v>
          </cell>
          <cell r="F4511">
            <v>3</v>
          </cell>
          <cell r="G4511">
            <v>5</v>
          </cell>
          <cell r="H4511">
            <v>0</v>
          </cell>
          <cell r="I4511">
            <v>3</v>
          </cell>
          <cell r="J4511">
            <v>0</v>
          </cell>
          <cell r="K4511">
            <v>0</v>
          </cell>
        </row>
        <row r="4512">
          <cell r="A4512">
            <v>1985</v>
          </cell>
          <cell r="B4512" t="str">
            <v>108</v>
          </cell>
          <cell r="C4512" t="str">
            <v>SAN JOSEF RIVER</v>
          </cell>
          <cell r="D4512" t="str">
            <v>1</v>
          </cell>
          <cell r="E4512" t="str">
            <v>1</v>
          </cell>
          <cell r="F4512">
            <v>10</v>
          </cell>
          <cell r="G4512">
            <v>107</v>
          </cell>
          <cell r="H4512">
            <v>3</v>
          </cell>
          <cell r="I4512">
            <v>17</v>
          </cell>
          <cell r="J4512">
            <v>0</v>
          </cell>
          <cell r="K4512">
            <v>0</v>
          </cell>
        </row>
        <row r="4513">
          <cell r="A4513">
            <v>1985</v>
          </cell>
          <cell r="B4513" t="str">
            <v>109</v>
          </cell>
          <cell r="C4513" t="str">
            <v>SAN JUAN RIVER</v>
          </cell>
          <cell r="D4513" t="str">
            <v>1</v>
          </cell>
          <cell r="E4513" t="str">
            <v>0</v>
          </cell>
          <cell r="F4513">
            <v>2</v>
          </cell>
          <cell r="G4513">
            <v>30</v>
          </cell>
          <cell r="H4513">
            <v>3</v>
          </cell>
          <cell r="I4513">
            <v>47</v>
          </cell>
          <cell r="J4513">
            <v>0</v>
          </cell>
          <cell r="K4513">
            <v>0</v>
          </cell>
        </row>
        <row r="4514">
          <cell r="A4514">
            <v>1985</v>
          </cell>
          <cell r="B4514" t="str">
            <v>109</v>
          </cell>
          <cell r="C4514" t="str">
            <v>SAN JUAN RIVER</v>
          </cell>
          <cell r="D4514" t="str">
            <v>1</v>
          </cell>
          <cell r="E4514" t="str">
            <v>1</v>
          </cell>
          <cell r="F4514">
            <v>72</v>
          </cell>
          <cell r="G4514">
            <v>235</v>
          </cell>
          <cell r="H4514">
            <v>31</v>
          </cell>
          <cell r="I4514">
            <v>269</v>
          </cell>
          <cell r="J4514">
            <v>0</v>
          </cell>
          <cell r="K4514">
            <v>7</v>
          </cell>
        </row>
        <row r="4515">
          <cell r="A4515">
            <v>1985</v>
          </cell>
          <cell r="B4515" t="str">
            <v>109</v>
          </cell>
          <cell r="C4515" t="str">
            <v>SAN JUAN RIVER</v>
          </cell>
          <cell r="D4515" t="str">
            <v>1</v>
          </cell>
          <cell r="E4515" t="str">
            <v>2</v>
          </cell>
          <cell r="F4515">
            <v>10</v>
          </cell>
          <cell r="G4515">
            <v>10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</row>
        <row r="4516">
          <cell r="A4516">
            <v>1985</v>
          </cell>
          <cell r="B4516" t="str">
            <v>109</v>
          </cell>
          <cell r="C4516" t="str">
            <v>SAN JUAN RIVER</v>
          </cell>
          <cell r="D4516" t="str">
            <v>1</v>
          </cell>
          <cell r="E4516" t="str">
            <v>9</v>
          </cell>
          <cell r="F4516">
            <v>2</v>
          </cell>
          <cell r="G4516">
            <v>2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</row>
        <row r="4517">
          <cell r="A4517">
            <v>1985</v>
          </cell>
          <cell r="B4517" t="str">
            <v>112</v>
          </cell>
          <cell r="C4517" t="str">
            <v>SARITA RIVER</v>
          </cell>
          <cell r="D4517" t="str">
            <v>1</v>
          </cell>
          <cell r="E4517" t="str">
            <v>1</v>
          </cell>
          <cell r="F4517">
            <v>48</v>
          </cell>
          <cell r="G4517">
            <v>117</v>
          </cell>
          <cell r="H4517">
            <v>14</v>
          </cell>
          <cell r="I4517">
            <v>166</v>
          </cell>
          <cell r="J4517">
            <v>0</v>
          </cell>
          <cell r="K4517">
            <v>0</v>
          </cell>
        </row>
        <row r="4518">
          <cell r="A4518">
            <v>1985</v>
          </cell>
          <cell r="B4518" t="str">
            <v>112</v>
          </cell>
          <cell r="C4518" t="str">
            <v>SARITA RIVER</v>
          </cell>
          <cell r="D4518" t="str">
            <v>1</v>
          </cell>
          <cell r="E4518" t="str">
            <v>2</v>
          </cell>
          <cell r="F4518">
            <v>6</v>
          </cell>
          <cell r="G4518">
            <v>10</v>
          </cell>
          <cell r="H4518">
            <v>0</v>
          </cell>
          <cell r="I4518">
            <v>6</v>
          </cell>
          <cell r="J4518">
            <v>0</v>
          </cell>
          <cell r="K4518">
            <v>0</v>
          </cell>
        </row>
        <row r="4519">
          <cell r="A4519">
            <v>1985</v>
          </cell>
          <cell r="B4519" t="str">
            <v>112</v>
          </cell>
          <cell r="C4519" t="str">
            <v>SARITA RIVER</v>
          </cell>
          <cell r="D4519" t="str">
            <v>1</v>
          </cell>
          <cell r="E4519" t="str">
            <v>9</v>
          </cell>
          <cell r="F4519">
            <v>2</v>
          </cell>
          <cell r="G4519">
            <v>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</row>
        <row r="4520">
          <cell r="A4520">
            <v>1985</v>
          </cell>
          <cell r="B4520" t="str">
            <v>113</v>
          </cell>
          <cell r="C4520" t="str">
            <v>SHAW CREEK</v>
          </cell>
          <cell r="D4520" t="str">
            <v>1</v>
          </cell>
          <cell r="E4520" t="str">
            <v>2</v>
          </cell>
          <cell r="F4520">
            <v>3</v>
          </cell>
          <cell r="G4520">
            <v>13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</row>
        <row r="4521">
          <cell r="A4521">
            <v>1985</v>
          </cell>
          <cell r="B4521" t="str">
            <v>115</v>
          </cell>
          <cell r="C4521" t="str">
            <v>SOMASS RIVER</v>
          </cell>
          <cell r="D4521" t="str">
            <v>1</v>
          </cell>
          <cell r="E4521" t="str">
            <v>1</v>
          </cell>
          <cell r="F4521">
            <v>166</v>
          </cell>
          <cell r="G4521">
            <v>2219</v>
          </cell>
          <cell r="H4521">
            <v>3</v>
          </cell>
          <cell r="I4521">
            <v>960</v>
          </cell>
          <cell r="J4521">
            <v>204</v>
          </cell>
          <cell r="K4521">
            <v>780</v>
          </cell>
        </row>
        <row r="4522">
          <cell r="A4522">
            <v>1985</v>
          </cell>
          <cell r="B4522" t="str">
            <v>115</v>
          </cell>
          <cell r="C4522" t="str">
            <v>SOMASS RIVER</v>
          </cell>
          <cell r="D4522" t="str">
            <v>1</v>
          </cell>
          <cell r="E4522" t="str">
            <v>2</v>
          </cell>
          <cell r="F4522">
            <v>22</v>
          </cell>
          <cell r="G4522">
            <v>80</v>
          </cell>
          <cell r="H4522">
            <v>0</v>
          </cell>
          <cell r="I4522">
            <v>131</v>
          </cell>
          <cell r="J4522">
            <v>35</v>
          </cell>
          <cell r="K4522">
            <v>90</v>
          </cell>
        </row>
        <row r="4523">
          <cell r="A4523">
            <v>1985</v>
          </cell>
          <cell r="B4523" t="str">
            <v>115</v>
          </cell>
          <cell r="C4523" t="str">
            <v>SOMASS RIVER</v>
          </cell>
          <cell r="D4523" t="str">
            <v>1</v>
          </cell>
          <cell r="E4523" t="str">
            <v>8</v>
          </cell>
          <cell r="F4523">
            <v>3</v>
          </cell>
          <cell r="G4523">
            <v>3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</row>
        <row r="4524">
          <cell r="A4524">
            <v>1985</v>
          </cell>
          <cell r="B4524" t="str">
            <v>115</v>
          </cell>
          <cell r="C4524" t="str">
            <v>SOMASS RIVER</v>
          </cell>
          <cell r="D4524" t="str">
            <v>1</v>
          </cell>
          <cell r="E4524" t="str">
            <v>9</v>
          </cell>
          <cell r="F4524">
            <v>6</v>
          </cell>
          <cell r="G4524">
            <v>28</v>
          </cell>
          <cell r="H4524">
            <v>0</v>
          </cell>
          <cell r="I4524">
            <v>19</v>
          </cell>
          <cell r="J4524">
            <v>7</v>
          </cell>
          <cell r="K4524">
            <v>9</v>
          </cell>
        </row>
        <row r="4525">
          <cell r="A4525">
            <v>1985</v>
          </cell>
          <cell r="B4525" t="str">
            <v>117</v>
          </cell>
          <cell r="C4525" t="str">
            <v>SOOKE RIVER</v>
          </cell>
          <cell r="D4525" t="str">
            <v>1</v>
          </cell>
          <cell r="E4525" t="str">
            <v>1</v>
          </cell>
          <cell r="F4525">
            <v>24</v>
          </cell>
          <cell r="G4525">
            <v>72</v>
          </cell>
          <cell r="H4525">
            <v>0</v>
          </cell>
          <cell r="I4525">
            <v>59</v>
          </cell>
          <cell r="J4525">
            <v>0</v>
          </cell>
          <cell r="K4525">
            <v>3</v>
          </cell>
        </row>
        <row r="4526">
          <cell r="A4526">
            <v>1985</v>
          </cell>
          <cell r="B4526" t="str">
            <v>117</v>
          </cell>
          <cell r="C4526" t="str">
            <v>SOOKE RIVER</v>
          </cell>
          <cell r="D4526" t="str">
            <v>1</v>
          </cell>
          <cell r="E4526" t="str">
            <v>2</v>
          </cell>
          <cell r="F4526">
            <v>6</v>
          </cell>
          <cell r="G4526">
            <v>6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</row>
        <row r="4527">
          <cell r="A4527">
            <v>1985</v>
          </cell>
          <cell r="B4527" t="str">
            <v>117</v>
          </cell>
          <cell r="C4527" t="str">
            <v>SOOKE RIVER</v>
          </cell>
          <cell r="D4527" t="str">
            <v>1</v>
          </cell>
          <cell r="E4527" t="str">
            <v>3</v>
          </cell>
          <cell r="F4527">
            <v>3</v>
          </cell>
          <cell r="G4527">
            <v>3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</row>
        <row r="4528">
          <cell r="A4528">
            <v>1985</v>
          </cell>
          <cell r="B4528" t="str">
            <v>118</v>
          </cell>
          <cell r="C4528" t="str">
            <v>SPROAT RIVER</v>
          </cell>
          <cell r="D4528" t="str">
            <v>1</v>
          </cell>
          <cell r="E4528" t="str">
            <v>1</v>
          </cell>
          <cell r="F4528">
            <v>79</v>
          </cell>
          <cell r="G4528">
            <v>314</v>
          </cell>
          <cell r="H4528">
            <v>0</v>
          </cell>
          <cell r="I4528">
            <v>117</v>
          </cell>
          <cell r="J4528">
            <v>24</v>
          </cell>
          <cell r="K4528">
            <v>193</v>
          </cell>
        </row>
        <row r="4529">
          <cell r="A4529">
            <v>1985</v>
          </cell>
          <cell r="B4529" t="str">
            <v>118</v>
          </cell>
          <cell r="C4529" t="str">
            <v>SPROAT RIVER</v>
          </cell>
          <cell r="D4529" t="str">
            <v>1</v>
          </cell>
          <cell r="E4529" t="str">
            <v>2</v>
          </cell>
          <cell r="F4529">
            <v>6</v>
          </cell>
          <cell r="G4529">
            <v>16</v>
          </cell>
          <cell r="H4529">
            <v>0</v>
          </cell>
          <cell r="I4529">
            <v>10</v>
          </cell>
          <cell r="J4529">
            <v>0</v>
          </cell>
          <cell r="K4529">
            <v>3</v>
          </cell>
        </row>
        <row r="4530">
          <cell r="A4530">
            <v>1985</v>
          </cell>
          <cell r="B4530" t="str">
            <v>120</v>
          </cell>
          <cell r="C4530" t="str">
            <v>STAMP RIVER</v>
          </cell>
          <cell r="D4530" t="str">
            <v>1</v>
          </cell>
          <cell r="E4530" t="str">
            <v>0</v>
          </cell>
          <cell r="F4530">
            <v>16</v>
          </cell>
          <cell r="G4530">
            <v>34</v>
          </cell>
          <cell r="H4530">
            <v>0</v>
          </cell>
          <cell r="I4530">
            <v>22</v>
          </cell>
          <cell r="J4530">
            <v>2</v>
          </cell>
          <cell r="K4530">
            <v>37</v>
          </cell>
        </row>
        <row r="4531">
          <cell r="A4531">
            <v>1985</v>
          </cell>
          <cell r="B4531" t="str">
            <v>120</v>
          </cell>
          <cell r="C4531" t="str">
            <v>STAMP RIVER</v>
          </cell>
          <cell r="D4531" t="str">
            <v>1</v>
          </cell>
          <cell r="E4531" t="str">
            <v>1</v>
          </cell>
          <cell r="F4531">
            <v>711</v>
          </cell>
          <cell r="G4531">
            <v>5440</v>
          </cell>
          <cell r="H4531">
            <v>14</v>
          </cell>
          <cell r="I4531">
            <v>3811</v>
          </cell>
          <cell r="J4531">
            <v>801</v>
          </cell>
          <cell r="K4531">
            <v>2040</v>
          </cell>
        </row>
        <row r="4532">
          <cell r="A4532">
            <v>1985</v>
          </cell>
          <cell r="B4532" t="str">
            <v>120</v>
          </cell>
          <cell r="C4532" t="str">
            <v>STAMP RIVER</v>
          </cell>
          <cell r="D4532" t="str">
            <v>1</v>
          </cell>
          <cell r="E4532" t="str">
            <v>2</v>
          </cell>
          <cell r="F4532">
            <v>403</v>
          </cell>
          <cell r="G4532">
            <v>1642</v>
          </cell>
          <cell r="H4532">
            <v>0</v>
          </cell>
          <cell r="I4532">
            <v>999</v>
          </cell>
          <cell r="J4532">
            <v>243</v>
          </cell>
          <cell r="K4532">
            <v>730</v>
          </cell>
        </row>
        <row r="4533">
          <cell r="A4533">
            <v>1985</v>
          </cell>
          <cell r="B4533" t="str">
            <v>120</v>
          </cell>
          <cell r="C4533" t="str">
            <v>STAMP RIVER</v>
          </cell>
          <cell r="D4533" t="str">
            <v>1</v>
          </cell>
          <cell r="E4533" t="str">
            <v>3</v>
          </cell>
          <cell r="F4533">
            <v>6</v>
          </cell>
          <cell r="G4533">
            <v>8</v>
          </cell>
          <cell r="H4533">
            <v>0</v>
          </cell>
          <cell r="I4533">
            <v>0</v>
          </cell>
          <cell r="J4533">
            <v>0</v>
          </cell>
          <cell r="K4533">
            <v>3</v>
          </cell>
        </row>
        <row r="4534">
          <cell r="A4534">
            <v>1985</v>
          </cell>
          <cell r="B4534" t="str">
            <v>120</v>
          </cell>
          <cell r="C4534" t="str">
            <v>STAMP RIVER</v>
          </cell>
          <cell r="D4534" t="str">
            <v>1</v>
          </cell>
          <cell r="E4534" t="str">
            <v>4</v>
          </cell>
          <cell r="F4534">
            <v>3</v>
          </cell>
          <cell r="G4534">
            <v>8</v>
          </cell>
          <cell r="H4534">
            <v>0</v>
          </cell>
          <cell r="I4534">
            <v>3</v>
          </cell>
          <cell r="J4534">
            <v>0</v>
          </cell>
          <cell r="K4534">
            <v>0</v>
          </cell>
        </row>
        <row r="4535">
          <cell r="A4535">
            <v>1985</v>
          </cell>
          <cell r="B4535" t="str">
            <v>120</v>
          </cell>
          <cell r="C4535" t="str">
            <v>STAMP RIVER</v>
          </cell>
          <cell r="D4535" t="str">
            <v>1</v>
          </cell>
          <cell r="E4535" t="str">
            <v>5</v>
          </cell>
          <cell r="F4535">
            <v>3</v>
          </cell>
          <cell r="G4535">
            <v>10</v>
          </cell>
          <cell r="H4535">
            <v>0</v>
          </cell>
          <cell r="I4535">
            <v>0</v>
          </cell>
          <cell r="J4535">
            <v>0</v>
          </cell>
          <cell r="K4535">
            <v>17</v>
          </cell>
        </row>
        <row r="4536">
          <cell r="A4536">
            <v>1985</v>
          </cell>
          <cell r="B4536" t="str">
            <v>120</v>
          </cell>
          <cell r="C4536" t="str">
            <v>STAMP RIVER</v>
          </cell>
          <cell r="D4536" t="str">
            <v>1</v>
          </cell>
          <cell r="E4536" t="str">
            <v>6</v>
          </cell>
          <cell r="F4536">
            <v>3</v>
          </cell>
          <cell r="G4536">
            <v>17</v>
          </cell>
          <cell r="H4536">
            <v>0</v>
          </cell>
          <cell r="I4536">
            <v>3</v>
          </cell>
          <cell r="J4536">
            <v>0</v>
          </cell>
          <cell r="K4536">
            <v>0</v>
          </cell>
        </row>
        <row r="4537">
          <cell r="A4537">
            <v>1985</v>
          </cell>
          <cell r="B4537" t="str">
            <v>120</v>
          </cell>
          <cell r="C4537" t="str">
            <v>STAMP RIVER</v>
          </cell>
          <cell r="D4537" t="str">
            <v>1</v>
          </cell>
          <cell r="E4537" t="str">
            <v>7</v>
          </cell>
          <cell r="F4537">
            <v>3</v>
          </cell>
          <cell r="G4537">
            <v>32</v>
          </cell>
          <cell r="H4537">
            <v>0</v>
          </cell>
          <cell r="I4537">
            <v>6</v>
          </cell>
          <cell r="J4537">
            <v>0</v>
          </cell>
          <cell r="K4537">
            <v>6</v>
          </cell>
        </row>
        <row r="4538">
          <cell r="A4538">
            <v>1985</v>
          </cell>
          <cell r="B4538" t="str">
            <v>120</v>
          </cell>
          <cell r="C4538" t="str">
            <v>STAMP RIVER</v>
          </cell>
          <cell r="D4538" t="str">
            <v>1</v>
          </cell>
          <cell r="E4538" t="str">
            <v>8</v>
          </cell>
          <cell r="F4538">
            <v>8</v>
          </cell>
          <cell r="G4538">
            <v>24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</row>
        <row r="4539">
          <cell r="A4539">
            <v>1985</v>
          </cell>
          <cell r="B4539" t="str">
            <v>120</v>
          </cell>
          <cell r="C4539" t="str">
            <v>STAMP RIVER</v>
          </cell>
          <cell r="D4539" t="str">
            <v>1</v>
          </cell>
          <cell r="E4539" t="str">
            <v>9</v>
          </cell>
          <cell r="F4539">
            <v>11</v>
          </cell>
          <cell r="G4539">
            <v>26</v>
          </cell>
          <cell r="H4539">
            <v>0</v>
          </cell>
          <cell r="I4539">
            <v>13</v>
          </cell>
          <cell r="J4539">
            <v>2</v>
          </cell>
          <cell r="K4539">
            <v>15</v>
          </cell>
        </row>
        <row r="4540">
          <cell r="A4540">
            <v>1985</v>
          </cell>
          <cell r="B4540" t="str">
            <v>121</v>
          </cell>
          <cell r="C4540" t="str">
            <v>STRANBY RIVER</v>
          </cell>
          <cell r="D4540" t="str">
            <v>1</v>
          </cell>
          <cell r="E4540" t="str">
            <v>1</v>
          </cell>
          <cell r="F4540">
            <v>3</v>
          </cell>
          <cell r="G4540">
            <v>3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</row>
        <row r="4541">
          <cell r="A4541">
            <v>1985</v>
          </cell>
          <cell r="B4541" t="str">
            <v>121</v>
          </cell>
          <cell r="C4541" t="str">
            <v>STRANBY RIVER</v>
          </cell>
          <cell r="D4541" t="str">
            <v>1</v>
          </cell>
          <cell r="E4541" t="str">
            <v>2</v>
          </cell>
          <cell r="F4541">
            <v>3</v>
          </cell>
          <cell r="G4541">
            <v>6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</row>
        <row r="4542">
          <cell r="A4542">
            <v>1985</v>
          </cell>
          <cell r="B4542" t="str">
            <v>121</v>
          </cell>
          <cell r="C4542" t="str">
            <v>STRANBY RIVER</v>
          </cell>
          <cell r="D4542" t="str">
            <v>1</v>
          </cell>
          <cell r="E4542" t="str">
            <v>8</v>
          </cell>
          <cell r="F4542">
            <v>3</v>
          </cell>
          <cell r="G4542">
            <v>11</v>
          </cell>
          <cell r="H4542">
            <v>5</v>
          </cell>
          <cell r="I4542">
            <v>0</v>
          </cell>
          <cell r="J4542">
            <v>0</v>
          </cell>
          <cell r="K4542">
            <v>0</v>
          </cell>
        </row>
        <row r="4543">
          <cell r="A4543">
            <v>1985</v>
          </cell>
          <cell r="B4543" t="str">
            <v>122</v>
          </cell>
          <cell r="C4543" t="str">
            <v>SUCWOA RIVER</v>
          </cell>
          <cell r="D4543" t="str">
            <v>1</v>
          </cell>
          <cell r="E4543" t="str">
            <v>1</v>
          </cell>
          <cell r="F4543">
            <v>10</v>
          </cell>
          <cell r="G4543">
            <v>90</v>
          </cell>
          <cell r="H4543">
            <v>7</v>
          </cell>
          <cell r="I4543">
            <v>138</v>
          </cell>
          <cell r="J4543">
            <v>7</v>
          </cell>
          <cell r="K4543">
            <v>0</v>
          </cell>
        </row>
        <row r="4544">
          <cell r="A4544">
            <v>1985</v>
          </cell>
          <cell r="B4544" t="str">
            <v>123</v>
          </cell>
          <cell r="C4544" t="str">
            <v>TAHSIS RIVER</v>
          </cell>
          <cell r="D4544" t="str">
            <v>1</v>
          </cell>
          <cell r="E4544" t="str">
            <v>1</v>
          </cell>
          <cell r="F4544">
            <v>21</v>
          </cell>
          <cell r="G4544">
            <v>207</v>
          </cell>
          <cell r="H4544">
            <v>14</v>
          </cell>
          <cell r="I4544">
            <v>162</v>
          </cell>
          <cell r="J4544">
            <v>0</v>
          </cell>
          <cell r="K4544">
            <v>0</v>
          </cell>
        </row>
        <row r="4545">
          <cell r="A4545">
            <v>1985</v>
          </cell>
          <cell r="B4545" t="str">
            <v>123</v>
          </cell>
          <cell r="C4545" t="str">
            <v>TAHSIS RIVER</v>
          </cell>
          <cell r="D4545" t="str">
            <v>1</v>
          </cell>
          <cell r="E4545" t="str">
            <v>2</v>
          </cell>
          <cell r="F4545">
            <v>6</v>
          </cell>
          <cell r="G4545">
            <v>13</v>
          </cell>
          <cell r="H4545">
            <v>3</v>
          </cell>
          <cell r="I4545">
            <v>0</v>
          </cell>
          <cell r="J4545">
            <v>0</v>
          </cell>
          <cell r="K4545">
            <v>0</v>
          </cell>
        </row>
        <row r="4546">
          <cell r="A4546">
            <v>1985</v>
          </cell>
          <cell r="B4546" t="str">
            <v>124</v>
          </cell>
          <cell r="C4546" t="str">
            <v>TAHSISH RIVER</v>
          </cell>
          <cell r="D4546" t="str">
            <v>1</v>
          </cell>
          <cell r="E4546" t="str">
            <v>1</v>
          </cell>
          <cell r="F4546">
            <v>7</v>
          </cell>
          <cell r="G4546">
            <v>7</v>
          </cell>
          <cell r="H4546">
            <v>0</v>
          </cell>
          <cell r="I4546">
            <v>7</v>
          </cell>
          <cell r="J4546">
            <v>0</v>
          </cell>
          <cell r="K4546">
            <v>0</v>
          </cell>
        </row>
        <row r="4547">
          <cell r="A4547">
            <v>1985</v>
          </cell>
          <cell r="B4547" t="str">
            <v>125</v>
          </cell>
          <cell r="C4547" t="str">
            <v>TAYLOR RIVER</v>
          </cell>
          <cell r="D4547" t="str">
            <v>1</v>
          </cell>
          <cell r="E4547" t="str">
            <v>1</v>
          </cell>
          <cell r="F4547">
            <v>3</v>
          </cell>
          <cell r="G4547">
            <v>14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</row>
        <row r="4548">
          <cell r="A4548">
            <v>1985</v>
          </cell>
          <cell r="B4548" t="str">
            <v>126</v>
          </cell>
          <cell r="C4548" t="str">
            <v>TLUPANA RIVER</v>
          </cell>
          <cell r="D4548" t="str">
            <v>1</v>
          </cell>
          <cell r="E4548" t="str">
            <v>1</v>
          </cell>
          <cell r="F4548">
            <v>10</v>
          </cell>
          <cell r="G4548">
            <v>14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</row>
        <row r="4549">
          <cell r="A4549">
            <v>1985</v>
          </cell>
          <cell r="B4549" t="str">
            <v>127</v>
          </cell>
          <cell r="C4549" t="str">
            <v>TOQUART RIVER</v>
          </cell>
          <cell r="D4549" t="str">
            <v>1</v>
          </cell>
          <cell r="E4549" t="str">
            <v>0</v>
          </cell>
          <cell r="F4549">
            <v>2</v>
          </cell>
          <cell r="G4549">
            <v>2</v>
          </cell>
          <cell r="H4549">
            <v>0</v>
          </cell>
          <cell r="I4549">
            <v>2</v>
          </cell>
          <cell r="J4549">
            <v>0</v>
          </cell>
          <cell r="K4549">
            <v>0</v>
          </cell>
        </row>
        <row r="4550">
          <cell r="A4550">
            <v>1985</v>
          </cell>
          <cell r="B4550" t="str">
            <v>127</v>
          </cell>
          <cell r="C4550" t="str">
            <v>TOQUART RIVER</v>
          </cell>
          <cell r="D4550" t="str">
            <v>1</v>
          </cell>
          <cell r="E4550" t="str">
            <v>1</v>
          </cell>
          <cell r="F4550">
            <v>7</v>
          </cell>
          <cell r="G4550">
            <v>10</v>
          </cell>
          <cell r="H4550">
            <v>0</v>
          </cell>
          <cell r="I4550">
            <v>14</v>
          </cell>
          <cell r="J4550">
            <v>0</v>
          </cell>
          <cell r="K4550">
            <v>0</v>
          </cell>
        </row>
        <row r="4551">
          <cell r="A4551">
            <v>1985</v>
          </cell>
          <cell r="B4551" t="str">
            <v>127</v>
          </cell>
          <cell r="C4551" t="str">
            <v>TOQUART RIVER</v>
          </cell>
          <cell r="D4551" t="str">
            <v>1</v>
          </cell>
          <cell r="E4551" t="str">
            <v>2</v>
          </cell>
          <cell r="F4551">
            <v>6</v>
          </cell>
          <cell r="G4551">
            <v>16</v>
          </cell>
          <cell r="H4551">
            <v>0</v>
          </cell>
          <cell r="I4551">
            <v>3</v>
          </cell>
          <cell r="J4551">
            <v>0</v>
          </cell>
          <cell r="K4551">
            <v>0</v>
          </cell>
        </row>
        <row r="4552">
          <cell r="A4552">
            <v>1985</v>
          </cell>
          <cell r="B4552" t="str">
            <v>127</v>
          </cell>
          <cell r="C4552" t="str">
            <v>TOQUART RIVER</v>
          </cell>
          <cell r="D4552" t="str">
            <v>1</v>
          </cell>
          <cell r="E4552" t="str">
            <v>9</v>
          </cell>
          <cell r="F4552">
            <v>2</v>
          </cell>
          <cell r="G4552">
            <v>2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</row>
        <row r="4553">
          <cell r="A4553">
            <v>1985</v>
          </cell>
          <cell r="B4553" t="str">
            <v>129</v>
          </cell>
          <cell r="C4553" t="str">
            <v>TRENT RIVER</v>
          </cell>
          <cell r="D4553" t="str">
            <v>1</v>
          </cell>
          <cell r="E4553" t="str">
            <v>1</v>
          </cell>
          <cell r="F4553">
            <v>24</v>
          </cell>
          <cell r="G4553">
            <v>100</v>
          </cell>
          <cell r="H4553">
            <v>0</v>
          </cell>
          <cell r="I4553">
            <v>24</v>
          </cell>
          <cell r="J4553">
            <v>0</v>
          </cell>
          <cell r="K4553">
            <v>0</v>
          </cell>
        </row>
        <row r="4554">
          <cell r="A4554">
            <v>1985</v>
          </cell>
          <cell r="B4554" t="str">
            <v>130</v>
          </cell>
          <cell r="C4554" t="str">
            <v>TSABLE RIVER</v>
          </cell>
          <cell r="D4554" t="str">
            <v>1</v>
          </cell>
          <cell r="E4554" t="str">
            <v>1</v>
          </cell>
          <cell r="F4554">
            <v>21</v>
          </cell>
          <cell r="G4554">
            <v>45</v>
          </cell>
          <cell r="H4554">
            <v>3</v>
          </cell>
          <cell r="I4554">
            <v>3</v>
          </cell>
          <cell r="J4554">
            <v>0</v>
          </cell>
          <cell r="K4554">
            <v>0</v>
          </cell>
        </row>
        <row r="4555">
          <cell r="A4555">
            <v>1985</v>
          </cell>
          <cell r="B4555" t="str">
            <v>131</v>
          </cell>
          <cell r="C4555" t="str">
            <v>TSITIKA RIVER</v>
          </cell>
          <cell r="D4555" t="str">
            <v>1</v>
          </cell>
          <cell r="E4555" t="str">
            <v>0</v>
          </cell>
          <cell r="F4555">
            <v>2</v>
          </cell>
          <cell r="G4555">
            <v>3</v>
          </cell>
          <cell r="H4555">
            <v>0</v>
          </cell>
          <cell r="I4555">
            <v>6</v>
          </cell>
          <cell r="J4555">
            <v>0</v>
          </cell>
          <cell r="K4555">
            <v>0</v>
          </cell>
        </row>
        <row r="4556">
          <cell r="A4556">
            <v>1985</v>
          </cell>
          <cell r="B4556" t="str">
            <v>131</v>
          </cell>
          <cell r="C4556" t="str">
            <v>TSITIKA RIVER</v>
          </cell>
          <cell r="D4556" t="str">
            <v>1</v>
          </cell>
          <cell r="E4556" t="str">
            <v>1</v>
          </cell>
          <cell r="F4556">
            <v>3</v>
          </cell>
          <cell r="G4556">
            <v>7</v>
          </cell>
          <cell r="H4556">
            <v>0</v>
          </cell>
          <cell r="I4556">
            <v>17</v>
          </cell>
          <cell r="J4556">
            <v>0</v>
          </cell>
          <cell r="K4556">
            <v>0</v>
          </cell>
        </row>
        <row r="4557">
          <cell r="A4557">
            <v>1985</v>
          </cell>
          <cell r="B4557" t="str">
            <v>132</v>
          </cell>
          <cell r="C4557" t="str">
            <v>TSOLUM RIVER</v>
          </cell>
          <cell r="D4557" t="str">
            <v>1</v>
          </cell>
          <cell r="E4557" t="str">
            <v>1</v>
          </cell>
          <cell r="F4557">
            <v>17</v>
          </cell>
          <cell r="G4557">
            <v>300</v>
          </cell>
          <cell r="H4557">
            <v>0</v>
          </cell>
          <cell r="I4557">
            <v>31</v>
          </cell>
          <cell r="J4557">
            <v>0</v>
          </cell>
          <cell r="K4557">
            <v>0</v>
          </cell>
        </row>
        <row r="4558">
          <cell r="A4558">
            <v>1985</v>
          </cell>
          <cell r="B4558" t="str">
            <v>133</v>
          </cell>
          <cell r="C4558" t="str">
            <v>TSOWWIN RIVER</v>
          </cell>
          <cell r="D4558" t="str">
            <v>1</v>
          </cell>
          <cell r="E4558" t="str">
            <v>1</v>
          </cell>
          <cell r="F4558">
            <v>14</v>
          </cell>
          <cell r="G4558">
            <v>28</v>
          </cell>
          <cell r="H4558">
            <v>0</v>
          </cell>
          <cell r="I4558">
            <v>52</v>
          </cell>
          <cell r="J4558">
            <v>3</v>
          </cell>
          <cell r="K4558">
            <v>0</v>
          </cell>
        </row>
        <row r="4559">
          <cell r="A4559">
            <v>1985</v>
          </cell>
          <cell r="B4559" t="str">
            <v>134</v>
          </cell>
          <cell r="C4559" t="str">
            <v>TSULQUATE RIVER</v>
          </cell>
          <cell r="D4559" t="str">
            <v>1</v>
          </cell>
          <cell r="E4559" t="str">
            <v>1</v>
          </cell>
          <cell r="F4559">
            <v>3</v>
          </cell>
          <cell r="G4559">
            <v>17</v>
          </cell>
          <cell r="H4559">
            <v>0</v>
          </cell>
          <cell r="I4559">
            <v>24</v>
          </cell>
          <cell r="J4559">
            <v>3</v>
          </cell>
          <cell r="K4559">
            <v>7</v>
          </cell>
        </row>
        <row r="4560">
          <cell r="A4560">
            <v>1985</v>
          </cell>
          <cell r="B4560" t="str">
            <v>139</v>
          </cell>
          <cell r="C4560" t="str">
            <v>WANOKANO CREEK</v>
          </cell>
          <cell r="D4560" t="str">
            <v>1</v>
          </cell>
          <cell r="E4560" t="str">
            <v>1</v>
          </cell>
          <cell r="F4560">
            <v>3</v>
          </cell>
          <cell r="G4560">
            <v>3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</row>
        <row r="4561">
          <cell r="A4561">
            <v>1985</v>
          </cell>
          <cell r="B4561" t="str">
            <v>140</v>
          </cell>
          <cell r="C4561" t="str">
            <v>WAUKWAAS CREEK</v>
          </cell>
          <cell r="D4561" t="str">
            <v>1</v>
          </cell>
          <cell r="E4561" t="str">
            <v>0</v>
          </cell>
          <cell r="F4561">
            <v>2</v>
          </cell>
          <cell r="G4561">
            <v>3</v>
          </cell>
          <cell r="H4561">
            <v>0</v>
          </cell>
          <cell r="I4561">
            <v>2</v>
          </cell>
          <cell r="J4561">
            <v>0</v>
          </cell>
          <cell r="K4561">
            <v>0</v>
          </cell>
        </row>
        <row r="4562">
          <cell r="A4562">
            <v>1985</v>
          </cell>
          <cell r="B4562" t="str">
            <v>140</v>
          </cell>
          <cell r="C4562" t="str">
            <v>WAUKWAAS CREEK</v>
          </cell>
          <cell r="D4562" t="str">
            <v>1</v>
          </cell>
          <cell r="E4562" t="str">
            <v>1</v>
          </cell>
          <cell r="F4562">
            <v>66</v>
          </cell>
          <cell r="G4562">
            <v>283</v>
          </cell>
          <cell r="H4562">
            <v>21</v>
          </cell>
          <cell r="I4562">
            <v>297</v>
          </cell>
          <cell r="J4562">
            <v>0</v>
          </cell>
          <cell r="K4562">
            <v>0</v>
          </cell>
        </row>
        <row r="4563">
          <cell r="A4563">
            <v>1985</v>
          </cell>
          <cell r="B4563" t="str">
            <v>140</v>
          </cell>
          <cell r="C4563" t="str">
            <v>WAUKWAAS CREEK</v>
          </cell>
          <cell r="D4563" t="str">
            <v>1</v>
          </cell>
          <cell r="E4563" t="str">
            <v>2</v>
          </cell>
          <cell r="F4563">
            <v>3</v>
          </cell>
          <cell r="G4563">
            <v>6</v>
          </cell>
          <cell r="H4563">
            <v>3</v>
          </cell>
          <cell r="I4563">
            <v>3</v>
          </cell>
          <cell r="J4563">
            <v>0</v>
          </cell>
          <cell r="K4563">
            <v>0</v>
          </cell>
        </row>
        <row r="4564">
          <cell r="A4564">
            <v>1985</v>
          </cell>
          <cell r="B4564" t="str">
            <v>140</v>
          </cell>
          <cell r="C4564" t="str">
            <v>WAUKWAAS CREEK</v>
          </cell>
          <cell r="D4564" t="str">
            <v>1</v>
          </cell>
          <cell r="E4564" t="str">
            <v>4</v>
          </cell>
          <cell r="F4564">
            <v>5</v>
          </cell>
          <cell r="G4564">
            <v>11</v>
          </cell>
          <cell r="H4564">
            <v>3</v>
          </cell>
          <cell r="I4564">
            <v>11</v>
          </cell>
          <cell r="J4564">
            <v>0</v>
          </cell>
          <cell r="K4564">
            <v>0</v>
          </cell>
        </row>
        <row r="4565">
          <cell r="A4565">
            <v>1985</v>
          </cell>
          <cell r="B4565" t="str">
            <v>140</v>
          </cell>
          <cell r="C4565" t="str">
            <v>WAUKWAAS CREEK</v>
          </cell>
          <cell r="D4565" t="str">
            <v>1</v>
          </cell>
          <cell r="E4565" t="str">
            <v>9</v>
          </cell>
          <cell r="F4565">
            <v>2</v>
          </cell>
          <cell r="G4565">
            <v>2</v>
          </cell>
          <cell r="H4565">
            <v>0</v>
          </cell>
          <cell r="I4565">
            <v>2</v>
          </cell>
          <cell r="J4565">
            <v>0</v>
          </cell>
          <cell r="K4565">
            <v>0</v>
          </cell>
        </row>
        <row r="4566">
          <cell r="A4566">
            <v>1985</v>
          </cell>
          <cell r="B4566" t="str">
            <v>141</v>
          </cell>
          <cell r="C4566" t="str">
            <v>WHITE RIVER</v>
          </cell>
          <cell r="D4566" t="str">
            <v>1</v>
          </cell>
          <cell r="E4566" t="str">
            <v>1</v>
          </cell>
          <cell r="F4566">
            <v>14</v>
          </cell>
          <cell r="G4566">
            <v>24</v>
          </cell>
          <cell r="H4566">
            <v>0</v>
          </cell>
          <cell r="I4566">
            <v>38</v>
          </cell>
          <cell r="J4566">
            <v>0</v>
          </cell>
          <cell r="K4566">
            <v>0</v>
          </cell>
        </row>
        <row r="4567">
          <cell r="A4567">
            <v>1985</v>
          </cell>
          <cell r="B4567" t="str">
            <v>141</v>
          </cell>
          <cell r="C4567" t="str">
            <v>WHITE RIVER</v>
          </cell>
          <cell r="D4567" t="str">
            <v>1</v>
          </cell>
          <cell r="E4567" t="str">
            <v>2</v>
          </cell>
          <cell r="F4567">
            <v>3</v>
          </cell>
          <cell r="G4567">
            <v>19</v>
          </cell>
          <cell r="H4567">
            <v>0</v>
          </cell>
          <cell r="I4567">
            <v>58</v>
          </cell>
          <cell r="J4567">
            <v>3</v>
          </cell>
          <cell r="K4567">
            <v>0</v>
          </cell>
        </row>
        <row r="4568">
          <cell r="A4568">
            <v>1985</v>
          </cell>
          <cell r="B4568" t="str">
            <v>144</v>
          </cell>
          <cell r="C4568" t="str">
            <v>WOSS RIVER</v>
          </cell>
          <cell r="D4568" t="str">
            <v>1</v>
          </cell>
          <cell r="E4568" t="str">
            <v>1</v>
          </cell>
          <cell r="F4568">
            <v>21</v>
          </cell>
          <cell r="G4568">
            <v>224</v>
          </cell>
          <cell r="H4568">
            <v>3</v>
          </cell>
          <cell r="I4568">
            <v>166</v>
          </cell>
          <cell r="J4568">
            <v>0</v>
          </cell>
          <cell r="K4568">
            <v>7</v>
          </cell>
        </row>
        <row r="4569">
          <cell r="A4569">
            <v>1985</v>
          </cell>
          <cell r="B4569" t="str">
            <v>144</v>
          </cell>
          <cell r="C4569" t="str">
            <v>WOSS RIVER</v>
          </cell>
          <cell r="D4569" t="str">
            <v>1</v>
          </cell>
          <cell r="E4569" t="str">
            <v>9</v>
          </cell>
          <cell r="F4569">
            <v>4</v>
          </cell>
          <cell r="G4569">
            <v>13</v>
          </cell>
          <cell r="H4569">
            <v>0</v>
          </cell>
          <cell r="I4569">
            <v>4</v>
          </cell>
          <cell r="J4569">
            <v>0</v>
          </cell>
          <cell r="K4569">
            <v>0</v>
          </cell>
        </row>
        <row r="4570">
          <cell r="A4570">
            <v>1985</v>
          </cell>
          <cell r="B4570" t="str">
            <v>145</v>
          </cell>
          <cell r="C4570" t="str">
            <v>ZEBALLOS RIVER</v>
          </cell>
          <cell r="D4570" t="str">
            <v>1</v>
          </cell>
          <cell r="E4570" t="str">
            <v>1</v>
          </cell>
          <cell r="F4570">
            <v>14</v>
          </cell>
          <cell r="G4570">
            <v>31</v>
          </cell>
          <cell r="H4570">
            <v>0</v>
          </cell>
          <cell r="I4570">
            <v>35</v>
          </cell>
          <cell r="J4570">
            <v>0</v>
          </cell>
          <cell r="K4570">
            <v>0</v>
          </cell>
        </row>
        <row r="4571">
          <cell r="A4571">
            <v>1985</v>
          </cell>
          <cell r="B4571" t="str">
            <v>145</v>
          </cell>
          <cell r="C4571" t="str">
            <v>ZEBALLOS RIVER</v>
          </cell>
          <cell r="D4571" t="str">
            <v>1</v>
          </cell>
          <cell r="E4571" t="str">
            <v>2</v>
          </cell>
          <cell r="F4571">
            <v>6</v>
          </cell>
          <cell r="G4571">
            <v>10</v>
          </cell>
          <cell r="H4571">
            <v>0</v>
          </cell>
          <cell r="I4571">
            <v>16</v>
          </cell>
          <cell r="J4571">
            <v>0</v>
          </cell>
          <cell r="K4571">
            <v>0</v>
          </cell>
        </row>
        <row r="4572">
          <cell r="A4572">
            <v>1985</v>
          </cell>
          <cell r="B4572" t="str">
            <v>145</v>
          </cell>
          <cell r="C4572" t="str">
            <v>ZEBALLOS RIVER</v>
          </cell>
          <cell r="D4572" t="str">
            <v>1</v>
          </cell>
          <cell r="E4572" t="str">
            <v>9</v>
          </cell>
          <cell r="F4572">
            <v>2</v>
          </cell>
          <cell r="G4572">
            <v>2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</row>
        <row r="4573">
          <cell r="A4573">
            <v>1985</v>
          </cell>
          <cell r="B4573" t="str">
            <v>147</v>
          </cell>
          <cell r="C4573" t="str">
            <v>ESCALANTE RIVER</v>
          </cell>
          <cell r="D4573" t="str">
            <v>1</v>
          </cell>
          <cell r="E4573" t="str">
            <v>1</v>
          </cell>
          <cell r="F4573">
            <v>3</v>
          </cell>
          <cell r="G4573">
            <v>3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</row>
        <row r="4574">
          <cell r="A4574">
            <v>1985</v>
          </cell>
          <cell r="B4574" t="str">
            <v>148</v>
          </cell>
          <cell r="C4574" t="str">
            <v>SHUSHARTIE RIVER</v>
          </cell>
          <cell r="D4574" t="str">
            <v>1</v>
          </cell>
          <cell r="E4574" t="str">
            <v>1</v>
          </cell>
          <cell r="F4574">
            <v>3</v>
          </cell>
          <cell r="G4574">
            <v>3</v>
          </cell>
          <cell r="H4574">
            <v>0</v>
          </cell>
          <cell r="I4574">
            <v>7</v>
          </cell>
          <cell r="J4574">
            <v>0</v>
          </cell>
          <cell r="K4574">
            <v>0</v>
          </cell>
        </row>
        <row r="4575">
          <cell r="A4575">
            <v>1985</v>
          </cell>
          <cell r="B4575" t="str">
            <v>149</v>
          </cell>
          <cell r="C4575" t="str">
            <v>COEUR D'ALENE CREEK</v>
          </cell>
          <cell r="D4575" t="str">
            <v>1</v>
          </cell>
          <cell r="E4575" t="str">
            <v>1</v>
          </cell>
          <cell r="F4575">
            <v>3</v>
          </cell>
          <cell r="G4575">
            <v>14</v>
          </cell>
          <cell r="H4575">
            <v>0</v>
          </cell>
          <cell r="I4575">
            <v>35</v>
          </cell>
          <cell r="J4575">
            <v>0</v>
          </cell>
          <cell r="K4575">
            <v>0</v>
          </cell>
        </row>
        <row r="4576">
          <cell r="A4576">
            <v>1985</v>
          </cell>
          <cell r="B4576" t="str">
            <v>150</v>
          </cell>
          <cell r="C4576" t="str">
            <v>VILLAGE BAY LAKE</v>
          </cell>
          <cell r="D4576" t="str">
            <v>1</v>
          </cell>
          <cell r="E4576" t="str">
            <v>1</v>
          </cell>
          <cell r="F4576">
            <v>3</v>
          </cell>
          <cell r="G4576">
            <v>17</v>
          </cell>
          <cell r="H4576">
            <v>0</v>
          </cell>
          <cell r="I4576">
            <v>10</v>
          </cell>
          <cell r="J4576">
            <v>0</v>
          </cell>
          <cell r="K4576">
            <v>0</v>
          </cell>
        </row>
        <row r="4577">
          <cell r="A4577">
            <v>1985</v>
          </cell>
          <cell r="B4577" t="str">
            <v>152</v>
          </cell>
          <cell r="C4577" t="str">
            <v>KLASKISH RIVER</v>
          </cell>
          <cell r="D4577" t="str">
            <v>1</v>
          </cell>
          <cell r="E4577" t="str">
            <v>1</v>
          </cell>
          <cell r="F4577">
            <v>3</v>
          </cell>
          <cell r="G4577">
            <v>7</v>
          </cell>
          <cell r="H4577">
            <v>0</v>
          </cell>
          <cell r="I4577">
            <v>10</v>
          </cell>
          <cell r="J4577">
            <v>0</v>
          </cell>
          <cell r="K4577">
            <v>0</v>
          </cell>
        </row>
        <row r="4578">
          <cell r="A4578">
            <v>1985</v>
          </cell>
          <cell r="B4578" t="str">
            <v>165</v>
          </cell>
          <cell r="C4578" t="str">
            <v>ALOUETTE RIVER</v>
          </cell>
          <cell r="D4578" t="str">
            <v>2</v>
          </cell>
          <cell r="E4578" t="str">
            <v>1</v>
          </cell>
          <cell r="F4578">
            <v>3</v>
          </cell>
          <cell r="G4578">
            <v>17</v>
          </cell>
          <cell r="H4578">
            <v>0</v>
          </cell>
          <cell r="I4578">
            <v>3</v>
          </cell>
          <cell r="J4578">
            <v>0</v>
          </cell>
          <cell r="K4578">
            <v>3</v>
          </cell>
        </row>
        <row r="4579">
          <cell r="A4579">
            <v>1985</v>
          </cell>
          <cell r="B4579" t="str">
            <v>165</v>
          </cell>
          <cell r="C4579" t="str">
            <v>ALOUETTE RIVER</v>
          </cell>
          <cell r="D4579" t="str">
            <v>2</v>
          </cell>
          <cell r="E4579" t="str">
            <v>2</v>
          </cell>
          <cell r="F4579">
            <v>672</v>
          </cell>
          <cell r="G4579">
            <v>6651</v>
          </cell>
          <cell r="H4579">
            <v>3</v>
          </cell>
          <cell r="I4579">
            <v>1706</v>
          </cell>
          <cell r="J4579">
            <v>339</v>
          </cell>
          <cell r="K4579">
            <v>663</v>
          </cell>
        </row>
        <row r="4580">
          <cell r="A4580">
            <v>1985</v>
          </cell>
          <cell r="B4580" t="str">
            <v>165</v>
          </cell>
          <cell r="C4580" t="str">
            <v>ALOUETTE RIVER</v>
          </cell>
          <cell r="D4580" t="str">
            <v>2</v>
          </cell>
          <cell r="E4580" t="str">
            <v>6</v>
          </cell>
          <cell r="F4580">
            <v>3</v>
          </cell>
          <cell r="G4580">
            <v>34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</row>
        <row r="4581">
          <cell r="A4581">
            <v>1985</v>
          </cell>
          <cell r="B4581" t="str">
            <v>165</v>
          </cell>
          <cell r="C4581" t="str">
            <v>ALOUETTE RIVER</v>
          </cell>
          <cell r="D4581" t="str">
            <v>2</v>
          </cell>
          <cell r="E4581" t="str">
            <v>9</v>
          </cell>
          <cell r="F4581">
            <v>2</v>
          </cell>
          <cell r="G4581">
            <v>4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</row>
        <row r="4582">
          <cell r="A4582">
            <v>1985</v>
          </cell>
          <cell r="B4582" t="str">
            <v>167</v>
          </cell>
          <cell r="C4582" t="str">
            <v>ASHLU CREEK</v>
          </cell>
          <cell r="D4582" t="str">
            <v>2</v>
          </cell>
          <cell r="E4582" t="str">
            <v>2</v>
          </cell>
          <cell r="F4582">
            <v>45</v>
          </cell>
          <cell r="G4582">
            <v>86</v>
          </cell>
          <cell r="H4582">
            <v>0</v>
          </cell>
          <cell r="I4582">
            <v>51</v>
          </cell>
          <cell r="J4582">
            <v>0</v>
          </cell>
          <cell r="K4582">
            <v>0</v>
          </cell>
        </row>
        <row r="4583">
          <cell r="A4583">
            <v>1985</v>
          </cell>
          <cell r="B4583" t="str">
            <v>169</v>
          </cell>
          <cell r="C4583" t="str">
            <v>BERTRAM CREEK</v>
          </cell>
          <cell r="D4583" t="str">
            <v>2</v>
          </cell>
          <cell r="E4583" t="str">
            <v>2</v>
          </cell>
          <cell r="F4583">
            <v>6</v>
          </cell>
          <cell r="G4583">
            <v>16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</row>
        <row r="4584">
          <cell r="A4584">
            <v>1985</v>
          </cell>
          <cell r="B4584" t="str">
            <v>170</v>
          </cell>
          <cell r="C4584" t="str">
            <v>BIG SILVER CREEK</v>
          </cell>
          <cell r="D4584" t="str">
            <v>2</v>
          </cell>
          <cell r="E4584" t="str">
            <v>2</v>
          </cell>
          <cell r="F4584">
            <v>3</v>
          </cell>
          <cell r="G4584">
            <v>38</v>
          </cell>
          <cell r="H4584">
            <v>0</v>
          </cell>
          <cell r="I4584">
            <v>3</v>
          </cell>
          <cell r="J4584">
            <v>0</v>
          </cell>
          <cell r="K4584">
            <v>3</v>
          </cell>
        </row>
        <row r="4585">
          <cell r="A4585">
            <v>1985</v>
          </cell>
          <cell r="B4585" t="str">
            <v>171</v>
          </cell>
          <cell r="C4585" t="str">
            <v>BIRKENHEAD RIVER</v>
          </cell>
          <cell r="D4585" t="str">
            <v>2</v>
          </cell>
          <cell r="E4585" t="str">
            <v>1</v>
          </cell>
          <cell r="F4585">
            <v>3</v>
          </cell>
          <cell r="G4585">
            <v>17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</row>
        <row r="4586">
          <cell r="A4586">
            <v>1985</v>
          </cell>
          <cell r="B4586" t="str">
            <v>171</v>
          </cell>
          <cell r="C4586" t="str">
            <v>BIRKENHEAD RIVER</v>
          </cell>
          <cell r="D4586" t="str">
            <v>2</v>
          </cell>
          <cell r="E4586" t="str">
            <v>2</v>
          </cell>
          <cell r="F4586">
            <v>6</v>
          </cell>
          <cell r="G4586">
            <v>13</v>
          </cell>
          <cell r="H4586">
            <v>0</v>
          </cell>
          <cell r="I4586">
            <v>0</v>
          </cell>
          <cell r="J4586">
            <v>0</v>
          </cell>
          <cell r="K4586">
            <v>3</v>
          </cell>
        </row>
        <row r="4587">
          <cell r="A4587">
            <v>1985</v>
          </cell>
          <cell r="B4587" t="str">
            <v>172</v>
          </cell>
          <cell r="C4587" t="str">
            <v>BREM RIVER</v>
          </cell>
          <cell r="D4587" t="str">
            <v>2</v>
          </cell>
          <cell r="E4587" t="str">
            <v>0</v>
          </cell>
          <cell r="F4587">
            <v>2</v>
          </cell>
          <cell r="G4587">
            <v>2</v>
          </cell>
          <cell r="H4587">
            <v>0</v>
          </cell>
          <cell r="I4587">
            <v>2</v>
          </cell>
          <cell r="J4587">
            <v>0</v>
          </cell>
          <cell r="K4587">
            <v>0</v>
          </cell>
        </row>
        <row r="4588">
          <cell r="A4588">
            <v>1985</v>
          </cell>
          <cell r="B4588" t="str">
            <v>172</v>
          </cell>
          <cell r="C4588" t="str">
            <v>BREM RIVER</v>
          </cell>
          <cell r="D4588" t="str">
            <v>2</v>
          </cell>
          <cell r="E4588" t="str">
            <v>2</v>
          </cell>
          <cell r="F4588">
            <v>3</v>
          </cell>
          <cell r="G4588">
            <v>19</v>
          </cell>
          <cell r="H4588">
            <v>0</v>
          </cell>
          <cell r="I4588">
            <v>45</v>
          </cell>
          <cell r="J4588">
            <v>0</v>
          </cell>
          <cell r="K4588">
            <v>0</v>
          </cell>
        </row>
        <row r="4589">
          <cell r="A4589">
            <v>1985</v>
          </cell>
          <cell r="B4589" t="str">
            <v>173</v>
          </cell>
          <cell r="C4589" t="str">
            <v>BRITTAIN RIVER</v>
          </cell>
          <cell r="D4589" t="str">
            <v>2</v>
          </cell>
          <cell r="E4589" t="str">
            <v>2</v>
          </cell>
          <cell r="F4589">
            <v>6</v>
          </cell>
          <cell r="G4589">
            <v>10</v>
          </cell>
          <cell r="H4589">
            <v>0</v>
          </cell>
          <cell r="I4589">
            <v>6</v>
          </cell>
          <cell r="J4589">
            <v>0</v>
          </cell>
          <cell r="K4589">
            <v>0</v>
          </cell>
        </row>
        <row r="4590">
          <cell r="A4590">
            <v>1985</v>
          </cell>
          <cell r="B4590" t="str">
            <v>174</v>
          </cell>
          <cell r="C4590" t="str">
            <v>BRUNETTE RIVER</v>
          </cell>
          <cell r="D4590" t="str">
            <v>2</v>
          </cell>
          <cell r="E4590" t="str">
            <v>2</v>
          </cell>
          <cell r="F4590">
            <v>6</v>
          </cell>
          <cell r="G4590">
            <v>16</v>
          </cell>
          <cell r="H4590">
            <v>0</v>
          </cell>
          <cell r="I4590">
            <v>0</v>
          </cell>
          <cell r="J4590">
            <v>0</v>
          </cell>
          <cell r="K4590">
            <v>3</v>
          </cell>
        </row>
        <row r="4591">
          <cell r="A4591">
            <v>1985</v>
          </cell>
          <cell r="B4591" t="str">
            <v>175</v>
          </cell>
          <cell r="C4591" t="str">
            <v>CAPILANO RIVER</v>
          </cell>
          <cell r="D4591" t="str">
            <v>2</v>
          </cell>
          <cell r="E4591" t="str">
            <v>2</v>
          </cell>
          <cell r="F4591">
            <v>288</v>
          </cell>
          <cell r="G4591">
            <v>3104</v>
          </cell>
          <cell r="H4591">
            <v>10</v>
          </cell>
          <cell r="I4591">
            <v>1015</v>
          </cell>
          <cell r="J4591">
            <v>83</v>
          </cell>
          <cell r="K4591">
            <v>400</v>
          </cell>
        </row>
        <row r="4592">
          <cell r="A4592">
            <v>1985</v>
          </cell>
          <cell r="B4592" t="str">
            <v>176</v>
          </cell>
          <cell r="C4592" t="str">
            <v>CHAPMAN CREEK</v>
          </cell>
          <cell r="D4592" t="str">
            <v>2</v>
          </cell>
          <cell r="E4592" t="str">
            <v>2</v>
          </cell>
          <cell r="F4592">
            <v>45</v>
          </cell>
          <cell r="G4592">
            <v>131</v>
          </cell>
          <cell r="H4592">
            <v>26</v>
          </cell>
          <cell r="I4592">
            <v>61</v>
          </cell>
          <cell r="J4592">
            <v>10</v>
          </cell>
          <cell r="K4592">
            <v>0</v>
          </cell>
        </row>
        <row r="4593">
          <cell r="A4593">
            <v>1985</v>
          </cell>
          <cell r="B4593" t="str">
            <v>177</v>
          </cell>
          <cell r="C4593" t="str">
            <v>CHEAKAMUS RIVER</v>
          </cell>
          <cell r="D4593" t="str">
            <v>2</v>
          </cell>
          <cell r="E4593" t="str">
            <v>0</v>
          </cell>
          <cell r="F4593">
            <v>3</v>
          </cell>
          <cell r="G4593">
            <v>3</v>
          </cell>
          <cell r="H4593">
            <v>0</v>
          </cell>
          <cell r="I4593">
            <v>3</v>
          </cell>
          <cell r="J4593">
            <v>0</v>
          </cell>
          <cell r="K4593">
            <v>0</v>
          </cell>
        </row>
        <row r="4594">
          <cell r="A4594">
            <v>1985</v>
          </cell>
          <cell r="B4594" t="str">
            <v>177</v>
          </cell>
          <cell r="C4594" t="str">
            <v>CHEAKAMUS RIVER</v>
          </cell>
          <cell r="D4594" t="str">
            <v>2</v>
          </cell>
          <cell r="E4594" t="str">
            <v>1</v>
          </cell>
          <cell r="F4594">
            <v>24</v>
          </cell>
          <cell r="G4594">
            <v>45</v>
          </cell>
          <cell r="H4594">
            <v>0</v>
          </cell>
          <cell r="I4594">
            <v>41</v>
          </cell>
          <cell r="J4594">
            <v>0</v>
          </cell>
          <cell r="K4594">
            <v>0</v>
          </cell>
        </row>
        <row r="4595">
          <cell r="A4595">
            <v>1985</v>
          </cell>
          <cell r="B4595" t="str">
            <v>177</v>
          </cell>
          <cell r="C4595" t="str">
            <v>CHEAKAMUS RIVER</v>
          </cell>
          <cell r="D4595" t="str">
            <v>2</v>
          </cell>
          <cell r="E4595" t="str">
            <v>2</v>
          </cell>
          <cell r="F4595">
            <v>374</v>
          </cell>
          <cell r="G4595">
            <v>1415</v>
          </cell>
          <cell r="H4595">
            <v>16</v>
          </cell>
          <cell r="I4595">
            <v>1667</v>
          </cell>
          <cell r="J4595">
            <v>6</v>
          </cell>
          <cell r="K4595">
            <v>19</v>
          </cell>
        </row>
        <row r="4596">
          <cell r="A4596">
            <v>1985</v>
          </cell>
          <cell r="B4596" t="str">
            <v>177</v>
          </cell>
          <cell r="C4596" t="str">
            <v>CHEAKAMUS RIVER</v>
          </cell>
          <cell r="D4596" t="str">
            <v>2</v>
          </cell>
          <cell r="E4596" t="str">
            <v>3</v>
          </cell>
          <cell r="F4596">
            <v>3</v>
          </cell>
          <cell r="G4596">
            <v>3</v>
          </cell>
          <cell r="H4596">
            <v>0</v>
          </cell>
          <cell r="I4596">
            <v>6</v>
          </cell>
          <cell r="J4596">
            <v>0</v>
          </cell>
          <cell r="K4596">
            <v>0</v>
          </cell>
        </row>
        <row r="4597">
          <cell r="A4597">
            <v>1985</v>
          </cell>
          <cell r="B4597" t="str">
            <v>177</v>
          </cell>
          <cell r="C4597" t="str">
            <v>CHEAKAMUS RIVER</v>
          </cell>
          <cell r="D4597" t="str">
            <v>2</v>
          </cell>
          <cell r="E4597" t="str">
            <v>8</v>
          </cell>
          <cell r="F4597">
            <v>5</v>
          </cell>
          <cell r="G4597">
            <v>170</v>
          </cell>
          <cell r="H4597">
            <v>0</v>
          </cell>
          <cell r="I4597">
            <v>264</v>
          </cell>
          <cell r="J4597">
            <v>0</v>
          </cell>
          <cell r="K4597">
            <v>3</v>
          </cell>
        </row>
        <row r="4598">
          <cell r="A4598">
            <v>1985</v>
          </cell>
          <cell r="B4598" t="str">
            <v>178</v>
          </cell>
          <cell r="C4598" t="str">
            <v>CHEHALIS RIVER</v>
          </cell>
          <cell r="D4598" t="str">
            <v>2</v>
          </cell>
          <cell r="E4598" t="str">
            <v>1</v>
          </cell>
          <cell r="F4598">
            <v>3</v>
          </cell>
          <cell r="G4598">
            <v>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</row>
        <row r="4599">
          <cell r="A4599">
            <v>1985</v>
          </cell>
          <cell r="B4599" t="str">
            <v>178</v>
          </cell>
          <cell r="C4599" t="str">
            <v>CHEHALIS RIVER</v>
          </cell>
          <cell r="D4599" t="str">
            <v>2</v>
          </cell>
          <cell r="E4599" t="str">
            <v>2</v>
          </cell>
          <cell r="F4599">
            <v>160</v>
          </cell>
          <cell r="G4599">
            <v>531</v>
          </cell>
          <cell r="H4599">
            <v>0</v>
          </cell>
          <cell r="I4599">
            <v>342</v>
          </cell>
          <cell r="J4599">
            <v>13</v>
          </cell>
          <cell r="K4599">
            <v>54</v>
          </cell>
        </row>
        <row r="4600">
          <cell r="A4600">
            <v>1985</v>
          </cell>
          <cell r="B4600" t="str">
            <v>179</v>
          </cell>
          <cell r="C4600" t="str">
            <v>CHILLIWACK RIVER</v>
          </cell>
          <cell r="D4600" t="str">
            <v>2</v>
          </cell>
          <cell r="E4600" t="str">
            <v>0</v>
          </cell>
          <cell r="F4600">
            <v>23</v>
          </cell>
          <cell r="G4600">
            <v>61</v>
          </cell>
          <cell r="H4600">
            <v>2</v>
          </cell>
          <cell r="I4600">
            <v>58</v>
          </cell>
          <cell r="J4600">
            <v>5</v>
          </cell>
          <cell r="K4600">
            <v>6</v>
          </cell>
        </row>
        <row r="4601">
          <cell r="A4601">
            <v>1985</v>
          </cell>
          <cell r="B4601" t="str">
            <v>179</v>
          </cell>
          <cell r="C4601" t="str">
            <v>CHILLIWACK RIVER</v>
          </cell>
          <cell r="D4601" t="str">
            <v>2</v>
          </cell>
          <cell r="E4601" t="str">
            <v>1</v>
          </cell>
          <cell r="F4601">
            <v>52</v>
          </cell>
          <cell r="G4601">
            <v>104</v>
          </cell>
          <cell r="H4601">
            <v>0</v>
          </cell>
          <cell r="I4601">
            <v>69</v>
          </cell>
          <cell r="J4601">
            <v>7</v>
          </cell>
          <cell r="K4601">
            <v>41</v>
          </cell>
        </row>
        <row r="4602">
          <cell r="A4602">
            <v>1985</v>
          </cell>
          <cell r="B4602" t="str">
            <v>179</v>
          </cell>
          <cell r="C4602" t="str">
            <v>CHILLIWACK RIVER</v>
          </cell>
          <cell r="D4602" t="str">
            <v>2</v>
          </cell>
          <cell r="E4602" t="str">
            <v>2</v>
          </cell>
          <cell r="F4602">
            <v>3543</v>
          </cell>
          <cell r="G4602">
            <v>33256</v>
          </cell>
          <cell r="H4602">
            <v>38</v>
          </cell>
          <cell r="I4602">
            <v>17443</v>
          </cell>
          <cell r="J4602">
            <v>2215</v>
          </cell>
          <cell r="K4602">
            <v>5460</v>
          </cell>
        </row>
        <row r="4603">
          <cell r="A4603">
            <v>1985</v>
          </cell>
          <cell r="B4603" t="str">
            <v>179</v>
          </cell>
          <cell r="C4603" t="str">
            <v>CHILLIWACK RIVER</v>
          </cell>
          <cell r="D4603" t="str">
            <v>2</v>
          </cell>
          <cell r="E4603" t="str">
            <v>3</v>
          </cell>
          <cell r="F4603">
            <v>36</v>
          </cell>
          <cell r="G4603">
            <v>108</v>
          </cell>
          <cell r="H4603">
            <v>3</v>
          </cell>
          <cell r="I4603">
            <v>19</v>
          </cell>
          <cell r="J4603">
            <v>8</v>
          </cell>
          <cell r="K4603">
            <v>0</v>
          </cell>
        </row>
        <row r="4604">
          <cell r="A4604">
            <v>1985</v>
          </cell>
          <cell r="B4604" t="str">
            <v>179</v>
          </cell>
          <cell r="C4604" t="str">
            <v>CHILLIWACK RIVER</v>
          </cell>
          <cell r="D4604" t="str">
            <v>2</v>
          </cell>
          <cell r="E4604" t="str">
            <v>4</v>
          </cell>
          <cell r="F4604">
            <v>5</v>
          </cell>
          <cell r="G4604">
            <v>16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</row>
        <row r="4605">
          <cell r="A4605">
            <v>1985</v>
          </cell>
          <cell r="B4605" t="str">
            <v>179</v>
          </cell>
          <cell r="C4605" t="str">
            <v>CHILLIWACK RIVER</v>
          </cell>
          <cell r="D4605" t="str">
            <v>2</v>
          </cell>
          <cell r="E4605" t="str">
            <v>5</v>
          </cell>
          <cell r="F4605">
            <v>10</v>
          </cell>
          <cell r="G4605">
            <v>31</v>
          </cell>
          <cell r="H4605">
            <v>0</v>
          </cell>
          <cell r="I4605">
            <v>0</v>
          </cell>
          <cell r="J4605">
            <v>10</v>
          </cell>
          <cell r="K4605">
            <v>100</v>
          </cell>
        </row>
        <row r="4606">
          <cell r="A4606">
            <v>1985</v>
          </cell>
          <cell r="B4606" t="str">
            <v>179</v>
          </cell>
          <cell r="C4606" t="str">
            <v>CHILLIWACK RIVER</v>
          </cell>
          <cell r="D4606" t="str">
            <v>2</v>
          </cell>
          <cell r="E4606" t="str">
            <v>6</v>
          </cell>
          <cell r="F4606">
            <v>13</v>
          </cell>
          <cell r="G4606">
            <v>37</v>
          </cell>
          <cell r="H4606">
            <v>0</v>
          </cell>
          <cell r="I4606">
            <v>7</v>
          </cell>
          <cell r="J4606">
            <v>0</v>
          </cell>
          <cell r="K4606">
            <v>3</v>
          </cell>
        </row>
        <row r="4607">
          <cell r="A4607">
            <v>1985</v>
          </cell>
          <cell r="B4607" t="str">
            <v>179</v>
          </cell>
          <cell r="C4607" t="str">
            <v>CHILLIWACK RIVER</v>
          </cell>
          <cell r="D4607" t="str">
            <v>2</v>
          </cell>
          <cell r="E4607" t="str">
            <v>7</v>
          </cell>
          <cell r="F4607">
            <v>9</v>
          </cell>
          <cell r="G4607">
            <v>35</v>
          </cell>
          <cell r="H4607">
            <v>0</v>
          </cell>
          <cell r="I4607">
            <v>3</v>
          </cell>
          <cell r="J4607">
            <v>0</v>
          </cell>
          <cell r="K4607">
            <v>9</v>
          </cell>
        </row>
        <row r="4608">
          <cell r="A4608">
            <v>1985</v>
          </cell>
          <cell r="B4608" t="str">
            <v>179</v>
          </cell>
          <cell r="C4608" t="str">
            <v>CHILLIWACK RIVER</v>
          </cell>
          <cell r="D4608" t="str">
            <v>2</v>
          </cell>
          <cell r="E4608" t="str">
            <v>8</v>
          </cell>
          <cell r="F4608">
            <v>27</v>
          </cell>
          <cell r="G4608">
            <v>91</v>
          </cell>
          <cell r="H4608">
            <v>0</v>
          </cell>
          <cell r="I4608">
            <v>13</v>
          </cell>
          <cell r="J4608">
            <v>8</v>
          </cell>
          <cell r="K4608">
            <v>3</v>
          </cell>
        </row>
        <row r="4609">
          <cell r="A4609">
            <v>1985</v>
          </cell>
          <cell r="B4609" t="str">
            <v>179</v>
          </cell>
          <cell r="C4609" t="str">
            <v>CHILLIWACK RIVER</v>
          </cell>
          <cell r="D4609" t="str">
            <v>2</v>
          </cell>
          <cell r="E4609" t="str">
            <v>9</v>
          </cell>
          <cell r="F4609">
            <v>26</v>
          </cell>
          <cell r="G4609">
            <v>138</v>
          </cell>
          <cell r="H4609">
            <v>0</v>
          </cell>
          <cell r="I4609">
            <v>34</v>
          </cell>
          <cell r="J4609">
            <v>6</v>
          </cell>
          <cell r="K4609">
            <v>2</v>
          </cell>
        </row>
        <row r="4610">
          <cell r="A4610">
            <v>1985</v>
          </cell>
          <cell r="B4610" t="str">
            <v>180</v>
          </cell>
          <cell r="C4610" t="str">
            <v>COGBURN CREEK</v>
          </cell>
          <cell r="D4610" t="str">
            <v>2</v>
          </cell>
          <cell r="E4610" t="str">
            <v>2</v>
          </cell>
          <cell r="F4610">
            <v>6</v>
          </cell>
          <cell r="G4610">
            <v>16</v>
          </cell>
          <cell r="H4610">
            <v>0</v>
          </cell>
          <cell r="I4610">
            <v>3</v>
          </cell>
          <cell r="J4610">
            <v>0</v>
          </cell>
          <cell r="K4610">
            <v>0</v>
          </cell>
        </row>
        <row r="4611">
          <cell r="A4611">
            <v>1985</v>
          </cell>
          <cell r="B4611" t="str">
            <v>181</v>
          </cell>
          <cell r="C4611" t="str">
            <v>COQUIHALLA RIVER</v>
          </cell>
          <cell r="D4611" t="str">
            <v>2</v>
          </cell>
          <cell r="E4611" t="str">
            <v>1</v>
          </cell>
          <cell r="F4611">
            <v>7</v>
          </cell>
          <cell r="G4611">
            <v>14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</row>
        <row r="4612">
          <cell r="A4612">
            <v>1985</v>
          </cell>
          <cell r="B4612" t="str">
            <v>181</v>
          </cell>
          <cell r="C4612" t="str">
            <v>COQUIHALLA RIVER</v>
          </cell>
          <cell r="D4612" t="str">
            <v>2</v>
          </cell>
          <cell r="E4612" t="str">
            <v>2</v>
          </cell>
          <cell r="F4612">
            <v>221</v>
          </cell>
          <cell r="G4612">
            <v>618</v>
          </cell>
          <cell r="H4612">
            <v>0</v>
          </cell>
          <cell r="I4612">
            <v>326</v>
          </cell>
          <cell r="J4612">
            <v>6</v>
          </cell>
          <cell r="K4612">
            <v>125</v>
          </cell>
        </row>
        <row r="4613">
          <cell r="A4613">
            <v>1985</v>
          </cell>
          <cell r="B4613" t="str">
            <v>181</v>
          </cell>
          <cell r="C4613" t="str">
            <v>COQUIHALLA RIVER</v>
          </cell>
          <cell r="D4613" t="str">
            <v>2</v>
          </cell>
          <cell r="E4613" t="str">
            <v>8</v>
          </cell>
          <cell r="F4613">
            <v>3</v>
          </cell>
          <cell r="G4613">
            <v>8</v>
          </cell>
          <cell r="H4613">
            <v>0</v>
          </cell>
          <cell r="I4613">
            <v>5</v>
          </cell>
          <cell r="J4613">
            <v>0</v>
          </cell>
          <cell r="K4613">
            <v>3</v>
          </cell>
        </row>
        <row r="4614">
          <cell r="A4614">
            <v>1985</v>
          </cell>
          <cell r="B4614" t="str">
            <v>181</v>
          </cell>
          <cell r="C4614" t="str">
            <v>COQUIHALLA RIVER</v>
          </cell>
          <cell r="D4614" t="str">
            <v>2</v>
          </cell>
          <cell r="E4614" t="str">
            <v>9</v>
          </cell>
          <cell r="F4614">
            <v>2</v>
          </cell>
          <cell r="G4614">
            <v>4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</row>
        <row r="4615">
          <cell r="A4615">
            <v>1985</v>
          </cell>
          <cell r="B4615" t="str">
            <v>182</v>
          </cell>
          <cell r="C4615" t="str">
            <v>COQUITLAM RIVER</v>
          </cell>
          <cell r="D4615" t="str">
            <v>2</v>
          </cell>
          <cell r="E4615" t="str">
            <v>1</v>
          </cell>
          <cell r="F4615">
            <v>3</v>
          </cell>
          <cell r="G4615">
            <v>14</v>
          </cell>
          <cell r="H4615">
            <v>0</v>
          </cell>
          <cell r="I4615">
            <v>7</v>
          </cell>
          <cell r="J4615">
            <v>0</v>
          </cell>
          <cell r="K4615">
            <v>0</v>
          </cell>
        </row>
        <row r="4616">
          <cell r="A4616">
            <v>1985</v>
          </cell>
          <cell r="B4616" t="str">
            <v>182</v>
          </cell>
          <cell r="C4616" t="str">
            <v>COQUITLAM RIVER</v>
          </cell>
          <cell r="D4616" t="str">
            <v>2</v>
          </cell>
          <cell r="E4616" t="str">
            <v>2</v>
          </cell>
          <cell r="F4616">
            <v>141</v>
          </cell>
          <cell r="G4616">
            <v>931</v>
          </cell>
          <cell r="H4616">
            <v>3</v>
          </cell>
          <cell r="I4616">
            <v>477</v>
          </cell>
          <cell r="J4616">
            <v>0</v>
          </cell>
          <cell r="K4616">
            <v>3</v>
          </cell>
        </row>
        <row r="4617">
          <cell r="A4617">
            <v>1985</v>
          </cell>
          <cell r="B4617" t="str">
            <v>184</v>
          </cell>
          <cell r="C4617" t="str">
            <v>DAKOTA CREEK</v>
          </cell>
          <cell r="D4617" t="str">
            <v>2</v>
          </cell>
          <cell r="E4617" t="str">
            <v>2</v>
          </cell>
          <cell r="F4617">
            <v>6</v>
          </cell>
          <cell r="G4617">
            <v>32</v>
          </cell>
          <cell r="H4617">
            <v>3</v>
          </cell>
          <cell r="I4617">
            <v>0</v>
          </cell>
          <cell r="J4617">
            <v>0</v>
          </cell>
          <cell r="K4617">
            <v>0</v>
          </cell>
        </row>
        <row r="4618">
          <cell r="A4618">
            <v>1985</v>
          </cell>
          <cell r="B4618" t="str">
            <v>185</v>
          </cell>
          <cell r="C4618" t="str">
            <v>DESERTED RIVER</v>
          </cell>
          <cell r="D4618" t="str">
            <v>2</v>
          </cell>
          <cell r="E4618" t="str">
            <v>2</v>
          </cell>
          <cell r="F4618">
            <v>3</v>
          </cell>
          <cell r="G4618">
            <v>3</v>
          </cell>
          <cell r="H4618">
            <v>0</v>
          </cell>
          <cell r="I4618">
            <v>3</v>
          </cell>
          <cell r="J4618">
            <v>0</v>
          </cell>
          <cell r="K4618">
            <v>0</v>
          </cell>
        </row>
        <row r="4619">
          <cell r="A4619">
            <v>1985</v>
          </cell>
          <cell r="B4619" t="str">
            <v>186</v>
          </cell>
          <cell r="C4619" t="str">
            <v>ELAHO RIVER</v>
          </cell>
          <cell r="D4619" t="str">
            <v>2</v>
          </cell>
          <cell r="E4619" t="str">
            <v>2</v>
          </cell>
          <cell r="F4619">
            <v>3</v>
          </cell>
          <cell r="G4619">
            <v>6</v>
          </cell>
          <cell r="H4619">
            <v>0</v>
          </cell>
          <cell r="I4619">
            <v>6</v>
          </cell>
          <cell r="J4619">
            <v>0</v>
          </cell>
          <cell r="K4619">
            <v>0</v>
          </cell>
        </row>
        <row r="4620">
          <cell r="A4620">
            <v>1985</v>
          </cell>
          <cell r="B4620" t="str">
            <v>188</v>
          </cell>
          <cell r="C4620" t="str">
            <v>FRASER RIVER</v>
          </cell>
          <cell r="D4620" t="str">
            <v>2</v>
          </cell>
          <cell r="E4620" t="str">
            <v>0</v>
          </cell>
          <cell r="F4620">
            <v>3</v>
          </cell>
          <cell r="G4620">
            <v>5</v>
          </cell>
          <cell r="H4620">
            <v>2</v>
          </cell>
          <cell r="I4620">
            <v>3</v>
          </cell>
          <cell r="J4620">
            <v>0</v>
          </cell>
          <cell r="K4620">
            <v>0</v>
          </cell>
        </row>
        <row r="4621">
          <cell r="A4621">
            <v>1985</v>
          </cell>
          <cell r="B4621" t="str">
            <v>188</v>
          </cell>
          <cell r="C4621" t="str">
            <v>FRASER RIVER</v>
          </cell>
          <cell r="D4621" t="str">
            <v>2</v>
          </cell>
          <cell r="E4621" t="str">
            <v>1</v>
          </cell>
          <cell r="F4621">
            <v>14</v>
          </cell>
          <cell r="G4621">
            <v>100</v>
          </cell>
          <cell r="H4621">
            <v>14</v>
          </cell>
          <cell r="I4621">
            <v>17</v>
          </cell>
          <cell r="J4621">
            <v>0</v>
          </cell>
          <cell r="K4621">
            <v>0</v>
          </cell>
        </row>
        <row r="4622">
          <cell r="A4622">
            <v>1985</v>
          </cell>
          <cell r="B4622" t="str">
            <v>188</v>
          </cell>
          <cell r="C4622" t="str">
            <v>FRASER RIVER</v>
          </cell>
          <cell r="D4622" t="str">
            <v>2</v>
          </cell>
          <cell r="E4622" t="str">
            <v>2</v>
          </cell>
          <cell r="F4622">
            <v>989</v>
          </cell>
          <cell r="G4622">
            <v>13906</v>
          </cell>
          <cell r="H4622">
            <v>723</v>
          </cell>
          <cell r="I4622">
            <v>294</v>
          </cell>
          <cell r="J4622">
            <v>54</v>
          </cell>
          <cell r="K4622">
            <v>125</v>
          </cell>
        </row>
        <row r="4623">
          <cell r="A4623">
            <v>1985</v>
          </cell>
          <cell r="B4623" t="str">
            <v>188</v>
          </cell>
          <cell r="C4623" t="str">
            <v>FRASER RIVER</v>
          </cell>
          <cell r="D4623" t="str">
            <v>2</v>
          </cell>
          <cell r="E4623" t="str">
            <v>3</v>
          </cell>
          <cell r="F4623">
            <v>41</v>
          </cell>
          <cell r="G4623">
            <v>171</v>
          </cell>
          <cell r="H4623">
            <v>14</v>
          </cell>
          <cell r="I4623">
            <v>33</v>
          </cell>
          <cell r="J4623">
            <v>0</v>
          </cell>
          <cell r="K4623">
            <v>0</v>
          </cell>
        </row>
        <row r="4624">
          <cell r="A4624">
            <v>1985</v>
          </cell>
          <cell r="B4624" t="str">
            <v>188</v>
          </cell>
          <cell r="C4624" t="str">
            <v>FRASER RIVER</v>
          </cell>
          <cell r="D4624" t="str">
            <v>2</v>
          </cell>
          <cell r="E4624" t="str">
            <v>4</v>
          </cell>
          <cell r="F4624">
            <v>3</v>
          </cell>
          <cell r="G4624">
            <v>11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</row>
        <row r="4625">
          <cell r="A4625">
            <v>1985</v>
          </cell>
          <cell r="B4625" t="str">
            <v>188</v>
          </cell>
          <cell r="C4625" t="str">
            <v>FRASER RIVER</v>
          </cell>
          <cell r="D4625" t="str">
            <v>2</v>
          </cell>
          <cell r="E4625" t="str">
            <v>6</v>
          </cell>
          <cell r="F4625">
            <v>3</v>
          </cell>
          <cell r="G4625">
            <v>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</row>
        <row r="4626">
          <cell r="A4626">
            <v>1985</v>
          </cell>
          <cell r="B4626" t="str">
            <v>188</v>
          </cell>
          <cell r="C4626" t="str">
            <v>FRASER RIVER</v>
          </cell>
          <cell r="D4626" t="str">
            <v>2</v>
          </cell>
          <cell r="E4626" t="str">
            <v>7</v>
          </cell>
          <cell r="F4626">
            <v>3</v>
          </cell>
          <cell r="G4626">
            <v>3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</row>
        <row r="4627">
          <cell r="A4627">
            <v>1985</v>
          </cell>
          <cell r="B4627" t="str">
            <v>188</v>
          </cell>
          <cell r="C4627" t="str">
            <v>FRASER RIVER</v>
          </cell>
          <cell r="D4627" t="str">
            <v>2</v>
          </cell>
          <cell r="E4627" t="str">
            <v>8</v>
          </cell>
          <cell r="F4627">
            <v>27</v>
          </cell>
          <cell r="G4627">
            <v>229</v>
          </cell>
          <cell r="H4627">
            <v>5</v>
          </cell>
          <cell r="I4627">
            <v>0</v>
          </cell>
          <cell r="J4627">
            <v>0</v>
          </cell>
          <cell r="K4627">
            <v>0</v>
          </cell>
        </row>
        <row r="4628">
          <cell r="A4628">
            <v>1985</v>
          </cell>
          <cell r="B4628" t="str">
            <v>188</v>
          </cell>
          <cell r="C4628" t="str">
            <v>FRASER RIVER</v>
          </cell>
          <cell r="D4628" t="str">
            <v>2</v>
          </cell>
          <cell r="E4628" t="str">
            <v>9</v>
          </cell>
          <cell r="F4628">
            <v>9</v>
          </cell>
          <cell r="G4628">
            <v>39</v>
          </cell>
          <cell r="H4628">
            <v>7</v>
          </cell>
          <cell r="I4628">
            <v>0</v>
          </cell>
          <cell r="J4628">
            <v>0</v>
          </cell>
          <cell r="K4628">
            <v>0</v>
          </cell>
        </row>
        <row r="4629">
          <cell r="A4629">
            <v>1985</v>
          </cell>
          <cell r="B4629" t="str">
            <v>190</v>
          </cell>
          <cell r="C4629" t="str">
            <v>GRAY CREEK</v>
          </cell>
          <cell r="D4629" t="str">
            <v>2</v>
          </cell>
          <cell r="E4629" t="str">
            <v>2</v>
          </cell>
          <cell r="F4629">
            <v>6</v>
          </cell>
          <cell r="G4629">
            <v>48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</row>
        <row r="4630">
          <cell r="A4630">
            <v>1985</v>
          </cell>
          <cell r="B4630" t="str">
            <v>191</v>
          </cell>
          <cell r="C4630" t="str">
            <v>HARRISON RIVER</v>
          </cell>
          <cell r="D4630" t="str">
            <v>2</v>
          </cell>
          <cell r="E4630" t="str">
            <v>1</v>
          </cell>
          <cell r="F4630">
            <v>3</v>
          </cell>
          <cell r="G4630">
            <v>17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</row>
        <row r="4631">
          <cell r="A4631">
            <v>1985</v>
          </cell>
          <cell r="B4631" t="str">
            <v>191</v>
          </cell>
          <cell r="C4631" t="str">
            <v>HARRISON RIVER</v>
          </cell>
          <cell r="D4631" t="str">
            <v>2</v>
          </cell>
          <cell r="E4631" t="str">
            <v>2</v>
          </cell>
          <cell r="F4631">
            <v>19</v>
          </cell>
          <cell r="G4631">
            <v>35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</row>
        <row r="4632">
          <cell r="A4632">
            <v>1985</v>
          </cell>
          <cell r="B4632" t="str">
            <v>192</v>
          </cell>
          <cell r="C4632" t="str">
            <v>HASTINGS CREEK</v>
          </cell>
          <cell r="D4632" t="str">
            <v>2</v>
          </cell>
          <cell r="E4632" t="str">
            <v>2</v>
          </cell>
          <cell r="F4632">
            <v>3</v>
          </cell>
          <cell r="G4632">
            <v>6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</row>
        <row r="4633">
          <cell r="A4633">
            <v>1985</v>
          </cell>
          <cell r="B4633" t="str">
            <v>193</v>
          </cell>
          <cell r="C4633" t="str">
            <v>HOMATHKO RIVER</v>
          </cell>
          <cell r="D4633" t="str">
            <v>2</v>
          </cell>
          <cell r="E4633" t="str">
            <v>2</v>
          </cell>
          <cell r="F4633">
            <v>3</v>
          </cell>
          <cell r="G4633">
            <v>10</v>
          </cell>
          <cell r="H4633">
            <v>0</v>
          </cell>
          <cell r="I4633">
            <v>22</v>
          </cell>
          <cell r="J4633">
            <v>0</v>
          </cell>
          <cell r="K4633">
            <v>0</v>
          </cell>
        </row>
        <row r="4634">
          <cell r="A4634">
            <v>1985</v>
          </cell>
          <cell r="B4634" t="str">
            <v>196</v>
          </cell>
          <cell r="C4634" t="str">
            <v>INDIAN RIVER</v>
          </cell>
          <cell r="D4634" t="str">
            <v>2</v>
          </cell>
          <cell r="E4634" t="str">
            <v>2</v>
          </cell>
          <cell r="F4634">
            <v>10</v>
          </cell>
          <cell r="G4634">
            <v>38</v>
          </cell>
          <cell r="H4634">
            <v>0</v>
          </cell>
          <cell r="I4634">
            <v>19</v>
          </cell>
          <cell r="J4634">
            <v>0</v>
          </cell>
          <cell r="K4634">
            <v>0</v>
          </cell>
        </row>
        <row r="4635">
          <cell r="A4635">
            <v>1985</v>
          </cell>
          <cell r="B4635" t="str">
            <v>196</v>
          </cell>
          <cell r="C4635" t="str">
            <v>INDIAN RIVER</v>
          </cell>
          <cell r="D4635" t="str">
            <v>2</v>
          </cell>
          <cell r="E4635" t="str">
            <v>6</v>
          </cell>
          <cell r="F4635">
            <v>3</v>
          </cell>
          <cell r="G4635">
            <v>3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</row>
        <row r="4636">
          <cell r="A4636">
            <v>1985</v>
          </cell>
          <cell r="B4636" t="str">
            <v>197</v>
          </cell>
          <cell r="C4636" t="str">
            <v>KANAKA CREEK</v>
          </cell>
          <cell r="D4636" t="str">
            <v>2</v>
          </cell>
          <cell r="E4636" t="str">
            <v>2</v>
          </cell>
          <cell r="F4636">
            <v>48</v>
          </cell>
          <cell r="G4636">
            <v>211</v>
          </cell>
          <cell r="H4636">
            <v>0</v>
          </cell>
          <cell r="I4636">
            <v>54</v>
          </cell>
          <cell r="J4636">
            <v>3</v>
          </cell>
          <cell r="K4636">
            <v>6</v>
          </cell>
        </row>
        <row r="4637">
          <cell r="A4637">
            <v>1985</v>
          </cell>
          <cell r="B4637" t="str">
            <v>197</v>
          </cell>
          <cell r="C4637" t="str">
            <v>KANAKA CREEK</v>
          </cell>
          <cell r="D4637" t="str">
            <v>2</v>
          </cell>
          <cell r="E4637" t="str">
            <v>6</v>
          </cell>
          <cell r="F4637">
            <v>3</v>
          </cell>
          <cell r="G4637">
            <v>3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</row>
        <row r="4638">
          <cell r="A4638">
            <v>1985</v>
          </cell>
          <cell r="B4638" t="str">
            <v>198</v>
          </cell>
          <cell r="C4638" t="str">
            <v>KLITE RIVER</v>
          </cell>
          <cell r="D4638" t="str">
            <v>2</v>
          </cell>
          <cell r="E4638" t="str">
            <v>0</v>
          </cell>
          <cell r="F4638">
            <v>2</v>
          </cell>
          <cell r="G4638">
            <v>2</v>
          </cell>
          <cell r="H4638">
            <v>0</v>
          </cell>
          <cell r="I4638">
            <v>2</v>
          </cell>
          <cell r="J4638">
            <v>0</v>
          </cell>
          <cell r="K4638">
            <v>0</v>
          </cell>
        </row>
        <row r="4639">
          <cell r="A4639">
            <v>1985</v>
          </cell>
          <cell r="B4639" t="str">
            <v>199</v>
          </cell>
          <cell r="C4639" t="str">
            <v>LANG CREEK</v>
          </cell>
          <cell r="D4639" t="str">
            <v>2</v>
          </cell>
          <cell r="E4639" t="str">
            <v>2</v>
          </cell>
          <cell r="F4639">
            <v>16</v>
          </cell>
          <cell r="G4639">
            <v>109</v>
          </cell>
          <cell r="H4639">
            <v>6</v>
          </cell>
          <cell r="I4639">
            <v>22</v>
          </cell>
          <cell r="J4639">
            <v>0</v>
          </cell>
          <cell r="K4639">
            <v>0</v>
          </cell>
        </row>
        <row r="4640">
          <cell r="A4640">
            <v>1985</v>
          </cell>
          <cell r="B4640" t="str">
            <v>200</v>
          </cell>
          <cell r="C4640" t="str">
            <v>LANGDALE CREEK</v>
          </cell>
          <cell r="D4640" t="str">
            <v>2</v>
          </cell>
          <cell r="E4640" t="str">
            <v>2</v>
          </cell>
          <cell r="F4640">
            <v>3</v>
          </cell>
          <cell r="G4640">
            <v>13</v>
          </cell>
          <cell r="H4640">
            <v>0</v>
          </cell>
          <cell r="I4640">
            <v>13</v>
          </cell>
          <cell r="J4640">
            <v>0</v>
          </cell>
          <cell r="K4640">
            <v>0</v>
          </cell>
        </row>
        <row r="4641">
          <cell r="A4641">
            <v>1985</v>
          </cell>
          <cell r="B4641" t="str">
            <v>201</v>
          </cell>
          <cell r="C4641" t="str">
            <v>LILLOOET RIVER</v>
          </cell>
          <cell r="D4641" t="str">
            <v>2</v>
          </cell>
          <cell r="E4641" t="str">
            <v>1</v>
          </cell>
          <cell r="F4641">
            <v>3</v>
          </cell>
          <cell r="G4641">
            <v>17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</row>
        <row r="4642">
          <cell r="A4642">
            <v>1985</v>
          </cell>
          <cell r="B4642" t="str">
            <v>201</v>
          </cell>
          <cell r="C4642" t="str">
            <v>LILLOOET RIVER</v>
          </cell>
          <cell r="D4642" t="str">
            <v>2</v>
          </cell>
          <cell r="E4642" t="str">
            <v>2</v>
          </cell>
          <cell r="F4642">
            <v>10</v>
          </cell>
          <cell r="G4642">
            <v>22</v>
          </cell>
          <cell r="H4642">
            <v>0</v>
          </cell>
          <cell r="I4642">
            <v>3</v>
          </cell>
          <cell r="J4642">
            <v>0</v>
          </cell>
          <cell r="K4642">
            <v>0</v>
          </cell>
        </row>
        <row r="4643">
          <cell r="A4643">
            <v>1985</v>
          </cell>
          <cell r="B4643" t="str">
            <v>202</v>
          </cell>
          <cell r="C4643" t="str">
            <v>CAMPBELL RIVER</v>
          </cell>
          <cell r="D4643" t="str">
            <v>2</v>
          </cell>
          <cell r="E4643" t="str">
            <v>0</v>
          </cell>
          <cell r="F4643">
            <v>2</v>
          </cell>
          <cell r="G4643">
            <v>2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</row>
        <row r="4644">
          <cell r="A4644">
            <v>1985</v>
          </cell>
          <cell r="B4644" t="str">
            <v>202</v>
          </cell>
          <cell r="C4644" t="str">
            <v>CAMPBELL RIVER</v>
          </cell>
          <cell r="D4644" t="str">
            <v>2</v>
          </cell>
          <cell r="E4644" t="str">
            <v>2</v>
          </cell>
          <cell r="F4644">
            <v>259</v>
          </cell>
          <cell r="G4644">
            <v>2884</v>
          </cell>
          <cell r="H4644">
            <v>0</v>
          </cell>
          <cell r="I4644">
            <v>819</v>
          </cell>
          <cell r="J4644">
            <v>163</v>
          </cell>
          <cell r="K4644">
            <v>557</v>
          </cell>
        </row>
        <row r="4645">
          <cell r="A4645">
            <v>1985</v>
          </cell>
          <cell r="B4645" t="str">
            <v>202</v>
          </cell>
          <cell r="C4645" t="str">
            <v>CAMPBELL RIVER</v>
          </cell>
          <cell r="D4645" t="str">
            <v>2</v>
          </cell>
          <cell r="E4645" t="str">
            <v>9</v>
          </cell>
          <cell r="F4645">
            <v>4</v>
          </cell>
          <cell r="G4645">
            <v>24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</row>
        <row r="4646">
          <cell r="A4646">
            <v>1985</v>
          </cell>
          <cell r="B4646" t="str">
            <v>205</v>
          </cell>
          <cell r="C4646" t="str">
            <v>LYNN CREEK</v>
          </cell>
          <cell r="D4646" t="str">
            <v>2</v>
          </cell>
          <cell r="E4646" t="str">
            <v>2</v>
          </cell>
          <cell r="F4646">
            <v>42</v>
          </cell>
          <cell r="G4646">
            <v>166</v>
          </cell>
          <cell r="H4646">
            <v>3</v>
          </cell>
          <cell r="I4646">
            <v>80</v>
          </cell>
          <cell r="J4646">
            <v>3</v>
          </cell>
          <cell r="K4646">
            <v>3</v>
          </cell>
        </row>
        <row r="4647">
          <cell r="A4647">
            <v>1985</v>
          </cell>
          <cell r="B4647" t="str">
            <v>206</v>
          </cell>
          <cell r="C4647" t="str">
            <v>MCNAB CREEK</v>
          </cell>
          <cell r="D4647" t="str">
            <v>2</v>
          </cell>
          <cell r="E4647" t="str">
            <v>2</v>
          </cell>
          <cell r="F4647">
            <v>3</v>
          </cell>
          <cell r="G4647">
            <v>13</v>
          </cell>
          <cell r="H4647">
            <v>3</v>
          </cell>
          <cell r="I4647">
            <v>13</v>
          </cell>
          <cell r="J4647">
            <v>0</v>
          </cell>
          <cell r="K4647">
            <v>0</v>
          </cell>
        </row>
        <row r="4648">
          <cell r="A4648">
            <v>1985</v>
          </cell>
          <cell r="B4648" t="str">
            <v>207</v>
          </cell>
          <cell r="C4648" t="str">
            <v>MAMQUAM RIVER</v>
          </cell>
          <cell r="D4648" t="str">
            <v>2</v>
          </cell>
          <cell r="E4648" t="str">
            <v>1</v>
          </cell>
          <cell r="F4648">
            <v>3</v>
          </cell>
          <cell r="G4648">
            <v>3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</row>
        <row r="4649">
          <cell r="A4649">
            <v>1985</v>
          </cell>
          <cell r="B4649" t="str">
            <v>207</v>
          </cell>
          <cell r="C4649" t="str">
            <v>MAMQUAM RIVER</v>
          </cell>
          <cell r="D4649" t="str">
            <v>2</v>
          </cell>
          <cell r="E4649" t="str">
            <v>2</v>
          </cell>
          <cell r="F4649">
            <v>38</v>
          </cell>
          <cell r="G4649">
            <v>93</v>
          </cell>
          <cell r="H4649">
            <v>0</v>
          </cell>
          <cell r="I4649">
            <v>22</v>
          </cell>
          <cell r="J4649">
            <v>3</v>
          </cell>
          <cell r="K4649">
            <v>0</v>
          </cell>
        </row>
        <row r="4650">
          <cell r="A4650">
            <v>1985</v>
          </cell>
          <cell r="B4650" t="str">
            <v>207</v>
          </cell>
          <cell r="C4650" t="str">
            <v>MAMQUAM RIVER</v>
          </cell>
          <cell r="D4650" t="str">
            <v>2</v>
          </cell>
          <cell r="E4650" t="str">
            <v>8</v>
          </cell>
          <cell r="F4650">
            <v>3</v>
          </cell>
          <cell r="G4650">
            <v>19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</row>
        <row r="4651">
          <cell r="A4651">
            <v>1985</v>
          </cell>
          <cell r="B4651" t="str">
            <v>210</v>
          </cell>
          <cell r="C4651" t="str">
            <v>MORRIS CREEK</v>
          </cell>
          <cell r="D4651" t="str">
            <v>2</v>
          </cell>
          <cell r="E4651" t="str">
            <v>2</v>
          </cell>
          <cell r="F4651">
            <v>6</v>
          </cell>
          <cell r="G4651">
            <v>10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</row>
        <row r="4652">
          <cell r="A4652">
            <v>1985</v>
          </cell>
          <cell r="B4652" t="str">
            <v>211</v>
          </cell>
          <cell r="C4652" t="str">
            <v>NAHATLATCH RIVER</v>
          </cell>
          <cell r="D4652" t="str">
            <v>2</v>
          </cell>
          <cell r="E4652" t="str">
            <v>2</v>
          </cell>
          <cell r="F4652">
            <v>32</v>
          </cell>
          <cell r="G4652">
            <v>102</v>
          </cell>
          <cell r="H4652">
            <v>10</v>
          </cell>
          <cell r="I4652">
            <v>42</v>
          </cell>
          <cell r="J4652">
            <v>0</v>
          </cell>
          <cell r="K4652">
            <v>0</v>
          </cell>
        </row>
        <row r="4653">
          <cell r="A4653">
            <v>1985</v>
          </cell>
          <cell r="B4653" t="str">
            <v>211</v>
          </cell>
          <cell r="C4653" t="str">
            <v>NAHATLATCH RIVER</v>
          </cell>
          <cell r="D4653" t="str">
            <v>2</v>
          </cell>
          <cell r="E4653" t="str">
            <v>3</v>
          </cell>
          <cell r="F4653">
            <v>17</v>
          </cell>
          <cell r="G4653">
            <v>39</v>
          </cell>
          <cell r="H4653">
            <v>3</v>
          </cell>
          <cell r="I4653">
            <v>0</v>
          </cell>
          <cell r="J4653">
            <v>0</v>
          </cell>
          <cell r="K4653">
            <v>0</v>
          </cell>
        </row>
        <row r="4654">
          <cell r="A4654">
            <v>1985</v>
          </cell>
          <cell r="B4654" t="str">
            <v>212</v>
          </cell>
          <cell r="C4654" t="str">
            <v>NATHAN CREEK</v>
          </cell>
          <cell r="D4654" t="str">
            <v>2</v>
          </cell>
          <cell r="E4654" t="str">
            <v>2</v>
          </cell>
          <cell r="F4654">
            <v>3</v>
          </cell>
          <cell r="G4654">
            <v>6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</row>
        <row r="4655">
          <cell r="A4655">
            <v>1985</v>
          </cell>
          <cell r="B4655" t="str">
            <v>213</v>
          </cell>
          <cell r="C4655" t="str">
            <v>NICOMEKL RIVER</v>
          </cell>
          <cell r="D4655" t="str">
            <v>2</v>
          </cell>
          <cell r="E4655" t="str">
            <v>2</v>
          </cell>
          <cell r="F4655">
            <v>112</v>
          </cell>
          <cell r="G4655">
            <v>1066</v>
          </cell>
          <cell r="H4655">
            <v>0</v>
          </cell>
          <cell r="I4655">
            <v>112</v>
          </cell>
          <cell r="J4655">
            <v>13</v>
          </cell>
          <cell r="K4655">
            <v>26</v>
          </cell>
        </row>
        <row r="4656">
          <cell r="A4656">
            <v>1985</v>
          </cell>
          <cell r="B4656" t="str">
            <v>215</v>
          </cell>
          <cell r="C4656" t="str">
            <v>NORRISH CREEK</v>
          </cell>
          <cell r="D4656" t="str">
            <v>2</v>
          </cell>
          <cell r="E4656" t="str">
            <v>2</v>
          </cell>
          <cell r="F4656">
            <v>22</v>
          </cell>
          <cell r="G4656">
            <v>48</v>
          </cell>
          <cell r="H4656">
            <v>0</v>
          </cell>
          <cell r="I4656">
            <v>16</v>
          </cell>
          <cell r="J4656">
            <v>0</v>
          </cell>
          <cell r="K4656">
            <v>0</v>
          </cell>
        </row>
        <row r="4657">
          <cell r="A4657">
            <v>1985</v>
          </cell>
          <cell r="B4657" t="str">
            <v>218</v>
          </cell>
          <cell r="C4657" t="str">
            <v>PHILLIPS RIVER</v>
          </cell>
          <cell r="D4657" t="str">
            <v>2</v>
          </cell>
          <cell r="E4657" t="str">
            <v>1</v>
          </cell>
          <cell r="F4657">
            <v>3</v>
          </cell>
          <cell r="G4657">
            <v>7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</row>
        <row r="4658">
          <cell r="A4658">
            <v>1985</v>
          </cell>
          <cell r="B4658" t="str">
            <v>219</v>
          </cell>
          <cell r="C4658" t="str">
            <v>PITT RIVER</v>
          </cell>
          <cell r="D4658" t="str">
            <v>2</v>
          </cell>
          <cell r="E4658" t="str">
            <v>2</v>
          </cell>
          <cell r="F4658">
            <v>19</v>
          </cell>
          <cell r="G4658">
            <v>128</v>
          </cell>
          <cell r="H4658">
            <v>0</v>
          </cell>
          <cell r="I4658">
            <v>179</v>
          </cell>
          <cell r="J4658">
            <v>0</v>
          </cell>
          <cell r="K4658">
            <v>0</v>
          </cell>
        </row>
        <row r="4659">
          <cell r="A4659">
            <v>1985</v>
          </cell>
          <cell r="B4659" t="str">
            <v>220</v>
          </cell>
          <cell r="C4659" t="str">
            <v>POWELL RIVER</v>
          </cell>
          <cell r="D4659" t="str">
            <v>2</v>
          </cell>
          <cell r="E4659" t="str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</row>
        <row r="4660">
          <cell r="A4660">
            <v>1985</v>
          </cell>
          <cell r="B4660" t="str">
            <v>221</v>
          </cell>
          <cell r="C4660" t="str">
            <v>QUATAM RIVER</v>
          </cell>
          <cell r="D4660" t="str">
            <v>2</v>
          </cell>
          <cell r="E4660" t="str">
            <v>2</v>
          </cell>
          <cell r="F4660">
            <v>3</v>
          </cell>
          <cell r="G4660">
            <v>10</v>
          </cell>
          <cell r="H4660">
            <v>0</v>
          </cell>
          <cell r="I4660">
            <v>13</v>
          </cell>
          <cell r="J4660">
            <v>0</v>
          </cell>
          <cell r="K4660">
            <v>0</v>
          </cell>
        </row>
        <row r="4661">
          <cell r="A4661">
            <v>1985</v>
          </cell>
          <cell r="B4661" t="str">
            <v>222</v>
          </cell>
          <cell r="C4661" t="str">
            <v>RAINY RIVER</v>
          </cell>
          <cell r="D4661" t="str">
            <v>2</v>
          </cell>
          <cell r="E4661" t="str">
            <v>2</v>
          </cell>
          <cell r="F4661">
            <v>42</v>
          </cell>
          <cell r="G4661">
            <v>237</v>
          </cell>
          <cell r="H4661">
            <v>10</v>
          </cell>
          <cell r="I4661">
            <v>26</v>
          </cell>
          <cell r="J4661">
            <v>0</v>
          </cell>
          <cell r="K4661">
            <v>0</v>
          </cell>
        </row>
        <row r="4662">
          <cell r="A4662">
            <v>1985</v>
          </cell>
          <cell r="B4662" t="str">
            <v>223</v>
          </cell>
          <cell r="C4662" t="str">
            <v>ROBERTS CREEK</v>
          </cell>
          <cell r="D4662" t="str">
            <v>2</v>
          </cell>
          <cell r="E4662" t="str">
            <v>2</v>
          </cell>
          <cell r="F4662">
            <v>3</v>
          </cell>
          <cell r="G4662">
            <v>19</v>
          </cell>
          <cell r="H4662">
            <v>0</v>
          </cell>
          <cell r="I4662">
            <v>3</v>
          </cell>
          <cell r="J4662">
            <v>0</v>
          </cell>
          <cell r="K4662">
            <v>0</v>
          </cell>
        </row>
        <row r="4663">
          <cell r="A4663">
            <v>1985</v>
          </cell>
          <cell r="B4663" t="str">
            <v>225</v>
          </cell>
          <cell r="C4663" t="str">
            <v>SALMON RIVER</v>
          </cell>
          <cell r="D4663" t="str">
            <v>2</v>
          </cell>
          <cell r="E4663" t="str">
            <v>2</v>
          </cell>
          <cell r="F4663">
            <v>3</v>
          </cell>
          <cell r="G4663">
            <v>6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</row>
        <row r="4664">
          <cell r="A4664">
            <v>1985</v>
          </cell>
          <cell r="B4664" t="str">
            <v>226</v>
          </cell>
          <cell r="C4664" t="str">
            <v>SECHELT CREEK</v>
          </cell>
          <cell r="D4664" t="str">
            <v>2</v>
          </cell>
          <cell r="E4664" t="str">
            <v>2</v>
          </cell>
          <cell r="F4664">
            <v>6</v>
          </cell>
          <cell r="G4664">
            <v>10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</row>
        <row r="4665">
          <cell r="A4665">
            <v>1985</v>
          </cell>
          <cell r="B4665" t="str">
            <v>227</v>
          </cell>
          <cell r="C4665" t="str">
            <v>SERPENTINE RIVER</v>
          </cell>
          <cell r="D4665" t="str">
            <v>2</v>
          </cell>
          <cell r="E4665" t="str">
            <v>2</v>
          </cell>
          <cell r="F4665">
            <v>13</v>
          </cell>
          <cell r="G4665">
            <v>67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</row>
        <row r="4666">
          <cell r="A4666">
            <v>1985</v>
          </cell>
          <cell r="B4666" t="str">
            <v>228</v>
          </cell>
          <cell r="C4666" t="str">
            <v>SEYMOUR RIVER</v>
          </cell>
          <cell r="D4666" t="str">
            <v>2</v>
          </cell>
          <cell r="E4666" t="str">
            <v>1</v>
          </cell>
          <cell r="F4666">
            <v>7</v>
          </cell>
          <cell r="G4666">
            <v>14</v>
          </cell>
          <cell r="H4666">
            <v>0</v>
          </cell>
          <cell r="I4666">
            <v>3</v>
          </cell>
          <cell r="J4666">
            <v>0</v>
          </cell>
          <cell r="K4666">
            <v>0</v>
          </cell>
        </row>
        <row r="4667">
          <cell r="A4667">
            <v>1985</v>
          </cell>
          <cell r="B4667" t="str">
            <v>228</v>
          </cell>
          <cell r="C4667" t="str">
            <v>SEYMOUR RIVER</v>
          </cell>
          <cell r="D4667" t="str">
            <v>2</v>
          </cell>
          <cell r="E4667" t="str">
            <v>2</v>
          </cell>
          <cell r="F4667">
            <v>362</v>
          </cell>
          <cell r="G4667">
            <v>3233</v>
          </cell>
          <cell r="H4667">
            <v>3</v>
          </cell>
          <cell r="I4667">
            <v>775</v>
          </cell>
          <cell r="J4667">
            <v>77</v>
          </cell>
          <cell r="K4667">
            <v>378</v>
          </cell>
        </row>
        <row r="4668">
          <cell r="A4668">
            <v>1985</v>
          </cell>
          <cell r="B4668" t="str">
            <v>228</v>
          </cell>
          <cell r="C4668" t="str">
            <v>SEYMOUR RIVER</v>
          </cell>
          <cell r="D4668" t="str">
            <v>2</v>
          </cell>
          <cell r="E4668" t="str">
            <v>8</v>
          </cell>
          <cell r="F4668">
            <v>3</v>
          </cell>
          <cell r="G4668">
            <v>3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</row>
        <row r="4669">
          <cell r="A4669">
            <v>1985</v>
          </cell>
          <cell r="B4669" t="str">
            <v>229</v>
          </cell>
          <cell r="C4669" t="str">
            <v>SILVERDALE CREEK</v>
          </cell>
          <cell r="D4669" t="str">
            <v>2</v>
          </cell>
          <cell r="E4669" t="str">
            <v>2</v>
          </cell>
          <cell r="F4669">
            <v>6</v>
          </cell>
          <cell r="G4669">
            <v>16</v>
          </cell>
          <cell r="H4669">
            <v>0</v>
          </cell>
          <cell r="I4669">
            <v>3</v>
          </cell>
          <cell r="J4669">
            <v>0</v>
          </cell>
          <cell r="K4669">
            <v>0</v>
          </cell>
        </row>
        <row r="4670">
          <cell r="A4670">
            <v>1985</v>
          </cell>
          <cell r="B4670" t="str">
            <v>230</v>
          </cell>
          <cell r="C4670" t="str">
            <v>SILVERHOPE CREEK</v>
          </cell>
          <cell r="D4670" t="str">
            <v>2</v>
          </cell>
          <cell r="E4670" t="str">
            <v>2</v>
          </cell>
          <cell r="F4670">
            <v>67</v>
          </cell>
          <cell r="G4670">
            <v>221</v>
          </cell>
          <cell r="H4670">
            <v>6</v>
          </cell>
          <cell r="I4670">
            <v>118</v>
          </cell>
          <cell r="J4670">
            <v>3</v>
          </cell>
          <cell r="K4670">
            <v>19</v>
          </cell>
        </row>
        <row r="4671">
          <cell r="A4671">
            <v>1985</v>
          </cell>
          <cell r="B4671" t="str">
            <v>232</v>
          </cell>
          <cell r="C4671" t="str">
            <v>SLOQUET CREEK</v>
          </cell>
          <cell r="D4671" t="str">
            <v>2</v>
          </cell>
          <cell r="E4671" t="str">
            <v>2</v>
          </cell>
          <cell r="F4671">
            <v>6</v>
          </cell>
          <cell r="G4671">
            <v>6</v>
          </cell>
          <cell r="H4671">
            <v>0</v>
          </cell>
          <cell r="I4671">
            <v>3</v>
          </cell>
          <cell r="J4671">
            <v>0</v>
          </cell>
          <cell r="K4671">
            <v>0</v>
          </cell>
        </row>
        <row r="4672">
          <cell r="A4672">
            <v>1985</v>
          </cell>
          <cell r="B4672" t="str">
            <v>233</v>
          </cell>
          <cell r="C4672" t="str">
            <v>SOUTHGATE RIVER</v>
          </cell>
          <cell r="D4672" t="str">
            <v>2</v>
          </cell>
          <cell r="E4672" t="str">
            <v>1</v>
          </cell>
          <cell r="F4672">
            <v>3</v>
          </cell>
          <cell r="G4672">
            <v>3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</row>
        <row r="4673">
          <cell r="A4673">
            <v>1985</v>
          </cell>
          <cell r="B4673" t="str">
            <v>233</v>
          </cell>
          <cell r="C4673" t="str">
            <v>SOUTHGATE RIVER</v>
          </cell>
          <cell r="D4673" t="str">
            <v>2</v>
          </cell>
          <cell r="E4673" t="str">
            <v>2</v>
          </cell>
          <cell r="F4673">
            <v>3</v>
          </cell>
          <cell r="G4673">
            <v>10</v>
          </cell>
          <cell r="H4673">
            <v>0</v>
          </cell>
          <cell r="I4673">
            <v>6</v>
          </cell>
          <cell r="J4673">
            <v>0</v>
          </cell>
          <cell r="K4673">
            <v>0</v>
          </cell>
        </row>
        <row r="4674">
          <cell r="A4674">
            <v>1985</v>
          </cell>
          <cell r="B4674" t="str">
            <v>235</v>
          </cell>
          <cell r="C4674" t="str">
            <v>SQUAMISH RIVER</v>
          </cell>
          <cell r="D4674" t="str">
            <v>2</v>
          </cell>
          <cell r="E4674" t="str">
            <v>0</v>
          </cell>
          <cell r="F4674">
            <v>3</v>
          </cell>
          <cell r="G4674">
            <v>5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</row>
        <row r="4675">
          <cell r="A4675">
            <v>1985</v>
          </cell>
          <cell r="B4675" t="str">
            <v>235</v>
          </cell>
          <cell r="C4675" t="str">
            <v>SQUAMISH RIVER</v>
          </cell>
          <cell r="D4675" t="str">
            <v>2</v>
          </cell>
          <cell r="E4675" t="str">
            <v>1</v>
          </cell>
          <cell r="F4675">
            <v>7</v>
          </cell>
          <cell r="G4675">
            <v>14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</row>
        <row r="4676">
          <cell r="A4676">
            <v>1985</v>
          </cell>
          <cell r="B4676" t="str">
            <v>235</v>
          </cell>
          <cell r="C4676" t="str">
            <v>SQUAMISH RIVER</v>
          </cell>
          <cell r="D4676" t="str">
            <v>2</v>
          </cell>
          <cell r="E4676" t="str">
            <v>2</v>
          </cell>
          <cell r="F4676">
            <v>368</v>
          </cell>
          <cell r="G4676">
            <v>1571</v>
          </cell>
          <cell r="H4676">
            <v>0</v>
          </cell>
          <cell r="I4676">
            <v>1303</v>
          </cell>
          <cell r="J4676">
            <v>6</v>
          </cell>
          <cell r="K4676">
            <v>86</v>
          </cell>
        </row>
        <row r="4677">
          <cell r="A4677">
            <v>1985</v>
          </cell>
          <cell r="B4677" t="str">
            <v>235</v>
          </cell>
          <cell r="C4677" t="str">
            <v>SQUAMISH RIVER</v>
          </cell>
          <cell r="D4677" t="str">
            <v>2</v>
          </cell>
          <cell r="E4677" t="str">
            <v>5</v>
          </cell>
          <cell r="F4677">
            <v>3</v>
          </cell>
          <cell r="G4677">
            <v>3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</row>
        <row r="4678">
          <cell r="A4678">
            <v>1985</v>
          </cell>
          <cell r="B4678" t="str">
            <v>235</v>
          </cell>
          <cell r="C4678" t="str">
            <v>SQUAMISH RIVER</v>
          </cell>
          <cell r="D4678" t="str">
            <v>2</v>
          </cell>
          <cell r="E4678" t="str">
            <v>8</v>
          </cell>
          <cell r="F4678">
            <v>3</v>
          </cell>
          <cell r="G4678">
            <v>13</v>
          </cell>
          <cell r="H4678">
            <v>0</v>
          </cell>
          <cell r="I4678">
            <v>5</v>
          </cell>
          <cell r="J4678">
            <v>0</v>
          </cell>
          <cell r="K4678">
            <v>0</v>
          </cell>
        </row>
        <row r="4679">
          <cell r="A4679">
            <v>1985</v>
          </cell>
          <cell r="B4679" t="str">
            <v>235</v>
          </cell>
          <cell r="C4679" t="str">
            <v>SQUAMISH RIVER</v>
          </cell>
          <cell r="D4679" t="str">
            <v>2</v>
          </cell>
          <cell r="E4679" t="str">
            <v>9</v>
          </cell>
          <cell r="F4679">
            <v>2</v>
          </cell>
          <cell r="G4679">
            <v>4</v>
          </cell>
          <cell r="H4679">
            <v>0</v>
          </cell>
          <cell r="I4679">
            <v>2</v>
          </cell>
          <cell r="J4679">
            <v>0</v>
          </cell>
          <cell r="K4679">
            <v>0</v>
          </cell>
        </row>
        <row r="4680">
          <cell r="A4680">
            <v>1985</v>
          </cell>
          <cell r="B4680" t="str">
            <v>236</v>
          </cell>
          <cell r="C4680" t="str">
            <v>STAVE RIVER</v>
          </cell>
          <cell r="D4680" t="str">
            <v>2</v>
          </cell>
          <cell r="E4680" t="str">
            <v>1</v>
          </cell>
          <cell r="F4680">
            <v>3</v>
          </cell>
          <cell r="G4680">
            <v>3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</row>
        <row r="4681">
          <cell r="A4681">
            <v>1985</v>
          </cell>
          <cell r="B4681" t="str">
            <v>236</v>
          </cell>
          <cell r="C4681" t="str">
            <v>STAVE RIVER</v>
          </cell>
          <cell r="D4681" t="str">
            <v>2</v>
          </cell>
          <cell r="E4681" t="str">
            <v>2</v>
          </cell>
          <cell r="F4681">
            <v>45</v>
          </cell>
          <cell r="G4681">
            <v>150</v>
          </cell>
          <cell r="H4681">
            <v>0</v>
          </cell>
          <cell r="I4681">
            <v>10</v>
          </cell>
          <cell r="J4681">
            <v>3</v>
          </cell>
          <cell r="K4681">
            <v>6</v>
          </cell>
        </row>
        <row r="4682">
          <cell r="A4682">
            <v>1985</v>
          </cell>
          <cell r="B4682" t="str">
            <v>238</v>
          </cell>
          <cell r="C4682" t="str">
            <v>SUMAS RIVER</v>
          </cell>
          <cell r="D4682" t="str">
            <v>2</v>
          </cell>
          <cell r="E4682" t="str">
            <v>2</v>
          </cell>
          <cell r="F4682">
            <v>26</v>
          </cell>
          <cell r="G4682">
            <v>58</v>
          </cell>
          <cell r="H4682">
            <v>0</v>
          </cell>
          <cell r="I4682">
            <v>0</v>
          </cell>
          <cell r="J4682">
            <v>3</v>
          </cell>
          <cell r="K4682">
            <v>0</v>
          </cell>
        </row>
        <row r="4683">
          <cell r="A4683">
            <v>1985</v>
          </cell>
          <cell r="B4683" t="str">
            <v>238</v>
          </cell>
          <cell r="C4683" t="str">
            <v>SUMAS RIVER</v>
          </cell>
          <cell r="D4683" t="str">
            <v>2</v>
          </cell>
          <cell r="E4683" t="str">
            <v>9</v>
          </cell>
          <cell r="F4683">
            <v>2</v>
          </cell>
          <cell r="G4683">
            <v>2</v>
          </cell>
          <cell r="H4683">
            <v>0</v>
          </cell>
          <cell r="I4683">
            <v>9</v>
          </cell>
          <cell r="J4683">
            <v>2</v>
          </cell>
          <cell r="K4683">
            <v>0</v>
          </cell>
        </row>
        <row r="4684">
          <cell r="A4684">
            <v>1985</v>
          </cell>
          <cell r="B4684" t="str">
            <v>242</v>
          </cell>
          <cell r="C4684" t="str">
            <v>TOBA RIVER</v>
          </cell>
          <cell r="D4684" t="str">
            <v>2</v>
          </cell>
          <cell r="E4684" t="str">
            <v>2</v>
          </cell>
          <cell r="F4684">
            <v>3</v>
          </cell>
          <cell r="G4684">
            <v>6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</row>
        <row r="4685">
          <cell r="A4685">
            <v>1985</v>
          </cell>
          <cell r="B4685" t="str">
            <v>243</v>
          </cell>
          <cell r="C4685" t="str">
            <v>TZOONIE RIVER</v>
          </cell>
          <cell r="D4685" t="str">
            <v>2</v>
          </cell>
          <cell r="E4685" t="str">
            <v>2</v>
          </cell>
          <cell r="F4685">
            <v>6</v>
          </cell>
          <cell r="G4685">
            <v>13</v>
          </cell>
          <cell r="H4685">
            <v>0</v>
          </cell>
          <cell r="I4685">
            <v>3</v>
          </cell>
          <cell r="J4685">
            <v>0</v>
          </cell>
          <cell r="K4685">
            <v>0</v>
          </cell>
        </row>
        <row r="4686">
          <cell r="A4686">
            <v>1985</v>
          </cell>
          <cell r="B4686" t="str">
            <v>244</v>
          </cell>
          <cell r="C4686" t="str">
            <v>VANCOUVER RIVER</v>
          </cell>
          <cell r="D4686" t="str">
            <v>2</v>
          </cell>
          <cell r="E4686" t="str">
            <v>2</v>
          </cell>
          <cell r="F4686">
            <v>3</v>
          </cell>
          <cell r="G4686">
            <v>3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</row>
        <row r="4687">
          <cell r="A4687">
            <v>1985</v>
          </cell>
          <cell r="B4687" t="str">
            <v>246</v>
          </cell>
          <cell r="C4687" t="str">
            <v>WEAVER CREEK</v>
          </cell>
          <cell r="D4687" t="str">
            <v>2</v>
          </cell>
          <cell r="E4687" t="str">
            <v>2</v>
          </cell>
          <cell r="F4687">
            <v>19</v>
          </cell>
          <cell r="G4687">
            <v>74</v>
          </cell>
          <cell r="H4687">
            <v>0</v>
          </cell>
          <cell r="I4687">
            <v>61</v>
          </cell>
          <cell r="J4687">
            <v>0</v>
          </cell>
          <cell r="K4687">
            <v>0</v>
          </cell>
        </row>
        <row r="4688">
          <cell r="A4688">
            <v>1985</v>
          </cell>
          <cell r="B4688" t="str">
            <v>248</v>
          </cell>
          <cell r="C4688" t="str">
            <v>WHONOCK CREEK</v>
          </cell>
          <cell r="D4688" t="str">
            <v>2</v>
          </cell>
          <cell r="E4688" t="str">
            <v>2</v>
          </cell>
          <cell r="F4688">
            <v>6</v>
          </cell>
          <cell r="G4688">
            <v>96</v>
          </cell>
          <cell r="H4688">
            <v>0</v>
          </cell>
          <cell r="I4688">
            <v>6</v>
          </cell>
          <cell r="J4688">
            <v>0</v>
          </cell>
          <cell r="K4688">
            <v>0</v>
          </cell>
        </row>
        <row r="4689">
          <cell r="A4689">
            <v>1985</v>
          </cell>
          <cell r="B4689" t="str">
            <v>249</v>
          </cell>
          <cell r="C4689" t="str">
            <v>WIDGEON CREEK</v>
          </cell>
          <cell r="D4689" t="str">
            <v>2</v>
          </cell>
          <cell r="E4689" t="str">
            <v>2</v>
          </cell>
          <cell r="F4689">
            <v>6</v>
          </cell>
          <cell r="G4689">
            <v>10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</row>
        <row r="4690">
          <cell r="A4690">
            <v>1985</v>
          </cell>
          <cell r="B4690" t="str">
            <v>250</v>
          </cell>
          <cell r="C4690" t="str">
            <v>WILSON CREEK</v>
          </cell>
          <cell r="D4690" t="str">
            <v>2</v>
          </cell>
          <cell r="E4690" t="str">
            <v>2</v>
          </cell>
          <cell r="F4690">
            <v>6</v>
          </cell>
          <cell r="G4690">
            <v>13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</row>
        <row r="4691">
          <cell r="A4691">
            <v>1985</v>
          </cell>
          <cell r="B4691" t="str">
            <v>253</v>
          </cell>
          <cell r="C4691" t="str">
            <v>CLAYBURN CREEK</v>
          </cell>
          <cell r="D4691" t="str">
            <v>2</v>
          </cell>
          <cell r="E4691" t="str">
            <v>2</v>
          </cell>
          <cell r="F4691">
            <v>3</v>
          </cell>
          <cell r="G4691">
            <v>6</v>
          </cell>
          <cell r="H4691">
            <v>0</v>
          </cell>
          <cell r="I4691">
            <v>3</v>
          </cell>
          <cell r="J4691">
            <v>0</v>
          </cell>
          <cell r="K4691">
            <v>0</v>
          </cell>
        </row>
        <row r="4692">
          <cell r="A4692">
            <v>1985</v>
          </cell>
          <cell r="B4692" t="str">
            <v>272</v>
          </cell>
          <cell r="C4692" t="str">
            <v>BRIDGE RIVER</v>
          </cell>
          <cell r="D4692" t="str">
            <v>3</v>
          </cell>
          <cell r="E4692" t="str">
            <v>4</v>
          </cell>
          <cell r="F4692">
            <v>3</v>
          </cell>
          <cell r="G4692">
            <v>11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</row>
        <row r="4693">
          <cell r="A4693">
            <v>1985</v>
          </cell>
          <cell r="B4693" t="str">
            <v>273</v>
          </cell>
          <cell r="C4693" t="str">
            <v>CAYOOSH RIVER</v>
          </cell>
          <cell r="D4693" t="str">
            <v>3</v>
          </cell>
          <cell r="E4693" t="str">
            <v>0</v>
          </cell>
          <cell r="F4693">
            <v>2</v>
          </cell>
          <cell r="G4693">
            <v>16</v>
          </cell>
          <cell r="H4693">
            <v>3</v>
          </cell>
          <cell r="I4693">
            <v>6</v>
          </cell>
          <cell r="J4693">
            <v>0</v>
          </cell>
          <cell r="K4693">
            <v>0</v>
          </cell>
        </row>
        <row r="4694">
          <cell r="A4694">
            <v>1985</v>
          </cell>
          <cell r="B4694" t="str">
            <v>273</v>
          </cell>
          <cell r="C4694" t="str">
            <v>CAYOOSH RIVER</v>
          </cell>
          <cell r="D4694" t="str">
            <v>3</v>
          </cell>
          <cell r="E4694" t="str">
            <v>3</v>
          </cell>
          <cell r="F4694">
            <v>11</v>
          </cell>
          <cell r="G4694">
            <v>64</v>
          </cell>
          <cell r="H4694">
            <v>0</v>
          </cell>
          <cell r="I4694">
            <v>8</v>
          </cell>
          <cell r="J4694">
            <v>0</v>
          </cell>
          <cell r="K4694">
            <v>0</v>
          </cell>
        </row>
        <row r="4695">
          <cell r="A4695">
            <v>1985</v>
          </cell>
          <cell r="B4695" t="str">
            <v>273</v>
          </cell>
          <cell r="C4695" t="str">
            <v>CAYOOSH RIVER</v>
          </cell>
          <cell r="D4695" t="str">
            <v>3</v>
          </cell>
          <cell r="E4695" t="str">
            <v>6</v>
          </cell>
          <cell r="F4695">
            <v>3</v>
          </cell>
          <cell r="G4695">
            <v>7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</row>
        <row r="4696">
          <cell r="A4696">
            <v>1985</v>
          </cell>
          <cell r="B4696" t="str">
            <v>275</v>
          </cell>
          <cell r="C4696" t="str">
            <v>NICOLA RIVER</v>
          </cell>
          <cell r="D4696" t="str">
            <v>3</v>
          </cell>
          <cell r="E4696" t="str">
            <v>3</v>
          </cell>
          <cell r="F4696">
            <v>3</v>
          </cell>
          <cell r="G4696">
            <v>11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</row>
        <row r="4697">
          <cell r="A4697">
            <v>1985</v>
          </cell>
          <cell r="B4697" t="str">
            <v>275</v>
          </cell>
          <cell r="C4697" t="str">
            <v>NICOLA RIVER</v>
          </cell>
          <cell r="D4697" t="str">
            <v>3</v>
          </cell>
          <cell r="E4697" t="str">
            <v>8</v>
          </cell>
          <cell r="F4697">
            <v>3</v>
          </cell>
          <cell r="G4697">
            <v>5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</row>
        <row r="4698">
          <cell r="A4698">
            <v>1985</v>
          </cell>
          <cell r="B4698" t="str">
            <v>276</v>
          </cell>
          <cell r="C4698" t="str">
            <v>SETON RIVER</v>
          </cell>
          <cell r="D4698" t="str">
            <v>3</v>
          </cell>
          <cell r="E4698" t="str">
            <v>2</v>
          </cell>
          <cell r="F4698">
            <v>3</v>
          </cell>
          <cell r="G4698">
            <v>10</v>
          </cell>
          <cell r="H4698">
            <v>3</v>
          </cell>
          <cell r="I4698">
            <v>6</v>
          </cell>
          <cell r="J4698">
            <v>0</v>
          </cell>
          <cell r="K4698">
            <v>0</v>
          </cell>
        </row>
        <row r="4699">
          <cell r="A4699">
            <v>1985</v>
          </cell>
          <cell r="B4699" t="str">
            <v>277</v>
          </cell>
          <cell r="C4699" t="str">
            <v>STEIN RIVER</v>
          </cell>
          <cell r="D4699" t="str">
            <v>3</v>
          </cell>
          <cell r="E4699" t="str">
            <v>3</v>
          </cell>
          <cell r="F4699">
            <v>3</v>
          </cell>
          <cell r="G4699">
            <v>11</v>
          </cell>
          <cell r="H4699">
            <v>0</v>
          </cell>
          <cell r="I4699">
            <v>11</v>
          </cell>
          <cell r="J4699">
            <v>0</v>
          </cell>
          <cell r="K4699">
            <v>0</v>
          </cell>
        </row>
        <row r="4700">
          <cell r="A4700">
            <v>1985</v>
          </cell>
          <cell r="B4700" t="str">
            <v>278</v>
          </cell>
          <cell r="C4700" t="str">
            <v>THOMPSON RIVER</v>
          </cell>
          <cell r="D4700" t="str">
            <v>3</v>
          </cell>
          <cell r="E4700" t="str">
            <v>0</v>
          </cell>
          <cell r="F4700">
            <v>167</v>
          </cell>
          <cell r="G4700">
            <v>1025</v>
          </cell>
          <cell r="H4700">
            <v>185</v>
          </cell>
          <cell r="I4700">
            <v>746</v>
          </cell>
          <cell r="J4700">
            <v>9</v>
          </cell>
          <cell r="K4700">
            <v>30</v>
          </cell>
        </row>
        <row r="4701">
          <cell r="A4701">
            <v>1985</v>
          </cell>
          <cell r="B4701" t="str">
            <v>278</v>
          </cell>
          <cell r="C4701" t="str">
            <v>THOMPSON RIVER</v>
          </cell>
          <cell r="D4701" t="str">
            <v>3</v>
          </cell>
          <cell r="E4701" t="str">
            <v>1</v>
          </cell>
          <cell r="F4701">
            <v>79</v>
          </cell>
          <cell r="G4701">
            <v>307</v>
          </cell>
          <cell r="H4701">
            <v>31</v>
          </cell>
          <cell r="I4701">
            <v>190</v>
          </cell>
          <cell r="J4701">
            <v>0</v>
          </cell>
          <cell r="K4701">
            <v>3</v>
          </cell>
        </row>
        <row r="4702">
          <cell r="A4702">
            <v>1985</v>
          </cell>
          <cell r="B4702" t="str">
            <v>278</v>
          </cell>
          <cell r="C4702" t="str">
            <v>THOMPSON RIVER</v>
          </cell>
          <cell r="D4702" t="str">
            <v>3</v>
          </cell>
          <cell r="E4702" t="str">
            <v>2</v>
          </cell>
          <cell r="F4702">
            <v>1331</v>
          </cell>
          <cell r="G4702">
            <v>6171</v>
          </cell>
          <cell r="H4702">
            <v>1015</v>
          </cell>
          <cell r="I4702">
            <v>3143</v>
          </cell>
          <cell r="J4702">
            <v>29</v>
          </cell>
          <cell r="K4702">
            <v>38</v>
          </cell>
        </row>
        <row r="4703">
          <cell r="A4703">
            <v>1985</v>
          </cell>
          <cell r="B4703" t="str">
            <v>278</v>
          </cell>
          <cell r="C4703" t="str">
            <v>THOMPSON RIVER</v>
          </cell>
          <cell r="D4703" t="str">
            <v>3</v>
          </cell>
          <cell r="E4703" t="str">
            <v>3</v>
          </cell>
          <cell r="F4703">
            <v>625</v>
          </cell>
          <cell r="G4703">
            <v>4195</v>
          </cell>
          <cell r="H4703">
            <v>713</v>
          </cell>
          <cell r="I4703">
            <v>561</v>
          </cell>
          <cell r="J4703">
            <v>19</v>
          </cell>
          <cell r="K4703">
            <v>6</v>
          </cell>
        </row>
        <row r="4704">
          <cell r="A4704">
            <v>1985</v>
          </cell>
          <cell r="B4704" t="str">
            <v>278</v>
          </cell>
          <cell r="C4704" t="str">
            <v>THOMPSON RIVER</v>
          </cell>
          <cell r="D4704" t="str">
            <v>3</v>
          </cell>
          <cell r="E4704" t="str">
            <v>4</v>
          </cell>
          <cell r="F4704">
            <v>32</v>
          </cell>
          <cell r="G4704">
            <v>100</v>
          </cell>
          <cell r="H4704">
            <v>11</v>
          </cell>
          <cell r="I4704">
            <v>0</v>
          </cell>
          <cell r="J4704">
            <v>0</v>
          </cell>
          <cell r="K4704">
            <v>0</v>
          </cell>
        </row>
        <row r="4705">
          <cell r="A4705">
            <v>1985</v>
          </cell>
          <cell r="B4705" t="str">
            <v>278</v>
          </cell>
          <cell r="C4705" t="str">
            <v>THOMPSON RIVER</v>
          </cell>
          <cell r="D4705" t="str">
            <v>3</v>
          </cell>
          <cell r="E4705" t="str">
            <v>5</v>
          </cell>
          <cell r="F4705">
            <v>48</v>
          </cell>
          <cell r="G4705">
            <v>224</v>
          </cell>
          <cell r="H4705">
            <v>34</v>
          </cell>
          <cell r="I4705">
            <v>162</v>
          </cell>
          <cell r="J4705">
            <v>0</v>
          </cell>
          <cell r="K4705">
            <v>0</v>
          </cell>
        </row>
        <row r="4706">
          <cell r="A4706">
            <v>1985</v>
          </cell>
          <cell r="B4706" t="str">
            <v>278</v>
          </cell>
          <cell r="C4706" t="str">
            <v>THOMPSON RIVER</v>
          </cell>
          <cell r="D4706" t="str">
            <v>3</v>
          </cell>
          <cell r="E4706" t="str">
            <v>6</v>
          </cell>
          <cell r="F4706">
            <v>20</v>
          </cell>
          <cell r="G4706">
            <v>57</v>
          </cell>
          <cell r="H4706">
            <v>20</v>
          </cell>
          <cell r="I4706">
            <v>27</v>
          </cell>
          <cell r="J4706">
            <v>0</v>
          </cell>
          <cell r="K4706">
            <v>3</v>
          </cell>
        </row>
        <row r="4707">
          <cell r="A4707">
            <v>1985</v>
          </cell>
          <cell r="B4707" t="str">
            <v>278</v>
          </cell>
          <cell r="C4707" t="str">
            <v>THOMPSON RIVER</v>
          </cell>
          <cell r="D4707" t="str">
            <v>3</v>
          </cell>
          <cell r="E4707" t="str">
            <v>7</v>
          </cell>
          <cell r="F4707">
            <v>25</v>
          </cell>
          <cell r="G4707">
            <v>76</v>
          </cell>
          <cell r="H4707">
            <v>13</v>
          </cell>
          <cell r="I4707">
            <v>57</v>
          </cell>
          <cell r="J4707">
            <v>0</v>
          </cell>
          <cell r="K4707">
            <v>0</v>
          </cell>
        </row>
        <row r="4708">
          <cell r="A4708">
            <v>1985</v>
          </cell>
          <cell r="B4708" t="str">
            <v>278</v>
          </cell>
          <cell r="C4708" t="str">
            <v>THOMPSON RIVER</v>
          </cell>
          <cell r="D4708" t="str">
            <v>3</v>
          </cell>
          <cell r="E4708" t="str">
            <v>8</v>
          </cell>
          <cell r="F4708">
            <v>248</v>
          </cell>
          <cell r="G4708">
            <v>1071</v>
          </cell>
          <cell r="H4708">
            <v>215</v>
          </cell>
          <cell r="I4708">
            <v>78</v>
          </cell>
          <cell r="J4708">
            <v>19</v>
          </cell>
          <cell r="K4708">
            <v>8</v>
          </cell>
        </row>
        <row r="4709">
          <cell r="A4709">
            <v>1985</v>
          </cell>
          <cell r="B4709" t="str">
            <v>278</v>
          </cell>
          <cell r="C4709" t="str">
            <v>THOMPSON RIVER</v>
          </cell>
          <cell r="D4709" t="str">
            <v>3</v>
          </cell>
          <cell r="E4709" t="str">
            <v>9</v>
          </cell>
          <cell r="F4709">
            <v>45</v>
          </cell>
          <cell r="G4709">
            <v>169</v>
          </cell>
          <cell r="H4709">
            <v>22</v>
          </cell>
          <cell r="I4709">
            <v>13</v>
          </cell>
          <cell r="J4709">
            <v>0</v>
          </cell>
          <cell r="K4709">
            <v>0</v>
          </cell>
        </row>
        <row r="4710">
          <cell r="A4710">
            <v>1985</v>
          </cell>
          <cell r="B4710" t="str">
            <v>299</v>
          </cell>
          <cell r="C4710" t="str">
            <v>MILTON RIVER</v>
          </cell>
          <cell r="D4710" t="str">
            <v>5</v>
          </cell>
          <cell r="E4710" t="str">
            <v>5</v>
          </cell>
          <cell r="F4710">
            <v>3</v>
          </cell>
          <cell r="G4710">
            <v>7</v>
          </cell>
          <cell r="H4710">
            <v>3</v>
          </cell>
          <cell r="I4710">
            <v>3</v>
          </cell>
          <cell r="J4710">
            <v>0</v>
          </cell>
          <cell r="K4710">
            <v>0</v>
          </cell>
        </row>
        <row r="4711">
          <cell r="A4711">
            <v>1985</v>
          </cell>
          <cell r="B4711" t="str">
            <v>300</v>
          </cell>
          <cell r="C4711" t="str">
            <v>ATNARKO RIVER</v>
          </cell>
          <cell r="D4711" t="str">
            <v>5</v>
          </cell>
          <cell r="E4711" t="str">
            <v>0</v>
          </cell>
          <cell r="F4711">
            <v>6</v>
          </cell>
          <cell r="G4711">
            <v>14</v>
          </cell>
          <cell r="H4711">
            <v>5</v>
          </cell>
          <cell r="I4711">
            <v>14</v>
          </cell>
          <cell r="J4711">
            <v>0</v>
          </cell>
          <cell r="K4711">
            <v>0</v>
          </cell>
        </row>
        <row r="4712">
          <cell r="A4712">
            <v>1985</v>
          </cell>
          <cell r="B4712" t="str">
            <v>300</v>
          </cell>
          <cell r="C4712" t="str">
            <v>ATNARKO RIVER</v>
          </cell>
          <cell r="D4712" t="str">
            <v>5</v>
          </cell>
          <cell r="E4712" t="str">
            <v>2</v>
          </cell>
          <cell r="F4712">
            <v>16</v>
          </cell>
          <cell r="G4712">
            <v>58</v>
          </cell>
          <cell r="H4712">
            <v>13</v>
          </cell>
          <cell r="I4712">
            <v>42</v>
          </cell>
          <cell r="J4712">
            <v>0</v>
          </cell>
          <cell r="K4712">
            <v>0</v>
          </cell>
        </row>
        <row r="4713">
          <cell r="A4713">
            <v>1985</v>
          </cell>
          <cell r="B4713" t="str">
            <v>300</v>
          </cell>
          <cell r="C4713" t="str">
            <v>ATNARKO RIVER</v>
          </cell>
          <cell r="D4713" t="str">
            <v>5</v>
          </cell>
          <cell r="E4713" t="str">
            <v>3</v>
          </cell>
          <cell r="F4713">
            <v>6</v>
          </cell>
          <cell r="G4713">
            <v>8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</row>
        <row r="4714">
          <cell r="A4714">
            <v>1985</v>
          </cell>
          <cell r="B4714" t="str">
            <v>300</v>
          </cell>
          <cell r="C4714" t="str">
            <v>ATNARKO RIVER</v>
          </cell>
          <cell r="D4714" t="str">
            <v>5</v>
          </cell>
          <cell r="E4714" t="str">
            <v>4</v>
          </cell>
          <cell r="F4714">
            <v>11</v>
          </cell>
          <cell r="G4714">
            <v>30</v>
          </cell>
          <cell r="H4714">
            <v>8</v>
          </cell>
          <cell r="I4714">
            <v>16</v>
          </cell>
          <cell r="J4714">
            <v>0</v>
          </cell>
          <cell r="K4714">
            <v>0</v>
          </cell>
        </row>
        <row r="4715">
          <cell r="A4715">
            <v>1985</v>
          </cell>
          <cell r="B4715" t="str">
            <v>300</v>
          </cell>
          <cell r="C4715" t="str">
            <v>ATNARKO RIVER</v>
          </cell>
          <cell r="D4715" t="str">
            <v>5</v>
          </cell>
          <cell r="E4715" t="str">
            <v>5</v>
          </cell>
          <cell r="F4715">
            <v>107</v>
          </cell>
          <cell r="G4715">
            <v>389</v>
          </cell>
          <cell r="H4715">
            <v>72</v>
          </cell>
          <cell r="I4715">
            <v>110</v>
          </cell>
          <cell r="J4715">
            <v>0</v>
          </cell>
          <cell r="K4715">
            <v>0</v>
          </cell>
        </row>
        <row r="4716">
          <cell r="A4716">
            <v>1985</v>
          </cell>
          <cell r="B4716" t="str">
            <v>300</v>
          </cell>
          <cell r="C4716" t="str">
            <v>ATNARKO RIVER</v>
          </cell>
          <cell r="D4716" t="str">
            <v>5</v>
          </cell>
          <cell r="E4716" t="str">
            <v>6</v>
          </cell>
          <cell r="F4716">
            <v>3</v>
          </cell>
          <cell r="G4716">
            <v>3</v>
          </cell>
          <cell r="H4716">
            <v>3</v>
          </cell>
          <cell r="I4716">
            <v>0</v>
          </cell>
          <cell r="J4716">
            <v>0</v>
          </cell>
          <cell r="K4716">
            <v>0</v>
          </cell>
        </row>
        <row r="4717">
          <cell r="A4717">
            <v>1985</v>
          </cell>
          <cell r="B4717" t="str">
            <v>300</v>
          </cell>
          <cell r="C4717" t="str">
            <v>ATNARKO RIVER</v>
          </cell>
          <cell r="D4717" t="str">
            <v>5</v>
          </cell>
          <cell r="E4717" t="str">
            <v>7</v>
          </cell>
          <cell r="F4717">
            <v>13</v>
          </cell>
          <cell r="G4717">
            <v>35</v>
          </cell>
          <cell r="H4717">
            <v>3</v>
          </cell>
          <cell r="I4717">
            <v>9</v>
          </cell>
          <cell r="J4717">
            <v>0</v>
          </cell>
          <cell r="K4717">
            <v>0</v>
          </cell>
        </row>
        <row r="4718">
          <cell r="A4718">
            <v>1985</v>
          </cell>
          <cell r="B4718" t="str">
            <v>300</v>
          </cell>
          <cell r="C4718" t="str">
            <v>ATNARKO RIVER</v>
          </cell>
          <cell r="D4718" t="str">
            <v>5</v>
          </cell>
          <cell r="E4718" t="str">
            <v>8</v>
          </cell>
          <cell r="F4718">
            <v>13</v>
          </cell>
          <cell r="G4718">
            <v>40</v>
          </cell>
          <cell r="H4718">
            <v>8</v>
          </cell>
          <cell r="I4718">
            <v>11</v>
          </cell>
          <cell r="J4718">
            <v>0</v>
          </cell>
          <cell r="K4718">
            <v>0</v>
          </cell>
        </row>
        <row r="4719">
          <cell r="A4719">
            <v>1985</v>
          </cell>
          <cell r="B4719" t="str">
            <v>300</v>
          </cell>
          <cell r="C4719" t="str">
            <v>ATNARKO RIVER</v>
          </cell>
          <cell r="D4719" t="str">
            <v>5</v>
          </cell>
          <cell r="E4719" t="str">
            <v>9</v>
          </cell>
          <cell r="F4719">
            <v>6</v>
          </cell>
          <cell r="G4719">
            <v>30</v>
          </cell>
          <cell r="H4719">
            <v>9</v>
          </cell>
          <cell r="I4719">
            <v>24</v>
          </cell>
          <cell r="J4719">
            <v>0</v>
          </cell>
          <cell r="K4719">
            <v>4</v>
          </cell>
        </row>
        <row r="4720">
          <cell r="A4720">
            <v>1985</v>
          </cell>
          <cell r="B4720" t="str">
            <v>301</v>
          </cell>
          <cell r="C4720" t="str">
            <v>BELLA COOLA RIVER</v>
          </cell>
          <cell r="D4720" t="str">
            <v>5</v>
          </cell>
          <cell r="E4720" t="str">
            <v>0</v>
          </cell>
          <cell r="F4720">
            <v>69</v>
          </cell>
          <cell r="G4720">
            <v>400</v>
          </cell>
          <cell r="H4720">
            <v>75</v>
          </cell>
          <cell r="I4720">
            <v>508</v>
          </cell>
          <cell r="J4720">
            <v>3</v>
          </cell>
          <cell r="K4720">
            <v>9</v>
          </cell>
        </row>
        <row r="4721">
          <cell r="A4721">
            <v>1985</v>
          </cell>
          <cell r="B4721" t="str">
            <v>301</v>
          </cell>
          <cell r="C4721" t="str">
            <v>BELLA COOLA RIVER</v>
          </cell>
          <cell r="D4721" t="str">
            <v>5</v>
          </cell>
          <cell r="E4721" t="str">
            <v>1</v>
          </cell>
          <cell r="F4721">
            <v>7</v>
          </cell>
          <cell r="G4721">
            <v>52</v>
          </cell>
          <cell r="H4721">
            <v>3</v>
          </cell>
          <cell r="I4721">
            <v>0</v>
          </cell>
          <cell r="J4721">
            <v>0</v>
          </cell>
          <cell r="K4721">
            <v>0</v>
          </cell>
        </row>
        <row r="4722">
          <cell r="A4722">
            <v>1985</v>
          </cell>
          <cell r="B4722" t="str">
            <v>301</v>
          </cell>
          <cell r="C4722" t="str">
            <v>BELLA COOLA RIVER</v>
          </cell>
          <cell r="D4722" t="str">
            <v>5</v>
          </cell>
          <cell r="E4722" t="str">
            <v>2</v>
          </cell>
          <cell r="F4722">
            <v>54</v>
          </cell>
          <cell r="G4722">
            <v>262</v>
          </cell>
          <cell r="H4722">
            <v>35</v>
          </cell>
          <cell r="I4722">
            <v>51</v>
          </cell>
          <cell r="J4722">
            <v>0</v>
          </cell>
          <cell r="K4722">
            <v>0</v>
          </cell>
        </row>
        <row r="4723">
          <cell r="A4723">
            <v>1985</v>
          </cell>
          <cell r="B4723" t="str">
            <v>301</v>
          </cell>
          <cell r="C4723" t="str">
            <v>BELLA COOLA RIVER</v>
          </cell>
          <cell r="D4723" t="str">
            <v>5</v>
          </cell>
          <cell r="E4723" t="str">
            <v>3</v>
          </cell>
          <cell r="F4723">
            <v>30</v>
          </cell>
          <cell r="G4723">
            <v>152</v>
          </cell>
          <cell r="H4723">
            <v>28</v>
          </cell>
          <cell r="I4723">
            <v>58</v>
          </cell>
          <cell r="J4723">
            <v>0</v>
          </cell>
          <cell r="K4723">
            <v>0</v>
          </cell>
        </row>
        <row r="4724">
          <cell r="A4724">
            <v>1985</v>
          </cell>
          <cell r="B4724" t="str">
            <v>301</v>
          </cell>
          <cell r="C4724" t="str">
            <v>BELLA COOLA RIVER</v>
          </cell>
          <cell r="D4724" t="str">
            <v>5</v>
          </cell>
          <cell r="E4724" t="str">
            <v>4</v>
          </cell>
          <cell r="F4724">
            <v>22</v>
          </cell>
          <cell r="G4724">
            <v>84</v>
          </cell>
          <cell r="H4724">
            <v>5</v>
          </cell>
          <cell r="I4724">
            <v>22</v>
          </cell>
          <cell r="J4724">
            <v>0</v>
          </cell>
          <cell r="K4724">
            <v>0</v>
          </cell>
        </row>
        <row r="4725">
          <cell r="A4725">
            <v>1985</v>
          </cell>
          <cell r="B4725" t="str">
            <v>301</v>
          </cell>
          <cell r="C4725" t="str">
            <v>BELLA COOLA RIVER</v>
          </cell>
          <cell r="D4725" t="str">
            <v>5</v>
          </cell>
          <cell r="E4725" t="str">
            <v>5</v>
          </cell>
          <cell r="F4725">
            <v>265</v>
          </cell>
          <cell r="G4725">
            <v>1314</v>
          </cell>
          <cell r="H4725">
            <v>199</v>
          </cell>
          <cell r="I4725">
            <v>457</v>
          </cell>
          <cell r="J4725">
            <v>3</v>
          </cell>
          <cell r="K4725">
            <v>3</v>
          </cell>
        </row>
        <row r="4726">
          <cell r="A4726">
            <v>1985</v>
          </cell>
          <cell r="B4726" t="str">
            <v>301</v>
          </cell>
          <cell r="C4726" t="str">
            <v>BELLA COOLA RIVER</v>
          </cell>
          <cell r="D4726" t="str">
            <v>5</v>
          </cell>
          <cell r="E4726" t="str">
            <v>6</v>
          </cell>
          <cell r="F4726">
            <v>3</v>
          </cell>
          <cell r="G4726">
            <v>13</v>
          </cell>
          <cell r="H4726">
            <v>13</v>
          </cell>
          <cell r="I4726">
            <v>7</v>
          </cell>
          <cell r="J4726">
            <v>0</v>
          </cell>
          <cell r="K4726">
            <v>0</v>
          </cell>
        </row>
        <row r="4727">
          <cell r="A4727">
            <v>1985</v>
          </cell>
          <cell r="B4727" t="str">
            <v>301</v>
          </cell>
          <cell r="C4727" t="str">
            <v>BELLA COOLA RIVER</v>
          </cell>
          <cell r="D4727" t="str">
            <v>5</v>
          </cell>
          <cell r="E4727" t="str">
            <v>7</v>
          </cell>
          <cell r="F4727">
            <v>35</v>
          </cell>
          <cell r="G4727">
            <v>148</v>
          </cell>
          <cell r="H4727">
            <v>19</v>
          </cell>
          <cell r="I4727">
            <v>9</v>
          </cell>
          <cell r="J4727">
            <v>0</v>
          </cell>
          <cell r="K4727">
            <v>0</v>
          </cell>
        </row>
        <row r="4728">
          <cell r="A4728">
            <v>1985</v>
          </cell>
          <cell r="B4728" t="str">
            <v>301</v>
          </cell>
          <cell r="C4728" t="str">
            <v>BELLA COOLA RIVER</v>
          </cell>
          <cell r="D4728" t="str">
            <v>5</v>
          </cell>
          <cell r="E4728" t="str">
            <v>8</v>
          </cell>
          <cell r="F4728">
            <v>51</v>
          </cell>
          <cell r="G4728">
            <v>317</v>
          </cell>
          <cell r="H4728">
            <v>19</v>
          </cell>
          <cell r="I4728">
            <v>393</v>
          </cell>
          <cell r="J4728">
            <v>11</v>
          </cell>
          <cell r="K4728">
            <v>3</v>
          </cell>
        </row>
        <row r="4729">
          <cell r="A4729">
            <v>1985</v>
          </cell>
          <cell r="B4729" t="str">
            <v>301</v>
          </cell>
          <cell r="C4729" t="str">
            <v>BELLA COOLA RIVER</v>
          </cell>
          <cell r="D4729" t="str">
            <v>5</v>
          </cell>
          <cell r="E4729" t="str">
            <v>9</v>
          </cell>
          <cell r="F4729">
            <v>9</v>
          </cell>
          <cell r="G4729">
            <v>43</v>
          </cell>
          <cell r="H4729">
            <v>2</v>
          </cell>
          <cell r="I4729">
            <v>4</v>
          </cell>
          <cell r="J4729">
            <v>0</v>
          </cell>
          <cell r="K4729">
            <v>2</v>
          </cell>
        </row>
        <row r="4730">
          <cell r="A4730">
            <v>1985</v>
          </cell>
          <cell r="B4730" t="str">
            <v>303</v>
          </cell>
          <cell r="C4730" t="str">
            <v>CHILCOTIN RIVER</v>
          </cell>
          <cell r="D4730" t="str">
            <v>5</v>
          </cell>
          <cell r="E4730" t="str">
            <v>0</v>
          </cell>
          <cell r="F4730">
            <v>2</v>
          </cell>
          <cell r="G4730">
            <v>2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</row>
        <row r="4731">
          <cell r="A4731">
            <v>1985</v>
          </cell>
          <cell r="B4731" t="str">
            <v>303</v>
          </cell>
          <cell r="C4731" t="str">
            <v>CHILCOTIN RIVER</v>
          </cell>
          <cell r="D4731" t="str">
            <v>5</v>
          </cell>
          <cell r="E4731" t="str">
            <v>2</v>
          </cell>
          <cell r="F4731">
            <v>6</v>
          </cell>
          <cell r="G4731">
            <v>19</v>
          </cell>
          <cell r="H4731">
            <v>6</v>
          </cell>
          <cell r="I4731">
            <v>16</v>
          </cell>
          <cell r="J4731">
            <v>0</v>
          </cell>
          <cell r="K4731">
            <v>0</v>
          </cell>
        </row>
        <row r="4732">
          <cell r="A4732">
            <v>1985</v>
          </cell>
          <cell r="B4732" t="str">
            <v>303</v>
          </cell>
          <cell r="C4732" t="str">
            <v>CHILCOTIN RIVER</v>
          </cell>
          <cell r="D4732" t="str">
            <v>5</v>
          </cell>
          <cell r="E4732" t="str">
            <v>4</v>
          </cell>
          <cell r="F4732">
            <v>5</v>
          </cell>
          <cell r="G4732">
            <v>8</v>
          </cell>
          <cell r="H4732">
            <v>5</v>
          </cell>
          <cell r="I4732">
            <v>0</v>
          </cell>
          <cell r="J4732">
            <v>0</v>
          </cell>
          <cell r="K4732">
            <v>0</v>
          </cell>
        </row>
        <row r="4733">
          <cell r="A4733">
            <v>1985</v>
          </cell>
          <cell r="B4733" t="str">
            <v>303</v>
          </cell>
          <cell r="C4733" t="str">
            <v>CHILCOTIN RIVER</v>
          </cell>
          <cell r="D4733" t="str">
            <v>5</v>
          </cell>
          <cell r="E4733" t="str">
            <v>5</v>
          </cell>
          <cell r="F4733">
            <v>172</v>
          </cell>
          <cell r="G4733">
            <v>440</v>
          </cell>
          <cell r="H4733">
            <v>72</v>
          </cell>
          <cell r="I4733">
            <v>165</v>
          </cell>
          <cell r="J4733">
            <v>0</v>
          </cell>
          <cell r="K4733">
            <v>0</v>
          </cell>
        </row>
        <row r="4734">
          <cell r="A4734">
            <v>1985</v>
          </cell>
          <cell r="B4734" t="str">
            <v>303</v>
          </cell>
          <cell r="C4734" t="str">
            <v>CHILCOTIN RIVER</v>
          </cell>
          <cell r="D4734" t="str">
            <v>5</v>
          </cell>
          <cell r="E4734" t="str">
            <v>6</v>
          </cell>
          <cell r="F4734">
            <v>3</v>
          </cell>
          <cell r="G4734">
            <v>17</v>
          </cell>
          <cell r="H4734">
            <v>3</v>
          </cell>
          <cell r="I4734">
            <v>23</v>
          </cell>
          <cell r="J4734">
            <v>0</v>
          </cell>
          <cell r="K4734">
            <v>0</v>
          </cell>
        </row>
        <row r="4735">
          <cell r="A4735">
            <v>1985</v>
          </cell>
          <cell r="B4735" t="str">
            <v>303</v>
          </cell>
          <cell r="C4735" t="str">
            <v>CHILCOTIN RIVER</v>
          </cell>
          <cell r="D4735" t="str">
            <v>5</v>
          </cell>
          <cell r="E4735" t="str">
            <v>7</v>
          </cell>
          <cell r="F4735">
            <v>13</v>
          </cell>
          <cell r="G4735">
            <v>28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</row>
        <row r="4736">
          <cell r="A4736">
            <v>1985</v>
          </cell>
          <cell r="B4736" t="str">
            <v>303</v>
          </cell>
          <cell r="C4736" t="str">
            <v>CHILCOTIN RIVER</v>
          </cell>
          <cell r="D4736" t="str">
            <v>5</v>
          </cell>
          <cell r="E4736" t="str">
            <v>8</v>
          </cell>
          <cell r="F4736">
            <v>13</v>
          </cell>
          <cell r="G4736">
            <v>24</v>
          </cell>
          <cell r="H4736">
            <v>3</v>
          </cell>
          <cell r="I4736">
            <v>13</v>
          </cell>
          <cell r="J4736">
            <v>0</v>
          </cell>
          <cell r="K4736">
            <v>0</v>
          </cell>
        </row>
        <row r="4737">
          <cell r="A4737">
            <v>1985</v>
          </cell>
          <cell r="B4737" t="str">
            <v>303</v>
          </cell>
          <cell r="C4737" t="str">
            <v>CHILCOTIN RIVER</v>
          </cell>
          <cell r="D4737" t="str">
            <v>5</v>
          </cell>
          <cell r="E4737" t="str">
            <v>9</v>
          </cell>
          <cell r="F4737">
            <v>2</v>
          </cell>
          <cell r="G4737">
            <v>2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</row>
        <row r="4738">
          <cell r="A4738">
            <v>1985</v>
          </cell>
          <cell r="B4738" t="str">
            <v>304</v>
          </cell>
          <cell r="C4738" t="str">
            <v>CHILKO RIVER</v>
          </cell>
          <cell r="D4738" t="str">
            <v>5</v>
          </cell>
          <cell r="E4738" t="str">
            <v>2</v>
          </cell>
          <cell r="F4738">
            <v>3</v>
          </cell>
          <cell r="G4738">
            <v>6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</row>
        <row r="4739">
          <cell r="A4739">
            <v>1985</v>
          </cell>
          <cell r="B4739" t="str">
            <v>304</v>
          </cell>
          <cell r="C4739" t="str">
            <v>CHILKO RIVER</v>
          </cell>
          <cell r="D4739" t="str">
            <v>5</v>
          </cell>
          <cell r="E4739" t="str">
            <v>5</v>
          </cell>
          <cell r="F4739">
            <v>14</v>
          </cell>
          <cell r="G4739">
            <v>48</v>
          </cell>
          <cell r="H4739">
            <v>3</v>
          </cell>
          <cell r="I4739">
            <v>0</v>
          </cell>
          <cell r="J4739">
            <v>0</v>
          </cell>
          <cell r="K4739">
            <v>0</v>
          </cell>
        </row>
        <row r="4740">
          <cell r="A4740">
            <v>1985</v>
          </cell>
          <cell r="B4740" t="str">
            <v>305</v>
          </cell>
          <cell r="C4740" t="str">
            <v>CHUCKWALLA RIVER</v>
          </cell>
          <cell r="D4740" t="str">
            <v>5</v>
          </cell>
          <cell r="E4740" t="str">
            <v>0</v>
          </cell>
          <cell r="F4740">
            <v>40</v>
          </cell>
          <cell r="G4740">
            <v>139</v>
          </cell>
          <cell r="H4740">
            <v>67</v>
          </cell>
          <cell r="I4740">
            <v>251</v>
          </cell>
          <cell r="J4740">
            <v>0</v>
          </cell>
          <cell r="K4740">
            <v>0</v>
          </cell>
        </row>
        <row r="4741">
          <cell r="A4741">
            <v>1985</v>
          </cell>
          <cell r="B4741" t="str">
            <v>305</v>
          </cell>
          <cell r="C4741" t="str">
            <v>CHUCKWALLA RIVER</v>
          </cell>
          <cell r="D4741" t="str">
            <v>5</v>
          </cell>
          <cell r="E4741" t="str">
            <v>2</v>
          </cell>
          <cell r="F4741">
            <v>19</v>
          </cell>
          <cell r="G4741">
            <v>170</v>
          </cell>
          <cell r="H4741">
            <v>22</v>
          </cell>
          <cell r="I4741">
            <v>346</v>
          </cell>
          <cell r="J4741">
            <v>0</v>
          </cell>
          <cell r="K4741">
            <v>0</v>
          </cell>
        </row>
        <row r="4742">
          <cell r="A4742">
            <v>1985</v>
          </cell>
          <cell r="B4742" t="str">
            <v>305</v>
          </cell>
          <cell r="C4742" t="str">
            <v>CHUCKWALLA RIVER</v>
          </cell>
          <cell r="D4742" t="str">
            <v>5</v>
          </cell>
          <cell r="E4742" t="str">
            <v>4</v>
          </cell>
          <cell r="F4742">
            <v>3</v>
          </cell>
          <cell r="G4742">
            <v>32</v>
          </cell>
          <cell r="H4742">
            <v>11</v>
          </cell>
          <cell r="I4742">
            <v>16</v>
          </cell>
          <cell r="J4742">
            <v>0</v>
          </cell>
          <cell r="K4742">
            <v>0</v>
          </cell>
        </row>
        <row r="4743">
          <cell r="A4743">
            <v>1985</v>
          </cell>
          <cell r="B4743" t="str">
            <v>305</v>
          </cell>
          <cell r="C4743" t="str">
            <v>CHUCKWALLA RIVER</v>
          </cell>
          <cell r="D4743" t="str">
            <v>5</v>
          </cell>
          <cell r="E4743" t="str">
            <v>5</v>
          </cell>
          <cell r="F4743">
            <v>3</v>
          </cell>
          <cell r="G4743">
            <v>10</v>
          </cell>
          <cell r="H4743">
            <v>3</v>
          </cell>
          <cell r="I4743">
            <v>3</v>
          </cell>
          <cell r="J4743">
            <v>0</v>
          </cell>
          <cell r="K4743">
            <v>0</v>
          </cell>
        </row>
        <row r="4744">
          <cell r="A4744">
            <v>1985</v>
          </cell>
          <cell r="B4744" t="str">
            <v>307</v>
          </cell>
          <cell r="C4744" t="str">
            <v>DEAN RIVER</v>
          </cell>
          <cell r="D4744" t="str">
            <v>5</v>
          </cell>
          <cell r="E4744" t="str">
            <v>0</v>
          </cell>
          <cell r="F4744">
            <v>268</v>
          </cell>
          <cell r="G4744">
            <v>1602</v>
          </cell>
          <cell r="H4744">
            <v>109</v>
          </cell>
          <cell r="I4744">
            <v>4228</v>
          </cell>
          <cell r="J4744">
            <v>2</v>
          </cell>
          <cell r="K4744">
            <v>2</v>
          </cell>
        </row>
        <row r="4745">
          <cell r="A4745">
            <v>1985</v>
          </cell>
          <cell r="B4745" t="str">
            <v>307</v>
          </cell>
          <cell r="C4745" t="str">
            <v>DEAN RIVER</v>
          </cell>
          <cell r="D4745" t="str">
            <v>5</v>
          </cell>
          <cell r="E4745" t="str">
            <v>1</v>
          </cell>
          <cell r="F4745">
            <v>28</v>
          </cell>
          <cell r="G4745">
            <v>159</v>
          </cell>
          <cell r="H4745">
            <v>24</v>
          </cell>
          <cell r="I4745">
            <v>352</v>
          </cell>
          <cell r="J4745">
            <v>0</v>
          </cell>
          <cell r="K4745">
            <v>0</v>
          </cell>
        </row>
        <row r="4746">
          <cell r="A4746">
            <v>1985</v>
          </cell>
          <cell r="B4746" t="str">
            <v>307</v>
          </cell>
          <cell r="C4746" t="str">
            <v>DEAN RIVER</v>
          </cell>
          <cell r="D4746" t="str">
            <v>5</v>
          </cell>
          <cell r="E4746" t="str">
            <v>2</v>
          </cell>
          <cell r="F4746">
            <v>86</v>
          </cell>
          <cell r="G4746">
            <v>518</v>
          </cell>
          <cell r="H4746">
            <v>54</v>
          </cell>
          <cell r="I4746">
            <v>986</v>
          </cell>
          <cell r="J4746">
            <v>0</v>
          </cell>
          <cell r="K4746">
            <v>0</v>
          </cell>
        </row>
        <row r="4747">
          <cell r="A4747">
            <v>1985</v>
          </cell>
          <cell r="B4747" t="str">
            <v>307</v>
          </cell>
          <cell r="C4747" t="str">
            <v>DEAN RIVER</v>
          </cell>
          <cell r="D4747" t="str">
            <v>5</v>
          </cell>
          <cell r="E4747" t="str">
            <v>3</v>
          </cell>
          <cell r="F4747">
            <v>36</v>
          </cell>
          <cell r="G4747">
            <v>193</v>
          </cell>
          <cell r="H4747">
            <v>83</v>
          </cell>
          <cell r="I4747">
            <v>558</v>
          </cell>
          <cell r="J4747">
            <v>0</v>
          </cell>
          <cell r="K4747">
            <v>0</v>
          </cell>
        </row>
        <row r="4748">
          <cell r="A4748">
            <v>1985</v>
          </cell>
          <cell r="B4748" t="str">
            <v>307</v>
          </cell>
          <cell r="C4748" t="str">
            <v>DEAN RIVER</v>
          </cell>
          <cell r="D4748" t="str">
            <v>5</v>
          </cell>
          <cell r="E4748" t="str">
            <v>4</v>
          </cell>
          <cell r="F4748">
            <v>5</v>
          </cell>
          <cell r="G4748">
            <v>24</v>
          </cell>
          <cell r="H4748">
            <v>8</v>
          </cell>
          <cell r="I4748">
            <v>11</v>
          </cell>
          <cell r="J4748">
            <v>0</v>
          </cell>
          <cell r="K4748">
            <v>0</v>
          </cell>
        </row>
        <row r="4749">
          <cell r="A4749">
            <v>1985</v>
          </cell>
          <cell r="B4749" t="str">
            <v>307</v>
          </cell>
          <cell r="C4749" t="str">
            <v>DEAN RIVER</v>
          </cell>
          <cell r="D4749" t="str">
            <v>5</v>
          </cell>
          <cell r="E4749" t="str">
            <v>5</v>
          </cell>
          <cell r="F4749">
            <v>117</v>
          </cell>
          <cell r="G4749">
            <v>746</v>
          </cell>
          <cell r="H4749">
            <v>86</v>
          </cell>
          <cell r="I4749">
            <v>736</v>
          </cell>
          <cell r="J4749">
            <v>0</v>
          </cell>
          <cell r="K4749">
            <v>24</v>
          </cell>
        </row>
        <row r="4750">
          <cell r="A4750">
            <v>1985</v>
          </cell>
          <cell r="B4750" t="str">
            <v>307</v>
          </cell>
          <cell r="C4750" t="str">
            <v>DEAN RIVER</v>
          </cell>
          <cell r="D4750" t="str">
            <v>5</v>
          </cell>
          <cell r="E4750" t="str">
            <v>6</v>
          </cell>
          <cell r="F4750">
            <v>3</v>
          </cell>
          <cell r="G4750">
            <v>3</v>
          </cell>
          <cell r="H4750">
            <v>3</v>
          </cell>
          <cell r="I4750">
            <v>0</v>
          </cell>
          <cell r="J4750">
            <v>0</v>
          </cell>
          <cell r="K4750">
            <v>0</v>
          </cell>
        </row>
        <row r="4751">
          <cell r="A4751">
            <v>1985</v>
          </cell>
          <cell r="B4751" t="str">
            <v>307</v>
          </cell>
          <cell r="C4751" t="str">
            <v>DEAN RIVER</v>
          </cell>
          <cell r="D4751" t="str">
            <v>5</v>
          </cell>
          <cell r="E4751" t="str">
            <v>7</v>
          </cell>
          <cell r="F4751">
            <v>63</v>
          </cell>
          <cell r="G4751">
            <v>224</v>
          </cell>
          <cell r="H4751">
            <v>66</v>
          </cell>
          <cell r="I4751">
            <v>230</v>
          </cell>
          <cell r="J4751">
            <v>0</v>
          </cell>
          <cell r="K4751">
            <v>0</v>
          </cell>
        </row>
        <row r="4752">
          <cell r="A4752">
            <v>1985</v>
          </cell>
          <cell r="B4752" t="str">
            <v>307</v>
          </cell>
          <cell r="C4752" t="str">
            <v>DEAN RIVER</v>
          </cell>
          <cell r="D4752" t="str">
            <v>5</v>
          </cell>
          <cell r="E4752" t="str">
            <v>8</v>
          </cell>
          <cell r="F4752">
            <v>22</v>
          </cell>
          <cell r="G4752">
            <v>135</v>
          </cell>
          <cell r="H4752">
            <v>24</v>
          </cell>
          <cell r="I4752">
            <v>196</v>
          </cell>
          <cell r="J4752">
            <v>0</v>
          </cell>
          <cell r="K4752">
            <v>0</v>
          </cell>
        </row>
        <row r="4753">
          <cell r="A4753">
            <v>1985</v>
          </cell>
          <cell r="B4753" t="str">
            <v>307</v>
          </cell>
          <cell r="C4753" t="str">
            <v>DEAN RIVER</v>
          </cell>
          <cell r="D4753" t="str">
            <v>5</v>
          </cell>
          <cell r="E4753" t="str">
            <v>9</v>
          </cell>
          <cell r="F4753">
            <v>24</v>
          </cell>
          <cell r="G4753">
            <v>123</v>
          </cell>
          <cell r="H4753">
            <v>11</v>
          </cell>
          <cell r="I4753">
            <v>134</v>
          </cell>
          <cell r="J4753">
            <v>0</v>
          </cell>
          <cell r="K4753">
            <v>0</v>
          </cell>
        </row>
        <row r="4754">
          <cell r="A4754">
            <v>1985</v>
          </cell>
          <cell r="B4754" t="str">
            <v>308</v>
          </cell>
          <cell r="C4754" t="str">
            <v>KILBELLA RIVER</v>
          </cell>
          <cell r="D4754" t="str">
            <v>5</v>
          </cell>
          <cell r="E4754" t="str">
            <v>0</v>
          </cell>
          <cell r="F4754">
            <v>25</v>
          </cell>
          <cell r="G4754">
            <v>40</v>
          </cell>
          <cell r="H4754">
            <v>11</v>
          </cell>
          <cell r="I4754">
            <v>79</v>
          </cell>
          <cell r="J4754">
            <v>0</v>
          </cell>
          <cell r="K4754">
            <v>0</v>
          </cell>
        </row>
        <row r="4755">
          <cell r="A4755">
            <v>1985</v>
          </cell>
          <cell r="B4755" t="str">
            <v>308</v>
          </cell>
          <cell r="C4755" t="str">
            <v>KILBELLA RIVER</v>
          </cell>
          <cell r="D4755" t="str">
            <v>5</v>
          </cell>
          <cell r="E4755" t="str">
            <v>2</v>
          </cell>
          <cell r="F4755">
            <v>16</v>
          </cell>
          <cell r="G4755">
            <v>106</v>
          </cell>
          <cell r="H4755">
            <v>13</v>
          </cell>
          <cell r="I4755">
            <v>221</v>
          </cell>
          <cell r="J4755">
            <v>0</v>
          </cell>
          <cell r="K4755">
            <v>0</v>
          </cell>
        </row>
        <row r="4756">
          <cell r="A4756">
            <v>1985</v>
          </cell>
          <cell r="B4756" t="str">
            <v>308</v>
          </cell>
          <cell r="C4756" t="str">
            <v>KILBELLA RIVER</v>
          </cell>
          <cell r="D4756" t="str">
            <v>5</v>
          </cell>
          <cell r="E4756" t="str">
            <v>4</v>
          </cell>
          <cell r="F4756">
            <v>3</v>
          </cell>
          <cell r="G4756">
            <v>13</v>
          </cell>
          <cell r="H4756">
            <v>5</v>
          </cell>
          <cell r="I4756">
            <v>8</v>
          </cell>
          <cell r="J4756">
            <v>0</v>
          </cell>
          <cell r="K4756">
            <v>0</v>
          </cell>
        </row>
        <row r="4757">
          <cell r="A4757">
            <v>1985</v>
          </cell>
          <cell r="B4757" t="str">
            <v>308</v>
          </cell>
          <cell r="C4757" t="str">
            <v>KILBELLA RIVER</v>
          </cell>
          <cell r="D4757" t="str">
            <v>5</v>
          </cell>
          <cell r="E4757" t="str">
            <v>5</v>
          </cell>
          <cell r="F4757">
            <v>3</v>
          </cell>
          <cell r="G4757">
            <v>3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</row>
        <row r="4758">
          <cell r="A4758">
            <v>1985</v>
          </cell>
          <cell r="B4758" t="str">
            <v>309</v>
          </cell>
          <cell r="C4758" t="str">
            <v>KIMSQUIT RIVER</v>
          </cell>
          <cell r="D4758" t="str">
            <v>5</v>
          </cell>
          <cell r="E4758" t="str">
            <v>0</v>
          </cell>
          <cell r="F4758">
            <v>3</v>
          </cell>
          <cell r="G4758">
            <v>20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</row>
        <row r="4759">
          <cell r="A4759">
            <v>1985</v>
          </cell>
          <cell r="B4759" t="str">
            <v>309</v>
          </cell>
          <cell r="C4759" t="str">
            <v>KIMSQUIT RIVER</v>
          </cell>
          <cell r="D4759" t="str">
            <v>5</v>
          </cell>
          <cell r="E4759" t="str">
            <v>5</v>
          </cell>
          <cell r="F4759">
            <v>3</v>
          </cell>
          <cell r="G4759">
            <v>7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</row>
        <row r="4760">
          <cell r="A4760">
            <v>1985</v>
          </cell>
          <cell r="B4760" t="str">
            <v>311</v>
          </cell>
          <cell r="C4760" t="str">
            <v>KWATNA RIVER</v>
          </cell>
          <cell r="D4760" t="str">
            <v>5</v>
          </cell>
          <cell r="E4760" t="str">
            <v>5</v>
          </cell>
          <cell r="F4760">
            <v>3</v>
          </cell>
          <cell r="G4760">
            <v>14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</row>
        <row r="4761">
          <cell r="A4761">
            <v>1985</v>
          </cell>
          <cell r="B4761" t="str">
            <v>311</v>
          </cell>
          <cell r="C4761" t="str">
            <v>KWATNA RIVER</v>
          </cell>
          <cell r="D4761" t="str">
            <v>5</v>
          </cell>
          <cell r="E4761" t="str">
            <v>8</v>
          </cell>
          <cell r="F4761">
            <v>3</v>
          </cell>
          <cell r="G4761">
            <v>5</v>
          </cell>
          <cell r="H4761">
            <v>3</v>
          </cell>
          <cell r="I4761">
            <v>5</v>
          </cell>
          <cell r="J4761">
            <v>0</v>
          </cell>
          <cell r="K4761">
            <v>0</v>
          </cell>
        </row>
        <row r="4762">
          <cell r="A4762">
            <v>1985</v>
          </cell>
          <cell r="B4762" t="str">
            <v>313</v>
          </cell>
          <cell r="C4762" t="str">
            <v>NEKITE RIVER</v>
          </cell>
          <cell r="D4762" t="str">
            <v>5</v>
          </cell>
          <cell r="E4762" t="str">
            <v>1</v>
          </cell>
          <cell r="F4762">
            <v>3</v>
          </cell>
          <cell r="G4762">
            <v>28</v>
          </cell>
          <cell r="H4762">
            <v>3</v>
          </cell>
          <cell r="I4762">
            <v>128</v>
          </cell>
          <cell r="J4762">
            <v>0</v>
          </cell>
          <cell r="K4762">
            <v>0</v>
          </cell>
        </row>
        <row r="4763">
          <cell r="A4763">
            <v>1985</v>
          </cell>
          <cell r="B4763" t="str">
            <v>313</v>
          </cell>
          <cell r="C4763" t="str">
            <v>NEKITE RIVER</v>
          </cell>
          <cell r="D4763" t="str">
            <v>5</v>
          </cell>
          <cell r="E4763" t="str">
            <v>2</v>
          </cell>
          <cell r="F4763">
            <v>3</v>
          </cell>
          <cell r="G4763">
            <v>3</v>
          </cell>
          <cell r="H4763">
            <v>0</v>
          </cell>
          <cell r="I4763">
            <v>16</v>
          </cell>
          <cell r="J4763">
            <v>0</v>
          </cell>
          <cell r="K4763">
            <v>0</v>
          </cell>
        </row>
        <row r="4764">
          <cell r="A4764">
            <v>1985</v>
          </cell>
          <cell r="B4764" t="str">
            <v>319</v>
          </cell>
          <cell r="C4764" t="str">
            <v>TALCHAKO RIVER</v>
          </cell>
          <cell r="D4764" t="str">
            <v>5</v>
          </cell>
          <cell r="E4764" t="str">
            <v>5</v>
          </cell>
          <cell r="F4764">
            <v>3</v>
          </cell>
          <cell r="G4764">
            <v>3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</row>
        <row r="4765">
          <cell r="A4765">
            <v>1985</v>
          </cell>
          <cell r="B4765" t="str">
            <v>323</v>
          </cell>
          <cell r="C4765" t="str">
            <v>PIPER RIVER</v>
          </cell>
          <cell r="D4765" t="str">
            <v>5</v>
          </cell>
          <cell r="E4765" t="str">
            <v>2</v>
          </cell>
          <cell r="F4765">
            <v>3</v>
          </cell>
          <cell r="G4765">
            <v>3</v>
          </cell>
          <cell r="H4765">
            <v>6</v>
          </cell>
          <cell r="I4765">
            <v>29</v>
          </cell>
          <cell r="J4765">
            <v>0</v>
          </cell>
          <cell r="K4765">
            <v>0</v>
          </cell>
        </row>
        <row r="4766">
          <cell r="A4766">
            <v>1985</v>
          </cell>
          <cell r="B4766" t="str">
            <v>325</v>
          </cell>
          <cell r="C4766" t="str">
            <v>BABINE RIVER</v>
          </cell>
          <cell r="D4766" t="str">
            <v>6</v>
          </cell>
          <cell r="E4766" t="str">
            <v>0</v>
          </cell>
          <cell r="F4766">
            <v>199</v>
          </cell>
          <cell r="G4766">
            <v>1180</v>
          </cell>
          <cell r="H4766">
            <v>23</v>
          </cell>
          <cell r="I4766">
            <v>1856</v>
          </cell>
          <cell r="J4766">
            <v>2</v>
          </cell>
          <cell r="K4766">
            <v>56</v>
          </cell>
        </row>
        <row r="4767">
          <cell r="A4767">
            <v>1985</v>
          </cell>
          <cell r="B4767" t="str">
            <v>325</v>
          </cell>
          <cell r="C4767" t="str">
            <v>BABINE RIVER</v>
          </cell>
          <cell r="D4767" t="str">
            <v>6</v>
          </cell>
          <cell r="E4767" t="str">
            <v>1</v>
          </cell>
          <cell r="F4767">
            <v>21</v>
          </cell>
          <cell r="G4767">
            <v>138</v>
          </cell>
          <cell r="H4767">
            <v>7</v>
          </cell>
          <cell r="I4767">
            <v>259</v>
          </cell>
          <cell r="J4767">
            <v>0</v>
          </cell>
          <cell r="K4767">
            <v>0</v>
          </cell>
        </row>
        <row r="4768">
          <cell r="A4768">
            <v>1985</v>
          </cell>
          <cell r="B4768" t="str">
            <v>325</v>
          </cell>
          <cell r="C4768" t="str">
            <v>BABINE RIVER</v>
          </cell>
          <cell r="D4768" t="str">
            <v>6</v>
          </cell>
          <cell r="E4768" t="str">
            <v>2</v>
          </cell>
          <cell r="F4768">
            <v>13</v>
          </cell>
          <cell r="G4768">
            <v>29</v>
          </cell>
          <cell r="H4768">
            <v>0</v>
          </cell>
          <cell r="I4768">
            <v>26</v>
          </cell>
          <cell r="J4768">
            <v>0</v>
          </cell>
          <cell r="K4768">
            <v>0</v>
          </cell>
        </row>
        <row r="4769">
          <cell r="A4769">
            <v>1985</v>
          </cell>
          <cell r="B4769" t="str">
            <v>325</v>
          </cell>
          <cell r="C4769" t="str">
            <v>BABINE RIVER</v>
          </cell>
          <cell r="D4769" t="str">
            <v>6</v>
          </cell>
          <cell r="E4769" t="str">
            <v>4</v>
          </cell>
          <cell r="F4769">
            <v>5</v>
          </cell>
          <cell r="G4769">
            <v>165</v>
          </cell>
          <cell r="H4769">
            <v>0</v>
          </cell>
          <cell r="I4769">
            <v>40</v>
          </cell>
          <cell r="J4769">
            <v>0</v>
          </cell>
          <cell r="K4769">
            <v>0</v>
          </cell>
        </row>
        <row r="4770">
          <cell r="A4770">
            <v>1985</v>
          </cell>
          <cell r="B4770" t="str">
            <v>325</v>
          </cell>
          <cell r="C4770" t="str">
            <v>BABINE RIVER</v>
          </cell>
          <cell r="D4770" t="str">
            <v>6</v>
          </cell>
          <cell r="E4770" t="str">
            <v>5</v>
          </cell>
          <cell r="F4770">
            <v>7</v>
          </cell>
          <cell r="G4770">
            <v>7</v>
          </cell>
          <cell r="H4770">
            <v>0</v>
          </cell>
          <cell r="I4770">
            <v>10</v>
          </cell>
          <cell r="J4770">
            <v>0</v>
          </cell>
          <cell r="K4770">
            <v>0</v>
          </cell>
        </row>
        <row r="4771">
          <cell r="A4771">
            <v>1985</v>
          </cell>
          <cell r="B4771" t="str">
            <v>325</v>
          </cell>
          <cell r="C4771" t="str">
            <v>BABINE RIVER</v>
          </cell>
          <cell r="D4771" t="str">
            <v>6</v>
          </cell>
          <cell r="E4771" t="str">
            <v>6</v>
          </cell>
          <cell r="F4771">
            <v>80</v>
          </cell>
          <cell r="G4771">
            <v>449</v>
          </cell>
          <cell r="H4771">
            <v>40</v>
          </cell>
          <cell r="I4771">
            <v>396</v>
          </cell>
          <cell r="J4771">
            <v>0</v>
          </cell>
          <cell r="K4771">
            <v>0</v>
          </cell>
        </row>
        <row r="4772">
          <cell r="A4772">
            <v>1985</v>
          </cell>
          <cell r="B4772" t="str">
            <v>325</v>
          </cell>
          <cell r="C4772" t="str">
            <v>BABINE RIVER</v>
          </cell>
          <cell r="D4772" t="str">
            <v>6</v>
          </cell>
          <cell r="E4772" t="str">
            <v>7</v>
          </cell>
          <cell r="F4772">
            <v>25</v>
          </cell>
          <cell r="G4772">
            <v>82</v>
          </cell>
          <cell r="H4772">
            <v>13</v>
          </cell>
          <cell r="I4772">
            <v>32</v>
          </cell>
          <cell r="J4772">
            <v>0</v>
          </cell>
          <cell r="K4772">
            <v>0</v>
          </cell>
        </row>
        <row r="4773">
          <cell r="A4773">
            <v>1985</v>
          </cell>
          <cell r="B4773" t="str">
            <v>325</v>
          </cell>
          <cell r="C4773" t="str">
            <v>BABINE RIVER</v>
          </cell>
          <cell r="D4773" t="str">
            <v>6</v>
          </cell>
          <cell r="E4773" t="str">
            <v>8</v>
          </cell>
          <cell r="F4773">
            <v>3</v>
          </cell>
          <cell r="G4773">
            <v>3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</row>
        <row r="4774">
          <cell r="A4774">
            <v>1985</v>
          </cell>
          <cell r="B4774" t="str">
            <v>325</v>
          </cell>
          <cell r="C4774" t="str">
            <v>BABINE RIVER</v>
          </cell>
          <cell r="D4774" t="str">
            <v>6</v>
          </cell>
          <cell r="E4774" t="str">
            <v>9</v>
          </cell>
          <cell r="F4774">
            <v>6</v>
          </cell>
          <cell r="G4774">
            <v>30</v>
          </cell>
          <cell r="H4774">
            <v>4</v>
          </cell>
          <cell r="I4774">
            <v>0</v>
          </cell>
          <cell r="J4774">
            <v>0</v>
          </cell>
          <cell r="K4774">
            <v>0</v>
          </cell>
        </row>
        <row r="4775">
          <cell r="A4775">
            <v>1985</v>
          </cell>
          <cell r="B4775" t="str">
            <v>329</v>
          </cell>
          <cell r="C4775" t="str">
            <v>BULKLEY RIVER</v>
          </cell>
          <cell r="D4775" t="str">
            <v>6</v>
          </cell>
          <cell r="E4775" t="str">
            <v>0</v>
          </cell>
          <cell r="F4775">
            <v>166</v>
          </cell>
          <cell r="G4775">
            <v>1012</v>
          </cell>
          <cell r="H4775">
            <v>61</v>
          </cell>
          <cell r="I4775">
            <v>734</v>
          </cell>
          <cell r="J4775">
            <v>6</v>
          </cell>
          <cell r="K4775">
            <v>33</v>
          </cell>
        </row>
        <row r="4776">
          <cell r="A4776">
            <v>1985</v>
          </cell>
          <cell r="B4776" t="str">
            <v>329</v>
          </cell>
          <cell r="C4776" t="str">
            <v>BULKLEY RIVER</v>
          </cell>
          <cell r="D4776" t="str">
            <v>6</v>
          </cell>
          <cell r="E4776" t="str">
            <v>1</v>
          </cell>
          <cell r="F4776">
            <v>45</v>
          </cell>
          <cell r="G4776">
            <v>155</v>
          </cell>
          <cell r="H4776">
            <v>17</v>
          </cell>
          <cell r="I4776">
            <v>76</v>
          </cell>
          <cell r="J4776">
            <v>0</v>
          </cell>
          <cell r="K4776">
            <v>0</v>
          </cell>
        </row>
        <row r="4777">
          <cell r="A4777">
            <v>1985</v>
          </cell>
          <cell r="B4777" t="str">
            <v>329</v>
          </cell>
          <cell r="C4777" t="str">
            <v>BULKLEY RIVER</v>
          </cell>
          <cell r="D4777" t="str">
            <v>6</v>
          </cell>
          <cell r="E4777" t="str">
            <v>2</v>
          </cell>
          <cell r="F4777">
            <v>115</v>
          </cell>
          <cell r="G4777">
            <v>550</v>
          </cell>
          <cell r="H4777">
            <v>54</v>
          </cell>
          <cell r="I4777">
            <v>217</v>
          </cell>
          <cell r="J4777">
            <v>3</v>
          </cell>
          <cell r="K4777">
            <v>6</v>
          </cell>
        </row>
        <row r="4778">
          <cell r="A4778">
            <v>1985</v>
          </cell>
          <cell r="B4778" t="str">
            <v>329</v>
          </cell>
          <cell r="C4778" t="str">
            <v>BULKLEY RIVER</v>
          </cell>
          <cell r="D4778" t="str">
            <v>6</v>
          </cell>
          <cell r="E4778" t="str">
            <v>3</v>
          </cell>
          <cell r="F4778">
            <v>19</v>
          </cell>
          <cell r="G4778">
            <v>94</v>
          </cell>
          <cell r="H4778">
            <v>14</v>
          </cell>
          <cell r="I4778">
            <v>22</v>
          </cell>
          <cell r="J4778">
            <v>0</v>
          </cell>
          <cell r="K4778">
            <v>0</v>
          </cell>
        </row>
        <row r="4779">
          <cell r="A4779">
            <v>1985</v>
          </cell>
          <cell r="B4779" t="str">
            <v>329</v>
          </cell>
          <cell r="C4779" t="str">
            <v>BULKLEY RIVER</v>
          </cell>
          <cell r="D4779" t="str">
            <v>6</v>
          </cell>
          <cell r="E4779" t="str">
            <v>4</v>
          </cell>
          <cell r="F4779">
            <v>13</v>
          </cell>
          <cell r="G4779">
            <v>38</v>
          </cell>
          <cell r="H4779">
            <v>0</v>
          </cell>
          <cell r="I4779">
            <v>3</v>
          </cell>
          <cell r="J4779">
            <v>0</v>
          </cell>
          <cell r="K4779">
            <v>0</v>
          </cell>
        </row>
        <row r="4780">
          <cell r="A4780">
            <v>1985</v>
          </cell>
          <cell r="B4780" t="str">
            <v>329</v>
          </cell>
          <cell r="C4780" t="str">
            <v>BULKLEY RIVER</v>
          </cell>
          <cell r="D4780" t="str">
            <v>6</v>
          </cell>
          <cell r="E4780" t="str">
            <v>5</v>
          </cell>
          <cell r="F4780">
            <v>24</v>
          </cell>
          <cell r="G4780">
            <v>104</v>
          </cell>
          <cell r="H4780">
            <v>21</v>
          </cell>
          <cell r="I4780">
            <v>51</v>
          </cell>
          <cell r="J4780">
            <v>0</v>
          </cell>
          <cell r="K4780">
            <v>0</v>
          </cell>
        </row>
        <row r="4781">
          <cell r="A4781">
            <v>1985</v>
          </cell>
          <cell r="B4781" t="str">
            <v>329</v>
          </cell>
          <cell r="C4781" t="str">
            <v>BULKLEY RIVER</v>
          </cell>
          <cell r="D4781" t="str">
            <v>6</v>
          </cell>
          <cell r="E4781" t="str">
            <v>6</v>
          </cell>
          <cell r="F4781">
            <v>668</v>
          </cell>
          <cell r="G4781">
            <v>6757</v>
          </cell>
          <cell r="H4781">
            <v>761</v>
          </cell>
          <cell r="I4781">
            <v>1985</v>
          </cell>
          <cell r="J4781">
            <v>10</v>
          </cell>
          <cell r="K4781">
            <v>40</v>
          </cell>
        </row>
        <row r="4782">
          <cell r="A4782">
            <v>1985</v>
          </cell>
          <cell r="B4782" t="str">
            <v>329</v>
          </cell>
          <cell r="C4782" t="str">
            <v>BULKLEY RIVER</v>
          </cell>
          <cell r="D4782" t="str">
            <v>6</v>
          </cell>
          <cell r="E4782" t="str">
            <v>7</v>
          </cell>
          <cell r="F4782">
            <v>205</v>
          </cell>
          <cell r="G4782">
            <v>663</v>
          </cell>
          <cell r="H4782">
            <v>104</v>
          </cell>
          <cell r="I4782">
            <v>133</v>
          </cell>
          <cell r="J4782">
            <v>0</v>
          </cell>
          <cell r="K4782">
            <v>0</v>
          </cell>
        </row>
        <row r="4783">
          <cell r="A4783">
            <v>1985</v>
          </cell>
          <cell r="B4783" t="str">
            <v>329</v>
          </cell>
          <cell r="C4783" t="str">
            <v>BULKLEY RIVER</v>
          </cell>
          <cell r="D4783" t="str">
            <v>6</v>
          </cell>
          <cell r="E4783" t="str">
            <v>8</v>
          </cell>
          <cell r="F4783">
            <v>13</v>
          </cell>
          <cell r="G4783">
            <v>102</v>
          </cell>
          <cell r="H4783">
            <v>5</v>
          </cell>
          <cell r="I4783">
            <v>24</v>
          </cell>
          <cell r="J4783">
            <v>0</v>
          </cell>
          <cell r="K4783">
            <v>0</v>
          </cell>
        </row>
        <row r="4784">
          <cell r="A4784">
            <v>1985</v>
          </cell>
          <cell r="B4784" t="str">
            <v>329</v>
          </cell>
          <cell r="C4784" t="str">
            <v>BULKLEY RIVER</v>
          </cell>
          <cell r="D4784" t="str">
            <v>6</v>
          </cell>
          <cell r="E4784" t="str">
            <v>9</v>
          </cell>
          <cell r="F4784">
            <v>144</v>
          </cell>
          <cell r="G4784">
            <v>637</v>
          </cell>
          <cell r="H4784">
            <v>67</v>
          </cell>
          <cell r="I4784">
            <v>141</v>
          </cell>
          <cell r="J4784">
            <v>2</v>
          </cell>
          <cell r="K4784">
            <v>2</v>
          </cell>
        </row>
        <row r="4785">
          <cell r="A4785">
            <v>1985</v>
          </cell>
          <cell r="B4785" t="str">
            <v>332</v>
          </cell>
          <cell r="C4785" t="str">
            <v>CEDAR CREEK</v>
          </cell>
          <cell r="D4785" t="str">
            <v>6</v>
          </cell>
          <cell r="E4785" t="str">
            <v>6</v>
          </cell>
          <cell r="F4785">
            <v>13</v>
          </cell>
          <cell r="G4785">
            <v>30</v>
          </cell>
          <cell r="H4785">
            <v>13</v>
          </cell>
          <cell r="I4785">
            <v>40</v>
          </cell>
          <cell r="J4785">
            <v>0</v>
          </cell>
          <cell r="K4785">
            <v>0</v>
          </cell>
        </row>
        <row r="4786">
          <cell r="A4786">
            <v>1985</v>
          </cell>
          <cell r="B4786" t="str">
            <v>333</v>
          </cell>
          <cell r="C4786" t="str">
            <v>CLORE RIVER</v>
          </cell>
          <cell r="D4786" t="str">
            <v>6</v>
          </cell>
          <cell r="E4786" t="str">
            <v>0</v>
          </cell>
          <cell r="F4786">
            <v>6</v>
          </cell>
          <cell r="G4786">
            <v>9</v>
          </cell>
          <cell r="H4786">
            <v>3</v>
          </cell>
          <cell r="I4786">
            <v>6</v>
          </cell>
          <cell r="J4786">
            <v>0</v>
          </cell>
          <cell r="K4786">
            <v>0</v>
          </cell>
        </row>
        <row r="4787">
          <cell r="A4787">
            <v>1985</v>
          </cell>
          <cell r="B4787" t="str">
            <v>333</v>
          </cell>
          <cell r="C4787" t="str">
            <v>CLORE RIVER</v>
          </cell>
          <cell r="D4787" t="str">
            <v>6</v>
          </cell>
          <cell r="E4787" t="str">
            <v>1</v>
          </cell>
          <cell r="F4787">
            <v>3</v>
          </cell>
          <cell r="G4787">
            <v>3</v>
          </cell>
          <cell r="H4787">
            <v>0</v>
          </cell>
          <cell r="I4787">
            <v>7</v>
          </cell>
          <cell r="J4787">
            <v>0</v>
          </cell>
          <cell r="K4787">
            <v>0</v>
          </cell>
        </row>
        <row r="4788">
          <cell r="A4788">
            <v>1985</v>
          </cell>
          <cell r="B4788" t="str">
            <v>333</v>
          </cell>
          <cell r="C4788" t="str">
            <v>CLORE RIVER</v>
          </cell>
          <cell r="D4788" t="str">
            <v>6</v>
          </cell>
          <cell r="E4788" t="str">
            <v>6</v>
          </cell>
          <cell r="F4788">
            <v>23</v>
          </cell>
          <cell r="G4788">
            <v>114</v>
          </cell>
          <cell r="H4788">
            <v>23</v>
          </cell>
          <cell r="I4788">
            <v>67</v>
          </cell>
          <cell r="J4788">
            <v>0</v>
          </cell>
          <cell r="K4788">
            <v>0</v>
          </cell>
        </row>
        <row r="4789">
          <cell r="A4789">
            <v>1985</v>
          </cell>
          <cell r="B4789" t="str">
            <v>333</v>
          </cell>
          <cell r="C4789" t="str">
            <v>CLORE RIVER</v>
          </cell>
          <cell r="D4789" t="str">
            <v>6</v>
          </cell>
          <cell r="E4789" t="str">
            <v>7</v>
          </cell>
          <cell r="F4789">
            <v>3</v>
          </cell>
          <cell r="G4789">
            <v>6</v>
          </cell>
          <cell r="H4789">
            <v>6</v>
          </cell>
          <cell r="I4789">
            <v>13</v>
          </cell>
          <cell r="J4789">
            <v>0</v>
          </cell>
          <cell r="K4789">
            <v>0</v>
          </cell>
        </row>
        <row r="4790">
          <cell r="A4790">
            <v>1985</v>
          </cell>
          <cell r="B4790" t="str">
            <v>333</v>
          </cell>
          <cell r="C4790" t="str">
            <v>CLORE RIVER</v>
          </cell>
          <cell r="D4790" t="str">
            <v>6</v>
          </cell>
          <cell r="E4790" t="str">
            <v>9</v>
          </cell>
          <cell r="F4790">
            <v>2</v>
          </cell>
          <cell r="G4790">
            <v>2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</row>
        <row r="4791">
          <cell r="A4791">
            <v>1985</v>
          </cell>
          <cell r="B4791" t="str">
            <v>334</v>
          </cell>
          <cell r="C4791" t="str">
            <v>CRANBERRY RIVER</v>
          </cell>
          <cell r="D4791" t="str">
            <v>6</v>
          </cell>
          <cell r="E4791" t="str">
            <v>0</v>
          </cell>
          <cell r="F4791">
            <v>5</v>
          </cell>
          <cell r="G4791">
            <v>9</v>
          </cell>
          <cell r="H4791">
            <v>3</v>
          </cell>
          <cell r="I4791">
            <v>0</v>
          </cell>
          <cell r="J4791">
            <v>0</v>
          </cell>
          <cell r="K4791">
            <v>0</v>
          </cell>
        </row>
        <row r="4792">
          <cell r="A4792">
            <v>1985</v>
          </cell>
          <cell r="B4792" t="str">
            <v>334</v>
          </cell>
          <cell r="C4792" t="str">
            <v>CRANBERRY RIVER</v>
          </cell>
          <cell r="D4792" t="str">
            <v>6</v>
          </cell>
          <cell r="E4792" t="str">
            <v>2</v>
          </cell>
          <cell r="F4792">
            <v>3</v>
          </cell>
          <cell r="G4792">
            <v>10</v>
          </cell>
          <cell r="H4792">
            <v>3</v>
          </cell>
          <cell r="I4792">
            <v>0</v>
          </cell>
          <cell r="J4792">
            <v>0</v>
          </cell>
          <cell r="K4792">
            <v>0</v>
          </cell>
        </row>
        <row r="4793">
          <cell r="A4793">
            <v>1985</v>
          </cell>
          <cell r="B4793" t="str">
            <v>334</v>
          </cell>
          <cell r="C4793" t="str">
            <v>CRANBERRY RIVER</v>
          </cell>
          <cell r="D4793" t="str">
            <v>6</v>
          </cell>
          <cell r="E4793" t="str">
            <v>3</v>
          </cell>
          <cell r="F4793">
            <v>3</v>
          </cell>
          <cell r="G4793">
            <v>6</v>
          </cell>
          <cell r="H4793">
            <v>6</v>
          </cell>
          <cell r="I4793">
            <v>0</v>
          </cell>
          <cell r="J4793">
            <v>0</v>
          </cell>
          <cell r="K4793">
            <v>0</v>
          </cell>
        </row>
        <row r="4794">
          <cell r="A4794">
            <v>1985</v>
          </cell>
          <cell r="B4794" t="str">
            <v>334</v>
          </cell>
          <cell r="C4794" t="str">
            <v>CRANBERRY RIVER</v>
          </cell>
          <cell r="D4794" t="str">
            <v>6</v>
          </cell>
          <cell r="E4794" t="str">
            <v>6</v>
          </cell>
          <cell r="F4794">
            <v>87</v>
          </cell>
          <cell r="G4794">
            <v>345</v>
          </cell>
          <cell r="H4794">
            <v>87</v>
          </cell>
          <cell r="I4794">
            <v>241</v>
          </cell>
          <cell r="J4794">
            <v>0</v>
          </cell>
          <cell r="K4794">
            <v>0</v>
          </cell>
        </row>
        <row r="4795">
          <cell r="A4795">
            <v>1985</v>
          </cell>
          <cell r="B4795" t="str">
            <v>334</v>
          </cell>
          <cell r="C4795" t="str">
            <v>CRANBERRY RIVER</v>
          </cell>
          <cell r="D4795" t="str">
            <v>6</v>
          </cell>
          <cell r="E4795" t="str">
            <v>7</v>
          </cell>
          <cell r="F4795">
            <v>73</v>
          </cell>
          <cell r="G4795">
            <v>221</v>
          </cell>
          <cell r="H4795">
            <v>73</v>
          </cell>
          <cell r="I4795">
            <v>199</v>
          </cell>
          <cell r="J4795">
            <v>0</v>
          </cell>
          <cell r="K4795">
            <v>0</v>
          </cell>
        </row>
        <row r="4796">
          <cell r="A4796">
            <v>1985</v>
          </cell>
          <cell r="B4796" t="str">
            <v>334</v>
          </cell>
          <cell r="C4796" t="str">
            <v>CRANBERRY RIVER</v>
          </cell>
          <cell r="D4796" t="str">
            <v>6</v>
          </cell>
          <cell r="E4796" t="str">
            <v>8</v>
          </cell>
          <cell r="F4796">
            <v>3</v>
          </cell>
          <cell r="G4796">
            <v>3</v>
          </cell>
          <cell r="H4796">
            <v>0</v>
          </cell>
          <cell r="I4796">
            <v>3</v>
          </cell>
          <cell r="J4796">
            <v>0</v>
          </cell>
          <cell r="K4796">
            <v>0</v>
          </cell>
        </row>
        <row r="4797">
          <cell r="A4797">
            <v>1985</v>
          </cell>
          <cell r="B4797" t="str">
            <v>334</v>
          </cell>
          <cell r="C4797" t="str">
            <v>CRANBERRY RIVER</v>
          </cell>
          <cell r="D4797" t="str">
            <v>6</v>
          </cell>
          <cell r="E4797" t="str">
            <v>9</v>
          </cell>
          <cell r="F4797">
            <v>24</v>
          </cell>
          <cell r="G4797">
            <v>88</v>
          </cell>
          <cell r="H4797">
            <v>15</v>
          </cell>
          <cell r="I4797">
            <v>7</v>
          </cell>
          <cell r="J4797">
            <v>0</v>
          </cell>
          <cell r="K4797">
            <v>0</v>
          </cell>
        </row>
        <row r="4798">
          <cell r="A4798">
            <v>1985</v>
          </cell>
          <cell r="B4798" t="str">
            <v>335</v>
          </cell>
          <cell r="C4798" t="str">
            <v>DALA RIVER</v>
          </cell>
          <cell r="D4798" t="str">
            <v>6</v>
          </cell>
          <cell r="E4798" t="str">
            <v>6</v>
          </cell>
          <cell r="F4798">
            <v>7</v>
          </cell>
          <cell r="G4798">
            <v>7</v>
          </cell>
          <cell r="H4798">
            <v>3</v>
          </cell>
          <cell r="I4798">
            <v>7</v>
          </cell>
          <cell r="J4798">
            <v>0</v>
          </cell>
          <cell r="K4798">
            <v>0</v>
          </cell>
        </row>
        <row r="4799">
          <cell r="A4799">
            <v>1985</v>
          </cell>
          <cell r="B4799" t="str">
            <v>336</v>
          </cell>
          <cell r="C4799" t="str">
            <v>DAMDOCHAX CREEK</v>
          </cell>
          <cell r="D4799" t="str">
            <v>6</v>
          </cell>
          <cell r="E4799" t="str">
            <v>0</v>
          </cell>
          <cell r="F4799">
            <v>16</v>
          </cell>
          <cell r="G4799">
            <v>69</v>
          </cell>
          <cell r="H4799">
            <v>19</v>
          </cell>
          <cell r="I4799">
            <v>90</v>
          </cell>
          <cell r="J4799">
            <v>0</v>
          </cell>
          <cell r="K4799">
            <v>0</v>
          </cell>
        </row>
        <row r="4800">
          <cell r="A4800">
            <v>1985</v>
          </cell>
          <cell r="B4800" t="str">
            <v>337</v>
          </cell>
          <cell r="C4800" t="str">
            <v>ECSTALL RIVER</v>
          </cell>
          <cell r="D4800" t="str">
            <v>6</v>
          </cell>
          <cell r="E4800" t="str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</row>
        <row r="4801">
          <cell r="A4801">
            <v>1985</v>
          </cell>
          <cell r="B4801" t="str">
            <v>337</v>
          </cell>
          <cell r="C4801" t="str">
            <v>ECSTALL RIVER</v>
          </cell>
          <cell r="D4801" t="str">
            <v>6</v>
          </cell>
          <cell r="E4801" t="str">
            <v>5</v>
          </cell>
          <cell r="F4801">
            <v>3</v>
          </cell>
          <cell r="G4801">
            <v>10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</row>
        <row r="4802">
          <cell r="A4802">
            <v>1985</v>
          </cell>
          <cell r="B4802" t="str">
            <v>337</v>
          </cell>
          <cell r="C4802" t="str">
            <v>ECSTALL RIVER</v>
          </cell>
          <cell r="D4802" t="str">
            <v>6</v>
          </cell>
          <cell r="E4802" t="str">
            <v>6</v>
          </cell>
          <cell r="F4802">
            <v>3</v>
          </cell>
          <cell r="G4802">
            <v>27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</row>
        <row r="4803">
          <cell r="A4803">
            <v>1985</v>
          </cell>
          <cell r="B4803" t="str">
            <v>338</v>
          </cell>
          <cell r="C4803" t="str">
            <v>ENSHESHESE RIVER</v>
          </cell>
          <cell r="D4803" t="str">
            <v>6</v>
          </cell>
          <cell r="E4803" t="str">
            <v>6</v>
          </cell>
          <cell r="F4803">
            <v>3</v>
          </cell>
          <cell r="G4803">
            <v>3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</row>
        <row r="4804">
          <cell r="A4804">
            <v>1985</v>
          </cell>
          <cell r="B4804" t="str">
            <v>339</v>
          </cell>
          <cell r="C4804" t="str">
            <v>EXCHAMSIKS RIVER</v>
          </cell>
          <cell r="D4804" t="str">
            <v>6</v>
          </cell>
          <cell r="E4804" t="str">
            <v>6</v>
          </cell>
          <cell r="F4804">
            <v>3</v>
          </cell>
          <cell r="G4804">
            <v>34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</row>
        <row r="4805">
          <cell r="A4805">
            <v>1985</v>
          </cell>
          <cell r="B4805" t="str">
            <v>340</v>
          </cell>
          <cell r="C4805" t="str">
            <v>EXSTEW RIVER</v>
          </cell>
          <cell r="D4805" t="str">
            <v>6</v>
          </cell>
          <cell r="E4805" t="str">
            <v>5</v>
          </cell>
          <cell r="F4805">
            <v>3</v>
          </cell>
          <cell r="G4805">
            <v>3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</row>
        <row r="4806">
          <cell r="A4806">
            <v>1985</v>
          </cell>
          <cell r="B4806" t="str">
            <v>340</v>
          </cell>
          <cell r="C4806" t="str">
            <v>EXSTEW RIVER</v>
          </cell>
          <cell r="D4806" t="str">
            <v>6</v>
          </cell>
          <cell r="E4806" t="str">
            <v>6</v>
          </cell>
          <cell r="F4806">
            <v>3</v>
          </cell>
          <cell r="G4806">
            <v>7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</row>
        <row r="4807">
          <cell r="A4807">
            <v>1985</v>
          </cell>
          <cell r="B4807" t="str">
            <v>342</v>
          </cell>
          <cell r="C4807" t="str">
            <v>GITNADOIX RIVER</v>
          </cell>
          <cell r="D4807" t="str">
            <v>6</v>
          </cell>
          <cell r="E4807" t="str">
            <v>6</v>
          </cell>
          <cell r="F4807">
            <v>3</v>
          </cell>
          <cell r="G4807">
            <v>3</v>
          </cell>
          <cell r="H4807">
            <v>0</v>
          </cell>
          <cell r="I4807">
            <v>3</v>
          </cell>
          <cell r="J4807">
            <v>0</v>
          </cell>
          <cell r="K4807">
            <v>0</v>
          </cell>
        </row>
        <row r="4808">
          <cell r="A4808">
            <v>1985</v>
          </cell>
          <cell r="B4808" t="str">
            <v>342</v>
          </cell>
          <cell r="C4808" t="str">
            <v>GITNADOIX RIVER</v>
          </cell>
          <cell r="D4808" t="str">
            <v>6</v>
          </cell>
          <cell r="E4808" t="str">
            <v>7</v>
          </cell>
          <cell r="F4808">
            <v>3</v>
          </cell>
          <cell r="G4808">
            <v>3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</row>
        <row r="4809">
          <cell r="A4809">
            <v>1985</v>
          </cell>
          <cell r="B4809" t="str">
            <v>344</v>
          </cell>
          <cell r="C4809" t="str">
            <v>INKLIN RIVER</v>
          </cell>
          <cell r="D4809" t="str">
            <v>6</v>
          </cell>
          <cell r="E4809" t="str">
            <v>0</v>
          </cell>
          <cell r="F4809">
            <v>2</v>
          </cell>
          <cell r="G4809">
            <v>6</v>
          </cell>
          <cell r="H4809">
            <v>3</v>
          </cell>
          <cell r="I4809">
            <v>3</v>
          </cell>
          <cell r="J4809">
            <v>0</v>
          </cell>
          <cell r="K4809">
            <v>0</v>
          </cell>
        </row>
        <row r="4810">
          <cell r="A4810">
            <v>1985</v>
          </cell>
          <cell r="B4810" t="str">
            <v>345</v>
          </cell>
          <cell r="C4810" t="str">
            <v>ISHKHEENICKH RIVER</v>
          </cell>
          <cell r="D4810" t="str">
            <v>6</v>
          </cell>
          <cell r="E4810" t="str">
            <v>6</v>
          </cell>
          <cell r="F4810">
            <v>34</v>
          </cell>
          <cell r="G4810">
            <v>77</v>
          </cell>
          <cell r="H4810">
            <v>27</v>
          </cell>
          <cell r="I4810">
            <v>151</v>
          </cell>
          <cell r="J4810">
            <v>0</v>
          </cell>
          <cell r="K4810">
            <v>0</v>
          </cell>
        </row>
        <row r="4811">
          <cell r="A4811">
            <v>1985</v>
          </cell>
          <cell r="B4811" t="str">
            <v>345</v>
          </cell>
          <cell r="C4811" t="str">
            <v>ISHKHEENICKH RIVER</v>
          </cell>
          <cell r="D4811" t="str">
            <v>6</v>
          </cell>
          <cell r="E4811" t="str">
            <v>7</v>
          </cell>
          <cell r="F4811">
            <v>9</v>
          </cell>
          <cell r="G4811">
            <v>38</v>
          </cell>
          <cell r="H4811">
            <v>13</v>
          </cell>
          <cell r="I4811">
            <v>73</v>
          </cell>
          <cell r="J4811">
            <v>0</v>
          </cell>
          <cell r="K4811">
            <v>0</v>
          </cell>
        </row>
        <row r="4812">
          <cell r="A4812">
            <v>1985</v>
          </cell>
          <cell r="B4812" t="str">
            <v>345</v>
          </cell>
          <cell r="C4812" t="str">
            <v>ISHKHEENICKH RIVER</v>
          </cell>
          <cell r="D4812" t="str">
            <v>6</v>
          </cell>
          <cell r="E4812" t="str">
            <v>9</v>
          </cell>
          <cell r="F4812">
            <v>6</v>
          </cell>
          <cell r="G4812">
            <v>15</v>
          </cell>
          <cell r="H4812">
            <v>2</v>
          </cell>
          <cell r="I4812">
            <v>2</v>
          </cell>
          <cell r="J4812">
            <v>0</v>
          </cell>
          <cell r="K4812">
            <v>0</v>
          </cell>
        </row>
        <row r="4813">
          <cell r="A4813">
            <v>1985</v>
          </cell>
          <cell r="B4813" t="str">
            <v>346</v>
          </cell>
          <cell r="C4813" t="str">
            <v>JOHANSON CREEK</v>
          </cell>
          <cell r="D4813" t="str">
            <v>6</v>
          </cell>
          <cell r="E4813" t="str">
            <v>5</v>
          </cell>
          <cell r="F4813">
            <v>3</v>
          </cell>
          <cell r="G4813">
            <v>7</v>
          </cell>
          <cell r="H4813">
            <v>0</v>
          </cell>
          <cell r="I4813">
            <v>3</v>
          </cell>
          <cell r="J4813">
            <v>0</v>
          </cell>
          <cell r="K4813">
            <v>0</v>
          </cell>
        </row>
        <row r="4814">
          <cell r="A4814">
            <v>1985</v>
          </cell>
          <cell r="B4814" t="str">
            <v>347</v>
          </cell>
          <cell r="C4814" t="str">
            <v>KASIKS RIVER</v>
          </cell>
          <cell r="D4814" t="str">
            <v>6</v>
          </cell>
          <cell r="E4814" t="str">
            <v>1</v>
          </cell>
          <cell r="F4814">
            <v>3</v>
          </cell>
          <cell r="G4814">
            <v>35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</row>
        <row r="4815">
          <cell r="A4815">
            <v>1985</v>
          </cell>
          <cell r="B4815" t="str">
            <v>347</v>
          </cell>
          <cell r="C4815" t="str">
            <v>KASIKS RIVER</v>
          </cell>
          <cell r="D4815" t="str">
            <v>6</v>
          </cell>
          <cell r="E4815" t="str">
            <v>6</v>
          </cell>
          <cell r="F4815">
            <v>7</v>
          </cell>
          <cell r="G4815">
            <v>37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</row>
        <row r="4816">
          <cell r="A4816">
            <v>1985</v>
          </cell>
          <cell r="B4816" t="str">
            <v>347</v>
          </cell>
          <cell r="C4816" t="str">
            <v>KASIKS RIVER</v>
          </cell>
          <cell r="D4816" t="str">
            <v>6</v>
          </cell>
          <cell r="E4816" t="str">
            <v>7</v>
          </cell>
          <cell r="F4816">
            <v>3</v>
          </cell>
          <cell r="G4816">
            <v>3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</row>
        <row r="4817">
          <cell r="A4817">
            <v>1985</v>
          </cell>
          <cell r="B4817" t="str">
            <v>348</v>
          </cell>
          <cell r="C4817" t="str">
            <v>KEMANO RIVER</v>
          </cell>
          <cell r="D4817" t="str">
            <v>6</v>
          </cell>
          <cell r="E4817" t="str">
            <v>2</v>
          </cell>
          <cell r="F4817">
            <v>3</v>
          </cell>
          <cell r="G4817">
            <v>6</v>
          </cell>
          <cell r="H4817">
            <v>0</v>
          </cell>
          <cell r="I4817">
            <v>3</v>
          </cell>
          <cell r="J4817">
            <v>0</v>
          </cell>
          <cell r="K4817">
            <v>0</v>
          </cell>
        </row>
        <row r="4818">
          <cell r="A4818">
            <v>1985</v>
          </cell>
          <cell r="B4818" t="str">
            <v>350</v>
          </cell>
          <cell r="C4818" t="str">
            <v>KHYEX RIVER</v>
          </cell>
          <cell r="D4818" t="str">
            <v>6</v>
          </cell>
          <cell r="E4818" t="str">
            <v>1</v>
          </cell>
          <cell r="F4818">
            <v>3</v>
          </cell>
          <cell r="G4818">
            <v>7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</row>
        <row r="4819">
          <cell r="A4819">
            <v>1985</v>
          </cell>
          <cell r="B4819" t="str">
            <v>350</v>
          </cell>
          <cell r="C4819" t="str">
            <v>KHYEX RIVER</v>
          </cell>
          <cell r="D4819" t="str">
            <v>6</v>
          </cell>
          <cell r="E4819" t="str">
            <v>5</v>
          </cell>
          <cell r="F4819">
            <v>7</v>
          </cell>
          <cell r="G4819">
            <v>38</v>
          </cell>
          <cell r="H4819">
            <v>0</v>
          </cell>
          <cell r="I4819">
            <v>41</v>
          </cell>
          <cell r="J4819">
            <v>0</v>
          </cell>
          <cell r="K4819">
            <v>0</v>
          </cell>
        </row>
        <row r="4820">
          <cell r="A4820">
            <v>1985</v>
          </cell>
          <cell r="B4820" t="str">
            <v>351</v>
          </cell>
          <cell r="C4820" t="str">
            <v>KILDALA RIVER</v>
          </cell>
          <cell r="D4820" t="str">
            <v>6</v>
          </cell>
          <cell r="E4820" t="str">
            <v>6</v>
          </cell>
          <cell r="F4820">
            <v>3</v>
          </cell>
          <cell r="G4820">
            <v>7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</row>
        <row r="4821">
          <cell r="A4821">
            <v>1985</v>
          </cell>
          <cell r="B4821" t="str">
            <v>354</v>
          </cell>
          <cell r="C4821" t="str">
            <v>KISPIOX RIVER</v>
          </cell>
          <cell r="D4821" t="str">
            <v>6</v>
          </cell>
          <cell r="E4821" t="str">
            <v>0</v>
          </cell>
          <cell r="F4821">
            <v>117</v>
          </cell>
          <cell r="G4821">
            <v>769</v>
          </cell>
          <cell r="H4821">
            <v>17</v>
          </cell>
          <cell r="I4821">
            <v>526</v>
          </cell>
          <cell r="J4821">
            <v>0</v>
          </cell>
          <cell r="K4821">
            <v>5</v>
          </cell>
        </row>
        <row r="4822">
          <cell r="A4822">
            <v>1985</v>
          </cell>
          <cell r="B4822" t="str">
            <v>354</v>
          </cell>
          <cell r="C4822" t="str">
            <v>KISPIOX RIVER</v>
          </cell>
          <cell r="D4822" t="str">
            <v>6</v>
          </cell>
          <cell r="E4822" t="str">
            <v>1</v>
          </cell>
          <cell r="F4822">
            <v>17</v>
          </cell>
          <cell r="G4822">
            <v>52</v>
          </cell>
          <cell r="H4822">
            <v>0</v>
          </cell>
          <cell r="I4822">
            <v>31</v>
          </cell>
          <cell r="J4822">
            <v>0</v>
          </cell>
          <cell r="K4822">
            <v>0</v>
          </cell>
        </row>
        <row r="4823">
          <cell r="A4823">
            <v>1985</v>
          </cell>
          <cell r="B4823" t="str">
            <v>354</v>
          </cell>
          <cell r="C4823" t="str">
            <v>KISPIOX RIVER</v>
          </cell>
          <cell r="D4823" t="str">
            <v>6</v>
          </cell>
          <cell r="E4823" t="str">
            <v>2</v>
          </cell>
          <cell r="F4823">
            <v>29</v>
          </cell>
          <cell r="G4823">
            <v>301</v>
          </cell>
          <cell r="H4823">
            <v>3</v>
          </cell>
          <cell r="I4823">
            <v>246</v>
          </cell>
          <cell r="J4823">
            <v>0</v>
          </cell>
          <cell r="K4823">
            <v>0</v>
          </cell>
        </row>
        <row r="4824">
          <cell r="A4824">
            <v>1985</v>
          </cell>
          <cell r="B4824" t="str">
            <v>354</v>
          </cell>
          <cell r="C4824" t="str">
            <v>KISPIOX RIVER</v>
          </cell>
          <cell r="D4824" t="str">
            <v>6</v>
          </cell>
          <cell r="E4824" t="str">
            <v>3</v>
          </cell>
          <cell r="F4824">
            <v>8</v>
          </cell>
          <cell r="G4824">
            <v>17</v>
          </cell>
          <cell r="H4824">
            <v>3</v>
          </cell>
          <cell r="I4824">
            <v>3</v>
          </cell>
          <cell r="J4824">
            <v>0</v>
          </cell>
          <cell r="K4824">
            <v>0</v>
          </cell>
        </row>
        <row r="4825">
          <cell r="A4825">
            <v>1985</v>
          </cell>
          <cell r="B4825" t="str">
            <v>354</v>
          </cell>
          <cell r="C4825" t="str">
            <v>KISPIOX RIVER</v>
          </cell>
          <cell r="D4825" t="str">
            <v>6</v>
          </cell>
          <cell r="E4825" t="str">
            <v>4</v>
          </cell>
          <cell r="F4825">
            <v>3</v>
          </cell>
          <cell r="G4825">
            <v>5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</row>
        <row r="4826">
          <cell r="A4826">
            <v>1985</v>
          </cell>
          <cell r="B4826" t="str">
            <v>354</v>
          </cell>
          <cell r="C4826" t="str">
            <v>KISPIOX RIVER</v>
          </cell>
          <cell r="D4826" t="str">
            <v>6</v>
          </cell>
          <cell r="E4826" t="str">
            <v>5</v>
          </cell>
          <cell r="F4826">
            <v>10</v>
          </cell>
          <cell r="G4826">
            <v>38</v>
          </cell>
          <cell r="H4826">
            <v>7</v>
          </cell>
          <cell r="I4826">
            <v>7</v>
          </cell>
          <cell r="J4826">
            <v>0</v>
          </cell>
          <cell r="K4826">
            <v>0</v>
          </cell>
        </row>
        <row r="4827">
          <cell r="A4827">
            <v>1985</v>
          </cell>
          <cell r="B4827" t="str">
            <v>354</v>
          </cell>
          <cell r="C4827" t="str">
            <v>KISPIOX RIVER</v>
          </cell>
          <cell r="D4827" t="str">
            <v>6</v>
          </cell>
          <cell r="E4827" t="str">
            <v>6</v>
          </cell>
          <cell r="F4827">
            <v>137</v>
          </cell>
          <cell r="G4827">
            <v>590</v>
          </cell>
          <cell r="H4827">
            <v>30</v>
          </cell>
          <cell r="I4827">
            <v>372</v>
          </cell>
          <cell r="J4827">
            <v>3</v>
          </cell>
          <cell r="K4827">
            <v>7</v>
          </cell>
        </row>
        <row r="4828">
          <cell r="A4828">
            <v>1985</v>
          </cell>
          <cell r="B4828" t="str">
            <v>354</v>
          </cell>
          <cell r="C4828" t="str">
            <v>KISPIOX RIVER</v>
          </cell>
          <cell r="D4828" t="str">
            <v>6</v>
          </cell>
          <cell r="E4828" t="str">
            <v>7</v>
          </cell>
          <cell r="F4828">
            <v>16</v>
          </cell>
          <cell r="G4828">
            <v>47</v>
          </cell>
          <cell r="H4828">
            <v>9</v>
          </cell>
          <cell r="I4828">
            <v>57</v>
          </cell>
          <cell r="J4828">
            <v>0</v>
          </cell>
          <cell r="K4828">
            <v>0</v>
          </cell>
        </row>
        <row r="4829">
          <cell r="A4829">
            <v>1985</v>
          </cell>
          <cell r="B4829" t="str">
            <v>354</v>
          </cell>
          <cell r="C4829" t="str">
            <v>KISPIOX RIVER</v>
          </cell>
          <cell r="D4829" t="str">
            <v>6</v>
          </cell>
          <cell r="E4829" t="str">
            <v>8</v>
          </cell>
          <cell r="F4829">
            <v>5</v>
          </cell>
          <cell r="G4829">
            <v>135</v>
          </cell>
          <cell r="H4829">
            <v>0</v>
          </cell>
          <cell r="I4829">
            <v>38</v>
          </cell>
          <cell r="J4829">
            <v>0</v>
          </cell>
          <cell r="K4829">
            <v>0</v>
          </cell>
        </row>
        <row r="4830">
          <cell r="A4830">
            <v>1985</v>
          </cell>
          <cell r="B4830" t="str">
            <v>354</v>
          </cell>
          <cell r="C4830" t="str">
            <v>KISPIOX RIVER</v>
          </cell>
          <cell r="D4830" t="str">
            <v>6</v>
          </cell>
          <cell r="E4830" t="str">
            <v>9</v>
          </cell>
          <cell r="F4830">
            <v>45</v>
          </cell>
          <cell r="G4830">
            <v>169</v>
          </cell>
          <cell r="H4830">
            <v>13</v>
          </cell>
          <cell r="I4830">
            <v>37</v>
          </cell>
          <cell r="J4830">
            <v>0</v>
          </cell>
          <cell r="K4830">
            <v>0</v>
          </cell>
        </row>
        <row r="4831">
          <cell r="A4831">
            <v>1985</v>
          </cell>
          <cell r="B4831" t="str">
            <v>355</v>
          </cell>
          <cell r="C4831" t="str">
            <v>KITEEN RIVER</v>
          </cell>
          <cell r="D4831" t="str">
            <v>6</v>
          </cell>
          <cell r="E4831" t="str">
            <v>5</v>
          </cell>
          <cell r="F4831">
            <v>3</v>
          </cell>
          <cell r="G4831">
            <v>3</v>
          </cell>
          <cell r="H4831">
            <v>3</v>
          </cell>
          <cell r="I4831">
            <v>0</v>
          </cell>
          <cell r="J4831">
            <v>0</v>
          </cell>
          <cell r="K4831">
            <v>0</v>
          </cell>
        </row>
        <row r="4832">
          <cell r="A4832">
            <v>1985</v>
          </cell>
          <cell r="B4832" t="str">
            <v>355</v>
          </cell>
          <cell r="C4832" t="str">
            <v>KITEEN RIVER</v>
          </cell>
          <cell r="D4832" t="str">
            <v>6</v>
          </cell>
          <cell r="E4832" t="str">
            <v>6</v>
          </cell>
          <cell r="F4832">
            <v>23</v>
          </cell>
          <cell r="G4832">
            <v>70</v>
          </cell>
          <cell r="H4832">
            <v>0</v>
          </cell>
          <cell r="I4832">
            <v>27</v>
          </cell>
          <cell r="J4832">
            <v>0</v>
          </cell>
          <cell r="K4832">
            <v>0</v>
          </cell>
        </row>
        <row r="4833">
          <cell r="A4833">
            <v>1985</v>
          </cell>
          <cell r="B4833" t="str">
            <v>355</v>
          </cell>
          <cell r="C4833" t="str">
            <v>KITEEN RIVER</v>
          </cell>
          <cell r="D4833" t="str">
            <v>6</v>
          </cell>
          <cell r="E4833" t="str">
            <v>7</v>
          </cell>
          <cell r="F4833">
            <v>6</v>
          </cell>
          <cell r="G4833">
            <v>6</v>
          </cell>
          <cell r="H4833">
            <v>3</v>
          </cell>
          <cell r="I4833">
            <v>0</v>
          </cell>
          <cell r="J4833">
            <v>0</v>
          </cell>
          <cell r="K4833">
            <v>0</v>
          </cell>
        </row>
        <row r="4834">
          <cell r="A4834">
            <v>1985</v>
          </cell>
          <cell r="B4834" t="str">
            <v>355</v>
          </cell>
          <cell r="C4834" t="str">
            <v>KITEEN RIVER</v>
          </cell>
          <cell r="D4834" t="str">
            <v>6</v>
          </cell>
          <cell r="E4834" t="str">
            <v>9</v>
          </cell>
          <cell r="F4834">
            <v>2</v>
          </cell>
          <cell r="G4834">
            <v>7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</row>
        <row r="4835">
          <cell r="A4835">
            <v>1985</v>
          </cell>
          <cell r="B4835" t="str">
            <v>356</v>
          </cell>
          <cell r="C4835" t="str">
            <v>KITIMAT RIVER</v>
          </cell>
          <cell r="D4835" t="str">
            <v>6</v>
          </cell>
          <cell r="E4835" t="str">
            <v>0</v>
          </cell>
          <cell r="F4835">
            <v>3</v>
          </cell>
          <cell r="G4835">
            <v>12</v>
          </cell>
          <cell r="H4835">
            <v>0</v>
          </cell>
          <cell r="I4835">
            <v>5</v>
          </cell>
          <cell r="J4835">
            <v>0</v>
          </cell>
          <cell r="K4835">
            <v>0</v>
          </cell>
        </row>
        <row r="4836">
          <cell r="A4836">
            <v>1985</v>
          </cell>
          <cell r="B4836" t="str">
            <v>356</v>
          </cell>
          <cell r="C4836" t="str">
            <v>KITIMAT RIVER</v>
          </cell>
          <cell r="D4836" t="str">
            <v>6</v>
          </cell>
          <cell r="E4836" t="str">
            <v>1</v>
          </cell>
          <cell r="F4836">
            <v>7</v>
          </cell>
          <cell r="G4836">
            <v>14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</row>
        <row r="4837">
          <cell r="A4837">
            <v>1985</v>
          </cell>
          <cell r="B4837" t="str">
            <v>356</v>
          </cell>
          <cell r="C4837" t="str">
            <v>KITIMAT RIVER</v>
          </cell>
          <cell r="D4837" t="str">
            <v>6</v>
          </cell>
          <cell r="E4837" t="str">
            <v>3</v>
          </cell>
          <cell r="F4837">
            <v>3</v>
          </cell>
          <cell r="G4837">
            <v>17</v>
          </cell>
          <cell r="H4837">
            <v>0</v>
          </cell>
          <cell r="I4837">
            <v>3</v>
          </cell>
          <cell r="J4837">
            <v>0</v>
          </cell>
          <cell r="K4837">
            <v>0</v>
          </cell>
        </row>
        <row r="4838">
          <cell r="A4838">
            <v>1985</v>
          </cell>
          <cell r="B4838" t="str">
            <v>356</v>
          </cell>
          <cell r="C4838" t="str">
            <v>KITIMAT RIVER</v>
          </cell>
          <cell r="D4838" t="str">
            <v>6</v>
          </cell>
          <cell r="E4838" t="str">
            <v>4</v>
          </cell>
          <cell r="F4838">
            <v>3</v>
          </cell>
          <cell r="G4838">
            <v>78</v>
          </cell>
          <cell r="H4838">
            <v>22</v>
          </cell>
          <cell r="I4838">
            <v>0</v>
          </cell>
          <cell r="J4838">
            <v>0</v>
          </cell>
          <cell r="K4838">
            <v>0</v>
          </cell>
        </row>
        <row r="4839">
          <cell r="A4839">
            <v>1985</v>
          </cell>
          <cell r="B4839" t="str">
            <v>356</v>
          </cell>
          <cell r="C4839" t="str">
            <v>KITIMAT RIVER</v>
          </cell>
          <cell r="D4839" t="str">
            <v>6</v>
          </cell>
          <cell r="E4839" t="str">
            <v>5</v>
          </cell>
          <cell r="F4839">
            <v>24</v>
          </cell>
          <cell r="G4839">
            <v>83</v>
          </cell>
          <cell r="H4839">
            <v>7</v>
          </cell>
          <cell r="I4839">
            <v>10</v>
          </cell>
          <cell r="J4839">
            <v>0</v>
          </cell>
          <cell r="K4839">
            <v>0</v>
          </cell>
        </row>
        <row r="4840">
          <cell r="A4840">
            <v>1985</v>
          </cell>
          <cell r="B4840" t="str">
            <v>356</v>
          </cell>
          <cell r="C4840" t="str">
            <v>KITIMAT RIVER</v>
          </cell>
          <cell r="D4840" t="str">
            <v>6</v>
          </cell>
          <cell r="E4840" t="str">
            <v>6</v>
          </cell>
          <cell r="F4840">
            <v>305</v>
          </cell>
          <cell r="G4840">
            <v>3377</v>
          </cell>
          <cell r="H4840">
            <v>339</v>
          </cell>
          <cell r="I4840">
            <v>590</v>
          </cell>
          <cell r="J4840">
            <v>23</v>
          </cell>
          <cell r="K4840">
            <v>13</v>
          </cell>
        </row>
        <row r="4841">
          <cell r="A4841">
            <v>1985</v>
          </cell>
          <cell r="B4841" t="str">
            <v>356</v>
          </cell>
          <cell r="C4841" t="str">
            <v>KITIMAT RIVER</v>
          </cell>
          <cell r="D4841" t="str">
            <v>6</v>
          </cell>
          <cell r="E4841" t="str">
            <v>7</v>
          </cell>
          <cell r="F4841">
            <v>13</v>
          </cell>
          <cell r="G4841">
            <v>35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</row>
        <row r="4842">
          <cell r="A4842">
            <v>1985</v>
          </cell>
          <cell r="B4842" t="str">
            <v>356</v>
          </cell>
          <cell r="C4842" t="str">
            <v>KITIMAT RIVER</v>
          </cell>
          <cell r="D4842" t="str">
            <v>6</v>
          </cell>
          <cell r="E4842" t="str">
            <v>9</v>
          </cell>
          <cell r="F4842">
            <v>19</v>
          </cell>
          <cell r="G4842">
            <v>30</v>
          </cell>
          <cell r="H4842">
            <v>9</v>
          </cell>
          <cell r="I4842">
            <v>20</v>
          </cell>
          <cell r="J4842">
            <v>0</v>
          </cell>
          <cell r="K4842">
            <v>0</v>
          </cell>
        </row>
        <row r="4843">
          <cell r="A4843">
            <v>1985</v>
          </cell>
          <cell r="B4843" t="str">
            <v>358</v>
          </cell>
          <cell r="C4843" t="str">
            <v>KITSEGUECLA RIVER</v>
          </cell>
          <cell r="D4843" t="str">
            <v>6</v>
          </cell>
          <cell r="E4843" t="str">
            <v>0</v>
          </cell>
          <cell r="F4843">
            <v>2</v>
          </cell>
          <cell r="G4843">
            <v>5</v>
          </cell>
          <cell r="H4843">
            <v>5</v>
          </cell>
          <cell r="I4843">
            <v>0</v>
          </cell>
          <cell r="J4843">
            <v>0</v>
          </cell>
          <cell r="K4843">
            <v>0</v>
          </cell>
        </row>
        <row r="4844">
          <cell r="A4844">
            <v>1985</v>
          </cell>
          <cell r="B4844" t="str">
            <v>358</v>
          </cell>
          <cell r="C4844" t="str">
            <v>KITSEGUECLA RIVER</v>
          </cell>
          <cell r="D4844" t="str">
            <v>6</v>
          </cell>
          <cell r="E4844" t="str">
            <v>6</v>
          </cell>
          <cell r="F4844">
            <v>17</v>
          </cell>
          <cell r="G4844">
            <v>168</v>
          </cell>
          <cell r="H4844">
            <v>17</v>
          </cell>
          <cell r="I4844">
            <v>54</v>
          </cell>
          <cell r="J4844">
            <v>0</v>
          </cell>
          <cell r="K4844">
            <v>0</v>
          </cell>
        </row>
        <row r="4845">
          <cell r="A4845">
            <v>1985</v>
          </cell>
          <cell r="B4845" t="str">
            <v>360</v>
          </cell>
          <cell r="C4845" t="str">
            <v>KITSUMKALUM RIVER</v>
          </cell>
          <cell r="D4845" t="str">
            <v>6</v>
          </cell>
          <cell r="E4845" t="str">
            <v>0</v>
          </cell>
          <cell r="F4845">
            <v>8</v>
          </cell>
          <cell r="G4845">
            <v>19</v>
          </cell>
          <cell r="H4845">
            <v>2</v>
          </cell>
          <cell r="I4845">
            <v>12</v>
          </cell>
          <cell r="J4845">
            <v>0</v>
          </cell>
          <cell r="K4845">
            <v>0</v>
          </cell>
        </row>
        <row r="4846">
          <cell r="A4846">
            <v>1985</v>
          </cell>
          <cell r="B4846" t="str">
            <v>360</v>
          </cell>
          <cell r="C4846" t="str">
            <v>KITSUMKALUM RIVER</v>
          </cell>
          <cell r="D4846" t="str">
            <v>6</v>
          </cell>
          <cell r="E4846" t="str">
            <v>2</v>
          </cell>
          <cell r="F4846">
            <v>10</v>
          </cell>
          <cell r="G4846">
            <v>10</v>
          </cell>
          <cell r="H4846">
            <v>3</v>
          </cell>
          <cell r="I4846">
            <v>0</v>
          </cell>
          <cell r="J4846">
            <v>0</v>
          </cell>
          <cell r="K4846">
            <v>0</v>
          </cell>
        </row>
        <row r="4847">
          <cell r="A4847">
            <v>1985</v>
          </cell>
          <cell r="B4847" t="str">
            <v>360</v>
          </cell>
          <cell r="C4847" t="str">
            <v>KITSUMKALUM RIVER</v>
          </cell>
          <cell r="D4847" t="str">
            <v>6</v>
          </cell>
          <cell r="E4847" t="str">
            <v>3</v>
          </cell>
          <cell r="F4847">
            <v>11</v>
          </cell>
          <cell r="G4847">
            <v>28</v>
          </cell>
          <cell r="H4847">
            <v>0</v>
          </cell>
          <cell r="I4847">
            <v>3</v>
          </cell>
          <cell r="J4847">
            <v>0</v>
          </cell>
          <cell r="K4847">
            <v>0</v>
          </cell>
        </row>
        <row r="4848">
          <cell r="A4848">
            <v>1985</v>
          </cell>
          <cell r="B4848" t="str">
            <v>360</v>
          </cell>
          <cell r="C4848" t="str">
            <v>KITSUMKALUM RIVER</v>
          </cell>
          <cell r="D4848" t="str">
            <v>6</v>
          </cell>
          <cell r="E4848" t="str">
            <v>4</v>
          </cell>
          <cell r="F4848">
            <v>5</v>
          </cell>
          <cell r="G4848">
            <v>51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</row>
        <row r="4849">
          <cell r="A4849">
            <v>1985</v>
          </cell>
          <cell r="B4849" t="str">
            <v>360</v>
          </cell>
          <cell r="C4849" t="str">
            <v>KITSUMKALUM RIVER</v>
          </cell>
          <cell r="D4849" t="str">
            <v>6</v>
          </cell>
          <cell r="E4849" t="str">
            <v>5</v>
          </cell>
          <cell r="F4849">
            <v>7</v>
          </cell>
          <cell r="G4849">
            <v>45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</row>
        <row r="4850">
          <cell r="A4850">
            <v>1985</v>
          </cell>
          <cell r="B4850" t="str">
            <v>360</v>
          </cell>
          <cell r="C4850" t="str">
            <v>KITSUMKALUM RIVER</v>
          </cell>
          <cell r="D4850" t="str">
            <v>6</v>
          </cell>
          <cell r="E4850" t="str">
            <v>6</v>
          </cell>
          <cell r="F4850">
            <v>594</v>
          </cell>
          <cell r="G4850">
            <v>4477</v>
          </cell>
          <cell r="H4850">
            <v>436</v>
          </cell>
          <cell r="I4850">
            <v>1532</v>
          </cell>
          <cell r="J4850">
            <v>7</v>
          </cell>
          <cell r="K4850">
            <v>50</v>
          </cell>
        </row>
        <row r="4851">
          <cell r="A4851">
            <v>1985</v>
          </cell>
          <cell r="B4851" t="str">
            <v>360</v>
          </cell>
          <cell r="C4851" t="str">
            <v>KITSUMKALUM RIVER</v>
          </cell>
          <cell r="D4851" t="str">
            <v>6</v>
          </cell>
          <cell r="E4851" t="str">
            <v>7</v>
          </cell>
          <cell r="F4851">
            <v>54</v>
          </cell>
          <cell r="G4851">
            <v>145</v>
          </cell>
          <cell r="H4851">
            <v>16</v>
          </cell>
          <cell r="I4851">
            <v>28</v>
          </cell>
          <cell r="J4851">
            <v>0</v>
          </cell>
          <cell r="K4851">
            <v>0</v>
          </cell>
        </row>
        <row r="4852">
          <cell r="A4852">
            <v>1985</v>
          </cell>
          <cell r="B4852" t="str">
            <v>360</v>
          </cell>
          <cell r="C4852" t="str">
            <v>KITSUMKALUM RIVER</v>
          </cell>
          <cell r="D4852" t="str">
            <v>6</v>
          </cell>
          <cell r="E4852" t="str">
            <v>8</v>
          </cell>
          <cell r="F4852">
            <v>8</v>
          </cell>
          <cell r="G4852">
            <v>19</v>
          </cell>
          <cell r="H4852">
            <v>3</v>
          </cell>
          <cell r="I4852">
            <v>3</v>
          </cell>
          <cell r="J4852">
            <v>0</v>
          </cell>
          <cell r="K4852">
            <v>0</v>
          </cell>
        </row>
        <row r="4853">
          <cell r="A4853">
            <v>1985</v>
          </cell>
          <cell r="B4853" t="str">
            <v>360</v>
          </cell>
          <cell r="C4853" t="str">
            <v>KITSUMKALUM RIVER</v>
          </cell>
          <cell r="D4853" t="str">
            <v>6</v>
          </cell>
          <cell r="E4853" t="str">
            <v>9</v>
          </cell>
          <cell r="F4853">
            <v>13</v>
          </cell>
          <cell r="G4853">
            <v>37</v>
          </cell>
          <cell r="H4853">
            <v>6</v>
          </cell>
          <cell r="I4853">
            <v>11</v>
          </cell>
          <cell r="J4853">
            <v>0</v>
          </cell>
          <cell r="K4853">
            <v>0</v>
          </cell>
        </row>
        <row r="4854">
          <cell r="A4854">
            <v>1985</v>
          </cell>
          <cell r="B4854" t="str">
            <v>362</v>
          </cell>
          <cell r="C4854" t="str">
            <v>KITWANGA RIVER</v>
          </cell>
          <cell r="D4854" t="str">
            <v>6</v>
          </cell>
          <cell r="E4854" t="str">
            <v>1</v>
          </cell>
          <cell r="F4854">
            <v>3</v>
          </cell>
          <cell r="G4854">
            <v>35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</row>
        <row r="4855">
          <cell r="A4855">
            <v>1985</v>
          </cell>
          <cell r="B4855" t="str">
            <v>362</v>
          </cell>
          <cell r="C4855" t="str">
            <v>KITWANGA RIVER</v>
          </cell>
          <cell r="D4855" t="str">
            <v>6</v>
          </cell>
          <cell r="E4855" t="str">
            <v>5</v>
          </cell>
          <cell r="F4855">
            <v>3</v>
          </cell>
          <cell r="G4855">
            <v>3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</row>
        <row r="4856">
          <cell r="A4856">
            <v>1985</v>
          </cell>
          <cell r="B4856" t="str">
            <v>362</v>
          </cell>
          <cell r="C4856" t="str">
            <v>KITWANGA RIVER</v>
          </cell>
          <cell r="D4856" t="str">
            <v>6</v>
          </cell>
          <cell r="E4856" t="str">
            <v>6</v>
          </cell>
          <cell r="F4856">
            <v>10</v>
          </cell>
          <cell r="G4856">
            <v>30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</row>
        <row r="4857">
          <cell r="A4857">
            <v>1985</v>
          </cell>
          <cell r="B4857" t="str">
            <v>362</v>
          </cell>
          <cell r="C4857" t="str">
            <v>KITWANGA RIVER</v>
          </cell>
          <cell r="D4857" t="str">
            <v>6</v>
          </cell>
          <cell r="E4857" t="str">
            <v>9</v>
          </cell>
          <cell r="F4857">
            <v>2</v>
          </cell>
          <cell r="G4857">
            <v>2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</row>
        <row r="4858">
          <cell r="A4858">
            <v>1985</v>
          </cell>
          <cell r="B4858" t="str">
            <v>363</v>
          </cell>
          <cell r="C4858" t="str">
            <v>KLEANZA CREEK</v>
          </cell>
          <cell r="D4858" t="str">
            <v>6</v>
          </cell>
          <cell r="E4858" t="str">
            <v>6</v>
          </cell>
          <cell r="F4858">
            <v>3</v>
          </cell>
          <cell r="G4858">
            <v>3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</row>
        <row r="4859">
          <cell r="A4859">
            <v>1985</v>
          </cell>
          <cell r="B4859" t="str">
            <v>364</v>
          </cell>
          <cell r="C4859" t="str">
            <v>KLOIYA RIVER</v>
          </cell>
          <cell r="D4859" t="str">
            <v>6</v>
          </cell>
          <cell r="E4859" t="str">
            <v>1</v>
          </cell>
          <cell r="F4859">
            <v>14</v>
          </cell>
          <cell r="G4859">
            <v>159</v>
          </cell>
          <cell r="H4859">
            <v>0</v>
          </cell>
          <cell r="I4859">
            <v>66</v>
          </cell>
          <cell r="J4859">
            <v>0</v>
          </cell>
          <cell r="K4859">
            <v>0</v>
          </cell>
        </row>
        <row r="4860">
          <cell r="A4860">
            <v>1985</v>
          </cell>
          <cell r="B4860" t="str">
            <v>364</v>
          </cell>
          <cell r="C4860" t="str">
            <v>KLOIYA RIVER</v>
          </cell>
          <cell r="D4860" t="str">
            <v>6</v>
          </cell>
          <cell r="E4860" t="str">
            <v>2</v>
          </cell>
          <cell r="F4860">
            <v>13</v>
          </cell>
          <cell r="G4860">
            <v>170</v>
          </cell>
          <cell r="H4860">
            <v>3</v>
          </cell>
          <cell r="I4860">
            <v>134</v>
          </cell>
          <cell r="J4860">
            <v>0</v>
          </cell>
          <cell r="K4860">
            <v>3</v>
          </cell>
        </row>
        <row r="4861">
          <cell r="A4861">
            <v>1985</v>
          </cell>
          <cell r="B4861" t="str">
            <v>364</v>
          </cell>
          <cell r="C4861" t="str">
            <v>KLOIYA RIVER</v>
          </cell>
          <cell r="D4861" t="str">
            <v>6</v>
          </cell>
          <cell r="E4861" t="str">
            <v>3</v>
          </cell>
          <cell r="F4861">
            <v>6</v>
          </cell>
          <cell r="G4861">
            <v>25</v>
          </cell>
          <cell r="H4861">
            <v>6</v>
          </cell>
          <cell r="I4861">
            <v>8</v>
          </cell>
          <cell r="J4861">
            <v>8</v>
          </cell>
          <cell r="K4861">
            <v>3</v>
          </cell>
        </row>
        <row r="4862">
          <cell r="A4862">
            <v>1985</v>
          </cell>
          <cell r="B4862" t="str">
            <v>364</v>
          </cell>
          <cell r="C4862" t="str">
            <v>KLOIYA RIVER</v>
          </cell>
          <cell r="D4862" t="str">
            <v>6</v>
          </cell>
          <cell r="E4862" t="str">
            <v>5</v>
          </cell>
          <cell r="F4862">
            <v>31</v>
          </cell>
          <cell r="G4862">
            <v>392</v>
          </cell>
          <cell r="H4862">
            <v>21</v>
          </cell>
          <cell r="I4862">
            <v>120</v>
          </cell>
          <cell r="J4862">
            <v>0</v>
          </cell>
          <cell r="K4862">
            <v>0</v>
          </cell>
        </row>
        <row r="4863">
          <cell r="A4863">
            <v>1985</v>
          </cell>
          <cell r="B4863" t="str">
            <v>364</v>
          </cell>
          <cell r="C4863" t="str">
            <v>KLOIYA RIVER</v>
          </cell>
          <cell r="D4863" t="str">
            <v>6</v>
          </cell>
          <cell r="E4863" t="str">
            <v>6</v>
          </cell>
          <cell r="F4863">
            <v>27</v>
          </cell>
          <cell r="G4863">
            <v>319</v>
          </cell>
          <cell r="H4863">
            <v>20</v>
          </cell>
          <cell r="I4863">
            <v>104</v>
          </cell>
          <cell r="J4863">
            <v>0</v>
          </cell>
          <cell r="K4863">
            <v>0</v>
          </cell>
        </row>
        <row r="4864">
          <cell r="A4864">
            <v>1985</v>
          </cell>
          <cell r="B4864" t="str">
            <v>364</v>
          </cell>
          <cell r="C4864" t="str">
            <v>KLOIYA RIVER</v>
          </cell>
          <cell r="D4864" t="str">
            <v>6</v>
          </cell>
          <cell r="E4864" t="str">
            <v>9</v>
          </cell>
          <cell r="F4864">
            <v>2</v>
          </cell>
          <cell r="G4864">
            <v>2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</row>
        <row r="4865">
          <cell r="A4865">
            <v>1985</v>
          </cell>
          <cell r="B4865" t="str">
            <v>365</v>
          </cell>
          <cell r="C4865" t="str">
            <v>KLUATANTAN RIVER</v>
          </cell>
          <cell r="D4865" t="str">
            <v>6</v>
          </cell>
          <cell r="E4865" t="str">
            <v>0</v>
          </cell>
          <cell r="F4865">
            <v>3</v>
          </cell>
          <cell r="G4865">
            <v>19</v>
          </cell>
          <cell r="H4865">
            <v>2</v>
          </cell>
          <cell r="I4865">
            <v>20</v>
          </cell>
          <cell r="J4865">
            <v>0</v>
          </cell>
          <cell r="K4865">
            <v>0</v>
          </cell>
        </row>
        <row r="4866">
          <cell r="A4866">
            <v>1985</v>
          </cell>
          <cell r="B4866" t="str">
            <v>369</v>
          </cell>
          <cell r="C4866" t="str">
            <v>KWINAMASS RIVER</v>
          </cell>
          <cell r="D4866" t="str">
            <v>6</v>
          </cell>
          <cell r="E4866" t="str">
            <v>5</v>
          </cell>
          <cell r="F4866">
            <v>3</v>
          </cell>
          <cell r="G4866">
            <v>14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</row>
        <row r="4867">
          <cell r="A4867">
            <v>1985</v>
          </cell>
          <cell r="B4867" t="str">
            <v>369</v>
          </cell>
          <cell r="C4867" t="str">
            <v>KWINAMASS RIVER</v>
          </cell>
          <cell r="D4867" t="str">
            <v>6</v>
          </cell>
          <cell r="E4867" t="str">
            <v>6</v>
          </cell>
          <cell r="F4867">
            <v>10</v>
          </cell>
          <cell r="G4867">
            <v>20</v>
          </cell>
          <cell r="H4867">
            <v>10</v>
          </cell>
          <cell r="I4867">
            <v>131</v>
          </cell>
          <cell r="J4867">
            <v>0</v>
          </cell>
          <cell r="K4867">
            <v>0</v>
          </cell>
        </row>
        <row r="4868">
          <cell r="A4868">
            <v>1985</v>
          </cell>
          <cell r="B4868" t="str">
            <v>370</v>
          </cell>
          <cell r="C4868" t="str">
            <v>LACHMACH RIVER</v>
          </cell>
          <cell r="D4868" t="str">
            <v>6</v>
          </cell>
          <cell r="E4868" t="str">
            <v>5</v>
          </cell>
          <cell r="F4868">
            <v>3</v>
          </cell>
          <cell r="G4868">
            <v>3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</row>
        <row r="4869">
          <cell r="A4869">
            <v>1985</v>
          </cell>
          <cell r="B4869" t="str">
            <v>371</v>
          </cell>
          <cell r="C4869" t="str">
            <v>LAKELSE RIVER</v>
          </cell>
          <cell r="D4869" t="str">
            <v>6</v>
          </cell>
          <cell r="E4869" t="str">
            <v>0</v>
          </cell>
          <cell r="F4869">
            <v>11</v>
          </cell>
          <cell r="G4869">
            <v>45</v>
          </cell>
          <cell r="H4869">
            <v>2</v>
          </cell>
          <cell r="I4869">
            <v>17</v>
          </cell>
          <cell r="J4869">
            <v>0</v>
          </cell>
          <cell r="K4869">
            <v>0</v>
          </cell>
        </row>
        <row r="4870">
          <cell r="A4870">
            <v>1985</v>
          </cell>
          <cell r="B4870" t="str">
            <v>371</v>
          </cell>
          <cell r="C4870" t="str">
            <v>LAKELSE RIVER</v>
          </cell>
          <cell r="D4870" t="str">
            <v>6</v>
          </cell>
          <cell r="E4870" t="str">
            <v>1</v>
          </cell>
          <cell r="F4870">
            <v>10</v>
          </cell>
          <cell r="G4870">
            <v>28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</row>
        <row r="4871">
          <cell r="A4871">
            <v>1985</v>
          </cell>
          <cell r="B4871" t="str">
            <v>371</v>
          </cell>
          <cell r="C4871" t="str">
            <v>LAKELSE RIVER</v>
          </cell>
          <cell r="D4871" t="str">
            <v>6</v>
          </cell>
          <cell r="E4871" t="str">
            <v>2</v>
          </cell>
          <cell r="F4871">
            <v>22</v>
          </cell>
          <cell r="G4871">
            <v>45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</row>
        <row r="4872">
          <cell r="A4872">
            <v>1985</v>
          </cell>
          <cell r="B4872" t="str">
            <v>371</v>
          </cell>
          <cell r="C4872" t="str">
            <v>LAKELSE RIVER</v>
          </cell>
          <cell r="D4872" t="str">
            <v>6</v>
          </cell>
          <cell r="E4872" t="str">
            <v>3</v>
          </cell>
          <cell r="F4872">
            <v>6</v>
          </cell>
          <cell r="G4872">
            <v>19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</row>
        <row r="4873">
          <cell r="A4873">
            <v>1985</v>
          </cell>
          <cell r="B4873" t="str">
            <v>371</v>
          </cell>
          <cell r="C4873" t="str">
            <v>LAKELSE RIVER</v>
          </cell>
          <cell r="D4873" t="str">
            <v>6</v>
          </cell>
          <cell r="E4873" t="str">
            <v>4</v>
          </cell>
          <cell r="F4873">
            <v>3</v>
          </cell>
          <cell r="G4873">
            <v>13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</row>
        <row r="4874">
          <cell r="A4874">
            <v>1985</v>
          </cell>
          <cell r="B4874" t="str">
            <v>371</v>
          </cell>
          <cell r="C4874" t="str">
            <v>LAKELSE RIVER</v>
          </cell>
          <cell r="D4874" t="str">
            <v>6</v>
          </cell>
          <cell r="E4874" t="str">
            <v>5</v>
          </cell>
          <cell r="F4874">
            <v>21</v>
          </cell>
          <cell r="G4874">
            <v>41</v>
          </cell>
          <cell r="H4874">
            <v>0</v>
          </cell>
          <cell r="I4874">
            <v>3</v>
          </cell>
          <cell r="J4874">
            <v>0</v>
          </cell>
          <cell r="K4874">
            <v>0</v>
          </cell>
        </row>
        <row r="4875">
          <cell r="A4875">
            <v>1985</v>
          </cell>
          <cell r="B4875" t="str">
            <v>371</v>
          </cell>
          <cell r="C4875" t="str">
            <v>LAKELSE RIVER</v>
          </cell>
          <cell r="D4875" t="str">
            <v>6</v>
          </cell>
          <cell r="E4875" t="str">
            <v>6</v>
          </cell>
          <cell r="F4875">
            <v>372</v>
          </cell>
          <cell r="G4875">
            <v>2569</v>
          </cell>
          <cell r="H4875">
            <v>188</v>
          </cell>
          <cell r="I4875">
            <v>1144</v>
          </cell>
          <cell r="J4875">
            <v>0</v>
          </cell>
          <cell r="K4875">
            <v>10</v>
          </cell>
        </row>
        <row r="4876">
          <cell r="A4876">
            <v>1985</v>
          </cell>
          <cell r="B4876" t="str">
            <v>371</v>
          </cell>
          <cell r="C4876" t="str">
            <v>LAKELSE RIVER</v>
          </cell>
          <cell r="D4876" t="str">
            <v>6</v>
          </cell>
          <cell r="E4876" t="str">
            <v>7</v>
          </cell>
          <cell r="F4876">
            <v>57</v>
          </cell>
          <cell r="G4876">
            <v>148</v>
          </cell>
          <cell r="H4876">
            <v>13</v>
          </cell>
          <cell r="I4876">
            <v>73</v>
          </cell>
          <cell r="J4876">
            <v>0</v>
          </cell>
          <cell r="K4876">
            <v>0</v>
          </cell>
        </row>
        <row r="4877">
          <cell r="A4877">
            <v>1985</v>
          </cell>
          <cell r="B4877" t="str">
            <v>371</v>
          </cell>
          <cell r="C4877" t="str">
            <v>LAKELSE RIVER</v>
          </cell>
          <cell r="D4877" t="str">
            <v>6</v>
          </cell>
          <cell r="E4877" t="str">
            <v>8</v>
          </cell>
          <cell r="F4877">
            <v>3</v>
          </cell>
          <cell r="G4877">
            <v>13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</row>
        <row r="4878">
          <cell r="A4878">
            <v>1985</v>
          </cell>
          <cell r="B4878" t="str">
            <v>371</v>
          </cell>
          <cell r="C4878" t="str">
            <v>LAKELSE RIVER</v>
          </cell>
          <cell r="D4878" t="str">
            <v>6</v>
          </cell>
          <cell r="E4878" t="str">
            <v>9</v>
          </cell>
          <cell r="F4878">
            <v>19</v>
          </cell>
          <cell r="G4878">
            <v>73</v>
          </cell>
          <cell r="H4878">
            <v>0</v>
          </cell>
          <cell r="I4878">
            <v>4</v>
          </cell>
          <cell r="J4878">
            <v>0</v>
          </cell>
          <cell r="K4878">
            <v>11</v>
          </cell>
        </row>
        <row r="4879">
          <cell r="A4879">
            <v>1985</v>
          </cell>
          <cell r="B4879" t="str">
            <v>372</v>
          </cell>
          <cell r="C4879" t="str">
            <v>MEZIADIN RIVER</v>
          </cell>
          <cell r="D4879" t="str">
            <v>6</v>
          </cell>
          <cell r="E4879" t="str">
            <v>0</v>
          </cell>
          <cell r="F4879">
            <v>2</v>
          </cell>
          <cell r="G4879">
            <v>2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</row>
        <row r="4880">
          <cell r="A4880">
            <v>1985</v>
          </cell>
          <cell r="B4880" t="str">
            <v>372</v>
          </cell>
          <cell r="C4880" t="str">
            <v>MEZIADIN RIVER</v>
          </cell>
          <cell r="D4880" t="str">
            <v>6</v>
          </cell>
          <cell r="E4880" t="str">
            <v>6</v>
          </cell>
          <cell r="F4880">
            <v>13</v>
          </cell>
          <cell r="G4880">
            <v>47</v>
          </cell>
          <cell r="H4880">
            <v>3</v>
          </cell>
          <cell r="I4880">
            <v>0</v>
          </cell>
          <cell r="J4880">
            <v>0</v>
          </cell>
          <cell r="K4880">
            <v>0</v>
          </cell>
        </row>
        <row r="4881">
          <cell r="A4881">
            <v>1985</v>
          </cell>
          <cell r="B4881" t="str">
            <v>373</v>
          </cell>
          <cell r="C4881" t="str">
            <v>MORICE RIVER</v>
          </cell>
          <cell r="D4881" t="str">
            <v>6</v>
          </cell>
          <cell r="E4881" t="str">
            <v>0</v>
          </cell>
          <cell r="F4881">
            <v>98</v>
          </cell>
          <cell r="G4881">
            <v>497</v>
          </cell>
          <cell r="H4881">
            <v>25</v>
          </cell>
          <cell r="I4881">
            <v>492</v>
          </cell>
          <cell r="J4881">
            <v>2</v>
          </cell>
          <cell r="K4881">
            <v>20</v>
          </cell>
        </row>
        <row r="4882">
          <cell r="A4882">
            <v>1985</v>
          </cell>
          <cell r="B4882" t="str">
            <v>373</v>
          </cell>
          <cell r="C4882" t="str">
            <v>MORICE RIVER</v>
          </cell>
          <cell r="D4882" t="str">
            <v>6</v>
          </cell>
          <cell r="E4882" t="str">
            <v>1</v>
          </cell>
          <cell r="F4882">
            <v>10</v>
          </cell>
          <cell r="G4882">
            <v>17</v>
          </cell>
          <cell r="H4882">
            <v>0</v>
          </cell>
          <cell r="I4882">
            <v>21</v>
          </cell>
          <cell r="J4882">
            <v>0</v>
          </cell>
          <cell r="K4882">
            <v>0</v>
          </cell>
        </row>
        <row r="4883">
          <cell r="A4883">
            <v>1985</v>
          </cell>
          <cell r="B4883" t="str">
            <v>373</v>
          </cell>
          <cell r="C4883" t="str">
            <v>MORICE RIVER</v>
          </cell>
          <cell r="D4883" t="str">
            <v>6</v>
          </cell>
          <cell r="E4883" t="str">
            <v>2</v>
          </cell>
          <cell r="F4883">
            <v>45</v>
          </cell>
          <cell r="G4883">
            <v>125</v>
          </cell>
          <cell r="H4883">
            <v>22</v>
          </cell>
          <cell r="I4883">
            <v>51</v>
          </cell>
          <cell r="J4883">
            <v>0</v>
          </cell>
          <cell r="K4883">
            <v>0</v>
          </cell>
        </row>
        <row r="4884">
          <cell r="A4884">
            <v>1985</v>
          </cell>
          <cell r="B4884" t="str">
            <v>373</v>
          </cell>
          <cell r="C4884" t="str">
            <v>MORICE RIVER</v>
          </cell>
          <cell r="D4884" t="str">
            <v>6</v>
          </cell>
          <cell r="E4884" t="str">
            <v>3</v>
          </cell>
          <cell r="F4884">
            <v>17</v>
          </cell>
          <cell r="G4884">
            <v>312</v>
          </cell>
          <cell r="H4884">
            <v>28</v>
          </cell>
          <cell r="I4884">
            <v>41</v>
          </cell>
          <cell r="J4884">
            <v>0</v>
          </cell>
          <cell r="K4884">
            <v>0</v>
          </cell>
        </row>
        <row r="4885">
          <cell r="A4885">
            <v>1985</v>
          </cell>
          <cell r="B4885" t="str">
            <v>373</v>
          </cell>
          <cell r="C4885" t="str">
            <v>MORICE RIVER</v>
          </cell>
          <cell r="D4885" t="str">
            <v>6</v>
          </cell>
          <cell r="E4885" t="str">
            <v>4</v>
          </cell>
          <cell r="F4885">
            <v>5</v>
          </cell>
          <cell r="G4885">
            <v>24</v>
          </cell>
          <cell r="H4885">
            <v>5</v>
          </cell>
          <cell r="I4885">
            <v>11</v>
          </cell>
          <cell r="J4885">
            <v>0</v>
          </cell>
          <cell r="K4885">
            <v>0</v>
          </cell>
        </row>
        <row r="4886">
          <cell r="A4886">
            <v>1985</v>
          </cell>
          <cell r="B4886" t="str">
            <v>373</v>
          </cell>
          <cell r="C4886" t="str">
            <v>MORICE RIVER</v>
          </cell>
          <cell r="D4886" t="str">
            <v>6</v>
          </cell>
          <cell r="E4886" t="str">
            <v>5</v>
          </cell>
          <cell r="F4886">
            <v>7</v>
          </cell>
          <cell r="G4886">
            <v>21</v>
          </cell>
          <cell r="H4886">
            <v>7</v>
          </cell>
          <cell r="I4886">
            <v>28</v>
          </cell>
          <cell r="J4886">
            <v>0</v>
          </cell>
          <cell r="K4886">
            <v>0</v>
          </cell>
        </row>
        <row r="4887">
          <cell r="A4887">
            <v>1985</v>
          </cell>
          <cell r="B4887" t="str">
            <v>373</v>
          </cell>
          <cell r="C4887" t="str">
            <v>MORICE RIVER</v>
          </cell>
          <cell r="D4887" t="str">
            <v>6</v>
          </cell>
          <cell r="E4887" t="str">
            <v>6</v>
          </cell>
          <cell r="F4887">
            <v>319</v>
          </cell>
          <cell r="G4887">
            <v>2760</v>
          </cell>
          <cell r="H4887">
            <v>228</v>
          </cell>
          <cell r="I4887">
            <v>1479</v>
          </cell>
          <cell r="J4887">
            <v>7</v>
          </cell>
          <cell r="K4887">
            <v>40</v>
          </cell>
        </row>
        <row r="4888">
          <cell r="A4888">
            <v>1985</v>
          </cell>
          <cell r="B4888" t="str">
            <v>373</v>
          </cell>
          <cell r="C4888" t="str">
            <v>MORICE RIVER</v>
          </cell>
          <cell r="D4888" t="str">
            <v>6</v>
          </cell>
          <cell r="E4888" t="str">
            <v>7</v>
          </cell>
          <cell r="F4888">
            <v>177</v>
          </cell>
          <cell r="G4888">
            <v>657</v>
          </cell>
          <cell r="H4888">
            <v>117</v>
          </cell>
          <cell r="I4888">
            <v>161</v>
          </cell>
          <cell r="J4888">
            <v>6</v>
          </cell>
          <cell r="K4888">
            <v>13</v>
          </cell>
        </row>
        <row r="4889">
          <cell r="A4889">
            <v>1985</v>
          </cell>
          <cell r="B4889" t="str">
            <v>373</v>
          </cell>
          <cell r="C4889" t="str">
            <v>MORICE RIVER</v>
          </cell>
          <cell r="D4889" t="str">
            <v>6</v>
          </cell>
          <cell r="E4889" t="str">
            <v>8</v>
          </cell>
          <cell r="F4889">
            <v>3</v>
          </cell>
          <cell r="G4889">
            <v>19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</row>
        <row r="4890">
          <cell r="A4890">
            <v>1985</v>
          </cell>
          <cell r="B4890" t="str">
            <v>373</v>
          </cell>
          <cell r="C4890" t="str">
            <v>MORICE RIVER</v>
          </cell>
          <cell r="D4890" t="str">
            <v>6</v>
          </cell>
          <cell r="E4890" t="str">
            <v>9</v>
          </cell>
          <cell r="F4890">
            <v>56</v>
          </cell>
          <cell r="G4890">
            <v>130</v>
          </cell>
          <cell r="H4890">
            <v>4</v>
          </cell>
          <cell r="I4890">
            <v>32</v>
          </cell>
          <cell r="J4890">
            <v>0</v>
          </cell>
          <cell r="K4890">
            <v>0</v>
          </cell>
        </row>
        <row r="4891">
          <cell r="A4891">
            <v>1985</v>
          </cell>
          <cell r="B4891" t="str">
            <v>375</v>
          </cell>
          <cell r="C4891" t="str">
            <v>NAHLIN RIVER</v>
          </cell>
          <cell r="D4891" t="str">
            <v>6</v>
          </cell>
          <cell r="E4891" t="str">
            <v>6</v>
          </cell>
          <cell r="F4891">
            <v>3</v>
          </cell>
          <cell r="G4891">
            <v>13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</row>
        <row r="4892">
          <cell r="A4892">
            <v>1985</v>
          </cell>
          <cell r="B4892" t="str">
            <v>376</v>
          </cell>
          <cell r="C4892" t="str">
            <v>NAKINA RIVER</v>
          </cell>
          <cell r="D4892" t="str">
            <v>6</v>
          </cell>
          <cell r="E4892" t="str">
            <v>0</v>
          </cell>
          <cell r="F4892">
            <v>9</v>
          </cell>
          <cell r="G4892">
            <v>47</v>
          </cell>
          <cell r="H4892">
            <v>0</v>
          </cell>
          <cell r="I4892">
            <v>45</v>
          </cell>
          <cell r="J4892">
            <v>0</v>
          </cell>
          <cell r="K4892">
            <v>0</v>
          </cell>
        </row>
        <row r="4893">
          <cell r="A4893">
            <v>1985</v>
          </cell>
          <cell r="B4893" t="str">
            <v>376</v>
          </cell>
          <cell r="C4893" t="str">
            <v>NAKINA RIVER</v>
          </cell>
          <cell r="D4893" t="str">
            <v>6</v>
          </cell>
          <cell r="E4893" t="str">
            <v>8</v>
          </cell>
          <cell r="F4893">
            <v>11</v>
          </cell>
          <cell r="G4893">
            <v>43</v>
          </cell>
          <cell r="H4893">
            <v>3</v>
          </cell>
          <cell r="I4893">
            <v>307</v>
          </cell>
          <cell r="J4893">
            <v>0</v>
          </cell>
          <cell r="K4893">
            <v>0</v>
          </cell>
        </row>
        <row r="4894">
          <cell r="A4894">
            <v>1985</v>
          </cell>
          <cell r="B4894" t="str">
            <v>377</v>
          </cell>
          <cell r="C4894" t="str">
            <v>NANIKA RIVER</v>
          </cell>
          <cell r="D4894" t="str">
            <v>6</v>
          </cell>
          <cell r="E4894" t="str">
            <v>6</v>
          </cell>
          <cell r="F4894">
            <v>3</v>
          </cell>
          <cell r="G4894">
            <v>10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</row>
        <row r="4895">
          <cell r="A4895">
            <v>1985</v>
          </cell>
          <cell r="B4895" t="str">
            <v>378</v>
          </cell>
          <cell r="C4895" t="str">
            <v>NASS RIVER</v>
          </cell>
          <cell r="D4895" t="str">
            <v>6</v>
          </cell>
          <cell r="E4895" t="str">
            <v>0</v>
          </cell>
          <cell r="F4895">
            <v>6</v>
          </cell>
          <cell r="G4895">
            <v>42</v>
          </cell>
          <cell r="H4895">
            <v>3</v>
          </cell>
          <cell r="I4895">
            <v>22</v>
          </cell>
          <cell r="J4895">
            <v>0</v>
          </cell>
          <cell r="K4895">
            <v>0</v>
          </cell>
        </row>
        <row r="4896">
          <cell r="A4896">
            <v>1985</v>
          </cell>
          <cell r="B4896" t="str">
            <v>378</v>
          </cell>
          <cell r="C4896" t="str">
            <v>NASS RIVER</v>
          </cell>
          <cell r="D4896" t="str">
            <v>6</v>
          </cell>
          <cell r="E4896" t="str">
            <v>1</v>
          </cell>
          <cell r="F4896">
            <v>10</v>
          </cell>
          <cell r="G4896">
            <v>55</v>
          </cell>
          <cell r="H4896">
            <v>21</v>
          </cell>
          <cell r="I4896">
            <v>24</v>
          </cell>
          <cell r="J4896">
            <v>0</v>
          </cell>
          <cell r="K4896">
            <v>0</v>
          </cell>
        </row>
        <row r="4897">
          <cell r="A4897">
            <v>1985</v>
          </cell>
          <cell r="B4897" t="str">
            <v>378</v>
          </cell>
          <cell r="C4897" t="str">
            <v>NASS RIVER</v>
          </cell>
          <cell r="D4897" t="str">
            <v>6</v>
          </cell>
          <cell r="E4897" t="str">
            <v>2</v>
          </cell>
          <cell r="F4897">
            <v>3</v>
          </cell>
          <cell r="G4897">
            <v>10</v>
          </cell>
          <cell r="H4897">
            <v>6</v>
          </cell>
          <cell r="I4897">
            <v>19</v>
          </cell>
          <cell r="J4897">
            <v>0</v>
          </cell>
          <cell r="K4897">
            <v>0</v>
          </cell>
        </row>
        <row r="4898">
          <cell r="A4898">
            <v>1985</v>
          </cell>
          <cell r="B4898" t="str">
            <v>378</v>
          </cell>
          <cell r="C4898" t="str">
            <v>NASS RIVER</v>
          </cell>
          <cell r="D4898" t="str">
            <v>6</v>
          </cell>
          <cell r="E4898" t="str">
            <v>3</v>
          </cell>
          <cell r="F4898">
            <v>6</v>
          </cell>
          <cell r="G4898">
            <v>6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</row>
        <row r="4899">
          <cell r="A4899">
            <v>1985</v>
          </cell>
          <cell r="B4899" t="str">
            <v>378</v>
          </cell>
          <cell r="C4899" t="str">
            <v>NASS RIVER</v>
          </cell>
          <cell r="D4899" t="str">
            <v>6</v>
          </cell>
          <cell r="E4899" t="str">
            <v>6</v>
          </cell>
          <cell r="F4899">
            <v>30</v>
          </cell>
          <cell r="G4899">
            <v>80</v>
          </cell>
          <cell r="H4899">
            <v>10</v>
          </cell>
          <cell r="I4899">
            <v>13</v>
          </cell>
          <cell r="J4899">
            <v>0</v>
          </cell>
          <cell r="K4899">
            <v>0</v>
          </cell>
        </row>
        <row r="4900">
          <cell r="A4900">
            <v>1985</v>
          </cell>
          <cell r="B4900" t="str">
            <v>378</v>
          </cell>
          <cell r="C4900" t="str">
            <v>NASS RIVER</v>
          </cell>
          <cell r="D4900" t="str">
            <v>6</v>
          </cell>
          <cell r="E4900" t="str">
            <v>7</v>
          </cell>
          <cell r="F4900">
            <v>13</v>
          </cell>
          <cell r="G4900">
            <v>22</v>
          </cell>
          <cell r="H4900">
            <v>6</v>
          </cell>
          <cell r="I4900">
            <v>28</v>
          </cell>
          <cell r="J4900">
            <v>0</v>
          </cell>
          <cell r="K4900">
            <v>0</v>
          </cell>
        </row>
        <row r="4901">
          <cell r="A4901">
            <v>1985</v>
          </cell>
          <cell r="B4901" t="str">
            <v>378</v>
          </cell>
          <cell r="C4901" t="str">
            <v>NASS RIVER</v>
          </cell>
          <cell r="D4901" t="str">
            <v>6</v>
          </cell>
          <cell r="E4901" t="str">
            <v>8</v>
          </cell>
          <cell r="F4901">
            <v>3</v>
          </cell>
          <cell r="G4901">
            <v>3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</row>
        <row r="4902">
          <cell r="A4902">
            <v>1985</v>
          </cell>
          <cell r="B4902" t="str">
            <v>378</v>
          </cell>
          <cell r="C4902" t="str">
            <v>NASS RIVER</v>
          </cell>
          <cell r="D4902" t="str">
            <v>6</v>
          </cell>
          <cell r="E4902" t="str">
            <v>9</v>
          </cell>
          <cell r="F4902">
            <v>15</v>
          </cell>
          <cell r="G4902">
            <v>54</v>
          </cell>
          <cell r="H4902">
            <v>7</v>
          </cell>
          <cell r="I4902">
            <v>22</v>
          </cell>
          <cell r="J4902">
            <v>0</v>
          </cell>
          <cell r="K4902">
            <v>0</v>
          </cell>
        </row>
        <row r="4903">
          <cell r="A4903">
            <v>1985</v>
          </cell>
          <cell r="B4903" t="str">
            <v>379</v>
          </cell>
          <cell r="C4903" t="str">
            <v>NILKITKWA RIVER</v>
          </cell>
          <cell r="D4903" t="str">
            <v>6</v>
          </cell>
          <cell r="E4903" t="str">
            <v>0</v>
          </cell>
          <cell r="F4903">
            <v>2</v>
          </cell>
          <cell r="G4903">
            <v>3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</row>
        <row r="4904">
          <cell r="A4904">
            <v>1985</v>
          </cell>
          <cell r="B4904" t="str">
            <v>382</v>
          </cell>
          <cell r="C4904" t="str">
            <v>SHEGUNIA RIVER</v>
          </cell>
          <cell r="D4904" t="str">
            <v>6</v>
          </cell>
          <cell r="E4904" t="str">
            <v>6</v>
          </cell>
          <cell r="F4904">
            <v>3</v>
          </cell>
          <cell r="G4904">
            <v>3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</row>
        <row r="4905">
          <cell r="A4905">
            <v>1985</v>
          </cell>
          <cell r="B4905" t="str">
            <v>385</v>
          </cell>
          <cell r="C4905" t="str">
            <v>SKEENA RIVER</v>
          </cell>
          <cell r="D4905" t="str">
            <v>6</v>
          </cell>
          <cell r="E4905" t="str">
            <v>0</v>
          </cell>
          <cell r="F4905">
            <v>148</v>
          </cell>
          <cell r="G4905">
            <v>1292</v>
          </cell>
          <cell r="H4905">
            <v>148</v>
          </cell>
          <cell r="I4905">
            <v>441</v>
          </cell>
          <cell r="J4905">
            <v>5</v>
          </cell>
          <cell r="K4905">
            <v>23</v>
          </cell>
        </row>
        <row r="4906">
          <cell r="A4906">
            <v>1985</v>
          </cell>
          <cell r="B4906" t="str">
            <v>385</v>
          </cell>
          <cell r="C4906" t="str">
            <v>SKEENA RIVER</v>
          </cell>
          <cell r="D4906" t="str">
            <v>6</v>
          </cell>
          <cell r="E4906" t="str">
            <v>1</v>
          </cell>
          <cell r="F4906">
            <v>41</v>
          </cell>
          <cell r="G4906">
            <v>314</v>
          </cell>
          <cell r="H4906">
            <v>17</v>
          </cell>
          <cell r="I4906">
            <v>69</v>
          </cell>
          <cell r="J4906">
            <v>0</v>
          </cell>
          <cell r="K4906">
            <v>0</v>
          </cell>
        </row>
        <row r="4907">
          <cell r="A4907">
            <v>1985</v>
          </cell>
          <cell r="B4907" t="str">
            <v>385</v>
          </cell>
          <cell r="C4907" t="str">
            <v>SKEENA RIVER</v>
          </cell>
          <cell r="D4907" t="str">
            <v>6</v>
          </cell>
          <cell r="E4907" t="str">
            <v>2</v>
          </cell>
          <cell r="F4907">
            <v>67</v>
          </cell>
          <cell r="G4907">
            <v>301</v>
          </cell>
          <cell r="H4907">
            <v>19</v>
          </cell>
          <cell r="I4907">
            <v>61</v>
          </cell>
          <cell r="J4907">
            <v>0</v>
          </cell>
          <cell r="K4907">
            <v>0</v>
          </cell>
        </row>
        <row r="4908">
          <cell r="A4908">
            <v>1985</v>
          </cell>
          <cell r="B4908" t="str">
            <v>385</v>
          </cell>
          <cell r="C4908" t="str">
            <v>SKEENA RIVER</v>
          </cell>
          <cell r="D4908" t="str">
            <v>6</v>
          </cell>
          <cell r="E4908" t="str">
            <v>3</v>
          </cell>
          <cell r="F4908">
            <v>28</v>
          </cell>
          <cell r="G4908">
            <v>108</v>
          </cell>
          <cell r="H4908">
            <v>6</v>
          </cell>
          <cell r="I4908">
            <v>6</v>
          </cell>
          <cell r="J4908">
            <v>0</v>
          </cell>
          <cell r="K4908">
            <v>0</v>
          </cell>
        </row>
        <row r="4909">
          <cell r="A4909">
            <v>1985</v>
          </cell>
          <cell r="B4909" t="str">
            <v>385</v>
          </cell>
          <cell r="C4909" t="str">
            <v>SKEENA RIVER</v>
          </cell>
          <cell r="D4909" t="str">
            <v>6</v>
          </cell>
          <cell r="E4909" t="str">
            <v>4</v>
          </cell>
          <cell r="F4909">
            <v>13</v>
          </cell>
          <cell r="G4909">
            <v>49</v>
          </cell>
          <cell r="H4909">
            <v>11</v>
          </cell>
          <cell r="I4909">
            <v>0</v>
          </cell>
          <cell r="J4909">
            <v>0</v>
          </cell>
          <cell r="K4909">
            <v>0</v>
          </cell>
        </row>
        <row r="4910">
          <cell r="A4910">
            <v>1985</v>
          </cell>
          <cell r="B4910" t="str">
            <v>385</v>
          </cell>
          <cell r="C4910" t="str">
            <v>SKEENA RIVER</v>
          </cell>
          <cell r="D4910" t="str">
            <v>6</v>
          </cell>
          <cell r="E4910" t="str">
            <v>5</v>
          </cell>
          <cell r="F4910">
            <v>48</v>
          </cell>
          <cell r="G4910">
            <v>337</v>
          </cell>
          <cell r="H4910">
            <v>24</v>
          </cell>
          <cell r="I4910">
            <v>48</v>
          </cell>
          <cell r="J4910">
            <v>0</v>
          </cell>
          <cell r="K4910">
            <v>0</v>
          </cell>
        </row>
        <row r="4911">
          <cell r="A4911">
            <v>1985</v>
          </cell>
          <cell r="B4911" t="str">
            <v>385</v>
          </cell>
          <cell r="C4911" t="str">
            <v>SKEENA RIVER</v>
          </cell>
          <cell r="D4911" t="str">
            <v>6</v>
          </cell>
          <cell r="E4911" t="str">
            <v>6</v>
          </cell>
          <cell r="F4911">
            <v>771</v>
          </cell>
          <cell r="G4911">
            <v>7740</v>
          </cell>
          <cell r="H4911">
            <v>674</v>
          </cell>
          <cell r="I4911">
            <v>1479</v>
          </cell>
          <cell r="J4911">
            <v>3</v>
          </cell>
          <cell r="K4911">
            <v>60</v>
          </cell>
        </row>
        <row r="4912">
          <cell r="A4912">
            <v>1985</v>
          </cell>
          <cell r="B4912" t="str">
            <v>385</v>
          </cell>
          <cell r="C4912" t="str">
            <v>SKEENA RIVER</v>
          </cell>
          <cell r="D4912" t="str">
            <v>6</v>
          </cell>
          <cell r="E4912" t="str">
            <v>7</v>
          </cell>
          <cell r="F4912">
            <v>186</v>
          </cell>
          <cell r="G4912">
            <v>887</v>
          </cell>
          <cell r="H4912">
            <v>104</v>
          </cell>
          <cell r="I4912">
            <v>202</v>
          </cell>
          <cell r="J4912">
            <v>0</v>
          </cell>
          <cell r="K4912">
            <v>0</v>
          </cell>
        </row>
        <row r="4913">
          <cell r="A4913">
            <v>1985</v>
          </cell>
          <cell r="B4913" t="str">
            <v>385</v>
          </cell>
          <cell r="C4913" t="str">
            <v>SKEENA RIVER</v>
          </cell>
          <cell r="D4913" t="str">
            <v>6</v>
          </cell>
          <cell r="E4913" t="str">
            <v>8</v>
          </cell>
          <cell r="F4913">
            <v>8</v>
          </cell>
          <cell r="G4913">
            <v>78</v>
          </cell>
          <cell r="H4913">
            <v>11</v>
          </cell>
          <cell r="I4913">
            <v>11</v>
          </cell>
          <cell r="J4913">
            <v>0</v>
          </cell>
          <cell r="K4913">
            <v>0</v>
          </cell>
        </row>
        <row r="4914">
          <cell r="A4914">
            <v>1985</v>
          </cell>
          <cell r="B4914" t="str">
            <v>385</v>
          </cell>
          <cell r="C4914" t="str">
            <v>SKEENA RIVER</v>
          </cell>
          <cell r="D4914" t="str">
            <v>6</v>
          </cell>
          <cell r="E4914" t="str">
            <v>9</v>
          </cell>
          <cell r="F4914">
            <v>231</v>
          </cell>
          <cell r="G4914">
            <v>1549</v>
          </cell>
          <cell r="H4914">
            <v>209</v>
          </cell>
          <cell r="I4914">
            <v>138</v>
          </cell>
          <cell r="J4914">
            <v>6</v>
          </cell>
          <cell r="K4914">
            <v>9</v>
          </cell>
        </row>
        <row r="4915">
          <cell r="A4915">
            <v>1985</v>
          </cell>
          <cell r="B4915" t="str">
            <v>386</v>
          </cell>
          <cell r="C4915" t="str">
            <v>STIKINE RIVER</v>
          </cell>
          <cell r="D4915" t="str">
            <v>6</v>
          </cell>
          <cell r="E4915" t="str">
            <v>0</v>
          </cell>
          <cell r="F4915">
            <v>2</v>
          </cell>
          <cell r="G4915">
            <v>5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</row>
        <row r="4916">
          <cell r="A4916">
            <v>1985</v>
          </cell>
          <cell r="B4916" t="str">
            <v>386</v>
          </cell>
          <cell r="C4916" t="str">
            <v>STIKINE RIVER</v>
          </cell>
          <cell r="D4916" t="str">
            <v>6</v>
          </cell>
          <cell r="E4916" t="str">
            <v>4</v>
          </cell>
          <cell r="F4916">
            <v>3</v>
          </cell>
          <cell r="G4916">
            <v>8</v>
          </cell>
          <cell r="H4916">
            <v>3</v>
          </cell>
          <cell r="I4916">
            <v>0</v>
          </cell>
          <cell r="J4916">
            <v>0</v>
          </cell>
          <cell r="K4916">
            <v>0</v>
          </cell>
        </row>
        <row r="4917">
          <cell r="A4917">
            <v>1985</v>
          </cell>
          <cell r="B4917" t="str">
            <v>386</v>
          </cell>
          <cell r="C4917" t="str">
            <v>STIKINE RIVER</v>
          </cell>
          <cell r="D4917" t="str">
            <v>6</v>
          </cell>
          <cell r="E4917" t="str">
            <v>6</v>
          </cell>
          <cell r="F4917">
            <v>7</v>
          </cell>
          <cell r="G4917">
            <v>20</v>
          </cell>
          <cell r="H4917">
            <v>7</v>
          </cell>
          <cell r="I4917">
            <v>3</v>
          </cell>
          <cell r="J4917">
            <v>0</v>
          </cell>
          <cell r="K4917">
            <v>0</v>
          </cell>
        </row>
        <row r="4918">
          <cell r="A4918">
            <v>1985</v>
          </cell>
          <cell r="B4918" t="str">
            <v>387</v>
          </cell>
          <cell r="C4918" t="str">
            <v>SUSKWA RIVER</v>
          </cell>
          <cell r="D4918" t="str">
            <v>6</v>
          </cell>
          <cell r="E4918" t="str">
            <v>0</v>
          </cell>
          <cell r="F4918">
            <v>11</v>
          </cell>
          <cell r="G4918">
            <v>25</v>
          </cell>
          <cell r="H4918">
            <v>0</v>
          </cell>
          <cell r="I4918">
            <v>2</v>
          </cell>
          <cell r="J4918">
            <v>0</v>
          </cell>
          <cell r="K4918">
            <v>0</v>
          </cell>
        </row>
        <row r="4919">
          <cell r="A4919">
            <v>1985</v>
          </cell>
          <cell r="B4919" t="str">
            <v>387</v>
          </cell>
          <cell r="C4919" t="str">
            <v>SUSKWA RIVER</v>
          </cell>
          <cell r="D4919" t="str">
            <v>6</v>
          </cell>
          <cell r="E4919" t="str">
            <v>1</v>
          </cell>
          <cell r="F4919">
            <v>3</v>
          </cell>
          <cell r="G4919">
            <v>3</v>
          </cell>
          <cell r="H4919">
            <v>0</v>
          </cell>
          <cell r="I4919">
            <v>3</v>
          </cell>
          <cell r="J4919">
            <v>0</v>
          </cell>
          <cell r="K4919">
            <v>0</v>
          </cell>
        </row>
        <row r="4920">
          <cell r="A4920">
            <v>1985</v>
          </cell>
          <cell r="B4920" t="str">
            <v>387</v>
          </cell>
          <cell r="C4920" t="str">
            <v>SUSKWA RIVER</v>
          </cell>
          <cell r="D4920" t="str">
            <v>6</v>
          </cell>
          <cell r="E4920" t="str">
            <v>2</v>
          </cell>
          <cell r="F4920">
            <v>3</v>
          </cell>
          <cell r="G4920">
            <v>3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</row>
        <row r="4921">
          <cell r="A4921">
            <v>1985</v>
          </cell>
          <cell r="B4921" t="str">
            <v>387</v>
          </cell>
          <cell r="C4921" t="str">
            <v>SUSKWA RIVER</v>
          </cell>
          <cell r="D4921" t="str">
            <v>6</v>
          </cell>
          <cell r="E4921" t="str">
            <v>4</v>
          </cell>
          <cell r="F4921">
            <v>3</v>
          </cell>
          <cell r="G4921">
            <v>3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</row>
        <row r="4922">
          <cell r="A4922">
            <v>1985</v>
          </cell>
          <cell r="B4922" t="str">
            <v>387</v>
          </cell>
          <cell r="C4922" t="str">
            <v>SUSKWA RIVER</v>
          </cell>
          <cell r="D4922" t="str">
            <v>6</v>
          </cell>
          <cell r="E4922" t="str">
            <v>6</v>
          </cell>
          <cell r="F4922">
            <v>20</v>
          </cell>
          <cell r="G4922">
            <v>34</v>
          </cell>
          <cell r="H4922">
            <v>0</v>
          </cell>
          <cell r="I4922">
            <v>3</v>
          </cell>
          <cell r="J4922">
            <v>0</v>
          </cell>
          <cell r="K4922">
            <v>0</v>
          </cell>
        </row>
        <row r="4923">
          <cell r="A4923">
            <v>1985</v>
          </cell>
          <cell r="B4923" t="str">
            <v>387</v>
          </cell>
          <cell r="C4923" t="str">
            <v>SUSKWA RIVER</v>
          </cell>
          <cell r="D4923" t="str">
            <v>6</v>
          </cell>
          <cell r="E4923" t="str">
            <v>7</v>
          </cell>
          <cell r="F4923">
            <v>3</v>
          </cell>
          <cell r="G4923">
            <v>3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</row>
        <row r="4924">
          <cell r="A4924">
            <v>1985</v>
          </cell>
          <cell r="B4924" t="str">
            <v>387</v>
          </cell>
          <cell r="C4924" t="str">
            <v>SUSKWA RIVER</v>
          </cell>
          <cell r="D4924" t="str">
            <v>6</v>
          </cell>
          <cell r="E4924" t="str">
            <v>9</v>
          </cell>
          <cell r="F4924">
            <v>9</v>
          </cell>
          <cell r="G4924">
            <v>19</v>
          </cell>
          <cell r="H4924">
            <v>0</v>
          </cell>
          <cell r="I4924">
            <v>2</v>
          </cell>
          <cell r="J4924">
            <v>0</v>
          </cell>
          <cell r="K4924">
            <v>0</v>
          </cell>
        </row>
        <row r="4925">
          <cell r="A4925">
            <v>1985</v>
          </cell>
          <cell r="B4925" t="str">
            <v>388</v>
          </cell>
          <cell r="C4925" t="str">
            <v>SUSTUT RIVER</v>
          </cell>
          <cell r="D4925" t="str">
            <v>6</v>
          </cell>
          <cell r="E4925" t="str">
            <v>0</v>
          </cell>
          <cell r="F4925">
            <v>37</v>
          </cell>
          <cell r="G4925">
            <v>212</v>
          </cell>
          <cell r="H4925">
            <v>14</v>
          </cell>
          <cell r="I4925">
            <v>146</v>
          </cell>
          <cell r="J4925">
            <v>0</v>
          </cell>
          <cell r="K4925">
            <v>17</v>
          </cell>
        </row>
        <row r="4926">
          <cell r="A4926">
            <v>1985</v>
          </cell>
          <cell r="B4926" t="str">
            <v>388</v>
          </cell>
          <cell r="C4926" t="str">
            <v>SUSTUT RIVER</v>
          </cell>
          <cell r="D4926" t="str">
            <v>6</v>
          </cell>
          <cell r="E4926" t="str">
            <v>2</v>
          </cell>
          <cell r="F4926">
            <v>6</v>
          </cell>
          <cell r="G4926">
            <v>16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</row>
        <row r="4927">
          <cell r="A4927">
            <v>1985</v>
          </cell>
          <cell r="B4927" t="str">
            <v>388</v>
          </cell>
          <cell r="C4927" t="str">
            <v>SUSTUT RIVER</v>
          </cell>
          <cell r="D4927" t="str">
            <v>6</v>
          </cell>
          <cell r="E4927" t="str">
            <v>3</v>
          </cell>
          <cell r="F4927">
            <v>6</v>
          </cell>
          <cell r="G4927">
            <v>111</v>
          </cell>
          <cell r="H4927">
            <v>8</v>
          </cell>
          <cell r="I4927">
            <v>166</v>
          </cell>
          <cell r="J4927">
            <v>0</v>
          </cell>
          <cell r="K4927">
            <v>0</v>
          </cell>
        </row>
        <row r="4928">
          <cell r="A4928">
            <v>1985</v>
          </cell>
          <cell r="B4928" t="str">
            <v>388</v>
          </cell>
          <cell r="C4928" t="str">
            <v>SUSTUT RIVER</v>
          </cell>
          <cell r="D4928" t="str">
            <v>6</v>
          </cell>
          <cell r="E4928" t="str">
            <v>5</v>
          </cell>
          <cell r="F4928">
            <v>7</v>
          </cell>
          <cell r="G4928">
            <v>17</v>
          </cell>
          <cell r="H4928">
            <v>0</v>
          </cell>
          <cell r="I4928">
            <v>7</v>
          </cell>
          <cell r="J4928">
            <v>0</v>
          </cell>
          <cell r="K4928">
            <v>0</v>
          </cell>
        </row>
        <row r="4929">
          <cell r="A4929">
            <v>1985</v>
          </cell>
          <cell r="B4929" t="str">
            <v>388</v>
          </cell>
          <cell r="C4929" t="str">
            <v>SUSTUT RIVER</v>
          </cell>
          <cell r="D4929" t="str">
            <v>6</v>
          </cell>
          <cell r="E4929" t="str">
            <v>6</v>
          </cell>
          <cell r="F4929">
            <v>13</v>
          </cell>
          <cell r="G4929">
            <v>114</v>
          </cell>
          <cell r="H4929">
            <v>7</v>
          </cell>
          <cell r="I4929">
            <v>40</v>
          </cell>
          <cell r="J4929">
            <v>0</v>
          </cell>
          <cell r="K4929">
            <v>0</v>
          </cell>
        </row>
        <row r="4930">
          <cell r="A4930">
            <v>1985</v>
          </cell>
          <cell r="B4930" t="str">
            <v>388</v>
          </cell>
          <cell r="C4930" t="str">
            <v>SUSTUT RIVER</v>
          </cell>
          <cell r="D4930" t="str">
            <v>6</v>
          </cell>
          <cell r="E4930" t="str">
            <v>7</v>
          </cell>
          <cell r="F4930">
            <v>38</v>
          </cell>
          <cell r="G4930">
            <v>95</v>
          </cell>
          <cell r="H4930">
            <v>32</v>
          </cell>
          <cell r="I4930">
            <v>3</v>
          </cell>
          <cell r="J4930">
            <v>0</v>
          </cell>
          <cell r="K4930">
            <v>0</v>
          </cell>
        </row>
        <row r="4931">
          <cell r="A4931">
            <v>1985</v>
          </cell>
          <cell r="B4931" t="str">
            <v>388</v>
          </cell>
          <cell r="C4931" t="str">
            <v>SUSTUT RIVER</v>
          </cell>
          <cell r="D4931" t="str">
            <v>6</v>
          </cell>
          <cell r="E4931" t="str">
            <v>8</v>
          </cell>
          <cell r="F4931">
            <v>5</v>
          </cell>
          <cell r="G4931">
            <v>108</v>
          </cell>
          <cell r="H4931">
            <v>11</v>
          </cell>
          <cell r="I4931">
            <v>11</v>
          </cell>
          <cell r="J4931">
            <v>0</v>
          </cell>
          <cell r="K4931">
            <v>0</v>
          </cell>
        </row>
        <row r="4932">
          <cell r="A4932">
            <v>1985</v>
          </cell>
          <cell r="B4932" t="str">
            <v>388</v>
          </cell>
          <cell r="C4932" t="str">
            <v>SUSTUT RIVER</v>
          </cell>
          <cell r="D4932" t="str">
            <v>6</v>
          </cell>
          <cell r="E4932" t="str">
            <v>9</v>
          </cell>
          <cell r="F4932">
            <v>4</v>
          </cell>
          <cell r="G4932">
            <v>11</v>
          </cell>
          <cell r="H4932">
            <v>4</v>
          </cell>
          <cell r="I4932">
            <v>2</v>
          </cell>
          <cell r="J4932">
            <v>0</v>
          </cell>
          <cell r="K4932">
            <v>0</v>
          </cell>
        </row>
        <row r="4933">
          <cell r="A4933">
            <v>1985</v>
          </cell>
          <cell r="B4933" t="str">
            <v>390</v>
          </cell>
          <cell r="C4933" t="str">
            <v>TAHLTAN RIVER</v>
          </cell>
          <cell r="D4933" t="str">
            <v>6</v>
          </cell>
          <cell r="E4933" t="str">
            <v>0</v>
          </cell>
          <cell r="F4933">
            <v>2</v>
          </cell>
          <cell r="G4933">
            <v>5</v>
          </cell>
          <cell r="H4933">
            <v>2</v>
          </cell>
          <cell r="I4933">
            <v>5</v>
          </cell>
          <cell r="J4933">
            <v>0</v>
          </cell>
          <cell r="K4933">
            <v>0</v>
          </cell>
        </row>
        <row r="4934">
          <cell r="A4934">
            <v>1985</v>
          </cell>
          <cell r="B4934" t="str">
            <v>390</v>
          </cell>
          <cell r="C4934" t="str">
            <v>TAHLTAN RIVER</v>
          </cell>
          <cell r="D4934" t="str">
            <v>6</v>
          </cell>
          <cell r="E4934" t="str">
            <v>2</v>
          </cell>
          <cell r="F4934">
            <v>3</v>
          </cell>
          <cell r="G4934">
            <v>10</v>
          </cell>
          <cell r="H4934">
            <v>10</v>
          </cell>
          <cell r="I4934">
            <v>10</v>
          </cell>
          <cell r="J4934">
            <v>0</v>
          </cell>
          <cell r="K4934">
            <v>0</v>
          </cell>
        </row>
        <row r="4935">
          <cell r="A4935">
            <v>1985</v>
          </cell>
          <cell r="B4935" t="str">
            <v>390</v>
          </cell>
          <cell r="C4935" t="str">
            <v>TAHLTAN RIVER</v>
          </cell>
          <cell r="D4935" t="str">
            <v>6</v>
          </cell>
          <cell r="E4935" t="str">
            <v>6</v>
          </cell>
          <cell r="F4935">
            <v>20</v>
          </cell>
          <cell r="G4935">
            <v>87</v>
          </cell>
          <cell r="H4935">
            <v>50</v>
          </cell>
          <cell r="I4935">
            <v>94</v>
          </cell>
          <cell r="J4935">
            <v>0</v>
          </cell>
          <cell r="K4935">
            <v>0</v>
          </cell>
        </row>
        <row r="4936">
          <cell r="A4936">
            <v>1985</v>
          </cell>
          <cell r="B4936" t="str">
            <v>390</v>
          </cell>
          <cell r="C4936" t="str">
            <v>TAHLTAN RIVER</v>
          </cell>
          <cell r="D4936" t="str">
            <v>6</v>
          </cell>
          <cell r="E4936" t="str">
            <v>7</v>
          </cell>
          <cell r="F4936">
            <v>3</v>
          </cell>
          <cell r="G4936">
            <v>9</v>
          </cell>
          <cell r="H4936">
            <v>9</v>
          </cell>
          <cell r="I4936">
            <v>9</v>
          </cell>
          <cell r="J4936">
            <v>0</v>
          </cell>
          <cell r="K4936">
            <v>0</v>
          </cell>
        </row>
        <row r="4937">
          <cell r="A4937">
            <v>1985</v>
          </cell>
          <cell r="B4937" t="str">
            <v>390</v>
          </cell>
          <cell r="C4937" t="str">
            <v>TAHLTAN RIVER</v>
          </cell>
          <cell r="D4937" t="str">
            <v>6</v>
          </cell>
          <cell r="E4937" t="str">
            <v>9</v>
          </cell>
          <cell r="F4937">
            <v>6</v>
          </cell>
          <cell r="G4937">
            <v>13</v>
          </cell>
          <cell r="H4937">
            <v>9</v>
          </cell>
          <cell r="I4937">
            <v>0</v>
          </cell>
          <cell r="J4937">
            <v>0</v>
          </cell>
          <cell r="K4937">
            <v>0</v>
          </cell>
        </row>
        <row r="4938">
          <cell r="A4938">
            <v>1985</v>
          </cell>
          <cell r="B4938" t="str">
            <v>391</v>
          </cell>
          <cell r="C4938" t="str">
            <v>TAKU RIVER</v>
          </cell>
          <cell r="D4938" t="str">
            <v>6</v>
          </cell>
          <cell r="E4938" t="str">
            <v>0</v>
          </cell>
          <cell r="F4938">
            <v>6</v>
          </cell>
          <cell r="G4938">
            <v>36</v>
          </cell>
          <cell r="H4938">
            <v>12</v>
          </cell>
          <cell r="I4938">
            <v>40</v>
          </cell>
          <cell r="J4938">
            <v>0</v>
          </cell>
          <cell r="K4938">
            <v>0</v>
          </cell>
        </row>
        <row r="4939">
          <cell r="A4939">
            <v>1985</v>
          </cell>
          <cell r="B4939" t="str">
            <v>394</v>
          </cell>
          <cell r="C4939" t="str">
            <v>TELKWA RIVER</v>
          </cell>
          <cell r="D4939" t="str">
            <v>6</v>
          </cell>
          <cell r="E4939" t="str">
            <v>0</v>
          </cell>
          <cell r="F4939">
            <v>2</v>
          </cell>
          <cell r="G4939">
            <v>9</v>
          </cell>
          <cell r="H4939">
            <v>0</v>
          </cell>
          <cell r="I4939">
            <v>8</v>
          </cell>
          <cell r="J4939">
            <v>0</v>
          </cell>
          <cell r="K4939">
            <v>0</v>
          </cell>
        </row>
        <row r="4940">
          <cell r="A4940">
            <v>1985</v>
          </cell>
          <cell r="B4940" t="str">
            <v>394</v>
          </cell>
          <cell r="C4940" t="str">
            <v>TELKWA RIVER</v>
          </cell>
          <cell r="D4940" t="str">
            <v>6</v>
          </cell>
          <cell r="E4940" t="str">
            <v>2</v>
          </cell>
          <cell r="F4940">
            <v>3</v>
          </cell>
          <cell r="G4940">
            <v>6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</row>
        <row r="4941">
          <cell r="A4941">
            <v>1985</v>
          </cell>
          <cell r="B4941" t="str">
            <v>394</v>
          </cell>
          <cell r="C4941" t="str">
            <v>TELKWA RIVER</v>
          </cell>
          <cell r="D4941" t="str">
            <v>6</v>
          </cell>
          <cell r="E4941" t="str">
            <v>6</v>
          </cell>
          <cell r="F4941">
            <v>30</v>
          </cell>
          <cell r="G4941">
            <v>97</v>
          </cell>
          <cell r="H4941">
            <v>10</v>
          </cell>
          <cell r="I4941">
            <v>3</v>
          </cell>
          <cell r="J4941">
            <v>0</v>
          </cell>
          <cell r="K4941">
            <v>0</v>
          </cell>
        </row>
        <row r="4942">
          <cell r="A4942">
            <v>1985</v>
          </cell>
          <cell r="B4942" t="str">
            <v>394</v>
          </cell>
          <cell r="C4942" t="str">
            <v>TELKWA RIVER</v>
          </cell>
          <cell r="D4942" t="str">
            <v>6</v>
          </cell>
          <cell r="E4942" t="str">
            <v>7</v>
          </cell>
          <cell r="F4942">
            <v>3</v>
          </cell>
          <cell r="G4942">
            <v>3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</row>
        <row r="4943">
          <cell r="A4943">
            <v>1985</v>
          </cell>
          <cell r="B4943" t="str">
            <v>394</v>
          </cell>
          <cell r="C4943" t="str">
            <v>TELKWA RIVER</v>
          </cell>
          <cell r="D4943" t="str">
            <v>6</v>
          </cell>
          <cell r="E4943" t="str">
            <v>9</v>
          </cell>
          <cell r="F4943">
            <v>6</v>
          </cell>
          <cell r="G4943">
            <v>6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</row>
        <row r="4944">
          <cell r="A4944">
            <v>1985</v>
          </cell>
          <cell r="B4944" t="str">
            <v>395</v>
          </cell>
          <cell r="C4944" t="str">
            <v>TSEAX RIVER</v>
          </cell>
          <cell r="D4944" t="str">
            <v>6</v>
          </cell>
          <cell r="E4944" t="str">
            <v>1</v>
          </cell>
          <cell r="F4944">
            <v>3</v>
          </cell>
          <cell r="G4944">
            <v>7</v>
          </cell>
          <cell r="H4944">
            <v>7</v>
          </cell>
          <cell r="I4944">
            <v>21</v>
          </cell>
          <cell r="J4944">
            <v>0</v>
          </cell>
          <cell r="K4944">
            <v>0</v>
          </cell>
        </row>
        <row r="4945">
          <cell r="A4945">
            <v>1985</v>
          </cell>
          <cell r="B4945" t="str">
            <v>395</v>
          </cell>
          <cell r="C4945" t="str">
            <v>TSEAX RIVER</v>
          </cell>
          <cell r="D4945" t="str">
            <v>6</v>
          </cell>
          <cell r="E4945" t="str">
            <v>5</v>
          </cell>
          <cell r="F4945">
            <v>3</v>
          </cell>
          <cell r="G4945">
            <v>3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</row>
        <row r="4946">
          <cell r="A4946">
            <v>1985</v>
          </cell>
          <cell r="B4946" t="str">
            <v>395</v>
          </cell>
          <cell r="C4946" t="str">
            <v>TSEAX RIVER</v>
          </cell>
          <cell r="D4946" t="str">
            <v>6</v>
          </cell>
          <cell r="E4946" t="str">
            <v>6</v>
          </cell>
          <cell r="F4946">
            <v>91</v>
          </cell>
          <cell r="G4946">
            <v>342</v>
          </cell>
          <cell r="H4946">
            <v>77</v>
          </cell>
          <cell r="I4946">
            <v>184</v>
          </cell>
          <cell r="J4946">
            <v>0</v>
          </cell>
          <cell r="K4946">
            <v>0</v>
          </cell>
        </row>
        <row r="4947">
          <cell r="A4947">
            <v>1985</v>
          </cell>
          <cell r="B4947" t="str">
            <v>395</v>
          </cell>
          <cell r="C4947" t="str">
            <v>TSEAX RIVER</v>
          </cell>
          <cell r="D4947" t="str">
            <v>6</v>
          </cell>
          <cell r="E4947" t="str">
            <v>7</v>
          </cell>
          <cell r="F4947">
            <v>13</v>
          </cell>
          <cell r="G4947">
            <v>38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</row>
        <row r="4948">
          <cell r="A4948">
            <v>1985</v>
          </cell>
          <cell r="B4948" t="str">
            <v>395</v>
          </cell>
          <cell r="C4948" t="str">
            <v>TSEAX RIVER</v>
          </cell>
          <cell r="D4948" t="str">
            <v>6</v>
          </cell>
          <cell r="E4948" t="str">
            <v>9</v>
          </cell>
          <cell r="F4948">
            <v>6</v>
          </cell>
          <cell r="G4948">
            <v>13</v>
          </cell>
          <cell r="H4948">
            <v>0</v>
          </cell>
          <cell r="I4948">
            <v>2</v>
          </cell>
          <cell r="J4948">
            <v>0</v>
          </cell>
          <cell r="K4948">
            <v>0</v>
          </cell>
        </row>
        <row r="4949">
          <cell r="A4949">
            <v>1985</v>
          </cell>
          <cell r="B4949" t="str">
            <v>399</v>
          </cell>
          <cell r="C4949" t="str">
            <v>ZYMAGOTITZ RIVER</v>
          </cell>
          <cell r="D4949" t="str">
            <v>6</v>
          </cell>
          <cell r="E4949" t="str">
            <v>6</v>
          </cell>
          <cell r="F4949">
            <v>13</v>
          </cell>
          <cell r="G4949">
            <v>23</v>
          </cell>
          <cell r="H4949">
            <v>10</v>
          </cell>
          <cell r="I4949">
            <v>3</v>
          </cell>
          <cell r="J4949">
            <v>0</v>
          </cell>
          <cell r="K4949">
            <v>0</v>
          </cell>
        </row>
        <row r="4950">
          <cell r="A4950">
            <v>1985</v>
          </cell>
          <cell r="B4950" t="str">
            <v>400</v>
          </cell>
          <cell r="C4950" t="str">
            <v>ZYMOETZ RIVER</v>
          </cell>
          <cell r="D4950" t="str">
            <v>6</v>
          </cell>
          <cell r="E4950" t="str">
            <v>0</v>
          </cell>
          <cell r="F4950">
            <v>26</v>
          </cell>
          <cell r="G4950">
            <v>87</v>
          </cell>
          <cell r="H4950">
            <v>17</v>
          </cell>
          <cell r="I4950">
            <v>50</v>
          </cell>
          <cell r="J4950">
            <v>0</v>
          </cell>
          <cell r="K4950">
            <v>2</v>
          </cell>
        </row>
        <row r="4951">
          <cell r="A4951">
            <v>1985</v>
          </cell>
          <cell r="B4951" t="str">
            <v>400</v>
          </cell>
          <cell r="C4951" t="str">
            <v>ZYMOETZ RIVER</v>
          </cell>
          <cell r="D4951" t="str">
            <v>6</v>
          </cell>
          <cell r="E4951" t="str">
            <v>1</v>
          </cell>
          <cell r="F4951">
            <v>10</v>
          </cell>
          <cell r="G4951">
            <v>14</v>
          </cell>
          <cell r="H4951">
            <v>0</v>
          </cell>
          <cell r="I4951">
            <v>3</v>
          </cell>
          <cell r="J4951">
            <v>0</v>
          </cell>
          <cell r="K4951">
            <v>0</v>
          </cell>
        </row>
        <row r="4952">
          <cell r="A4952">
            <v>1985</v>
          </cell>
          <cell r="B4952" t="str">
            <v>400</v>
          </cell>
          <cell r="C4952" t="str">
            <v>ZYMOETZ RIVER</v>
          </cell>
          <cell r="D4952" t="str">
            <v>6</v>
          </cell>
          <cell r="E4952" t="str">
            <v>2</v>
          </cell>
          <cell r="F4952">
            <v>42</v>
          </cell>
          <cell r="G4952">
            <v>96</v>
          </cell>
          <cell r="H4952">
            <v>6</v>
          </cell>
          <cell r="I4952">
            <v>29</v>
          </cell>
          <cell r="J4952">
            <v>0</v>
          </cell>
          <cell r="K4952">
            <v>0</v>
          </cell>
        </row>
        <row r="4953">
          <cell r="A4953">
            <v>1985</v>
          </cell>
          <cell r="B4953" t="str">
            <v>400</v>
          </cell>
          <cell r="C4953" t="str">
            <v>ZYMOETZ RIVER</v>
          </cell>
          <cell r="D4953" t="str">
            <v>6</v>
          </cell>
          <cell r="E4953" t="str">
            <v>4</v>
          </cell>
          <cell r="F4953">
            <v>3</v>
          </cell>
          <cell r="G4953">
            <v>11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</row>
        <row r="4954">
          <cell r="A4954">
            <v>1985</v>
          </cell>
          <cell r="B4954" t="str">
            <v>400</v>
          </cell>
          <cell r="C4954" t="str">
            <v>ZYMOETZ RIVER</v>
          </cell>
          <cell r="D4954" t="str">
            <v>6</v>
          </cell>
          <cell r="E4954" t="str">
            <v>5</v>
          </cell>
          <cell r="F4954">
            <v>3</v>
          </cell>
          <cell r="G4954">
            <v>7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</row>
        <row r="4955">
          <cell r="A4955">
            <v>1985</v>
          </cell>
          <cell r="B4955" t="str">
            <v>400</v>
          </cell>
          <cell r="C4955" t="str">
            <v>ZYMOETZ RIVER</v>
          </cell>
          <cell r="D4955" t="str">
            <v>6</v>
          </cell>
          <cell r="E4955" t="str">
            <v>6</v>
          </cell>
          <cell r="F4955">
            <v>285</v>
          </cell>
          <cell r="G4955">
            <v>2012</v>
          </cell>
          <cell r="H4955">
            <v>221</v>
          </cell>
          <cell r="I4955">
            <v>1050</v>
          </cell>
          <cell r="J4955">
            <v>0</v>
          </cell>
          <cell r="K4955">
            <v>3</v>
          </cell>
        </row>
        <row r="4956">
          <cell r="A4956">
            <v>1985</v>
          </cell>
          <cell r="B4956" t="str">
            <v>400</v>
          </cell>
          <cell r="C4956" t="str">
            <v>ZYMOETZ RIVER</v>
          </cell>
          <cell r="D4956" t="str">
            <v>6</v>
          </cell>
          <cell r="E4956" t="str">
            <v>7</v>
          </cell>
          <cell r="F4956">
            <v>32</v>
          </cell>
          <cell r="G4956">
            <v>82</v>
          </cell>
          <cell r="H4956">
            <v>9</v>
          </cell>
          <cell r="I4956">
            <v>44</v>
          </cell>
          <cell r="J4956">
            <v>0</v>
          </cell>
          <cell r="K4956">
            <v>0</v>
          </cell>
        </row>
        <row r="4957">
          <cell r="A4957">
            <v>1985</v>
          </cell>
          <cell r="B4957" t="str">
            <v>400</v>
          </cell>
          <cell r="C4957" t="str">
            <v>ZYMOETZ RIVER</v>
          </cell>
          <cell r="D4957" t="str">
            <v>6</v>
          </cell>
          <cell r="E4957" t="str">
            <v>8</v>
          </cell>
          <cell r="F4957">
            <v>5</v>
          </cell>
          <cell r="G4957">
            <v>38</v>
          </cell>
          <cell r="H4957">
            <v>5</v>
          </cell>
          <cell r="I4957">
            <v>0</v>
          </cell>
          <cell r="J4957">
            <v>0</v>
          </cell>
          <cell r="K4957">
            <v>0</v>
          </cell>
        </row>
        <row r="4958">
          <cell r="A4958">
            <v>1985</v>
          </cell>
          <cell r="B4958" t="str">
            <v>400</v>
          </cell>
          <cell r="C4958" t="str">
            <v>ZYMOETZ RIVER</v>
          </cell>
          <cell r="D4958" t="str">
            <v>6</v>
          </cell>
          <cell r="E4958" t="str">
            <v>9</v>
          </cell>
          <cell r="F4958">
            <v>24</v>
          </cell>
          <cell r="G4958">
            <v>37</v>
          </cell>
          <cell r="H4958">
            <v>2</v>
          </cell>
          <cell r="I4958">
            <v>4</v>
          </cell>
          <cell r="J4958">
            <v>0</v>
          </cell>
          <cell r="K4958">
            <v>0</v>
          </cell>
        </row>
        <row r="4959">
          <cell r="A4959">
            <v>1985</v>
          </cell>
          <cell r="B4959" t="str">
            <v>425</v>
          </cell>
          <cell r="C4959" t="str">
            <v>AIN RIVER</v>
          </cell>
          <cell r="D4959" t="str">
            <v>6</v>
          </cell>
          <cell r="E4959" t="str">
            <v>6</v>
          </cell>
          <cell r="F4959">
            <v>3</v>
          </cell>
          <cell r="G4959">
            <v>10</v>
          </cell>
          <cell r="H4959">
            <v>0</v>
          </cell>
          <cell r="I4959">
            <v>10</v>
          </cell>
          <cell r="J4959">
            <v>0</v>
          </cell>
          <cell r="K4959">
            <v>0</v>
          </cell>
        </row>
        <row r="4960">
          <cell r="A4960">
            <v>1985</v>
          </cell>
          <cell r="B4960" t="str">
            <v>429</v>
          </cell>
          <cell r="C4960" t="str">
            <v>COPPER CREEK</v>
          </cell>
          <cell r="D4960" t="str">
            <v>6</v>
          </cell>
          <cell r="E4960" t="str">
            <v>0</v>
          </cell>
          <cell r="F4960">
            <v>3</v>
          </cell>
          <cell r="G4960">
            <v>6</v>
          </cell>
          <cell r="H4960">
            <v>0</v>
          </cell>
          <cell r="I4960">
            <v>12</v>
          </cell>
          <cell r="J4960">
            <v>0</v>
          </cell>
          <cell r="K4960">
            <v>0</v>
          </cell>
        </row>
        <row r="4961">
          <cell r="A4961">
            <v>1985</v>
          </cell>
          <cell r="B4961" t="str">
            <v>429</v>
          </cell>
          <cell r="C4961" t="str">
            <v>COPPER CREEK</v>
          </cell>
          <cell r="D4961" t="str">
            <v>6</v>
          </cell>
          <cell r="E4961" t="str">
            <v>1</v>
          </cell>
          <cell r="F4961">
            <v>10</v>
          </cell>
          <cell r="G4961">
            <v>10</v>
          </cell>
          <cell r="H4961">
            <v>0</v>
          </cell>
          <cell r="I4961">
            <v>17</v>
          </cell>
          <cell r="J4961">
            <v>0</v>
          </cell>
          <cell r="K4961">
            <v>0</v>
          </cell>
        </row>
        <row r="4962">
          <cell r="A4962">
            <v>1985</v>
          </cell>
          <cell r="B4962" t="str">
            <v>429</v>
          </cell>
          <cell r="C4962" t="str">
            <v>COPPER CREEK</v>
          </cell>
          <cell r="D4962" t="str">
            <v>6</v>
          </cell>
          <cell r="E4962" t="str">
            <v>2</v>
          </cell>
          <cell r="F4962">
            <v>10</v>
          </cell>
          <cell r="G4962">
            <v>22</v>
          </cell>
          <cell r="H4962">
            <v>3</v>
          </cell>
          <cell r="I4962">
            <v>6</v>
          </cell>
          <cell r="J4962">
            <v>0</v>
          </cell>
          <cell r="K4962">
            <v>0</v>
          </cell>
        </row>
        <row r="4963">
          <cell r="A4963">
            <v>1985</v>
          </cell>
          <cell r="B4963" t="str">
            <v>429</v>
          </cell>
          <cell r="C4963" t="str">
            <v>COPPER CREEK</v>
          </cell>
          <cell r="D4963" t="str">
            <v>6</v>
          </cell>
          <cell r="E4963" t="str">
            <v>6</v>
          </cell>
          <cell r="F4963">
            <v>77</v>
          </cell>
          <cell r="G4963">
            <v>590</v>
          </cell>
          <cell r="H4963">
            <v>84</v>
          </cell>
          <cell r="I4963">
            <v>677</v>
          </cell>
          <cell r="J4963">
            <v>0</v>
          </cell>
          <cell r="K4963">
            <v>0</v>
          </cell>
        </row>
        <row r="4964">
          <cell r="A4964">
            <v>1985</v>
          </cell>
          <cell r="B4964" t="str">
            <v>429</v>
          </cell>
          <cell r="C4964" t="str">
            <v>COPPER CREEK</v>
          </cell>
          <cell r="D4964" t="str">
            <v>6</v>
          </cell>
          <cell r="E4964" t="str">
            <v>8</v>
          </cell>
          <cell r="F4964">
            <v>3</v>
          </cell>
          <cell r="G4964">
            <v>5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</row>
        <row r="4965">
          <cell r="A4965">
            <v>1985</v>
          </cell>
          <cell r="B4965" t="str">
            <v>430</v>
          </cell>
          <cell r="C4965" t="str">
            <v>DATLAMEN CREEK</v>
          </cell>
          <cell r="D4965" t="str">
            <v>6</v>
          </cell>
          <cell r="E4965" t="str">
            <v>6</v>
          </cell>
          <cell r="F4965">
            <v>3</v>
          </cell>
          <cell r="G4965">
            <v>3</v>
          </cell>
          <cell r="H4965">
            <v>0</v>
          </cell>
          <cell r="I4965">
            <v>7</v>
          </cell>
          <cell r="J4965">
            <v>0</v>
          </cell>
          <cell r="K4965">
            <v>0</v>
          </cell>
        </row>
        <row r="4966">
          <cell r="A4966">
            <v>1985</v>
          </cell>
          <cell r="B4966" t="str">
            <v>431</v>
          </cell>
          <cell r="C4966" t="str">
            <v>DAVIDSON CREEK</v>
          </cell>
          <cell r="D4966" t="str">
            <v>6</v>
          </cell>
          <cell r="E4966" t="str">
            <v>6</v>
          </cell>
          <cell r="F4966">
            <v>7</v>
          </cell>
          <cell r="G4966">
            <v>10</v>
          </cell>
          <cell r="H4966">
            <v>0</v>
          </cell>
          <cell r="I4966">
            <v>30</v>
          </cell>
          <cell r="J4966">
            <v>0</v>
          </cell>
          <cell r="K4966">
            <v>0</v>
          </cell>
        </row>
        <row r="4967">
          <cell r="A4967">
            <v>1985</v>
          </cell>
          <cell r="B4967" t="str">
            <v>432</v>
          </cell>
          <cell r="C4967" t="str">
            <v>DEENA CREEK</v>
          </cell>
          <cell r="D4967" t="str">
            <v>6</v>
          </cell>
          <cell r="E4967" t="str">
            <v>0</v>
          </cell>
          <cell r="F4967">
            <v>3</v>
          </cell>
          <cell r="G4967">
            <v>11</v>
          </cell>
          <cell r="H4967">
            <v>0</v>
          </cell>
          <cell r="I4967">
            <v>16</v>
          </cell>
          <cell r="J4967">
            <v>0</v>
          </cell>
          <cell r="K4967">
            <v>0</v>
          </cell>
        </row>
        <row r="4968">
          <cell r="A4968">
            <v>1985</v>
          </cell>
          <cell r="B4968" t="str">
            <v>432</v>
          </cell>
          <cell r="C4968" t="str">
            <v>DEENA CREEK</v>
          </cell>
          <cell r="D4968" t="str">
            <v>6</v>
          </cell>
          <cell r="E4968" t="str">
            <v>1</v>
          </cell>
          <cell r="F4968">
            <v>14</v>
          </cell>
          <cell r="G4968">
            <v>31</v>
          </cell>
          <cell r="H4968">
            <v>7</v>
          </cell>
          <cell r="I4968">
            <v>24</v>
          </cell>
          <cell r="J4968">
            <v>0</v>
          </cell>
          <cell r="K4968">
            <v>0</v>
          </cell>
        </row>
        <row r="4969">
          <cell r="A4969">
            <v>1985</v>
          </cell>
          <cell r="B4969" t="str">
            <v>432</v>
          </cell>
          <cell r="C4969" t="str">
            <v>DEENA CREEK</v>
          </cell>
          <cell r="D4969" t="str">
            <v>6</v>
          </cell>
          <cell r="E4969" t="str">
            <v>2</v>
          </cell>
          <cell r="F4969">
            <v>10</v>
          </cell>
          <cell r="G4969">
            <v>32</v>
          </cell>
          <cell r="H4969">
            <v>3</v>
          </cell>
          <cell r="I4969">
            <v>166</v>
          </cell>
          <cell r="J4969">
            <v>0</v>
          </cell>
          <cell r="K4969">
            <v>0</v>
          </cell>
        </row>
        <row r="4970">
          <cell r="A4970">
            <v>1985</v>
          </cell>
          <cell r="B4970" t="str">
            <v>432</v>
          </cell>
          <cell r="C4970" t="str">
            <v>DEENA CREEK</v>
          </cell>
          <cell r="D4970" t="str">
            <v>6</v>
          </cell>
          <cell r="E4970" t="str">
            <v>3</v>
          </cell>
          <cell r="F4970">
            <v>3</v>
          </cell>
          <cell r="G4970">
            <v>8</v>
          </cell>
          <cell r="H4970">
            <v>0</v>
          </cell>
          <cell r="I4970">
            <v>8</v>
          </cell>
          <cell r="J4970">
            <v>0</v>
          </cell>
          <cell r="K4970">
            <v>0</v>
          </cell>
        </row>
        <row r="4971">
          <cell r="A4971">
            <v>1985</v>
          </cell>
          <cell r="B4971" t="str">
            <v>432</v>
          </cell>
          <cell r="C4971" t="str">
            <v>DEENA CREEK</v>
          </cell>
          <cell r="D4971" t="str">
            <v>6</v>
          </cell>
          <cell r="E4971" t="str">
            <v>5</v>
          </cell>
          <cell r="F4971">
            <v>3</v>
          </cell>
          <cell r="G4971">
            <v>7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</row>
        <row r="4972">
          <cell r="A4972">
            <v>1985</v>
          </cell>
          <cell r="B4972" t="str">
            <v>432</v>
          </cell>
          <cell r="C4972" t="str">
            <v>DEENA CREEK</v>
          </cell>
          <cell r="D4972" t="str">
            <v>6</v>
          </cell>
          <cell r="E4972" t="str">
            <v>6</v>
          </cell>
          <cell r="F4972">
            <v>50</v>
          </cell>
          <cell r="G4972">
            <v>211</v>
          </cell>
          <cell r="H4972">
            <v>23</v>
          </cell>
          <cell r="I4972">
            <v>188</v>
          </cell>
          <cell r="J4972">
            <v>0</v>
          </cell>
          <cell r="K4972">
            <v>0</v>
          </cell>
        </row>
        <row r="4973">
          <cell r="A4973">
            <v>1985</v>
          </cell>
          <cell r="B4973" t="str">
            <v>432</v>
          </cell>
          <cell r="C4973" t="str">
            <v>DEENA CREEK</v>
          </cell>
          <cell r="D4973" t="str">
            <v>6</v>
          </cell>
          <cell r="E4973" t="str">
            <v>8</v>
          </cell>
          <cell r="F4973">
            <v>3</v>
          </cell>
          <cell r="G4973">
            <v>5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</row>
        <row r="4974">
          <cell r="A4974">
            <v>1985</v>
          </cell>
          <cell r="B4974" t="str">
            <v>432</v>
          </cell>
          <cell r="C4974" t="str">
            <v>DEENA CREEK</v>
          </cell>
          <cell r="D4974" t="str">
            <v>6</v>
          </cell>
          <cell r="E4974" t="str">
            <v>9</v>
          </cell>
          <cell r="F4974">
            <v>2</v>
          </cell>
          <cell r="G4974">
            <v>4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</row>
        <row r="4975">
          <cell r="A4975">
            <v>1985</v>
          </cell>
          <cell r="B4975" t="str">
            <v>434</v>
          </cell>
          <cell r="C4975" t="str">
            <v>HIELLEN RIVER</v>
          </cell>
          <cell r="D4975" t="str">
            <v>6</v>
          </cell>
          <cell r="E4975" t="str">
            <v>1</v>
          </cell>
          <cell r="F4975">
            <v>3</v>
          </cell>
          <cell r="G4975">
            <v>3</v>
          </cell>
          <cell r="H4975">
            <v>3</v>
          </cell>
          <cell r="I4975">
            <v>0</v>
          </cell>
          <cell r="J4975">
            <v>0</v>
          </cell>
          <cell r="K4975">
            <v>0</v>
          </cell>
        </row>
        <row r="4976">
          <cell r="A4976">
            <v>1985</v>
          </cell>
          <cell r="B4976" t="str">
            <v>434</v>
          </cell>
          <cell r="C4976" t="str">
            <v>HIELLEN RIVER</v>
          </cell>
          <cell r="D4976" t="str">
            <v>6</v>
          </cell>
          <cell r="E4976" t="str">
            <v>2</v>
          </cell>
          <cell r="F4976">
            <v>3</v>
          </cell>
          <cell r="G4976">
            <v>6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</row>
        <row r="4977">
          <cell r="A4977">
            <v>1985</v>
          </cell>
          <cell r="B4977" t="str">
            <v>434</v>
          </cell>
          <cell r="C4977" t="str">
            <v>HIELLEN RIVER</v>
          </cell>
          <cell r="D4977" t="str">
            <v>6</v>
          </cell>
          <cell r="E4977" t="str">
            <v>6</v>
          </cell>
          <cell r="F4977">
            <v>23</v>
          </cell>
          <cell r="G4977">
            <v>94</v>
          </cell>
          <cell r="H4977">
            <v>10</v>
          </cell>
          <cell r="I4977">
            <v>3</v>
          </cell>
          <cell r="J4977">
            <v>0</v>
          </cell>
          <cell r="K4977">
            <v>0</v>
          </cell>
        </row>
        <row r="4978">
          <cell r="A4978">
            <v>1985</v>
          </cell>
          <cell r="B4978" t="str">
            <v>435</v>
          </cell>
          <cell r="C4978" t="str">
            <v>HONNA RIVER</v>
          </cell>
          <cell r="D4978" t="str">
            <v>6</v>
          </cell>
          <cell r="E4978" t="str">
            <v>1</v>
          </cell>
          <cell r="F4978">
            <v>3</v>
          </cell>
          <cell r="G4978">
            <v>10</v>
          </cell>
          <cell r="H4978">
            <v>3</v>
          </cell>
          <cell r="I4978">
            <v>17</v>
          </cell>
          <cell r="J4978">
            <v>0</v>
          </cell>
          <cell r="K4978">
            <v>0</v>
          </cell>
        </row>
        <row r="4979">
          <cell r="A4979">
            <v>1985</v>
          </cell>
          <cell r="B4979" t="str">
            <v>435</v>
          </cell>
          <cell r="C4979" t="str">
            <v>HONNA RIVER</v>
          </cell>
          <cell r="D4979" t="str">
            <v>6</v>
          </cell>
          <cell r="E4979" t="str">
            <v>2</v>
          </cell>
          <cell r="F4979">
            <v>3</v>
          </cell>
          <cell r="G4979">
            <v>10</v>
          </cell>
          <cell r="H4979">
            <v>6</v>
          </cell>
          <cell r="I4979">
            <v>26</v>
          </cell>
          <cell r="J4979">
            <v>0</v>
          </cell>
          <cell r="K4979">
            <v>0</v>
          </cell>
        </row>
        <row r="4980">
          <cell r="A4980">
            <v>1985</v>
          </cell>
          <cell r="B4980" t="str">
            <v>435</v>
          </cell>
          <cell r="C4980" t="str">
            <v>HONNA RIVER</v>
          </cell>
          <cell r="D4980" t="str">
            <v>6</v>
          </cell>
          <cell r="E4980" t="str">
            <v>6</v>
          </cell>
          <cell r="F4980">
            <v>54</v>
          </cell>
          <cell r="G4980">
            <v>225</v>
          </cell>
          <cell r="H4980">
            <v>57</v>
          </cell>
          <cell r="I4980">
            <v>124</v>
          </cell>
          <cell r="J4980">
            <v>0</v>
          </cell>
          <cell r="K4980">
            <v>0</v>
          </cell>
        </row>
        <row r="4981">
          <cell r="A4981">
            <v>1985</v>
          </cell>
          <cell r="B4981" t="str">
            <v>435</v>
          </cell>
          <cell r="C4981" t="str">
            <v>HONNA RIVER</v>
          </cell>
          <cell r="D4981" t="str">
            <v>6</v>
          </cell>
          <cell r="E4981" t="str">
            <v>7</v>
          </cell>
          <cell r="F4981">
            <v>3</v>
          </cell>
          <cell r="G4981">
            <v>16</v>
          </cell>
          <cell r="H4981">
            <v>6</v>
          </cell>
          <cell r="I4981">
            <v>19</v>
          </cell>
          <cell r="J4981">
            <v>0</v>
          </cell>
          <cell r="K4981">
            <v>0</v>
          </cell>
        </row>
        <row r="4982">
          <cell r="A4982">
            <v>1985</v>
          </cell>
          <cell r="B4982" t="str">
            <v>436</v>
          </cell>
          <cell r="C4982" t="str">
            <v>MAMIN RIVER</v>
          </cell>
          <cell r="D4982" t="str">
            <v>6</v>
          </cell>
          <cell r="E4982" t="str">
            <v>1</v>
          </cell>
          <cell r="F4982">
            <v>3</v>
          </cell>
          <cell r="G4982">
            <v>7</v>
          </cell>
          <cell r="H4982">
            <v>0</v>
          </cell>
          <cell r="I4982">
            <v>7</v>
          </cell>
          <cell r="J4982">
            <v>0</v>
          </cell>
          <cell r="K4982">
            <v>0</v>
          </cell>
        </row>
        <row r="4983">
          <cell r="A4983">
            <v>1985</v>
          </cell>
          <cell r="B4983" t="str">
            <v>436</v>
          </cell>
          <cell r="C4983" t="str">
            <v>MAMIN RIVER</v>
          </cell>
          <cell r="D4983" t="str">
            <v>6</v>
          </cell>
          <cell r="E4983" t="str">
            <v>2</v>
          </cell>
          <cell r="F4983">
            <v>3</v>
          </cell>
          <cell r="G4983">
            <v>6</v>
          </cell>
          <cell r="H4983">
            <v>3</v>
          </cell>
          <cell r="I4983">
            <v>0</v>
          </cell>
          <cell r="J4983">
            <v>0</v>
          </cell>
          <cell r="K4983">
            <v>0</v>
          </cell>
        </row>
        <row r="4984">
          <cell r="A4984">
            <v>1985</v>
          </cell>
          <cell r="B4984" t="str">
            <v>436</v>
          </cell>
          <cell r="C4984" t="str">
            <v>MAMIN RIVER</v>
          </cell>
          <cell r="D4984" t="str">
            <v>6</v>
          </cell>
          <cell r="E4984" t="str">
            <v>6</v>
          </cell>
          <cell r="F4984">
            <v>74</v>
          </cell>
          <cell r="G4984">
            <v>516</v>
          </cell>
          <cell r="H4984">
            <v>97</v>
          </cell>
          <cell r="I4984">
            <v>523</v>
          </cell>
          <cell r="J4984">
            <v>0</v>
          </cell>
          <cell r="K4984">
            <v>0</v>
          </cell>
        </row>
        <row r="4985">
          <cell r="A4985">
            <v>1985</v>
          </cell>
          <cell r="B4985" t="str">
            <v>436</v>
          </cell>
          <cell r="C4985" t="str">
            <v>MAMIN RIVER</v>
          </cell>
          <cell r="D4985" t="str">
            <v>6</v>
          </cell>
          <cell r="E4985" t="str">
            <v>9</v>
          </cell>
          <cell r="F4985">
            <v>2</v>
          </cell>
          <cell r="G4985">
            <v>7</v>
          </cell>
          <cell r="H4985">
            <v>2</v>
          </cell>
          <cell r="I4985">
            <v>0</v>
          </cell>
          <cell r="J4985">
            <v>0</v>
          </cell>
          <cell r="K4985">
            <v>0</v>
          </cell>
        </row>
        <row r="4986">
          <cell r="A4986">
            <v>1985</v>
          </cell>
          <cell r="B4986" t="str">
            <v>437</v>
          </cell>
          <cell r="C4986" t="str">
            <v>MATHERS CREEK</v>
          </cell>
          <cell r="D4986" t="str">
            <v>6</v>
          </cell>
          <cell r="E4986" t="str">
            <v>6</v>
          </cell>
          <cell r="F4986">
            <v>10</v>
          </cell>
          <cell r="G4986">
            <v>54</v>
          </cell>
          <cell r="H4986">
            <v>3</v>
          </cell>
          <cell r="I4986">
            <v>154</v>
          </cell>
          <cell r="J4986">
            <v>0</v>
          </cell>
          <cell r="K4986">
            <v>0</v>
          </cell>
        </row>
        <row r="4987">
          <cell r="A4987">
            <v>1985</v>
          </cell>
          <cell r="B4987" t="str">
            <v>438</v>
          </cell>
          <cell r="C4987" t="str">
            <v>NADEN RIVER</v>
          </cell>
          <cell r="D4987" t="str">
            <v>6</v>
          </cell>
          <cell r="E4987" t="str">
            <v>0</v>
          </cell>
          <cell r="F4987">
            <v>2</v>
          </cell>
          <cell r="G4987">
            <v>6</v>
          </cell>
          <cell r="H4987">
            <v>0</v>
          </cell>
          <cell r="I4987">
            <v>8</v>
          </cell>
          <cell r="J4987">
            <v>0</v>
          </cell>
          <cell r="K4987">
            <v>0</v>
          </cell>
        </row>
        <row r="4988">
          <cell r="A4988">
            <v>1985</v>
          </cell>
          <cell r="B4988" t="str">
            <v>438</v>
          </cell>
          <cell r="C4988" t="str">
            <v>NADEN RIVER</v>
          </cell>
          <cell r="D4988" t="str">
            <v>6</v>
          </cell>
          <cell r="E4988" t="str">
            <v>6</v>
          </cell>
          <cell r="F4988">
            <v>7</v>
          </cell>
          <cell r="G4988">
            <v>13</v>
          </cell>
          <cell r="H4988">
            <v>0</v>
          </cell>
          <cell r="I4988">
            <v>20</v>
          </cell>
          <cell r="J4988">
            <v>0</v>
          </cell>
          <cell r="K4988">
            <v>0</v>
          </cell>
        </row>
        <row r="4989">
          <cell r="A4989">
            <v>1985</v>
          </cell>
          <cell r="B4989" t="str">
            <v>439</v>
          </cell>
          <cell r="C4989" t="str">
            <v>PALLANT CREEK</v>
          </cell>
          <cell r="D4989" t="str">
            <v>6</v>
          </cell>
          <cell r="E4989" t="str">
            <v>0</v>
          </cell>
          <cell r="F4989">
            <v>3</v>
          </cell>
          <cell r="G4989">
            <v>6</v>
          </cell>
          <cell r="H4989">
            <v>0</v>
          </cell>
          <cell r="I4989">
            <v>12</v>
          </cell>
          <cell r="J4989">
            <v>0</v>
          </cell>
          <cell r="K4989">
            <v>0</v>
          </cell>
        </row>
        <row r="4990">
          <cell r="A4990">
            <v>1985</v>
          </cell>
          <cell r="B4990" t="str">
            <v>439</v>
          </cell>
          <cell r="C4990" t="str">
            <v>PALLANT CREEK</v>
          </cell>
          <cell r="D4990" t="str">
            <v>6</v>
          </cell>
          <cell r="E4990" t="str">
            <v>2</v>
          </cell>
          <cell r="F4990">
            <v>13</v>
          </cell>
          <cell r="G4990">
            <v>29</v>
          </cell>
          <cell r="H4990">
            <v>6</v>
          </cell>
          <cell r="I4990">
            <v>86</v>
          </cell>
          <cell r="J4990">
            <v>0</v>
          </cell>
          <cell r="K4990">
            <v>0</v>
          </cell>
        </row>
        <row r="4991">
          <cell r="A4991">
            <v>1985</v>
          </cell>
          <cell r="B4991" t="str">
            <v>439</v>
          </cell>
          <cell r="C4991" t="str">
            <v>PALLANT CREEK</v>
          </cell>
          <cell r="D4991" t="str">
            <v>6</v>
          </cell>
          <cell r="E4991" t="str">
            <v>6</v>
          </cell>
          <cell r="F4991">
            <v>44</v>
          </cell>
          <cell r="G4991">
            <v>325</v>
          </cell>
          <cell r="H4991">
            <v>60</v>
          </cell>
          <cell r="I4991">
            <v>520</v>
          </cell>
          <cell r="J4991">
            <v>0</v>
          </cell>
          <cell r="K4991">
            <v>3</v>
          </cell>
        </row>
        <row r="4992">
          <cell r="A4992">
            <v>1985</v>
          </cell>
          <cell r="B4992" t="str">
            <v>441</v>
          </cell>
          <cell r="C4992" t="str">
            <v>SANGAN RIVER</v>
          </cell>
          <cell r="D4992" t="str">
            <v>6</v>
          </cell>
          <cell r="E4992" t="str">
            <v>6</v>
          </cell>
          <cell r="F4992">
            <v>10</v>
          </cell>
          <cell r="G4992">
            <v>80</v>
          </cell>
          <cell r="H4992">
            <v>3</v>
          </cell>
          <cell r="I4992">
            <v>0</v>
          </cell>
          <cell r="J4992">
            <v>0</v>
          </cell>
          <cell r="K4992">
            <v>0</v>
          </cell>
        </row>
        <row r="4993">
          <cell r="A4993">
            <v>1985</v>
          </cell>
          <cell r="B4993" t="str">
            <v>442</v>
          </cell>
          <cell r="C4993" t="str">
            <v>SKEDANS CREEK</v>
          </cell>
          <cell r="D4993" t="str">
            <v>6</v>
          </cell>
          <cell r="E4993" t="str">
            <v>0</v>
          </cell>
          <cell r="F4993">
            <v>2</v>
          </cell>
          <cell r="G4993">
            <v>2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</row>
        <row r="4994">
          <cell r="A4994">
            <v>1985</v>
          </cell>
          <cell r="B4994" t="str">
            <v>442</v>
          </cell>
          <cell r="C4994" t="str">
            <v>SKEDANS CREEK</v>
          </cell>
          <cell r="D4994" t="str">
            <v>6</v>
          </cell>
          <cell r="E4994" t="str">
            <v>6</v>
          </cell>
          <cell r="F4994">
            <v>3</v>
          </cell>
          <cell r="G4994">
            <v>3</v>
          </cell>
          <cell r="H4994">
            <v>0</v>
          </cell>
          <cell r="I4994">
            <v>10</v>
          </cell>
          <cell r="J4994">
            <v>0</v>
          </cell>
          <cell r="K4994">
            <v>0</v>
          </cell>
        </row>
        <row r="4995">
          <cell r="A4995">
            <v>1985</v>
          </cell>
          <cell r="B4995" t="str">
            <v>445</v>
          </cell>
          <cell r="C4995" t="str">
            <v>TLELL RIVER</v>
          </cell>
          <cell r="D4995" t="str">
            <v>6</v>
          </cell>
          <cell r="E4995" t="str">
            <v>0</v>
          </cell>
          <cell r="F4995">
            <v>8</v>
          </cell>
          <cell r="G4995">
            <v>16</v>
          </cell>
          <cell r="H4995">
            <v>8</v>
          </cell>
          <cell r="I4995">
            <v>8</v>
          </cell>
          <cell r="J4995">
            <v>0</v>
          </cell>
          <cell r="K4995">
            <v>0</v>
          </cell>
        </row>
        <row r="4996">
          <cell r="A4996">
            <v>1985</v>
          </cell>
          <cell r="B4996" t="str">
            <v>445</v>
          </cell>
          <cell r="C4996" t="str">
            <v>TLELL RIVER</v>
          </cell>
          <cell r="D4996" t="str">
            <v>6</v>
          </cell>
          <cell r="E4996" t="str">
            <v>1</v>
          </cell>
          <cell r="F4996">
            <v>7</v>
          </cell>
          <cell r="G4996">
            <v>10</v>
          </cell>
          <cell r="H4996">
            <v>3</v>
          </cell>
          <cell r="I4996">
            <v>3</v>
          </cell>
          <cell r="J4996">
            <v>0</v>
          </cell>
          <cell r="K4996">
            <v>0</v>
          </cell>
        </row>
        <row r="4997">
          <cell r="A4997">
            <v>1985</v>
          </cell>
          <cell r="B4997" t="str">
            <v>445</v>
          </cell>
          <cell r="C4997" t="str">
            <v>TLELL RIVER</v>
          </cell>
          <cell r="D4997" t="str">
            <v>6</v>
          </cell>
          <cell r="E4997" t="str">
            <v>2</v>
          </cell>
          <cell r="F4997">
            <v>3</v>
          </cell>
          <cell r="G4997">
            <v>45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</row>
        <row r="4998">
          <cell r="A4998">
            <v>1985</v>
          </cell>
          <cell r="B4998" t="str">
            <v>445</v>
          </cell>
          <cell r="C4998" t="str">
            <v>TLELL RIVER</v>
          </cell>
          <cell r="D4998" t="str">
            <v>6</v>
          </cell>
          <cell r="E4998" t="str">
            <v>6</v>
          </cell>
          <cell r="F4998">
            <v>94</v>
          </cell>
          <cell r="G4998">
            <v>325</v>
          </cell>
          <cell r="H4998">
            <v>117</v>
          </cell>
          <cell r="I4998">
            <v>87</v>
          </cell>
          <cell r="J4998">
            <v>0</v>
          </cell>
          <cell r="K4998">
            <v>7</v>
          </cell>
        </row>
        <row r="4999">
          <cell r="A4999">
            <v>1985</v>
          </cell>
          <cell r="B4999" t="str">
            <v>445</v>
          </cell>
          <cell r="C4999" t="str">
            <v>TLELL RIVER</v>
          </cell>
          <cell r="D4999" t="str">
            <v>6</v>
          </cell>
          <cell r="E4999" t="str">
            <v>7</v>
          </cell>
          <cell r="F4999">
            <v>6</v>
          </cell>
          <cell r="G4999">
            <v>22</v>
          </cell>
          <cell r="H4999">
            <v>13</v>
          </cell>
          <cell r="I4999">
            <v>13</v>
          </cell>
          <cell r="J4999">
            <v>0</v>
          </cell>
          <cell r="K4999">
            <v>0</v>
          </cell>
        </row>
        <row r="5000">
          <cell r="A5000">
            <v>1985</v>
          </cell>
          <cell r="B5000" t="str">
            <v>445</v>
          </cell>
          <cell r="C5000" t="str">
            <v>TLELL RIVER</v>
          </cell>
          <cell r="D5000" t="str">
            <v>6</v>
          </cell>
          <cell r="E5000" t="str">
            <v>8</v>
          </cell>
          <cell r="F5000">
            <v>3</v>
          </cell>
          <cell r="G5000">
            <v>11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</row>
        <row r="5001">
          <cell r="A5001">
            <v>1985</v>
          </cell>
          <cell r="B5001" t="str">
            <v>445</v>
          </cell>
          <cell r="C5001" t="str">
            <v>TLELL RIVER</v>
          </cell>
          <cell r="D5001" t="str">
            <v>6</v>
          </cell>
          <cell r="E5001" t="str">
            <v>9</v>
          </cell>
          <cell r="F5001">
            <v>4</v>
          </cell>
          <cell r="G5001">
            <v>4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</row>
        <row r="5002">
          <cell r="A5002">
            <v>1985</v>
          </cell>
          <cell r="B5002" t="str">
            <v>446</v>
          </cell>
          <cell r="C5002" t="str">
            <v>YAKOUN RIVER</v>
          </cell>
          <cell r="D5002" t="str">
            <v>6</v>
          </cell>
          <cell r="E5002" t="str">
            <v>0</v>
          </cell>
          <cell r="F5002">
            <v>12</v>
          </cell>
          <cell r="G5002">
            <v>86</v>
          </cell>
          <cell r="H5002">
            <v>8</v>
          </cell>
          <cell r="I5002">
            <v>101</v>
          </cell>
          <cell r="J5002">
            <v>0</v>
          </cell>
          <cell r="K5002">
            <v>0</v>
          </cell>
        </row>
        <row r="5003">
          <cell r="A5003">
            <v>1985</v>
          </cell>
          <cell r="B5003" t="str">
            <v>446</v>
          </cell>
          <cell r="C5003" t="str">
            <v>YAKOUN RIVER</v>
          </cell>
          <cell r="D5003" t="str">
            <v>6</v>
          </cell>
          <cell r="E5003" t="str">
            <v>1</v>
          </cell>
          <cell r="F5003">
            <v>17</v>
          </cell>
          <cell r="G5003">
            <v>45</v>
          </cell>
          <cell r="H5003">
            <v>17</v>
          </cell>
          <cell r="I5003">
            <v>173</v>
          </cell>
          <cell r="J5003">
            <v>0</v>
          </cell>
          <cell r="K5003">
            <v>0</v>
          </cell>
        </row>
        <row r="5004">
          <cell r="A5004">
            <v>1985</v>
          </cell>
          <cell r="B5004" t="str">
            <v>446</v>
          </cell>
          <cell r="C5004" t="str">
            <v>YAKOUN RIVER</v>
          </cell>
          <cell r="D5004" t="str">
            <v>6</v>
          </cell>
          <cell r="E5004" t="str">
            <v>2</v>
          </cell>
          <cell r="F5004">
            <v>42</v>
          </cell>
          <cell r="G5004">
            <v>160</v>
          </cell>
          <cell r="H5004">
            <v>10</v>
          </cell>
          <cell r="I5004">
            <v>19</v>
          </cell>
          <cell r="J5004">
            <v>0</v>
          </cell>
          <cell r="K5004">
            <v>0</v>
          </cell>
        </row>
        <row r="5005">
          <cell r="A5005">
            <v>1985</v>
          </cell>
          <cell r="B5005" t="str">
            <v>446</v>
          </cell>
          <cell r="C5005" t="str">
            <v>YAKOUN RIVER</v>
          </cell>
          <cell r="D5005" t="str">
            <v>6</v>
          </cell>
          <cell r="E5005" t="str">
            <v>5</v>
          </cell>
          <cell r="F5005">
            <v>24</v>
          </cell>
          <cell r="G5005">
            <v>127</v>
          </cell>
          <cell r="H5005">
            <v>41</v>
          </cell>
          <cell r="I5005">
            <v>244</v>
          </cell>
          <cell r="J5005">
            <v>0</v>
          </cell>
          <cell r="K5005">
            <v>0</v>
          </cell>
        </row>
        <row r="5006">
          <cell r="A5006">
            <v>1985</v>
          </cell>
          <cell r="B5006" t="str">
            <v>446</v>
          </cell>
          <cell r="C5006" t="str">
            <v>YAKOUN RIVER</v>
          </cell>
          <cell r="D5006" t="str">
            <v>6</v>
          </cell>
          <cell r="E5006" t="str">
            <v>6</v>
          </cell>
          <cell r="F5006">
            <v>345</v>
          </cell>
          <cell r="G5006">
            <v>2424</v>
          </cell>
          <cell r="H5006">
            <v>543</v>
          </cell>
          <cell r="I5006">
            <v>3045</v>
          </cell>
          <cell r="J5006">
            <v>7</v>
          </cell>
          <cell r="K5006">
            <v>40</v>
          </cell>
        </row>
        <row r="5007">
          <cell r="A5007">
            <v>1985</v>
          </cell>
          <cell r="B5007" t="str">
            <v>446</v>
          </cell>
          <cell r="C5007" t="str">
            <v>YAKOUN RIVER</v>
          </cell>
          <cell r="D5007" t="str">
            <v>6</v>
          </cell>
          <cell r="E5007" t="str">
            <v>8</v>
          </cell>
          <cell r="F5007">
            <v>3</v>
          </cell>
          <cell r="G5007">
            <v>13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</row>
        <row r="5008">
          <cell r="A5008">
            <v>1985</v>
          </cell>
          <cell r="B5008" t="str">
            <v>446</v>
          </cell>
          <cell r="C5008" t="str">
            <v>YAKOUN RIVER</v>
          </cell>
          <cell r="D5008" t="str">
            <v>6</v>
          </cell>
          <cell r="E5008" t="str">
            <v>9</v>
          </cell>
          <cell r="F5008">
            <v>15</v>
          </cell>
          <cell r="G5008">
            <v>48</v>
          </cell>
          <cell r="H5008">
            <v>11</v>
          </cell>
          <cell r="I5008">
            <v>19</v>
          </cell>
          <cell r="J5008">
            <v>0</v>
          </cell>
          <cell r="K5008">
            <v>0</v>
          </cell>
        </row>
        <row r="5009">
          <cell r="A5009">
            <v>1985</v>
          </cell>
          <cell r="B5009" t="str">
            <v>447</v>
          </cell>
          <cell r="C5009" t="str">
            <v>HAANS CREEK</v>
          </cell>
          <cell r="D5009" t="str">
            <v>6</v>
          </cell>
          <cell r="E5009" t="str">
            <v>6</v>
          </cell>
          <cell r="F5009">
            <v>3</v>
          </cell>
          <cell r="G5009">
            <v>10</v>
          </cell>
          <cell r="H5009">
            <v>0</v>
          </cell>
          <cell r="I5009">
            <v>13</v>
          </cell>
          <cell r="J5009">
            <v>0</v>
          </cell>
          <cell r="K5009">
            <v>0</v>
          </cell>
        </row>
        <row r="5010">
          <cell r="A5010">
            <v>1985</v>
          </cell>
          <cell r="B5010" t="str">
            <v>555</v>
          </cell>
          <cell r="C5010" t="str">
            <v>UNKNOWN STREAMS</v>
          </cell>
          <cell r="D5010" t="str">
            <v>U</v>
          </cell>
          <cell r="E5010" t="str">
            <v>0</v>
          </cell>
          <cell r="F5010">
            <v>22</v>
          </cell>
          <cell r="G5010">
            <v>98</v>
          </cell>
          <cell r="H5010">
            <v>9</v>
          </cell>
          <cell r="I5010">
            <v>28</v>
          </cell>
          <cell r="J5010">
            <v>0</v>
          </cell>
          <cell r="K5010">
            <v>0</v>
          </cell>
        </row>
        <row r="5011">
          <cell r="A5011">
            <v>1985</v>
          </cell>
          <cell r="B5011" t="str">
            <v>555</v>
          </cell>
          <cell r="C5011" t="str">
            <v>UNKNOWN STREAMS</v>
          </cell>
          <cell r="D5011" t="str">
            <v>U</v>
          </cell>
          <cell r="E5011" t="str">
            <v>1</v>
          </cell>
          <cell r="F5011">
            <v>41</v>
          </cell>
          <cell r="G5011">
            <v>128</v>
          </cell>
          <cell r="H5011">
            <v>0</v>
          </cell>
          <cell r="I5011">
            <v>14</v>
          </cell>
          <cell r="J5011">
            <v>7</v>
          </cell>
          <cell r="K5011">
            <v>21</v>
          </cell>
        </row>
        <row r="5012">
          <cell r="A5012">
            <v>1985</v>
          </cell>
          <cell r="B5012" t="str">
            <v>555</v>
          </cell>
          <cell r="C5012" t="str">
            <v>UNKNOWN STREAMS</v>
          </cell>
          <cell r="D5012" t="str">
            <v>U</v>
          </cell>
          <cell r="E5012" t="str">
            <v>2</v>
          </cell>
          <cell r="F5012">
            <v>74</v>
          </cell>
          <cell r="G5012">
            <v>547</v>
          </cell>
          <cell r="H5012">
            <v>3</v>
          </cell>
          <cell r="I5012">
            <v>45</v>
          </cell>
          <cell r="J5012">
            <v>16</v>
          </cell>
          <cell r="K5012">
            <v>3</v>
          </cell>
        </row>
        <row r="5013">
          <cell r="A5013">
            <v>1985</v>
          </cell>
          <cell r="B5013" t="str">
            <v>555</v>
          </cell>
          <cell r="C5013" t="str">
            <v>UNKNOWN STREAMS</v>
          </cell>
          <cell r="D5013" t="str">
            <v>U</v>
          </cell>
          <cell r="E5013" t="str">
            <v>3</v>
          </cell>
          <cell r="F5013">
            <v>22</v>
          </cell>
          <cell r="G5013">
            <v>58</v>
          </cell>
          <cell r="H5013">
            <v>3</v>
          </cell>
          <cell r="I5013">
            <v>0</v>
          </cell>
          <cell r="J5013">
            <v>0</v>
          </cell>
          <cell r="K5013">
            <v>0</v>
          </cell>
        </row>
        <row r="5014">
          <cell r="A5014">
            <v>1985</v>
          </cell>
          <cell r="B5014" t="str">
            <v>555</v>
          </cell>
          <cell r="C5014" t="str">
            <v>UNKNOWN STREAMS</v>
          </cell>
          <cell r="D5014" t="str">
            <v>U</v>
          </cell>
          <cell r="E5014" t="str">
            <v>4</v>
          </cell>
          <cell r="F5014">
            <v>3</v>
          </cell>
          <cell r="G5014">
            <v>5</v>
          </cell>
          <cell r="H5014">
            <v>3</v>
          </cell>
          <cell r="I5014">
            <v>0</v>
          </cell>
          <cell r="J5014">
            <v>3</v>
          </cell>
          <cell r="K5014">
            <v>0</v>
          </cell>
        </row>
        <row r="5015">
          <cell r="A5015">
            <v>1985</v>
          </cell>
          <cell r="B5015" t="str">
            <v>555</v>
          </cell>
          <cell r="C5015" t="str">
            <v>UNKNOWN STREAMS</v>
          </cell>
          <cell r="D5015" t="str">
            <v>U</v>
          </cell>
          <cell r="E5015" t="str">
            <v>5</v>
          </cell>
          <cell r="F5015">
            <v>7</v>
          </cell>
          <cell r="G5015">
            <v>24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</row>
        <row r="5016">
          <cell r="A5016">
            <v>1985</v>
          </cell>
          <cell r="B5016" t="str">
            <v>555</v>
          </cell>
          <cell r="C5016" t="str">
            <v>UNKNOWN STREAMS</v>
          </cell>
          <cell r="D5016" t="str">
            <v>U</v>
          </cell>
          <cell r="E5016" t="str">
            <v>6</v>
          </cell>
          <cell r="F5016">
            <v>23</v>
          </cell>
          <cell r="G5016">
            <v>67</v>
          </cell>
          <cell r="H5016">
            <v>7</v>
          </cell>
          <cell r="I5016">
            <v>10</v>
          </cell>
          <cell r="J5016">
            <v>0</v>
          </cell>
          <cell r="K5016">
            <v>0</v>
          </cell>
        </row>
        <row r="5017">
          <cell r="A5017">
            <v>1985</v>
          </cell>
          <cell r="B5017" t="str">
            <v>555</v>
          </cell>
          <cell r="C5017" t="str">
            <v>UNKNOWN STREAMS</v>
          </cell>
          <cell r="D5017" t="str">
            <v>U</v>
          </cell>
          <cell r="E5017" t="str">
            <v>7</v>
          </cell>
          <cell r="F5017">
            <v>9</v>
          </cell>
          <cell r="G5017">
            <v>25</v>
          </cell>
          <cell r="H5017">
            <v>9</v>
          </cell>
          <cell r="I5017">
            <v>6</v>
          </cell>
          <cell r="J5017">
            <v>0</v>
          </cell>
          <cell r="K5017">
            <v>0</v>
          </cell>
        </row>
        <row r="5018">
          <cell r="A5018">
            <v>1985</v>
          </cell>
          <cell r="B5018" t="str">
            <v>555</v>
          </cell>
          <cell r="C5018" t="str">
            <v>UNKNOWN STREAMS</v>
          </cell>
          <cell r="D5018" t="str">
            <v>U</v>
          </cell>
          <cell r="E5018" t="str">
            <v>8</v>
          </cell>
          <cell r="F5018">
            <v>16</v>
          </cell>
          <cell r="G5018">
            <v>75</v>
          </cell>
          <cell r="H5018">
            <v>0</v>
          </cell>
          <cell r="I5018">
            <v>3</v>
          </cell>
          <cell r="J5018">
            <v>0</v>
          </cell>
          <cell r="K5018">
            <v>0</v>
          </cell>
        </row>
        <row r="5019">
          <cell r="A5019">
            <v>1985</v>
          </cell>
          <cell r="B5019" t="str">
            <v>555</v>
          </cell>
          <cell r="C5019" t="str">
            <v>UNKNOWN STREAMS</v>
          </cell>
          <cell r="D5019" t="str">
            <v>U</v>
          </cell>
          <cell r="E5019" t="str">
            <v>9</v>
          </cell>
          <cell r="F5019">
            <v>30</v>
          </cell>
          <cell r="G5019">
            <v>134</v>
          </cell>
          <cell r="H5019">
            <v>6</v>
          </cell>
          <cell r="I5019">
            <v>13</v>
          </cell>
          <cell r="J5019">
            <v>4</v>
          </cell>
          <cell r="K5019">
            <v>6</v>
          </cell>
        </row>
        <row r="5020">
          <cell r="A5020">
            <v>1986</v>
          </cell>
          <cell r="B5020" t="str">
            <v>001</v>
          </cell>
          <cell r="C5020" t="str">
            <v>ADAM RIVER</v>
          </cell>
          <cell r="D5020" t="str">
            <v>1</v>
          </cell>
          <cell r="E5020" t="str">
            <v>0</v>
          </cell>
          <cell r="F5020">
            <v>2</v>
          </cell>
          <cell r="G5020">
            <v>2</v>
          </cell>
          <cell r="H5020">
            <v>0</v>
          </cell>
          <cell r="I5020">
            <v>2</v>
          </cell>
          <cell r="J5020">
            <v>0</v>
          </cell>
          <cell r="K5020">
            <v>0</v>
          </cell>
        </row>
        <row r="5021">
          <cell r="A5021">
            <v>1986</v>
          </cell>
          <cell r="B5021" t="str">
            <v>001</v>
          </cell>
          <cell r="C5021" t="str">
            <v>ADAM RIVER</v>
          </cell>
          <cell r="D5021" t="str">
            <v>1</v>
          </cell>
          <cell r="E5021" t="str">
            <v>1</v>
          </cell>
          <cell r="F5021">
            <v>4</v>
          </cell>
          <cell r="G5021">
            <v>11</v>
          </cell>
          <cell r="H5021">
            <v>0</v>
          </cell>
          <cell r="I5021">
            <v>7</v>
          </cell>
          <cell r="J5021">
            <v>0</v>
          </cell>
          <cell r="K5021">
            <v>0</v>
          </cell>
        </row>
        <row r="5022">
          <cell r="A5022">
            <v>1986</v>
          </cell>
          <cell r="B5022" t="str">
            <v>001</v>
          </cell>
          <cell r="C5022" t="str">
            <v>ADAM RIVER</v>
          </cell>
          <cell r="D5022" t="str">
            <v>1</v>
          </cell>
          <cell r="E5022" t="str">
            <v>2</v>
          </cell>
          <cell r="F5022">
            <v>6</v>
          </cell>
          <cell r="G5022">
            <v>26</v>
          </cell>
          <cell r="H5022">
            <v>0</v>
          </cell>
          <cell r="I5022">
            <v>87</v>
          </cell>
          <cell r="J5022">
            <v>0</v>
          </cell>
          <cell r="K5022">
            <v>0</v>
          </cell>
        </row>
        <row r="5023">
          <cell r="A5023">
            <v>1986</v>
          </cell>
          <cell r="B5023" t="str">
            <v>002</v>
          </cell>
          <cell r="C5023" t="str">
            <v>AHNUHATI RIVER</v>
          </cell>
          <cell r="D5023" t="str">
            <v>1</v>
          </cell>
          <cell r="E5023" t="str">
            <v>0</v>
          </cell>
          <cell r="F5023">
            <v>2</v>
          </cell>
          <cell r="G5023">
            <v>2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</row>
        <row r="5024">
          <cell r="A5024">
            <v>1986</v>
          </cell>
          <cell r="B5024" t="str">
            <v>002</v>
          </cell>
          <cell r="C5024" t="str">
            <v>AHNUHATI RIVER</v>
          </cell>
          <cell r="D5024" t="str">
            <v>1</v>
          </cell>
          <cell r="E5024" t="str">
            <v>2</v>
          </cell>
          <cell r="F5024">
            <v>3</v>
          </cell>
          <cell r="G5024">
            <v>3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</row>
        <row r="5025">
          <cell r="A5025">
            <v>1986</v>
          </cell>
          <cell r="B5025" t="str">
            <v>002</v>
          </cell>
          <cell r="C5025" t="str">
            <v>AHNUHATI RIVER</v>
          </cell>
          <cell r="D5025" t="str">
            <v>1</v>
          </cell>
          <cell r="E5025" t="str">
            <v>9</v>
          </cell>
          <cell r="F5025">
            <v>2</v>
          </cell>
          <cell r="G5025">
            <v>2</v>
          </cell>
          <cell r="H5025">
            <v>4</v>
          </cell>
          <cell r="I5025">
            <v>0</v>
          </cell>
          <cell r="J5025">
            <v>0</v>
          </cell>
          <cell r="K5025">
            <v>0</v>
          </cell>
        </row>
        <row r="5026">
          <cell r="A5026">
            <v>1986</v>
          </cell>
          <cell r="B5026" t="str">
            <v>003</v>
          </cell>
          <cell r="C5026" t="str">
            <v>AMOR DE COSMOS RIVER</v>
          </cell>
          <cell r="D5026" t="str">
            <v>1</v>
          </cell>
          <cell r="E5026" t="str">
            <v>1</v>
          </cell>
          <cell r="F5026">
            <v>32</v>
          </cell>
          <cell r="G5026">
            <v>42</v>
          </cell>
          <cell r="H5026">
            <v>0</v>
          </cell>
          <cell r="I5026">
            <v>49</v>
          </cell>
          <cell r="J5026">
            <v>0</v>
          </cell>
          <cell r="K5026">
            <v>0</v>
          </cell>
        </row>
        <row r="5027">
          <cell r="A5027">
            <v>1986</v>
          </cell>
          <cell r="B5027" t="str">
            <v>003</v>
          </cell>
          <cell r="C5027" t="str">
            <v>AMOR DE COSMOS RIVER</v>
          </cell>
          <cell r="D5027" t="str">
            <v>1</v>
          </cell>
          <cell r="E5027" t="str">
            <v>9</v>
          </cell>
          <cell r="F5027">
            <v>2</v>
          </cell>
          <cell r="G5027">
            <v>2</v>
          </cell>
          <cell r="H5027">
            <v>0</v>
          </cell>
          <cell r="I5027">
            <v>2</v>
          </cell>
          <cell r="J5027">
            <v>0</v>
          </cell>
          <cell r="K5027">
            <v>0</v>
          </cell>
        </row>
        <row r="5028">
          <cell r="A5028">
            <v>1986</v>
          </cell>
          <cell r="B5028" t="str">
            <v>005</v>
          </cell>
          <cell r="C5028" t="str">
            <v>ARTLISH RIVER</v>
          </cell>
          <cell r="D5028" t="str">
            <v>1</v>
          </cell>
          <cell r="E5028" t="str">
            <v>0</v>
          </cell>
          <cell r="F5028">
            <v>2</v>
          </cell>
          <cell r="G5028">
            <v>9</v>
          </cell>
          <cell r="H5028">
            <v>0</v>
          </cell>
          <cell r="I5028">
            <v>25</v>
          </cell>
          <cell r="J5028">
            <v>0</v>
          </cell>
          <cell r="K5028">
            <v>0</v>
          </cell>
        </row>
        <row r="5029">
          <cell r="A5029">
            <v>1986</v>
          </cell>
          <cell r="B5029" t="str">
            <v>006</v>
          </cell>
          <cell r="C5029" t="str">
            <v>ASH RIVER</v>
          </cell>
          <cell r="D5029" t="str">
            <v>1</v>
          </cell>
          <cell r="E5029" t="str">
            <v>1</v>
          </cell>
          <cell r="F5029">
            <v>21</v>
          </cell>
          <cell r="G5029">
            <v>88</v>
          </cell>
          <cell r="H5029">
            <v>0</v>
          </cell>
          <cell r="I5029">
            <v>25</v>
          </cell>
          <cell r="J5029">
            <v>7</v>
          </cell>
          <cell r="K5029">
            <v>53</v>
          </cell>
        </row>
        <row r="5030">
          <cell r="A5030">
            <v>1986</v>
          </cell>
          <cell r="B5030" t="str">
            <v>010</v>
          </cell>
          <cell r="C5030" t="str">
            <v>BIG QUALICUM RIVER</v>
          </cell>
          <cell r="D5030" t="str">
            <v>1</v>
          </cell>
          <cell r="E5030" t="str">
            <v>0</v>
          </cell>
          <cell r="F5030">
            <v>5</v>
          </cell>
          <cell r="G5030">
            <v>23</v>
          </cell>
          <cell r="H5030">
            <v>0</v>
          </cell>
          <cell r="I5030">
            <v>11</v>
          </cell>
          <cell r="J5030">
            <v>12</v>
          </cell>
          <cell r="K5030">
            <v>4</v>
          </cell>
        </row>
        <row r="5031">
          <cell r="A5031">
            <v>1986</v>
          </cell>
          <cell r="B5031" t="str">
            <v>010</v>
          </cell>
          <cell r="C5031" t="str">
            <v>BIG QUALICUM RIVER</v>
          </cell>
          <cell r="D5031" t="str">
            <v>1</v>
          </cell>
          <cell r="E5031" t="str">
            <v>1</v>
          </cell>
          <cell r="F5031">
            <v>428</v>
          </cell>
          <cell r="G5031">
            <v>2125</v>
          </cell>
          <cell r="H5031">
            <v>4</v>
          </cell>
          <cell r="I5031">
            <v>407</v>
          </cell>
          <cell r="J5031">
            <v>262</v>
          </cell>
          <cell r="K5031">
            <v>449</v>
          </cell>
        </row>
        <row r="5032">
          <cell r="A5032">
            <v>1986</v>
          </cell>
          <cell r="B5032" t="str">
            <v>010</v>
          </cell>
          <cell r="C5032" t="str">
            <v>BIG QUALICUM RIVER</v>
          </cell>
          <cell r="D5032" t="str">
            <v>1</v>
          </cell>
          <cell r="E5032" t="str">
            <v>2</v>
          </cell>
          <cell r="F5032">
            <v>141</v>
          </cell>
          <cell r="G5032">
            <v>260</v>
          </cell>
          <cell r="H5032">
            <v>0</v>
          </cell>
          <cell r="I5032">
            <v>161</v>
          </cell>
          <cell r="J5032">
            <v>55</v>
          </cell>
          <cell r="K5032">
            <v>174</v>
          </cell>
        </row>
        <row r="5033">
          <cell r="A5033">
            <v>1986</v>
          </cell>
          <cell r="B5033" t="str">
            <v>010</v>
          </cell>
          <cell r="C5033" t="str">
            <v>BIG QUALICUM RIVER</v>
          </cell>
          <cell r="D5033" t="str">
            <v>1</v>
          </cell>
          <cell r="E5033" t="str">
            <v>6</v>
          </cell>
          <cell r="F5033">
            <v>4</v>
          </cell>
          <cell r="G5033">
            <v>4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</row>
        <row r="5034">
          <cell r="A5034">
            <v>1986</v>
          </cell>
          <cell r="B5034" t="str">
            <v>010</v>
          </cell>
          <cell r="C5034" t="str">
            <v>BIG QUALICUM RIVER</v>
          </cell>
          <cell r="D5034" t="str">
            <v>1</v>
          </cell>
          <cell r="E5034" t="str">
            <v>8</v>
          </cell>
          <cell r="F5034">
            <v>3</v>
          </cell>
          <cell r="G5034">
            <v>8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</row>
        <row r="5035">
          <cell r="A5035">
            <v>1986</v>
          </cell>
          <cell r="B5035" t="str">
            <v>010</v>
          </cell>
          <cell r="C5035" t="str">
            <v>BIG QUALICUM RIVER</v>
          </cell>
          <cell r="D5035" t="str">
            <v>1</v>
          </cell>
          <cell r="E5035" t="str">
            <v>9</v>
          </cell>
          <cell r="F5035">
            <v>15</v>
          </cell>
          <cell r="G5035">
            <v>136</v>
          </cell>
          <cell r="H5035">
            <v>0</v>
          </cell>
          <cell r="I5035">
            <v>31</v>
          </cell>
          <cell r="J5035">
            <v>24</v>
          </cell>
          <cell r="K5035">
            <v>156</v>
          </cell>
        </row>
        <row r="5036">
          <cell r="A5036">
            <v>1986</v>
          </cell>
          <cell r="B5036" t="str">
            <v>011</v>
          </cell>
          <cell r="C5036" t="str">
            <v>BLACK CREEK</v>
          </cell>
          <cell r="D5036" t="str">
            <v>1</v>
          </cell>
          <cell r="E5036" t="str">
            <v>0</v>
          </cell>
          <cell r="F5036">
            <v>2</v>
          </cell>
          <cell r="G5036">
            <v>2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</row>
        <row r="5037">
          <cell r="A5037">
            <v>1986</v>
          </cell>
          <cell r="B5037" t="str">
            <v>011</v>
          </cell>
          <cell r="C5037" t="str">
            <v>BLACK CREEK</v>
          </cell>
          <cell r="D5037" t="str">
            <v>1</v>
          </cell>
          <cell r="E5037" t="str">
            <v>1</v>
          </cell>
          <cell r="F5037">
            <v>18</v>
          </cell>
          <cell r="G5037">
            <v>46</v>
          </cell>
          <cell r="H5037">
            <v>0</v>
          </cell>
          <cell r="I5037">
            <v>11</v>
          </cell>
          <cell r="J5037">
            <v>0</v>
          </cell>
          <cell r="K5037">
            <v>0</v>
          </cell>
        </row>
        <row r="5038">
          <cell r="A5038">
            <v>1986</v>
          </cell>
          <cell r="B5038" t="str">
            <v>013</v>
          </cell>
          <cell r="C5038" t="str">
            <v>BROWNS RIVER</v>
          </cell>
          <cell r="D5038" t="str">
            <v>1</v>
          </cell>
          <cell r="E5038" t="str">
            <v>1</v>
          </cell>
          <cell r="F5038">
            <v>21</v>
          </cell>
          <cell r="G5038">
            <v>39</v>
          </cell>
          <cell r="H5038">
            <v>0</v>
          </cell>
          <cell r="I5038">
            <v>25</v>
          </cell>
          <cell r="J5038">
            <v>0</v>
          </cell>
          <cell r="K5038">
            <v>0</v>
          </cell>
        </row>
        <row r="5039">
          <cell r="A5039">
            <v>1986</v>
          </cell>
          <cell r="B5039" t="str">
            <v>014</v>
          </cell>
          <cell r="C5039" t="str">
            <v>BURMAN RIVER</v>
          </cell>
          <cell r="D5039" t="str">
            <v>1</v>
          </cell>
          <cell r="E5039" t="str">
            <v>0</v>
          </cell>
          <cell r="F5039">
            <v>2</v>
          </cell>
          <cell r="G5039">
            <v>7</v>
          </cell>
          <cell r="H5039">
            <v>0</v>
          </cell>
          <cell r="I5039">
            <v>14</v>
          </cell>
          <cell r="J5039">
            <v>0</v>
          </cell>
          <cell r="K5039">
            <v>0</v>
          </cell>
        </row>
        <row r="5040">
          <cell r="A5040">
            <v>1986</v>
          </cell>
          <cell r="B5040" t="str">
            <v>014</v>
          </cell>
          <cell r="C5040" t="str">
            <v>BURMAN RIVER</v>
          </cell>
          <cell r="D5040" t="str">
            <v>1</v>
          </cell>
          <cell r="E5040" t="str">
            <v>1</v>
          </cell>
          <cell r="F5040">
            <v>4</v>
          </cell>
          <cell r="G5040">
            <v>14</v>
          </cell>
          <cell r="H5040">
            <v>0</v>
          </cell>
          <cell r="I5040">
            <v>18</v>
          </cell>
          <cell r="J5040">
            <v>0</v>
          </cell>
          <cell r="K5040">
            <v>0</v>
          </cell>
        </row>
        <row r="5041">
          <cell r="A5041">
            <v>1986</v>
          </cell>
          <cell r="B5041" t="str">
            <v>015</v>
          </cell>
          <cell r="C5041" t="str">
            <v>CAMPBELL RIVER</v>
          </cell>
          <cell r="D5041" t="str">
            <v>1</v>
          </cell>
          <cell r="E5041" t="str">
            <v>0</v>
          </cell>
          <cell r="F5041">
            <v>53</v>
          </cell>
          <cell r="G5041">
            <v>137</v>
          </cell>
          <cell r="H5041">
            <v>0</v>
          </cell>
          <cell r="I5041">
            <v>34</v>
          </cell>
          <cell r="J5041">
            <v>7</v>
          </cell>
          <cell r="K5041">
            <v>23</v>
          </cell>
        </row>
        <row r="5042">
          <cell r="A5042">
            <v>1986</v>
          </cell>
          <cell r="B5042" t="str">
            <v>015</v>
          </cell>
          <cell r="C5042" t="str">
            <v>CAMPBELL RIVER</v>
          </cell>
          <cell r="D5042" t="str">
            <v>1</v>
          </cell>
          <cell r="E5042" t="str">
            <v>1</v>
          </cell>
          <cell r="F5042">
            <v>399</v>
          </cell>
          <cell r="G5042">
            <v>3217</v>
          </cell>
          <cell r="H5042">
            <v>283</v>
          </cell>
          <cell r="I5042">
            <v>1128</v>
          </cell>
          <cell r="J5042">
            <v>187</v>
          </cell>
          <cell r="K5042">
            <v>2319</v>
          </cell>
        </row>
        <row r="5043">
          <cell r="A5043">
            <v>1986</v>
          </cell>
          <cell r="B5043" t="str">
            <v>015</v>
          </cell>
          <cell r="C5043" t="str">
            <v>CAMPBELL RIVER</v>
          </cell>
          <cell r="D5043" t="str">
            <v>1</v>
          </cell>
          <cell r="E5043" t="str">
            <v>2</v>
          </cell>
          <cell r="F5043">
            <v>135</v>
          </cell>
          <cell r="G5043">
            <v>617</v>
          </cell>
          <cell r="H5043">
            <v>39</v>
          </cell>
          <cell r="I5043">
            <v>215</v>
          </cell>
          <cell r="J5043">
            <v>84</v>
          </cell>
          <cell r="K5043">
            <v>337</v>
          </cell>
        </row>
        <row r="5044">
          <cell r="A5044">
            <v>1986</v>
          </cell>
          <cell r="B5044" t="str">
            <v>015</v>
          </cell>
          <cell r="C5044" t="str">
            <v>CAMPBELL RIVER</v>
          </cell>
          <cell r="D5044" t="str">
            <v>1</v>
          </cell>
          <cell r="E5044" t="str">
            <v>4</v>
          </cell>
          <cell r="F5044">
            <v>3</v>
          </cell>
          <cell r="G5044">
            <v>9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</row>
        <row r="5045">
          <cell r="A5045">
            <v>1986</v>
          </cell>
          <cell r="B5045" t="str">
            <v>015</v>
          </cell>
          <cell r="C5045" t="str">
            <v>CAMPBELL RIVER</v>
          </cell>
          <cell r="D5045" t="str">
            <v>1</v>
          </cell>
          <cell r="E5045" t="str">
            <v>5</v>
          </cell>
          <cell r="F5045">
            <v>6</v>
          </cell>
          <cell r="G5045">
            <v>15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</row>
        <row r="5046">
          <cell r="A5046">
            <v>1986</v>
          </cell>
          <cell r="B5046" t="str">
            <v>015</v>
          </cell>
          <cell r="C5046" t="str">
            <v>CAMPBELL RIVER</v>
          </cell>
          <cell r="D5046" t="str">
            <v>1</v>
          </cell>
          <cell r="E5046" t="str">
            <v>8</v>
          </cell>
          <cell r="F5046">
            <v>6</v>
          </cell>
          <cell r="G5046">
            <v>11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</row>
        <row r="5047">
          <cell r="A5047">
            <v>1986</v>
          </cell>
          <cell r="B5047" t="str">
            <v>015</v>
          </cell>
          <cell r="C5047" t="str">
            <v>CAMPBELL RIVER</v>
          </cell>
          <cell r="D5047" t="str">
            <v>1</v>
          </cell>
          <cell r="E5047" t="str">
            <v>9</v>
          </cell>
          <cell r="F5047">
            <v>33</v>
          </cell>
          <cell r="G5047">
            <v>238</v>
          </cell>
          <cell r="H5047">
            <v>0</v>
          </cell>
          <cell r="I5047">
            <v>9</v>
          </cell>
          <cell r="J5047">
            <v>5</v>
          </cell>
          <cell r="K5047">
            <v>49</v>
          </cell>
        </row>
        <row r="5048">
          <cell r="A5048">
            <v>1986</v>
          </cell>
          <cell r="B5048" t="str">
            <v>016</v>
          </cell>
          <cell r="C5048" t="str">
            <v>CAYCUSE RIVER</v>
          </cell>
          <cell r="D5048" t="str">
            <v>1</v>
          </cell>
          <cell r="E5048" t="str">
            <v>1</v>
          </cell>
          <cell r="F5048">
            <v>7</v>
          </cell>
          <cell r="G5048">
            <v>7</v>
          </cell>
          <cell r="H5048">
            <v>0</v>
          </cell>
          <cell r="I5048">
            <v>4</v>
          </cell>
          <cell r="J5048">
            <v>0</v>
          </cell>
          <cell r="K5048">
            <v>0</v>
          </cell>
        </row>
        <row r="5049">
          <cell r="A5049">
            <v>1986</v>
          </cell>
          <cell r="B5049" t="str">
            <v>016</v>
          </cell>
          <cell r="C5049" t="str">
            <v>CAYCUSE RIVER</v>
          </cell>
          <cell r="D5049" t="str">
            <v>1</v>
          </cell>
          <cell r="E5049" t="str">
            <v>2</v>
          </cell>
          <cell r="F5049">
            <v>3</v>
          </cell>
          <cell r="G5049">
            <v>3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</row>
        <row r="5050">
          <cell r="A5050">
            <v>1986</v>
          </cell>
          <cell r="B5050" t="str">
            <v>016</v>
          </cell>
          <cell r="C5050" t="str">
            <v>CAYCUSE RIVER</v>
          </cell>
          <cell r="D5050" t="str">
            <v>1</v>
          </cell>
          <cell r="E5050" t="str">
            <v>9</v>
          </cell>
          <cell r="F5050">
            <v>2</v>
          </cell>
          <cell r="G5050">
            <v>2</v>
          </cell>
          <cell r="H5050">
            <v>0</v>
          </cell>
          <cell r="I5050">
            <v>2</v>
          </cell>
          <cell r="J5050">
            <v>0</v>
          </cell>
          <cell r="K5050">
            <v>0</v>
          </cell>
        </row>
        <row r="5051">
          <cell r="A5051">
            <v>1986</v>
          </cell>
          <cell r="B5051" t="str">
            <v>017</v>
          </cell>
          <cell r="C5051" t="str">
            <v>CAYEGHLE CREEK</v>
          </cell>
          <cell r="D5051" t="str">
            <v>1</v>
          </cell>
          <cell r="E5051" t="str">
            <v>1</v>
          </cell>
          <cell r="F5051">
            <v>4</v>
          </cell>
          <cell r="G5051">
            <v>4</v>
          </cell>
          <cell r="H5051">
            <v>0</v>
          </cell>
          <cell r="I5051">
            <v>18</v>
          </cell>
          <cell r="J5051">
            <v>0</v>
          </cell>
          <cell r="K5051">
            <v>0</v>
          </cell>
        </row>
        <row r="5052">
          <cell r="A5052">
            <v>1986</v>
          </cell>
          <cell r="B5052" t="str">
            <v>017</v>
          </cell>
          <cell r="C5052" t="str">
            <v>CAYEGHLE CREEK</v>
          </cell>
          <cell r="D5052" t="str">
            <v>1</v>
          </cell>
          <cell r="E5052" t="str">
            <v>2</v>
          </cell>
          <cell r="F5052">
            <v>3</v>
          </cell>
          <cell r="G5052">
            <v>3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</row>
        <row r="5053">
          <cell r="A5053">
            <v>1986</v>
          </cell>
          <cell r="B5053" t="str">
            <v>019</v>
          </cell>
          <cell r="C5053" t="str">
            <v>CHEMAINUS RIVER</v>
          </cell>
          <cell r="D5053" t="str">
            <v>1</v>
          </cell>
          <cell r="E5053" t="str">
            <v>1</v>
          </cell>
          <cell r="F5053">
            <v>42</v>
          </cell>
          <cell r="G5053">
            <v>194</v>
          </cell>
          <cell r="H5053">
            <v>0</v>
          </cell>
          <cell r="I5053">
            <v>78</v>
          </cell>
          <cell r="J5053">
            <v>0</v>
          </cell>
          <cell r="K5053">
            <v>0</v>
          </cell>
        </row>
        <row r="5054">
          <cell r="A5054">
            <v>1986</v>
          </cell>
          <cell r="B5054" t="str">
            <v>019</v>
          </cell>
          <cell r="C5054" t="str">
            <v>CHEMAINUS RIVER</v>
          </cell>
          <cell r="D5054" t="str">
            <v>1</v>
          </cell>
          <cell r="E5054" t="str">
            <v>2</v>
          </cell>
          <cell r="F5054">
            <v>3</v>
          </cell>
          <cell r="G5054">
            <v>13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</row>
        <row r="5055">
          <cell r="A5055">
            <v>1986</v>
          </cell>
          <cell r="B5055" t="str">
            <v>019</v>
          </cell>
          <cell r="C5055" t="str">
            <v>CHEMAINUS RIVER</v>
          </cell>
          <cell r="D5055" t="str">
            <v>1</v>
          </cell>
          <cell r="E5055" t="str">
            <v>9</v>
          </cell>
          <cell r="F5055">
            <v>2</v>
          </cell>
          <cell r="G5055">
            <v>5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</row>
        <row r="5056">
          <cell r="A5056">
            <v>1986</v>
          </cell>
          <cell r="B5056" t="str">
            <v>020</v>
          </cell>
          <cell r="C5056" t="str">
            <v>CHINA CREEK</v>
          </cell>
          <cell r="D5056" t="str">
            <v>1</v>
          </cell>
          <cell r="E5056" t="str">
            <v>1</v>
          </cell>
          <cell r="F5056">
            <v>42</v>
          </cell>
          <cell r="G5056">
            <v>81</v>
          </cell>
          <cell r="H5056">
            <v>0</v>
          </cell>
          <cell r="I5056">
            <v>78</v>
          </cell>
          <cell r="J5056">
            <v>0</v>
          </cell>
          <cell r="K5056">
            <v>0</v>
          </cell>
        </row>
        <row r="5057">
          <cell r="A5057">
            <v>1986</v>
          </cell>
          <cell r="B5057" t="str">
            <v>021</v>
          </cell>
          <cell r="C5057" t="str">
            <v>CLUXEWE RIVER</v>
          </cell>
          <cell r="D5057" t="str">
            <v>1</v>
          </cell>
          <cell r="E5057" t="str">
            <v>0</v>
          </cell>
          <cell r="F5057">
            <v>2</v>
          </cell>
          <cell r="G5057">
            <v>9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</row>
        <row r="5058">
          <cell r="A5058">
            <v>1986</v>
          </cell>
          <cell r="B5058" t="str">
            <v>021</v>
          </cell>
          <cell r="C5058" t="str">
            <v>CLUXEWE RIVER</v>
          </cell>
          <cell r="D5058" t="str">
            <v>1</v>
          </cell>
          <cell r="E5058" t="str">
            <v>1</v>
          </cell>
          <cell r="F5058">
            <v>71</v>
          </cell>
          <cell r="G5058">
            <v>202</v>
          </cell>
          <cell r="H5058">
            <v>0</v>
          </cell>
          <cell r="I5058">
            <v>148</v>
          </cell>
          <cell r="J5058">
            <v>21</v>
          </cell>
          <cell r="K5058">
            <v>78</v>
          </cell>
        </row>
        <row r="5059">
          <cell r="A5059">
            <v>1986</v>
          </cell>
          <cell r="B5059" t="str">
            <v>021</v>
          </cell>
          <cell r="C5059" t="str">
            <v>CLUXEWE RIVER</v>
          </cell>
          <cell r="D5059" t="str">
            <v>1</v>
          </cell>
          <cell r="E5059" t="str">
            <v>2</v>
          </cell>
          <cell r="F5059">
            <v>6</v>
          </cell>
          <cell r="G5059">
            <v>19</v>
          </cell>
          <cell r="H5059">
            <v>0</v>
          </cell>
          <cell r="I5059">
            <v>6</v>
          </cell>
          <cell r="J5059">
            <v>6</v>
          </cell>
          <cell r="K5059">
            <v>0</v>
          </cell>
        </row>
        <row r="5060">
          <cell r="A5060">
            <v>1986</v>
          </cell>
          <cell r="B5060" t="str">
            <v>024</v>
          </cell>
          <cell r="C5060" t="str">
            <v>CONUMA RIVER</v>
          </cell>
          <cell r="D5060" t="str">
            <v>1</v>
          </cell>
          <cell r="E5060" t="str">
            <v>1</v>
          </cell>
          <cell r="F5060">
            <v>7</v>
          </cell>
          <cell r="G5060">
            <v>7</v>
          </cell>
          <cell r="H5060">
            <v>0</v>
          </cell>
          <cell r="I5060">
            <v>4</v>
          </cell>
          <cell r="J5060">
            <v>0</v>
          </cell>
          <cell r="K5060">
            <v>0</v>
          </cell>
        </row>
        <row r="5061">
          <cell r="A5061">
            <v>1986</v>
          </cell>
          <cell r="B5061" t="str">
            <v>025</v>
          </cell>
          <cell r="C5061" t="str">
            <v>COUS CREEK</v>
          </cell>
          <cell r="D5061" t="str">
            <v>1</v>
          </cell>
          <cell r="E5061" t="str">
            <v>1</v>
          </cell>
          <cell r="F5061">
            <v>7</v>
          </cell>
          <cell r="G5061">
            <v>11</v>
          </cell>
          <cell r="H5061">
            <v>0</v>
          </cell>
          <cell r="I5061">
            <v>7</v>
          </cell>
          <cell r="J5061">
            <v>0</v>
          </cell>
          <cell r="K5061">
            <v>0</v>
          </cell>
        </row>
        <row r="5062">
          <cell r="A5062">
            <v>1986</v>
          </cell>
          <cell r="B5062" t="str">
            <v>026</v>
          </cell>
          <cell r="C5062" t="str">
            <v>COWICHAN RIVER</v>
          </cell>
          <cell r="D5062" t="str">
            <v>1</v>
          </cell>
          <cell r="E5062" t="str">
            <v>0</v>
          </cell>
          <cell r="F5062">
            <v>4</v>
          </cell>
          <cell r="G5062">
            <v>62</v>
          </cell>
          <cell r="H5062">
            <v>0</v>
          </cell>
          <cell r="I5062">
            <v>108</v>
          </cell>
          <cell r="J5062">
            <v>0</v>
          </cell>
          <cell r="K5062">
            <v>0</v>
          </cell>
        </row>
        <row r="5063">
          <cell r="A5063">
            <v>1986</v>
          </cell>
          <cell r="B5063" t="str">
            <v>026</v>
          </cell>
          <cell r="C5063" t="str">
            <v>COWICHAN RIVER</v>
          </cell>
          <cell r="D5063" t="str">
            <v>1</v>
          </cell>
          <cell r="E5063" t="str">
            <v>1</v>
          </cell>
          <cell r="F5063">
            <v>583</v>
          </cell>
          <cell r="G5063">
            <v>5494</v>
          </cell>
          <cell r="H5063">
            <v>25</v>
          </cell>
          <cell r="I5063">
            <v>3970</v>
          </cell>
          <cell r="J5063">
            <v>223</v>
          </cell>
          <cell r="K5063">
            <v>594</v>
          </cell>
        </row>
        <row r="5064">
          <cell r="A5064">
            <v>1986</v>
          </cell>
          <cell r="B5064" t="str">
            <v>026</v>
          </cell>
          <cell r="C5064" t="str">
            <v>COWICHAN RIVER</v>
          </cell>
          <cell r="D5064" t="str">
            <v>1</v>
          </cell>
          <cell r="E5064" t="str">
            <v>2</v>
          </cell>
          <cell r="F5064">
            <v>77</v>
          </cell>
          <cell r="G5064">
            <v>164</v>
          </cell>
          <cell r="H5064">
            <v>0</v>
          </cell>
          <cell r="I5064">
            <v>129</v>
          </cell>
          <cell r="J5064">
            <v>10</v>
          </cell>
          <cell r="K5064">
            <v>16</v>
          </cell>
        </row>
        <row r="5065">
          <cell r="A5065">
            <v>1986</v>
          </cell>
          <cell r="B5065" t="str">
            <v>026</v>
          </cell>
          <cell r="C5065" t="str">
            <v>COWICHAN RIVER</v>
          </cell>
          <cell r="D5065" t="str">
            <v>1</v>
          </cell>
          <cell r="E5065" t="str">
            <v>3</v>
          </cell>
          <cell r="F5065">
            <v>3</v>
          </cell>
          <cell r="G5065">
            <v>9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</row>
        <row r="5066">
          <cell r="A5066">
            <v>1986</v>
          </cell>
          <cell r="B5066" t="str">
            <v>026</v>
          </cell>
          <cell r="C5066" t="str">
            <v>COWICHAN RIVER</v>
          </cell>
          <cell r="D5066" t="str">
            <v>1</v>
          </cell>
          <cell r="E5066" t="str">
            <v>5</v>
          </cell>
          <cell r="F5066">
            <v>3</v>
          </cell>
          <cell r="G5066">
            <v>6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</row>
        <row r="5067">
          <cell r="A5067">
            <v>1986</v>
          </cell>
          <cell r="B5067" t="str">
            <v>026</v>
          </cell>
          <cell r="C5067" t="str">
            <v>COWICHAN RIVER</v>
          </cell>
          <cell r="D5067" t="str">
            <v>1</v>
          </cell>
          <cell r="E5067" t="str">
            <v>7</v>
          </cell>
          <cell r="F5067">
            <v>3</v>
          </cell>
          <cell r="G5067">
            <v>3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</row>
        <row r="5068">
          <cell r="A5068">
            <v>1986</v>
          </cell>
          <cell r="B5068" t="str">
            <v>026</v>
          </cell>
          <cell r="C5068" t="str">
            <v>COWICHAN RIVER</v>
          </cell>
          <cell r="D5068" t="str">
            <v>1</v>
          </cell>
          <cell r="E5068" t="str">
            <v>9</v>
          </cell>
          <cell r="F5068">
            <v>5</v>
          </cell>
          <cell r="G5068">
            <v>15</v>
          </cell>
          <cell r="H5068">
            <v>0</v>
          </cell>
          <cell r="I5068">
            <v>2</v>
          </cell>
          <cell r="J5068">
            <v>0</v>
          </cell>
          <cell r="K5068">
            <v>0</v>
          </cell>
        </row>
        <row r="5069">
          <cell r="A5069">
            <v>1986</v>
          </cell>
          <cell r="B5069" t="str">
            <v>030</v>
          </cell>
          <cell r="C5069" t="str">
            <v>DAVIE RIVER</v>
          </cell>
          <cell r="D5069" t="str">
            <v>1</v>
          </cell>
          <cell r="E5069" t="str">
            <v>1</v>
          </cell>
          <cell r="F5069">
            <v>4</v>
          </cell>
          <cell r="G5069">
            <v>4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</row>
        <row r="5070">
          <cell r="A5070">
            <v>1986</v>
          </cell>
          <cell r="B5070" t="str">
            <v>030</v>
          </cell>
          <cell r="C5070" t="str">
            <v>DAVIE RIVER</v>
          </cell>
          <cell r="D5070" t="str">
            <v>1</v>
          </cell>
          <cell r="E5070" t="str">
            <v>9</v>
          </cell>
          <cell r="F5070">
            <v>2</v>
          </cell>
          <cell r="G5070">
            <v>2</v>
          </cell>
          <cell r="H5070">
            <v>0</v>
          </cell>
          <cell r="I5070">
            <v>2</v>
          </cell>
          <cell r="J5070">
            <v>0</v>
          </cell>
          <cell r="K5070">
            <v>0</v>
          </cell>
        </row>
        <row r="5071">
          <cell r="A5071">
            <v>1986</v>
          </cell>
          <cell r="B5071" t="str">
            <v>034</v>
          </cell>
          <cell r="C5071" t="str">
            <v>ENGLISHMAN RIVER</v>
          </cell>
          <cell r="D5071" t="str">
            <v>1</v>
          </cell>
          <cell r="E5071" t="str">
            <v>1</v>
          </cell>
          <cell r="F5071">
            <v>276</v>
          </cell>
          <cell r="G5071">
            <v>1746</v>
          </cell>
          <cell r="H5071">
            <v>0</v>
          </cell>
          <cell r="I5071">
            <v>732</v>
          </cell>
          <cell r="J5071">
            <v>92</v>
          </cell>
          <cell r="K5071">
            <v>711</v>
          </cell>
        </row>
        <row r="5072">
          <cell r="A5072">
            <v>1986</v>
          </cell>
          <cell r="B5072" t="str">
            <v>034</v>
          </cell>
          <cell r="C5072" t="str">
            <v>ENGLISHMAN RIVER</v>
          </cell>
          <cell r="D5072" t="str">
            <v>1</v>
          </cell>
          <cell r="E5072" t="str">
            <v>2</v>
          </cell>
          <cell r="F5072">
            <v>71</v>
          </cell>
          <cell r="G5072">
            <v>177</v>
          </cell>
          <cell r="H5072">
            <v>0</v>
          </cell>
          <cell r="I5072">
            <v>170</v>
          </cell>
          <cell r="J5072">
            <v>10</v>
          </cell>
          <cell r="K5072">
            <v>84</v>
          </cell>
        </row>
        <row r="5073">
          <cell r="A5073">
            <v>1986</v>
          </cell>
          <cell r="B5073" t="str">
            <v>034</v>
          </cell>
          <cell r="C5073" t="str">
            <v>ENGLISHMAN RIVER</v>
          </cell>
          <cell r="D5073" t="str">
            <v>1</v>
          </cell>
          <cell r="E5073" t="str">
            <v>6</v>
          </cell>
          <cell r="F5073">
            <v>4</v>
          </cell>
          <cell r="G5073">
            <v>4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</row>
        <row r="5074">
          <cell r="A5074">
            <v>1986</v>
          </cell>
          <cell r="B5074" t="str">
            <v>034</v>
          </cell>
          <cell r="C5074" t="str">
            <v>ENGLISHMAN RIVER</v>
          </cell>
          <cell r="D5074" t="str">
            <v>1</v>
          </cell>
          <cell r="E5074" t="str">
            <v>9</v>
          </cell>
          <cell r="F5074">
            <v>11</v>
          </cell>
          <cell r="G5074">
            <v>38</v>
          </cell>
          <cell r="H5074">
            <v>0</v>
          </cell>
          <cell r="I5074">
            <v>5</v>
          </cell>
          <cell r="J5074">
            <v>2</v>
          </cell>
          <cell r="K5074">
            <v>11</v>
          </cell>
        </row>
        <row r="5075">
          <cell r="A5075">
            <v>1986</v>
          </cell>
          <cell r="B5075" t="str">
            <v>036</v>
          </cell>
          <cell r="C5075" t="str">
            <v>EVE RIVER</v>
          </cell>
          <cell r="D5075" t="str">
            <v>1</v>
          </cell>
          <cell r="E5075" t="str">
            <v>1</v>
          </cell>
          <cell r="F5075">
            <v>18</v>
          </cell>
          <cell r="G5075">
            <v>57</v>
          </cell>
          <cell r="H5075">
            <v>0</v>
          </cell>
          <cell r="I5075">
            <v>88</v>
          </cell>
          <cell r="J5075">
            <v>0</v>
          </cell>
          <cell r="K5075">
            <v>0</v>
          </cell>
        </row>
        <row r="5076">
          <cell r="A5076">
            <v>1986</v>
          </cell>
          <cell r="B5076" t="str">
            <v>036</v>
          </cell>
          <cell r="C5076" t="str">
            <v>EVE RIVER</v>
          </cell>
          <cell r="D5076" t="str">
            <v>1</v>
          </cell>
          <cell r="E5076" t="str">
            <v>2</v>
          </cell>
          <cell r="F5076">
            <v>10</v>
          </cell>
          <cell r="G5076">
            <v>10</v>
          </cell>
          <cell r="H5076">
            <v>0</v>
          </cell>
          <cell r="I5076">
            <v>13</v>
          </cell>
          <cell r="J5076">
            <v>0</v>
          </cell>
          <cell r="K5076">
            <v>0</v>
          </cell>
        </row>
        <row r="5077">
          <cell r="A5077">
            <v>1986</v>
          </cell>
          <cell r="B5077" t="str">
            <v>038</v>
          </cell>
          <cell r="C5077" t="str">
            <v>FRANKLIN RIVER</v>
          </cell>
          <cell r="D5077" t="str">
            <v>1</v>
          </cell>
          <cell r="E5077" t="str">
            <v>1</v>
          </cell>
          <cell r="F5077">
            <v>4</v>
          </cell>
          <cell r="G5077">
            <v>7</v>
          </cell>
          <cell r="H5077">
            <v>0</v>
          </cell>
          <cell r="I5077">
            <v>7</v>
          </cell>
          <cell r="J5077">
            <v>0</v>
          </cell>
          <cell r="K5077">
            <v>0</v>
          </cell>
        </row>
        <row r="5078">
          <cell r="A5078">
            <v>1986</v>
          </cell>
          <cell r="B5078" t="str">
            <v>038</v>
          </cell>
          <cell r="C5078" t="str">
            <v>FRANKLIN RIVER</v>
          </cell>
          <cell r="D5078" t="str">
            <v>1</v>
          </cell>
          <cell r="E5078" t="str">
            <v>2</v>
          </cell>
          <cell r="F5078">
            <v>3</v>
          </cell>
          <cell r="G5078">
            <v>3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</row>
        <row r="5079">
          <cell r="A5079">
            <v>1986</v>
          </cell>
          <cell r="B5079" t="str">
            <v>039</v>
          </cell>
          <cell r="C5079" t="str">
            <v>FRENCH CREEK</v>
          </cell>
          <cell r="D5079" t="str">
            <v>1</v>
          </cell>
          <cell r="E5079" t="str">
            <v>1</v>
          </cell>
          <cell r="F5079">
            <v>18</v>
          </cell>
          <cell r="G5079">
            <v>71</v>
          </cell>
          <cell r="H5079">
            <v>0</v>
          </cell>
          <cell r="I5079">
            <v>7</v>
          </cell>
          <cell r="J5079">
            <v>0</v>
          </cell>
          <cell r="K5079">
            <v>0</v>
          </cell>
        </row>
        <row r="5080">
          <cell r="A5080">
            <v>1986</v>
          </cell>
          <cell r="B5080" t="str">
            <v>041</v>
          </cell>
          <cell r="C5080" t="str">
            <v>GOLD RIVER</v>
          </cell>
          <cell r="D5080" t="str">
            <v>1</v>
          </cell>
          <cell r="E5080" t="str">
            <v>0</v>
          </cell>
          <cell r="F5080">
            <v>25</v>
          </cell>
          <cell r="G5080">
            <v>46</v>
          </cell>
          <cell r="H5080">
            <v>0</v>
          </cell>
          <cell r="I5080">
            <v>92</v>
          </cell>
          <cell r="J5080">
            <v>2</v>
          </cell>
          <cell r="K5080">
            <v>0</v>
          </cell>
        </row>
        <row r="5081">
          <cell r="A5081">
            <v>1986</v>
          </cell>
          <cell r="B5081" t="str">
            <v>041</v>
          </cell>
          <cell r="C5081" t="str">
            <v>GOLD RIVER</v>
          </cell>
          <cell r="D5081" t="str">
            <v>1</v>
          </cell>
          <cell r="E5081" t="str">
            <v>1</v>
          </cell>
          <cell r="F5081">
            <v>304</v>
          </cell>
          <cell r="G5081">
            <v>1743</v>
          </cell>
          <cell r="H5081">
            <v>0</v>
          </cell>
          <cell r="I5081">
            <v>4020</v>
          </cell>
          <cell r="J5081">
            <v>39</v>
          </cell>
          <cell r="K5081">
            <v>110</v>
          </cell>
        </row>
        <row r="5082">
          <cell r="A5082">
            <v>1986</v>
          </cell>
          <cell r="B5082" t="str">
            <v>041</v>
          </cell>
          <cell r="C5082" t="str">
            <v>GOLD RIVER</v>
          </cell>
          <cell r="D5082" t="str">
            <v>1</v>
          </cell>
          <cell r="E5082" t="str">
            <v>2</v>
          </cell>
          <cell r="F5082">
            <v>141</v>
          </cell>
          <cell r="G5082">
            <v>572</v>
          </cell>
          <cell r="H5082">
            <v>0</v>
          </cell>
          <cell r="I5082">
            <v>1417</v>
          </cell>
          <cell r="J5082">
            <v>10</v>
          </cell>
          <cell r="K5082">
            <v>39</v>
          </cell>
        </row>
        <row r="5083">
          <cell r="A5083">
            <v>1986</v>
          </cell>
          <cell r="B5083" t="str">
            <v>041</v>
          </cell>
          <cell r="C5083" t="str">
            <v>GOLD RIVER</v>
          </cell>
          <cell r="D5083" t="str">
            <v>1</v>
          </cell>
          <cell r="E5083" t="str">
            <v>5</v>
          </cell>
          <cell r="F5083">
            <v>3</v>
          </cell>
          <cell r="G5083">
            <v>6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</row>
        <row r="5084">
          <cell r="A5084">
            <v>1986</v>
          </cell>
          <cell r="B5084" t="str">
            <v>041</v>
          </cell>
          <cell r="C5084" t="str">
            <v>GOLD RIVER</v>
          </cell>
          <cell r="D5084" t="str">
            <v>1</v>
          </cell>
          <cell r="E5084" t="str">
            <v>6</v>
          </cell>
          <cell r="F5084">
            <v>4</v>
          </cell>
          <cell r="G5084">
            <v>7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</row>
        <row r="5085">
          <cell r="A5085">
            <v>1986</v>
          </cell>
          <cell r="B5085" t="str">
            <v>041</v>
          </cell>
          <cell r="C5085" t="str">
            <v>GOLD RIVER</v>
          </cell>
          <cell r="D5085" t="str">
            <v>1</v>
          </cell>
          <cell r="E5085" t="str">
            <v>7</v>
          </cell>
          <cell r="F5085">
            <v>3</v>
          </cell>
          <cell r="G5085">
            <v>3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</row>
        <row r="5086">
          <cell r="A5086">
            <v>1986</v>
          </cell>
          <cell r="B5086" t="str">
            <v>041</v>
          </cell>
          <cell r="C5086" t="str">
            <v>GOLD RIVER</v>
          </cell>
          <cell r="D5086" t="str">
            <v>1</v>
          </cell>
          <cell r="E5086" t="str">
            <v>8</v>
          </cell>
          <cell r="F5086">
            <v>6</v>
          </cell>
          <cell r="G5086">
            <v>14</v>
          </cell>
          <cell r="H5086">
            <v>0</v>
          </cell>
          <cell r="I5086">
            <v>6</v>
          </cell>
          <cell r="J5086">
            <v>0</v>
          </cell>
          <cell r="K5086">
            <v>0</v>
          </cell>
        </row>
        <row r="5087">
          <cell r="A5087">
            <v>1986</v>
          </cell>
          <cell r="B5087" t="str">
            <v>041</v>
          </cell>
          <cell r="C5087" t="str">
            <v>GOLD RIVER</v>
          </cell>
          <cell r="D5087" t="str">
            <v>1</v>
          </cell>
          <cell r="E5087" t="str">
            <v>9</v>
          </cell>
          <cell r="F5087">
            <v>13</v>
          </cell>
          <cell r="G5087">
            <v>36</v>
          </cell>
          <cell r="H5087">
            <v>0</v>
          </cell>
          <cell r="I5087">
            <v>24</v>
          </cell>
          <cell r="J5087">
            <v>0</v>
          </cell>
          <cell r="K5087">
            <v>0</v>
          </cell>
        </row>
        <row r="5088">
          <cell r="A5088">
            <v>1986</v>
          </cell>
          <cell r="B5088" t="str">
            <v>042</v>
          </cell>
          <cell r="C5088" t="str">
            <v>GOLDSTREAM RIVER</v>
          </cell>
          <cell r="D5088" t="str">
            <v>1</v>
          </cell>
          <cell r="E5088" t="str">
            <v>1</v>
          </cell>
          <cell r="F5088">
            <v>11</v>
          </cell>
          <cell r="G5088">
            <v>78</v>
          </cell>
          <cell r="H5088">
            <v>0</v>
          </cell>
          <cell r="I5088">
            <v>230</v>
          </cell>
          <cell r="J5088">
            <v>4</v>
          </cell>
          <cell r="K5088">
            <v>0</v>
          </cell>
        </row>
        <row r="5089">
          <cell r="A5089">
            <v>1986</v>
          </cell>
          <cell r="B5089" t="str">
            <v>044</v>
          </cell>
          <cell r="C5089" t="str">
            <v>GORDON RIVER</v>
          </cell>
          <cell r="D5089" t="str">
            <v>1</v>
          </cell>
          <cell r="E5089" t="str">
            <v>1</v>
          </cell>
          <cell r="F5089">
            <v>14</v>
          </cell>
          <cell r="G5089">
            <v>25</v>
          </cell>
          <cell r="H5089">
            <v>0</v>
          </cell>
          <cell r="I5089">
            <v>0</v>
          </cell>
          <cell r="J5089">
            <v>0</v>
          </cell>
          <cell r="K5089">
            <v>25</v>
          </cell>
        </row>
        <row r="5090">
          <cell r="A5090">
            <v>1986</v>
          </cell>
          <cell r="B5090" t="str">
            <v>045</v>
          </cell>
          <cell r="C5090" t="str">
            <v>HARRIS CREEK</v>
          </cell>
          <cell r="D5090" t="str">
            <v>1</v>
          </cell>
          <cell r="E5090" t="str">
            <v>1</v>
          </cell>
          <cell r="F5090">
            <v>53</v>
          </cell>
          <cell r="G5090">
            <v>177</v>
          </cell>
          <cell r="H5090">
            <v>14</v>
          </cell>
          <cell r="I5090">
            <v>205</v>
          </cell>
          <cell r="J5090">
            <v>4</v>
          </cell>
          <cell r="K5090">
            <v>74</v>
          </cell>
        </row>
        <row r="5091">
          <cell r="A5091">
            <v>1986</v>
          </cell>
          <cell r="B5091" t="str">
            <v>048</v>
          </cell>
          <cell r="C5091" t="str">
            <v>HEBER RIVER</v>
          </cell>
          <cell r="D5091" t="str">
            <v>1</v>
          </cell>
          <cell r="E5091" t="str">
            <v>0</v>
          </cell>
          <cell r="F5091">
            <v>5</v>
          </cell>
          <cell r="G5091">
            <v>9</v>
          </cell>
          <cell r="H5091">
            <v>0</v>
          </cell>
          <cell r="I5091">
            <v>32</v>
          </cell>
          <cell r="J5091">
            <v>0</v>
          </cell>
          <cell r="K5091">
            <v>0</v>
          </cell>
        </row>
        <row r="5092">
          <cell r="A5092">
            <v>1986</v>
          </cell>
          <cell r="B5092" t="str">
            <v>048</v>
          </cell>
          <cell r="C5092" t="str">
            <v>HEBER RIVER</v>
          </cell>
          <cell r="D5092" t="str">
            <v>1</v>
          </cell>
          <cell r="E5092" t="str">
            <v>1</v>
          </cell>
          <cell r="F5092">
            <v>4</v>
          </cell>
          <cell r="G5092">
            <v>4</v>
          </cell>
          <cell r="H5092">
            <v>0</v>
          </cell>
          <cell r="I5092">
            <v>28</v>
          </cell>
          <cell r="J5092">
            <v>0</v>
          </cell>
          <cell r="K5092">
            <v>0</v>
          </cell>
        </row>
        <row r="5093">
          <cell r="A5093">
            <v>1986</v>
          </cell>
          <cell r="B5093" t="str">
            <v>048</v>
          </cell>
          <cell r="C5093" t="str">
            <v>HEBER RIVER</v>
          </cell>
          <cell r="D5093" t="str">
            <v>1</v>
          </cell>
          <cell r="E5093" t="str">
            <v>2</v>
          </cell>
          <cell r="F5093">
            <v>3</v>
          </cell>
          <cell r="G5093">
            <v>6</v>
          </cell>
          <cell r="H5093">
            <v>0</v>
          </cell>
          <cell r="I5093">
            <v>13</v>
          </cell>
          <cell r="J5093">
            <v>0</v>
          </cell>
          <cell r="K5093">
            <v>0</v>
          </cell>
        </row>
        <row r="5094">
          <cell r="A5094">
            <v>1986</v>
          </cell>
          <cell r="B5094" t="str">
            <v>048</v>
          </cell>
          <cell r="C5094" t="str">
            <v>HEBER RIVER</v>
          </cell>
          <cell r="D5094" t="str">
            <v>1</v>
          </cell>
          <cell r="E5094" t="str">
            <v>9</v>
          </cell>
          <cell r="F5094">
            <v>2</v>
          </cell>
          <cell r="G5094">
            <v>5</v>
          </cell>
          <cell r="H5094">
            <v>0</v>
          </cell>
          <cell r="I5094">
            <v>9</v>
          </cell>
          <cell r="J5094">
            <v>0</v>
          </cell>
          <cell r="K5094">
            <v>0</v>
          </cell>
        </row>
        <row r="5095">
          <cell r="A5095">
            <v>1986</v>
          </cell>
          <cell r="B5095" t="str">
            <v>056</v>
          </cell>
          <cell r="C5095" t="str">
            <v>KAKWEIKEN RIVER</v>
          </cell>
          <cell r="D5095" t="str">
            <v>1</v>
          </cell>
          <cell r="E5095" t="str">
            <v>2</v>
          </cell>
          <cell r="F5095">
            <v>3</v>
          </cell>
          <cell r="G5095">
            <v>13</v>
          </cell>
          <cell r="H5095">
            <v>0</v>
          </cell>
          <cell r="I5095">
            <v>3</v>
          </cell>
          <cell r="J5095">
            <v>0</v>
          </cell>
          <cell r="K5095">
            <v>0</v>
          </cell>
        </row>
        <row r="5096">
          <cell r="A5096">
            <v>1986</v>
          </cell>
          <cell r="B5096" t="str">
            <v>057</v>
          </cell>
          <cell r="C5096" t="str">
            <v>KAOUK RIVER</v>
          </cell>
          <cell r="D5096" t="str">
            <v>1</v>
          </cell>
          <cell r="E5096" t="str">
            <v>1</v>
          </cell>
          <cell r="F5096">
            <v>11</v>
          </cell>
          <cell r="G5096">
            <v>60</v>
          </cell>
          <cell r="H5096">
            <v>4</v>
          </cell>
          <cell r="I5096">
            <v>32</v>
          </cell>
          <cell r="J5096">
            <v>0</v>
          </cell>
          <cell r="K5096">
            <v>0</v>
          </cell>
        </row>
        <row r="5097">
          <cell r="A5097">
            <v>1986</v>
          </cell>
          <cell r="B5097" t="str">
            <v>059</v>
          </cell>
          <cell r="C5097" t="str">
            <v>KEOGH RIVER</v>
          </cell>
          <cell r="D5097" t="str">
            <v>1</v>
          </cell>
          <cell r="E5097" t="str">
            <v>1</v>
          </cell>
          <cell r="F5097">
            <v>88</v>
          </cell>
          <cell r="G5097">
            <v>350</v>
          </cell>
          <cell r="H5097">
            <v>0</v>
          </cell>
          <cell r="I5097">
            <v>170</v>
          </cell>
          <cell r="J5097">
            <v>28</v>
          </cell>
          <cell r="K5097">
            <v>346</v>
          </cell>
        </row>
        <row r="5098">
          <cell r="A5098">
            <v>1986</v>
          </cell>
          <cell r="B5098" t="str">
            <v>059</v>
          </cell>
          <cell r="C5098" t="str">
            <v>KEOGH RIVER</v>
          </cell>
          <cell r="D5098" t="str">
            <v>1</v>
          </cell>
          <cell r="E5098" t="str">
            <v>2</v>
          </cell>
          <cell r="F5098">
            <v>39</v>
          </cell>
          <cell r="G5098">
            <v>80</v>
          </cell>
          <cell r="H5098">
            <v>0</v>
          </cell>
          <cell r="I5098">
            <v>67</v>
          </cell>
          <cell r="J5098">
            <v>35</v>
          </cell>
          <cell r="K5098">
            <v>112</v>
          </cell>
        </row>
        <row r="5099">
          <cell r="A5099">
            <v>1986</v>
          </cell>
          <cell r="B5099" t="str">
            <v>059</v>
          </cell>
          <cell r="C5099" t="str">
            <v>KEOGH RIVER</v>
          </cell>
          <cell r="D5099" t="str">
            <v>1</v>
          </cell>
          <cell r="E5099" t="str">
            <v>8</v>
          </cell>
          <cell r="F5099">
            <v>3</v>
          </cell>
          <cell r="G5099">
            <v>6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</row>
        <row r="5100">
          <cell r="A5100">
            <v>1986</v>
          </cell>
          <cell r="B5100" t="str">
            <v>061</v>
          </cell>
          <cell r="C5100" t="str">
            <v>KINGCOME RIVER</v>
          </cell>
          <cell r="D5100" t="str">
            <v>1</v>
          </cell>
          <cell r="E5100" t="str">
            <v>2</v>
          </cell>
          <cell r="F5100">
            <v>3</v>
          </cell>
          <cell r="G5100">
            <v>26</v>
          </cell>
          <cell r="H5100">
            <v>0</v>
          </cell>
          <cell r="I5100">
            <v>26</v>
          </cell>
          <cell r="J5100">
            <v>0</v>
          </cell>
          <cell r="K5100">
            <v>0</v>
          </cell>
        </row>
        <row r="5101">
          <cell r="A5101">
            <v>1986</v>
          </cell>
          <cell r="B5101" t="str">
            <v>063</v>
          </cell>
          <cell r="C5101" t="str">
            <v>KITSUCKSUS CREEK</v>
          </cell>
          <cell r="D5101" t="str">
            <v>1</v>
          </cell>
          <cell r="E5101" t="str">
            <v>1</v>
          </cell>
          <cell r="F5101">
            <v>4</v>
          </cell>
          <cell r="G5101">
            <v>7</v>
          </cell>
          <cell r="H5101">
            <v>0</v>
          </cell>
          <cell r="I5101">
            <v>7</v>
          </cell>
          <cell r="J5101">
            <v>0</v>
          </cell>
          <cell r="K5101">
            <v>0</v>
          </cell>
        </row>
        <row r="5102">
          <cell r="A5102">
            <v>1986</v>
          </cell>
          <cell r="B5102" t="str">
            <v>064</v>
          </cell>
          <cell r="C5102" t="str">
            <v>KLANAWA RIVER</v>
          </cell>
          <cell r="D5102" t="str">
            <v>1</v>
          </cell>
          <cell r="E5102" t="str">
            <v>1</v>
          </cell>
          <cell r="F5102">
            <v>4</v>
          </cell>
          <cell r="G5102">
            <v>18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</row>
        <row r="5103">
          <cell r="A5103">
            <v>1986</v>
          </cell>
          <cell r="B5103" t="str">
            <v>067</v>
          </cell>
          <cell r="C5103" t="str">
            <v>KOKISH RIVER</v>
          </cell>
          <cell r="D5103" t="str">
            <v>1</v>
          </cell>
          <cell r="E5103" t="str">
            <v>1</v>
          </cell>
          <cell r="F5103">
            <v>18</v>
          </cell>
          <cell r="G5103">
            <v>131</v>
          </cell>
          <cell r="H5103">
            <v>0</v>
          </cell>
          <cell r="I5103">
            <v>134</v>
          </cell>
          <cell r="J5103">
            <v>0</v>
          </cell>
          <cell r="K5103">
            <v>0</v>
          </cell>
        </row>
        <row r="5104">
          <cell r="A5104">
            <v>1986</v>
          </cell>
          <cell r="B5104" t="str">
            <v>067</v>
          </cell>
          <cell r="C5104" t="str">
            <v>KOKISH RIVER</v>
          </cell>
          <cell r="D5104" t="str">
            <v>1</v>
          </cell>
          <cell r="E5104" t="str">
            <v>2</v>
          </cell>
          <cell r="F5104">
            <v>6</v>
          </cell>
          <cell r="G5104">
            <v>10</v>
          </cell>
          <cell r="H5104">
            <v>0</v>
          </cell>
          <cell r="I5104">
            <v>3</v>
          </cell>
          <cell r="J5104">
            <v>0</v>
          </cell>
          <cell r="K5104">
            <v>0</v>
          </cell>
        </row>
        <row r="5105">
          <cell r="A5105">
            <v>1986</v>
          </cell>
          <cell r="B5105" t="str">
            <v>067</v>
          </cell>
          <cell r="C5105" t="str">
            <v>KOKISH RIVER</v>
          </cell>
          <cell r="D5105" t="str">
            <v>1</v>
          </cell>
          <cell r="E5105" t="str">
            <v>3</v>
          </cell>
          <cell r="F5105">
            <v>3</v>
          </cell>
          <cell r="G5105">
            <v>6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</row>
        <row r="5106">
          <cell r="A5106">
            <v>1986</v>
          </cell>
          <cell r="B5106" t="str">
            <v>068</v>
          </cell>
          <cell r="C5106" t="str">
            <v>KOKSILAH RIVER</v>
          </cell>
          <cell r="D5106" t="str">
            <v>1</v>
          </cell>
          <cell r="E5106" t="str">
            <v>1</v>
          </cell>
          <cell r="F5106">
            <v>35</v>
          </cell>
          <cell r="G5106">
            <v>124</v>
          </cell>
          <cell r="H5106">
            <v>0</v>
          </cell>
          <cell r="I5106">
            <v>32</v>
          </cell>
          <cell r="J5106">
            <v>0</v>
          </cell>
          <cell r="K5106">
            <v>0</v>
          </cell>
        </row>
        <row r="5107">
          <cell r="A5107">
            <v>1986</v>
          </cell>
          <cell r="B5107" t="str">
            <v>069</v>
          </cell>
          <cell r="C5107" t="str">
            <v>KOOTOWIS CREEK</v>
          </cell>
          <cell r="D5107" t="str">
            <v>1</v>
          </cell>
          <cell r="E5107" t="str">
            <v>1</v>
          </cell>
          <cell r="F5107">
            <v>4</v>
          </cell>
          <cell r="G5107">
            <v>42</v>
          </cell>
          <cell r="H5107">
            <v>0</v>
          </cell>
          <cell r="I5107">
            <v>60</v>
          </cell>
          <cell r="J5107">
            <v>0</v>
          </cell>
          <cell r="K5107">
            <v>0</v>
          </cell>
        </row>
        <row r="5108">
          <cell r="A5108">
            <v>1986</v>
          </cell>
          <cell r="B5108" t="str">
            <v>069</v>
          </cell>
          <cell r="C5108" t="str">
            <v>KOOTOWIS CREEK</v>
          </cell>
          <cell r="D5108" t="str">
            <v>1</v>
          </cell>
          <cell r="E5108" t="str">
            <v>2</v>
          </cell>
          <cell r="F5108">
            <v>3</v>
          </cell>
          <cell r="G5108">
            <v>3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</row>
        <row r="5109">
          <cell r="A5109">
            <v>1986</v>
          </cell>
          <cell r="B5109" t="str">
            <v>071</v>
          </cell>
          <cell r="C5109" t="str">
            <v>LEINER RIVER</v>
          </cell>
          <cell r="D5109" t="str">
            <v>1</v>
          </cell>
          <cell r="E5109" t="str">
            <v>1</v>
          </cell>
          <cell r="F5109">
            <v>11</v>
          </cell>
          <cell r="G5109">
            <v>18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</row>
        <row r="5110">
          <cell r="A5110">
            <v>1986</v>
          </cell>
          <cell r="B5110" t="str">
            <v>071</v>
          </cell>
          <cell r="C5110" t="str">
            <v>LEINER RIVER</v>
          </cell>
          <cell r="D5110" t="str">
            <v>1</v>
          </cell>
          <cell r="E5110" t="str">
            <v>2</v>
          </cell>
          <cell r="F5110">
            <v>3</v>
          </cell>
          <cell r="G5110">
            <v>6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</row>
        <row r="5111">
          <cell r="A5111">
            <v>1986</v>
          </cell>
          <cell r="B5111" t="str">
            <v>073</v>
          </cell>
          <cell r="C5111" t="str">
            <v>LITTLE QUALICUM RIVER</v>
          </cell>
          <cell r="D5111" t="str">
            <v>1</v>
          </cell>
          <cell r="E5111" t="str">
            <v>0</v>
          </cell>
          <cell r="F5111">
            <v>4</v>
          </cell>
          <cell r="G5111">
            <v>5</v>
          </cell>
          <cell r="H5111">
            <v>0</v>
          </cell>
          <cell r="I5111">
            <v>16</v>
          </cell>
          <cell r="J5111">
            <v>0</v>
          </cell>
          <cell r="K5111">
            <v>9</v>
          </cell>
        </row>
        <row r="5112">
          <cell r="A5112">
            <v>1986</v>
          </cell>
          <cell r="B5112" t="str">
            <v>073</v>
          </cell>
          <cell r="C5112" t="str">
            <v>LITTLE QUALICUM RIVER</v>
          </cell>
          <cell r="D5112" t="str">
            <v>1</v>
          </cell>
          <cell r="E5112" t="str">
            <v>1</v>
          </cell>
          <cell r="F5112">
            <v>371</v>
          </cell>
          <cell r="G5112">
            <v>2330</v>
          </cell>
          <cell r="H5112">
            <v>0</v>
          </cell>
          <cell r="I5112">
            <v>693</v>
          </cell>
          <cell r="J5112">
            <v>371</v>
          </cell>
          <cell r="K5112">
            <v>983</v>
          </cell>
        </row>
        <row r="5113">
          <cell r="A5113">
            <v>1986</v>
          </cell>
          <cell r="B5113" t="str">
            <v>073</v>
          </cell>
          <cell r="C5113" t="str">
            <v>LITTLE QUALICUM RIVER</v>
          </cell>
          <cell r="D5113" t="str">
            <v>1</v>
          </cell>
          <cell r="E5113" t="str">
            <v>2</v>
          </cell>
          <cell r="F5113">
            <v>135</v>
          </cell>
          <cell r="G5113">
            <v>511</v>
          </cell>
          <cell r="H5113">
            <v>0</v>
          </cell>
          <cell r="I5113">
            <v>244</v>
          </cell>
          <cell r="J5113">
            <v>100</v>
          </cell>
          <cell r="K5113">
            <v>122</v>
          </cell>
        </row>
        <row r="5114">
          <cell r="A5114">
            <v>1986</v>
          </cell>
          <cell r="B5114" t="str">
            <v>073</v>
          </cell>
          <cell r="C5114" t="str">
            <v>LITTLE QUALICUM RIVER</v>
          </cell>
          <cell r="D5114" t="str">
            <v>1</v>
          </cell>
          <cell r="E5114" t="str">
            <v>3</v>
          </cell>
          <cell r="F5114">
            <v>3</v>
          </cell>
          <cell r="G5114">
            <v>9</v>
          </cell>
          <cell r="H5114">
            <v>0</v>
          </cell>
          <cell r="I5114">
            <v>0</v>
          </cell>
          <cell r="J5114">
            <v>3</v>
          </cell>
          <cell r="K5114">
            <v>0</v>
          </cell>
        </row>
        <row r="5115">
          <cell r="A5115">
            <v>1986</v>
          </cell>
          <cell r="B5115" t="str">
            <v>073</v>
          </cell>
          <cell r="C5115" t="str">
            <v>LITTLE QUALICUM RIVER</v>
          </cell>
          <cell r="D5115" t="str">
            <v>1</v>
          </cell>
          <cell r="E5115" t="str">
            <v>8</v>
          </cell>
          <cell r="F5115">
            <v>6</v>
          </cell>
          <cell r="G5115">
            <v>45</v>
          </cell>
          <cell r="H5115">
            <v>0</v>
          </cell>
          <cell r="I5115">
            <v>0</v>
          </cell>
          <cell r="J5115">
            <v>11</v>
          </cell>
          <cell r="K5115">
            <v>31</v>
          </cell>
        </row>
        <row r="5116">
          <cell r="A5116">
            <v>1986</v>
          </cell>
          <cell r="B5116" t="str">
            <v>073</v>
          </cell>
          <cell r="C5116" t="str">
            <v>LITTLE QUALICUM RIVER</v>
          </cell>
          <cell r="D5116" t="str">
            <v>1</v>
          </cell>
          <cell r="E5116" t="str">
            <v>9</v>
          </cell>
          <cell r="F5116">
            <v>5</v>
          </cell>
          <cell r="G5116">
            <v>36</v>
          </cell>
          <cell r="H5116">
            <v>0</v>
          </cell>
          <cell r="I5116">
            <v>2</v>
          </cell>
          <cell r="J5116">
            <v>0</v>
          </cell>
          <cell r="K5116">
            <v>47</v>
          </cell>
        </row>
        <row r="5117">
          <cell r="A5117">
            <v>1986</v>
          </cell>
          <cell r="B5117" t="str">
            <v>079</v>
          </cell>
          <cell r="C5117" t="str">
            <v>MAHATTA CREEK</v>
          </cell>
          <cell r="D5117" t="str">
            <v>1</v>
          </cell>
          <cell r="E5117" t="str">
            <v>1</v>
          </cell>
          <cell r="F5117">
            <v>18</v>
          </cell>
          <cell r="G5117">
            <v>25</v>
          </cell>
          <cell r="H5117">
            <v>4</v>
          </cell>
          <cell r="I5117">
            <v>131</v>
          </cell>
          <cell r="J5117">
            <v>0</v>
          </cell>
          <cell r="K5117">
            <v>0</v>
          </cell>
        </row>
        <row r="5118">
          <cell r="A5118">
            <v>1986</v>
          </cell>
          <cell r="B5118" t="str">
            <v>081</v>
          </cell>
          <cell r="C5118" t="str">
            <v>MARBLE RIVER</v>
          </cell>
          <cell r="D5118" t="str">
            <v>1</v>
          </cell>
          <cell r="E5118" t="str">
            <v>0</v>
          </cell>
          <cell r="F5118">
            <v>5</v>
          </cell>
          <cell r="G5118">
            <v>9</v>
          </cell>
          <cell r="H5118">
            <v>0</v>
          </cell>
          <cell r="I5118">
            <v>0</v>
          </cell>
          <cell r="J5118">
            <v>0</v>
          </cell>
          <cell r="K5118">
            <v>11</v>
          </cell>
        </row>
        <row r="5119">
          <cell r="A5119">
            <v>1986</v>
          </cell>
          <cell r="B5119" t="str">
            <v>081</v>
          </cell>
          <cell r="C5119" t="str">
            <v>MARBLE RIVER</v>
          </cell>
          <cell r="D5119" t="str">
            <v>1</v>
          </cell>
          <cell r="E5119" t="str">
            <v>1</v>
          </cell>
          <cell r="F5119">
            <v>42</v>
          </cell>
          <cell r="G5119">
            <v>120</v>
          </cell>
          <cell r="H5119">
            <v>0</v>
          </cell>
          <cell r="I5119">
            <v>145</v>
          </cell>
          <cell r="J5119">
            <v>0</v>
          </cell>
          <cell r="K5119">
            <v>0</v>
          </cell>
        </row>
        <row r="5120">
          <cell r="A5120">
            <v>1986</v>
          </cell>
          <cell r="B5120" t="str">
            <v>081</v>
          </cell>
          <cell r="C5120" t="str">
            <v>MARBLE RIVER</v>
          </cell>
          <cell r="D5120" t="str">
            <v>1</v>
          </cell>
          <cell r="E5120" t="str">
            <v>2</v>
          </cell>
          <cell r="F5120">
            <v>16</v>
          </cell>
          <cell r="G5120">
            <v>19</v>
          </cell>
          <cell r="H5120">
            <v>0</v>
          </cell>
          <cell r="I5120">
            <v>32</v>
          </cell>
          <cell r="J5120">
            <v>0</v>
          </cell>
          <cell r="K5120">
            <v>0</v>
          </cell>
        </row>
        <row r="5121">
          <cell r="A5121">
            <v>1986</v>
          </cell>
          <cell r="B5121" t="str">
            <v>081</v>
          </cell>
          <cell r="C5121" t="str">
            <v>MARBLE RIVER</v>
          </cell>
          <cell r="D5121" t="str">
            <v>1</v>
          </cell>
          <cell r="E5121" t="str">
            <v>9</v>
          </cell>
          <cell r="F5121">
            <v>2</v>
          </cell>
          <cell r="G5121">
            <v>2</v>
          </cell>
          <cell r="H5121">
            <v>0</v>
          </cell>
          <cell r="I5121">
            <v>4</v>
          </cell>
          <cell r="J5121">
            <v>0</v>
          </cell>
          <cell r="K5121">
            <v>0</v>
          </cell>
        </row>
        <row r="5122">
          <cell r="A5122">
            <v>1986</v>
          </cell>
          <cell r="B5122" t="str">
            <v>085</v>
          </cell>
          <cell r="C5122" t="str">
            <v>MILL STREAM</v>
          </cell>
          <cell r="D5122" t="str">
            <v>1</v>
          </cell>
          <cell r="E5122" t="str">
            <v>1</v>
          </cell>
          <cell r="F5122">
            <v>7</v>
          </cell>
          <cell r="G5122">
            <v>42</v>
          </cell>
          <cell r="H5122">
            <v>0</v>
          </cell>
          <cell r="I5122">
            <v>78</v>
          </cell>
          <cell r="J5122">
            <v>11</v>
          </cell>
          <cell r="K5122">
            <v>18</v>
          </cell>
        </row>
        <row r="5123">
          <cell r="A5123">
            <v>1986</v>
          </cell>
          <cell r="B5123" t="str">
            <v>086</v>
          </cell>
          <cell r="C5123" t="str">
            <v>MOHUN CREEK</v>
          </cell>
          <cell r="D5123" t="str">
            <v>1</v>
          </cell>
          <cell r="E5123" t="str">
            <v>1</v>
          </cell>
          <cell r="F5123">
            <v>4</v>
          </cell>
          <cell r="G5123">
            <v>7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</row>
        <row r="5124">
          <cell r="A5124">
            <v>1986</v>
          </cell>
          <cell r="B5124" t="str">
            <v>090</v>
          </cell>
          <cell r="C5124" t="str">
            <v>NAHMINT RIVER</v>
          </cell>
          <cell r="D5124" t="str">
            <v>1</v>
          </cell>
          <cell r="E5124" t="str">
            <v>1</v>
          </cell>
          <cell r="F5124">
            <v>25</v>
          </cell>
          <cell r="G5124">
            <v>39</v>
          </cell>
          <cell r="H5124">
            <v>0</v>
          </cell>
          <cell r="I5124">
            <v>88</v>
          </cell>
          <cell r="J5124">
            <v>0</v>
          </cell>
          <cell r="K5124">
            <v>0</v>
          </cell>
        </row>
        <row r="5125">
          <cell r="A5125">
            <v>1986</v>
          </cell>
          <cell r="B5125" t="str">
            <v>090</v>
          </cell>
          <cell r="C5125" t="str">
            <v>NAHMINT RIVER</v>
          </cell>
          <cell r="D5125" t="str">
            <v>1</v>
          </cell>
          <cell r="E5125" t="str">
            <v>2</v>
          </cell>
          <cell r="F5125">
            <v>3</v>
          </cell>
          <cell r="G5125">
            <v>3</v>
          </cell>
          <cell r="H5125">
            <v>0</v>
          </cell>
          <cell r="I5125">
            <v>3</v>
          </cell>
          <cell r="J5125">
            <v>0</v>
          </cell>
          <cell r="K5125">
            <v>0</v>
          </cell>
        </row>
        <row r="5126">
          <cell r="A5126">
            <v>1986</v>
          </cell>
          <cell r="B5126" t="str">
            <v>090</v>
          </cell>
          <cell r="C5126" t="str">
            <v>NAHMINT RIVER</v>
          </cell>
          <cell r="D5126" t="str">
            <v>1</v>
          </cell>
          <cell r="E5126" t="str">
            <v>8</v>
          </cell>
          <cell r="F5126">
            <v>3</v>
          </cell>
          <cell r="G5126">
            <v>3</v>
          </cell>
          <cell r="H5126">
            <v>0</v>
          </cell>
          <cell r="I5126">
            <v>11</v>
          </cell>
          <cell r="J5126">
            <v>0</v>
          </cell>
          <cell r="K5126">
            <v>0</v>
          </cell>
        </row>
        <row r="5127">
          <cell r="A5127">
            <v>1986</v>
          </cell>
          <cell r="B5127" t="str">
            <v>091</v>
          </cell>
          <cell r="C5127" t="str">
            <v>NAHWITTI RIVER</v>
          </cell>
          <cell r="D5127" t="str">
            <v>1</v>
          </cell>
          <cell r="E5127" t="str">
            <v>1</v>
          </cell>
          <cell r="F5127">
            <v>25</v>
          </cell>
          <cell r="G5127">
            <v>95</v>
          </cell>
          <cell r="H5127">
            <v>0</v>
          </cell>
          <cell r="I5127">
            <v>198</v>
          </cell>
          <cell r="J5127">
            <v>0</v>
          </cell>
          <cell r="K5127">
            <v>0</v>
          </cell>
        </row>
        <row r="5128">
          <cell r="A5128">
            <v>1986</v>
          </cell>
          <cell r="B5128" t="str">
            <v>091</v>
          </cell>
          <cell r="C5128" t="str">
            <v>NAHWITTI RIVER</v>
          </cell>
          <cell r="D5128" t="str">
            <v>1</v>
          </cell>
          <cell r="E5128" t="str">
            <v>2</v>
          </cell>
          <cell r="F5128">
            <v>3</v>
          </cell>
          <cell r="G5128">
            <v>10</v>
          </cell>
          <cell r="H5128">
            <v>0</v>
          </cell>
          <cell r="I5128">
            <v>19</v>
          </cell>
          <cell r="J5128">
            <v>0</v>
          </cell>
          <cell r="K5128">
            <v>0</v>
          </cell>
        </row>
        <row r="5129">
          <cell r="A5129">
            <v>1986</v>
          </cell>
          <cell r="B5129" t="str">
            <v>091</v>
          </cell>
          <cell r="C5129" t="str">
            <v>NAHWITTI RIVER</v>
          </cell>
          <cell r="D5129" t="str">
            <v>1</v>
          </cell>
          <cell r="E5129" t="str">
            <v>8</v>
          </cell>
          <cell r="F5129">
            <v>3</v>
          </cell>
          <cell r="G5129">
            <v>3</v>
          </cell>
          <cell r="H5129">
            <v>0</v>
          </cell>
          <cell r="I5129">
            <v>11</v>
          </cell>
          <cell r="J5129">
            <v>0</v>
          </cell>
          <cell r="K5129">
            <v>0</v>
          </cell>
        </row>
        <row r="5130">
          <cell r="A5130">
            <v>1986</v>
          </cell>
          <cell r="B5130" t="str">
            <v>092</v>
          </cell>
          <cell r="C5130" t="str">
            <v>NANAIMO RIVER</v>
          </cell>
          <cell r="D5130" t="str">
            <v>1</v>
          </cell>
          <cell r="E5130" t="str">
            <v>1</v>
          </cell>
          <cell r="F5130">
            <v>301</v>
          </cell>
          <cell r="G5130">
            <v>2227</v>
          </cell>
          <cell r="H5130">
            <v>0</v>
          </cell>
          <cell r="I5130">
            <v>863</v>
          </cell>
          <cell r="J5130">
            <v>103</v>
          </cell>
          <cell r="K5130">
            <v>152</v>
          </cell>
        </row>
        <row r="5131">
          <cell r="A5131">
            <v>1986</v>
          </cell>
          <cell r="B5131" t="str">
            <v>092</v>
          </cell>
          <cell r="C5131" t="str">
            <v>NANAIMO RIVER</v>
          </cell>
          <cell r="D5131" t="str">
            <v>1</v>
          </cell>
          <cell r="E5131" t="str">
            <v>2</v>
          </cell>
          <cell r="F5131">
            <v>32</v>
          </cell>
          <cell r="G5131">
            <v>61</v>
          </cell>
          <cell r="H5131">
            <v>0</v>
          </cell>
          <cell r="I5131">
            <v>16</v>
          </cell>
          <cell r="J5131">
            <v>3</v>
          </cell>
          <cell r="K5131">
            <v>0</v>
          </cell>
        </row>
        <row r="5132">
          <cell r="A5132">
            <v>1986</v>
          </cell>
          <cell r="B5132" t="str">
            <v>092</v>
          </cell>
          <cell r="C5132" t="str">
            <v>NANAIMO RIVER</v>
          </cell>
          <cell r="D5132" t="str">
            <v>1</v>
          </cell>
          <cell r="E5132" t="str">
            <v>7</v>
          </cell>
          <cell r="F5132">
            <v>3</v>
          </cell>
          <cell r="G5132">
            <v>47</v>
          </cell>
          <cell r="H5132">
            <v>0</v>
          </cell>
          <cell r="I5132">
            <v>0</v>
          </cell>
          <cell r="J5132">
            <v>3</v>
          </cell>
          <cell r="K5132">
            <v>0</v>
          </cell>
        </row>
        <row r="5133">
          <cell r="A5133">
            <v>1986</v>
          </cell>
          <cell r="B5133" t="str">
            <v>092</v>
          </cell>
          <cell r="C5133" t="str">
            <v>NANAIMO RIVER</v>
          </cell>
          <cell r="D5133" t="str">
            <v>1</v>
          </cell>
          <cell r="E5133" t="str">
            <v>9</v>
          </cell>
          <cell r="F5133">
            <v>5</v>
          </cell>
          <cell r="G5133">
            <v>15</v>
          </cell>
          <cell r="H5133">
            <v>0</v>
          </cell>
          <cell r="I5133">
            <v>5</v>
          </cell>
          <cell r="J5133">
            <v>0</v>
          </cell>
          <cell r="K5133">
            <v>0</v>
          </cell>
        </row>
        <row r="5134">
          <cell r="A5134">
            <v>1986</v>
          </cell>
          <cell r="B5134" t="str">
            <v>093</v>
          </cell>
          <cell r="C5134" t="str">
            <v>NESOOK RIVER</v>
          </cell>
          <cell r="D5134" t="str">
            <v>1</v>
          </cell>
          <cell r="E5134" t="str">
            <v>1</v>
          </cell>
          <cell r="F5134">
            <v>4</v>
          </cell>
          <cell r="G5134">
            <v>4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</row>
        <row r="5135">
          <cell r="A5135">
            <v>1986</v>
          </cell>
          <cell r="B5135" t="str">
            <v>094</v>
          </cell>
          <cell r="C5135" t="str">
            <v>NIMPKISH RIVER</v>
          </cell>
          <cell r="D5135" t="str">
            <v>1</v>
          </cell>
          <cell r="E5135" t="str">
            <v>0</v>
          </cell>
          <cell r="F5135">
            <v>2</v>
          </cell>
          <cell r="G5135">
            <v>2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</row>
        <row r="5136">
          <cell r="A5136">
            <v>1986</v>
          </cell>
          <cell r="B5136" t="str">
            <v>094</v>
          </cell>
          <cell r="C5136" t="str">
            <v>NIMPKISH RIVER</v>
          </cell>
          <cell r="D5136" t="str">
            <v>1</v>
          </cell>
          <cell r="E5136" t="str">
            <v>1</v>
          </cell>
          <cell r="F5136">
            <v>124</v>
          </cell>
          <cell r="G5136">
            <v>594</v>
          </cell>
          <cell r="H5136">
            <v>0</v>
          </cell>
          <cell r="I5136">
            <v>636</v>
          </cell>
          <cell r="J5136">
            <v>0</v>
          </cell>
          <cell r="K5136">
            <v>4</v>
          </cell>
        </row>
        <row r="5137">
          <cell r="A5137">
            <v>1986</v>
          </cell>
          <cell r="B5137" t="str">
            <v>094</v>
          </cell>
          <cell r="C5137" t="str">
            <v>NIMPKISH RIVER</v>
          </cell>
          <cell r="D5137" t="str">
            <v>1</v>
          </cell>
          <cell r="E5137" t="str">
            <v>2</v>
          </cell>
          <cell r="F5137">
            <v>16</v>
          </cell>
          <cell r="G5137">
            <v>32</v>
          </cell>
          <cell r="H5137">
            <v>0</v>
          </cell>
          <cell r="I5137">
            <v>61</v>
          </cell>
          <cell r="J5137">
            <v>0</v>
          </cell>
          <cell r="K5137">
            <v>0</v>
          </cell>
        </row>
        <row r="5138">
          <cell r="A5138">
            <v>1986</v>
          </cell>
          <cell r="B5138" t="str">
            <v>094</v>
          </cell>
          <cell r="C5138" t="str">
            <v>NIMPKISH RIVER</v>
          </cell>
          <cell r="D5138" t="str">
            <v>1</v>
          </cell>
          <cell r="E5138" t="str">
            <v>9</v>
          </cell>
          <cell r="F5138">
            <v>2</v>
          </cell>
          <cell r="G5138">
            <v>5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</row>
        <row r="5139">
          <cell r="A5139">
            <v>1986</v>
          </cell>
          <cell r="B5139" t="str">
            <v>095</v>
          </cell>
          <cell r="C5139" t="str">
            <v>NITINAT RIVER</v>
          </cell>
          <cell r="D5139" t="str">
            <v>1</v>
          </cell>
          <cell r="E5139" t="str">
            <v>1</v>
          </cell>
          <cell r="F5139">
            <v>7</v>
          </cell>
          <cell r="G5139">
            <v>18</v>
          </cell>
          <cell r="H5139">
            <v>0</v>
          </cell>
          <cell r="I5139">
            <v>14</v>
          </cell>
          <cell r="J5139">
            <v>0</v>
          </cell>
          <cell r="K5139">
            <v>0</v>
          </cell>
        </row>
        <row r="5140">
          <cell r="A5140">
            <v>1986</v>
          </cell>
          <cell r="B5140" t="str">
            <v>095</v>
          </cell>
          <cell r="C5140" t="str">
            <v>NITINAT RIVER</v>
          </cell>
          <cell r="D5140" t="str">
            <v>1</v>
          </cell>
          <cell r="E5140" t="str">
            <v>2</v>
          </cell>
          <cell r="F5140">
            <v>3</v>
          </cell>
          <cell r="G5140">
            <v>3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</row>
        <row r="5141">
          <cell r="A5141">
            <v>1986</v>
          </cell>
          <cell r="B5141" t="str">
            <v>097</v>
          </cell>
          <cell r="C5141" t="str">
            <v>OYSTER RIVER</v>
          </cell>
          <cell r="D5141" t="str">
            <v>1</v>
          </cell>
          <cell r="E5141" t="str">
            <v>0</v>
          </cell>
          <cell r="F5141">
            <v>11</v>
          </cell>
          <cell r="G5141">
            <v>16</v>
          </cell>
          <cell r="H5141">
            <v>0</v>
          </cell>
          <cell r="I5141">
            <v>4</v>
          </cell>
          <cell r="J5141">
            <v>0</v>
          </cell>
          <cell r="K5141">
            <v>20</v>
          </cell>
        </row>
        <row r="5142">
          <cell r="A5142">
            <v>1986</v>
          </cell>
          <cell r="B5142" t="str">
            <v>097</v>
          </cell>
          <cell r="C5142" t="str">
            <v>OYSTER RIVER</v>
          </cell>
          <cell r="D5142" t="str">
            <v>1</v>
          </cell>
          <cell r="E5142" t="str">
            <v>1</v>
          </cell>
          <cell r="F5142">
            <v>251</v>
          </cell>
          <cell r="G5142">
            <v>1503</v>
          </cell>
          <cell r="H5142">
            <v>0</v>
          </cell>
          <cell r="I5142">
            <v>392</v>
          </cell>
          <cell r="J5142">
            <v>18</v>
          </cell>
          <cell r="K5142">
            <v>99</v>
          </cell>
        </row>
        <row r="5143">
          <cell r="A5143">
            <v>1986</v>
          </cell>
          <cell r="B5143" t="str">
            <v>097</v>
          </cell>
          <cell r="C5143" t="str">
            <v>OYSTER RIVER</v>
          </cell>
          <cell r="D5143" t="str">
            <v>1</v>
          </cell>
          <cell r="E5143" t="str">
            <v>2</v>
          </cell>
          <cell r="F5143">
            <v>29</v>
          </cell>
          <cell r="G5143">
            <v>45</v>
          </cell>
          <cell r="H5143">
            <v>0</v>
          </cell>
          <cell r="I5143">
            <v>39</v>
          </cell>
          <cell r="J5143">
            <v>3</v>
          </cell>
          <cell r="K5143">
            <v>45</v>
          </cell>
        </row>
        <row r="5144">
          <cell r="A5144">
            <v>1986</v>
          </cell>
          <cell r="B5144" t="str">
            <v>097</v>
          </cell>
          <cell r="C5144" t="str">
            <v>OYSTER RIVER</v>
          </cell>
          <cell r="D5144" t="str">
            <v>1</v>
          </cell>
          <cell r="E5144" t="str">
            <v>9</v>
          </cell>
          <cell r="F5144">
            <v>15</v>
          </cell>
          <cell r="G5144">
            <v>64</v>
          </cell>
          <cell r="H5144">
            <v>0</v>
          </cell>
          <cell r="I5144">
            <v>13</v>
          </cell>
          <cell r="J5144">
            <v>9</v>
          </cell>
          <cell r="K5144">
            <v>0</v>
          </cell>
        </row>
        <row r="5145">
          <cell r="A5145">
            <v>1986</v>
          </cell>
          <cell r="B5145" t="str">
            <v>098</v>
          </cell>
          <cell r="C5145" t="str">
            <v>PACHENA RIVER</v>
          </cell>
          <cell r="D5145" t="str">
            <v>1</v>
          </cell>
          <cell r="E5145" t="str">
            <v>1</v>
          </cell>
          <cell r="F5145">
            <v>4</v>
          </cell>
          <cell r="G5145">
            <v>14</v>
          </cell>
          <cell r="H5145">
            <v>0</v>
          </cell>
          <cell r="I5145">
            <v>25</v>
          </cell>
          <cell r="J5145">
            <v>0</v>
          </cell>
          <cell r="K5145">
            <v>0</v>
          </cell>
        </row>
        <row r="5146">
          <cell r="A5146">
            <v>1986</v>
          </cell>
          <cell r="B5146" t="str">
            <v>100</v>
          </cell>
          <cell r="C5146" t="str">
            <v>PERRY RIVER</v>
          </cell>
          <cell r="D5146" t="str">
            <v>1</v>
          </cell>
          <cell r="E5146" t="str">
            <v>1</v>
          </cell>
          <cell r="F5146">
            <v>7</v>
          </cell>
          <cell r="G5146">
            <v>11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</row>
        <row r="5147">
          <cell r="A5147">
            <v>1986</v>
          </cell>
          <cell r="B5147" t="str">
            <v>101</v>
          </cell>
          <cell r="C5147" t="str">
            <v>PUNTLEDGE RIVER</v>
          </cell>
          <cell r="D5147" t="str">
            <v>1</v>
          </cell>
          <cell r="E5147" t="str">
            <v>1</v>
          </cell>
          <cell r="F5147">
            <v>159</v>
          </cell>
          <cell r="G5147">
            <v>1202</v>
          </cell>
          <cell r="H5147">
            <v>0</v>
          </cell>
          <cell r="I5147">
            <v>488</v>
          </cell>
          <cell r="J5147">
            <v>110</v>
          </cell>
          <cell r="K5147">
            <v>110</v>
          </cell>
        </row>
        <row r="5148">
          <cell r="A5148">
            <v>1986</v>
          </cell>
          <cell r="B5148" t="str">
            <v>101</v>
          </cell>
          <cell r="C5148" t="str">
            <v>PUNTLEDGE RIVER</v>
          </cell>
          <cell r="D5148" t="str">
            <v>1</v>
          </cell>
          <cell r="E5148" t="str">
            <v>9</v>
          </cell>
          <cell r="F5148">
            <v>5</v>
          </cell>
          <cell r="G5148">
            <v>7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</row>
        <row r="5149">
          <cell r="A5149">
            <v>1986</v>
          </cell>
          <cell r="B5149" t="str">
            <v>102</v>
          </cell>
          <cell r="C5149" t="str">
            <v>QUATSE RIVER</v>
          </cell>
          <cell r="D5149" t="str">
            <v>1</v>
          </cell>
          <cell r="E5149" t="str">
            <v>1</v>
          </cell>
          <cell r="F5149">
            <v>103</v>
          </cell>
          <cell r="G5149">
            <v>661</v>
          </cell>
          <cell r="H5149">
            <v>18</v>
          </cell>
          <cell r="I5149">
            <v>113</v>
          </cell>
          <cell r="J5149">
            <v>78</v>
          </cell>
          <cell r="K5149">
            <v>930</v>
          </cell>
        </row>
        <row r="5150">
          <cell r="A5150">
            <v>1986</v>
          </cell>
          <cell r="B5150" t="str">
            <v>102</v>
          </cell>
          <cell r="C5150" t="str">
            <v>QUATSE RIVER</v>
          </cell>
          <cell r="D5150" t="str">
            <v>1</v>
          </cell>
          <cell r="E5150" t="str">
            <v>2</v>
          </cell>
          <cell r="F5150">
            <v>19</v>
          </cell>
          <cell r="G5150">
            <v>64</v>
          </cell>
          <cell r="H5150">
            <v>0</v>
          </cell>
          <cell r="I5150">
            <v>32</v>
          </cell>
          <cell r="J5150">
            <v>13</v>
          </cell>
          <cell r="K5150">
            <v>112</v>
          </cell>
        </row>
        <row r="5151">
          <cell r="A5151">
            <v>1986</v>
          </cell>
          <cell r="B5151" t="str">
            <v>102</v>
          </cell>
          <cell r="C5151" t="str">
            <v>QUATSE RIVER</v>
          </cell>
          <cell r="D5151" t="str">
            <v>1</v>
          </cell>
          <cell r="E5151" t="str">
            <v>8</v>
          </cell>
          <cell r="F5151">
            <v>3</v>
          </cell>
          <cell r="G5151">
            <v>33</v>
          </cell>
          <cell r="H5151">
            <v>0</v>
          </cell>
          <cell r="I5151">
            <v>0</v>
          </cell>
          <cell r="J5151">
            <v>6</v>
          </cell>
          <cell r="K5151">
            <v>6</v>
          </cell>
        </row>
        <row r="5152">
          <cell r="A5152">
            <v>1986</v>
          </cell>
          <cell r="B5152" t="str">
            <v>103</v>
          </cell>
          <cell r="C5152" t="str">
            <v>QUINSAM RIVER</v>
          </cell>
          <cell r="D5152" t="str">
            <v>1</v>
          </cell>
          <cell r="E5152" t="str">
            <v>0</v>
          </cell>
          <cell r="F5152">
            <v>14</v>
          </cell>
          <cell r="G5152">
            <v>28</v>
          </cell>
          <cell r="H5152">
            <v>0</v>
          </cell>
          <cell r="I5152">
            <v>5</v>
          </cell>
          <cell r="J5152">
            <v>2</v>
          </cell>
          <cell r="K5152">
            <v>5</v>
          </cell>
        </row>
        <row r="5153">
          <cell r="A5153">
            <v>1986</v>
          </cell>
          <cell r="B5153" t="str">
            <v>103</v>
          </cell>
          <cell r="C5153" t="str">
            <v>QUINSAM RIVER</v>
          </cell>
          <cell r="D5153" t="str">
            <v>1</v>
          </cell>
          <cell r="E5153" t="str">
            <v>1</v>
          </cell>
          <cell r="F5153">
            <v>339</v>
          </cell>
          <cell r="G5153">
            <v>2948</v>
          </cell>
          <cell r="H5153">
            <v>7</v>
          </cell>
          <cell r="I5153">
            <v>1659</v>
          </cell>
          <cell r="J5153">
            <v>219</v>
          </cell>
          <cell r="K5153">
            <v>1061</v>
          </cell>
        </row>
        <row r="5154">
          <cell r="A5154">
            <v>1986</v>
          </cell>
          <cell r="B5154" t="str">
            <v>103</v>
          </cell>
          <cell r="C5154" t="str">
            <v>QUINSAM RIVER</v>
          </cell>
          <cell r="D5154" t="str">
            <v>1</v>
          </cell>
          <cell r="E5154" t="str">
            <v>2</v>
          </cell>
          <cell r="F5154">
            <v>74</v>
          </cell>
          <cell r="G5154">
            <v>196</v>
          </cell>
          <cell r="H5154">
            <v>0</v>
          </cell>
          <cell r="I5154">
            <v>58</v>
          </cell>
          <cell r="J5154">
            <v>16</v>
          </cell>
          <cell r="K5154">
            <v>61</v>
          </cell>
        </row>
        <row r="5155">
          <cell r="A5155">
            <v>1986</v>
          </cell>
          <cell r="B5155" t="str">
            <v>103</v>
          </cell>
          <cell r="C5155" t="str">
            <v>QUINSAM RIVER</v>
          </cell>
          <cell r="D5155" t="str">
            <v>1</v>
          </cell>
          <cell r="E5155" t="str">
            <v>3</v>
          </cell>
          <cell r="F5155">
            <v>3</v>
          </cell>
          <cell r="G5155">
            <v>3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</row>
        <row r="5156">
          <cell r="A5156">
            <v>1986</v>
          </cell>
          <cell r="B5156" t="str">
            <v>103</v>
          </cell>
          <cell r="C5156" t="str">
            <v>QUINSAM RIVER</v>
          </cell>
          <cell r="D5156" t="str">
            <v>1</v>
          </cell>
          <cell r="E5156" t="str">
            <v>4</v>
          </cell>
          <cell r="F5156">
            <v>3</v>
          </cell>
          <cell r="G5156">
            <v>3</v>
          </cell>
          <cell r="H5156">
            <v>0</v>
          </cell>
          <cell r="I5156">
            <v>9</v>
          </cell>
          <cell r="J5156">
            <v>0</v>
          </cell>
          <cell r="K5156">
            <v>0</v>
          </cell>
        </row>
        <row r="5157">
          <cell r="A5157">
            <v>1986</v>
          </cell>
          <cell r="B5157" t="str">
            <v>103</v>
          </cell>
          <cell r="C5157" t="str">
            <v>QUINSAM RIVER</v>
          </cell>
          <cell r="D5157" t="str">
            <v>1</v>
          </cell>
          <cell r="E5157" t="str">
            <v>8</v>
          </cell>
          <cell r="F5157">
            <v>3</v>
          </cell>
          <cell r="G5157">
            <v>3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</row>
        <row r="5158">
          <cell r="A5158">
            <v>1986</v>
          </cell>
          <cell r="B5158" t="str">
            <v>103</v>
          </cell>
          <cell r="C5158" t="str">
            <v>QUINSAM RIVER</v>
          </cell>
          <cell r="D5158" t="str">
            <v>1</v>
          </cell>
          <cell r="E5158" t="str">
            <v>9</v>
          </cell>
          <cell r="F5158">
            <v>7</v>
          </cell>
          <cell r="G5158">
            <v>33</v>
          </cell>
          <cell r="H5158">
            <v>0</v>
          </cell>
          <cell r="I5158">
            <v>4</v>
          </cell>
          <cell r="J5158">
            <v>4</v>
          </cell>
          <cell r="K5158">
            <v>7</v>
          </cell>
        </row>
        <row r="5159">
          <cell r="A5159">
            <v>1986</v>
          </cell>
          <cell r="B5159" t="str">
            <v>104</v>
          </cell>
          <cell r="C5159" t="str">
            <v>ROBERTSON RIVER</v>
          </cell>
          <cell r="D5159" t="str">
            <v>1</v>
          </cell>
          <cell r="E5159" t="str">
            <v>1</v>
          </cell>
          <cell r="F5159">
            <v>7</v>
          </cell>
          <cell r="G5159">
            <v>46</v>
          </cell>
          <cell r="H5159">
            <v>7</v>
          </cell>
          <cell r="I5159">
            <v>25</v>
          </cell>
          <cell r="J5159">
            <v>0</v>
          </cell>
          <cell r="K5159">
            <v>4</v>
          </cell>
        </row>
        <row r="5160">
          <cell r="A5160">
            <v>1986</v>
          </cell>
          <cell r="B5160" t="str">
            <v>107</v>
          </cell>
          <cell r="C5160" t="str">
            <v>SALMON RIVER</v>
          </cell>
          <cell r="D5160" t="str">
            <v>1</v>
          </cell>
          <cell r="E5160" t="str">
            <v>0</v>
          </cell>
          <cell r="F5160">
            <v>11</v>
          </cell>
          <cell r="G5160">
            <v>14</v>
          </cell>
          <cell r="H5160">
            <v>0</v>
          </cell>
          <cell r="I5160">
            <v>20</v>
          </cell>
          <cell r="J5160">
            <v>0</v>
          </cell>
          <cell r="K5160">
            <v>0</v>
          </cell>
        </row>
        <row r="5161">
          <cell r="A5161">
            <v>1986</v>
          </cell>
          <cell r="B5161" t="str">
            <v>107</v>
          </cell>
          <cell r="C5161" t="str">
            <v>SALMON RIVER</v>
          </cell>
          <cell r="D5161" t="str">
            <v>1</v>
          </cell>
          <cell r="E5161" t="str">
            <v>1</v>
          </cell>
          <cell r="F5161">
            <v>71</v>
          </cell>
          <cell r="G5161">
            <v>184</v>
          </cell>
          <cell r="H5161">
            <v>0</v>
          </cell>
          <cell r="I5161">
            <v>99</v>
          </cell>
          <cell r="J5161">
            <v>0</v>
          </cell>
          <cell r="K5161">
            <v>4</v>
          </cell>
        </row>
        <row r="5162">
          <cell r="A5162">
            <v>1986</v>
          </cell>
          <cell r="B5162" t="str">
            <v>107</v>
          </cell>
          <cell r="C5162" t="str">
            <v>SALMON RIVER</v>
          </cell>
          <cell r="D5162" t="str">
            <v>1</v>
          </cell>
          <cell r="E5162" t="str">
            <v>2</v>
          </cell>
          <cell r="F5162">
            <v>22</v>
          </cell>
          <cell r="G5162">
            <v>61</v>
          </cell>
          <cell r="H5162">
            <v>0</v>
          </cell>
          <cell r="I5162">
            <v>48</v>
          </cell>
          <cell r="J5162">
            <v>3</v>
          </cell>
          <cell r="K5162">
            <v>3</v>
          </cell>
        </row>
        <row r="5163">
          <cell r="A5163">
            <v>1986</v>
          </cell>
          <cell r="B5163" t="str">
            <v>107</v>
          </cell>
          <cell r="C5163" t="str">
            <v>SALMON RIVER</v>
          </cell>
          <cell r="D5163" t="str">
            <v>1</v>
          </cell>
          <cell r="E5163" t="str">
            <v>9</v>
          </cell>
          <cell r="F5163">
            <v>2</v>
          </cell>
          <cell r="G5163">
            <v>2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</row>
        <row r="5164">
          <cell r="A5164">
            <v>1986</v>
          </cell>
          <cell r="B5164" t="str">
            <v>109</v>
          </cell>
          <cell r="C5164" t="str">
            <v>SAN JUAN RIVER</v>
          </cell>
          <cell r="D5164" t="str">
            <v>1</v>
          </cell>
          <cell r="E5164" t="str">
            <v>1</v>
          </cell>
          <cell r="F5164">
            <v>60</v>
          </cell>
          <cell r="G5164">
            <v>138</v>
          </cell>
          <cell r="H5164">
            <v>0</v>
          </cell>
          <cell r="I5164">
            <v>308</v>
          </cell>
          <cell r="J5164">
            <v>7</v>
          </cell>
          <cell r="K5164">
            <v>4</v>
          </cell>
        </row>
        <row r="5165">
          <cell r="A5165">
            <v>1986</v>
          </cell>
          <cell r="B5165" t="str">
            <v>112</v>
          </cell>
          <cell r="C5165" t="str">
            <v>SARITA RIVER</v>
          </cell>
          <cell r="D5165" t="str">
            <v>1</v>
          </cell>
          <cell r="E5165" t="str">
            <v>1</v>
          </cell>
          <cell r="F5165">
            <v>39</v>
          </cell>
          <cell r="G5165">
            <v>78</v>
          </cell>
          <cell r="H5165">
            <v>0</v>
          </cell>
          <cell r="I5165">
            <v>127</v>
          </cell>
          <cell r="J5165">
            <v>11</v>
          </cell>
          <cell r="K5165">
            <v>7</v>
          </cell>
        </row>
        <row r="5166">
          <cell r="A5166">
            <v>1986</v>
          </cell>
          <cell r="B5166" t="str">
            <v>115</v>
          </cell>
          <cell r="C5166" t="str">
            <v>SOMASS RIVER</v>
          </cell>
          <cell r="D5166" t="str">
            <v>1</v>
          </cell>
          <cell r="E5166" t="str">
            <v>0</v>
          </cell>
          <cell r="F5166">
            <v>2</v>
          </cell>
          <cell r="G5166">
            <v>4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</row>
        <row r="5167">
          <cell r="A5167">
            <v>1986</v>
          </cell>
          <cell r="B5167" t="str">
            <v>115</v>
          </cell>
          <cell r="C5167" t="str">
            <v>SOMASS RIVER</v>
          </cell>
          <cell r="D5167" t="str">
            <v>1</v>
          </cell>
          <cell r="E5167" t="str">
            <v>1</v>
          </cell>
          <cell r="F5167">
            <v>293</v>
          </cell>
          <cell r="G5167">
            <v>2800</v>
          </cell>
          <cell r="H5167">
            <v>4</v>
          </cell>
          <cell r="I5167">
            <v>668</v>
          </cell>
          <cell r="J5167">
            <v>590</v>
          </cell>
          <cell r="K5167">
            <v>2807</v>
          </cell>
        </row>
        <row r="5168">
          <cell r="A5168">
            <v>1986</v>
          </cell>
          <cell r="B5168" t="str">
            <v>115</v>
          </cell>
          <cell r="C5168" t="str">
            <v>SOMASS RIVER</v>
          </cell>
          <cell r="D5168" t="str">
            <v>1</v>
          </cell>
          <cell r="E5168" t="str">
            <v>2</v>
          </cell>
          <cell r="F5168">
            <v>42</v>
          </cell>
          <cell r="G5168">
            <v>145</v>
          </cell>
          <cell r="H5168">
            <v>3</v>
          </cell>
          <cell r="I5168">
            <v>80</v>
          </cell>
          <cell r="J5168">
            <v>58</v>
          </cell>
          <cell r="K5168">
            <v>116</v>
          </cell>
        </row>
        <row r="5169">
          <cell r="A5169">
            <v>1986</v>
          </cell>
          <cell r="B5169" t="str">
            <v>115</v>
          </cell>
          <cell r="C5169" t="str">
            <v>SOMASS RIVER</v>
          </cell>
          <cell r="D5169" t="str">
            <v>1</v>
          </cell>
          <cell r="E5169" t="str">
            <v>3</v>
          </cell>
          <cell r="F5169">
            <v>3</v>
          </cell>
          <cell r="G5169">
            <v>116</v>
          </cell>
          <cell r="H5169">
            <v>0</v>
          </cell>
          <cell r="I5169">
            <v>58</v>
          </cell>
          <cell r="J5169">
            <v>29</v>
          </cell>
          <cell r="K5169">
            <v>174</v>
          </cell>
        </row>
        <row r="5170">
          <cell r="A5170">
            <v>1986</v>
          </cell>
          <cell r="B5170" t="str">
            <v>115</v>
          </cell>
          <cell r="C5170" t="str">
            <v>SOMASS RIVER</v>
          </cell>
          <cell r="D5170" t="str">
            <v>1</v>
          </cell>
          <cell r="E5170" t="str">
            <v>5</v>
          </cell>
          <cell r="F5170">
            <v>3</v>
          </cell>
          <cell r="G5170">
            <v>6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</row>
        <row r="5171">
          <cell r="A5171">
            <v>1986</v>
          </cell>
          <cell r="B5171" t="str">
            <v>115</v>
          </cell>
          <cell r="C5171" t="str">
            <v>SOMASS RIVER</v>
          </cell>
          <cell r="D5171" t="str">
            <v>1</v>
          </cell>
          <cell r="E5171" t="str">
            <v>9</v>
          </cell>
          <cell r="F5171">
            <v>9</v>
          </cell>
          <cell r="G5171">
            <v>44</v>
          </cell>
          <cell r="H5171">
            <v>0</v>
          </cell>
          <cell r="I5171">
            <v>33</v>
          </cell>
          <cell r="J5171">
            <v>45</v>
          </cell>
          <cell r="K5171">
            <v>65</v>
          </cell>
        </row>
        <row r="5172">
          <cell r="A5172">
            <v>1986</v>
          </cell>
          <cell r="B5172" t="str">
            <v>117</v>
          </cell>
          <cell r="C5172" t="str">
            <v>SOOKE RIVER</v>
          </cell>
          <cell r="D5172" t="str">
            <v>1</v>
          </cell>
          <cell r="E5172" t="str">
            <v>1</v>
          </cell>
          <cell r="F5172">
            <v>21</v>
          </cell>
          <cell r="G5172">
            <v>39</v>
          </cell>
          <cell r="H5172">
            <v>0</v>
          </cell>
          <cell r="I5172">
            <v>11</v>
          </cell>
          <cell r="J5172">
            <v>0</v>
          </cell>
          <cell r="K5172">
            <v>4</v>
          </cell>
        </row>
        <row r="5173">
          <cell r="A5173">
            <v>1986</v>
          </cell>
          <cell r="B5173" t="str">
            <v>117</v>
          </cell>
          <cell r="C5173" t="str">
            <v>SOOKE RIVER</v>
          </cell>
          <cell r="D5173" t="str">
            <v>1</v>
          </cell>
          <cell r="E5173" t="str">
            <v>2</v>
          </cell>
          <cell r="F5173">
            <v>3</v>
          </cell>
          <cell r="G5173">
            <v>6</v>
          </cell>
          <cell r="H5173">
            <v>3</v>
          </cell>
          <cell r="I5173">
            <v>0</v>
          </cell>
          <cell r="J5173">
            <v>0</v>
          </cell>
          <cell r="K5173">
            <v>0</v>
          </cell>
        </row>
        <row r="5174">
          <cell r="A5174">
            <v>1986</v>
          </cell>
          <cell r="B5174" t="str">
            <v>118</v>
          </cell>
          <cell r="C5174" t="str">
            <v>SPROAT RIVER</v>
          </cell>
          <cell r="D5174" t="str">
            <v>1</v>
          </cell>
          <cell r="E5174" t="str">
            <v>0</v>
          </cell>
          <cell r="F5174">
            <v>2</v>
          </cell>
          <cell r="G5174">
            <v>2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</row>
        <row r="5175">
          <cell r="A5175">
            <v>1986</v>
          </cell>
          <cell r="B5175" t="str">
            <v>118</v>
          </cell>
          <cell r="C5175" t="str">
            <v>SPROAT RIVER</v>
          </cell>
          <cell r="D5175" t="str">
            <v>1</v>
          </cell>
          <cell r="E5175" t="str">
            <v>1</v>
          </cell>
          <cell r="F5175">
            <v>74</v>
          </cell>
          <cell r="G5175">
            <v>544</v>
          </cell>
          <cell r="H5175">
            <v>0</v>
          </cell>
          <cell r="I5175">
            <v>138</v>
          </cell>
          <cell r="J5175">
            <v>99</v>
          </cell>
          <cell r="K5175">
            <v>863</v>
          </cell>
        </row>
        <row r="5176">
          <cell r="A5176">
            <v>1986</v>
          </cell>
          <cell r="B5176" t="str">
            <v>118</v>
          </cell>
          <cell r="C5176" t="str">
            <v>SPROAT RIVER</v>
          </cell>
          <cell r="D5176" t="str">
            <v>1</v>
          </cell>
          <cell r="E5176" t="str">
            <v>2</v>
          </cell>
          <cell r="F5176">
            <v>6</v>
          </cell>
          <cell r="G5176">
            <v>16</v>
          </cell>
          <cell r="H5176">
            <v>0</v>
          </cell>
          <cell r="I5176">
            <v>6</v>
          </cell>
          <cell r="J5176">
            <v>0</v>
          </cell>
          <cell r="K5176">
            <v>6</v>
          </cell>
        </row>
        <row r="5177">
          <cell r="A5177">
            <v>1986</v>
          </cell>
          <cell r="B5177" t="str">
            <v>118</v>
          </cell>
          <cell r="C5177" t="str">
            <v>SPROAT RIVER</v>
          </cell>
          <cell r="D5177" t="str">
            <v>1</v>
          </cell>
          <cell r="E5177" t="str">
            <v>9</v>
          </cell>
          <cell r="F5177">
            <v>2</v>
          </cell>
          <cell r="G5177">
            <v>4</v>
          </cell>
          <cell r="H5177">
            <v>0</v>
          </cell>
          <cell r="I5177">
            <v>0</v>
          </cell>
          <cell r="J5177">
            <v>0</v>
          </cell>
          <cell r="K5177">
            <v>2</v>
          </cell>
        </row>
        <row r="5178">
          <cell r="A5178">
            <v>1986</v>
          </cell>
          <cell r="B5178" t="str">
            <v>120</v>
          </cell>
          <cell r="C5178" t="str">
            <v>STAMP RIVER</v>
          </cell>
          <cell r="D5178" t="str">
            <v>1</v>
          </cell>
          <cell r="E5178" t="str">
            <v>0</v>
          </cell>
          <cell r="F5178">
            <v>37</v>
          </cell>
          <cell r="G5178">
            <v>107</v>
          </cell>
          <cell r="H5178">
            <v>0</v>
          </cell>
          <cell r="I5178">
            <v>34</v>
          </cell>
          <cell r="J5178">
            <v>9</v>
          </cell>
          <cell r="K5178">
            <v>11</v>
          </cell>
        </row>
        <row r="5179">
          <cell r="A5179">
            <v>1986</v>
          </cell>
          <cell r="B5179" t="str">
            <v>120</v>
          </cell>
          <cell r="C5179" t="str">
            <v>STAMP RIVER</v>
          </cell>
          <cell r="D5179" t="str">
            <v>1</v>
          </cell>
          <cell r="E5179" t="str">
            <v>1</v>
          </cell>
          <cell r="F5179">
            <v>715</v>
          </cell>
          <cell r="G5179">
            <v>8117</v>
          </cell>
          <cell r="H5179">
            <v>145</v>
          </cell>
          <cell r="I5179">
            <v>2617</v>
          </cell>
          <cell r="J5179">
            <v>1121</v>
          </cell>
          <cell r="K5179">
            <v>6314</v>
          </cell>
        </row>
        <row r="5180">
          <cell r="A5180">
            <v>1986</v>
          </cell>
          <cell r="B5180" t="str">
            <v>120</v>
          </cell>
          <cell r="C5180" t="str">
            <v>STAMP RIVER</v>
          </cell>
          <cell r="D5180" t="str">
            <v>1</v>
          </cell>
          <cell r="E5180" t="str">
            <v>2</v>
          </cell>
          <cell r="F5180">
            <v>357</v>
          </cell>
          <cell r="G5180">
            <v>1295</v>
          </cell>
          <cell r="H5180">
            <v>10</v>
          </cell>
          <cell r="I5180">
            <v>405</v>
          </cell>
          <cell r="J5180">
            <v>180</v>
          </cell>
          <cell r="K5180">
            <v>479</v>
          </cell>
        </row>
        <row r="5181">
          <cell r="A5181">
            <v>1986</v>
          </cell>
          <cell r="B5181" t="str">
            <v>120</v>
          </cell>
          <cell r="C5181" t="str">
            <v>STAMP RIVER</v>
          </cell>
          <cell r="D5181" t="str">
            <v>1</v>
          </cell>
          <cell r="E5181" t="str">
            <v>3</v>
          </cell>
          <cell r="F5181">
            <v>3</v>
          </cell>
          <cell r="G5181">
            <v>6</v>
          </cell>
          <cell r="H5181">
            <v>0</v>
          </cell>
          <cell r="I5181">
            <v>0</v>
          </cell>
          <cell r="J5181">
            <v>3</v>
          </cell>
          <cell r="K5181">
            <v>0</v>
          </cell>
        </row>
        <row r="5182">
          <cell r="A5182">
            <v>1986</v>
          </cell>
          <cell r="B5182" t="str">
            <v>120</v>
          </cell>
          <cell r="C5182" t="str">
            <v>STAMP RIVER</v>
          </cell>
          <cell r="D5182" t="str">
            <v>1</v>
          </cell>
          <cell r="E5182" t="str">
            <v>4</v>
          </cell>
          <cell r="F5182">
            <v>9</v>
          </cell>
          <cell r="G5182">
            <v>17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</row>
        <row r="5183">
          <cell r="A5183">
            <v>1986</v>
          </cell>
          <cell r="B5183" t="str">
            <v>120</v>
          </cell>
          <cell r="C5183" t="str">
            <v>STAMP RIVER</v>
          </cell>
          <cell r="D5183" t="str">
            <v>1</v>
          </cell>
          <cell r="E5183" t="str">
            <v>5</v>
          </cell>
          <cell r="F5183">
            <v>3</v>
          </cell>
          <cell r="G5183">
            <v>12</v>
          </cell>
          <cell r="H5183">
            <v>0</v>
          </cell>
          <cell r="I5183">
            <v>3</v>
          </cell>
          <cell r="J5183">
            <v>0</v>
          </cell>
          <cell r="K5183">
            <v>9</v>
          </cell>
        </row>
        <row r="5184">
          <cell r="A5184">
            <v>1986</v>
          </cell>
          <cell r="B5184" t="str">
            <v>120</v>
          </cell>
          <cell r="C5184" t="str">
            <v>STAMP RIVER</v>
          </cell>
          <cell r="D5184" t="str">
            <v>1</v>
          </cell>
          <cell r="E5184" t="str">
            <v>6</v>
          </cell>
          <cell r="F5184">
            <v>4</v>
          </cell>
          <cell r="G5184">
            <v>4</v>
          </cell>
          <cell r="H5184">
            <v>0</v>
          </cell>
          <cell r="I5184">
            <v>0</v>
          </cell>
          <cell r="J5184">
            <v>4</v>
          </cell>
          <cell r="K5184">
            <v>0</v>
          </cell>
        </row>
        <row r="5185">
          <cell r="A5185">
            <v>1986</v>
          </cell>
          <cell r="B5185" t="str">
            <v>120</v>
          </cell>
          <cell r="C5185" t="str">
            <v>STAMP RIVER</v>
          </cell>
          <cell r="D5185" t="str">
            <v>1</v>
          </cell>
          <cell r="E5185" t="str">
            <v>7</v>
          </cell>
          <cell r="F5185">
            <v>6</v>
          </cell>
          <cell r="G5185">
            <v>9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</row>
        <row r="5186">
          <cell r="A5186">
            <v>1986</v>
          </cell>
          <cell r="B5186" t="str">
            <v>120</v>
          </cell>
          <cell r="C5186" t="str">
            <v>STAMP RIVER</v>
          </cell>
          <cell r="D5186" t="str">
            <v>1</v>
          </cell>
          <cell r="E5186" t="str">
            <v>9</v>
          </cell>
          <cell r="F5186">
            <v>31</v>
          </cell>
          <cell r="G5186">
            <v>98</v>
          </cell>
          <cell r="H5186">
            <v>0</v>
          </cell>
          <cell r="I5186">
            <v>51</v>
          </cell>
          <cell r="J5186">
            <v>31</v>
          </cell>
          <cell r="K5186">
            <v>47</v>
          </cell>
        </row>
        <row r="5187">
          <cell r="A5187">
            <v>1986</v>
          </cell>
          <cell r="B5187" t="str">
            <v>122</v>
          </cell>
          <cell r="C5187" t="str">
            <v>SUCWOA RIVER</v>
          </cell>
          <cell r="D5187" t="str">
            <v>1</v>
          </cell>
          <cell r="E5187" t="str">
            <v>1</v>
          </cell>
          <cell r="F5187">
            <v>4</v>
          </cell>
          <cell r="G5187">
            <v>4</v>
          </cell>
          <cell r="H5187">
            <v>0</v>
          </cell>
          <cell r="I5187">
            <v>4</v>
          </cell>
          <cell r="J5187">
            <v>0</v>
          </cell>
          <cell r="K5187">
            <v>0</v>
          </cell>
        </row>
        <row r="5188">
          <cell r="A5188">
            <v>1986</v>
          </cell>
          <cell r="B5188" t="str">
            <v>122</v>
          </cell>
          <cell r="C5188" t="str">
            <v>SUCWOA RIVER</v>
          </cell>
          <cell r="D5188" t="str">
            <v>1</v>
          </cell>
          <cell r="E5188" t="str">
            <v>2</v>
          </cell>
          <cell r="F5188">
            <v>3</v>
          </cell>
          <cell r="G5188">
            <v>3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</row>
        <row r="5189">
          <cell r="A5189">
            <v>1986</v>
          </cell>
          <cell r="B5189" t="str">
            <v>123</v>
          </cell>
          <cell r="C5189" t="str">
            <v>TAHSIS RIVER</v>
          </cell>
          <cell r="D5189" t="str">
            <v>1</v>
          </cell>
          <cell r="E5189" t="str">
            <v>1</v>
          </cell>
          <cell r="F5189">
            <v>7</v>
          </cell>
          <cell r="G5189">
            <v>60</v>
          </cell>
          <cell r="H5189">
            <v>0</v>
          </cell>
          <cell r="I5189">
            <v>18</v>
          </cell>
          <cell r="J5189">
            <v>0</v>
          </cell>
          <cell r="K5189">
            <v>0</v>
          </cell>
        </row>
        <row r="5190">
          <cell r="A5190">
            <v>1986</v>
          </cell>
          <cell r="B5190" t="str">
            <v>125</v>
          </cell>
          <cell r="C5190" t="str">
            <v>TAYLOR RIVER</v>
          </cell>
          <cell r="D5190" t="str">
            <v>1</v>
          </cell>
          <cell r="E5190" t="str">
            <v>1</v>
          </cell>
          <cell r="F5190">
            <v>7</v>
          </cell>
          <cell r="G5190">
            <v>14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</row>
        <row r="5191">
          <cell r="A5191">
            <v>1986</v>
          </cell>
          <cell r="B5191" t="str">
            <v>127</v>
          </cell>
          <cell r="C5191" t="str">
            <v>TOQUART RIVER</v>
          </cell>
          <cell r="D5191" t="str">
            <v>1</v>
          </cell>
          <cell r="E5191" t="str">
            <v>1</v>
          </cell>
          <cell r="F5191">
            <v>4</v>
          </cell>
          <cell r="G5191">
            <v>4</v>
          </cell>
          <cell r="H5191">
            <v>0</v>
          </cell>
          <cell r="I5191">
            <v>39</v>
          </cell>
          <cell r="J5191">
            <v>0</v>
          </cell>
          <cell r="K5191">
            <v>0</v>
          </cell>
        </row>
        <row r="5192">
          <cell r="A5192">
            <v>1986</v>
          </cell>
          <cell r="B5192" t="str">
            <v>129</v>
          </cell>
          <cell r="C5192" t="str">
            <v>TRENT RIVER</v>
          </cell>
          <cell r="D5192" t="str">
            <v>1</v>
          </cell>
          <cell r="E5192" t="str">
            <v>1</v>
          </cell>
          <cell r="F5192">
            <v>28</v>
          </cell>
          <cell r="G5192">
            <v>88</v>
          </cell>
          <cell r="H5192">
            <v>0</v>
          </cell>
          <cell r="I5192">
            <v>14</v>
          </cell>
          <cell r="J5192">
            <v>0</v>
          </cell>
          <cell r="K5192">
            <v>0</v>
          </cell>
        </row>
        <row r="5193">
          <cell r="A5193">
            <v>1986</v>
          </cell>
          <cell r="B5193" t="str">
            <v>130</v>
          </cell>
          <cell r="C5193" t="str">
            <v>TSABLE RIVER</v>
          </cell>
          <cell r="D5193" t="str">
            <v>1</v>
          </cell>
          <cell r="E5193" t="str">
            <v>1</v>
          </cell>
          <cell r="F5193">
            <v>14</v>
          </cell>
          <cell r="G5193">
            <v>28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</row>
        <row r="5194">
          <cell r="A5194">
            <v>1986</v>
          </cell>
          <cell r="B5194" t="str">
            <v>132</v>
          </cell>
          <cell r="C5194" t="str">
            <v>TSOLUM RIVER</v>
          </cell>
          <cell r="D5194" t="str">
            <v>1</v>
          </cell>
          <cell r="E5194" t="str">
            <v>1</v>
          </cell>
          <cell r="F5194">
            <v>7</v>
          </cell>
          <cell r="G5194">
            <v>57</v>
          </cell>
          <cell r="H5194">
            <v>0</v>
          </cell>
          <cell r="I5194">
            <v>7</v>
          </cell>
          <cell r="J5194">
            <v>0</v>
          </cell>
          <cell r="K5194">
            <v>0</v>
          </cell>
        </row>
        <row r="5195">
          <cell r="A5195">
            <v>1986</v>
          </cell>
          <cell r="B5195" t="str">
            <v>134</v>
          </cell>
          <cell r="C5195" t="str">
            <v>TSULQUATE RIVER</v>
          </cell>
          <cell r="D5195" t="str">
            <v>1</v>
          </cell>
          <cell r="E5195" t="str">
            <v>1</v>
          </cell>
          <cell r="F5195">
            <v>7</v>
          </cell>
          <cell r="G5195">
            <v>25</v>
          </cell>
          <cell r="H5195">
            <v>0</v>
          </cell>
          <cell r="I5195">
            <v>14</v>
          </cell>
          <cell r="J5195">
            <v>0</v>
          </cell>
          <cell r="K5195">
            <v>0</v>
          </cell>
        </row>
        <row r="5196">
          <cell r="A5196">
            <v>1986</v>
          </cell>
          <cell r="B5196" t="str">
            <v>140</v>
          </cell>
          <cell r="C5196" t="str">
            <v>WAUKWAAS CREEK</v>
          </cell>
          <cell r="D5196" t="str">
            <v>1</v>
          </cell>
          <cell r="E5196" t="str">
            <v>1</v>
          </cell>
          <cell r="F5196">
            <v>21</v>
          </cell>
          <cell r="G5196">
            <v>39</v>
          </cell>
          <cell r="H5196">
            <v>0</v>
          </cell>
          <cell r="I5196">
            <v>74</v>
          </cell>
          <cell r="J5196">
            <v>0</v>
          </cell>
          <cell r="K5196">
            <v>18</v>
          </cell>
        </row>
        <row r="5197">
          <cell r="A5197">
            <v>1986</v>
          </cell>
          <cell r="B5197" t="str">
            <v>141</v>
          </cell>
          <cell r="C5197" t="str">
            <v>WHITE RIVER</v>
          </cell>
          <cell r="D5197" t="str">
            <v>1</v>
          </cell>
          <cell r="E5197" t="str">
            <v>1</v>
          </cell>
          <cell r="F5197">
            <v>7</v>
          </cell>
          <cell r="G5197">
            <v>11</v>
          </cell>
          <cell r="H5197">
            <v>0</v>
          </cell>
          <cell r="I5197">
            <v>18</v>
          </cell>
          <cell r="J5197">
            <v>0</v>
          </cell>
          <cell r="K5197">
            <v>0</v>
          </cell>
        </row>
        <row r="5198">
          <cell r="A5198">
            <v>1986</v>
          </cell>
          <cell r="B5198" t="str">
            <v>141</v>
          </cell>
          <cell r="C5198" t="str">
            <v>WHITE RIVER</v>
          </cell>
          <cell r="D5198" t="str">
            <v>1</v>
          </cell>
          <cell r="E5198" t="str">
            <v>2</v>
          </cell>
          <cell r="F5198">
            <v>3</v>
          </cell>
          <cell r="G5198">
            <v>6</v>
          </cell>
          <cell r="H5198">
            <v>0</v>
          </cell>
          <cell r="I5198">
            <v>6</v>
          </cell>
          <cell r="J5198">
            <v>0</v>
          </cell>
          <cell r="K5198">
            <v>0</v>
          </cell>
        </row>
        <row r="5199">
          <cell r="A5199">
            <v>1986</v>
          </cell>
          <cell r="B5199" t="str">
            <v>141</v>
          </cell>
          <cell r="C5199" t="str">
            <v>WHITE RIVER</v>
          </cell>
          <cell r="D5199" t="str">
            <v>1</v>
          </cell>
          <cell r="E5199" t="str">
            <v>5</v>
          </cell>
          <cell r="F5199">
            <v>3</v>
          </cell>
          <cell r="G5199">
            <v>3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</row>
        <row r="5200">
          <cell r="A5200">
            <v>1986</v>
          </cell>
          <cell r="B5200" t="str">
            <v>144</v>
          </cell>
          <cell r="C5200" t="str">
            <v>WOSS RIVER</v>
          </cell>
          <cell r="D5200" t="str">
            <v>1</v>
          </cell>
          <cell r="E5200" t="str">
            <v>1</v>
          </cell>
          <cell r="F5200">
            <v>35</v>
          </cell>
          <cell r="G5200">
            <v>269</v>
          </cell>
          <cell r="H5200">
            <v>0</v>
          </cell>
          <cell r="I5200">
            <v>244</v>
          </cell>
          <cell r="J5200">
            <v>0</v>
          </cell>
          <cell r="K5200">
            <v>0</v>
          </cell>
        </row>
        <row r="5201">
          <cell r="A5201">
            <v>1986</v>
          </cell>
          <cell r="B5201" t="str">
            <v>144</v>
          </cell>
          <cell r="C5201" t="str">
            <v>WOSS RIVER</v>
          </cell>
          <cell r="D5201" t="str">
            <v>1</v>
          </cell>
          <cell r="E5201" t="str">
            <v>9</v>
          </cell>
          <cell r="F5201">
            <v>2</v>
          </cell>
          <cell r="G5201">
            <v>2</v>
          </cell>
          <cell r="H5201">
            <v>0</v>
          </cell>
          <cell r="I5201">
            <v>2</v>
          </cell>
          <cell r="J5201">
            <v>0</v>
          </cell>
          <cell r="K5201">
            <v>0</v>
          </cell>
        </row>
        <row r="5202">
          <cell r="A5202">
            <v>1986</v>
          </cell>
          <cell r="B5202" t="str">
            <v>145</v>
          </cell>
          <cell r="C5202" t="str">
            <v>ZEBALLOS RIVER</v>
          </cell>
          <cell r="D5202" t="str">
            <v>1</v>
          </cell>
          <cell r="E5202" t="str">
            <v>0</v>
          </cell>
          <cell r="F5202">
            <v>2</v>
          </cell>
          <cell r="G5202">
            <v>5</v>
          </cell>
          <cell r="H5202">
            <v>0</v>
          </cell>
          <cell r="I5202">
            <v>16</v>
          </cell>
          <cell r="J5202">
            <v>0</v>
          </cell>
          <cell r="K5202">
            <v>0</v>
          </cell>
        </row>
        <row r="5203">
          <cell r="A5203">
            <v>1986</v>
          </cell>
          <cell r="B5203" t="str">
            <v>145</v>
          </cell>
          <cell r="C5203" t="str">
            <v>ZEBALLOS RIVER</v>
          </cell>
          <cell r="D5203" t="str">
            <v>1</v>
          </cell>
          <cell r="E5203" t="str">
            <v>1</v>
          </cell>
          <cell r="F5203">
            <v>14</v>
          </cell>
          <cell r="G5203">
            <v>71</v>
          </cell>
          <cell r="H5203">
            <v>4</v>
          </cell>
          <cell r="I5203">
            <v>28</v>
          </cell>
          <cell r="J5203">
            <v>0</v>
          </cell>
          <cell r="K5203">
            <v>0</v>
          </cell>
        </row>
        <row r="5204">
          <cell r="A5204">
            <v>1986</v>
          </cell>
          <cell r="B5204" t="str">
            <v>145</v>
          </cell>
          <cell r="C5204" t="str">
            <v>ZEBALLOS RIVER</v>
          </cell>
          <cell r="D5204" t="str">
            <v>1</v>
          </cell>
          <cell r="E5204" t="str">
            <v>3</v>
          </cell>
          <cell r="F5204">
            <v>3</v>
          </cell>
          <cell r="G5204">
            <v>6</v>
          </cell>
          <cell r="H5204">
            <v>0</v>
          </cell>
          <cell r="I5204">
            <v>6</v>
          </cell>
          <cell r="J5204">
            <v>3</v>
          </cell>
          <cell r="K5204">
            <v>0</v>
          </cell>
        </row>
        <row r="5205">
          <cell r="A5205">
            <v>1986</v>
          </cell>
          <cell r="B5205" t="str">
            <v>145</v>
          </cell>
          <cell r="C5205" t="str">
            <v>ZEBALLOS RIVER</v>
          </cell>
          <cell r="D5205" t="str">
            <v>1</v>
          </cell>
          <cell r="E5205" t="str">
            <v>6</v>
          </cell>
          <cell r="F5205">
            <v>4</v>
          </cell>
          <cell r="G5205">
            <v>43</v>
          </cell>
          <cell r="H5205">
            <v>29</v>
          </cell>
          <cell r="I5205">
            <v>21</v>
          </cell>
          <cell r="J5205">
            <v>0</v>
          </cell>
          <cell r="K5205">
            <v>0</v>
          </cell>
        </row>
        <row r="5206">
          <cell r="A5206">
            <v>1986</v>
          </cell>
          <cell r="B5206" t="str">
            <v>154</v>
          </cell>
          <cell r="C5206" t="str">
            <v>HYACINTHE BAY CREEK</v>
          </cell>
          <cell r="D5206" t="str">
            <v>1</v>
          </cell>
          <cell r="E5206" t="str">
            <v>1</v>
          </cell>
          <cell r="F5206">
            <v>4</v>
          </cell>
          <cell r="G5206">
            <v>7</v>
          </cell>
          <cell r="H5206">
            <v>7</v>
          </cell>
          <cell r="I5206">
            <v>0</v>
          </cell>
          <cell r="J5206">
            <v>0</v>
          </cell>
          <cell r="K5206">
            <v>0</v>
          </cell>
        </row>
        <row r="5207">
          <cell r="A5207">
            <v>1986</v>
          </cell>
          <cell r="B5207" t="str">
            <v>165</v>
          </cell>
          <cell r="C5207" t="str">
            <v>ALOUETTE RIVER</v>
          </cell>
          <cell r="D5207" t="str">
            <v>2</v>
          </cell>
          <cell r="E5207" t="str">
            <v>1</v>
          </cell>
          <cell r="F5207">
            <v>7</v>
          </cell>
          <cell r="G5207">
            <v>7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</row>
        <row r="5208">
          <cell r="A5208">
            <v>1986</v>
          </cell>
          <cell r="B5208" t="str">
            <v>165</v>
          </cell>
          <cell r="C5208" t="str">
            <v>ALOUETTE RIVER</v>
          </cell>
          <cell r="D5208" t="str">
            <v>2</v>
          </cell>
          <cell r="E5208" t="str">
            <v>2</v>
          </cell>
          <cell r="F5208">
            <v>819</v>
          </cell>
          <cell r="G5208">
            <v>8714</v>
          </cell>
          <cell r="H5208">
            <v>3</v>
          </cell>
          <cell r="I5208">
            <v>2574</v>
          </cell>
          <cell r="J5208">
            <v>601</v>
          </cell>
          <cell r="K5208">
            <v>1693</v>
          </cell>
        </row>
        <row r="5209">
          <cell r="A5209">
            <v>1986</v>
          </cell>
          <cell r="B5209" t="str">
            <v>165</v>
          </cell>
          <cell r="C5209" t="str">
            <v>ALOUETTE RIVER</v>
          </cell>
          <cell r="D5209" t="str">
            <v>2</v>
          </cell>
          <cell r="E5209" t="str">
            <v>3</v>
          </cell>
          <cell r="F5209">
            <v>3</v>
          </cell>
          <cell r="G5209">
            <v>3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</row>
        <row r="5210">
          <cell r="A5210">
            <v>1986</v>
          </cell>
          <cell r="B5210" t="str">
            <v>165</v>
          </cell>
          <cell r="C5210" t="str">
            <v>ALOUETTE RIVER</v>
          </cell>
          <cell r="D5210" t="str">
            <v>2</v>
          </cell>
          <cell r="E5210" t="str">
            <v>5</v>
          </cell>
          <cell r="F5210">
            <v>3</v>
          </cell>
          <cell r="G5210">
            <v>3</v>
          </cell>
          <cell r="H5210">
            <v>0</v>
          </cell>
          <cell r="I5210">
            <v>0</v>
          </cell>
          <cell r="J5210">
            <v>3</v>
          </cell>
          <cell r="K5210">
            <v>0</v>
          </cell>
        </row>
        <row r="5211">
          <cell r="A5211">
            <v>1986</v>
          </cell>
          <cell r="B5211" t="str">
            <v>165</v>
          </cell>
          <cell r="C5211" t="str">
            <v>ALOUETTE RIVER</v>
          </cell>
          <cell r="D5211" t="str">
            <v>2</v>
          </cell>
          <cell r="E5211" t="str">
            <v>8</v>
          </cell>
          <cell r="F5211">
            <v>6</v>
          </cell>
          <cell r="G5211">
            <v>6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</row>
        <row r="5212">
          <cell r="A5212">
            <v>1986</v>
          </cell>
          <cell r="B5212" t="str">
            <v>167</v>
          </cell>
          <cell r="C5212" t="str">
            <v>ASHLU CREEK</v>
          </cell>
          <cell r="D5212" t="str">
            <v>2</v>
          </cell>
          <cell r="E5212" t="str">
            <v>2</v>
          </cell>
          <cell r="F5212">
            <v>29</v>
          </cell>
          <cell r="G5212">
            <v>58</v>
          </cell>
          <cell r="H5212">
            <v>0</v>
          </cell>
          <cell r="I5212">
            <v>39</v>
          </cell>
          <cell r="J5212">
            <v>0</v>
          </cell>
          <cell r="K5212">
            <v>13</v>
          </cell>
        </row>
        <row r="5213">
          <cell r="A5213">
            <v>1986</v>
          </cell>
          <cell r="B5213" t="str">
            <v>168</v>
          </cell>
          <cell r="C5213" t="str">
            <v>BEAR RIVER</v>
          </cell>
          <cell r="D5213" t="str">
            <v>2</v>
          </cell>
          <cell r="E5213" t="str">
            <v>2</v>
          </cell>
          <cell r="F5213">
            <v>3</v>
          </cell>
          <cell r="G5213">
            <v>19</v>
          </cell>
          <cell r="H5213">
            <v>0</v>
          </cell>
          <cell r="I5213">
            <v>10</v>
          </cell>
          <cell r="J5213">
            <v>3</v>
          </cell>
          <cell r="K5213">
            <v>0</v>
          </cell>
        </row>
        <row r="5214">
          <cell r="A5214">
            <v>1986</v>
          </cell>
          <cell r="B5214" t="str">
            <v>170</v>
          </cell>
          <cell r="C5214" t="str">
            <v>BIG SILVER CREEK</v>
          </cell>
          <cell r="D5214" t="str">
            <v>2</v>
          </cell>
          <cell r="E5214" t="str">
            <v>2</v>
          </cell>
          <cell r="F5214">
            <v>6</v>
          </cell>
          <cell r="G5214">
            <v>16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</row>
        <row r="5215">
          <cell r="A5215">
            <v>1986</v>
          </cell>
          <cell r="B5215" t="str">
            <v>171</v>
          </cell>
          <cell r="C5215" t="str">
            <v>BIRKENHEAD RIVER</v>
          </cell>
          <cell r="D5215" t="str">
            <v>2</v>
          </cell>
          <cell r="E5215" t="str">
            <v>2</v>
          </cell>
          <cell r="F5215">
            <v>3</v>
          </cell>
          <cell r="G5215">
            <v>6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</row>
        <row r="5216">
          <cell r="A5216">
            <v>1986</v>
          </cell>
          <cell r="B5216" t="str">
            <v>174</v>
          </cell>
          <cell r="C5216" t="str">
            <v>BRUNETTE RIVER</v>
          </cell>
          <cell r="D5216" t="str">
            <v>2</v>
          </cell>
          <cell r="E5216" t="str">
            <v>2</v>
          </cell>
          <cell r="F5216">
            <v>13</v>
          </cell>
          <cell r="G5216">
            <v>19</v>
          </cell>
          <cell r="H5216">
            <v>0</v>
          </cell>
          <cell r="I5216">
            <v>6</v>
          </cell>
          <cell r="J5216">
            <v>0</v>
          </cell>
          <cell r="K5216">
            <v>0</v>
          </cell>
        </row>
        <row r="5217">
          <cell r="A5217">
            <v>1986</v>
          </cell>
          <cell r="B5217" t="str">
            <v>175</v>
          </cell>
          <cell r="C5217" t="str">
            <v>CAPILANO RIVER</v>
          </cell>
          <cell r="D5217" t="str">
            <v>2</v>
          </cell>
          <cell r="E5217" t="str">
            <v>2</v>
          </cell>
          <cell r="F5217">
            <v>260</v>
          </cell>
          <cell r="G5217">
            <v>1864</v>
          </cell>
          <cell r="H5217">
            <v>0</v>
          </cell>
          <cell r="I5217">
            <v>366</v>
          </cell>
          <cell r="J5217">
            <v>64</v>
          </cell>
          <cell r="K5217">
            <v>129</v>
          </cell>
        </row>
        <row r="5218">
          <cell r="A5218">
            <v>1986</v>
          </cell>
          <cell r="B5218" t="str">
            <v>175</v>
          </cell>
          <cell r="C5218" t="str">
            <v>CAPILANO RIVER</v>
          </cell>
          <cell r="D5218" t="str">
            <v>2</v>
          </cell>
          <cell r="E5218" t="str">
            <v>6</v>
          </cell>
          <cell r="F5218">
            <v>4</v>
          </cell>
          <cell r="G5218">
            <v>4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</row>
        <row r="5219">
          <cell r="A5219">
            <v>1986</v>
          </cell>
          <cell r="B5219" t="str">
            <v>175</v>
          </cell>
          <cell r="C5219" t="str">
            <v>CAPILANO RIVER</v>
          </cell>
          <cell r="D5219" t="str">
            <v>2</v>
          </cell>
          <cell r="E5219" t="str">
            <v>9</v>
          </cell>
          <cell r="F5219">
            <v>4</v>
          </cell>
          <cell r="G5219">
            <v>4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</row>
        <row r="5220">
          <cell r="A5220">
            <v>1986</v>
          </cell>
          <cell r="B5220" t="str">
            <v>176</v>
          </cell>
          <cell r="C5220" t="str">
            <v>CHAPMAN CREEK</v>
          </cell>
          <cell r="D5220" t="str">
            <v>2</v>
          </cell>
          <cell r="E5220" t="str">
            <v>2</v>
          </cell>
          <cell r="F5220">
            <v>6</v>
          </cell>
          <cell r="G5220">
            <v>67</v>
          </cell>
          <cell r="H5220">
            <v>0</v>
          </cell>
          <cell r="I5220">
            <v>10</v>
          </cell>
          <cell r="J5220">
            <v>3</v>
          </cell>
          <cell r="K5220">
            <v>0</v>
          </cell>
        </row>
        <row r="5221">
          <cell r="A5221">
            <v>1986</v>
          </cell>
          <cell r="B5221" t="str">
            <v>177</v>
          </cell>
          <cell r="C5221" t="str">
            <v>CHEAKAMUS RIVER</v>
          </cell>
          <cell r="D5221" t="str">
            <v>2</v>
          </cell>
          <cell r="E5221" t="str">
            <v>0</v>
          </cell>
          <cell r="F5221">
            <v>2</v>
          </cell>
          <cell r="G5221">
            <v>5</v>
          </cell>
          <cell r="H5221">
            <v>0</v>
          </cell>
          <cell r="I5221">
            <v>25</v>
          </cell>
          <cell r="J5221">
            <v>0</v>
          </cell>
          <cell r="K5221">
            <v>0</v>
          </cell>
        </row>
        <row r="5222">
          <cell r="A5222">
            <v>1986</v>
          </cell>
          <cell r="B5222" t="str">
            <v>177</v>
          </cell>
          <cell r="C5222" t="str">
            <v>CHEAKAMUS RIVER</v>
          </cell>
          <cell r="D5222" t="str">
            <v>2</v>
          </cell>
          <cell r="E5222" t="str">
            <v>1</v>
          </cell>
          <cell r="F5222">
            <v>11</v>
          </cell>
          <cell r="G5222">
            <v>32</v>
          </cell>
          <cell r="H5222">
            <v>0</v>
          </cell>
          <cell r="I5222">
            <v>25</v>
          </cell>
          <cell r="J5222">
            <v>4</v>
          </cell>
          <cell r="K5222">
            <v>4</v>
          </cell>
        </row>
        <row r="5223">
          <cell r="A5223">
            <v>1986</v>
          </cell>
          <cell r="B5223" t="str">
            <v>177</v>
          </cell>
          <cell r="C5223" t="str">
            <v>CHEAKAMUS RIVER</v>
          </cell>
          <cell r="D5223" t="str">
            <v>2</v>
          </cell>
          <cell r="E5223" t="str">
            <v>2</v>
          </cell>
          <cell r="F5223">
            <v>334</v>
          </cell>
          <cell r="G5223">
            <v>1369</v>
          </cell>
          <cell r="H5223">
            <v>0</v>
          </cell>
          <cell r="I5223">
            <v>1774</v>
          </cell>
          <cell r="J5223">
            <v>10</v>
          </cell>
          <cell r="K5223">
            <v>39</v>
          </cell>
        </row>
        <row r="5224">
          <cell r="A5224">
            <v>1986</v>
          </cell>
          <cell r="B5224" t="str">
            <v>177</v>
          </cell>
          <cell r="C5224" t="str">
            <v>CHEAKAMUS RIVER</v>
          </cell>
          <cell r="D5224" t="str">
            <v>2</v>
          </cell>
          <cell r="E5224" t="str">
            <v>3</v>
          </cell>
          <cell r="F5224">
            <v>3</v>
          </cell>
          <cell r="G5224">
            <v>12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</row>
        <row r="5225">
          <cell r="A5225">
            <v>1986</v>
          </cell>
          <cell r="B5225" t="str">
            <v>177</v>
          </cell>
          <cell r="C5225" t="str">
            <v>CHEAKAMUS RIVER</v>
          </cell>
          <cell r="D5225" t="str">
            <v>2</v>
          </cell>
          <cell r="E5225" t="str">
            <v>6</v>
          </cell>
          <cell r="F5225">
            <v>4</v>
          </cell>
          <cell r="G5225">
            <v>21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</row>
        <row r="5226">
          <cell r="A5226">
            <v>1986</v>
          </cell>
          <cell r="B5226" t="str">
            <v>177</v>
          </cell>
          <cell r="C5226" t="str">
            <v>CHEAKAMUS RIVER</v>
          </cell>
          <cell r="D5226" t="str">
            <v>2</v>
          </cell>
          <cell r="E5226" t="str">
            <v>8</v>
          </cell>
          <cell r="F5226">
            <v>3</v>
          </cell>
          <cell r="G5226">
            <v>8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</row>
        <row r="5227">
          <cell r="A5227">
            <v>1986</v>
          </cell>
          <cell r="B5227" t="str">
            <v>177</v>
          </cell>
          <cell r="C5227" t="str">
            <v>CHEAKAMUS RIVER</v>
          </cell>
          <cell r="D5227" t="str">
            <v>2</v>
          </cell>
          <cell r="E5227" t="str">
            <v>9</v>
          </cell>
          <cell r="F5227">
            <v>4</v>
          </cell>
          <cell r="G5227">
            <v>4</v>
          </cell>
          <cell r="H5227">
            <v>0</v>
          </cell>
          <cell r="I5227">
            <v>2</v>
          </cell>
          <cell r="J5227">
            <v>0</v>
          </cell>
          <cell r="K5227">
            <v>0</v>
          </cell>
        </row>
        <row r="5228">
          <cell r="A5228">
            <v>1986</v>
          </cell>
          <cell r="B5228" t="str">
            <v>178</v>
          </cell>
          <cell r="C5228" t="str">
            <v>CHEHALIS RIVER</v>
          </cell>
          <cell r="D5228" t="str">
            <v>2</v>
          </cell>
          <cell r="E5228" t="str">
            <v>2</v>
          </cell>
          <cell r="F5228">
            <v>382</v>
          </cell>
          <cell r="G5228">
            <v>2821</v>
          </cell>
          <cell r="H5228">
            <v>3</v>
          </cell>
          <cell r="I5228">
            <v>697</v>
          </cell>
          <cell r="J5228">
            <v>270</v>
          </cell>
          <cell r="K5228">
            <v>1163</v>
          </cell>
        </row>
        <row r="5229">
          <cell r="A5229">
            <v>1986</v>
          </cell>
          <cell r="B5229" t="str">
            <v>178</v>
          </cell>
          <cell r="C5229" t="str">
            <v>CHEHALIS RIVER</v>
          </cell>
          <cell r="D5229" t="str">
            <v>2</v>
          </cell>
          <cell r="E5229" t="str">
            <v>5</v>
          </cell>
          <cell r="F5229">
            <v>3</v>
          </cell>
          <cell r="G5229">
            <v>3</v>
          </cell>
          <cell r="H5229">
            <v>0</v>
          </cell>
          <cell r="I5229">
            <v>3</v>
          </cell>
          <cell r="J5229">
            <v>0</v>
          </cell>
          <cell r="K5229">
            <v>0</v>
          </cell>
        </row>
        <row r="5230">
          <cell r="A5230">
            <v>1986</v>
          </cell>
          <cell r="B5230" t="str">
            <v>178</v>
          </cell>
          <cell r="C5230" t="str">
            <v>CHEHALIS RIVER</v>
          </cell>
          <cell r="D5230" t="str">
            <v>2</v>
          </cell>
          <cell r="E5230" t="str">
            <v>6</v>
          </cell>
          <cell r="F5230">
            <v>4</v>
          </cell>
          <cell r="G5230">
            <v>4</v>
          </cell>
          <cell r="H5230">
            <v>0</v>
          </cell>
          <cell r="I5230">
            <v>0</v>
          </cell>
          <cell r="J5230">
            <v>0</v>
          </cell>
          <cell r="K5230">
            <v>4</v>
          </cell>
        </row>
        <row r="5231">
          <cell r="A5231">
            <v>1986</v>
          </cell>
          <cell r="B5231" t="str">
            <v>179</v>
          </cell>
          <cell r="C5231" t="str">
            <v>CHILLIWACK RIVER</v>
          </cell>
          <cell r="D5231" t="str">
            <v>2</v>
          </cell>
          <cell r="E5231" t="str">
            <v>0</v>
          </cell>
          <cell r="F5231">
            <v>23</v>
          </cell>
          <cell r="G5231">
            <v>48</v>
          </cell>
          <cell r="H5231">
            <v>0</v>
          </cell>
          <cell r="I5231">
            <v>20</v>
          </cell>
          <cell r="J5231">
            <v>7</v>
          </cell>
          <cell r="K5231">
            <v>9</v>
          </cell>
        </row>
        <row r="5232">
          <cell r="A5232">
            <v>1986</v>
          </cell>
          <cell r="B5232" t="str">
            <v>179</v>
          </cell>
          <cell r="C5232" t="str">
            <v>CHILLIWACK RIVER</v>
          </cell>
          <cell r="D5232" t="str">
            <v>2</v>
          </cell>
          <cell r="E5232" t="str">
            <v>1</v>
          </cell>
          <cell r="F5232">
            <v>32</v>
          </cell>
          <cell r="G5232">
            <v>53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</row>
        <row r="5233">
          <cell r="A5233">
            <v>1986</v>
          </cell>
          <cell r="B5233" t="str">
            <v>179</v>
          </cell>
          <cell r="C5233" t="str">
            <v>CHILLIWACK RIVER</v>
          </cell>
          <cell r="D5233" t="str">
            <v>2</v>
          </cell>
          <cell r="E5233" t="str">
            <v>2</v>
          </cell>
          <cell r="F5233">
            <v>3901</v>
          </cell>
          <cell r="G5233">
            <v>37599</v>
          </cell>
          <cell r="H5233">
            <v>112</v>
          </cell>
          <cell r="I5233">
            <v>10501</v>
          </cell>
          <cell r="J5233">
            <v>2028</v>
          </cell>
          <cell r="K5233">
            <v>3644</v>
          </cell>
        </row>
        <row r="5234">
          <cell r="A5234">
            <v>1986</v>
          </cell>
          <cell r="B5234" t="str">
            <v>179</v>
          </cell>
          <cell r="C5234" t="str">
            <v>CHILLIWACK RIVER</v>
          </cell>
          <cell r="D5234" t="str">
            <v>2</v>
          </cell>
          <cell r="E5234" t="str">
            <v>3</v>
          </cell>
          <cell r="F5234">
            <v>49</v>
          </cell>
          <cell r="G5234">
            <v>128</v>
          </cell>
          <cell r="H5234">
            <v>0</v>
          </cell>
          <cell r="I5234">
            <v>15</v>
          </cell>
          <cell r="J5234">
            <v>9</v>
          </cell>
          <cell r="K5234">
            <v>20</v>
          </cell>
        </row>
        <row r="5235">
          <cell r="A5235">
            <v>1986</v>
          </cell>
          <cell r="B5235" t="str">
            <v>179</v>
          </cell>
          <cell r="C5235" t="str">
            <v>CHILLIWACK RIVER</v>
          </cell>
          <cell r="D5235" t="str">
            <v>2</v>
          </cell>
          <cell r="E5235" t="str">
            <v>4</v>
          </cell>
          <cell r="F5235">
            <v>17</v>
          </cell>
          <cell r="G5235">
            <v>45</v>
          </cell>
          <cell r="H5235">
            <v>0</v>
          </cell>
          <cell r="I5235">
            <v>3</v>
          </cell>
          <cell r="J5235">
            <v>6</v>
          </cell>
          <cell r="K5235">
            <v>3</v>
          </cell>
        </row>
        <row r="5236">
          <cell r="A5236">
            <v>1986</v>
          </cell>
          <cell r="B5236" t="str">
            <v>179</v>
          </cell>
          <cell r="C5236" t="str">
            <v>CHILLIWACK RIVER</v>
          </cell>
          <cell r="D5236" t="str">
            <v>2</v>
          </cell>
          <cell r="E5236" t="str">
            <v>5</v>
          </cell>
          <cell r="F5236">
            <v>19</v>
          </cell>
          <cell r="G5236">
            <v>62</v>
          </cell>
          <cell r="H5236">
            <v>0</v>
          </cell>
          <cell r="I5236">
            <v>19</v>
          </cell>
          <cell r="J5236">
            <v>6</v>
          </cell>
          <cell r="K5236">
            <v>0</v>
          </cell>
        </row>
        <row r="5237">
          <cell r="A5237">
            <v>1986</v>
          </cell>
          <cell r="B5237" t="str">
            <v>179</v>
          </cell>
          <cell r="C5237" t="str">
            <v>CHILLIWACK RIVER</v>
          </cell>
          <cell r="D5237" t="str">
            <v>2</v>
          </cell>
          <cell r="E5237" t="str">
            <v>6</v>
          </cell>
          <cell r="F5237">
            <v>25</v>
          </cell>
          <cell r="G5237">
            <v>86</v>
          </cell>
          <cell r="H5237">
            <v>0</v>
          </cell>
          <cell r="I5237">
            <v>11</v>
          </cell>
          <cell r="J5237">
            <v>4</v>
          </cell>
          <cell r="K5237">
            <v>0</v>
          </cell>
        </row>
        <row r="5238">
          <cell r="A5238">
            <v>1986</v>
          </cell>
          <cell r="B5238" t="str">
            <v>179</v>
          </cell>
          <cell r="C5238" t="str">
            <v>CHILLIWACK RIVER</v>
          </cell>
          <cell r="D5238" t="str">
            <v>2</v>
          </cell>
          <cell r="E5238" t="str">
            <v>7</v>
          </cell>
          <cell r="F5238">
            <v>9</v>
          </cell>
          <cell r="G5238">
            <v>31</v>
          </cell>
          <cell r="H5238">
            <v>0</v>
          </cell>
          <cell r="I5238">
            <v>6</v>
          </cell>
          <cell r="J5238">
            <v>3</v>
          </cell>
          <cell r="K5238">
            <v>0</v>
          </cell>
        </row>
        <row r="5239">
          <cell r="A5239">
            <v>1986</v>
          </cell>
          <cell r="B5239" t="str">
            <v>179</v>
          </cell>
          <cell r="C5239" t="str">
            <v>CHILLIWACK RIVER</v>
          </cell>
          <cell r="D5239" t="str">
            <v>2</v>
          </cell>
          <cell r="E5239" t="str">
            <v>8</v>
          </cell>
          <cell r="F5239">
            <v>25</v>
          </cell>
          <cell r="G5239">
            <v>67</v>
          </cell>
          <cell r="H5239">
            <v>0</v>
          </cell>
          <cell r="I5239">
            <v>3</v>
          </cell>
          <cell r="J5239">
            <v>0</v>
          </cell>
          <cell r="K5239">
            <v>0</v>
          </cell>
        </row>
        <row r="5240">
          <cell r="A5240">
            <v>1986</v>
          </cell>
          <cell r="B5240" t="str">
            <v>179</v>
          </cell>
          <cell r="C5240" t="str">
            <v>CHILLIWACK RIVER</v>
          </cell>
          <cell r="D5240" t="str">
            <v>2</v>
          </cell>
          <cell r="E5240" t="str">
            <v>9</v>
          </cell>
          <cell r="F5240">
            <v>29</v>
          </cell>
          <cell r="G5240">
            <v>138</v>
          </cell>
          <cell r="H5240">
            <v>0</v>
          </cell>
          <cell r="I5240">
            <v>13</v>
          </cell>
          <cell r="J5240">
            <v>5</v>
          </cell>
          <cell r="K5240">
            <v>13</v>
          </cell>
        </row>
        <row r="5241">
          <cell r="A5241">
            <v>1986</v>
          </cell>
          <cell r="B5241" t="str">
            <v>180</v>
          </cell>
          <cell r="C5241" t="str">
            <v>COGBURN CREEK</v>
          </cell>
          <cell r="D5241" t="str">
            <v>2</v>
          </cell>
          <cell r="E5241" t="str">
            <v>2</v>
          </cell>
          <cell r="F5241">
            <v>10</v>
          </cell>
          <cell r="G5241">
            <v>10</v>
          </cell>
          <cell r="H5241">
            <v>0</v>
          </cell>
          <cell r="I5241">
            <v>3</v>
          </cell>
          <cell r="J5241">
            <v>0</v>
          </cell>
          <cell r="K5241">
            <v>0</v>
          </cell>
        </row>
        <row r="5242">
          <cell r="A5242">
            <v>1986</v>
          </cell>
          <cell r="B5242" t="str">
            <v>181</v>
          </cell>
          <cell r="C5242" t="str">
            <v>COQUIHALLA RIVER</v>
          </cell>
          <cell r="D5242" t="str">
            <v>2</v>
          </cell>
          <cell r="E5242" t="str">
            <v>0</v>
          </cell>
          <cell r="F5242">
            <v>4</v>
          </cell>
          <cell r="G5242">
            <v>7</v>
          </cell>
          <cell r="H5242">
            <v>0</v>
          </cell>
          <cell r="I5242">
            <v>4</v>
          </cell>
          <cell r="J5242">
            <v>0</v>
          </cell>
          <cell r="K5242">
            <v>2</v>
          </cell>
        </row>
        <row r="5243">
          <cell r="A5243">
            <v>1986</v>
          </cell>
          <cell r="B5243" t="str">
            <v>181</v>
          </cell>
          <cell r="C5243" t="str">
            <v>COQUIHALLA RIVER</v>
          </cell>
          <cell r="D5243" t="str">
            <v>2</v>
          </cell>
          <cell r="E5243" t="str">
            <v>1</v>
          </cell>
          <cell r="F5243">
            <v>4</v>
          </cell>
          <cell r="G5243">
            <v>4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</row>
        <row r="5244">
          <cell r="A5244">
            <v>1986</v>
          </cell>
          <cell r="B5244" t="str">
            <v>181</v>
          </cell>
          <cell r="C5244" t="str">
            <v>COQUIHALLA RIVER</v>
          </cell>
          <cell r="D5244" t="str">
            <v>2</v>
          </cell>
          <cell r="E5244" t="str">
            <v>2</v>
          </cell>
          <cell r="F5244">
            <v>190</v>
          </cell>
          <cell r="G5244">
            <v>585</v>
          </cell>
          <cell r="H5244">
            <v>10</v>
          </cell>
          <cell r="I5244">
            <v>241</v>
          </cell>
          <cell r="J5244">
            <v>13</v>
          </cell>
          <cell r="K5244">
            <v>157</v>
          </cell>
        </row>
        <row r="5245">
          <cell r="A5245">
            <v>1986</v>
          </cell>
          <cell r="B5245" t="str">
            <v>181</v>
          </cell>
          <cell r="C5245" t="str">
            <v>COQUIHALLA RIVER</v>
          </cell>
          <cell r="D5245" t="str">
            <v>2</v>
          </cell>
          <cell r="E5245" t="str">
            <v>3</v>
          </cell>
          <cell r="F5245">
            <v>3</v>
          </cell>
          <cell r="G5245">
            <v>6</v>
          </cell>
          <cell r="H5245">
            <v>0</v>
          </cell>
          <cell r="I5245">
            <v>0</v>
          </cell>
          <cell r="J5245">
            <v>0</v>
          </cell>
          <cell r="K5245">
            <v>6</v>
          </cell>
        </row>
        <row r="5246">
          <cell r="A5246">
            <v>1986</v>
          </cell>
          <cell r="B5246" t="str">
            <v>181</v>
          </cell>
          <cell r="C5246" t="str">
            <v>COQUIHALLA RIVER</v>
          </cell>
          <cell r="D5246" t="str">
            <v>2</v>
          </cell>
          <cell r="E5246" t="str">
            <v>5</v>
          </cell>
          <cell r="F5246">
            <v>3</v>
          </cell>
          <cell r="G5246">
            <v>9</v>
          </cell>
          <cell r="H5246">
            <v>0</v>
          </cell>
          <cell r="I5246">
            <v>15</v>
          </cell>
          <cell r="J5246">
            <v>0</v>
          </cell>
          <cell r="K5246">
            <v>0</v>
          </cell>
        </row>
        <row r="5247">
          <cell r="A5247">
            <v>1986</v>
          </cell>
          <cell r="B5247" t="str">
            <v>181</v>
          </cell>
          <cell r="C5247" t="str">
            <v>COQUIHALLA RIVER</v>
          </cell>
          <cell r="D5247" t="str">
            <v>2</v>
          </cell>
          <cell r="E5247" t="str">
            <v>6</v>
          </cell>
          <cell r="F5247">
            <v>4</v>
          </cell>
          <cell r="G5247">
            <v>7</v>
          </cell>
          <cell r="H5247">
            <v>0</v>
          </cell>
          <cell r="I5247">
            <v>4</v>
          </cell>
          <cell r="J5247">
            <v>0</v>
          </cell>
          <cell r="K5247">
            <v>0</v>
          </cell>
        </row>
        <row r="5248">
          <cell r="A5248">
            <v>1986</v>
          </cell>
          <cell r="B5248" t="str">
            <v>181</v>
          </cell>
          <cell r="C5248" t="str">
            <v>COQUIHALLA RIVER</v>
          </cell>
          <cell r="D5248" t="str">
            <v>2</v>
          </cell>
          <cell r="E5248" t="str">
            <v>7</v>
          </cell>
          <cell r="F5248">
            <v>3</v>
          </cell>
          <cell r="G5248">
            <v>3</v>
          </cell>
          <cell r="H5248">
            <v>0</v>
          </cell>
          <cell r="I5248">
            <v>0</v>
          </cell>
          <cell r="J5248">
            <v>0</v>
          </cell>
          <cell r="K5248">
            <v>3</v>
          </cell>
        </row>
        <row r="5249">
          <cell r="A5249">
            <v>1986</v>
          </cell>
          <cell r="B5249" t="str">
            <v>181</v>
          </cell>
          <cell r="C5249" t="str">
            <v>COQUIHALLA RIVER</v>
          </cell>
          <cell r="D5249" t="str">
            <v>2</v>
          </cell>
          <cell r="E5249" t="str">
            <v>9</v>
          </cell>
          <cell r="F5249">
            <v>2</v>
          </cell>
          <cell r="G5249">
            <v>4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</row>
        <row r="5250">
          <cell r="A5250">
            <v>1986</v>
          </cell>
          <cell r="B5250" t="str">
            <v>182</v>
          </cell>
          <cell r="C5250" t="str">
            <v>COQUITLAM RIVER</v>
          </cell>
          <cell r="D5250" t="str">
            <v>2</v>
          </cell>
          <cell r="E5250" t="str">
            <v>2</v>
          </cell>
          <cell r="F5250">
            <v>135</v>
          </cell>
          <cell r="G5250">
            <v>826</v>
          </cell>
          <cell r="H5250">
            <v>0</v>
          </cell>
          <cell r="I5250">
            <v>273</v>
          </cell>
          <cell r="J5250">
            <v>6</v>
          </cell>
          <cell r="K5250">
            <v>22</v>
          </cell>
        </row>
        <row r="5251">
          <cell r="A5251">
            <v>1986</v>
          </cell>
          <cell r="B5251" t="str">
            <v>182</v>
          </cell>
          <cell r="C5251" t="str">
            <v>COQUITLAM RIVER</v>
          </cell>
          <cell r="D5251" t="str">
            <v>2</v>
          </cell>
          <cell r="E5251" t="str">
            <v>7</v>
          </cell>
          <cell r="F5251">
            <v>3</v>
          </cell>
          <cell r="G5251">
            <v>9</v>
          </cell>
          <cell r="H5251">
            <v>3</v>
          </cell>
          <cell r="I5251">
            <v>6</v>
          </cell>
          <cell r="J5251">
            <v>0</v>
          </cell>
          <cell r="K5251">
            <v>0</v>
          </cell>
        </row>
        <row r="5252">
          <cell r="A5252">
            <v>1986</v>
          </cell>
          <cell r="B5252" t="str">
            <v>184</v>
          </cell>
          <cell r="C5252" t="str">
            <v>DAKOTA CREEK</v>
          </cell>
          <cell r="D5252" t="str">
            <v>2</v>
          </cell>
          <cell r="E5252" t="str">
            <v>2</v>
          </cell>
          <cell r="F5252">
            <v>3</v>
          </cell>
          <cell r="G5252">
            <v>32</v>
          </cell>
          <cell r="H5252">
            <v>0</v>
          </cell>
          <cell r="I5252">
            <v>6</v>
          </cell>
          <cell r="J5252">
            <v>0</v>
          </cell>
          <cell r="K5252">
            <v>0</v>
          </cell>
        </row>
        <row r="5253">
          <cell r="A5253">
            <v>1986</v>
          </cell>
          <cell r="B5253" t="str">
            <v>186</v>
          </cell>
          <cell r="C5253" t="str">
            <v>ELAHO RIVER</v>
          </cell>
          <cell r="D5253" t="str">
            <v>2</v>
          </cell>
          <cell r="E5253" t="str">
            <v>0</v>
          </cell>
          <cell r="F5253">
            <v>2</v>
          </cell>
          <cell r="G5253">
            <v>4</v>
          </cell>
          <cell r="H5253">
            <v>0</v>
          </cell>
          <cell r="I5253">
            <v>14</v>
          </cell>
          <cell r="J5253">
            <v>0</v>
          </cell>
          <cell r="K5253">
            <v>0</v>
          </cell>
        </row>
        <row r="5254">
          <cell r="A5254">
            <v>1986</v>
          </cell>
          <cell r="B5254" t="str">
            <v>186</v>
          </cell>
          <cell r="C5254" t="str">
            <v>ELAHO RIVER</v>
          </cell>
          <cell r="D5254" t="str">
            <v>2</v>
          </cell>
          <cell r="E5254" t="str">
            <v>2</v>
          </cell>
          <cell r="F5254">
            <v>3</v>
          </cell>
          <cell r="G5254">
            <v>6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</row>
        <row r="5255">
          <cell r="A5255">
            <v>1986</v>
          </cell>
          <cell r="B5255" t="str">
            <v>187</v>
          </cell>
          <cell r="C5255" t="str">
            <v>EMORY CREEK</v>
          </cell>
          <cell r="D5255" t="str">
            <v>2</v>
          </cell>
          <cell r="E5255" t="str">
            <v>2</v>
          </cell>
          <cell r="F5255">
            <v>3</v>
          </cell>
          <cell r="G5255">
            <v>6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</row>
        <row r="5256">
          <cell r="A5256">
            <v>1986</v>
          </cell>
          <cell r="B5256" t="str">
            <v>188</v>
          </cell>
          <cell r="C5256" t="str">
            <v>FRASER RIVER</v>
          </cell>
          <cell r="D5256" t="str">
            <v>2</v>
          </cell>
          <cell r="E5256" t="str">
            <v>0</v>
          </cell>
          <cell r="F5256">
            <v>11</v>
          </cell>
          <cell r="G5256">
            <v>110</v>
          </cell>
          <cell r="H5256">
            <v>5</v>
          </cell>
          <cell r="I5256">
            <v>0</v>
          </cell>
          <cell r="J5256">
            <v>0</v>
          </cell>
          <cell r="K5256">
            <v>0</v>
          </cell>
        </row>
        <row r="5257">
          <cell r="A5257">
            <v>1986</v>
          </cell>
          <cell r="B5257" t="str">
            <v>188</v>
          </cell>
          <cell r="C5257" t="str">
            <v>FRASER RIVER</v>
          </cell>
          <cell r="D5257" t="str">
            <v>2</v>
          </cell>
          <cell r="E5257" t="str">
            <v>1</v>
          </cell>
          <cell r="F5257">
            <v>21</v>
          </cell>
          <cell r="G5257">
            <v>81</v>
          </cell>
          <cell r="H5257">
            <v>4</v>
          </cell>
          <cell r="I5257">
            <v>0</v>
          </cell>
          <cell r="J5257">
            <v>0</v>
          </cell>
          <cell r="K5257">
            <v>0</v>
          </cell>
        </row>
        <row r="5258">
          <cell r="A5258">
            <v>1986</v>
          </cell>
          <cell r="B5258" t="str">
            <v>188</v>
          </cell>
          <cell r="C5258" t="str">
            <v>FRASER RIVER</v>
          </cell>
          <cell r="D5258" t="str">
            <v>2</v>
          </cell>
          <cell r="E5258" t="str">
            <v>2</v>
          </cell>
          <cell r="F5258">
            <v>1356</v>
          </cell>
          <cell r="G5258">
            <v>16018</v>
          </cell>
          <cell r="H5258">
            <v>575</v>
          </cell>
          <cell r="I5258">
            <v>418</v>
          </cell>
          <cell r="J5258">
            <v>100</v>
          </cell>
          <cell r="K5258">
            <v>58</v>
          </cell>
        </row>
        <row r="5259">
          <cell r="A5259">
            <v>1986</v>
          </cell>
          <cell r="B5259" t="str">
            <v>188</v>
          </cell>
          <cell r="C5259" t="str">
            <v>FRASER RIVER</v>
          </cell>
          <cell r="D5259" t="str">
            <v>2</v>
          </cell>
          <cell r="E5259" t="str">
            <v>3</v>
          </cell>
          <cell r="F5259">
            <v>35</v>
          </cell>
          <cell r="G5259">
            <v>174</v>
          </cell>
          <cell r="H5259">
            <v>6</v>
          </cell>
          <cell r="I5259">
            <v>41</v>
          </cell>
          <cell r="J5259">
            <v>0</v>
          </cell>
          <cell r="K5259">
            <v>3</v>
          </cell>
        </row>
        <row r="5260">
          <cell r="A5260">
            <v>1986</v>
          </cell>
          <cell r="B5260" t="str">
            <v>188</v>
          </cell>
          <cell r="C5260" t="str">
            <v>FRASER RIVER</v>
          </cell>
          <cell r="D5260" t="str">
            <v>2</v>
          </cell>
          <cell r="E5260" t="str">
            <v>4</v>
          </cell>
          <cell r="F5260">
            <v>14</v>
          </cell>
          <cell r="G5260">
            <v>54</v>
          </cell>
          <cell r="H5260">
            <v>6</v>
          </cell>
          <cell r="I5260">
            <v>0</v>
          </cell>
          <cell r="J5260">
            <v>0</v>
          </cell>
          <cell r="K5260">
            <v>0</v>
          </cell>
        </row>
        <row r="5261">
          <cell r="A5261">
            <v>1986</v>
          </cell>
          <cell r="B5261" t="str">
            <v>188</v>
          </cell>
          <cell r="C5261" t="str">
            <v>FRASER RIVER</v>
          </cell>
          <cell r="D5261" t="str">
            <v>2</v>
          </cell>
          <cell r="E5261" t="str">
            <v>5</v>
          </cell>
          <cell r="F5261">
            <v>3</v>
          </cell>
          <cell r="G5261">
            <v>31</v>
          </cell>
          <cell r="H5261">
            <v>3</v>
          </cell>
          <cell r="I5261">
            <v>9</v>
          </cell>
          <cell r="J5261">
            <v>3</v>
          </cell>
          <cell r="K5261">
            <v>12</v>
          </cell>
        </row>
        <row r="5262">
          <cell r="A5262">
            <v>1986</v>
          </cell>
          <cell r="B5262" t="str">
            <v>188</v>
          </cell>
          <cell r="C5262" t="str">
            <v>FRASER RIVER</v>
          </cell>
          <cell r="D5262" t="str">
            <v>2</v>
          </cell>
          <cell r="E5262" t="str">
            <v>6</v>
          </cell>
          <cell r="F5262">
            <v>4</v>
          </cell>
          <cell r="G5262">
            <v>7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</row>
        <row r="5263">
          <cell r="A5263">
            <v>1986</v>
          </cell>
          <cell r="B5263" t="str">
            <v>188</v>
          </cell>
          <cell r="C5263" t="str">
            <v>FRASER RIVER</v>
          </cell>
          <cell r="D5263" t="str">
            <v>2</v>
          </cell>
          <cell r="E5263" t="str">
            <v>7</v>
          </cell>
          <cell r="F5263">
            <v>6</v>
          </cell>
          <cell r="G5263">
            <v>38</v>
          </cell>
          <cell r="H5263">
            <v>3</v>
          </cell>
          <cell r="I5263">
            <v>9</v>
          </cell>
          <cell r="J5263">
            <v>0</v>
          </cell>
          <cell r="K5263">
            <v>0</v>
          </cell>
        </row>
        <row r="5264">
          <cell r="A5264">
            <v>1986</v>
          </cell>
          <cell r="B5264" t="str">
            <v>188</v>
          </cell>
          <cell r="C5264" t="str">
            <v>FRASER RIVER</v>
          </cell>
          <cell r="D5264" t="str">
            <v>2</v>
          </cell>
          <cell r="E5264" t="str">
            <v>8</v>
          </cell>
          <cell r="F5264">
            <v>39</v>
          </cell>
          <cell r="G5264">
            <v>265</v>
          </cell>
          <cell r="H5264">
            <v>17</v>
          </cell>
          <cell r="I5264">
            <v>14</v>
          </cell>
          <cell r="J5264">
            <v>6</v>
          </cell>
          <cell r="K5264">
            <v>0</v>
          </cell>
        </row>
        <row r="5265">
          <cell r="A5265">
            <v>1986</v>
          </cell>
          <cell r="B5265" t="str">
            <v>188</v>
          </cell>
          <cell r="C5265" t="str">
            <v>FRASER RIVER</v>
          </cell>
          <cell r="D5265" t="str">
            <v>2</v>
          </cell>
          <cell r="E5265" t="str">
            <v>9</v>
          </cell>
          <cell r="F5265">
            <v>22</v>
          </cell>
          <cell r="G5265">
            <v>112</v>
          </cell>
          <cell r="H5265">
            <v>5</v>
          </cell>
          <cell r="I5265">
            <v>2</v>
          </cell>
          <cell r="J5265">
            <v>4</v>
          </cell>
          <cell r="K5265">
            <v>0</v>
          </cell>
        </row>
        <row r="5266">
          <cell r="A5266">
            <v>1986</v>
          </cell>
          <cell r="B5266" t="str">
            <v>190</v>
          </cell>
          <cell r="C5266" t="str">
            <v>GRAY CREEK</v>
          </cell>
          <cell r="D5266" t="str">
            <v>2</v>
          </cell>
          <cell r="E5266" t="str">
            <v>2</v>
          </cell>
          <cell r="F5266">
            <v>3</v>
          </cell>
          <cell r="G5266">
            <v>3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</row>
        <row r="5267">
          <cell r="A5267">
            <v>1986</v>
          </cell>
          <cell r="B5267" t="str">
            <v>191</v>
          </cell>
          <cell r="C5267" t="str">
            <v>HARRISON RIVER</v>
          </cell>
          <cell r="D5267" t="str">
            <v>2</v>
          </cell>
          <cell r="E5267" t="str">
            <v>0</v>
          </cell>
          <cell r="F5267">
            <v>2</v>
          </cell>
          <cell r="G5267">
            <v>7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</row>
        <row r="5268">
          <cell r="A5268">
            <v>1986</v>
          </cell>
          <cell r="B5268" t="str">
            <v>191</v>
          </cell>
          <cell r="C5268" t="str">
            <v>HARRISON RIVER</v>
          </cell>
          <cell r="D5268" t="str">
            <v>2</v>
          </cell>
          <cell r="E5268" t="str">
            <v>2</v>
          </cell>
          <cell r="F5268">
            <v>29</v>
          </cell>
          <cell r="G5268">
            <v>74</v>
          </cell>
          <cell r="H5268">
            <v>0</v>
          </cell>
          <cell r="I5268">
            <v>6</v>
          </cell>
          <cell r="J5268">
            <v>0</v>
          </cell>
          <cell r="K5268">
            <v>6</v>
          </cell>
        </row>
        <row r="5269">
          <cell r="A5269">
            <v>1986</v>
          </cell>
          <cell r="B5269" t="str">
            <v>194</v>
          </cell>
          <cell r="C5269" t="str">
            <v>HORNET CREEK</v>
          </cell>
          <cell r="D5269" t="str">
            <v>2</v>
          </cell>
          <cell r="E5269" t="str">
            <v>2</v>
          </cell>
          <cell r="F5269">
            <v>3</v>
          </cell>
          <cell r="G5269">
            <v>3</v>
          </cell>
          <cell r="H5269">
            <v>0</v>
          </cell>
          <cell r="I5269">
            <v>0</v>
          </cell>
          <cell r="J5269">
            <v>0</v>
          </cell>
          <cell r="K5269">
            <v>10</v>
          </cell>
        </row>
        <row r="5270">
          <cell r="A5270">
            <v>1986</v>
          </cell>
          <cell r="B5270" t="str">
            <v>196</v>
          </cell>
          <cell r="C5270" t="str">
            <v>INDIAN RIVER</v>
          </cell>
          <cell r="D5270" t="str">
            <v>2</v>
          </cell>
          <cell r="E5270" t="str">
            <v>2</v>
          </cell>
          <cell r="F5270">
            <v>6</v>
          </cell>
          <cell r="G5270">
            <v>6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</row>
        <row r="5271">
          <cell r="A5271">
            <v>1986</v>
          </cell>
          <cell r="B5271" t="str">
            <v>196</v>
          </cell>
          <cell r="C5271" t="str">
            <v>INDIAN RIVER</v>
          </cell>
          <cell r="D5271" t="str">
            <v>2</v>
          </cell>
          <cell r="E5271" t="str">
            <v>6</v>
          </cell>
          <cell r="F5271">
            <v>4</v>
          </cell>
          <cell r="G5271">
            <v>4</v>
          </cell>
          <cell r="H5271">
            <v>4</v>
          </cell>
          <cell r="I5271">
            <v>4</v>
          </cell>
          <cell r="J5271">
            <v>0</v>
          </cell>
          <cell r="K5271">
            <v>0</v>
          </cell>
        </row>
        <row r="5272">
          <cell r="A5272">
            <v>1986</v>
          </cell>
          <cell r="B5272" t="str">
            <v>197</v>
          </cell>
          <cell r="C5272" t="str">
            <v>KANAKA CREEK</v>
          </cell>
          <cell r="D5272" t="str">
            <v>2</v>
          </cell>
          <cell r="E5272" t="str">
            <v>2</v>
          </cell>
          <cell r="F5272">
            <v>45</v>
          </cell>
          <cell r="G5272">
            <v>244</v>
          </cell>
          <cell r="H5272">
            <v>0</v>
          </cell>
          <cell r="I5272">
            <v>132</v>
          </cell>
          <cell r="J5272">
            <v>13</v>
          </cell>
          <cell r="K5272">
            <v>26</v>
          </cell>
        </row>
        <row r="5273">
          <cell r="A5273">
            <v>1986</v>
          </cell>
          <cell r="B5273" t="str">
            <v>199</v>
          </cell>
          <cell r="C5273" t="str">
            <v>LANG CREEK</v>
          </cell>
          <cell r="D5273" t="str">
            <v>2</v>
          </cell>
          <cell r="E5273" t="str">
            <v>2</v>
          </cell>
          <cell r="F5273">
            <v>10</v>
          </cell>
          <cell r="G5273">
            <v>64</v>
          </cell>
          <cell r="H5273">
            <v>0</v>
          </cell>
          <cell r="I5273">
            <v>80</v>
          </cell>
          <cell r="J5273">
            <v>0</v>
          </cell>
          <cell r="K5273">
            <v>0</v>
          </cell>
        </row>
        <row r="5274">
          <cell r="A5274">
            <v>1986</v>
          </cell>
          <cell r="B5274" t="str">
            <v>201</v>
          </cell>
          <cell r="C5274" t="str">
            <v>LILLOOET RIVER</v>
          </cell>
          <cell r="D5274" t="str">
            <v>2</v>
          </cell>
          <cell r="E5274" t="str">
            <v>2</v>
          </cell>
          <cell r="F5274">
            <v>10</v>
          </cell>
          <cell r="G5274">
            <v>16</v>
          </cell>
          <cell r="H5274">
            <v>0</v>
          </cell>
          <cell r="I5274">
            <v>6</v>
          </cell>
          <cell r="J5274">
            <v>0</v>
          </cell>
          <cell r="K5274">
            <v>0</v>
          </cell>
        </row>
        <row r="5275">
          <cell r="A5275">
            <v>1986</v>
          </cell>
          <cell r="B5275" t="str">
            <v>201</v>
          </cell>
          <cell r="C5275" t="str">
            <v>LILLOOET RIVER</v>
          </cell>
          <cell r="D5275" t="str">
            <v>2</v>
          </cell>
          <cell r="E5275" t="str">
            <v>3</v>
          </cell>
          <cell r="F5275">
            <v>3</v>
          </cell>
          <cell r="G5275">
            <v>3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</row>
        <row r="5276">
          <cell r="A5276">
            <v>1986</v>
          </cell>
          <cell r="B5276" t="str">
            <v>202</v>
          </cell>
          <cell r="C5276" t="str">
            <v>CAMPBELL RIVER</v>
          </cell>
          <cell r="D5276" t="str">
            <v>2</v>
          </cell>
          <cell r="E5276" t="str">
            <v>1</v>
          </cell>
          <cell r="F5276">
            <v>4</v>
          </cell>
          <cell r="G5276">
            <v>49</v>
          </cell>
          <cell r="H5276">
            <v>0</v>
          </cell>
          <cell r="I5276">
            <v>32</v>
          </cell>
          <cell r="J5276">
            <v>0</v>
          </cell>
          <cell r="K5276">
            <v>0</v>
          </cell>
        </row>
        <row r="5277">
          <cell r="A5277">
            <v>1986</v>
          </cell>
          <cell r="B5277" t="str">
            <v>202</v>
          </cell>
          <cell r="C5277" t="str">
            <v>CAMPBELL RIVER</v>
          </cell>
          <cell r="D5277" t="str">
            <v>2</v>
          </cell>
          <cell r="E5277" t="str">
            <v>2</v>
          </cell>
          <cell r="F5277">
            <v>331</v>
          </cell>
          <cell r="G5277">
            <v>3856</v>
          </cell>
          <cell r="H5277">
            <v>0</v>
          </cell>
          <cell r="I5277">
            <v>408</v>
          </cell>
          <cell r="J5277">
            <v>219</v>
          </cell>
          <cell r="K5277">
            <v>652</v>
          </cell>
        </row>
        <row r="5278">
          <cell r="A5278">
            <v>1986</v>
          </cell>
          <cell r="B5278" t="str">
            <v>202</v>
          </cell>
          <cell r="C5278" t="str">
            <v>CAMPBELL RIVER</v>
          </cell>
          <cell r="D5278" t="str">
            <v>2</v>
          </cell>
          <cell r="E5278" t="str">
            <v>3</v>
          </cell>
          <cell r="F5278">
            <v>12</v>
          </cell>
          <cell r="G5278">
            <v>17</v>
          </cell>
          <cell r="H5278">
            <v>0</v>
          </cell>
          <cell r="I5278">
            <v>0</v>
          </cell>
          <cell r="J5278">
            <v>3</v>
          </cell>
          <cell r="K5278">
            <v>0</v>
          </cell>
        </row>
        <row r="5279">
          <cell r="A5279">
            <v>1986</v>
          </cell>
          <cell r="B5279" t="str">
            <v>202</v>
          </cell>
          <cell r="C5279" t="str">
            <v>CAMPBELL RIVER</v>
          </cell>
          <cell r="D5279" t="str">
            <v>2</v>
          </cell>
          <cell r="E5279" t="str">
            <v>8</v>
          </cell>
          <cell r="F5279">
            <v>3</v>
          </cell>
          <cell r="G5279">
            <v>6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</row>
        <row r="5280">
          <cell r="A5280">
            <v>1986</v>
          </cell>
          <cell r="B5280" t="str">
            <v>202</v>
          </cell>
          <cell r="C5280" t="str">
            <v>CAMPBELL RIVER</v>
          </cell>
          <cell r="D5280" t="str">
            <v>2</v>
          </cell>
          <cell r="E5280" t="str">
            <v>9</v>
          </cell>
          <cell r="F5280">
            <v>4</v>
          </cell>
          <cell r="G5280">
            <v>15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</row>
        <row r="5281">
          <cell r="A5281">
            <v>1986</v>
          </cell>
          <cell r="B5281" t="str">
            <v>205</v>
          </cell>
          <cell r="C5281" t="str">
            <v>LYNN CREEK</v>
          </cell>
          <cell r="D5281" t="str">
            <v>2</v>
          </cell>
          <cell r="E5281" t="str">
            <v>2</v>
          </cell>
          <cell r="F5281">
            <v>29</v>
          </cell>
          <cell r="G5281">
            <v>77</v>
          </cell>
          <cell r="H5281">
            <v>0</v>
          </cell>
          <cell r="I5281">
            <v>16</v>
          </cell>
          <cell r="J5281">
            <v>0</v>
          </cell>
          <cell r="K5281">
            <v>0</v>
          </cell>
        </row>
        <row r="5282">
          <cell r="A5282">
            <v>1986</v>
          </cell>
          <cell r="B5282" t="str">
            <v>206</v>
          </cell>
          <cell r="C5282" t="str">
            <v>MCNAB CREEK</v>
          </cell>
          <cell r="D5282" t="str">
            <v>2</v>
          </cell>
          <cell r="E5282" t="str">
            <v>2</v>
          </cell>
          <cell r="F5282">
            <v>6</v>
          </cell>
          <cell r="G5282">
            <v>6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</row>
        <row r="5283">
          <cell r="A5283">
            <v>1986</v>
          </cell>
          <cell r="B5283" t="str">
            <v>207</v>
          </cell>
          <cell r="C5283" t="str">
            <v>MAMQUAM RIVER</v>
          </cell>
          <cell r="D5283" t="str">
            <v>2</v>
          </cell>
          <cell r="E5283" t="str">
            <v>1</v>
          </cell>
          <cell r="F5283">
            <v>4</v>
          </cell>
          <cell r="G5283">
            <v>4</v>
          </cell>
          <cell r="H5283">
            <v>0</v>
          </cell>
          <cell r="I5283">
            <v>4</v>
          </cell>
          <cell r="J5283">
            <v>0</v>
          </cell>
          <cell r="K5283">
            <v>0</v>
          </cell>
        </row>
        <row r="5284">
          <cell r="A5284">
            <v>1986</v>
          </cell>
          <cell r="B5284" t="str">
            <v>207</v>
          </cell>
          <cell r="C5284" t="str">
            <v>MAMQUAM RIVER</v>
          </cell>
          <cell r="D5284" t="str">
            <v>2</v>
          </cell>
          <cell r="E5284" t="str">
            <v>2</v>
          </cell>
          <cell r="F5284">
            <v>35</v>
          </cell>
          <cell r="G5284">
            <v>64</v>
          </cell>
          <cell r="H5284">
            <v>0</v>
          </cell>
          <cell r="I5284">
            <v>10</v>
          </cell>
          <cell r="J5284">
            <v>0</v>
          </cell>
          <cell r="K5284">
            <v>3</v>
          </cell>
        </row>
        <row r="5285">
          <cell r="A5285">
            <v>1986</v>
          </cell>
          <cell r="B5285" t="str">
            <v>210</v>
          </cell>
          <cell r="C5285" t="str">
            <v>MORRIS CREEK</v>
          </cell>
          <cell r="D5285" t="str">
            <v>2</v>
          </cell>
          <cell r="E5285" t="str">
            <v>2</v>
          </cell>
          <cell r="F5285">
            <v>3</v>
          </cell>
          <cell r="G5285">
            <v>6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</row>
        <row r="5286">
          <cell r="A5286">
            <v>1986</v>
          </cell>
          <cell r="B5286" t="str">
            <v>211</v>
          </cell>
          <cell r="C5286" t="str">
            <v>NAHATLATCH RIVER</v>
          </cell>
          <cell r="D5286" t="str">
            <v>2</v>
          </cell>
          <cell r="E5286" t="str">
            <v>2</v>
          </cell>
          <cell r="F5286">
            <v>19</v>
          </cell>
          <cell r="G5286">
            <v>42</v>
          </cell>
          <cell r="H5286">
            <v>0</v>
          </cell>
          <cell r="I5286">
            <v>87</v>
          </cell>
          <cell r="J5286">
            <v>0</v>
          </cell>
          <cell r="K5286">
            <v>0</v>
          </cell>
        </row>
        <row r="5287">
          <cell r="A5287">
            <v>1986</v>
          </cell>
          <cell r="B5287" t="str">
            <v>211</v>
          </cell>
          <cell r="C5287" t="str">
            <v>NAHATLATCH RIVER</v>
          </cell>
          <cell r="D5287" t="str">
            <v>2</v>
          </cell>
          <cell r="E5287" t="str">
            <v>3</v>
          </cell>
          <cell r="F5287">
            <v>6</v>
          </cell>
          <cell r="G5287">
            <v>17</v>
          </cell>
          <cell r="H5287">
            <v>0</v>
          </cell>
          <cell r="I5287">
            <v>26</v>
          </cell>
          <cell r="J5287">
            <v>0</v>
          </cell>
          <cell r="K5287">
            <v>0</v>
          </cell>
        </row>
        <row r="5288">
          <cell r="A5288">
            <v>1986</v>
          </cell>
          <cell r="B5288" t="str">
            <v>211</v>
          </cell>
          <cell r="C5288" t="str">
            <v>NAHATLATCH RIVER</v>
          </cell>
          <cell r="D5288" t="str">
            <v>2</v>
          </cell>
          <cell r="E5288" t="str">
            <v>8</v>
          </cell>
          <cell r="F5288">
            <v>3</v>
          </cell>
          <cell r="G5288">
            <v>8</v>
          </cell>
          <cell r="H5288">
            <v>0</v>
          </cell>
          <cell r="I5288">
            <v>6</v>
          </cell>
          <cell r="J5288">
            <v>0</v>
          </cell>
          <cell r="K5288">
            <v>0</v>
          </cell>
        </row>
        <row r="5289">
          <cell r="A5289">
            <v>1986</v>
          </cell>
          <cell r="B5289" t="str">
            <v>213</v>
          </cell>
          <cell r="C5289" t="str">
            <v>NICOMEKL RIVER</v>
          </cell>
          <cell r="D5289" t="str">
            <v>2</v>
          </cell>
          <cell r="E5289" t="str">
            <v>2</v>
          </cell>
          <cell r="F5289">
            <v>129</v>
          </cell>
          <cell r="G5289">
            <v>839</v>
          </cell>
          <cell r="H5289">
            <v>3</v>
          </cell>
          <cell r="I5289">
            <v>93</v>
          </cell>
          <cell r="J5289">
            <v>29</v>
          </cell>
          <cell r="K5289">
            <v>35</v>
          </cell>
        </row>
        <row r="5290">
          <cell r="A5290">
            <v>1986</v>
          </cell>
          <cell r="B5290" t="str">
            <v>215</v>
          </cell>
          <cell r="C5290" t="str">
            <v>NORRISH CREEK</v>
          </cell>
          <cell r="D5290" t="str">
            <v>2</v>
          </cell>
          <cell r="E5290" t="str">
            <v>2</v>
          </cell>
          <cell r="F5290">
            <v>22</v>
          </cell>
          <cell r="G5290">
            <v>64</v>
          </cell>
          <cell r="H5290">
            <v>0</v>
          </cell>
          <cell r="I5290">
            <v>10</v>
          </cell>
          <cell r="J5290">
            <v>0</v>
          </cell>
          <cell r="K5290">
            <v>0</v>
          </cell>
        </row>
        <row r="5291">
          <cell r="A5291">
            <v>1986</v>
          </cell>
          <cell r="B5291" t="str">
            <v>216</v>
          </cell>
          <cell r="C5291" t="str">
            <v>NORTH ALOUETTE RIVER</v>
          </cell>
          <cell r="D5291" t="str">
            <v>2</v>
          </cell>
          <cell r="E5291" t="str">
            <v>2</v>
          </cell>
          <cell r="F5291">
            <v>48</v>
          </cell>
          <cell r="G5291">
            <v>559</v>
          </cell>
          <cell r="H5291">
            <v>0</v>
          </cell>
          <cell r="I5291">
            <v>103</v>
          </cell>
          <cell r="J5291">
            <v>6</v>
          </cell>
          <cell r="K5291">
            <v>0</v>
          </cell>
        </row>
        <row r="5292">
          <cell r="A5292">
            <v>1986</v>
          </cell>
          <cell r="B5292" t="str">
            <v>219</v>
          </cell>
          <cell r="C5292" t="str">
            <v>PITT RIVER</v>
          </cell>
          <cell r="D5292" t="str">
            <v>2</v>
          </cell>
          <cell r="E5292" t="str">
            <v>2</v>
          </cell>
          <cell r="F5292">
            <v>19</v>
          </cell>
          <cell r="G5292">
            <v>180</v>
          </cell>
          <cell r="H5292">
            <v>0</v>
          </cell>
          <cell r="I5292">
            <v>193</v>
          </cell>
          <cell r="J5292">
            <v>0</v>
          </cell>
          <cell r="K5292">
            <v>0</v>
          </cell>
        </row>
        <row r="5293">
          <cell r="A5293">
            <v>1986</v>
          </cell>
          <cell r="B5293" t="str">
            <v>222</v>
          </cell>
          <cell r="C5293" t="str">
            <v>RAINY RIVER</v>
          </cell>
          <cell r="D5293" t="str">
            <v>2</v>
          </cell>
          <cell r="E5293" t="str">
            <v>2</v>
          </cell>
          <cell r="F5293">
            <v>6</v>
          </cell>
          <cell r="G5293">
            <v>48</v>
          </cell>
          <cell r="H5293">
            <v>0</v>
          </cell>
          <cell r="I5293">
            <v>3</v>
          </cell>
          <cell r="J5293">
            <v>0</v>
          </cell>
          <cell r="K5293">
            <v>0</v>
          </cell>
        </row>
        <row r="5294">
          <cell r="A5294">
            <v>1986</v>
          </cell>
          <cell r="B5294" t="str">
            <v>223</v>
          </cell>
          <cell r="C5294" t="str">
            <v>ROBERTS CREEK</v>
          </cell>
          <cell r="D5294" t="str">
            <v>2</v>
          </cell>
          <cell r="E5294" t="str">
            <v>2</v>
          </cell>
          <cell r="F5294">
            <v>6</v>
          </cell>
          <cell r="G5294">
            <v>61</v>
          </cell>
          <cell r="H5294">
            <v>0</v>
          </cell>
          <cell r="I5294">
            <v>16</v>
          </cell>
          <cell r="J5294">
            <v>3</v>
          </cell>
          <cell r="K5294">
            <v>0</v>
          </cell>
        </row>
        <row r="5295">
          <cell r="A5295">
            <v>1986</v>
          </cell>
          <cell r="B5295" t="str">
            <v>225</v>
          </cell>
          <cell r="C5295" t="str">
            <v>SALMON RIVER</v>
          </cell>
          <cell r="D5295" t="str">
            <v>2</v>
          </cell>
          <cell r="E5295" t="str">
            <v>2</v>
          </cell>
          <cell r="F5295">
            <v>10</v>
          </cell>
          <cell r="G5295">
            <v>26</v>
          </cell>
          <cell r="H5295">
            <v>0</v>
          </cell>
          <cell r="I5295">
            <v>6</v>
          </cell>
          <cell r="J5295">
            <v>0</v>
          </cell>
          <cell r="K5295">
            <v>0</v>
          </cell>
        </row>
        <row r="5296">
          <cell r="A5296">
            <v>1986</v>
          </cell>
          <cell r="B5296" t="str">
            <v>227</v>
          </cell>
          <cell r="C5296" t="str">
            <v>SERPENTINE RIVER</v>
          </cell>
          <cell r="D5296" t="str">
            <v>2</v>
          </cell>
          <cell r="E5296" t="str">
            <v>2</v>
          </cell>
          <cell r="F5296">
            <v>19</v>
          </cell>
          <cell r="G5296">
            <v>74</v>
          </cell>
          <cell r="H5296">
            <v>0</v>
          </cell>
          <cell r="I5296">
            <v>10</v>
          </cell>
          <cell r="J5296">
            <v>6</v>
          </cell>
          <cell r="K5296">
            <v>0</v>
          </cell>
        </row>
        <row r="5297">
          <cell r="A5297">
            <v>1986</v>
          </cell>
          <cell r="B5297" t="str">
            <v>228</v>
          </cell>
          <cell r="C5297" t="str">
            <v>SEYMOUR RIVER</v>
          </cell>
          <cell r="D5297" t="str">
            <v>2</v>
          </cell>
          <cell r="E5297" t="str">
            <v>0</v>
          </cell>
          <cell r="F5297">
            <v>2</v>
          </cell>
          <cell r="G5297">
            <v>9</v>
          </cell>
          <cell r="H5297">
            <v>0</v>
          </cell>
          <cell r="I5297">
            <v>2</v>
          </cell>
          <cell r="J5297">
            <v>0</v>
          </cell>
          <cell r="K5297">
            <v>0</v>
          </cell>
        </row>
        <row r="5298">
          <cell r="A5298">
            <v>1986</v>
          </cell>
          <cell r="B5298" t="str">
            <v>228</v>
          </cell>
          <cell r="C5298" t="str">
            <v>SEYMOUR RIVER</v>
          </cell>
          <cell r="D5298" t="str">
            <v>2</v>
          </cell>
          <cell r="E5298" t="str">
            <v>1</v>
          </cell>
          <cell r="F5298">
            <v>4</v>
          </cell>
          <cell r="G5298">
            <v>18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</row>
        <row r="5299">
          <cell r="A5299">
            <v>1986</v>
          </cell>
          <cell r="B5299" t="str">
            <v>228</v>
          </cell>
          <cell r="C5299" t="str">
            <v>SEYMOUR RIVER</v>
          </cell>
          <cell r="D5299" t="str">
            <v>2</v>
          </cell>
          <cell r="E5299" t="str">
            <v>2</v>
          </cell>
          <cell r="F5299">
            <v>386</v>
          </cell>
          <cell r="G5299">
            <v>3030</v>
          </cell>
          <cell r="H5299">
            <v>0</v>
          </cell>
          <cell r="I5299">
            <v>749</v>
          </cell>
          <cell r="J5299">
            <v>151</v>
          </cell>
          <cell r="K5299">
            <v>424</v>
          </cell>
        </row>
        <row r="5300">
          <cell r="A5300">
            <v>1986</v>
          </cell>
          <cell r="B5300" t="str">
            <v>228</v>
          </cell>
          <cell r="C5300" t="str">
            <v>SEYMOUR RIVER</v>
          </cell>
          <cell r="D5300" t="str">
            <v>2</v>
          </cell>
          <cell r="E5300" t="str">
            <v>6</v>
          </cell>
          <cell r="F5300">
            <v>4</v>
          </cell>
          <cell r="G5300">
            <v>29</v>
          </cell>
          <cell r="H5300">
            <v>0</v>
          </cell>
          <cell r="I5300">
            <v>21</v>
          </cell>
          <cell r="J5300">
            <v>0</v>
          </cell>
          <cell r="K5300">
            <v>0</v>
          </cell>
        </row>
        <row r="5301">
          <cell r="A5301">
            <v>1986</v>
          </cell>
          <cell r="B5301" t="str">
            <v>228</v>
          </cell>
          <cell r="C5301" t="str">
            <v>SEYMOUR RIVER</v>
          </cell>
          <cell r="D5301" t="str">
            <v>2</v>
          </cell>
          <cell r="E5301" t="str">
            <v>8</v>
          </cell>
          <cell r="F5301">
            <v>3</v>
          </cell>
          <cell r="G5301">
            <v>3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</row>
        <row r="5302">
          <cell r="A5302">
            <v>1986</v>
          </cell>
          <cell r="B5302" t="str">
            <v>230</v>
          </cell>
          <cell r="C5302" t="str">
            <v>SILVERHOPE CREEK</v>
          </cell>
          <cell r="D5302" t="str">
            <v>2</v>
          </cell>
          <cell r="E5302" t="str">
            <v>2</v>
          </cell>
          <cell r="F5302">
            <v>61</v>
          </cell>
          <cell r="G5302">
            <v>231</v>
          </cell>
          <cell r="H5302">
            <v>0</v>
          </cell>
          <cell r="I5302">
            <v>141</v>
          </cell>
          <cell r="J5302">
            <v>0</v>
          </cell>
          <cell r="K5302">
            <v>45</v>
          </cell>
        </row>
        <row r="5303">
          <cell r="A5303">
            <v>1986</v>
          </cell>
          <cell r="B5303" t="str">
            <v>230</v>
          </cell>
          <cell r="C5303" t="str">
            <v>SILVERHOPE CREEK</v>
          </cell>
          <cell r="D5303" t="str">
            <v>2</v>
          </cell>
          <cell r="E5303" t="str">
            <v>3</v>
          </cell>
          <cell r="F5303">
            <v>3</v>
          </cell>
          <cell r="G5303">
            <v>3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</row>
        <row r="5304">
          <cell r="A5304">
            <v>1986</v>
          </cell>
          <cell r="B5304" t="str">
            <v>230</v>
          </cell>
          <cell r="C5304" t="str">
            <v>SILVERHOPE CREEK</v>
          </cell>
          <cell r="D5304" t="str">
            <v>2</v>
          </cell>
          <cell r="E5304" t="str">
            <v>5</v>
          </cell>
          <cell r="F5304">
            <v>6</v>
          </cell>
          <cell r="G5304">
            <v>15</v>
          </cell>
          <cell r="H5304">
            <v>0</v>
          </cell>
          <cell r="I5304">
            <v>19</v>
          </cell>
          <cell r="J5304">
            <v>0</v>
          </cell>
          <cell r="K5304">
            <v>0</v>
          </cell>
        </row>
        <row r="5305">
          <cell r="A5305">
            <v>1986</v>
          </cell>
          <cell r="B5305" t="str">
            <v>234</v>
          </cell>
          <cell r="C5305" t="str">
            <v>SPUZZUM CREEK</v>
          </cell>
          <cell r="D5305" t="str">
            <v>2</v>
          </cell>
          <cell r="E5305" t="str">
            <v>2</v>
          </cell>
          <cell r="F5305">
            <v>3</v>
          </cell>
          <cell r="G5305">
            <v>3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</row>
        <row r="5306">
          <cell r="A5306">
            <v>1986</v>
          </cell>
          <cell r="B5306" t="str">
            <v>235</v>
          </cell>
          <cell r="C5306" t="str">
            <v>SQUAMISH RIVER</v>
          </cell>
          <cell r="D5306" t="str">
            <v>2</v>
          </cell>
          <cell r="E5306" t="str">
            <v>0</v>
          </cell>
          <cell r="F5306">
            <v>4</v>
          </cell>
          <cell r="G5306">
            <v>7</v>
          </cell>
          <cell r="H5306">
            <v>0</v>
          </cell>
          <cell r="I5306">
            <v>2</v>
          </cell>
          <cell r="J5306">
            <v>0</v>
          </cell>
          <cell r="K5306">
            <v>0</v>
          </cell>
        </row>
        <row r="5307">
          <cell r="A5307">
            <v>1986</v>
          </cell>
          <cell r="B5307" t="str">
            <v>235</v>
          </cell>
          <cell r="C5307" t="str">
            <v>SQUAMISH RIVER</v>
          </cell>
          <cell r="D5307" t="str">
            <v>2</v>
          </cell>
          <cell r="E5307" t="str">
            <v>1</v>
          </cell>
          <cell r="F5307">
            <v>14</v>
          </cell>
          <cell r="G5307">
            <v>28</v>
          </cell>
          <cell r="H5307">
            <v>0</v>
          </cell>
          <cell r="I5307">
            <v>11</v>
          </cell>
          <cell r="J5307">
            <v>0</v>
          </cell>
          <cell r="K5307">
            <v>0</v>
          </cell>
        </row>
        <row r="5308">
          <cell r="A5308">
            <v>1986</v>
          </cell>
          <cell r="B5308" t="str">
            <v>235</v>
          </cell>
          <cell r="C5308" t="str">
            <v>SQUAMISH RIVER</v>
          </cell>
          <cell r="D5308" t="str">
            <v>2</v>
          </cell>
          <cell r="E5308" t="str">
            <v>2</v>
          </cell>
          <cell r="F5308">
            <v>370</v>
          </cell>
          <cell r="G5308">
            <v>1272</v>
          </cell>
          <cell r="H5308">
            <v>0</v>
          </cell>
          <cell r="I5308">
            <v>980</v>
          </cell>
          <cell r="J5308">
            <v>3</v>
          </cell>
          <cell r="K5308">
            <v>22</v>
          </cell>
        </row>
        <row r="5309">
          <cell r="A5309">
            <v>1986</v>
          </cell>
          <cell r="B5309" t="str">
            <v>235</v>
          </cell>
          <cell r="C5309" t="str">
            <v>SQUAMISH RIVER</v>
          </cell>
          <cell r="D5309" t="str">
            <v>2</v>
          </cell>
          <cell r="E5309" t="str">
            <v>9</v>
          </cell>
          <cell r="F5309">
            <v>4</v>
          </cell>
          <cell r="G5309">
            <v>7</v>
          </cell>
          <cell r="H5309">
            <v>0</v>
          </cell>
          <cell r="I5309">
            <v>2</v>
          </cell>
          <cell r="J5309">
            <v>0</v>
          </cell>
          <cell r="K5309">
            <v>0</v>
          </cell>
        </row>
        <row r="5310">
          <cell r="A5310">
            <v>1986</v>
          </cell>
          <cell r="B5310" t="str">
            <v>236</v>
          </cell>
          <cell r="C5310" t="str">
            <v>STAVE RIVER</v>
          </cell>
          <cell r="D5310" t="str">
            <v>2</v>
          </cell>
          <cell r="E5310" t="str">
            <v>0</v>
          </cell>
          <cell r="F5310">
            <v>2</v>
          </cell>
          <cell r="G5310">
            <v>4</v>
          </cell>
          <cell r="H5310">
            <v>2</v>
          </cell>
          <cell r="I5310">
            <v>0</v>
          </cell>
          <cell r="J5310">
            <v>0</v>
          </cell>
          <cell r="K5310">
            <v>0</v>
          </cell>
        </row>
        <row r="5311">
          <cell r="A5311">
            <v>1986</v>
          </cell>
          <cell r="B5311" t="str">
            <v>236</v>
          </cell>
          <cell r="C5311" t="str">
            <v>STAVE RIVER</v>
          </cell>
          <cell r="D5311" t="str">
            <v>2</v>
          </cell>
          <cell r="E5311" t="str">
            <v>2</v>
          </cell>
          <cell r="F5311">
            <v>29</v>
          </cell>
          <cell r="G5311">
            <v>119</v>
          </cell>
          <cell r="H5311">
            <v>0</v>
          </cell>
          <cell r="I5311">
            <v>80</v>
          </cell>
          <cell r="J5311">
            <v>0</v>
          </cell>
          <cell r="K5311">
            <v>0</v>
          </cell>
        </row>
        <row r="5312">
          <cell r="A5312">
            <v>1986</v>
          </cell>
          <cell r="B5312" t="str">
            <v>238</v>
          </cell>
          <cell r="C5312" t="str">
            <v>SUMAS RIVER</v>
          </cell>
          <cell r="D5312" t="str">
            <v>2</v>
          </cell>
          <cell r="E5312" t="str">
            <v>2</v>
          </cell>
          <cell r="F5312">
            <v>42</v>
          </cell>
          <cell r="G5312">
            <v>382</v>
          </cell>
          <cell r="H5312">
            <v>0</v>
          </cell>
          <cell r="I5312">
            <v>55</v>
          </cell>
          <cell r="J5312">
            <v>35</v>
          </cell>
          <cell r="K5312">
            <v>6</v>
          </cell>
        </row>
        <row r="5313">
          <cell r="A5313">
            <v>1986</v>
          </cell>
          <cell r="B5313" t="str">
            <v>243</v>
          </cell>
          <cell r="C5313" t="str">
            <v>TZOONIE RIVER</v>
          </cell>
          <cell r="D5313" t="str">
            <v>2</v>
          </cell>
          <cell r="E5313" t="str">
            <v>2</v>
          </cell>
          <cell r="F5313">
            <v>3</v>
          </cell>
          <cell r="G5313">
            <v>3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</row>
        <row r="5314">
          <cell r="A5314">
            <v>1986</v>
          </cell>
          <cell r="B5314" t="str">
            <v>244</v>
          </cell>
          <cell r="C5314" t="str">
            <v>VANCOUVER RIVER</v>
          </cell>
          <cell r="D5314" t="str">
            <v>2</v>
          </cell>
          <cell r="E5314" t="str">
            <v>2</v>
          </cell>
          <cell r="F5314">
            <v>3</v>
          </cell>
          <cell r="G5314">
            <v>35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</row>
        <row r="5315">
          <cell r="A5315">
            <v>1986</v>
          </cell>
          <cell r="B5315" t="str">
            <v>246</v>
          </cell>
          <cell r="C5315" t="str">
            <v>WEAVER CREEK</v>
          </cell>
          <cell r="D5315" t="str">
            <v>2</v>
          </cell>
          <cell r="E5315" t="str">
            <v>2</v>
          </cell>
          <cell r="F5315">
            <v>22</v>
          </cell>
          <cell r="G5315">
            <v>26</v>
          </cell>
          <cell r="H5315">
            <v>0</v>
          </cell>
          <cell r="I5315">
            <v>29</v>
          </cell>
          <cell r="J5315">
            <v>6</v>
          </cell>
          <cell r="K5315">
            <v>13</v>
          </cell>
        </row>
        <row r="5316">
          <cell r="A5316">
            <v>1986</v>
          </cell>
          <cell r="B5316" t="str">
            <v>246</v>
          </cell>
          <cell r="C5316" t="str">
            <v>WEAVER CREEK</v>
          </cell>
          <cell r="D5316" t="str">
            <v>2</v>
          </cell>
          <cell r="E5316" t="str">
            <v>5</v>
          </cell>
          <cell r="F5316">
            <v>3</v>
          </cell>
          <cell r="G5316">
            <v>3</v>
          </cell>
          <cell r="H5316">
            <v>0</v>
          </cell>
          <cell r="I5316">
            <v>3</v>
          </cell>
          <cell r="J5316">
            <v>0</v>
          </cell>
          <cell r="K5316">
            <v>0</v>
          </cell>
        </row>
        <row r="5317">
          <cell r="A5317">
            <v>1986</v>
          </cell>
          <cell r="B5317" t="str">
            <v>247</v>
          </cell>
          <cell r="C5317" t="str">
            <v>WEST CREEK</v>
          </cell>
          <cell r="D5317" t="str">
            <v>2</v>
          </cell>
          <cell r="E5317" t="str">
            <v>2</v>
          </cell>
          <cell r="F5317">
            <v>3</v>
          </cell>
          <cell r="G5317">
            <v>45</v>
          </cell>
          <cell r="H5317">
            <v>0</v>
          </cell>
          <cell r="I5317">
            <v>3</v>
          </cell>
          <cell r="J5317">
            <v>0</v>
          </cell>
          <cell r="K5317">
            <v>0</v>
          </cell>
        </row>
        <row r="5318">
          <cell r="A5318">
            <v>1986</v>
          </cell>
          <cell r="B5318" t="str">
            <v>248</v>
          </cell>
          <cell r="C5318" t="str">
            <v>WHONOCK CREEK</v>
          </cell>
          <cell r="D5318" t="str">
            <v>2</v>
          </cell>
          <cell r="E5318" t="str">
            <v>2</v>
          </cell>
          <cell r="F5318">
            <v>3</v>
          </cell>
          <cell r="G5318">
            <v>32</v>
          </cell>
          <cell r="H5318">
            <v>0</v>
          </cell>
          <cell r="I5318">
            <v>16</v>
          </cell>
          <cell r="J5318">
            <v>0</v>
          </cell>
          <cell r="K5318">
            <v>0</v>
          </cell>
        </row>
        <row r="5319">
          <cell r="A5319">
            <v>1986</v>
          </cell>
          <cell r="B5319" t="str">
            <v>249</v>
          </cell>
          <cell r="C5319" t="str">
            <v>WIDGEON CREEK</v>
          </cell>
          <cell r="D5319" t="str">
            <v>2</v>
          </cell>
          <cell r="E5319" t="str">
            <v>2</v>
          </cell>
          <cell r="F5319">
            <v>3</v>
          </cell>
          <cell r="G5319">
            <v>3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</row>
        <row r="5320">
          <cell r="A5320">
            <v>1986</v>
          </cell>
          <cell r="B5320" t="str">
            <v>250</v>
          </cell>
          <cell r="C5320" t="str">
            <v>WILSON CREEK</v>
          </cell>
          <cell r="D5320" t="str">
            <v>2</v>
          </cell>
          <cell r="E5320" t="str">
            <v>0</v>
          </cell>
          <cell r="F5320">
            <v>2</v>
          </cell>
          <cell r="G5320">
            <v>5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</row>
        <row r="5321">
          <cell r="A5321">
            <v>1986</v>
          </cell>
          <cell r="B5321" t="str">
            <v>251</v>
          </cell>
          <cell r="C5321" t="str">
            <v>RUBY CREEK</v>
          </cell>
          <cell r="D5321" t="str">
            <v>2</v>
          </cell>
          <cell r="E5321" t="str">
            <v>2</v>
          </cell>
          <cell r="F5321">
            <v>3</v>
          </cell>
          <cell r="G5321">
            <v>3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</row>
        <row r="5322">
          <cell r="A5322">
            <v>1986</v>
          </cell>
          <cell r="B5322" t="str">
            <v>252</v>
          </cell>
          <cell r="C5322" t="str">
            <v>GIFFORD SLOUGH</v>
          </cell>
          <cell r="D5322" t="str">
            <v>2</v>
          </cell>
          <cell r="E5322" t="str">
            <v>2</v>
          </cell>
          <cell r="F5322">
            <v>3</v>
          </cell>
          <cell r="G5322">
            <v>3</v>
          </cell>
          <cell r="H5322">
            <v>0</v>
          </cell>
          <cell r="I5322">
            <v>3</v>
          </cell>
          <cell r="J5322">
            <v>0</v>
          </cell>
          <cell r="K5322">
            <v>0</v>
          </cell>
        </row>
        <row r="5323">
          <cell r="A5323">
            <v>1986</v>
          </cell>
          <cell r="B5323" t="str">
            <v>253</v>
          </cell>
          <cell r="C5323" t="str">
            <v>CLAYBURN CREEK</v>
          </cell>
          <cell r="D5323" t="str">
            <v>2</v>
          </cell>
          <cell r="E5323" t="str">
            <v>2</v>
          </cell>
          <cell r="F5323">
            <v>6</v>
          </cell>
          <cell r="G5323">
            <v>42</v>
          </cell>
          <cell r="H5323">
            <v>0</v>
          </cell>
          <cell r="I5323">
            <v>3</v>
          </cell>
          <cell r="J5323">
            <v>0</v>
          </cell>
          <cell r="K5323">
            <v>0</v>
          </cell>
        </row>
        <row r="5324">
          <cell r="A5324">
            <v>1986</v>
          </cell>
          <cell r="B5324" t="str">
            <v>272</v>
          </cell>
          <cell r="C5324" t="str">
            <v>BRIDGE RIVER</v>
          </cell>
          <cell r="D5324" t="str">
            <v>3</v>
          </cell>
          <cell r="E5324" t="str">
            <v>3</v>
          </cell>
          <cell r="F5324">
            <v>3</v>
          </cell>
          <cell r="G5324">
            <v>15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</row>
        <row r="5325">
          <cell r="A5325">
            <v>1986</v>
          </cell>
          <cell r="B5325" t="str">
            <v>273</v>
          </cell>
          <cell r="C5325" t="str">
            <v>CAYOOSH RIVER</v>
          </cell>
          <cell r="D5325" t="str">
            <v>3</v>
          </cell>
          <cell r="E5325" t="str">
            <v>3</v>
          </cell>
          <cell r="F5325">
            <v>6</v>
          </cell>
          <cell r="G5325">
            <v>90</v>
          </cell>
          <cell r="H5325">
            <v>0</v>
          </cell>
          <cell r="I5325">
            <v>29</v>
          </cell>
          <cell r="J5325">
            <v>0</v>
          </cell>
          <cell r="K5325">
            <v>0</v>
          </cell>
        </row>
        <row r="5326">
          <cell r="A5326">
            <v>1986</v>
          </cell>
          <cell r="B5326" t="str">
            <v>273</v>
          </cell>
          <cell r="C5326" t="str">
            <v>CAYOOSH RIVER</v>
          </cell>
          <cell r="D5326" t="str">
            <v>3</v>
          </cell>
          <cell r="E5326" t="str">
            <v>7</v>
          </cell>
          <cell r="F5326">
            <v>3</v>
          </cell>
          <cell r="G5326">
            <v>6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</row>
        <row r="5327">
          <cell r="A5327">
            <v>1986</v>
          </cell>
          <cell r="B5327" t="str">
            <v>275</v>
          </cell>
          <cell r="C5327" t="str">
            <v>NICOLA RIVER</v>
          </cell>
          <cell r="D5327" t="str">
            <v>3</v>
          </cell>
          <cell r="E5327" t="str">
            <v>2</v>
          </cell>
          <cell r="F5327">
            <v>3</v>
          </cell>
          <cell r="G5327">
            <v>6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</row>
        <row r="5328">
          <cell r="A5328">
            <v>1986</v>
          </cell>
          <cell r="B5328" t="str">
            <v>275</v>
          </cell>
          <cell r="C5328" t="str">
            <v>NICOLA RIVER</v>
          </cell>
          <cell r="D5328" t="str">
            <v>3</v>
          </cell>
          <cell r="E5328" t="str">
            <v>8</v>
          </cell>
          <cell r="F5328">
            <v>6</v>
          </cell>
          <cell r="G5328">
            <v>20</v>
          </cell>
          <cell r="H5328">
            <v>3</v>
          </cell>
          <cell r="I5328">
            <v>0</v>
          </cell>
          <cell r="J5328">
            <v>0</v>
          </cell>
          <cell r="K5328">
            <v>0</v>
          </cell>
        </row>
        <row r="5329">
          <cell r="A5329">
            <v>1986</v>
          </cell>
          <cell r="B5329" t="str">
            <v>276</v>
          </cell>
          <cell r="C5329" t="str">
            <v>SETON RIVER</v>
          </cell>
          <cell r="D5329" t="str">
            <v>3</v>
          </cell>
          <cell r="E5329" t="str">
            <v>2</v>
          </cell>
          <cell r="F5329">
            <v>3</v>
          </cell>
          <cell r="G5329">
            <v>6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</row>
        <row r="5330">
          <cell r="A5330">
            <v>1986</v>
          </cell>
          <cell r="B5330" t="str">
            <v>276</v>
          </cell>
          <cell r="C5330" t="str">
            <v>SETON RIVER</v>
          </cell>
          <cell r="D5330" t="str">
            <v>3</v>
          </cell>
          <cell r="E5330" t="str">
            <v>3</v>
          </cell>
          <cell r="F5330">
            <v>3</v>
          </cell>
          <cell r="G5330">
            <v>20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</row>
        <row r="5331">
          <cell r="A5331">
            <v>1986</v>
          </cell>
          <cell r="B5331" t="str">
            <v>277</v>
          </cell>
          <cell r="C5331" t="str">
            <v>STEIN RIVER</v>
          </cell>
          <cell r="D5331" t="str">
            <v>3</v>
          </cell>
          <cell r="E5331" t="str">
            <v>2</v>
          </cell>
          <cell r="F5331">
            <v>3</v>
          </cell>
          <cell r="G5331">
            <v>3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</row>
        <row r="5332">
          <cell r="A5332">
            <v>1986</v>
          </cell>
          <cell r="B5332" t="str">
            <v>278</v>
          </cell>
          <cell r="C5332" t="str">
            <v>THOMPSON RIVER</v>
          </cell>
          <cell r="D5332" t="str">
            <v>3</v>
          </cell>
          <cell r="E5332" t="str">
            <v>0</v>
          </cell>
          <cell r="F5332">
            <v>263</v>
          </cell>
          <cell r="G5332">
            <v>1642</v>
          </cell>
          <cell r="H5332">
            <v>215</v>
          </cell>
          <cell r="I5332">
            <v>793</v>
          </cell>
          <cell r="J5332">
            <v>27</v>
          </cell>
          <cell r="K5332">
            <v>48</v>
          </cell>
        </row>
        <row r="5333">
          <cell r="A5333">
            <v>1986</v>
          </cell>
          <cell r="B5333" t="str">
            <v>278</v>
          </cell>
          <cell r="C5333" t="str">
            <v>THOMPSON RIVER</v>
          </cell>
          <cell r="D5333" t="str">
            <v>3</v>
          </cell>
          <cell r="E5333" t="str">
            <v>1</v>
          </cell>
          <cell r="F5333">
            <v>95</v>
          </cell>
          <cell r="G5333">
            <v>325</v>
          </cell>
          <cell r="H5333">
            <v>42</v>
          </cell>
          <cell r="I5333">
            <v>240</v>
          </cell>
          <cell r="J5333">
            <v>4</v>
          </cell>
          <cell r="K5333">
            <v>4</v>
          </cell>
        </row>
        <row r="5334">
          <cell r="A5334">
            <v>1986</v>
          </cell>
          <cell r="B5334" t="str">
            <v>278</v>
          </cell>
          <cell r="C5334" t="str">
            <v>THOMPSON RIVER</v>
          </cell>
          <cell r="D5334" t="str">
            <v>3</v>
          </cell>
          <cell r="E5334" t="str">
            <v>2</v>
          </cell>
          <cell r="F5334">
            <v>1221</v>
          </cell>
          <cell r="G5334">
            <v>5283</v>
          </cell>
          <cell r="H5334">
            <v>665</v>
          </cell>
          <cell r="I5334">
            <v>1674</v>
          </cell>
          <cell r="J5334">
            <v>51</v>
          </cell>
          <cell r="K5334">
            <v>35</v>
          </cell>
        </row>
        <row r="5335">
          <cell r="A5335">
            <v>1986</v>
          </cell>
          <cell r="B5335" t="str">
            <v>278</v>
          </cell>
          <cell r="C5335" t="str">
            <v>THOMPSON RIVER</v>
          </cell>
          <cell r="D5335" t="str">
            <v>3</v>
          </cell>
          <cell r="E5335" t="str">
            <v>3</v>
          </cell>
          <cell r="F5335">
            <v>682</v>
          </cell>
          <cell r="G5335">
            <v>4725</v>
          </cell>
          <cell r="H5335">
            <v>632</v>
          </cell>
          <cell r="I5335">
            <v>775</v>
          </cell>
          <cell r="J5335">
            <v>20</v>
          </cell>
          <cell r="K5335">
            <v>49</v>
          </cell>
        </row>
        <row r="5336">
          <cell r="A5336">
            <v>1986</v>
          </cell>
          <cell r="B5336" t="str">
            <v>278</v>
          </cell>
          <cell r="C5336" t="str">
            <v>THOMPSON RIVER</v>
          </cell>
          <cell r="D5336" t="str">
            <v>3</v>
          </cell>
          <cell r="E5336" t="str">
            <v>4</v>
          </cell>
          <cell r="F5336">
            <v>26</v>
          </cell>
          <cell r="G5336">
            <v>77</v>
          </cell>
          <cell r="H5336">
            <v>3</v>
          </cell>
          <cell r="I5336">
            <v>0</v>
          </cell>
          <cell r="J5336">
            <v>0</v>
          </cell>
          <cell r="K5336">
            <v>0</v>
          </cell>
        </row>
        <row r="5337">
          <cell r="A5337">
            <v>1986</v>
          </cell>
          <cell r="B5337" t="str">
            <v>278</v>
          </cell>
          <cell r="C5337" t="str">
            <v>THOMPSON RIVER</v>
          </cell>
          <cell r="D5337" t="str">
            <v>3</v>
          </cell>
          <cell r="E5337" t="str">
            <v>5</v>
          </cell>
          <cell r="F5337">
            <v>56</v>
          </cell>
          <cell r="G5337">
            <v>226</v>
          </cell>
          <cell r="H5337">
            <v>25</v>
          </cell>
          <cell r="I5337">
            <v>0</v>
          </cell>
          <cell r="J5337">
            <v>6</v>
          </cell>
          <cell r="K5337">
            <v>0</v>
          </cell>
        </row>
        <row r="5338">
          <cell r="A5338">
            <v>1986</v>
          </cell>
          <cell r="B5338" t="str">
            <v>278</v>
          </cell>
          <cell r="C5338" t="str">
            <v>THOMPSON RIVER</v>
          </cell>
          <cell r="D5338" t="str">
            <v>3</v>
          </cell>
          <cell r="E5338" t="str">
            <v>6</v>
          </cell>
          <cell r="F5338">
            <v>18</v>
          </cell>
          <cell r="G5338">
            <v>50</v>
          </cell>
          <cell r="H5338">
            <v>7</v>
          </cell>
          <cell r="I5338">
            <v>43</v>
          </cell>
          <cell r="J5338">
            <v>0</v>
          </cell>
          <cell r="K5338">
            <v>0</v>
          </cell>
        </row>
        <row r="5339">
          <cell r="A5339">
            <v>1986</v>
          </cell>
          <cell r="B5339" t="str">
            <v>278</v>
          </cell>
          <cell r="C5339" t="str">
            <v>THOMPSON RIVER</v>
          </cell>
          <cell r="D5339" t="str">
            <v>3</v>
          </cell>
          <cell r="E5339" t="str">
            <v>7</v>
          </cell>
          <cell r="F5339">
            <v>53</v>
          </cell>
          <cell r="G5339">
            <v>188</v>
          </cell>
          <cell r="H5339">
            <v>9</v>
          </cell>
          <cell r="I5339">
            <v>128</v>
          </cell>
          <cell r="J5339">
            <v>3</v>
          </cell>
          <cell r="K5339">
            <v>19</v>
          </cell>
        </row>
        <row r="5340">
          <cell r="A5340">
            <v>1986</v>
          </cell>
          <cell r="B5340" t="str">
            <v>278</v>
          </cell>
          <cell r="C5340" t="str">
            <v>THOMPSON RIVER</v>
          </cell>
          <cell r="D5340" t="str">
            <v>3</v>
          </cell>
          <cell r="E5340" t="str">
            <v>8</v>
          </cell>
          <cell r="F5340">
            <v>276</v>
          </cell>
          <cell r="G5340">
            <v>1350</v>
          </cell>
          <cell r="H5340">
            <v>257</v>
          </cell>
          <cell r="I5340">
            <v>162</v>
          </cell>
          <cell r="J5340">
            <v>6</v>
          </cell>
          <cell r="K5340">
            <v>22</v>
          </cell>
        </row>
        <row r="5341">
          <cell r="A5341">
            <v>1986</v>
          </cell>
          <cell r="B5341" t="str">
            <v>278</v>
          </cell>
          <cell r="C5341" t="str">
            <v>THOMPSON RIVER</v>
          </cell>
          <cell r="D5341" t="str">
            <v>3</v>
          </cell>
          <cell r="E5341" t="str">
            <v>9</v>
          </cell>
          <cell r="F5341">
            <v>60</v>
          </cell>
          <cell r="G5341">
            <v>220</v>
          </cell>
          <cell r="H5341">
            <v>11</v>
          </cell>
          <cell r="I5341">
            <v>13</v>
          </cell>
          <cell r="J5341">
            <v>0</v>
          </cell>
          <cell r="K5341">
            <v>0</v>
          </cell>
        </row>
        <row r="5342">
          <cell r="A5342">
            <v>1986</v>
          </cell>
          <cell r="B5342" t="str">
            <v>298</v>
          </cell>
          <cell r="C5342" t="str">
            <v>ASEEK RIVER</v>
          </cell>
          <cell r="D5342" t="str">
            <v>5</v>
          </cell>
          <cell r="E5342" t="str">
            <v>5</v>
          </cell>
          <cell r="F5342">
            <v>3</v>
          </cell>
          <cell r="G5342">
            <v>25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</row>
        <row r="5343">
          <cell r="A5343">
            <v>1986</v>
          </cell>
          <cell r="B5343" t="str">
            <v>300</v>
          </cell>
          <cell r="C5343" t="str">
            <v>ATNARKO RIVER</v>
          </cell>
          <cell r="D5343" t="str">
            <v>5</v>
          </cell>
          <cell r="E5343" t="str">
            <v>0</v>
          </cell>
          <cell r="F5343">
            <v>18</v>
          </cell>
          <cell r="G5343">
            <v>55</v>
          </cell>
          <cell r="H5343">
            <v>0</v>
          </cell>
          <cell r="I5343">
            <v>39</v>
          </cell>
          <cell r="J5343">
            <v>0</v>
          </cell>
          <cell r="K5343">
            <v>4</v>
          </cell>
        </row>
        <row r="5344">
          <cell r="A5344">
            <v>1986</v>
          </cell>
          <cell r="B5344" t="str">
            <v>300</v>
          </cell>
          <cell r="C5344" t="str">
            <v>ATNARKO RIVER</v>
          </cell>
          <cell r="D5344" t="str">
            <v>5</v>
          </cell>
          <cell r="E5344" t="str">
            <v>2</v>
          </cell>
          <cell r="F5344">
            <v>3</v>
          </cell>
          <cell r="G5344">
            <v>6</v>
          </cell>
          <cell r="H5344">
            <v>0</v>
          </cell>
          <cell r="I5344">
            <v>3</v>
          </cell>
          <cell r="J5344">
            <v>0</v>
          </cell>
          <cell r="K5344">
            <v>0</v>
          </cell>
        </row>
        <row r="5345">
          <cell r="A5345">
            <v>1986</v>
          </cell>
          <cell r="B5345" t="str">
            <v>300</v>
          </cell>
          <cell r="C5345" t="str">
            <v>ATNARKO RIVER</v>
          </cell>
          <cell r="D5345" t="str">
            <v>5</v>
          </cell>
          <cell r="E5345" t="str">
            <v>3</v>
          </cell>
          <cell r="F5345">
            <v>12</v>
          </cell>
          <cell r="G5345">
            <v>87</v>
          </cell>
          <cell r="H5345">
            <v>3</v>
          </cell>
          <cell r="I5345">
            <v>17</v>
          </cell>
          <cell r="J5345">
            <v>0</v>
          </cell>
          <cell r="K5345">
            <v>0</v>
          </cell>
        </row>
        <row r="5346">
          <cell r="A5346">
            <v>1986</v>
          </cell>
          <cell r="B5346" t="str">
            <v>300</v>
          </cell>
          <cell r="C5346" t="str">
            <v>ATNARKO RIVER</v>
          </cell>
          <cell r="D5346" t="str">
            <v>5</v>
          </cell>
          <cell r="E5346" t="str">
            <v>5</v>
          </cell>
          <cell r="F5346">
            <v>136</v>
          </cell>
          <cell r="G5346">
            <v>786</v>
          </cell>
          <cell r="H5346">
            <v>99</v>
          </cell>
          <cell r="I5346">
            <v>176</v>
          </cell>
          <cell r="J5346">
            <v>0</v>
          </cell>
          <cell r="K5346">
            <v>3</v>
          </cell>
        </row>
        <row r="5347">
          <cell r="A5347">
            <v>1986</v>
          </cell>
          <cell r="B5347" t="str">
            <v>300</v>
          </cell>
          <cell r="C5347" t="str">
            <v>ATNARKO RIVER</v>
          </cell>
          <cell r="D5347" t="str">
            <v>5</v>
          </cell>
          <cell r="E5347" t="str">
            <v>7</v>
          </cell>
          <cell r="F5347">
            <v>13</v>
          </cell>
          <cell r="G5347">
            <v>28</v>
          </cell>
          <cell r="H5347">
            <v>6</v>
          </cell>
          <cell r="I5347">
            <v>25</v>
          </cell>
          <cell r="J5347">
            <v>0</v>
          </cell>
          <cell r="K5347">
            <v>0</v>
          </cell>
        </row>
        <row r="5348">
          <cell r="A5348">
            <v>1986</v>
          </cell>
          <cell r="B5348" t="str">
            <v>300</v>
          </cell>
          <cell r="C5348" t="str">
            <v>ATNARKO RIVER</v>
          </cell>
          <cell r="D5348" t="str">
            <v>5</v>
          </cell>
          <cell r="E5348" t="str">
            <v>8</v>
          </cell>
          <cell r="F5348">
            <v>11</v>
          </cell>
          <cell r="G5348">
            <v>53</v>
          </cell>
          <cell r="H5348">
            <v>8</v>
          </cell>
          <cell r="I5348">
            <v>8</v>
          </cell>
          <cell r="J5348">
            <v>0</v>
          </cell>
          <cell r="K5348">
            <v>0</v>
          </cell>
        </row>
        <row r="5349">
          <cell r="A5349">
            <v>1986</v>
          </cell>
          <cell r="B5349" t="str">
            <v>300</v>
          </cell>
          <cell r="C5349" t="str">
            <v>ATNARKO RIVER</v>
          </cell>
          <cell r="D5349" t="str">
            <v>5</v>
          </cell>
          <cell r="E5349" t="str">
            <v>9</v>
          </cell>
          <cell r="F5349">
            <v>7</v>
          </cell>
          <cell r="G5349">
            <v>29</v>
          </cell>
          <cell r="H5349">
            <v>2</v>
          </cell>
          <cell r="I5349">
            <v>4</v>
          </cell>
          <cell r="J5349">
            <v>0</v>
          </cell>
          <cell r="K5349">
            <v>2</v>
          </cell>
        </row>
        <row r="5350">
          <cell r="A5350">
            <v>1986</v>
          </cell>
          <cell r="B5350" t="str">
            <v>301</v>
          </cell>
          <cell r="C5350" t="str">
            <v>BELLA COOLA RIVER</v>
          </cell>
          <cell r="D5350" t="str">
            <v>5</v>
          </cell>
          <cell r="E5350" t="str">
            <v>0</v>
          </cell>
          <cell r="F5350">
            <v>57</v>
          </cell>
          <cell r="G5350">
            <v>281</v>
          </cell>
          <cell r="H5350">
            <v>41</v>
          </cell>
          <cell r="I5350">
            <v>363</v>
          </cell>
          <cell r="J5350">
            <v>0</v>
          </cell>
          <cell r="K5350">
            <v>11</v>
          </cell>
        </row>
        <row r="5351">
          <cell r="A5351">
            <v>1986</v>
          </cell>
          <cell r="B5351" t="str">
            <v>301</v>
          </cell>
          <cell r="C5351" t="str">
            <v>BELLA COOLA RIVER</v>
          </cell>
          <cell r="D5351" t="str">
            <v>5</v>
          </cell>
          <cell r="E5351" t="str">
            <v>2</v>
          </cell>
          <cell r="F5351">
            <v>32</v>
          </cell>
          <cell r="G5351">
            <v>112</v>
          </cell>
          <cell r="H5351">
            <v>19</v>
          </cell>
          <cell r="I5351">
            <v>71</v>
          </cell>
          <cell r="J5351">
            <v>0</v>
          </cell>
          <cell r="K5351">
            <v>0</v>
          </cell>
        </row>
        <row r="5352">
          <cell r="A5352">
            <v>1986</v>
          </cell>
          <cell r="B5352" t="str">
            <v>301</v>
          </cell>
          <cell r="C5352" t="str">
            <v>BELLA COOLA RIVER</v>
          </cell>
          <cell r="D5352" t="str">
            <v>5</v>
          </cell>
          <cell r="E5352" t="str">
            <v>3</v>
          </cell>
          <cell r="F5352">
            <v>38</v>
          </cell>
          <cell r="G5352">
            <v>191</v>
          </cell>
          <cell r="H5352">
            <v>49</v>
          </cell>
          <cell r="I5352">
            <v>84</v>
          </cell>
          <cell r="J5352">
            <v>0</v>
          </cell>
          <cell r="K5352">
            <v>0</v>
          </cell>
        </row>
        <row r="5353">
          <cell r="A5353">
            <v>1986</v>
          </cell>
          <cell r="B5353" t="str">
            <v>301</v>
          </cell>
          <cell r="C5353" t="str">
            <v>BELLA COOLA RIVER</v>
          </cell>
          <cell r="D5353" t="str">
            <v>5</v>
          </cell>
          <cell r="E5353" t="str">
            <v>4</v>
          </cell>
          <cell r="F5353">
            <v>14</v>
          </cell>
          <cell r="G5353">
            <v>99</v>
          </cell>
          <cell r="H5353">
            <v>14</v>
          </cell>
          <cell r="I5353">
            <v>14</v>
          </cell>
          <cell r="J5353">
            <v>0</v>
          </cell>
          <cell r="K5353">
            <v>0</v>
          </cell>
        </row>
        <row r="5354">
          <cell r="A5354">
            <v>1986</v>
          </cell>
          <cell r="B5354" t="str">
            <v>301</v>
          </cell>
          <cell r="C5354" t="str">
            <v>BELLA COOLA RIVER</v>
          </cell>
          <cell r="D5354" t="str">
            <v>5</v>
          </cell>
          <cell r="E5354" t="str">
            <v>5</v>
          </cell>
          <cell r="F5354">
            <v>282</v>
          </cell>
          <cell r="G5354">
            <v>1838</v>
          </cell>
          <cell r="H5354">
            <v>232</v>
          </cell>
          <cell r="I5354">
            <v>767</v>
          </cell>
          <cell r="J5354">
            <v>0</v>
          </cell>
          <cell r="K5354">
            <v>12</v>
          </cell>
        </row>
        <row r="5355">
          <cell r="A5355">
            <v>1986</v>
          </cell>
          <cell r="B5355" t="str">
            <v>301</v>
          </cell>
          <cell r="C5355" t="str">
            <v>BELLA COOLA RIVER</v>
          </cell>
          <cell r="D5355" t="str">
            <v>5</v>
          </cell>
          <cell r="E5355" t="str">
            <v>7</v>
          </cell>
          <cell r="F5355">
            <v>9</v>
          </cell>
          <cell r="G5355">
            <v>16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</row>
        <row r="5356">
          <cell r="A5356">
            <v>1986</v>
          </cell>
          <cell r="B5356" t="str">
            <v>301</v>
          </cell>
          <cell r="C5356" t="str">
            <v>BELLA COOLA RIVER</v>
          </cell>
          <cell r="D5356" t="str">
            <v>5</v>
          </cell>
          <cell r="E5356" t="str">
            <v>8</v>
          </cell>
          <cell r="F5356">
            <v>33</v>
          </cell>
          <cell r="G5356">
            <v>285</v>
          </cell>
          <cell r="H5356">
            <v>33</v>
          </cell>
          <cell r="I5356">
            <v>151</v>
          </cell>
          <cell r="J5356">
            <v>0</v>
          </cell>
          <cell r="K5356">
            <v>0</v>
          </cell>
        </row>
        <row r="5357">
          <cell r="A5357">
            <v>1986</v>
          </cell>
          <cell r="B5357" t="str">
            <v>301</v>
          </cell>
          <cell r="C5357" t="str">
            <v>BELLA COOLA RIVER</v>
          </cell>
          <cell r="D5357" t="str">
            <v>5</v>
          </cell>
          <cell r="E5357" t="str">
            <v>9</v>
          </cell>
          <cell r="F5357">
            <v>18</v>
          </cell>
          <cell r="G5357">
            <v>82</v>
          </cell>
          <cell r="H5357">
            <v>7</v>
          </cell>
          <cell r="I5357">
            <v>36</v>
          </cell>
          <cell r="J5357">
            <v>0</v>
          </cell>
          <cell r="K5357">
            <v>0</v>
          </cell>
        </row>
        <row r="5358">
          <cell r="A5358">
            <v>1986</v>
          </cell>
          <cell r="B5358" t="str">
            <v>303</v>
          </cell>
          <cell r="C5358" t="str">
            <v>CHILCOTIN RIVER</v>
          </cell>
          <cell r="D5358" t="str">
            <v>5</v>
          </cell>
          <cell r="E5358" t="str">
            <v>0</v>
          </cell>
          <cell r="F5358">
            <v>9</v>
          </cell>
          <cell r="G5358">
            <v>43</v>
          </cell>
          <cell r="H5358">
            <v>4</v>
          </cell>
          <cell r="I5358">
            <v>62</v>
          </cell>
          <cell r="J5358">
            <v>0</v>
          </cell>
          <cell r="K5358">
            <v>0</v>
          </cell>
        </row>
        <row r="5359">
          <cell r="A5359">
            <v>1986</v>
          </cell>
          <cell r="B5359" t="str">
            <v>303</v>
          </cell>
          <cell r="C5359" t="str">
            <v>CHILCOTIN RIVER</v>
          </cell>
          <cell r="D5359" t="str">
            <v>5</v>
          </cell>
          <cell r="E5359" t="str">
            <v>1</v>
          </cell>
          <cell r="F5359">
            <v>4</v>
          </cell>
          <cell r="G5359">
            <v>4</v>
          </cell>
          <cell r="H5359">
            <v>4</v>
          </cell>
          <cell r="I5359">
            <v>0</v>
          </cell>
          <cell r="J5359">
            <v>0</v>
          </cell>
          <cell r="K5359">
            <v>0</v>
          </cell>
        </row>
        <row r="5360">
          <cell r="A5360">
            <v>1986</v>
          </cell>
          <cell r="B5360" t="str">
            <v>303</v>
          </cell>
          <cell r="C5360" t="str">
            <v>CHILCOTIN RIVER</v>
          </cell>
          <cell r="D5360" t="str">
            <v>5</v>
          </cell>
          <cell r="E5360" t="str">
            <v>2</v>
          </cell>
          <cell r="F5360">
            <v>6</v>
          </cell>
          <cell r="G5360">
            <v>13</v>
          </cell>
          <cell r="H5360">
            <v>3</v>
          </cell>
          <cell r="I5360">
            <v>0</v>
          </cell>
          <cell r="J5360">
            <v>0</v>
          </cell>
          <cell r="K5360">
            <v>0</v>
          </cell>
        </row>
        <row r="5361">
          <cell r="A5361">
            <v>1986</v>
          </cell>
          <cell r="B5361" t="str">
            <v>303</v>
          </cell>
          <cell r="C5361" t="str">
            <v>CHILCOTIN RIVER</v>
          </cell>
          <cell r="D5361" t="str">
            <v>5</v>
          </cell>
          <cell r="E5361" t="str">
            <v>3</v>
          </cell>
          <cell r="F5361">
            <v>6</v>
          </cell>
          <cell r="G5361">
            <v>6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</row>
        <row r="5362">
          <cell r="A5362">
            <v>1986</v>
          </cell>
          <cell r="B5362" t="str">
            <v>303</v>
          </cell>
          <cell r="C5362" t="str">
            <v>CHILCOTIN RIVER</v>
          </cell>
          <cell r="D5362" t="str">
            <v>5</v>
          </cell>
          <cell r="E5362" t="str">
            <v>5</v>
          </cell>
          <cell r="F5362">
            <v>105</v>
          </cell>
          <cell r="G5362">
            <v>319</v>
          </cell>
          <cell r="H5362">
            <v>19</v>
          </cell>
          <cell r="I5362">
            <v>257</v>
          </cell>
          <cell r="J5362">
            <v>0</v>
          </cell>
          <cell r="K5362">
            <v>0</v>
          </cell>
        </row>
        <row r="5363">
          <cell r="A5363">
            <v>1986</v>
          </cell>
          <cell r="B5363" t="str">
            <v>303</v>
          </cell>
          <cell r="C5363" t="str">
            <v>CHILCOTIN RIVER</v>
          </cell>
          <cell r="D5363" t="str">
            <v>5</v>
          </cell>
          <cell r="E5363" t="str">
            <v>6</v>
          </cell>
          <cell r="F5363">
            <v>7</v>
          </cell>
          <cell r="G5363">
            <v>25</v>
          </cell>
          <cell r="H5363">
            <v>11</v>
          </cell>
          <cell r="I5363">
            <v>36</v>
          </cell>
          <cell r="J5363">
            <v>0</v>
          </cell>
          <cell r="K5363">
            <v>0</v>
          </cell>
        </row>
        <row r="5364">
          <cell r="A5364">
            <v>1986</v>
          </cell>
          <cell r="B5364" t="str">
            <v>303</v>
          </cell>
          <cell r="C5364" t="str">
            <v>CHILCOTIN RIVER</v>
          </cell>
          <cell r="D5364" t="str">
            <v>5</v>
          </cell>
          <cell r="E5364" t="str">
            <v>7</v>
          </cell>
          <cell r="F5364">
            <v>6</v>
          </cell>
          <cell r="G5364">
            <v>25</v>
          </cell>
          <cell r="H5364">
            <v>3</v>
          </cell>
          <cell r="I5364">
            <v>9</v>
          </cell>
          <cell r="J5364">
            <v>0</v>
          </cell>
          <cell r="K5364">
            <v>0</v>
          </cell>
        </row>
        <row r="5365">
          <cell r="A5365">
            <v>1986</v>
          </cell>
          <cell r="B5365" t="str">
            <v>303</v>
          </cell>
          <cell r="C5365" t="str">
            <v>CHILCOTIN RIVER</v>
          </cell>
          <cell r="D5365" t="str">
            <v>5</v>
          </cell>
          <cell r="E5365" t="str">
            <v>8</v>
          </cell>
          <cell r="F5365">
            <v>3</v>
          </cell>
          <cell r="G5365">
            <v>3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</row>
        <row r="5366">
          <cell r="A5366">
            <v>1986</v>
          </cell>
          <cell r="B5366" t="str">
            <v>303</v>
          </cell>
          <cell r="C5366" t="str">
            <v>CHILCOTIN RIVER</v>
          </cell>
          <cell r="D5366" t="str">
            <v>5</v>
          </cell>
          <cell r="E5366" t="str">
            <v>9</v>
          </cell>
          <cell r="F5366">
            <v>5</v>
          </cell>
          <cell r="G5366">
            <v>16</v>
          </cell>
          <cell r="H5366">
            <v>2</v>
          </cell>
          <cell r="I5366">
            <v>0</v>
          </cell>
          <cell r="J5366">
            <v>0</v>
          </cell>
          <cell r="K5366">
            <v>0</v>
          </cell>
        </row>
        <row r="5367">
          <cell r="A5367">
            <v>1986</v>
          </cell>
          <cell r="B5367" t="str">
            <v>304</v>
          </cell>
          <cell r="C5367" t="str">
            <v>CHILKO RIVER</v>
          </cell>
          <cell r="D5367" t="str">
            <v>5</v>
          </cell>
          <cell r="E5367" t="str">
            <v>0</v>
          </cell>
          <cell r="F5367">
            <v>7</v>
          </cell>
          <cell r="G5367">
            <v>14</v>
          </cell>
          <cell r="H5367">
            <v>2</v>
          </cell>
          <cell r="I5367">
            <v>0</v>
          </cell>
          <cell r="J5367">
            <v>0</v>
          </cell>
          <cell r="K5367">
            <v>0</v>
          </cell>
        </row>
        <row r="5368">
          <cell r="A5368">
            <v>1986</v>
          </cell>
          <cell r="B5368" t="str">
            <v>304</v>
          </cell>
          <cell r="C5368" t="str">
            <v>CHILKO RIVER</v>
          </cell>
          <cell r="D5368" t="str">
            <v>5</v>
          </cell>
          <cell r="E5368" t="str">
            <v>5</v>
          </cell>
          <cell r="F5368">
            <v>12</v>
          </cell>
          <cell r="G5368">
            <v>19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</row>
        <row r="5369">
          <cell r="A5369">
            <v>1986</v>
          </cell>
          <cell r="B5369" t="str">
            <v>305</v>
          </cell>
          <cell r="C5369" t="str">
            <v>CHUCKWALLA RIVER</v>
          </cell>
          <cell r="D5369" t="str">
            <v>5</v>
          </cell>
          <cell r="E5369" t="str">
            <v>0</v>
          </cell>
          <cell r="F5369">
            <v>46</v>
          </cell>
          <cell r="G5369">
            <v>167</v>
          </cell>
          <cell r="H5369">
            <v>62</v>
          </cell>
          <cell r="I5369">
            <v>323</v>
          </cell>
          <cell r="J5369">
            <v>0</v>
          </cell>
          <cell r="K5369">
            <v>0</v>
          </cell>
        </row>
        <row r="5370">
          <cell r="A5370">
            <v>1986</v>
          </cell>
          <cell r="B5370" t="str">
            <v>305</v>
          </cell>
          <cell r="C5370" t="str">
            <v>CHUCKWALLA RIVER</v>
          </cell>
          <cell r="D5370" t="str">
            <v>5</v>
          </cell>
          <cell r="E5370" t="str">
            <v>2</v>
          </cell>
          <cell r="F5370">
            <v>3</v>
          </cell>
          <cell r="G5370">
            <v>6</v>
          </cell>
          <cell r="H5370">
            <v>3</v>
          </cell>
          <cell r="I5370">
            <v>0</v>
          </cell>
          <cell r="J5370">
            <v>0</v>
          </cell>
          <cell r="K5370">
            <v>0</v>
          </cell>
        </row>
        <row r="5371">
          <cell r="A5371">
            <v>1986</v>
          </cell>
          <cell r="B5371" t="str">
            <v>305</v>
          </cell>
          <cell r="C5371" t="str">
            <v>CHUCKWALLA RIVER</v>
          </cell>
          <cell r="D5371" t="str">
            <v>5</v>
          </cell>
          <cell r="E5371" t="str">
            <v>9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</row>
        <row r="5372">
          <cell r="A5372">
            <v>1986</v>
          </cell>
          <cell r="B5372" t="str">
            <v>306</v>
          </cell>
          <cell r="C5372" t="str">
            <v>CLYAK RIVER</v>
          </cell>
          <cell r="D5372" t="str">
            <v>5</v>
          </cell>
          <cell r="E5372" t="str">
            <v>5</v>
          </cell>
          <cell r="F5372">
            <v>3</v>
          </cell>
          <cell r="G5372">
            <v>15</v>
          </cell>
          <cell r="H5372">
            <v>0</v>
          </cell>
          <cell r="I5372">
            <v>3</v>
          </cell>
          <cell r="J5372">
            <v>0</v>
          </cell>
          <cell r="K5372">
            <v>0</v>
          </cell>
        </row>
        <row r="5373">
          <cell r="A5373">
            <v>1986</v>
          </cell>
          <cell r="B5373" t="str">
            <v>307</v>
          </cell>
          <cell r="C5373" t="str">
            <v>DEAN RIVER</v>
          </cell>
          <cell r="D5373" t="str">
            <v>5</v>
          </cell>
          <cell r="E5373" t="str">
            <v>0</v>
          </cell>
          <cell r="F5373">
            <v>302</v>
          </cell>
          <cell r="G5373">
            <v>1893</v>
          </cell>
          <cell r="H5373">
            <v>149</v>
          </cell>
          <cell r="I5373">
            <v>4211</v>
          </cell>
          <cell r="J5373">
            <v>7</v>
          </cell>
          <cell r="K5373">
            <v>18</v>
          </cell>
        </row>
        <row r="5374">
          <cell r="A5374">
            <v>1986</v>
          </cell>
          <cell r="B5374" t="str">
            <v>307</v>
          </cell>
          <cell r="C5374" t="str">
            <v>DEAN RIVER</v>
          </cell>
          <cell r="D5374" t="str">
            <v>5</v>
          </cell>
          <cell r="E5374" t="str">
            <v>1</v>
          </cell>
          <cell r="F5374">
            <v>18</v>
          </cell>
          <cell r="G5374">
            <v>92</v>
          </cell>
          <cell r="H5374">
            <v>14</v>
          </cell>
          <cell r="I5374">
            <v>127</v>
          </cell>
          <cell r="J5374">
            <v>0</v>
          </cell>
          <cell r="K5374">
            <v>0</v>
          </cell>
        </row>
        <row r="5375">
          <cell r="A5375">
            <v>1986</v>
          </cell>
          <cell r="B5375" t="str">
            <v>307</v>
          </cell>
          <cell r="C5375" t="str">
            <v>DEAN RIVER</v>
          </cell>
          <cell r="D5375" t="str">
            <v>5</v>
          </cell>
          <cell r="E5375" t="str">
            <v>2</v>
          </cell>
          <cell r="F5375">
            <v>100</v>
          </cell>
          <cell r="G5375">
            <v>665</v>
          </cell>
          <cell r="H5375">
            <v>32</v>
          </cell>
          <cell r="I5375">
            <v>1414</v>
          </cell>
          <cell r="J5375">
            <v>0</v>
          </cell>
          <cell r="K5375">
            <v>6</v>
          </cell>
        </row>
        <row r="5376">
          <cell r="A5376">
            <v>1986</v>
          </cell>
          <cell r="B5376" t="str">
            <v>307</v>
          </cell>
          <cell r="C5376" t="str">
            <v>DEAN RIVER</v>
          </cell>
          <cell r="D5376" t="str">
            <v>5</v>
          </cell>
          <cell r="E5376" t="str">
            <v>3</v>
          </cell>
          <cell r="F5376">
            <v>23</v>
          </cell>
          <cell r="G5376">
            <v>206</v>
          </cell>
          <cell r="H5376">
            <v>46</v>
          </cell>
          <cell r="I5376">
            <v>258</v>
          </cell>
          <cell r="J5376">
            <v>0</v>
          </cell>
          <cell r="K5376">
            <v>0</v>
          </cell>
        </row>
        <row r="5377">
          <cell r="A5377">
            <v>1986</v>
          </cell>
          <cell r="B5377" t="str">
            <v>307</v>
          </cell>
          <cell r="C5377" t="str">
            <v>DEAN RIVER</v>
          </cell>
          <cell r="D5377" t="str">
            <v>5</v>
          </cell>
          <cell r="E5377" t="str">
            <v>4</v>
          </cell>
          <cell r="F5377">
            <v>11</v>
          </cell>
          <cell r="G5377">
            <v>57</v>
          </cell>
          <cell r="H5377">
            <v>9</v>
          </cell>
          <cell r="I5377">
            <v>48</v>
          </cell>
          <cell r="J5377">
            <v>0</v>
          </cell>
          <cell r="K5377">
            <v>0</v>
          </cell>
        </row>
        <row r="5378">
          <cell r="A5378">
            <v>1986</v>
          </cell>
          <cell r="B5378" t="str">
            <v>307</v>
          </cell>
          <cell r="C5378" t="str">
            <v>DEAN RIVER</v>
          </cell>
          <cell r="D5378" t="str">
            <v>5</v>
          </cell>
          <cell r="E5378" t="str">
            <v>5</v>
          </cell>
          <cell r="F5378">
            <v>114</v>
          </cell>
          <cell r="G5378">
            <v>919</v>
          </cell>
          <cell r="H5378">
            <v>105</v>
          </cell>
          <cell r="I5378">
            <v>1151</v>
          </cell>
          <cell r="J5378">
            <v>3</v>
          </cell>
          <cell r="K5378">
            <v>15</v>
          </cell>
        </row>
        <row r="5379">
          <cell r="A5379">
            <v>1986</v>
          </cell>
          <cell r="B5379" t="str">
            <v>307</v>
          </cell>
          <cell r="C5379" t="str">
            <v>DEAN RIVER</v>
          </cell>
          <cell r="D5379" t="str">
            <v>5</v>
          </cell>
          <cell r="E5379" t="str">
            <v>6</v>
          </cell>
          <cell r="F5379">
            <v>18</v>
          </cell>
          <cell r="G5379">
            <v>61</v>
          </cell>
          <cell r="H5379">
            <v>0</v>
          </cell>
          <cell r="I5379">
            <v>79</v>
          </cell>
          <cell r="J5379">
            <v>0</v>
          </cell>
          <cell r="K5379">
            <v>0</v>
          </cell>
        </row>
        <row r="5380">
          <cell r="A5380">
            <v>1986</v>
          </cell>
          <cell r="B5380" t="str">
            <v>307</v>
          </cell>
          <cell r="C5380" t="str">
            <v>DEAN RIVER</v>
          </cell>
          <cell r="D5380" t="str">
            <v>5</v>
          </cell>
          <cell r="E5380" t="str">
            <v>7</v>
          </cell>
          <cell r="F5380">
            <v>100</v>
          </cell>
          <cell r="G5380">
            <v>369</v>
          </cell>
          <cell r="H5380">
            <v>106</v>
          </cell>
          <cell r="I5380">
            <v>500</v>
          </cell>
          <cell r="J5380">
            <v>0</v>
          </cell>
          <cell r="K5380">
            <v>0</v>
          </cell>
        </row>
        <row r="5381">
          <cell r="A5381">
            <v>1986</v>
          </cell>
          <cell r="B5381" t="str">
            <v>307</v>
          </cell>
          <cell r="C5381" t="str">
            <v>DEAN RIVER</v>
          </cell>
          <cell r="D5381" t="str">
            <v>5</v>
          </cell>
          <cell r="E5381" t="str">
            <v>8</v>
          </cell>
          <cell r="F5381">
            <v>22</v>
          </cell>
          <cell r="G5381">
            <v>109</v>
          </cell>
          <cell r="H5381">
            <v>36</v>
          </cell>
          <cell r="I5381">
            <v>151</v>
          </cell>
          <cell r="J5381">
            <v>0</v>
          </cell>
          <cell r="K5381">
            <v>0</v>
          </cell>
        </row>
        <row r="5382">
          <cell r="A5382">
            <v>1986</v>
          </cell>
          <cell r="B5382" t="str">
            <v>307</v>
          </cell>
          <cell r="C5382" t="str">
            <v>DEAN RIVER</v>
          </cell>
          <cell r="D5382" t="str">
            <v>5</v>
          </cell>
          <cell r="E5382" t="str">
            <v>9</v>
          </cell>
          <cell r="F5382">
            <v>49</v>
          </cell>
          <cell r="G5382">
            <v>209</v>
          </cell>
          <cell r="H5382">
            <v>29</v>
          </cell>
          <cell r="I5382">
            <v>196</v>
          </cell>
          <cell r="J5382">
            <v>11</v>
          </cell>
          <cell r="K5382">
            <v>47</v>
          </cell>
        </row>
        <row r="5383">
          <cell r="A5383">
            <v>1986</v>
          </cell>
          <cell r="B5383" t="str">
            <v>308</v>
          </cell>
          <cell r="C5383" t="str">
            <v>KILBELLA RIVER</v>
          </cell>
          <cell r="D5383" t="str">
            <v>5</v>
          </cell>
          <cell r="E5383" t="str">
            <v>0</v>
          </cell>
          <cell r="F5383">
            <v>16</v>
          </cell>
          <cell r="G5383">
            <v>36</v>
          </cell>
          <cell r="H5383">
            <v>14</v>
          </cell>
          <cell r="I5383">
            <v>64</v>
          </cell>
          <cell r="J5383">
            <v>0</v>
          </cell>
          <cell r="K5383">
            <v>0</v>
          </cell>
        </row>
        <row r="5384">
          <cell r="A5384">
            <v>1986</v>
          </cell>
          <cell r="B5384" t="str">
            <v>308</v>
          </cell>
          <cell r="C5384" t="str">
            <v>KILBELLA RIVER</v>
          </cell>
          <cell r="D5384" t="str">
            <v>5</v>
          </cell>
          <cell r="E5384" t="str">
            <v>2</v>
          </cell>
          <cell r="F5384">
            <v>6</v>
          </cell>
          <cell r="G5384">
            <v>26</v>
          </cell>
          <cell r="H5384">
            <v>0</v>
          </cell>
          <cell r="I5384">
            <v>6</v>
          </cell>
          <cell r="J5384">
            <v>0</v>
          </cell>
          <cell r="K5384">
            <v>0</v>
          </cell>
        </row>
        <row r="5385">
          <cell r="A5385">
            <v>1986</v>
          </cell>
          <cell r="B5385" t="str">
            <v>312</v>
          </cell>
          <cell r="C5385" t="str">
            <v>MACHMELL RIVER</v>
          </cell>
          <cell r="D5385" t="str">
            <v>5</v>
          </cell>
          <cell r="E5385" t="str">
            <v>0</v>
          </cell>
          <cell r="F5385">
            <v>2</v>
          </cell>
          <cell r="G5385">
            <v>2</v>
          </cell>
          <cell r="H5385">
            <v>0</v>
          </cell>
          <cell r="I5385">
            <v>4</v>
          </cell>
          <cell r="J5385">
            <v>0</v>
          </cell>
          <cell r="K5385">
            <v>0</v>
          </cell>
        </row>
        <row r="5386">
          <cell r="A5386">
            <v>1986</v>
          </cell>
          <cell r="B5386" t="str">
            <v>313</v>
          </cell>
          <cell r="C5386" t="str">
            <v>NEKITE RIVER</v>
          </cell>
          <cell r="D5386" t="str">
            <v>5</v>
          </cell>
          <cell r="E5386" t="str">
            <v>0</v>
          </cell>
          <cell r="F5386">
            <v>2</v>
          </cell>
          <cell r="G5386">
            <v>7</v>
          </cell>
          <cell r="H5386">
            <v>0</v>
          </cell>
          <cell r="I5386">
            <v>14</v>
          </cell>
          <cell r="J5386">
            <v>0</v>
          </cell>
          <cell r="K5386">
            <v>0</v>
          </cell>
        </row>
        <row r="5387">
          <cell r="A5387">
            <v>1986</v>
          </cell>
          <cell r="B5387" t="str">
            <v>313</v>
          </cell>
          <cell r="C5387" t="str">
            <v>NEKITE RIVER</v>
          </cell>
          <cell r="D5387" t="str">
            <v>5</v>
          </cell>
          <cell r="E5387" t="str">
            <v>2</v>
          </cell>
          <cell r="F5387">
            <v>3</v>
          </cell>
          <cell r="G5387">
            <v>10</v>
          </cell>
          <cell r="H5387">
            <v>3</v>
          </cell>
          <cell r="I5387">
            <v>13</v>
          </cell>
          <cell r="J5387">
            <v>0</v>
          </cell>
          <cell r="K5387">
            <v>0</v>
          </cell>
        </row>
        <row r="5388">
          <cell r="A5388">
            <v>1986</v>
          </cell>
          <cell r="B5388" t="str">
            <v>314</v>
          </cell>
          <cell r="C5388" t="str">
            <v>NOEICK RIVER</v>
          </cell>
          <cell r="D5388" t="str">
            <v>5</v>
          </cell>
          <cell r="E5388" t="str">
            <v>5</v>
          </cell>
          <cell r="F5388">
            <v>3</v>
          </cell>
          <cell r="G5388">
            <v>31</v>
          </cell>
          <cell r="H5388">
            <v>0</v>
          </cell>
          <cell r="I5388">
            <v>9</v>
          </cell>
          <cell r="J5388">
            <v>0</v>
          </cell>
          <cell r="K5388">
            <v>0</v>
          </cell>
        </row>
        <row r="5389">
          <cell r="A5389">
            <v>1986</v>
          </cell>
          <cell r="B5389" t="str">
            <v>320</v>
          </cell>
          <cell r="C5389" t="str">
            <v>TALEOMEY RIVER</v>
          </cell>
          <cell r="D5389" t="str">
            <v>5</v>
          </cell>
          <cell r="E5389" t="str">
            <v>5</v>
          </cell>
          <cell r="F5389">
            <v>3</v>
          </cell>
          <cell r="G5389">
            <v>25</v>
          </cell>
          <cell r="H5389">
            <v>6</v>
          </cell>
          <cell r="I5389">
            <v>19</v>
          </cell>
          <cell r="J5389">
            <v>0</v>
          </cell>
          <cell r="K5389">
            <v>0</v>
          </cell>
        </row>
        <row r="5390">
          <cell r="A5390">
            <v>1986</v>
          </cell>
          <cell r="B5390" t="str">
            <v>325</v>
          </cell>
          <cell r="C5390" t="str">
            <v>BABINE RIVER</v>
          </cell>
          <cell r="D5390" t="str">
            <v>6</v>
          </cell>
          <cell r="E5390" t="str">
            <v>0</v>
          </cell>
          <cell r="F5390">
            <v>236</v>
          </cell>
          <cell r="G5390">
            <v>1529</v>
          </cell>
          <cell r="H5390">
            <v>36</v>
          </cell>
          <cell r="I5390">
            <v>1964</v>
          </cell>
          <cell r="J5390">
            <v>5</v>
          </cell>
          <cell r="K5390">
            <v>84</v>
          </cell>
        </row>
        <row r="5391">
          <cell r="A5391">
            <v>1986</v>
          </cell>
          <cell r="B5391" t="str">
            <v>325</v>
          </cell>
          <cell r="C5391" t="str">
            <v>BABINE RIVER</v>
          </cell>
          <cell r="D5391" t="str">
            <v>6</v>
          </cell>
          <cell r="E5391" t="str">
            <v>1</v>
          </cell>
          <cell r="F5391">
            <v>4</v>
          </cell>
          <cell r="G5391">
            <v>35</v>
          </cell>
          <cell r="H5391">
            <v>0</v>
          </cell>
          <cell r="I5391">
            <v>21</v>
          </cell>
          <cell r="J5391">
            <v>0</v>
          </cell>
          <cell r="K5391">
            <v>0</v>
          </cell>
        </row>
        <row r="5392">
          <cell r="A5392">
            <v>1986</v>
          </cell>
          <cell r="B5392" t="str">
            <v>325</v>
          </cell>
          <cell r="C5392" t="str">
            <v>BABINE RIVER</v>
          </cell>
          <cell r="D5392" t="str">
            <v>6</v>
          </cell>
          <cell r="E5392" t="str">
            <v>2</v>
          </cell>
          <cell r="F5392">
            <v>26</v>
          </cell>
          <cell r="G5392">
            <v>254</v>
          </cell>
          <cell r="H5392">
            <v>6</v>
          </cell>
          <cell r="I5392">
            <v>193</v>
          </cell>
          <cell r="J5392">
            <v>0</v>
          </cell>
          <cell r="K5392">
            <v>0</v>
          </cell>
        </row>
        <row r="5393">
          <cell r="A5393">
            <v>1986</v>
          </cell>
          <cell r="B5393" t="str">
            <v>325</v>
          </cell>
          <cell r="C5393" t="str">
            <v>BABINE RIVER</v>
          </cell>
          <cell r="D5393" t="str">
            <v>6</v>
          </cell>
          <cell r="E5393" t="str">
            <v>3</v>
          </cell>
          <cell r="F5393">
            <v>3</v>
          </cell>
          <cell r="G5393">
            <v>3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</row>
        <row r="5394">
          <cell r="A5394">
            <v>1986</v>
          </cell>
          <cell r="B5394" t="str">
            <v>325</v>
          </cell>
          <cell r="C5394" t="str">
            <v>BABINE RIVER</v>
          </cell>
          <cell r="D5394" t="str">
            <v>6</v>
          </cell>
          <cell r="E5394" t="str">
            <v>6</v>
          </cell>
          <cell r="F5394">
            <v>93</v>
          </cell>
          <cell r="G5394">
            <v>472</v>
          </cell>
          <cell r="H5394">
            <v>54</v>
          </cell>
          <cell r="I5394">
            <v>1162</v>
          </cell>
          <cell r="J5394">
            <v>0</v>
          </cell>
          <cell r="K5394">
            <v>7</v>
          </cell>
        </row>
        <row r="5395">
          <cell r="A5395">
            <v>1986</v>
          </cell>
          <cell r="B5395" t="str">
            <v>325</v>
          </cell>
          <cell r="C5395" t="str">
            <v>BABINE RIVER</v>
          </cell>
          <cell r="D5395" t="str">
            <v>6</v>
          </cell>
          <cell r="E5395" t="str">
            <v>7</v>
          </cell>
          <cell r="F5395">
            <v>50</v>
          </cell>
          <cell r="G5395">
            <v>128</v>
          </cell>
          <cell r="H5395">
            <v>19</v>
          </cell>
          <cell r="I5395">
            <v>84</v>
          </cell>
          <cell r="J5395">
            <v>0</v>
          </cell>
          <cell r="K5395">
            <v>3</v>
          </cell>
        </row>
        <row r="5396">
          <cell r="A5396">
            <v>1986</v>
          </cell>
          <cell r="B5396" t="str">
            <v>325</v>
          </cell>
          <cell r="C5396" t="str">
            <v>BABINE RIVER</v>
          </cell>
          <cell r="D5396" t="str">
            <v>6</v>
          </cell>
          <cell r="E5396" t="str">
            <v>8</v>
          </cell>
          <cell r="F5396">
            <v>3</v>
          </cell>
          <cell r="G5396">
            <v>6</v>
          </cell>
          <cell r="H5396">
            <v>0</v>
          </cell>
          <cell r="I5396">
            <v>6</v>
          </cell>
          <cell r="J5396">
            <v>0</v>
          </cell>
          <cell r="K5396">
            <v>0</v>
          </cell>
        </row>
        <row r="5397">
          <cell r="A5397">
            <v>1986</v>
          </cell>
          <cell r="B5397" t="str">
            <v>325</v>
          </cell>
          <cell r="C5397" t="str">
            <v>BABINE RIVER</v>
          </cell>
          <cell r="D5397" t="str">
            <v>6</v>
          </cell>
          <cell r="E5397" t="str">
            <v>9</v>
          </cell>
          <cell r="F5397">
            <v>13</v>
          </cell>
          <cell r="G5397">
            <v>56</v>
          </cell>
          <cell r="H5397">
            <v>11</v>
          </cell>
          <cell r="I5397">
            <v>64</v>
          </cell>
          <cell r="J5397">
            <v>0</v>
          </cell>
          <cell r="K5397">
            <v>0</v>
          </cell>
        </row>
        <row r="5398">
          <cell r="A5398">
            <v>1986</v>
          </cell>
          <cell r="B5398" t="str">
            <v>327</v>
          </cell>
          <cell r="C5398" t="str">
            <v>BELL IRVING RIVER</v>
          </cell>
          <cell r="D5398" t="str">
            <v>6</v>
          </cell>
          <cell r="E5398" t="str">
            <v>0</v>
          </cell>
          <cell r="F5398">
            <v>2</v>
          </cell>
          <cell r="G5398">
            <v>2</v>
          </cell>
          <cell r="H5398">
            <v>0</v>
          </cell>
          <cell r="I5398">
            <v>0</v>
          </cell>
          <cell r="J5398">
            <v>0</v>
          </cell>
          <cell r="K5398">
            <v>4</v>
          </cell>
        </row>
        <row r="5399">
          <cell r="A5399">
            <v>1986</v>
          </cell>
          <cell r="B5399" t="str">
            <v>328</v>
          </cell>
          <cell r="C5399" t="str">
            <v>BISH CREEK</v>
          </cell>
          <cell r="D5399" t="str">
            <v>6</v>
          </cell>
          <cell r="E5399" t="str">
            <v>6</v>
          </cell>
          <cell r="F5399">
            <v>4</v>
          </cell>
          <cell r="G5399">
            <v>4</v>
          </cell>
          <cell r="H5399">
            <v>0</v>
          </cell>
          <cell r="I5399">
            <v>4</v>
          </cell>
          <cell r="J5399">
            <v>0</v>
          </cell>
          <cell r="K5399">
            <v>0</v>
          </cell>
        </row>
        <row r="5400">
          <cell r="A5400">
            <v>1986</v>
          </cell>
          <cell r="B5400" t="str">
            <v>329</v>
          </cell>
          <cell r="C5400" t="str">
            <v>BULKLEY RIVER</v>
          </cell>
          <cell r="D5400" t="str">
            <v>6</v>
          </cell>
          <cell r="E5400" t="str">
            <v>0</v>
          </cell>
          <cell r="F5400">
            <v>220</v>
          </cell>
          <cell r="G5400">
            <v>1299</v>
          </cell>
          <cell r="H5400">
            <v>34</v>
          </cell>
          <cell r="I5400">
            <v>885</v>
          </cell>
          <cell r="J5400">
            <v>2</v>
          </cell>
          <cell r="K5400">
            <v>11</v>
          </cell>
        </row>
        <row r="5401">
          <cell r="A5401">
            <v>1986</v>
          </cell>
          <cell r="B5401" t="str">
            <v>329</v>
          </cell>
          <cell r="C5401" t="str">
            <v>BULKLEY RIVER</v>
          </cell>
          <cell r="D5401" t="str">
            <v>6</v>
          </cell>
          <cell r="E5401" t="str">
            <v>1</v>
          </cell>
          <cell r="F5401">
            <v>49</v>
          </cell>
          <cell r="G5401">
            <v>236</v>
          </cell>
          <cell r="H5401">
            <v>25</v>
          </cell>
          <cell r="I5401">
            <v>145</v>
          </cell>
          <cell r="J5401">
            <v>0</v>
          </cell>
          <cell r="K5401">
            <v>0</v>
          </cell>
        </row>
        <row r="5402">
          <cell r="A5402">
            <v>1986</v>
          </cell>
          <cell r="B5402" t="str">
            <v>329</v>
          </cell>
          <cell r="C5402" t="str">
            <v>BULKLEY RIVER</v>
          </cell>
          <cell r="D5402" t="str">
            <v>6</v>
          </cell>
          <cell r="E5402" t="str">
            <v>2</v>
          </cell>
          <cell r="F5402">
            <v>80</v>
          </cell>
          <cell r="G5402">
            <v>286</v>
          </cell>
          <cell r="H5402">
            <v>22</v>
          </cell>
          <cell r="I5402">
            <v>161</v>
          </cell>
          <cell r="J5402">
            <v>0</v>
          </cell>
          <cell r="K5402">
            <v>0</v>
          </cell>
        </row>
        <row r="5403">
          <cell r="A5403">
            <v>1986</v>
          </cell>
          <cell r="B5403" t="str">
            <v>329</v>
          </cell>
          <cell r="C5403" t="str">
            <v>BULKLEY RIVER</v>
          </cell>
          <cell r="D5403" t="str">
            <v>6</v>
          </cell>
          <cell r="E5403" t="str">
            <v>3</v>
          </cell>
          <cell r="F5403">
            <v>17</v>
          </cell>
          <cell r="G5403">
            <v>84</v>
          </cell>
          <cell r="H5403">
            <v>20</v>
          </cell>
          <cell r="I5403">
            <v>9</v>
          </cell>
          <cell r="J5403">
            <v>0</v>
          </cell>
          <cell r="K5403">
            <v>0</v>
          </cell>
        </row>
        <row r="5404">
          <cell r="A5404">
            <v>1986</v>
          </cell>
          <cell r="B5404" t="str">
            <v>329</v>
          </cell>
          <cell r="C5404" t="str">
            <v>BULKLEY RIVER</v>
          </cell>
          <cell r="D5404" t="str">
            <v>6</v>
          </cell>
          <cell r="E5404" t="str">
            <v>4</v>
          </cell>
          <cell r="F5404">
            <v>11</v>
          </cell>
          <cell r="G5404">
            <v>165</v>
          </cell>
          <cell r="H5404">
            <v>17</v>
          </cell>
          <cell r="I5404">
            <v>17</v>
          </cell>
          <cell r="J5404">
            <v>0</v>
          </cell>
          <cell r="K5404">
            <v>0</v>
          </cell>
        </row>
        <row r="5405">
          <cell r="A5405">
            <v>1986</v>
          </cell>
          <cell r="B5405" t="str">
            <v>329</v>
          </cell>
          <cell r="C5405" t="str">
            <v>BULKLEY RIVER</v>
          </cell>
          <cell r="D5405" t="str">
            <v>6</v>
          </cell>
          <cell r="E5405" t="str">
            <v>5</v>
          </cell>
          <cell r="F5405">
            <v>62</v>
          </cell>
          <cell r="G5405">
            <v>495</v>
          </cell>
          <cell r="H5405">
            <v>59</v>
          </cell>
          <cell r="I5405">
            <v>461</v>
          </cell>
          <cell r="J5405">
            <v>0</v>
          </cell>
          <cell r="K5405">
            <v>0</v>
          </cell>
        </row>
        <row r="5406">
          <cell r="A5406">
            <v>1986</v>
          </cell>
          <cell r="B5406" t="str">
            <v>329</v>
          </cell>
          <cell r="C5406" t="str">
            <v>BULKLEY RIVER</v>
          </cell>
          <cell r="D5406" t="str">
            <v>6</v>
          </cell>
          <cell r="E5406" t="str">
            <v>6</v>
          </cell>
          <cell r="F5406">
            <v>740</v>
          </cell>
          <cell r="G5406">
            <v>6596</v>
          </cell>
          <cell r="H5406">
            <v>604</v>
          </cell>
          <cell r="I5406">
            <v>2478</v>
          </cell>
          <cell r="J5406">
            <v>4</v>
          </cell>
          <cell r="K5406">
            <v>18</v>
          </cell>
        </row>
        <row r="5407">
          <cell r="A5407">
            <v>1986</v>
          </cell>
          <cell r="B5407" t="str">
            <v>329</v>
          </cell>
          <cell r="C5407" t="str">
            <v>BULKLEY RIVER</v>
          </cell>
          <cell r="D5407" t="str">
            <v>6</v>
          </cell>
          <cell r="E5407" t="str">
            <v>7</v>
          </cell>
          <cell r="F5407">
            <v>194</v>
          </cell>
          <cell r="G5407">
            <v>716</v>
          </cell>
          <cell r="H5407">
            <v>100</v>
          </cell>
          <cell r="I5407">
            <v>125</v>
          </cell>
          <cell r="J5407">
            <v>0</v>
          </cell>
          <cell r="K5407">
            <v>3</v>
          </cell>
        </row>
        <row r="5408">
          <cell r="A5408">
            <v>1986</v>
          </cell>
          <cell r="B5408" t="str">
            <v>329</v>
          </cell>
          <cell r="C5408" t="str">
            <v>BULKLEY RIVER</v>
          </cell>
          <cell r="D5408" t="str">
            <v>6</v>
          </cell>
          <cell r="E5408" t="str">
            <v>8</v>
          </cell>
          <cell r="F5408">
            <v>20</v>
          </cell>
          <cell r="G5408">
            <v>131</v>
          </cell>
          <cell r="H5408">
            <v>6</v>
          </cell>
          <cell r="I5408">
            <v>28</v>
          </cell>
          <cell r="J5408">
            <v>0</v>
          </cell>
          <cell r="K5408">
            <v>0</v>
          </cell>
        </row>
        <row r="5409">
          <cell r="A5409">
            <v>1986</v>
          </cell>
          <cell r="B5409" t="str">
            <v>329</v>
          </cell>
          <cell r="C5409" t="str">
            <v>BULKLEY RIVER</v>
          </cell>
          <cell r="D5409" t="str">
            <v>6</v>
          </cell>
          <cell r="E5409" t="str">
            <v>9</v>
          </cell>
          <cell r="F5409">
            <v>139</v>
          </cell>
          <cell r="G5409">
            <v>645</v>
          </cell>
          <cell r="H5409">
            <v>76</v>
          </cell>
          <cell r="I5409">
            <v>190</v>
          </cell>
          <cell r="J5409">
            <v>2</v>
          </cell>
          <cell r="K5409">
            <v>4</v>
          </cell>
        </row>
        <row r="5410">
          <cell r="A5410">
            <v>1986</v>
          </cell>
          <cell r="B5410" t="str">
            <v>331</v>
          </cell>
          <cell r="C5410" t="str">
            <v>CANOONA RIVER</v>
          </cell>
          <cell r="D5410" t="str">
            <v>6</v>
          </cell>
          <cell r="E5410" t="str">
            <v>1</v>
          </cell>
          <cell r="F5410">
            <v>4</v>
          </cell>
          <cell r="G5410">
            <v>21</v>
          </cell>
          <cell r="H5410">
            <v>0</v>
          </cell>
          <cell r="I5410">
            <v>7</v>
          </cell>
          <cell r="J5410">
            <v>0</v>
          </cell>
          <cell r="K5410">
            <v>0</v>
          </cell>
        </row>
        <row r="5411">
          <cell r="A5411">
            <v>1986</v>
          </cell>
          <cell r="B5411" t="str">
            <v>331</v>
          </cell>
          <cell r="C5411" t="str">
            <v>CANOONA RIVER</v>
          </cell>
          <cell r="D5411" t="str">
            <v>6</v>
          </cell>
          <cell r="E5411" t="str">
            <v>6</v>
          </cell>
          <cell r="F5411">
            <v>7</v>
          </cell>
          <cell r="G5411">
            <v>7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</row>
        <row r="5412">
          <cell r="A5412">
            <v>1986</v>
          </cell>
          <cell r="B5412" t="str">
            <v>332</v>
          </cell>
          <cell r="C5412" t="str">
            <v>CEDAR CREEK</v>
          </cell>
          <cell r="D5412" t="str">
            <v>6</v>
          </cell>
          <cell r="E5412" t="str">
            <v>6</v>
          </cell>
          <cell r="F5412">
            <v>4</v>
          </cell>
          <cell r="G5412">
            <v>18</v>
          </cell>
          <cell r="H5412">
            <v>0</v>
          </cell>
          <cell r="I5412">
            <v>7</v>
          </cell>
          <cell r="J5412">
            <v>0</v>
          </cell>
          <cell r="K5412">
            <v>0</v>
          </cell>
        </row>
        <row r="5413">
          <cell r="A5413">
            <v>1986</v>
          </cell>
          <cell r="B5413" t="str">
            <v>332</v>
          </cell>
          <cell r="C5413" t="str">
            <v>CEDAR CREEK</v>
          </cell>
          <cell r="D5413" t="str">
            <v>6</v>
          </cell>
          <cell r="E5413" t="str">
            <v>9</v>
          </cell>
          <cell r="F5413">
            <v>2</v>
          </cell>
          <cell r="G5413">
            <v>2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</row>
        <row r="5414">
          <cell r="A5414">
            <v>1986</v>
          </cell>
          <cell r="B5414" t="str">
            <v>333</v>
          </cell>
          <cell r="C5414" t="str">
            <v>CLORE RIVER</v>
          </cell>
          <cell r="D5414" t="str">
            <v>6</v>
          </cell>
          <cell r="E5414" t="str">
            <v>0</v>
          </cell>
          <cell r="F5414">
            <v>5</v>
          </cell>
          <cell r="G5414">
            <v>9</v>
          </cell>
          <cell r="H5414">
            <v>0</v>
          </cell>
          <cell r="I5414">
            <v>28</v>
          </cell>
          <cell r="J5414">
            <v>0</v>
          </cell>
          <cell r="K5414">
            <v>0</v>
          </cell>
        </row>
        <row r="5415">
          <cell r="A5415">
            <v>1986</v>
          </cell>
          <cell r="B5415" t="str">
            <v>333</v>
          </cell>
          <cell r="C5415" t="str">
            <v>CLORE RIVER</v>
          </cell>
          <cell r="D5415" t="str">
            <v>6</v>
          </cell>
          <cell r="E5415" t="str">
            <v>1</v>
          </cell>
          <cell r="F5415">
            <v>4</v>
          </cell>
          <cell r="G5415">
            <v>49</v>
          </cell>
          <cell r="H5415">
            <v>0</v>
          </cell>
          <cell r="I5415">
            <v>35</v>
          </cell>
          <cell r="J5415">
            <v>0</v>
          </cell>
          <cell r="K5415">
            <v>0</v>
          </cell>
        </row>
        <row r="5416">
          <cell r="A5416">
            <v>1986</v>
          </cell>
          <cell r="B5416" t="str">
            <v>333</v>
          </cell>
          <cell r="C5416" t="str">
            <v>CLORE RIVER</v>
          </cell>
          <cell r="D5416" t="str">
            <v>6</v>
          </cell>
          <cell r="E5416" t="str">
            <v>6</v>
          </cell>
          <cell r="F5416">
            <v>36</v>
          </cell>
          <cell r="G5416">
            <v>132</v>
          </cell>
          <cell r="H5416">
            <v>29</v>
          </cell>
          <cell r="I5416">
            <v>118</v>
          </cell>
          <cell r="J5416">
            <v>0</v>
          </cell>
          <cell r="K5416">
            <v>0</v>
          </cell>
        </row>
        <row r="5417">
          <cell r="A5417">
            <v>1986</v>
          </cell>
          <cell r="B5417" t="str">
            <v>333</v>
          </cell>
          <cell r="C5417" t="str">
            <v>CLORE RIVER</v>
          </cell>
          <cell r="D5417" t="str">
            <v>6</v>
          </cell>
          <cell r="E5417" t="str">
            <v>7</v>
          </cell>
          <cell r="F5417">
            <v>3</v>
          </cell>
          <cell r="G5417">
            <v>6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</row>
        <row r="5418">
          <cell r="A5418">
            <v>1986</v>
          </cell>
          <cell r="B5418" t="str">
            <v>334</v>
          </cell>
          <cell r="C5418" t="str">
            <v>CRANBERRY RIVER</v>
          </cell>
          <cell r="D5418" t="str">
            <v>6</v>
          </cell>
          <cell r="E5418" t="str">
            <v>0</v>
          </cell>
          <cell r="F5418">
            <v>9</v>
          </cell>
          <cell r="G5418">
            <v>20</v>
          </cell>
          <cell r="H5418">
            <v>2</v>
          </cell>
          <cell r="I5418">
            <v>16</v>
          </cell>
          <cell r="J5418">
            <v>0</v>
          </cell>
          <cell r="K5418">
            <v>0</v>
          </cell>
        </row>
        <row r="5419">
          <cell r="A5419">
            <v>1986</v>
          </cell>
          <cell r="B5419" t="str">
            <v>334</v>
          </cell>
          <cell r="C5419" t="str">
            <v>CRANBERRY RIVER</v>
          </cell>
          <cell r="D5419" t="str">
            <v>6</v>
          </cell>
          <cell r="E5419" t="str">
            <v>1</v>
          </cell>
          <cell r="F5419">
            <v>11</v>
          </cell>
          <cell r="G5419">
            <v>25</v>
          </cell>
          <cell r="H5419">
            <v>11</v>
          </cell>
          <cell r="I5419">
            <v>0</v>
          </cell>
          <cell r="J5419">
            <v>0</v>
          </cell>
          <cell r="K5419">
            <v>0</v>
          </cell>
        </row>
        <row r="5420">
          <cell r="A5420">
            <v>1986</v>
          </cell>
          <cell r="B5420" t="str">
            <v>334</v>
          </cell>
          <cell r="C5420" t="str">
            <v>CRANBERRY RIVER</v>
          </cell>
          <cell r="D5420" t="str">
            <v>6</v>
          </cell>
          <cell r="E5420" t="str">
            <v>2</v>
          </cell>
          <cell r="F5420">
            <v>19</v>
          </cell>
          <cell r="G5420">
            <v>61</v>
          </cell>
          <cell r="H5420">
            <v>13</v>
          </cell>
          <cell r="I5420">
            <v>32</v>
          </cell>
          <cell r="J5420">
            <v>0</v>
          </cell>
          <cell r="K5420">
            <v>0</v>
          </cell>
        </row>
        <row r="5421">
          <cell r="A5421">
            <v>1986</v>
          </cell>
          <cell r="B5421" t="str">
            <v>334</v>
          </cell>
          <cell r="C5421" t="str">
            <v>CRANBERRY RIVER</v>
          </cell>
          <cell r="D5421" t="str">
            <v>6</v>
          </cell>
          <cell r="E5421" t="str">
            <v>3</v>
          </cell>
          <cell r="F5421">
            <v>3</v>
          </cell>
          <cell r="G5421">
            <v>3</v>
          </cell>
          <cell r="H5421">
            <v>3</v>
          </cell>
          <cell r="I5421">
            <v>0</v>
          </cell>
          <cell r="J5421">
            <v>0</v>
          </cell>
          <cell r="K5421">
            <v>0</v>
          </cell>
        </row>
        <row r="5422">
          <cell r="A5422">
            <v>1986</v>
          </cell>
          <cell r="B5422" t="str">
            <v>334</v>
          </cell>
          <cell r="C5422" t="str">
            <v>CRANBERRY RIVER</v>
          </cell>
          <cell r="D5422" t="str">
            <v>6</v>
          </cell>
          <cell r="E5422" t="str">
            <v>4</v>
          </cell>
          <cell r="F5422">
            <v>6</v>
          </cell>
          <cell r="G5422">
            <v>9</v>
          </cell>
          <cell r="H5422">
            <v>3</v>
          </cell>
          <cell r="I5422">
            <v>0</v>
          </cell>
          <cell r="J5422">
            <v>0</v>
          </cell>
          <cell r="K5422">
            <v>0</v>
          </cell>
        </row>
        <row r="5423">
          <cell r="A5423">
            <v>1986</v>
          </cell>
          <cell r="B5423" t="str">
            <v>334</v>
          </cell>
          <cell r="C5423" t="str">
            <v>CRANBERRY RIVER</v>
          </cell>
          <cell r="D5423" t="str">
            <v>6</v>
          </cell>
          <cell r="E5423" t="str">
            <v>5</v>
          </cell>
          <cell r="F5423">
            <v>6</v>
          </cell>
          <cell r="G5423">
            <v>37</v>
          </cell>
          <cell r="H5423">
            <v>0</v>
          </cell>
          <cell r="I5423">
            <v>170</v>
          </cell>
          <cell r="J5423">
            <v>0</v>
          </cell>
          <cell r="K5423">
            <v>0</v>
          </cell>
        </row>
        <row r="5424">
          <cell r="A5424">
            <v>1986</v>
          </cell>
          <cell r="B5424" t="str">
            <v>334</v>
          </cell>
          <cell r="C5424" t="str">
            <v>CRANBERRY RIVER</v>
          </cell>
          <cell r="D5424" t="str">
            <v>6</v>
          </cell>
          <cell r="E5424" t="str">
            <v>6</v>
          </cell>
          <cell r="F5424">
            <v>154</v>
          </cell>
          <cell r="G5424">
            <v>447</v>
          </cell>
          <cell r="H5424">
            <v>61</v>
          </cell>
          <cell r="I5424">
            <v>361</v>
          </cell>
          <cell r="J5424">
            <v>0</v>
          </cell>
          <cell r="K5424">
            <v>0</v>
          </cell>
        </row>
        <row r="5425">
          <cell r="A5425">
            <v>1986</v>
          </cell>
          <cell r="B5425" t="str">
            <v>334</v>
          </cell>
          <cell r="C5425" t="str">
            <v>CRANBERRY RIVER</v>
          </cell>
          <cell r="D5425" t="str">
            <v>6</v>
          </cell>
          <cell r="E5425" t="str">
            <v>7</v>
          </cell>
          <cell r="F5425">
            <v>128</v>
          </cell>
          <cell r="G5425">
            <v>435</v>
          </cell>
          <cell r="H5425">
            <v>106</v>
          </cell>
          <cell r="I5425">
            <v>375</v>
          </cell>
          <cell r="J5425">
            <v>0</v>
          </cell>
          <cell r="K5425">
            <v>0</v>
          </cell>
        </row>
        <row r="5426">
          <cell r="A5426">
            <v>1986</v>
          </cell>
          <cell r="B5426" t="str">
            <v>334</v>
          </cell>
          <cell r="C5426" t="str">
            <v>CRANBERRY RIVER</v>
          </cell>
          <cell r="D5426" t="str">
            <v>6</v>
          </cell>
          <cell r="E5426" t="str">
            <v>8</v>
          </cell>
          <cell r="F5426">
            <v>8</v>
          </cell>
          <cell r="G5426">
            <v>28</v>
          </cell>
          <cell r="H5426">
            <v>8</v>
          </cell>
          <cell r="I5426">
            <v>14</v>
          </cell>
          <cell r="J5426">
            <v>0</v>
          </cell>
          <cell r="K5426">
            <v>0</v>
          </cell>
        </row>
        <row r="5427">
          <cell r="A5427">
            <v>1986</v>
          </cell>
          <cell r="B5427" t="str">
            <v>334</v>
          </cell>
          <cell r="C5427" t="str">
            <v>CRANBERRY RIVER</v>
          </cell>
          <cell r="D5427" t="str">
            <v>6</v>
          </cell>
          <cell r="E5427" t="str">
            <v>9</v>
          </cell>
          <cell r="F5427">
            <v>27</v>
          </cell>
          <cell r="G5427">
            <v>118</v>
          </cell>
          <cell r="H5427">
            <v>13</v>
          </cell>
          <cell r="I5427">
            <v>22</v>
          </cell>
          <cell r="J5427">
            <v>0</v>
          </cell>
          <cell r="K5427">
            <v>0</v>
          </cell>
        </row>
        <row r="5428">
          <cell r="A5428">
            <v>1986</v>
          </cell>
          <cell r="B5428" t="str">
            <v>335</v>
          </cell>
          <cell r="C5428" t="str">
            <v>DALA RIVER</v>
          </cell>
          <cell r="D5428" t="str">
            <v>6</v>
          </cell>
          <cell r="E5428" t="str">
            <v>6</v>
          </cell>
          <cell r="F5428">
            <v>14</v>
          </cell>
          <cell r="G5428">
            <v>36</v>
          </cell>
          <cell r="H5428">
            <v>4</v>
          </cell>
          <cell r="I5428">
            <v>125</v>
          </cell>
          <cell r="J5428">
            <v>0</v>
          </cell>
          <cell r="K5428">
            <v>0</v>
          </cell>
        </row>
        <row r="5429">
          <cell r="A5429">
            <v>1986</v>
          </cell>
          <cell r="B5429" t="str">
            <v>336</v>
          </cell>
          <cell r="C5429" t="str">
            <v>DAMDOCHAX CREEK</v>
          </cell>
          <cell r="D5429" t="str">
            <v>6</v>
          </cell>
          <cell r="E5429" t="str">
            <v>0</v>
          </cell>
          <cell r="F5429">
            <v>11</v>
          </cell>
          <cell r="G5429">
            <v>53</v>
          </cell>
          <cell r="H5429">
            <v>2</v>
          </cell>
          <cell r="I5429">
            <v>155</v>
          </cell>
          <cell r="J5429">
            <v>0</v>
          </cell>
          <cell r="K5429">
            <v>0</v>
          </cell>
        </row>
        <row r="5430">
          <cell r="A5430">
            <v>1986</v>
          </cell>
          <cell r="B5430" t="str">
            <v>336</v>
          </cell>
          <cell r="C5430" t="str">
            <v>DAMDOCHAX CREEK</v>
          </cell>
          <cell r="D5430" t="str">
            <v>6</v>
          </cell>
          <cell r="E5430" t="str">
            <v>7</v>
          </cell>
          <cell r="F5430">
            <v>3</v>
          </cell>
          <cell r="G5430">
            <v>6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</row>
        <row r="5431">
          <cell r="A5431">
            <v>1986</v>
          </cell>
          <cell r="B5431" t="str">
            <v>337</v>
          </cell>
          <cell r="C5431" t="str">
            <v>ECSTALL RIVER</v>
          </cell>
          <cell r="D5431" t="str">
            <v>6</v>
          </cell>
          <cell r="E5431" t="str">
            <v>6</v>
          </cell>
          <cell r="F5431">
            <v>4</v>
          </cell>
          <cell r="G5431">
            <v>7</v>
          </cell>
          <cell r="H5431">
            <v>4</v>
          </cell>
          <cell r="I5431">
            <v>11</v>
          </cell>
          <cell r="J5431">
            <v>0</v>
          </cell>
          <cell r="K5431">
            <v>0</v>
          </cell>
        </row>
        <row r="5432">
          <cell r="A5432">
            <v>1986</v>
          </cell>
          <cell r="B5432" t="str">
            <v>339</v>
          </cell>
          <cell r="C5432" t="str">
            <v>EXCHAMSIKS RIVER</v>
          </cell>
          <cell r="D5432" t="str">
            <v>6</v>
          </cell>
          <cell r="E5432" t="str">
            <v>6</v>
          </cell>
          <cell r="F5432">
            <v>4</v>
          </cell>
          <cell r="G5432">
            <v>4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</row>
        <row r="5433">
          <cell r="A5433">
            <v>1986</v>
          </cell>
          <cell r="B5433" t="str">
            <v>339</v>
          </cell>
          <cell r="C5433" t="str">
            <v>EXCHAMSIKS RIVER</v>
          </cell>
          <cell r="D5433" t="str">
            <v>6</v>
          </cell>
          <cell r="E5433" t="str">
            <v>7</v>
          </cell>
          <cell r="F5433">
            <v>3</v>
          </cell>
          <cell r="G5433">
            <v>9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</row>
        <row r="5434">
          <cell r="A5434">
            <v>1986</v>
          </cell>
          <cell r="B5434" t="str">
            <v>342</v>
          </cell>
          <cell r="C5434" t="str">
            <v>GITNADOIX RIVER</v>
          </cell>
          <cell r="D5434" t="str">
            <v>6</v>
          </cell>
          <cell r="E5434" t="str">
            <v>6</v>
          </cell>
          <cell r="F5434">
            <v>14</v>
          </cell>
          <cell r="G5434">
            <v>50</v>
          </cell>
          <cell r="H5434">
            <v>4</v>
          </cell>
          <cell r="I5434">
            <v>25</v>
          </cell>
          <cell r="J5434">
            <v>0</v>
          </cell>
          <cell r="K5434">
            <v>0</v>
          </cell>
        </row>
        <row r="5435">
          <cell r="A5435">
            <v>1986</v>
          </cell>
          <cell r="B5435" t="str">
            <v>342</v>
          </cell>
          <cell r="C5435" t="str">
            <v>GITNADOIX RIVER</v>
          </cell>
          <cell r="D5435" t="str">
            <v>6</v>
          </cell>
          <cell r="E5435" t="str">
            <v>7</v>
          </cell>
          <cell r="F5435">
            <v>3</v>
          </cell>
          <cell r="G5435">
            <v>9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</row>
        <row r="5436">
          <cell r="A5436">
            <v>1986</v>
          </cell>
          <cell r="B5436" t="str">
            <v>343</v>
          </cell>
          <cell r="C5436" t="str">
            <v>ILLIANCE RIVER</v>
          </cell>
          <cell r="D5436" t="str">
            <v>6</v>
          </cell>
          <cell r="E5436" t="str">
            <v>7</v>
          </cell>
          <cell r="F5436">
            <v>3</v>
          </cell>
          <cell r="G5436">
            <v>6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</row>
        <row r="5437">
          <cell r="A5437">
            <v>1986</v>
          </cell>
          <cell r="B5437" t="str">
            <v>344</v>
          </cell>
          <cell r="C5437" t="str">
            <v>INKLIN RIVER</v>
          </cell>
          <cell r="D5437" t="str">
            <v>6</v>
          </cell>
          <cell r="E5437" t="str">
            <v>0</v>
          </cell>
          <cell r="F5437">
            <v>2</v>
          </cell>
          <cell r="G5437">
            <v>2</v>
          </cell>
          <cell r="H5437">
            <v>2</v>
          </cell>
          <cell r="I5437">
            <v>0</v>
          </cell>
          <cell r="J5437">
            <v>0</v>
          </cell>
          <cell r="K5437">
            <v>0</v>
          </cell>
        </row>
        <row r="5438">
          <cell r="A5438">
            <v>1986</v>
          </cell>
          <cell r="B5438" t="str">
            <v>345</v>
          </cell>
          <cell r="C5438" t="str">
            <v>ISHKHEENICKH RIVER</v>
          </cell>
          <cell r="D5438" t="str">
            <v>6</v>
          </cell>
          <cell r="E5438" t="str">
            <v>1</v>
          </cell>
          <cell r="F5438">
            <v>4</v>
          </cell>
          <cell r="G5438">
            <v>21</v>
          </cell>
          <cell r="H5438">
            <v>0</v>
          </cell>
          <cell r="I5438">
            <v>4</v>
          </cell>
          <cell r="J5438">
            <v>0</v>
          </cell>
          <cell r="K5438">
            <v>0</v>
          </cell>
        </row>
        <row r="5439">
          <cell r="A5439">
            <v>1986</v>
          </cell>
          <cell r="B5439" t="str">
            <v>345</v>
          </cell>
          <cell r="C5439" t="str">
            <v>ISHKHEENICKH RIVER</v>
          </cell>
          <cell r="D5439" t="str">
            <v>6</v>
          </cell>
          <cell r="E5439" t="str">
            <v>2</v>
          </cell>
          <cell r="F5439">
            <v>3</v>
          </cell>
          <cell r="G5439">
            <v>6</v>
          </cell>
          <cell r="H5439">
            <v>6</v>
          </cell>
          <cell r="I5439">
            <v>19</v>
          </cell>
          <cell r="J5439">
            <v>0</v>
          </cell>
          <cell r="K5439">
            <v>0</v>
          </cell>
        </row>
        <row r="5440">
          <cell r="A5440">
            <v>1986</v>
          </cell>
          <cell r="B5440" t="str">
            <v>345</v>
          </cell>
          <cell r="C5440" t="str">
            <v>ISHKHEENICKH RIVER</v>
          </cell>
          <cell r="D5440" t="str">
            <v>6</v>
          </cell>
          <cell r="E5440" t="str">
            <v>4</v>
          </cell>
          <cell r="F5440">
            <v>3</v>
          </cell>
          <cell r="G5440">
            <v>9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</row>
        <row r="5441">
          <cell r="A5441">
            <v>1986</v>
          </cell>
          <cell r="B5441" t="str">
            <v>345</v>
          </cell>
          <cell r="C5441" t="str">
            <v>ISHKHEENICKH RIVER</v>
          </cell>
          <cell r="D5441" t="str">
            <v>6</v>
          </cell>
          <cell r="E5441" t="str">
            <v>6</v>
          </cell>
          <cell r="F5441">
            <v>61</v>
          </cell>
          <cell r="G5441">
            <v>279</v>
          </cell>
          <cell r="H5441">
            <v>36</v>
          </cell>
          <cell r="I5441">
            <v>340</v>
          </cell>
          <cell r="J5441">
            <v>0</v>
          </cell>
          <cell r="K5441">
            <v>0</v>
          </cell>
        </row>
        <row r="5442">
          <cell r="A5442">
            <v>1986</v>
          </cell>
          <cell r="B5442" t="str">
            <v>345</v>
          </cell>
          <cell r="C5442" t="str">
            <v>ISHKHEENICKH RIVER</v>
          </cell>
          <cell r="D5442" t="str">
            <v>6</v>
          </cell>
          <cell r="E5442" t="str">
            <v>7</v>
          </cell>
          <cell r="F5442">
            <v>3</v>
          </cell>
          <cell r="G5442">
            <v>9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</row>
        <row r="5443">
          <cell r="A5443">
            <v>1986</v>
          </cell>
          <cell r="B5443" t="str">
            <v>348</v>
          </cell>
          <cell r="C5443" t="str">
            <v>KEMANO RIVER</v>
          </cell>
          <cell r="D5443" t="str">
            <v>6</v>
          </cell>
          <cell r="E5443" t="str">
            <v>6</v>
          </cell>
          <cell r="F5443">
            <v>4</v>
          </cell>
          <cell r="G5443">
            <v>54</v>
          </cell>
          <cell r="H5443">
            <v>25</v>
          </cell>
          <cell r="I5443">
            <v>11</v>
          </cell>
          <cell r="J5443">
            <v>0</v>
          </cell>
          <cell r="K5443">
            <v>0</v>
          </cell>
        </row>
        <row r="5444">
          <cell r="A5444">
            <v>1986</v>
          </cell>
          <cell r="B5444" t="str">
            <v>350</v>
          </cell>
          <cell r="C5444" t="str">
            <v>KHYEX RIVER</v>
          </cell>
          <cell r="D5444" t="str">
            <v>6</v>
          </cell>
          <cell r="E5444" t="str">
            <v>6</v>
          </cell>
          <cell r="F5444">
            <v>4</v>
          </cell>
          <cell r="G5444">
            <v>7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</row>
        <row r="5445">
          <cell r="A5445">
            <v>1986</v>
          </cell>
          <cell r="B5445" t="str">
            <v>351</v>
          </cell>
          <cell r="C5445" t="str">
            <v>KILDALA RIVER</v>
          </cell>
          <cell r="D5445" t="str">
            <v>6</v>
          </cell>
          <cell r="E5445" t="str">
            <v>6</v>
          </cell>
          <cell r="F5445">
            <v>4</v>
          </cell>
          <cell r="G5445">
            <v>7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</row>
        <row r="5446">
          <cell r="A5446">
            <v>1986</v>
          </cell>
          <cell r="B5446" t="str">
            <v>354</v>
          </cell>
          <cell r="C5446" t="str">
            <v>KISPIOX RIVER</v>
          </cell>
          <cell r="D5446" t="str">
            <v>6</v>
          </cell>
          <cell r="E5446" t="str">
            <v>0</v>
          </cell>
          <cell r="F5446">
            <v>158</v>
          </cell>
          <cell r="G5446">
            <v>1040</v>
          </cell>
          <cell r="H5446">
            <v>32</v>
          </cell>
          <cell r="I5446">
            <v>855</v>
          </cell>
          <cell r="J5446">
            <v>0</v>
          </cell>
          <cell r="K5446">
            <v>7</v>
          </cell>
        </row>
        <row r="5447">
          <cell r="A5447">
            <v>1986</v>
          </cell>
          <cell r="B5447" t="str">
            <v>354</v>
          </cell>
          <cell r="C5447" t="str">
            <v>KISPIOX RIVER</v>
          </cell>
          <cell r="D5447" t="str">
            <v>6</v>
          </cell>
          <cell r="E5447" t="str">
            <v>1</v>
          </cell>
          <cell r="F5447">
            <v>28</v>
          </cell>
          <cell r="G5447">
            <v>113</v>
          </cell>
          <cell r="H5447">
            <v>0</v>
          </cell>
          <cell r="I5447">
            <v>39</v>
          </cell>
          <cell r="J5447">
            <v>0</v>
          </cell>
          <cell r="K5447">
            <v>0</v>
          </cell>
        </row>
        <row r="5448">
          <cell r="A5448">
            <v>1986</v>
          </cell>
          <cell r="B5448" t="str">
            <v>354</v>
          </cell>
          <cell r="C5448" t="str">
            <v>KISPIOX RIVER</v>
          </cell>
          <cell r="D5448" t="str">
            <v>6</v>
          </cell>
          <cell r="E5448" t="str">
            <v>2</v>
          </cell>
          <cell r="F5448">
            <v>32</v>
          </cell>
          <cell r="G5448">
            <v>180</v>
          </cell>
          <cell r="H5448">
            <v>0</v>
          </cell>
          <cell r="I5448">
            <v>161</v>
          </cell>
          <cell r="J5448">
            <v>0</v>
          </cell>
          <cell r="K5448">
            <v>0</v>
          </cell>
        </row>
        <row r="5449">
          <cell r="A5449">
            <v>1986</v>
          </cell>
          <cell r="B5449" t="str">
            <v>354</v>
          </cell>
          <cell r="C5449" t="str">
            <v>KISPIOX RIVER</v>
          </cell>
          <cell r="D5449" t="str">
            <v>6</v>
          </cell>
          <cell r="E5449" t="str">
            <v>3</v>
          </cell>
          <cell r="F5449">
            <v>3</v>
          </cell>
          <cell r="G5449">
            <v>15</v>
          </cell>
          <cell r="H5449">
            <v>3</v>
          </cell>
          <cell r="I5449">
            <v>0</v>
          </cell>
          <cell r="J5449">
            <v>0</v>
          </cell>
          <cell r="K5449">
            <v>0</v>
          </cell>
        </row>
        <row r="5450">
          <cell r="A5450">
            <v>1986</v>
          </cell>
          <cell r="B5450" t="str">
            <v>354</v>
          </cell>
          <cell r="C5450" t="str">
            <v>KISPIOX RIVER</v>
          </cell>
          <cell r="D5450" t="str">
            <v>6</v>
          </cell>
          <cell r="E5450" t="str">
            <v>4</v>
          </cell>
          <cell r="F5450">
            <v>6</v>
          </cell>
          <cell r="G5450">
            <v>26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</row>
        <row r="5451">
          <cell r="A5451">
            <v>1986</v>
          </cell>
          <cell r="B5451" t="str">
            <v>354</v>
          </cell>
          <cell r="C5451" t="str">
            <v>KISPIOX RIVER</v>
          </cell>
          <cell r="D5451" t="str">
            <v>6</v>
          </cell>
          <cell r="E5451" t="str">
            <v>5</v>
          </cell>
          <cell r="F5451">
            <v>25</v>
          </cell>
          <cell r="G5451">
            <v>84</v>
          </cell>
          <cell r="H5451">
            <v>9</v>
          </cell>
          <cell r="I5451">
            <v>0</v>
          </cell>
          <cell r="J5451">
            <v>0</v>
          </cell>
          <cell r="K5451">
            <v>0</v>
          </cell>
        </row>
        <row r="5452">
          <cell r="A5452">
            <v>1986</v>
          </cell>
          <cell r="B5452" t="str">
            <v>354</v>
          </cell>
          <cell r="C5452" t="str">
            <v>KISPIOX RIVER</v>
          </cell>
          <cell r="D5452" t="str">
            <v>6</v>
          </cell>
          <cell r="E5452" t="str">
            <v>6</v>
          </cell>
          <cell r="F5452">
            <v>161</v>
          </cell>
          <cell r="G5452">
            <v>762</v>
          </cell>
          <cell r="H5452">
            <v>50</v>
          </cell>
          <cell r="I5452">
            <v>601</v>
          </cell>
          <cell r="J5452">
            <v>0</v>
          </cell>
          <cell r="K5452">
            <v>0</v>
          </cell>
        </row>
        <row r="5453">
          <cell r="A5453">
            <v>1986</v>
          </cell>
          <cell r="B5453" t="str">
            <v>354</v>
          </cell>
          <cell r="C5453" t="str">
            <v>KISPIOX RIVER</v>
          </cell>
          <cell r="D5453" t="str">
            <v>6</v>
          </cell>
          <cell r="E5453" t="str">
            <v>7</v>
          </cell>
          <cell r="F5453">
            <v>72</v>
          </cell>
          <cell r="G5453">
            <v>238</v>
          </cell>
          <cell r="H5453">
            <v>41</v>
          </cell>
          <cell r="I5453">
            <v>81</v>
          </cell>
          <cell r="J5453">
            <v>0</v>
          </cell>
          <cell r="K5453">
            <v>0</v>
          </cell>
        </row>
        <row r="5454">
          <cell r="A5454">
            <v>1986</v>
          </cell>
          <cell r="B5454" t="str">
            <v>354</v>
          </cell>
          <cell r="C5454" t="str">
            <v>KISPIOX RIVER</v>
          </cell>
          <cell r="D5454" t="str">
            <v>6</v>
          </cell>
          <cell r="E5454" t="str">
            <v>8</v>
          </cell>
          <cell r="F5454">
            <v>3</v>
          </cell>
          <cell r="G5454">
            <v>6</v>
          </cell>
          <cell r="H5454">
            <v>0</v>
          </cell>
          <cell r="I5454">
            <v>3</v>
          </cell>
          <cell r="J5454">
            <v>0</v>
          </cell>
          <cell r="K5454">
            <v>0</v>
          </cell>
        </row>
        <row r="5455">
          <cell r="A5455">
            <v>1986</v>
          </cell>
          <cell r="B5455" t="str">
            <v>354</v>
          </cell>
          <cell r="C5455" t="str">
            <v>KISPIOX RIVER</v>
          </cell>
          <cell r="D5455" t="str">
            <v>6</v>
          </cell>
          <cell r="E5455" t="str">
            <v>9</v>
          </cell>
          <cell r="F5455">
            <v>45</v>
          </cell>
          <cell r="G5455">
            <v>238</v>
          </cell>
          <cell r="H5455">
            <v>4</v>
          </cell>
          <cell r="I5455">
            <v>51</v>
          </cell>
          <cell r="J5455">
            <v>2</v>
          </cell>
          <cell r="K5455">
            <v>7</v>
          </cell>
        </row>
        <row r="5456">
          <cell r="A5456">
            <v>1986</v>
          </cell>
          <cell r="B5456" t="str">
            <v>355</v>
          </cell>
          <cell r="C5456" t="str">
            <v>KITEEN RIVER</v>
          </cell>
          <cell r="D5456" t="str">
            <v>6</v>
          </cell>
          <cell r="E5456" t="str">
            <v>0</v>
          </cell>
          <cell r="F5456">
            <v>2</v>
          </cell>
          <cell r="G5456">
            <v>9</v>
          </cell>
          <cell r="H5456">
            <v>4</v>
          </cell>
          <cell r="I5456">
            <v>0</v>
          </cell>
          <cell r="J5456">
            <v>0</v>
          </cell>
          <cell r="K5456">
            <v>0</v>
          </cell>
        </row>
        <row r="5457">
          <cell r="A5457">
            <v>1986</v>
          </cell>
          <cell r="B5457" t="str">
            <v>355</v>
          </cell>
          <cell r="C5457" t="str">
            <v>KITEEN RIVER</v>
          </cell>
          <cell r="D5457" t="str">
            <v>6</v>
          </cell>
          <cell r="E5457" t="str">
            <v>1</v>
          </cell>
          <cell r="F5457">
            <v>4</v>
          </cell>
          <cell r="G5457">
            <v>7</v>
          </cell>
          <cell r="H5457">
            <v>4</v>
          </cell>
          <cell r="I5457">
            <v>0</v>
          </cell>
          <cell r="J5457">
            <v>0</v>
          </cell>
          <cell r="K5457">
            <v>0</v>
          </cell>
        </row>
        <row r="5458">
          <cell r="A5458">
            <v>1986</v>
          </cell>
          <cell r="B5458" t="str">
            <v>355</v>
          </cell>
          <cell r="C5458" t="str">
            <v>KITEEN RIVER</v>
          </cell>
          <cell r="D5458" t="str">
            <v>6</v>
          </cell>
          <cell r="E5458" t="str">
            <v>2</v>
          </cell>
          <cell r="F5458">
            <v>3</v>
          </cell>
          <cell r="G5458">
            <v>3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</row>
        <row r="5459">
          <cell r="A5459">
            <v>1986</v>
          </cell>
          <cell r="B5459" t="str">
            <v>355</v>
          </cell>
          <cell r="C5459" t="str">
            <v>KITEEN RIVER</v>
          </cell>
          <cell r="D5459" t="str">
            <v>6</v>
          </cell>
          <cell r="E5459" t="str">
            <v>4</v>
          </cell>
          <cell r="F5459">
            <v>6</v>
          </cell>
          <cell r="G5459">
            <v>9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</row>
        <row r="5460">
          <cell r="A5460">
            <v>1986</v>
          </cell>
          <cell r="B5460" t="str">
            <v>355</v>
          </cell>
          <cell r="C5460" t="str">
            <v>KITEEN RIVER</v>
          </cell>
          <cell r="D5460" t="str">
            <v>6</v>
          </cell>
          <cell r="E5460" t="str">
            <v>6</v>
          </cell>
          <cell r="F5460">
            <v>68</v>
          </cell>
          <cell r="G5460">
            <v>129</v>
          </cell>
          <cell r="H5460">
            <v>25</v>
          </cell>
          <cell r="I5460">
            <v>75</v>
          </cell>
          <cell r="J5460">
            <v>0</v>
          </cell>
          <cell r="K5460">
            <v>0</v>
          </cell>
        </row>
        <row r="5461">
          <cell r="A5461">
            <v>1986</v>
          </cell>
          <cell r="B5461" t="str">
            <v>355</v>
          </cell>
          <cell r="C5461" t="str">
            <v>KITEEN RIVER</v>
          </cell>
          <cell r="D5461" t="str">
            <v>6</v>
          </cell>
          <cell r="E5461" t="str">
            <v>7</v>
          </cell>
          <cell r="F5461">
            <v>3</v>
          </cell>
          <cell r="G5461">
            <v>9</v>
          </cell>
          <cell r="H5461">
            <v>0</v>
          </cell>
          <cell r="I5461">
            <v>3</v>
          </cell>
          <cell r="J5461">
            <v>0</v>
          </cell>
          <cell r="K5461">
            <v>0</v>
          </cell>
        </row>
        <row r="5462">
          <cell r="A5462">
            <v>1986</v>
          </cell>
          <cell r="B5462" t="str">
            <v>356</v>
          </cell>
          <cell r="C5462" t="str">
            <v>KITIMAT RIVER</v>
          </cell>
          <cell r="D5462" t="str">
            <v>6</v>
          </cell>
          <cell r="E5462" t="str">
            <v>0</v>
          </cell>
          <cell r="F5462">
            <v>11</v>
          </cell>
          <cell r="G5462">
            <v>32</v>
          </cell>
          <cell r="H5462">
            <v>0</v>
          </cell>
          <cell r="I5462">
            <v>20</v>
          </cell>
          <cell r="J5462">
            <v>0</v>
          </cell>
          <cell r="K5462">
            <v>7</v>
          </cell>
        </row>
        <row r="5463">
          <cell r="A5463">
            <v>1986</v>
          </cell>
          <cell r="B5463" t="str">
            <v>356</v>
          </cell>
          <cell r="C5463" t="str">
            <v>KITIMAT RIVER</v>
          </cell>
          <cell r="D5463" t="str">
            <v>6</v>
          </cell>
          <cell r="E5463" t="str">
            <v>2</v>
          </cell>
          <cell r="F5463">
            <v>3</v>
          </cell>
          <cell r="G5463">
            <v>10</v>
          </cell>
          <cell r="H5463">
            <v>3</v>
          </cell>
          <cell r="I5463">
            <v>19</v>
          </cell>
          <cell r="J5463">
            <v>0</v>
          </cell>
          <cell r="K5463">
            <v>0</v>
          </cell>
        </row>
        <row r="5464">
          <cell r="A5464">
            <v>1986</v>
          </cell>
          <cell r="B5464" t="str">
            <v>356</v>
          </cell>
          <cell r="C5464" t="str">
            <v>KITIMAT RIVER</v>
          </cell>
          <cell r="D5464" t="str">
            <v>6</v>
          </cell>
          <cell r="E5464" t="str">
            <v>3</v>
          </cell>
          <cell r="F5464">
            <v>3</v>
          </cell>
          <cell r="G5464">
            <v>20</v>
          </cell>
          <cell r="H5464">
            <v>0</v>
          </cell>
          <cell r="I5464">
            <v>3</v>
          </cell>
          <cell r="J5464">
            <v>0</v>
          </cell>
          <cell r="K5464">
            <v>0</v>
          </cell>
        </row>
        <row r="5465">
          <cell r="A5465">
            <v>1986</v>
          </cell>
          <cell r="B5465" t="str">
            <v>356</v>
          </cell>
          <cell r="C5465" t="str">
            <v>KITIMAT RIVER</v>
          </cell>
          <cell r="D5465" t="str">
            <v>6</v>
          </cell>
          <cell r="E5465" t="str">
            <v>5</v>
          </cell>
          <cell r="F5465">
            <v>6</v>
          </cell>
          <cell r="G5465">
            <v>6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</row>
        <row r="5466">
          <cell r="A5466">
            <v>1986</v>
          </cell>
          <cell r="B5466" t="str">
            <v>356</v>
          </cell>
          <cell r="C5466" t="str">
            <v>KITIMAT RIVER</v>
          </cell>
          <cell r="D5466" t="str">
            <v>6</v>
          </cell>
          <cell r="E5466" t="str">
            <v>6</v>
          </cell>
          <cell r="F5466">
            <v>415</v>
          </cell>
          <cell r="G5466">
            <v>4031</v>
          </cell>
          <cell r="H5466">
            <v>358</v>
          </cell>
          <cell r="I5466">
            <v>905</v>
          </cell>
          <cell r="J5466">
            <v>0</v>
          </cell>
          <cell r="K5466">
            <v>7</v>
          </cell>
        </row>
        <row r="5467">
          <cell r="A5467">
            <v>1986</v>
          </cell>
          <cell r="B5467" t="str">
            <v>356</v>
          </cell>
          <cell r="C5467" t="str">
            <v>KITIMAT RIVER</v>
          </cell>
          <cell r="D5467" t="str">
            <v>6</v>
          </cell>
          <cell r="E5467" t="str">
            <v>7</v>
          </cell>
          <cell r="F5467">
            <v>22</v>
          </cell>
          <cell r="G5467">
            <v>41</v>
          </cell>
          <cell r="H5467">
            <v>3</v>
          </cell>
          <cell r="I5467">
            <v>31</v>
          </cell>
          <cell r="J5467">
            <v>0</v>
          </cell>
          <cell r="K5467">
            <v>0</v>
          </cell>
        </row>
        <row r="5468">
          <cell r="A5468">
            <v>1986</v>
          </cell>
          <cell r="B5468" t="str">
            <v>356</v>
          </cell>
          <cell r="C5468" t="str">
            <v>KITIMAT RIVER</v>
          </cell>
          <cell r="D5468" t="str">
            <v>6</v>
          </cell>
          <cell r="E5468" t="str">
            <v>8</v>
          </cell>
          <cell r="F5468">
            <v>3</v>
          </cell>
          <cell r="G5468">
            <v>28</v>
          </cell>
          <cell r="H5468">
            <v>0</v>
          </cell>
          <cell r="I5468">
            <v>25</v>
          </cell>
          <cell r="J5468">
            <v>0</v>
          </cell>
          <cell r="K5468">
            <v>0</v>
          </cell>
        </row>
        <row r="5469">
          <cell r="A5469">
            <v>1986</v>
          </cell>
          <cell r="B5469" t="str">
            <v>356</v>
          </cell>
          <cell r="C5469" t="str">
            <v>KITIMAT RIVER</v>
          </cell>
          <cell r="D5469" t="str">
            <v>6</v>
          </cell>
          <cell r="E5469" t="str">
            <v>9</v>
          </cell>
          <cell r="F5469">
            <v>29</v>
          </cell>
          <cell r="G5469">
            <v>161</v>
          </cell>
          <cell r="H5469">
            <v>2</v>
          </cell>
          <cell r="I5469">
            <v>2</v>
          </cell>
          <cell r="J5469">
            <v>0</v>
          </cell>
          <cell r="K5469">
            <v>0</v>
          </cell>
        </row>
        <row r="5470">
          <cell r="A5470">
            <v>1986</v>
          </cell>
          <cell r="B5470" t="str">
            <v>358</v>
          </cell>
          <cell r="C5470" t="str">
            <v>KITSEGUECLA RIVER</v>
          </cell>
          <cell r="D5470" t="str">
            <v>6</v>
          </cell>
          <cell r="E5470" t="str">
            <v>3</v>
          </cell>
          <cell r="F5470">
            <v>3</v>
          </cell>
          <cell r="G5470">
            <v>3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</row>
        <row r="5471">
          <cell r="A5471">
            <v>1986</v>
          </cell>
          <cell r="B5471" t="str">
            <v>358</v>
          </cell>
          <cell r="C5471" t="str">
            <v>KITSEGUECLA RIVER</v>
          </cell>
          <cell r="D5471" t="str">
            <v>6</v>
          </cell>
          <cell r="E5471" t="str">
            <v>6</v>
          </cell>
          <cell r="F5471">
            <v>14</v>
          </cell>
          <cell r="G5471">
            <v>46</v>
          </cell>
          <cell r="H5471">
            <v>4</v>
          </cell>
          <cell r="I5471">
            <v>46</v>
          </cell>
          <cell r="J5471">
            <v>0</v>
          </cell>
          <cell r="K5471">
            <v>0</v>
          </cell>
        </row>
        <row r="5472">
          <cell r="A5472">
            <v>1986</v>
          </cell>
          <cell r="B5472" t="str">
            <v>359</v>
          </cell>
          <cell r="C5472" t="str">
            <v>KITSAULT RIVER</v>
          </cell>
          <cell r="D5472" t="str">
            <v>6</v>
          </cell>
          <cell r="E5472" t="str">
            <v>7</v>
          </cell>
          <cell r="F5472">
            <v>3</v>
          </cell>
          <cell r="G5472">
            <v>13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</row>
        <row r="5473">
          <cell r="A5473">
            <v>1986</v>
          </cell>
          <cell r="B5473" t="str">
            <v>360</v>
          </cell>
          <cell r="C5473" t="str">
            <v>KITSUMKALUM RIVER</v>
          </cell>
          <cell r="D5473" t="str">
            <v>6</v>
          </cell>
          <cell r="E5473" t="str">
            <v>0</v>
          </cell>
          <cell r="F5473">
            <v>11</v>
          </cell>
          <cell r="G5473">
            <v>16</v>
          </cell>
          <cell r="H5473">
            <v>0</v>
          </cell>
          <cell r="I5473">
            <v>20</v>
          </cell>
          <cell r="J5473">
            <v>0</v>
          </cell>
          <cell r="K5473">
            <v>0</v>
          </cell>
        </row>
        <row r="5474">
          <cell r="A5474">
            <v>1986</v>
          </cell>
          <cell r="B5474" t="str">
            <v>360</v>
          </cell>
          <cell r="C5474" t="str">
            <v>KITSUMKALUM RIVER</v>
          </cell>
          <cell r="D5474" t="str">
            <v>6</v>
          </cell>
          <cell r="E5474" t="str">
            <v>1</v>
          </cell>
          <cell r="F5474">
            <v>7</v>
          </cell>
          <cell r="G5474">
            <v>60</v>
          </cell>
          <cell r="H5474">
            <v>7</v>
          </cell>
          <cell r="I5474">
            <v>7</v>
          </cell>
          <cell r="J5474">
            <v>0</v>
          </cell>
          <cell r="K5474">
            <v>0</v>
          </cell>
        </row>
        <row r="5475">
          <cell r="A5475">
            <v>1986</v>
          </cell>
          <cell r="B5475" t="str">
            <v>360</v>
          </cell>
          <cell r="C5475" t="str">
            <v>KITSUMKALUM RIVER</v>
          </cell>
          <cell r="D5475" t="str">
            <v>6</v>
          </cell>
          <cell r="E5475" t="str">
            <v>2</v>
          </cell>
          <cell r="F5475">
            <v>19</v>
          </cell>
          <cell r="G5475">
            <v>64</v>
          </cell>
          <cell r="H5475">
            <v>3</v>
          </cell>
          <cell r="I5475">
            <v>0</v>
          </cell>
          <cell r="J5475">
            <v>0</v>
          </cell>
          <cell r="K5475">
            <v>0</v>
          </cell>
        </row>
        <row r="5476">
          <cell r="A5476">
            <v>1986</v>
          </cell>
          <cell r="B5476" t="str">
            <v>360</v>
          </cell>
          <cell r="C5476" t="str">
            <v>KITSUMKALUM RIVER</v>
          </cell>
          <cell r="D5476" t="str">
            <v>6</v>
          </cell>
          <cell r="E5476" t="str">
            <v>4</v>
          </cell>
          <cell r="F5476">
            <v>6</v>
          </cell>
          <cell r="G5476">
            <v>11</v>
          </cell>
          <cell r="H5476">
            <v>0</v>
          </cell>
          <cell r="I5476">
            <v>11</v>
          </cell>
          <cell r="J5476">
            <v>0</v>
          </cell>
          <cell r="K5476">
            <v>0</v>
          </cell>
        </row>
        <row r="5477">
          <cell r="A5477">
            <v>1986</v>
          </cell>
          <cell r="B5477" t="str">
            <v>360</v>
          </cell>
          <cell r="C5477" t="str">
            <v>KITSUMKALUM RIVER</v>
          </cell>
          <cell r="D5477" t="str">
            <v>6</v>
          </cell>
          <cell r="E5477" t="str">
            <v>5</v>
          </cell>
          <cell r="F5477">
            <v>22</v>
          </cell>
          <cell r="G5477">
            <v>133</v>
          </cell>
          <cell r="H5477">
            <v>6</v>
          </cell>
          <cell r="I5477">
            <v>50</v>
          </cell>
          <cell r="J5477">
            <v>0</v>
          </cell>
          <cell r="K5477">
            <v>0</v>
          </cell>
        </row>
        <row r="5478">
          <cell r="A5478">
            <v>1986</v>
          </cell>
          <cell r="B5478" t="str">
            <v>360</v>
          </cell>
          <cell r="C5478" t="str">
            <v>KITSUMKALUM RIVER</v>
          </cell>
          <cell r="D5478" t="str">
            <v>6</v>
          </cell>
          <cell r="E5478" t="str">
            <v>6</v>
          </cell>
          <cell r="F5478">
            <v>522</v>
          </cell>
          <cell r="G5478">
            <v>3906</v>
          </cell>
          <cell r="H5478">
            <v>358</v>
          </cell>
          <cell r="I5478">
            <v>1799</v>
          </cell>
          <cell r="J5478">
            <v>0</v>
          </cell>
          <cell r="K5478">
            <v>11</v>
          </cell>
        </row>
        <row r="5479">
          <cell r="A5479">
            <v>1986</v>
          </cell>
          <cell r="B5479" t="str">
            <v>360</v>
          </cell>
          <cell r="C5479" t="str">
            <v>KITSUMKALUM RIVER</v>
          </cell>
          <cell r="D5479" t="str">
            <v>6</v>
          </cell>
          <cell r="E5479" t="str">
            <v>7</v>
          </cell>
          <cell r="F5479">
            <v>41</v>
          </cell>
          <cell r="G5479">
            <v>131</v>
          </cell>
          <cell r="H5479">
            <v>25</v>
          </cell>
          <cell r="I5479">
            <v>34</v>
          </cell>
          <cell r="J5479">
            <v>0</v>
          </cell>
          <cell r="K5479">
            <v>0</v>
          </cell>
        </row>
        <row r="5480">
          <cell r="A5480">
            <v>1986</v>
          </cell>
          <cell r="B5480" t="str">
            <v>360</v>
          </cell>
          <cell r="C5480" t="str">
            <v>KITSUMKALUM RIVER</v>
          </cell>
          <cell r="D5480" t="str">
            <v>6</v>
          </cell>
          <cell r="E5480" t="str">
            <v>8</v>
          </cell>
          <cell r="F5480">
            <v>6</v>
          </cell>
          <cell r="G5480">
            <v>22</v>
          </cell>
          <cell r="H5480">
            <v>0</v>
          </cell>
          <cell r="I5480">
            <v>14</v>
          </cell>
          <cell r="J5480">
            <v>0</v>
          </cell>
          <cell r="K5480">
            <v>0</v>
          </cell>
        </row>
        <row r="5481">
          <cell r="A5481">
            <v>1986</v>
          </cell>
          <cell r="B5481" t="str">
            <v>360</v>
          </cell>
          <cell r="C5481" t="str">
            <v>KITSUMKALUM RIVER</v>
          </cell>
          <cell r="D5481" t="str">
            <v>6</v>
          </cell>
          <cell r="E5481" t="str">
            <v>9</v>
          </cell>
          <cell r="F5481">
            <v>18</v>
          </cell>
          <cell r="G5481">
            <v>62</v>
          </cell>
          <cell r="H5481">
            <v>18</v>
          </cell>
          <cell r="I5481">
            <v>29</v>
          </cell>
          <cell r="J5481">
            <v>0</v>
          </cell>
          <cell r="K5481">
            <v>0</v>
          </cell>
        </row>
        <row r="5482">
          <cell r="A5482">
            <v>1986</v>
          </cell>
          <cell r="B5482" t="str">
            <v>362</v>
          </cell>
          <cell r="C5482" t="str">
            <v>KITWANGA RIVER</v>
          </cell>
          <cell r="D5482" t="str">
            <v>6</v>
          </cell>
          <cell r="E5482" t="str">
            <v>0</v>
          </cell>
          <cell r="F5482">
            <v>2</v>
          </cell>
          <cell r="G5482">
            <v>2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</row>
        <row r="5483">
          <cell r="A5483">
            <v>1986</v>
          </cell>
          <cell r="B5483" t="str">
            <v>362</v>
          </cell>
          <cell r="C5483" t="str">
            <v>KITWANGA RIVER</v>
          </cell>
          <cell r="D5483" t="str">
            <v>6</v>
          </cell>
          <cell r="E5483" t="str">
            <v>1</v>
          </cell>
          <cell r="F5483">
            <v>4</v>
          </cell>
          <cell r="G5483">
            <v>7</v>
          </cell>
          <cell r="H5483">
            <v>0</v>
          </cell>
          <cell r="I5483">
            <v>4</v>
          </cell>
          <cell r="J5483">
            <v>0</v>
          </cell>
          <cell r="K5483">
            <v>0</v>
          </cell>
        </row>
        <row r="5484">
          <cell r="A5484">
            <v>1986</v>
          </cell>
          <cell r="B5484" t="str">
            <v>362</v>
          </cell>
          <cell r="C5484" t="str">
            <v>KITWANGA RIVER</v>
          </cell>
          <cell r="D5484" t="str">
            <v>6</v>
          </cell>
          <cell r="E5484" t="str">
            <v>2</v>
          </cell>
          <cell r="F5484">
            <v>3</v>
          </cell>
          <cell r="G5484">
            <v>3</v>
          </cell>
          <cell r="H5484">
            <v>0</v>
          </cell>
          <cell r="I5484">
            <v>6</v>
          </cell>
          <cell r="J5484">
            <v>0</v>
          </cell>
          <cell r="K5484">
            <v>0</v>
          </cell>
        </row>
        <row r="5485">
          <cell r="A5485">
            <v>1986</v>
          </cell>
          <cell r="B5485" t="str">
            <v>362</v>
          </cell>
          <cell r="C5485" t="str">
            <v>KITWANGA RIVER</v>
          </cell>
          <cell r="D5485" t="str">
            <v>6</v>
          </cell>
          <cell r="E5485" t="str">
            <v>6</v>
          </cell>
          <cell r="F5485">
            <v>14</v>
          </cell>
          <cell r="G5485">
            <v>46</v>
          </cell>
          <cell r="H5485">
            <v>14</v>
          </cell>
          <cell r="I5485">
            <v>211</v>
          </cell>
          <cell r="J5485">
            <v>0</v>
          </cell>
          <cell r="K5485">
            <v>0</v>
          </cell>
        </row>
        <row r="5486">
          <cell r="A5486">
            <v>1986</v>
          </cell>
          <cell r="B5486" t="str">
            <v>362</v>
          </cell>
          <cell r="C5486" t="str">
            <v>KITWANGA RIVER</v>
          </cell>
          <cell r="D5486" t="str">
            <v>6</v>
          </cell>
          <cell r="E5486" t="str">
            <v>7</v>
          </cell>
          <cell r="F5486">
            <v>3</v>
          </cell>
          <cell r="G5486">
            <v>3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</row>
        <row r="5487">
          <cell r="A5487">
            <v>1986</v>
          </cell>
          <cell r="B5487" t="str">
            <v>362</v>
          </cell>
          <cell r="C5487" t="str">
            <v>KITWANGA RIVER</v>
          </cell>
          <cell r="D5487" t="str">
            <v>6</v>
          </cell>
          <cell r="E5487" t="str">
            <v>9</v>
          </cell>
          <cell r="F5487">
            <v>2</v>
          </cell>
          <cell r="G5487">
            <v>2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</row>
        <row r="5488">
          <cell r="A5488">
            <v>1986</v>
          </cell>
          <cell r="B5488" t="str">
            <v>364</v>
          </cell>
          <cell r="C5488" t="str">
            <v>KLOIYA RIVER</v>
          </cell>
          <cell r="D5488" t="str">
            <v>6</v>
          </cell>
          <cell r="E5488" t="str">
            <v>0</v>
          </cell>
          <cell r="F5488">
            <v>2</v>
          </cell>
          <cell r="G5488">
            <v>14</v>
          </cell>
          <cell r="H5488">
            <v>2</v>
          </cell>
          <cell r="I5488">
            <v>2</v>
          </cell>
          <cell r="J5488">
            <v>0</v>
          </cell>
          <cell r="K5488">
            <v>0</v>
          </cell>
        </row>
        <row r="5489">
          <cell r="A5489">
            <v>1986</v>
          </cell>
          <cell r="B5489" t="str">
            <v>364</v>
          </cell>
          <cell r="C5489" t="str">
            <v>KLOIYA RIVER</v>
          </cell>
          <cell r="D5489" t="str">
            <v>6</v>
          </cell>
          <cell r="E5489" t="str">
            <v>2</v>
          </cell>
          <cell r="F5489">
            <v>3</v>
          </cell>
          <cell r="G5489">
            <v>3</v>
          </cell>
          <cell r="H5489">
            <v>0</v>
          </cell>
          <cell r="I5489">
            <v>13</v>
          </cell>
          <cell r="J5489">
            <v>0</v>
          </cell>
          <cell r="K5489">
            <v>0</v>
          </cell>
        </row>
        <row r="5490">
          <cell r="A5490">
            <v>1986</v>
          </cell>
          <cell r="B5490" t="str">
            <v>364</v>
          </cell>
          <cell r="C5490" t="str">
            <v>KLOIYA RIVER</v>
          </cell>
          <cell r="D5490" t="str">
            <v>6</v>
          </cell>
          <cell r="E5490" t="str">
            <v>3</v>
          </cell>
          <cell r="F5490">
            <v>3</v>
          </cell>
          <cell r="G5490">
            <v>3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</row>
        <row r="5491">
          <cell r="A5491">
            <v>1986</v>
          </cell>
          <cell r="B5491" t="str">
            <v>364</v>
          </cell>
          <cell r="C5491" t="str">
            <v>KLOIYA RIVER</v>
          </cell>
          <cell r="D5491" t="str">
            <v>6</v>
          </cell>
          <cell r="E5491" t="str">
            <v>5</v>
          </cell>
          <cell r="F5491">
            <v>3</v>
          </cell>
          <cell r="G5491">
            <v>3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</row>
        <row r="5492">
          <cell r="A5492">
            <v>1986</v>
          </cell>
          <cell r="B5492" t="str">
            <v>364</v>
          </cell>
          <cell r="C5492" t="str">
            <v>KLOIYA RIVER</v>
          </cell>
          <cell r="D5492" t="str">
            <v>6</v>
          </cell>
          <cell r="E5492" t="str">
            <v>6</v>
          </cell>
          <cell r="F5492">
            <v>46</v>
          </cell>
          <cell r="G5492">
            <v>536</v>
          </cell>
          <cell r="H5492">
            <v>29</v>
          </cell>
          <cell r="I5492">
            <v>565</v>
          </cell>
          <cell r="J5492">
            <v>0</v>
          </cell>
          <cell r="K5492">
            <v>4</v>
          </cell>
        </row>
        <row r="5493">
          <cell r="A5493">
            <v>1986</v>
          </cell>
          <cell r="B5493" t="str">
            <v>365</v>
          </cell>
          <cell r="C5493" t="str">
            <v>KLUATANTAN RIVER</v>
          </cell>
          <cell r="D5493" t="str">
            <v>6</v>
          </cell>
          <cell r="E5493" t="str">
            <v>0</v>
          </cell>
          <cell r="F5493">
            <v>5</v>
          </cell>
          <cell r="G5493">
            <v>30</v>
          </cell>
          <cell r="H5493">
            <v>0</v>
          </cell>
          <cell r="I5493">
            <v>50</v>
          </cell>
          <cell r="J5493">
            <v>0</v>
          </cell>
          <cell r="K5493">
            <v>0</v>
          </cell>
        </row>
        <row r="5494">
          <cell r="A5494">
            <v>1986</v>
          </cell>
          <cell r="B5494" t="str">
            <v>368</v>
          </cell>
          <cell r="C5494" t="str">
            <v>KWINAGEESE RIVER</v>
          </cell>
          <cell r="D5494" t="str">
            <v>6</v>
          </cell>
          <cell r="E5494" t="str">
            <v>1</v>
          </cell>
          <cell r="F5494">
            <v>4</v>
          </cell>
          <cell r="G5494">
            <v>4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</row>
        <row r="5495">
          <cell r="A5495">
            <v>1986</v>
          </cell>
          <cell r="B5495" t="str">
            <v>369</v>
          </cell>
          <cell r="C5495" t="str">
            <v>KWINAMASS RIVER</v>
          </cell>
          <cell r="D5495" t="str">
            <v>6</v>
          </cell>
          <cell r="E5495" t="str">
            <v>0</v>
          </cell>
          <cell r="F5495">
            <v>2</v>
          </cell>
          <cell r="G5495">
            <v>5</v>
          </cell>
          <cell r="H5495">
            <v>0</v>
          </cell>
          <cell r="I5495">
            <v>12</v>
          </cell>
          <cell r="J5495">
            <v>0</v>
          </cell>
          <cell r="K5495">
            <v>0</v>
          </cell>
        </row>
        <row r="5496">
          <cell r="A5496">
            <v>1986</v>
          </cell>
          <cell r="B5496" t="str">
            <v>369</v>
          </cell>
          <cell r="C5496" t="str">
            <v>KWINAMASS RIVER</v>
          </cell>
          <cell r="D5496" t="str">
            <v>6</v>
          </cell>
          <cell r="E5496" t="str">
            <v>6</v>
          </cell>
          <cell r="F5496">
            <v>21</v>
          </cell>
          <cell r="G5496">
            <v>39</v>
          </cell>
          <cell r="H5496">
            <v>0</v>
          </cell>
          <cell r="I5496">
            <v>50</v>
          </cell>
          <cell r="J5496">
            <v>0</v>
          </cell>
          <cell r="K5496">
            <v>0</v>
          </cell>
        </row>
        <row r="5497">
          <cell r="A5497">
            <v>1986</v>
          </cell>
          <cell r="B5497" t="str">
            <v>369</v>
          </cell>
          <cell r="C5497" t="str">
            <v>KWINAMASS RIVER</v>
          </cell>
          <cell r="D5497" t="str">
            <v>6</v>
          </cell>
          <cell r="E5497" t="str">
            <v>7</v>
          </cell>
          <cell r="F5497">
            <v>6</v>
          </cell>
          <cell r="G5497">
            <v>31</v>
          </cell>
          <cell r="H5497">
            <v>6</v>
          </cell>
          <cell r="I5497">
            <v>3</v>
          </cell>
          <cell r="J5497">
            <v>0</v>
          </cell>
          <cell r="K5497">
            <v>0</v>
          </cell>
        </row>
        <row r="5498">
          <cell r="A5498">
            <v>1986</v>
          </cell>
          <cell r="B5498" t="str">
            <v>369</v>
          </cell>
          <cell r="C5498" t="str">
            <v>KWINAMASS RIVER</v>
          </cell>
          <cell r="D5498" t="str">
            <v>6</v>
          </cell>
          <cell r="E5498" t="str">
            <v>9</v>
          </cell>
          <cell r="F5498">
            <v>2</v>
          </cell>
          <cell r="G5498">
            <v>4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</row>
        <row r="5499">
          <cell r="A5499">
            <v>1986</v>
          </cell>
          <cell r="B5499" t="str">
            <v>370</v>
          </cell>
          <cell r="C5499" t="str">
            <v>LACHMACH RIVER</v>
          </cell>
          <cell r="D5499" t="str">
            <v>6</v>
          </cell>
          <cell r="E5499" t="str">
            <v>0</v>
          </cell>
          <cell r="F5499">
            <v>2</v>
          </cell>
          <cell r="G5499">
            <v>2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</row>
        <row r="5500">
          <cell r="A5500">
            <v>1986</v>
          </cell>
          <cell r="B5500" t="str">
            <v>371</v>
          </cell>
          <cell r="C5500" t="str">
            <v>LAKELSE RIVER</v>
          </cell>
          <cell r="D5500" t="str">
            <v>6</v>
          </cell>
          <cell r="E5500" t="str">
            <v>0</v>
          </cell>
          <cell r="F5500">
            <v>27</v>
          </cell>
          <cell r="G5500">
            <v>116</v>
          </cell>
          <cell r="H5500">
            <v>2</v>
          </cell>
          <cell r="I5500">
            <v>9</v>
          </cell>
          <cell r="J5500">
            <v>0</v>
          </cell>
          <cell r="K5500">
            <v>0</v>
          </cell>
        </row>
        <row r="5501">
          <cell r="A5501">
            <v>1986</v>
          </cell>
          <cell r="B5501" t="str">
            <v>371</v>
          </cell>
          <cell r="C5501" t="str">
            <v>LAKELSE RIVER</v>
          </cell>
          <cell r="D5501" t="str">
            <v>6</v>
          </cell>
          <cell r="E5501" t="str">
            <v>1</v>
          </cell>
          <cell r="F5501">
            <v>4</v>
          </cell>
          <cell r="G5501">
            <v>42</v>
          </cell>
          <cell r="H5501">
            <v>0</v>
          </cell>
          <cell r="I5501">
            <v>14</v>
          </cell>
          <cell r="J5501">
            <v>0</v>
          </cell>
          <cell r="K5501">
            <v>0</v>
          </cell>
        </row>
        <row r="5502">
          <cell r="A5502">
            <v>1986</v>
          </cell>
          <cell r="B5502" t="str">
            <v>371</v>
          </cell>
          <cell r="C5502" t="str">
            <v>LAKELSE RIVER</v>
          </cell>
          <cell r="D5502" t="str">
            <v>6</v>
          </cell>
          <cell r="E5502" t="str">
            <v>2</v>
          </cell>
          <cell r="F5502">
            <v>19</v>
          </cell>
          <cell r="G5502">
            <v>51</v>
          </cell>
          <cell r="H5502">
            <v>0</v>
          </cell>
          <cell r="I5502">
            <v>13</v>
          </cell>
          <cell r="J5502">
            <v>0</v>
          </cell>
          <cell r="K5502">
            <v>0</v>
          </cell>
        </row>
        <row r="5503">
          <cell r="A5503">
            <v>1986</v>
          </cell>
          <cell r="B5503" t="str">
            <v>371</v>
          </cell>
          <cell r="C5503" t="str">
            <v>LAKELSE RIVER</v>
          </cell>
          <cell r="D5503" t="str">
            <v>6</v>
          </cell>
          <cell r="E5503" t="str">
            <v>3</v>
          </cell>
          <cell r="F5503">
            <v>6</v>
          </cell>
          <cell r="G5503">
            <v>12</v>
          </cell>
          <cell r="H5503">
            <v>0</v>
          </cell>
          <cell r="I5503">
            <v>3</v>
          </cell>
          <cell r="J5503">
            <v>0</v>
          </cell>
          <cell r="K5503">
            <v>0</v>
          </cell>
        </row>
        <row r="5504">
          <cell r="A5504">
            <v>1986</v>
          </cell>
          <cell r="B5504" t="str">
            <v>371</v>
          </cell>
          <cell r="C5504" t="str">
            <v>LAKELSE RIVER</v>
          </cell>
          <cell r="D5504" t="str">
            <v>6</v>
          </cell>
          <cell r="E5504" t="str">
            <v>4</v>
          </cell>
          <cell r="F5504">
            <v>6</v>
          </cell>
          <cell r="G5504">
            <v>40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</row>
        <row r="5505">
          <cell r="A5505">
            <v>1986</v>
          </cell>
          <cell r="B5505" t="str">
            <v>371</v>
          </cell>
          <cell r="C5505" t="str">
            <v>LAKELSE RIVER</v>
          </cell>
          <cell r="D5505" t="str">
            <v>6</v>
          </cell>
          <cell r="E5505" t="str">
            <v>5</v>
          </cell>
          <cell r="F5505">
            <v>3</v>
          </cell>
          <cell r="G5505">
            <v>15</v>
          </cell>
          <cell r="H5505">
            <v>3</v>
          </cell>
          <cell r="I5505">
            <v>6</v>
          </cell>
          <cell r="J5505">
            <v>0</v>
          </cell>
          <cell r="K5505">
            <v>0</v>
          </cell>
        </row>
        <row r="5506">
          <cell r="A5506">
            <v>1986</v>
          </cell>
          <cell r="B5506" t="str">
            <v>371</v>
          </cell>
          <cell r="C5506" t="str">
            <v>LAKELSE RIVER</v>
          </cell>
          <cell r="D5506" t="str">
            <v>6</v>
          </cell>
          <cell r="E5506" t="str">
            <v>6</v>
          </cell>
          <cell r="F5506">
            <v>354</v>
          </cell>
          <cell r="G5506">
            <v>2378</v>
          </cell>
          <cell r="H5506">
            <v>168</v>
          </cell>
          <cell r="I5506">
            <v>1162</v>
          </cell>
          <cell r="J5506">
            <v>4</v>
          </cell>
          <cell r="K5506">
            <v>14</v>
          </cell>
        </row>
        <row r="5507">
          <cell r="A5507">
            <v>1986</v>
          </cell>
          <cell r="B5507" t="str">
            <v>371</v>
          </cell>
          <cell r="C5507" t="str">
            <v>LAKELSE RIVER</v>
          </cell>
          <cell r="D5507" t="str">
            <v>6</v>
          </cell>
          <cell r="E5507" t="str">
            <v>7</v>
          </cell>
          <cell r="F5507">
            <v>47</v>
          </cell>
          <cell r="G5507">
            <v>172</v>
          </cell>
          <cell r="H5507">
            <v>9</v>
          </cell>
          <cell r="I5507">
            <v>103</v>
          </cell>
          <cell r="J5507">
            <v>3</v>
          </cell>
          <cell r="K5507">
            <v>0</v>
          </cell>
        </row>
        <row r="5508">
          <cell r="A5508">
            <v>1986</v>
          </cell>
          <cell r="B5508" t="str">
            <v>371</v>
          </cell>
          <cell r="C5508" t="str">
            <v>LAKELSE RIVER</v>
          </cell>
          <cell r="D5508" t="str">
            <v>6</v>
          </cell>
          <cell r="E5508" t="str">
            <v>8</v>
          </cell>
          <cell r="F5508">
            <v>6</v>
          </cell>
          <cell r="G5508">
            <v>6</v>
          </cell>
          <cell r="H5508">
            <v>0</v>
          </cell>
          <cell r="I5508">
            <v>3</v>
          </cell>
          <cell r="J5508">
            <v>0</v>
          </cell>
          <cell r="K5508">
            <v>0</v>
          </cell>
        </row>
        <row r="5509">
          <cell r="A5509">
            <v>1986</v>
          </cell>
          <cell r="B5509" t="str">
            <v>371</v>
          </cell>
          <cell r="C5509" t="str">
            <v>LAKELSE RIVER</v>
          </cell>
          <cell r="D5509" t="str">
            <v>6</v>
          </cell>
          <cell r="E5509" t="str">
            <v>9</v>
          </cell>
          <cell r="F5509">
            <v>36</v>
          </cell>
          <cell r="G5509">
            <v>169</v>
          </cell>
          <cell r="H5509">
            <v>5</v>
          </cell>
          <cell r="I5509">
            <v>4</v>
          </cell>
          <cell r="J5509">
            <v>0</v>
          </cell>
          <cell r="K5509">
            <v>2</v>
          </cell>
        </row>
        <row r="5510">
          <cell r="A5510">
            <v>1986</v>
          </cell>
          <cell r="B5510" t="str">
            <v>372</v>
          </cell>
          <cell r="C5510" t="str">
            <v>MEZIADIN RIVER</v>
          </cell>
          <cell r="D5510" t="str">
            <v>6</v>
          </cell>
          <cell r="E5510" t="str">
            <v>5</v>
          </cell>
          <cell r="F5510">
            <v>3</v>
          </cell>
          <cell r="G5510">
            <v>6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</row>
        <row r="5511">
          <cell r="A5511">
            <v>1986</v>
          </cell>
          <cell r="B5511" t="str">
            <v>372</v>
          </cell>
          <cell r="C5511" t="str">
            <v>MEZIADIN RIVER</v>
          </cell>
          <cell r="D5511" t="str">
            <v>6</v>
          </cell>
          <cell r="E5511" t="str">
            <v>6</v>
          </cell>
          <cell r="F5511">
            <v>46</v>
          </cell>
          <cell r="G5511">
            <v>143</v>
          </cell>
          <cell r="H5511">
            <v>21</v>
          </cell>
          <cell r="I5511">
            <v>32</v>
          </cell>
          <cell r="J5511">
            <v>0</v>
          </cell>
          <cell r="K5511">
            <v>0</v>
          </cell>
        </row>
        <row r="5512">
          <cell r="A5512">
            <v>1986</v>
          </cell>
          <cell r="B5512" t="str">
            <v>372</v>
          </cell>
          <cell r="C5512" t="str">
            <v>MEZIADIN RIVER</v>
          </cell>
          <cell r="D5512" t="str">
            <v>6</v>
          </cell>
          <cell r="E5512" t="str">
            <v>9</v>
          </cell>
          <cell r="F5512">
            <v>2</v>
          </cell>
          <cell r="G5512">
            <v>4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</row>
        <row r="5513">
          <cell r="A5513">
            <v>1986</v>
          </cell>
          <cell r="B5513" t="str">
            <v>373</v>
          </cell>
          <cell r="C5513" t="str">
            <v>MORICE RIVER</v>
          </cell>
          <cell r="D5513" t="str">
            <v>6</v>
          </cell>
          <cell r="E5513" t="str">
            <v>0</v>
          </cell>
          <cell r="F5513">
            <v>110</v>
          </cell>
          <cell r="G5513">
            <v>483</v>
          </cell>
          <cell r="H5513">
            <v>25</v>
          </cell>
          <cell r="I5513">
            <v>555</v>
          </cell>
          <cell r="J5513">
            <v>0</v>
          </cell>
          <cell r="K5513">
            <v>20</v>
          </cell>
        </row>
        <row r="5514">
          <cell r="A5514">
            <v>1986</v>
          </cell>
          <cell r="B5514" t="str">
            <v>373</v>
          </cell>
          <cell r="C5514" t="str">
            <v>MORICE RIVER</v>
          </cell>
          <cell r="D5514" t="str">
            <v>6</v>
          </cell>
          <cell r="E5514" t="str">
            <v>1</v>
          </cell>
          <cell r="F5514">
            <v>14</v>
          </cell>
          <cell r="G5514">
            <v>18</v>
          </cell>
          <cell r="H5514">
            <v>0</v>
          </cell>
          <cell r="I5514">
            <v>11</v>
          </cell>
          <cell r="J5514">
            <v>0</v>
          </cell>
          <cell r="K5514">
            <v>0</v>
          </cell>
        </row>
        <row r="5515">
          <cell r="A5515">
            <v>1986</v>
          </cell>
          <cell r="B5515" t="str">
            <v>373</v>
          </cell>
          <cell r="C5515" t="str">
            <v>MORICE RIVER</v>
          </cell>
          <cell r="D5515" t="str">
            <v>6</v>
          </cell>
          <cell r="E5515" t="str">
            <v>2</v>
          </cell>
          <cell r="F5515">
            <v>26</v>
          </cell>
          <cell r="G5515">
            <v>29</v>
          </cell>
          <cell r="H5515">
            <v>0</v>
          </cell>
          <cell r="I5515">
            <v>3</v>
          </cell>
          <cell r="J5515">
            <v>0</v>
          </cell>
          <cell r="K5515">
            <v>0</v>
          </cell>
        </row>
        <row r="5516">
          <cell r="A5516">
            <v>1986</v>
          </cell>
          <cell r="B5516" t="str">
            <v>373</v>
          </cell>
          <cell r="C5516" t="str">
            <v>MORICE RIVER</v>
          </cell>
          <cell r="D5516" t="str">
            <v>6</v>
          </cell>
          <cell r="E5516" t="str">
            <v>3</v>
          </cell>
          <cell r="F5516">
            <v>20</v>
          </cell>
          <cell r="G5516">
            <v>455</v>
          </cell>
          <cell r="H5516">
            <v>44</v>
          </cell>
          <cell r="I5516">
            <v>61</v>
          </cell>
          <cell r="J5516">
            <v>0</v>
          </cell>
          <cell r="K5516">
            <v>0</v>
          </cell>
        </row>
        <row r="5517">
          <cell r="A5517">
            <v>1986</v>
          </cell>
          <cell r="B5517" t="str">
            <v>373</v>
          </cell>
          <cell r="C5517" t="str">
            <v>MORICE RIVER</v>
          </cell>
          <cell r="D5517" t="str">
            <v>6</v>
          </cell>
          <cell r="E5517" t="str">
            <v>4</v>
          </cell>
          <cell r="F5517">
            <v>3</v>
          </cell>
          <cell r="G5517">
            <v>9</v>
          </cell>
          <cell r="H5517">
            <v>3</v>
          </cell>
          <cell r="I5517">
            <v>0</v>
          </cell>
          <cell r="J5517">
            <v>0</v>
          </cell>
          <cell r="K5517">
            <v>0</v>
          </cell>
        </row>
        <row r="5518">
          <cell r="A5518">
            <v>1986</v>
          </cell>
          <cell r="B5518" t="str">
            <v>373</v>
          </cell>
          <cell r="C5518" t="str">
            <v>MORICE RIVER</v>
          </cell>
          <cell r="D5518" t="str">
            <v>6</v>
          </cell>
          <cell r="E5518" t="str">
            <v>5</v>
          </cell>
          <cell r="F5518">
            <v>22</v>
          </cell>
          <cell r="G5518">
            <v>158</v>
          </cell>
          <cell r="H5518">
            <v>3</v>
          </cell>
          <cell r="I5518">
            <v>133</v>
          </cell>
          <cell r="J5518">
            <v>0</v>
          </cell>
          <cell r="K5518">
            <v>0</v>
          </cell>
        </row>
        <row r="5519">
          <cell r="A5519">
            <v>1986</v>
          </cell>
          <cell r="B5519" t="str">
            <v>373</v>
          </cell>
          <cell r="C5519" t="str">
            <v>MORICE RIVER</v>
          </cell>
          <cell r="D5519" t="str">
            <v>6</v>
          </cell>
          <cell r="E5519" t="str">
            <v>6</v>
          </cell>
          <cell r="F5519">
            <v>336</v>
          </cell>
          <cell r="G5519">
            <v>2361</v>
          </cell>
          <cell r="H5519">
            <v>154</v>
          </cell>
          <cell r="I5519">
            <v>962</v>
          </cell>
          <cell r="J5519">
            <v>0</v>
          </cell>
          <cell r="K5519">
            <v>0</v>
          </cell>
        </row>
        <row r="5520">
          <cell r="A5520">
            <v>1986</v>
          </cell>
          <cell r="B5520" t="str">
            <v>373</v>
          </cell>
          <cell r="C5520" t="str">
            <v>MORICE RIVER</v>
          </cell>
          <cell r="D5520" t="str">
            <v>6</v>
          </cell>
          <cell r="E5520" t="str">
            <v>7</v>
          </cell>
          <cell r="F5520">
            <v>222</v>
          </cell>
          <cell r="G5520">
            <v>701</v>
          </cell>
          <cell r="H5520">
            <v>100</v>
          </cell>
          <cell r="I5520">
            <v>181</v>
          </cell>
          <cell r="J5520">
            <v>0</v>
          </cell>
          <cell r="K5520">
            <v>0</v>
          </cell>
        </row>
        <row r="5521">
          <cell r="A5521">
            <v>1986</v>
          </cell>
          <cell r="B5521" t="str">
            <v>373</v>
          </cell>
          <cell r="C5521" t="str">
            <v>MORICE RIVER</v>
          </cell>
          <cell r="D5521" t="str">
            <v>6</v>
          </cell>
          <cell r="E5521" t="str">
            <v>8</v>
          </cell>
          <cell r="F5521">
            <v>6</v>
          </cell>
          <cell r="G5521">
            <v>17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</row>
        <row r="5522">
          <cell r="A5522">
            <v>1986</v>
          </cell>
          <cell r="B5522" t="str">
            <v>373</v>
          </cell>
          <cell r="C5522" t="str">
            <v>MORICE RIVER</v>
          </cell>
          <cell r="D5522" t="str">
            <v>6</v>
          </cell>
          <cell r="E5522" t="str">
            <v>9</v>
          </cell>
          <cell r="F5522">
            <v>20</v>
          </cell>
          <cell r="G5522">
            <v>45</v>
          </cell>
          <cell r="H5522">
            <v>4</v>
          </cell>
          <cell r="I5522">
            <v>5</v>
          </cell>
          <cell r="J5522">
            <v>0</v>
          </cell>
          <cell r="K5522">
            <v>4</v>
          </cell>
        </row>
        <row r="5523">
          <cell r="A5523">
            <v>1986</v>
          </cell>
          <cell r="B5523" t="str">
            <v>374</v>
          </cell>
          <cell r="C5523" t="str">
            <v>MUSSEL RIVER</v>
          </cell>
          <cell r="D5523" t="str">
            <v>6</v>
          </cell>
          <cell r="E5523" t="str">
            <v>2</v>
          </cell>
          <cell r="F5523">
            <v>3</v>
          </cell>
          <cell r="G5523">
            <v>10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</row>
        <row r="5524">
          <cell r="A5524">
            <v>1986</v>
          </cell>
          <cell r="B5524" t="str">
            <v>375</v>
          </cell>
          <cell r="C5524" t="str">
            <v>NAHLIN RIVER</v>
          </cell>
          <cell r="D5524" t="str">
            <v>6</v>
          </cell>
          <cell r="E5524" t="str">
            <v>0</v>
          </cell>
          <cell r="F5524">
            <v>2</v>
          </cell>
          <cell r="G5524">
            <v>5</v>
          </cell>
          <cell r="H5524">
            <v>0</v>
          </cell>
          <cell r="I5524">
            <v>12</v>
          </cell>
          <cell r="J5524">
            <v>0</v>
          </cell>
          <cell r="K5524">
            <v>0</v>
          </cell>
        </row>
        <row r="5525">
          <cell r="A5525">
            <v>1986</v>
          </cell>
          <cell r="B5525" t="str">
            <v>375</v>
          </cell>
          <cell r="C5525" t="str">
            <v>NAHLIN RIVER</v>
          </cell>
          <cell r="D5525" t="str">
            <v>6</v>
          </cell>
          <cell r="E5525" t="str">
            <v>6</v>
          </cell>
          <cell r="F5525">
            <v>4</v>
          </cell>
          <cell r="G5525">
            <v>21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</row>
        <row r="5526">
          <cell r="A5526">
            <v>1986</v>
          </cell>
          <cell r="B5526" t="str">
            <v>375</v>
          </cell>
          <cell r="C5526" t="str">
            <v>NAHLIN RIVER</v>
          </cell>
          <cell r="D5526" t="str">
            <v>6</v>
          </cell>
          <cell r="E5526" t="str">
            <v>7</v>
          </cell>
          <cell r="F5526">
            <v>3</v>
          </cell>
          <cell r="G5526">
            <v>34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</row>
        <row r="5527">
          <cell r="A5527">
            <v>1986</v>
          </cell>
          <cell r="B5527" t="str">
            <v>376</v>
          </cell>
          <cell r="C5527" t="str">
            <v>NAKINA RIVER</v>
          </cell>
          <cell r="D5527" t="str">
            <v>6</v>
          </cell>
          <cell r="E5527" t="str">
            <v>0</v>
          </cell>
          <cell r="F5527">
            <v>7</v>
          </cell>
          <cell r="G5527">
            <v>25</v>
          </cell>
          <cell r="H5527">
            <v>2</v>
          </cell>
          <cell r="I5527">
            <v>21</v>
          </cell>
          <cell r="J5527">
            <v>0</v>
          </cell>
          <cell r="K5527">
            <v>0</v>
          </cell>
        </row>
        <row r="5528">
          <cell r="A5528">
            <v>1986</v>
          </cell>
          <cell r="B5528" t="str">
            <v>376</v>
          </cell>
          <cell r="C5528" t="str">
            <v>NAKINA RIVER</v>
          </cell>
          <cell r="D5528" t="str">
            <v>6</v>
          </cell>
          <cell r="E5528" t="str">
            <v>1</v>
          </cell>
          <cell r="F5528">
            <v>4</v>
          </cell>
          <cell r="G5528">
            <v>25</v>
          </cell>
          <cell r="H5528">
            <v>7</v>
          </cell>
          <cell r="I5528">
            <v>35</v>
          </cell>
          <cell r="J5528">
            <v>0</v>
          </cell>
          <cell r="K5528">
            <v>0</v>
          </cell>
        </row>
        <row r="5529">
          <cell r="A5529">
            <v>1986</v>
          </cell>
          <cell r="B5529" t="str">
            <v>376</v>
          </cell>
          <cell r="C5529" t="str">
            <v>NAKINA RIVER</v>
          </cell>
          <cell r="D5529" t="str">
            <v>6</v>
          </cell>
          <cell r="E5529" t="str">
            <v>6</v>
          </cell>
          <cell r="F5529">
            <v>11</v>
          </cell>
          <cell r="G5529">
            <v>39</v>
          </cell>
          <cell r="H5529">
            <v>11</v>
          </cell>
          <cell r="I5529">
            <v>100</v>
          </cell>
          <cell r="J5529">
            <v>0</v>
          </cell>
          <cell r="K5529">
            <v>0</v>
          </cell>
        </row>
        <row r="5530">
          <cell r="A5530">
            <v>1986</v>
          </cell>
          <cell r="B5530" t="str">
            <v>376</v>
          </cell>
          <cell r="C5530" t="str">
            <v>NAKINA RIVER</v>
          </cell>
          <cell r="D5530" t="str">
            <v>6</v>
          </cell>
          <cell r="E5530" t="str">
            <v>7</v>
          </cell>
          <cell r="F5530">
            <v>3</v>
          </cell>
          <cell r="G5530">
            <v>6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</row>
        <row r="5531">
          <cell r="A5531">
            <v>1986</v>
          </cell>
          <cell r="B5531" t="str">
            <v>376</v>
          </cell>
          <cell r="C5531" t="str">
            <v>NAKINA RIVER</v>
          </cell>
          <cell r="D5531" t="str">
            <v>6</v>
          </cell>
          <cell r="E5531" t="str">
            <v>9</v>
          </cell>
          <cell r="F5531">
            <v>5</v>
          </cell>
          <cell r="G5531">
            <v>36</v>
          </cell>
          <cell r="H5531">
            <v>0</v>
          </cell>
          <cell r="I5531">
            <v>29</v>
          </cell>
          <cell r="J5531">
            <v>0</v>
          </cell>
          <cell r="K5531">
            <v>0</v>
          </cell>
        </row>
        <row r="5532">
          <cell r="A5532">
            <v>1986</v>
          </cell>
          <cell r="B5532" t="str">
            <v>378</v>
          </cell>
          <cell r="C5532" t="str">
            <v>NASS RIVER</v>
          </cell>
          <cell r="D5532" t="str">
            <v>6</v>
          </cell>
          <cell r="E5532" t="str">
            <v>0</v>
          </cell>
          <cell r="F5532">
            <v>14</v>
          </cell>
          <cell r="G5532">
            <v>60</v>
          </cell>
          <cell r="H5532">
            <v>4</v>
          </cell>
          <cell r="I5532">
            <v>174</v>
          </cell>
          <cell r="J5532">
            <v>0</v>
          </cell>
          <cell r="K5532">
            <v>2</v>
          </cell>
        </row>
        <row r="5533">
          <cell r="A5533">
            <v>1986</v>
          </cell>
          <cell r="B5533" t="str">
            <v>378</v>
          </cell>
          <cell r="C5533" t="str">
            <v>NASS RIVER</v>
          </cell>
          <cell r="D5533" t="str">
            <v>6</v>
          </cell>
          <cell r="E5533" t="str">
            <v>2</v>
          </cell>
          <cell r="F5533">
            <v>13</v>
          </cell>
          <cell r="G5533">
            <v>64</v>
          </cell>
          <cell r="H5533">
            <v>10</v>
          </cell>
          <cell r="I5533">
            <v>106</v>
          </cell>
          <cell r="J5533">
            <v>0</v>
          </cell>
          <cell r="K5533">
            <v>0</v>
          </cell>
        </row>
        <row r="5534">
          <cell r="A5534">
            <v>1986</v>
          </cell>
          <cell r="B5534" t="str">
            <v>378</v>
          </cell>
          <cell r="C5534" t="str">
            <v>NASS RIVER</v>
          </cell>
          <cell r="D5534" t="str">
            <v>6</v>
          </cell>
          <cell r="E5534" t="str">
            <v>4</v>
          </cell>
          <cell r="F5534">
            <v>3</v>
          </cell>
          <cell r="G5534">
            <v>3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</row>
        <row r="5535">
          <cell r="A5535">
            <v>1986</v>
          </cell>
          <cell r="B5535" t="str">
            <v>378</v>
          </cell>
          <cell r="C5535" t="str">
            <v>NASS RIVER</v>
          </cell>
          <cell r="D5535" t="str">
            <v>6</v>
          </cell>
          <cell r="E5535" t="str">
            <v>5</v>
          </cell>
          <cell r="F5535">
            <v>3</v>
          </cell>
          <cell r="G5535">
            <v>9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</row>
        <row r="5536">
          <cell r="A5536">
            <v>1986</v>
          </cell>
          <cell r="B5536" t="str">
            <v>378</v>
          </cell>
          <cell r="C5536" t="str">
            <v>NASS RIVER</v>
          </cell>
          <cell r="D5536" t="str">
            <v>6</v>
          </cell>
          <cell r="E5536" t="str">
            <v>6</v>
          </cell>
          <cell r="F5536">
            <v>57</v>
          </cell>
          <cell r="G5536">
            <v>200</v>
          </cell>
          <cell r="H5536">
            <v>21</v>
          </cell>
          <cell r="I5536">
            <v>57</v>
          </cell>
          <cell r="J5536">
            <v>0</v>
          </cell>
          <cell r="K5536">
            <v>0</v>
          </cell>
        </row>
        <row r="5537">
          <cell r="A5537">
            <v>1986</v>
          </cell>
          <cell r="B5537" t="str">
            <v>378</v>
          </cell>
          <cell r="C5537" t="str">
            <v>NASS RIVER</v>
          </cell>
          <cell r="D5537" t="str">
            <v>6</v>
          </cell>
          <cell r="E5537" t="str">
            <v>7</v>
          </cell>
          <cell r="F5537">
            <v>13</v>
          </cell>
          <cell r="G5537">
            <v>38</v>
          </cell>
          <cell r="H5537">
            <v>6</v>
          </cell>
          <cell r="I5537">
            <v>6</v>
          </cell>
          <cell r="J5537">
            <v>0</v>
          </cell>
          <cell r="K5537">
            <v>0</v>
          </cell>
        </row>
        <row r="5538">
          <cell r="A5538">
            <v>1986</v>
          </cell>
          <cell r="B5538" t="str">
            <v>378</v>
          </cell>
          <cell r="C5538" t="str">
            <v>NASS RIVER</v>
          </cell>
          <cell r="D5538" t="str">
            <v>6</v>
          </cell>
          <cell r="E5538" t="str">
            <v>9</v>
          </cell>
          <cell r="F5538">
            <v>15</v>
          </cell>
          <cell r="G5538">
            <v>54</v>
          </cell>
          <cell r="H5538">
            <v>4</v>
          </cell>
          <cell r="I5538">
            <v>0</v>
          </cell>
          <cell r="J5538">
            <v>0</v>
          </cell>
          <cell r="K5538">
            <v>0</v>
          </cell>
        </row>
        <row r="5539">
          <cell r="A5539">
            <v>1986</v>
          </cell>
          <cell r="B5539" t="str">
            <v>379</v>
          </cell>
          <cell r="C5539" t="str">
            <v>NILKITKWA RIVER</v>
          </cell>
          <cell r="D5539" t="str">
            <v>6</v>
          </cell>
          <cell r="E5539" t="str">
            <v>6</v>
          </cell>
          <cell r="F5539">
            <v>4</v>
          </cell>
          <cell r="G5539">
            <v>4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</row>
        <row r="5540">
          <cell r="A5540">
            <v>1986</v>
          </cell>
          <cell r="B5540" t="str">
            <v>379</v>
          </cell>
          <cell r="C5540" t="str">
            <v>NILKITKWA RIVER</v>
          </cell>
          <cell r="D5540" t="str">
            <v>6</v>
          </cell>
          <cell r="E5540" t="str">
            <v>9</v>
          </cell>
          <cell r="F5540">
            <v>2</v>
          </cell>
          <cell r="G5540">
            <v>2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</row>
        <row r="5541">
          <cell r="A5541">
            <v>1986</v>
          </cell>
          <cell r="B5541" t="str">
            <v>382</v>
          </cell>
          <cell r="C5541" t="str">
            <v>SHEGUNIA RIVER</v>
          </cell>
          <cell r="D5541" t="str">
            <v>6</v>
          </cell>
          <cell r="E5541" t="str">
            <v>6</v>
          </cell>
          <cell r="F5541">
            <v>4</v>
          </cell>
          <cell r="G5541">
            <v>4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</row>
        <row r="5542">
          <cell r="A5542">
            <v>1986</v>
          </cell>
          <cell r="B5542" t="str">
            <v>385</v>
          </cell>
          <cell r="C5542" t="str">
            <v>SKEENA RIVER</v>
          </cell>
          <cell r="D5542" t="str">
            <v>6</v>
          </cell>
          <cell r="E5542" t="str">
            <v>0</v>
          </cell>
          <cell r="F5542">
            <v>203</v>
          </cell>
          <cell r="G5542">
            <v>1838</v>
          </cell>
          <cell r="H5542">
            <v>267</v>
          </cell>
          <cell r="I5542">
            <v>544</v>
          </cell>
          <cell r="J5542">
            <v>2</v>
          </cell>
          <cell r="K5542">
            <v>12</v>
          </cell>
        </row>
        <row r="5543">
          <cell r="A5543">
            <v>1986</v>
          </cell>
          <cell r="B5543" t="str">
            <v>385</v>
          </cell>
          <cell r="C5543" t="str">
            <v>SKEENA RIVER</v>
          </cell>
          <cell r="D5543" t="str">
            <v>6</v>
          </cell>
          <cell r="E5543" t="str">
            <v>1</v>
          </cell>
          <cell r="F5543">
            <v>18</v>
          </cell>
          <cell r="G5543">
            <v>99</v>
          </cell>
          <cell r="H5543">
            <v>4</v>
          </cell>
          <cell r="I5543">
            <v>21</v>
          </cell>
          <cell r="J5543">
            <v>0</v>
          </cell>
          <cell r="K5543">
            <v>0</v>
          </cell>
        </row>
        <row r="5544">
          <cell r="A5544">
            <v>1986</v>
          </cell>
          <cell r="B5544" t="str">
            <v>385</v>
          </cell>
          <cell r="C5544" t="str">
            <v>SKEENA RIVER</v>
          </cell>
          <cell r="D5544" t="str">
            <v>6</v>
          </cell>
          <cell r="E5544" t="str">
            <v>2</v>
          </cell>
          <cell r="F5544">
            <v>100</v>
          </cell>
          <cell r="G5544">
            <v>447</v>
          </cell>
          <cell r="H5544">
            <v>61</v>
          </cell>
          <cell r="I5544">
            <v>87</v>
          </cell>
          <cell r="J5544">
            <v>3</v>
          </cell>
          <cell r="K5544">
            <v>0</v>
          </cell>
        </row>
        <row r="5545">
          <cell r="A5545">
            <v>1986</v>
          </cell>
          <cell r="B5545" t="str">
            <v>385</v>
          </cell>
          <cell r="C5545" t="str">
            <v>SKEENA RIVER</v>
          </cell>
          <cell r="D5545" t="str">
            <v>6</v>
          </cell>
          <cell r="E5545" t="str">
            <v>3</v>
          </cell>
          <cell r="F5545">
            <v>46</v>
          </cell>
          <cell r="G5545">
            <v>157</v>
          </cell>
          <cell r="H5545">
            <v>38</v>
          </cell>
          <cell r="I5545">
            <v>17</v>
          </cell>
          <cell r="J5545">
            <v>0</v>
          </cell>
          <cell r="K5545">
            <v>0</v>
          </cell>
        </row>
        <row r="5546">
          <cell r="A5546">
            <v>1986</v>
          </cell>
          <cell r="B5546" t="str">
            <v>385</v>
          </cell>
          <cell r="C5546" t="str">
            <v>SKEENA RIVER</v>
          </cell>
          <cell r="D5546" t="str">
            <v>6</v>
          </cell>
          <cell r="E5546" t="str">
            <v>4</v>
          </cell>
          <cell r="F5546">
            <v>20</v>
          </cell>
          <cell r="G5546">
            <v>105</v>
          </cell>
          <cell r="H5546">
            <v>3</v>
          </cell>
          <cell r="I5546">
            <v>9</v>
          </cell>
          <cell r="J5546">
            <v>0</v>
          </cell>
          <cell r="K5546">
            <v>0</v>
          </cell>
        </row>
        <row r="5547">
          <cell r="A5547">
            <v>1986</v>
          </cell>
          <cell r="B5547" t="str">
            <v>385</v>
          </cell>
          <cell r="C5547" t="str">
            <v>SKEENA RIVER</v>
          </cell>
          <cell r="D5547" t="str">
            <v>6</v>
          </cell>
          <cell r="E5547" t="str">
            <v>5</v>
          </cell>
          <cell r="F5547">
            <v>28</v>
          </cell>
          <cell r="G5547">
            <v>244</v>
          </cell>
          <cell r="H5547">
            <v>34</v>
          </cell>
          <cell r="I5547">
            <v>77</v>
          </cell>
          <cell r="J5547">
            <v>0</v>
          </cell>
          <cell r="K5547">
            <v>0</v>
          </cell>
        </row>
        <row r="5548">
          <cell r="A5548">
            <v>1986</v>
          </cell>
          <cell r="B5548" t="str">
            <v>385</v>
          </cell>
          <cell r="C5548" t="str">
            <v>SKEENA RIVER</v>
          </cell>
          <cell r="D5548" t="str">
            <v>6</v>
          </cell>
          <cell r="E5548" t="str">
            <v>6</v>
          </cell>
          <cell r="F5548">
            <v>1030</v>
          </cell>
          <cell r="G5548">
            <v>9399</v>
          </cell>
          <cell r="H5548">
            <v>1044</v>
          </cell>
          <cell r="I5548">
            <v>2679</v>
          </cell>
          <cell r="J5548">
            <v>21</v>
          </cell>
          <cell r="K5548">
            <v>29</v>
          </cell>
        </row>
        <row r="5549">
          <cell r="A5549">
            <v>1986</v>
          </cell>
          <cell r="B5549" t="str">
            <v>385</v>
          </cell>
          <cell r="C5549" t="str">
            <v>SKEENA RIVER</v>
          </cell>
          <cell r="D5549" t="str">
            <v>6</v>
          </cell>
          <cell r="E5549" t="str">
            <v>7</v>
          </cell>
          <cell r="F5549">
            <v>231</v>
          </cell>
          <cell r="G5549">
            <v>1001</v>
          </cell>
          <cell r="H5549">
            <v>153</v>
          </cell>
          <cell r="I5549">
            <v>310</v>
          </cell>
          <cell r="J5549">
            <v>0</v>
          </cell>
          <cell r="K5549">
            <v>13</v>
          </cell>
        </row>
        <row r="5550">
          <cell r="A5550">
            <v>1986</v>
          </cell>
          <cell r="B5550" t="str">
            <v>385</v>
          </cell>
          <cell r="C5550" t="str">
            <v>SKEENA RIVER</v>
          </cell>
          <cell r="D5550" t="str">
            <v>6</v>
          </cell>
          <cell r="E5550" t="str">
            <v>8</v>
          </cell>
          <cell r="F5550">
            <v>20</v>
          </cell>
          <cell r="G5550">
            <v>106</v>
          </cell>
          <cell r="H5550">
            <v>17</v>
          </cell>
          <cell r="I5550">
            <v>0</v>
          </cell>
          <cell r="J5550">
            <v>0</v>
          </cell>
          <cell r="K5550">
            <v>0</v>
          </cell>
        </row>
        <row r="5551">
          <cell r="A5551">
            <v>1986</v>
          </cell>
          <cell r="B5551" t="str">
            <v>385</v>
          </cell>
          <cell r="C5551" t="str">
            <v>SKEENA RIVER</v>
          </cell>
          <cell r="D5551" t="str">
            <v>6</v>
          </cell>
          <cell r="E5551" t="str">
            <v>9</v>
          </cell>
          <cell r="F5551">
            <v>292</v>
          </cell>
          <cell r="G5551">
            <v>1689</v>
          </cell>
          <cell r="H5551">
            <v>241</v>
          </cell>
          <cell r="I5551">
            <v>343</v>
          </cell>
          <cell r="J5551">
            <v>7</v>
          </cell>
          <cell r="K5551">
            <v>34</v>
          </cell>
        </row>
        <row r="5552">
          <cell r="A5552">
            <v>1986</v>
          </cell>
          <cell r="B5552" t="str">
            <v>386</v>
          </cell>
          <cell r="C5552" t="str">
            <v>STIKINE RIVER</v>
          </cell>
          <cell r="D5552" t="str">
            <v>6</v>
          </cell>
          <cell r="E5552" t="str">
            <v>0</v>
          </cell>
          <cell r="F5552">
            <v>4</v>
          </cell>
          <cell r="G5552">
            <v>5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</row>
        <row r="5553">
          <cell r="A5553">
            <v>1986</v>
          </cell>
          <cell r="B5553" t="str">
            <v>386</v>
          </cell>
          <cell r="C5553" t="str">
            <v>STIKINE RIVER</v>
          </cell>
          <cell r="D5553" t="str">
            <v>6</v>
          </cell>
          <cell r="E5553" t="str">
            <v>6</v>
          </cell>
          <cell r="F5553">
            <v>7</v>
          </cell>
          <cell r="G5553">
            <v>11</v>
          </cell>
          <cell r="H5553">
            <v>4</v>
          </cell>
          <cell r="I5553">
            <v>0</v>
          </cell>
          <cell r="J5553">
            <v>0</v>
          </cell>
          <cell r="K5553">
            <v>0</v>
          </cell>
        </row>
        <row r="5554">
          <cell r="A5554">
            <v>1986</v>
          </cell>
          <cell r="B5554" t="str">
            <v>386</v>
          </cell>
          <cell r="C5554" t="str">
            <v>STIKINE RIVER</v>
          </cell>
          <cell r="D5554" t="str">
            <v>6</v>
          </cell>
          <cell r="E5554" t="str">
            <v>7</v>
          </cell>
          <cell r="F5554">
            <v>6</v>
          </cell>
          <cell r="G5554">
            <v>9</v>
          </cell>
          <cell r="H5554">
            <v>6</v>
          </cell>
          <cell r="I5554">
            <v>0</v>
          </cell>
          <cell r="J5554">
            <v>0</v>
          </cell>
          <cell r="K5554">
            <v>0</v>
          </cell>
        </row>
        <row r="5555">
          <cell r="A5555">
            <v>1986</v>
          </cell>
          <cell r="B5555" t="str">
            <v>386</v>
          </cell>
          <cell r="C5555" t="str">
            <v>STIKINE RIVER</v>
          </cell>
          <cell r="D5555" t="str">
            <v>6</v>
          </cell>
          <cell r="E5555" t="str">
            <v>9</v>
          </cell>
          <cell r="F5555">
            <v>2</v>
          </cell>
          <cell r="G5555">
            <v>11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</row>
        <row r="5556">
          <cell r="A5556">
            <v>1986</v>
          </cell>
          <cell r="B5556" t="str">
            <v>387</v>
          </cell>
          <cell r="C5556" t="str">
            <v>SUSKWA RIVER</v>
          </cell>
          <cell r="D5556" t="str">
            <v>6</v>
          </cell>
          <cell r="E5556" t="str">
            <v>0</v>
          </cell>
          <cell r="F5556">
            <v>18</v>
          </cell>
          <cell r="G5556">
            <v>34</v>
          </cell>
          <cell r="H5556">
            <v>0</v>
          </cell>
          <cell r="I5556">
            <v>52</v>
          </cell>
          <cell r="J5556">
            <v>0</v>
          </cell>
          <cell r="K5556">
            <v>0</v>
          </cell>
        </row>
        <row r="5557">
          <cell r="A5557">
            <v>1986</v>
          </cell>
          <cell r="B5557" t="str">
            <v>387</v>
          </cell>
          <cell r="C5557" t="str">
            <v>SUSKWA RIVER</v>
          </cell>
          <cell r="D5557" t="str">
            <v>6</v>
          </cell>
          <cell r="E5557" t="str">
            <v>2</v>
          </cell>
          <cell r="F5557">
            <v>13</v>
          </cell>
          <cell r="G5557">
            <v>26</v>
          </cell>
          <cell r="H5557">
            <v>0</v>
          </cell>
          <cell r="I5557">
            <v>13</v>
          </cell>
          <cell r="J5557">
            <v>0</v>
          </cell>
          <cell r="K5557">
            <v>0</v>
          </cell>
        </row>
        <row r="5558">
          <cell r="A5558">
            <v>1986</v>
          </cell>
          <cell r="B5558" t="str">
            <v>387</v>
          </cell>
          <cell r="C5558" t="str">
            <v>SUSKWA RIVER</v>
          </cell>
          <cell r="D5558" t="str">
            <v>6</v>
          </cell>
          <cell r="E5558" t="str">
            <v>5</v>
          </cell>
          <cell r="F5558">
            <v>6</v>
          </cell>
          <cell r="G5558">
            <v>6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</row>
        <row r="5559">
          <cell r="A5559">
            <v>1986</v>
          </cell>
          <cell r="B5559" t="str">
            <v>387</v>
          </cell>
          <cell r="C5559" t="str">
            <v>SUSKWA RIVER</v>
          </cell>
          <cell r="D5559" t="str">
            <v>6</v>
          </cell>
          <cell r="E5559" t="str">
            <v>6</v>
          </cell>
          <cell r="F5559">
            <v>29</v>
          </cell>
          <cell r="G5559">
            <v>136</v>
          </cell>
          <cell r="H5559">
            <v>0</v>
          </cell>
          <cell r="I5559">
            <v>261</v>
          </cell>
          <cell r="J5559">
            <v>0</v>
          </cell>
          <cell r="K5559">
            <v>0</v>
          </cell>
        </row>
        <row r="5560">
          <cell r="A5560">
            <v>1986</v>
          </cell>
          <cell r="B5560" t="str">
            <v>387</v>
          </cell>
          <cell r="C5560" t="str">
            <v>SUSKWA RIVER</v>
          </cell>
          <cell r="D5560" t="str">
            <v>6</v>
          </cell>
          <cell r="E5560" t="str">
            <v>7</v>
          </cell>
          <cell r="F5560">
            <v>6</v>
          </cell>
          <cell r="G5560">
            <v>9</v>
          </cell>
          <cell r="H5560">
            <v>0</v>
          </cell>
          <cell r="I5560">
            <v>28</v>
          </cell>
          <cell r="J5560">
            <v>0</v>
          </cell>
          <cell r="K5560">
            <v>0</v>
          </cell>
        </row>
        <row r="5561">
          <cell r="A5561">
            <v>1986</v>
          </cell>
          <cell r="B5561" t="str">
            <v>387</v>
          </cell>
          <cell r="C5561" t="str">
            <v>SUSKWA RIVER</v>
          </cell>
          <cell r="D5561" t="str">
            <v>6</v>
          </cell>
          <cell r="E5561" t="str">
            <v>8</v>
          </cell>
          <cell r="F5561">
            <v>3</v>
          </cell>
          <cell r="G5561">
            <v>3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</row>
        <row r="5562">
          <cell r="A5562">
            <v>1986</v>
          </cell>
          <cell r="B5562" t="str">
            <v>387</v>
          </cell>
          <cell r="C5562" t="str">
            <v>SUSKWA RIVER</v>
          </cell>
          <cell r="D5562" t="str">
            <v>6</v>
          </cell>
          <cell r="E5562" t="str">
            <v>9</v>
          </cell>
          <cell r="F5562">
            <v>4</v>
          </cell>
          <cell r="G5562">
            <v>5</v>
          </cell>
          <cell r="H5562">
            <v>0</v>
          </cell>
          <cell r="I5562">
            <v>4</v>
          </cell>
          <cell r="J5562">
            <v>0</v>
          </cell>
          <cell r="K5562">
            <v>0</v>
          </cell>
        </row>
        <row r="5563">
          <cell r="A5563">
            <v>1986</v>
          </cell>
          <cell r="B5563" t="str">
            <v>388</v>
          </cell>
          <cell r="C5563" t="str">
            <v>SUSTUT RIVER</v>
          </cell>
          <cell r="D5563" t="str">
            <v>6</v>
          </cell>
          <cell r="E5563" t="str">
            <v>0</v>
          </cell>
          <cell r="F5563">
            <v>50</v>
          </cell>
          <cell r="G5563">
            <v>327</v>
          </cell>
          <cell r="H5563">
            <v>21</v>
          </cell>
          <cell r="I5563">
            <v>240</v>
          </cell>
          <cell r="J5563">
            <v>0</v>
          </cell>
          <cell r="K5563">
            <v>0</v>
          </cell>
        </row>
        <row r="5564">
          <cell r="A5564">
            <v>1986</v>
          </cell>
          <cell r="B5564" t="str">
            <v>388</v>
          </cell>
          <cell r="C5564" t="str">
            <v>SUSTUT RIVER</v>
          </cell>
          <cell r="D5564" t="str">
            <v>6</v>
          </cell>
          <cell r="E5564" t="str">
            <v>1</v>
          </cell>
          <cell r="F5564">
            <v>4</v>
          </cell>
          <cell r="G5564">
            <v>7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</row>
        <row r="5565">
          <cell r="A5565">
            <v>1986</v>
          </cell>
          <cell r="B5565" t="str">
            <v>388</v>
          </cell>
          <cell r="C5565" t="str">
            <v>SUSTUT RIVER</v>
          </cell>
          <cell r="D5565" t="str">
            <v>6</v>
          </cell>
          <cell r="E5565" t="str">
            <v>2</v>
          </cell>
          <cell r="F5565">
            <v>16</v>
          </cell>
          <cell r="G5565">
            <v>48</v>
          </cell>
          <cell r="H5565">
            <v>6</v>
          </cell>
          <cell r="I5565">
            <v>6</v>
          </cell>
          <cell r="J5565">
            <v>0</v>
          </cell>
          <cell r="K5565">
            <v>0</v>
          </cell>
        </row>
        <row r="5566">
          <cell r="A5566">
            <v>1986</v>
          </cell>
          <cell r="B5566" t="str">
            <v>388</v>
          </cell>
          <cell r="C5566" t="str">
            <v>SUSTUT RIVER</v>
          </cell>
          <cell r="D5566" t="str">
            <v>6</v>
          </cell>
          <cell r="E5566" t="str">
            <v>6</v>
          </cell>
          <cell r="F5566">
            <v>29</v>
          </cell>
          <cell r="G5566">
            <v>72</v>
          </cell>
          <cell r="H5566">
            <v>4</v>
          </cell>
          <cell r="I5566">
            <v>150</v>
          </cell>
          <cell r="J5566">
            <v>0</v>
          </cell>
          <cell r="K5566">
            <v>0</v>
          </cell>
        </row>
        <row r="5567">
          <cell r="A5567">
            <v>1986</v>
          </cell>
          <cell r="B5567" t="str">
            <v>388</v>
          </cell>
          <cell r="C5567" t="str">
            <v>SUSTUT RIVER</v>
          </cell>
          <cell r="D5567" t="str">
            <v>6</v>
          </cell>
          <cell r="E5567" t="str">
            <v>7</v>
          </cell>
          <cell r="F5567">
            <v>31</v>
          </cell>
          <cell r="G5567">
            <v>75</v>
          </cell>
          <cell r="H5567">
            <v>19</v>
          </cell>
          <cell r="I5567">
            <v>19</v>
          </cell>
          <cell r="J5567">
            <v>0</v>
          </cell>
          <cell r="K5567">
            <v>3</v>
          </cell>
        </row>
        <row r="5568">
          <cell r="A5568">
            <v>1986</v>
          </cell>
          <cell r="B5568" t="str">
            <v>388</v>
          </cell>
          <cell r="C5568" t="str">
            <v>SUSTUT RIVER</v>
          </cell>
          <cell r="D5568" t="str">
            <v>6</v>
          </cell>
          <cell r="E5568" t="str">
            <v>9</v>
          </cell>
          <cell r="F5568">
            <v>18</v>
          </cell>
          <cell r="G5568">
            <v>94</v>
          </cell>
          <cell r="H5568">
            <v>11</v>
          </cell>
          <cell r="I5568">
            <v>42</v>
          </cell>
          <cell r="J5568">
            <v>0</v>
          </cell>
          <cell r="K5568">
            <v>0</v>
          </cell>
        </row>
        <row r="5569">
          <cell r="A5569">
            <v>1986</v>
          </cell>
          <cell r="B5569" t="str">
            <v>390</v>
          </cell>
          <cell r="C5569" t="str">
            <v>TAHLTAN RIVER</v>
          </cell>
          <cell r="D5569" t="str">
            <v>6</v>
          </cell>
          <cell r="E5569" t="str">
            <v>0</v>
          </cell>
          <cell r="F5569">
            <v>2</v>
          </cell>
          <cell r="G5569">
            <v>5</v>
          </cell>
          <cell r="H5569">
            <v>0</v>
          </cell>
          <cell r="I5569">
            <v>11</v>
          </cell>
          <cell r="J5569">
            <v>0</v>
          </cell>
          <cell r="K5569">
            <v>0</v>
          </cell>
        </row>
        <row r="5570">
          <cell r="A5570">
            <v>1986</v>
          </cell>
          <cell r="B5570" t="str">
            <v>390</v>
          </cell>
          <cell r="C5570" t="str">
            <v>TAHLTAN RIVER</v>
          </cell>
          <cell r="D5570" t="str">
            <v>6</v>
          </cell>
          <cell r="E5570" t="str">
            <v>2</v>
          </cell>
          <cell r="F5570">
            <v>3</v>
          </cell>
          <cell r="G5570">
            <v>13</v>
          </cell>
          <cell r="H5570">
            <v>3</v>
          </cell>
          <cell r="I5570">
            <v>0</v>
          </cell>
          <cell r="J5570">
            <v>0</v>
          </cell>
          <cell r="K5570">
            <v>0</v>
          </cell>
        </row>
        <row r="5571">
          <cell r="A5571">
            <v>1986</v>
          </cell>
          <cell r="B5571" t="str">
            <v>390</v>
          </cell>
          <cell r="C5571" t="str">
            <v>TAHLTAN RIVER</v>
          </cell>
          <cell r="D5571" t="str">
            <v>6</v>
          </cell>
          <cell r="E5571" t="str">
            <v>5</v>
          </cell>
          <cell r="F5571">
            <v>3</v>
          </cell>
          <cell r="G5571">
            <v>31</v>
          </cell>
          <cell r="H5571">
            <v>25</v>
          </cell>
          <cell r="I5571">
            <v>50</v>
          </cell>
          <cell r="J5571">
            <v>0</v>
          </cell>
          <cell r="K5571">
            <v>0</v>
          </cell>
        </row>
        <row r="5572">
          <cell r="A5572">
            <v>1986</v>
          </cell>
          <cell r="B5572" t="str">
            <v>390</v>
          </cell>
          <cell r="C5572" t="str">
            <v>TAHLTAN RIVER</v>
          </cell>
          <cell r="D5572" t="str">
            <v>6</v>
          </cell>
          <cell r="E5572" t="str">
            <v>6</v>
          </cell>
          <cell r="F5572">
            <v>32</v>
          </cell>
          <cell r="G5572">
            <v>100</v>
          </cell>
          <cell r="H5572">
            <v>72</v>
          </cell>
          <cell r="I5572">
            <v>75</v>
          </cell>
          <cell r="J5572">
            <v>0</v>
          </cell>
          <cell r="K5572">
            <v>0</v>
          </cell>
        </row>
        <row r="5573">
          <cell r="A5573">
            <v>1986</v>
          </cell>
          <cell r="B5573" t="str">
            <v>390</v>
          </cell>
          <cell r="C5573" t="str">
            <v>TAHLTAN RIVER</v>
          </cell>
          <cell r="D5573" t="str">
            <v>6</v>
          </cell>
          <cell r="E5573" t="str">
            <v>7</v>
          </cell>
          <cell r="F5573">
            <v>3</v>
          </cell>
          <cell r="G5573">
            <v>6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</row>
        <row r="5574">
          <cell r="A5574">
            <v>1986</v>
          </cell>
          <cell r="B5574" t="str">
            <v>390</v>
          </cell>
          <cell r="C5574" t="str">
            <v>TAHLTAN RIVER</v>
          </cell>
          <cell r="D5574" t="str">
            <v>6</v>
          </cell>
          <cell r="E5574" t="str">
            <v>9</v>
          </cell>
          <cell r="F5574">
            <v>4</v>
          </cell>
          <cell r="G5574">
            <v>18</v>
          </cell>
          <cell r="H5574">
            <v>13</v>
          </cell>
          <cell r="I5574">
            <v>18</v>
          </cell>
          <cell r="J5574">
            <v>0</v>
          </cell>
          <cell r="K5574">
            <v>0</v>
          </cell>
        </row>
        <row r="5575">
          <cell r="A5575">
            <v>1986</v>
          </cell>
          <cell r="B5575" t="str">
            <v>391</v>
          </cell>
          <cell r="C5575" t="str">
            <v>TAKU RIVER</v>
          </cell>
          <cell r="D5575" t="str">
            <v>6</v>
          </cell>
          <cell r="E5575" t="str">
            <v>0</v>
          </cell>
          <cell r="F5575">
            <v>7</v>
          </cell>
          <cell r="G5575">
            <v>20</v>
          </cell>
          <cell r="H5575">
            <v>5</v>
          </cell>
          <cell r="I5575">
            <v>25</v>
          </cell>
          <cell r="J5575">
            <v>0</v>
          </cell>
          <cell r="K5575">
            <v>0</v>
          </cell>
        </row>
        <row r="5576">
          <cell r="A5576">
            <v>1986</v>
          </cell>
          <cell r="B5576" t="str">
            <v>391</v>
          </cell>
          <cell r="C5576" t="str">
            <v>TAKU RIVER</v>
          </cell>
          <cell r="D5576" t="str">
            <v>6</v>
          </cell>
          <cell r="E5576" t="str">
            <v>9</v>
          </cell>
          <cell r="F5576">
            <v>4</v>
          </cell>
          <cell r="G5576">
            <v>4</v>
          </cell>
          <cell r="H5576">
            <v>2</v>
          </cell>
          <cell r="I5576">
            <v>0</v>
          </cell>
          <cell r="J5576">
            <v>0</v>
          </cell>
          <cell r="K5576">
            <v>0</v>
          </cell>
        </row>
        <row r="5577">
          <cell r="A5577">
            <v>1986</v>
          </cell>
          <cell r="B5577" t="str">
            <v>392</v>
          </cell>
          <cell r="C5577" t="str">
            <v>TATSATUA CREEK</v>
          </cell>
          <cell r="D5577" t="str">
            <v>6</v>
          </cell>
          <cell r="E5577" t="str">
            <v>9</v>
          </cell>
          <cell r="F5577">
            <v>2</v>
          </cell>
          <cell r="G5577">
            <v>11</v>
          </cell>
          <cell r="H5577">
            <v>4</v>
          </cell>
          <cell r="I5577">
            <v>0</v>
          </cell>
          <cell r="J5577">
            <v>0</v>
          </cell>
          <cell r="K5577">
            <v>0</v>
          </cell>
        </row>
        <row r="5578">
          <cell r="A5578">
            <v>1986</v>
          </cell>
          <cell r="B5578" t="str">
            <v>394</v>
          </cell>
          <cell r="C5578" t="str">
            <v>TELKWA RIVER</v>
          </cell>
          <cell r="D5578" t="str">
            <v>6</v>
          </cell>
          <cell r="E5578" t="str">
            <v>0</v>
          </cell>
          <cell r="F5578">
            <v>4</v>
          </cell>
          <cell r="G5578">
            <v>12</v>
          </cell>
          <cell r="H5578">
            <v>0</v>
          </cell>
          <cell r="I5578">
            <v>14</v>
          </cell>
          <cell r="J5578">
            <v>0</v>
          </cell>
          <cell r="K5578">
            <v>0</v>
          </cell>
        </row>
        <row r="5579">
          <cell r="A5579">
            <v>1986</v>
          </cell>
          <cell r="B5579" t="str">
            <v>394</v>
          </cell>
          <cell r="C5579" t="str">
            <v>TELKWA RIVER</v>
          </cell>
          <cell r="D5579" t="str">
            <v>6</v>
          </cell>
          <cell r="E5579" t="str">
            <v>2</v>
          </cell>
          <cell r="F5579">
            <v>3</v>
          </cell>
          <cell r="G5579">
            <v>6</v>
          </cell>
          <cell r="H5579">
            <v>0</v>
          </cell>
          <cell r="I5579">
            <v>6</v>
          </cell>
          <cell r="J5579">
            <v>0</v>
          </cell>
          <cell r="K5579">
            <v>0</v>
          </cell>
        </row>
        <row r="5580">
          <cell r="A5580">
            <v>1986</v>
          </cell>
          <cell r="B5580" t="str">
            <v>394</v>
          </cell>
          <cell r="C5580" t="str">
            <v>TELKWA RIVER</v>
          </cell>
          <cell r="D5580" t="str">
            <v>6</v>
          </cell>
          <cell r="E5580" t="str">
            <v>5</v>
          </cell>
          <cell r="F5580">
            <v>3</v>
          </cell>
          <cell r="G5580">
            <v>6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</row>
        <row r="5581">
          <cell r="A5581">
            <v>1986</v>
          </cell>
          <cell r="B5581" t="str">
            <v>394</v>
          </cell>
          <cell r="C5581" t="str">
            <v>TELKWA RIVER</v>
          </cell>
          <cell r="D5581" t="str">
            <v>6</v>
          </cell>
          <cell r="E5581" t="str">
            <v>6</v>
          </cell>
          <cell r="F5581">
            <v>21</v>
          </cell>
          <cell r="G5581">
            <v>46</v>
          </cell>
          <cell r="H5581">
            <v>4</v>
          </cell>
          <cell r="I5581">
            <v>7</v>
          </cell>
          <cell r="J5581">
            <v>0</v>
          </cell>
          <cell r="K5581">
            <v>0</v>
          </cell>
        </row>
        <row r="5582">
          <cell r="A5582">
            <v>1986</v>
          </cell>
          <cell r="B5582" t="str">
            <v>394</v>
          </cell>
          <cell r="C5582" t="str">
            <v>TELKWA RIVER</v>
          </cell>
          <cell r="D5582" t="str">
            <v>6</v>
          </cell>
          <cell r="E5582" t="str">
            <v>7</v>
          </cell>
          <cell r="F5582">
            <v>13</v>
          </cell>
          <cell r="G5582">
            <v>16</v>
          </cell>
          <cell r="H5582">
            <v>0</v>
          </cell>
          <cell r="I5582">
            <v>3</v>
          </cell>
          <cell r="J5582">
            <v>0</v>
          </cell>
          <cell r="K5582">
            <v>0</v>
          </cell>
        </row>
        <row r="5583">
          <cell r="A5583">
            <v>1986</v>
          </cell>
          <cell r="B5583" t="str">
            <v>395</v>
          </cell>
          <cell r="C5583" t="str">
            <v>TSEAX RIVER</v>
          </cell>
          <cell r="D5583" t="str">
            <v>6</v>
          </cell>
          <cell r="E5583" t="str">
            <v>0</v>
          </cell>
          <cell r="F5583">
            <v>4</v>
          </cell>
          <cell r="G5583">
            <v>4</v>
          </cell>
          <cell r="H5583">
            <v>0</v>
          </cell>
          <cell r="I5583">
            <v>2</v>
          </cell>
          <cell r="J5583">
            <v>0</v>
          </cell>
          <cell r="K5583">
            <v>0</v>
          </cell>
        </row>
        <row r="5584">
          <cell r="A5584">
            <v>1986</v>
          </cell>
          <cell r="B5584" t="str">
            <v>395</v>
          </cell>
          <cell r="C5584" t="str">
            <v>TSEAX RIVER</v>
          </cell>
          <cell r="D5584" t="str">
            <v>6</v>
          </cell>
          <cell r="E5584" t="str">
            <v>1</v>
          </cell>
          <cell r="F5584">
            <v>4</v>
          </cell>
          <cell r="G5584">
            <v>7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</row>
        <row r="5585">
          <cell r="A5585">
            <v>1986</v>
          </cell>
          <cell r="B5585" t="str">
            <v>395</v>
          </cell>
          <cell r="C5585" t="str">
            <v>TSEAX RIVER</v>
          </cell>
          <cell r="D5585" t="str">
            <v>6</v>
          </cell>
          <cell r="E5585" t="str">
            <v>2</v>
          </cell>
          <cell r="F5585">
            <v>3</v>
          </cell>
          <cell r="G5585">
            <v>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</row>
        <row r="5586">
          <cell r="A5586">
            <v>1986</v>
          </cell>
          <cell r="B5586" t="str">
            <v>395</v>
          </cell>
          <cell r="C5586" t="str">
            <v>TSEAX RIVER</v>
          </cell>
          <cell r="D5586" t="str">
            <v>6</v>
          </cell>
          <cell r="E5586" t="str">
            <v>4</v>
          </cell>
          <cell r="F5586">
            <v>6</v>
          </cell>
          <cell r="G5586">
            <v>14</v>
          </cell>
          <cell r="H5586">
            <v>3</v>
          </cell>
          <cell r="I5586">
            <v>14</v>
          </cell>
          <cell r="J5586">
            <v>0</v>
          </cell>
          <cell r="K5586">
            <v>0</v>
          </cell>
        </row>
        <row r="5587">
          <cell r="A5587">
            <v>1986</v>
          </cell>
          <cell r="B5587" t="str">
            <v>395</v>
          </cell>
          <cell r="C5587" t="str">
            <v>TSEAX RIVER</v>
          </cell>
          <cell r="D5587" t="str">
            <v>6</v>
          </cell>
          <cell r="E5587" t="str">
            <v>5</v>
          </cell>
          <cell r="F5587">
            <v>9</v>
          </cell>
          <cell r="G5587">
            <v>31</v>
          </cell>
          <cell r="H5587">
            <v>6</v>
          </cell>
          <cell r="I5587">
            <v>40</v>
          </cell>
          <cell r="J5587">
            <v>0</v>
          </cell>
          <cell r="K5587">
            <v>0</v>
          </cell>
        </row>
        <row r="5588">
          <cell r="A5588">
            <v>1986</v>
          </cell>
          <cell r="B5588" t="str">
            <v>395</v>
          </cell>
          <cell r="C5588" t="str">
            <v>TSEAX RIVER</v>
          </cell>
          <cell r="D5588" t="str">
            <v>6</v>
          </cell>
          <cell r="E5588" t="str">
            <v>6</v>
          </cell>
          <cell r="F5588">
            <v>111</v>
          </cell>
          <cell r="G5588">
            <v>304</v>
          </cell>
          <cell r="H5588">
            <v>61</v>
          </cell>
          <cell r="I5588">
            <v>197</v>
          </cell>
          <cell r="J5588">
            <v>0</v>
          </cell>
          <cell r="K5588">
            <v>0</v>
          </cell>
        </row>
        <row r="5589">
          <cell r="A5589">
            <v>1986</v>
          </cell>
          <cell r="B5589" t="str">
            <v>395</v>
          </cell>
          <cell r="C5589" t="str">
            <v>TSEAX RIVER</v>
          </cell>
          <cell r="D5589" t="str">
            <v>6</v>
          </cell>
          <cell r="E5589" t="str">
            <v>7</v>
          </cell>
          <cell r="F5589">
            <v>13</v>
          </cell>
          <cell r="G5589">
            <v>41</v>
          </cell>
          <cell r="H5589">
            <v>3</v>
          </cell>
          <cell r="I5589">
            <v>3</v>
          </cell>
          <cell r="J5589">
            <v>0</v>
          </cell>
          <cell r="K5589">
            <v>0</v>
          </cell>
        </row>
        <row r="5590">
          <cell r="A5590">
            <v>1986</v>
          </cell>
          <cell r="B5590" t="str">
            <v>395</v>
          </cell>
          <cell r="C5590" t="str">
            <v>TSEAX RIVER</v>
          </cell>
          <cell r="D5590" t="str">
            <v>6</v>
          </cell>
          <cell r="E5590" t="str">
            <v>9</v>
          </cell>
          <cell r="F5590">
            <v>25</v>
          </cell>
          <cell r="G5590">
            <v>80</v>
          </cell>
          <cell r="H5590">
            <v>4</v>
          </cell>
          <cell r="I5590">
            <v>15</v>
          </cell>
          <cell r="J5590">
            <v>0</v>
          </cell>
          <cell r="K5590">
            <v>0</v>
          </cell>
        </row>
        <row r="5591">
          <cell r="A5591">
            <v>1986</v>
          </cell>
          <cell r="B5591" t="str">
            <v>399</v>
          </cell>
          <cell r="C5591" t="str">
            <v>ZYMAGOTITZ RIVER</v>
          </cell>
          <cell r="D5591" t="str">
            <v>6</v>
          </cell>
          <cell r="E5591" t="str">
            <v>6</v>
          </cell>
          <cell r="F5591">
            <v>21</v>
          </cell>
          <cell r="G5591">
            <v>175</v>
          </cell>
          <cell r="H5591">
            <v>11</v>
          </cell>
          <cell r="I5591">
            <v>32</v>
          </cell>
          <cell r="J5591">
            <v>0</v>
          </cell>
          <cell r="K5591">
            <v>0</v>
          </cell>
        </row>
        <row r="5592">
          <cell r="A5592">
            <v>1986</v>
          </cell>
          <cell r="B5592" t="str">
            <v>399</v>
          </cell>
          <cell r="C5592" t="str">
            <v>ZYMAGOTITZ RIVER</v>
          </cell>
          <cell r="D5592" t="str">
            <v>6</v>
          </cell>
          <cell r="E5592" t="str">
            <v>7</v>
          </cell>
          <cell r="F5592">
            <v>3</v>
          </cell>
          <cell r="G5592">
            <v>6</v>
          </cell>
          <cell r="H5592">
            <v>0</v>
          </cell>
          <cell r="I5592">
            <v>22</v>
          </cell>
          <cell r="J5592">
            <v>0</v>
          </cell>
          <cell r="K5592">
            <v>0</v>
          </cell>
        </row>
        <row r="5593">
          <cell r="A5593">
            <v>1986</v>
          </cell>
          <cell r="B5593" t="str">
            <v>399</v>
          </cell>
          <cell r="C5593" t="str">
            <v>ZYMAGOTITZ RIVER</v>
          </cell>
          <cell r="D5593" t="str">
            <v>6</v>
          </cell>
          <cell r="E5593" t="str">
            <v>9</v>
          </cell>
          <cell r="F5593">
            <v>4</v>
          </cell>
          <cell r="G5593">
            <v>4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</row>
        <row r="5594">
          <cell r="A5594">
            <v>1986</v>
          </cell>
          <cell r="B5594" t="str">
            <v>400</v>
          </cell>
          <cell r="C5594" t="str">
            <v>ZYMOETZ RIVER</v>
          </cell>
          <cell r="D5594" t="str">
            <v>6</v>
          </cell>
          <cell r="E5594" t="str">
            <v>0</v>
          </cell>
          <cell r="F5594">
            <v>71</v>
          </cell>
          <cell r="G5594">
            <v>448</v>
          </cell>
          <cell r="H5594">
            <v>11</v>
          </cell>
          <cell r="I5594">
            <v>343</v>
          </cell>
          <cell r="J5594">
            <v>0</v>
          </cell>
          <cell r="K5594">
            <v>23</v>
          </cell>
        </row>
        <row r="5595">
          <cell r="A5595">
            <v>1986</v>
          </cell>
          <cell r="B5595" t="str">
            <v>400</v>
          </cell>
          <cell r="C5595" t="str">
            <v>ZYMOETZ RIVER</v>
          </cell>
          <cell r="D5595" t="str">
            <v>6</v>
          </cell>
          <cell r="E5595" t="str">
            <v>1</v>
          </cell>
          <cell r="F5595">
            <v>28</v>
          </cell>
          <cell r="G5595">
            <v>170</v>
          </cell>
          <cell r="H5595">
            <v>4</v>
          </cell>
          <cell r="I5595">
            <v>290</v>
          </cell>
          <cell r="J5595">
            <v>0</v>
          </cell>
          <cell r="K5595">
            <v>0</v>
          </cell>
        </row>
        <row r="5596">
          <cell r="A5596">
            <v>1986</v>
          </cell>
          <cell r="B5596" t="str">
            <v>400</v>
          </cell>
          <cell r="C5596" t="str">
            <v>ZYMOETZ RIVER</v>
          </cell>
          <cell r="D5596" t="str">
            <v>6</v>
          </cell>
          <cell r="E5596" t="str">
            <v>2</v>
          </cell>
          <cell r="F5596">
            <v>45</v>
          </cell>
          <cell r="G5596">
            <v>174</v>
          </cell>
          <cell r="H5596">
            <v>39</v>
          </cell>
          <cell r="I5596">
            <v>174</v>
          </cell>
          <cell r="J5596">
            <v>0</v>
          </cell>
          <cell r="K5596">
            <v>0</v>
          </cell>
        </row>
        <row r="5597">
          <cell r="A5597">
            <v>1986</v>
          </cell>
          <cell r="B5597" t="str">
            <v>400</v>
          </cell>
          <cell r="C5597" t="str">
            <v>ZYMOETZ RIVER</v>
          </cell>
          <cell r="D5597" t="str">
            <v>6</v>
          </cell>
          <cell r="E5597" t="str">
            <v>3</v>
          </cell>
          <cell r="F5597">
            <v>15</v>
          </cell>
          <cell r="G5597">
            <v>61</v>
          </cell>
          <cell r="H5597">
            <v>9</v>
          </cell>
          <cell r="I5597">
            <v>26</v>
          </cell>
          <cell r="J5597">
            <v>0</v>
          </cell>
          <cell r="K5597">
            <v>0</v>
          </cell>
        </row>
        <row r="5598">
          <cell r="A5598">
            <v>1986</v>
          </cell>
          <cell r="B5598" t="str">
            <v>400</v>
          </cell>
          <cell r="C5598" t="str">
            <v>ZYMOETZ RIVER</v>
          </cell>
          <cell r="D5598" t="str">
            <v>6</v>
          </cell>
          <cell r="E5598" t="str">
            <v>4</v>
          </cell>
          <cell r="F5598">
            <v>6</v>
          </cell>
          <cell r="G5598">
            <v>43</v>
          </cell>
          <cell r="H5598">
            <v>28</v>
          </cell>
          <cell r="I5598">
            <v>28</v>
          </cell>
          <cell r="J5598">
            <v>0</v>
          </cell>
          <cell r="K5598">
            <v>0</v>
          </cell>
        </row>
        <row r="5599">
          <cell r="A5599">
            <v>1986</v>
          </cell>
          <cell r="B5599" t="str">
            <v>400</v>
          </cell>
          <cell r="C5599" t="str">
            <v>ZYMOETZ RIVER</v>
          </cell>
          <cell r="D5599" t="str">
            <v>6</v>
          </cell>
          <cell r="E5599" t="str">
            <v>5</v>
          </cell>
          <cell r="F5599">
            <v>6</v>
          </cell>
          <cell r="G5599">
            <v>19</v>
          </cell>
          <cell r="H5599">
            <v>6</v>
          </cell>
          <cell r="I5599">
            <v>0</v>
          </cell>
          <cell r="J5599">
            <v>0</v>
          </cell>
          <cell r="K5599">
            <v>0</v>
          </cell>
        </row>
        <row r="5600">
          <cell r="A5600">
            <v>1986</v>
          </cell>
          <cell r="B5600" t="str">
            <v>400</v>
          </cell>
          <cell r="C5600" t="str">
            <v>ZYMOETZ RIVER</v>
          </cell>
          <cell r="D5600" t="str">
            <v>6</v>
          </cell>
          <cell r="E5600" t="str">
            <v>6</v>
          </cell>
          <cell r="F5600">
            <v>351</v>
          </cell>
          <cell r="G5600">
            <v>2715</v>
          </cell>
          <cell r="H5600">
            <v>279</v>
          </cell>
          <cell r="I5600">
            <v>1595</v>
          </cell>
          <cell r="J5600">
            <v>4</v>
          </cell>
          <cell r="K5600">
            <v>0</v>
          </cell>
        </row>
        <row r="5601">
          <cell r="A5601">
            <v>1986</v>
          </cell>
          <cell r="B5601" t="str">
            <v>400</v>
          </cell>
          <cell r="C5601" t="str">
            <v>ZYMOETZ RIVER</v>
          </cell>
          <cell r="D5601" t="str">
            <v>6</v>
          </cell>
          <cell r="E5601" t="str">
            <v>7</v>
          </cell>
          <cell r="F5601">
            <v>53</v>
          </cell>
          <cell r="G5601">
            <v>144</v>
          </cell>
          <cell r="H5601">
            <v>13</v>
          </cell>
          <cell r="I5601">
            <v>103</v>
          </cell>
          <cell r="J5601">
            <v>0</v>
          </cell>
          <cell r="K5601">
            <v>0</v>
          </cell>
        </row>
        <row r="5602">
          <cell r="A5602">
            <v>1986</v>
          </cell>
          <cell r="B5602" t="str">
            <v>400</v>
          </cell>
          <cell r="C5602" t="str">
            <v>ZYMOETZ RIVER</v>
          </cell>
          <cell r="D5602" t="str">
            <v>6</v>
          </cell>
          <cell r="E5602" t="str">
            <v>8</v>
          </cell>
          <cell r="F5602">
            <v>8</v>
          </cell>
          <cell r="G5602">
            <v>14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</row>
        <row r="5603">
          <cell r="A5603">
            <v>1986</v>
          </cell>
          <cell r="B5603" t="str">
            <v>400</v>
          </cell>
          <cell r="C5603" t="str">
            <v>ZYMOETZ RIVER</v>
          </cell>
          <cell r="D5603" t="str">
            <v>6</v>
          </cell>
          <cell r="E5603" t="str">
            <v>9</v>
          </cell>
          <cell r="F5603">
            <v>45</v>
          </cell>
          <cell r="G5603">
            <v>111</v>
          </cell>
          <cell r="H5603">
            <v>18</v>
          </cell>
          <cell r="I5603">
            <v>71</v>
          </cell>
          <cell r="J5603">
            <v>0</v>
          </cell>
          <cell r="K5603">
            <v>13</v>
          </cell>
        </row>
        <row r="5604">
          <cell r="A5604">
            <v>1986</v>
          </cell>
          <cell r="B5604" t="str">
            <v>429</v>
          </cell>
          <cell r="C5604" t="str">
            <v>COPPER CREEK</v>
          </cell>
          <cell r="D5604" t="str">
            <v>6</v>
          </cell>
          <cell r="E5604" t="str">
            <v>2</v>
          </cell>
          <cell r="F5604">
            <v>10</v>
          </cell>
          <cell r="G5604">
            <v>26</v>
          </cell>
          <cell r="H5604">
            <v>0</v>
          </cell>
          <cell r="I5604">
            <v>6</v>
          </cell>
          <cell r="J5604">
            <v>0</v>
          </cell>
          <cell r="K5604">
            <v>0</v>
          </cell>
        </row>
        <row r="5605">
          <cell r="A5605">
            <v>1986</v>
          </cell>
          <cell r="B5605" t="str">
            <v>429</v>
          </cell>
          <cell r="C5605" t="str">
            <v>COPPER CREEK</v>
          </cell>
          <cell r="D5605" t="str">
            <v>6</v>
          </cell>
          <cell r="E5605" t="str">
            <v>6</v>
          </cell>
          <cell r="F5605">
            <v>57</v>
          </cell>
          <cell r="G5605">
            <v>286</v>
          </cell>
          <cell r="H5605">
            <v>39</v>
          </cell>
          <cell r="I5605">
            <v>222</v>
          </cell>
          <cell r="J5605">
            <v>0</v>
          </cell>
          <cell r="K5605">
            <v>0</v>
          </cell>
        </row>
        <row r="5606">
          <cell r="A5606">
            <v>1986</v>
          </cell>
          <cell r="B5606" t="str">
            <v>429</v>
          </cell>
          <cell r="C5606" t="str">
            <v>COPPER CREEK</v>
          </cell>
          <cell r="D5606" t="str">
            <v>6</v>
          </cell>
          <cell r="E5606" t="str">
            <v>9</v>
          </cell>
          <cell r="F5606">
            <v>4</v>
          </cell>
          <cell r="G5606">
            <v>5</v>
          </cell>
          <cell r="H5606">
            <v>2</v>
          </cell>
          <cell r="I5606">
            <v>2</v>
          </cell>
          <cell r="J5606">
            <v>0</v>
          </cell>
          <cell r="K5606">
            <v>0</v>
          </cell>
        </row>
        <row r="5607">
          <cell r="A5607">
            <v>1986</v>
          </cell>
          <cell r="B5607" t="str">
            <v>430</v>
          </cell>
          <cell r="C5607" t="str">
            <v>DATLAMEN CREEK</v>
          </cell>
          <cell r="D5607" t="str">
            <v>6</v>
          </cell>
          <cell r="E5607" t="str">
            <v>6</v>
          </cell>
          <cell r="F5607">
            <v>4</v>
          </cell>
          <cell r="G5607">
            <v>7</v>
          </cell>
          <cell r="H5607">
            <v>0</v>
          </cell>
          <cell r="I5607">
            <v>4</v>
          </cell>
          <cell r="J5607">
            <v>0</v>
          </cell>
          <cell r="K5607">
            <v>0</v>
          </cell>
        </row>
        <row r="5608">
          <cell r="A5608">
            <v>1986</v>
          </cell>
          <cell r="B5608" t="str">
            <v>431</v>
          </cell>
          <cell r="C5608" t="str">
            <v>DAVIDSON CREEK</v>
          </cell>
          <cell r="D5608" t="str">
            <v>6</v>
          </cell>
          <cell r="E5608" t="str">
            <v>0</v>
          </cell>
          <cell r="F5608">
            <v>2</v>
          </cell>
          <cell r="G5608">
            <v>27</v>
          </cell>
          <cell r="H5608">
            <v>2</v>
          </cell>
          <cell r="I5608">
            <v>7</v>
          </cell>
          <cell r="J5608">
            <v>0</v>
          </cell>
          <cell r="K5608">
            <v>0</v>
          </cell>
        </row>
        <row r="5609">
          <cell r="A5609">
            <v>1986</v>
          </cell>
          <cell r="B5609" t="str">
            <v>432</v>
          </cell>
          <cell r="C5609" t="str">
            <v>DEENA CREEK</v>
          </cell>
          <cell r="D5609" t="str">
            <v>6</v>
          </cell>
          <cell r="E5609" t="str">
            <v>2</v>
          </cell>
          <cell r="F5609">
            <v>10</v>
          </cell>
          <cell r="G5609">
            <v>19</v>
          </cell>
          <cell r="H5609">
            <v>3</v>
          </cell>
          <cell r="I5609">
            <v>29</v>
          </cell>
          <cell r="J5609">
            <v>0</v>
          </cell>
          <cell r="K5609">
            <v>0</v>
          </cell>
        </row>
        <row r="5610">
          <cell r="A5610">
            <v>1986</v>
          </cell>
          <cell r="B5610" t="str">
            <v>432</v>
          </cell>
          <cell r="C5610" t="str">
            <v>DEENA CREEK</v>
          </cell>
          <cell r="D5610" t="str">
            <v>6</v>
          </cell>
          <cell r="E5610" t="str">
            <v>6</v>
          </cell>
          <cell r="F5610">
            <v>39</v>
          </cell>
          <cell r="G5610">
            <v>225</v>
          </cell>
          <cell r="H5610">
            <v>11</v>
          </cell>
          <cell r="I5610">
            <v>261</v>
          </cell>
          <cell r="J5610">
            <v>0</v>
          </cell>
          <cell r="K5610">
            <v>0</v>
          </cell>
        </row>
        <row r="5611">
          <cell r="A5611">
            <v>1986</v>
          </cell>
          <cell r="B5611" t="str">
            <v>434</v>
          </cell>
          <cell r="C5611" t="str">
            <v>HIELLEN RIVER</v>
          </cell>
          <cell r="D5611" t="str">
            <v>6</v>
          </cell>
          <cell r="E5611" t="str">
            <v>6</v>
          </cell>
          <cell r="F5611">
            <v>14</v>
          </cell>
          <cell r="G5611">
            <v>50</v>
          </cell>
          <cell r="H5611">
            <v>7</v>
          </cell>
          <cell r="I5611">
            <v>72</v>
          </cell>
          <cell r="J5611">
            <v>0</v>
          </cell>
          <cell r="K5611">
            <v>0</v>
          </cell>
        </row>
        <row r="5612">
          <cell r="A5612">
            <v>1986</v>
          </cell>
          <cell r="B5612" t="str">
            <v>435</v>
          </cell>
          <cell r="C5612" t="str">
            <v>HONNA RIVER</v>
          </cell>
          <cell r="D5612" t="str">
            <v>6</v>
          </cell>
          <cell r="E5612" t="str">
            <v>2</v>
          </cell>
          <cell r="F5612">
            <v>3</v>
          </cell>
          <cell r="G5612">
            <v>6</v>
          </cell>
          <cell r="H5612">
            <v>0</v>
          </cell>
          <cell r="I5612">
            <v>3</v>
          </cell>
          <cell r="J5612">
            <v>0</v>
          </cell>
          <cell r="K5612">
            <v>0</v>
          </cell>
        </row>
        <row r="5613">
          <cell r="A5613">
            <v>1986</v>
          </cell>
          <cell r="B5613" t="str">
            <v>435</v>
          </cell>
          <cell r="C5613" t="str">
            <v>HONNA RIVER</v>
          </cell>
          <cell r="D5613" t="str">
            <v>6</v>
          </cell>
          <cell r="E5613" t="str">
            <v>6</v>
          </cell>
          <cell r="F5613">
            <v>46</v>
          </cell>
          <cell r="G5613">
            <v>139</v>
          </cell>
          <cell r="H5613">
            <v>36</v>
          </cell>
          <cell r="I5613">
            <v>143</v>
          </cell>
          <cell r="J5613">
            <v>0</v>
          </cell>
          <cell r="K5613">
            <v>0</v>
          </cell>
        </row>
        <row r="5614">
          <cell r="A5614">
            <v>1986</v>
          </cell>
          <cell r="B5614" t="str">
            <v>436</v>
          </cell>
          <cell r="C5614" t="str">
            <v>MAMIN RIVER</v>
          </cell>
          <cell r="D5614" t="str">
            <v>6</v>
          </cell>
          <cell r="E5614" t="str">
            <v>6</v>
          </cell>
          <cell r="F5614">
            <v>64</v>
          </cell>
          <cell r="G5614">
            <v>329</v>
          </cell>
          <cell r="H5614">
            <v>64</v>
          </cell>
          <cell r="I5614">
            <v>358</v>
          </cell>
          <cell r="J5614">
            <v>0</v>
          </cell>
          <cell r="K5614">
            <v>0</v>
          </cell>
        </row>
        <row r="5615">
          <cell r="A5615">
            <v>1986</v>
          </cell>
          <cell r="B5615" t="str">
            <v>436</v>
          </cell>
          <cell r="C5615" t="str">
            <v>MAMIN RIVER</v>
          </cell>
          <cell r="D5615" t="str">
            <v>6</v>
          </cell>
          <cell r="E5615" t="str">
            <v>7</v>
          </cell>
          <cell r="F5615">
            <v>3</v>
          </cell>
          <cell r="G5615">
            <v>3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</row>
        <row r="5616">
          <cell r="A5616">
            <v>1986</v>
          </cell>
          <cell r="B5616" t="str">
            <v>436</v>
          </cell>
          <cell r="C5616" t="str">
            <v>MAMIN RIVER</v>
          </cell>
          <cell r="D5616" t="str">
            <v>6</v>
          </cell>
          <cell r="E5616" t="str">
            <v>9</v>
          </cell>
          <cell r="F5616">
            <v>2</v>
          </cell>
          <cell r="G5616">
            <v>7</v>
          </cell>
          <cell r="H5616">
            <v>7</v>
          </cell>
          <cell r="I5616">
            <v>0</v>
          </cell>
          <cell r="J5616">
            <v>0</v>
          </cell>
          <cell r="K5616">
            <v>0</v>
          </cell>
        </row>
        <row r="5617">
          <cell r="A5617">
            <v>1986</v>
          </cell>
          <cell r="B5617" t="str">
            <v>437</v>
          </cell>
          <cell r="C5617" t="str">
            <v>MATHERS CREEK</v>
          </cell>
          <cell r="D5617" t="str">
            <v>6</v>
          </cell>
          <cell r="E5617" t="str">
            <v>2</v>
          </cell>
          <cell r="F5617">
            <v>6</v>
          </cell>
          <cell r="G5617">
            <v>16</v>
          </cell>
          <cell r="H5617">
            <v>3</v>
          </cell>
          <cell r="I5617">
            <v>6</v>
          </cell>
          <cell r="J5617">
            <v>0</v>
          </cell>
          <cell r="K5617">
            <v>0</v>
          </cell>
        </row>
        <row r="5618">
          <cell r="A5618">
            <v>1986</v>
          </cell>
          <cell r="B5618" t="str">
            <v>437</v>
          </cell>
          <cell r="C5618" t="str">
            <v>MATHERS CREEK</v>
          </cell>
          <cell r="D5618" t="str">
            <v>6</v>
          </cell>
          <cell r="E5618" t="str">
            <v>6</v>
          </cell>
          <cell r="F5618">
            <v>7</v>
          </cell>
          <cell r="G5618">
            <v>7</v>
          </cell>
          <cell r="H5618">
            <v>0</v>
          </cell>
          <cell r="I5618">
            <v>25</v>
          </cell>
          <cell r="J5618">
            <v>0</v>
          </cell>
          <cell r="K5618">
            <v>0</v>
          </cell>
        </row>
        <row r="5619">
          <cell r="A5619">
            <v>1986</v>
          </cell>
          <cell r="B5619" t="str">
            <v>438</v>
          </cell>
          <cell r="C5619" t="str">
            <v>NADEN RIVER</v>
          </cell>
          <cell r="D5619" t="str">
            <v>6</v>
          </cell>
          <cell r="E5619" t="str">
            <v>0</v>
          </cell>
          <cell r="F5619">
            <v>2</v>
          </cell>
          <cell r="G5619">
            <v>2</v>
          </cell>
          <cell r="H5619">
            <v>2</v>
          </cell>
          <cell r="I5619">
            <v>0</v>
          </cell>
          <cell r="J5619">
            <v>0</v>
          </cell>
          <cell r="K5619">
            <v>0</v>
          </cell>
        </row>
        <row r="5620">
          <cell r="A5620">
            <v>1986</v>
          </cell>
          <cell r="B5620" t="str">
            <v>439</v>
          </cell>
          <cell r="C5620" t="str">
            <v>PALLANT CREEK</v>
          </cell>
          <cell r="D5620" t="str">
            <v>6</v>
          </cell>
          <cell r="E5620" t="str">
            <v>1</v>
          </cell>
          <cell r="F5620">
            <v>4</v>
          </cell>
          <cell r="G5620">
            <v>11</v>
          </cell>
          <cell r="H5620">
            <v>7</v>
          </cell>
          <cell r="I5620">
            <v>21</v>
          </cell>
          <cell r="J5620">
            <v>0</v>
          </cell>
          <cell r="K5620">
            <v>0</v>
          </cell>
        </row>
        <row r="5621">
          <cell r="A5621">
            <v>1986</v>
          </cell>
          <cell r="B5621" t="str">
            <v>439</v>
          </cell>
          <cell r="C5621" t="str">
            <v>PALLANT CREEK</v>
          </cell>
          <cell r="D5621" t="str">
            <v>6</v>
          </cell>
          <cell r="E5621" t="str">
            <v>2</v>
          </cell>
          <cell r="F5621">
            <v>3</v>
          </cell>
          <cell r="G5621">
            <v>6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</row>
        <row r="5622">
          <cell r="A5622">
            <v>1986</v>
          </cell>
          <cell r="B5622" t="str">
            <v>439</v>
          </cell>
          <cell r="C5622" t="str">
            <v>PALLANT CREEK</v>
          </cell>
          <cell r="D5622" t="str">
            <v>6</v>
          </cell>
          <cell r="E5622" t="str">
            <v>6</v>
          </cell>
          <cell r="F5622">
            <v>36</v>
          </cell>
          <cell r="G5622">
            <v>122</v>
          </cell>
          <cell r="H5622">
            <v>7</v>
          </cell>
          <cell r="I5622">
            <v>165</v>
          </cell>
          <cell r="J5622">
            <v>0</v>
          </cell>
          <cell r="K5622">
            <v>0</v>
          </cell>
        </row>
        <row r="5623">
          <cell r="A5623">
            <v>1986</v>
          </cell>
          <cell r="B5623" t="str">
            <v>441</v>
          </cell>
          <cell r="C5623" t="str">
            <v>SANGAN RIVER</v>
          </cell>
          <cell r="D5623" t="str">
            <v>6</v>
          </cell>
          <cell r="E5623" t="str">
            <v>6</v>
          </cell>
          <cell r="F5623">
            <v>4</v>
          </cell>
          <cell r="G5623">
            <v>11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</row>
        <row r="5624">
          <cell r="A5624">
            <v>1986</v>
          </cell>
          <cell r="B5624" t="str">
            <v>442</v>
          </cell>
          <cell r="C5624" t="str">
            <v>SKEDANS CREEK</v>
          </cell>
          <cell r="D5624" t="str">
            <v>6</v>
          </cell>
          <cell r="E5624" t="str">
            <v>2</v>
          </cell>
          <cell r="F5624">
            <v>3</v>
          </cell>
          <cell r="G5624">
            <v>6</v>
          </cell>
          <cell r="H5624">
            <v>0</v>
          </cell>
          <cell r="I5624">
            <v>16</v>
          </cell>
          <cell r="J5624">
            <v>0</v>
          </cell>
          <cell r="K5624">
            <v>0</v>
          </cell>
        </row>
        <row r="5625">
          <cell r="A5625">
            <v>1986</v>
          </cell>
          <cell r="B5625" t="str">
            <v>442</v>
          </cell>
          <cell r="C5625" t="str">
            <v>SKEDANS CREEK</v>
          </cell>
          <cell r="D5625" t="str">
            <v>6</v>
          </cell>
          <cell r="E5625" t="str">
            <v>6</v>
          </cell>
          <cell r="F5625">
            <v>4</v>
          </cell>
          <cell r="G5625">
            <v>25</v>
          </cell>
          <cell r="H5625">
            <v>0</v>
          </cell>
          <cell r="I5625">
            <v>147</v>
          </cell>
          <cell r="J5625">
            <v>0</v>
          </cell>
          <cell r="K5625">
            <v>0</v>
          </cell>
        </row>
        <row r="5626">
          <cell r="A5626">
            <v>1986</v>
          </cell>
          <cell r="B5626" t="str">
            <v>445</v>
          </cell>
          <cell r="C5626" t="str">
            <v>TLELL RIVER</v>
          </cell>
          <cell r="D5626" t="str">
            <v>6</v>
          </cell>
          <cell r="E5626" t="str">
            <v>0</v>
          </cell>
          <cell r="F5626">
            <v>2</v>
          </cell>
          <cell r="G5626">
            <v>4</v>
          </cell>
          <cell r="H5626">
            <v>0</v>
          </cell>
          <cell r="I5626">
            <v>4</v>
          </cell>
          <cell r="J5626">
            <v>0</v>
          </cell>
          <cell r="K5626">
            <v>0</v>
          </cell>
        </row>
        <row r="5627">
          <cell r="A5627">
            <v>1986</v>
          </cell>
          <cell r="B5627" t="str">
            <v>445</v>
          </cell>
          <cell r="C5627" t="str">
            <v>TLELL RIVER</v>
          </cell>
          <cell r="D5627" t="str">
            <v>6</v>
          </cell>
          <cell r="E5627" t="str">
            <v>2</v>
          </cell>
          <cell r="F5627">
            <v>3</v>
          </cell>
          <cell r="G5627">
            <v>3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</row>
        <row r="5628">
          <cell r="A5628">
            <v>1986</v>
          </cell>
          <cell r="B5628" t="str">
            <v>445</v>
          </cell>
          <cell r="C5628" t="str">
            <v>TLELL RIVER</v>
          </cell>
          <cell r="D5628" t="str">
            <v>6</v>
          </cell>
          <cell r="E5628" t="str">
            <v>5</v>
          </cell>
          <cell r="F5628">
            <v>3</v>
          </cell>
          <cell r="G5628">
            <v>3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</row>
        <row r="5629">
          <cell r="A5629">
            <v>1986</v>
          </cell>
          <cell r="B5629" t="str">
            <v>445</v>
          </cell>
          <cell r="C5629" t="str">
            <v>TLELL RIVER</v>
          </cell>
          <cell r="D5629" t="str">
            <v>6</v>
          </cell>
          <cell r="E5629" t="str">
            <v>6</v>
          </cell>
          <cell r="F5629">
            <v>61</v>
          </cell>
          <cell r="G5629">
            <v>272</v>
          </cell>
          <cell r="H5629">
            <v>72</v>
          </cell>
          <cell r="I5629">
            <v>225</v>
          </cell>
          <cell r="J5629">
            <v>0</v>
          </cell>
          <cell r="K5629">
            <v>0</v>
          </cell>
        </row>
        <row r="5630">
          <cell r="A5630">
            <v>1986</v>
          </cell>
          <cell r="B5630" t="str">
            <v>445</v>
          </cell>
          <cell r="C5630" t="str">
            <v>TLELL RIVER</v>
          </cell>
          <cell r="D5630" t="str">
            <v>6</v>
          </cell>
          <cell r="E5630" t="str">
            <v>7</v>
          </cell>
          <cell r="F5630">
            <v>3</v>
          </cell>
          <cell r="G5630">
            <v>13</v>
          </cell>
          <cell r="H5630">
            <v>3</v>
          </cell>
          <cell r="I5630">
            <v>19</v>
          </cell>
          <cell r="J5630">
            <v>0</v>
          </cell>
          <cell r="K5630">
            <v>0</v>
          </cell>
        </row>
        <row r="5631">
          <cell r="A5631">
            <v>1986</v>
          </cell>
          <cell r="B5631" t="str">
            <v>446</v>
          </cell>
          <cell r="C5631" t="str">
            <v>YAKOUN RIVER</v>
          </cell>
          <cell r="D5631" t="str">
            <v>6</v>
          </cell>
          <cell r="E5631" t="str">
            <v>0</v>
          </cell>
          <cell r="F5631">
            <v>5</v>
          </cell>
          <cell r="G5631">
            <v>96</v>
          </cell>
          <cell r="H5631">
            <v>7</v>
          </cell>
          <cell r="I5631">
            <v>164</v>
          </cell>
          <cell r="J5631">
            <v>0</v>
          </cell>
          <cell r="K5631">
            <v>0</v>
          </cell>
        </row>
        <row r="5632">
          <cell r="A5632">
            <v>1986</v>
          </cell>
          <cell r="B5632" t="str">
            <v>446</v>
          </cell>
          <cell r="C5632" t="str">
            <v>YAKOUN RIVER</v>
          </cell>
          <cell r="D5632" t="str">
            <v>6</v>
          </cell>
          <cell r="E5632" t="str">
            <v>1</v>
          </cell>
          <cell r="F5632">
            <v>11</v>
          </cell>
          <cell r="G5632">
            <v>39</v>
          </cell>
          <cell r="H5632">
            <v>11</v>
          </cell>
          <cell r="I5632">
            <v>81</v>
          </cell>
          <cell r="J5632">
            <v>0</v>
          </cell>
          <cell r="K5632">
            <v>0</v>
          </cell>
        </row>
        <row r="5633">
          <cell r="A5633">
            <v>1986</v>
          </cell>
          <cell r="B5633" t="str">
            <v>446</v>
          </cell>
          <cell r="C5633" t="str">
            <v>YAKOUN RIVER</v>
          </cell>
          <cell r="D5633" t="str">
            <v>6</v>
          </cell>
          <cell r="E5633" t="str">
            <v>2</v>
          </cell>
          <cell r="F5633">
            <v>19</v>
          </cell>
          <cell r="G5633">
            <v>51</v>
          </cell>
          <cell r="H5633">
            <v>16</v>
          </cell>
          <cell r="I5633">
            <v>77</v>
          </cell>
          <cell r="J5633">
            <v>0</v>
          </cell>
          <cell r="K5633">
            <v>0</v>
          </cell>
        </row>
        <row r="5634">
          <cell r="A5634">
            <v>1986</v>
          </cell>
          <cell r="B5634" t="str">
            <v>446</v>
          </cell>
          <cell r="C5634" t="str">
            <v>YAKOUN RIVER</v>
          </cell>
          <cell r="D5634" t="str">
            <v>6</v>
          </cell>
          <cell r="E5634" t="str">
            <v>3</v>
          </cell>
          <cell r="F5634">
            <v>3</v>
          </cell>
          <cell r="G5634">
            <v>3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</row>
        <row r="5635">
          <cell r="A5635">
            <v>1986</v>
          </cell>
          <cell r="B5635" t="str">
            <v>446</v>
          </cell>
          <cell r="C5635" t="str">
            <v>YAKOUN RIVER</v>
          </cell>
          <cell r="D5635" t="str">
            <v>6</v>
          </cell>
          <cell r="E5635" t="str">
            <v>5</v>
          </cell>
          <cell r="F5635">
            <v>6</v>
          </cell>
          <cell r="G5635">
            <v>34</v>
          </cell>
          <cell r="H5635">
            <v>6</v>
          </cell>
          <cell r="I5635">
            <v>25</v>
          </cell>
          <cell r="J5635">
            <v>0</v>
          </cell>
          <cell r="K5635">
            <v>0</v>
          </cell>
        </row>
        <row r="5636">
          <cell r="A5636">
            <v>1986</v>
          </cell>
          <cell r="B5636" t="str">
            <v>446</v>
          </cell>
          <cell r="C5636" t="str">
            <v>YAKOUN RIVER</v>
          </cell>
          <cell r="D5636" t="str">
            <v>6</v>
          </cell>
          <cell r="E5636" t="str">
            <v>6</v>
          </cell>
          <cell r="F5636">
            <v>240</v>
          </cell>
          <cell r="G5636">
            <v>1885</v>
          </cell>
          <cell r="H5636">
            <v>372</v>
          </cell>
          <cell r="I5636">
            <v>3451</v>
          </cell>
          <cell r="J5636">
            <v>0</v>
          </cell>
          <cell r="K5636">
            <v>0</v>
          </cell>
        </row>
        <row r="5637">
          <cell r="A5637">
            <v>1986</v>
          </cell>
          <cell r="B5637" t="str">
            <v>446</v>
          </cell>
          <cell r="C5637" t="str">
            <v>YAKOUN RIVER</v>
          </cell>
          <cell r="D5637" t="str">
            <v>6</v>
          </cell>
          <cell r="E5637" t="str">
            <v>7</v>
          </cell>
          <cell r="F5637">
            <v>6</v>
          </cell>
          <cell r="G5637">
            <v>9</v>
          </cell>
          <cell r="H5637">
            <v>0</v>
          </cell>
          <cell r="I5637">
            <v>6</v>
          </cell>
          <cell r="J5637">
            <v>0</v>
          </cell>
          <cell r="K5637">
            <v>6</v>
          </cell>
        </row>
        <row r="5638">
          <cell r="A5638">
            <v>1986</v>
          </cell>
          <cell r="B5638" t="str">
            <v>446</v>
          </cell>
          <cell r="C5638" t="str">
            <v>YAKOUN RIVER</v>
          </cell>
          <cell r="D5638" t="str">
            <v>6</v>
          </cell>
          <cell r="E5638" t="str">
            <v>8</v>
          </cell>
          <cell r="F5638">
            <v>3</v>
          </cell>
          <cell r="G5638">
            <v>14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</row>
        <row r="5639">
          <cell r="A5639">
            <v>1986</v>
          </cell>
          <cell r="B5639" t="str">
            <v>446</v>
          </cell>
          <cell r="C5639" t="str">
            <v>YAKOUN RIVER</v>
          </cell>
          <cell r="D5639" t="str">
            <v>6</v>
          </cell>
          <cell r="E5639" t="str">
            <v>9</v>
          </cell>
          <cell r="F5639">
            <v>7</v>
          </cell>
          <cell r="G5639">
            <v>18</v>
          </cell>
          <cell r="H5639">
            <v>5</v>
          </cell>
          <cell r="I5639">
            <v>2</v>
          </cell>
          <cell r="J5639">
            <v>0</v>
          </cell>
          <cell r="K5639">
            <v>0</v>
          </cell>
        </row>
        <row r="5640">
          <cell r="A5640">
            <v>1986</v>
          </cell>
          <cell r="B5640" t="str">
            <v>447</v>
          </cell>
          <cell r="C5640" t="str">
            <v>HAANS CREEK</v>
          </cell>
          <cell r="D5640" t="str">
            <v>6</v>
          </cell>
          <cell r="E5640" t="str">
            <v>6</v>
          </cell>
          <cell r="F5640">
            <v>4</v>
          </cell>
          <cell r="G5640">
            <v>43</v>
          </cell>
          <cell r="H5640">
            <v>4</v>
          </cell>
          <cell r="I5640">
            <v>54</v>
          </cell>
          <cell r="J5640">
            <v>0</v>
          </cell>
          <cell r="K5640">
            <v>0</v>
          </cell>
        </row>
        <row r="5641">
          <cell r="A5641">
            <v>1986</v>
          </cell>
          <cell r="B5641" t="str">
            <v>448</v>
          </cell>
          <cell r="C5641" t="str">
            <v>BONANZA CREEK</v>
          </cell>
          <cell r="D5641" t="str">
            <v>6</v>
          </cell>
          <cell r="E5641" t="str">
            <v>6</v>
          </cell>
          <cell r="F5641">
            <v>4</v>
          </cell>
          <cell r="G5641">
            <v>7</v>
          </cell>
          <cell r="H5641">
            <v>4</v>
          </cell>
          <cell r="I5641">
            <v>11</v>
          </cell>
          <cell r="J5641">
            <v>0</v>
          </cell>
          <cell r="K5641">
            <v>0</v>
          </cell>
        </row>
        <row r="5642">
          <cell r="A5642">
            <v>1986</v>
          </cell>
          <cell r="B5642" t="str">
            <v>555</v>
          </cell>
          <cell r="C5642" t="str">
            <v>UNKNOWN STREAMS</v>
          </cell>
          <cell r="D5642" t="str">
            <v>U</v>
          </cell>
          <cell r="E5642" t="str">
            <v>0</v>
          </cell>
          <cell r="F5642">
            <v>32</v>
          </cell>
          <cell r="G5642">
            <v>293</v>
          </cell>
          <cell r="H5642">
            <v>18</v>
          </cell>
          <cell r="I5642">
            <v>7</v>
          </cell>
          <cell r="J5642">
            <v>0</v>
          </cell>
          <cell r="K5642">
            <v>0</v>
          </cell>
        </row>
        <row r="5643">
          <cell r="A5643">
            <v>1986</v>
          </cell>
          <cell r="B5643" t="str">
            <v>555</v>
          </cell>
          <cell r="C5643" t="str">
            <v>UNKNOWN STREAMS</v>
          </cell>
          <cell r="D5643" t="str">
            <v>U</v>
          </cell>
          <cell r="E5643" t="str">
            <v>1</v>
          </cell>
          <cell r="F5643">
            <v>21</v>
          </cell>
          <cell r="G5643">
            <v>74</v>
          </cell>
          <cell r="H5643">
            <v>4</v>
          </cell>
          <cell r="I5643">
            <v>0</v>
          </cell>
          <cell r="J5643">
            <v>0</v>
          </cell>
          <cell r="K5643">
            <v>7</v>
          </cell>
        </row>
        <row r="5644">
          <cell r="A5644">
            <v>1986</v>
          </cell>
          <cell r="B5644" t="str">
            <v>555</v>
          </cell>
          <cell r="C5644" t="str">
            <v>UNKNOWN STREAMS</v>
          </cell>
          <cell r="D5644" t="str">
            <v>U</v>
          </cell>
          <cell r="E5644" t="str">
            <v>2</v>
          </cell>
          <cell r="F5644">
            <v>103</v>
          </cell>
          <cell r="G5644">
            <v>588</v>
          </cell>
          <cell r="H5644">
            <v>6</v>
          </cell>
          <cell r="I5644">
            <v>19</v>
          </cell>
          <cell r="J5644">
            <v>3</v>
          </cell>
          <cell r="K5644">
            <v>0</v>
          </cell>
        </row>
        <row r="5645">
          <cell r="A5645">
            <v>1986</v>
          </cell>
          <cell r="B5645" t="str">
            <v>555</v>
          </cell>
          <cell r="C5645" t="str">
            <v>UNKNOWN STREAMS</v>
          </cell>
          <cell r="D5645" t="str">
            <v>U</v>
          </cell>
          <cell r="E5645" t="str">
            <v>3</v>
          </cell>
          <cell r="F5645">
            <v>9</v>
          </cell>
          <cell r="G5645">
            <v>87</v>
          </cell>
          <cell r="H5645">
            <v>9</v>
          </cell>
          <cell r="I5645">
            <v>0</v>
          </cell>
          <cell r="J5645">
            <v>3</v>
          </cell>
          <cell r="K5645">
            <v>0</v>
          </cell>
        </row>
        <row r="5646">
          <cell r="A5646">
            <v>1986</v>
          </cell>
          <cell r="B5646" t="str">
            <v>555</v>
          </cell>
          <cell r="C5646" t="str">
            <v>UNKNOWN STREAMS</v>
          </cell>
          <cell r="D5646" t="str">
            <v>U</v>
          </cell>
          <cell r="E5646" t="str">
            <v>4</v>
          </cell>
          <cell r="F5646">
            <v>3</v>
          </cell>
          <cell r="G5646">
            <v>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</row>
        <row r="5647">
          <cell r="A5647">
            <v>1986</v>
          </cell>
          <cell r="B5647" t="str">
            <v>555</v>
          </cell>
          <cell r="C5647" t="str">
            <v>UNKNOWN STREAMS</v>
          </cell>
          <cell r="D5647" t="str">
            <v>U</v>
          </cell>
          <cell r="E5647" t="str">
            <v>5</v>
          </cell>
          <cell r="F5647">
            <v>3</v>
          </cell>
          <cell r="G5647">
            <v>15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</row>
        <row r="5648">
          <cell r="A5648">
            <v>1986</v>
          </cell>
          <cell r="B5648" t="str">
            <v>555</v>
          </cell>
          <cell r="C5648" t="str">
            <v>UNKNOWN STREAMS</v>
          </cell>
          <cell r="D5648" t="str">
            <v>U</v>
          </cell>
          <cell r="E5648" t="str">
            <v>6</v>
          </cell>
          <cell r="F5648">
            <v>25</v>
          </cell>
          <cell r="G5648">
            <v>165</v>
          </cell>
          <cell r="H5648">
            <v>7</v>
          </cell>
          <cell r="I5648">
            <v>0</v>
          </cell>
          <cell r="J5648">
            <v>0</v>
          </cell>
          <cell r="K5648">
            <v>0</v>
          </cell>
        </row>
        <row r="5649">
          <cell r="A5649">
            <v>1986</v>
          </cell>
          <cell r="B5649" t="str">
            <v>555</v>
          </cell>
          <cell r="C5649" t="str">
            <v>UNKNOWN STREAMS</v>
          </cell>
          <cell r="D5649" t="str">
            <v>U</v>
          </cell>
          <cell r="E5649" t="str">
            <v>7</v>
          </cell>
          <cell r="F5649">
            <v>16</v>
          </cell>
          <cell r="G5649">
            <v>72</v>
          </cell>
          <cell r="H5649">
            <v>0</v>
          </cell>
          <cell r="I5649">
            <v>13</v>
          </cell>
          <cell r="J5649">
            <v>0</v>
          </cell>
          <cell r="K5649">
            <v>0</v>
          </cell>
        </row>
        <row r="5650">
          <cell r="A5650">
            <v>1986</v>
          </cell>
          <cell r="B5650" t="str">
            <v>555</v>
          </cell>
          <cell r="C5650" t="str">
            <v>UNKNOWN STREAMS</v>
          </cell>
          <cell r="D5650" t="str">
            <v>U</v>
          </cell>
          <cell r="E5650" t="str">
            <v>8</v>
          </cell>
          <cell r="F5650">
            <v>3</v>
          </cell>
          <cell r="G5650">
            <v>11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</row>
        <row r="5651">
          <cell r="A5651">
            <v>1986</v>
          </cell>
          <cell r="B5651" t="str">
            <v>555</v>
          </cell>
          <cell r="C5651" t="str">
            <v>UNKNOWN STREAMS</v>
          </cell>
          <cell r="D5651" t="str">
            <v>U</v>
          </cell>
          <cell r="E5651" t="str">
            <v>9</v>
          </cell>
          <cell r="F5651">
            <v>27</v>
          </cell>
          <cell r="G5651">
            <v>105</v>
          </cell>
          <cell r="H5651">
            <v>13</v>
          </cell>
          <cell r="I5651">
            <v>20</v>
          </cell>
          <cell r="J5651">
            <v>2</v>
          </cell>
          <cell r="K5651">
            <v>9</v>
          </cell>
        </row>
        <row r="5652">
          <cell r="A5652">
            <v>1987</v>
          </cell>
          <cell r="B5652" t="str">
            <v>001</v>
          </cell>
          <cell r="C5652" t="str">
            <v>ADAM RIVER</v>
          </cell>
          <cell r="D5652" t="str">
            <v>1</v>
          </cell>
          <cell r="E5652" t="str">
            <v>0</v>
          </cell>
          <cell r="F5652">
            <v>4</v>
          </cell>
          <cell r="G5652">
            <v>6</v>
          </cell>
          <cell r="H5652">
            <v>0</v>
          </cell>
          <cell r="I5652">
            <v>6</v>
          </cell>
          <cell r="J5652">
            <v>0</v>
          </cell>
          <cell r="K5652">
            <v>0</v>
          </cell>
        </row>
        <row r="5653">
          <cell r="A5653">
            <v>1987</v>
          </cell>
          <cell r="B5653" t="str">
            <v>001</v>
          </cell>
          <cell r="C5653" t="str">
            <v>ADAM RIVER</v>
          </cell>
          <cell r="D5653" t="str">
            <v>1</v>
          </cell>
          <cell r="E5653" t="str">
            <v>1</v>
          </cell>
          <cell r="F5653">
            <v>12</v>
          </cell>
          <cell r="G5653">
            <v>48</v>
          </cell>
          <cell r="H5653">
            <v>0</v>
          </cell>
          <cell r="I5653">
            <v>52</v>
          </cell>
          <cell r="J5653">
            <v>0</v>
          </cell>
          <cell r="K5653">
            <v>0</v>
          </cell>
        </row>
        <row r="5654">
          <cell r="A5654">
            <v>1987</v>
          </cell>
          <cell r="B5654" t="str">
            <v>001</v>
          </cell>
          <cell r="C5654" t="str">
            <v>ADAM RIVER</v>
          </cell>
          <cell r="D5654" t="str">
            <v>1</v>
          </cell>
          <cell r="E5654" t="str">
            <v>2</v>
          </cell>
          <cell r="F5654">
            <v>9</v>
          </cell>
          <cell r="G5654">
            <v>28</v>
          </cell>
          <cell r="H5654">
            <v>0</v>
          </cell>
          <cell r="I5654">
            <v>171</v>
          </cell>
          <cell r="J5654">
            <v>5</v>
          </cell>
          <cell r="K5654">
            <v>5</v>
          </cell>
        </row>
        <row r="5655">
          <cell r="A5655">
            <v>1987</v>
          </cell>
          <cell r="B5655" t="str">
            <v>003</v>
          </cell>
          <cell r="C5655" t="str">
            <v>AMOR DE COSMOS RIVER</v>
          </cell>
          <cell r="D5655" t="str">
            <v>1</v>
          </cell>
          <cell r="E5655" t="str">
            <v>0</v>
          </cell>
          <cell r="F5655">
            <v>6</v>
          </cell>
          <cell r="G5655">
            <v>11</v>
          </cell>
          <cell r="H5655">
            <v>0</v>
          </cell>
          <cell r="I5655">
            <v>56</v>
          </cell>
          <cell r="J5655">
            <v>0</v>
          </cell>
          <cell r="K5655">
            <v>6</v>
          </cell>
        </row>
        <row r="5656">
          <cell r="A5656">
            <v>1987</v>
          </cell>
          <cell r="B5656" t="str">
            <v>003</v>
          </cell>
          <cell r="C5656" t="str">
            <v>AMOR DE COSMOS RIVER</v>
          </cell>
          <cell r="D5656" t="str">
            <v>1</v>
          </cell>
          <cell r="E5656" t="str">
            <v>1</v>
          </cell>
          <cell r="F5656">
            <v>48</v>
          </cell>
          <cell r="G5656">
            <v>112</v>
          </cell>
          <cell r="H5656">
            <v>0</v>
          </cell>
          <cell r="I5656">
            <v>136</v>
          </cell>
          <cell r="J5656">
            <v>8</v>
          </cell>
          <cell r="K5656">
            <v>32</v>
          </cell>
        </row>
        <row r="5657">
          <cell r="A5657">
            <v>1987</v>
          </cell>
          <cell r="B5657" t="str">
            <v>003</v>
          </cell>
          <cell r="C5657" t="str">
            <v>AMOR DE COSMOS RIVER</v>
          </cell>
          <cell r="D5657" t="str">
            <v>1</v>
          </cell>
          <cell r="E5657" t="str">
            <v>2</v>
          </cell>
          <cell r="F5657">
            <v>5</v>
          </cell>
          <cell r="G5657">
            <v>5</v>
          </cell>
          <cell r="H5657">
            <v>0</v>
          </cell>
          <cell r="I5657">
            <v>18</v>
          </cell>
          <cell r="J5657">
            <v>0</v>
          </cell>
          <cell r="K5657">
            <v>0</v>
          </cell>
        </row>
        <row r="5658">
          <cell r="A5658">
            <v>1987</v>
          </cell>
          <cell r="B5658" t="str">
            <v>006</v>
          </cell>
          <cell r="C5658" t="str">
            <v>ASH RIVER</v>
          </cell>
          <cell r="D5658" t="str">
            <v>1</v>
          </cell>
          <cell r="E5658" t="str">
            <v>0</v>
          </cell>
          <cell r="F5658">
            <v>2</v>
          </cell>
          <cell r="G5658">
            <v>4</v>
          </cell>
          <cell r="H5658">
            <v>0</v>
          </cell>
          <cell r="I5658">
            <v>2</v>
          </cell>
          <cell r="J5658">
            <v>0</v>
          </cell>
          <cell r="K5658">
            <v>0</v>
          </cell>
        </row>
        <row r="5659">
          <cell r="A5659">
            <v>1987</v>
          </cell>
          <cell r="B5659" t="str">
            <v>006</v>
          </cell>
          <cell r="C5659" t="str">
            <v>ASH RIVER</v>
          </cell>
          <cell r="D5659" t="str">
            <v>1</v>
          </cell>
          <cell r="E5659" t="str">
            <v>1</v>
          </cell>
          <cell r="F5659">
            <v>72</v>
          </cell>
          <cell r="G5659">
            <v>167</v>
          </cell>
          <cell r="H5659">
            <v>0</v>
          </cell>
          <cell r="I5659">
            <v>80</v>
          </cell>
          <cell r="J5659">
            <v>52</v>
          </cell>
          <cell r="K5659">
            <v>44</v>
          </cell>
        </row>
        <row r="5660">
          <cell r="A5660">
            <v>1987</v>
          </cell>
          <cell r="B5660" t="str">
            <v>009</v>
          </cell>
          <cell r="C5660" t="str">
            <v>BENSON RIVER</v>
          </cell>
          <cell r="D5660" t="str">
            <v>1</v>
          </cell>
          <cell r="E5660" t="str">
            <v>1</v>
          </cell>
          <cell r="F5660">
            <v>4</v>
          </cell>
          <cell r="G5660">
            <v>8</v>
          </cell>
          <cell r="H5660">
            <v>0</v>
          </cell>
          <cell r="I5660">
            <v>8</v>
          </cell>
          <cell r="J5660">
            <v>0</v>
          </cell>
          <cell r="K5660">
            <v>0</v>
          </cell>
        </row>
        <row r="5661">
          <cell r="A5661">
            <v>1987</v>
          </cell>
          <cell r="B5661" t="str">
            <v>010</v>
          </cell>
          <cell r="C5661" t="str">
            <v>BIG QUALICUM RIVER</v>
          </cell>
          <cell r="D5661" t="str">
            <v>1</v>
          </cell>
          <cell r="E5661" t="str">
            <v>0</v>
          </cell>
          <cell r="F5661">
            <v>15</v>
          </cell>
          <cell r="G5661">
            <v>35</v>
          </cell>
          <cell r="H5661">
            <v>0</v>
          </cell>
          <cell r="I5661">
            <v>24</v>
          </cell>
          <cell r="J5661">
            <v>2</v>
          </cell>
          <cell r="K5661">
            <v>13</v>
          </cell>
        </row>
        <row r="5662">
          <cell r="A5662">
            <v>1987</v>
          </cell>
          <cell r="B5662" t="str">
            <v>010</v>
          </cell>
          <cell r="C5662" t="str">
            <v>BIG QUALICUM RIVER</v>
          </cell>
          <cell r="D5662" t="str">
            <v>1</v>
          </cell>
          <cell r="E5662" t="str">
            <v>1</v>
          </cell>
          <cell r="F5662">
            <v>546</v>
          </cell>
          <cell r="G5662">
            <v>2898</v>
          </cell>
          <cell r="H5662">
            <v>0</v>
          </cell>
          <cell r="I5662">
            <v>726</v>
          </cell>
          <cell r="J5662">
            <v>295</v>
          </cell>
          <cell r="K5662">
            <v>530</v>
          </cell>
        </row>
        <row r="5663">
          <cell r="A5663">
            <v>1987</v>
          </cell>
          <cell r="B5663" t="str">
            <v>010</v>
          </cell>
          <cell r="C5663" t="str">
            <v>BIG QUALICUM RIVER</v>
          </cell>
          <cell r="D5663" t="str">
            <v>1</v>
          </cell>
          <cell r="E5663" t="str">
            <v>2</v>
          </cell>
          <cell r="F5663">
            <v>189</v>
          </cell>
          <cell r="G5663">
            <v>392</v>
          </cell>
          <cell r="H5663">
            <v>0</v>
          </cell>
          <cell r="I5663">
            <v>125</v>
          </cell>
          <cell r="J5663">
            <v>60</v>
          </cell>
          <cell r="K5663">
            <v>360</v>
          </cell>
        </row>
        <row r="5664">
          <cell r="A5664">
            <v>1987</v>
          </cell>
          <cell r="B5664" t="str">
            <v>010</v>
          </cell>
          <cell r="C5664" t="str">
            <v>BIG QUALICUM RIVER</v>
          </cell>
          <cell r="D5664" t="str">
            <v>1</v>
          </cell>
          <cell r="E5664" t="str">
            <v>3</v>
          </cell>
          <cell r="F5664">
            <v>3</v>
          </cell>
          <cell r="G5664">
            <v>3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</row>
        <row r="5665">
          <cell r="A5665">
            <v>1987</v>
          </cell>
          <cell r="B5665" t="str">
            <v>010</v>
          </cell>
          <cell r="C5665" t="str">
            <v>BIG QUALICUM RIVER</v>
          </cell>
          <cell r="D5665" t="str">
            <v>1</v>
          </cell>
          <cell r="E5665" t="str">
            <v>4</v>
          </cell>
          <cell r="F5665">
            <v>3</v>
          </cell>
          <cell r="G5665">
            <v>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</row>
        <row r="5666">
          <cell r="A5666">
            <v>1987</v>
          </cell>
          <cell r="B5666" t="str">
            <v>010</v>
          </cell>
          <cell r="C5666" t="str">
            <v>BIG QUALICUM RIVER</v>
          </cell>
          <cell r="D5666" t="str">
            <v>1</v>
          </cell>
          <cell r="E5666" t="str">
            <v>7</v>
          </cell>
          <cell r="F5666">
            <v>10</v>
          </cell>
          <cell r="G5666">
            <v>39</v>
          </cell>
          <cell r="H5666">
            <v>0</v>
          </cell>
          <cell r="I5666">
            <v>10</v>
          </cell>
          <cell r="J5666">
            <v>3</v>
          </cell>
          <cell r="K5666">
            <v>16</v>
          </cell>
        </row>
        <row r="5667">
          <cell r="A5667">
            <v>1987</v>
          </cell>
          <cell r="B5667" t="str">
            <v>010</v>
          </cell>
          <cell r="C5667" t="str">
            <v>BIG QUALICUM RIVER</v>
          </cell>
          <cell r="D5667" t="str">
            <v>1</v>
          </cell>
          <cell r="E5667" t="str">
            <v>8</v>
          </cell>
          <cell r="F5667">
            <v>7</v>
          </cell>
          <cell r="G5667">
            <v>23</v>
          </cell>
          <cell r="H5667">
            <v>0</v>
          </cell>
          <cell r="I5667">
            <v>10</v>
          </cell>
          <cell r="J5667">
            <v>3</v>
          </cell>
          <cell r="K5667">
            <v>3</v>
          </cell>
        </row>
        <row r="5668">
          <cell r="A5668">
            <v>1987</v>
          </cell>
          <cell r="B5668" t="str">
            <v>010</v>
          </cell>
          <cell r="C5668" t="str">
            <v>BIG QUALICUM RIVER</v>
          </cell>
          <cell r="D5668" t="str">
            <v>1</v>
          </cell>
          <cell r="E5668" t="str">
            <v>9</v>
          </cell>
          <cell r="F5668">
            <v>17</v>
          </cell>
          <cell r="G5668">
            <v>156</v>
          </cell>
          <cell r="H5668">
            <v>0</v>
          </cell>
          <cell r="I5668">
            <v>21</v>
          </cell>
          <cell r="J5668">
            <v>11</v>
          </cell>
          <cell r="K5668">
            <v>78</v>
          </cell>
        </row>
        <row r="5669">
          <cell r="A5669">
            <v>1987</v>
          </cell>
          <cell r="B5669" t="str">
            <v>011</v>
          </cell>
          <cell r="C5669" t="str">
            <v>BLACK CREEK</v>
          </cell>
          <cell r="D5669" t="str">
            <v>1</v>
          </cell>
          <cell r="E5669" t="str">
            <v>1</v>
          </cell>
          <cell r="F5669">
            <v>8</v>
          </cell>
          <cell r="G5669">
            <v>20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</row>
        <row r="5670">
          <cell r="A5670">
            <v>1987</v>
          </cell>
          <cell r="B5670" t="str">
            <v>013</v>
          </cell>
          <cell r="C5670" t="str">
            <v>BROWNS RIVER</v>
          </cell>
          <cell r="D5670" t="str">
            <v>1</v>
          </cell>
          <cell r="E5670" t="str">
            <v>0</v>
          </cell>
          <cell r="F5670">
            <v>2</v>
          </cell>
          <cell r="G5670">
            <v>2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</row>
        <row r="5671">
          <cell r="A5671">
            <v>1987</v>
          </cell>
          <cell r="B5671" t="str">
            <v>013</v>
          </cell>
          <cell r="C5671" t="str">
            <v>BROWNS RIVER</v>
          </cell>
          <cell r="D5671" t="str">
            <v>1</v>
          </cell>
          <cell r="E5671" t="str">
            <v>1</v>
          </cell>
          <cell r="F5671">
            <v>4</v>
          </cell>
          <cell r="G5671">
            <v>4</v>
          </cell>
          <cell r="H5671">
            <v>0</v>
          </cell>
          <cell r="I5671">
            <v>8</v>
          </cell>
          <cell r="J5671">
            <v>0</v>
          </cell>
          <cell r="K5671">
            <v>4</v>
          </cell>
        </row>
        <row r="5672">
          <cell r="A5672">
            <v>1987</v>
          </cell>
          <cell r="B5672" t="str">
            <v>014</v>
          </cell>
          <cell r="C5672" t="str">
            <v>BURMAN RIVER</v>
          </cell>
          <cell r="D5672" t="str">
            <v>1</v>
          </cell>
          <cell r="E5672" t="str">
            <v>0</v>
          </cell>
          <cell r="F5672">
            <v>6</v>
          </cell>
          <cell r="G5672">
            <v>6</v>
          </cell>
          <cell r="H5672">
            <v>0</v>
          </cell>
          <cell r="I5672">
            <v>9</v>
          </cell>
          <cell r="J5672">
            <v>0</v>
          </cell>
          <cell r="K5672">
            <v>0</v>
          </cell>
        </row>
        <row r="5673">
          <cell r="A5673">
            <v>1987</v>
          </cell>
          <cell r="B5673" t="str">
            <v>014</v>
          </cell>
          <cell r="C5673" t="str">
            <v>BURMAN RIVER</v>
          </cell>
          <cell r="D5673" t="str">
            <v>1</v>
          </cell>
          <cell r="E5673" t="str">
            <v>1</v>
          </cell>
          <cell r="F5673">
            <v>16</v>
          </cell>
          <cell r="G5673">
            <v>92</v>
          </cell>
          <cell r="H5673">
            <v>0</v>
          </cell>
          <cell r="I5673">
            <v>259</v>
          </cell>
          <cell r="J5673">
            <v>4</v>
          </cell>
          <cell r="K5673">
            <v>0</v>
          </cell>
        </row>
        <row r="5674">
          <cell r="A5674">
            <v>1987</v>
          </cell>
          <cell r="B5674" t="str">
            <v>015</v>
          </cell>
          <cell r="C5674" t="str">
            <v>CAMPBELL RIVER</v>
          </cell>
          <cell r="D5674" t="str">
            <v>1</v>
          </cell>
          <cell r="E5674" t="str">
            <v>0</v>
          </cell>
          <cell r="F5674">
            <v>84</v>
          </cell>
          <cell r="G5674">
            <v>209</v>
          </cell>
          <cell r="H5674">
            <v>2</v>
          </cell>
          <cell r="I5674">
            <v>45</v>
          </cell>
          <cell r="J5674">
            <v>2</v>
          </cell>
          <cell r="K5674">
            <v>30</v>
          </cell>
        </row>
        <row r="5675">
          <cell r="A5675">
            <v>1987</v>
          </cell>
          <cell r="B5675" t="str">
            <v>015</v>
          </cell>
          <cell r="C5675" t="str">
            <v>CAMPBELL RIVER</v>
          </cell>
          <cell r="D5675" t="str">
            <v>1</v>
          </cell>
          <cell r="E5675" t="str">
            <v>1</v>
          </cell>
          <cell r="F5675">
            <v>375</v>
          </cell>
          <cell r="G5675">
            <v>2400</v>
          </cell>
          <cell r="H5675">
            <v>0</v>
          </cell>
          <cell r="I5675">
            <v>773</v>
          </cell>
          <cell r="J5675">
            <v>92</v>
          </cell>
          <cell r="K5675">
            <v>801</v>
          </cell>
        </row>
        <row r="5676">
          <cell r="A5676">
            <v>1987</v>
          </cell>
          <cell r="B5676" t="str">
            <v>015</v>
          </cell>
          <cell r="C5676" t="str">
            <v>CAMPBELL RIVER</v>
          </cell>
          <cell r="D5676" t="str">
            <v>1</v>
          </cell>
          <cell r="E5676" t="str">
            <v>2</v>
          </cell>
          <cell r="F5676">
            <v>148</v>
          </cell>
          <cell r="G5676">
            <v>554</v>
          </cell>
          <cell r="H5676">
            <v>0</v>
          </cell>
          <cell r="I5676">
            <v>143</v>
          </cell>
          <cell r="J5676">
            <v>42</v>
          </cell>
          <cell r="K5676">
            <v>185</v>
          </cell>
        </row>
        <row r="5677">
          <cell r="A5677">
            <v>1987</v>
          </cell>
          <cell r="B5677" t="str">
            <v>015</v>
          </cell>
          <cell r="C5677" t="str">
            <v>CAMPBELL RIVER</v>
          </cell>
          <cell r="D5677" t="str">
            <v>1</v>
          </cell>
          <cell r="E5677" t="str">
            <v>3</v>
          </cell>
          <cell r="F5677">
            <v>3</v>
          </cell>
          <cell r="G5677">
            <v>9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</row>
        <row r="5678">
          <cell r="A5678">
            <v>1987</v>
          </cell>
          <cell r="B5678" t="str">
            <v>015</v>
          </cell>
          <cell r="C5678" t="str">
            <v>CAMPBELL RIVER</v>
          </cell>
          <cell r="D5678" t="str">
            <v>1</v>
          </cell>
          <cell r="E5678" t="str">
            <v>4</v>
          </cell>
          <cell r="F5678">
            <v>10</v>
          </cell>
          <cell r="G5678">
            <v>19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</row>
        <row r="5679">
          <cell r="A5679">
            <v>1987</v>
          </cell>
          <cell r="B5679" t="str">
            <v>015</v>
          </cell>
          <cell r="C5679" t="str">
            <v>CAMPBELL RIVER</v>
          </cell>
          <cell r="D5679" t="str">
            <v>1</v>
          </cell>
          <cell r="E5679" t="str">
            <v>7</v>
          </cell>
          <cell r="F5679">
            <v>3</v>
          </cell>
          <cell r="G5679">
            <v>7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</row>
        <row r="5680">
          <cell r="A5680">
            <v>1987</v>
          </cell>
          <cell r="B5680" t="str">
            <v>015</v>
          </cell>
          <cell r="C5680" t="str">
            <v>CAMPBELL RIVER</v>
          </cell>
          <cell r="D5680" t="str">
            <v>1</v>
          </cell>
          <cell r="E5680" t="str">
            <v>9</v>
          </cell>
          <cell r="F5680">
            <v>48</v>
          </cell>
          <cell r="G5680">
            <v>103</v>
          </cell>
          <cell r="H5680">
            <v>0</v>
          </cell>
          <cell r="I5680">
            <v>19</v>
          </cell>
          <cell r="J5680">
            <v>0</v>
          </cell>
          <cell r="K5680">
            <v>6</v>
          </cell>
        </row>
        <row r="5681">
          <cell r="A5681">
            <v>1987</v>
          </cell>
          <cell r="B5681" t="str">
            <v>016</v>
          </cell>
          <cell r="C5681" t="str">
            <v>CAYCUSE RIVER</v>
          </cell>
          <cell r="D5681" t="str">
            <v>1</v>
          </cell>
          <cell r="E5681" t="str">
            <v>1</v>
          </cell>
          <cell r="F5681">
            <v>24</v>
          </cell>
          <cell r="G5681">
            <v>124</v>
          </cell>
          <cell r="H5681">
            <v>0</v>
          </cell>
          <cell r="I5681">
            <v>120</v>
          </cell>
          <cell r="J5681">
            <v>0</v>
          </cell>
          <cell r="K5681">
            <v>0</v>
          </cell>
        </row>
        <row r="5682">
          <cell r="A5682">
            <v>1987</v>
          </cell>
          <cell r="B5682" t="str">
            <v>016</v>
          </cell>
          <cell r="C5682" t="str">
            <v>CAYCUSE RIVER</v>
          </cell>
          <cell r="D5682" t="str">
            <v>1</v>
          </cell>
          <cell r="E5682" t="str">
            <v>2</v>
          </cell>
          <cell r="F5682">
            <v>5</v>
          </cell>
          <cell r="G5682">
            <v>18</v>
          </cell>
          <cell r="H5682">
            <v>0</v>
          </cell>
          <cell r="I5682">
            <v>37</v>
          </cell>
          <cell r="J5682">
            <v>0</v>
          </cell>
          <cell r="K5682">
            <v>0</v>
          </cell>
        </row>
        <row r="5683">
          <cell r="A5683">
            <v>1987</v>
          </cell>
          <cell r="B5683" t="str">
            <v>017</v>
          </cell>
          <cell r="C5683" t="str">
            <v>CAYEGHLE CREEK</v>
          </cell>
          <cell r="D5683" t="str">
            <v>1</v>
          </cell>
          <cell r="E5683" t="str">
            <v>1</v>
          </cell>
          <cell r="F5683">
            <v>20</v>
          </cell>
          <cell r="G5683">
            <v>76</v>
          </cell>
          <cell r="H5683">
            <v>0</v>
          </cell>
          <cell r="I5683">
            <v>20</v>
          </cell>
          <cell r="J5683">
            <v>0</v>
          </cell>
          <cell r="K5683">
            <v>0</v>
          </cell>
        </row>
        <row r="5684">
          <cell r="A5684">
            <v>1987</v>
          </cell>
          <cell r="B5684" t="str">
            <v>018</v>
          </cell>
          <cell r="C5684" t="str">
            <v>CHASE RIVER</v>
          </cell>
          <cell r="D5684" t="str">
            <v>1</v>
          </cell>
          <cell r="E5684" t="str">
            <v>1</v>
          </cell>
          <cell r="F5684">
            <v>4</v>
          </cell>
          <cell r="G5684">
            <v>20</v>
          </cell>
          <cell r="H5684">
            <v>0</v>
          </cell>
          <cell r="I5684">
            <v>16</v>
          </cell>
          <cell r="J5684">
            <v>0</v>
          </cell>
          <cell r="K5684">
            <v>0</v>
          </cell>
        </row>
        <row r="5685">
          <cell r="A5685">
            <v>1987</v>
          </cell>
          <cell r="B5685" t="str">
            <v>019</v>
          </cell>
          <cell r="C5685" t="str">
            <v>CHEMAINUS RIVER</v>
          </cell>
          <cell r="D5685" t="str">
            <v>1</v>
          </cell>
          <cell r="E5685" t="str">
            <v>1</v>
          </cell>
          <cell r="F5685">
            <v>64</v>
          </cell>
          <cell r="G5685">
            <v>235</v>
          </cell>
          <cell r="H5685">
            <v>0</v>
          </cell>
          <cell r="I5685">
            <v>68</v>
          </cell>
          <cell r="J5685">
            <v>0</v>
          </cell>
          <cell r="K5685">
            <v>36</v>
          </cell>
        </row>
        <row r="5686">
          <cell r="A5686">
            <v>1987</v>
          </cell>
          <cell r="B5686" t="str">
            <v>020</v>
          </cell>
          <cell r="C5686" t="str">
            <v>CHINA CREEK</v>
          </cell>
          <cell r="D5686" t="str">
            <v>1</v>
          </cell>
          <cell r="E5686" t="str">
            <v>1</v>
          </cell>
          <cell r="F5686">
            <v>44</v>
          </cell>
          <cell r="G5686">
            <v>231</v>
          </cell>
          <cell r="H5686">
            <v>24</v>
          </cell>
          <cell r="I5686">
            <v>355</v>
          </cell>
          <cell r="J5686">
            <v>4</v>
          </cell>
          <cell r="K5686">
            <v>0</v>
          </cell>
        </row>
        <row r="5687">
          <cell r="A5687">
            <v>1987</v>
          </cell>
          <cell r="B5687" t="str">
            <v>020</v>
          </cell>
          <cell r="C5687" t="str">
            <v>CHINA CREEK</v>
          </cell>
          <cell r="D5687" t="str">
            <v>1</v>
          </cell>
          <cell r="E5687" t="str">
            <v>2</v>
          </cell>
          <cell r="F5687">
            <v>9</v>
          </cell>
          <cell r="G5687">
            <v>23</v>
          </cell>
          <cell r="H5687">
            <v>0</v>
          </cell>
          <cell r="I5687">
            <v>23</v>
          </cell>
          <cell r="J5687">
            <v>0</v>
          </cell>
          <cell r="K5687">
            <v>0</v>
          </cell>
        </row>
        <row r="5688">
          <cell r="A5688">
            <v>1987</v>
          </cell>
          <cell r="B5688" t="str">
            <v>021</v>
          </cell>
          <cell r="C5688" t="str">
            <v>CLUXEWE RIVER</v>
          </cell>
          <cell r="D5688" t="str">
            <v>1</v>
          </cell>
          <cell r="E5688" t="str">
            <v>0</v>
          </cell>
          <cell r="F5688">
            <v>2</v>
          </cell>
          <cell r="G5688">
            <v>2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</row>
        <row r="5689">
          <cell r="A5689">
            <v>1987</v>
          </cell>
          <cell r="B5689" t="str">
            <v>021</v>
          </cell>
          <cell r="C5689" t="str">
            <v>CLUXEWE RIVER</v>
          </cell>
          <cell r="D5689" t="str">
            <v>1</v>
          </cell>
          <cell r="E5689" t="str">
            <v>1</v>
          </cell>
          <cell r="F5689">
            <v>92</v>
          </cell>
          <cell r="G5689">
            <v>371</v>
          </cell>
          <cell r="H5689">
            <v>0</v>
          </cell>
          <cell r="I5689">
            <v>427</v>
          </cell>
          <cell r="J5689">
            <v>24</v>
          </cell>
          <cell r="K5689">
            <v>108</v>
          </cell>
        </row>
        <row r="5690">
          <cell r="A5690">
            <v>1987</v>
          </cell>
          <cell r="B5690" t="str">
            <v>021</v>
          </cell>
          <cell r="C5690" t="str">
            <v>CLUXEWE RIVER</v>
          </cell>
          <cell r="D5690" t="str">
            <v>1</v>
          </cell>
          <cell r="E5690" t="str">
            <v>2</v>
          </cell>
          <cell r="F5690">
            <v>5</v>
          </cell>
          <cell r="G5690">
            <v>5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</row>
        <row r="5691">
          <cell r="A5691">
            <v>1987</v>
          </cell>
          <cell r="B5691" t="str">
            <v>021</v>
          </cell>
          <cell r="C5691" t="str">
            <v>CLUXEWE RIVER</v>
          </cell>
          <cell r="D5691" t="str">
            <v>1</v>
          </cell>
          <cell r="E5691" t="str">
            <v>3</v>
          </cell>
          <cell r="F5691">
            <v>3</v>
          </cell>
          <cell r="G5691">
            <v>3</v>
          </cell>
          <cell r="H5691">
            <v>0</v>
          </cell>
          <cell r="I5691">
            <v>0</v>
          </cell>
          <cell r="J5691">
            <v>0</v>
          </cell>
          <cell r="K5691">
            <v>3</v>
          </cell>
        </row>
        <row r="5692">
          <cell r="A5692">
            <v>1987</v>
          </cell>
          <cell r="B5692" t="str">
            <v>021</v>
          </cell>
          <cell r="C5692" t="str">
            <v>CLUXEWE RIVER</v>
          </cell>
          <cell r="D5692" t="str">
            <v>1</v>
          </cell>
          <cell r="E5692" t="str">
            <v>8</v>
          </cell>
          <cell r="F5692">
            <v>3</v>
          </cell>
          <cell r="G5692">
            <v>3</v>
          </cell>
          <cell r="H5692">
            <v>0</v>
          </cell>
          <cell r="I5692">
            <v>3</v>
          </cell>
          <cell r="J5692">
            <v>0</v>
          </cell>
          <cell r="K5692">
            <v>0</v>
          </cell>
        </row>
        <row r="5693">
          <cell r="A5693">
            <v>1987</v>
          </cell>
          <cell r="B5693" t="str">
            <v>021</v>
          </cell>
          <cell r="C5693" t="str">
            <v>CLUXEWE RIVER</v>
          </cell>
          <cell r="D5693" t="str">
            <v>1</v>
          </cell>
          <cell r="E5693" t="str">
            <v>9</v>
          </cell>
          <cell r="F5693">
            <v>2</v>
          </cell>
          <cell r="G5693">
            <v>6</v>
          </cell>
          <cell r="H5693">
            <v>0</v>
          </cell>
          <cell r="I5693">
            <v>19</v>
          </cell>
          <cell r="J5693">
            <v>2</v>
          </cell>
          <cell r="K5693">
            <v>0</v>
          </cell>
        </row>
        <row r="5694">
          <cell r="A5694">
            <v>1987</v>
          </cell>
          <cell r="B5694" t="str">
            <v>022</v>
          </cell>
          <cell r="C5694" t="str">
            <v>COLEMAN CREEK</v>
          </cell>
          <cell r="D5694" t="str">
            <v>1</v>
          </cell>
          <cell r="E5694" t="str">
            <v>1</v>
          </cell>
          <cell r="F5694">
            <v>4</v>
          </cell>
          <cell r="G5694">
            <v>12</v>
          </cell>
          <cell r="H5694">
            <v>0</v>
          </cell>
          <cell r="I5694">
            <v>12</v>
          </cell>
          <cell r="J5694">
            <v>0</v>
          </cell>
          <cell r="K5694">
            <v>0</v>
          </cell>
        </row>
        <row r="5695">
          <cell r="A5695">
            <v>1987</v>
          </cell>
          <cell r="B5695" t="str">
            <v>023</v>
          </cell>
          <cell r="C5695" t="str">
            <v>COLONIAL CREEK</v>
          </cell>
          <cell r="D5695" t="str">
            <v>1</v>
          </cell>
          <cell r="E5695" t="str">
            <v>1</v>
          </cell>
          <cell r="F5695">
            <v>12</v>
          </cell>
          <cell r="G5695">
            <v>32</v>
          </cell>
          <cell r="H5695">
            <v>0</v>
          </cell>
          <cell r="I5695">
            <v>20</v>
          </cell>
          <cell r="J5695">
            <v>0</v>
          </cell>
          <cell r="K5695">
            <v>0</v>
          </cell>
        </row>
        <row r="5696">
          <cell r="A5696">
            <v>1987</v>
          </cell>
          <cell r="B5696" t="str">
            <v>024</v>
          </cell>
          <cell r="C5696" t="str">
            <v>CONUMA RIVER</v>
          </cell>
          <cell r="D5696" t="str">
            <v>1</v>
          </cell>
          <cell r="E5696" t="str">
            <v>1</v>
          </cell>
          <cell r="F5696">
            <v>8</v>
          </cell>
          <cell r="G5696">
            <v>12</v>
          </cell>
          <cell r="H5696">
            <v>0</v>
          </cell>
          <cell r="I5696">
            <v>8</v>
          </cell>
          <cell r="J5696">
            <v>0</v>
          </cell>
          <cell r="K5696">
            <v>0</v>
          </cell>
        </row>
        <row r="5697">
          <cell r="A5697">
            <v>1987</v>
          </cell>
          <cell r="B5697" t="str">
            <v>024</v>
          </cell>
          <cell r="C5697" t="str">
            <v>CONUMA RIVER</v>
          </cell>
          <cell r="D5697" t="str">
            <v>1</v>
          </cell>
          <cell r="E5697" t="str">
            <v>2</v>
          </cell>
          <cell r="F5697">
            <v>5</v>
          </cell>
          <cell r="G5697">
            <v>5</v>
          </cell>
          <cell r="H5697">
            <v>0</v>
          </cell>
          <cell r="I5697">
            <v>9</v>
          </cell>
          <cell r="J5697">
            <v>0</v>
          </cell>
          <cell r="K5697">
            <v>0</v>
          </cell>
        </row>
        <row r="5698">
          <cell r="A5698">
            <v>1987</v>
          </cell>
          <cell r="B5698" t="str">
            <v>024</v>
          </cell>
          <cell r="C5698" t="str">
            <v>CONUMA RIVER</v>
          </cell>
          <cell r="D5698" t="str">
            <v>1</v>
          </cell>
          <cell r="E5698" t="str">
            <v>3</v>
          </cell>
          <cell r="F5698">
            <v>3</v>
          </cell>
          <cell r="G5698">
            <v>3</v>
          </cell>
          <cell r="H5698">
            <v>0</v>
          </cell>
          <cell r="I5698">
            <v>3</v>
          </cell>
          <cell r="J5698">
            <v>0</v>
          </cell>
          <cell r="K5698">
            <v>0</v>
          </cell>
        </row>
        <row r="5699">
          <cell r="A5699">
            <v>1987</v>
          </cell>
          <cell r="B5699" t="str">
            <v>025</v>
          </cell>
          <cell r="C5699" t="str">
            <v>COUS CREEK</v>
          </cell>
          <cell r="D5699" t="str">
            <v>1</v>
          </cell>
          <cell r="E5699" t="str">
            <v>0</v>
          </cell>
          <cell r="F5699">
            <v>2</v>
          </cell>
          <cell r="G5699">
            <v>4</v>
          </cell>
          <cell r="H5699">
            <v>2</v>
          </cell>
          <cell r="I5699">
            <v>0</v>
          </cell>
          <cell r="J5699">
            <v>0</v>
          </cell>
          <cell r="K5699">
            <v>0</v>
          </cell>
        </row>
        <row r="5700">
          <cell r="A5700">
            <v>1987</v>
          </cell>
          <cell r="B5700" t="str">
            <v>025</v>
          </cell>
          <cell r="C5700" t="str">
            <v>COUS CREEK</v>
          </cell>
          <cell r="D5700" t="str">
            <v>1</v>
          </cell>
          <cell r="E5700" t="str">
            <v>1</v>
          </cell>
          <cell r="F5700">
            <v>16</v>
          </cell>
          <cell r="G5700">
            <v>40</v>
          </cell>
          <cell r="H5700">
            <v>0</v>
          </cell>
          <cell r="I5700">
            <v>44</v>
          </cell>
          <cell r="J5700">
            <v>0</v>
          </cell>
          <cell r="K5700">
            <v>0</v>
          </cell>
        </row>
        <row r="5701">
          <cell r="A5701">
            <v>1987</v>
          </cell>
          <cell r="B5701" t="str">
            <v>026</v>
          </cell>
          <cell r="C5701" t="str">
            <v>COWICHAN RIVER</v>
          </cell>
          <cell r="D5701" t="str">
            <v>1</v>
          </cell>
          <cell r="E5701" t="str">
            <v>0</v>
          </cell>
          <cell r="F5701">
            <v>2</v>
          </cell>
          <cell r="G5701">
            <v>11</v>
          </cell>
          <cell r="H5701">
            <v>0</v>
          </cell>
          <cell r="I5701">
            <v>6</v>
          </cell>
          <cell r="J5701">
            <v>0</v>
          </cell>
          <cell r="K5701">
            <v>6</v>
          </cell>
        </row>
        <row r="5702">
          <cell r="A5702">
            <v>1987</v>
          </cell>
          <cell r="B5702" t="str">
            <v>026</v>
          </cell>
          <cell r="C5702" t="str">
            <v>COWICHAN RIVER</v>
          </cell>
          <cell r="D5702" t="str">
            <v>1</v>
          </cell>
          <cell r="E5702" t="str">
            <v>1</v>
          </cell>
          <cell r="F5702">
            <v>921</v>
          </cell>
          <cell r="G5702">
            <v>5896</v>
          </cell>
          <cell r="H5702">
            <v>8</v>
          </cell>
          <cell r="I5702">
            <v>2615</v>
          </cell>
          <cell r="J5702">
            <v>247</v>
          </cell>
          <cell r="K5702">
            <v>650</v>
          </cell>
        </row>
        <row r="5703">
          <cell r="A5703">
            <v>1987</v>
          </cell>
          <cell r="B5703" t="str">
            <v>026</v>
          </cell>
          <cell r="C5703" t="str">
            <v>COWICHAN RIVER</v>
          </cell>
          <cell r="D5703" t="str">
            <v>1</v>
          </cell>
          <cell r="E5703" t="str">
            <v>2</v>
          </cell>
          <cell r="F5703">
            <v>92</v>
          </cell>
          <cell r="G5703">
            <v>175</v>
          </cell>
          <cell r="H5703">
            <v>0</v>
          </cell>
          <cell r="I5703">
            <v>111</v>
          </cell>
          <cell r="J5703">
            <v>5</v>
          </cell>
          <cell r="K5703">
            <v>18</v>
          </cell>
        </row>
        <row r="5704">
          <cell r="A5704">
            <v>1987</v>
          </cell>
          <cell r="B5704" t="str">
            <v>026</v>
          </cell>
          <cell r="C5704" t="str">
            <v>COWICHAN RIVER</v>
          </cell>
          <cell r="D5704" t="str">
            <v>1</v>
          </cell>
          <cell r="E5704" t="str">
            <v>3</v>
          </cell>
          <cell r="F5704">
            <v>3</v>
          </cell>
          <cell r="G5704">
            <v>9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</row>
        <row r="5705">
          <cell r="A5705">
            <v>1987</v>
          </cell>
          <cell r="B5705" t="str">
            <v>026</v>
          </cell>
          <cell r="C5705" t="str">
            <v>COWICHAN RIVER</v>
          </cell>
          <cell r="D5705" t="str">
            <v>1</v>
          </cell>
          <cell r="E5705" t="str">
            <v>5</v>
          </cell>
          <cell r="F5705">
            <v>3</v>
          </cell>
          <cell r="G5705">
            <v>3</v>
          </cell>
          <cell r="H5705">
            <v>0</v>
          </cell>
          <cell r="I5705">
            <v>0</v>
          </cell>
          <cell r="J5705">
            <v>0</v>
          </cell>
          <cell r="K5705">
            <v>21</v>
          </cell>
        </row>
        <row r="5706">
          <cell r="A5706">
            <v>1987</v>
          </cell>
          <cell r="B5706" t="str">
            <v>026</v>
          </cell>
          <cell r="C5706" t="str">
            <v>COWICHAN RIVER</v>
          </cell>
          <cell r="D5706" t="str">
            <v>1</v>
          </cell>
          <cell r="E5706" t="str">
            <v>6</v>
          </cell>
          <cell r="F5706">
            <v>4</v>
          </cell>
          <cell r="G5706">
            <v>9</v>
          </cell>
          <cell r="H5706">
            <v>0</v>
          </cell>
          <cell r="I5706">
            <v>9</v>
          </cell>
          <cell r="J5706">
            <v>0</v>
          </cell>
          <cell r="K5706">
            <v>0</v>
          </cell>
        </row>
        <row r="5707">
          <cell r="A5707">
            <v>1987</v>
          </cell>
          <cell r="B5707" t="str">
            <v>026</v>
          </cell>
          <cell r="C5707" t="str">
            <v>COWICHAN RIVER</v>
          </cell>
          <cell r="D5707" t="str">
            <v>1</v>
          </cell>
          <cell r="E5707" t="str">
            <v>9</v>
          </cell>
          <cell r="F5707">
            <v>17</v>
          </cell>
          <cell r="G5707">
            <v>51</v>
          </cell>
          <cell r="H5707">
            <v>0</v>
          </cell>
          <cell r="I5707">
            <v>32</v>
          </cell>
          <cell r="J5707">
            <v>0</v>
          </cell>
          <cell r="K5707">
            <v>0</v>
          </cell>
        </row>
        <row r="5708">
          <cell r="A5708">
            <v>1987</v>
          </cell>
          <cell r="B5708" t="str">
            <v>029</v>
          </cell>
          <cell r="C5708" t="str">
            <v>CYPRE RIVER</v>
          </cell>
          <cell r="D5708" t="str">
            <v>1</v>
          </cell>
          <cell r="E5708" t="str">
            <v>2</v>
          </cell>
          <cell r="F5708">
            <v>5</v>
          </cell>
          <cell r="G5708">
            <v>5</v>
          </cell>
          <cell r="H5708">
            <v>0</v>
          </cell>
          <cell r="I5708">
            <v>32</v>
          </cell>
          <cell r="J5708">
            <v>0</v>
          </cell>
          <cell r="K5708">
            <v>0</v>
          </cell>
        </row>
        <row r="5709">
          <cell r="A5709">
            <v>1987</v>
          </cell>
          <cell r="B5709" t="str">
            <v>030</v>
          </cell>
          <cell r="C5709" t="str">
            <v>DAVIE RIVER</v>
          </cell>
          <cell r="D5709" t="str">
            <v>1</v>
          </cell>
          <cell r="E5709" t="str">
            <v>1</v>
          </cell>
          <cell r="F5709">
            <v>4</v>
          </cell>
          <cell r="G5709">
            <v>4</v>
          </cell>
          <cell r="H5709">
            <v>0</v>
          </cell>
          <cell r="I5709">
            <v>4</v>
          </cell>
          <cell r="J5709">
            <v>0</v>
          </cell>
          <cell r="K5709">
            <v>0</v>
          </cell>
        </row>
        <row r="5710">
          <cell r="A5710">
            <v>1987</v>
          </cell>
          <cell r="B5710" t="str">
            <v>034</v>
          </cell>
          <cell r="C5710" t="str">
            <v>ENGLISHMAN RIVER</v>
          </cell>
          <cell r="D5710" t="str">
            <v>1</v>
          </cell>
          <cell r="E5710" t="str">
            <v>0</v>
          </cell>
          <cell r="F5710">
            <v>2</v>
          </cell>
          <cell r="G5710">
            <v>6</v>
          </cell>
          <cell r="H5710">
            <v>0</v>
          </cell>
          <cell r="I5710">
            <v>4</v>
          </cell>
          <cell r="J5710">
            <v>0</v>
          </cell>
          <cell r="K5710">
            <v>4</v>
          </cell>
        </row>
        <row r="5711">
          <cell r="A5711">
            <v>1987</v>
          </cell>
          <cell r="B5711" t="str">
            <v>034</v>
          </cell>
          <cell r="C5711" t="str">
            <v>ENGLISHMAN RIVER</v>
          </cell>
          <cell r="D5711" t="str">
            <v>1</v>
          </cell>
          <cell r="E5711" t="str">
            <v>1</v>
          </cell>
          <cell r="F5711">
            <v>367</v>
          </cell>
          <cell r="G5711">
            <v>1866</v>
          </cell>
          <cell r="H5711">
            <v>4</v>
          </cell>
          <cell r="I5711">
            <v>686</v>
          </cell>
          <cell r="J5711">
            <v>215</v>
          </cell>
          <cell r="K5711">
            <v>367</v>
          </cell>
        </row>
        <row r="5712">
          <cell r="A5712">
            <v>1987</v>
          </cell>
          <cell r="B5712" t="str">
            <v>034</v>
          </cell>
          <cell r="C5712" t="str">
            <v>ENGLISHMAN RIVER</v>
          </cell>
          <cell r="D5712" t="str">
            <v>1</v>
          </cell>
          <cell r="E5712" t="str">
            <v>2</v>
          </cell>
          <cell r="F5712">
            <v>111</v>
          </cell>
          <cell r="G5712">
            <v>231</v>
          </cell>
          <cell r="H5712">
            <v>0</v>
          </cell>
          <cell r="I5712">
            <v>217</v>
          </cell>
          <cell r="J5712">
            <v>32</v>
          </cell>
          <cell r="K5712">
            <v>139</v>
          </cell>
        </row>
        <row r="5713">
          <cell r="A5713">
            <v>1987</v>
          </cell>
          <cell r="B5713" t="str">
            <v>034</v>
          </cell>
          <cell r="C5713" t="str">
            <v>ENGLISHMAN RIVER</v>
          </cell>
          <cell r="D5713" t="str">
            <v>1</v>
          </cell>
          <cell r="E5713" t="str">
            <v>3</v>
          </cell>
          <cell r="F5713">
            <v>6</v>
          </cell>
          <cell r="G5713">
            <v>35</v>
          </cell>
          <cell r="H5713">
            <v>0</v>
          </cell>
          <cell r="I5713">
            <v>3</v>
          </cell>
          <cell r="J5713">
            <v>0</v>
          </cell>
          <cell r="K5713">
            <v>0</v>
          </cell>
        </row>
        <row r="5714">
          <cell r="A5714">
            <v>1987</v>
          </cell>
          <cell r="B5714" t="str">
            <v>034</v>
          </cell>
          <cell r="C5714" t="str">
            <v>ENGLISHMAN RIVER</v>
          </cell>
          <cell r="D5714" t="str">
            <v>1</v>
          </cell>
          <cell r="E5714" t="str">
            <v>5</v>
          </cell>
          <cell r="F5714">
            <v>3</v>
          </cell>
          <cell r="G5714">
            <v>7</v>
          </cell>
          <cell r="H5714">
            <v>0</v>
          </cell>
          <cell r="I5714">
            <v>0</v>
          </cell>
          <cell r="J5714">
            <v>0</v>
          </cell>
          <cell r="K5714">
            <v>3</v>
          </cell>
        </row>
        <row r="5715">
          <cell r="A5715">
            <v>1987</v>
          </cell>
          <cell r="B5715" t="str">
            <v>034</v>
          </cell>
          <cell r="C5715" t="str">
            <v>ENGLISHMAN RIVER</v>
          </cell>
          <cell r="D5715" t="str">
            <v>1</v>
          </cell>
          <cell r="E5715" t="str">
            <v>9</v>
          </cell>
          <cell r="F5715">
            <v>11</v>
          </cell>
          <cell r="G5715">
            <v>59</v>
          </cell>
          <cell r="H5715">
            <v>0</v>
          </cell>
          <cell r="I5715">
            <v>11</v>
          </cell>
          <cell r="J5715">
            <v>2</v>
          </cell>
          <cell r="K5715">
            <v>0</v>
          </cell>
        </row>
        <row r="5716">
          <cell r="A5716">
            <v>1987</v>
          </cell>
          <cell r="B5716" t="str">
            <v>035</v>
          </cell>
          <cell r="C5716" t="str">
            <v>ESPINOSA CREEK</v>
          </cell>
          <cell r="D5716" t="str">
            <v>1</v>
          </cell>
          <cell r="E5716" t="str">
            <v>1</v>
          </cell>
          <cell r="F5716">
            <v>8</v>
          </cell>
          <cell r="G5716">
            <v>8</v>
          </cell>
          <cell r="H5716">
            <v>0</v>
          </cell>
          <cell r="I5716">
            <v>8</v>
          </cell>
          <cell r="J5716">
            <v>0</v>
          </cell>
          <cell r="K5716">
            <v>0</v>
          </cell>
        </row>
        <row r="5717">
          <cell r="A5717">
            <v>1987</v>
          </cell>
          <cell r="B5717" t="str">
            <v>036</v>
          </cell>
          <cell r="C5717" t="str">
            <v>EVE RIVER</v>
          </cell>
          <cell r="D5717" t="str">
            <v>1</v>
          </cell>
          <cell r="E5717" t="str">
            <v>0</v>
          </cell>
          <cell r="F5717">
            <v>2</v>
          </cell>
          <cell r="G5717">
            <v>2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</row>
        <row r="5718">
          <cell r="A5718">
            <v>1987</v>
          </cell>
          <cell r="B5718" t="str">
            <v>036</v>
          </cell>
          <cell r="C5718" t="str">
            <v>EVE RIVER</v>
          </cell>
          <cell r="D5718" t="str">
            <v>1</v>
          </cell>
          <cell r="E5718" t="str">
            <v>1</v>
          </cell>
          <cell r="F5718">
            <v>52</v>
          </cell>
          <cell r="G5718">
            <v>92</v>
          </cell>
          <cell r="H5718">
            <v>0</v>
          </cell>
          <cell r="I5718">
            <v>76</v>
          </cell>
          <cell r="J5718">
            <v>0</v>
          </cell>
          <cell r="K5718">
            <v>4</v>
          </cell>
        </row>
        <row r="5719">
          <cell r="A5719">
            <v>1987</v>
          </cell>
          <cell r="B5719" t="str">
            <v>036</v>
          </cell>
          <cell r="C5719" t="str">
            <v>EVE RIVER</v>
          </cell>
          <cell r="D5719" t="str">
            <v>1</v>
          </cell>
          <cell r="E5719" t="str">
            <v>2</v>
          </cell>
          <cell r="F5719">
            <v>5</v>
          </cell>
          <cell r="G5719">
            <v>18</v>
          </cell>
          <cell r="H5719">
            <v>0</v>
          </cell>
          <cell r="I5719">
            <v>37</v>
          </cell>
          <cell r="J5719">
            <v>5</v>
          </cell>
          <cell r="K5719">
            <v>0</v>
          </cell>
        </row>
        <row r="5720">
          <cell r="A5720">
            <v>1987</v>
          </cell>
          <cell r="B5720" t="str">
            <v>039</v>
          </cell>
          <cell r="C5720" t="str">
            <v>FRENCH CREEK</v>
          </cell>
          <cell r="D5720" t="str">
            <v>1</v>
          </cell>
          <cell r="E5720" t="str">
            <v>1</v>
          </cell>
          <cell r="F5720">
            <v>16</v>
          </cell>
          <cell r="G5720">
            <v>52</v>
          </cell>
          <cell r="H5720">
            <v>0</v>
          </cell>
          <cell r="I5720">
            <v>4</v>
          </cell>
          <cell r="J5720">
            <v>0</v>
          </cell>
          <cell r="K5720">
            <v>0</v>
          </cell>
        </row>
        <row r="5721">
          <cell r="A5721">
            <v>1987</v>
          </cell>
          <cell r="B5721" t="str">
            <v>039</v>
          </cell>
          <cell r="C5721" t="str">
            <v>FRENCH CREEK</v>
          </cell>
          <cell r="D5721" t="str">
            <v>1</v>
          </cell>
          <cell r="E5721" t="str">
            <v>9</v>
          </cell>
          <cell r="F5721">
            <v>2</v>
          </cell>
          <cell r="G5721">
            <v>2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</row>
        <row r="5722">
          <cell r="A5722">
            <v>1987</v>
          </cell>
          <cell r="B5722" t="str">
            <v>041</v>
          </cell>
          <cell r="C5722" t="str">
            <v>GOLD RIVER</v>
          </cell>
          <cell r="D5722" t="str">
            <v>1</v>
          </cell>
          <cell r="E5722" t="str">
            <v>0</v>
          </cell>
          <cell r="F5722">
            <v>67</v>
          </cell>
          <cell r="G5722">
            <v>181</v>
          </cell>
          <cell r="H5722">
            <v>0</v>
          </cell>
          <cell r="I5722">
            <v>399</v>
          </cell>
          <cell r="J5722">
            <v>6</v>
          </cell>
          <cell r="K5722">
            <v>15</v>
          </cell>
        </row>
        <row r="5723">
          <cell r="A5723">
            <v>1987</v>
          </cell>
          <cell r="B5723" t="str">
            <v>041</v>
          </cell>
          <cell r="C5723" t="str">
            <v>GOLD RIVER</v>
          </cell>
          <cell r="D5723" t="str">
            <v>1</v>
          </cell>
          <cell r="E5723" t="str">
            <v>1</v>
          </cell>
          <cell r="F5723">
            <v>367</v>
          </cell>
          <cell r="G5723">
            <v>1957</v>
          </cell>
          <cell r="H5723">
            <v>8</v>
          </cell>
          <cell r="I5723">
            <v>4015</v>
          </cell>
          <cell r="J5723">
            <v>16</v>
          </cell>
          <cell r="K5723">
            <v>227</v>
          </cell>
        </row>
        <row r="5724">
          <cell r="A5724">
            <v>1987</v>
          </cell>
          <cell r="B5724" t="str">
            <v>041</v>
          </cell>
          <cell r="C5724" t="str">
            <v>GOLD RIVER</v>
          </cell>
          <cell r="D5724" t="str">
            <v>1</v>
          </cell>
          <cell r="E5724" t="str">
            <v>2</v>
          </cell>
          <cell r="F5724">
            <v>175</v>
          </cell>
          <cell r="G5724">
            <v>453</v>
          </cell>
          <cell r="H5724">
            <v>0</v>
          </cell>
          <cell r="I5724">
            <v>739</v>
          </cell>
          <cell r="J5724">
            <v>0</v>
          </cell>
          <cell r="K5724">
            <v>9</v>
          </cell>
        </row>
        <row r="5725">
          <cell r="A5725">
            <v>1987</v>
          </cell>
          <cell r="B5725" t="str">
            <v>041</v>
          </cell>
          <cell r="C5725" t="str">
            <v>GOLD RIVER</v>
          </cell>
          <cell r="D5725" t="str">
            <v>1</v>
          </cell>
          <cell r="E5725" t="str">
            <v>3</v>
          </cell>
          <cell r="F5725">
            <v>3</v>
          </cell>
          <cell r="G5725">
            <v>13</v>
          </cell>
          <cell r="H5725">
            <v>0</v>
          </cell>
          <cell r="I5725">
            <v>19</v>
          </cell>
          <cell r="J5725">
            <v>0</v>
          </cell>
          <cell r="K5725">
            <v>0</v>
          </cell>
        </row>
        <row r="5726">
          <cell r="A5726">
            <v>1987</v>
          </cell>
          <cell r="B5726" t="str">
            <v>041</v>
          </cell>
          <cell r="C5726" t="str">
            <v>GOLD RIVER</v>
          </cell>
          <cell r="D5726" t="str">
            <v>1</v>
          </cell>
          <cell r="E5726" t="str">
            <v>4</v>
          </cell>
          <cell r="F5726">
            <v>3</v>
          </cell>
          <cell r="G5726">
            <v>10</v>
          </cell>
          <cell r="H5726">
            <v>0</v>
          </cell>
          <cell r="I5726">
            <v>16</v>
          </cell>
          <cell r="J5726">
            <v>0</v>
          </cell>
          <cell r="K5726">
            <v>0</v>
          </cell>
        </row>
        <row r="5727">
          <cell r="A5727">
            <v>1987</v>
          </cell>
          <cell r="B5727" t="str">
            <v>041</v>
          </cell>
          <cell r="C5727" t="str">
            <v>GOLD RIVER</v>
          </cell>
          <cell r="D5727" t="str">
            <v>1</v>
          </cell>
          <cell r="E5727" t="str">
            <v>5</v>
          </cell>
          <cell r="F5727">
            <v>3</v>
          </cell>
          <cell r="G5727">
            <v>7</v>
          </cell>
          <cell r="H5727">
            <v>0</v>
          </cell>
          <cell r="I5727">
            <v>7</v>
          </cell>
          <cell r="J5727">
            <v>0</v>
          </cell>
          <cell r="K5727">
            <v>0</v>
          </cell>
        </row>
        <row r="5728">
          <cell r="A5728">
            <v>1987</v>
          </cell>
          <cell r="B5728" t="str">
            <v>041</v>
          </cell>
          <cell r="C5728" t="str">
            <v>GOLD RIVER</v>
          </cell>
          <cell r="D5728" t="str">
            <v>1</v>
          </cell>
          <cell r="E5728" t="str">
            <v>6</v>
          </cell>
          <cell r="F5728">
            <v>4</v>
          </cell>
          <cell r="G5728">
            <v>17</v>
          </cell>
          <cell r="H5728">
            <v>0</v>
          </cell>
          <cell r="I5728">
            <v>60</v>
          </cell>
          <cell r="J5728">
            <v>0</v>
          </cell>
          <cell r="K5728">
            <v>13</v>
          </cell>
        </row>
        <row r="5729">
          <cell r="A5729">
            <v>1987</v>
          </cell>
          <cell r="B5729" t="str">
            <v>041</v>
          </cell>
          <cell r="C5729" t="str">
            <v>GOLD RIVER</v>
          </cell>
          <cell r="D5729" t="str">
            <v>1</v>
          </cell>
          <cell r="E5729" t="str">
            <v>8</v>
          </cell>
          <cell r="F5729">
            <v>7</v>
          </cell>
          <cell r="G5729">
            <v>7</v>
          </cell>
          <cell r="H5729">
            <v>0</v>
          </cell>
          <cell r="I5729">
            <v>0</v>
          </cell>
          <cell r="J5729">
            <v>0</v>
          </cell>
          <cell r="K5729">
            <v>7</v>
          </cell>
        </row>
        <row r="5730">
          <cell r="A5730">
            <v>1987</v>
          </cell>
          <cell r="B5730" t="str">
            <v>041</v>
          </cell>
          <cell r="C5730" t="str">
            <v>GOLD RIVER</v>
          </cell>
          <cell r="D5730" t="str">
            <v>1</v>
          </cell>
          <cell r="E5730" t="str">
            <v>9</v>
          </cell>
          <cell r="F5730">
            <v>23</v>
          </cell>
          <cell r="G5730">
            <v>42</v>
          </cell>
          <cell r="H5730">
            <v>0</v>
          </cell>
          <cell r="I5730">
            <v>181</v>
          </cell>
          <cell r="J5730">
            <v>4</v>
          </cell>
          <cell r="K5730">
            <v>2</v>
          </cell>
        </row>
        <row r="5731">
          <cell r="A5731">
            <v>1987</v>
          </cell>
          <cell r="B5731" t="str">
            <v>042</v>
          </cell>
          <cell r="C5731" t="str">
            <v>GOLDSTREAM RIVER</v>
          </cell>
          <cell r="D5731" t="str">
            <v>1</v>
          </cell>
          <cell r="E5731" t="str">
            <v>1</v>
          </cell>
          <cell r="F5731">
            <v>20</v>
          </cell>
          <cell r="G5731">
            <v>24</v>
          </cell>
          <cell r="H5731">
            <v>0</v>
          </cell>
          <cell r="I5731">
            <v>4</v>
          </cell>
          <cell r="J5731">
            <v>0</v>
          </cell>
          <cell r="K5731">
            <v>0</v>
          </cell>
        </row>
        <row r="5732">
          <cell r="A5732">
            <v>1987</v>
          </cell>
          <cell r="B5732" t="str">
            <v>043</v>
          </cell>
          <cell r="C5732" t="str">
            <v>GOODSPEED RIVER</v>
          </cell>
          <cell r="D5732" t="str">
            <v>1</v>
          </cell>
          <cell r="E5732" t="str">
            <v>1</v>
          </cell>
          <cell r="F5732">
            <v>8</v>
          </cell>
          <cell r="G5732">
            <v>12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</row>
        <row r="5733">
          <cell r="A5733">
            <v>1987</v>
          </cell>
          <cell r="B5733" t="str">
            <v>044</v>
          </cell>
          <cell r="C5733" t="str">
            <v>GORDON RIVER</v>
          </cell>
          <cell r="D5733" t="str">
            <v>1</v>
          </cell>
          <cell r="E5733" t="str">
            <v>1</v>
          </cell>
          <cell r="F5733">
            <v>24</v>
          </cell>
          <cell r="G5733">
            <v>24</v>
          </cell>
          <cell r="H5733">
            <v>0</v>
          </cell>
          <cell r="I5733">
            <v>20</v>
          </cell>
          <cell r="J5733">
            <v>8</v>
          </cell>
          <cell r="K5733">
            <v>8</v>
          </cell>
        </row>
        <row r="5734">
          <cell r="A5734">
            <v>1987</v>
          </cell>
          <cell r="B5734" t="str">
            <v>044</v>
          </cell>
          <cell r="C5734" t="str">
            <v>GORDON RIVER</v>
          </cell>
          <cell r="D5734" t="str">
            <v>1</v>
          </cell>
          <cell r="E5734" t="str">
            <v>2</v>
          </cell>
          <cell r="F5734">
            <v>5</v>
          </cell>
          <cell r="G5734">
            <v>32</v>
          </cell>
          <cell r="H5734">
            <v>0</v>
          </cell>
          <cell r="I5734">
            <v>97</v>
          </cell>
          <cell r="J5734">
            <v>0</v>
          </cell>
          <cell r="K5734">
            <v>0</v>
          </cell>
        </row>
        <row r="5735">
          <cell r="A5735">
            <v>1987</v>
          </cell>
          <cell r="B5735" t="str">
            <v>045</v>
          </cell>
          <cell r="C5735" t="str">
            <v>HARRIS CREEK</v>
          </cell>
          <cell r="D5735" t="str">
            <v>1</v>
          </cell>
          <cell r="E5735" t="str">
            <v>1</v>
          </cell>
          <cell r="F5735">
            <v>108</v>
          </cell>
          <cell r="G5735">
            <v>223</v>
          </cell>
          <cell r="H5735">
            <v>0</v>
          </cell>
          <cell r="I5735">
            <v>163</v>
          </cell>
          <cell r="J5735">
            <v>0</v>
          </cell>
          <cell r="K5735">
            <v>0</v>
          </cell>
        </row>
        <row r="5736">
          <cell r="A5736">
            <v>1987</v>
          </cell>
          <cell r="B5736" t="str">
            <v>045</v>
          </cell>
          <cell r="C5736" t="str">
            <v>HARRIS CREEK</v>
          </cell>
          <cell r="D5736" t="str">
            <v>1</v>
          </cell>
          <cell r="E5736" t="str">
            <v>2</v>
          </cell>
          <cell r="F5736">
            <v>5</v>
          </cell>
          <cell r="G5736">
            <v>14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</row>
        <row r="5737">
          <cell r="A5737">
            <v>1987</v>
          </cell>
          <cell r="B5737" t="str">
            <v>047</v>
          </cell>
          <cell r="C5737" t="str">
            <v>HASLAM CREEK</v>
          </cell>
          <cell r="D5737" t="str">
            <v>1</v>
          </cell>
          <cell r="E5737" t="str">
            <v>1</v>
          </cell>
          <cell r="F5737">
            <v>4</v>
          </cell>
          <cell r="G5737">
            <v>12</v>
          </cell>
          <cell r="H5737">
            <v>0</v>
          </cell>
          <cell r="I5737">
            <v>12</v>
          </cell>
          <cell r="J5737">
            <v>0</v>
          </cell>
          <cell r="K5737">
            <v>0</v>
          </cell>
        </row>
        <row r="5738">
          <cell r="A5738">
            <v>1987</v>
          </cell>
          <cell r="B5738" t="str">
            <v>048</v>
          </cell>
          <cell r="C5738" t="str">
            <v>HEBER RIVER</v>
          </cell>
          <cell r="D5738" t="str">
            <v>1</v>
          </cell>
          <cell r="E5738" t="str">
            <v>0</v>
          </cell>
          <cell r="F5738">
            <v>2</v>
          </cell>
          <cell r="G5738">
            <v>2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</row>
        <row r="5739">
          <cell r="A5739">
            <v>1987</v>
          </cell>
          <cell r="B5739" t="str">
            <v>048</v>
          </cell>
          <cell r="C5739" t="str">
            <v>HEBER RIVER</v>
          </cell>
          <cell r="D5739" t="str">
            <v>1</v>
          </cell>
          <cell r="E5739" t="str">
            <v>1</v>
          </cell>
          <cell r="F5739">
            <v>8</v>
          </cell>
          <cell r="G5739">
            <v>16</v>
          </cell>
          <cell r="H5739">
            <v>0</v>
          </cell>
          <cell r="I5739">
            <v>4</v>
          </cell>
          <cell r="J5739">
            <v>0</v>
          </cell>
          <cell r="K5739">
            <v>0</v>
          </cell>
        </row>
        <row r="5740">
          <cell r="A5740">
            <v>1987</v>
          </cell>
          <cell r="B5740" t="str">
            <v>048</v>
          </cell>
          <cell r="C5740" t="str">
            <v>HEBER RIVER</v>
          </cell>
          <cell r="D5740" t="str">
            <v>1</v>
          </cell>
          <cell r="E5740" t="str">
            <v>2</v>
          </cell>
          <cell r="F5740">
            <v>9</v>
          </cell>
          <cell r="G5740">
            <v>14</v>
          </cell>
          <cell r="H5740">
            <v>0</v>
          </cell>
          <cell r="I5740">
            <v>23</v>
          </cell>
          <cell r="J5740">
            <v>0</v>
          </cell>
          <cell r="K5740">
            <v>0</v>
          </cell>
        </row>
        <row r="5741">
          <cell r="A5741">
            <v>1987</v>
          </cell>
          <cell r="B5741" t="str">
            <v>048</v>
          </cell>
          <cell r="C5741" t="str">
            <v>HEBER RIVER</v>
          </cell>
          <cell r="D5741" t="str">
            <v>1</v>
          </cell>
          <cell r="E5741" t="str">
            <v>9</v>
          </cell>
          <cell r="F5741">
            <v>2</v>
          </cell>
          <cell r="G5741">
            <v>2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</row>
        <row r="5742">
          <cell r="A5742">
            <v>1987</v>
          </cell>
          <cell r="B5742" t="str">
            <v>053</v>
          </cell>
          <cell r="C5742" t="str">
            <v>JACKLAH RIVER</v>
          </cell>
          <cell r="D5742" t="str">
            <v>1</v>
          </cell>
          <cell r="E5742" t="str">
            <v>1</v>
          </cell>
          <cell r="F5742">
            <v>4</v>
          </cell>
          <cell r="G5742">
            <v>12</v>
          </cell>
          <cell r="H5742">
            <v>0</v>
          </cell>
          <cell r="I5742">
            <v>20</v>
          </cell>
          <cell r="J5742">
            <v>0</v>
          </cell>
          <cell r="K5742">
            <v>0</v>
          </cell>
        </row>
        <row r="5743">
          <cell r="A5743">
            <v>1987</v>
          </cell>
          <cell r="B5743" t="str">
            <v>054</v>
          </cell>
          <cell r="C5743" t="str">
            <v>JORDAN RIVER</v>
          </cell>
          <cell r="D5743" t="str">
            <v>1</v>
          </cell>
          <cell r="E5743" t="str">
            <v>1</v>
          </cell>
          <cell r="F5743">
            <v>4</v>
          </cell>
          <cell r="G5743">
            <v>8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</row>
        <row r="5744">
          <cell r="A5744">
            <v>1987</v>
          </cell>
          <cell r="B5744" t="str">
            <v>055</v>
          </cell>
          <cell r="C5744" t="str">
            <v>KAIPIT CREEK</v>
          </cell>
          <cell r="D5744" t="str">
            <v>1</v>
          </cell>
          <cell r="E5744" t="str">
            <v>1</v>
          </cell>
          <cell r="F5744">
            <v>8</v>
          </cell>
          <cell r="G5744">
            <v>24</v>
          </cell>
          <cell r="H5744">
            <v>0</v>
          </cell>
          <cell r="I5744">
            <v>40</v>
          </cell>
          <cell r="J5744">
            <v>0</v>
          </cell>
          <cell r="K5744">
            <v>0</v>
          </cell>
        </row>
        <row r="5745">
          <cell r="A5745">
            <v>1987</v>
          </cell>
          <cell r="B5745" t="str">
            <v>056</v>
          </cell>
          <cell r="C5745" t="str">
            <v>KAKWEIKEN RIVER</v>
          </cell>
          <cell r="D5745" t="str">
            <v>1</v>
          </cell>
          <cell r="E5745" t="str">
            <v>2</v>
          </cell>
          <cell r="F5745">
            <v>5</v>
          </cell>
          <cell r="G5745">
            <v>9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</row>
        <row r="5746">
          <cell r="A5746">
            <v>1987</v>
          </cell>
          <cell r="B5746" t="str">
            <v>057</v>
          </cell>
          <cell r="C5746" t="str">
            <v>KAOUK RIVER</v>
          </cell>
          <cell r="D5746" t="str">
            <v>1</v>
          </cell>
          <cell r="E5746" t="str">
            <v>1</v>
          </cell>
          <cell r="F5746">
            <v>12</v>
          </cell>
          <cell r="G5746">
            <v>52</v>
          </cell>
          <cell r="H5746">
            <v>0</v>
          </cell>
          <cell r="I5746">
            <v>40</v>
          </cell>
          <cell r="J5746">
            <v>0</v>
          </cell>
          <cell r="K5746">
            <v>0</v>
          </cell>
        </row>
        <row r="5747">
          <cell r="A5747">
            <v>1987</v>
          </cell>
          <cell r="B5747" t="str">
            <v>059</v>
          </cell>
          <cell r="C5747" t="str">
            <v>KEOGH RIVER</v>
          </cell>
          <cell r="D5747" t="str">
            <v>1</v>
          </cell>
          <cell r="E5747" t="str">
            <v>0</v>
          </cell>
          <cell r="F5747">
            <v>2</v>
          </cell>
          <cell r="G5747">
            <v>4</v>
          </cell>
          <cell r="H5747">
            <v>0</v>
          </cell>
          <cell r="I5747">
            <v>17</v>
          </cell>
          <cell r="J5747">
            <v>0</v>
          </cell>
          <cell r="K5747">
            <v>9</v>
          </cell>
        </row>
        <row r="5748">
          <cell r="A5748">
            <v>1987</v>
          </cell>
          <cell r="B5748" t="str">
            <v>059</v>
          </cell>
          <cell r="C5748" t="str">
            <v>KEOGH RIVER</v>
          </cell>
          <cell r="D5748" t="str">
            <v>1</v>
          </cell>
          <cell r="E5748" t="str">
            <v>1</v>
          </cell>
          <cell r="F5748">
            <v>183</v>
          </cell>
          <cell r="G5748">
            <v>1395</v>
          </cell>
          <cell r="H5748">
            <v>0</v>
          </cell>
          <cell r="I5748">
            <v>1148</v>
          </cell>
          <cell r="J5748">
            <v>199</v>
          </cell>
          <cell r="K5748">
            <v>1184</v>
          </cell>
        </row>
        <row r="5749">
          <cell r="A5749">
            <v>1987</v>
          </cell>
          <cell r="B5749" t="str">
            <v>059</v>
          </cell>
          <cell r="C5749" t="str">
            <v>KEOGH RIVER</v>
          </cell>
          <cell r="D5749" t="str">
            <v>1</v>
          </cell>
          <cell r="E5749" t="str">
            <v>2</v>
          </cell>
          <cell r="F5749">
            <v>46</v>
          </cell>
          <cell r="G5749">
            <v>102</v>
          </cell>
          <cell r="H5749">
            <v>0</v>
          </cell>
          <cell r="I5749">
            <v>139</v>
          </cell>
          <cell r="J5749">
            <v>51</v>
          </cell>
          <cell r="K5749">
            <v>120</v>
          </cell>
        </row>
        <row r="5750">
          <cell r="A5750">
            <v>1987</v>
          </cell>
          <cell r="B5750" t="str">
            <v>059</v>
          </cell>
          <cell r="C5750" t="str">
            <v>KEOGH RIVER</v>
          </cell>
          <cell r="D5750" t="str">
            <v>1</v>
          </cell>
          <cell r="E5750" t="str">
            <v>3</v>
          </cell>
          <cell r="F5750">
            <v>3</v>
          </cell>
          <cell r="G5750">
            <v>9</v>
          </cell>
          <cell r="H5750">
            <v>0</v>
          </cell>
          <cell r="I5750">
            <v>3</v>
          </cell>
          <cell r="J5750">
            <v>3</v>
          </cell>
          <cell r="K5750">
            <v>0</v>
          </cell>
        </row>
        <row r="5751">
          <cell r="A5751">
            <v>1987</v>
          </cell>
          <cell r="B5751" t="str">
            <v>059</v>
          </cell>
          <cell r="C5751" t="str">
            <v>KEOGH RIVER</v>
          </cell>
          <cell r="D5751" t="str">
            <v>1</v>
          </cell>
          <cell r="E5751" t="str">
            <v>4</v>
          </cell>
          <cell r="F5751">
            <v>3</v>
          </cell>
          <cell r="G5751">
            <v>6</v>
          </cell>
          <cell r="H5751">
            <v>0</v>
          </cell>
          <cell r="I5751">
            <v>3</v>
          </cell>
          <cell r="J5751">
            <v>0</v>
          </cell>
          <cell r="K5751">
            <v>16</v>
          </cell>
        </row>
        <row r="5752">
          <cell r="A5752">
            <v>1987</v>
          </cell>
          <cell r="B5752" t="str">
            <v>059</v>
          </cell>
          <cell r="C5752" t="str">
            <v>KEOGH RIVER</v>
          </cell>
          <cell r="D5752" t="str">
            <v>1</v>
          </cell>
          <cell r="E5752" t="str">
            <v>8</v>
          </cell>
          <cell r="F5752">
            <v>10</v>
          </cell>
          <cell r="G5752">
            <v>40</v>
          </cell>
          <cell r="H5752">
            <v>0</v>
          </cell>
          <cell r="I5752">
            <v>23</v>
          </cell>
          <cell r="J5752">
            <v>13</v>
          </cell>
          <cell r="K5752">
            <v>56</v>
          </cell>
        </row>
        <row r="5753">
          <cell r="A5753">
            <v>1987</v>
          </cell>
          <cell r="B5753" t="str">
            <v>059</v>
          </cell>
          <cell r="C5753" t="str">
            <v>KEOGH RIVER</v>
          </cell>
          <cell r="D5753" t="str">
            <v>1</v>
          </cell>
          <cell r="E5753" t="str">
            <v>9</v>
          </cell>
          <cell r="F5753">
            <v>4</v>
          </cell>
          <cell r="G5753">
            <v>19</v>
          </cell>
          <cell r="H5753">
            <v>0</v>
          </cell>
          <cell r="I5753">
            <v>57</v>
          </cell>
          <cell r="J5753">
            <v>8</v>
          </cell>
          <cell r="K5753">
            <v>71</v>
          </cell>
        </row>
        <row r="5754">
          <cell r="A5754">
            <v>1987</v>
          </cell>
          <cell r="B5754" t="str">
            <v>060</v>
          </cell>
          <cell r="C5754" t="str">
            <v>KENNEDY RIVER</v>
          </cell>
          <cell r="D5754" t="str">
            <v>1</v>
          </cell>
          <cell r="E5754" t="str">
            <v>1</v>
          </cell>
          <cell r="F5754">
            <v>4</v>
          </cell>
          <cell r="G5754">
            <v>4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</row>
        <row r="5755">
          <cell r="A5755">
            <v>1987</v>
          </cell>
          <cell r="B5755" t="str">
            <v>063</v>
          </cell>
          <cell r="C5755" t="str">
            <v>KITSUCKSUS CREEK</v>
          </cell>
          <cell r="D5755" t="str">
            <v>1</v>
          </cell>
          <cell r="E5755" t="str">
            <v>1</v>
          </cell>
          <cell r="F5755">
            <v>4</v>
          </cell>
          <cell r="G5755">
            <v>40</v>
          </cell>
          <cell r="H5755">
            <v>0</v>
          </cell>
          <cell r="I5755">
            <v>60</v>
          </cell>
          <cell r="J5755">
            <v>4</v>
          </cell>
          <cell r="K5755">
            <v>0</v>
          </cell>
        </row>
        <row r="5756">
          <cell r="A5756">
            <v>1987</v>
          </cell>
          <cell r="B5756" t="str">
            <v>064</v>
          </cell>
          <cell r="C5756" t="str">
            <v>KLANAWA RIVER</v>
          </cell>
          <cell r="D5756" t="str">
            <v>1</v>
          </cell>
          <cell r="E5756" t="str">
            <v>1</v>
          </cell>
          <cell r="F5756">
            <v>4</v>
          </cell>
          <cell r="G5756">
            <v>32</v>
          </cell>
          <cell r="H5756">
            <v>0</v>
          </cell>
          <cell r="I5756">
            <v>64</v>
          </cell>
          <cell r="J5756">
            <v>0</v>
          </cell>
          <cell r="K5756">
            <v>0</v>
          </cell>
        </row>
        <row r="5757">
          <cell r="A5757">
            <v>1987</v>
          </cell>
          <cell r="B5757" t="str">
            <v>064</v>
          </cell>
          <cell r="C5757" t="str">
            <v>KLANAWA RIVER</v>
          </cell>
          <cell r="D5757" t="str">
            <v>1</v>
          </cell>
          <cell r="E5757" t="str">
            <v>2</v>
          </cell>
          <cell r="F5757">
            <v>5</v>
          </cell>
          <cell r="G5757">
            <v>5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</row>
        <row r="5758">
          <cell r="A5758">
            <v>1987</v>
          </cell>
          <cell r="B5758" t="str">
            <v>067</v>
          </cell>
          <cell r="C5758" t="str">
            <v>KOKISH RIVER</v>
          </cell>
          <cell r="D5758" t="str">
            <v>1</v>
          </cell>
          <cell r="E5758" t="str">
            <v>0</v>
          </cell>
          <cell r="F5758">
            <v>2</v>
          </cell>
          <cell r="G5758">
            <v>2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</row>
        <row r="5759">
          <cell r="A5759">
            <v>1987</v>
          </cell>
          <cell r="B5759" t="str">
            <v>067</v>
          </cell>
          <cell r="C5759" t="str">
            <v>KOKISH RIVER</v>
          </cell>
          <cell r="D5759" t="str">
            <v>1</v>
          </cell>
          <cell r="E5759" t="str">
            <v>1</v>
          </cell>
          <cell r="F5759">
            <v>32</v>
          </cell>
          <cell r="G5759">
            <v>60</v>
          </cell>
          <cell r="H5759">
            <v>0</v>
          </cell>
          <cell r="I5759">
            <v>96</v>
          </cell>
          <cell r="J5759">
            <v>4</v>
          </cell>
          <cell r="K5759">
            <v>0</v>
          </cell>
        </row>
        <row r="5760">
          <cell r="A5760">
            <v>1987</v>
          </cell>
          <cell r="B5760" t="str">
            <v>068</v>
          </cell>
          <cell r="C5760" t="str">
            <v>KOKSILAH RIVER</v>
          </cell>
          <cell r="D5760" t="str">
            <v>1</v>
          </cell>
          <cell r="E5760" t="str">
            <v>1</v>
          </cell>
          <cell r="F5760">
            <v>44</v>
          </cell>
          <cell r="G5760">
            <v>132</v>
          </cell>
          <cell r="H5760">
            <v>0</v>
          </cell>
          <cell r="I5760">
            <v>32</v>
          </cell>
          <cell r="J5760">
            <v>0</v>
          </cell>
          <cell r="K5760">
            <v>0</v>
          </cell>
        </row>
        <row r="5761">
          <cell r="A5761">
            <v>1987</v>
          </cell>
          <cell r="B5761" t="str">
            <v>069</v>
          </cell>
          <cell r="C5761" t="str">
            <v>KOOTOWIS CREEK</v>
          </cell>
          <cell r="D5761" t="str">
            <v>1</v>
          </cell>
          <cell r="E5761" t="str">
            <v>1</v>
          </cell>
          <cell r="F5761">
            <v>8</v>
          </cell>
          <cell r="G5761">
            <v>64</v>
          </cell>
          <cell r="H5761">
            <v>0</v>
          </cell>
          <cell r="I5761">
            <v>68</v>
          </cell>
          <cell r="J5761">
            <v>0</v>
          </cell>
          <cell r="K5761">
            <v>0</v>
          </cell>
        </row>
        <row r="5762">
          <cell r="A5762">
            <v>1987</v>
          </cell>
          <cell r="B5762" t="str">
            <v>071</v>
          </cell>
          <cell r="C5762" t="str">
            <v>LEINER RIVER</v>
          </cell>
          <cell r="D5762" t="str">
            <v>1</v>
          </cell>
          <cell r="E5762" t="str">
            <v>1</v>
          </cell>
          <cell r="F5762">
            <v>8</v>
          </cell>
          <cell r="G5762">
            <v>100</v>
          </cell>
          <cell r="H5762">
            <v>0</v>
          </cell>
          <cell r="I5762">
            <v>84</v>
          </cell>
          <cell r="J5762">
            <v>0</v>
          </cell>
          <cell r="K5762">
            <v>0</v>
          </cell>
        </row>
        <row r="5763">
          <cell r="A5763">
            <v>1987</v>
          </cell>
          <cell r="B5763" t="str">
            <v>071</v>
          </cell>
          <cell r="C5763" t="str">
            <v>LEINER RIVER</v>
          </cell>
          <cell r="D5763" t="str">
            <v>1</v>
          </cell>
          <cell r="E5763" t="str">
            <v>3</v>
          </cell>
          <cell r="F5763">
            <v>3</v>
          </cell>
          <cell r="G5763">
            <v>6</v>
          </cell>
          <cell r="H5763">
            <v>0</v>
          </cell>
          <cell r="I5763">
            <v>3</v>
          </cell>
          <cell r="J5763">
            <v>0</v>
          </cell>
          <cell r="K5763">
            <v>0</v>
          </cell>
        </row>
        <row r="5764">
          <cell r="A5764">
            <v>1987</v>
          </cell>
          <cell r="B5764" t="str">
            <v>073</v>
          </cell>
          <cell r="C5764" t="str">
            <v>LITTLE QUALICUM RIVER</v>
          </cell>
          <cell r="D5764" t="str">
            <v>1</v>
          </cell>
          <cell r="E5764" t="str">
            <v>0</v>
          </cell>
          <cell r="F5764">
            <v>9</v>
          </cell>
          <cell r="G5764">
            <v>13</v>
          </cell>
          <cell r="H5764">
            <v>0</v>
          </cell>
          <cell r="I5764">
            <v>9</v>
          </cell>
          <cell r="J5764">
            <v>4</v>
          </cell>
          <cell r="K5764">
            <v>17</v>
          </cell>
        </row>
        <row r="5765">
          <cell r="A5765">
            <v>1987</v>
          </cell>
          <cell r="B5765" t="str">
            <v>073</v>
          </cell>
          <cell r="C5765" t="str">
            <v>LITTLE QUALICUM RIVER</v>
          </cell>
          <cell r="D5765" t="str">
            <v>1</v>
          </cell>
          <cell r="E5765" t="str">
            <v>1</v>
          </cell>
          <cell r="F5765">
            <v>546</v>
          </cell>
          <cell r="G5765">
            <v>3309</v>
          </cell>
          <cell r="H5765">
            <v>4</v>
          </cell>
          <cell r="I5765">
            <v>1060</v>
          </cell>
          <cell r="J5765">
            <v>379</v>
          </cell>
          <cell r="K5765">
            <v>730</v>
          </cell>
        </row>
        <row r="5766">
          <cell r="A5766">
            <v>1987</v>
          </cell>
          <cell r="B5766" t="str">
            <v>073</v>
          </cell>
          <cell r="C5766" t="str">
            <v>LITTLE QUALICUM RIVER</v>
          </cell>
          <cell r="D5766" t="str">
            <v>1</v>
          </cell>
          <cell r="E5766" t="str">
            <v>2</v>
          </cell>
          <cell r="F5766">
            <v>222</v>
          </cell>
          <cell r="G5766">
            <v>628</v>
          </cell>
          <cell r="H5766">
            <v>0</v>
          </cell>
          <cell r="I5766">
            <v>332</v>
          </cell>
          <cell r="J5766">
            <v>106</v>
          </cell>
          <cell r="K5766">
            <v>217</v>
          </cell>
        </row>
        <row r="5767">
          <cell r="A5767">
            <v>1987</v>
          </cell>
          <cell r="B5767" t="str">
            <v>073</v>
          </cell>
          <cell r="C5767" t="str">
            <v>LITTLE QUALICUM RIVER</v>
          </cell>
          <cell r="D5767" t="str">
            <v>1</v>
          </cell>
          <cell r="E5767" t="str">
            <v>3</v>
          </cell>
          <cell r="F5767">
            <v>3</v>
          </cell>
          <cell r="G5767">
            <v>25</v>
          </cell>
          <cell r="H5767">
            <v>0</v>
          </cell>
          <cell r="I5767">
            <v>9</v>
          </cell>
          <cell r="J5767">
            <v>3</v>
          </cell>
          <cell r="K5767">
            <v>3</v>
          </cell>
        </row>
        <row r="5768">
          <cell r="A5768">
            <v>1987</v>
          </cell>
          <cell r="B5768" t="str">
            <v>073</v>
          </cell>
          <cell r="C5768" t="str">
            <v>LITTLE QUALICUM RIVER</v>
          </cell>
          <cell r="D5768" t="str">
            <v>1</v>
          </cell>
          <cell r="E5768" t="str">
            <v>6</v>
          </cell>
          <cell r="F5768">
            <v>4</v>
          </cell>
          <cell r="G5768">
            <v>4</v>
          </cell>
          <cell r="H5768">
            <v>0</v>
          </cell>
          <cell r="I5768">
            <v>34</v>
          </cell>
          <cell r="J5768">
            <v>4</v>
          </cell>
          <cell r="K5768">
            <v>26</v>
          </cell>
        </row>
        <row r="5769">
          <cell r="A5769">
            <v>1987</v>
          </cell>
          <cell r="B5769" t="str">
            <v>073</v>
          </cell>
          <cell r="C5769" t="str">
            <v>LITTLE QUALICUM RIVER</v>
          </cell>
          <cell r="D5769" t="str">
            <v>1</v>
          </cell>
          <cell r="E5769" t="str">
            <v>9</v>
          </cell>
          <cell r="F5769">
            <v>23</v>
          </cell>
          <cell r="G5769">
            <v>101</v>
          </cell>
          <cell r="H5769">
            <v>0</v>
          </cell>
          <cell r="I5769">
            <v>42</v>
          </cell>
          <cell r="J5769">
            <v>2</v>
          </cell>
          <cell r="K5769">
            <v>34</v>
          </cell>
        </row>
        <row r="5770">
          <cell r="A5770">
            <v>1987</v>
          </cell>
          <cell r="B5770" t="str">
            <v>074</v>
          </cell>
          <cell r="C5770" t="str">
            <v>LITTLE ZEBALLOS RIVER</v>
          </cell>
          <cell r="D5770" t="str">
            <v>1</v>
          </cell>
          <cell r="E5770" t="str">
            <v>1</v>
          </cell>
          <cell r="F5770">
            <v>8</v>
          </cell>
          <cell r="G5770">
            <v>12</v>
          </cell>
          <cell r="H5770">
            <v>0</v>
          </cell>
          <cell r="I5770">
            <v>24</v>
          </cell>
          <cell r="J5770">
            <v>0</v>
          </cell>
          <cell r="K5770">
            <v>0</v>
          </cell>
        </row>
        <row r="5771">
          <cell r="A5771">
            <v>1987</v>
          </cell>
          <cell r="B5771" t="str">
            <v>074</v>
          </cell>
          <cell r="C5771" t="str">
            <v>LITTLE ZEBALLOS RIVER</v>
          </cell>
          <cell r="D5771" t="str">
            <v>1</v>
          </cell>
          <cell r="E5771" t="str">
            <v>2</v>
          </cell>
          <cell r="F5771">
            <v>5</v>
          </cell>
          <cell r="G5771">
            <v>5</v>
          </cell>
          <cell r="H5771">
            <v>0</v>
          </cell>
          <cell r="I5771">
            <v>18</v>
          </cell>
          <cell r="J5771">
            <v>0</v>
          </cell>
          <cell r="K5771">
            <v>0</v>
          </cell>
        </row>
        <row r="5772">
          <cell r="A5772">
            <v>1987</v>
          </cell>
          <cell r="B5772" t="str">
            <v>075</v>
          </cell>
          <cell r="C5772" t="str">
            <v>MACJACK RIVER</v>
          </cell>
          <cell r="D5772" t="str">
            <v>1</v>
          </cell>
          <cell r="E5772" t="str">
            <v>1</v>
          </cell>
          <cell r="F5772">
            <v>4</v>
          </cell>
          <cell r="G5772">
            <v>4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</row>
        <row r="5773">
          <cell r="A5773">
            <v>1987</v>
          </cell>
          <cell r="B5773" t="str">
            <v>078</v>
          </cell>
          <cell r="C5773" t="str">
            <v>MAGGIE RIVER</v>
          </cell>
          <cell r="D5773" t="str">
            <v>1</v>
          </cell>
          <cell r="E5773" t="str">
            <v>1</v>
          </cell>
          <cell r="F5773">
            <v>4</v>
          </cell>
          <cell r="G5773">
            <v>24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</row>
        <row r="5774">
          <cell r="A5774">
            <v>1987</v>
          </cell>
          <cell r="B5774" t="str">
            <v>079</v>
          </cell>
          <cell r="C5774" t="str">
            <v>MAHATTA CREEK</v>
          </cell>
          <cell r="D5774" t="str">
            <v>1</v>
          </cell>
          <cell r="E5774" t="str">
            <v>1</v>
          </cell>
          <cell r="F5774">
            <v>16</v>
          </cell>
          <cell r="G5774">
            <v>20</v>
          </cell>
          <cell r="H5774">
            <v>0</v>
          </cell>
          <cell r="I5774">
            <v>68</v>
          </cell>
          <cell r="J5774">
            <v>0</v>
          </cell>
          <cell r="K5774">
            <v>0</v>
          </cell>
        </row>
        <row r="5775">
          <cell r="A5775">
            <v>1987</v>
          </cell>
          <cell r="B5775" t="str">
            <v>079</v>
          </cell>
          <cell r="C5775" t="str">
            <v>MAHATTA CREEK</v>
          </cell>
          <cell r="D5775" t="str">
            <v>1</v>
          </cell>
          <cell r="E5775" t="str">
            <v>2</v>
          </cell>
          <cell r="F5775">
            <v>9</v>
          </cell>
          <cell r="G5775">
            <v>28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</row>
        <row r="5776">
          <cell r="A5776">
            <v>1987</v>
          </cell>
          <cell r="B5776" t="str">
            <v>079</v>
          </cell>
          <cell r="C5776" t="str">
            <v>MAHATTA CREEK</v>
          </cell>
          <cell r="D5776" t="str">
            <v>1</v>
          </cell>
          <cell r="E5776" t="str">
            <v>8</v>
          </cell>
          <cell r="F5776">
            <v>3</v>
          </cell>
          <cell r="G5776">
            <v>3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</row>
        <row r="5777">
          <cell r="A5777">
            <v>1987</v>
          </cell>
          <cell r="B5777" t="str">
            <v>081</v>
          </cell>
          <cell r="C5777" t="str">
            <v>MARBLE RIVER</v>
          </cell>
          <cell r="D5777" t="str">
            <v>1</v>
          </cell>
          <cell r="E5777" t="str">
            <v>0</v>
          </cell>
          <cell r="F5777">
            <v>11</v>
          </cell>
          <cell r="G5777">
            <v>26</v>
          </cell>
          <cell r="H5777">
            <v>0</v>
          </cell>
          <cell r="I5777">
            <v>9</v>
          </cell>
          <cell r="J5777">
            <v>0</v>
          </cell>
          <cell r="K5777">
            <v>0</v>
          </cell>
        </row>
        <row r="5778">
          <cell r="A5778">
            <v>1987</v>
          </cell>
          <cell r="B5778" t="str">
            <v>081</v>
          </cell>
          <cell r="C5778" t="str">
            <v>MARBLE RIVER</v>
          </cell>
          <cell r="D5778" t="str">
            <v>1</v>
          </cell>
          <cell r="E5778" t="str">
            <v>1</v>
          </cell>
          <cell r="F5778">
            <v>60</v>
          </cell>
          <cell r="G5778">
            <v>363</v>
          </cell>
          <cell r="H5778">
            <v>16</v>
          </cell>
          <cell r="I5778">
            <v>259</v>
          </cell>
          <cell r="J5778">
            <v>0</v>
          </cell>
          <cell r="K5778">
            <v>0</v>
          </cell>
        </row>
        <row r="5779">
          <cell r="A5779">
            <v>1987</v>
          </cell>
          <cell r="B5779" t="str">
            <v>081</v>
          </cell>
          <cell r="C5779" t="str">
            <v>MARBLE RIVER</v>
          </cell>
          <cell r="D5779" t="str">
            <v>1</v>
          </cell>
          <cell r="E5779" t="str">
            <v>2</v>
          </cell>
          <cell r="F5779">
            <v>9</v>
          </cell>
          <cell r="G5779">
            <v>14</v>
          </cell>
          <cell r="H5779">
            <v>0</v>
          </cell>
          <cell r="I5779">
            <v>5</v>
          </cell>
          <cell r="J5779">
            <v>0</v>
          </cell>
          <cell r="K5779">
            <v>0</v>
          </cell>
        </row>
        <row r="5780">
          <cell r="A5780">
            <v>1987</v>
          </cell>
          <cell r="B5780" t="str">
            <v>081</v>
          </cell>
          <cell r="C5780" t="str">
            <v>MARBLE RIVER</v>
          </cell>
          <cell r="D5780" t="str">
            <v>1</v>
          </cell>
          <cell r="E5780" t="str">
            <v>8</v>
          </cell>
          <cell r="F5780">
            <v>3</v>
          </cell>
          <cell r="G5780">
            <v>3</v>
          </cell>
          <cell r="H5780">
            <v>0</v>
          </cell>
          <cell r="I5780">
            <v>0</v>
          </cell>
          <cell r="J5780">
            <v>0</v>
          </cell>
          <cell r="K5780">
            <v>3</v>
          </cell>
        </row>
        <row r="5781">
          <cell r="A5781">
            <v>1987</v>
          </cell>
          <cell r="B5781" t="str">
            <v>081</v>
          </cell>
          <cell r="C5781" t="str">
            <v>MARBLE RIVER</v>
          </cell>
          <cell r="D5781" t="str">
            <v>1</v>
          </cell>
          <cell r="E5781" t="str">
            <v>9</v>
          </cell>
          <cell r="F5781">
            <v>2</v>
          </cell>
          <cell r="G5781">
            <v>4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</row>
        <row r="5782">
          <cell r="A5782">
            <v>1987</v>
          </cell>
          <cell r="B5782" t="str">
            <v>082</v>
          </cell>
          <cell r="C5782" t="str">
            <v>MEGIN RIVER</v>
          </cell>
          <cell r="D5782" t="str">
            <v>1</v>
          </cell>
          <cell r="E5782" t="str">
            <v>2</v>
          </cell>
          <cell r="F5782">
            <v>9</v>
          </cell>
          <cell r="G5782">
            <v>14</v>
          </cell>
          <cell r="H5782">
            <v>0</v>
          </cell>
          <cell r="I5782">
            <v>78</v>
          </cell>
          <cell r="J5782">
            <v>0</v>
          </cell>
          <cell r="K5782">
            <v>0</v>
          </cell>
        </row>
        <row r="5783">
          <cell r="A5783">
            <v>1987</v>
          </cell>
          <cell r="B5783" t="str">
            <v>085</v>
          </cell>
          <cell r="C5783" t="str">
            <v>MILL STREAM</v>
          </cell>
          <cell r="D5783" t="str">
            <v>1</v>
          </cell>
          <cell r="E5783" t="str">
            <v>1</v>
          </cell>
          <cell r="F5783">
            <v>4</v>
          </cell>
          <cell r="G5783">
            <v>24</v>
          </cell>
          <cell r="H5783">
            <v>0</v>
          </cell>
          <cell r="I5783">
            <v>32</v>
          </cell>
          <cell r="J5783">
            <v>4</v>
          </cell>
          <cell r="K5783">
            <v>0</v>
          </cell>
        </row>
        <row r="5784">
          <cell r="A5784">
            <v>1987</v>
          </cell>
          <cell r="B5784" t="str">
            <v>086</v>
          </cell>
          <cell r="C5784" t="str">
            <v>MOHUN CREEK</v>
          </cell>
          <cell r="D5784" t="str">
            <v>1</v>
          </cell>
          <cell r="E5784" t="str">
            <v>1</v>
          </cell>
          <cell r="F5784">
            <v>12</v>
          </cell>
          <cell r="G5784">
            <v>32</v>
          </cell>
          <cell r="H5784">
            <v>0</v>
          </cell>
          <cell r="I5784">
            <v>44</v>
          </cell>
          <cell r="J5784">
            <v>0</v>
          </cell>
          <cell r="K5784">
            <v>16</v>
          </cell>
        </row>
        <row r="5785">
          <cell r="A5785">
            <v>1987</v>
          </cell>
          <cell r="B5785" t="str">
            <v>087</v>
          </cell>
          <cell r="C5785" t="str">
            <v>MOYEHA RIVER</v>
          </cell>
          <cell r="D5785" t="str">
            <v>1</v>
          </cell>
          <cell r="E5785" t="str">
            <v>1</v>
          </cell>
          <cell r="F5785">
            <v>8</v>
          </cell>
          <cell r="G5785">
            <v>8</v>
          </cell>
          <cell r="H5785">
            <v>0</v>
          </cell>
          <cell r="I5785">
            <v>32</v>
          </cell>
          <cell r="J5785">
            <v>0</v>
          </cell>
          <cell r="K5785">
            <v>0</v>
          </cell>
        </row>
        <row r="5786">
          <cell r="A5786">
            <v>1987</v>
          </cell>
          <cell r="B5786" t="str">
            <v>088</v>
          </cell>
          <cell r="C5786" t="str">
            <v>MUCHALAT RIVER</v>
          </cell>
          <cell r="D5786" t="str">
            <v>1</v>
          </cell>
          <cell r="E5786" t="str">
            <v>1</v>
          </cell>
          <cell r="F5786">
            <v>4</v>
          </cell>
          <cell r="G5786">
            <v>8</v>
          </cell>
          <cell r="H5786">
            <v>0</v>
          </cell>
          <cell r="I5786">
            <v>4</v>
          </cell>
          <cell r="J5786">
            <v>0</v>
          </cell>
          <cell r="K5786">
            <v>0</v>
          </cell>
        </row>
        <row r="5787">
          <cell r="A5787">
            <v>1987</v>
          </cell>
          <cell r="B5787" t="str">
            <v>089</v>
          </cell>
          <cell r="C5787" t="str">
            <v>MUIR CREEK</v>
          </cell>
          <cell r="D5787" t="str">
            <v>1</v>
          </cell>
          <cell r="E5787" t="str">
            <v>1</v>
          </cell>
          <cell r="F5787">
            <v>4</v>
          </cell>
          <cell r="G5787">
            <v>8</v>
          </cell>
          <cell r="H5787">
            <v>0</v>
          </cell>
          <cell r="I5787">
            <v>12</v>
          </cell>
          <cell r="J5787">
            <v>0</v>
          </cell>
          <cell r="K5787">
            <v>0</v>
          </cell>
        </row>
        <row r="5788">
          <cell r="A5788">
            <v>1987</v>
          </cell>
          <cell r="B5788" t="str">
            <v>090</v>
          </cell>
          <cell r="C5788" t="str">
            <v>NAHMINT RIVER</v>
          </cell>
          <cell r="D5788" t="str">
            <v>1</v>
          </cell>
          <cell r="E5788" t="str">
            <v>1</v>
          </cell>
          <cell r="F5788">
            <v>44</v>
          </cell>
          <cell r="G5788">
            <v>112</v>
          </cell>
          <cell r="H5788">
            <v>0</v>
          </cell>
          <cell r="I5788">
            <v>255</v>
          </cell>
          <cell r="J5788">
            <v>0</v>
          </cell>
          <cell r="K5788">
            <v>0</v>
          </cell>
        </row>
        <row r="5789">
          <cell r="A5789">
            <v>1987</v>
          </cell>
          <cell r="B5789" t="str">
            <v>090</v>
          </cell>
          <cell r="C5789" t="str">
            <v>NAHMINT RIVER</v>
          </cell>
          <cell r="D5789" t="str">
            <v>1</v>
          </cell>
          <cell r="E5789" t="str">
            <v>2</v>
          </cell>
          <cell r="F5789">
            <v>9</v>
          </cell>
          <cell r="G5789">
            <v>9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</row>
        <row r="5790">
          <cell r="A5790">
            <v>1987</v>
          </cell>
          <cell r="B5790" t="str">
            <v>091</v>
          </cell>
          <cell r="C5790" t="str">
            <v>NAHWITTI RIVER</v>
          </cell>
          <cell r="D5790" t="str">
            <v>1</v>
          </cell>
          <cell r="E5790" t="str">
            <v>1</v>
          </cell>
          <cell r="F5790">
            <v>40</v>
          </cell>
          <cell r="G5790">
            <v>76</v>
          </cell>
          <cell r="H5790">
            <v>0</v>
          </cell>
          <cell r="I5790">
            <v>163</v>
          </cell>
          <cell r="J5790">
            <v>0</v>
          </cell>
          <cell r="K5790">
            <v>0</v>
          </cell>
        </row>
        <row r="5791">
          <cell r="A5791">
            <v>1987</v>
          </cell>
          <cell r="B5791" t="str">
            <v>091</v>
          </cell>
          <cell r="C5791" t="str">
            <v>NAHWITTI RIVER</v>
          </cell>
          <cell r="D5791" t="str">
            <v>1</v>
          </cell>
          <cell r="E5791" t="str">
            <v>2</v>
          </cell>
          <cell r="F5791">
            <v>5</v>
          </cell>
          <cell r="G5791">
            <v>9</v>
          </cell>
          <cell r="H5791">
            <v>0</v>
          </cell>
          <cell r="I5791">
            <v>37</v>
          </cell>
          <cell r="J5791">
            <v>0</v>
          </cell>
          <cell r="K5791">
            <v>0</v>
          </cell>
        </row>
        <row r="5792">
          <cell r="A5792">
            <v>1987</v>
          </cell>
          <cell r="B5792" t="str">
            <v>091</v>
          </cell>
          <cell r="C5792" t="str">
            <v>NAHWITTI RIVER</v>
          </cell>
          <cell r="D5792" t="str">
            <v>1</v>
          </cell>
          <cell r="E5792" t="str">
            <v>8</v>
          </cell>
          <cell r="F5792">
            <v>3</v>
          </cell>
          <cell r="G5792">
            <v>10</v>
          </cell>
          <cell r="H5792">
            <v>0</v>
          </cell>
          <cell r="I5792">
            <v>10</v>
          </cell>
          <cell r="J5792">
            <v>0</v>
          </cell>
          <cell r="K5792">
            <v>0</v>
          </cell>
        </row>
        <row r="5793">
          <cell r="A5793">
            <v>1987</v>
          </cell>
          <cell r="B5793" t="str">
            <v>092</v>
          </cell>
          <cell r="C5793" t="str">
            <v>NANAIMO RIVER</v>
          </cell>
          <cell r="D5793" t="str">
            <v>1</v>
          </cell>
          <cell r="E5793" t="str">
            <v>1</v>
          </cell>
          <cell r="F5793">
            <v>371</v>
          </cell>
          <cell r="G5793">
            <v>3213</v>
          </cell>
          <cell r="H5793">
            <v>24</v>
          </cell>
          <cell r="I5793">
            <v>1128</v>
          </cell>
          <cell r="J5793">
            <v>155</v>
          </cell>
          <cell r="K5793">
            <v>443</v>
          </cell>
        </row>
        <row r="5794">
          <cell r="A5794">
            <v>1987</v>
          </cell>
          <cell r="B5794" t="str">
            <v>092</v>
          </cell>
          <cell r="C5794" t="str">
            <v>NANAIMO RIVER</v>
          </cell>
          <cell r="D5794" t="str">
            <v>1</v>
          </cell>
          <cell r="E5794" t="str">
            <v>2</v>
          </cell>
          <cell r="F5794">
            <v>65</v>
          </cell>
          <cell r="G5794">
            <v>143</v>
          </cell>
          <cell r="H5794">
            <v>5</v>
          </cell>
          <cell r="I5794">
            <v>37</v>
          </cell>
          <cell r="J5794">
            <v>9</v>
          </cell>
          <cell r="K5794">
            <v>18</v>
          </cell>
        </row>
        <row r="5795">
          <cell r="A5795">
            <v>1987</v>
          </cell>
          <cell r="B5795" t="str">
            <v>092</v>
          </cell>
          <cell r="C5795" t="str">
            <v>NANAIMO RIVER</v>
          </cell>
          <cell r="D5795" t="str">
            <v>1</v>
          </cell>
          <cell r="E5795" t="str">
            <v>3</v>
          </cell>
          <cell r="F5795">
            <v>3</v>
          </cell>
          <cell r="G5795">
            <v>9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</row>
        <row r="5796">
          <cell r="A5796">
            <v>1987</v>
          </cell>
          <cell r="B5796" t="str">
            <v>092</v>
          </cell>
          <cell r="C5796" t="str">
            <v>NANAIMO RIVER</v>
          </cell>
          <cell r="D5796" t="str">
            <v>1</v>
          </cell>
          <cell r="E5796" t="str">
            <v>6</v>
          </cell>
          <cell r="F5796">
            <v>4</v>
          </cell>
          <cell r="G5796">
            <v>30</v>
          </cell>
          <cell r="H5796">
            <v>0</v>
          </cell>
          <cell r="I5796">
            <v>30</v>
          </cell>
          <cell r="J5796">
            <v>4</v>
          </cell>
          <cell r="K5796">
            <v>17</v>
          </cell>
        </row>
        <row r="5797">
          <cell r="A5797">
            <v>1987</v>
          </cell>
          <cell r="B5797" t="str">
            <v>092</v>
          </cell>
          <cell r="C5797" t="str">
            <v>NANAIMO RIVER</v>
          </cell>
          <cell r="D5797" t="str">
            <v>1</v>
          </cell>
          <cell r="E5797" t="str">
            <v>9</v>
          </cell>
          <cell r="F5797">
            <v>10</v>
          </cell>
          <cell r="G5797">
            <v>23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</row>
        <row r="5798">
          <cell r="A5798">
            <v>1987</v>
          </cell>
          <cell r="B5798" t="str">
            <v>094</v>
          </cell>
          <cell r="C5798" t="str">
            <v>NIMPKISH RIVER</v>
          </cell>
          <cell r="D5798" t="str">
            <v>1</v>
          </cell>
          <cell r="E5798" t="str">
            <v>0</v>
          </cell>
          <cell r="F5798">
            <v>9</v>
          </cell>
          <cell r="G5798">
            <v>9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</row>
        <row r="5799">
          <cell r="A5799">
            <v>1987</v>
          </cell>
          <cell r="B5799" t="str">
            <v>094</v>
          </cell>
          <cell r="C5799" t="str">
            <v>NIMPKISH RIVER</v>
          </cell>
          <cell r="D5799" t="str">
            <v>1</v>
          </cell>
          <cell r="E5799" t="str">
            <v>1</v>
          </cell>
          <cell r="F5799">
            <v>132</v>
          </cell>
          <cell r="G5799">
            <v>1048</v>
          </cell>
          <cell r="H5799">
            <v>0</v>
          </cell>
          <cell r="I5799">
            <v>554</v>
          </cell>
          <cell r="J5799">
            <v>40</v>
          </cell>
          <cell r="K5799">
            <v>179</v>
          </cell>
        </row>
        <row r="5800">
          <cell r="A5800">
            <v>1987</v>
          </cell>
          <cell r="B5800" t="str">
            <v>094</v>
          </cell>
          <cell r="C5800" t="str">
            <v>NIMPKISH RIVER</v>
          </cell>
          <cell r="D5800" t="str">
            <v>1</v>
          </cell>
          <cell r="E5800" t="str">
            <v>2</v>
          </cell>
          <cell r="F5800">
            <v>32</v>
          </cell>
          <cell r="G5800">
            <v>51</v>
          </cell>
          <cell r="H5800">
            <v>0</v>
          </cell>
          <cell r="I5800">
            <v>65</v>
          </cell>
          <cell r="J5800">
            <v>0</v>
          </cell>
          <cell r="K5800">
            <v>0</v>
          </cell>
        </row>
        <row r="5801">
          <cell r="A5801">
            <v>1987</v>
          </cell>
          <cell r="B5801" t="str">
            <v>095</v>
          </cell>
          <cell r="C5801" t="str">
            <v>NITINAT RIVER</v>
          </cell>
          <cell r="D5801" t="str">
            <v>1</v>
          </cell>
          <cell r="E5801" t="str">
            <v>1</v>
          </cell>
          <cell r="F5801">
            <v>40</v>
          </cell>
          <cell r="G5801">
            <v>76</v>
          </cell>
          <cell r="H5801">
            <v>0</v>
          </cell>
          <cell r="I5801">
            <v>28</v>
          </cell>
          <cell r="J5801">
            <v>0</v>
          </cell>
          <cell r="K5801">
            <v>0</v>
          </cell>
        </row>
        <row r="5802">
          <cell r="A5802">
            <v>1987</v>
          </cell>
          <cell r="B5802" t="str">
            <v>095</v>
          </cell>
          <cell r="C5802" t="str">
            <v>NITINAT RIVER</v>
          </cell>
          <cell r="D5802" t="str">
            <v>1</v>
          </cell>
          <cell r="E5802" t="str">
            <v>2</v>
          </cell>
          <cell r="F5802">
            <v>9</v>
          </cell>
          <cell r="G5802">
            <v>9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</row>
        <row r="5803">
          <cell r="A5803">
            <v>1987</v>
          </cell>
          <cell r="B5803" t="str">
            <v>097</v>
          </cell>
          <cell r="C5803" t="str">
            <v>OYSTER RIVER</v>
          </cell>
          <cell r="D5803" t="str">
            <v>1</v>
          </cell>
          <cell r="E5803" t="str">
            <v>0</v>
          </cell>
          <cell r="F5803">
            <v>13</v>
          </cell>
          <cell r="G5803">
            <v>19</v>
          </cell>
          <cell r="H5803">
            <v>2</v>
          </cell>
          <cell r="I5803">
            <v>9</v>
          </cell>
          <cell r="J5803">
            <v>4</v>
          </cell>
          <cell r="K5803">
            <v>4</v>
          </cell>
        </row>
        <row r="5804">
          <cell r="A5804">
            <v>1987</v>
          </cell>
          <cell r="B5804" t="str">
            <v>097</v>
          </cell>
          <cell r="C5804" t="str">
            <v>OYSTER RIVER</v>
          </cell>
          <cell r="D5804" t="str">
            <v>1</v>
          </cell>
          <cell r="E5804" t="str">
            <v>1</v>
          </cell>
          <cell r="F5804">
            <v>235</v>
          </cell>
          <cell r="G5804">
            <v>1120</v>
          </cell>
          <cell r="H5804">
            <v>0</v>
          </cell>
          <cell r="I5804">
            <v>323</v>
          </cell>
          <cell r="J5804">
            <v>16</v>
          </cell>
          <cell r="K5804">
            <v>92</v>
          </cell>
        </row>
        <row r="5805">
          <cell r="A5805">
            <v>1987</v>
          </cell>
          <cell r="B5805" t="str">
            <v>097</v>
          </cell>
          <cell r="C5805" t="str">
            <v>OYSTER RIVER</v>
          </cell>
          <cell r="D5805" t="str">
            <v>1</v>
          </cell>
          <cell r="E5805" t="str">
            <v>2</v>
          </cell>
          <cell r="F5805">
            <v>60</v>
          </cell>
          <cell r="G5805">
            <v>157</v>
          </cell>
          <cell r="H5805">
            <v>0</v>
          </cell>
          <cell r="I5805">
            <v>60</v>
          </cell>
          <cell r="J5805">
            <v>0</v>
          </cell>
          <cell r="K5805">
            <v>46</v>
          </cell>
        </row>
        <row r="5806">
          <cell r="A5806">
            <v>1987</v>
          </cell>
          <cell r="B5806" t="str">
            <v>097</v>
          </cell>
          <cell r="C5806" t="str">
            <v>OYSTER RIVER</v>
          </cell>
          <cell r="D5806" t="str">
            <v>1</v>
          </cell>
          <cell r="E5806" t="str">
            <v>9</v>
          </cell>
          <cell r="F5806">
            <v>4</v>
          </cell>
          <cell r="G5806">
            <v>4</v>
          </cell>
          <cell r="H5806">
            <v>0</v>
          </cell>
          <cell r="I5806">
            <v>0</v>
          </cell>
          <cell r="J5806">
            <v>0</v>
          </cell>
          <cell r="K5806">
            <v>2</v>
          </cell>
        </row>
        <row r="5807">
          <cell r="A5807">
            <v>1987</v>
          </cell>
          <cell r="B5807" t="str">
            <v>101</v>
          </cell>
          <cell r="C5807" t="str">
            <v>PUNTLEDGE RIVER</v>
          </cell>
          <cell r="D5807" t="str">
            <v>1</v>
          </cell>
          <cell r="E5807" t="str">
            <v>0</v>
          </cell>
          <cell r="F5807">
            <v>2</v>
          </cell>
          <cell r="G5807">
            <v>2</v>
          </cell>
          <cell r="H5807">
            <v>0</v>
          </cell>
          <cell r="I5807">
            <v>0</v>
          </cell>
          <cell r="J5807">
            <v>0</v>
          </cell>
          <cell r="K5807">
            <v>2</v>
          </cell>
        </row>
        <row r="5808">
          <cell r="A5808">
            <v>1987</v>
          </cell>
          <cell r="B5808" t="str">
            <v>101</v>
          </cell>
          <cell r="C5808" t="str">
            <v>PUNTLEDGE RIVER</v>
          </cell>
          <cell r="D5808" t="str">
            <v>1</v>
          </cell>
          <cell r="E5808" t="str">
            <v>1</v>
          </cell>
          <cell r="F5808">
            <v>124</v>
          </cell>
          <cell r="G5808">
            <v>690</v>
          </cell>
          <cell r="H5808">
            <v>0</v>
          </cell>
          <cell r="I5808">
            <v>443</v>
          </cell>
          <cell r="J5808">
            <v>8</v>
          </cell>
          <cell r="K5808">
            <v>279</v>
          </cell>
        </row>
        <row r="5809">
          <cell r="A5809">
            <v>1987</v>
          </cell>
          <cell r="B5809" t="str">
            <v>101</v>
          </cell>
          <cell r="C5809" t="str">
            <v>PUNTLEDGE RIVER</v>
          </cell>
          <cell r="D5809" t="str">
            <v>1</v>
          </cell>
          <cell r="E5809" t="str">
            <v>2</v>
          </cell>
          <cell r="F5809">
            <v>5</v>
          </cell>
          <cell r="G5809">
            <v>5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</row>
        <row r="5810">
          <cell r="A5810">
            <v>1987</v>
          </cell>
          <cell r="B5810" t="str">
            <v>101</v>
          </cell>
          <cell r="C5810" t="str">
            <v>PUNTLEDGE RIVER</v>
          </cell>
          <cell r="D5810" t="str">
            <v>1</v>
          </cell>
          <cell r="E5810" t="str">
            <v>9</v>
          </cell>
          <cell r="F5810">
            <v>2</v>
          </cell>
          <cell r="G5810">
            <v>2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</row>
        <row r="5811">
          <cell r="A5811">
            <v>1987</v>
          </cell>
          <cell r="B5811" t="str">
            <v>102</v>
          </cell>
          <cell r="C5811" t="str">
            <v>QUATSE RIVER</v>
          </cell>
          <cell r="D5811" t="str">
            <v>1</v>
          </cell>
          <cell r="E5811" t="str">
            <v>0</v>
          </cell>
          <cell r="F5811">
            <v>2</v>
          </cell>
          <cell r="G5811">
            <v>2</v>
          </cell>
          <cell r="H5811">
            <v>0</v>
          </cell>
          <cell r="I5811">
            <v>9</v>
          </cell>
          <cell r="J5811">
            <v>0</v>
          </cell>
          <cell r="K5811">
            <v>9</v>
          </cell>
        </row>
        <row r="5812">
          <cell r="A5812">
            <v>1987</v>
          </cell>
          <cell r="B5812" t="str">
            <v>102</v>
          </cell>
          <cell r="C5812" t="str">
            <v>QUATSE RIVER</v>
          </cell>
          <cell r="D5812" t="str">
            <v>1</v>
          </cell>
          <cell r="E5812" t="str">
            <v>1</v>
          </cell>
          <cell r="F5812">
            <v>195</v>
          </cell>
          <cell r="G5812">
            <v>1371</v>
          </cell>
          <cell r="H5812">
            <v>4</v>
          </cell>
          <cell r="I5812">
            <v>275</v>
          </cell>
          <cell r="J5812">
            <v>155</v>
          </cell>
          <cell r="K5812">
            <v>833</v>
          </cell>
        </row>
        <row r="5813">
          <cell r="A5813">
            <v>1987</v>
          </cell>
          <cell r="B5813" t="str">
            <v>102</v>
          </cell>
          <cell r="C5813" t="str">
            <v>QUATSE RIVER</v>
          </cell>
          <cell r="D5813" t="str">
            <v>1</v>
          </cell>
          <cell r="E5813" t="str">
            <v>2</v>
          </cell>
          <cell r="F5813">
            <v>51</v>
          </cell>
          <cell r="G5813">
            <v>305</v>
          </cell>
          <cell r="H5813">
            <v>0</v>
          </cell>
          <cell r="I5813">
            <v>46</v>
          </cell>
          <cell r="J5813">
            <v>37</v>
          </cell>
          <cell r="K5813">
            <v>78</v>
          </cell>
        </row>
        <row r="5814">
          <cell r="A5814">
            <v>1987</v>
          </cell>
          <cell r="B5814" t="str">
            <v>102</v>
          </cell>
          <cell r="C5814" t="str">
            <v>QUATSE RIVER</v>
          </cell>
          <cell r="D5814" t="str">
            <v>1</v>
          </cell>
          <cell r="E5814" t="str">
            <v>8</v>
          </cell>
          <cell r="F5814">
            <v>10</v>
          </cell>
          <cell r="G5814">
            <v>36</v>
          </cell>
          <cell r="H5814">
            <v>0</v>
          </cell>
          <cell r="I5814">
            <v>3</v>
          </cell>
          <cell r="J5814">
            <v>3</v>
          </cell>
          <cell r="K5814">
            <v>0</v>
          </cell>
        </row>
        <row r="5815">
          <cell r="A5815">
            <v>1987</v>
          </cell>
          <cell r="B5815" t="str">
            <v>103</v>
          </cell>
          <cell r="C5815" t="str">
            <v>QUINSAM RIVER</v>
          </cell>
          <cell r="D5815" t="str">
            <v>1</v>
          </cell>
          <cell r="E5815" t="str">
            <v>0</v>
          </cell>
          <cell r="F5815">
            <v>15</v>
          </cell>
          <cell r="G5815">
            <v>39</v>
          </cell>
          <cell r="H5815">
            <v>0</v>
          </cell>
          <cell r="I5815">
            <v>35</v>
          </cell>
          <cell r="J5815">
            <v>13</v>
          </cell>
          <cell r="K5815">
            <v>35</v>
          </cell>
        </row>
        <row r="5816">
          <cell r="A5816">
            <v>1987</v>
          </cell>
          <cell r="B5816" t="str">
            <v>103</v>
          </cell>
          <cell r="C5816" t="str">
            <v>QUINSAM RIVER</v>
          </cell>
          <cell r="D5816" t="str">
            <v>1</v>
          </cell>
          <cell r="E5816" t="str">
            <v>1</v>
          </cell>
          <cell r="F5816">
            <v>431</v>
          </cell>
          <cell r="G5816">
            <v>3233</v>
          </cell>
          <cell r="H5816">
            <v>0</v>
          </cell>
          <cell r="I5816">
            <v>1559</v>
          </cell>
          <cell r="J5816">
            <v>179</v>
          </cell>
          <cell r="K5816">
            <v>977</v>
          </cell>
        </row>
        <row r="5817">
          <cell r="A5817">
            <v>1987</v>
          </cell>
          <cell r="B5817" t="str">
            <v>103</v>
          </cell>
          <cell r="C5817" t="str">
            <v>QUINSAM RIVER</v>
          </cell>
          <cell r="D5817" t="str">
            <v>1</v>
          </cell>
          <cell r="E5817" t="str">
            <v>2</v>
          </cell>
          <cell r="F5817">
            <v>120</v>
          </cell>
          <cell r="G5817">
            <v>471</v>
          </cell>
          <cell r="H5817">
            <v>0</v>
          </cell>
          <cell r="I5817">
            <v>189</v>
          </cell>
          <cell r="J5817">
            <v>18</v>
          </cell>
          <cell r="K5817">
            <v>120</v>
          </cell>
        </row>
        <row r="5818">
          <cell r="A5818">
            <v>1987</v>
          </cell>
          <cell r="B5818" t="str">
            <v>103</v>
          </cell>
          <cell r="C5818" t="str">
            <v>QUINSAM RIVER</v>
          </cell>
          <cell r="D5818" t="str">
            <v>1</v>
          </cell>
          <cell r="E5818" t="str">
            <v>3</v>
          </cell>
          <cell r="F5818">
            <v>3</v>
          </cell>
          <cell r="G5818">
            <v>16</v>
          </cell>
          <cell r="H5818">
            <v>0</v>
          </cell>
          <cell r="I5818">
            <v>6</v>
          </cell>
          <cell r="J5818">
            <v>3</v>
          </cell>
          <cell r="K5818">
            <v>3</v>
          </cell>
        </row>
        <row r="5819">
          <cell r="A5819">
            <v>1987</v>
          </cell>
          <cell r="B5819" t="str">
            <v>103</v>
          </cell>
          <cell r="C5819" t="str">
            <v>QUINSAM RIVER</v>
          </cell>
          <cell r="D5819" t="str">
            <v>1</v>
          </cell>
          <cell r="E5819" t="str">
            <v>8</v>
          </cell>
          <cell r="F5819">
            <v>3</v>
          </cell>
          <cell r="G5819">
            <v>3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</row>
        <row r="5820">
          <cell r="A5820">
            <v>1987</v>
          </cell>
          <cell r="B5820" t="str">
            <v>103</v>
          </cell>
          <cell r="C5820" t="str">
            <v>QUINSAM RIVER</v>
          </cell>
          <cell r="D5820" t="str">
            <v>1</v>
          </cell>
          <cell r="E5820" t="str">
            <v>9</v>
          </cell>
          <cell r="F5820">
            <v>17</v>
          </cell>
          <cell r="G5820">
            <v>46</v>
          </cell>
          <cell r="H5820">
            <v>0</v>
          </cell>
          <cell r="I5820">
            <v>6</v>
          </cell>
          <cell r="J5820">
            <v>2</v>
          </cell>
          <cell r="K5820">
            <v>2</v>
          </cell>
        </row>
        <row r="5821">
          <cell r="A5821">
            <v>1987</v>
          </cell>
          <cell r="B5821" t="str">
            <v>107</v>
          </cell>
          <cell r="C5821" t="str">
            <v>SALMON RIVER</v>
          </cell>
          <cell r="D5821" t="str">
            <v>1</v>
          </cell>
          <cell r="E5821" t="str">
            <v>0</v>
          </cell>
          <cell r="F5821">
            <v>15</v>
          </cell>
          <cell r="G5821">
            <v>24</v>
          </cell>
          <cell r="H5821">
            <v>0</v>
          </cell>
          <cell r="I5821">
            <v>13</v>
          </cell>
          <cell r="J5821">
            <v>0</v>
          </cell>
          <cell r="K5821">
            <v>0</v>
          </cell>
        </row>
        <row r="5822">
          <cell r="A5822">
            <v>1987</v>
          </cell>
          <cell r="B5822" t="str">
            <v>107</v>
          </cell>
          <cell r="C5822" t="str">
            <v>SALMON RIVER</v>
          </cell>
          <cell r="D5822" t="str">
            <v>1</v>
          </cell>
          <cell r="E5822" t="str">
            <v>1</v>
          </cell>
          <cell r="F5822">
            <v>112</v>
          </cell>
          <cell r="G5822">
            <v>299</v>
          </cell>
          <cell r="H5822">
            <v>0</v>
          </cell>
          <cell r="I5822">
            <v>287</v>
          </cell>
          <cell r="J5822">
            <v>0</v>
          </cell>
          <cell r="K5822">
            <v>4</v>
          </cell>
        </row>
        <row r="5823">
          <cell r="A5823">
            <v>1987</v>
          </cell>
          <cell r="B5823" t="str">
            <v>107</v>
          </cell>
          <cell r="C5823" t="str">
            <v>SALMON RIVER</v>
          </cell>
          <cell r="D5823" t="str">
            <v>1</v>
          </cell>
          <cell r="E5823" t="str">
            <v>2</v>
          </cell>
          <cell r="F5823">
            <v>23</v>
          </cell>
          <cell r="G5823">
            <v>69</v>
          </cell>
          <cell r="H5823">
            <v>0</v>
          </cell>
          <cell r="I5823">
            <v>92</v>
          </cell>
          <cell r="J5823">
            <v>0</v>
          </cell>
          <cell r="K5823">
            <v>14</v>
          </cell>
        </row>
        <row r="5824">
          <cell r="A5824">
            <v>1987</v>
          </cell>
          <cell r="B5824" t="str">
            <v>107</v>
          </cell>
          <cell r="C5824" t="str">
            <v>SALMON RIVER</v>
          </cell>
          <cell r="D5824" t="str">
            <v>1</v>
          </cell>
          <cell r="E5824" t="str">
            <v>9</v>
          </cell>
          <cell r="F5824">
            <v>4</v>
          </cell>
          <cell r="G5824">
            <v>8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</row>
        <row r="5825">
          <cell r="A5825">
            <v>1987</v>
          </cell>
          <cell r="B5825" t="str">
            <v>109</v>
          </cell>
          <cell r="C5825" t="str">
            <v>SAN JUAN RIVER</v>
          </cell>
          <cell r="D5825" t="str">
            <v>1</v>
          </cell>
          <cell r="E5825" t="str">
            <v>0</v>
          </cell>
          <cell r="F5825">
            <v>2</v>
          </cell>
          <cell r="G5825">
            <v>4</v>
          </cell>
          <cell r="H5825">
            <v>0</v>
          </cell>
          <cell r="I5825">
            <v>2</v>
          </cell>
          <cell r="J5825">
            <v>0</v>
          </cell>
          <cell r="K5825">
            <v>0</v>
          </cell>
        </row>
        <row r="5826">
          <cell r="A5826">
            <v>1987</v>
          </cell>
          <cell r="B5826" t="str">
            <v>109</v>
          </cell>
          <cell r="C5826" t="str">
            <v>SAN JUAN RIVER</v>
          </cell>
          <cell r="D5826" t="str">
            <v>1</v>
          </cell>
          <cell r="E5826" t="str">
            <v>1</v>
          </cell>
          <cell r="F5826">
            <v>108</v>
          </cell>
          <cell r="G5826">
            <v>323</v>
          </cell>
          <cell r="H5826">
            <v>0</v>
          </cell>
          <cell r="I5826">
            <v>259</v>
          </cell>
          <cell r="J5826">
            <v>0</v>
          </cell>
          <cell r="K5826">
            <v>0</v>
          </cell>
        </row>
        <row r="5827">
          <cell r="A5827">
            <v>1987</v>
          </cell>
          <cell r="B5827" t="str">
            <v>109</v>
          </cell>
          <cell r="C5827" t="str">
            <v>SAN JUAN RIVER</v>
          </cell>
          <cell r="D5827" t="str">
            <v>1</v>
          </cell>
          <cell r="E5827" t="str">
            <v>2</v>
          </cell>
          <cell r="F5827">
            <v>5</v>
          </cell>
          <cell r="G5827">
            <v>14</v>
          </cell>
          <cell r="H5827">
            <v>0</v>
          </cell>
          <cell r="I5827">
            <v>5</v>
          </cell>
          <cell r="J5827">
            <v>0</v>
          </cell>
          <cell r="K5827">
            <v>0</v>
          </cell>
        </row>
        <row r="5828">
          <cell r="A5828">
            <v>1987</v>
          </cell>
          <cell r="B5828" t="str">
            <v>112</v>
          </cell>
          <cell r="C5828" t="str">
            <v>SARITA RIVER</v>
          </cell>
          <cell r="D5828" t="str">
            <v>1</v>
          </cell>
          <cell r="E5828" t="str">
            <v>1</v>
          </cell>
          <cell r="F5828">
            <v>44</v>
          </cell>
          <cell r="G5828">
            <v>88</v>
          </cell>
          <cell r="H5828">
            <v>0</v>
          </cell>
          <cell r="I5828">
            <v>112</v>
          </cell>
          <cell r="J5828">
            <v>0</v>
          </cell>
          <cell r="K5828">
            <v>0</v>
          </cell>
        </row>
        <row r="5829">
          <cell r="A5829">
            <v>1987</v>
          </cell>
          <cell r="B5829" t="str">
            <v>112</v>
          </cell>
          <cell r="C5829" t="str">
            <v>SARITA RIVER</v>
          </cell>
          <cell r="D5829" t="str">
            <v>1</v>
          </cell>
          <cell r="E5829" t="str">
            <v>2</v>
          </cell>
          <cell r="F5829">
            <v>9</v>
          </cell>
          <cell r="G5829">
            <v>9</v>
          </cell>
          <cell r="H5829">
            <v>0</v>
          </cell>
          <cell r="I5829">
            <v>5</v>
          </cell>
          <cell r="J5829">
            <v>0</v>
          </cell>
          <cell r="K5829">
            <v>0</v>
          </cell>
        </row>
        <row r="5830">
          <cell r="A5830">
            <v>1987</v>
          </cell>
          <cell r="B5830" t="str">
            <v>115</v>
          </cell>
          <cell r="C5830" t="str">
            <v>SOMASS RIVER</v>
          </cell>
          <cell r="D5830" t="str">
            <v>1</v>
          </cell>
          <cell r="E5830" t="str">
            <v>0</v>
          </cell>
          <cell r="F5830">
            <v>11</v>
          </cell>
          <cell r="G5830">
            <v>28</v>
          </cell>
          <cell r="H5830">
            <v>0</v>
          </cell>
          <cell r="I5830">
            <v>0</v>
          </cell>
          <cell r="J5830">
            <v>2</v>
          </cell>
          <cell r="K5830">
            <v>4</v>
          </cell>
        </row>
        <row r="5831">
          <cell r="A5831">
            <v>1987</v>
          </cell>
          <cell r="B5831" t="str">
            <v>115</v>
          </cell>
          <cell r="C5831" t="str">
            <v>SOMASS RIVER</v>
          </cell>
          <cell r="D5831" t="str">
            <v>1</v>
          </cell>
          <cell r="E5831" t="str">
            <v>1</v>
          </cell>
          <cell r="F5831">
            <v>295</v>
          </cell>
          <cell r="G5831">
            <v>2137</v>
          </cell>
          <cell r="H5831">
            <v>0</v>
          </cell>
          <cell r="I5831">
            <v>450</v>
          </cell>
          <cell r="J5831">
            <v>494</v>
          </cell>
          <cell r="K5831">
            <v>1383</v>
          </cell>
        </row>
        <row r="5832">
          <cell r="A5832">
            <v>1987</v>
          </cell>
          <cell r="B5832" t="str">
            <v>115</v>
          </cell>
          <cell r="C5832" t="str">
            <v>SOMASS RIVER</v>
          </cell>
          <cell r="D5832" t="str">
            <v>1</v>
          </cell>
          <cell r="E5832" t="str">
            <v>2</v>
          </cell>
          <cell r="F5832">
            <v>28</v>
          </cell>
          <cell r="G5832">
            <v>78</v>
          </cell>
          <cell r="H5832">
            <v>0</v>
          </cell>
          <cell r="I5832">
            <v>14</v>
          </cell>
          <cell r="J5832">
            <v>23</v>
          </cell>
          <cell r="K5832">
            <v>5</v>
          </cell>
        </row>
        <row r="5833">
          <cell r="A5833">
            <v>1987</v>
          </cell>
          <cell r="B5833" t="str">
            <v>115</v>
          </cell>
          <cell r="C5833" t="str">
            <v>SOMASS RIVER</v>
          </cell>
          <cell r="D5833" t="str">
            <v>1</v>
          </cell>
          <cell r="E5833" t="str">
            <v>8</v>
          </cell>
          <cell r="F5833">
            <v>3</v>
          </cell>
          <cell r="G5833">
            <v>3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</row>
        <row r="5834">
          <cell r="A5834">
            <v>1987</v>
          </cell>
          <cell r="B5834" t="str">
            <v>115</v>
          </cell>
          <cell r="C5834" t="str">
            <v>SOMASS RIVER</v>
          </cell>
          <cell r="D5834" t="str">
            <v>1</v>
          </cell>
          <cell r="E5834" t="str">
            <v>9</v>
          </cell>
          <cell r="F5834">
            <v>11</v>
          </cell>
          <cell r="G5834">
            <v>36</v>
          </cell>
          <cell r="H5834">
            <v>2</v>
          </cell>
          <cell r="I5834">
            <v>30</v>
          </cell>
          <cell r="J5834">
            <v>25</v>
          </cell>
          <cell r="K5834">
            <v>82</v>
          </cell>
        </row>
        <row r="5835">
          <cell r="A5835">
            <v>1987</v>
          </cell>
          <cell r="B5835" t="str">
            <v>117</v>
          </cell>
          <cell r="C5835" t="str">
            <v>SOOKE RIVER</v>
          </cell>
          <cell r="D5835" t="str">
            <v>1</v>
          </cell>
          <cell r="E5835" t="str">
            <v>1</v>
          </cell>
          <cell r="F5835">
            <v>80</v>
          </cell>
          <cell r="G5835">
            <v>323</v>
          </cell>
          <cell r="H5835">
            <v>0</v>
          </cell>
          <cell r="I5835">
            <v>20</v>
          </cell>
          <cell r="J5835">
            <v>32</v>
          </cell>
          <cell r="K5835">
            <v>8</v>
          </cell>
        </row>
        <row r="5836">
          <cell r="A5836">
            <v>1987</v>
          </cell>
          <cell r="B5836" t="str">
            <v>118</v>
          </cell>
          <cell r="C5836" t="str">
            <v>SPROAT RIVER</v>
          </cell>
          <cell r="D5836" t="str">
            <v>1</v>
          </cell>
          <cell r="E5836" t="str">
            <v>0</v>
          </cell>
          <cell r="F5836">
            <v>6</v>
          </cell>
          <cell r="G5836">
            <v>17</v>
          </cell>
          <cell r="H5836">
            <v>9</v>
          </cell>
          <cell r="I5836">
            <v>19</v>
          </cell>
          <cell r="J5836">
            <v>0</v>
          </cell>
          <cell r="K5836">
            <v>32</v>
          </cell>
        </row>
        <row r="5837">
          <cell r="A5837">
            <v>1987</v>
          </cell>
          <cell r="B5837" t="str">
            <v>118</v>
          </cell>
          <cell r="C5837" t="str">
            <v>SPROAT RIVER</v>
          </cell>
          <cell r="D5837" t="str">
            <v>1</v>
          </cell>
          <cell r="E5837" t="str">
            <v>1</v>
          </cell>
          <cell r="F5837">
            <v>251</v>
          </cell>
          <cell r="G5837">
            <v>1774</v>
          </cell>
          <cell r="H5837">
            <v>8</v>
          </cell>
          <cell r="I5837">
            <v>514</v>
          </cell>
          <cell r="J5837">
            <v>355</v>
          </cell>
          <cell r="K5837">
            <v>1567</v>
          </cell>
        </row>
        <row r="5838">
          <cell r="A5838">
            <v>1987</v>
          </cell>
          <cell r="B5838" t="str">
            <v>118</v>
          </cell>
          <cell r="C5838" t="str">
            <v>SPROAT RIVER</v>
          </cell>
          <cell r="D5838" t="str">
            <v>1</v>
          </cell>
          <cell r="E5838" t="str">
            <v>2</v>
          </cell>
          <cell r="F5838">
            <v>32</v>
          </cell>
          <cell r="G5838">
            <v>51</v>
          </cell>
          <cell r="H5838">
            <v>0</v>
          </cell>
          <cell r="I5838">
            <v>18</v>
          </cell>
          <cell r="J5838">
            <v>9</v>
          </cell>
          <cell r="K5838">
            <v>32</v>
          </cell>
        </row>
        <row r="5839">
          <cell r="A5839">
            <v>1987</v>
          </cell>
          <cell r="B5839" t="str">
            <v>118</v>
          </cell>
          <cell r="C5839" t="str">
            <v>SPROAT RIVER</v>
          </cell>
          <cell r="D5839" t="str">
            <v>1</v>
          </cell>
          <cell r="E5839" t="str">
            <v>3</v>
          </cell>
          <cell r="F5839">
            <v>3</v>
          </cell>
          <cell r="G5839">
            <v>3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</row>
        <row r="5840">
          <cell r="A5840">
            <v>1987</v>
          </cell>
          <cell r="B5840" t="str">
            <v>118</v>
          </cell>
          <cell r="C5840" t="str">
            <v>SPROAT RIVER</v>
          </cell>
          <cell r="D5840" t="str">
            <v>1</v>
          </cell>
          <cell r="E5840" t="str">
            <v>9</v>
          </cell>
          <cell r="F5840">
            <v>8</v>
          </cell>
          <cell r="G5840">
            <v>19</v>
          </cell>
          <cell r="H5840">
            <v>0</v>
          </cell>
          <cell r="I5840">
            <v>0</v>
          </cell>
          <cell r="J5840">
            <v>10</v>
          </cell>
          <cell r="K5840">
            <v>19</v>
          </cell>
        </row>
        <row r="5841">
          <cell r="A5841">
            <v>1987</v>
          </cell>
          <cell r="B5841" t="str">
            <v>120</v>
          </cell>
          <cell r="C5841" t="str">
            <v>STAMP RIVER</v>
          </cell>
          <cell r="D5841" t="str">
            <v>1</v>
          </cell>
          <cell r="E5841" t="str">
            <v>0</v>
          </cell>
          <cell r="F5841">
            <v>73</v>
          </cell>
          <cell r="G5841">
            <v>199</v>
          </cell>
          <cell r="H5841">
            <v>17</v>
          </cell>
          <cell r="I5841">
            <v>9</v>
          </cell>
          <cell r="J5841">
            <v>13</v>
          </cell>
          <cell r="K5841">
            <v>24</v>
          </cell>
        </row>
        <row r="5842">
          <cell r="A5842">
            <v>1987</v>
          </cell>
          <cell r="B5842" t="str">
            <v>120</v>
          </cell>
          <cell r="C5842" t="str">
            <v>STAMP RIVER</v>
          </cell>
          <cell r="D5842" t="str">
            <v>1</v>
          </cell>
          <cell r="E5842" t="str">
            <v>1</v>
          </cell>
          <cell r="F5842">
            <v>925</v>
          </cell>
          <cell r="G5842">
            <v>6247</v>
          </cell>
          <cell r="H5842">
            <v>4</v>
          </cell>
          <cell r="I5842">
            <v>2272</v>
          </cell>
          <cell r="J5842">
            <v>1089</v>
          </cell>
          <cell r="K5842">
            <v>4672</v>
          </cell>
        </row>
        <row r="5843">
          <cell r="A5843">
            <v>1987</v>
          </cell>
          <cell r="B5843" t="str">
            <v>120</v>
          </cell>
          <cell r="C5843" t="str">
            <v>STAMP RIVER</v>
          </cell>
          <cell r="D5843" t="str">
            <v>1</v>
          </cell>
          <cell r="E5843" t="str">
            <v>2</v>
          </cell>
          <cell r="F5843">
            <v>476</v>
          </cell>
          <cell r="G5843">
            <v>1492</v>
          </cell>
          <cell r="H5843">
            <v>0</v>
          </cell>
          <cell r="I5843">
            <v>656</v>
          </cell>
          <cell r="J5843">
            <v>281</v>
          </cell>
          <cell r="K5843">
            <v>790</v>
          </cell>
        </row>
        <row r="5844">
          <cell r="A5844">
            <v>1987</v>
          </cell>
          <cell r="B5844" t="str">
            <v>120</v>
          </cell>
          <cell r="C5844" t="str">
            <v>STAMP RIVER</v>
          </cell>
          <cell r="D5844" t="str">
            <v>1</v>
          </cell>
          <cell r="E5844" t="str">
            <v>3</v>
          </cell>
          <cell r="F5844">
            <v>12</v>
          </cell>
          <cell r="G5844">
            <v>44</v>
          </cell>
          <cell r="H5844">
            <v>0</v>
          </cell>
          <cell r="I5844">
            <v>3</v>
          </cell>
          <cell r="J5844">
            <v>6</v>
          </cell>
          <cell r="K5844">
            <v>0</v>
          </cell>
        </row>
        <row r="5845">
          <cell r="A5845">
            <v>1987</v>
          </cell>
          <cell r="B5845" t="str">
            <v>120</v>
          </cell>
          <cell r="C5845" t="str">
            <v>STAMP RIVER</v>
          </cell>
          <cell r="D5845" t="str">
            <v>1</v>
          </cell>
          <cell r="E5845" t="str">
            <v>4</v>
          </cell>
          <cell r="F5845">
            <v>19</v>
          </cell>
          <cell r="G5845">
            <v>42</v>
          </cell>
          <cell r="H5845">
            <v>6</v>
          </cell>
          <cell r="I5845">
            <v>13</v>
          </cell>
          <cell r="J5845">
            <v>13</v>
          </cell>
          <cell r="K5845">
            <v>6</v>
          </cell>
        </row>
        <row r="5846">
          <cell r="A5846">
            <v>1987</v>
          </cell>
          <cell r="B5846" t="str">
            <v>120</v>
          </cell>
          <cell r="C5846" t="str">
            <v>STAMP RIVER</v>
          </cell>
          <cell r="D5846" t="str">
            <v>1</v>
          </cell>
          <cell r="E5846" t="str">
            <v>5</v>
          </cell>
          <cell r="F5846">
            <v>3</v>
          </cell>
          <cell r="G5846">
            <v>10</v>
          </cell>
          <cell r="H5846">
            <v>0</v>
          </cell>
          <cell r="I5846">
            <v>3</v>
          </cell>
          <cell r="J5846">
            <v>7</v>
          </cell>
          <cell r="K5846">
            <v>10</v>
          </cell>
        </row>
        <row r="5847">
          <cell r="A5847">
            <v>1987</v>
          </cell>
          <cell r="B5847" t="str">
            <v>120</v>
          </cell>
          <cell r="C5847" t="str">
            <v>STAMP RIVER</v>
          </cell>
          <cell r="D5847" t="str">
            <v>1</v>
          </cell>
          <cell r="E5847" t="str">
            <v>6</v>
          </cell>
          <cell r="F5847">
            <v>4</v>
          </cell>
          <cell r="G5847">
            <v>4</v>
          </cell>
          <cell r="H5847">
            <v>0</v>
          </cell>
          <cell r="I5847">
            <v>9</v>
          </cell>
          <cell r="J5847">
            <v>0</v>
          </cell>
          <cell r="K5847">
            <v>0</v>
          </cell>
        </row>
        <row r="5848">
          <cell r="A5848">
            <v>1987</v>
          </cell>
          <cell r="B5848" t="str">
            <v>120</v>
          </cell>
          <cell r="C5848" t="str">
            <v>STAMP RIVER</v>
          </cell>
          <cell r="D5848" t="str">
            <v>1</v>
          </cell>
          <cell r="E5848" t="str">
            <v>7</v>
          </cell>
          <cell r="F5848">
            <v>7</v>
          </cell>
          <cell r="G5848">
            <v>13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</row>
        <row r="5849">
          <cell r="A5849">
            <v>1987</v>
          </cell>
          <cell r="B5849" t="str">
            <v>120</v>
          </cell>
          <cell r="C5849" t="str">
            <v>STAMP RIVER</v>
          </cell>
          <cell r="D5849" t="str">
            <v>1</v>
          </cell>
          <cell r="E5849" t="str">
            <v>8</v>
          </cell>
          <cell r="F5849">
            <v>13</v>
          </cell>
          <cell r="G5849">
            <v>26</v>
          </cell>
          <cell r="H5849">
            <v>3</v>
          </cell>
          <cell r="I5849">
            <v>0</v>
          </cell>
          <cell r="J5849">
            <v>0</v>
          </cell>
          <cell r="K5849">
            <v>0</v>
          </cell>
        </row>
        <row r="5850">
          <cell r="A5850">
            <v>1987</v>
          </cell>
          <cell r="B5850" t="str">
            <v>120</v>
          </cell>
          <cell r="C5850" t="str">
            <v>STAMP RIVER</v>
          </cell>
          <cell r="D5850" t="str">
            <v>1</v>
          </cell>
          <cell r="E5850" t="str">
            <v>9</v>
          </cell>
          <cell r="F5850">
            <v>65</v>
          </cell>
          <cell r="G5850">
            <v>198</v>
          </cell>
          <cell r="H5850">
            <v>6</v>
          </cell>
          <cell r="I5850">
            <v>65</v>
          </cell>
          <cell r="J5850">
            <v>53</v>
          </cell>
          <cell r="K5850">
            <v>55</v>
          </cell>
        </row>
        <row r="5851">
          <cell r="A5851">
            <v>1987</v>
          </cell>
          <cell r="B5851" t="str">
            <v>122</v>
          </cell>
          <cell r="C5851" t="str">
            <v>SUCWOA RIVER</v>
          </cell>
          <cell r="D5851" t="str">
            <v>1</v>
          </cell>
          <cell r="E5851" t="str">
            <v>1</v>
          </cell>
          <cell r="F5851">
            <v>8</v>
          </cell>
          <cell r="G5851">
            <v>36</v>
          </cell>
          <cell r="H5851">
            <v>0</v>
          </cell>
          <cell r="I5851">
            <v>32</v>
          </cell>
          <cell r="J5851">
            <v>0</v>
          </cell>
          <cell r="K5851">
            <v>0</v>
          </cell>
        </row>
        <row r="5852">
          <cell r="A5852">
            <v>1987</v>
          </cell>
          <cell r="B5852" t="str">
            <v>123</v>
          </cell>
          <cell r="C5852" t="str">
            <v>TAHSIS RIVER</v>
          </cell>
          <cell r="D5852" t="str">
            <v>1</v>
          </cell>
          <cell r="E5852" t="str">
            <v>1</v>
          </cell>
          <cell r="F5852">
            <v>16</v>
          </cell>
          <cell r="G5852">
            <v>163</v>
          </cell>
          <cell r="H5852">
            <v>0</v>
          </cell>
          <cell r="I5852">
            <v>100</v>
          </cell>
          <cell r="J5852">
            <v>0</v>
          </cell>
          <cell r="K5852">
            <v>0</v>
          </cell>
        </row>
        <row r="5853">
          <cell r="A5853">
            <v>1987</v>
          </cell>
          <cell r="B5853" t="str">
            <v>124</v>
          </cell>
          <cell r="C5853" t="str">
            <v>TAHSISH RIVER</v>
          </cell>
          <cell r="D5853" t="str">
            <v>1</v>
          </cell>
          <cell r="E5853" t="str">
            <v>1</v>
          </cell>
          <cell r="F5853">
            <v>12</v>
          </cell>
          <cell r="G5853">
            <v>12</v>
          </cell>
          <cell r="H5853">
            <v>0</v>
          </cell>
          <cell r="I5853">
            <v>16</v>
          </cell>
          <cell r="J5853">
            <v>0</v>
          </cell>
          <cell r="K5853">
            <v>0</v>
          </cell>
        </row>
        <row r="5854">
          <cell r="A5854">
            <v>1987</v>
          </cell>
          <cell r="B5854" t="str">
            <v>125</v>
          </cell>
          <cell r="C5854" t="str">
            <v>TAYLOR RIVER</v>
          </cell>
          <cell r="D5854" t="str">
            <v>1</v>
          </cell>
          <cell r="E5854" t="str">
            <v>1</v>
          </cell>
          <cell r="F5854">
            <v>12</v>
          </cell>
          <cell r="G5854">
            <v>28</v>
          </cell>
          <cell r="H5854">
            <v>0</v>
          </cell>
          <cell r="I5854">
            <v>20</v>
          </cell>
          <cell r="J5854">
            <v>4</v>
          </cell>
          <cell r="K5854">
            <v>8</v>
          </cell>
        </row>
        <row r="5855">
          <cell r="A5855">
            <v>1987</v>
          </cell>
          <cell r="B5855" t="str">
            <v>127</v>
          </cell>
          <cell r="C5855" t="str">
            <v>TOQUART RIVER</v>
          </cell>
          <cell r="D5855" t="str">
            <v>1</v>
          </cell>
          <cell r="E5855" t="str">
            <v>0</v>
          </cell>
          <cell r="F5855">
            <v>2</v>
          </cell>
          <cell r="G5855">
            <v>4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</row>
        <row r="5856">
          <cell r="A5856">
            <v>1987</v>
          </cell>
          <cell r="B5856" t="str">
            <v>127</v>
          </cell>
          <cell r="C5856" t="str">
            <v>TOQUART RIVER</v>
          </cell>
          <cell r="D5856" t="str">
            <v>1</v>
          </cell>
          <cell r="E5856" t="str">
            <v>1</v>
          </cell>
          <cell r="F5856">
            <v>16</v>
          </cell>
          <cell r="G5856">
            <v>40</v>
          </cell>
          <cell r="H5856">
            <v>0</v>
          </cell>
          <cell r="I5856">
            <v>96</v>
          </cell>
          <cell r="J5856">
            <v>0</v>
          </cell>
          <cell r="K5856">
            <v>0</v>
          </cell>
        </row>
        <row r="5857">
          <cell r="A5857">
            <v>1987</v>
          </cell>
          <cell r="B5857" t="str">
            <v>129</v>
          </cell>
          <cell r="C5857" t="str">
            <v>TRENT RIVER</v>
          </cell>
          <cell r="D5857" t="str">
            <v>1</v>
          </cell>
          <cell r="E5857" t="str">
            <v>1</v>
          </cell>
          <cell r="F5857">
            <v>28</v>
          </cell>
          <cell r="G5857">
            <v>72</v>
          </cell>
          <cell r="H5857">
            <v>0</v>
          </cell>
          <cell r="I5857">
            <v>20</v>
          </cell>
          <cell r="J5857">
            <v>0</v>
          </cell>
          <cell r="K5857">
            <v>0</v>
          </cell>
        </row>
        <row r="5858">
          <cell r="A5858">
            <v>1987</v>
          </cell>
          <cell r="B5858" t="str">
            <v>129</v>
          </cell>
          <cell r="C5858" t="str">
            <v>TRENT RIVER</v>
          </cell>
          <cell r="D5858" t="str">
            <v>1</v>
          </cell>
          <cell r="E5858" t="str">
            <v>2</v>
          </cell>
          <cell r="F5858">
            <v>9</v>
          </cell>
          <cell r="G5858">
            <v>51</v>
          </cell>
          <cell r="H5858">
            <v>0</v>
          </cell>
          <cell r="I5858">
            <v>18</v>
          </cell>
          <cell r="J5858">
            <v>0</v>
          </cell>
          <cell r="K5858">
            <v>0</v>
          </cell>
        </row>
        <row r="5859">
          <cell r="A5859">
            <v>1987</v>
          </cell>
          <cell r="B5859" t="str">
            <v>130</v>
          </cell>
          <cell r="C5859" t="str">
            <v>TSABLE RIVER</v>
          </cell>
          <cell r="D5859" t="str">
            <v>1</v>
          </cell>
          <cell r="E5859" t="str">
            <v>1</v>
          </cell>
          <cell r="F5859">
            <v>8</v>
          </cell>
          <cell r="G5859">
            <v>12</v>
          </cell>
          <cell r="H5859">
            <v>0</v>
          </cell>
          <cell r="I5859">
            <v>4</v>
          </cell>
          <cell r="J5859">
            <v>0</v>
          </cell>
          <cell r="K5859">
            <v>0</v>
          </cell>
        </row>
        <row r="5860">
          <cell r="A5860">
            <v>1987</v>
          </cell>
          <cell r="B5860" t="str">
            <v>132</v>
          </cell>
          <cell r="C5860" t="str">
            <v>TSOLUM RIVER</v>
          </cell>
          <cell r="D5860" t="str">
            <v>1</v>
          </cell>
          <cell r="E5860" t="str">
            <v>1</v>
          </cell>
          <cell r="F5860">
            <v>8</v>
          </cell>
          <cell r="G5860">
            <v>36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</row>
        <row r="5861">
          <cell r="A5861">
            <v>1987</v>
          </cell>
          <cell r="B5861" t="str">
            <v>133</v>
          </cell>
          <cell r="C5861" t="str">
            <v>TSOWWIN RIVER</v>
          </cell>
          <cell r="D5861" t="str">
            <v>1</v>
          </cell>
          <cell r="E5861" t="str">
            <v>1</v>
          </cell>
          <cell r="F5861">
            <v>8</v>
          </cell>
          <cell r="G5861">
            <v>16</v>
          </cell>
          <cell r="H5861">
            <v>0</v>
          </cell>
          <cell r="I5861">
            <v>32</v>
          </cell>
          <cell r="J5861">
            <v>0</v>
          </cell>
          <cell r="K5861">
            <v>0</v>
          </cell>
        </row>
        <row r="5862">
          <cell r="A5862">
            <v>1987</v>
          </cell>
          <cell r="B5862" t="str">
            <v>134</v>
          </cell>
          <cell r="C5862" t="str">
            <v>TSULQUATE RIVER</v>
          </cell>
          <cell r="D5862" t="str">
            <v>1</v>
          </cell>
          <cell r="E5862" t="str">
            <v>1</v>
          </cell>
          <cell r="F5862">
            <v>12</v>
          </cell>
          <cell r="G5862">
            <v>40</v>
          </cell>
          <cell r="H5862">
            <v>0</v>
          </cell>
          <cell r="I5862">
            <v>44</v>
          </cell>
          <cell r="J5862">
            <v>0</v>
          </cell>
          <cell r="K5862">
            <v>0</v>
          </cell>
        </row>
        <row r="5863">
          <cell r="A5863">
            <v>1987</v>
          </cell>
          <cell r="B5863" t="str">
            <v>137</v>
          </cell>
          <cell r="C5863" t="str">
            <v>WAKEMAN RIVER</v>
          </cell>
          <cell r="D5863" t="str">
            <v>1</v>
          </cell>
          <cell r="E5863" t="str">
            <v>0</v>
          </cell>
          <cell r="F5863">
            <v>4</v>
          </cell>
          <cell r="G5863">
            <v>19</v>
          </cell>
          <cell r="H5863">
            <v>0</v>
          </cell>
          <cell r="I5863">
            <v>2</v>
          </cell>
          <cell r="J5863">
            <v>0</v>
          </cell>
          <cell r="K5863">
            <v>0</v>
          </cell>
        </row>
        <row r="5864">
          <cell r="A5864">
            <v>1987</v>
          </cell>
          <cell r="B5864" t="str">
            <v>137</v>
          </cell>
          <cell r="C5864" t="str">
            <v>WAKEMAN RIVER</v>
          </cell>
          <cell r="D5864" t="str">
            <v>1</v>
          </cell>
          <cell r="E5864" t="str">
            <v>9</v>
          </cell>
          <cell r="F5864">
            <v>2</v>
          </cell>
          <cell r="G5864">
            <v>2</v>
          </cell>
          <cell r="H5864">
            <v>0</v>
          </cell>
          <cell r="I5864">
            <v>11</v>
          </cell>
          <cell r="J5864">
            <v>0</v>
          </cell>
          <cell r="K5864">
            <v>0</v>
          </cell>
        </row>
        <row r="5865">
          <cell r="A5865">
            <v>1987</v>
          </cell>
          <cell r="B5865" t="str">
            <v>139</v>
          </cell>
          <cell r="C5865" t="str">
            <v>WANOKANO CREEK</v>
          </cell>
          <cell r="D5865" t="str">
            <v>1</v>
          </cell>
          <cell r="E5865" t="str">
            <v>1</v>
          </cell>
          <cell r="F5865">
            <v>8</v>
          </cell>
          <cell r="G5865">
            <v>8</v>
          </cell>
          <cell r="H5865">
            <v>0</v>
          </cell>
          <cell r="I5865">
            <v>4</v>
          </cell>
          <cell r="J5865">
            <v>0</v>
          </cell>
          <cell r="K5865">
            <v>0</v>
          </cell>
        </row>
        <row r="5866">
          <cell r="A5866">
            <v>1987</v>
          </cell>
          <cell r="B5866" t="str">
            <v>140</v>
          </cell>
          <cell r="C5866" t="str">
            <v>WAUKWAAS CREEK</v>
          </cell>
          <cell r="D5866" t="str">
            <v>1</v>
          </cell>
          <cell r="E5866" t="str">
            <v>1</v>
          </cell>
          <cell r="F5866">
            <v>76</v>
          </cell>
          <cell r="G5866">
            <v>175</v>
          </cell>
          <cell r="H5866">
            <v>0</v>
          </cell>
          <cell r="I5866">
            <v>251</v>
          </cell>
          <cell r="J5866">
            <v>0</v>
          </cell>
          <cell r="K5866">
            <v>16</v>
          </cell>
        </row>
        <row r="5867">
          <cell r="A5867">
            <v>1987</v>
          </cell>
          <cell r="B5867" t="str">
            <v>140</v>
          </cell>
          <cell r="C5867" t="str">
            <v>WAUKWAAS CREEK</v>
          </cell>
          <cell r="D5867" t="str">
            <v>1</v>
          </cell>
          <cell r="E5867" t="str">
            <v>2</v>
          </cell>
          <cell r="F5867">
            <v>5</v>
          </cell>
          <cell r="G5867">
            <v>5</v>
          </cell>
          <cell r="H5867">
            <v>0</v>
          </cell>
          <cell r="I5867">
            <v>18</v>
          </cell>
          <cell r="J5867">
            <v>0</v>
          </cell>
          <cell r="K5867">
            <v>0</v>
          </cell>
        </row>
        <row r="5868">
          <cell r="A5868">
            <v>1987</v>
          </cell>
          <cell r="B5868" t="str">
            <v>141</v>
          </cell>
          <cell r="C5868" t="str">
            <v>WHITE RIVER</v>
          </cell>
          <cell r="D5868" t="str">
            <v>1</v>
          </cell>
          <cell r="E5868" t="str">
            <v>0</v>
          </cell>
          <cell r="F5868">
            <v>6</v>
          </cell>
          <cell r="G5868">
            <v>6</v>
          </cell>
          <cell r="H5868">
            <v>0</v>
          </cell>
          <cell r="I5868">
            <v>4</v>
          </cell>
          <cell r="J5868">
            <v>0</v>
          </cell>
          <cell r="K5868">
            <v>0</v>
          </cell>
        </row>
        <row r="5869">
          <cell r="A5869">
            <v>1987</v>
          </cell>
          <cell r="B5869" t="str">
            <v>141</v>
          </cell>
          <cell r="C5869" t="str">
            <v>WHITE RIVER</v>
          </cell>
          <cell r="D5869" t="str">
            <v>1</v>
          </cell>
          <cell r="E5869" t="str">
            <v>1</v>
          </cell>
          <cell r="F5869">
            <v>24</v>
          </cell>
          <cell r="G5869">
            <v>48</v>
          </cell>
          <cell r="H5869">
            <v>0</v>
          </cell>
          <cell r="I5869">
            <v>36</v>
          </cell>
          <cell r="J5869">
            <v>0</v>
          </cell>
          <cell r="K5869">
            <v>0</v>
          </cell>
        </row>
        <row r="5870">
          <cell r="A5870">
            <v>1987</v>
          </cell>
          <cell r="B5870" t="str">
            <v>144</v>
          </cell>
          <cell r="C5870" t="str">
            <v>WOSS RIVER</v>
          </cell>
          <cell r="D5870" t="str">
            <v>1</v>
          </cell>
          <cell r="E5870" t="str">
            <v>1</v>
          </cell>
          <cell r="F5870">
            <v>24</v>
          </cell>
          <cell r="G5870">
            <v>48</v>
          </cell>
          <cell r="H5870">
            <v>0</v>
          </cell>
          <cell r="I5870">
            <v>36</v>
          </cell>
          <cell r="J5870">
            <v>4</v>
          </cell>
          <cell r="K5870">
            <v>0</v>
          </cell>
        </row>
        <row r="5871">
          <cell r="A5871">
            <v>1987</v>
          </cell>
          <cell r="B5871" t="str">
            <v>144</v>
          </cell>
          <cell r="C5871" t="str">
            <v>WOSS RIVER</v>
          </cell>
          <cell r="D5871" t="str">
            <v>1</v>
          </cell>
          <cell r="E5871" t="str">
            <v>2</v>
          </cell>
          <cell r="F5871">
            <v>5</v>
          </cell>
          <cell r="G5871">
            <v>5</v>
          </cell>
          <cell r="H5871">
            <v>0</v>
          </cell>
          <cell r="I5871">
            <v>18</v>
          </cell>
          <cell r="J5871">
            <v>0</v>
          </cell>
          <cell r="K5871">
            <v>0</v>
          </cell>
        </row>
        <row r="5872">
          <cell r="A5872">
            <v>1987</v>
          </cell>
          <cell r="B5872" t="str">
            <v>145</v>
          </cell>
          <cell r="C5872" t="str">
            <v>ZEBALLOS RIVER</v>
          </cell>
          <cell r="D5872" t="str">
            <v>1</v>
          </cell>
          <cell r="E5872" t="str">
            <v>0</v>
          </cell>
          <cell r="F5872">
            <v>2</v>
          </cell>
          <cell r="G5872">
            <v>4</v>
          </cell>
          <cell r="H5872">
            <v>0</v>
          </cell>
          <cell r="I5872">
            <v>9</v>
          </cell>
          <cell r="J5872">
            <v>0</v>
          </cell>
          <cell r="K5872">
            <v>0</v>
          </cell>
        </row>
        <row r="5873">
          <cell r="A5873">
            <v>1987</v>
          </cell>
          <cell r="B5873" t="str">
            <v>145</v>
          </cell>
          <cell r="C5873" t="str">
            <v>ZEBALLOS RIVER</v>
          </cell>
          <cell r="D5873" t="str">
            <v>1</v>
          </cell>
          <cell r="E5873" t="str">
            <v>1</v>
          </cell>
          <cell r="F5873">
            <v>28</v>
          </cell>
          <cell r="G5873">
            <v>474</v>
          </cell>
          <cell r="H5873">
            <v>0</v>
          </cell>
          <cell r="I5873">
            <v>108</v>
          </cell>
          <cell r="J5873">
            <v>12</v>
          </cell>
          <cell r="K5873">
            <v>0</v>
          </cell>
        </row>
        <row r="5874">
          <cell r="A5874">
            <v>1987</v>
          </cell>
          <cell r="B5874" t="str">
            <v>145</v>
          </cell>
          <cell r="C5874" t="str">
            <v>ZEBALLOS RIVER</v>
          </cell>
          <cell r="D5874" t="str">
            <v>1</v>
          </cell>
          <cell r="E5874" t="str">
            <v>3</v>
          </cell>
          <cell r="F5874">
            <v>6</v>
          </cell>
          <cell r="G5874">
            <v>6</v>
          </cell>
          <cell r="H5874">
            <v>0</v>
          </cell>
          <cell r="I5874">
            <v>3</v>
          </cell>
          <cell r="J5874">
            <v>0</v>
          </cell>
          <cell r="K5874">
            <v>0</v>
          </cell>
        </row>
        <row r="5875">
          <cell r="A5875">
            <v>1987</v>
          </cell>
          <cell r="B5875" t="str">
            <v>147</v>
          </cell>
          <cell r="C5875" t="str">
            <v>ESCALANTE RIVER</v>
          </cell>
          <cell r="D5875" t="str">
            <v>1</v>
          </cell>
          <cell r="E5875" t="str">
            <v>1</v>
          </cell>
          <cell r="F5875">
            <v>4</v>
          </cell>
          <cell r="G5875">
            <v>4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</row>
        <row r="5876">
          <cell r="A5876">
            <v>1987</v>
          </cell>
          <cell r="B5876" t="str">
            <v>149</v>
          </cell>
          <cell r="C5876" t="str">
            <v>COEUR D'ALENE CREEK</v>
          </cell>
          <cell r="D5876" t="str">
            <v>1</v>
          </cell>
          <cell r="E5876" t="str">
            <v>2</v>
          </cell>
          <cell r="F5876">
            <v>5</v>
          </cell>
          <cell r="G5876">
            <v>28</v>
          </cell>
          <cell r="H5876">
            <v>0</v>
          </cell>
          <cell r="I5876">
            <v>18</v>
          </cell>
          <cell r="J5876">
            <v>9</v>
          </cell>
          <cell r="K5876">
            <v>55</v>
          </cell>
        </row>
        <row r="5877">
          <cell r="A5877">
            <v>1987</v>
          </cell>
          <cell r="B5877" t="str">
            <v>150</v>
          </cell>
          <cell r="C5877" t="str">
            <v>VILLAGE BAY LAKE</v>
          </cell>
          <cell r="D5877" t="str">
            <v>1</v>
          </cell>
          <cell r="E5877" t="str">
            <v>1</v>
          </cell>
          <cell r="F5877">
            <v>4</v>
          </cell>
          <cell r="G5877">
            <v>20</v>
          </cell>
          <cell r="H5877">
            <v>4</v>
          </cell>
          <cell r="I5877">
            <v>0</v>
          </cell>
          <cell r="J5877">
            <v>0</v>
          </cell>
          <cell r="K5877">
            <v>0</v>
          </cell>
        </row>
        <row r="5878">
          <cell r="A5878">
            <v>1987</v>
          </cell>
          <cell r="B5878" t="str">
            <v>156</v>
          </cell>
          <cell r="C5878" t="str">
            <v>MILLSTONE RIVER</v>
          </cell>
          <cell r="D5878" t="str">
            <v>1</v>
          </cell>
          <cell r="E5878" t="str">
            <v>1</v>
          </cell>
          <cell r="F5878">
            <v>4</v>
          </cell>
          <cell r="G5878">
            <v>8</v>
          </cell>
          <cell r="H5878">
            <v>0</v>
          </cell>
          <cell r="I5878">
            <v>4</v>
          </cell>
          <cell r="J5878">
            <v>0</v>
          </cell>
          <cell r="K5878">
            <v>0</v>
          </cell>
        </row>
        <row r="5879">
          <cell r="A5879">
            <v>1987</v>
          </cell>
          <cell r="B5879" t="str">
            <v>160</v>
          </cell>
          <cell r="C5879" t="str">
            <v>OUOUKINSH RIVER</v>
          </cell>
          <cell r="D5879" t="str">
            <v>1</v>
          </cell>
          <cell r="E5879" t="str">
            <v>1</v>
          </cell>
          <cell r="F5879">
            <v>4</v>
          </cell>
          <cell r="G5879">
            <v>4</v>
          </cell>
          <cell r="H5879">
            <v>4</v>
          </cell>
          <cell r="I5879">
            <v>4</v>
          </cell>
          <cell r="J5879">
            <v>0</v>
          </cell>
          <cell r="K5879">
            <v>0</v>
          </cell>
        </row>
        <row r="5880">
          <cell r="A5880">
            <v>1987</v>
          </cell>
          <cell r="B5880" t="str">
            <v>165</v>
          </cell>
          <cell r="C5880" t="str">
            <v>ALOUETTE RIVER</v>
          </cell>
          <cell r="D5880" t="str">
            <v>2</v>
          </cell>
          <cell r="E5880" t="str">
            <v>1</v>
          </cell>
          <cell r="F5880">
            <v>4</v>
          </cell>
          <cell r="G5880">
            <v>4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</row>
        <row r="5881">
          <cell r="A5881">
            <v>1987</v>
          </cell>
          <cell r="B5881" t="str">
            <v>165</v>
          </cell>
          <cell r="C5881" t="str">
            <v>ALOUETTE RIVER</v>
          </cell>
          <cell r="D5881" t="str">
            <v>2</v>
          </cell>
          <cell r="E5881" t="str">
            <v>2</v>
          </cell>
          <cell r="F5881">
            <v>1067</v>
          </cell>
          <cell r="G5881">
            <v>10491</v>
          </cell>
          <cell r="H5881">
            <v>55</v>
          </cell>
          <cell r="I5881">
            <v>1944</v>
          </cell>
          <cell r="J5881">
            <v>873</v>
          </cell>
          <cell r="K5881">
            <v>2239</v>
          </cell>
        </row>
        <row r="5882">
          <cell r="A5882">
            <v>1987</v>
          </cell>
          <cell r="B5882" t="str">
            <v>165</v>
          </cell>
          <cell r="C5882" t="str">
            <v>ALOUETTE RIVER</v>
          </cell>
          <cell r="D5882" t="str">
            <v>2</v>
          </cell>
          <cell r="E5882" t="str">
            <v>3</v>
          </cell>
          <cell r="F5882">
            <v>3</v>
          </cell>
          <cell r="G5882">
            <v>6</v>
          </cell>
          <cell r="H5882">
            <v>0</v>
          </cell>
          <cell r="I5882">
            <v>0</v>
          </cell>
          <cell r="J5882">
            <v>3</v>
          </cell>
          <cell r="K5882">
            <v>0</v>
          </cell>
        </row>
        <row r="5883">
          <cell r="A5883">
            <v>1987</v>
          </cell>
          <cell r="B5883" t="str">
            <v>165</v>
          </cell>
          <cell r="C5883" t="str">
            <v>ALOUETTE RIVER</v>
          </cell>
          <cell r="D5883" t="str">
            <v>2</v>
          </cell>
          <cell r="E5883" t="str">
            <v>5</v>
          </cell>
          <cell r="F5883">
            <v>3</v>
          </cell>
          <cell r="G5883">
            <v>7</v>
          </cell>
          <cell r="H5883">
            <v>0</v>
          </cell>
          <cell r="I5883">
            <v>0</v>
          </cell>
          <cell r="J5883">
            <v>3</v>
          </cell>
          <cell r="K5883">
            <v>0</v>
          </cell>
        </row>
        <row r="5884">
          <cell r="A5884">
            <v>1987</v>
          </cell>
          <cell r="B5884" t="str">
            <v>165</v>
          </cell>
          <cell r="C5884" t="str">
            <v>ALOUETTE RIVER</v>
          </cell>
          <cell r="D5884" t="str">
            <v>2</v>
          </cell>
          <cell r="E5884" t="str">
            <v>7</v>
          </cell>
          <cell r="F5884">
            <v>3</v>
          </cell>
          <cell r="G5884">
            <v>33</v>
          </cell>
          <cell r="H5884">
            <v>0</v>
          </cell>
          <cell r="I5884">
            <v>3</v>
          </cell>
          <cell r="J5884">
            <v>7</v>
          </cell>
          <cell r="K5884">
            <v>0</v>
          </cell>
        </row>
        <row r="5885">
          <cell r="A5885">
            <v>1987</v>
          </cell>
          <cell r="B5885" t="str">
            <v>165</v>
          </cell>
          <cell r="C5885" t="str">
            <v>ALOUETTE RIVER</v>
          </cell>
          <cell r="D5885" t="str">
            <v>2</v>
          </cell>
          <cell r="E5885" t="str">
            <v>9</v>
          </cell>
          <cell r="F5885">
            <v>4</v>
          </cell>
          <cell r="G5885">
            <v>17</v>
          </cell>
          <cell r="H5885">
            <v>0</v>
          </cell>
          <cell r="I5885">
            <v>0</v>
          </cell>
          <cell r="J5885">
            <v>4</v>
          </cell>
          <cell r="K5885">
            <v>0</v>
          </cell>
        </row>
        <row r="5886">
          <cell r="A5886">
            <v>1987</v>
          </cell>
          <cell r="B5886" t="str">
            <v>167</v>
          </cell>
          <cell r="C5886" t="str">
            <v>ASHLU CREEK</v>
          </cell>
          <cell r="D5886" t="str">
            <v>2</v>
          </cell>
          <cell r="E5886" t="str">
            <v>2</v>
          </cell>
          <cell r="F5886">
            <v>28</v>
          </cell>
          <cell r="G5886">
            <v>102</v>
          </cell>
          <cell r="H5886">
            <v>0</v>
          </cell>
          <cell r="I5886">
            <v>259</v>
          </cell>
          <cell r="J5886">
            <v>9</v>
          </cell>
          <cell r="K5886">
            <v>9</v>
          </cell>
        </row>
        <row r="5887">
          <cell r="A5887">
            <v>1987</v>
          </cell>
          <cell r="B5887" t="str">
            <v>168</v>
          </cell>
          <cell r="C5887" t="str">
            <v>BEAR RIVER</v>
          </cell>
          <cell r="D5887" t="str">
            <v>2</v>
          </cell>
          <cell r="E5887" t="str">
            <v>2</v>
          </cell>
          <cell r="F5887">
            <v>5</v>
          </cell>
          <cell r="G5887">
            <v>28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</row>
        <row r="5888">
          <cell r="A5888">
            <v>1987</v>
          </cell>
          <cell r="B5888" t="str">
            <v>169</v>
          </cell>
          <cell r="C5888" t="str">
            <v>BERTRAM CREEK</v>
          </cell>
          <cell r="D5888" t="str">
            <v>2</v>
          </cell>
          <cell r="E5888" t="str">
            <v>2</v>
          </cell>
          <cell r="F5888">
            <v>14</v>
          </cell>
          <cell r="G5888">
            <v>28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</row>
        <row r="5889">
          <cell r="A5889">
            <v>1987</v>
          </cell>
          <cell r="B5889" t="str">
            <v>170</v>
          </cell>
          <cell r="C5889" t="str">
            <v>BIG SILVER CREEK</v>
          </cell>
          <cell r="D5889" t="str">
            <v>2</v>
          </cell>
          <cell r="E5889" t="str">
            <v>2</v>
          </cell>
          <cell r="F5889">
            <v>14</v>
          </cell>
          <cell r="G5889">
            <v>18</v>
          </cell>
          <cell r="H5889">
            <v>5</v>
          </cell>
          <cell r="I5889">
            <v>0</v>
          </cell>
          <cell r="J5889">
            <v>0</v>
          </cell>
          <cell r="K5889">
            <v>9</v>
          </cell>
        </row>
        <row r="5890">
          <cell r="A5890">
            <v>1987</v>
          </cell>
          <cell r="B5890" t="str">
            <v>171</v>
          </cell>
          <cell r="C5890" t="str">
            <v>BIRKENHEAD RIVER</v>
          </cell>
          <cell r="D5890" t="str">
            <v>2</v>
          </cell>
          <cell r="E5890" t="str">
            <v>2</v>
          </cell>
          <cell r="F5890">
            <v>18</v>
          </cell>
          <cell r="G5890">
            <v>60</v>
          </cell>
          <cell r="H5890">
            <v>0</v>
          </cell>
          <cell r="I5890">
            <v>5</v>
          </cell>
          <cell r="J5890">
            <v>0</v>
          </cell>
          <cell r="K5890">
            <v>0</v>
          </cell>
        </row>
        <row r="5891">
          <cell r="A5891">
            <v>1987</v>
          </cell>
          <cell r="B5891" t="str">
            <v>172</v>
          </cell>
          <cell r="C5891" t="str">
            <v>BREM RIVER</v>
          </cell>
          <cell r="D5891" t="str">
            <v>2</v>
          </cell>
          <cell r="E5891" t="str">
            <v>1</v>
          </cell>
          <cell r="F5891">
            <v>4</v>
          </cell>
          <cell r="G5891">
            <v>8</v>
          </cell>
          <cell r="H5891">
            <v>0</v>
          </cell>
          <cell r="I5891">
            <v>12</v>
          </cell>
          <cell r="J5891">
            <v>0</v>
          </cell>
          <cell r="K5891">
            <v>0</v>
          </cell>
        </row>
        <row r="5892">
          <cell r="A5892">
            <v>1987</v>
          </cell>
          <cell r="B5892" t="str">
            <v>172</v>
          </cell>
          <cell r="C5892" t="str">
            <v>BREM RIVER</v>
          </cell>
          <cell r="D5892" t="str">
            <v>2</v>
          </cell>
          <cell r="E5892" t="str">
            <v>2</v>
          </cell>
          <cell r="F5892">
            <v>9</v>
          </cell>
          <cell r="G5892">
            <v>9</v>
          </cell>
          <cell r="H5892">
            <v>0</v>
          </cell>
          <cell r="I5892">
            <v>9</v>
          </cell>
          <cell r="J5892">
            <v>0</v>
          </cell>
          <cell r="K5892">
            <v>0</v>
          </cell>
        </row>
        <row r="5893">
          <cell r="A5893">
            <v>1987</v>
          </cell>
          <cell r="B5893" t="str">
            <v>173</v>
          </cell>
          <cell r="C5893" t="str">
            <v>BRITTAIN RIVER</v>
          </cell>
          <cell r="D5893" t="str">
            <v>2</v>
          </cell>
          <cell r="E5893" t="str">
            <v>2</v>
          </cell>
          <cell r="F5893">
            <v>5</v>
          </cell>
          <cell r="G5893">
            <v>5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</row>
        <row r="5894">
          <cell r="A5894">
            <v>1987</v>
          </cell>
          <cell r="B5894" t="str">
            <v>174</v>
          </cell>
          <cell r="C5894" t="str">
            <v>BRUNETTE RIVER</v>
          </cell>
          <cell r="D5894" t="str">
            <v>2</v>
          </cell>
          <cell r="E5894" t="str">
            <v>2</v>
          </cell>
          <cell r="F5894">
            <v>37</v>
          </cell>
          <cell r="G5894">
            <v>111</v>
          </cell>
          <cell r="H5894">
            <v>0</v>
          </cell>
          <cell r="I5894">
            <v>18</v>
          </cell>
          <cell r="J5894">
            <v>0</v>
          </cell>
          <cell r="K5894">
            <v>37</v>
          </cell>
        </row>
        <row r="5895">
          <cell r="A5895">
            <v>1987</v>
          </cell>
          <cell r="B5895" t="str">
            <v>175</v>
          </cell>
          <cell r="C5895" t="str">
            <v>CAPILANO RIVER</v>
          </cell>
          <cell r="D5895" t="str">
            <v>2</v>
          </cell>
          <cell r="E5895" t="str">
            <v>1</v>
          </cell>
          <cell r="F5895">
            <v>8</v>
          </cell>
          <cell r="G5895">
            <v>48</v>
          </cell>
          <cell r="H5895">
            <v>0</v>
          </cell>
          <cell r="I5895">
            <v>0</v>
          </cell>
          <cell r="J5895">
            <v>4</v>
          </cell>
          <cell r="K5895">
            <v>0</v>
          </cell>
        </row>
        <row r="5896">
          <cell r="A5896">
            <v>1987</v>
          </cell>
          <cell r="B5896" t="str">
            <v>175</v>
          </cell>
          <cell r="C5896" t="str">
            <v>CAPILANO RIVER</v>
          </cell>
          <cell r="D5896" t="str">
            <v>2</v>
          </cell>
          <cell r="E5896" t="str">
            <v>2</v>
          </cell>
          <cell r="F5896">
            <v>379</v>
          </cell>
          <cell r="G5896">
            <v>2452</v>
          </cell>
          <cell r="H5896">
            <v>0</v>
          </cell>
          <cell r="I5896">
            <v>369</v>
          </cell>
          <cell r="J5896">
            <v>92</v>
          </cell>
          <cell r="K5896">
            <v>199</v>
          </cell>
        </row>
        <row r="5897">
          <cell r="A5897">
            <v>1987</v>
          </cell>
          <cell r="B5897" t="str">
            <v>175</v>
          </cell>
          <cell r="C5897" t="str">
            <v>CAPILANO RIVER</v>
          </cell>
          <cell r="D5897" t="str">
            <v>2</v>
          </cell>
          <cell r="E5897" t="str">
            <v>9</v>
          </cell>
          <cell r="F5897">
            <v>4</v>
          </cell>
          <cell r="G5897">
            <v>10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</row>
        <row r="5898">
          <cell r="A5898">
            <v>1987</v>
          </cell>
          <cell r="B5898" t="str">
            <v>176</v>
          </cell>
          <cell r="C5898" t="str">
            <v>CHAPMAN CREEK</v>
          </cell>
          <cell r="D5898" t="str">
            <v>2</v>
          </cell>
          <cell r="E5898" t="str">
            <v>1</v>
          </cell>
          <cell r="F5898">
            <v>4</v>
          </cell>
          <cell r="G5898">
            <v>76</v>
          </cell>
          <cell r="H5898">
            <v>0</v>
          </cell>
          <cell r="I5898">
            <v>32</v>
          </cell>
          <cell r="J5898">
            <v>8</v>
          </cell>
          <cell r="K5898">
            <v>0</v>
          </cell>
        </row>
        <row r="5899">
          <cell r="A5899">
            <v>1987</v>
          </cell>
          <cell r="B5899" t="str">
            <v>176</v>
          </cell>
          <cell r="C5899" t="str">
            <v>CHAPMAN CREEK</v>
          </cell>
          <cell r="D5899" t="str">
            <v>2</v>
          </cell>
          <cell r="E5899" t="str">
            <v>2</v>
          </cell>
          <cell r="F5899">
            <v>23</v>
          </cell>
          <cell r="G5899">
            <v>402</v>
          </cell>
          <cell r="H5899">
            <v>0</v>
          </cell>
          <cell r="I5899">
            <v>78</v>
          </cell>
          <cell r="J5899">
            <v>14</v>
          </cell>
          <cell r="K5899">
            <v>0</v>
          </cell>
        </row>
        <row r="5900">
          <cell r="A5900">
            <v>1987</v>
          </cell>
          <cell r="B5900" t="str">
            <v>177</v>
          </cell>
          <cell r="C5900" t="str">
            <v>CHEAKAMUS RIVER</v>
          </cell>
          <cell r="D5900" t="str">
            <v>2</v>
          </cell>
          <cell r="E5900" t="str">
            <v>1</v>
          </cell>
          <cell r="F5900">
            <v>8</v>
          </cell>
          <cell r="G5900">
            <v>16</v>
          </cell>
          <cell r="H5900">
            <v>0</v>
          </cell>
          <cell r="I5900">
            <v>16</v>
          </cell>
          <cell r="J5900">
            <v>0</v>
          </cell>
          <cell r="K5900">
            <v>0</v>
          </cell>
        </row>
        <row r="5901">
          <cell r="A5901">
            <v>1987</v>
          </cell>
          <cell r="B5901" t="str">
            <v>177</v>
          </cell>
          <cell r="C5901" t="str">
            <v>CHEAKAMUS RIVER</v>
          </cell>
          <cell r="D5901" t="str">
            <v>2</v>
          </cell>
          <cell r="E5901" t="str">
            <v>2</v>
          </cell>
          <cell r="F5901">
            <v>448</v>
          </cell>
          <cell r="G5901">
            <v>2646</v>
          </cell>
          <cell r="H5901">
            <v>0</v>
          </cell>
          <cell r="I5901">
            <v>1672</v>
          </cell>
          <cell r="J5901">
            <v>23</v>
          </cell>
          <cell r="K5901">
            <v>65</v>
          </cell>
        </row>
        <row r="5902">
          <cell r="A5902">
            <v>1987</v>
          </cell>
          <cell r="B5902" t="str">
            <v>177</v>
          </cell>
          <cell r="C5902" t="str">
            <v>CHEAKAMUS RIVER</v>
          </cell>
          <cell r="D5902" t="str">
            <v>2</v>
          </cell>
          <cell r="E5902" t="str">
            <v>7</v>
          </cell>
          <cell r="F5902">
            <v>3</v>
          </cell>
          <cell r="G5902">
            <v>13</v>
          </cell>
          <cell r="H5902">
            <v>0</v>
          </cell>
          <cell r="I5902">
            <v>3</v>
          </cell>
          <cell r="J5902">
            <v>0</v>
          </cell>
          <cell r="K5902">
            <v>0</v>
          </cell>
        </row>
        <row r="5903">
          <cell r="A5903">
            <v>1987</v>
          </cell>
          <cell r="B5903" t="str">
            <v>177</v>
          </cell>
          <cell r="C5903" t="str">
            <v>CHEAKAMUS RIVER</v>
          </cell>
          <cell r="D5903" t="str">
            <v>2</v>
          </cell>
          <cell r="E5903" t="str">
            <v>9</v>
          </cell>
          <cell r="F5903">
            <v>10</v>
          </cell>
          <cell r="G5903">
            <v>19</v>
          </cell>
          <cell r="H5903">
            <v>0</v>
          </cell>
          <cell r="I5903">
            <v>4</v>
          </cell>
          <cell r="J5903">
            <v>0</v>
          </cell>
          <cell r="K5903">
            <v>0</v>
          </cell>
        </row>
        <row r="5904">
          <cell r="A5904">
            <v>1987</v>
          </cell>
          <cell r="B5904" t="str">
            <v>178</v>
          </cell>
          <cell r="C5904" t="str">
            <v>CHEHALIS RIVER</v>
          </cell>
          <cell r="D5904" t="str">
            <v>2</v>
          </cell>
          <cell r="E5904" t="str">
            <v>1</v>
          </cell>
          <cell r="F5904">
            <v>8</v>
          </cell>
          <cell r="G5904">
            <v>12</v>
          </cell>
          <cell r="H5904">
            <v>0</v>
          </cell>
          <cell r="I5904">
            <v>0</v>
          </cell>
          <cell r="J5904">
            <v>0</v>
          </cell>
          <cell r="K5904">
            <v>4</v>
          </cell>
        </row>
        <row r="5905">
          <cell r="A5905">
            <v>1987</v>
          </cell>
          <cell r="B5905" t="str">
            <v>178</v>
          </cell>
          <cell r="C5905" t="str">
            <v>CHEHALIS RIVER</v>
          </cell>
          <cell r="D5905" t="str">
            <v>2</v>
          </cell>
          <cell r="E5905" t="str">
            <v>2</v>
          </cell>
          <cell r="F5905">
            <v>1431</v>
          </cell>
          <cell r="G5905">
            <v>7559</v>
          </cell>
          <cell r="H5905">
            <v>0</v>
          </cell>
          <cell r="I5905">
            <v>1228</v>
          </cell>
          <cell r="J5905">
            <v>831</v>
          </cell>
          <cell r="K5905">
            <v>2281</v>
          </cell>
        </row>
        <row r="5906">
          <cell r="A5906">
            <v>1987</v>
          </cell>
          <cell r="B5906" t="str">
            <v>178</v>
          </cell>
          <cell r="C5906" t="str">
            <v>CHEHALIS RIVER</v>
          </cell>
          <cell r="D5906" t="str">
            <v>2</v>
          </cell>
          <cell r="E5906" t="str">
            <v>3</v>
          </cell>
          <cell r="F5906">
            <v>13</v>
          </cell>
          <cell r="G5906">
            <v>38</v>
          </cell>
          <cell r="H5906">
            <v>0</v>
          </cell>
          <cell r="I5906">
            <v>3</v>
          </cell>
          <cell r="J5906">
            <v>9</v>
          </cell>
          <cell r="K5906">
            <v>0</v>
          </cell>
        </row>
        <row r="5907">
          <cell r="A5907">
            <v>1987</v>
          </cell>
          <cell r="B5907" t="str">
            <v>178</v>
          </cell>
          <cell r="C5907" t="str">
            <v>CHEHALIS RIVER</v>
          </cell>
          <cell r="D5907" t="str">
            <v>2</v>
          </cell>
          <cell r="E5907" t="str">
            <v>5</v>
          </cell>
          <cell r="F5907">
            <v>7</v>
          </cell>
          <cell r="G5907">
            <v>7</v>
          </cell>
          <cell r="H5907">
            <v>0</v>
          </cell>
          <cell r="I5907">
            <v>3</v>
          </cell>
          <cell r="J5907">
            <v>0</v>
          </cell>
          <cell r="K5907">
            <v>0</v>
          </cell>
        </row>
        <row r="5908">
          <cell r="A5908">
            <v>1987</v>
          </cell>
          <cell r="B5908" t="str">
            <v>178</v>
          </cell>
          <cell r="C5908" t="str">
            <v>CHEHALIS RIVER</v>
          </cell>
          <cell r="D5908" t="str">
            <v>2</v>
          </cell>
          <cell r="E5908" t="str">
            <v>6</v>
          </cell>
          <cell r="F5908">
            <v>4</v>
          </cell>
          <cell r="G5908">
            <v>4</v>
          </cell>
          <cell r="H5908">
            <v>0</v>
          </cell>
          <cell r="I5908">
            <v>4</v>
          </cell>
          <cell r="J5908">
            <v>0</v>
          </cell>
          <cell r="K5908">
            <v>4</v>
          </cell>
        </row>
        <row r="5909">
          <cell r="A5909">
            <v>1987</v>
          </cell>
          <cell r="B5909" t="str">
            <v>178</v>
          </cell>
          <cell r="C5909" t="str">
            <v>CHEHALIS RIVER</v>
          </cell>
          <cell r="D5909" t="str">
            <v>2</v>
          </cell>
          <cell r="E5909" t="str">
            <v>7</v>
          </cell>
          <cell r="F5909">
            <v>3</v>
          </cell>
          <cell r="G5909">
            <v>23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</row>
        <row r="5910">
          <cell r="A5910">
            <v>1987</v>
          </cell>
          <cell r="B5910" t="str">
            <v>178</v>
          </cell>
          <cell r="C5910" t="str">
            <v>CHEHALIS RIVER</v>
          </cell>
          <cell r="D5910" t="str">
            <v>2</v>
          </cell>
          <cell r="E5910" t="str">
            <v>8</v>
          </cell>
          <cell r="F5910">
            <v>3</v>
          </cell>
          <cell r="G5910">
            <v>7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</row>
        <row r="5911">
          <cell r="A5911">
            <v>1987</v>
          </cell>
          <cell r="B5911" t="str">
            <v>178</v>
          </cell>
          <cell r="C5911" t="str">
            <v>CHEHALIS RIVER</v>
          </cell>
          <cell r="D5911" t="str">
            <v>2</v>
          </cell>
          <cell r="E5911" t="str">
            <v>9</v>
          </cell>
          <cell r="F5911">
            <v>2</v>
          </cell>
          <cell r="G5911">
            <v>15</v>
          </cell>
          <cell r="H5911">
            <v>0</v>
          </cell>
          <cell r="I5911">
            <v>8</v>
          </cell>
          <cell r="J5911">
            <v>4</v>
          </cell>
          <cell r="K5911">
            <v>0</v>
          </cell>
        </row>
        <row r="5912">
          <cell r="A5912">
            <v>1987</v>
          </cell>
          <cell r="B5912" t="str">
            <v>179</v>
          </cell>
          <cell r="C5912" t="str">
            <v>CHILLIWACK RIVER</v>
          </cell>
          <cell r="D5912" t="str">
            <v>2</v>
          </cell>
          <cell r="E5912" t="str">
            <v>0</v>
          </cell>
          <cell r="F5912">
            <v>58</v>
          </cell>
          <cell r="G5912">
            <v>587</v>
          </cell>
          <cell r="H5912">
            <v>2</v>
          </cell>
          <cell r="I5912">
            <v>41</v>
          </cell>
          <cell r="J5912">
            <v>30</v>
          </cell>
          <cell r="K5912">
            <v>19</v>
          </cell>
        </row>
        <row r="5913">
          <cell r="A5913">
            <v>1987</v>
          </cell>
          <cell r="B5913" t="str">
            <v>179</v>
          </cell>
          <cell r="C5913" t="str">
            <v>CHILLIWACK RIVER</v>
          </cell>
          <cell r="D5913" t="str">
            <v>2</v>
          </cell>
          <cell r="E5913" t="str">
            <v>1</v>
          </cell>
          <cell r="F5913">
            <v>72</v>
          </cell>
          <cell r="G5913">
            <v>163</v>
          </cell>
          <cell r="H5913">
            <v>0</v>
          </cell>
          <cell r="I5913">
            <v>44</v>
          </cell>
          <cell r="J5913">
            <v>8</v>
          </cell>
          <cell r="K5913">
            <v>32</v>
          </cell>
        </row>
        <row r="5914">
          <cell r="A5914">
            <v>1987</v>
          </cell>
          <cell r="B5914" t="str">
            <v>179</v>
          </cell>
          <cell r="C5914" t="str">
            <v>CHILLIWACK RIVER</v>
          </cell>
          <cell r="D5914" t="str">
            <v>2</v>
          </cell>
          <cell r="E5914" t="str">
            <v>2</v>
          </cell>
          <cell r="F5914">
            <v>5994</v>
          </cell>
          <cell r="G5914">
            <v>65351</v>
          </cell>
          <cell r="H5914">
            <v>97</v>
          </cell>
          <cell r="I5914">
            <v>15229</v>
          </cell>
          <cell r="J5914">
            <v>5190</v>
          </cell>
          <cell r="K5914">
            <v>10122</v>
          </cell>
        </row>
        <row r="5915">
          <cell r="A5915">
            <v>1987</v>
          </cell>
          <cell r="B5915" t="str">
            <v>179</v>
          </cell>
          <cell r="C5915" t="str">
            <v>CHILLIWACK RIVER</v>
          </cell>
          <cell r="D5915" t="str">
            <v>2</v>
          </cell>
          <cell r="E5915" t="str">
            <v>3</v>
          </cell>
          <cell r="F5915">
            <v>38</v>
          </cell>
          <cell r="G5915">
            <v>205</v>
          </cell>
          <cell r="H5915">
            <v>0</v>
          </cell>
          <cell r="I5915">
            <v>60</v>
          </cell>
          <cell r="J5915">
            <v>22</v>
          </cell>
          <cell r="K5915">
            <v>57</v>
          </cell>
        </row>
        <row r="5916">
          <cell r="A5916">
            <v>1987</v>
          </cell>
          <cell r="B5916" t="str">
            <v>179</v>
          </cell>
          <cell r="C5916" t="str">
            <v>CHILLIWACK RIVER</v>
          </cell>
          <cell r="D5916" t="str">
            <v>2</v>
          </cell>
          <cell r="E5916" t="str">
            <v>4</v>
          </cell>
          <cell r="F5916">
            <v>6</v>
          </cell>
          <cell r="G5916">
            <v>45</v>
          </cell>
          <cell r="H5916">
            <v>0</v>
          </cell>
          <cell r="I5916">
            <v>149</v>
          </cell>
          <cell r="J5916">
            <v>23</v>
          </cell>
          <cell r="K5916">
            <v>58</v>
          </cell>
        </row>
        <row r="5917">
          <cell r="A5917">
            <v>1987</v>
          </cell>
          <cell r="B5917" t="str">
            <v>179</v>
          </cell>
          <cell r="C5917" t="str">
            <v>CHILLIWACK RIVER</v>
          </cell>
          <cell r="D5917" t="str">
            <v>2</v>
          </cell>
          <cell r="E5917" t="str">
            <v>5</v>
          </cell>
          <cell r="F5917">
            <v>38</v>
          </cell>
          <cell r="G5917">
            <v>268</v>
          </cell>
          <cell r="H5917">
            <v>0</v>
          </cell>
          <cell r="I5917">
            <v>70</v>
          </cell>
          <cell r="J5917">
            <v>21</v>
          </cell>
          <cell r="K5917">
            <v>35</v>
          </cell>
        </row>
        <row r="5918">
          <cell r="A5918">
            <v>1987</v>
          </cell>
          <cell r="B5918" t="str">
            <v>179</v>
          </cell>
          <cell r="C5918" t="str">
            <v>CHILLIWACK RIVER</v>
          </cell>
          <cell r="D5918" t="str">
            <v>2</v>
          </cell>
          <cell r="E5918" t="str">
            <v>6</v>
          </cell>
          <cell r="F5918">
            <v>30</v>
          </cell>
          <cell r="G5918">
            <v>128</v>
          </cell>
          <cell r="H5918">
            <v>0</v>
          </cell>
          <cell r="I5918">
            <v>21</v>
          </cell>
          <cell r="J5918">
            <v>21</v>
          </cell>
          <cell r="K5918">
            <v>17</v>
          </cell>
        </row>
        <row r="5919">
          <cell r="A5919">
            <v>1987</v>
          </cell>
          <cell r="B5919" t="str">
            <v>179</v>
          </cell>
          <cell r="C5919" t="str">
            <v>CHILLIWACK RIVER</v>
          </cell>
          <cell r="D5919" t="str">
            <v>2</v>
          </cell>
          <cell r="E5919" t="str">
            <v>7</v>
          </cell>
          <cell r="F5919">
            <v>36</v>
          </cell>
          <cell r="G5919">
            <v>180</v>
          </cell>
          <cell r="H5919">
            <v>0</v>
          </cell>
          <cell r="I5919">
            <v>43</v>
          </cell>
          <cell r="J5919">
            <v>29</v>
          </cell>
          <cell r="K5919">
            <v>20</v>
          </cell>
        </row>
        <row r="5920">
          <cell r="A5920">
            <v>1987</v>
          </cell>
          <cell r="B5920" t="str">
            <v>179</v>
          </cell>
          <cell r="C5920" t="str">
            <v>CHILLIWACK RIVER</v>
          </cell>
          <cell r="D5920" t="str">
            <v>2</v>
          </cell>
          <cell r="E5920" t="str">
            <v>8</v>
          </cell>
          <cell r="F5920">
            <v>10</v>
          </cell>
          <cell r="G5920">
            <v>30</v>
          </cell>
          <cell r="H5920">
            <v>0</v>
          </cell>
          <cell r="I5920">
            <v>0</v>
          </cell>
          <cell r="J5920">
            <v>3</v>
          </cell>
          <cell r="K5920">
            <v>33</v>
          </cell>
        </row>
        <row r="5921">
          <cell r="A5921">
            <v>1987</v>
          </cell>
          <cell r="B5921" t="str">
            <v>179</v>
          </cell>
          <cell r="C5921" t="str">
            <v>CHILLIWACK RIVER</v>
          </cell>
          <cell r="D5921" t="str">
            <v>2</v>
          </cell>
          <cell r="E5921" t="str">
            <v>9</v>
          </cell>
          <cell r="F5921">
            <v>65</v>
          </cell>
          <cell r="G5921">
            <v>368</v>
          </cell>
          <cell r="H5921">
            <v>4</v>
          </cell>
          <cell r="I5921">
            <v>21</v>
          </cell>
          <cell r="J5921">
            <v>25</v>
          </cell>
          <cell r="K5921">
            <v>10</v>
          </cell>
        </row>
        <row r="5922">
          <cell r="A5922">
            <v>1987</v>
          </cell>
          <cell r="B5922" t="str">
            <v>180</v>
          </cell>
          <cell r="C5922" t="str">
            <v>COGBURN CREEK</v>
          </cell>
          <cell r="D5922" t="str">
            <v>2</v>
          </cell>
          <cell r="E5922" t="str">
            <v>2</v>
          </cell>
          <cell r="F5922">
            <v>32</v>
          </cell>
          <cell r="G5922">
            <v>60</v>
          </cell>
          <cell r="H5922">
            <v>0</v>
          </cell>
          <cell r="I5922">
            <v>23</v>
          </cell>
          <cell r="J5922">
            <v>14</v>
          </cell>
          <cell r="K5922">
            <v>14</v>
          </cell>
        </row>
        <row r="5923">
          <cell r="A5923">
            <v>1987</v>
          </cell>
          <cell r="B5923" t="str">
            <v>180</v>
          </cell>
          <cell r="C5923" t="str">
            <v>COGBURN CREEK</v>
          </cell>
          <cell r="D5923" t="str">
            <v>2</v>
          </cell>
          <cell r="E5923" t="str">
            <v>5</v>
          </cell>
          <cell r="F5923">
            <v>3</v>
          </cell>
          <cell r="G5923">
            <v>3</v>
          </cell>
          <cell r="H5923">
            <v>0</v>
          </cell>
          <cell r="I5923">
            <v>3</v>
          </cell>
          <cell r="J5923">
            <v>0</v>
          </cell>
          <cell r="K5923">
            <v>3</v>
          </cell>
        </row>
        <row r="5924">
          <cell r="A5924">
            <v>1987</v>
          </cell>
          <cell r="B5924" t="str">
            <v>181</v>
          </cell>
          <cell r="C5924" t="str">
            <v>COQUIHALLA RIVER</v>
          </cell>
          <cell r="D5924" t="str">
            <v>2</v>
          </cell>
          <cell r="E5924" t="str">
            <v>0</v>
          </cell>
          <cell r="F5924">
            <v>11</v>
          </cell>
          <cell r="G5924">
            <v>15</v>
          </cell>
          <cell r="H5924">
            <v>0</v>
          </cell>
          <cell r="I5924">
            <v>6</v>
          </cell>
          <cell r="J5924">
            <v>0</v>
          </cell>
          <cell r="K5924">
            <v>0</v>
          </cell>
        </row>
        <row r="5925">
          <cell r="A5925">
            <v>1987</v>
          </cell>
          <cell r="B5925" t="str">
            <v>181</v>
          </cell>
          <cell r="C5925" t="str">
            <v>COQUIHALLA RIVER</v>
          </cell>
          <cell r="D5925" t="str">
            <v>2</v>
          </cell>
          <cell r="E5925" t="str">
            <v>2</v>
          </cell>
          <cell r="F5925">
            <v>342</v>
          </cell>
          <cell r="G5925">
            <v>1427</v>
          </cell>
          <cell r="H5925">
            <v>0</v>
          </cell>
          <cell r="I5925">
            <v>517</v>
          </cell>
          <cell r="J5925">
            <v>14</v>
          </cell>
          <cell r="K5925">
            <v>125</v>
          </cell>
        </row>
        <row r="5926">
          <cell r="A5926">
            <v>1987</v>
          </cell>
          <cell r="B5926" t="str">
            <v>181</v>
          </cell>
          <cell r="C5926" t="str">
            <v>COQUIHALLA RIVER</v>
          </cell>
          <cell r="D5926" t="str">
            <v>2</v>
          </cell>
          <cell r="E5926" t="str">
            <v>3</v>
          </cell>
          <cell r="F5926">
            <v>6</v>
          </cell>
          <cell r="G5926">
            <v>16</v>
          </cell>
          <cell r="H5926">
            <v>0</v>
          </cell>
          <cell r="I5926">
            <v>3</v>
          </cell>
          <cell r="J5926">
            <v>0</v>
          </cell>
          <cell r="K5926">
            <v>9</v>
          </cell>
        </row>
        <row r="5927">
          <cell r="A5927">
            <v>1987</v>
          </cell>
          <cell r="B5927" t="str">
            <v>181</v>
          </cell>
          <cell r="C5927" t="str">
            <v>COQUIHALLA RIVER</v>
          </cell>
          <cell r="D5927" t="str">
            <v>2</v>
          </cell>
          <cell r="E5927" t="str">
            <v>5</v>
          </cell>
          <cell r="F5927">
            <v>7</v>
          </cell>
          <cell r="G5927">
            <v>31</v>
          </cell>
          <cell r="H5927">
            <v>0</v>
          </cell>
          <cell r="I5927">
            <v>21</v>
          </cell>
          <cell r="J5927">
            <v>0</v>
          </cell>
          <cell r="K5927">
            <v>0</v>
          </cell>
        </row>
        <row r="5928">
          <cell r="A5928">
            <v>1987</v>
          </cell>
          <cell r="B5928" t="str">
            <v>181</v>
          </cell>
          <cell r="C5928" t="str">
            <v>COQUIHALLA RIVER</v>
          </cell>
          <cell r="D5928" t="str">
            <v>2</v>
          </cell>
          <cell r="E5928" t="str">
            <v>9</v>
          </cell>
          <cell r="F5928">
            <v>2</v>
          </cell>
          <cell r="G5928">
            <v>4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</row>
        <row r="5929">
          <cell r="A5929">
            <v>1987</v>
          </cell>
          <cell r="B5929" t="str">
            <v>182</v>
          </cell>
          <cell r="C5929" t="str">
            <v>COQUITLAM RIVER</v>
          </cell>
          <cell r="D5929" t="str">
            <v>2</v>
          </cell>
          <cell r="E5929" t="str">
            <v>2</v>
          </cell>
          <cell r="F5929">
            <v>152</v>
          </cell>
          <cell r="G5929">
            <v>628</v>
          </cell>
          <cell r="H5929">
            <v>0</v>
          </cell>
          <cell r="I5929">
            <v>286</v>
          </cell>
          <cell r="J5929">
            <v>0</v>
          </cell>
          <cell r="K5929">
            <v>14</v>
          </cell>
        </row>
        <row r="5930">
          <cell r="A5930">
            <v>1987</v>
          </cell>
          <cell r="B5930" t="str">
            <v>182</v>
          </cell>
          <cell r="C5930" t="str">
            <v>COQUITLAM RIVER</v>
          </cell>
          <cell r="D5930" t="str">
            <v>2</v>
          </cell>
          <cell r="E5930" t="str">
            <v>8</v>
          </cell>
          <cell r="F5930">
            <v>3</v>
          </cell>
          <cell r="G5930">
            <v>7</v>
          </cell>
          <cell r="H5930">
            <v>0</v>
          </cell>
          <cell r="I5930">
            <v>3</v>
          </cell>
          <cell r="J5930">
            <v>0</v>
          </cell>
          <cell r="K5930">
            <v>0</v>
          </cell>
        </row>
        <row r="5931">
          <cell r="A5931">
            <v>1987</v>
          </cell>
          <cell r="B5931" t="str">
            <v>184</v>
          </cell>
          <cell r="C5931" t="str">
            <v>DAKOTA CREEK</v>
          </cell>
          <cell r="D5931" t="str">
            <v>2</v>
          </cell>
          <cell r="E5931" t="str">
            <v>2</v>
          </cell>
          <cell r="F5931">
            <v>14</v>
          </cell>
          <cell r="G5931">
            <v>166</v>
          </cell>
          <cell r="H5931">
            <v>0</v>
          </cell>
          <cell r="I5931">
            <v>18</v>
          </cell>
          <cell r="J5931">
            <v>0</v>
          </cell>
          <cell r="K5931">
            <v>0</v>
          </cell>
        </row>
        <row r="5932">
          <cell r="A5932">
            <v>1987</v>
          </cell>
          <cell r="B5932" t="str">
            <v>186</v>
          </cell>
          <cell r="C5932" t="str">
            <v>ELAHO RIVER</v>
          </cell>
          <cell r="D5932" t="str">
            <v>2</v>
          </cell>
          <cell r="E5932" t="str">
            <v>2</v>
          </cell>
          <cell r="F5932">
            <v>14</v>
          </cell>
          <cell r="G5932">
            <v>18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</row>
        <row r="5933">
          <cell r="A5933">
            <v>1987</v>
          </cell>
          <cell r="B5933" t="str">
            <v>188</v>
          </cell>
          <cell r="C5933" t="str">
            <v>FRASER RIVER</v>
          </cell>
          <cell r="D5933" t="str">
            <v>2</v>
          </cell>
          <cell r="E5933" t="str">
            <v>0</v>
          </cell>
          <cell r="F5933">
            <v>6</v>
          </cell>
          <cell r="G5933">
            <v>26</v>
          </cell>
          <cell r="H5933">
            <v>4</v>
          </cell>
          <cell r="I5933">
            <v>2</v>
          </cell>
          <cell r="J5933">
            <v>0</v>
          </cell>
          <cell r="K5933">
            <v>0</v>
          </cell>
        </row>
        <row r="5934">
          <cell r="A5934">
            <v>1987</v>
          </cell>
          <cell r="B5934" t="str">
            <v>188</v>
          </cell>
          <cell r="C5934" t="str">
            <v>FRASER RIVER</v>
          </cell>
          <cell r="D5934" t="str">
            <v>2</v>
          </cell>
          <cell r="E5934" t="str">
            <v>1</v>
          </cell>
          <cell r="F5934">
            <v>12</v>
          </cell>
          <cell r="G5934">
            <v>40</v>
          </cell>
          <cell r="H5934">
            <v>4</v>
          </cell>
          <cell r="I5934">
            <v>0</v>
          </cell>
          <cell r="J5934">
            <v>0</v>
          </cell>
          <cell r="K5934">
            <v>0</v>
          </cell>
        </row>
        <row r="5935">
          <cell r="A5935">
            <v>1987</v>
          </cell>
          <cell r="B5935" t="str">
            <v>188</v>
          </cell>
          <cell r="C5935" t="str">
            <v>FRASER RIVER</v>
          </cell>
          <cell r="D5935" t="str">
            <v>2</v>
          </cell>
          <cell r="E5935" t="str">
            <v>2</v>
          </cell>
          <cell r="F5935">
            <v>951</v>
          </cell>
          <cell r="G5935">
            <v>11382</v>
          </cell>
          <cell r="H5935">
            <v>277</v>
          </cell>
          <cell r="I5935">
            <v>1080</v>
          </cell>
          <cell r="J5935">
            <v>46</v>
          </cell>
          <cell r="K5935">
            <v>97</v>
          </cell>
        </row>
        <row r="5936">
          <cell r="A5936">
            <v>1987</v>
          </cell>
          <cell r="B5936" t="str">
            <v>188</v>
          </cell>
          <cell r="C5936" t="str">
            <v>FRASER RIVER</v>
          </cell>
          <cell r="D5936" t="str">
            <v>2</v>
          </cell>
          <cell r="E5936" t="str">
            <v>3</v>
          </cell>
          <cell r="F5936">
            <v>3</v>
          </cell>
          <cell r="G5936">
            <v>13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</row>
        <row r="5937">
          <cell r="A5937">
            <v>1987</v>
          </cell>
          <cell r="B5937" t="str">
            <v>188</v>
          </cell>
          <cell r="C5937" t="str">
            <v>FRASER RIVER</v>
          </cell>
          <cell r="D5937" t="str">
            <v>2</v>
          </cell>
          <cell r="E5937" t="str">
            <v>4</v>
          </cell>
          <cell r="F5937">
            <v>3</v>
          </cell>
          <cell r="G5937">
            <v>23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</row>
        <row r="5938">
          <cell r="A5938">
            <v>1987</v>
          </cell>
          <cell r="B5938" t="str">
            <v>188</v>
          </cell>
          <cell r="C5938" t="str">
            <v>FRASER RIVER</v>
          </cell>
          <cell r="D5938" t="str">
            <v>2</v>
          </cell>
          <cell r="E5938" t="str">
            <v>5</v>
          </cell>
          <cell r="F5938">
            <v>7</v>
          </cell>
          <cell r="G5938">
            <v>38</v>
          </cell>
          <cell r="H5938">
            <v>0</v>
          </cell>
          <cell r="I5938">
            <v>21</v>
          </cell>
          <cell r="J5938">
            <v>0</v>
          </cell>
          <cell r="K5938">
            <v>0</v>
          </cell>
        </row>
        <row r="5939">
          <cell r="A5939">
            <v>1987</v>
          </cell>
          <cell r="B5939" t="str">
            <v>188</v>
          </cell>
          <cell r="C5939" t="str">
            <v>FRASER RIVER</v>
          </cell>
          <cell r="D5939" t="str">
            <v>2</v>
          </cell>
          <cell r="E5939" t="str">
            <v>6</v>
          </cell>
          <cell r="F5939">
            <v>4</v>
          </cell>
          <cell r="G5939">
            <v>4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</row>
        <row r="5940">
          <cell r="A5940">
            <v>1987</v>
          </cell>
          <cell r="B5940" t="str">
            <v>188</v>
          </cell>
          <cell r="C5940" t="str">
            <v>FRASER RIVER</v>
          </cell>
          <cell r="D5940" t="str">
            <v>2</v>
          </cell>
          <cell r="E5940" t="str">
            <v>7</v>
          </cell>
          <cell r="F5940">
            <v>3</v>
          </cell>
          <cell r="G5940">
            <v>26</v>
          </cell>
          <cell r="H5940">
            <v>0</v>
          </cell>
          <cell r="I5940">
            <v>0</v>
          </cell>
          <cell r="J5940">
            <v>3</v>
          </cell>
          <cell r="K5940">
            <v>0</v>
          </cell>
        </row>
        <row r="5941">
          <cell r="A5941">
            <v>1987</v>
          </cell>
          <cell r="B5941" t="str">
            <v>188</v>
          </cell>
          <cell r="C5941" t="str">
            <v>FRASER RIVER</v>
          </cell>
          <cell r="D5941" t="str">
            <v>2</v>
          </cell>
          <cell r="E5941" t="str">
            <v>8</v>
          </cell>
          <cell r="F5941">
            <v>17</v>
          </cell>
          <cell r="G5941">
            <v>56</v>
          </cell>
          <cell r="H5941">
            <v>0</v>
          </cell>
          <cell r="I5941">
            <v>0</v>
          </cell>
          <cell r="J5941">
            <v>0</v>
          </cell>
          <cell r="K5941">
            <v>0</v>
          </cell>
        </row>
        <row r="5942">
          <cell r="A5942">
            <v>1987</v>
          </cell>
          <cell r="B5942" t="str">
            <v>188</v>
          </cell>
          <cell r="C5942" t="str">
            <v>FRASER RIVER</v>
          </cell>
          <cell r="D5942" t="str">
            <v>2</v>
          </cell>
          <cell r="E5942" t="str">
            <v>9</v>
          </cell>
          <cell r="F5942">
            <v>17</v>
          </cell>
          <cell r="G5942">
            <v>122</v>
          </cell>
          <cell r="H5942">
            <v>0</v>
          </cell>
          <cell r="I5942">
            <v>11</v>
          </cell>
          <cell r="J5942">
            <v>0</v>
          </cell>
          <cell r="K5942">
            <v>0</v>
          </cell>
        </row>
        <row r="5943">
          <cell r="A5943">
            <v>1987</v>
          </cell>
          <cell r="B5943" t="str">
            <v>190</v>
          </cell>
          <cell r="C5943" t="str">
            <v>GRAY CREEK</v>
          </cell>
          <cell r="D5943" t="str">
            <v>2</v>
          </cell>
          <cell r="E5943" t="str">
            <v>2</v>
          </cell>
          <cell r="F5943">
            <v>9</v>
          </cell>
          <cell r="G5943">
            <v>37</v>
          </cell>
          <cell r="H5943">
            <v>0</v>
          </cell>
          <cell r="I5943">
            <v>5</v>
          </cell>
          <cell r="J5943">
            <v>0</v>
          </cell>
          <cell r="K5943">
            <v>0</v>
          </cell>
        </row>
        <row r="5944">
          <cell r="A5944">
            <v>1987</v>
          </cell>
          <cell r="B5944" t="str">
            <v>191</v>
          </cell>
          <cell r="C5944" t="str">
            <v>HARRISON RIVER</v>
          </cell>
          <cell r="D5944" t="str">
            <v>2</v>
          </cell>
          <cell r="E5944" t="str">
            <v>2</v>
          </cell>
          <cell r="F5944">
            <v>42</v>
          </cell>
          <cell r="G5944">
            <v>97</v>
          </cell>
          <cell r="H5944">
            <v>0</v>
          </cell>
          <cell r="I5944">
            <v>5</v>
          </cell>
          <cell r="J5944">
            <v>0</v>
          </cell>
          <cell r="K5944">
            <v>0</v>
          </cell>
        </row>
        <row r="5945">
          <cell r="A5945">
            <v>1987</v>
          </cell>
          <cell r="B5945" t="str">
            <v>196</v>
          </cell>
          <cell r="C5945" t="str">
            <v>INDIAN RIVER</v>
          </cell>
          <cell r="D5945" t="str">
            <v>2</v>
          </cell>
          <cell r="E5945" t="str">
            <v>2</v>
          </cell>
          <cell r="F5945">
            <v>9</v>
          </cell>
          <cell r="G5945">
            <v>9</v>
          </cell>
          <cell r="H5945">
            <v>0</v>
          </cell>
          <cell r="I5945">
            <v>5</v>
          </cell>
          <cell r="J5945">
            <v>0</v>
          </cell>
          <cell r="K5945">
            <v>0</v>
          </cell>
        </row>
        <row r="5946">
          <cell r="A5946">
            <v>1987</v>
          </cell>
          <cell r="B5946" t="str">
            <v>197</v>
          </cell>
          <cell r="C5946" t="str">
            <v>KANAKA CREEK</v>
          </cell>
          <cell r="D5946" t="str">
            <v>2</v>
          </cell>
          <cell r="E5946" t="str">
            <v>2</v>
          </cell>
          <cell r="F5946">
            <v>78</v>
          </cell>
          <cell r="G5946">
            <v>633</v>
          </cell>
          <cell r="H5946">
            <v>9</v>
          </cell>
          <cell r="I5946">
            <v>175</v>
          </cell>
          <cell r="J5946">
            <v>32</v>
          </cell>
          <cell r="K5946">
            <v>69</v>
          </cell>
        </row>
        <row r="5947">
          <cell r="A5947">
            <v>1987</v>
          </cell>
          <cell r="B5947" t="str">
            <v>199</v>
          </cell>
          <cell r="C5947" t="str">
            <v>LANG CREEK</v>
          </cell>
          <cell r="D5947" t="str">
            <v>2</v>
          </cell>
          <cell r="E5947" t="str">
            <v>1</v>
          </cell>
          <cell r="F5947">
            <v>4</v>
          </cell>
          <cell r="G5947">
            <v>4</v>
          </cell>
          <cell r="H5947">
            <v>0</v>
          </cell>
          <cell r="I5947">
            <v>0</v>
          </cell>
          <cell r="J5947">
            <v>0</v>
          </cell>
          <cell r="K5947">
            <v>0</v>
          </cell>
        </row>
        <row r="5948">
          <cell r="A5948">
            <v>1987</v>
          </cell>
          <cell r="B5948" t="str">
            <v>199</v>
          </cell>
          <cell r="C5948" t="str">
            <v>LANG CREEK</v>
          </cell>
          <cell r="D5948" t="str">
            <v>2</v>
          </cell>
          <cell r="E5948" t="str">
            <v>2</v>
          </cell>
          <cell r="F5948">
            <v>23</v>
          </cell>
          <cell r="G5948">
            <v>217</v>
          </cell>
          <cell r="H5948">
            <v>0</v>
          </cell>
          <cell r="I5948">
            <v>175</v>
          </cell>
          <cell r="J5948">
            <v>5</v>
          </cell>
          <cell r="K5948">
            <v>0</v>
          </cell>
        </row>
        <row r="5949">
          <cell r="A5949">
            <v>1987</v>
          </cell>
          <cell r="B5949" t="str">
            <v>200</v>
          </cell>
          <cell r="C5949" t="str">
            <v>LANGDALE CREEK</v>
          </cell>
          <cell r="D5949" t="str">
            <v>2</v>
          </cell>
          <cell r="E5949" t="str">
            <v>2</v>
          </cell>
          <cell r="F5949">
            <v>5</v>
          </cell>
          <cell r="G5949">
            <v>28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</row>
        <row r="5950">
          <cell r="A5950">
            <v>1987</v>
          </cell>
          <cell r="B5950" t="str">
            <v>201</v>
          </cell>
          <cell r="C5950" t="str">
            <v>LILLOOET RIVER</v>
          </cell>
          <cell r="D5950" t="str">
            <v>2</v>
          </cell>
          <cell r="E5950" t="str">
            <v>1</v>
          </cell>
          <cell r="F5950">
            <v>4</v>
          </cell>
          <cell r="G5950">
            <v>16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</row>
        <row r="5951">
          <cell r="A5951">
            <v>1987</v>
          </cell>
          <cell r="B5951" t="str">
            <v>201</v>
          </cell>
          <cell r="C5951" t="str">
            <v>LILLOOET RIVER</v>
          </cell>
          <cell r="D5951" t="str">
            <v>2</v>
          </cell>
          <cell r="E5951" t="str">
            <v>2</v>
          </cell>
          <cell r="F5951">
            <v>14</v>
          </cell>
          <cell r="G5951">
            <v>23</v>
          </cell>
          <cell r="H5951">
            <v>0</v>
          </cell>
          <cell r="I5951">
            <v>9</v>
          </cell>
          <cell r="J5951">
            <v>0</v>
          </cell>
          <cell r="K5951">
            <v>0</v>
          </cell>
        </row>
        <row r="5952">
          <cell r="A5952">
            <v>1987</v>
          </cell>
          <cell r="B5952" t="str">
            <v>202</v>
          </cell>
          <cell r="C5952" t="str">
            <v>CAMPBELL RIVER</v>
          </cell>
          <cell r="D5952" t="str">
            <v>2</v>
          </cell>
          <cell r="E5952" t="str">
            <v>2</v>
          </cell>
          <cell r="F5952">
            <v>323</v>
          </cell>
          <cell r="G5952">
            <v>2480</v>
          </cell>
          <cell r="H5952">
            <v>5</v>
          </cell>
          <cell r="I5952">
            <v>240</v>
          </cell>
          <cell r="J5952">
            <v>88</v>
          </cell>
          <cell r="K5952">
            <v>78</v>
          </cell>
        </row>
        <row r="5953">
          <cell r="A5953">
            <v>1987</v>
          </cell>
          <cell r="B5953" t="str">
            <v>202</v>
          </cell>
          <cell r="C5953" t="str">
            <v>CAMPBELL RIVER</v>
          </cell>
          <cell r="D5953" t="str">
            <v>2</v>
          </cell>
          <cell r="E5953" t="str">
            <v>3</v>
          </cell>
          <cell r="F5953">
            <v>3</v>
          </cell>
          <cell r="G5953">
            <v>3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</row>
        <row r="5954">
          <cell r="A5954">
            <v>1987</v>
          </cell>
          <cell r="B5954" t="str">
            <v>202</v>
          </cell>
          <cell r="C5954" t="str">
            <v>CAMPBELL RIVER</v>
          </cell>
          <cell r="D5954" t="str">
            <v>2</v>
          </cell>
          <cell r="E5954" t="str">
            <v>6</v>
          </cell>
          <cell r="F5954">
            <v>4</v>
          </cell>
          <cell r="G5954">
            <v>13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</row>
        <row r="5955">
          <cell r="A5955">
            <v>1987</v>
          </cell>
          <cell r="B5955" t="str">
            <v>205</v>
          </cell>
          <cell r="C5955" t="str">
            <v>LYNN CREEK</v>
          </cell>
          <cell r="D5955" t="str">
            <v>2</v>
          </cell>
          <cell r="E5955" t="str">
            <v>2</v>
          </cell>
          <cell r="F5955">
            <v>37</v>
          </cell>
          <cell r="G5955">
            <v>208</v>
          </cell>
          <cell r="H5955">
            <v>0</v>
          </cell>
          <cell r="I5955">
            <v>9</v>
          </cell>
          <cell r="J5955">
            <v>0</v>
          </cell>
          <cell r="K5955">
            <v>9</v>
          </cell>
        </row>
        <row r="5956">
          <cell r="A5956">
            <v>1987</v>
          </cell>
          <cell r="B5956" t="str">
            <v>205</v>
          </cell>
          <cell r="C5956" t="str">
            <v>LYNN CREEK</v>
          </cell>
          <cell r="D5956" t="str">
            <v>2</v>
          </cell>
          <cell r="E5956" t="str">
            <v>9</v>
          </cell>
          <cell r="F5956">
            <v>2</v>
          </cell>
          <cell r="G5956">
            <v>10</v>
          </cell>
          <cell r="H5956">
            <v>0</v>
          </cell>
          <cell r="I5956">
            <v>4</v>
          </cell>
          <cell r="J5956">
            <v>0</v>
          </cell>
          <cell r="K5956">
            <v>0</v>
          </cell>
        </row>
        <row r="5957">
          <cell r="A5957">
            <v>1987</v>
          </cell>
          <cell r="B5957" t="str">
            <v>206</v>
          </cell>
          <cell r="C5957" t="str">
            <v>MCNAB CREEK</v>
          </cell>
          <cell r="D5957" t="str">
            <v>2</v>
          </cell>
          <cell r="E5957" t="str">
            <v>2</v>
          </cell>
          <cell r="F5957">
            <v>9</v>
          </cell>
          <cell r="G5957">
            <v>28</v>
          </cell>
          <cell r="H5957">
            <v>0</v>
          </cell>
          <cell r="I5957">
            <v>14</v>
          </cell>
          <cell r="J5957">
            <v>0</v>
          </cell>
          <cell r="K5957">
            <v>0</v>
          </cell>
        </row>
        <row r="5958">
          <cell r="A5958">
            <v>1987</v>
          </cell>
          <cell r="B5958" t="str">
            <v>207</v>
          </cell>
          <cell r="C5958" t="str">
            <v>MAMQUAM RIVER</v>
          </cell>
          <cell r="D5958" t="str">
            <v>2</v>
          </cell>
          <cell r="E5958" t="str">
            <v>2</v>
          </cell>
          <cell r="F5958">
            <v>46</v>
          </cell>
          <cell r="G5958">
            <v>309</v>
          </cell>
          <cell r="H5958">
            <v>0</v>
          </cell>
          <cell r="I5958">
            <v>185</v>
          </cell>
          <cell r="J5958">
            <v>0</v>
          </cell>
          <cell r="K5958">
            <v>0</v>
          </cell>
        </row>
        <row r="5959">
          <cell r="A5959">
            <v>1987</v>
          </cell>
          <cell r="B5959" t="str">
            <v>211</v>
          </cell>
          <cell r="C5959" t="str">
            <v>NAHATLATCH RIVER</v>
          </cell>
          <cell r="D5959" t="str">
            <v>2</v>
          </cell>
          <cell r="E5959" t="str">
            <v>2</v>
          </cell>
          <cell r="F5959">
            <v>28</v>
          </cell>
          <cell r="G5959">
            <v>74</v>
          </cell>
          <cell r="H5959">
            <v>0</v>
          </cell>
          <cell r="I5959">
            <v>37</v>
          </cell>
          <cell r="J5959">
            <v>0</v>
          </cell>
          <cell r="K5959">
            <v>0</v>
          </cell>
        </row>
        <row r="5960">
          <cell r="A5960">
            <v>1987</v>
          </cell>
          <cell r="B5960" t="str">
            <v>211</v>
          </cell>
          <cell r="C5960" t="str">
            <v>NAHATLATCH RIVER</v>
          </cell>
          <cell r="D5960" t="str">
            <v>2</v>
          </cell>
          <cell r="E5960" t="str">
            <v>3</v>
          </cell>
          <cell r="F5960">
            <v>6</v>
          </cell>
          <cell r="G5960">
            <v>19</v>
          </cell>
          <cell r="H5960">
            <v>0</v>
          </cell>
          <cell r="I5960">
            <v>16</v>
          </cell>
          <cell r="J5960">
            <v>0</v>
          </cell>
          <cell r="K5960">
            <v>0</v>
          </cell>
        </row>
        <row r="5961">
          <cell r="A5961">
            <v>1987</v>
          </cell>
          <cell r="B5961" t="str">
            <v>211</v>
          </cell>
          <cell r="C5961" t="str">
            <v>NAHATLATCH RIVER</v>
          </cell>
          <cell r="D5961" t="str">
            <v>2</v>
          </cell>
          <cell r="E5961" t="str">
            <v>7</v>
          </cell>
          <cell r="F5961">
            <v>3</v>
          </cell>
          <cell r="G5961">
            <v>7</v>
          </cell>
          <cell r="H5961">
            <v>0</v>
          </cell>
          <cell r="I5961">
            <v>16</v>
          </cell>
          <cell r="J5961">
            <v>0</v>
          </cell>
          <cell r="K5961">
            <v>0</v>
          </cell>
        </row>
        <row r="5962">
          <cell r="A5962">
            <v>1987</v>
          </cell>
          <cell r="B5962" t="str">
            <v>212</v>
          </cell>
          <cell r="C5962" t="str">
            <v>NATHAN CREEK</v>
          </cell>
          <cell r="D5962" t="str">
            <v>2</v>
          </cell>
          <cell r="E5962" t="str">
            <v>2</v>
          </cell>
          <cell r="F5962">
            <v>5</v>
          </cell>
          <cell r="G5962">
            <v>23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</row>
        <row r="5963">
          <cell r="A5963">
            <v>1987</v>
          </cell>
          <cell r="B5963" t="str">
            <v>213</v>
          </cell>
          <cell r="C5963" t="str">
            <v>NICOMEKL RIVER</v>
          </cell>
          <cell r="D5963" t="str">
            <v>2</v>
          </cell>
          <cell r="E5963" t="str">
            <v>2</v>
          </cell>
          <cell r="F5963">
            <v>134</v>
          </cell>
          <cell r="G5963">
            <v>924</v>
          </cell>
          <cell r="H5963">
            <v>0</v>
          </cell>
          <cell r="I5963">
            <v>65</v>
          </cell>
          <cell r="J5963">
            <v>9</v>
          </cell>
          <cell r="K5963">
            <v>14</v>
          </cell>
        </row>
        <row r="5964">
          <cell r="A5964">
            <v>1987</v>
          </cell>
          <cell r="B5964" t="str">
            <v>215</v>
          </cell>
          <cell r="C5964" t="str">
            <v>NORRISH CREEK</v>
          </cell>
          <cell r="D5964" t="str">
            <v>2</v>
          </cell>
          <cell r="E5964" t="str">
            <v>2</v>
          </cell>
          <cell r="F5964">
            <v>23</v>
          </cell>
          <cell r="G5964">
            <v>28</v>
          </cell>
          <cell r="H5964">
            <v>0</v>
          </cell>
          <cell r="I5964">
            <v>0</v>
          </cell>
          <cell r="J5964">
            <v>5</v>
          </cell>
          <cell r="K5964">
            <v>0</v>
          </cell>
        </row>
        <row r="5965">
          <cell r="A5965">
            <v>1987</v>
          </cell>
          <cell r="B5965" t="str">
            <v>215</v>
          </cell>
          <cell r="C5965" t="str">
            <v>NORRISH CREEK</v>
          </cell>
          <cell r="D5965" t="str">
            <v>2</v>
          </cell>
          <cell r="E5965" t="str">
            <v>6</v>
          </cell>
          <cell r="F5965">
            <v>4</v>
          </cell>
          <cell r="G5965">
            <v>4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</row>
        <row r="5966">
          <cell r="A5966">
            <v>1987</v>
          </cell>
          <cell r="B5966" t="str">
            <v>216</v>
          </cell>
          <cell r="C5966" t="str">
            <v>NORTH ALOUETTE RIVER</v>
          </cell>
          <cell r="D5966" t="str">
            <v>2</v>
          </cell>
          <cell r="E5966" t="str">
            <v>2</v>
          </cell>
          <cell r="F5966">
            <v>60</v>
          </cell>
          <cell r="G5966">
            <v>748</v>
          </cell>
          <cell r="H5966">
            <v>0</v>
          </cell>
          <cell r="I5966">
            <v>148</v>
          </cell>
          <cell r="J5966">
            <v>9</v>
          </cell>
          <cell r="K5966">
            <v>14</v>
          </cell>
        </row>
        <row r="5967">
          <cell r="A5967">
            <v>1987</v>
          </cell>
          <cell r="B5967" t="str">
            <v>217</v>
          </cell>
          <cell r="C5967" t="str">
            <v>ORFORD RIVER</v>
          </cell>
          <cell r="D5967" t="str">
            <v>2</v>
          </cell>
          <cell r="E5967" t="str">
            <v>1</v>
          </cell>
          <cell r="F5967">
            <v>4</v>
          </cell>
          <cell r="G5967">
            <v>4</v>
          </cell>
          <cell r="H5967">
            <v>0</v>
          </cell>
          <cell r="I5967">
            <v>4</v>
          </cell>
          <cell r="J5967">
            <v>0</v>
          </cell>
          <cell r="K5967">
            <v>0</v>
          </cell>
        </row>
        <row r="5968">
          <cell r="A5968">
            <v>1987</v>
          </cell>
          <cell r="B5968" t="str">
            <v>218</v>
          </cell>
          <cell r="C5968" t="str">
            <v>PHILLIPS RIVER</v>
          </cell>
          <cell r="D5968" t="str">
            <v>2</v>
          </cell>
          <cell r="E5968" t="str">
            <v>1</v>
          </cell>
          <cell r="F5968">
            <v>4</v>
          </cell>
          <cell r="G5968">
            <v>4</v>
          </cell>
          <cell r="H5968">
            <v>0</v>
          </cell>
          <cell r="I5968">
            <v>12</v>
          </cell>
          <cell r="J5968">
            <v>0</v>
          </cell>
          <cell r="K5968">
            <v>0</v>
          </cell>
        </row>
        <row r="5969">
          <cell r="A5969">
            <v>1987</v>
          </cell>
          <cell r="B5969" t="str">
            <v>219</v>
          </cell>
          <cell r="C5969" t="str">
            <v>PITT RIVER</v>
          </cell>
          <cell r="D5969" t="str">
            <v>2</v>
          </cell>
          <cell r="E5969" t="str">
            <v>2</v>
          </cell>
          <cell r="F5969">
            <v>14</v>
          </cell>
          <cell r="G5969">
            <v>97</v>
          </cell>
          <cell r="H5969">
            <v>0</v>
          </cell>
          <cell r="I5969">
            <v>120</v>
          </cell>
          <cell r="J5969">
            <v>0</v>
          </cell>
          <cell r="K5969">
            <v>0</v>
          </cell>
        </row>
        <row r="5970">
          <cell r="A5970">
            <v>1987</v>
          </cell>
          <cell r="B5970" t="str">
            <v>221</v>
          </cell>
          <cell r="C5970" t="str">
            <v>QUATAM RIVER</v>
          </cell>
          <cell r="D5970" t="str">
            <v>2</v>
          </cell>
          <cell r="E5970" t="str">
            <v>8</v>
          </cell>
          <cell r="F5970">
            <v>3</v>
          </cell>
          <cell r="G5970">
            <v>7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</row>
        <row r="5971">
          <cell r="A5971">
            <v>1987</v>
          </cell>
          <cell r="B5971" t="str">
            <v>222</v>
          </cell>
          <cell r="C5971" t="str">
            <v>RAINY RIVER</v>
          </cell>
          <cell r="D5971" t="str">
            <v>2</v>
          </cell>
          <cell r="E5971" t="str">
            <v>1</v>
          </cell>
          <cell r="F5971">
            <v>4</v>
          </cell>
          <cell r="G5971">
            <v>32</v>
          </cell>
          <cell r="H5971">
            <v>0</v>
          </cell>
          <cell r="I5971">
            <v>12</v>
          </cell>
          <cell r="J5971">
            <v>0</v>
          </cell>
          <cell r="K5971">
            <v>0</v>
          </cell>
        </row>
        <row r="5972">
          <cell r="A5972">
            <v>1987</v>
          </cell>
          <cell r="B5972" t="str">
            <v>222</v>
          </cell>
          <cell r="C5972" t="str">
            <v>RAINY RIVER</v>
          </cell>
          <cell r="D5972" t="str">
            <v>2</v>
          </cell>
          <cell r="E5972" t="str">
            <v>2</v>
          </cell>
          <cell r="F5972">
            <v>18</v>
          </cell>
          <cell r="G5972">
            <v>139</v>
          </cell>
          <cell r="H5972">
            <v>0</v>
          </cell>
          <cell r="I5972">
            <v>14</v>
          </cell>
          <cell r="J5972">
            <v>0</v>
          </cell>
          <cell r="K5972">
            <v>0</v>
          </cell>
        </row>
        <row r="5973">
          <cell r="A5973">
            <v>1987</v>
          </cell>
          <cell r="B5973" t="str">
            <v>223</v>
          </cell>
          <cell r="C5973" t="str">
            <v>ROBERTS CREEK</v>
          </cell>
          <cell r="D5973" t="str">
            <v>2</v>
          </cell>
          <cell r="E5973" t="str">
            <v>2</v>
          </cell>
          <cell r="F5973">
            <v>18</v>
          </cell>
          <cell r="G5973">
            <v>189</v>
          </cell>
          <cell r="H5973">
            <v>0</v>
          </cell>
          <cell r="I5973">
            <v>51</v>
          </cell>
          <cell r="J5973">
            <v>5</v>
          </cell>
          <cell r="K5973">
            <v>5</v>
          </cell>
        </row>
        <row r="5974">
          <cell r="A5974">
            <v>1987</v>
          </cell>
          <cell r="B5974" t="str">
            <v>225</v>
          </cell>
          <cell r="C5974" t="str">
            <v>SALMON RIVER</v>
          </cell>
          <cell r="D5974" t="str">
            <v>2</v>
          </cell>
          <cell r="E5974" t="str">
            <v>2</v>
          </cell>
          <cell r="F5974">
            <v>37</v>
          </cell>
          <cell r="G5974">
            <v>263</v>
          </cell>
          <cell r="H5974">
            <v>0</v>
          </cell>
          <cell r="I5974">
            <v>32</v>
          </cell>
          <cell r="J5974">
            <v>0</v>
          </cell>
          <cell r="K5974">
            <v>0</v>
          </cell>
        </row>
        <row r="5975">
          <cell r="A5975">
            <v>1987</v>
          </cell>
          <cell r="B5975" t="str">
            <v>226</v>
          </cell>
          <cell r="C5975" t="str">
            <v>SECHELT CREEK</v>
          </cell>
          <cell r="D5975" t="str">
            <v>2</v>
          </cell>
          <cell r="E5975" t="str">
            <v>2</v>
          </cell>
          <cell r="F5975">
            <v>5</v>
          </cell>
          <cell r="G5975">
            <v>5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</row>
        <row r="5976">
          <cell r="A5976">
            <v>1987</v>
          </cell>
          <cell r="B5976" t="str">
            <v>227</v>
          </cell>
          <cell r="C5976" t="str">
            <v>SERPENTINE RIVER</v>
          </cell>
          <cell r="D5976" t="str">
            <v>2</v>
          </cell>
          <cell r="E5976" t="str">
            <v>2</v>
          </cell>
          <cell r="F5976">
            <v>18</v>
          </cell>
          <cell r="G5976">
            <v>78</v>
          </cell>
          <cell r="H5976">
            <v>0</v>
          </cell>
          <cell r="I5976">
            <v>5</v>
          </cell>
          <cell r="J5976">
            <v>5</v>
          </cell>
          <cell r="K5976">
            <v>0</v>
          </cell>
        </row>
        <row r="5977">
          <cell r="A5977">
            <v>1987</v>
          </cell>
          <cell r="B5977" t="str">
            <v>228</v>
          </cell>
          <cell r="C5977" t="str">
            <v>SEYMOUR RIVER</v>
          </cell>
          <cell r="D5977" t="str">
            <v>2</v>
          </cell>
          <cell r="E5977" t="str">
            <v>0</v>
          </cell>
          <cell r="F5977">
            <v>2</v>
          </cell>
          <cell r="G5977">
            <v>9</v>
          </cell>
          <cell r="H5977">
            <v>0</v>
          </cell>
          <cell r="I5977">
            <v>0</v>
          </cell>
          <cell r="J5977">
            <v>0</v>
          </cell>
          <cell r="K5977">
            <v>2</v>
          </cell>
        </row>
        <row r="5978">
          <cell r="A5978">
            <v>1987</v>
          </cell>
          <cell r="B5978" t="str">
            <v>228</v>
          </cell>
          <cell r="C5978" t="str">
            <v>SEYMOUR RIVER</v>
          </cell>
          <cell r="D5978" t="str">
            <v>2</v>
          </cell>
          <cell r="E5978" t="str">
            <v>1</v>
          </cell>
          <cell r="F5978">
            <v>12</v>
          </cell>
          <cell r="G5978">
            <v>116</v>
          </cell>
          <cell r="H5978">
            <v>0</v>
          </cell>
          <cell r="I5978">
            <v>0</v>
          </cell>
          <cell r="J5978">
            <v>12</v>
          </cell>
          <cell r="K5978">
            <v>12</v>
          </cell>
        </row>
        <row r="5979">
          <cell r="A5979">
            <v>1987</v>
          </cell>
          <cell r="B5979" t="str">
            <v>228</v>
          </cell>
          <cell r="C5979" t="str">
            <v>SEYMOUR RIVER</v>
          </cell>
          <cell r="D5979" t="str">
            <v>2</v>
          </cell>
          <cell r="E5979" t="str">
            <v>2</v>
          </cell>
          <cell r="F5979">
            <v>651</v>
          </cell>
          <cell r="G5979">
            <v>4373</v>
          </cell>
          <cell r="H5979">
            <v>0</v>
          </cell>
          <cell r="I5979">
            <v>1062</v>
          </cell>
          <cell r="J5979">
            <v>148</v>
          </cell>
          <cell r="K5979">
            <v>286</v>
          </cell>
        </row>
        <row r="5980">
          <cell r="A5980">
            <v>1987</v>
          </cell>
          <cell r="B5980" t="str">
            <v>228</v>
          </cell>
          <cell r="C5980" t="str">
            <v>SEYMOUR RIVER</v>
          </cell>
          <cell r="D5980" t="str">
            <v>2</v>
          </cell>
          <cell r="E5980" t="str">
            <v>3</v>
          </cell>
          <cell r="F5980">
            <v>3</v>
          </cell>
          <cell r="G5980">
            <v>3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</row>
        <row r="5981">
          <cell r="A5981">
            <v>1987</v>
          </cell>
          <cell r="B5981" t="str">
            <v>228</v>
          </cell>
          <cell r="C5981" t="str">
            <v>SEYMOUR RIVER</v>
          </cell>
          <cell r="D5981" t="str">
            <v>2</v>
          </cell>
          <cell r="E5981" t="str">
            <v>6</v>
          </cell>
          <cell r="F5981">
            <v>4</v>
          </cell>
          <cell r="G5981">
            <v>9</v>
          </cell>
          <cell r="H5981">
            <v>0</v>
          </cell>
          <cell r="I5981">
            <v>4</v>
          </cell>
          <cell r="J5981">
            <v>0</v>
          </cell>
          <cell r="K5981">
            <v>0</v>
          </cell>
        </row>
        <row r="5982">
          <cell r="A5982">
            <v>1987</v>
          </cell>
          <cell r="B5982" t="str">
            <v>228</v>
          </cell>
          <cell r="C5982" t="str">
            <v>SEYMOUR RIVER</v>
          </cell>
          <cell r="D5982" t="str">
            <v>2</v>
          </cell>
          <cell r="E5982" t="str">
            <v>9</v>
          </cell>
          <cell r="F5982">
            <v>10</v>
          </cell>
          <cell r="G5982">
            <v>82</v>
          </cell>
          <cell r="H5982">
            <v>0</v>
          </cell>
          <cell r="I5982">
            <v>8</v>
          </cell>
          <cell r="J5982">
            <v>11</v>
          </cell>
          <cell r="K5982">
            <v>2</v>
          </cell>
        </row>
        <row r="5983">
          <cell r="A5983">
            <v>1987</v>
          </cell>
          <cell r="B5983" t="str">
            <v>229</v>
          </cell>
          <cell r="C5983" t="str">
            <v>SILVERDALE CREEK</v>
          </cell>
          <cell r="D5983" t="str">
            <v>2</v>
          </cell>
          <cell r="E5983" t="str">
            <v>2</v>
          </cell>
          <cell r="F5983">
            <v>5</v>
          </cell>
          <cell r="G5983">
            <v>37</v>
          </cell>
          <cell r="H5983">
            <v>0</v>
          </cell>
          <cell r="I5983">
            <v>9</v>
          </cell>
          <cell r="J5983">
            <v>5</v>
          </cell>
          <cell r="K5983">
            <v>0</v>
          </cell>
        </row>
        <row r="5984">
          <cell r="A5984">
            <v>1987</v>
          </cell>
          <cell r="B5984" t="str">
            <v>230</v>
          </cell>
          <cell r="C5984" t="str">
            <v>SILVERHOPE CREEK</v>
          </cell>
          <cell r="D5984" t="str">
            <v>2</v>
          </cell>
          <cell r="E5984" t="str">
            <v>2</v>
          </cell>
          <cell r="F5984">
            <v>102</v>
          </cell>
          <cell r="G5984">
            <v>582</v>
          </cell>
          <cell r="H5984">
            <v>0</v>
          </cell>
          <cell r="I5984">
            <v>199</v>
          </cell>
          <cell r="J5984">
            <v>0</v>
          </cell>
          <cell r="K5984">
            <v>69</v>
          </cell>
        </row>
        <row r="5985">
          <cell r="A5985">
            <v>1987</v>
          </cell>
          <cell r="B5985" t="str">
            <v>230</v>
          </cell>
          <cell r="C5985" t="str">
            <v>SILVERHOPE CREEK</v>
          </cell>
          <cell r="D5985" t="str">
            <v>2</v>
          </cell>
          <cell r="E5985" t="str">
            <v>5</v>
          </cell>
          <cell r="F5985">
            <v>3</v>
          </cell>
          <cell r="G5985">
            <v>3</v>
          </cell>
          <cell r="H5985">
            <v>0</v>
          </cell>
          <cell r="I5985">
            <v>7</v>
          </cell>
          <cell r="J5985">
            <v>0</v>
          </cell>
          <cell r="K5985">
            <v>0</v>
          </cell>
        </row>
        <row r="5986">
          <cell r="A5986">
            <v>1987</v>
          </cell>
          <cell r="B5986" t="str">
            <v>235</v>
          </cell>
          <cell r="C5986" t="str">
            <v>SQUAMISH RIVER</v>
          </cell>
          <cell r="D5986" t="str">
            <v>2</v>
          </cell>
          <cell r="E5986" t="str">
            <v>0</v>
          </cell>
          <cell r="F5986">
            <v>11</v>
          </cell>
          <cell r="G5986">
            <v>19</v>
          </cell>
          <cell r="H5986">
            <v>0</v>
          </cell>
          <cell r="I5986">
            <v>17</v>
          </cell>
          <cell r="J5986">
            <v>0</v>
          </cell>
          <cell r="K5986">
            <v>0</v>
          </cell>
        </row>
        <row r="5987">
          <cell r="A5987">
            <v>1987</v>
          </cell>
          <cell r="B5987" t="str">
            <v>235</v>
          </cell>
          <cell r="C5987" t="str">
            <v>SQUAMISH RIVER</v>
          </cell>
          <cell r="D5987" t="str">
            <v>2</v>
          </cell>
          <cell r="E5987" t="str">
            <v>1</v>
          </cell>
          <cell r="F5987">
            <v>24</v>
          </cell>
          <cell r="G5987">
            <v>64</v>
          </cell>
          <cell r="H5987">
            <v>0</v>
          </cell>
          <cell r="I5987">
            <v>44</v>
          </cell>
          <cell r="J5987">
            <v>0</v>
          </cell>
          <cell r="K5987">
            <v>0</v>
          </cell>
        </row>
        <row r="5988">
          <cell r="A5988">
            <v>1987</v>
          </cell>
          <cell r="B5988" t="str">
            <v>235</v>
          </cell>
          <cell r="C5988" t="str">
            <v>SQUAMISH RIVER</v>
          </cell>
          <cell r="D5988" t="str">
            <v>2</v>
          </cell>
          <cell r="E5988" t="str">
            <v>2</v>
          </cell>
          <cell r="F5988">
            <v>614</v>
          </cell>
          <cell r="G5988">
            <v>2175</v>
          </cell>
          <cell r="H5988">
            <v>28</v>
          </cell>
          <cell r="I5988">
            <v>1159</v>
          </cell>
          <cell r="J5988">
            <v>14</v>
          </cell>
          <cell r="K5988">
            <v>55</v>
          </cell>
        </row>
        <row r="5989">
          <cell r="A5989">
            <v>1987</v>
          </cell>
          <cell r="B5989" t="str">
            <v>235</v>
          </cell>
          <cell r="C5989" t="str">
            <v>SQUAMISH RIVER</v>
          </cell>
          <cell r="D5989" t="str">
            <v>2</v>
          </cell>
          <cell r="E5989" t="str">
            <v>3</v>
          </cell>
          <cell r="F5989">
            <v>3</v>
          </cell>
          <cell r="G5989">
            <v>6</v>
          </cell>
          <cell r="H5989">
            <v>0</v>
          </cell>
          <cell r="I5989">
            <v>6</v>
          </cell>
          <cell r="J5989">
            <v>0</v>
          </cell>
          <cell r="K5989">
            <v>0</v>
          </cell>
        </row>
        <row r="5990">
          <cell r="A5990">
            <v>1987</v>
          </cell>
          <cell r="B5990" t="str">
            <v>235</v>
          </cell>
          <cell r="C5990" t="str">
            <v>SQUAMISH RIVER</v>
          </cell>
          <cell r="D5990" t="str">
            <v>2</v>
          </cell>
          <cell r="E5990" t="str">
            <v>9</v>
          </cell>
          <cell r="F5990">
            <v>10</v>
          </cell>
          <cell r="G5990">
            <v>25</v>
          </cell>
          <cell r="H5990">
            <v>0</v>
          </cell>
          <cell r="I5990">
            <v>6</v>
          </cell>
          <cell r="J5990">
            <v>0</v>
          </cell>
          <cell r="K5990">
            <v>0</v>
          </cell>
        </row>
        <row r="5991">
          <cell r="A5991">
            <v>1987</v>
          </cell>
          <cell r="B5991" t="str">
            <v>236</v>
          </cell>
          <cell r="C5991" t="str">
            <v>STAVE RIVER</v>
          </cell>
          <cell r="D5991" t="str">
            <v>2</v>
          </cell>
          <cell r="E5991" t="str">
            <v>2</v>
          </cell>
          <cell r="F5991">
            <v>51</v>
          </cell>
          <cell r="G5991">
            <v>212</v>
          </cell>
          <cell r="H5991">
            <v>0</v>
          </cell>
          <cell r="I5991">
            <v>18</v>
          </cell>
          <cell r="J5991">
            <v>5</v>
          </cell>
          <cell r="K5991">
            <v>9</v>
          </cell>
        </row>
        <row r="5992">
          <cell r="A5992">
            <v>1987</v>
          </cell>
          <cell r="B5992" t="str">
            <v>238</v>
          </cell>
          <cell r="C5992" t="str">
            <v>SUMAS RIVER</v>
          </cell>
          <cell r="D5992" t="str">
            <v>2</v>
          </cell>
          <cell r="E5992" t="str">
            <v>1</v>
          </cell>
          <cell r="F5992">
            <v>4</v>
          </cell>
          <cell r="G5992">
            <v>12</v>
          </cell>
          <cell r="H5992">
            <v>0</v>
          </cell>
          <cell r="I5992">
            <v>8</v>
          </cell>
          <cell r="J5992">
            <v>0</v>
          </cell>
          <cell r="K5992">
            <v>4</v>
          </cell>
        </row>
        <row r="5993">
          <cell r="A5993">
            <v>1987</v>
          </cell>
          <cell r="B5993" t="str">
            <v>238</v>
          </cell>
          <cell r="C5993" t="str">
            <v>SUMAS RIVER</v>
          </cell>
          <cell r="D5993" t="str">
            <v>2</v>
          </cell>
          <cell r="E5993" t="str">
            <v>2</v>
          </cell>
          <cell r="F5993">
            <v>23</v>
          </cell>
          <cell r="G5993">
            <v>374</v>
          </cell>
          <cell r="H5993">
            <v>0</v>
          </cell>
          <cell r="I5993">
            <v>65</v>
          </cell>
          <cell r="J5993">
            <v>9</v>
          </cell>
          <cell r="K5993">
            <v>0</v>
          </cell>
        </row>
        <row r="5994">
          <cell r="A5994">
            <v>1987</v>
          </cell>
          <cell r="B5994" t="str">
            <v>238</v>
          </cell>
          <cell r="C5994" t="str">
            <v>SUMAS RIVER</v>
          </cell>
          <cell r="D5994" t="str">
            <v>2</v>
          </cell>
          <cell r="E5994" t="str">
            <v>9</v>
          </cell>
          <cell r="F5994">
            <v>6</v>
          </cell>
          <cell r="G5994">
            <v>11</v>
          </cell>
          <cell r="H5994">
            <v>0</v>
          </cell>
          <cell r="I5994">
            <v>0</v>
          </cell>
          <cell r="J5994">
            <v>2</v>
          </cell>
          <cell r="K5994">
            <v>0</v>
          </cell>
        </row>
        <row r="5995">
          <cell r="A5995">
            <v>1987</v>
          </cell>
          <cell r="B5995" t="str">
            <v>243</v>
          </cell>
          <cell r="C5995" t="str">
            <v>TZOONIE RIVER</v>
          </cell>
          <cell r="D5995" t="str">
            <v>2</v>
          </cell>
          <cell r="E5995" t="str">
            <v>2</v>
          </cell>
          <cell r="F5995">
            <v>5</v>
          </cell>
          <cell r="G5995">
            <v>9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</row>
        <row r="5996">
          <cell r="A5996">
            <v>1987</v>
          </cell>
          <cell r="B5996" t="str">
            <v>246</v>
          </cell>
          <cell r="C5996" t="str">
            <v>WEAVER CREEK</v>
          </cell>
          <cell r="D5996" t="str">
            <v>2</v>
          </cell>
          <cell r="E5996" t="str">
            <v>2</v>
          </cell>
          <cell r="F5996">
            <v>32</v>
          </cell>
          <cell r="G5996">
            <v>46</v>
          </cell>
          <cell r="H5996">
            <v>0</v>
          </cell>
          <cell r="I5996">
            <v>14</v>
          </cell>
          <cell r="J5996">
            <v>0</v>
          </cell>
          <cell r="K5996">
            <v>5</v>
          </cell>
        </row>
        <row r="5997">
          <cell r="A5997">
            <v>1987</v>
          </cell>
          <cell r="B5997" t="str">
            <v>246</v>
          </cell>
          <cell r="C5997" t="str">
            <v>WEAVER CREEK</v>
          </cell>
          <cell r="D5997" t="str">
            <v>2</v>
          </cell>
          <cell r="E5997" t="str">
            <v>5</v>
          </cell>
          <cell r="F5997">
            <v>3</v>
          </cell>
          <cell r="G5997">
            <v>3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</row>
        <row r="5998">
          <cell r="A5998">
            <v>1987</v>
          </cell>
          <cell r="B5998" t="str">
            <v>248</v>
          </cell>
          <cell r="C5998" t="str">
            <v>WHONOCK CREEK</v>
          </cell>
          <cell r="D5998" t="str">
            <v>2</v>
          </cell>
          <cell r="E5998" t="str">
            <v>2</v>
          </cell>
          <cell r="F5998">
            <v>9</v>
          </cell>
          <cell r="G5998">
            <v>18</v>
          </cell>
          <cell r="H5998">
            <v>0</v>
          </cell>
          <cell r="I5998">
            <v>18</v>
          </cell>
          <cell r="J5998">
            <v>0</v>
          </cell>
          <cell r="K5998">
            <v>0</v>
          </cell>
        </row>
        <row r="5999">
          <cell r="A5999">
            <v>1987</v>
          </cell>
          <cell r="B5999" t="str">
            <v>249</v>
          </cell>
          <cell r="C5999" t="str">
            <v>WIDGEON CREEK</v>
          </cell>
          <cell r="D5999" t="str">
            <v>2</v>
          </cell>
          <cell r="E5999" t="str">
            <v>2</v>
          </cell>
          <cell r="F5999">
            <v>5</v>
          </cell>
          <cell r="G5999">
            <v>9</v>
          </cell>
          <cell r="H5999">
            <v>0</v>
          </cell>
          <cell r="I5999">
            <v>0</v>
          </cell>
          <cell r="J5999">
            <v>0</v>
          </cell>
          <cell r="K5999">
            <v>0</v>
          </cell>
        </row>
        <row r="6000">
          <cell r="A6000">
            <v>1987</v>
          </cell>
          <cell r="B6000" t="str">
            <v>250</v>
          </cell>
          <cell r="C6000" t="str">
            <v>WILSON CREEK</v>
          </cell>
          <cell r="D6000" t="str">
            <v>2</v>
          </cell>
          <cell r="E6000" t="str">
            <v>2</v>
          </cell>
          <cell r="F6000">
            <v>9</v>
          </cell>
          <cell r="G6000">
            <v>18</v>
          </cell>
          <cell r="H6000">
            <v>0</v>
          </cell>
          <cell r="I6000">
            <v>0</v>
          </cell>
          <cell r="J6000">
            <v>0</v>
          </cell>
          <cell r="K6000">
            <v>0</v>
          </cell>
        </row>
        <row r="6001">
          <cell r="A6001">
            <v>1987</v>
          </cell>
          <cell r="B6001" t="str">
            <v>254</v>
          </cell>
          <cell r="C6001" t="str">
            <v>MCNAIR CREEK</v>
          </cell>
          <cell r="D6001" t="str">
            <v>2</v>
          </cell>
          <cell r="E6001" t="str">
            <v>2</v>
          </cell>
          <cell r="F6001">
            <v>5</v>
          </cell>
          <cell r="G6001">
            <v>23</v>
          </cell>
          <cell r="H6001">
            <v>0</v>
          </cell>
          <cell r="I6001">
            <v>9</v>
          </cell>
          <cell r="J6001">
            <v>0</v>
          </cell>
          <cell r="K6001">
            <v>0</v>
          </cell>
        </row>
        <row r="6002">
          <cell r="A6002">
            <v>1987</v>
          </cell>
          <cell r="B6002" t="str">
            <v>256</v>
          </cell>
          <cell r="C6002" t="str">
            <v>POTLATCH CREEK</v>
          </cell>
          <cell r="D6002" t="str">
            <v>2</v>
          </cell>
          <cell r="E6002" t="str">
            <v>0</v>
          </cell>
          <cell r="F6002">
            <v>4</v>
          </cell>
          <cell r="G6002">
            <v>26</v>
          </cell>
          <cell r="H6002">
            <v>0</v>
          </cell>
          <cell r="I6002">
            <v>26</v>
          </cell>
          <cell r="J6002">
            <v>0</v>
          </cell>
          <cell r="K6002">
            <v>0</v>
          </cell>
        </row>
        <row r="6003">
          <cell r="A6003">
            <v>1987</v>
          </cell>
          <cell r="B6003" t="str">
            <v>256</v>
          </cell>
          <cell r="C6003" t="str">
            <v>POTLATCH CREEK</v>
          </cell>
          <cell r="D6003" t="str">
            <v>2</v>
          </cell>
          <cell r="E6003" t="str">
            <v>2</v>
          </cell>
          <cell r="F6003">
            <v>5</v>
          </cell>
          <cell r="G6003">
            <v>5</v>
          </cell>
          <cell r="H6003">
            <v>0</v>
          </cell>
          <cell r="I6003">
            <v>5</v>
          </cell>
          <cell r="J6003">
            <v>0</v>
          </cell>
          <cell r="K6003">
            <v>0</v>
          </cell>
        </row>
        <row r="6004">
          <cell r="A6004">
            <v>1987</v>
          </cell>
          <cell r="B6004" t="str">
            <v>273</v>
          </cell>
          <cell r="C6004" t="str">
            <v>CAYOOSH RIVER</v>
          </cell>
          <cell r="D6004" t="str">
            <v>3</v>
          </cell>
          <cell r="E6004" t="str">
            <v>2</v>
          </cell>
          <cell r="F6004">
            <v>5</v>
          </cell>
          <cell r="G6004">
            <v>28</v>
          </cell>
          <cell r="H6004">
            <v>0</v>
          </cell>
          <cell r="I6004">
            <v>18</v>
          </cell>
          <cell r="J6004">
            <v>0</v>
          </cell>
          <cell r="K6004">
            <v>0</v>
          </cell>
        </row>
        <row r="6005">
          <cell r="A6005">
            <v>1987</v>
          </cell>
          <cell r="B6005" t="str">
            <v>273</v>
          </cell>
          <cell r="C6005" t="str">
            <v>CAYOOSH RIVER</v>
          </cell>
          <cell r="D6005" t="str">
            <v>3</v>
          </cell>
          <cell r="E6005" t="str">
            <v>3</v>
          </cell>
          <cell r="F6005">
            <v>3</v>
          </cell>
          <cell r="G6005">
            <v>110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</row>
        <row r="6006">
          <cell r="A6006">
            <v>1987</v>
          </cell>
          <cell r="B6006" t="str">
            <v>273</v>
          </cell>
          <cell r="C6006" t="str">
            <v>CAYOOSH RIVER</v>
          </cell>
          <cell r="D6006" t="str">
            <v>3</v>
          </cell>
          <cell r="E6006" t="str">
            <v>6</v>
          </cell>
          <cell r="F6006">
            <v>4</v>
          </cell>
          <cell r="G6006">
            <v>43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</row>
        <row r="6007">
          <cell r="A6007">
            <v>1987</v>
          </cell>
          <cell r="B6007" t="str">
            <v>274</v>
          </cell>
          <cell r="C6007" t="str">
            <v>DEADMAN RIVER</v>
          </cell>
          <cell r="D6007" t="str">
            <v>3</v>
          </cell>
          <cell r="E6007" t="str">
            <v>3</v>
          </cell>
          <cell r="F6007">
            <v>3</v>
          </cell>
          <cell r="G6007">
            <v>13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</row>
        <row r="6008">
          <cell r="A6008">
            <v>1987</v>
          </cell>
          <cell r="B6008" t="str">
            <v>275</v>
          </cell>
          <cell r="C6008" t="str">
            <v>NICOLA RIVER</v>
          </cell>
          <cell r="D6008" t="str">
            <v>3</v>
          </cell>
          <cell r="E6008" t="str">
            <v>0</v>
          </cell>
          <cell r="F6008">
            <v>2</v>
          </cell>
          <cell r="G6008">
            <v>2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</row>
        <row r="6009">
          <cell r="A6009">
            <v>1987</v>
          </cell>
          <cell r="B6009" t="str">
            <v>275</v>
          </cell>
          <cell r="C6009" t="str">
            <v>NICOLA RIVER</v>
          </cell>
          <cell r="D6009" t="str">
            <v>3</v>
          </cell>
          <cell r="E6009" t="str">
            <v>2</v>
          </cell>
          <cell r="F6009">
            <v>9</v>
          </cell>
          <cell r="G6009">
            <v>18</v>
          </cell>
          <cell r="H6009">
            <v>0</v>
          </cell>
          <cell r="I6009">
            <v>14</v>
          </cell>
          <cell r="J6009">
            <v>0</v>
          </cell>
          <cell r="K6009">
            <v>0</v>
          </cell>
        </row>
        <row r="6010">
          <cell r="A6010">
            <v>1987</v>
          </cell>
          <cell r="B6010" t="str">
            <v>275</v>
          </cell>
          <cell r="C6010" t="str">
            <v>NICOLA RIVER</v>
          </cell>
          <cell r="D6010" t="str">
            <v>3</v>
          </cell>
          <cell r="E6010" t="str">
            <v>3</v>
          </cell>
          <cell r="F6010">
            <v>3</v>
          </cell>
          <cell r="G6010">
            <v>9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</row>
        <row r="6011">
          <cell r="A6011">
            <v>1987</v>
          </cell>
          <cell r="B6011" t="str">
            <v>275</v>
          </cell>
          <cell r="C6011" t="str">
            <v>NICOLA RIVER</v>
          </cell>
          <cell r="D6011" t="str">
            <v>3</v>
          </cell>
          <cell r="E6011" t="str">
            <v>8</v>
          </cell>
          <cell r="F6011">
            <v>3</v>
          </cell>
          <cell r="G6011">
            <v>7</v>
          </cell>
          <cell r="H6011">
            <v>0</v>
          </cell>
          <cell r="I6011">
            <v>7</v>
          </cell>
          <cell r="J6011">
            <v>0</v>
          </cell>
          <cell r="K6011">
            <v>0</v>
          </cell>
        </row>
        <row r="6012">
          <cell r="A6012">
            <v>1987</v>
          </cell>
          <cell r="B6012" t="str">
            <v>277</v>
          </cell>
          <cell r="C6012" t="str">
            <v>STEIN RIVER</v>
          </cell>
          <cell r="D6012" t="str">
            <v>3</v>
          </cell>
          <cell r="E6012" t="str">
            <v>1</v>
          </cell>
          <cell r="F6012">
            <v>4</v>
          </cell>
          <cell r="G6012">
            <v>4</v>
          </cell>
          <cell r="H6012">
            <v>0</v>
          </cell>
          <cell r="I6012">
            <v>4</v>
          </cell>
          <cell r="J6012">
            <v>0</v>
          </cell>
          <cell r="K6012">
            <v>0</v>
          </cell>
        </row>
        <row r="6013">
          <cell r="A6013">
            <v>1987</v>
          </cell>
          <cell r="B6013" t="str">
            <v>278</v>
          </cell>
          <cell r="C6013" t="str">
            <v>THOMPSON RIVER</v>
          </cell>
          <cell r="D6013" t="str">
            <v>3</v>
          </cell>
          <cell r="E6013" t="str">
            <v>0</v>
          </cell>
          <cell r="F6013">
            <v>171</v>
          </cell>
          <cell r="G6013">
            <v>1032</v>
          </cell>
          <cell r="H6013">
            <v>2</v>
          </cell>
          <cell r="I6013">
            <v>913</v>
          </cell>
          <cell r="J6013">
            <v>0</v>
          </cell>
          <cell r="K6013">
            <v>37</v>
          </cell>
        </row>
        <row r="6014">
          <cell r="A6014">
            <v>1987</v>
          </cell>
          <cell r="B6014" t="str">
            <v>278</v>
          </cell>
          <cell r="C6014" t="str">
            <v>THOMPSON RIVER</v>
          </cell>
          <cell r="D6014" t="str">
            <v>3</v>
          </cell>
          <cell r="E6014" t="str">
            <v>1</v>
          </cell>
          <cell r="F6014">
            <v>100</v>
          </cell>
          <cell r="G6014">
            <v>415</v>
          </cell>
          <cell r="H6014">
            <v>0</v>
          </cell>
          <cell r="I6014">
            <v>335</v>
          </cell>
          <cell r="J6014">
            <v>0</v>
          </cell>
          <cell r="K6014">
            <v>36</v>
          </cell>
        </row>
        <row r="6015">
          <cell r="A6015">
            <v>1987</v>
          </cell>
          <cell r="B6015" t="str">
            <v>278</v>
          </cell>
          <cell r="C6015" t="str">
            <v>THOMPSON RIVER</v>
          </cell>
          <cell r="D6015" t="str">
            <v>3</v>
          </cell>
          <cell r="E6015" t="str">
            <v>2</v>
          </cell>
          <cell r="F6015">
            <v>716</v>
          </cell>
          <cell r="G6015">
            <v>3274</v>
          </cell>
          <cell r="H6015">
            <v>23</v>
          </cell>
          <cell r="I6015">
            <v>2036</v>
          </cell>
          <cell r="J6015">
            <v>5</v>
          </cell>
          <cell r="K6015">
            <v>28</v>
          </cell>
        </row>
        <row r="6016">
          <cell r="A6016">
            <v>1987</v>
          </cell>
          <cell r="B6016" t="str">
            <v>278</v>
          </cell>
          <cell r="C6016" t="str">
            <v>THOMPSON RIVER</v>
          </cell>
          <cell r="D6016" t="str">
            <v>3</v>
          </cell>
          <cell r="E6016" t="str">
            <v>3</v>
          </cell>
          <cell r="F6016">
            <v>164</v>
          </cell>
          <cell r="G6016">
            <v>716</v>
          </cell>
          <cell r="H6016">
            <v>3</v>
          </cell>
          <cell r="I6016">
            <v>375</v>
          </cell>
          <cell r="J6016">
            <v>0</v>
          </cell>
          <cell r="K6016">
            <v>25</v>
          </cell>
        </row>
        <row r="6017">
          <cell r="A6017">
            <v>1987</v>
          </cell>
          <cell r="B6017" t="str">
            <v>278</v>
          </cell>
          <cell r="C6017" t="str">
            <v>THOMPSON RIVER</v>
          </cell>
          <cell r="D6017" t="str">
            <v>3</v>
          </cell>
          <cell r="E6017" t="str">
            <v>4</v>
          </cell>
          <cell r="F6017">
            <v>3</v>
          </cell>
          <cell r="G6017">
            <v>23</v>
          </cell>
          <cell r="H6017">
            <v>0</v>
          </cell>
          <cell r="I6017">
            <v>3</v>
          </cell>
          <cell r="J6017">
            <v>0</v>
          </cell>
          <cell r="K6017">
            <v>0</v>
          </cell>
        </row>
        <row r="6018">
          <cell r="A6018">
            <v>1987</v>
          </cell>
          <cell r="B6018" t="str">
            <v>278</v>
          </cell>
          <cell r="C6018" t="str">
            <v>THOMPSON RIVER</v>
          </cell>
          <cell r="D6018" t="str">
            <v>3</v>
          </cell>
          <cell r="E6018" t="str">
            <v>5</v>
          </cell>
          <cell r="F6018">
            <v>24</v>
          </cell>
          <cell r="G6018">
            <v>63</v>
          </cell>
          <cell r="H6018">
            <v>0</v>
          </cell>
          <cell r="I6018">
            <v>17</v>
          </cell>
          <cell r="J6018">
            <v>0</v>
          </cell>
          <cell r="K6018">
            <v>0</v>
          </cell>
        </row>
        <row r="6019">
          <cell r="A6019">
            <v>1987</v>
          </cell>
          <cell r="B6019" t="str">
            <v>278</v>
          </cell>
          <cell r="C6019" t="str">
            <v>THOMPSON RIVER</v>
          </cell>
          <cell r="D6019" t="str">
            <v>3</v>
          </cell>
          <cell r="E6019" t="str">
            <v>6</v>
          </cell>
          <cell r="F6019">
            <v>4</v>
          </cell>
          <cell r="G6019">
            <v>4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</row>
        <row r="6020">
          <cell r="A6020">
            <v>1987</v>
          </cell>
          <cell r="B6020" t="str">
            <v>278</v>
          </cell>
          <cell r="C6020" t="str">
            <v>THOMPSON RIVER</v>
          </cell>
          <cell r="D6020" t="str">
            <v>3</v>
          </cell>
          <cell r="E6020" t="str">
            <v>7</v>
          </cell>
          <cell r="F6020">
            <v>20</v>
          </cell>
          <cell r="G6020">
            <v>85</v>
          </cell>
          <cell r="H6020">
            <v>0</v>
          </cell>
          <cell r="I6020">
            <v>101</v>
          </cell>
          <cell r="J6020">
            <v>0</v>
          </cell>
          <cell r="K6020">
            <v>0</v>
          </cell>
        </row>
        <row r="6021">
          <cell r="A6021">
            <v>1987</v>
          </cell>
          <cell r="B6021" t="str">
            <v>278</v>
          </cell>
          <cell r="C6021" t="str">
            <v>THOMPSON RIVER</v>
          </cell>
          <cell r="D6021" t="str">
            <v>3</v>
          </cell>
          <cell r="E6021" t="str">
            <v>8</v>
          </cell>
          <cell r="F6021">
            <v>109</v>
          </cell>
          <cell r="G6021">
            <v>466</v>
          </cell>
          <cell r="H6021">
            <v>0</v>
          </cell>
          <cell r="I6021">
            <v>221</v>
          </cell>
          <cell r="J6021">
            <v>0</v>
          </cell>
          <cell r="K6021">
            <v>0</v>
          </cell>
        </row>
        <row r="6022">
          <cell r="A6022">
            <v>1987</v>
          </cell>
          <cell r="B6022" t="str">
            <v>278</v>
          </cell>
          <cell r="C6022" t="str">
            <v>THOMPSON RIVER</v>
          </cell>
          <cell r="D6022" t="str">
            <v>3</v>
          </cell>
          <cell r="E6022" t="str">
            <v>9</v>
          </cell>
          <cell r="F6022">
            <v>38</v>
          </cell>
          <cell r="G6022">
            <v>170</v>
          </cell>
          <cell r="H6022">
            <v>4</v>
          </cell>
          <cell r="I6022">
            <v>27</v>
          </cell>
          <cell r="J6022">
            <v>0</v>
          </cell>
          <cell r="K6022">
            <v>2</v>
          </cell>
        </row>
        <row r="6023">
          <cell r="A6023">
            <v>1987</v>
          </cell>
          <cell r="B6023" t="str">
            <v>280</v>
          </cell>
          <cell r="C6023" t="str">
            <v>COLDWATER RIVER</v>
          </cell>
          <cell r="D6023" t="str">
            <v>3</v>
          </cell>
          <cell r="E6023" t="str">
            <v>0</v>
          </cell>
          <cell r="F6023">
            <v>2</v>
          </cell>
          <cell r="G6023">
            <v>2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</row>
        <row r="6024">
          <cell r="A6024">
            <v>1987</v>
          </cell>
          <cell r="B6024" t="str">
            <v>300</v>
          </cell>
          <cell r="C6024" t="str">
            <v>ATNARKO RIVER</v>
          </cell>
          <cell r="D6024" t="str">
            <v>5</v>
          </cell>
          <cell r="E6024" t="str">
            <v>0</v>
          </cell>
          <cell r="F6024">
            <v>22</v>
          </cell>
          <cell r="G6024">
            <v>93</v>
          </cell>
          <cell r="H6024">
            <v>9</v>
          </cell>
          <cell r="I6024">
            <v>166</v>
          </cell>
          <cell r="J6024">
            <v>0</v>
          </cell>
          <cell r="K6024">
            <v>9</v>
          </cell>
        </row>
        <row r="6025">
          <cell r="A6025">
            <v>1987</v>
          </cell>
          <cell r="B6025" t="str">
            <v>300</v>
          </cell>
          <cell r="C6025" t="str">
            <v>ATNARKO RIVER</v>
          </cell>
          <cell r="D6025" t="str">
            <v>5</v>
          </cell>
          <cell r="E6025" t="str">
            <v>1</v>
          </cell>
          <cell r="F6025">
            <v>4</v>
          </cell>
          <cell r="G6025">
            <v>8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</row>
        <row r="6026">
          <cell r="A6026">
            <v>1987</v>
          </cell>
          <cell r="B6026" t="str">
            <v>300</v>
          </cell>
          <cell r="C6026" t="str">
            <v>ATNARKO RIVER</v>
          </cell>
          <cell r="D6026" t="str">
            <v>5</v>
          </cell>
          <cell r="E6026" t="str">
            <v>2</v>
          </cell>
          <cell r="F6026">
            <v>5</v>
          </cell>
          <cell r="G6026">
            <v>9</v>
          </cell>
          <cell r="H6026">
            <v>5</v>
          </cell>
          <cell r="I6026">
            <v>0</v>
          </cell>
          <cell r="J6026">
            <v>0</v>
          </cell>
          <cell r="K6026">
            <v>0</v>
          </cell>
        </row>
        <row r="6027">
          <cell r="A6027">
            <v>1987</v>
          </cell>
          <cell r="B6027" t="str">
            <v>300</v>
          </cell>
          <cell r="C6027" t="str">
            <v>ATNARKO RIVER</v>
          </cell>
          <cell r="D6027" t="str">
            <v>5</v>
          </cell>
          <cell r="E6027" t="str">
            <v>3</v>
          </cell>
          <cell r="F6027">
            <v>9</v>
          </cell>
          <cell r="G6027">
            <v>38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</row>
        <row r="6028">
          <cell r="A6028">
            <v>1987</v>
          </cell>
          <cell r="B6028" t="str">
            <v>300</v>
          </cell>
          <cell r="C6028" t="str">
            <v>ATNARKO RIVER</v>
          </cell>
          <cell r="D6028" t="str">
            <v>5</v>
          </cell>
          <cell r="E6028" t="str">
            <v>4</v>
          </cell>
          <cell r="F6028">
            <v>10</v>
          </cell>
          <cell r="G6028">
            <v>45</v>
          </cell>
          <cell r="H6028">
            <v>13</v>
          </cell>
          <cell r="I6028">
            <v>19</v>
          </cell>
          <cell r="J6028">
            <v>0</v>
          </cell>
          <cell r="K6028">
            <v>0</v>
          </cell>
        </row>
        <row r="6029">
          <cell r="A6029">
            <v>1987</v>
          </cell>
          <cell r="B6029" t="str">
            <v>300</v>
          </cell>
          <cell r="C6029" t="str">
            <v>ATNARKO RIVER</v>
          </cell>
          <cell r="D6029" t="str">
            <v>5</v>
          </cell>
          <cell r="E6029" t="str">
            <v>5</v>
          </cell>
          <cell r="F6029">
            <v>132</v>
          </cell>
          <cell r="G6029">
            <v>570</v>
          </cell>
          <cell r="H6029">
            <v>101</v>
          </cell>
          <cell r="I6029">
            <v>167</v>
          </cell>
          <cell r="J6029">
            <v>3</v>
          </cell>
          <cell r="K6029">
            <v>7</v>
          </cell>
        </row>
        <row r="6030">
          <cell r="A6030">
            <v>1987</v>
          </cell>
          <cell r="B6030" t="str">
            <v>300</v>
          </cell>
          <cell r="C6030" t="str">
            <v>ATNARKO RIVER</v>
          </cell>
          <cell r="D6030" t="str">
            <v>5</v>
          </cell>
          <cell r="E6030" t="str">
            <v>6</v>
          </cell>
          <cell r="F6030">
            <v>9</v>
          </cell>
          <cell r="G6030">
            <v>17</v>
          </cell>
          <cell r="H6030">
            <v>0</v>
          </cell>
          <cell r="I6030">
            <v>21</v>
          </cell>
          <cell r="J6030">
            <v>0</v>
          </cell>
          <cell r="K6030">
            <v>0</v>
          </cell>
        </row>
        <row r="6031">
          <cell r="A6031">
            <v>1987</v>
          </cell>
          <cell r="B6031" t="str">
            <v>300</v>
          </cell>
          <cell r="C6031" t="str">
            <v>ATNARKO RIVER</v>
          </cell>
          <cell r="D6031" t="str">
            <v>5</v>
          </cell>
          <cell r="E6031" t="str">
            <v>7</v>
          </cell>
          <cell r="F6031">
            <v>3</v>
          </cell>
          <cell r="G6031">
            <v>7</v>
          </cell>
          <cell r="H6031">
            <v>3</v>
          </cell>
          <cell r="I6031">
            <v>29</v>
          </cell>
          <cell r="J6031">
            <v>0</v>
          </cell>
          <cell r="K6031">
            <v>0</v>
          </cell>
        </row>
        <row r="6032">
          <cell r="A6032">
            <v>1987</v>
          </cell>
          <cell r="B6032" t="str">
            <v>300</v>
          </cell>
          <cell r="C6032" t="str">
            <v>ATNARKO RIVER</v>
          </cell>
          <cell r="D6032" t="str">
            <v>5</v>
          </cell>
          <cell r="E6032" t="str">
            <v>9</v>
          </cell>
          <cell r="F6032">
            <v>19</v>
          </cell>
          <cell r="G6032">
            <v>71</v>
          </cell>
          <cell r="H6032">
            <v>8</v>
          </cell>
          <cell r="I6032">
            <v>23</v>
          </cell>
          <cell r="J6032">
            <v>0</v>
          </cell>
          <cell r="K6032">
            <v>2</v>
          </cell>
        </row>
        <row r="6033">
          <cell r="A6033">
            <v>1987</v>
          </cell>
          <cell r="B6033" t="str">
            <v>301</v>
          </cell>
          <cell r="C6033" t="str">
            <v>BELLA COOLA RIVER</v>
          </cell>
          <cell r="D6033" t="str">
            <v>5</v>
          </cell>
          <cell r="E6033" t="str">
            <v>0</v>
          </cell>
          <cell r="F6033">
            <v>80</v>
          </cell>
          <cell r="G6033">
            <v>432</v>
          </cell>
          <cell r="H6033">
            <v>101</v>
          </cell>
          <cell r="I6033">
            <v>691</v>
          </cell>
          <cell r="J6033">
            <v>4</v>
          </cell>
          <cell r="K6033">
            <v>15</v>
          </cell>
        </row>
        <row r="6034">
          <cell r="A6034">
            <v>1987</v>
          </cell>
          <cell r="B6034" t="str">
            <v>301</v>
          </cell>
          <cell r="C6034" t="str">
            <v>BELLA COOLA RIVER</v>
          </cell>
          <cell r="D6034" t="str">
            <v>5</v>
          </cell>
          <cell r="E6034" t="str">
            <v>1</v>
          </cell>
          <cell r="F6034">
            <v>16</v>
          </cell>
          <cell r="G6034">
            <v>84</v>
          </cell>
          <cell r="H6034">
            <v>16</v>
          </cell>
          <cell r="I6034">
            <v>24</v>
          </cell>
          <cell r="J6034">
            <v>0</v>
          </cell>
          <cell r="K6034">
            <v>0</v>
          </cell>
        </row>
        <row r="6035">
          <cell r="A6035">
            <v>1987</v>
          </cell>
          <cell r="B6035" t="str">
            <v>301</v>
          </cell>
          <cell r="C6035" t="str">
            <v>BELLA COOLA RIVER</v>
          </cell>
          <cell r="D6035" t="str">
            <v>5</v>
          </cell>
          <cell r="E6035" t="str">
            <v>2</v>
          </cell>
          <cell r="F6035">
            <v>37</v>
          </cell>
          <cell r="G6035">
            <v>208</v>
          </cell>
          <cell r="H6035">
            <v>28</v>
          </cell>
          <cell r="I6035">
            <v>111</v>
          </cell>
          <cell r="J6035">
            <v>0</v>
          </cell>
          <cell r="K6035">
            <v>0</v>
          </cell>
        </row>
        <row r="6036">
          <cell r="A6036">
            <v>1987</v>
          </cell>
          <cell r="B6036" t="str">
            <v>301</v>
          </cell>
          <cell r="C6036" t="str">
            <v>BELLA COOLA RIVER</v>
          </cell>
          <cell r="D6036" t="str">
            <v>5</v>
          </cell>
          <cell r="E6036" t="str">
            <v>3</v>
          </cell>
          <cell r="F6036">
            <v>57</v>
          </cell>
          <cell r="G6036">
            <v>312</v>
          </cell>
          <cell r="H6036">
            <v>44</v>
          </cell>
          <cell r="I6036">
            <v>60</v>
          </cell>
          <cell r="J6036">
            <v>9</v>
          </cell>
          <cell r="K6036">
            <v>0</v>
          </cell>
        </row>
        <row r="6037">
          <cell r="A6037">
            <v>1987</v>
          </cell>
          <cell r="B6037" t="str">
            <v>301</v>
          </cell>
          <cell r="C6037" t="str">
            <v>BELLA COOLA RIVER</v>
          </cell>
          <cell r="D6037" t="str">
            <v>5</v>
          </cell>
          <cell r="E6037" t="str">
            <v>4</v>
          </cell>
          <cell r="F6037">
            <v>39</v>
          </cell>
          <cell r="G6037">
            <v>234</v>
          </cell>
          <cell r="H6037">
            <v>13</v>
          </cell>
          <cell r="I6037">
            <v>13</v>
          </cell>
          <cell r="J6037">
            <v>0</v>
          </cell>
          <cell r="K6037">
            <v>0</v>
          </cell>
        </row>
        <row r="6038">
          <cell r="A6038">
            <v>1987</v>
          </cell>
          <cell r="B6038" t="str">
            <v>301</v>
          </cell>
          <cell r="C6038" t="str">
            <v>BELLA COOLA RIVER</v>
          </cell>
          <cell r="D6038" t="str">
            <v>5</v>
          </cell>
          <cell r="E6038" t="str">
            <v>5</v>
          </cell>
          <cell r="F6038">
            <v>379</v>
          </cell>
          <cell r="G6038">
            <v>2273</v>
          </cell>
          <cell r="H6038">
            <v>302</v>
          </cell>
          <cell r="I6038">
            <v>1098</v>
          </cell>
          <cell r="J6038">
            <v>10</v>
          </cell>
          <cell r="K6038">
            <v>14</v>
          </cell>
        </row>
        <row r="6039">
          <cell r="A6039">
            <v>1987</v>
          </cell>
          <cell r="B6039" t="str">
            <v>301</v>
          </cell>
          <cell r="C6039" t="str">
            <v>BELLA COOLA RIVER</v>
          </cell>
          <cell r="D6039" t="str">
            <v>5</v>
          </cell>
          <cell r="E6039" t="str">
            <v>6</v>
          </cell>
          <cell r="F6039">
            <v>13</v>
          </cell>
          <cell r="G6039">
            <v>119</v>
          </cell>
          <cell r="H6039">
            <v>17</v>
          </cell>
          <cell r="I6039">
            <v>60</v>
          </cell>
          <cell r="J6039">
            <v>0</v>
          </cell>
          <cell r="K6039">
            <v>0</v>
          </cell>
        </row>
        <row r="6040">
          <cell r="A6040">
            <v>1987</v>
          </cell>
          <cell r="B6040" t="str">
            <v>301</v>
          </cell>
          <cell r="C6040" t="str">
            <v>BELLA COOLA RIVER</v>
          </cell>
          <cell r="D6040" t="str">
            <v>5</v>
          </cell>
          <cell r="E6040" t="str">
            <v>7</v>
          </cell>
          <cell r="F6040">
            <v>26</v>
          </cell>
          <cell r="G6040">
            <v>105</v>
          </cell>
          <cell r="H6040">
            <v>10</v>
          </cell>
          <cell r="I6040">
            <v>10</v>
          </cell>
          <cell r="J6040">
            <v>0</v>
          </cell>
          <cell r="K6040">
            <v>0</v>
          </cell>
        </row>
        <row r="6041">
          <cell r="A6041">
            <v>1987</v>
          </cell>
          <cell r="B6041" t="str">
            <v>301</v>
          </cell>
          <cell r="C6041" t="str">
            <v>BELLA COOLA RIVER</v>
          </cell>
          <cell r="D6041" t="str">
            <v>5</v>
          </cell>
          <cell r="E6041" t="str">
            <v>8</v>
          </cell>
          <cell r="F6041">
            <v>73</v>
          </cell>
          <cell r="G6041">
            <v>463</v>
          </cell>
          <cell r="H6041">
            <v>63</v>
          </cell>
          <cell r="I6041">
            <v>135</v>
          </cell>
          <cell r="J6041">
            <v>0</v>
          </cell>
          <cell r="K6041">
            <v>0</v>
          </cell>
        </row>
        <row r="6042">
          <cell r="A6042">
            <v>1987</v>
          </cell>
          <cell r="B6042" t="str">
            <v>301</v>
          </cell>
          <cell r="C6042" t="str">
            <v>BELLA COOLA RIVER</v>
          </cell>
          <cell r="D6042" t="str">
            <v>5</v>
          </cell>
          <cell r="E6042" t="str">
            <v>9</v>
          </cell>
          <cell r="F6042">
            <v>40</v>
          </cell>
          <cell r="G6042">
            <v>177</v>
          </cell>
          <cell r="H6042">
            <v>13</v>
          </cell>
          <cell r="I6042">
            <v>82</v>
          </cell>
          <cell r="J6042">
            <v>2</v>
          </cell>
          <cell r="K6042">
            <v>4</v>
          </cell>
        </row>
        <row r="6043">
          <cell r="A6043">
            <v>1987</v>
          </cell>
          <cell r="B6043" t="str">
            <v>303</v>
          </cell>
          <cell r="C6043" t="str">
            <v>CHILCOTIN RIVER</v>
          </cell>
          <cell r="D6043" t="str">
            <v>5</v>
          </cell>
          <cell r="E6043" t="str">
            <v>0</v>
          </cell>
          <cell r="F6043">
            <v>4</v>
          </cell>
          <cell r="G6043">
            <v>6</v>
          </cell>
          <cell r="H6043">
            <v>0</v>
          </cell>
          <cell r="I6043">
            <v>13</v>
          </cell>
          <cell r="J6043">
            <v>0</v>
          </cell>
          <cell r="K6043">
            <v>0</v>
          </cell>
        </row>
        <row r="6044">
          <cell r="A6044">
            <v>1987</v>
          </cell>
          <cell r="B6044" t="str">
            <v>303</v>
          </cell>
          <cell r="C6044" t="str">
            <v>CHILCOTIN RIVER</v>
          </cell>
          <cell r="D6044" t="str">
            <v>5</v>
          </cell>
          <cell r="E6044" t="str">
            <v>2</v>
          </cell>
          <cell r="F6044">
            <v>14</v>
          </cell>
          <cell r="G6044">
            <v>28</v>
          </cell>
          <cell r="H6044">
            <v>0</v>
          </cell>
          <cell r="I6044">
            <v>23</v>
          </cell>
          <cell r="J6044">
            <v>0</v>
          </cell>
          <cell r="K6044">
            <v>0</v>
          </cell>
        </row>
        <row r="6045">
          <cell r="A6045">
            <v>1987</v>
          </cell>
          <cell r="B6045" t="str">
            <v>303</v>
          </cell>
          <cell r="C6045" t="str">
            <v>CHILCOTIN RIVER</v>
          </cell>
          <cell r="D6045" t="str">
            <v>5</v>
          </cell>
          <cell r="E6045" t="str">
            <v>5</v>
          </cell>
          <cell r="F6045">
            <v>76</v>
          </cell>
          <cell r="G6045">
            <v>247</v>
          </cell>
          <cell r="H6045">
            <v>17</v>
          </cell>
          <cell r="I6045">
            <v>247</v>
          </cell>
          <cell r="J6045">
            <v>0</v>
          </cell>
          <cell r="K6045">
            <v>0</v>
          </cell>
        </row>
        <row r="6046">
          <cell r="A6046">
            <v>1987</v>
          </cell>
          <cell r="B6046" t="str">
            <v>303</v>
          </cell>
          <cell r="C6046" t="str">
            <v>CHILCOTIN RIVER</v>
          </cell>
          <cell r="D6046" t="str">
            <v>5</v>
          </cell>
          <cell r="E6046" t="str">
            <v>6</v>
          </cell>
          <cell r="F6046">
            <v>4</v>
          </cell>
          <cell r="G6046">
            <v>21</v>
          </cell>
          <cell r="H6046">
            <v>0</v>
          </cell>
          <cell r="I6046">
            <v>64</v>
          </cell>
          <cell r="J6046">
            <v>0</v>
          </cell>
          <cell r="K6046">
            <v>0</v>
          </cell>
        </row>
        <row r="6047">
          <cell r="A6047">
            <v>1987</v>
          </cell>
          <cell r="B6047" t="str">
            <v>303</v>
          </cell>
          <cell r="C6047" t="str">
            <v>CHILCOTIN RIVER</v>
          </cell>
          <cell r="D6047" t="str">
            <v>5</v>
          </cell>
          <cell r="E6047" t="str">
            <v>8</v>
          </cell>
          <cell r="F6047">
            <v>3</v>
          </cell>
          <cell r="G6047">
            <v>3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</row>
        <row r="6048">
          <cell r="A6048">
            <v>1987</v>
          </cell>
          <cell r="B6048" t="str">
            <v>303</v>
          </cell>
          <cell r="C6048" t="str">
            <v>CHILCOTIN RIVER</v>
          </cell>
          <cell r="D6048" t="str">
            <v>5</v>
          </cell>
          <cell r="E6048" t="str">
            <v>9</v>
          </cell>
          <cell r="F6048">
            <v>6</v>
          </cell>
          <cell r="G6048">
            <v>10</v>
          </cell>
          <cell r="H6048">
            <v>0</v>
          </cell>
          <cell r="I6048">
            <v>2</v>
          </cell>
          <cell r="J6048">
            <v>0</v>
          </cell>
          <cell r="K6048">
            <v>0</v>
          </cell>
        </row>
        <row r="6049">
          <cell r="A6049">
            <v>1987</v>
          </cell>
          <cell r="B6049" t="str">
            <v>304</v>
          </cell>
          <cell r="C6049" t="str">
            <v>CHILKO RIVER</v>
          </cell>
          <cell r="D6049" t="str">
            <v>5</v>
          </cell>
          <cell r="E6049" t="str">
            <v>5</v>
          </cell>
          <cell r="F6049">
            <v>3</v>
          </cell>
          <cell r="G6049">
            <v>7</v>
          </cell>
          <cell r="H6049">
            <v>0</v>
          </cell>
          <cell r="I6049">
            <v>7</v>
          </cell>
          <cell r="J6049">
            <v>0</v>
          </cell>
          <cell r="K6049">
            <v>0</v>
          </cell>
        </row>
        <row r="6050">
          <cell r="A6050">
            <v>1987</v>
          </cell>
          <cell r="B6050" t="str">
            <v>305</v>
          </cell>
          <cell r="C6050" t="str">
            <v>CHUCKWALLA RIVER</v>
          </cell>
          <cell r="D6050" t="str">
            <v>5</v>
          </cell>
          <cell r="E6050" t="str">
            <v>0</v>
          </cell>
          <cell r="F6050">
            <v>52</v>
          </cell>
          <cell r="G6050">
            <v>179</v>
          </cell>
          <cell r="H6050">
            <v>67</v>
          </cell>
          <cell r="I6050">
            <v>257</v>
          </cell>
          <cell r="J6050">
            <v>0</v>
          </cell>
          <cell r="K6050">
            <v>0</v>
          </cell>
        </row>
        <row r="6051">
          <cell r="A6051">
            <v>1987</v>
          </cell>
          <cell r="B6051" t="str">
            <v>305</v>
          </cell>
          <cell r="C6051" t="str">
            <v>CHUCKWALLA RIVER</v>
          </cell>
          <cell r="D6051" t="str">
            <v>5</v>
          </cell>
          <cell r="E6051" t="str">
            <v>2</v>
          </cell>
          <cell r="F6051">
            <v>14</v>
          </cell>
          <cell r="G6051">
            <v>74</v>
          </cell>
          <cell r="H6051">
            <v>23</v>
          </cell>
          <cell r="I6051">
            <v>175</v>
          </cell>
          <cell r="J6051">
            <v>0</v>
          </cell>
          <cell r="K6051">
            <v>0</v>
          </cell>
        </row>
        <row r="6052">
          <cell r="A6052">
            <v>1987</v>
          </cell>
          <cell r="B6052" t="str">
            <v>305</v>
          </cell>
          <cell r="C6052" t="str">
            <v>CHUCKWALLA RIVER</v>
          </cell>
          <cell r="D6052" t="str">
            <v>5</v>
          </cell>
          <cell r="E6052" t="str">
            <v>5</v>
          </cell>
          <cell r="F6052">
            <v>3</v>
          </cell>
          <cell r="G6052">
            <v>3</v>
          </cell>
          <cell r="H6052">
            <v>0</v>
          </cell>
          <cell r="I6052">
            <v>7</v>
          </cell>
          <cell r="J6052">
            <v>0</v>
          </cell>
          <cell r="K6052">
            <v>0</v>
          </cell>
        </row>
        <row r="6053">
          <cell r="A6053">
            <v>1987</v>
          </cell>
          <cell r="B6053" t="str">
            <v>306</v>
          </cell>
          <cell r="C6053" t="str">
            <v>CLYAK RIVER</v>
          </cell>
          <cell r="D6053" t="str">
            <v>5</v>
          </cell>
          <cell r="E6053" t="str">
            <v>2</v>
          </cell>
          <cell r="F6053">
            <v>5</v>
          </cell>
          <cell r="G6053">
            <v>14</v>
          </cell>
          <cell r="H6053">
            <v>0</v>
          </cell>
          <cell r="I6053">
            <v>5</v>
          </cell>
          <cell r="J6053">
            <v>0</v>
          </cell>
          <cell r="K6053">
            <v>0</v>
          </cell>
        </row>
        <row r="6054">
          <cell r="A6054">
            <v>1987</v>
          </cell>
          <cell r="B6054" t="str">
            <v>307</v>
          </cell>
          <cell r="C6054" t="str">
            <v>DEAN RIVER</v>
          </cell>
          <cell r="D6054" t="str">
            <v>5</v>
          </cell>
          <cell r="E6054" t="str">
            <v>0</v>
          </cell>
          <cell r="F6054">
            <v>427</v>
          </cell>
          <cell r="G6054">
            <v>2740</v>
          </cell>
          <cell r="H6054">
            <v>97</v>
          </cell>
          <cell r="I6054">
            <v>4456</v>
          </cell>
          <cell r="J6054">
            <v>2</v>
          </cell>
          <cell r="K6054">
            <v>9</v>
          </cell>
        </row>
        <row r="6055">
          <cell r="A6055">
            <v>1987</v>
          </cell>
          <cell r="B6055" t="str">
            <v>307</v>
          </cell>
          <cell r="C6055" t="str">
            <v>DEAN RIVER</v>
          </cell>
          <cell r="D6055" t="str">
            <v>5</v>
          </cell>
          <cell r="E6055" t="str">
            <v>1</v>
          </cell>
          <cell r="F6055">
            <v>32</v>
          </cell>
          <cell r="G6055">
            <v>167</v>
          </cell>
          <cell r="H6055">
            <v>12</v>
          </cell>
          <cell r="I6055">
            <v>315</v>
          </cell>
          <cell r="J6055">
            <v>0</v>
          </cell>
          <cell r="K6055">
            <v>0</v>
          </cell>
        </row>
        <row r="6056">
          <cell r="A6056">
            <v>1987</v>
          </cell>
          <cell r="B6056" t="str">
            <v>307</v>
          </cell>
          <cell r="C6056" t="str">
            <v>DEAN RIVER</v>
          </cell>
          <cell r="D6056" t="str">
            <v>5</v>
          </cell>
          <cell r="E6056" t="str">
            <v>2</v>
          </cell>
          <cell r="F6056">
            <v>115</v>
          </cell>
          <cell r="G6056">
            <v>720</v>
          </cell>
          <cell r="H6056">
            <v>97</v>
          </cell>
          <cell r="I6056">
            <v>1053</v>
          </cell>
          <cell r="J6056">
            <v>0</v>
          </cell>
          <cell r="K6056">
            <v>0</v>
          </cell>
        </row>
        <row r="6057">
          <cell r="A6057">
            <v>1987</v>
          </cell>
          <cell r="B6057" t="str">
            <v>307</v>
          </cell>
          <cell r="C6057" t="str">
            <v>DEAN RIVER</v>
          </cell>
          <cell r="D6057" t="str">
            <v>5</v>
          </cell>
          <cell r="E6057" t="str">
            <v>3</v>
          </cell>
          <cell r="F6057">
            <v>32</v>
          </cell>
          <cell r="G6057">
            <v>183</v>
          </cell>
          <cell r="H6057">
            <v>25</v>
          </cell>
          <cell r="I6057">
            <v>41</v>
          </cell>
          <cell r="J6057">
            <v>0</v>
          </cell>
          <cell r="K6057">
            <v>0</v>
          </cell>
        </row>
        <row r="6058">
          <cell r="A6058">
            <v>1987</v>
          </cell>
          <cell r="B6058" t="str">
            <v>307</v>
          </cell>
          <cell r="C6058" t="str">
            <v>DEAN RIVER</v>
          </cell>
          <cell r="D6058" t="str">
            <v>5</v>
          </cell>
          <cell r="E6058" t="str">
            <v>4</v>
          </cell>
          <cell r="F6058">
            <v>6</v>
          </cell>
          <cell r="G6058">
            <v>39</v>
          </cell>
          <cell r="H6058">
            <v>3</v>
          </cell>
          <cell r="I6058">
            <v>45</v>
          </cell>
          <cell r="J6058">
            <v>0</v>
          </cell>
          <cell r="K6058">
            <v>0</v>
          </cell>
        </row>
        <row r="6059">
          <cell r="A6059">
            <v>1987</v>
          </cell>
          <cell r="B6059" t="str">
            <v>307</v>
          </cell>
          <cell r="C6059" t="str">
            <v>DEAN RIVER</v>
          </cell>
          <cell r="D6059" t="str">
            <v>5</v>
          </cell>
          <cell r="E6059" t="str">
            <v>5</v>
          </cell>
          <cell r="F6059">
            <v>139</v>
          </cell>
          <cell r="G6059">
            <v>594</v>
          </cell>
          <cell r="H6059">
            <v>129</v>
          </cell>
          <cell r="I6059">
            <v>695</v>
          </cell>
          <cell r="J6059">
            <v>0</v>
          </cell>
          <cell r="K6059">
            <v>0</v>
          </cell>
        </row>
        <row r="6060">
          <cell r="A6060">
            <v>1987</v>
          </cell>
          <cell r="B6060" t="str">
            <v>307</v>
          </cell>
          <cell r="C6060" t="str">
            <v>DEAN RIVER</v>
          </cell>
          <cell r="D6060" t="str">
            <v>5</v>
          </cell>
          <cell r="E6060" t="str">
            <v>6</v>
          </cell>
          <cell r="F6060">
            <v>9</v>
          </cell>
          <cell r="G6060">
            <v>26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</row>
        <row r="6061">
          <cell r="A6061">
            <v>1987</v>
          </cell>
          <cell r="B6061" t="str">
            <v>307</v>
          </cell>
          <cell r="C6061" t="str">
            <v>DEAN RIVER</v>
          </cell>
          <cell r="D6061" t="str">
            <v>5</v>
          </cell>
          <cell r="E6061" t="str">
            <v>7</v>
          </cell>
          <cell r="F6061">
            <v>79</v>
          </cell>
          <cell r="G6061">
            <v>285</v>
          </cell>
          <cell r="H6061">
            <v>85</v>
          </cell>
          <cell r="I6061">
            <v>173</v>
          </cell>
          <cell r="J6061">
            <v>0</v>
          </cell>
          <cell r="K6061">
            <v>0</v>
          </cell>
        </row>
        <row r="6062">
          <cell r="A6062">
            <v>1987</v>
          </cell>
          <cell r="B6062" t="str">
            <v>307</v>
          </cell>
          <cell r="C6062" t="str">
            <v>DEAN RIVER</v>
          </cell>
          <cell r="D6062" t="str">
            <v>5</v>
          </cell>
          <cell r="E6062" t="str">
            <v>8</v>
          </cell>
          <cell r="F6062">
            <v>40</v>
          </cell>
          <cell r="G6062">
            <v>205</v>
          </cell>
          <cell r="H6062">
            <v>33</v>
          </cell>
          <cell r="I6062">
            <v>152</v>
          </cell>
          <cell r="J6062">
            <v>3</v>
          </cell>
          <cell r="K6062">
            <v>20</v>
          </cell>
        </row>
        <row r="6063">
          <cell r="A6063">
            <v>1987</v>
          </cell>
          <cell r="B6063" t="str">
            <v>307</v>
          </cell>
          <cell r="C6063" t="str">
            <v>DEAN RIVER</v>
          </cell>
          <cell r="D6063" t="str">
            <v>5</v>
          </cell>
          <cell r="E6063" t="str">
            <v>9</v>
          </cell>
          <cell r="F6063">
            <v>67</v>
          </cell>
          <cell r="G6063">
            <v>305</v>
          </cell>
          <cell r="H6063">
            <v>44</v>
          </cell>
          <cell r="I6063">
            <v>288</v>
          </cell>
          <cell r="J6063">
            <v>0</v>
          </cell>
          <cell r="K6063">
            <v>2</v>
          </cell>
        </row>
        <row r="6064">
          <cell r="A6064">
            <v>1987</v>
          </cell>
          <cell r="B6064" t="str">
            <v>308</v>
          </cell>
          <cell r="C6064" t="str">
            <v>KILBELLA RIVER</v>
          </cell>
          <cell r="D6064" t="str">
            <v>5</v>
          </cell>
          <cell r="E6064" t="str">
            <v>0</v>
          </cell>
          <cell r="F6064">
            <v>24</v>
          </cell>
          <cell r="G6064">
            <v>50</v>
          </cell>
          <cell r="H6064">
            <v>15</v>
          </cell>
          <cell r="I6064">
            <v>73</v>
          </cell>
          <cell r="J6064">
            <v>0</v>
          </cell>
          <cell r="K6064">
            <v>0</v>
          </cell>
        </row>
        <row r="6065">
          <cell r="A6065">
            <v>1987</v>
          </cell>
          <cell r="B6065" t="str">
            <v>308</v>
          </cell>
          <cell r="C6065" t="str">
            <v>KILBELLA RIVER</v>
          </cell>
          <cell r="D6065" t="str">
            <v>5</v>
          </cell>
          <cell r="E6065" t="str">
            <v>2</v>
          </cell>
          <cell r="F6065">
            <v>9</v>
          </cell>
          <cell r="G6065">
            <v>78</v>
          </cell>
          <cell r="H6065">
            <v>23</v>
          </cell>
          <cell r="I6065">
            <v>199</v>
          </cell>
          <cell r="J6065">
            <v>0</v>
          </cell>
          <cell r="K6065">
            <v>0</v>
          </cell>
        </row>
        <row r="6066">
          <cell r="A6066">
            <v>1987</v>
          </cell>
          <cell r="B6066" t="str">
            <v>309</v>
          </cell>
          <cell r="C6066" t="str">
            <v>KIMSQUIT RIVER</v>
          </cell>
          <cell r="D6066" t="str">
            <v>5</v>
          </cell>
          <cell r="E6066" t="str">
            <v>0</v>
          </cell>
          <cell r="F6066">
            <v>2</v>
          </cell>
          <cell r="G6066">
            <v>2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</row>
        <row r="6067">
          <cell r="A6067">
            <v>1987</v>
          </cell>
          <cell r="B6067" t="str">
            <v>309</v>
          </cell>
          <cell r="C6067" t="str">
            <v>KIMSQUIT RIVER</v>
          </cell>
          <cell r="D6067" t="str">
            <v>5</v>
          </cell>
          <cell r="E6067" t="str">
            <v>2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</row>
        <row r="6068">
          <cell r="A6068">
            <v>1987</v>
          </cell>
          <cell r="B6068" t="str">
            <v>309</v>
          </cell>
          <cell r="C6068" t="str">
            <v>KIMSQUIT RIVER</v>
          </cell>
          <cell r="D6068" t="str">
            <v>5</v>
          </cell>
          <cell r="E6068" t="str">
            <v>5</v>
          </cell>
          <cell r="F6068">
            <v>3</v>
          </cell>
          <cell r="G6068">
            <v>7</v>
          </cell>
          <cell r="H6068">
            <v>0</v>
          </cell>
          <cell r="I6068">
            <v>28</v>
          </cell>
          <cell r="J6068">
            <v>0</v>
          </cell>
          <cell r="K6068">
            <v>0</v>
          </cell>
        </row>
        <row r="6069">
          <cell r="A6069">
            <v>1987</v>
          </cell>
          <cell r="B6069" t="str">
            <v>311</v>
          </cell>
          <cell r="C6069" t="str">
            <v>KWATNA RIVER</v>
          </cell>
          <cell r="D6069" t="str">
            <v>5</v>
          </cell>
          <cell r="E6069" t="str">
            <v>0</v>
          </cell>
          <cell r="F6069">
            <v>2</v>
          </cell>
          <cell r="G6069">
            <v>11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</row>
        <row r="6070">
          <cell r="A6070">
            <v>1987</v>
          </cell>
          <cell r="B6070" t="str">
            <v>311</v>
          </cell>
          <cell r="C6070" t="str">
            <v>KWATNA RIVER</v>
          </cell>
          <cell r="D6070" t="str">
            <v>5</v>
          </cell>
          <cell r="E6070" t="str">
            <v>5</v>
          </cell>
          <cell r="F6070">
            <v>3</v>
          </cell>
          <cell r="G6070">
            <v>7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</row>
        <row r="6071">
          <cell r="A6071">
            <v>1987</v>
          </cell>
          <cell r="B6071" t="str">
            <v>312</v>
          </cell>
          <cell r="C6071" t="str">
            <v>MACHMELL RIVER</v>
          </cell>
          <cell r="D6071" t="str">
            <v>5</v>
          </cell>
          <cell r="E6071" t="str">
            <v>6</v>
          </cell>
          <cell r="F6071">
            <v>4</v>
          </cell>
          <cell r="G6071">
            <v>13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</row>
        <row r="6072">
          <cell r="A6072">
            <v>1987</v>
          </cell>
          <cell r="B6072" t="str">
            <v>313</v>
          </cell>
          <cell r="C6072" t="str">
            <v>NEKITE RIVER</v>
          </cell>
          <cell r="D6072" t="str">
            <v>5</v>
          </cell>
          <cell r="E6072" t="str">
            <v>2</v>
          </cell>
          <cell r="F6072">
            <v>9</v>
          </cell>
          <cell r="G6072">
            <v>32</v>
          </cell>
          <cell r="H6072">
            <v>5</v>
          </cell>
          <cell r="I6072">
            <v>60</v>
          </cell>
          <cell r="J6072">
            <v>0</v>
          </cell>
          <cell r="K6072">
            <v>0</v>
          </cell>
        </row>
        <row r="6073">
          <cell r="A6073">
            <v>1987</v>
          </cell>
          <cell r="B6073" t="str">
            <v>313</v>
          </cell>
          <cell r="C6073" t="str">
            <v>NEKITE RIVER</v>
          </cell>
          <cell r="D6073" t="str">
            <v>5</v>
          </cell>
          <cell r="E6073" t="str">
            <v>5</v>
          </cell>
          <cell r="F6073">
            <v>7</v>
          </cell>
          <cell r="G6073">
            <v>17</v>
          </cell>
          <cell r="H6073">
            <v>0</v>
          </cell>
          <cell r="I6073">
            <v>3</v>
          </cell>
          <cell r="J6073">
            <v>0</v>
          </cell>
          <cell r="K6073">
            <v>0</v>
          </cell>
        </row>
        <row r="6074">
          <cell r="A6074">
            <v>1987</v>
          </cell>
          <cell r="B6074" t="str">
            <v>314</v>
          </cell>
          <cell r="C6074" t="str">
            <v>NOEICK RIVER</v>
          </cell>
          <cell r="D6074" t="str">
            <v>5</v>
          </cell>
          <cell r="E6074" t="str">
            <v>2</v>
          </cell>
          <cell r="F6074">
            <v>5</v>
          </cell>
          <cell r="G6074">
            <v>18</v>
          </cell>
          <cell r="H6074">
            <v>0</v>
          </cell>
          <cell r="I6074">
            <v>5</v>
          </cell>
          <cell r="J6074">
            <v>0</v>
          </cell>
          <cell r="K6074">
            <v>0</v>
          </cell>
        </row>
        <row r="6075">
          <cell r="A6075">
            <v>1987</v>
          </cell>
          <cell r="B6075" t="str">
            <v>316</v>
          </cell>
          <cell r="C6075" t="str">
            <v>QUESNEL RIVER</v>
          </cell>
          <cell r="D6075" t="str">
            <v>5</v>
          </cell>
          <cell r="E6075" t="str">
            <v>5</v>
          </cell>
          <cell r="F6075">
            <v>3</v>
          </cell>
          <cell r="G6075">
            <v>3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</row>
        <row r="6076">
          <cell r="A6076">
            <v>1987</v>
          </cell>
          <cell r="B6076" t="str">
            <v>317</v>
          </cell>
          <cell r="C6076" t="str">
            <v>SALLOOMT RIVER</v>
          </cell>
          <cell r="D6076" t="str">
            <v>5</v>
          </cell>
          <cell r="E6076" t="str">
            <v>0</v>
          </cell>
          <cell r="F6076">
            <v>2</v>
          </cell>
          <cell r="G6076">
            <v>2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</row>
        <row r="6077">
          <cell r="A6077">
            <v>1987</v>
          </cell>
          <cell r="B6077" t="str">
            <v>317</v>
          </cell>
          <cell r="C6077" t="str">
            <v>SALLOOMT RIVER</v>
          </cell>
          <cell r="D6077" t="str">
            <v>5</v>
          </cell>
          <cell r="E6077" t="str">
            <v>2</v>
          </cell>
          <cell r="F6077">
            <v>5</v>
          </cell>
          <cell r="G6077">
            <v>14</v>
          </cell>
          <cell r="H6077">
            <v>0</v>
          </cell>
          <cell r="I6077">
            <v>5</v>
          </cell>
          <cell r="J6077">
            <v>0</v>
          </cell>
          <cell r="K6077">
            <v>0</v>
          </cell>
        </row>
        <row r="6078">
          <cell r="A6078">
            <v>1987</v>
          </cell>
          <cell r="B6078" t="str">
            <v>317</v>
          </cell>
          <cell r="C6078" t="str">
            <v>SALLOOMT RIVER</v>
          </cell>
          <cell r="D6078" t="str">
            <v>5</v>
          </cell>
          <cell r="E6078" t="str">
            <v>5</v>
          </cell>
          <cell r="F6078">
            <v>3</v>
          </cell>
          <cell r="G6078">
            <v>3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</row>
        <row r="6079">
          <cell r="A6079">
            <v>1987</v>
          </cell>
          <cell r="B6079" t="str">
            <v>319</v>
          </cell>
          <cell r="C6079" t="str">
            <v>TALCHAKO RIVER</v>
          </cell>
          <cell r="D6079" t="str">
            <v>5</v>
          </cell>
          <cell r="E6079" t="str">
            <v>2</v>
          </cell>
          <cell r="F6079">
            <v>5</v>
          </cell>
          <cell r="G6079">
            <v>5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</row>
        <row r="6080">
          <cell r="A6080">
            <v>1987</v>
          </cell>
          <cell r="B6080" t="str">
            <v>319</v>
          </cell>
          <cell r="C6080" t="str">
            <v>TALCHAKO RIVER</v>
          </cell>
          <cell r="D6080" t="str">
            <v>5</v>
          </cell>
          <cell r="E6080" t="str">
            <v>6</v>
          </cell>
          <cell r="F6080">
            <v>4</v>
          </cell>
          <cell r="G6080">
            <v>4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</row>
        <row r="6081">
          <cell r="A6081">
            <v>1987</v>
          </cell>
          <cell r="B6081" t="str">
            <v>320</v>
          </cell>
          <cell r="C6081" t="str">
            <v>TALEOMEY RIVER</v>
          </cell>
          <cell r="D6081" t="str">
            <v>5</v>
          </cell>
          <cell r="E6081" t="str">
            <v>4</v>
          </cell>
          <cell r="F6081">
            <v>3</v>
          </cell>
          <cell r="G6081">
            <v>3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</row>
        <row r="6082">
          <cell r="A6082">
            <v>1987</v>
          </cell>
          <cell r="B6082" t="str">
            <v>321</v>
          </cell>
          <cell r="C6082" t="str">
            <v>TASEKO RIVER</v>
          </cell>
          <cell r="D6082" t="str">
            <v>5</v>
          </cell>
          <cell r="E6082" t="str">
            <v>0</v>
          </cell>
          <cell r="F6082">
            <v>2</v>
          </cell>
          <cell r="G6082">
            <v>2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</row>
        <row r="6083">
          <cell r="A6083">
            <v>1987</v>
          </cell>
          <cell r="B6083" t="str">
            <v>325</v>
          </cell>
          <cell r="C6083" t="str">
            <v>BABINE RIVER</v>
          </cell>
          <cell r="D6083" t="str">
            <v>6</v>
          </cell>
          <cell r="E6083" t="str">
            <v>0</v>
          </cell>
          <cell r="F6083">
            <v>320</v>
          </cell>
          <cell r="G6083">
            <v>1783</v>
          </cell>
          <cell r="H6083">
            <v>47</v>
          </cell>
          <cell r="I6083">
            <v>3631</v>
          </cell>
          <cell r="J6083">
            <v>4</v>
          </cell>
          <cell r="K6083">
            <v>26</v>
          </cell>
        </row>
        <row r="6084">
          <cell r="A6084">
            <v>1987</v>
          </cell>
          <cell r="B6084" t="str">
            <v>325</v>
          </cell>
          <cell r="C6084" t="str">
            <v>BABINE RIVER</v>
          </cell>
          <cell r="D6084" t="str">
            <v>6</v>
          </cell>
          <cell r="E6084" t="str">
            <v>1</v>
          </cell>
          <cell r="F6084">
            <v>12</v>
          </cell>
          <cell r="G6084">
            <v>36</v>
          </cell>
          <cell r="H6084">
            <v>4</v>
          </cell>
          <cell r="I6084">
            <v>20</v>
          </cell>
          <cell r="J6084">
            <v>0</v>
          </cell>
          <cell r="K6084">
            <v>0</v>
          </cell>
        </row>
        <row r="6085">
          <cell r="A6085">
            <v>1987</v>
          </cell>
          <cell r="B6085" t="str">
            <v>325</v>
          </cell>
          <cell r="C6085" t="str">
            <v>BABINE RIVER</v>
          </cell>
          <cell r="D6085" t="str">
            <v>6</v>
          </cell>
          <cell r="E6085" t="str">
            <v>2</v>
          </cell>
          <cell r="F6085">
            <v>37</v>
          </cell>
          <cell r="G6085">
            <v>129</v>
          </cell>
          <cell r="H6085">
            <v>9</v>
          </cell>
          <cell r="I6085">
            <v>166</v>
          </cell>
          <cell r="J6085">
            <v>0</v>
          </cell>
          <cell r="K6085">
            <v>9</v>
          </cell>
        </row>
        <row r="6086">
          <cell r="A6086">
            <v>1987</v>
          </cell>
          <cell r="B6086" t="str">
            <v>325</v>
          </cell>
          <cell r="C6086" t="str">
            <v>BABINE RIVER</v>
          </cell>
          <cell r="D6086" t="str">
            <v>6</v>
          </cell>
          <cell r="E6086" t="str">
            <v>5</v>
          </cell>
          <cell r="F6086">
            <v>7</v>
          </cell>
          <cell r="G6086">
            <v>31</v>
          </cell>
          <cell r="H6086">
            <v>7</v>
          </cell>
          <cell r="I6086">
            <v>21</v>
          </cell>
          <cell r="J6086">
            <v>0</v>
          </cell>
          <cell r="K6086">
            <v>0</v>
          </cell>
        </row>
        <row r="6087">
          <cell r="A6087">
            <v>1987</v>
          </cell>
          <cell r="B6087" t="str">
            <v>325</v>
          </cell>
          <cell r="C6087" t="str">
            <v>BABINE RIVER</v>
          </cell>
          <cell r="D6087" t="str">
            <v>6</v>
          </cell>
          <cell r="E6087" t="str">
            <v>6</v>
          </cell>
          <cell r="F6087">
            <v>183</v>
          </cell>
          <cell r="G6087">
            <v>1205</v>
          </cell>
          <cell r="H6087">
            <v>72</v>
          </cell>
          <cell r="I6087">
            <v>1273</v>
          </cell>
          <cell r="J6087">
            <v>4</v>
          </cell>
          <cell r="K6087">
            <v>0</v>
          </cell>
        </row>
        <row r="6088">
          <cell r="A6088">
            <v>1987</v>
          </cell>
          <cell r="B6088" t="str">
            <v>325</v>
          </cell>
          <cell r="C6088" t="str">
            <v>BABINE RIVER</v>
          </cell>
          <cell r="D6088" t="str">
            <v>6</v>
          </cell>
          <cell r="E6088" t="str">
            <v>7</v>
          </cell>
          <cell r="F6088">
            <v>23</v>
          </cell>
          <cell r="G6088">
            <v>49</v>
          </cell>
          <cell r="H6088">
            <v>16</v>
          </cell>
          <cell r="I6088">
            <v>49</v>
          </cell>
          <cell r="J6088">
            <v>0</v>
          </cell>
          <cell r="K6088">
            <v>0</v>
          </cell>
        </row>
        <row r="6089">
          <cell r="A6089">
            <v>1987</v>
          </cell>
          <cell r="B6089" t="str">
            <v>325</v>
          </cell>
          <cell r="C6089" t="str">
            <v>BABINE RIVER</v>
          </cell>
          <cell r="D6089" t="str">
            <v>6</v>
          </cell>
          <cell r="E6089" t="str">
            <v>8</v>
          </cell>
          <cell r="F6089">
            <v>10</v>
          </cell>
          <cell r="G6089">
            <v>59</v>
          </cell>
          <cell r="H6089">
            <v>7</v>
          </cell>
          <cell r="I6089">
            <v>93</v>
          </cell>
          <cell r="J6089">
            <v>0</v>
          </cell>
          <cell r="K6089">
            <v>0</v>
          </cell>
        </row>
        <row r="6090">
          <cell r="A6090">
            <v>1987</v>
          </cell>
          <cell r="B6090" t="str">
            <v>325</v>
          </cell>
          <cell r="C6090" t="str">
            <v>BABINE RIVER</v>
          </cell>
          <cell r="D6090" t="str">
            <v>6</v>
          </cell>
          <cell r="E6090" t="str">
            <v>9</v>
          </cell>
          <cell r="F6090">
            <v>17</v>
          </cell>
          <cell r="G6090">
            <v>69</v>
          </cell>
          <cell r="H6090">
            <v>6</v>
          </cell>
          <cell r="I6090">
            <v>15</v>
          </cell>
          <cell r="J6090">
            <v>2</v>
          </cell>
          <cell r="K6090">
            <v>0</v>
          </cell>
        </row>
        <row r="6091">
          <cell r="A6091">
            <v>1987</v>
          </cell>
          <cell r="B6091" t="str">
            <v>328</v>
          </cell>
          <cell r="C6091" t="str">
            <v>BISH CREEK</v>
          </cell>
          <cell r="D6091" t="str">
            <v>6</v>
          </cell>
          <cell r="E6091" t="str">
            <v>6</v>
          </cell>
          <cell r="F6091">
            <v>13</v>
          </cell>
          <cell r="G6091">
            <v>17</v>
          </cell>
          <cell r="H6091">
            <v>9</v>
          </cell>
          <cell r="I6091">
            <v>0</v>
          </cell>
          <cell r="J6091">
            <v>0</v>
          </cell>
          <cell r="K6091">
            <v>0</v>
          </cell>
        </row>
        <row r="6092">
          <cell r="A6092">
            <v>1987</v>
          </cell>
          <cell r="B6092" t="str">
            <v>329</v>
          </cell>
          <cell r="C6092" t="str">
            <v>BULKLEY RIVER</v>
          </cell>
          <cell r="D6092" t="str">
            <v>6</v>
          </cell>
          <cell r="E6092" t="str">
            <v>0</v>
          </cell>
          <cell r="F6092">
            <v>317</v>
          </cell>
          <cell r="G6092">
            <v>1586</v>
          </cell>
          <cell r="H6092">
            <v>45</v>
          </cell>
          <cell r="I6092">
            <v>1582</v>
          </cell>
          <cell r="J6092">
            <v>2</v>
          </cell>
          <cell r="K6092">
            <v>78</v>
          </cell>
        </row>
        <row r="6093">
          <cell r="A6093">
            <v>1987</v>
          </cell>
          <cell r="B6093" t="str">
            <v>329</v>
          </cell>
          <cell r="C6093" t="str">
            <v>BULKLEY RIVER</v>
          </cell>
          <cell r="D6093" t="str">
            <v>6</v>
          </cell>
          <cell r="E6093" t="str">
            <v>1</v>
          </cell>
          <cell r="F6093">
            <v>52</v>
          </cell>
          <cell r="G6093">
            <v>219</v>
          </cell>
          <cell r="H6093">
            <v>28</v>
          </cell>
          <cell r="I6093">
            <v>88</v>
          </cell>
          <cell r="J6093">
            <v>0</v>
          </cell>
          <cell r="K6093">
            <v>0</v>
          </cell>
        </row>
        <row r="6094">
          <cell r="A6094">
            <v>1987</v>
          </cell>
          <cell r="B6094" t="str">
            <v>329</v>
          </cell>
          <cell r="C6094" t="str">
            <v>BULKLEY RIVER</v>
          </cell>
          <cell r="D6094" t="str">
            <v>6</v>
          </cell>
          <cell r="E6094" t="str">
            <v>2</v>
          </cell>
          <cell r="F6094">
            <v>180</v>
          </cell>
          <cell r="G6094">
            <v>1062</v>
          </cell>
          <cell r="H6094">
            <v>83</v>
          </cell>
          <cell r="I6094">
            <v>642</v>
          </cell>
          <cell r="J6094">
            <v>0</v>
          </cell>
          <cell r="K6094">
            <v>5</v>
          </cell>
        </row>
        <row r="6095">
          <cell r="A6095">
            <v>1987</v>
          </cell>
          <cell r="B6095" t="str">
            <v>329</v>
          </cell>
          <cell r="C6095" t="str">
            <v>BULKLEY RIVER</v>
          </cell>
          <cell r="D6095" t="str">
            <v>6</v>
          </cell>
          <cell r="E6095" t="str">
            <v>3</v>
          </cell>
          <cell r="F6095">
            <v>50</v>
          </cell>
          <cell r="G6095">
            <v>259</v>
          </cell>
          <cell r="H6095">
            <v>50</v>
          </cell>
          <cell r="I6095">
            <v>151</v>
          </cell>
          <cell r="J6095">
            <v>0</v>
          </cell>
          <cell r="K6095">
            <v>6</v>
          </cell>
        </row>
        <row r="6096">
          <cell r="A6096">
            <v>1987</v>
          </cell>
          <cell r="B6096" t="str">
            <v>329</v>
          </cell>
          <cell r="C6096" t="str">
            <v>BULKLEY RIVER</v>
          </cell>
          <cell r="D6096" t="str">
            <v>6</v>
          </cell>
          <cell r="E6096" t="str">
            <v>4</v>
          </cell>
          <cell r="F6096">
            <v>23</v>
          </cell>
          <cell r="G6096">
            <v>153</v>
          </cell>
          <cell r="H6096">
            <v>23</v>
          </cell>
          <cell r="I6096">
            <v>55</v>
          </cell>
          <cell r="J6096">
            <v>0</v>
          </cell>
          <cell r="K6096">
            <v>13</v>
          </cell>
        </row>
        <row r="6097">
          <cell r="A6097">
            <v>1987</v>
          </cell>
          <cell r="B6097" t="str">
            <v>329</v>
          </cell>
          <cell r="C6097" t="str">
            <v>BULKLEY RIVER</v>
          </cell>
          <cell r="D6097" t="str">
            <v>6</v>
          </cell>
          <cell r="E6097" t="str">
            <v>5</v>
          </cell>
          <cell r="F6097">
            <v>31</v>
          </cell>
          <cell r="G6097">
            <v>156</v>
          </cell>
          <cell r="H6097">
            <v>24</v>
          </cell>
          <cell r="I6097">
            <v>80</v>
          </cell>
          <cell r="J6097">
            <v>0</v>
          </cell>
          <cell r="K6097">
            <v>0</v>
          </cell>
        </row>
        <row r="6098">
          <cell r="A6098">
            <v>1987</v>
          </cell>
          <cell r="B6098" t="str">
            <v>329</v>
          </cell>
          <cell r="C6098" t="str">
            <v>BULKLEY RIVER</v>
          </cell>
          <cell r="D6098" t="str">
            <v>6</v>
          </cell>
          <cell r="E6098" t="str">
            <v>6</v>
          </cell>
          <cell r="F6098">
            <v>1125</v>
          </cell>
          <cell r="G6098">
            <v>10394</v>
          </cell>
          <cell r="H6098">
            <v>983</v>
          </cell>
          <cell r="I6098">
            <v>5923</v>
          </cell>
          <cell r="J6098">
            <v>0</v>
          </cell>
          <cell r="K6098">
            <v>51</v>
          </cell>
        </row>
        <row r="6099">
          <cell r="A6099">
            <v>1987</v>
          </cell>
          <cell r="B6099" t="str">
            <v>329</v>
          </cell>
          <cell r="C6099" t="str">
            <v>BULKLEY RIVER</v>
          </cell>
          <cell r="D6099" t="str">
            <v>6</v>
          </cell>
          <cell r="E6099" t="str">
            <v>7</v>
          </cell>
          <cell r="F6099">
            <v>311</v>
          </cell>
          <cell r="G6099">
            <v>1269</v>
          </cell>
          <cell r="H6099">
            <v>222</v>
          </cell>
          <cell r="I6099">
            <v>798</v>
          </cell>
          <cell r="J6099">
            <v>0</v>
          </cell>
          <cell r="K6099">
            <v>0</v>
          </cell>
        </row>
        <row r="6100">
          <cell r="A6100">
            <v>1987</v>
          </cell>
          <cell r="B6100" t="str">
            <v>329</v>
          </cell>
          <cell r="C6100" t="str">
            <v>BULKLEY RIVER</v>
          </cell>
          <cell r="D6100" t="str">
            <v>6</v>
          </cell>
          <cell r="E6100" t="str">
            <v>8</v>
          </cell>
          <cell r="F6100">
            <v>43</v>
          </cell>
          <cell r="G6100">
            <v>112</v>
          </cell>
          <cell r="H6100">
            <v>10</v>
          </cell>
          <cell r="I6100">
            <v>10</v>
          </cell>
          <cell r="J6100">
            <v>3</v>
          </cell>
          <cell r="K6100">
            <v>3</v>
          </cell>
        </row>
        <row r="6101">
          <cell r="A6101">
            <v>1987</v>
          </cell>
          <cell r="B6101" t="str">
            <v>329</v>
          </cell>
          <cell r="C6101" t="str">
            <v>BULKLEY RIVER</v>
          </cell>
          <cell r="D6101" t="str">
            <v>6</v>
          </cell>
          <cell r="E6101" t="str">
            <v>9</v>
          </cell>
          <cell r="F6101">
            <v>193</v>
          </cell>
          <cell r="G6101">
            <v>994</v>
          </cell>
          <cell r="H6101">
            <v>91</v>
          </cell>
          <cell r="I6101">
            <v>387</v>
          </cell>
          <cell r="J6101">
            <v>4</v>
          </cell>
          <cell r="K6101">
            <v>11</v>
          </cell>
        </row>
        <row r="6102">
          <cell r="A6102">
            <v>1987</v>
          </cell>
          <cell r="B6102" t="str">
            <v>331</v>
          </cell>
          <cell r="C6102" t="str">
            <v>CANOONA RIVER</v>
          </cell>
          <cell r="D6102" t="str">
            <v>6</v>
          </cell>
          <cell r="E6102" t="str">
            <v>0</v>
          </cell>
          <cell r="F6102">
            <v>6</v>
          </cell>
          <cell r="G6102">
            <v>6</v>
          </cell>
          <cell r="H6102">
            <v>0</v>
          </cell>
          <cell r="I6102">
            <v>6</v>
          </cell>
          <cell r="J6102">
            <v>0</v>
          </cell>
          <cell r="K6102">
            <v>0</v>
          </cell>
        </row>
        <row r="6103">
          <cell r="A6103">
            <v>1987</v>
          </cell>
          <cell r="B6103" t="str">
            <v>331</v>
          </cell>
          <cell r="C6103" t="str">
            <v>CANOONA RIVER</v>
          </cell>
          <cell r="D6103" t="str">
            <v>6</v>
          </cell>
          <cell r="E6103" t="str">
            <v>1</v>
          </cell>
          <cell r="F6103">
            <v>4</v>
          </cell>
          <cell r="G6103">
            <v>8</v>
          </cell>
          <cell r="H6103">
            <v>0</v>
          </cell>
          <cell r="I6103">
            <v>8</v>
          </cell>
          <cell r="J6103">
            <v>0</v>
          </cell>
          <cell r="K6103">
            <v>0</v>
          </cell>
        </row>
        <row r="6104">
          <cell r="A6104">
            <v>1987</v>
          </cell>
          <cell r="B6104" t="str">
            <v>331</v>
          </cell>
          <cell r="C6104" t="str">
            <v>CANOONA RIVER</v>
          </cell>
          <cell r="D6104" t="str">
            <v>6</v>
          </cell>
          <cell r="E6104" t="str">
            <v>6</v>
          </cell>
          <cell r="F6104">
            <v>4</v>
          </cell>
          <cell r="G6104">
            <v>4</v>
          </cell>
          <cell r="H6104">
            <v>0</v>
          </cell>
          <cell r="I6104">
            <v>13</v>
          </cell>
          <cell r="J6104">
            <v>0</v>
          </cell>
          <cell r="K6104">
            <v>0</v>
          </cell>
        </row>
        <row r="6105">
          <cell r="A6105">
            <v>1987</v>
          </cell>
          <cell r="B6105" t="str">
            <v>332</v>
          </cell>
          <cell r="C6105" t="str">
            <v>CEDAR CREEK</v>
          </cell>
          <cell r="D6105" t="str">
            <v>6</v>
          </cell>
          <cell r="E6105" t="str">
            <v>2</v>
          </cell>
          <cell r="F6105">
            <v>5</v>
          </cell>
          <cell r="G6105">
            <v>14</v>
          </cell>
          <cell r="H6105">
            <v>0</v>
          </cell>
          <cell r="I6105">
            <v>9</v>
          </cell>
          <cell r="J6105">
            <v>0</v>
          </cell>
          <cell r="K6105">
            <v>0</v>
          </cell>
        </row>
        <row r="6106">
          <cell r="A6106">
            <v>1987</v>
          </cell>
          <cell r="B6106" t="str">
            <v>332</v>
          </cell>
          <cell r="C6106" t="str">
            <v>CEDAR CREEK</v>
          </cell>
          <cell r="D6106" t="str">
            <v>6</v>
          </cell>
          <cell r="E6106" t="str">
            <v>6</v>
          </cell>
          <cell r="F6106">
            <v>26</v>
          </cell>
          <cell r="G6106">
            <v>55</v>
          </cell>
          <cell r="H6106">
            <v>4</v>
          </cell>
          <cell r="I6106">
            <v>34</v>
          </cell>
          <cell r="J6106">
            <v>0</v>
          </cell>
          <cell r="K6106">
            <v>0</v>
          </cell>
        </row>
        <row r="6107">
          <cell r="A6107">
            <v>1987</v>
          </cell>
          <cell r="B6107" t="str">
            <v>332</v>
          </cell>
          <cell r="C6107" t="str">
            <v>CEDAR CREEK</v>
          </cell>
          <cell r="D6107" t="str">
            <v>6</v>
          </cell>
          <cell r="E6107" t="str">
            <v>9</v>
          </cell>
          <cell r="F6107">
            <v>2</v>
          </cell>
          <cell r="G6107">
            <v>4</v>
          </cell>
          <cell r="H6107">
            <v>0</v>
          </cell>
          <cell r="I6107">
            <v>19</v>
          </cell>
          <cell r="J6107">
            <v>0</v>
          </cell>
          <cell r="K6107">
            <v>0</v>
          </cell>
        </row>
        <row r="6108">
          <cell r="A6108">
            <v>1987</v>
          </cell>
          <cell r="B6108" t="str">
            <v>333</v>
          </cell>
          <cell r="C6108" t="str">
            <v>CLORE RIVER</v>
          </cell>
          <cell r="D6108" t="str">
            <v>6</v>
          </cell>
          <cell r="E6108" t="str">
            <v>0</v>
          </cell>
          <cell r="F6108">
            <v>13</v>
          </cell>
          <cell r="G6108">
            <v>28</v>
          </cell>
          <cell r="H6108">
            <v>2</v>
          </cell>
          <cell r="I6108">
            <v>26</v>
          </cell>
          <cell r="J6108">
            <v>0</v>
          </cell>
          <cell r="K6108">
            <v>2</v>
          </cell>
        </row>
        <row r="6109">
          <cell r="A6109">
            <v>1987</v>
          </cell>
          <cell r="B6109" t="str">
            <v>333</v>
          </cell>
          <cell r="C6109" t="str">
            <v>CLORE RIVER</v>
          </cell>
          <cell r="D6109" t="str">
            <v>6</v>
          </cell>
          <cell r="E6109" t="str">
            <v>1</v>
          </cell>
          <cell r="F6109">
            <v>4</v>
          </cell>
          <cell r="G6109">
            <v>84</v>
          </cell>
          <cell r="H6109">
            <v>0</v>
          </cell>
          <cell r="I6109">
            <v>48</v>
          </cell>
          <cell r="J6109">
            <v>0</v>
          </cell>
          <cell r="K6109">
            <v>0</v>
          </cell>
        </row>
        <row r="6110">
          <cell r="A6110">
            <v>1987</v>
          </cell>
          <cell r="B6110" t="str">
            <v>333</v>
          </cell>
          <cell r="C6110" t="str">
            <v>CLORE RIVER</v>
          </cell>
          <cell r="D6110" t="str">
            <v>6</v>
          </cell>
          <cell r="E6110" t="str">
            <v>2</v>
          </cell>
          <cell r="F6110">
            <v>5</v>
          </cell>
          <cell r="G6110">
            <v>5</v>
          </cell>
          <cell r="H6110">
            <v>0</v>
          </cell>
          <cell r="I6110">
            <v>9</v>
          </cell>
          <cell r="J6110">
            <v>0</v>
          </cell>
          <cell r="K6110">
            <v>0</v>
          </cell>
        </row>
        <row r="6111">
          <cell r="A6111">
            <v>1987</v>
          </cell>
          <cell r="B6111" t="str">
            <v>333</v>
          </cell>
          <cell r="C6111" t="str">
            <v>CLORE RIVER</v>
          </cell>
          <cell r="D6111" t="str">
            <v>6</v>
          </cell>
          <cell r="E6111" t="str">
            <v>6</v>
          </cell>
          <cell r="F6111">
            <v>17</v>
          </cell>
          <cell r="G6111">
            <v>43</v>
          </cell>
          <cell r="H6111">
            <v>4</v>
          </cell>
          <cell r="I6111">
            <v>17</v>
          </cell>
          <cell r="J6111">
            <v>0</v>
          </cell>
          <cell r="K6111">
            <v>0</v>
          </cell>
        </row>
        <row r="6112">
          <cell r="A6112">
            <v>1987</v>
          </cell>
          <cell r="B6112" t="str">
            <v>334</v>
          </cell>
          <cell r="C6112" t="str">
            <v>CRANBERRY RIVER</v>
          </cell>
          <cell r="D6112" t="str">
            <v>6</v>
          </cell>
          <cell r="E6112" t="str">
            <v>0</v>
          </cell>
          <cell r="F6112">
            <v>15</v>
          </cell>
          <cell r="G6112">
            <v>43</v>
          </cell>
          <cell r="H6112">
            <v>11</v>
          </cell>
          <cell r="I6112">
            <v>19</v>
          </cell>
          <cell r="J6112">
            <v>4</v>
          </cell>
          <cell r="K6112">
            <v>0</v>
          </cell>
        </row>
        <row r="6113">
          <cell r="A6113">
            <v>1987</v>
          </cell>
          <cell r="B6113" t="str">
            <v>334</v>
          </cell>
          <cell r="C6113" t="str">
            <v>CRANBERRY RIVER</v>
          </cell>
          <cell r="D6113" t="str">
            <v>6</v>
          </cell>
          <cell r="E6113" t="str">
            <v>1</v>
          </cell>
          <cell r="F6113">
            <v>8</v>
          </cell>
          <cell r="G6113">
            <v>24</v>
          </cell>
          <cell r="H6113">
            <v>12</v>
          </cell>
          <cell r="I6113">
            <v>16</v>
          </cell>
          <cell r="J6113">
            <v>0</v>
          </cell>
          <cell r="K6113">
            <v>0</v>
          </cell>
        </row>
        <row r="6114">
          <cell r="A6114">
            <v>1987</v>
          </cell>
          <cell r="B6114" t="str">
            <v>334</v>
          </cell>
          <cell r="C6114" t="str">
            <v>CRANBERRY RIVER</v>
          </cell>
          <cell r="D6114" t="str">
            <v>6</v>
          </cell>
          <cell r="E6114" t="str">
            <v>2</v>
          </cell>
          <cell r="F6114">
            <v>9</v>
          </cell>
          <cell r="G6114">
            <v>28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</row>
        <row r="6115">
          <cell r="A6115">
            <v>1987</v>
          </cell>
          <cell r="B6115" t="str">
            <v>334</v>
          </cell>
          <cell r="C6115" t="str">
            <v>CRANBERRY RIVER</v>
          </cell>
          <cell r="D6115" t="str">
            <v>6</v>
          </cell>
          <cell r="E6115" t="str">
            <v>3</v>
          </cell>
          <cell r="F6115">
            <v>6</v>
          </cell>
          <cell r="G6115">
            <v>13</v>
          </cell>
          <cell r="H6115">
            <v>6</v>
          </cell>
          <cell r="I6115">
            <v>6</v>
          </cell>
          <cell r="J6115">
            <v>0</v>
          </cell>
          <cell r="K6115">
            <v>0</v>
          </cell>
        </row>
        <row r="6116">
          <cell r="A6116">
            <v>1987</v>
          </cell>
          <cell r="B6116" t="str">
            <v>334</v>
          </cell>
          <cell r="C6116" t="str">
            <v>CRANBERRY RIVER</v>
          </cell>
          <cell r="D6116" t="str">
            <v>6</v>
          </cell>
          <cell r="E6116" t="str">
            <v>4</v>
          </cell>
          <cell r="F6116">
            <v>16</v>
          </cell>
          <cell r="G6116">
            <v>45</v>
          </cell>
          <cell r="H6116">
            <v>10</v>
          </cell>
          <cell r="I6116">
            <v>6</v>
          </cell>
          <cell r="J6116">
            <v>0</v>
          </cell>
          <cell r="K6116">
            <v>0</v>
          </cell>
        </row>
        <row r="6117">
          <cell r="A6117">
            <v>1987</v>
          </cell>
          <cell r="B6117" t="str">
            <v>334</v>
          </cell>
          <cell r="C6117" t="str">
            <v>CRANBERRY RIVER</v>
          </cell>
          <cell r="D6117" t="str">
            <v>6</v>
          </cell>
          <cell r="E6117" t="str">
            <v>5</v>
          </cell>
          <cell r="F6117">
            <v>10</v>
          </cell>
          <cell r="G6117">
            <v>125</v>
          </cell>
          <cell r="H6117">
            <v>14</v>
          </cell>
          <cell r="I6117">
            <v>31</v>
          </cell>
          <cell r="J6117">
            <v>0</v>
          </cell>
          <cell r="K6117">
            <v>0</v>
          </cell>
        </row>
        <row r="6118">
          <cell r="A6118">
            <v>1987</v>
          </cell>
          <cell r="B6118" t="str">
            <v>334</v>
          </cell>
          <cell r="C6118" t="str">
            <v>CRANBERRY RIVER</v>
          </cell>
          <cell r="D6118" t="str">
            <v>6</v>
          </cell>
          <cell r="E6118" t="str">
            <v>6</v>
          </cell>
          <cell r="F6118">
            <v>166</v>
          </cell>
          <cell r="G6118">
            <v>541</v>
          </cell>
          <cell r="H6118">
            <v>55</v>
          </cell>
          <cell r="I6118">
            <v>341</v>
          </cell>
          <cell r="J6118">
            <v>0</v>
          </cell>
          <cell r="K6118">
            <v>13</v>
          </cell>
        </row>
        <row r="6119">
          <cell r="A6119">
            <v>1987</v>
          </cell>
          <cell r="B6119" t="str">
            <v>334</v>
          </cell>
          <cell r="C6119" t="str">
            <v>CRANBERRY RIVER</v>
          </cell>
          <cell r="D6119" t="str">
            <v>6</v>
          </cell>
          <cell r="E6119" t="str">
            <v>7</v>
          </cell>
          <cell r="F6119">
            <v>147</v>
          </cell>
          <cell r="G6119">
            <v>559</v>
          </cell>
          <cell r="H6119">
            <v>105</v>
          </cell>
          <cell r="I6119">
            <v>366</v>
          </cell>
          <cell r="J6119">
            <v>0</v>
          </cell>
          <cell r="K6119">
            <v>0</v>
          </cell>
        </row>
        <row r="6120">
          <cell r="A6120">
            <v>1987</v>
          </cell>
          <cell r="B6120" t="str">
            <v>334</v>
          </cell>
          <cell r="C6120" t="str">
            <v>CRANBERRY RIVER</v>
          </cell>
          <cell r="D6120" t="str">
            <v>6</v>
          </cell>
          <cell r="E6120" t="str">
            <v>8</v>
          </cell>
          <cell r="F6120">
            <v>7</v>
          </cell>
          <cell r="G6120">
            <v>23</v>
          </cell>
          <cell r="H6120">
            <v>7</v>
          </cell>
          <cell r="I6120">
            <v>3</v>
          </cell>
          <cell r="J6120">
            <v>0</v>
          </cell>
          <cell r="K6120">
            <v>0</v>
          </cell>
        </row>
        <row r="6121">
          <cell r="A6121">
            <v>1987</v>
          </cell>
          <cell r="B6121" t="str">
            <v>334</v>
          </cell>
          <cell r="C6121" t="str">
            <v>CRANBERRY RIVER</v>
          </cell>
          <cell r="D6121" t="str">
            <v>6</v>
          </cell>
          <cell r="E6121" t="str">
            <v>9</v>
          </cell>
          <cell r="F6121">
            <v>34</v>
          </cell>
          <cell r="G6121">
            <v>143</v>
          </cell>
          <cell r="H6121">
            <v>32</v>
          </cell>
          <cell r="I6121">
            <v>10</v>
          </cell>
          <cell r="J6121">
            <v>0</v>
          </cell>
          <cell r="K6121">
            <v>0</v>
          </cell>
        </row>
        <row r="6122">
          <cell r="A6122">
            <v>1987</v>
          </cell>
          <cell r="B6122" t="str">
            <v>335</v>
          </cell>
          <cell r="C6122" t="str">
            <v>DALA RIVER</v>
          </cell>
          <cell r="D6122" t="str">
            <v>6</v>
          </cell>
          <cell r="E6122" t="str">
            <v>6</v>
          </cell>
          <cell r="F6122">
            <v>4</v>
          </cell>
          <cell r="G6122">
            <v>4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</row>
        <row r="6123">
          <cell r="A6123">
            <v>1987</v>
          </cell>
          <cell r="B6123" t="str">
            <v>336</v>
          </cell>
          <cell r="C6123" t="str">
            <v>DAMDOCHAX CREEK</v>
          </cell>
          <cell r="D6123" t="str">
            <v>6</v>
          </cell>
          <cell r="E6123" t="str">
            <v>0</v>
          </cell>
          <cell r="F6123">
            <v>24</v>
          </cell>
          <cell r="G6123">
            <v>136</v>
          </cell>
          <cell r="H6123">
            <v>0</v>
          </cell>
          <cell r="I6123">
            <v>451</v>
          </cell>
          <cell r="J6123">
            <v>0</v>
          </cell>
          <cell r="K6123">
            <v>0</v>
          </cell>
        </row>
        <row r="6124">
          <cell r="A6124">
            <v>1987</v>
          </cell>
          <cell r="B6124" t="str">
            <v>336</v>
          </cell>
          <cell r="C6124" t="str">
            <v>DAMDOCHAX CREEK</v>
          </cell>
          <cell r="D6124" t="str">
            <v>6</v>
          </cell>
          <cell r="E6124" t="str">
            <v>2</v>
          </cell>
          <cell r="F6124">
            <v>5</v>
          </cell>
          <cell r="G6124">
            <v>28</v>
          </cell>
          <cell r="H6124">
            <v>0</v>
          </cell>
          <cell r="I6124">
            <v>5</v>
          </cell>
          <cell r="J6124">
            <v>0</v>
          </cell>
          <cell r="K6124">
            <v>0</v>
          </cell>
        </row>
        <row r="6125">
          <cell r="A6125">
            <v>1987</v>
          </cell>
          <cell r="B6125" t="str">
            <v>336</v>
          </cell>
          <cell r="C6125" t="str">
            <v>DAMDOCHAX CREEK</v>
          </cell>
          <cell r="D6125" t="str">
            <v>6</v>
          </cell>
          <cell r="E6125" t="str">
            <v>6</v>
          </cell>
          <cell r="F6125">
            <v>4</v>
          </cell>
          <cell r="G6125">
            <v>9</v>
          </cell>
          <cell r="H6125">
            <v>4</v>
          </cell>
          <cell r="I6125">
            <v>4</v>
          </cell>
          <cell r="J6125">
            <v>0</v>
          </cell>
          <cell r="K6125">
            <v>0</v>
          </cell>
        </row>
        <row r="6126">
          <cell r="A6126">
            <v>1987</v>
          </cell>
          <cell r="B6126" t="str">
            <v>337</v>
          </cell>
          <cell r="C6126" t="str">
            <v>ECSTALL RIVER</v>
          </cell>
          <cell r="D6126" t="str">
            <v>6</v>
          </cell>
          <cell r="E6126" t="str">
            <v>2</v>
          </cell>
          <cell r="F6126">
            <v>5</v>
          </cell>
          <cell r="G6126">
            <v>9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</row>
        <row r="6127">
          <cell r="A6127">
            <v>1987</v>
          </cell>
          <cell r="B6127" t="str">
            <v>337</v>
          </cell>
          <cell r="C6127" t="str">
            <v>ECSTALL RIVER</v>
          </cell>
          <cell r="D6127" t="str">
            <v>6</v>
          </cell>
          <cell r="E6127" t="str">
            <v>6</v>
          </cell>
          <cell r="F6127">
            <v>4</v>
          </cell>
          <cell r="G6127">
            <v>9</v>
          </cell>
          <cell r="H6127">
            <v>0</v>
          </cell>
          <cell r="I6127">
            <v>0</v>
          </cell>
          <cell r="J6127">
            <v>0</v>
          </cell>
          <cell r="K6127">
            <v>0</v>
          </cell>
        </row>
        <row r="6128">
          <cell r="A6128">
            <v>1987</v>
          </cell>
          <cell r="B6128" t="str">
            <v>338</v>
          </cell>
          <cell r="C6128" t="str">
            <v>ENSHESHESE RIVER</v>
          </cell>
          <cell r="D6128" t="str">
            <v>6</v>
          </cell>
          <cell r="E6128" t="str">
            <v>6</v>
          </cell>
          <cell r="F6128">
            <v>4</v>
          </cell>
          <cell r="G6128">
            <v>4</v>
          </cell>
          <cell r="H6128">
            <v>0</v>
          </cell>
          <cell r="I6128">
            <v>4</v>
          </cell>
          <cell r="J6128">
            <v>0</v>
          </cell>
          <cell r="K6128">
            <v>0</v>
          </cell>
        </row>
        <row r="6129">
          <cell r="A6129">
            <v>1987</v>
          </cell>
          <cell r="B6129" t="str">
            <v>339</v>
          </cell>
          <cell r="C6129" t="str">
            <v>EXCHAMSIKS RIVER</v>
          </cell>
          <cell r="D6129" t="str">
            <v>6</v>
          </cell>
          <cell r="E6129" t="str">
            <v>3</v>
          </cell>
          <cell r="F6129">
            <v>3</v>
          </cell>
          <cell r="G6129">
            <v>3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</row>
        <row r="6130">
          <cell r="A6130">
            <v>1987</v>
          </cell>
          <cell r="B6130" t="str">
            <v>339</v>
          </cell>
          <cell r="C6130" t="str">
            <v>EXCHAMSIKS RIVER</v>
          </cell>
          <cell r="D6130" t="str">
            <v>6</v>
          </cell>
          <cell r="E6130" t="str">
            <v>4</v>
          </cell>
          <cell r="F6130">
            <v>3</v>
          </cell>
          <cell r="G6130">
            <v>3</v>
          </cell>
          <cell r="H6130">
            <v>3</v>
          </cell>
          <cell r="I6130">
            <v>0</v>
          </cell>
          <cell r="J6130">
            <v>0</v>
          </cell>
          <cell r="K6130">
            <v>0</v>
          </cell>
        </row>
        <row r="6131">
          <cell r="A6131">
            <v>1987</v>
          </cell>
          <cell r="B6131" t="str">
            <v>339</v>
          </cell>
          <cell r="C6131" t="str">
            <v>EXCHAMSIKS RIVER</v>
          </cell>
          <cell r="D6131" t="str">
            <v>6</v>
          </cell>
          <cell r="E6131" t="str">
            <v>6</v>
          </cell>
          <cell r="F6131">
            <v>9</v>
          </cell>
          <cell r="G6131">
            <v>34</v>
          </cell>
          <cell r="H6131">
            <v>4</v>
          </cell>
          <cell r="I6131">
            <v>34</v>
          </cell>
          <cell r="J6131">
            <v>0</v>
          </cell>
          <cell r="K6131">
            <v>0</v>
          </cell>
        </row>
        <row r="6132">
          <cell r="A6132">
            <v>1987</v>
          </cell>
          <cell r="B6132" t="str">
            <v>339</v>
          </cell>
          <cell r="C6132" t="str">
            <v>EXCHAMSIKS RIVER</v>
          </cell>
          <cell r="D6132" t="str">
            <v>6</v>
          </cell>
          <cell r="E6132" t="str">
            <v>9</v>
          </cell>
          <cell r="F6132">
            <v>4</v>
          </cell>
          <cell r="G6132">
            <v>8</v>
          </cell>
          <cell r="H6132">
            <v>0</v>
          </cell>
          <cell r="I6132">
            <v>0</v>
          </cell>
          <cell r="J6132">
            <v>0</v>
          </cell>
          <cell r="K6132">
            <v>0</v>
          </cell>
        </row>
        <row r="6133">
          <cell r="A6133">
            <v>1987</v>
          </cell>
          <cell r="B6133" t="str">
            <v>340</v>
          </cell>
          <cell r="C6133" t="str">
            <v>EXSTEW RIVER</v>
          </cell>
          <cell r="D6133" t="str">
            <v>6</v>
          </cell>
          <cell r="E6133" t="str">
            <v>6</v>
          </cell>
          <cell r="F6133">
            <v>9</v>
          </cell>
          <cell r="G6133">
            <v>94</v>
          </cell>
          <cell r="H6133">
            <v>9</v>
          </cell>
          <cell r="I6133">
            <v>38</v>
          </cell>
          <cell r="J6133">
            <v>0</v>
          </cell>
          <cell r="K6133">
            <v>0</v>
          </cell>
        </row>
        <row r="6134">
          <cell r="A6134">
            <v>1987</v>
          </cell>
          <cell r="B6134" t="str">
            <v>340</v>
          </cell>
          <cell r="C6134" t="str">
            <v>EXSTEW RIVER</v>
          </cell>
          <cell r="D6134" t="str">
            <v>6</v>
          </cell>
          <cell r="E6134" t="str">
            <v>9</v>
          </cell>
          <cell r="F6134">
            <v>2</v>
          </cell>
          <cell r="G6134">
            <v>2</v>
          </cell>
          <cell r="H6134">
            <v>0</v>
          </cell>
          <cell r="I6134">
            <v>0</v>
          </cell>
          <cell r="J6134">
            <v>0</v>
          </cell>
          <cell r="K6134">
            <v>0</v>
          </cell>
        </row>
        <row r="6135">
          <cell r="A6135">
            <v>1987</v>
          </cell>
          <cell r="B6135" t="str">
            <v>342</v>
          </cell>
          <cell r="C6135" t="str">
            <v>GITNADOIX RIVER</v>
          </cell>
          <cell r="D6135" t="str">
            <v>6</v>
          </cell>
          <cell r="E6135" t="str">
            <v>0</v>
          </cell>
          <cell r="F6135">
            <v>4</v>
          </cell>
          <cell r="G6135">
            <v>13</v>
          </cell>
          <cell r="H6135">
            <v>0</v>
          </cell>
          <cell r="I6135">
            <v>0</v>
          </cell>
          <cell r="J6135">
            <v>0</v>
          </cell>
          <cell r="K6135">
            <v>0</v>
          </cell>
        </row>
        <row r="6136">
          <cell r="A6136">
            <v>1987</v>
          </cell>
          <cell r="B6136" t="str">
            <v>342</v>
          </cell>
          <cell r="C6136" t="str">
            <v>GITNADOIX RIVER</v>
          </cell>
          <cell r="D6136" t="str">
            <v>6</v>
          </cell>
          <cell r="E6136" t="str">
            <v>5</v>
          </cell>
          <cell r="F6136">
            <v>3</v>
          </cell>
          <cell r="G6136">
            <v>7</v>
          </cell>
          <cell r="H6136">
            <v>7</v>
          </cell>
          <cell r="I6136">
            <v>0</v>
          </cell>
          <cell r="J6136">
            <v>0</v>
          </cell>
          <cell r="K6136">
            <v>0</v>
          </cell>
        </row>
        <row r="6137">
          <cell r="A6137">
            <v>1987</v>
          </cell>
          <cell r="B6137" t="str">
            <v>342</v>
          </cell>
          <cell r="C6137" t="str">
            <v>GITNADOIX RIVER</v>
          </cell>
          <cell r="D6137" t="str">
            <v>6</v>
          </cell>
          <cell r="E6137" t="str">
            <v>6</v>
          </cell>
          <cell r="F6137">
            <v>13</v>
          </cell>
          <cell r="G6137">
            <v>30</v>
          </cell>
          <cell r="H6137">
            <v>4</v>
          </cell>
          <cell r="I6137">
            <v>13</v>
          </cell>
          <cell r="J6137">
            <v>0</v>
          </cell>
          <cell r="K6137">
            <v>0</v>
          </cell>
        </row>
        <row r="6138">
          <cell r="A6138">
            <v>1987</v>
          </cell>
          <cell r="B6138" t="str">
            <v>344</v>
          </cell>
          <cell r="C6138" t="str">
            <v>INKLIN RIVER</v>
          </cell>
          <cell r="D6138" t="str">
            <v>6</v>
          </cell>
          <cell r="E6138" t="str">
            <v>6</v>
          </cell>
          <cell r="F6138">
            <v>9</v>
          </cell>
          <cell r="G6138">
            <v>21</v>
          </cell>
          <cell r="H6138">
            <v>0</v>
          </cell>
          <cell r="I6138">
            <v>21</v>
          </cell>
          <cell r="J6138">
            <v>0</v>
          </cell>
          <cell r="K6138">
            <v>0</v>
          </cell>
        </row>
        <row r="6139">
          <cell r="A6139">
            <v>1987</v>
          </cell>
          <cell r="B6139" t="str">
            <v>345</v>
          </cell>
          <cell r="C6139" t="str">
            <v>ISHKHEENICKH RIVER</v>
          </cell>
          <cell r="D6139" t="str">
            <v>6</v>
          </cell>
          <cell r="E6139" t="str">
            <v>2</v>
          </cell>
          <cell r="F6139">
            <v>9</v>
          </cell>
          <cell r="G6139">
            <v>28</v>
          </cell>
          <cell r="H6139">
            <v>5</v>
          </cell>
          <cell r="I6139">
            <v>28</v>
          </cell>
          <cell r="J6139">
            <v>0</v>
          </cell>
          <cell r="K6139">
            <v>0</v>
          </cell>
        </row>
        <row r="6140">
          <cell r="A6140">
            <v>1987</v>
          </cell>
          <cell r="B6140" t="str">
            <v>345</v>
          </cell>
          <cell r="C6140" t="str">
            <v>ISHKHEENICKH RIVER</v>
          </cell>
          <cell r="D6140" t="str">
            <v>6</v>
          </cell>
          <cell r="E6140" t="str">
            <v>6</v>
          </cell>
          <cell r="F6140">
            <v>85</v>
          </cell>
          <cell r="G6140">
            <v>315</v>
          </cell>
          <cell r="H6140">
            <v>64</v>
          </cell>
          <cell r="I6140">
            <v>375</v>
          </cell>
          <cell r="J6140">
            <v>0</v>
          </cell>
          <cell r="K6140">
            <v>0</v>
          </cell>
        </row>
        <row r="6141">
          <cell r="A6141">
            <v>1987</v>
          </cell>
          <cell r="B6141" t="str">
            <v>345</v>
          </cell>
          <cell r="C6141" t="str">
            <v>ISHKHEENICKH RIVER</v>
          </cell>
          <cell r="D6141" t="str">
            <v>6</v>
          </cell>
          <cell r="E6141" t="str">
            <v>7</v>
          </cell>
          <cell r="F6141">
            <v>13</v>
          </cell>
          <cell r="G6141">
            <v>43</v>
          </cell>
          <cell r="H6141">
            <v>7</v>
          </cell>
          <cell r="I6141">
            <v>82</v>
          </cell>
          <cell r="J6141">
            <v>0</v>
          </cell>
          <cell r="K6141">
            <v>0</v>
          </cell>
        </row>
        <row r="6142">
          <cell r="A6142">
            <v>1987</v>
          </cell>
          <cell r="B6142" t="str">
            <v>345</v>
          </cell>
          <cell r="C6142" t="str">
            <v>ISHKHEENICKH RIVER</v>
          </cell>
          <cell r="D6142" t="str">
            <v>6</v>
          </cell>
          <cell r="E6142" t="str">
            <v>9</v>
          </cell>
          <cell r="F6142">
            <v>6</v>
          </cell>
          <cell r="G6142">
            <v>17</v>
          </cell>
          <cell r="H6142">
            <v>0</v>
          </cell>
          <cell r="I6142">
            <v>15</v>
          </cell>
          <cell r="J6142">
            <v>0</v>
          </cell>
          <cell r="K6142">
            <v>0</v>
          </cell>
        </row>
        <row r="6143">
          <cell r="A6143">
            <v>1987</v>
          </cell>
          <cell r="B6143" t="str">
            <v>347</v>
          </cell>
          <cell r="C6143" t="str">
            <v>KASIKS RIVER</v>
          </cell>
          <cell r="D6143" t="str">
            <v>6</v>
          </cell>
          <cell r="E6143" t="str">
            <v>2</v>
          </cell>
          <cell r="F6143">
            <v>5</v>
          </cell>
          <cell r="G6143">
            <v>5</v>
          </cell>
          <cell r="H6143">
            <v>0</v>
          </cell>
          <cell r="I6143">
            <v>0</v>
          </cell>
          <cell r="J6143">
            <v>0</v>
          </cell>
          <cell r="K6143">
            <v>0</v>
          </cell>
        </row>
        <row r="6144">
          <cell r="A6144">
            <v>1987</v>
          </cell>
          <cell r="B6144" t="str">
            <v>347</v>
          </cell>
          <cell r="C6144" t="str">
            <v>KASIKS RIVER</v>
          </cell>
          <cell r="D6144" t="str">
            <v>6</v>
          </cell>
          <cell r="E6144" t="str">
            <v>3</v>
          </cell>
          <cell r="F6144">
            <v>3</v>
          </cell>
          <cell r="G6144">
            <v>9</v>
          </cell>
          <cell r="H6144">
            <v>0</v>
          </cell>
          <cell r="I6144">
            <v>0</v>
          </cell>
          <cell r="J6144">
            <v>0</v>
          </cell>
          <cell r="K6144">
            <v>0</v>
          </cell>
        </row>
        <row r="6145">
          <cell r="A6145">
            <v>1987</v>
          </cell>
          <cell r="B6145" t="str">
            <v>347</v>
          </cell>
          <cell r="C6145" t="str">
            <v>KASIKS RIVER</v>
          </cell>
          <cell r="D6145" t="str">
            <v>6</v>
          </cell>
          <cell r="E6145" t="str">
            <v>6</v>
          </cell>
          <cell r="F6145">
            <v>13</v>
          </cell>
          <cell r="G6145">
            <v>21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</row>
        <row r="6146">
          <cell r="A6146">
            <v>1987</v>
          </cell>
          <cell r="B6146" t="str">
            <v>348</v>
          </cell>
          <cell r="C6146" t="str">
            <v>KEMANO RIVER</v>
          </cell>
          <cell r="D6146" t="str">
            <v>6</v>
          </cell>
          <cell r="E6146" t="str">
            <v>6</v>
          </cell>
          <cell r="F6146">
            <v>9</v>
          </cell>
          <cell r="G6146">
            <v>17</v>
          </cell>
          <cell r="H6146">
            <v>9</v>
          </cell>
          <cell r="I6146">
            <v>4</v>
          </cell>
          <cell r="J6146">
            <v>0</v>
          </cell>
          <cell r="K6146">
            <v>0</v>
          </cell>
        </row>
        <row r="6147">
          <cell r="A6147">
            <v>1987</v>
          </cell>
          <cell r="B6147" t="str">
            <v>350</v>
          </cell>
          <cell r="C6147" t="str">
            <v>KHYEX RIVER</v>
          </cell>
          <cell r="D6147" t="str">
            <v>6</v>
          </cell>
          <cell r="E6147" t="str">
            <v>6</v>
          </cell>
          <cell r="F6147">
            <v>17</v>
          </cell>
          <cell r="G6147">
            <v>21</v>
          </cell>
          <cell r="H6147">
            <v>4</v>
          </cell>
          <cell r="I6147">
            <v>34</v>
          </cell>
          <cell r="J6147">
            <v>0</v>
          </cell>
          <cell r="K6147">
            <v>0</v>
          </cell>
        </row>
        <row r="6148">
          <cell r="A6148">
            <v>1987</v>
          </cell>
          <cell r="B6148" t="str">
            <v>351</v>
          </cell>
          <cell r="C6148" t="str">
            <v>KILDALA RIVER</v>
          </cell>
          <cell r="D6148" t="str">
            <v>6</v>
          </cell>
          <cell r="E6148" t="str">
            <v>6</v>
          </cell>
          <cell r="F6148">
            <v>4</v>
          </cell>
          <cell r="G6148">
            <v>4</v>
          </cell>
          <cell r="H6148">
            <v>4</v>
          </cell>
          <cell r="I6148">
            <v>0</v>
          </cell>
          <cell r="J6148">
            <v>0</v>
          </cell>
          <cell r="K6148">
            <v>0</v>
          </cell>
        </row>
        <row r="6149">
          <cell r="A6149">
            <v>1987</v>
          </cell>
          <cell r="B6149" t="str">
            <v>354</v>
          </cell>
          <cell r="C6149" t="str">
            <v>KISPIOX RIVER</v>
          </cell>
          <cell r="D6149" t="str">
            <v>6</v>
          </cell>
          <cell r="E6149" t="str">
            <v>0</v>
          </cell>
          <cell r="F6149">
            <v>231</v>
          </cell>
          <cell r="G6149">
            <v>1388</v>
          </cell>
          <cell r="H6149">
            <v>28</v>
          </cell>
          <cell r="I6149">
            <v>1576</v>
          </cell>
          <cell r="J6149">
            <v>0</v>
          </cell>
          <cell r="K6149">
            <v>39</v>
          </cell>
        </row>
        <row r="6150">
          <cell r="A6150">
            <v>1987</v>
          </cell>
          <cell r="B6150" t="str">
            <v>354</v>
          </cell>
          <cell r="C6150" t="str">
            <v>KISPIOX RIVER</v>
          </cell>
          <cell r="D6150" t="str">
            <v>6</v>
          </cell>
          <cell r="E6150" t="str">
            <v>1</v>
          </cell>
          <cell r="F6150">
            <v>28</v>
          </cell>
          <cell r="G6150">
            <v>136</v>
          </cell>
          <cell r="H6150">
            <v>0</v>
          </cell>
          <cell r="I6150">
            <v>287</v>
          </cell>
          <cell r="J6150">
            <v>0</v>
          </cell>
          <cell r="K6150">
            <v>0</v>
          </cell>
        </row>
        <row r="6151">
          <cell r="A6151">
            <v>1987</v>
          </cell>
          <cell r="B6151" t="str">
            <v>354</v>
          </cell>
          <cell r="C6151" t="str">
            <v>KISPIOX RIVER</v>
          </cell>
          <cell r="D6151" t="str">
            <v>6</v>
          </cell>
          <cell r="E6151" t="str">
            <v>2</v>
          </cell>
          <cell r="F6151">
            <v>42</v>
          </cell>
          <cell r="G6151">
            <v>88</v>
          </cell>
          <cell r="H6151">
            <v>0</v>
          </cell>
          <cell r="I6151">
            <v>60</v>
          </cell>
          <cell r="J6151">
            <v>0</v>
          </cell>
          <cell r="K6151">
            <v>0</v>
          </cell>
        </row>
        <row r="6152">
          <cell r="A6152">
            <v>1987</v>
          </cell>
          <cell r="B6152" t="str">
            <v>354</v>
          </cell>
          <cell r="C6152" t="str">
            <v>KISPIOX RIVER</v>
          </cell>
          <cell r="D6152" t="str">
            <v>6</v>
          </cell>
          <cell r="E6152" t="str">
            <v>3</v>
          </cell>
          <cell r="F6152">
            <v>6</v>
          </cell>
          <cell r="G6152">
            <v>32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</row>
        <row r="6153">
          <cell r="A6153">
            <v>1987</v>
          </cell>
          <cell r="B6153" t="str">
            <v>354</v>
          </cell>
          <cell r="C6153" t="str">
            <v>KISPIOX RIVER</v>
          </cell>
          <cell r="D6153" t="str">
            <v>6</v>
          </cell>
          <cell r="E6153" t="str">
            <v>4</v>
          </cell>
          <cell r="F6153">
            <v>10</v>
          </cell>
          <cell r="G6153">
            <v>32</v>
          </cell>
          <cell r="H6153">
            <v>0</v>
          </cell>
          <cell r="I6153">
            <v>10</v>
          </cell>
          <cell r="J6153">
            <v>0</v>
          </cell>
          <cell r="K6153">
            <v>0</v>
          </cell>
        </row>
        <row r="6154">
          <cell r="A6154">
            <v>1987</v>
          </cell>
          <cell r="B6154" t="str">
            <v>354</v>
          </cell>
          <cell r="C6154" t="str">
            <v>KISPIOX RIVER</v>
          </cell>
          <cell r="D6154" t="str">
            <v>6</v>
          </cell>
          <cell r="E6154" t="str">
            <v>5</v>
          </cell>
          <cell r="F6154">
            <v>14</v>
          </cell>
          <cell r="G6154">
            <v>94</v>
          </cell>
          <cell r="H6154">
            <v>7</v>
          </cell>
          <cell r="I6154">
            <v>136</v>
          </cell>
          <cell r="J6154">
            <v>0</v>
          </cell>
          <cell r="K6154">
            <v>0</v>
          </cell>
        </row>
        <row r="6155">
          <cell r="A6155">
            <v>1987</v>
          </cell>
          <cell r="B6155" t="str">
            <v>354</v>
          </cell>
          <cell r="C6155" t="str">
            <v>KISPIOX RIVER</v>
          </cell>
          <cell r="D6155" t="str">
            <v>6</v>
          </cell>
          <cell r="E6155" t="str">
            <v>6</v>
          </cell>
          <cell r="F6155">
            <v>204</v>
          </cell>
          <cell r="G6155">
            <v>1120</v>
          </cell>
          <cell r="H6155">
            <v>55</v>
          </cell>
          <cell r="I6155">
            <v>924</v>
          </cell>
          <cell r="J6155">
            <v>0</v>
          </cell>
          <cell r="K6155">
            <v>4</v>
          </cell>
        </row>
        <row r="6156">
          <cell r="A6156">
            <v>1987</v>
          </cell>
          <cell r="B6156" t="str">
            <v>354</v>
          </cell>
          <cell r="C6156" t="str">
            <v>KISPIOX RIVER</v>
          </cell>
          <cell r="D6156" t="str">
            <v>6</v>
          </cell>
          <cell r="E6156" t="str">
            <v>7</v>
          </cell>
          <cell r="F6156">
            <v>59</v>
          </cell>
          <cell r="G6156">
            <v>147</v>
          </cell>
          <cell r="H6156">
            <v>13</v>
          </cell>
          <cell r="I6156">
            <v>111</v>
          </cell>
          <cell r="J6156">
            <v>0</v>
          </cell>
          <cell r="K6156">
            <v>0</v>
          </cell>
        </row>
        <row r="6157">
          <cell r="A6157">
            <v>1987</v>
          </cell>
          <cell r="B6157" t="str">
            <v>354</v>
          </cell>
          <cell r="C6157" t="str">
            <v>KISPIOX RIVER</v>
          </cell>
          <cell r="D6157" t="str">
            <v>6</v>
          </cell>
          <cell r="E6157" t="str">
            <v>8</v>
          </cell>
          <cell r="F6157">
            <v>20</v>
          </cell>
          <cell r="G6157">
            <v>66</v>
          </cell>
          <cell r="H6157">
            <v>13</v>
          </cell>
          <cell r="I6157">
            <v>20</v>
          </cell>
          <cell r="J6157">
            <v>0</v>
          </cell>
          <cell r="K6157">
            <v>0</v>
          </cell>
        </row>
        <row r="6158">
          <cell r="A6158">
            <v>1987</v>
          </cell>
          <cell r="B6158" t="str">
            <v>354</v>
          </cell>
          <cell r="C6158" t="str">
            <v>KISPIOX RIVER</v>
          </cell>
          <cell r="D6158" t="str">
            <v>6</v>
          </cell>
          <cell r="E6158" t="str">
            <v>9</v>
          </cell>
          <cell r="F6158">
            <v>78</v>
          </cell>
          <cell r="G6158">
            <v>335</v>
          </cell>
          <cell r="H6158">
            <v>23</v>
          </cell>
          <cell r="I6158">
            <v>126</v>
          </cell>
          <cell r="J6158">
            <v>4</v>
          </cell>
          <cell r="K6158">
            <v>2</v>
          </cell>
        </row>
        <row r="6159">
          <cell r="A6159">
            <v>1987</v>
          </cell>
          <cell r="B6159" t="str">
            <v>355</v>
          </cell>
          <cell r="C6159" t="str">
            <v>KITEEN RIVER</v>
          </cell>
          <cell r="D6159" t="str">
            <v>6</v>
          </cell>
          <cell r="E6159" t="str">
            <v>0</v>
          </cell>
          <cell r="F6159">
            <v>9</v>
          </cell>
          <cell r="G6159">
            <v>41</v>
          </cell>
          <cell r="H6159">
            <v>0</v>
          </cell>
          <cell r="I6159">
            <v>0</v>
          </cell>
          <cell r="J6159">
            <v>0</v>
          </cell>
          <cell r="K6159">
            <v>0</v>
          </cell>
        </row>
        <row r="6160">
          <cell r="A6160">
            <v>1987</v>
          </cell>
          <cell r="B6160" t="str">
            <v>355</v>
          </cell>
          <cell r="C6160" t="str">
            <v>KITEEN RIVER</v>
          </cell>
          <cell r="D6160" t="str">
            <v>6</v>
          </cell>
          <cell r="E6160" t="str">
            <v>2</v>
          </cell>
          <cell r="F6160">
            <v>5</v>
          </cell>
          <cell r="G6160">
            <v>5</v>
          </cell>
          <cell r="H6160">
            <v>5</v>
          </cell>
          <cell r="I6160">
            <v>5</v>
          </cell>
          <cell r="J6160">
            <v>0</v>
          </cell>
          <cell r="K6160">
            <v>0</v>
          </cell>
        </row>
        <row r="6161">
          <cell r="A6161">
            <v>1987</v>
          </cell>
          <cell r="B6161" t="str">
            <v>355</v>
          </cell>
          <cell r="C6161" t="str">
            <v>KITEEN RIVER</v>
          </cell>
          <cell r="D6161" t="str">
            <v>6</v>
          </cell>
          <cell r="E6161" t="str">
            <v>4</v>
          </cell>
          <cell r="F6161">
            <v>3</v>
          </cell>
          <cell r="G6161">
            <v>6</v>
          </cell>
          <cell r="H6161">
            <v>6</v>
          </cell>
          <cell r="I6161">
            <v>19</v>
          </cell>
          <cell r="J6161">
            <v>0</v>
          </cell>
          <cell r="K6161">
            <v>0</v>
          </cell>
        </row>
        <row r="6162">
          <cell r="A6162">
            <v>1987</v>
          </cell>
          <cell r="B6162" t="str">
            <v>355</v>
          </cell>
          <cell r="C6162" t="str">
            <v>KITEEN RIVER</v>
          </cell>
          <cell r="D6162" t="str">
            <v>6</v>
          </cell>
          <cell r="E6162" t="str">
            <v>5</v>
          </cell>
          <cell r="F6162">
            <v>3</v>
          </cell>
          <cell r="G6162">
            <v>7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</row>
        <row r="6163">
          <cell r="A6163">
            <v>1987</v>
          </cell>
          <cell r="B6163" t="str">
            <v>355</v>
          </cell>
          <cell r="C6163" t="str">
            <v>KITEEN RIVER</v>
          </cell>
          <cell r="D6163" t="str">
            <v>6</v>
          </cell>
          <cell r="E6163" t="str">
            <v>6</v>
          </cell>
          <cell r="F6163">
            <v>106</v>
          </cell>
          <cell r="G6163">
            <v>251</v>
          </cell>
          <cell r="H6163">
            <v>94</v>
          </cell>
          <cell r="I6163">
            <v>221</v>
          </cell>
          <cell r="J6163">
            <v>0</v>
          </cell>
          <cell r="K6163">
            <v>4</v>
          </cell>
        </row>
        <row r="6164">
          <cell r="A6164">
            <v>1987</v>
          </cell>
          <cell r="B6164" t="str">
            <v>355</v>
          </cell>
          <cell r="C6164" t="str">
            <v>KITEEN RIVER</v>
          </cell>
          <cell r="D6164" t="str">
            <v>6</v>
          </cell>
          <cell r="E6164" t="str">
            <v>7</v>
          </cell>
          <cell r="F6164">
            <v>23</v>
          </cell>
          <cell r="G6164">
            <v>49</v>
          </cell>
          <cell r="H6164">
            <v>7</v>
          </cell>
          <cell r="I6164">
            <v>20</v>
          </cell>
          <cell r="J6164">
            <v>0</v>
          </cell>
          <cell r="K6164">
            <v>0</v>
          </cell>
        </row>
        <row r="6165">
          <cell r="A6165">
            <v>1987</v>
          </cell>
          <cell r="B6165" t="str">
            <v>356</v>
          </cell>
          <cell r="C6165" t="str">
            <v>KITIMAT RIVER</v>
          </cell>
          <cell r="D6165" t="str">
            <v>6</v>
          </cell>
          <cell r="E6165" t="str">
            <v>0</v>
          </cell>
          <cell r="F6165">
            <v>17</v>
          </cell>
          <cell r="G6165">
            <v>30</v>
          </cell>
          <cell r="H6165">
            <v>4</v>
          </cell>
          <cell r="I6165">
            <v>0</v>
          </cell>
          <cell r="J6165">
            <v>0</v>
          </cell>
          <cell r="K6165">
            <v>0</v>
          </cell>
        </row>
        <row r="6166">
          <cell r="A6166">
            <v>1987</v>
          </cell>
          <cell r="B6166" t="str">
            <v>356</v>
          </cell>
          <cell r="C6166" t="str">
            <v>KITIMAT RIVER</v>
          </cell>
          <cell r="D6166" t="str">
            <v>6</v>
          </cell>
          <cell r="E6166" t="str">
            <v>1</v>
          </cell>
          <cell r="F6166">
            <v>4</v>
          </cell>
          <cell r="G6166">
            <v>12</v>
          </cell>
          <cell r="H6166">
            <v>12</v>
          </cell>
          <cell r="I6166">
            <v>0</v>
          </cell>
          <cell r="J6166">
            <v>0</v>
          </cell>
          <cell r="K6166">
            <v>0</v>
          </cell>
        </row>
        <row r="6167">
          <cell r="A6167">
            <v>1987</v>
          </cell>
          <cell r="B6167" t="str">
            <v>356</v>
          </cell>
          <cell r="C6167" t="str">
            <v>KITIMAT RIVER</v>
          </cell>
          <cell r="D6167" t="str">
            <v>6</v>
          </cell>
          <cell r="E6167" t="str">
            <v>2</v>
          </cell>
          <cell r="F6167">
            <v>18</v>
          </cell>
          <cell r="G6167">
            <v>69</v>
          </cell>
          <cell r="H6167">
            <v>0</v>
          </cell>
          <cell r="I6167">
            <v>9</v>
          </cell>
          <cell r="J6167">
            <v>5</v>
          </cell>
          <cell r="K6167">
            <v>0</v>
          </cell>
        </row>
        <row r="6168">
          <cell r="A6168">
            <v>1987</v>
          </cell>
          <cell r="B6168" t="str">
            <v>356</v>
          </cell>
          <cell r="C6168" t="str">
            <v>KITIMAT RIVER</v>
          </cell>
          <cell r="D6168" t="str">
            <v>6</v>
          </cell>
          <cell r="E6168" t="str">
            <v>4</v>
          </cell>
          <cell r="F6168">
            <v>3</v>
          </cell>
          <cell r="G6168">
            <v>13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</row>
        <row r="6169">
          <cell r="A6169">
            <v>1987</v>
          </cell>
          <cell r="B6169" t="str">
            <v>356</v>
          </cell>
          <cell r="C6169" t="str">
            <v>KITIMAT RIVER</v>
          </cell>
          <cell r="D6169" t="str">
            <v>6</v>
          </cell>
          <cell r="E6169" t="str">
            <v>5</v>
          </cell>
          <cell r="F6169">
            <v>14</v>
          </cell>
          <cell r="G6169">
            <v>35</v>
          </cell>
          <cell r="H6169">
            <v>0</v>
          </cell>
          <cell r="I6169">
            <v>3</v>
          </cell>
          <cell r="J6169">
            <v>0</v>
          </cell>
          <cell r="K6169">
            <v>0</v>
          </cell>
        </row>
        <row r="6170">
          <cell r="A6170">
            <v>1987</v>
          </cell>
          <cell r="B6170" t="str">
            <v>356</v>
          </cell>
          <cell r="C6170" t="str">
            <v>KITIMAT RIVER</v>
          </cell>
          <cell r="D6170" t="str">
            <v>6</v>
          </cell>
          <cell r="E6170" t="str">
            <v>6</v>
          </cell>
          <cell r="F6170">
            <v>613</v>
          </cell>
          <cell r="G6170">
            <v>5178</v>
          </cell>
          <cell r="H6170">
            <v>630</v>
          </cell>
          <cell r="I6170">
            <v>1529</v>
          </cell>
          <cell r="J6170">
            <v>26</v>
          </cell>
          <cell r="K6170">
            <v>85</v>
          </cell>
        </row>
        <row r="6171">
          <cell r="A6171">
            <v>1987</v>
          </cell>
          <cell r="B6171" t="str">
            <v>356</v>
          </cell>
          <cell r="C6171" t="str">
            <v>KITIMAT RIVER</v>
          </cell>
          <cell r="D6171" t="str">
            <v>6</v>
          </cell>
          <cell r="E6171" t="str">
            <v>7</v>
          </cell>
          <cell r="F6171">
            <v>69</v>
          </cell>
          <cell r="G6171">
            <v>288</v>
          </cell>
          <cell r="H6171">
            <v>20</v>
          </cell>
          <cell r="I6171">
            <v>79</v>
          </cell>
          <cell r="J6171">
            <v>0</v>
          </cell>
          <cell r="K6171">
            <v>7</v>
          </cell>
        </row>
        <row r="6172">
          <cell r="A6172">
            <v>1987</v>
          </cell>
          <cell r="B6172" t="str">
            <v>356</v>
          </cell>
          <cell r="C6172" t="str">
            <v>KITIMAT RIVER</v>
          </cell>
          <cell r="D6172" t="str">
            <v>6</v>
          </cell>
          <cell r="E6172" t="str">
            <v>8</v>
          </cell>
          <cell r="F6172">
            <v>17</v>
          </cell>
          <cell r="G6172">
            <v>43</v>
          </cell>
          <cell r="H6172">
            <v>3</v>
          </cell>
          <cell r="I6172">
            <v>13</v>
          </cell>
          <cell r="J6172">
            <v>0</v>
          </cell>
          <cell r="K6172">
            <v>3</v>
          </cell>
        </row>
        <row r="6173">
          <cell r="A6173">
            <v>1987</v>
          </cell>
          <cell r="B6173" t="str">
            <v>356</v>
          </cell>
          <cell r="C6173" t="str">
            <v>KITIMAT RIVER</v>
          </cell>
          <cell r="D6173" t="str">
            <v>6</v>
          </cell>
          <cell r="E6173" t="str">
            <v>9</v>
          </cell>
          <cell r="F6173">
            <v>19</v>
          </cell>
          <cell r="G6173">
            <v>67</v>
          </cell>
          <cell r="H6173">
            <v>0</v>
          </cell>
          <cell r="I6173">
            <v>2</v>
          </cell>
          <cell r="J6173">
            <v>0</v>
          </cell>
          <cell r="K6173">
            <v>0</v>
          </cell>
        </row>
        <row r="6174">
          <cell r="A6174">
            <v>1987</v>
          </cell>
          <cell r="B6174" t="str">
            <v>357</v>
          </cell>
          <cell r="C6174" t="str">
            <v>KITLOPE RIVER</v>
          </cell>
          <cell r="D6174" t="str">
            <v>6</v>
          </cell>
          <cell r="E6174" t="str">
            <v>1</v>
          </cell>
          <cell r="F6174">
            <v>4</v>
          </cell>
          <cell r="G6174">
            <v>40</v>
          </cell>
          <cell r="H6174">
            <v>0</v>
          </cell>
          <cell r="I6174">
            <v>36</v>
          </cell>
          <cell r="J6174">
            <v>0</v>
          </cell>
          <cell r="K6174">
            <v>0</v>
          </cell>
        </row>
        <row r="6175">
          <cell r="A6175">
            <v>1987</v>
          </cell>
          <cell r="B6175" t="str">
            <v>358</v>
          </cell>
          <cell r="C6175" t="str">
            <v>KITSEGUECLA RIVER</v>
          </cell>
          <cell r="D6175" t="str">
            <v>6</v>
          </cell>
          <cell r="E6175" t="str">
            <v>5</v>
          </cell>
          <cell r="F6175">
            <v>3</v>
          </cell>
          <cell r="G6175">
            <v>10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</row>
        <row r="6176">
          <cell r="A6176">
            <v>1987</v>
          </cell>
          <cell r="B6176" t="str">
            <v>358</v>
          </cell>
          <cell r="C6176" t="str">
            <v>KITSEGUECLA RIVER</v>
          </cell>
          <cell r="D6176" t="str">
            <v>6</v>
          </cell>
          <cell r="E6176" t="str">
            <v>6</v>
          </cell>
          <cell r="F6176">
            <v>4</v>
          </cell>
          <cell r="G6176">
            <v>13</v>
          </cell>
          <cell r="H6176">
            <v>9</v>
          </cell>
          <cell r="I6176">
            <v>4</v>
          </cell>
          <cell r="J6176">
            <v>0</v>
          </cell>
          <cell r="K6176">
            <v>0</v>
          </cell>
        </row>
        <row r="6177">
          <cell r="A6177">
            <v>1987</v>
          </cell>
          <cell r="B6177" t="str">
            <v>358</v>
          </cell>
          <cell r="C6177" t="str">
            <v>KITSEGUECLA RIVER</v>
          </cell>
          <cell r="D6177" t="str">
            <v>6</v>
          </cell>
          <cell r="E6177" t="str">
            <v>8</v>
          </cell>
          <cell r="F6177">
            <v>3</v>
          </cell>
          <cell r="G6177">
            <v>10</v>
          </cell>
          <cell r="H6177">
            <v>7</v>
          </cell>
          <cell r="I6177">
            <v>3</v>
          </cell>
          <cell r="J6177">
            <v>0</v>
          </cell>
          <cell r="K6177">
            <v>0</v>
          </cell>
        </row>
        <row r="6178">
          <cell r="A6178">
            <v>1987</v>
          </cell>
          <cell r="B6178" t="str">
            <v>359</v>
          </cell>
          <cell r="C6178" t="str">
            <v>KITSAULT RIVER</v>
          </cell>
          <cell r="D6178" t="str">
            <v>6</v>
          </cell>
          <cell r="E6178" t="str">
            <v>7</v>
          </cell>
          <cell r="F6178">
            <v>0</v>
          </cell>
          <cell r="G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</row>
        <row r="6179">
          <cell r="A6179">
            <v>1987</v>
          </cell>
          <cell r="B6179" t="str">
            <v>360</v>
          </cell>
          <cell r="C6179" t="str">
            <v>KITSUMKALUM RIVER</v>
          </cell>
          <cell r="D6179" t="str">
            <v>6</v>
          </cell>
          <cell r="E6179" t="str">
            <v>0</v>
          </cell>
          <cell r="F6179">
            <v>24</v>
          </cell>
          <cell r="G6179">
            <v>50</v>
          </cell>
          <cell r="H6179">
            <v>0</v>
          </cell>
          <cell r="I6179">
            <v>4</v>
          </cell>
          <cell r="J6179">
            <v>0</v>
          </cell>
          <cell r="K6179">
            <v>0</v>
          </cell>
        </row>
        <row r="6180">
          <cell r="A6180">
            <v>1987</v>
          </cell>
          <cell r="B6180" t="str">
            <v>360</v>
          </cell>
          <cell r="C6180" t="str">
            <v>KITSUMKALUM RIVER</v>
          </cell>
          <cell r="D6180" t="str">
            <v>6</v>
          </cell>
          <cell r="E6180" t="str">
            <v>1</v>
          </cell>
          <cell r="F6180">
            <v>20</v>
          </cell>
          <cell r="G6180">
            <v>24</v>
          </cell>
          <cell r="H6180">
            <v>8</v>
          </cell>
          <cell r="I6180">
            <v>0</v>
          </cell>
          <cell r="J6180">
            <v>0</v>
          </cell>
          <cell r="K6180">
            <v>0</v>
          </cell>
        </row>
        <row r="6181">
          <cell r="A6181">
            <v>1987</v>
          </cell>
          <cell r="B6181" t="str">
            <v>360</v>
          </cell>
          <cell r="C6181" t="str">
            <v>KITSUMKALUM RIVER</v>
          </cell>
          <cell r="D6181" t="str">
            <v>6</v>
          </cell>
          <cell r="E6181" t="str">
            <v>2</v>
          </cell>
          <cell r="F6181">
            <v>32</v>
          </cell>
          <cell r="G6181">
            <v>166</v>
          </cell>
          <cell r="H6181">
            <v>14</v>
          </cell>
          <cell r="I6181">
            <v>254</v>
          </cell>
          <cell r="J6181">
            <v>0</v>
          </cell>
          <cell r="K6181">
            <v>0</v>
          </cell>
        </row>
        <row r="6182">
          <cell r="A6182">
            <v>1987</v>
          </cell>
          <cell r="B6182" t="str">
            <v>360</v>
          </cell>
          <cell r="C6182" t="str">
            <v>KITSUMKALUM RIVER</v>
          </cell>
          <cell r="D6182" t="str">
            <v>6</v>
          </cell>
          <cell r="E6182" t="str">
            <v>3</v>
          </cell>
          <cell r="F6182">
            <v>3</v>
          </cell>
          <cell r="G6182">
            <v>3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</row>
        <row r="6183">
          <cell r="A6183">
            <v>1987</v>
          </cell>
          <cell r="B6183" t="str">
            <v>360</v>
          </cell>
          <cell r="C6183" t="str">
            <v>KITSUMKALUM RIVER</v>
          </cell>
          <cell r="D6183" t="str">
            <v>6</v>
          </cell>
          <cell r="E6183" t="str">
            <v>5</v>
          </cell>
          <cell r="F6183">
            <v>7</v>
          </cell>
          <cell r="G6183">
            <v>24</v>
          </cell>
          <cell r="H6183">
            <v>7</v>
          </cell>
          <cell r="I6183">
            <v>0</v>
          </cell>
          <cell r="J6183">
            <v>0</v>
          </cell>
          <cell r="K6183">
            <v>0</v>
          </cell>
        </row>
        <row r="6184">
          <cell r="A6184">
            <v>1987</v>
          </cell>
          <cell r="B6184" t="str">
            <v>360</v>
          </cell>
          <cell r="C6184" t="str">
            <v>KITSUMKALUM RIVER</v>
          </cell>
          <cell r="D6184" t="str">
            <v>6</v>
          </cell>
          <cell r="E6184" t="str">
            <v>6</v>
          </cell>
          <cell r="F6184">
            <v>728</v>
          </cell>
          <cell r="G6184">
            <v>4079</v>
          </cell>
          <cell r="H6184">
            <v>439</v>
          </cell>
          <cell r="I6184">
            <v>1852</v>
          </cell>
          <cell r="J6184">
            <v>0</v>
          </cell>
          <cell r="K6184">
            <v>9</v>
          </cell>
        </row>
        <row r="6185">
          <cell r="A6185">
            <v>1987</v>
          </cell>
          <cell r="B6185" t="str">
            <v>360</v>
          </cell>
          <cell r="C6185" t="str">
            <v>KITSUMKALUM RIVER</v>
          </cell>
          <cell r="D6185" t="str">
            <v>6</v>
          </cell>
          <cell r="E6185" t="str">
            <v>7</v>
          </cell>
          <cell r="F6185">
            <v>69</v>
          </cell>
          <cell r="G6185">
            <v>262</v>
          </cell>
          <cell r="H6185">
            <v>16</v>
          </cell>
          <cell r="I6185">
            <v>160</v>
          </cell>
          <cell r="J6185">
            <v>0</v>
          </cell>
          <cell r="K6185">
            <v>0</v>
          </cell>
        </row>
        <row r="6186">
          <cell r="A6186">
            <v>1987</v>
          </cell>
          <cell r="B6186" t="str">
            <v>360</v>
          </cell>
          <cell r="C6186" t="str">
            <v>KITSUMKALUM RIVER</v>
          </cell>
          <cell r="D6186" t="str">
            <v>6</v>
          </cell>
          <cell r="E6186" t="str">
            <v>8</v>
          </cell>
          <cell r="F6186">
            <v>13</v>
          </cell>
          <cell r="G6186">
            <v>40</v>
          </cell>
          <cell r="H6186">
            <v>0</v>
          </cell>
          <cell r="I6186">
            <v>3</v>
          </cell>
          <cell r="J6186">
            <v>0</v>
          </cell>
          <cell r="K6186">
            <v>0</v>
          </cell>
        </row>
        <row r="6187">
          <cell r="A6187">
            <v>1987</v>
          </cell>
          <cell r="B6187" t="str">
            <v>360</v>
          </cell>
          <cell r="C6187" t="str">
            <v>KITSUMKALUM RIVER</v>
          </cell>
          <cell r="D6187" t="str">
            <v>6</v>
          </cell>
          <cell r="E6187" t="str">
            <v>9</v>
          </cell>
          <cell r="F6187">
            <v>23</v>
          </cell>
          <cell r="G6187">
            <v>90</v>
          </cell>
          <cell r="H6187">
            <v>6</v>
          </cell>
          <cell r="I6187">
            <v>25</v>
          </cell>
          <cell r="J6187">
            <v>0</v>
          </cell>
          <cell r="K6187">
            <v>2</v>
          </cell>
        </row>
        <row r="6188">
          <cell r="A6188">
            <v>1987</v>
          </cell>
          <cell r="B6188" t="str">
            <v>362</v>
          </cell>
          <cell r="C6188" t="str">
            <v>KITWANGA RIVER</v>
          </cell>
          <cell r="D6188" t="str">
            <v>6</v>
          </cell>
          <cell r="E6188" t="str">
            <v>2</v>
          </cell>
          <cell r="F6188">
            <v>5</v>
          </cell>
          <cell r="G6188">
            <v>5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</row>
        <row r="6189">
          <cell r="A6189">
            <v>1987</v>
          </cell>
          <cell r="B6189" t="str">
            <v>362</v>
          </cell>
          <cell r="C6189" t="str">
            <v>KITWANGA RIVER</v>
          </cell>
          <cell r="D6189" t="str">
            <v>6</v>
          </cell>
          <cell r="E6189" t="str">
            <v>3</v>
          </cell>
          <cell r="F6189">
            <v>3</v>
          </cell>
          <cell r="G6189">
            <v>3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</row>
        <row r="6190">
          <cell r="A6190">
            <v>1987</v>
          </cell>
          <cell r="B6190" t="str">
            <v>362</v>
          </cell>
          <cell r="C6190" t="str">
            <v>KITWANGA RIVER</v>
          </cell>
          <cell r="D6190" t="str">
            <v>6</v>
          </cell>
          <cell r="E6190" t="str">
            <v>7</v>
          </cell>
          <cell r="F6190">
            <v>7</v>
          </cell>
          <cell r="G6190">
            <v>7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</row>
        <row r="6191">
          <cell r="A6191">
            <v>1987</v>
          </cell>
          <cell r="B6191" t="str">
            <v>362</v>
          </cell>
          <cell r="C6191" t="str">
            <v>KITWANGA RIVER</v>
          </cell>
          <cell r="D6191" t="str">
            <v>6</v>
          </cell>
          <cell r="E6191" t="str">
            <v>9</v>
          </cell>
          <cell r="F6191">
            <v>2</v>
          </cell>
          <cell r="G6191">
            <v>2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</row>
        <row r="6192">
          <cell r="A6192">
            <v>1987</v>
          </cell>
          <cell r="B6192" t="str">
            <v>363</v>
          </cell>
          <cell r="C6192" t="str">
            <v>KLEANZA CREEK</v>
          </cell>
          <cell r="D6192" t="str">
            <v>6</v>
          </cell>
          <cell r="E6192" t="str">
            <v>0</v>
          </cell>
          <cell r="F6192">
            <v>2</v>
          </cell>
          <cell r="G6192">
            <v>4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</row>
        <row r="6193">
          <cell r="A6193">
            <v>1987</v>
          </cell>
          <cell r="B6193" t="str">
            <v>363</v>
          </cell>
          <cell r="C6193" t="str">
            <v>KLEANZA CREEK</v>
          </cell>
          <cell r="D6193" t="str">
            <v>6</v>
          </cell>
          <cell r="E6193" t="str">
            <v>6</v>
          </cell>
          <cell r="F6193">
            <v>4</v>
          </cell>
          <cell r="G6193">
            <v>43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</row>
        <row r="6194">
          <cell r="A6194">
            <v>1987</v>
          </cell>
          <cell r="B6194" t="str">
            <v>364</v>
          </cell>
          <cell r="C6194" t="str">
            <v>KLOIYA RIVER</v>
          </cell>
          <cell r="D6194" t="str">
            <v>6</v>
          </cell>
          <cell r="E6194" t="str">
            <v>1</v>
          </cell>
          <cell r="F6194">
            <v>4</v>
          </cell>
          <cell r="G6194">
            <v>48</v>
          </cell>
          <cell r="H6194">
            <v>4</v>
          </cell>
          <cell r="I6194">
            <v>24</v>
          </cell>
          <cell r="J6194">
            <v>0</v>
          </cell>
          <cell r="K6194">
            <v>0</v>
          </cell>
        </row>
        <row r="6195">
          <cell r="A6195">
            <v>1987</v>
          </cell>
          <cell r="B6195" t="str">
            <v>364</v>
          </cell>
          <cell r="C6195" t="str">
            <v>KLOIYA RIVER</v>
          </cell>
          <cell r="D6195" t="str">
            <v>6</v>
          </cell>
          <cell r="E6195" t="str">
            <v>6</v>
          </cell>
          <cell r="F6195">
            <v>98</v>
          </cell>
          <cell r="G6195">
            <v>1171</v>
          </cell>
          <cell r="H6195">
            <v>30</v>
          </cell>
          <cell r="I6195">
            <v>456</v>
          </cell>
          <cell r="J6195">
            <v>9</v>
          </cell>
          <cell r="K6195">
            <v>0</v>
          </cell>
        </row>
        <row r="6196">
          <cell r="A6196">
            <v>1987</v>
          </cell>
          <cell r="B6196" t="str">
            <v>364</v>
          </cell>
          <cell r="C6196" t="str">
            <v>KLOIYA RIVER</v>
          </cell>
          <cell r="D6196" t="str">
            <v>6</v>
          </cell>
          <cell r="E6196" t="str">
            <v>7</v>
          </cell>
          <cell r="F6196">
            <v>3</v>
          </cell>
          <cell r="G6196">
            <v>3</v>
          </cell>
          <cell r="H6196">
            <v>0</v>
          </cell>
          <cell r="I6196">
            <v>3</v>
          </cell>
          <cell r="J6196">
            <v>0</v>
          </cell>
          <cell r="K6196">
            <v>0</v>
          </cell>
        </row>
        <row r="6197">
          <cell r="A6197">
            <v>1987</v>
          </cell>
          <cell r="B6197" t="str">
            <v>365</v>
          </cell>
          <cell r="C6197" t="str">
            <v>KLUATANTAN RIVER</v>
          </cell>
          <cell r="D6197" t="str">
            <v>6</v>
          </cell>
          <cell r="E6197" t="str">
            <v>0</v>
          </cell>
          <cell r="F6197">
            <v>2</v>
          </cell>
          <cell r="G6197">
            <v>24</v>
          </cell>
          <cell r="H6197">
            <v>0</v>
          </cell>
          <cell r="I6197">
            <v>17</v>
          </cell>
          <cell r="J6197">
            <v>0</v>
          </cell>
          <cell r="K6197">
            <v>0</v>
          </cell>
        </row>
        <row r="6198">
          <cell r="A6198">
            <v>1987</v>
          </cell>
          <cell r="B6198" t="str">
            <v>365</v>
          </cell>
          <cell r="C6198" t="str">
            <v>KLUATANTAN RIVER</v>
          </cell>
          <cell r="D6198" t="str">
            <v>6</v>
          </cell>
          <cell r="E6198" t="str">
            <v>2</v>
          </cell>
          <cell r="F6198">
            <v>5</v>
          </cell>
          <cell r="G6198">
            <v>18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</row>
        <row r="6199">
          <cell r="A6199">
            <v>1987</v>
          </cell>
          <cell r="B6199" t="str">
            <v>365</v>
          </cell>
          <cell r="C6199" t="str">
            <v>KLUATANTAN RIVER</v>
          </cell>
          <cell r="D6199" t="str">
            <v>6</v>
          </cell>
          <cell r="E6199" t="str">
            <v>6</v>
          </cell>
          <cell r="F6199">
            <v>4</v>
          </cell>
          <cell r="G6199">
            <v>34</v>
          </cell>
          <cell r="H6199">
            <v>0</v>
          </cell>
          <cell r="I6199">
            <v>64</v>
          </cell>
          <cell r="J6199">
            <v>0</v>
          </cell>
          <cell r="K6199">
            <v>0</v>
          </cell>
        </row>
        <row r="6200">
          <cell r="A6200">
            <v>1987</v>
          </cell>
          <cell r="B6200" t="str">
            <v>369</v>
          </cell>
          <cell r="C6200" t="str">
            <v>KWINAMASS RIVER</v>
          </cell>
          <cell r="D6200" t="str">
            <v>6</v>
          </cell>
          <cell r="E6200" t="str">
            <v>6</v>
          </cell>
          <cell r="F6200">
            <v>38</v>
          </cell>
          <cell r="G6200">
            <v>77</v>
          </cell>
          <cell r="H6200">
            <v>13</v>
          </cell>
          <cell r="I6200">
            <v>260</v>
          </cell>
          <cell r="J6200">
            <v>0</v>
          </cell>
          <cell r="K6200">
            <v>0</v>
          </cell>
        </row>
        <row r="6201">
          <cell r="A6201">
            <v>1987</v>
          </cell>
          <cell r="B6201" t="str">
            <v>369</v>
          </cell>
          <cell r="C6201" t="str">
            <v>KWINAMASS RIVER</v>
          </cell>
          <cell r="D6201" t="str">
            <v>6</v>
          </cell>
          <cell r="E6201" t="str">
            <v>7</v>
          </cell>
          <cell r="F6201">
            <v>7</v>
          </cell>
          <cell r="G6201">
            <v>26</v>
          </cell>
          <cell r="H6201">
            <v>10</v>
          </cell>
          <cell r="I6201">
            <v>13</v>
          </cell>
          <cell r="J6201">
            <v>0</v>
          </cell>
          <cell r="K6201">
            <v>0</v>
          </cell>
        </row>
        <row r="6202">
          <cell r="A6202">
            <v>1987</v>
          </cell>
          <cell r="B6202" t="str">
            <v>371</v>
          </cell>
          <cell r="C6202" t="str">
            <v>LAKELSE RIVER</v>
          </cell>
          <cell r="D6202" t="str">
            <v>6</v>
          </cell>
          <cell r="E6202" t="str">
            <v>0</v>
          </cell>
          <cell r="F6202">
            <v>30</v>
          </cell>
          <cell r="G6202">
            <v>220</v>
          </cell>
          <cell r="H6202">
            <v>4</v>
          </cell>
          <cell r="I6202">
            <v>9</v>
          </cell>
          <cell r="J6202">
            <v>0</v>
          </cell>
          <cell r="K6202">
            <v>0</v>
          </cell>
        </row>
        <row r="6203">
          <cell r="A6203">
            <v>1987</v>
          </cell>
          <cell r="B6203" t="str">
            <v>371</v>
          </cell>
          <cell r="C6203" t="str">
            <v>LAKELSE RIVER</v>
          </cell>
          <cell r="D6203" t="str">
            <v>6</v>
          </cell>
          <cell r="E6203" t="str">
            <v>1</v>
          </cell>
          <cell r="F6203">
            <v>4</v>
          </cell>
          <cell r="G6203">
            <v>4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</row>
        <row r="6204">
          <cell r="A6204">
            <v>1987</v>
          </cell>
          <cell r="B6204" t="str">
            <v>371</v>
          </cell>
          <cell r="C6204" t="str">
            <v>LAKELSE RIVER</v>
          </cell>
          <cell r="D6204" t="str">
            <v>6</v>
          </cell>
          <cell r="E6204" t="str">
            <v>2</v>
          </cell>
          <cell r="F6204">
            <v>42</v>
          </cell>
          <cell r="G6204">
            <v>106</v>
          </cell>
          <cell r="H6204">
            <v>5</v>
          </cell>
          <cell r="I6204">
            <v>97</v>
          </cell>
          <cell r="J6204">
            <v>0</v>
          </cell>
          <cell r="K6204">
            <v>0</v>
          </cell>
        </row>
        <row r="6205">
          <cell r="A6205">
            <v>1987</v>
          </cell>
          <cell r="B6205" t="str">
            <v>371</v>
          </cell>
          <cell r="C6205" t="str">
            <v>LAKELSE RIVER</v>
          </cell>
          <cell r="D6205" t="str">
            <v>6</v>
          </cell>
          <cell r="E6205" t="str">
            <v>4</v>
          </cell>
          <cell r="F6205">
            <v>10</v>
          </cell>
          <cell r="G6205">
            <v>78</v>
          </cell>
          <cell r="H6205">
            <v>3</v>
          </cell>
          <cell r="I6205">
            <v>0</v>
          </cell>
          <cell r="J6205">
            <v>0</v>
          </cell>
          <cell r="K6205">
            <v>0</v>
          </cell>
        </row>
        <row r="6206">
          <cell r="A6206">
            <v>1987</v>
          </cell>
          <cell r="B6206" t="str">
            <v>371</v>
          </cell>
          <cell r="C6206" t="str">
            <v>LAKELSE RIVER</v>
          </cell>
          <cell r="D6206" t="str">
            <v>6</v>
          </cell>
          <cell r="E6206" t="str">
            <v>5</v>
          </cell>
          <cell r="F6206">
            <v>3</v>
          </cell>
          <cell r="G6206">
            <v>7</v>
          </cell>
          <cell r="H6206">
            <v>7</v>
          </cell>
          <cell r="I6206">
            <v>17</v>
          </cell>
          <cell r="J6206">
            <v>0</v>
          </cell>
          <cell r="K6206">
            <v>0</v>
          </cell>
        </row>
        <row r="6207">
          <cell r="A6207">
            <v>1987</v>
          </cell>
          <cell r="B6207" t="str">
            <v>371</v>
          </cell>
          <cell r="C6207" t="str">
            <v>LAKELSE RIVER</v>
          </cell>
          <cell r="D6207" t="str">
            <v>6</v>
          </cell>
          <cell r="E6207" t="str">
            <v>6</v>
          </cell>
          <cell r="F6207">
            <v>362</v>
          </cell>
          <cell r="G6207">
            <v>2551</v>
          </cell>
          <cell r="H6207">
            <v>123</v>
          </cell>
          <cell r="I6207">
            <v>1346</v>
          </cell>
          <cell r="J6207">
            <v>4</v>
          </cell>
          <cell r="K6207">
            <v>26</v>
          </cell>
        </row>
        <row r="6208">
          <cell r="A6208">
            <v>1987</v>
          </cell>
          <cell r="B6208" t="str">
            <v>371</v>
          </cell>
          <cell r="C6208" t="str">
            <v>LAKELSE RIVER</v>
          </cell>
          <cell r="D6208" t="str">
            <v>6</v>
          </cell>
          <cell r="E6208" t="str">
            <v>7</v>
          </cell>
          <cell r="F6208">
            <v>59</v>
          </cell>
          <cell r="G6208">
            <v>226</v>
          </cell>
          <cell r="H6208">
            <v>16</v>
          </cell>
          <cell r="I6208">
            <v>131</v>
          </cell>
          <cell r="J6208">
            <v>0</v>
          </cell>
          <cell r="K6208">
            <v>3</v>
          </cell>
        </row>
        <row r="6209">
          <cell r="A6209">
            <v>1987</v>
          </cell>
          <cell r="B6209" t="str">
            <v>371</v>
          </cell>
          <cell r="C6209" t="str">
            <v>LAKELSE RIVER</v>
          </cell>
          <cell r="D6209" t="str">
            <v>6</v>
          </cell>
          <cell r="E6209" t="str">
            <v>8</v>
          </cell>
          <cell r="F6209">
            <v>7</v>
          </cell>
          <cell r="G6209">
            <v>7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</row>
        <row r="6210">
          <cell r="A6210">
            <v>1987</v>
          </cell>
          <cell r="B6210" t="str">
            <v>371</v>
          </cell>
          <cell r="C6210" t="str">
            <v>LAKELSE RIVER</v>
          </cell>
          <cell r="D6210" t="str">
            <v>6</v>
          </cell>
          <cell r="E6210" t="str">
            <v>9</v>
          </cell>
          <cell r="F6210">
            <v>48</v>
          </cell>
          <cell r="G6210">
            <v>196</v>
          </cell>
          <cell r="H6210">
            <v>6</v>
          </cell>
          <cell r="I6210">
            <v>74</v>
          </cell>
          <cell r="J6210">
            <v>2</v>
          </cell>
          <cell r="K6210">
            <v>0</v>
          </cell>
        </row>
        <row r="6211">
          <cell r="A6211">
            <v>1987</v>
          </cell>
          <cell r="B6211" t="str">
            <v>372</v>
          </cell>
          <cell r="C6211" t="str">
            <v>MEZIADIN RIVER</v>
          </cell>
          <cell r="D6211" t="str">
            <v>6</v>
          </cell>
          <cell r="E6211" t="str">
            <v>4</v>
          </cell>
          <cell r="F6211">
            <v>3</v>
          </cell>
          <cell r="G6211">
            <v>3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</row>
        <row r="6212">
          <cell r="A6212">
            <v>1987</v>
          </cell>
          <cell r="B6212" t="str">
            <v>372</v>
          </cell>
          <cell r="C6212" t="str">
            <v>MEZIADIN RIVER</v>
          </cell>
          <cell r="D6212" t="str">
            <v>6</v>
          </cell>
          <cell r="E6212" t="str">
            <v>6</v>
          </cell>
          <cell r="F6212">
            <v>34</v>
          </cell>
          <cell r="G6212">
            <v>204</v>
          </cell>
          <cell r="H6212">
            <v>9</v>
          </cell>
          <cell r="I6212">
            <v>26</v>
          </cell>
          <cell r="J6212">
            <v>0</v>
          </cell>
          <cell r="K6212">
            <v>0</v>
          </cell>
        </row>
        <row r="6213">
          <cell r="A6213">
            <v>1987</v>
          </cell>
          <cell r="B6213" t="str">
            <v>372</v>
          </cell>
          <cell r="C6213" t="str">
            <v>MEZIADIN RIVER</v>
          </cell>
          <cell r="D6213" t="str">
            <v>6</v>
          </cell>
          <cell r="E6213" t="str">
            <v>9</v>
          </cell>
          <cell r="F6213">
            <v>2</v>
          </cell>
          <cell r="G6213">
            <v>4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</row>
        <row r="6214">
          <cell r="A6214">
            <v>1987</v>
          </cell>
          <cell r="B6214" t="str">
            <v>373</v>
          </cell>
          <cell r="C6214" t="str">
            <v>MORICE RIVER</v>
          </cell>
          <cell r="D6214" t="str">
            <v>6</v>
          </cell>
          <cell r="E6214" t="str">
            <v>0</v>
          </cell>
          <cell r="F6214">
            <v>173</v>
          </cell>
          <cell r="G6214">
            <v>855</v>
          </cell>
          <cell r="H6214">
            <v>9</v>
          </cell>
          <cell r="I6214">
            <v>1017</v>
          </cell>
          <cell r="J6214">
            <v>0</v>
          </cell>
          <cell r="K6214">
            <v>60</v>
          </cell>
        </row>
        <row r="6215">
          <cell r="A6215">
            <v>1987</v>
          </cell>
          <cell r="B6215" t="str">
            <v>373</v>
          </cell>
          <cell r="C6215" t="str">
            <v>MORICE RIVER</v>
          </cell>
          <cell r="D6215" t="str">
            <v>6</v>
          </cell>
          <cell r="E6215" t="str">
            <v>1</v>
          </cell>
          <cell r="F6215">
            <v>12</v>
          </cell>
          <cell r="G6215">
            <v>72</v>
          </cell>
          <cell r="H6215">
            <v>0</v>
          </cell>
          <cell r="I6215">
            <v>187</v>
          </cell>
          <cell r="J6215">
            <v>0</v>
          </cell>
          <cell r="K6215">
            <v>0</v>
          </cell>
        </row>
        <row r="6216">
          <cell r="A6216">
            <v>1987</v>
          </cell>
          <cell r="B6216" t="str">
            <v>373</v>
          </cell>
          <cell r="C6216" t="str">
            <v>MORICE RIVER</v>
          </cell>
          <cell r="D6216" t="str">
            <v>6</v>
          </cell>
          <cell r="E6216" t="str">
            <v>2</v>
          </cell>
          <cell r="F6216">
            <v>69</v>
          </cell>
          <cell r="G6216">
            <v>549</v>
          </cell>
          <cell r="H6216">
            <v>37</v>
          </cell>
          <cell r="I6216">
            <v>513</v>
          </cell>
          <cell r="J6216">
            <v>5</v>
          </cell>
          <cell r="K6216">
            <v>55</v>
          </cell>
        </row>
        <row r="6217">
          <cell r="A6217">
            <v>1987</v>
          </cell>
          <cell r="B6217" t="str">
            <v>373</v>
          </cell>
          <cell r="C6217" t="str">
            <v>MORICE RIVER</v>
          </cell>
          <cell r="D6217" t="str">
            <v>6</v>
          </cell>
          <cell r="E6217" t="str">
            <v>3</v>
          </cell>
          <cell r="F6217">
            <v>35</v>
          </cell>
          <cell r="G6217">
            <v>577</v>
          </cell>
          <cell r="H6217">
            <v>38</v>
          </cell>
          <cell r="I6217">
            <v>218</v>
          </cell>
          <cell r="J6217">
            <v>0</v>
          </cell>
          <cell r="K6217">
            <v>0</v>
          </cell>
        </row>
        <row r="6218">
          <cell r="A6218">
            <v>1987</v>
          </cell>
          <cell r="B6218" t="str">
            <v>373</v>
          </cell>
          <cell r="C6218" t="str">
            <v>MORICE RIVER</v>
          </cell>
          <cell r="D6218" t="str">
            <v>6</v>
          </cell>
          <cell r="E6218" t="str">
            <v>5</v>
          </cell>
          <cell r="F6218">
            <v>17</v>
          </cell>
          <cell r="G6218">
            <v>236</v>
          </cell>
          <cell r="H6218">
            <v>24</v>
          </cell>
          <cell r="I6218">
            <v>177</v>
          </cell>
          <cell r="J6218">
            <v>0</v>
          </cell>
          <cell r="K6218">
            <v>0</v>
          </cell>
        </row>
        <row r="6219">
          <cell r="A6219">
            <v>1987</v>
          </cell>
          <cell r="B6219" t="str">
            <v>373</v>
          </cell>
          <cell r="C6219" t="str">
            <v>MORICE RIVER</v>
          </cell>
          <cell r="D6219" t="str">
            <v>6</v>
          </cell>
          <cell r="E6219" t="str">
            <v>6</v>
          </cell>
          <cell r="F6219">
            <v>494</v>
          </cell>
          <cell r="G6219">
            <v>3819</v>
          </cell>
          <cell r="H6219">
            <v>413</v>
          </cell>
          <cell r="I6219">
            <v>1942</v>
          </cell>
          <cell r="J6219">
            <v>13</v>
          </cell>
          <cell r="K6219">
            <v>13</v>
          </cell>
        </row>
        <row r="6220">
          <cell r="A6220">
            <v>1987</v>
          </cell>
          <cell r="B6220" t="str">
            <v>373</v>
          </cell>
          <cell r="C6220" t="str">
            <v>MORICE RIVER</v>
          </cell>
          <cell r="D6220" t="str">
            <v>6</v>
          </cell>
          <cell r="E6220" t="str">
            <v>7</v>
          </cell>
          <cell r="F6220">
            <v>255</v>
          </cell>
          <cell r="G6220">
            <v>1007</v>
          </cell>
          <cell r="H6220">
            <v>180</v>
          </cell>
          <cell r="I6220">
            <v>435</v>
          </cell>
          <cell r="J6220">
            <v>0</v>
          </cell>
          <cell r="K6220">
            <v>0</v>
          </cell>
        </row>
        <row r="6221">
          <cell r="A6221">
            <v>1987</v>
          </cell>
          <cell r="B6221" t="str">
            <v>373</v>
          </cell>
          <cell r="C6221" t="str">
            <v>MORICE RIVER</v>
          </cell>
          <cell r="D6221" t="str">
            <v>6</v>
          </cell>
          <cell r="E6221" t="str">
            <v>8</v>
          </cell>
          <cell r="F6221">
            <v>7</v>
          </cell>
          <cell r="G6221">
            <v>10</v>
          </cell>
          <cell r="H6221">
            <v>0</v>
          </cell>
          <cell r="I6221">
            <v>3</v>
          </cell>
          <cell r="J6221">
            <v>0</v>
          </cell>
          <cell r="K6221">
            <v>0</v>
          </cell>
        </row>
        <row r="6222">
          <cell r="A6222">
            <v>1987</v>
          </cell>
          <cell r="B6222" t="str">
            <v>373</v>
          </cell>
          <cell r="C6222" t="str">
            <v>MORICE RIVER</v>
          </cell>
          <cell r="D6222" t="str">
            <v>6</v>
          </cell>
          <cell r="E6222" t="str">
            <v>9</v>
          </cell>
          <cell r="F6222">
            <v>53</v>
          </cell>
          <cell r="G6222">
            <v>177</v>
          </cell>
          <cell r="H6222">
            <v>8</v>
          </cell>
          <cell r="I6222">
            <v>78</v>
          </cell>
          <cell r="J6222">
            <v>0</v>
          </cell>
          <cell r="K6222">
            <v>0</v>
          </cell>
        </row>
        <row r="6223">
          <cell r="A6223">
            <v>1987</v>
          </cell>
          <cell r="B6223" t="str">
            <v>376</v>
          </cell>
          <cell r="C6223" t="str">
            <v>NAKINA RIVER</v>
          </cell>
          <cell r="D6223" t="str">
            <v>6</v>
          </cell>
          <cell r="E6223" t="str">
            <v>0</v>
          </cell>
          <cell r="F6223">
            <v>6</v>
          </cell>
          <cell r="G6223">
            <v>30</v>
          </cell>
          <cell r="H6223">
            <v>6</v>
          </cell>
          <cell r="I6223">
            <v>50</v>
          </cell>
          <cell r="J6223">
            <v>0</v>
          </cell>
          <cell r="K6223">
            <v>0</v>
          </cell>
        </row>
        <row r="6224">
          <cell r="A6224">
            <v>1987</v>
          </cell>
          <cell r="B6224" t="str">
            <v>376</v>
          </cell>
          <cell r="C6224" t="str">
            <v>NAKINA RIVER</v>
          </cell>
          <cell r="D6224" t="str">
            <v>6</v>
          </cell>
          <cell r="E6224" t="str">
            <v>1</v>
          </cell>
          <cell r="F6224">
            <v>4</v>
          </cell>
          <cell r="G6224">
            <v>40</v>
          </cell>
          <cell r="H6224">
            <v>12</v>
          </cell>
          <cell r="I6224">
            <v>32</v>
          </cell>
          <cell r="J6224">
            <v>0</v>
          </cell>
          <cell r="K6224">
            <v>0</v>
          </cell>
        </row>
        <row r="6225">
          <cell r="A6225">
            <v>1987</v>
          </cell>
          <cell r="B6225" t="str">
            <v>376</v>
          </cell>
          <cell r="C6225" t="str">
            <v>NAKINA RIVER</v>
          </cell>
          <cell r="D6225" t="str">
            <v>6</v>
          </cell>
          <cell r="E6225" t="str">
            <v>5</v>
          </cell>
          <cell r="F6225">
            <v>3</v>
          </cell>
          <cell r="G6225">
            <v>10</v>
          </cell>
          <cell r="H6225">
            <v>7</v>
          </cell>
          <cell r="I6225">
            <v>70</v>
          </cell>
          <cell r="J6225">
            <v>0</v>
          </cell>
          <cell r="K6225">
            <v>0</v>
          </cell>
        </row>
        <row r="6226">
          <cell r="A6226">
            <v>1987</v>
          </cell>
          <cell r="B6226" t="str">
            <v>376</v>
          </cell>
          <cell r="C6226" t="str">
            <v>NAKINA RIVER</v>
          </cell>
          <cell r="D6226" t="str">
            <v>6</v>
          </cell>
          <cell r="E6226" t="str">
            <v>6</v>
          </cell>
          <cell r="F6226">
            <v>4</v>
          </cell>
          <cell r="G6226">
            <v>17</v>
          </cell>
          <cell r="H6226">
            <v>4</v>
          </cell>
          <cell r="I6226">
            <v>9</v>
          </cell>
          <cell r="J6226">
            <v>0</v>
          </cell>
          <cell r="K6226">
            <v>0</v>
          </cell>
        </row>
        <row r="6227">
          <cell r="A6227">
            <v>1987</v>
          </cell>
          <cell r="B6227" t="str">
            <v>376</v>
          </cell>
          <cell r="C6227" t="str">
            <v>NAKINA RIVER</v>
          </cell>
          <cell r="D6227" t="str">
            <v>6</v>
          </cell>
          <cell r="E6227" t="str">
            <v>9</v>
          </cell>
          <cell r="F6227">
            <v>13</v>
          </cell>
          <cell r="G6227">
            <v>59</v>
          </cell>
          <cell r="H6227">
            <v>19</v>
          </cell>
          <cell r="I6227">
            <v>55</v>
          </cell>
          <cell r="J6227">
            <v>0</v>
          </cell>
          <cell r="K6227">
            <v>0</v>
          </cell>
        </row>
        <row r="6228">
          <cell r="A6228">
            <v>1987</v>
          </cell>
          <cell r="B6228" t="str">
            <v>377</v>
          </cell>
          <cell r="C6228" t="str">
            <v>NANIKA RIVER</v>
          </cell>
          <cell r="D6228" t="str">
            <v>6</v>
          </cell>
          <cell r="E6228" t="str">
            <v>0</v>
          </cell>
          <cell r="F6228">
            <v>2</v>
          </cell>
          <cell r="G6228">
            <v>4</v>
          </cell>
          <cell r="H6228">
            <v>4</v>
          </cell>
          <cell r="I6228">
            <v>13</v>
          </cell>
          <cell r="J6228">
            <v>0</v>
          </cell>
          <cell r="K6228">
            <v>0</v>
          </cell>
        </row>
        <row r="6229">
          <cell r="A6229">
            <v>1987</v>
          </cell>
          <cell r="B6229" t="str">
            <v>377</v>
          </cell>
          <cell r="C6229" t="str">
            <v>NANIKA RIVER</v>
          </cell>
          <cell r="D6229" t="str">
            <v>6</v>
          </cell>
          <cell r="E6229" t="str">
            <v>6</v>
          </cell>
          <cell r="F6229">
            <v>4</v>
          </cell>
          <cell r="G6229">
            <v>17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</row>
        <row r="6230">
          <cell r="A6230">
            <v>1987</v>
          </cell>
          <cell r="B6230" t="str">
            <v>378</v>
          </cell>
          <cell r="C6230" t="str">
            <v>NASS RIVER</v>
          </cell>
          <cell r="D6230" t="str">
            <v>6</v>
          </cell>
          <cell r="E6230" t="str">
            <v>0</v>
          </cell>
          <cell r="F6230">
            <v>24</v>
          </cell>
          <cell r="G6230">
            <v>93</v>
          </cell>
          <cell r="H6230">
            <v>6</v>
          </cell>
          <cell r="I6230">
            <v>166</v>
          </cell>
          <cell r="J6230">
            <v>0</v>
          </cell>
          <cell r="K6230">
            <v>0</v>
          </cell>
        </row>
        <row r="6231">
          <cell r="A6231">
            <v>1987</v>
          </cell>
          <cell r="B6231" t="str">
            <v>378</v>
          </cell>
          <cell r="C6231" t="str">
            <v>NASS RIVER</v>
          </cell>
          <cell r="D6231" t="str">
            <v>6</v>
          </cell>
          <cell r="E6231" t="str">
            <v>6</v>
          </cell>
          <cell r="F6231">
            <v>98</v>
          </cell>
          <cell r="G6231">
            <v>307</v>
          </cell>
          <cell r="H6231">
            <v>60</v>
          </cell>
          <cell r="I6231">
            <v>196</v>
          </cell>
          <cell r="J6231">
            <v>0</v>
          </cell>
          <cell r="K6231">
            <v>0</v>
          </cell>
        </row>
        <row r="6232">
          <cell r="A6232">
            <v>1987</v>
          </cell>
          <cell r="B6232" t="str">
            <v>378</v>
          </cell>
          <cell r="C6232" t="str">
            <v>NASS RIVER</v>
          </cell>
          <cell r="D6232" t="str">
            <v>6</v>
          </cell>
          <cell r="E6232" t="str">
            <v>7</v>
          </cell>
          <cell r="F6232">
            <v>16</v>
          </cell>
          <cell r="G6232">
            <v>46</v>
          </cell>
          <cell r="H6232">
            <v>10</v>
          </cell>
          <cell r="I6232">
            <v>33</v>
          </cell>
          <cell r="J6232">
            <v>0</v>
          </cell>
          <cell r="K6232">
            <v>0</v>
          </cell>
        </row>
        <row r="6233">
          <cell r="A6233">
            <v>1987</v>
          </cell>
          <cell r="B6233" t="str">
            <v>378</v>
          </cell>
          <cell r="C6233" t="str">
            <v>NASS RIVER</v>
          </cell>
          <cell r="D6233" t="str">
            <v>6</v>
          </cell>
          <cell r="E6233" t="str">
            <v>9</v>
          </cell>
          <cell r="F6233">
            <v>23</v>
          </cell>
          <cell r="G6233">
            <v>71</v>
          </cell>
          <cell r="H6233">
            <v>8</v>
          </cell>
          <cell r="I6233">
            <v>6</v>
          </cell>
          <cell r="J6233">
            <v>2</v>
          </cell>
          <cell r="K6233">
            <v>4</v>
          </cell>
        </row>
        <row r="6234">
          <cell r="A6234">
            <v>1987</v>
          </cell>
          <cell r="B6234" t="str">
            <v>385</v>
          </cell>
          <cell r="C6234" t="str">
            <v>SKEENA RIVER</v>
          </cell>
          <cell r="D6234" t="str">
            <v>6</v>
          </cell>
          <cell r="E6234" t="str">
            <v>0</v>
          </cell>
          <cell r="F6234">
            <v>322</v>
          </cell>
          <cell r="G6234">
            <v>2297</v>
          </cell>
          <cell r="H6234">
            <v>320</v>
          </cell>
          <cell r="I6234">
            <v>1110</v>
          </cell>
          <cell r="J6234">
            <v>9</v>
          </cell>
          <cell r="K6234">
            <v>28</v>
          </cell>
        </row>
        <row r="6235">
          <cell r="A6235">
            <v>1987</v>
          </cell>
          <cell r="B6235" t="str">
            <v>385</v>
          </cell>
          <cell r="C6235" t="str">
            <v>SKEENA RIVER</v>
          </cell>
          <cell r="D6235" t="str">
            <v>6</v>
          </cell>
          <cell r="E6235" t="str">
            <v>1</v>
          </cell>
          <cell r="F6235">
            <v>20</v>
          </cell>
          <cell r="G6235">
            <v>251</v>
          </cell>
          <cell r="H6235">
            <v>32</v>
          </cell>
          <cell r="I6235">
            <v>140</v>
          </cell>
          <cell r="J6235">
            <v>0</v>
          </cell>
          <cell r="K6235">
            <v>0</v>
          </cell>
        </row>
        <row r="6236">
          <cell r="A6236">
            <v>1987</v>
          </cell>
          <cell r="B6236" t="str">
            <v>385</v>
          </cell>
          <cell r="C6236" t="str">
            <v>SKEENA RIVER</v>
          </cell>
          <cell r="D6236" t="str">
            <v>6</v>
          </cell>
          <cell r="E6236" t="str">
            <v>2</v>
          </cell>
          <cell r="F6236">
            <v>148</v>
          </cell>
          <cell r="G6236">
            <v>739</v>
          </cell>
          <cell r="H6236">
            <v>111</v>
          </cell>
          <cell r="I6236">
            <v>175</v>
          </cell>
          <cell r="J6236">
            <v>5</v>
          </cell>
          <cell r="K6236">
            <v>37</v>
          </cell>
        </row>
        <row r="6237">
          <cell r="A6237">
            <v>1987</v>
          </cell>
          <cell r="B6237" t="str">
            <v>385</v>
          </cell>
          <cell r="C6237" t="str">
            <v>SKEENA RIVER</v>
          </cell>
          <cell r="D6237" t="str">
            <v>6</v>
          </cell>
          <cell r="E6237" t="str">
            <v>3</v>
          </cell>
          <cell r="F6237">
            <v>35</v>
          </cell>
          <cell r="G6237">
            <v>85</v>
          </cell>
          <cell r="H6237">
            <v>13</v>
          </cell>
          <cell r="I6237">
            <v>0</v>
          </cell>
          <cell r="J6237">
            <v>0</v>
          </cell>
          <cell r="K6237">
            <v>0</v>
          </cell>
        </row>
        <row r="6238">
          <cell r="A6238">
            <v>1987</v>
          </cell>
          <cell r="B6238" t="str">
            <v>385</v>
          </cell>
          <cell r="C6238" t="str">
            <v>SKEENA RIVER</v>
          </cell>
          <cell r="D6238" t="str">
            <v>6</v>
          </cell>
          <cell r="E6238" t="str">
            <v>4</v>
          </cell>
          <cell r="F6238">
            <v>26</v>
          </cell>
          <cell r="G6238">
            <v>214</v>
          </cell>
          <cell r="H6238">
            <v>39</v>
          </cell>
          <cell r="I6238">
            <v>71</v>
          </cell>
          <cell r="J6238">
            <v>0</v>
          </cell>
          <cell r="K6238">
            <v>6</v>
          </cell>
        </row>
        <row r="6239">
          <cell r="A6239">
            <v>1987</v>
          </cell>
          <cell r="B6239" t="str">
            <v>385</v>
          </cell>
          <cell r="C6239" t="str">
            <v>SKEENA RIVER</v>
          </cell>
          <cell r="D6239" t="str">
            <v>6</v>
          </cell>
          <cell r="E6239" t="str">
            <v>5</v>
          </cell>
          <cell r="F6239">
            <v>49</v>
          </cell>
          <cell r="G6239">
            <v>195</v>
          </cell>
          <cell r="H6239">
            <v>21</v>
          </cell>
          <cell r="I6239">
            <v>83</v>
          </cell>
          <cell r="J6239">
            <v>0</v>
          </cell>
          <cell r="K6239">
            <v>0</v>
          </cell>
        </row>
        <row r="6240">
          <cell r="A6240">
            <v>1987</v>
          </cell>
          <cell r="B6240" t="str">
            <v>385</v>
          </cell>
          <cell r="C6240" t="str">
            <v>SKEENA RIVER</v>
          </cell>
          <cell r="D6240" t="str">
            <v>6</v>
          </cell>
          <cell r="E6240" t="str">
            <v>6</v>
          </cell>
          <cell r="F6240">
            <v>1299</v>
          </cell>
          <cell r="G6240">
            <v>12808</v>
          </cell>
          <cell r="H6240">
            <v>1371</v>
          </cell>
          <cell r="I6240">
            <v>4854</v>
          </cell>
          <cell r="J6240">
            <v>13</v>
          </cell>
          <cell r="K6240">
            <v>34</v>
          </cell>
        </row>
        <row r="6241">
          <cell r="A6241">
            <v>1987</v>
          </cell>
          <cell r="B6241" t="str">
            <v>385</v>
          </cell>
          <cell r="C6241" t="str">
            <v>SKEENA RIVER</v>
          </cell>
          <cell r="D6241" t="str">
            <v>6</v>
          </cell>
          <cell r="E6241" t="str">
            <v>7</v>
          </cell>
          <cell r="F6241">
            <v>442</v>
          </cell>
          <cell r="G6241">
            <v>1936</v>
          </cell>
          <cell r="H6241">
            <v>363</v>
          </cell>
          <cell r="I6241">
            <v>497</v>
          </cell>
          <cell r="J6241">
            <v>0</v>
          </cell>
          <cell r="K6241">
            <v>7</v>
          </cell>
        </row>
        <row r="6242">
          <cell r="A6242">
            <v>1987</v>
          </cell>
          <cell r="B6242" t="str">
            <v>385</v>
          </cell>
          <cell r="C6242" t="str">
            <v>SKEENA RIVER</v>
          </cell>
          <cell r="D6242" t="str">
            <v>6</v>
          </cell>
          <cell r="E6242" t="str">
            <v>8</v>
          </cell>
          <cell r="F6242">
            <v>63</v>
          </cell>
          <cell r="G6242">
            <v>274</v>
          </cell>
          <cell r="H6242">
            <v>40</v>
          </cell>
          <cell r="I6242">
            <v>76</v>
          </cell>
          <cell r="J6242">
            <v>0</v>
          </cell>
          <cell r="K6242">
            <v>13</v>
          </cell>
        </row>
        <row r="6243">
          <cell r="A6243">
            <v>1987</v>
          </cell>
          <cell r="B6243" t="str">
            <v>385</v>
          </cell>
          <cell r="C6243" t="str">
            <v>SKEENA RIVER</v>
          </cell>
          <cell r="D6243" t="str">
            <v>6</v>
          </cell>
          <cell r="E6243" t="str">
            <v>9</v>
          </cell>
          <cell r="F6243">
            <v>381</v>
          </cell>
          <cell r="G6243">
            <v>2573</v>
          </cell>
          <cell r="H6243">
            <v>408</v>
          </cell>
          <cell r="I6243">
            <v>862</v>
          </cell>
          <cell r="J6243">
            <v>11</v>
          </cell>
          <cell r="K6243">
            <v>42</v>
          </cell>
        </row>
        <row r="6244">
          <cell r="A6244">
            <v>1987</v>
          </cell>
          <cell r="B6244" t="str">
            <v>386</v>
          </cell>
          <cell r="C6244" t="str">
            <v>STIKINE RIVER</v>
          </cell>
          <cell r="D6244" t="str">
            <v>6</v>
          </cell>
          <cell r="E6244" t="str">
            <v>0</v>
          </cell>
          <cell r="F6244">
            <v>4</v>
          </cell>
          <cell r="G6244">
            <v>6</v>
          </cell>
          <cell r="H6244">
            <v>2</v>
          </cell>
          <cell r="I6244">
            <v>4</v>
          </cell>
          <cell r="J6244">
            <v>0</v>
          </cell>
          <cell r="K6244">
            <v>0</v>
          </cell>
        </row>
        <row r="6245">
          <cell r="A6245">
            <v>1987</v>
          </cell>
          <cell r="B6245" t="str">
            <v>386</v>
          </cell>
          <cell r="C6245" t="str">
            <v>STIKINE RIVER</v>
          </cell>
          <cell r="D6245" t="str">
            <v>6</v>
          </cell>
          <cell r="E6245" t="str">
            <v>3</v>
          </cell>
          <cell r="F6245">
            <v>3</v>
          </cell>
          <cell r="G6245">
            <v>3</v>
          </cell>
          <cell r="H6245">
            <v>0</v>
          </cell>
          <cell r="I6245">
            <v>3</v>
          </cell>
          <cell r="J6245">
            <v>0</v>
          </cell>
          <cell r="K6245">
            <v>0</v>
          </cell>
        </row>
        <row r="6246">
          <cell r="A6246">
            <v>1987</v>
          </cell>
          <cell r="B6246" t="str">
            <v>386</v>
          </cell>
          <cell r="C6246" t="str">
            <v>STIKINE RIVER</v>
          </cell>
          <cell r="D6246" t="str">
            <v>6</v>
          </cell>
          <cell r="E6246" t="str">
            <v>6</v>
          </cell>
          <cell r="F6246">
            <v>17</v>
          </cell>
          <cell r="G6246">
            <v>55</v>
          </cell>
          <cell r="H6246">
            <v>0</v>
          </cell>
          <cell r="I6246">
            <v>4</v>
          </cell>
          <cell r="J6246">
            <v>0</v>
          </cell>
          <cell r="K6246">
            <v>0</v>
          </cell>
        </row>
        <row r="6247">
          <cell r="A6247">
            <v>1987</v>
          </cell>
          <cell r="B6247" t="str">
            <v>386</v>
          </cell>
          <cell r="C6247" t="str">
            <v>STIKINE RIVER</v>
          </cell>
          <cell r="D6247" t="str">
            <v>6</v>
          </cell>
          <cell r="E6247" t="str">
            <v>7</v>
          </cell>
          <cell r="F6247">
            <v>3</v>
          </cell>
          <cell r="G6247">
            <v>3</v>
          </cell>
          <cell r="H6247">
            <v>0</v>
          </cell>
          <cell r="I6247">
            <v>10</v>
          </cell>
          <cell r="J6247">
            <v>0</v>
          </cell>
          <cell r="K6247">
            <v>0</v>
          </cell>
        </row>
        <row r="6248">
          <cell r="A6248">
            <v>1987</v>
          </cell>
          <cell r="B6248" t="str">
            <v>386</v>
          </cell>
          <cell r="C6248" t="str">
            <v>STIKINE RIVER</v>
          </cell>
          <cell r="D6248" t="str">
            <v>6</v>
          </cell>
          <cell r="E6248" t="str">
            <v>9</v>
          </cell>
          <cell r="F6248">
            <v>4</v>
          </cell>
          <cell r="G6248">
            <v>6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</row>
        <row r="6249">
          <cell r="A6249">
            <v>1987</v>
          </cell>
          <cell r="B6249" t="str">
            <v>387</v>
          </cell>
          <cell r="C6249" t="str">
            <v>SUSKWA RIVER</v>
          </cell>
          <cell r="D6249" t="str">
            <v>6</v>
          </cell>
          <cell r="E6249" t="str">
            <v>0</v>
          </cell>
          <cell r="F6249">
            <v>13</v>
          </cell>
          <cell r="G6249">
            <v>45</v>
          </cell>
          <cell r="H6249">
            <v>0</v>
          </cell>
          <cell r="I6249">
            <v>78</v>
          </cell>
          <cell r="J6249">
            <v>0</v>
          </cell>
          <cell r="K6249">
            <v>0</v>
          </cell>
        </row>
        <row r="6250">
          <cell r="A6250">
            <v>1987</v>
          </cell>
          <cell r="B6250" t="str">
            <v>387</v>
          </cell>
          <cell r="C6250" t="str">
            <v>SUSKWA RIVER</v>
          </cell>
          <cell r="D6250" t="str">
            <v>6</v>
          </cell>
          <cell r="E6250" t="str">
            <v>2</v>
          </cell>
          <cell r="F6250">
            <v>14</v>
          </cell>
          <cell r="G6250">
            <v>23</v>
          </cell>
          <cell r="H6250">
            <v>0</v>
          </cell>
          <cell r="I6250">
            <v>46</v>
          </cell>
          <cell r="J6250">
            <v>0</v>
          </cell>
          <cell r="K6250">
            <v>0</v>
          </cell>
        </row>
        <row r="6251">
          <cell r="A6251">
            <v>1987</v>
          </cell>
          <cell r="B6251" t="str">
            <v>387</v>
          </cell>
          <cell r="C6251" t="str">
            <v>SUSKWA RIVER</v>
          </cell>
          <cell r="D6251" t="str">
            <v>6</v>
          </cell>
          <cell r="E6251" t="str">
            <v>6</v>
          </cell>
          <cell r="F6251">
            <v>38</v>
          </cell>
          <cell r="G6251">
            <v>141</v>
          </cell>
          <cell r="H6251">
            <v>0</v>
          </cell>
          <cell r="I6251">
            <v>145</v>
          </cell>
          <cell r="J6251">
            <v>0</v>
          </cell>
          <cell r="K6251">
            <v>0</v>
          </cell>
        </row>
        <row r="6252">
          <cell r="A6252">
            <v>1987</v>
          </cell>
          <cell r="B6252" t="str">
            <v>387</v>
          </cell>
          <cell r="C6252" t="str">
            <v>SUSKWA RIVER</v>
          </cell>
          <cell r="D6252" t="str">
            <v>6</v>
          </cell>
          <cell r="E6252" t="str">
            <v>7</v>
          </cell>
          <cell r="F6252">
            <v>7</v>
          </cell>
          <cell r="G6252">
            <v>20</v>
          </cell>
          <cell r="H6252">
            <v>0</v>
          </cell>
          <cell r="I6252">
            <v>20</v>
          </cell>
          <cell r="J6252">
            <v>0</v>
          </cell>
          <cell r="K6252">
            <v>0</v>
          </cell>
        </row>
        <row r="6253">
          <cell r="A6253">
            <v>1987</v>
          </cell>
          <cell r="B6253" t="str">
            <v>387</v>
          </cell>
          <cell r="C6253" t="str">
            <v>SUSKWA RIVER</v>
          </cell>
          <cell r="D6253" t="str">
            <v>6</v>
          </cell>
          <cell r="E6253" t="str">
            <v>9</v>
          </cell>
          <cell r="F6253">
            <v>2</v>
          </cell>
          <cell r="G6253">
            <v>2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</row>
        <row r="6254">
          <cell r="A6254">
            <v>1987</v>
          </cell>
          <cell r="B6254" t="str">
            <v>388</v>
          </cell>
          <cell r="C6254" t="str">
            <v>SUSTUT RIVER</v>
          </cell>
          <cell r="D6254" t="str">
            <v>6</v>
          </cell>
          <cell r="E6254" t="str">
            <v>0</v>
          </cell>
          <cell r="F6254">
            <v>71</v>
          </cell>
          <cell r="G6254">
            <v>427</v>
          </cell>
          <cell r="H6254">
            <v>58</v>
          </cell>
          <cell r="I6254">
            <v>350</v>
          </cell>
          <cell r="J6254">
            <v>4</v>
          </cell>
          <cell r="K6254">
            <v>2</v>
          </cell>
        </row>
        <row r="6255">
          <cell r="A6255">
            <v>1987</v>
          </cell>
          <cell r="B6255" t="str">
            <v>388</v>
          </cell>
          <cell r="C6255" t="str">
            <v>SUSTUT RIVER</v>
          </cell>
          <cell r="D6255" t="str">
            <v>6</v>
          </cell>
          <cell r="E6255" t="str">
            <v>2</v>
          </cell>
          <cell r="F6255">
            <v>28</v>
          </cell>
          <cell r="G6255">
            <v>97</v>
          </cell>
          <cell r="H6255">
            <v>18</v>
          </cell>
          <cell r="I6255">
            <v>18</v>
          </cell>
          <cell r="J6255">
            <v>0</v>
          </cell>
          <cell r="K6255">
            <v>0</v>
          </cell>
        </row>
        <row r="6256">
          <cell r="A6256">
            <v>1987</v>
          </cell>
          <cell r="B6256" t="str">
            <v>388</v>
          </cell>
          <cell r="C6256" t="str">
            <v>SUSTUT RIVER</v>
          </cell>
          <cell r="D6256" t="str">
            <v>6</v>
          </cell>
          <cell r="E6256" t="str">
            <v>3</v>
          </cell>
          <cell r="F6256">
            <v>6</v>
          </cell>
          <cell r="G6256">
            <v>63</v>
          </cell>
          <cell r="H6256">
            <v>6</v>
          </cell>
          <cell r="I6256">
            <v>32</v>
          </cell>
          <cell r="J6256">
            <v>0</v>
          </cell>
          <cell r="K6256">
            <v>0</v>
          </cell>
        </row>
        <row r="6257">
          <cell r="A6257">
            <v>1987</v>
          </cell>
          <cell r="B6257" t="str">
            <v>388</v>
          </cell>
          <cell r="C6257" t="str">
            <v>SUSTUT RIVER</v>
          </cell>
          <cell r="D6257" t="str">
            <v>6</v>
          </cell>
          <cell r="E6257" t="str">
            <v>5</v>
          </cell>
          <cell r="F6257">
            <v>3</v>
          </cell>
          <cell r="G6257">
            <v>3</v>
          </cell>
          <cell r="H6257">
            <v>3</v>
          </cell>
          <cell r="I6257">
            <v>14</v>
          </cell>
          <cell r="J6257">
            <v>0</v>
          </cell>
          <cell r="K6257">
            <v>0</v>
          </cell>
        </row>
        <row r="6258">
          <cell r="A6258">
            <v>1987</v>
          </cell>
          <cell r="B6258" t="str">
            <v>388</v>
          </cell>
          <cell r="C6258" t="str">
            <v>SUSTUT RIVER</v>
          </cell>
          <cell r="D6258" t="str">
            <v>6</v>
          </cell>
          <cell r="E6258" t="str">
            <v>6</v>
          </cell>
          <cell r="F6258">
            <v>17</v>
          </cell>
          <cell r="G6258">
            <v>123</v>
          </cell>
          <cell r="H6258">
            <v>0</v>
          </cell>
          <cell r="I6258">
            <v>141</v>
          </cell>
          <cell r="J6258">
            <v>0</v>
          </cell>
          <cell r="K6258">
            <v>0</v>
          </cell>
        </row>
        <row r="6259">
          <cell r="A6259">
            <v>1987</v>
          </cell>
          <cell r="B6259" t="str">
            <v>388</v>
          </cell>
          <cell r="C6259" t="str">
            <v>SUSTUT RIVER</v>
          </cell>
          <cell r="D6259" t="str">
            <v>6</v>
          </cell>
          <cell r="E6259" t="str">
            <v>7</v>
          </cell>
          <cell r="F6259">
            <v>29</v>
          </cell>
          <cell r="G6259">
            <v>72</v>
          </cell>
          <cell r="H6259">
            <v>13</v>
          </cell>
          <cell r="I6259">
            <v>0</v>
          </cell>
          <cell r="J6259">
            <v>0</v>
          </cell>
          <cell r="K6259">
            <v>0</v>
          </cell>
        </row>
        <row r="6260">
          <cell r="A6260">
            <v>1987</v>
          </cell>
          <cell r="B6260" t="str">
            <v>388</v>
          </cell>
          <cell r="C6260" t="str">
            <v>SUSTUT RIVER</v>
          </cell>
          <cell r="D6260" t="str">
            <v>6</v>
          </cell>
          <cell r="E6260" t="str">
            <v>9</v>
          </cell>
          <cell r="F6260">
            <v>6</v>
          </cell>
          <cell r="G6260">
            <v>19</v>
          </cell>
          <cell r="H6260">
            <v>4</v>
          </cell>
          <cell r="I6260">
            <v>8</v>
          </cell>
          <cell r="J6260">
            <v>0</v>
          </cell>
          <cell r="K6260">
            <v>0</v>
          </cell>
        </row>
        <row r="6261">
          <cell r="A6261">
            <v>1987</v>
          </cell>
          <cell r="B6261" t="str">
            <v>390</v>
          </cell>
          <cell r="C6261" t="str">
            <v>TAHLTAN RIVER</v>
          </cell>
          <cell r="D6261" t="str">
            <v>6</v>
          </cell>
          <cell r="E6261" t="str">
            <v>0</v>
          </cell>
          <cell r="F6261">
            <v>4</v>
          </cell>
          <cell r="G6261">
            <v>6</v>
          </cell>
          <cell r="H6261">
            <v>4</v>
          </cell>
          <cell r="I6261">
            <v>6</v>
          </cell>
          <cell r="J6261">
            <v>0</v>
          </cell>
          <cell r="K6261">
            <v>0</v>
          </cell>
        </row>
        <row r="6262">
          <cell r="A6262">
            <v>1987</v>
          </cell>
          <cell r="B6262" t="str">
            <v>390</v>
          </cell>
          <cell r="C6262" t="str">
            <v>TAHLTAN RIVER</v>
          </cell>
          <cell r="D6262" t="str">
            <v>6</v>
          </cell>
          <cell r="E6262" t="str">
            <v>2</v>
          </cell>
          <cell r="F6262">
            <v>5</v>
          </cell>
          <cell r="G6262">
            <v>9</v>
          </cell>
          <cell r="H6262">
            <v>5</v>
          </cell>
          <cell r="I6262">
            <v>0</v>
          </cell>
          <cell r="J6262">
            <v>0</v>
          </cell>
          <cell r="K6262">
            <v>0</v>
          </cell>
        </row>
        <row r="6263">
          <cell r="A6263">
            <v>1987</v>
          </cell>
          <cell r="B6263" t="str">
            <v>390</v>
          </cell>
          <cell r="C6263" t="str">
            <v>TAHLTAN RIVER</v>
          </cell>
          <cell r="D6263" t="str">
            <v>6</v>
          </cell>
          <cell r="E6263" t="str">
            <v>6</v>
          </cell>
          <cell r="F6263">
            <v>47</v>
          </cell>
          <cell r="G6263">
            <v>183</v>
          </cell>
          <cell r="H6263">
            <v>60</v>
          </cell>
          <cell r="I6263">
            <v>55</v>
          </cell>
          <cell r="J6263">
            <v>0</v>
          </cell>
          <cell r="K6263">
            <v>0</v>
          </cell>
        </row>
        <row r="6264">
          <cell r="A6264">
            <v>1987</v>
          </cell>
          <cell r="B6264" t="str">
            <v>390</v>
          </cell>
          <cell r="C6264" t="str">
            <v>TAHLTAN RIVER</v>
          </cell>
          <cell r="D6264" t="str">
            <v>6</v>
          </cell>
          <cell r="E6264" t="str">
            <v>9</v>
          </cell>
          <cell r="F6264">
            <v>4</v>
          </cell>
          <cell r="G6264">
            <v>11</v>
          </cell>
          <cell r="H6264">
            <v>2</v>
          </cell>
          <cell r="I6264">
            <v>10</v>
          </cell>
          <cell r="J6264">
            <v>0</v>
          </cell>
          <cell r="K6264">
            <v>0</v>
          </cell>
        </row>
        <row r="6265">
          <cell r="A6265">
            <v>1987</v>
          </cell>
          <cell r="B6265" t="str">
            <v>391</v>
          </cell>
          <cell r="C6265" t="str">
            <v>TAKU RIVER</v>
          </cell>
          <cell r="D6265" t="str">
            <v>6</v>
          </cell>
          <cell r="E6265" t="str">
            <v>0</v>
          </cell>
          <cell r="F6265">
            <v>2</v>
          </cell>
          <cell r="G6265">
            <v>9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</row>
        <row r="6266">
          <cell r="A6266">
            <v>1987</v>
          </cell>
          <cell r="B6266" t="str">
            <v>391</v>
          </cell>
          <cell r="C6266" t="str">
            <v>TAKU RIVER</v>
          </cell>
          <cell r="D6266" t="str">
            <v>6</v>
          </cell>
          <cell r="E6266" t="str">
            <v>9</v>
          </cell>
          <cell r="F6266">
            <v>2</v>
          </cell>
          <cell r="G6266">
            <v>10</v>
          </cell>
          <cell r="H6266">
            <v>4</v>
          </cell>
          <cell r="I6266">
            <v>6</v>
          </cell>
          <cell r="J6266">
            <v>0</v>
          </cell>
          <cell r="K6266">
            <v>0</v>
          </cell>
        </row>
        <row r="6267">
          <cell r="A6267">
            <v>1987</v>
          </cell>
          <cell r="B6267" t="str">
            <v>392</v>
          </cell>
          <cell r="C6267" t="str">
            <v>TATSATUA CREEK</v>
          </cell>
          <cell r="D6267" t="str">
            <v>6</v>
          </cell>
          <cell r="E6267" t="str">
            <v>9</v>
          </cell>
          <cell r="F6267">
            <v>8</v>
          </cell>
          <cell r="G6267">
            <v>48</v>
          </cell>
          <cell r="H6267">
            <v>2</v>
          </cell>
          <cell r="I6267">
            <v>2</v>
          </cell>
          <cell r="J6267">
            <v>0</v>
          </cell>
          <cell r="K6267">
            <v>0</v>
          </cell>
        </row>
        <row r="6268">
          <cell r="A6268">
            <v>1987</v>
          </cell>
          <cell r="B6268" t="str">
            <v>394</v>
          </cell>
          <cell r="C6268" t="str">
            <v>TELKWA RIVER</v>
          </cell>
          <cell r="D6268" t="str">
            <v>6</v>
          </cell>
          <cell r="E6268" t="str">
            <v>5</v>
          </cell>
          <cell r="F6268">
            <v>3</v>
          </cell>
          <cell r="G6268">
            <v>7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</row>
        <row r="6269">
          <cell r="A6269">
            <v>1987</v>
          </cell>
          <cell r="B6269" t="str">
            <v>394</v>
          </cell>
          <cell r="C6269" t="str">
            <v>TELKWA RIVER</v>
          </cell>
          <cell r="D6269" t="str">
            <v>6</v>
          </cell>
          <cell r="E6269" t="str">
            <v>6</v>
          </cell>
          <cell r="F6269">
            <v>34</v>
          </cell>
          <cell r="G6269">
            <v>175</v>
          </cell>
          <cell r="H6269">
            <v>13</v>
          </cell>
          <cell r="I6269">
            <v>34</v>
          </cell>
          <cell r="J6269">
            <v>0</v>
          </cell>
          <cell r="K6269">
            <v>0</v>
          </cell>
        </row>
        <row r="6270">
          <cell r="A6270">
            <v>1987</v>
          </cell>
          <cell r="B6270" t="str">
            <v>394</v>
          </cell>
          <cell r="C6270" t="str">
            <v>TELKWA RIVER</v>
          </cell>
          <cell r="D6270" t="str">
            <v>6</v>
          </cell>
          <cell r="E6270" t="str">
            <v>7</v>
          </cell>
          <cell r="F6270">
            <v>16</v>
          </cell>
          <cell r="G6270">
            <v>43</v>
          </cell>
          <cell r="H6270">
            <v>3</v>
          </cell>
          <cell r="I6270">
            <v>0</v>
          </cell>
          <cell r="J6270">
            <v>0</v>
          </cell>
          <cell r="K6270">
            <v>0</v>
          </cell>
        </row>
        <row r="6271">
          <cell r="A6271">
            <v>1987</v>
          </cell>
          <cell r="B6271" t="str">
            <v>394</v>
          </cell>
          <cell r="C6271" t="str">
            <v>TELKWA RIVER</v>
          </cell>
          <cell r="D6271" t="str">
            <v>6</v>
          </cell>
          <cell r="E6271" t="str">
            <v>9</v>
          </cell>
          <cell r="F6271">
            <v>4</v>
          </cell>
          <cell r="G6271">
            <v>6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</row>
        <row r="6272">
          <cell r="A6272">
            <v>1987</v>
          </cell>
          <cell r="B6272" t="str">
            <v>395</v>
          </cell>
          <cell r="C6272" t="str">
            <v>TSEAX RIVER</v>
          </cell>
          <cell r="D6272" t="str">
            <v>6</v>
          </cell>
          <cell r="E6272" t="str">
            <v>0</v>
          </cell>
          <cell r="F6272">
            <v>6</v>
          </cell>
          <cell r="G6272">
            <v>15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</row>
        <row r="6273">
          <cell r="A6273">
            <v>1987</v>
          </cell>
          <cell r="B6273" t="str">
            <v>395</v>
          </cell>
          <cell r="C6273" t="str">
            <v>TSEAX RIVER</v>
          </cell>
          <cell r="D6273" t="str">
            <v>6</v>
          </cell>
          <cell r="E6273" t="str">
            <v>1</v>
          </cell>
          <cell r="F6273">
            <v>8</v>
          </cell>
          <cell r="G6273">
            <v>48</v>
          </cell>
          <cell r="H6273">
            <v>4</v>
          </cell>
          <cell r="I6273">
            <v>80</v>
          </cell>
          <cell r="J6273">
            <v>0</v>
          </cell>
          <cell r="K6273">
            <v>0</v>
          </cell>
        </row>
        <row r="6274">
          <cell r="A6274">
            <v>1987</v>
          </cell>
          <cell r="B6274" t="str">
            <v>395</v>
          </cell>
          <cell r="C6274" t="str">
            <v>TSEAX RIVER</v>
          </cell>
          <cell r="D6274" t="str">
            <v>6</v>
          </cell>
          <cell r="E6274" t="str">
            <v>2</v>
          </cell>
          <cell r="F6274">
            <v>14</v>
          </cell>
          <cell r="G6274">
            <v>74</v>
          </cell>
          <cell r="H6274">
            <v>14</v>
          </cell>
          <cell r="I6274">
            <v>102</v>
          </cell>
          <cell r="J6274">
            <v>0</v>
          </cell>
          <cell r="K6274">
            <v>0</v>
          </cell>
        </row>
        <row r="6275">
          <cell r="A6275">
            <v>1987</v>
          </cell>
          <cell r="B6275" t="str">
            <v>395</v>
          </cell>
          <cell r="C6275" t="str">
            <v>TSEAX RIVER</v>
          </cell>
          <cell r="D6275" t="str">
            <v>6</v>
          </cell>
          <cell r="E6275" t="str">
            <v>3</v>
          </cell>
          <cell r="F6275">
            <v>3</v>
          </cell>
          <cell r="G6275">
            <v>3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</row>
        <row r="6276">
          <cell r="A6276">
            <v>1987</v>
          </cell>
          <cell r="B6276" t="str">
            <v>395</v>
          </cell>
          <cell r="C6276" t="str">
            <v>TSEAX RIVER</v>
          </cell>
          <cell r="D6276" t="str">
            <v>6</v>
          </cell>
          <cell r="E6276" t="str">
            <v>6</v>
          </cell>
          <cell r="F6276">
            <v>149</v>
          </cell>
          <cell r="G6276">
            <v>396</v>
          </cell>
          <cell r="H6276">
            <v>85</v>
          </cell>
          <cell r="I6276">
            <v>370</v>
          </cell>
          <cell r="J6276">
            <v>0</v>
          </cell>
          <cell r="K6276">
            <v>0</v>
          </cell>
        </row>
        <row r="6277">
          <cell r="A6277">
            <v>1987</v>
          </cell>
          <cell r="B6277" t="str">
            <v>395</v>
          </cell>
          <cell r="C6277" t="str">
            <v>TSEAX RIVER</v>
          </cell>
          <cell r="D6277" t="str">
            <v>6</v>
          </cell>
          <cell r="E6277" t="str">
            <v>7</v>
          </cell>
          <cell r="F6277">
            <v>33</v>
          </cell>
          <cell r="G6277">
            <v>46</v>
          </cell>
          <cell r="H6277">
            <v>0</v>
          </cell>
          <cell r="I6277">
            <v>3</v>
          </cell>
          <cell r="J6277">
            <v>0</v>
          </cell>
          <cell r="K6277">
            <v>0</v>
          </cell>
        </row>
        <row r="6278">
          <cell r="A6278">
            <v>1987</v>
          </cell>
          <cell r="B6278" t="str">
            <v>395</v>
          </cell>
          <cell r="C6278" t="str">
            <v>TSEAX RIVER</v>
          </cell>
          <cell r="D6278" t="str">
            <v>6</v>
          </cell>
          <cell r="E6278" t="str">
            <v>9</v>
          </cell>
          <cell r="F6278">
            <v>30</v>
          </cell>
          <cell r="G6278">
            <v>99</v>
          </cell>
          <cell r="H6278">
            <v>13</v>
          </cell>
          <cell r="I6278">
            <v>46</v>
          </cell>
          <cell r="J6278">
            <v>0</v>
          </cell>
          <cell r="K6278">
            <v>0</v>
          </cell>
        </row>
        <row r="6279">
          <cell r="A6279">
            <v>1987</v>
          </cell>
          <cell r="B6279" t="str">
            <v>396</v>
          </cell>
          <cell r="C6279" t="str">
            <v>TUYA RIVER</v>
          </cell>
          <cell r="D6279" t="str">
            <v>6</v>
          </cell>
          <cell r="E6279" t="str">
            <v>7</v>
          </cell>
          <cell r="F6279">
            <v>3</v>
          </cell>
          <cell r="G6279">
            <v>13</v>
          </cell>
          <cell r="H6279">
            <v>0</v>
          </cell>
          <cell r="I6279">
            <v>49</v>
          </cell>
          <cell r="J6279">
            <v>0</v>
          </cell>
          <cell r="K6279">
            <v>0</v>
          </cell>
        </row>
        <row r="6280">
          <cell r="A6280">
            <v>1987</v>
          </cell>
          <cell r="B6280" t="str">
            <v>397</v>
          </cell>
          <cell r="C6280" t="str">
            <v>WEEWANIE CREEK</v>
          </cell>
          <cell r="D6280" t="str">
            <v>6</v>
          </cell>
          <cell r="E6280" t="str">
            <v>6</v>
          </cell>
          <cell r="F6280">
            <v>4</v>
          </cell>
          <cell r="G6280">
            <v>4</v>
          </cell>
          <cell r="H6280">
            <v>0</v>
          </cell>
          <cell r="I6280">
            <v>9</v>
          </cell>
          <cell r="J6280">
            <v>0</v>
          </cell>
          <cell r="K6280">
            <v>0</v>
          </cell>
        </row>
        <row r="6281">
          <cell r="A6281">
            <v>1987</v>
          </cell>
          <cell r="B6281" t="str">
            <v>399</v>
          </cell>
          <cell r="C6281" t="str">
            <v>ZYMAGOTITZ RIVER</v>
          </cell>
          <cell r="D6281" t="str">
            <v>6</v>
          </cell>
          <cell r="E6281" t="str">
            <v>6</v>
          </cell>
          <cell r="F6281">
            <v>17</v>
          </cell>
          <cell r="G6281">
            <v>34</v>
          </cell>
          <cell r="H6281">
            <v>13</v>
          </cell>
          <cell r="I6281">
            <v>26</v>
          </cell>
          <cell r="J6281">
            <v>0</v>
          </cell>
          <cell r="K6281">
            <v>0</v>
          </cell>
        </row>
        <row r="6282">
          <cell r="A6282">
            <v>1987</v>
          </cell>
          <cell r="B6282" t="str">
            <v>400</v>
          </cell>
          <cell r="C6282" t="str">
            <v>ZYMOETZ RIVER</v>
          </cell>
          <cell r="D6282" t="str">
            <v>6</v>
          </cell>
          <cell r="E6282" t="str">
            <v>0</v>
          </cell>
          <cell r="F6282">
            <v>104</v>
          </cell>
          <cell r="G6282">
            <v>715</v>
          </cell>
          <cell r="H6282">
            <v>19</v>
          </cell>
          <cell r="I6282">
            <v>717</v>
          </cell>
          <cell r="J6282">
            <v>0</v>
          </cell>
          <cell r="K6282">
            <v>6</v>
          </cell>
        </row>
        <row r="6283">
          <cell r="A6283">
            <v>1987</v>
          </cell>
          <cell r="B6283" t="str">
            <v>400</v>
          </cell>
          <cell r="C6283" t="str">
            <v>ZYMOETZ RIVER</v>
          </cell>
          <cell r="D6283" t="str">
            <v>6</v>
          </cell>
          <cell r="E6283" t="str">
            <v>1</v>
          </cell>
          <cell r="F6283">
            <v>20</v>
          </cell>
          <cell r="G6283">
            <v>351</v>
          </cell>
          <cell r="H6283">
            <v>8</v>
          </cell>
          <cell r="I6283">
            <v>251</v>
          </cell>
          <cell r="J6283">
            <v>0</v>
          </cell>
          <cell r="K6283">
            <v>8</v>
          </cell>
        </row>
        <row r="6284">
          <cell r="A6284">
            <v>1987</v>
          </cell>
          <cell r="B6284" t="str">
            <v>400</v>
          </cell>
          <cell r="C6284" t="str">
            <v>ZYMOETZ RIVER</v>
          </cell>
          <cell r="D6284" t="str">
            <v>6</v>
          </cell>
          <cell r="E6284" t="str">
            <v>2</v>
          </cell>
          <cell r="F6284">
            <v>74</v>
          </cell>
          <cell r="G6284">
            <v>263</v>
          </cell>
          <cell r="H6284">
            <v>46</v>
          </cell>
          <cell r="I6284">
            <v>277</v>
          </cell>
          <cell r="J6284">
            <v>0</v>
          </cell>
          <cell r="K6284">
            <v>23</v>
          </cell>
        </row>
        <row r="6285">
          <cell r="A6285">
            <v>1987</v>
          </cell>
          <cell r="B6285" t="str">
            <v>400</v>
          </cell>
          <cell r="C6285" t="str">
            <v>ZYMOETZ RIVER</v>
          </cell>
          <cell r="D6285" t="str">
            <v>6</v>
          </cell>
          <cell r="E6285" t="str">
            <v>3</v>
          </cell>
          <cell r="F6285">
            <v>9</v>
          </cell>
          <cell r="G6285">
            <v>54</v>
          </cell>
          <cell r="H6285">
            <v>9</v>
          </cell>
          <cell r="I6285">
            <v>16</v>
          </cell>
          <cell r="J6285">
            <v>0</v>
          </cell>
          <cell r="K6285">
            <v>0</v>
          </cell>
        </row>
        <row r="6286">
          <cell r="A6286">
            <v>1987</v>
          </cell>
          <cell r="B6286" t="str">
            <v>400</v>
          </cell>
          <cell r="C6286" t="str">
            <v>ZYMOETZ RIVER</v>
          </cell>
          <cell r="D6286" t="str">
            <v>6</v>
          </cell>
          <cell r="E6286" t="str">
            <v>5</v>
          </cell>
          <cell r="F6286">
            <v>10</v>
          </cell>
          <cell r="G6286">
            <v>21</v>
          </cell>
          <cell r="H6286">
            <v>3</v>
          </cell>
          <cell r="I6286">
            <v>0</v>
          </cell>
          <cell r="J6286">
            <v>0</v>
          </cell>
          <cell r="K6286">
            <v>0</v>
          </cell>
        </row>
        <row r="6287">
          <cell r="A6287">
            <v>1987</v>
          </cell>
          <cell r="B6287" t="str">
            <v>400</v>
          </cell>
          <cell r="C6287" t="str">
            <v>ZYMOETZ RIVER</v>
          </cell>
          <cell r="D6287" t="str">
            <v>6</v>
          </cell>
          <cell r="E6287" t="str">
            <v>6</v>
          </cell>
          <cell r="F6287">
            <v>524</v>
          </cell>
          <cell r="G6287">
            <v>3853</v>
          </cell>
          <cell r="H6287">
            <v>439</v>
          </cell>
          <cell r="I6287">
            <v>2091</v>
          </cell>
          <cell r="J6287">
            <v>4</v>
          </cell>
          <cell r="K6287">
            <v>17</v>
          </cell>
        </row>
        <row r="6288">
          <cell r="A6288">
            <v>1987</v>
          </cell>
          <cell r="B6288" t="str">
            <v>400</v>
          </cell>
          <cell r="C6288" t="str">
            <v>ZYMOETZ RIVER</v>
          </cell>
          <cell r="D6288" t="str">
            <v>6</v>
          </cell>
          <cell r="E6288" t="str">
            <v>7</v>
          </cell>
          <cell r="F6288">
            <v>62</v>
          </cell>
          <cell r="G6288">
            <v>170</v>
          </cell>
          <cell r="H6288">
            <v>13</v>
          </cell>
          <cell r="I6288">
            <v>252</v>
          </cell>
          <cell r="J6288">
            <v>0</v>
          </cell>
          <cell r="K6288">
            <v>0</v>
          </cell>
        </row>
        <row r="6289">
          <cell r="A6289">
            <v>1987</v>
          </cell>
          <cell r="B6289" t="str">
            <v>400</v>
          </cell>
          <cell r="C6289" t="str">
            <v>ZYMOETZ RIVER</v>
          </cell>
          <cell r="D6289" t="str">
            <v>6</v>
          </cell>
          <cell r="E6289" t="str">
            <v>9</v>
          </cell>
          <cell r="F6289">
            <v>48</v>
          </cell>
          <cell r="G6289">
            <v>135</v>
          </cell>
          <cell r="H6289">
            <v>15</v>
          </cell>
          <cell r="I6289">
            <v>55</v>
          </cell>
          <cell r="J6289">
            <v>0</v>
          </cell>
          <cell r="K6289">
            <v>0</v>
          </cell>
        </row>
        <row r="6290">
          <cell r="A6290">
            <v>1987</v>
          </cell>
          <cell r="B6290" t="str">
            <v>401</v>
          </cell>
          <cell r="C6290" t="str">
            <v>KHUTZE RIVER</v>
          </cell>
          <cell r="D6290" t="str">
            <v>6</v>
          </cell>
          <cell r="E6290" t="str">
            <v>0</v>
          </cell>
          <cell r="F6290">
            <v>6</v>
          </cell>
          <cell r="G6290">
            <v>11</v>
          </cell>
          <cell r="H6290">
            <v>0</v>
          </cell>
          <cell r="I6290">
            <v>2</v>
          </cell>
          <cell r="J6290">
            <v>0</v>
          </cell>
          <cell r="K6290">
            <v>0</v>
          </cell>
        </row>
        <row r="6291">
          <cell r="A6291">
            <v>1987</v>
          </cell>
          <cell r="B6291" t="str">
            <v>409</v>
          </cell>
          <cell r="C6291" t="str">
            <v>CHAMBERS CREEK</v>
          </cell>
          <cell r="D6291" t="str">
            <v>6</v>
          </cell>
          <cell r="E6291" t="str">
            <v>6</v>
          </cell>
          <cell r="F6291">
            <v>4</v>
          </cell>
          <cell r="G6291">
            <v>4</v>
          </cell>
          <cell r="H6291">
            <v>4</v>
          </cell>
          <cell r="I6291">
            <v>0</v>
          </cell>
          <cell r="J6291">
            <v>0</v>
          </cell>
          <cell r="K6291">
            <v>0</v>
          </cell>
        </row>
        <row r="6292">
          <cell r="A6292">
            <v>1987</v>
          </cell>
          <cell r="B6292" t="str">
            <v>410</v>
          </cell>
          <cell r="C6292" t="str">
            <v>KINCOLITH RIVER</v>
          </cell>
          <cell r="D6292" t="str">
            <v>6</v>
          </cell>
          <cell r="E6292" t="str">
            <v>6</v>
          </cell>
          <cell r="F6292">
            <v>4</v>
          </cell>
          <cell r="G6292">
            <v>4</v>
          </cell>
          <cell r="H6292">
            <v>4</v>
          </cell>
          <cell r="I6292">
            <v>0</v>
          </cell>
          <cell r="J6292">
            <v>0</v>
          </cell>
          <cell r="K6292">
            <v>0</v>
          </cell>
        </row>
        <row r="6293">
          <cell r="A6293">
            <v>1987</v>
          </cell>
          <cell r="B6293" t="str">
            <v>425</v>
          </cell>
          <cell r="C6293" t="str">
            <v>AIN RIVER</v>
          </cell>
          <cell r="D6293" t="str">
            <v>6</v>
          </cell>
          <cell r="E6293" t="str">
            <v>6</v>
          </cell>
          <cell r="F6293">
            <v>13</v>
          </cell>
          <cell r="G6293">
            <v>21</v>
          </cell>
          <cell r="H6293">
            <v>0</v>
          </cell>
          <cell r="I6293">
            <v>4</v>
          </cell>
          <cell r="J6293">
            <v>0</v>
          </cell>
          <cell r="K6293">
            <v>0</v>
          </cell>
        </row>
        <row r="6294">
          <cell r="A6294">
            <v>1987</v>
          </cell>
          <cell r="B6294" t="str">
            <v>429</v>
          </cell>
          <cell r="C6294" t="str">
            <v>COPPER CREEK</v>
          </cell>
          <cell r="D6294" t="str">
            <v>6</v>
          </cell>
          <cell r="E6294" t="str">
            <v>0</v>
          </cell>
          <cell r="F6294">
            <v>4</v>
          </cell>
          <cell r="G6294">
            <v>9</v>
          </cell>
          <cell r="H6294">
            <v>0</v>
          </cell>
          <cell r="I6294">
            <v>15</v>
          </cell>
          <cell r="J6294">
            <v>0</v>
          </cell>
          <cell r="K6294">
            <v>0</v>
          </cell>
        </row>
        <row r="6295">
          <cell r="A6295">
            <v>1987</v>
          </cell>
          <cell r="B6295" t="str">
            <v>429</v>
          </cell>
          <cell r="C6295" t="str">
            <v>COPPER CREEK</v>
          </cell>
          <cell r="D6295" t="str">
            <v>6</v>
          </cell>
          <cell r="E6295" t="str">
            <v>1</v>
          </cell>
          <cell r="F6295">
            <v>8</v>
          </cell>
          <cell r="G6295">
            <v>12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</row>
        <row r="6296">
          <cell r="A6296">
            <v>1987</v>
          </cell>
          <cell r="B6296" t="str">
            <v>429</v>
          </cell>
          <cell r="C6296" t="str">
            <v>COPPER CREEK</v>
          </cell>
          <cell r="D6296" t="str">
            <v>6</v>
          </cell>
          <cell r="E6296" t="str">
            <v>2</v>
          </cell>
          <cell r="F6296">
            <v>23</v>
          </cell>
          <cell r="G6296">
            <v>46</v>
          </cell>
          <cell r="H6296">
            <v>14</v>
          </cell>
          <cell r="I6296">
            <v>32</v>
          </cell>
          <cell r="J6296">
            <v>0</v>
          </cell>
          <cell r="K6296">
            <v>0</v>
          </cell>
        </row>
        <row r="6297">
          <cell r="A6297">
            <v>1987</v>
          </cell>
          <cell r="B6297" t="str">
            <v>429</v>
          </cell>
          <cell r="C6297" t="str">
            <v>COPPER CREEK</v>
          </cell>
          <cell r="D6297" t="str">
            <v>6</v>
          </cell>
          <cell r="E6297" t="str">
            <v>6</v>
          </cell>
          <cell r="F6297">
            <v>77</v>
          </cell>
          <cell r="G6297">
            <v>605</v>
          </cell>
          <cell r="H6297">
            <v>64</v>
          </cell>
          <cell r="I6297">
            <v>698</v>
          </cell>
          <cell r="J6297">
            <v>0</v>
          </cell>
          <cell r="K6297">
            <v>0</v>
          </cell>
        </row>
        <row r="6298">
          <cell r="A6298">
            <v>1987</v>
          </cell>
          <cell r="B6298" t="str">
            <v>429</v>
          </cell>
          <cell r="C6298" t="str">
            <v>COPPER CREEK</v>
          </cell>
          <cell r="D6298" t="str">
            <v>6</v>
          </cell>
          <cell r="E6298" t="str">
            <v>8</v>
          </cell>
          <cell r="F6298">
            <v>3</v>
          </cell>
          <cell r="G6298">
            <v>7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</row>
        <row r="6299">
          <cell r="A6299">
            <v>1987</v>
          </cell>
          <cell r="B6299" t="str">
            <v>429</v>
          </cell>
          <cell r="C6299" t="str">
            <v>COPPER CREEK</v>
          </cell>
          <cell r="D6299" t="str">
            <v>6</v>
          </cell>
          <cell r="E6299" t="str">
            <v>9</v>
          </cell>
          <cell r="F6299">
            <v>6</v>
          </cell>
          <cell r="G6299">
            <v>15</v>
          </cell>
          <cell r="H6299">
            <v>6</v>
          </cell>
          <cell r="I6299">
            <v>8</v>
          </cell>
          <cell r="J6299">
            <v>0</v>
          </cell>
          <cell r="K6299">
            <v>0</v>
          </cell>
        </row>
        <row r="6300">
          <cell r="A6300">
            <v>1987</v>
          </cell>
          <cell r="B6300" t="str">
            <v>430</v>
          </cell>
          <cell r="C6300" t="str">
            <v>DATLAMEN CREEK</v>
          </cell>
          <cell r="D6300" t="str">
            <v>6</v>
          </cell>
          <cell r="E6300" t="str">
            <v>6</v>
          </cell>
          <cell r="F6300">
            <v>9</v>
          </cell>
          <cell r="G6300">
            <v>26</v>
          </cell>
          <cell r="H6300">
            <v>0</v>
          </cell>
          <cell r="I6300">
            <v>64</v>
          </cell>
          <cell r="J6300">
            <v>0</v>
          </cell>
          <cell r="K6300">
            <v>0</v>
          </cell>
        </row>
        <row r="6301">
          <cell r="A6301">
            <v>1987</v>
          </cell>
          <cell r="B6301" t="str">
            <v>432</v>
          </cell>
          <cell r="C6301" t="str">
            <v>DEENA CREEK</v>
          </cell>
          <cell r="D6301" t="str">
            <v>6</v>
          </cell>
          <cell r="E6301" t="str">
            <v>0</v>
          </cell>
          <cell r="F6301">
            <v>2</v>
          </cell>
          <cell r="G6301">
            <v>4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</row>
        <row r="6302">
          <cell r="A6302">
            <v>1987</v>
          </cell>
          <cell r="B6302" t="str">
            <v>432</v>
          </cell>
          <cell r="C6302" t="str">
            <v>DEENA CREEK</v>
          </cell>
          <cell r="D6302" t="str">
            <v>6</v>
          </cell>
          <cell r="E6302" t="str">
            <v>1</v>
          </cell>
          <cell r="F6302">
            <v>12</v>
          </cell>
          <cell r="G6302">
            <v>20</v>
          </cell>
          <cell r="H6302">
            <v>12</v>
          </cell>
          <cell r="I6302">
            <v>36</v>
          </cell>
          <cell r="J6302">
            <v>0</v>
          </cell>
          <cell r="K6302">
            <v>0</v>
          </cell>
        </row>
        <row r="6303">
          <cell r="A6303">
            <v>1987</v>
          </cell>
          <cell r="B6303" t="str">
            <v>432</v>
          </cell>
          <cell r="C6303" t="str">
            <v>DEENA CREEK</v>
          </cell>
          <cell r="D6303" t="str">
            <v>6</v>
          </cell>
          <cell r="E6303" t="str">
            <v>2</v>
          </cell>
          <cell r="F6303">
            <v>14</v>
          </cell>
          <cell r="G6303">
            <v>18</v>
          </cell>
          <cell r="H6303">
            <v>0</v>
          </cell>
          <cell r="I6303">
            <v>9</v>
          </cell>
          <cell r="J6303">
            <v>0</v>
          </cell>
          <cell r="K6303">
            <v>0</v>
          </cell>
        </row>
        <row r="6304">
          <cell r="A6304">
            <v>1987</v>
          </cell>
          <cell r="B6304" t="str">
            <v>432</v>
          </cell>
          <cell r="C6304" t="str">
            <v>DEENA CREEK</v>
          </cell>
          <cell r="D6304" t="str">
            <v>6</v>
          </cell>
          <cell r="E6304" t="str">
            <v>6</v>
          </cell>
          <cell r="F6304">
            <v>55</v>
          </cell>
          <cell r="G6304">
            <v>234</v>
          </cell>
          <cell r="H6304">
            <v>17</v>
          </cell>
          <cell r="I6304">
            <v>281</v>
          </cell>
          <cell r="J6304">
            <v>0</v>
          </cell>
          <cell r="K6304">
            <v>0</v>
          </cell>
        </row>
        <row r="6305">
          <cell r="A6305">
            <v>1987</v>
          </cell>
          <cell r="B6305" t="str">
            <v>432</v>
          </cell>
          <cell r="C6305" t="str">
            <v>DEENA CREEK</v>
          </cell>
          <cell r="D6305" t="str">
            <v>6</v>
          </cell>
          <cell r="E6305" t="str">
            <v>9</v>
          </cell>
          <cell r="F6305">
            <v>2</v>
          </cell>
          <cell r="G6305">
            <v>2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</row>
        <row r="6306">
          <cell r="A6306">
            <v>1987</v>
          </cell>
          <cell r="B6306" t="str">
            <v>434</v>
          </cell>
          <cell r="C6306" t="str">
            <v>HIELLEN RIVER</v>
          </cell>
          <cell r="D6306" t="str">
            <v>6</v>
          </cell>
          <cell r="E6306" t="str">
            <v>3</v>
          </cell>
          <cell r="F6306">
            <v>3</v>
          </cell>
          <cell r="G6306">
            <v>6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</row>
        <row r="6307">
          <cell r="A6307">
            <v>1987</v>
          </cell>
          <cell r="B6307" t="str">
            <v>434</v>
          </cell>
          <cell r="C6307" t="str">
            <v>HIELLEN RIVER</v>
          </cell>
          <cell r="D6307" t="str">
            <v>6</v>
          </cell>
          <cell r="E6307" t="str">
            <v>6</v>
          </cell>
          <cell r="F6307">
            <v>21</v>
          </cell>
          <cell r="G6307">
            <v>132</v>
          </cell>
          <cell r="H6307">
            <v>9</v>
          </cell>
          <cell r="I6307">
            <v>98</v>
          </cell>
          <cell r="J6307">
            <v>0</v>
          </cell>
          <cell r="K6307">
            <v>0</v>
          </cell>
        </row>
        <row r="6308">
          <cell r="A6308">
            <v>1987</v>
          </cell>
          <cell r="B6308" t="str">
            <v>435</v>
          </cell>
          <cell r="C6308" t="str">
            <v>HONNA RIVER</v>
          </cell>
          <cell r="D6308" t="str">
            <v>6</v>
          </cell>
          <cell r="E6308" t="str">
            <v>2</v>
          </cell>
          <cell r="F6308">
            <v>18</v>
          </cell>
          <cell r="G6308">
            <v>28</v>
          </cell>
          <cell r="H6308">
            <v>14</v>
          </cell>
          <cell r="I6308">
            <v>14</v>
          </cell>
          <cell r="J6308">
            <v>0</v>
          </cell>
          <cell r="K6308">
            <v>0</v>
          </cell>
        </row>
        <row r="6309">
          <cell r="A6309">
            <v>1987</v>
          </cell>
          <cell r="B6309" t="str">
            <v>435</v>
          </cell>
          <cell r="C6309" t="str">
            <v>HONNA RIVER</v>
          </cell>
          <cell r="D6309" t="str">
            <v>6</v>
          </cell>
          <cell r="E6309" t="str">
            <v>3</v>
          </cell>
          <cell r="F6309">
            <v>3</v>
          </cell>
          <cell r="G6309">
            <v>3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</row>
        <row r="6310">
          <cell r="A6310">
            <v>1987</v>
          </cell>
          <cell r="B6310" t="str">
            <v>435</v>
          </cell>
          <cell r="C6310" t="str">
            <v>HONNA RIVER</v>
          </cell>
          <cell r="D6310" t="str">
            <v>6</v>
          </cell>
          <cell r="E6310" t="str">
            <v>6</v>
          </cell>
          <cell r="F6310">
            <v>85</v>
          </cell>
          <cell r="G6310">
            <v>524</v>
          </cell>
          <cell r="H6310">
            <v>98</v>
          </cell>
          <cell r="I6310">
            <v>273</v>
          </cell>
          <cell r="J6310">
            <v>0</v>
          </cell>
          <cell r="K6310">
            <v>0</v>
          </cell>
        </row>
        <row r="6311">
          <cell r="A6311">
            <v>1987</v>
          </cell>
          <cell r="B6311" t="str">
            <v>435</v>
          </cell>
          <cell r="C6311" t="str">
            <v>HONNA RIVER</v>
          </cell>
          <cell r="D6311" t="str">
            <v>6</v>
          </cell>
          <cell r="E6311" t="str">
            <v>7</v>
          </cell>
          <cell r="F6311">
            <v>3</v>
          </cell>
          <cell r="G6311">
            <v>3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</row>
        <row r="6312">
          <cell r="A6312">
            <v>1987</v>
          </cell>
          <cell r="B6312" t="str">
            <v>436</v>
          </cell>
          <cell r="C6312" t="str">
            <v>MAMIN RIVER</v>
          </cell>
          <cell r="D6312" t="str">
            <v>6</v>
          </cell>
          <cell r="E6312" t="str">
            <v>0</v>
          </cell>
          <cell r="F6312">
            <v>2</v>
          </cell>
          <cell r="G6312">
            <v>2</v>
          </cell>
          <cell r="H6312">
            <v>0</v>
          </cell>
          <cell r="I6312">
            <v>2</v>
          </cell>
          <cell r="J6312">
            <v>0</v>
          </cell>
          <cell r="K6312">
            <v>0</v>
          </cell>
        </row>
        <row r="6313">
          <cell r="A6313">
            <v>1987</v>
          </cell>
          <cell r="B6313" t="str">
            <v>436</v>
          </cell>
          <cell r="C6313" t="str">
            <v>MAMIN RIVER</v>
          </cell>
          <cell r="D6313" t="str">
            <v>6</v>
          </cell>
          <cell r="E6313" t="str">
            <v>2</v>
          </cell>
          <cell r="F6313">
            <v>5</v>
          </cell>
          <cell r="G6313">
            <v>23</v>
          </cell>
          <cell r="H6313">
            <v>5</v>
          </cell>
          <cell r="I6313">
            <v>0</v>
          </cell>
          <cell r="J6313">
            <v>0</v>
          </cell>
          <cell r="K6313">
            <v>0</v>
          </cell>
        </row>
        <row r="6314">
          <cell r="A6314">
            <v>1987</v>
          </cell>
          <cell r="B6314" t="str">
            <v>436</v>
          </cell>
          <cell r="C6314" t="str">
            <v>MAMIN RIVER</v>
          </cell>
          <cell r="D6314" t="str">
            <v>6</v>
          </cell>
          <cell r="E6314" t="str">
            <v>6</v>
          </cell>
          <cell r="F6314">
            <v>81</v>
          </cell>
          <cell r="G6314">
            <v>413</v>
          </cell>
          <cell r="H6314">
            <v>60</v>
          </cell>
          <cell r="I6314">
            <v>575</v>
          </cell>
          <cell r="J6314">
            <v>4</v>
          </cell>
          <cell r="K6314">
            <v>0</v>
          </cell>
        </row>
        <row r="6315">
          <cell r="A6315">
            <v>1987</v>
          </cell>
          <cell r="B6315" t="str">
            <v>436</v>
          </cell>
          <cell r="C6315" t="str">
            <v>MAMIN RIVER</v>
          </cell>
          <cell r="D6315" t="str">
            <v>6</v>
          </cell>
          <cell r="E6315" t="str">
            <v>9</v>
          </cell>
          <cell r="F6315">
            <v>4</v>
          </cell>
          <cell r="G6315">
            <v>8</v>
          </cell>
          <cell r="H6315">
            <v>4</v>
          </cell>
          <cell r="I6315">
            <v>17</v>
          </cell>
          <cell r="J6315">
            <v>0</v>
          </cell>
          <cell r="K6315">
            <v>0</v>
          </cell>
        </row>
        <row r="6316">
          <cell r="A6316">
            <v>1987</v>
          </cell>
          <cell r="B6316" t="str">
            <v>437</v>
          </cell>
          <cell r="C6316" t="str">
            <v>MATHERS CREEK</v>
          </cell>
          <cell r="D6316" t="str">
            <v>6</v>
          </cell>
          <cell r="E6316" t="str">
            <v>1</v>
          </cell>
          <cell r="F6316">
            <v>4</v>
          </cell>
          <cell r="G6316">
            <v>8</v>
          </cell>
          <cell r="H6316">
            <v>0</v>
          </cell>
          <cell r="I6316">
            <v>4</v>
          </cell>
          <cell r="J6316">
            <v>0</v>
          </cell>
          <cell r="K6316">
            <v>0</v>
          </cell>
        </row>
        <row r="6317">
          <cell r="A6317">
            <v>1987</v>
          </cell>
          <cell r="B6317" t="str">
            <v>437</v>
          </cell>
          <cell r="C6317" t="str">
            <v>MATHERS CREEK</v>
          </cell>
          <cell r="D6317" t="str">
            <v>6</v>
          </cell>
          <cell r="E6317" t="str">
            <v>6</v>
          </cell>
          <cell r="F6317">
            <v>4</v>
          </cell>
          <cell r="G6317">
            <v>21</v>
          </cell>
          <cell r="H6317">
            <v>0</v>
          </cell>
          <cell r="I6317">
            <v>4</v>
          </cell>
          <cell r="J6317">
            <v>0</v>
          </cell>
          <cell r="K6317">
            <v>0</v>
          </cell>
        </row>
        <row r="6318">
          <cell r="A6318">
            <v>1987</v>
          </cell>
          <cell r="B6318" t="str">
            <v>438</v>
          </cell>
          <cell r="C6318" t="str">
            <v>NADEN RIVER</v>
          </cell>
          <cell r="D6318" t="str">
            <v>6</v>
          </cell>
          <cell r="E6318" t="str">
            <v>2</v>
          </cell>
          <cell r="F6318">
            <v>5</v>
          </cell>
          <cell r="G6318">
            <v>28</v>
          </cell>
          <cell r="H6318">
            <v>5</v>
          </cell>
          <cell r="I6318">
            <v>9</v>
          </cell>
          <cell r="J6318">
            <v>0</v>
          </cell>
          <cell r="K6318">
            <v>0</v>
          </cell>
        </row>
        <row r="6319">
          <cell r="A6319">
            <v>1987</v>
          </cell>
          <cell r="B6319" t="str">
            <v>439</v>
          </cell>
          <cell r="C6319" t="str">
            <v>PALLANT CREEK</v>
          </cell>
          <cell r="D6319" t="str">
            <v>6</v>
          </cell>
          <cell r="E6319" t="str">
            <v>0</v>
          </cell>
          <cell r="F6319">
            <v>2</v>
          </cell>
          <cell r="G6319">
            <v>2</v>
          </cell>
          <cell r="H6319">
            <v>0</v>
          </cell>
          <cell r="I6319">
            <v>0</v>
          </cell>
          <cell r="J6319">
            <v>0</v>
          </cell>
          <cell r="K6319">
            <v>0</v>
          </cell>
        </row>
        <row r="6320">
          <cell r="A6320">
            <v>1987</v>
          </cell>
          <cell r="B6320" t="str">
            <v>439</v>
          </cell>
          <cell r="C6320" t="str">
            <v>PALLANT CREEK</v>
          </cell>
          <cell r="D6320" t="str">
            <v>6</v>
          </cell>
          <cell r="E6320" t="str">
            <v>1</v>
          </cell>
          <cell r="F6320">
            <v>16</v>
          </cell>
          <cell r="G6320">
            <v>68</v>
          </cell>
          <cell r="H6320">
            <v>8</v>
          </cell>
          <cell r="I6320">
            <v>151</v>
          </cell>
          <cell r="J6320">
            <v>0</v>
          </cell>
          <cell r="K6320">
            <v>0</v>
          </cell>
        </row>
        <row r="6321">
          <cell r="A6321">
            <v>1987</v>
          </cell>
          <cell r="B6321" t="str">
            <v>439</v>
          </cell>
          <cell r="C6321" t="str">
            <v>PALLANT CREEK</v>
          </cell>
          <cell r="D6321" t="str">
            <v>6</v>
          </cell>
          <cell r="E6321" t="str">
            <v>2</v>
          </cell>
          <cell r="F6321">
            <v>5</v>
          </cell>
          <cell r="G6321">
            <v>9</v>
          </cell>
          <cell r="H6321">
            <v>0</v>
          </cell>
          <cell r="I6321">
            <v>14</v>
          </cell>
          <cell r="J6321">
            <v>0</v>
          </cell>
          <cell r="K6321">
            <v>5</v>
          </cell>
        </row>
        <row r="6322">
          <cell r="A6322">
            <v>1987</v>
          </cell>
          <cell r="B6322" t="str">
            <v>439</v>
          </cell>
          <cell r="C6322" t="str">
            <v>PALLANT CREEK</v>
          </cell>
          <cell r="D6322" t="str">
            <v>6</v>
          </cell>
          <cell r="E6322" t="str">
            <v>6</v>
          </cell>
          <cell r="F6322">
            <v>47</v>
          </cell>
          <cell r="G6322">
            <v>132</v>
          </cell>
          <cell r="H6322">
            <v>4</v>
          </cell>
          <cell r="I6322">
            <v>170</v>
          </cell>
          <cell r="J6322">
            <v>0</v>
          </cell>
          <cell r="K6322">
            <v>0</v>
          </cell>
        </row>
        <row r="6323">
          <cell r="A6323">
            <v>1987</v>
          </cell>
          <cell r="B6323" t="str">
            <v>439</v>
          </cell>
          <cell r="C6323" t="str">
            <v>PALLANT CREEK</v>
          </cell>
          <cell r="D6323" t="str">
            <v>6</v>
          </cell>
          <cell r="E6323" t="str">
            <v>9</v>
          </cell>
          <cell r="F6323">
            <v>4</v>
          </cell>
          <cell r="G6323">
            <v>11</v>
          </cell>
          <cell r="H6323">
            <v>6</v>
          </cell>
          <cell r="I6323">
            <v>11</v>
          </cell>
          <cell r="J6323">
            <v>0</v>
          </cell>
          <cell r="K6323">
            <v>0</v>
          </cell>
        </row>
        <row r="6324">
          <cell r="A6324">
            <v>1987</v>
          </cell>
          <cell r="B6324" t="str">
            <v>441</v>
          </cell>
          <cell r="C6324" t="str">
            <v>SANGAN RIVER</v>
          </cell>
          <cell r="D6324" t="str">
            <v>6</v>
          </cell>
          <cell r="E6324" t="str">
            <v>6</v>
          </cell>
          <cell r="F6324">
            <v>4</v>
          </cell>
          <cell r="G6324">
            <v>21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</row>
        <row r="6325">
          <cell r="A6325">
            <v>1987</v>
          </cell>
          <cell r="B6325" t="str">
            <v>442</v>
          </cell>
          <cell r="C6325" t="str">
            <v>SKEDANS CREEK</v>
          </cell>
          <cell r="D6325" t="str">
            <v>6</v>
          </cell>
          <cell r="E6325" t="str">
            <v>6</v>
          </cell>
          <cell r="F6325">
            <v>9</v>
          </cell>
          <cell r="G6325">
            <v>85</v>
          </cell>
          <cell r="H6325">
            <v>4</v>
          </cell>
          <cell r="I6325">
            <v>51</v>
          </cell>
          <cell r="J6325">
            <v>0</v>
          </cell>
          <cell r="K6325">
            <v>0</v>
          </cell>
        </row>
        <row r="6326">
          <cell r="A6326">
            <v>1987</v>
          </cell>
          <cell r="B6326" t="str">
            <v>445</v>
          </cell>
          <cell r="C6326" t="str">
            <v>TLELL RIVER</v>
          </cell>
          <cell r="D6326" t="str">
            <v>6</v>
          </cell>
          <cell r="E6326" t="str">
            <v>0</v>
          </cell>
          <cell r="F6326">
            <v>4</v>
          </cell>
          <cell r="G6326">
            <v>11</v>
          </cell>
          <cell r="H6326">
            <v>2</v>
          </cell>
          <cell r="I6326">
            <v>32</v>
          </cell>
          <cell r="J6326">
            <v>0</v>
          </cell>
          <cell r="K6326">
            <v>0</v>
          </cell>
        </row>
        <row r="6327">
          <cell r="A6327">
            <v>1987</v>
          </cell>
          <cell r="B6327" t="str">
            <v>445</v>
          </cell>
          <cell r="C6327" t="str">
            <v>TLELL RIVER</v>
          </cell>
          <cell r="D6327" t="str">
            <v>6</v>
          </cell>
          <cell r="E6327" t="str">
            <v>2</v>
          </cell>
          <cell r="F6327">
            <v>9</v>
          </cell>
          <cell r="G6327">
            <v>9</v>
          </cell>
          <cell r="H6327">
            <v>5</v>
          </cell>
          <cell r="I6327">
            <v>0</v>
          </cell>
          <cell r="J6327">
            <v>0</v>
          </cell>
          <cell r="K6327">
            <v>0</v>
          </cell>
        </row>
        <row r="6328">
          <cell r="A6328">
            <v>1987</v>
          </cell>
          <cell r="B6328" t="str">
            <v>445</v>
          </cell>
          <cell r="C6328" t="str">
            <v>TLELL RIVER</v>
          </cell>
          <cell r="D6328" t="str">
            <v>6</v>
          </cell>
          <cell r="E6328" t="str">
            <v>6</v>
          </cell>
          <cell r="F6328">
            <v>106</v>
          </cell>
          <cell r="G6328">
            <v>387</v>
          </cell>
          <cell r="H6328">
            <v>111</v>
          </cell>
          <cell r="I6328">
            <v>238</v>
          </cell>
          <cell r="J6328">
            <v>0</v>
          </cell>
          <cell r="K6328">
            <v>0</v>
          </cell>
        </row>
        <row r="6329">
          <cell r="A6329">
            <v>1987</v>
          </cell>
          <cell r="B6329" t="str">
            <v>445</v>
          </cell>
          <cell r="C6329" t="str">
            <v>TLELL RIVER</v>
          </cell>
          <cell r="D6329" t="str">
            <v>6</v>
          </cell>
          <cell r="E6329" t="str">
            <v>9</v>
          </cell>
          <cell r="F6329">
            <v>2</v>
          </cell>
          <cell r="G6329">
            <v>2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</row>
        <row r="6330">
          <cell r="A6330">
            <v>1987</v>
          </cell>
          <cell r="B6330" t="str">
            <v>446</v>
          </cell>
          <cell r="C6330" t="str">
            <v>YAKOUN RIVER</v>
          </cell>
          <cell r="D6330" t="str">
            <v>6</v>
          </cell>
          <cell r="E6330" t="str">
            <v>0</v>
          </cell>
          <cell r="F6330">
            <v>13</v>
          </cell>
          <cell r="G6330">
            <v>37</v>
          </cell>
          <cell r="H6330">
            <v>4</v>
          </cell>
          <cell r="I6330">
            <v>67</v>
          </cell>
          <cell r="J6330">
            <v>2</v>
          </cell>
          <cell r="K6330">
            <v>9</v>
          </cell>
        </row>
        <row r="6331">
          <cell r="A6331">
            <v>1987</v>
          </cell>
          <cell r="B6331" t="str">
            <v>446</v>
          </cell>
          <cell r="C6331" t="str">
            <v>YAKOUN RIVER</v>
          </cell>
          <cell r="D6331" t="str">
            <v>6</v>
          </cell>
          <cell r="E6331" t="str">
            <v>1</v>
          </cell>
          <cell r="F6331">
            <v>8</v>
          </cell>
          <cell r="G6331">
            <v>16</v>
          </cell>
          <cell r="H6331">
            <v>8</v>
          </cell>
          <cell r="I6331">
            <v>28</v>
          </cell>
          <cell r="J6331">
            <v>0</v>
          </cell>
          <cell r="K6331">
            <v>0</v>
          </cell>
        </row>
        <row r="6332">
          <cell r="A6332">
            <v>1987</v>
          </cell>
          <cell r="B6332" t="str">
            <v>446</v>
          </cell>
          <cell r="C6332" t="str">
            <v>YAKOUN RIVER</v>
          </cell>
          <cell r="D6332" t="str">
            <v>6</v>
          </cell>
          <cell r="E6332" t="str">
            <v>2</v>
          </cell>
          <cell r="F6332">
            <v>65</v>
          </cell>
          <cell r="G6332">
            <v>208</v>
          </cell>
          <cell r="H6332">
            <v>78</v>
          </cell>
          <cell r="I6332">
            <v>397</v>
          </cell>
          <cell r="J6332">
            <v>0</v>
          </cell>
          <cell r="K6332">
            <v>0</v>
          </cell>
        </row>
        <row r="6333">
          <cell r="A6333">
            <v>1987</v>
          </cell>
          <cell r="B6333" t="str">
            <v>446</v>
          </cell>
          <cell r="C6333" t="str">
            <v>YAKOUN RIVER</v>
          </cell>
          <cell r="D6333" t="str">
            <v>6</v>
          </cell>
          <cell r="E6333" t="str">
            <v>3</v>
          </cell>
          <cell r="F6333">
            <v>3</v>
          </cell>
          <cell r="G6333">
            <v>32</v>
          </cell>
          <cell r="H6333">
            <v>3</v>
          </cell>
          <cell r="I6333">
            <v>9</v>
          </cell>
          <cell r="J6333">
            <v>0</v>
          </cell>
          <cell r="K6333">
            <v>0</v>
          </cell>
        </row>
        <row r="6334">
          <cell r="A6334">
            <v>1987</v>
          </cell>
          <cell r="B6334" t="str">
            <v>446</v>
          </cell>
          <cell r="C6334" t="str">
            <v>YAKOUN RIVER</v>
          </cell>
          <cell r="D6334" t="str">
            <v>6</v>
          </cell>
          <cell r="E6334" t="str">
            <v>6</v>
          </cell>
          <cell r="F6334">
            <v>507</v>
          </cell>
          <cell r="G6334">
            <v>3717</v>
          </cell>
          <cell r="H6334">
            <v>647</v>
          </cell>
          <cell r="I6334">
            <v>5880</v>
          </cell>
          <cell r="J6334">
            <v>0</v>
          </cell>
          <cell r="K6334">
            <v>51</v>
          </cell>
        </row>
        <row r="6335">
          <cell r="A6335">
            <v>1987</v>
          </cell>
          <cell r="B6335" t="str">
            <v>446</v>
          </cell>
          <cell r="C6335" t="str">
            <v>YAKOUN RIVER</v>
          </cell>
          <cell r="D6335" t="str">
            <v>6</v>
          </cell>
          <cell r="E6335" t="str">
            <v>7</v>
          </cell>
          <cell r="F6335">
            <v>23</v>
          </cell>
          <cell r="G6335">
            <v>49</v>
          </cell>
          <cell r="H6335">
            <v>7</v>
          </cell>
          <cell r="I6335">
            <v>134</v>
          </cell>
          <cell r="J6335">
            <v>0</v>
          </cell>
          <cell r="K6335">
            <v>0</v>
          </cell>
        </row>
        <row r="6336">
          <cell r="A6336">
            <v>1987</v>
          </cell>
          <cell r="B6336" t="str">
            <v>446</v>
          </cell>
          <cell r="C6336" t="str">
            <v>YAKOUN RIVER</v>
          </cell>
          <cell r="D6336" t="str">
            <v>6</v>
          </cell>
          <cell r="E6336" t="str">
            <v>9</v>
          </cell>
          <cell r="F6336">
            <v>13</v>
          </cell>
          <cell r="G6336">
            <v>51</v>
          </cell>
          <cell r="H6336">
            <v>23</v>
          </cell>
          <cell r="I6336">
            <v>44</v>
          </cell>
          <cell r="J6336">
            <v>0</v>
          </cell>
          <cell r="K6336">
            <v>0</v>
          </cell>
        </row>
        <row r="6337">
          <cell r="A6337">
            <v>1987</v>
          </cell>
          <cell r="B6337" t="str">
            <v>447</v>
          </cell>
          <cell r="C6337" t="str">
            <v>HAANS CREEK</v>
          </cell>
          <cell r="D6337" t="str">
            <v>6</v>
          </cell>
          <cell r="E6337" t="str">
            <v>6</v>
          </cell>
          <cell r="F6337">
            <v>9</v>
          </cell>
          <cell r="G6337">
            <v>21</v>
          </cell>
          <cell r="H6337">
            <v>0</v>
          </cell>
          <cell r="I6337">
            <v>51</v>
          </cell>
          <cell r="J6337">
            <v>0</v>
          </cell>
          <cell r="K6337">
            <v>0</v>
          </cell>
        </row>
        <row r="6338">
          <cell r="A6338">
            <v>1987</v>
          </cell>
          <cell r="B6338" t="str">
            <v>449</v>
          </cell>
          <cell r="C6338" t="str">
            <v>TARUNDL CREEK</v>
          </cell>
          <cell r="D6338" t="str">
            <v>6</v>
          </cell>
          <cell r="E6338" t="str">
            <v>6</v>
          </cell>
          <cell r="F6338">
            <v>4</v>
          </cell>
          <cell r="G6338">
            <v>4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</row>
        <row r="6339">
          <cell r="A6339">
            <v>1987</v>
          </cell>
          <cell r="B6339" t="str">
            <v>450</v>
          </cell>
          <cell r="C6339" t="str">
            <v>SLATECHUCK CREEK</v>
          </cell>
          <cell r="D6339" t="str">
            <v>6</v>
          </cell>
          <cell r="E6339" t="str">
            <v>6</v>
          </cell>
          <cell r="F6339">
            <v>4</v>
          </cell>
          <cell r="G6339">
            <v>4</v>
          </cell>
          <cell r="H6339">
            <v>0</v>
          </cell>
          <cell r="I6339">
            <v>0</v>
          </cell>
          <cell r="J6339">
            <v>0</v>
          </cell>
          <cell r="K6339">
            <v>0</v>
          </cell>
        </row>
        <row r="6340">
          <cell r="A6340">
            <v>1987</v>
          </cell>
          <cell r="B6340" t="str">
            <v>555</v>
          </cell>
          <cell r="C6340" t="str">
            <v>UNKNOWN STREAMS</v>
          </cell>
          <cell r="D6340" t="str">
            <v>U</v>
          </cell>
          <cell r="E6340" t="str">
            <v>0</v>
          </cell>
          <cell r="F6340">
            <v>41</v>
          </cell>
          <cell r="G6340">
            <v>283</v>
          </cell>
          <cell r="H6340">
            <v>32</v>
          </cell>
          <cell r="I6340">
            <v>166</v>
          </cell>
          <cell r="J6340">
            <v>0</v>
          </cell>
          <cell r="K6340">
            <v>0</v>
          </cell>
        </row>
        <row r="6341">
          <cell r="A6341">
            <v>1987</v>
          </cell>
          <cell r="B6341" t="str">
            <v>555</v>
          </cell>
          <cell r="C6341" t="str">
            <v>UNKNOWN STREAMS</v>
          </cell>
          <cell r="D6341" t="str">
            <v>U</v>
          </cell>
          <cell r="E6341" t="str">
            <v>1</v>
          </cell>
          <cell r="F6341">
            <v>40</v>
          </cell>
          <cell r="G6341">
            <v>167</v>
          </cell>
          <cell r="H6341">
            <v>0</v>
          </cell>
          <cell r="I6341">
            <v>16</v>
          </cell>
          <cell r="J6341">
            <v>8</v>
          </cell>
          <cell r="K6341">
            <v>28</v>
          </cell>
        </row>
        <row r="6342">
          <cell r="A6342">
            <v>1987</v>
          </cell>
          <cell r="B6342" t="str">
            <v>555</v>
          </cell>
          <cell r="C6342" t="str">
            <v>UNKNOWN STREAMS</v>
          </cell>
          <cell r="D6342" t="str">
            <v>U</v>
          </cell>
          <cell r="E6342" t="str">
            <v>2</v>
          </cell>
          <cell r="F6342">
            <v>42</v>
          </cell>
          <cell r="G6342">
            <v>175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</row>
        <row r="6343">
          <cell r="A6343">
            <v>1987</v>
          </cell>
          <cell r="B6343" t="str">
            <v>555</v>
          </cell>
          <cell r="C6343" t="str">
            <v>UNKNOWN STREAMS</v>
          </cell>
          <cell r="D6343" t="str">
            <v>U</v>
          </cell>
          <cell r="E6343" t="str">
            <v>3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</row>
        <row r="6344">
          <cell r="A6344">
            <v>1987</v>
          </cell>
          <cell r="B6344" t="str">
            <v>555</v>
          </cell>
          <cell r="C6344" t="str">
            <v>UNKNOWN STREAMS</v>
          </cell>
          <cell r="D6344" t="str">
            <v>U</v>
          </cell>
          <cell r="E6344" t="str">
            <v>4</v>
          </cell>
          <cell r="F6344">
            <v>6</v>
          </cell>
          <cell r="G6344">
            <v>10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</row>
        <row r="6345">
          <cell r="A6345">
            <v>1987</v>
          </cell>
          <cell r="B6345" t="str">
            <v>555</v>
          </cell>
          <cell r="C6345" t="str">
            <v>UNKNOWN STREAMS</v>
          </cell>
          <cell r="D6345" t="str">
            <v>U</v>
          </cell>
          <cell r="E6345" t="str">
            <v>5</v>
          </cell>
          <cell r="F6345">
            <v>14</v>
          </cell>
          <cell r="G6345">
            <v>35</v>
          </cell>
          <cell r="H6345">
            <v>3</v>
          </cell>
          <cell r="I6345">
            <v>3</v>
          </cell>
          <cell r="J6345">
            <v>0</v>
          </cell>
          <cell r="K6345">
            <v>7</v>
          </cell>
        </row>
        <row r="6346">
          <cell r="A6346">
            <v>1987</v>
          </cell>
          <cell r="B6346" t="str">
            <v>555</v>
          </cell>
          <cell r="C6346" t="str">
            <v>UNKNOWN STREAMS</v>
          </cell>
          <cell r="D6346" t="str">
            <v>U</v>
          </cell>
          <cell r="E6346" t="str">
            <v>6</v>
          </cell>
          <cell r="F6346">
            <v>21</v>
          </cell>
          <cell r="G6346">
            <v>60</v>
          </cell>
          <cell r="H6346">
            <v>13</v>
          </cell>
          <cell r="I6346">
            <v>4</v>
          </cell>
          <cell r="J6346">
            <v>0</v>
          </cell>
          <cell r="K6346">
            <v>0</v>
          </cell>
        </row>
        <row r="6347">
          <cell r="A6347">
            <v>1987</v>
          </cell>
          <cell r="B6347" t="str">
            <v>555</v>
          </cell>
          <cell r="C6347" t="str">
            <v>UNKNOWN STREAMS</v>
          </cell>
          <cell r="D6347" t="str">
            <v>U</v>
          </cell>
          <cell r="E6347" t="str">
            <v>7</v>
          </cell>
          <cell r="F6347">
            <v>16</v>
          </cell>
          <cell r="G6347">
            <v>79</v>
          </cell>
          <cell r="H6347">
            <v>13</v>
          </cell>
          <cell r="I6347">
            <v>0</v>
          </cell>
          <cell r="J6347">
            <v>0</v>
          </cell>
          <cell r="K6347">
            <v>0</v>
          </cell>
        </row>
        <row r="6348">
          <cell r="A6348">
            <v>1987</v>
          </cell>
          <cell r="B6348" t="str">
            <v>555</v>
          </cell>
          <cell r="C6348" t="str">
            <v>UNKNOWN STREAMS</v>
          </cell>
          <cell r="D6348" t="str">
            <v>U</v>
          </cell>
          <cell r="E6348" t="str">
            <v>8</v>
          </cell>
          <cell r="F6348">
            <v>3</v>
          </cell>
          <cell r="G6348">
            <v>17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</row>
        <row r="6349">
          <cell r="A6349">
            <v>1987</v>
          </cell>
          <cell r="B6349" t="str">
            <v>555</v>
          </cell>
          <cell r="C6349" t="str">
            <v>UNKNOWN STREAMS</v>
          </cell>
          <cell r="D6349" t="str">
            <v>U</v>
          </cell>
          <cell r="E6349" t="str">
            <v>9</v>
          </cell>
          <cell r="F6349">
            <v>21</v>
          </cell>
          <cell r="G6349">
            <v>69</v>
          </cell>
          <cell r="H6349">
            <v>6</v>
          </cell>
          <cell r="I6349">
            <v>4</v>
          </cell>
          <cell r="J6349">
            <v>0</v>
          </cell>
          <cell r="K6349">
            <v>0</v>
          </cell>
        </row>
        <row r="6350">
          <cell r="A6350">
            <v>1988</v>
          </cell>
          <cell r="B6350" t="str">
            <v>001</v>
          </cell>
          <cell r="C6350" t="str">
            <v>ADAM RIVER</v>
          </cell>
          <cell r="D6350" t="str">
            <v>1</v>
          </cell>
          <cell r="E6350" t="str">
            <v>0</v>
          </cell>
          <cell r="F6350">
            <v>4</v>
          </cell>
          <cell r="G6350">
            <v>8</v>
          </cell>
          <cell r="H6350">
            <v>0</v>
          </cell>
          <cell r="I6350">
            <v>2</v>
          </cell>
          <cell r="J6350">
            <v>0</v>
          </cell>
          <cell r="K6350">
            <v>0</v>
          </cell>
        </row>
        <row r="6351">
          <cell r="A6351">
            <v>1988</v>
          </cell>
          <cell r="B6351" t="str">
            <v>001</v>
          </cell>
          <cell r="C6351" t="str">
            <v>ADAM RIVER</v>
          </cell>
          <cell r="D6351" t="str">
            <v>1</v>
          </cell>
          <cell r="E6351" t="str">
            <v>1</v>
          </cell>
          <cell r="F6351">
            <v>9</v>
          </cell>
          <cell r="G6351">
            <v>9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</row>
        <row r="6352">
          <cell r="A6352">
            <v>1988</v>
          </cell>
          <cell r="B6352" t="str">
            <v>002</v>
          </cell>
          <cell r="C6352" t="str">
            <v>AHNUHATI RIVER</v>
          </cell>
          <cell r="D6352" t="str">
            <v>1</v>
          </cell>
          <cell r="E6352" t="str">
            <v>1</v>
          </cell>
          <cell r="F6352">
            <v>18</v>
          </cell>
          <cell r="G6352">
            <v>40</v>
          </cell>
          <cell r="H6352">
            <v>0</v>
          </cell>
          <cell r="I6352">
            <v>53</v>
          </cell>
          <cell r="J6352">
            <v>0</v>
          </cell>
          <cell r="K6352">
            <v>0</v>
          </cell>
        </row>
        <row r="6353">
          <cell r="A6353">
            <v>1988</v>
          </cell>
          <cell r="B6353" t="str">
            <v>002</v>
          </cell>
          <cell r="C6353" t="str">
            <v>AHNUHATI RIVER</v>
          </cell>
          <cell r="D6353" t="str">
            <v>1</v>
          </cell>
          <cell r="E6353" t="str">
            <v>2</v>
          </cell>
          <cell r="F6353">
            <v>4</v>
          </cell>
          <cell r="G6353">
            <v>40</v>
          </cell>
          <cell r="H6353">
            <v>0</v>
          </cell>
          <cell r="I6353">
            <v>48</v>
          </cell>
          <cell r="J6353">
            <v>0</v>
          </cell>
          <cell r="K6353">
            <v>0</v>
          </cell>
        </row>
        <row r="6354">
          <cell r="A6354">
            <v>1988</v>
          </cell>
          <cell r="B6354" t="str">
            <v>003</v>
          </cell>
          <cell r="C6354" t="str">
            <v>AMOR DE COSMOS RIVER</v>
          </cell>
          <cell r="D6354" t="str">
            <v>1</v>
          </cell>
          <cell r="E6354" t="str">
            <v>1</v>
          </cell>
          <cell r="F6354">
            <v>49</v>
          </cell>
          <cell r="G6354">
            <v>124</v>
          </cell>
          <cell r="H6354">
            <v>0</v>
          </cell>
          <cell r="I6354">
            <v>186</v>
          </cell>
          <cell r="J6354">
            <v>4</v>
          </cell>
          <cell r="K6354">
            <v>9</v>
          </cell>
        </row>
        <row r="6355">
          <cell r="A6355">
            <v>1988</v>
          </cell>
          <cell r="B6355" t="str">
            <v>004</v>
          </cell>
          <cell r="C6355" t="str">
            <v>APPLE RIVER</v>
          </cell>
          <cell r="D6355" t="str">
            <v>1</v>
          </cell>
          <cell r="E6355" t="str">
            <v>2</v>
          </cell>
          <cell r="F6355">
            <v>4</v>
          </cell>
          <cell r="G6355">
            <v>4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</row>
        <row r="6356">
          <cell r="A6356">
            <v>1988</v>
          </cell>
          <cell r="B6356" t="str">
            <v>006</v>
          </cell>
          <cell r="C6356" t="str">
            <v>ASH RIVER</v>
          </cell>
          <cell r="D6356" t="str">
            <v>1</v>
          </cell>
          <cell r="E6356" t="str">
            <v>1</v>
          </cell>
          <cell r="F6356">
            <v>44</v>
          </cell>
          <cell r="G6356">
            <v>164</v>
          </cell>
          <cell r="H6356">
            <v>0</v>
          </cell>
          <cell r="I6356">
            <v>283</v>
          </cell>
          <cell r="J6356">
            <v>0</v>
          </cell>
          <cell r="K6356">
            <v>75</v>
          </cell>
        </row>
        <row r="6357">
          <cell r="A6357">
            <v>1988</v>
          </cell>
          <cell r="B6357" t="str">
            <v>006</v>
          </cell>
          <cell r="C6357" t="str">
            <v>ASH RIVER</v>
          </cell>
          <cell r="D6357" t="str">
            <v>1</v>
          </cell>
          <cell r="E6357" t="str">
            <v>2</v>
          </cell>
          <cell r="F6357">
            <v>4</v>
          </cell>
          <cell r="G6357">
            <v>8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</row>
        <row r="6358">
          <cell r="A6358">
            <v>1988</v>
          </cell>
          <cell r="B6358" t="str">
            <v>010</v>
          </cell>
          <cell r="C6358" t="str">
            <v>BIG QUALICUM RIVER</v>
          </cell>
          <cell r="D6358" t="str">
            <v>1</v>
          </cell>
          <cell r="E6358" t="str">
            <v>0</v>
          </cell>
          <cell r="F6358">
            <v>2</v>
          </cell>
          <cell r="G6358">
            <v>4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</row>
        <row r="6359">
          <cell r="A6359">
            <v>1988</v>
          </cell>
          <cell r="B6359" t="str">
            <v>010</v>
          </cell>
          <cell r="C6359" t="str">
            <v>BIG QUALICUM RIVER</v>
          </cell>
          <cell r="D6359" t="str">
            <v>1</v>
          </cell>
          <cell r="E6359" t="str">
            <v>1</v>
          </cell>
          <cell r="F6359">
            <v>438</v>
          </cell>
          <cell r="G6359">
            <v>3290</v>
          </cell>
          <cell r="H6359">
            <v>9</v>
          </cell>
          <cell r="I6359">
            <v>694</v>
          </cell>
          <cell r="J6359">
            <v>429</v>
          </cell>
          <cell r="K6359">
            <v>716</v>
          </cell>
        </row>
        <row r="6360">
          <cell r="A6360">
            <v>1988</v>
          </cell>
          <cell r="B6360" t="str">
            <v>010</v>
          </cell>
          <cell r="C6360" t="str">
            <v>BIG QUALICUM RIVER</v>
          </cell>
          <cell r="D6360" t="str">
            <v>1</v>
          </cell>
          <cell r="E6360" t="str">
            <v>2</v>
          </cell>
          <cell r="F6360">
            <v>117</v>
          </cell>
          <cell r="G6360">
            <v>271</v>
          </cell>
          <cell r="H6360">
            <v>0</v>
          </cell>
          <cell r="I6360">
            <v>32</v>
          </cell>
          <cell r="J6360">
            <v>32</v>
          </cell>
          <cell r="K6360">
            <v>117</v>
          </cell>
        </row>
        <row r="6361">
          <cell r="A6361">
            <v>1988</v>
          </cell>
          <cell r="B6361" t="str">
            <v>010</v>
          </cell>
          <cell r="C6361" t="str">
            <v>BIG QUALICUM RIVER</v>
          </cell>
          <cell r="D6361" t="str">
            <v>1</v>
          </cell>
          <cell r="E6361" t="str">
            <v>3</v>
          </cell>
          <cell r="F6361">
            <v>3</v>
          </cell>
          <cell r="G6361">
            <v>6</v>
          </cell>
          <cell r="H6361">
            <v>0</v>
          </cell>
          <cell r="I6361">
            <v>3</v>
          </cell>
          <cell r="J6361">
            <v>3</v>
          </cell>
          <cell r="K6361">
            <v>0</v>
          </cell>
        </row>
        <row r="6362">
          <cell r="A6362">
            <v>1988</v>
          </cell>
          <cell r="B6362" t="str">
            <v>010</v>
          </cell>
          <cell r="C6362" t="str">
            <v>BIG QUALICUM RIVER</v>
          </cell>
          <cell r="D6362" t="str">
            <v>1</v>
          </cell>
          <cell r="E6362" t="str">
            <v>5</v>
          </cell>
          <cell r="F6362">
            <v>4</v>
          </cell>
          <cell r="G6362">
            <v>14</v>
          </cell>
          <cell r="H6362">
            <v>0</v>
          </cell>
          <cell r="I6362">
            <v>14</v>
          </cell>
          <cell r="J6362">
            <v>4</v>
          </cell>
          <cell r="K6362">
            <v>0</v>
          </cell>
        </row>
        <row r="6363">
          <cell r="A6363">
            <v>1988</v>
          </cell>
          <cell r="B6363" t="str">
            <v>010</v>
          </cell>
          <cell r="C6363" t="str">
            <v>BIG QUALICUM RIVER</v>
          </cell>
          <cell r="D6363" t="str">
            <v>1</v>
          </cell>
          <cell r="E6363" t="str">
            <v>7</v>
          </cell>
          <cell r="F6363">
            <v>7</v>
          </cell>
          <cell r="G6363">
            <v>21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</row>
        <row r="6364">
          <cell r="A6364">
            <v>1988</v>
          </cell>
          <cell r="B6364" t="str">
            <v>010</v>
          </cell>
          <cell r="C6364" t="str">
            <v>BIG QUALICUM RIVER</v>
          </cell>
          <cell r="D6364" t="str">
            <v>1</v>
          </cell>
          <cell r="E6364" t="str">
            <v>9</v>
          </cell>
          <cell r="F6364">
            <v>12</v>
          </cell>
          <cell r="G6364">
            <v>36</v>
          </cell>
          <cell r="H6364">
            <v>0</v>
          </cell>
          <cell r="I6364">
            <v>10</v>
          </cell>
          <cell r="J6364">
            <v>0</v>
          </cell>
          <cell r="K6364">
            <v>8</v>
          </cell>
        </row>
        <row r="6365">
          <cell r="A6365">
            <v>1988</v>
          </cell>
          <cell r="B6365" t="str">
            <v>011</v>
          </cell>
          <cell r="C6365" t="str">
            <v>BLACK CREEK</v>
          </cell>
          <cell r="D6365" t="str">
            <v>1</v>
          </cell>
          <cell r="E6365" t="str">
            <v>1</v>
          </cell>
          <cell r="F6365">
            <v>4</v>
          </cell>
          <cell r="G6365">
            <v>4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</row>
        <row r="6366">
          <cell r="A6366">
            <v>1988</v>
          </cell>
          <cell r="B6366" t="str">
            <v>012</v>
          </cell>
          <cell r="C6366" t="str">
            <v>BROTHER CREEK</v>
          </cell>
          <cell r="D6366" t="str">
            <v>1</v>
          </cell>
          <cell r="E6366" t="str">
            <v>1</v>
          </cell>
          <cell r="F6366">
            <v>4</v>
          </cell>
          <cell r="G6366">
            <v>4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</row>
        <row r="6367">
          <cell r="A6367">
            <v>1988</v>
          </cell>
          <cell r="B6367" t="str">
            <v>013</v>
          </cell>
          <cell r="C6367" t="str">
            <v>BROWNS RIVER</v>
          </cell>
          <cell r="D6367" t="str">
            <v>1</v>
          </cell>
          <cell r="E6367" t="str">
            <v>1</v>
          </cell>
          <cell r="F6367">
            <v>9</v>
          </cell>
          <cell r="G6367">
            <v>31</v>
          </cell>
          <cell r="H6367">
            <v>0</v>
          </cell>
          <cell r="I6367">
            <v>9</v>
          </cell>
          <cell r="J6367">
            <v>4</v>
          </cell>
          <cell r="K6367">
            <v>4</v>
          </cell>
        </row>
        <row r="6368">
          <cell r="A6368">
            <v>1988</v>
          </cell>
          <cell r="B6368" t="str">
            <v>014</v>
          </cell>
          <cell r="C6368" t="str">
            <v>BURMAN RIVER</v>
          </cell>
          <cell r="D6368" t="str">
            <v>1</v>
          </cell>
          <cell r="E6368" t="str">
            <v>0</v>
          </cell>
          <cell r="F6368">
            <v>4</v>
          </cell>
          <cell r="G6368">
            <v>11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</row>
        <row r="6369">
          <cell r="A6369">
            <v>1988</v>
          </cell>
          <cell r="B6369" t="str">
            <v>014</v>
          </cell>
          <cell r="C6369" t="str">
            <v>BURMAN RIVER</v>
          </cell>
          <cell r="D6369" t="str">
            <v>1</v>
          </cell>
          <cell r="E6369" t="str">
            <v>1</v>
          </cell>
          <cell r="F6369">
            <v>18</v>
          </cell>
          <cell r="G6369">
            <v>35</v>
          </cell>
          <cell r="H6369">
            <v>0</v>
          </cell>
          <cell r="I6369">
            <v>44</v>
          </cell>
          <cell r="J6369">
            <v>0</v>
          </cell>
          <cell r="K6369">
            <v>0</v>
          </cell>
        </row>
        <row r="6370">
          <cell r="A6370">
            <v>1988</v>
          </cell>
          <cell r="B6370" t="str">
            <v>014</v>
          </cell>
          <cell r="C6370" t="str">
            <v>BURMAN RIVER</v>
          </cell>
          <cell r="D6370" t="str">
            <v>1</v>
          </cell>
          <cell r="E6370" t="str">
            <v>2</v>
          </cell>
          <cell r="F6370">
            <v>4</v>
          </cell>
          <cell r="G6370">
            <v>4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</row>
        <row r="6371">
          <cell r="A6371">
            <v>1988</v>
          </cell>
          <cell r="B6371" t="str">
            <v>015</v>
          </cell>
          <cell r="C6371" t="str">
            <v>CAMPBELL RIVER</v>
          </cell>
          <cell r="D6371" t="str">
            <v>1</v>
          </cell>
          <cell r="E6371" t="str">
            <v>0</v>
          </cell>
          <cell r="F6371">
            <v>27</v>
          </cell>
          <cell r="G6371">
            <v>75</v>
          </cell>
          <cell r="H6371">
            <v>0</v>
          </cell>
          <cell r="I6371">
            <v>10</v>
          </cell>
          <cell r="J6371">
            <v>4</v>
          </cell>
          <cell r="K6371">
            <v>6</v>
          </cell>
        </row>
        <row r="6372">
          <cell r="A6372">
            <v>1988</v>
          </cell>
          <cell r="B6372" t="str">
            <v>015</v>
          </cell>
          <cell r="C6372" t="str">
            <v>CAMPBELL RIVER</v>
          </cell>
          <cell r="D6372" t="str">
            <v>1</v>
          </cell>
          <cell r="E6372" t="str">
            <v>1</v>
          </cell>
          <cell r="F6372">
            <v>318</v>
          </cell>
          <cell r="G6372">
            <v>2255</v>
          </cell>
          <cell r="H6372">
            <v>0</v>
          </cell>
          <cell r="I6372">
            <v>703</v>
          </cell>
          <cell r="J6372">
            <v>53</v>
          </cell>
          <cell r="K6372">
            <v>433</v>
          </cell>
        </row>
        <row r="6373">
          <cell r="A6373">
            <v>1988</v>
          </cell>
          <cell r="B6373" t="str">
            <v>015</v>
          </cell>
          <cell r="C6373" t="str">
            <v>CAMPBELL RIVER</v>
          </cell>
          <cell r="D6373" t="str">
            <v>1</v>
          </cell>
          <cell r="E6373" t="str">
            <v>2</v>
          </cell>
          <cell r="F6373">
            <v>105</v>
          </cell>
          <cell r="G6373">
            <v>355</v>
          </cell>
          <cell r="H6373">
            <v>0</v>
          </cell>
          <cell r="I6373">
            <v>105</v>
          </cell>
          <cell r="J6373">
            <v>16</v>
          </cell>
          <cell r="K6373">
            <v>117</v>
          </cell>
        </row>
        <row r="6374">
          <cell r="A6374">
            <v>1988</v>
          </cell>
          <cell r="B6374" t="str">
            <v>015</v>
          </cell>
          <cell r="C6374" t="str">
            <v>CAMPBELL RIVER</v>
          </cell>
          <cell r="D6374" t="str">
            <v>1</v>
          </cell>
          <cell r="E6374" t="str">
            <v>3</v>
          </cell>
          <cell r="F6374">
            <v>9</v>
          </cell>
          <cell r="G6374">
            <v>15</v>
          </cell>
          <cell r="H6374">
            <v>0</v>
          </cell>
          <cell r="I6374">
            <v>0</v>
          </cell>
          <cell r="J6374">
            <v>0</v>
          </cell>
          <cell r="K6374">
            <v>3</v>
          </cell>
        </row>
        <row r="6375">
          <cell r="A6375">
            <v>1988</v>
          </cell>
          <cell r="B6375" t="str">
            <v>015</v>
          </cell>
          <cell r="C6375" t="str">
            <v>CAMPBELL RIVER</v>
          </cell>
          <cell r="D6375" t="str">
            <v>1</v>
          </cell>
          <cell r="E6375" t="str">
            <v>4</v>
          </cell>
          <cell r="F6375">
            <v>6</v>
          </cell>
          <cell r="G6375">
            <v>36</v>
          </cell>
          <cell r="H6375">
            <v>0</v>
          </cell>
          <cell r="I6375">
            <v>9</v>
          </cell>
          <cell r="J6375">
            <v>0</v>
          </cell>
          <cell r="K6375">
            <v>0</v>
          </cell>
        </row>
        <row r="6376">
          <cell r="A6376">
            <v>1988</v>
          </cell>
          <cell r="B6376" t="str">
            <v>015</v>
          </cell>
          <cell r="C6376" t="str">
            <v>CAMPBELL RIVER</v>
          </cell>
          <cell r="D6376" t="str">
            <v>1</v>
          </cell>
          <cell r="E6376" t="str">
            <v>9</v>
          </cell>
          <cell r="F6376">
            <v>22</v>
          </cell>
          <cell r="G6376">
            <v>71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</row>
        <row r="6377">
          <cell r="A6377">
            <v>1988</v>
          </cell>
          <cell r="B6377" t="str">
            <v>016</v>
          </cell>
          <cell r="C6377" t="str">
            <v>CAYCUSE RIVER</v>
          </cell>
          <cell r="D6377" t="str">
            <v>1</v>
          </cell>
          <cell r="E6377" t="str">
            <v>1</v>
          </cell>
          <cell r="F6377">
            <v>13</v>
          </cell>
          <cell r="G6377">
            <v>31</v>
          </cell>
          <cell r="H6377">
            <v>0</v>
          </cell>
          <cell r="I6377">
            <v>57</v>
          </cell>
          <cell r="J6377">
            <v>0</v>
          </cell>
          <cell r="K6377">
            <v>0</v>
          </cell>
        </row>
        <row r="6378">
          <cell r="A6378">
            <v>1988</v>
          </cell>
          <cell r="B6378" t="str">
            <v>016</v>
          </cell>
          <cell r="C6378" t="str">
            <v>CAYCUSE RIVER</v>
          </cell>
          <cell r="D6378" t="str">
            <v>1</v>
          </cell>
          <cell r="E6378" t="str">
            <v>2</v>
          </cell>
          <cell r="F6378">
            <v>4</v>
          </cell>
          <cell r="G6378">
            <v>4</v>
          </cell>
          <cell r="H6378">
            <v>0</v>
          </cell>
          <cell r="I6378">
            <v>4</v>
          </cell>
          <cell r="J6378">
            <v>0</v>
          </cell>
          <cell r="K6378">
            <v>0</v>
          </cell>
        </row>
        <row r="6379">
          <cell r="A6379">
            <v>1988</v>
          </cell>
          <cell r="B6379" t="str">
            <v>017</v>
          </cell>
          <cell r="C6379" t="str">
            <v>CAYEGHLE CREEK</v>
          </cell>
          <cell r="D6379" t="str">
            <v>1</v>
          </cell>
          <cell r="E6379" t="str">
            <v>1</v>
          </cell>
          <cell r="F6379">
            <v>13</v>
          </cell>
          <cell r="G6379">
            <v>84</v>
          </cell>
          <cell r="H6379">
            <v>0</v>
          </cell>
          <cell r="I6379">
            <v>62</v>
          </cell>
          <cell r="J6379">
            <v>0</v>
          </cell>
          <cell r="K6379">
            <v>0</v>
          </cell>
        </row>
        <row r="6380">
          <cell r="A6380">
            <v>1988</v>
          </cell>
          <cell r="B6380" t="str">
            <v>018</v>
          </cell>
          <cell r="C6380" t="str">
            <v>CHASE RIVER</v>
          </cell>
          <cell r="D6380" t="str">
            <v>1</v>
          </cell>
          <cell r="E6380" t="str">
            <v>1</v>
          </cell>
          <cell r="F6380">
            <v>4</v>
          </cell>
          <cell r="G6380">
            <v>133</v>
          </cell>
          <cell r="H6380">
            <v>0</v>
          </cell>
          <cell r="I6380">
            <v>0</v>
          </cell>
          <cell r="J6380">
            <v>4</v>
          </cell>
          <cell r="K6380">
            <v>0</v>
          </cell>
        </row>
        <row r="6381">
          <cell r="A6381">
            <v>1988</v>
          </cell>
          <cell r="B6381" t="str">
            <v>019</v>
          </cell>
          <cell r="C6381" t="str">
            <v>CHEMAINUS RIVER</v>
          </cell>
          <cell r="D6381" t="str">
            <v>1</v>
          </cell>
          <cell r="E6381" t="str">
            <v>1</v>
          </cell>
          <cell r="F6381">
            <v>53</v>
          </cell>
          <cell r="G6381">
            <v>203</v>
          </cell>
          <cell r="H6381">
            <v>0</v>
          </cell>
          <cell r="I6381">
            <v>62</v>
          </cell>
          <cell r="J6381">
            <v>9</v>
          </cell>
          <cell r="K6381">
            <v>4</v>
          </cell>
        </row>
        <row r="6382">
          <cell r="A6382">
            <v>1988</v>
          </cell>
          <cell r="B6382" t="str">
            <v>019</v>
          </cell>
          <cell r="C6382" t="str">
            <v>CHEMAINUS RIVER</v>
          </cell>
          <cell r="D6382" t="str">
            <v>1</v>
          </cell>
          <cell r="E6382" t="str">
            <v>2</v>
          </cell>
          <cell r="F6382">
            <v>12</v>
          </cell>
          <cell r="G6382">
            <v>16</v>
          </cell>
          <cell r="H6382">
            <v>0</v>
          </cell>
          <cell r="I6382">
            <v>12</v>
          </cell>
          <cell r="J6382">
            <v>0</v>
          </cell>
          <cell r="K6382">
            <v>0</v>
          </cell>
        </row>
        <row r="6383">
          <cell r="A6383">
            <v>1988</v>
          </cell>
          <cell r="B6383" t="str">
            <v>019</v>
          </cell>
          <cell r="C6383" t="str">
            <v>CHEMAINUS RIVER</v>
          </cell>
          <cell r="D6383" t="str">
            <v>1</v>
          </cell>
          <cell r="E6383" t="str">
            <v>6</v>
          </cell>
          <cell r="F6383">
            <v>4</v>
          </cell>
          <cell r="G6383">
            <v>4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</row>
        <row r="6384">
          <cell r="A6384">
            <v>1988</v>
          </cell>
          <cell r="B6384" t="str">
            <v>020</v>
          </cell>
          <cell r="C6384" t="str">
            <v>CHINA CREEK</v>
          </cell>
          <cell r="D6384" t="str">
            <v>1</v>
          </cell>
          <cell r="E6384" t="str">
            <v>1</v>
          </cell>
          <cell r="F6384">
            <v>62</v>
          </cell>
          <cell r="G6384">
            <v>310</v>
          </cell>
          <cell r="H6384">
            <v>0</v>
          </cell>
          <cell r="I6384">
            <v>455</v>
          </cell>
          <cell r="J6384">
            <v>4</v>
          </cell>
          <cell r="K6384">
            <v>13</v>
          </cell>
        </row>
        <row r="6385">
          <cell r="A6385">
            <v>1988</v>
          </cell>
          <cell r="B6385" t="str">
            <v>020</v>
          </cell>
          <cell r="C6385" t="str">
            <v>CHINA CREEK</v>
          </cell>
          <cell r="D6385" t="str">
            <v>1</v>
          </cell>
          <cell r="E6385" t="str">
            <v>2</v>
          </cell>
          <cell r="F6385">
            <v>4</v>
          </cell>
          <cell r="G6385">
            <v>4</v>
          </cell>
          <cell r="H6385">
            <v>0</v>
          </cell>
          <cell r="I6385">
            <v>8</v>
          </cell>
          <cell r="J6385">
            <v>0</v>
          </cell>
          <cell r="K6385">
            <v>0</v>
          </cell>
        </row>
        <row r="6386">
          <cell r="A6386">
            <v>1988</v>
          </cell>
          <cell r="B6386" t="str">
            <v>020</v>
          </cell>
          <cell r="C6386" t="str">
            <v>CHINA CREEK</v>
          </cell>
          <cell r="D6386" t="str">
            <v>1</v>
          </cell>
          <cell r="E6386" t="str">
            <v>9</v>
          </cell>
          <cell r="F6386">
            <v>4</v>
          </cell>
          <cell r="G6386">
            <v>6</v>
          </cell>
          <cell r="H6386">
            <v>0</v>
          </cell>
          <cell r="I6386">
            <v>6</v>
          </cell>
          <cell r="J6386">
            <v>0</v>
          </cell>
          <cell r="K6386">
            <v>0</v>
          </cell>
        </row>
        <row r="6387">
          <cell r="A6387">
            <v>1988</v>
          </cell>
          <cell r="B6387" t="str">
            <v>021</v>
          </cell>
          <cell r="C6387" t="str">
            <v>CLUXEWE RIVER</v>
          </cell>
          <cell r="D6387" t="str">
            <v>1</v>
          </cell>
          <cell r="E6387" t="str">
            <v>1</v>
          </cell>
          <cell r="F6387">
            <v>80</v>
          </cell>
          <cell r="G6387">
            <v>283</v>
          </cell>
          <cell r="H6387">
            <v>0</v>
          </cell>
          <cell r="I6387">
            <v>261</v>
          </cell>
          <cell r="J6387">
            <v>9</v>
          </cell>
          <cell r="K6387">
            <v>44</v>
          </cell>
        </row>
        <row r="6388">
          <cell r="A6388">
            <v>1988</v>
          </cell>
          <cell r="B6388" t="str">
            <v>021</v>
          </cell>
          <cell r="C6388" t="str">
            <v>CLUXEWE RIVER</v>
          </cell>
          <cell r="D6388" t="str">
            <v>1</v>
          </cell>
          <cell r="E6388" t="str">
            <v>9</v>
          </cell>
          <cell r="F6388">
            <v>2</v>
          </cell>
          <cell r="G6388">
            <v>8</v>
          </cell>
          <cell r="H6388">
            <v>0</v>
          </cell>
          <cell r="I6388">
            <v>0</v>
          </cell>
          <cell r="J6388">
            <v>0</v>
          </cell>
          <cell r="K6388">
            <v>18</v>
          </cell>
        </row>
        <row r="6389">
          <cell r="A6389">
            <v>1988</v>
          </cell>
          <cell r="B6389" t="str">
            <v>022</v>
          </cell>
          <cell r="C6389" t="str">
            <v>COLEMAN CREEK</v>
          </cell>
          <cell r="D6389" t="str">
            <v>1</v>
          </cell>
          <cell r="E6389" t="str">
            <v>1</v>
          </cell>
          <cell r="F6389">
            <v>4</v>
          </cell>
          <cell r="G6389">
            <v>4</v>
          </cell>
          <cell r="H6389">
            <v>0</v>
          </cell>
          <cell r="I6389">
            <v>4</v>
          </cell>
          <cell r="J6389">
            <v>0</v>
          </cell>
          <cell r="K6389">
            <v>0</v>
          </cell>
        </row>
        <row r="6390">
          <cell r="A6390">
            <v>1988</v>
          </cell>
          <cell r="B6390" t="str">
            <v>023</v>
          </cell>
          <cell r="C6390" t="str">
            <v>COLONIAL CREEK</v>
          </cell>
          <cell r="D6390" t="str">
            <v>1</v>
          </cell>
          <cell r="E6390" t="str">
            <v>1</v>
          </cell>
          <cell r="F6390">
            <v>4</v>
          </cell>
          <cell r="G6390">
            <v>4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</row>
        <row r="6391">
          <cell r="A6391">
            <v>1988</v>
          </cell>
          <cell r="B6391" t="str">
            <v>024</v>
          </cell>
          <cell r="C6391" t="str">
            <v>CONUMA RIVER</v>
          </cell>
          <cell r="D6391" t="str">
            <v>1</v>
          </cell>
          <cell r="E6391" t="str">
            <v>1</v>
          </cell>
          <cell r="F6391">
            <v>22</v>
          </cell>
          <cell r="G6391">
            <v>53</v>
          </cell>
          <cell r="H6391">
            <v>0</v>
          </cell>
          <cell r="I6391">
            <v>88</v>
          </cell>
          <cell r="J6391">
            <v>0</v>
          </cell>
          <cell r="K6391">
            <v>0</v>
          </cell>
        </row>
        <row r="6392">
          <cell r="A6392">
            <v>1988</v>
          </cell>
          <cell r="B6392" t="str">
            <v>024</v>
          </cell>
          <cell r="C6392" t="str">
            <v>CONUMA RIVER</v>
          </cell>
          <cell r="D6392" t="str">
            <v>1</v>
          </cell>
          <cell r="E6392" t="str">
            <v>2</v>
          </cell>
          <cell r="F6392">
            <v>4</v>
          </cell>
          <cell r="G6392">
            <v>4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</row>
        <row r="6393">
          <cell r="A6393">
            <v>1988</v>
          </cell>
          <cell r="B6393" t="str">
            <v>024</v>
          </cell>
          <cell r="C6393" t="str">
            <v>CONUMA RIVER</v>
          </cell>
          <cell r="D6393" t="str">
            <v>1</v>
          </cell>
          <cell r="E6393" t="str">
            <v>3</v>
          </cell>
          <cell r="F6393">
            <v>3</v>
          </cell>
          <cell r="G6393">
            <v>6</v>
          </cell>
          <cell r="H6393">
            <v>0</v>
          </cell>
          <cell r="I6393">
            <v>9</v>
          </cell>
          <cell r="J6393">
            <v>0</v>
          </cell>
          <cell r="K6393">
            <v>0</v>
          </cell>
        </row>
        <row r="6394">
          <cell r="A6394">
            <v>1988</v>
          </cell>
          <cell r="B6394" t="str">
            <v>025</v>
          </cell>
          <cell r="C6394" t="str">
            <v>COUS CREEK</v>
          </cell>
          <cell r="D6394" t="str">
            <v>1</v>
          </cell>
          <cell r="E6394" t="str">
            <v>1</v>
          </cell>
          <cell r="F6394">
            <v>13</v>
          </cell>
          <cell r="G6394">
            <v>18</v>
          </cell>
          <cell r="H6394">
            <v>0</v>
          </cell>
          <cell r="I6394">
            <v>27</v>
          </cell>
          <cell r="J6394">
            <v>0</v>
          </cell>
          <cell r="K6394">
            <v>0</v>
          </cell>
        </row>
        <row r="6395">
          <cell r="A6395">
            <v>1988</v>
          </cell>
          <cell r="B6395" t="str">
            <v>026</v>
          </cell>
          <cell r="C6395" t="str">
            <v>COWICHAN RIVER</v>
          </cell>
          <cell r="D6395" t="str">
            <v>1</v>
          </cell>
          <cell r="E6395" t="str">
            <v>0</v>
          </cell>
          <cell r="F6395">
            <v>13</v>
          </cell>
          <cell r="G6395">
            <v>34</v>
          </cell>
          <cell r="H6395">
            <v>0</v>
          </cell>
          <cell r="I6395">
            <v>52</v>
          </cell>
          <cell r="J6395">
            <v>4</v>
          </cell>
          <cell r="K6395">
            <v>13</v>
          </cell>
        </row>
        <row r="6396">
          <cell r="A6396">
            <v>1988</v>
          </cell>
          <cell r="B6396" t="str">
            <v>026</v>
          </cell>
          <cell r="C6396" t="str">
            <v>COWICHAN RIVER</v>
          </cell>
          <cell r="D6396" t="str">
            <v>1</v>
          </cell>
          <cell r="E6396" t="str">
            <v>1</v>
          </cell>
          <cell r="F6396">
            <v>871</v>
          </cell>
          <cell r="G6396">
            <v>8393</v>
          </cell>
          <cell r="H6396">
            <v>9</v>
          </cell>
          <cell r="I6396">
            <v>6682</v>
          </cell>
          <cell r="J6396">
            <v>672</v>
          </cell>
          <cell r="K6396">
            <v>1380</v>
          </cell>
        </row>
        <row r="6397">
          <cell r="A6397">
            <v>1988</v>
          </cell>
          <cell r="B6397" t="str">
            <v>026</v>
          </cell>
          <cell r="C6397" t="str">
            <v>COWICHAN RIVER</v>
          </cell>
          <cell r="D6397" t="str">
            <v>1</v>
          </cell>
          <cell r="E6397" t="str">
            <v>2</v>
          </cell>
          <cell r="F6397">
            <v>153</v>
          </cell>
          <cell r="G6397">
            <v>359</v>
          </cell>
          <cell r="H6397">
            <v>0</v>
          </cell>
          <cell r="I6397">
            <v>190</v>
          </cell>
          <cell r="J6397">
            <v>20</v>
          </cell>
          <cell r="K6397">
            <v>32</v>
          </cell>
        </row>
        <row r="6398">
          <cell r="A6398">
            <v>1988</v>
          </cell>
          <cell r="B6398" t="str">
            <v>026</v>
          </cell>
          <cell r="C6398" t="str">
            <v>COWICHAN RIVER</v>
          </cell>
          <cell r="D6398" t="str">
            <v>1</v>
          </cell>
          <cell r="E6398" t="str">
            <v>3</v>
          </cell>
          <cell r="F6398">
            <v>12</v>
          </cell>
          <cell r="G6398">
            <v>48</v>
          </cell>
          <cell r="H6398">
            <v>0</v>
          </cell>
          <cell r="I6398">
            <v>3</v>
          </cell>
          <cell r="J6398">
            <v>3</v>
          </cell>
          <cell r="K6398">
            <v>0</v>
          </cell>
        </row>
        <row r="6399">
          <cell r="A6399">
            <v>1988</v>
          </cell>
          <cell r="B6399" t="str">
            <v>026</v>
          </cell>
          <cell r="C6399" t="str">
            <v>COWICHAN RIVER</v>
          </cell>
          <cell r="D6399" t="str">
            <v>1</v>
          </cell>
          <cell r="E6399" t="str">
            <v>4</v>
          </cell>
          <cell r="F6399">
            <v>3</v>
          </cell>
          <cell r="G6399">
            <v>12</v>
          </cell>
          <cell r="H6399">
            <v>0</v>
          </cell>
          <cell r="I6399">
            <v>3</v>
          </cell>
          <cell r="J6399">
            <v>0</v>
          </cell>
          <cell r="K6399">
            <v>0</v>
          </cell>
        </row>
        <row r="6400">
          <cell r="A6400">
            <v>1988</v>
          </cell>
          <cell r="B6400" t="str">
            <v>026</v>
          </cell>
          <cell r="C6400" t="str">
            <v>COWICHAN RIVER</v>
          </cell>
          <cell r="D6400" t="str">
            <v>1</v>
          </cell>
          <cell r="E6400" t="str">
            <v>5</v>
          </cell>
          <cell r="F6400">
            <v>4</v>
          </cell>
          <cell r="G6400">
            <v>4</v>
          </cell>
          <cell r="H6400">
            <v>0</v>
          </cell>
          <cell r="I6400">
            <v>4</v>
          </cell>
          <cell r="J6400">
            <v>0</v>
          </cell>
          <cell r="K6400">
            <v>0</v>
          </cell>
        </row>
        <row r="6401">
          <cell r="A6401">
            <v>1988</v>
          </cell>
          <cell r="B6401" t="str">
            <v>026</v>
          </cell>
          <cell r="C6401" t="str">
            <v>COWICHAN RIVER</v>
          </cell>
          <cell r="D6401" t="str">
            <v>1</v>
          </cell>
          <cell r="E6401" t="str">
            <v>6</v>
          </cell>
          <cell r="F6401">
            <v>11</v>
          </cell>
          <cell r="G6401">
            <v>19</v>
          </cell>
          <cell r="H6401">
            <v>0</v>
          </cell>
          <cell r="I6401">
            <v>4</v>
          </cell>
          <cell r="J6401">
            <v>0</v>
          </cell>
          <cell r="K6401">
            <v>0</v>
          </cell>
        </row>
        <row r="6402">
          <cell r="A6402">
            <v>1988</v>
          </cell>
          <cell r="B6402" t="str">
            <v>026</v>
          </cell>
          <cell r="C6402" t="str">
            <v>COWICHAN RIVER</v>
          </cell>
          <cell r="D6402" t="str">
            <v>1</v>
          </cell>
          <cell r="E6402" t="str">
            <v>7</v>
          </cell>
          <cell r="F6402">
            <v>7</v>
          </cell>
          <cell r="G6402">
            <v>10</v>
          </cell>
          <cell r="H6402">
            <v>0</v>
          </cell>
          <cell r="I6402">
            <v>3</v>
          </cell>
          <cell r="J6402">
            <v>0</v>
          </cell>
          <cell r="K6402">
            <v>0</v>
          </cell>
        </row>
        <row r="6403">
          <cell r="A6403">
            <v>1988</v>
          </cell>
          <cell r="B6403" t="str">
            <v>026</v>
          </cell>
          <cell r="C6403" t="str">
            <v>COWICHAN RIVER</v>
          </cell>
          <cell r="D6403" t="str">
            <v>1</v>
          </cell>
          <cell r="E6403" t="str">
            <v>9</v>
          </cell>
          <cell r="F6403">
            <v>18</v>
          </cell>
          <cell r="G6403">
            <v>61</v>
          </cell>
          <cell r="H6403">
            <v>0</v>
          </cell>
          <cell r="I6403">
            <v>18</v>
          </cell>
          <cell r="J6403">
            <v>8</v>
          </cell>
          <cell r="K6403">
            <v>10</v>
          </cell>
        </row>
        <row r="6404">
          <cell r="A6404">
            <v>1988</v>
          </cell>
          <cell r="B6404" t="str">
            <v>029</v>
          </cell>
          <cell r="C6404" t="str">
            <v>CYPRE RIVER</v>
          </cell>
          <cell r="D6404" t="str">
            <v>1</v>
          </cell>
          <cell r="E6404" t="str">
            <v>1</v>
          </cell>
          <cell r="F6404">
            <v>4</v>
          </cell>
          <cell r="G6404">
            <v>4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</row>
        <row r="6405">
          <cell r="A6405">
            <v>1988</v>
          </cell>
          <cell r="B6405" t="str">
            <v>030</v>
          </cell>
          <cell r="C6405" t="str">
            <v>DAVIE RIVER</v>
          </cell>
          <cell r="D6405" t="str">
            <v>1</v>
          </cell>
          <cell r="E6405" t="str">
            <v>1</v>
          </cell>
          <cell r="F6405">
            <v>9</v>
          </cell>
          <cell r="G6405">
            <v>22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</row>
        <row r="6406">
          <cell r="A6406">
            <v>1988</v>
          </cell>
          <cell r="B6406" t="str">
            <v>031</v>
          </cell>
          <cell r="C6406" t="str">
            <v>DE MAMIEL CREEK</v>
          </cell>
          <cell r="D6406" t="str">
            <v>1</v>
          </cell>
          <cell r="E6406" t="str">
            <v>1</v>
          </cell>
          <cell r="F6406">
            <v>4</v>
          </cell>
          <cell r="G6406">
            <v>9</v>
          </cell>
          <cell r="H6406">
            <v>0</v>
          </cell>
          <cell r="I6406">
            <v>18</v>
          </cell>
          <cell r="J6406">
            <v>13</v>
          </cell>
          <cell r="K6406">
            <v>0</v>
          </cell>
        </row>
        <row r="6407">
          <cell r="A6407">
            <v>1988</v>
          </cell>
          <cell r="B6407" t="str">
            <v>034</v>
          </cell>
          <cell r="C6407" t="str">
            <v>ENGLISHMAN RIVER</v>
          </cell>
          <cell r="D6407" t="str">
            <v>1</v>
          </cell>
          <cell r="E6407" t="str">
            <v>0</v>
          </cell>
          <cell r="F6407">
            <v>4</v>
          </cell>
          <cell r="G6407">
            <v>8</v>
          </cell>
          <cell r="H6407">
            <v>0</v>
          </cell>
          <cell r="I6407">
            <v>8</v>
          </cell>
          <cell r="J6407">
            <v>2</v>
          </cell>
          <cell r="K6407">
            <v>0</v>
          </cell>
        </row>
        <row r="6408">
          <cell r="A6408">
            <v>1988</v>
          </cell>
          <cell r="B6408" t="str">
            <v>034</v>
          </cell>
          <cell r="C6408" t="str">
            <v>ENGLISHMAN RIVER</v>
          </cell>
          <cell r="D6408" t="str">
            <v>1</v>
          </cell>
          <cell r="E6408" t="str">
            <v>1</v>
          </cell>
          <cell r="F6408">
            <v>402</v>
          </cell>
          <cell r="G6408">
            <v>2061</v>
          </cell>
          <cell r="H6408">
            <v>0</v>
          </cell>
          <cell r="I6408">
            <v>778</v>
          </cell>
          <cell r="J6408">
            <v>221</v>
          </cell>
          <cell r="K6408">
            <v>371</v>
          </cell>
        </row>
        <row r="6409">
          <cell r="A6409">
            <v>1988</v>
          </cell>
          <cell r="B6409" t="str">
            <v>034</v>
          </cell>
          <cell r="C6409" t="str">
            <v>ENGLISHMAN RIVER</v>
          </cell>
          <cell r="D6409" t="str">
            <v>1</v>
          </cell>
          <cell r="E6409" t="str">
            <v>2</v>
          </cell>
          <cell r="F6409">
            <v>77</v>
          </cell>
          <cell r="G6409">
            <v>327</v>
          </cell>
          <cell r="H6409">
            <v>0</v>
          </cell>
          <cell r="I6409">
            <v>331</v>
          </cell>
          <cell r="J6409">
            <v>48</v>
          </cell>
          <cell r="K6409">
            <v>202</v>
          </cell>
        </row>
        <row r="6410">
          <cell r="A6410">
            <v>1988</v>
          </cell>
          <cell r="B6410" t="str">
            <v>034</v>
          </cell>
          <cell r="C6410" t="str">
            <v>ENGLISHMAN RIVER</v>
          </cell>
          <cell r="D6410" t="str">
            <v>1</v>
          </cell>
          <cell r="E6410" t="str">
            <v>5</v>
          </cell>
          <cell r="F6410">
            <v>4</v>
          </cell>
          <cell r="G6410">
            <v>4</v>
          </cell>
          <cell r="H6410">
            <v>0</v>
          </cell>
          <cell r="I6410">
            <v>4</v>
          </cell>
          <cell r="J6410">
            <v>0</v>
          </cell>
          <cell r="K6410">
            <v>0</v>
          </cell>
        </row>
        <row r="6411">
          <cell r="A6411">
            <v>1988</v>
          </cell>
          <cell r="B6411" t="str">
            <v>034</v>
          </cell>
          <cell r="C6411" t="str">
            <v>ENGLISHMAN RIVER</v>
          </cell>
          <cell r="D6411" t="str">
            <v>1</v>
          </cell>
          <cell r="E6411" t="str">
            <v>9</v>
          </cell>
          <cell r="F6411">
            <v>6</v>
          </cell>
          <cell r="G6411">
            <v>134</v>
          </cell>
          <cell r="H6411">
            <v>0</v>
          </cell>
          <cell r="I6411">
            <v>49</v>
          </cell>
          <cell r="J6411">
            <v>8</v>
          </cell>
          <cell r="K6411">
            <v>67</v>
          </cell>
        </row>
        <row r="6412">
          <cell r="A6412">
            <v>1988</v>
          </cell>
          <cell r="B6412" t="str">
            <v>035</v>
          </cell>
          <cell r="C6412" t="str">
            <v>ESPINOSA CREEK</v>
          </cell>
          <cell r="D6412" t="str">
            <v>1</v>
          </cell>
          <cell r="E6412" t="str">
            <v>1</v>
          </cell>
          <cell r="F6412">
            <v>4</v>
          </cell>
          <cell r="G6412">
            <v>4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</row>
        <row r="6413">
          <cell r="A6413">
            <v>1988</v>
          </cell>
          <cell r="B6413" t="str">
            <v>036</v>
          </cell>
          <cell r="C6413" t="str">
            <v>EVE RIVER</v>
          </cell>
          <cell r="D6413" t="str">
            <v>1</v>
          </cell>
          <cell r="E6413" t="str">
            <v>0</v>
          </cell>
          <cell r="F6413">
            <v>8</v>
          </cell>
          <cell r="G6413">
            <v>17</v>
          </cell>
          <cell r="H6413">
            <v>0</v>
          </cell>
          <cell r="I6413">
            <v>21</v>
          </cell>
          <cell r="J6413">
            <v>0</v>
          </cell>
          <cell r="K6413">
            <v>2</v>
          </cell>
        </row>
        <row r="6414">
          <cell r="A6414">
            <v>1988</v>
          </cell>
          <cell r="B6414" t="str">
            <v>036</v>
          </cell>
          <cell r="C6414" t="str">
            <v>EVE RIVER</v>
          </cell>
          <cell r="D6414" t="str">
            <v>1</v>
          </cell>
          <cell r="E6414" t="str">
            <v>1</v>
          </cell>
          <cell r="F6414">
            <v>44</v>
          </cell>
          <cell r="G6414">
            <v>137</v>
          </cell>
          <cell r="H6414">
            <v>0</v>
          </cell>
          <cell r="I6414">
            <v>181</v>
          </cell>
          <cell r="J6414">
            <v>0</v>
          </cell>
          <cell r="K6414">
            <v>18</v>
          </cell>
        </row>
        <row r="6415">
          <cell r="A6415">
            <v>1988</v>
          </cell>
          <cell r="B6415" t="str">
            <v>036</v>
          </cell>
          <cell r="C6415" t="str">
            <v>EVE RIVER</v>
          </cell>
          <cell r="D6415" t="str">
            <v>1</v>
          </cell>
          <cell r="E6415" t="str">
            <v>4</v>
          </cell>
          <cell r="F6415">
            <v>3</v>
          </cell>
          <cell r="G6415">
            <v>6</v>
          </cell>
          <cell r="H6415">
            <v>0</v>
          </cell>
          <cell r="I6415">
            <v>6</v>
          </cell>
          <cell r="J6415">
            <v>0</v>
          </cell>
          <cell r="K6415">
            <v>0</v>
          </cell>
        </row>
        <row r="6416">
          <cell r="A6416">
            <v>1988</v>
          </cell>
          <cell r="B6416" t="str">
            <v>038</v>
          </cell>
          <cell r="C6416" t="str">
            <v>FRANKLIN RIVER</v>
          </cell>
          <cell r="D6416" t="str">
            <v>1</v>
          </cell>
          <cell r="E6416" t="str">
            <v>1</v>
          </cell>
          <cell r="F6416">
            <v>4</v>
          </cell>
          <cell r="G6416">
            <v>4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</row>
        <row r="6417">
          <cell r="A6417">
            <v>1988</v>
          </cell>
          <cell r="B6417" t="str">
            <v>038</v>
          </cell>
          <cell r="C6417" t="str">
            <v>FRANKLIN RIVER</v>
          </cell>
          <cell r="D6417" t="str">
            <v>1</v>
          </cell>
          <cell r="E6417" t="str">
            <v>2</v>
          </cell>
          <cell r="F6417">
            <v>4</v>
          </cell>
          <cell r="G6417">
            <v>4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</row>
        <row r="6418">
          <cell r="A6418">
            <v>1988</v>
          </cell>
          <cell r="B6418" t="str">
            <v>039</v>
          </cell>
          <cell r="C6418" t="str">
            <v>FRENCH CREEK</v>
          </cell>
          <cell r="D6418" t="str">
            <v>1</v>
          </cell>
          <cell r="E6418" t="str">
            <v>1</v>
          </cell>
          <cell r="F6418">
            <v>9</v>
          </cell>
          <cell r="G6418">
            <v>22</v>
          </cell>
          <cell r="H6418">
            <v>0</v>
          </cell>
          <cell r="I6418">
            <v>9</v>
          </cell>
          <cell r="J6418">
            <v>0</v>
          </cell>
          <cell r="K6418">
            <v>0</v>
          </cell>
        </row>
        <row r="6419">
          <cell r="A6419">
            <v>1988</v>
          </cell>
          <cell r="B6419" t="str">
            <v>040</v>
          </cell>
          <cell r="C6419" t="str">
            <v>GLENDALE CREEK</v>
          </cell>
          <cell r="D6419" t="str">
            <v>1</v>
          </cell>
          <cell r="E6419" t="str">
            <v>1</v>
          </cell>
          <cell r="F6419">
            <v>9</v>
          </cell>
          <cell r="G6419">
            <v>31</v>
          </cell>
          <cell r="H6419">
            <v>0</v>
          </cell>
          <cell r="I6419">
            <v>22</v>
          </cell>
          <cell r="J6419">
            <v>0</v>
          </cell>
          <cell r="K6419">
            <v>0</v>
          </cell>
        </row>
        <row r="6420">
          <cell r="A6420">
            <v>1988</v>
          </cell>
          <cell r="B6420" t="str">
            <v>041</v>
          </cell>
          <cell r="C6420" t="str">
            <v>GOLD RIVER</v>
          </cell>
          <cell r="D6420" t="str">
            <v>1</v>
          </cell>
          <cell r="E6420" t="str">
            <v>0</v>
          </cell>
          <cell r="F6420">
            <v>61</v>
          </cell>
          <cell r="G6420">
            <v>153</v>
          </cell>
          <cell r="H6420">
            <v>0</v>
          </cell>
          <cell r="I6420">
            <v>348</v>
          </cell>
          <cell r="J6420">
            <v>0</v>
          </cell>
          <cell r="K6420">
            <v>6</v>
          </cell>
        </row>
        <row r="6421">
          <cell r="A6421">
            <v>1988</v>
          </cell>
          <cell r="B6421" t="str">
            <v>041</v>
          </cell>
          <cell r="C6421" t="str">
            <v>GOLD RIVER</v>
          </cell>
          <cell r="D6421" t="str">
            <v>1</v>
          </cell>
          <cell r="E6421" t="str">
            <v>1</v>
          </cell>
          <cell r="F6421">
            <v>363</v>
          </cell>
          <cell r="G6421">
            <v>2052</v>
          </cell>
          <cell r="H6421">
            <v>4</v>
          </cell>
          <cell r="I6421">
            <v>3821</v>
          </cell>
          <cell r="J6421">
            <v>22</v>
          </cell>
          <cell r="K6421">
            <v>35</v>
          </cell>
        </row>
        <row r="6422">
          <cell r="A6422">
            <v>1988</v>
          </cell>
          <cell r="B6422" t="str">
            <v>041</v>
          </cell>
          <cell r="C6422" t="str">
            <v>GOLD RIVER</v>
          </cell>
          <cell r="D6422" t="str">
            <v>1</v>
          </cell>
          <cell r="E6422" t="str">
            <v>2</v>
          </cell>
          <cell r="F6422">
            <v>178</v>
          </cell>
          <cell r="G6422">
            <v>468</v>
          </cell>
          <cell r="H6422">
            <v>0</v>
          </cell>
          <cell r="I6422">
            <v>1736</v>
          </cell>
          <cell r="J6422">
            <v>0</v>
          </cell>
          <cell r="K6422">
            <v>8</v>
          </cell>
        </row>
        <row r="6423">
          <cell r="A6423">
            <v>1988</v>
          </cell>
          <cell r="B6423" t="str">
            <v>041</v>
          </cell>
          <cell r="C6423" t="str">
            <v>GOLD RIVER</v>
          </cell>
          <cell r="D6423" t="str">
            <v>1</v>
          </cell>
          <cell r="E6423" t="str">
            <v>3</v>
          </cell>
          <cell r="F6423">
            <v>3</v>
          </cell>
          <cell r="G6423">
            <v>9</v>
          </cell>
          <cell r="H6423">
            <v>0</v>
          </cell>
          <cell r="I6423">
            <v>30</v>
          </cell>
          <cell r="J6423">
            <v>0</v>
          </cell>
          <cell r="K6423">
            <v>0</v>
          </cell>
        </row>
        <row r="6424">
          <cell r="A6424">
            <v>1988</v>
          </cell>
          <cell r="B6424" t="str">
            <v>041</v>
          </cell>
          <cell r="C6424" t="str">
            <v>GOLD RIVER</v>
          </cell>
          <cell r="D6424" t="str">
            <v>1</v>
          </cell>
          <cell r="E6424" t="str">
            <v>4</v>
          </cell>
          <cell r="F6424">
            <v>3</v>
          </cell>
          <cell r="G6424">
            <v>6</v>
          </cell>
          <cell r="H6424">
            <v>0</v>
          </cell>
          <cell r="I6424">
            <v>6</v>
          </cell>
          <cell r="J6424">
            <v>0</v>
          </cell>
          <cell r="K6424">
            <v>0</v>
          </cell>
        </row>
        <row r="6425">
          <cell r="A6425">
            <v>1988</v>
          </cell>
          <cell r="B6425" t="str">
            <v>041</v>
          </cell>
          <cell r="C6425" t="str">
            <v>GOLD RIVER</v>
          </cell>
          <cell r="D6425" t="str">
            <v>1</v>
          </cell>
          <cell r="E6425" t="str">
            <v>5</v>
          </cell>
          <cell r="F6425">
            <v>4</v>
          </cell>
          <cell r="G6425">
            <v>11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</row>
        <row r="6426">
          <cell r="A6426">
            <v>1988</v>
          </cell>
          <cell r="B6426" t="str">
            <v>041</v>
          </cell>
          <cell r="C6426" t="str">
            <v>GOLD RIVER</v>
          </cell>
          <cell r="D6426" t="str">
            <v>1</v>
          </cell>
          <cell r="E6426" t="str">
            <v>7</v>
          </cell>
          <cell r="F6426">
            <v>3</v>
          </cell>
          <cell r="G6426">
            <v>10</v>
          </cell>
          <cell r="H6426">
            <v>0</v>
          </cell>
          <cell r="I6426">
            <v>21</v>
          </cell>
          <cell r="J6426">
            <v>0</v>
          </cell>
          <cell r="K6426">
            <v>0</v>
          </cell>
        </row>
        <row r="6427">
          <cell r="A6427">
            <v>1988</v>
          </cell>
          <cell r="B6427" t="str">
            <v>041</v>
          </cell>
          <cell r="C6427" t="str">
            <v>GOLD RIVER</v>
          </cell>
          <cell r="D6427" t="str">
            <v>1</v>
          </cell>
          <cell r="E6427" t="str">
            <v>8</v>
          </cell>
          <cell r="F6427">
            <v>3</v>
          </cell>
          <cell r="G6427">
            <v>6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</row>
        <row r="6428">
          <cell r="A6428">
            <v>1988</v>
          </cell>
          <cell r="B6428" t="str">
            <v>041</v>
          </cell>
          <cell r="C6428" t="str">
            <v>GOLD RIVER</v>
          </cell>
          <cell r="D6428" t="str">
            <v>1</v>
          </cell>
          <cell r="E6428" t="str">
            <v>9</v>
          </cell>
          <cell r="F6428">
            <v>4</v>
          </cell>
          <cell r="G6428">
            <v>4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</row>
        <row r="6429">
          <cell r="A6429">
            <v>1988</v>
          </cell>
          <cell r="B6429" t="str">
            <v>042</v>
          </cell>
          <cell r="C6429" t="str">
            <v>GOLDSTREAM RIVER</v>
          </cell>
          <cell r="D6429" t="str">
            <v>1</v>
          </cell>
          <cell r="E6429" t="str">
            <v>1</v>
          </cell>
          <cell r="F6429">
            <v>22</v>
          </cell>
          <cell r="G6429">
            <v>35</v>
          </cell>
          <cell r="H6429">
            <v>0</v>
          </cell>
          <cell r="I6429">
            <v>9</v>
          </cell>
          <cell r="J6429">
            <v>0</v>
          </cell>
          <cell r="K6429">
            <v>0</v>
          </cell>
        </row>
        <row r="6430">
          <cell r="A6430">
            <v>1988</v>
          </cell>
          <cell r="B6430" t="str">
            <v>043</v>
          </cell>
          <cell r="C6430" t="str">
            <v>GOODSPEED RIVER</v>
          </cell>
          <cell r="D6430" t="str">
            <v>1</v>
          </cell>
          <cell r="E6430" t="str">
            <v>1</v>
          </cell>
          <cell r="F6430">
            <v>9</v>
          </cell>
          <cell r="G6430">
            <v>18</v>
          </cell>
          <cell r="H6430">
            <v>0</v>
          </cell>
          <cell r="I6430">
            <v>75</v>
          </cell>
          <cell r="J6430">
            <v>0</v>
          </cell>
          <cell r="K6430">
            <v>0</v>
          </cell>
        </row>
        <row r="6431">
          <cell r="A6431">
            <v>1988</v>
          </cell>
          <cell r="B6431" t="str">
            <v>044</v>
          </cell>
          <cell r="C6431" t="str">
            <v>GORDON RIVER</v>
          </cell>
          <cell r="D6431" t="str">
            <v>1</v>
          </cell>
          <cell r="E6431" t="str">
            <v>1</v>
          </cell>
          <cell r="F6431">
            <v>4</v>
          </cell>
          <cell r="G6431">
            <v>4</v>
          </cell>
          <cell r="H6431">
            <v>0</v>
          </cell>
          <cell r="I6431">
            <v>9</v>
          </cell>
          <cell r="J6431">
            <v>0</v>
          </cell>
          <cell r="K6431">
            <v>0</v>
          </cell>
        </row>
        <row r="6432">
          <cell r="A6432">
            <v>1988</v>
          </cell>
          <cell r="B6432" t="str">
            <v>044</v>
          </cell>
          <cell r="C6432" t="str">
            <v>GORDON RIVER</v>
          </cell>
          <cell r="D6432" t="str">
            <v>1</v>
          </cell>
          <cell r="E6432" t="str">
            <v>3</v>
          </cell>
          <cell r="F6432">
            <v>3</v>
          </cell>
          <cell r="G6432">
            <v>3</v>
          </cell>
          <cell r="H6432">
            <v>0</v>
          </cell>
          <cell r="I6432">
            <v>12</v>
          </cell>
          <cell r="J6432">
            <v>0</v>
          </cell>
          <cell r="K6432">
            <v>0</v>
          </cell>
        </row>
        <row r="6433">
          <cell r="A6433">
            <v>1988</v>
          </cell>
          <cell r="B6433" t="str">
            <v>045</v>
          </cell>
          <cell r="C6433" t="str">
            <v>HARRIS CREEK</v>
          </cell>
          <cell r="D6433" t="str">
            <v>1</v>
          </cell>
          <cell r="E6433" t="str">
            <v>1</v>
          </cell>
          <cell r="F6433">
            <v>80</v>
          </cell>
          <cell r="G6433">
            <v>287</v>
          </cell>
          <cell r="H6433">
            <v>0</v>
          </cell>
          <cell r="I6433">
            <v>234</v>
          </cell>
          <cell r="J6433">
            <v>4</v>
          </cell>
          <cell r="K6433">
            <v>27</v>
          </cell>
        </row>
        <row r="6434">
          <cell r="A6434">
            <v>1988</v>
          </cell>
          <cell r="B6434" t="str">
            <v>045</v>
          </cell>
          <cell r="C6434" t="str">
            <v>HARRIS CREEK</v>
          </cell>
          <cell r="D6434" t="str">
            <v>1</v>
          </cell>
          <cell r="E6434" t="str">
            <v>2</v>
          </cell>
          <cell r="F6434">
            <v>8</v>
          </cell>
          <cell r="G6434">
            <v>8</v>
          </cell>
          <cell r="H6434">
            <v>0</v>
          </cell>
          <cell r="I6434">
            <v>12</v>
          </cell>
          <cell r="J6434">
            <v>0</v>
          </cell>
          <cell r="K6434">
            <v>0</v>
          </cell>
        </row>
        <row r="6435">
          <cell r="A6435">
            <v>1988</v>
          </cell>
          <cell r="B6435" t="str">
            <v>045</v>
          </cell>
          <cell r="C6435" t="str">
            <v>HARRIS CREEK</v>
          </cell>
          <cell r="D6435" t="str">
            <v>1</v>
          </cell>
          <cell r="E6435" t="str">
            <v>5</v>
          </cell>
          <cell r="F6435">
            <v>4</v>
          </cell>
          <cell r="G6435">
            <v>11</v>
          </cell>
          <cell r="H6435">
            <v>0</v>
          </cell>
          <cell r="I6435">
            <v>25</v>
          </cell>
          <cell r="J6435">
            <v>0</v>
          </cell>
          <cell r="K6435">
            <v>0</v>
          </cell>
        </row>
        <row r="6436">
          <cell r="A6436">
            <v>1988</v>
          </cell>
          <cell r="B6436" t="str">
            <v>048</v>
          </cell>
          <cell r="C6436" t="str">
            <v>HEBER RIVER</v>
          </cell>
          <cell r="D6436" t="str">
            <v>1</v>
          </cell>
          <cell r="E6436" t="str">
            <v>0</v>
          </cell>
          <cell r="F6436">
            <v>15</v>
          </cell>
          <cell r="G6436">
            <v>33</v>
          </cell>
          <cell r="H6436">
            <v>0</v>
          </cell>
          <cell r="I6436">
            <v>25</v>
          </cell>
          <cell r="J6436">
            <v>0</v>
          </cell>
          <cell r="K6436">
            <v>0</v>
          </cell>
        </row>
        <row r="6437">
          <cell r="A6437">
            <v>1988</v>
          </cell>
          <cell r="B6437" t="str">
            <v>048</v>
          </cell>
          <cell r="C6437" t="str">
            <v>HEBER RIVER</v>
          </cell>
          <cell r="D6437" t="str">
            <v>1</v>
          </cell>
          <cell r="E6437" t="str">
            <v>1</v>
          </cell>
          <cell r="F6437">
            <v>18</v>
          </cell>
          <cell r="G6437">
            <v>62</v>
          </cell>
          <cell r="H6437">
            <v>0</v>
          </cell>
          <cell r="I6437">
            <v>146</v>
          </cell>
          <cell r="J6437">
            <v>0</v>
          </cell>
          <cell r="K6437">
            <v>0</v>
          </cell>
        </row>
        <row r="6438">
          <cell r="A6438">
            <v>1988</v>
          </cell>
          <cell r="B6438" t="str">
            <v>048</v>
          </cell>
          <cell r="C6438" t="str">
            <v>HEBER RIVER</v>
          </cell>
          <cell r="D6438" t="str">
            <v>1</v>
          </cell>
          <cell r="E6438" t="str">
            <v>8</v>
          </cell>
          <cell r="F6438">
            <v>3</v>
          </cell>
          <cell r="G6438">
            <v>3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</row>
        <row r="6439">
          <cell r="A6439">
            <v>1988</v>
          </cell>
          <cell r="B6439" t="str">
            <v>048</v>
          </cell>
          <cell r="C6439" t="str">
            <v>HEBER RIVER</v>
          </cell>
          <cell r="D6439" t="str">
            <v>1</v>
          </cell>
          <cell r="E6439" t="str">
            <v>9</v>
          </cell>
          <cell r="F6439">
            <v>6</v>
          </cell>
          <cell r="G6439">
            <v>6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</row>
        <row r="6440">
          <cell r="A6440">
            <v>1988</v>
          </cell>
          <cell r="B6440" t="str">
            <v>049</v>
          </cell>
          <cell r="C6440" t="str">
            <v>HEMMINGSEN CREEK</v>
          </cell>
          <cell r="D6440" t="str">
            <v>1</v>
          </cell>
          <cell r="E6440" t="str">
            <v>1</v>
          </cell>
          <cell r="F6440">
            <v>4</v>
          </cell>
          <cell r="G6440">
            <v>133</v>
          </cell>
          <cell r="H6440">
            <v>0</v>
          </cell>
          <cell r="I6440">
            <v>22</v>
          </cell>
          <cell r="J6440">
            <v>0</v>
          </cell>
          <cell r="K6440">
            <v>13</v>
          </cell>
        </row>
        <row r="6441">
          <cell r="A6441">
            <v>1988</v>
          </cell>
          <cell r="B6441" t="str">
            <v>055</v>
          </cell>
          <cell r="C6441" t="str">
            <v>KAIPIT CREEK</v>
          </cell>
          <cell r="D6441" t="str">
            <v>1</v>
          </cell>
          <cell r="E6441" t="str">
            <v>1</v>
          </cell>
          <cell r="F6441">
            <v>13</v>
          </cell>
          <cell r="G6441">
            <v>31</v>
          </cell>
          <cell r="H6441">
            <v>0</v>
          </cell>
          <cell r="I6441">
            <v>22</v>
          </cell>
          <cell r="J6441">
            <v>0</v>
          </cell>
          <cell r="K6441">
            <v>0</v>
          </cell>
        </row>
        <row r="6442">
          <cell r="A6442">
            <v>1988</v>
          </cell>
          <cell r="B6442" t="str">
            <v>056</v>
          </cell>
          <cell r="C6442" t="str">
            <v>KAKWEIKEN RIVER</v>
          </cell>
          <cell r="D6442" t="str">
            <v>1</v>
          </cell>
          <cell r="E6442" t="str">
            <v>1</v>
          </cell>
          <cell r="F6442">
            <v>9</v>
          </cell>
          <cell r="G6442">
            <v>22</v>
          </cell>
          <cell r="H6442">
            <v>0</v>
          </cell>
          <cell r="I6442">
            <v>4</v>
          </cell>
          <cell r="J6442">
            <v>0</v>
          </cell>
          <cell r="K6442">
            <v>0</v>
          </cell>
        </row>
        <row r="6443">
          <cell r="A6443">
            <v>1988</v>
          </cell>
          <cell r="B6443" t="str">
            <v>056</v>
          </cell>
          <cell r="C6443" t="str">
            <v>KAKWEIKEN RIVER</v>
          </cell>
          <cell r="D6443" t="str">
            <v>1</v>
          </cell>
          <cell r="E6443" t="str">
            <v>2</v>
          </cell>
          <cell r="F6443">
            <v>4</v>
          </cell>
          <cell r="G6443">
            <v>4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</row>
        <row r="6444">
          <cell r="A6444">
            <v>1988</v>
          </cell>
          <cell r="B6444" t="str">
            <v>057</v>
          </cell>
          <cell r="C6444" t="str">
            <v>KAOUK RIVER</v>
          </cell>
          <cell r="D6444" t="str">
            <v>1</v>
          </cell>
          <cell r="E6444" t="str">
            <v>1</v>
          </cell>
          <cell r="F6444">
            <v>4</v>
          </cell>
          <cell r="G6444">
            <v>18</v>
          </cell>
          <cell r="H6444">
            <v>0</v>
          </cell>
          <cell r="I6444">
            <v>9</v>
          </cell>
          <cell r="J6444">
            <v>0</v>
          </cell>
          <cell r="K6444">
            <v>0</v>
          </cell>
        </row>
        <row r="6445">
          <cell r="A6445">
            <v>1988</v>
          </cell>
          <cell r="B6445" t="str">
            <v>059</v>
          </cell>
          <cell r="C6445" t="str">
            <v>KEOGH RIVER</v>
          </cell>
          <cell r="D6445" t="str">
            <v>1</v>
          </cell>
          <cell r="E6445" t="str">
            <v>1</v>
          </cell>
          <cell r="F6445">
            <v>172</v>
          </cell>
          <cell r="G6445">
            <v>681</v>
          </cell>
          <cell r="H6445">
            <v>0</v>
          </cell>
          <cell r="I6445">
            <v>716</v>
          </cell>
          <cell r="J6445">
            <v>71</v>
          </cell>
          <cell r="K6445">
            <v>217</v>
          </cell>
        </row>
        <row r="6446">
          <cell r="A6446">
            <v>1988</v>
          </cell>
          <cell r="B6446" t="str">
            <v>059</v>
          </cell>
          <cell r="C6446" t="str">
            <v>KEOGH RIVER</v>
          </cell>
          <cell r="D6446" t="str">
            <v>1</v>
          </cell>
          <cell r="E6446" t="str">
            <v>2</v>
          </cell>
          <cell r="F6446">
            <v>24</v>
          </cell>
          <cell r="G6446">
            <v>57</v>
          </cell>
          <cell r="H6446">
            <v>0</v>
          </cell>
          <cell r="I6446">
            <v>61</v>
          </cell>
          <cell r="J6446">
            <v>12</v>
          </cell>
          <cell r="K6446">
            <v>28</v>
          </cell>
        </row>
        <row r="6447">
          <cell r="A6447">
            <v>1988</v>
          </cell>
          <cell r="B6447" t="str">
            <v>059</v>
          </cell>
          <cell r="C6447" t="str">
            <v>KEOGH RIVER</v>
          </cell>
          <cell r="D6447" t="str">
            <v>1</v>
          </cell>
          <cell r="E6447" t="str">
            <v>4</v>
          </cell>
          <cell r="F6447">
            <v>3</v>
          </cell>
          <cell r="G6447">
            <v>6</v>
          </cell>
          <cell r="H6447">
            <v>0</v>
          </cell>
          <cell r="I6447">
            <v>3</v>
          </cell>
          <cell r="J6447">
            <v>0</v>
          </cell>
          <cell r="K6447">
            <v>0</v>
          </cell>
        </row>
        <row r="6448">
          <cell r="A6448">
            <v>1988</v>
          </cell>
          <cell r="B6448" t="str">
            <v>059</v>
          </cell>
          <cell r="C6448" t="str">
            <v>KEOGH RIVER</v>
          </cell>
          <cell r="D6448" t="str">
            <v>1</v>
          </cell>
          <cell r="E6448" t="str">
            <v>9</v>
          </cell>
          <cell r="F6448">
            <v>2</v>
          </cell>
          <cell r="G6448">
            <v>4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</row>
        <row r="6449">
          <cell r="A6449">
            <v>1988</v>
          </cell>
          <cell r="B6449" t="str">
            <v>062</v>
          </cell>
          <cell r="C6449" t="str">
            <v>KIRBY CREEK</v>
          </cell>
          <cell r="D6449" t="str">
            <v>1</v>
          </cell>
          <cell r="E6449" t="str">
            <v>1</v>
          </cell>
          <cell r="F6449">
            <v>4</v>
          </cell>
          <cell r="G6449">
            <v>9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</row>
        <row r="6450">
          <cell r="A6450">
            <v>1988</v>
          </cell>
          <cell r="B6450" t="str">
            <v>064</v>
          </cell>
          <cell r="C6450" t="str">
            <v>KLANAWA RIVER</v>
          </cell>
          <cell r="D6450" t="str">
            <v>1</v>
          </cell>
          <cell r="E6450" t="str">
            <v>1</v>
          </cell>
          <cell r="F6450">
            <v>9</v>
          </cell>
          <cell r="G6450">
            <v>13</v>
          </cell>
          <cell r="H6450">
            <v>0</v>
          </cell>
          <cell r="I6450">
            <v>4</v>
          </cell>
          <cell r="J6450">
            <v>0</v>
          </cell>
          <cell r="K6450">
            <v>0</v>
          </cell>
        </row>
        <row r="6451">
          <cell r="A6451">
            <v>1988</v>
          </cell>
          <cell r="B6451" t="str">
            <v>067</v>
          </cell>
          <cell r="C6451" t="str">
            <v>KOKISH RIVER</v>
          </cell>
          <cell r="D6451" t="str">
            <v>1</v>
          </cell>
          <cell r="E6451" t="str">
            <v>1</v>
          </cell>
          <cell r="F6451">
            <v>31</v>
          </cell>
          <cell r="G6451">
            <v>128</v>
          </cell>
          <cell r="H6451">
            <v>0</v>
          </cell>
          <cell r="I6451">
            <v>186</v>
          </cell>
          <cell r="J6451">
            <v>0</v>
          </cell>
          <cell r="K6451">
            <v>9</v>
          </cell>
        </row>
        <row r="6452">
          <cell r="A6452">
            <v>1988</v>
          </cell>
          <cell r="B6452" t="str">
            <v>068</v>
          </cell>
          <cell r="C6452" t="str">
            <v>KOKSILAH RIVER</v>
          </cell>
          <cell r="D6452" t="str">
            <v>1</v>
          </cell>
          <cell r="E6452" t="str">
            <v>1</v>
          </cell>
          <cell r="F6452">
            <v>40</v>
          </cell>
          <cell r="G6452">
            <v>150</v>
          </cell>
          <cell r="H6452">
            <v>0</v>
          </cell>
          <cell r="I6452">
            <v>13</v>
          </cell>
          <cell r="J6452">
            <v>0</v>
          </cell>
          <cell r="K6452">
            <v>0</v>
          </cell>
        </row>
        <row r="6453">
          <cell r="A6453">
            <v>1988</v>
          </cell>
          <cell r="B6453" t="str">
            <v>071</v>
          </cell>
          <cell r="C6453" t="str">
            <v>LEINER RIVER</v>
          </cell>
          <cell r="D6453" t="str">
            <v>1</v>
          </cell>
          <cell r="E6453" t="str">
            <v>1</v>
          </cell>
          <cell r="F6453">
            <v>22</v>
          </cell>
          <cell r="G6453">
            <v>123</v>
          </cell>
          <cell r="H6453">
            <v>0</v>
          </cell>
          <cell r="I6453">
            <v>44</v>
          </cell>
          <cell r="J6453">
            <v>0</v>
          </cell>
          <cell r="K6453">
            <v>0</v>
          </cell>
        </row>
        <row r="6454">
          <cell r="A6454">
            <v>1988</v>
          </cell>
          <cell r="B6454" t="str">
            <v>071</v>
          </cell>
          <cell r="C6454" t="str">
            <v>LEINER RIVER</v>
          </cell>
          <cell r="D6454" t="str">
            <v>1</v>
          </cell>
          <cell r="E6454" t="str">
            <v>3</v>
          </cell>
          <cell r="F6454">
            <v>3</v>
          </cell>
          <cell r="G6454">
            <v>33</v>
          </cell>
          <cell r="H6454">
            <v>0</v>
          </cell>
          <cell r="I6454">
            <v>36</v>
          </cell>
          <cell r="J6454">
            <v>0</v>
          </cell>
          <cell r="K6454">
            <v>0</v>
          </cell>
        </row>
        <row r="6455">
          <cell r="A6455">
            <v>1988</v>
          </cell>
          <cell r="B6455" t="str">
            <v>072</v>
          </cell>
          <cell r="C6455" t="str">
            <v>LITTLE RIVER</v>
          </cell>
          <cell r="D6455" t="str">
            <v>1</v>
          </cell>
          <cell r="E6455" t="str">
            <v>9</v>
          </cell>
          <cell r="F6455">
            <v>2</v>
          </cell>
          <cell r="G6455">
            <v>4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</row>
        <row r="6456">
          <cell r="A6456">
            <v>1988</v>
          </cell>
          <cell r="B6456" t="str">
            <v>073</v>
          </cell>
          <cell r="C6456" t="str">
            <v>LITTLE QUALICUM RIVER</v>
          </cell>
          <cell r="D6456" t="str">
            <v>1</v>
          </cell>
          <cell r="E6456" t="str">
            <v>0</v>
          </cell>
          <cell r="F6456">
            <v>8</v>
          </cell>
          <cell r="G6456">
            <v>17</v>
          </cell>
          <cell r="H6456">
            <v>0</v>
          </cell>
          <cell r="I6456">
            <v>15</v>
          </cell>
          <cell r="J6456">
            <v>6</v>
          </cell>
          <cell r="K6456">
            <v>13</v>
          </cell>
        </row>
        <row r="6457">
          <cell r="A6457">
            <v>1988</v>
          </cell>
          <cell r="B6457" t="str">
            <v>073</v>
          </cell>
          <cell r="C6457" t="str">
            <v>LITTLE QUALICUM RIVER</v>
          </cell>
          <cell r="D6457" t="str">
            <v>1</v>
          </cell>
          <cell r="E6457" t="str">
            <v>1</v>
          </cell>
          <cell r="F6457">
            <v>584</v>
          </cell>
          <cell r="G6457">
            <v>3852</v>
          </cell>
          <cell r="H6457">
            <v>13</v>
          </cell>
          <cell r="I6457">
            <v>1384</v>
          </cell>
          <cell r="J6457">
            <v>376</v>
          </cell>
          <cell r="K6457">
            <v>703</v>
          </cell>
        </row>
        <row r="6458">
          <cell r="A6458">
            <v>1988</v>
          </cell>
          <cell r="B6458" t="str">
            <v>073</v>
          </cell>
          <cell r="C6458" t="str">
            <v>LITTLE QUALICUM RIVER</v>
          </cell>
          <cell r="D6458" t="str">
            <v>1</v>
          </cell>
          <cell r="E6458" t="str">
            <v>2</v>
          </cell>
          <cell r="F6458">
            <v>210</v>
          </cell>
          <cell r="G6458">
            <v>468</v>
          </cell>
          <cell r="H6458">
            <v>0</v>
          </cell>
          <cell r="I6458">
            <v>101</v>
          </cell>
          <cell r="J6458">
            <v>65</v>
          </cell>
          <cell r="K6458">
            <v>57</v>
          </cell>
        </row>
        <row r="6459">
          <cell r="A6459">
            <v>1988</v>
          </cell>
          <cell r="B6459" t="str">
            <v>073</v>
          </cell>
          <cell r="C6459" t="str">
            <v>LITTLE QUALICUM RIVER</v>
          </cell>
          <cell r="D6459" t="str">
            <v>1</v>
          </cell>
          <cell r="E6459" t="str">
            <v>4</v>
          </cell>
          <cell r="F6459">
            <v>3</v>
          </cell>
          <cell r="G6459">
            <v>6</v>
          </cell>
          <cell r="H6459">
            <v>0</v>
          </cell>
          <cell r="I6459">
            <v>0</v>
          </cell>
          <cell r="J6459">
            <v>0</v>
          </cell>
          <cell r="K6459">
            <v>0</v>
          </cell>
        </row>
        <row r="6460">
          <cell r="A6460">
            <v>1988</v>
          </cell>
          <cell r="B6460" t="str">
            <v>073</v>
          </cell>
          <cell r="C6460" t="str">
            <v>LITTLE QUALICUM RIVER</v>
          </cell>
          <cell r="D6460" t="str">
            <v>1</v>
          </cell>
          <cell r="E6460" t="str">
            <v>5</v>
          </cell>
          <cell r="F6460">
            <v>4</v>
          </cell>
          <cell r="G6460">
            <v>4</v>
          </cell>
          <cell r="H6460">
            <v>0</v>
          </cell>
          <cell r="I6460">
            <v>0</v>
          </cell>
          <cell r="J6460">
            <v>0</v>
          </cell>
          <cell r="K6460">
            <v>11</v>
          </cell>
        </row>
        <row r="6461">
          <cell r="A6461">
            <v>1988</v>
          </cell>
          <cell r="B6461" t="str">
            <v>073</v>
          </cell>
          <cell r="C6461" t="str">
            <v>LITTLE QUALICUM RIVER</v>
          </cell>
          <cell r="D6461" t="str">
            <v>1</v>
          </cell>
          <cell r="E6461" t="str">
            <v>8</v>
          </cell>
          <cell r="F6461">
            <v>10</v>
          </cell>
          <cell r="G6461">
            <v>45</v>
          </cell>
          <cell r="H6461">
            <v>0</v>
          </cell>
          <cell r="I6461">
            <v>6</v>
          </cell>
          <cell r="J6461">
            <v>3</v>
          </cell>
          <cell r="K6461">
            <v>0</v>
          </cell>
        </row>
        <row r="6462">
          <cell r="A6462">
            <v>1988</v>
          </cell>
          <cell r="B6462" t="str">
            <v>073</v>
          </cell>
          <cell r="C6462" t="str">
            <v>LITTLE QUALICUM RIVER</v>
          </cell>
          <cell r="D6462" t="str">
            <v>1</v>
          </cell>
          <cell r="E6462" t="str">
            <v>9</v>
          </cell>
          <cell r="F6462">
            <v>12</v>
          </cell>
          <cell r="G6462">
            <v>30</v>
          </cell>
          <cell r="H6462">
            <v>0</v>
          </cell>
          <cell r="I6462">
            <v>6</v>
          </cell>
          <cell r="J6462">
            <v>4</v>
          </cell>
          <cell r="K6462">
            <v>0</v>
          </cell>
        </row>
        <row r="6463">
          <cell r="A6463">
            <v>1988</v>
          </cell>
          <cell r="B6463" t="str">
            <v>074</v>
          </cell>
          <cell r="C6463" t="str">
            <v>LITTLE ZEBALLOS RIVER</v>
          </cell>
          <cell r="D6463" t="str">
            <v>1</v>
          </cell>
          <cell r="E6463" t="str">
            <v>1</v>
          </cell>
          <cell r="F6463">
            <v>4</v>
          </cell>
          <cell r="G6463">
            <v>9</v>
          </cell>
          <cell r="H6463">
            <v>0</v>
          </cell>
          <cell r="I6463">
            <v>22</v>
          </cell>
          <cell r="J6463">
            <v>0</v>
          </cell>
          <cell r="K6463">
            <v>0</v>
          </cell>
        </row>
        <row r="6464">
          <cell r="A6464">
            <v>1988</v>
          </cell>
          <cell r="B6464" t="str">
            <v>074</v>
          </cell>
          <cell r="C6464" t="str">
            <v>LITTLE ZEBALLOS RIVER</v>
          </cell>
          <cell r="D6464" t="str">
            <v>1</v>
          </cell>
          <cell r="E6464" t="str">
            <v>3</v>
          </cell>
          <cell r="F6464">
            <v>3</v>
          </cell>
          <cell r="G6464">
            <v>3</v>
          </cell>
          <cell r="H6464">
            <v>0</v>
          </cell>
          <cell r="I6464">
            <v>12</v>
          </cell>
          <cell r="J6464">
            <v>0</v>
          </cell>
          <cell r="K6464">
            <v>0</v>
          </cell>
        </row>
        <row r="6465">
          <cell r="A6465">
            <v>1988</v>
          </cell>
          <cell r="B6465" t="str">
            <v>076</v>
          </cell>
          <cell r="C6465" t="str">
            <v>MCCURDY CREEK</v>
          </cell>
          <cell r="D6465" t="str">
            <v>1</v>
          </cell>
          <cell r="E6465" t="str">
            <v>1</v>
          </cell>
          <cell r="F6465">
            <v>4</v>
          </cell>
          <cell r="G6465">
            <v>18</v>
          </cell>
          <cell r="H6465">
            <v>0</v>
          </cell>
          <cell r="I6465">
            <v>13</v>
          </cell>
          <cell r="J6465">
            <v>0</v>
          </cell>
          <cell r="K6465">
            <v>0</v>
          </cell>
        </row>
        <row r="6466">
          <cell r="A6466">
            <v>1988</v>
          </cell>
          <cell r="B6466" t="str">
            <v>078</v>
          </cell>
          <cell r="C6466" t="str">
            <v>MAGGIE RIVER</v>
          </cell>
          <cell r="D6466" t="str">
            <v>1</v>
          </cell>
          <cell r="E6466" t="str">
            <v>1</v>
          </cell>
          <cell r="F6466">
            <v>13</v>
          </cell>
          <cell r="G6466">
            <v>22</v>
          </cell>
          <cell r="H6466">
            <v>0</v>
          </cell>
          <cell r="I6466">
            <v>4</v>
          </cell>
          <cell r="J6466">
            <v>0</v>
          </cell>
          <cell r="K6466">
            <v>0</v>
          </cell>
        </row>
        <row r="6467">
          <cell r="A6467">
            <v>1988</v>
          </cell>
          <cell r="B6467" t="str">
            <v>079</v>
          </cell>
          <cell r="C6467" t="str">
            <v>MAHATTA CREEK</v>
          </cell>
          <cell r="D6467" t="str">
            <v>1</v>
          </cell>
          <cell r="E6467" t="str">
            <v>1</v>
          </cell>
          <cell r="F6467">
            <v>18</v>
          </cell>
          <cell r="G6467">
            <v>35</v>
          </cell>
          <cell r="H6467">
            <v>0</v>
          </cell>
          <cell r="I6467">
            <v>66</v>
          </cell>
          <cell r="J6467">
            <v>0</v>
          </cell>
          <cell r="K6467">
            <v>0</v>
          </cell>
        </row>
        <row r="6468">
          <cell r="A6468">
            <v>1988</v>
          </cell>
          <cell r="B6468" t="str">
            <v>079</v>
          </cell>
          <cell r="C6468" t="str">
            <v>MAHATTA CREEK</v>
          </cell>
          <cell r="D6468" t="str">
            <v>1</v>
          </cell>
          <cell r="E6468" t="str">
            <v>2</v>
          </cell>
          <cell r="F6468">
            <v>8</v>
          </cell>
          <cell r="G6468">
            <v>8</v>
          </cell>
          <cell r="H6468">
            <v>0</v>
          </cell>
          <cell r="I6468">
            <v>12</v>
          </cell>
          <cell r="J6468">
            <v>0</v>
          </cell>
          <cell r="K6468">
            <v>0</v>
          </cell>
        </row>
        <row r="6469">
          <cell r="A6469">
            <v>1988</v>
          </cell>
          <cell r="B6469" t="str">
            <v>081</v>
          </cell>
          <cell r="C6469" t="str">
            <v>MARBLE RIVER</v>
          </cell>
          <cell r="D6469" t="str">
            <v>1</v>
          </cell>
          <cell r="E6469" t="str">
            <v>0</v>
          </cell>
          <cell r="F6469">
            <v>11</v>
          </cell>
          <cell r="G6469">
            <v>44</v>
          </cell>
          <cell r="H6469">
            <v>0</v>
          </cell>
          <cell r="I6469">
            <v>8</v>
          </cell>
          <cell r="J6469">
            <v>0</v>
          </cell>
          <cell r="K6469">
            <v>0</v>
          </cell>
        </row>
        <row r="6470">
          <cell r="A6470">
            <v>1988</v>
          </cell>
          <cell r="B6470" t="str">
            <v>081</v>
          </cell>
          <cell r="C6470" t="str">
            <v>MARBLE RIVER</v>
          </cell>
          <cell r="D6470" t="str">
            <v>1</v>
          </cell>
          <cell r="E6470" t="str">
            <v>1</v>
          </cell>
          <cell r="F6470">
            <v>27</v>
          </cell>
          <cell r="G6470">
            <v>80</v>
          </cell>
          <cell r="H6470">
            <v>0</v>
          </cell>
          <cell r="I6470">
            <v>31</v>
          </cell>
          <cell r="J6470">
            <v>0</v>
          </cell>
          <cell r="K6470">
            <v>0</v>
          </cell>
        </row>
        <row r="6471">
          <cell r="A6471">
            <v>1988</v>
          </cell>
          <cell r="B6471" t="str">
            <v>081</v>
          </cell>
          <cell r="C6471" t="str">
            <v>MARBLE RIVER</v>
          </cell>
          <cell r="D6471" t="str">
            <v>1</v>
          </cell>
          <cell r="E6471" t="str">
            <v>2</v>
          </cell>
          <cell r="F6471">
            <v>12</v>
          </cell>
          <cell r="G6471">
            <v>28</v>
          </cell>
          <cell r="H6471">
            <v>0</v>
          </cell>
          <cell r="I6471">
            <v>28</v>
          </cell>
          <cell r="J6471">
            <v>0</v>
          </cell>
          <cell r="K6471">
            <v>0</v>
          </cell>
        </row>
        <row r="6472">
          <cell r="A6472">
            <v>1988</v>
          </cell>
          <cell r="B6472" t="str">
            <v>081</v>
          </cell>
          <cell r="C6472" t="str">
            <v>MARBLE RIVER</v>
          </cell>
          <cell r="D6472" t="str">
            <v>1</v>
          </cell>
          <cell r="E6472" t="str">
            <v>4</v>
          </cell>
          <cell r="F6472">
            <v>3</v>
          </cell>
          <cell r="G6472">
            <v>18</v>
          </cell>
          <cell r="H6472">
            <v>0</v>
          </cell>
          <cell r="I6472">
            <v>6</v>
          </cell>
          <cell r="J6472">
            <v>0</v>
          </cell>
          <cell r="K6472">
            <v>0</v>
          </cell>
        </row>
        <row r="6473">
          <cell r="A6473">
            <v>1988</v>
          </cell>
          <cell r="B6473" t="str">
            <v>081</v>
          </cell>
          <cell r="C6473" t="str">
            <v>MARBLE RIVER</v>
          </cell>
          <cell r="D6473" t="str">
            <v>1</v>
          </cell>
          <cell r="E6473" t="str">
            <v>9</v>
          </cell>
          <cell r="F6473">
            <v>4</v>
          </cell>
          <cell r="G6473">
            <v>4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</row>
        <row r="6474">
          <cell r="A6474">
            <v>1988</v>
          </cell>
          <cell r="B6474" t="str">
            <v>082</v>
          </cell>
          <cell r="C6474" t="str">
            <v>MEGIN RIVER</v>
          </cell>
          <cell r="D6474" t="str">
            <v>1</v>
          </cell>
          <cell r="E6474" t="str">
            <v>1</v>
          </cell>
          <cell r="F6474">
            <v>9</v>
          </cell>
          <cell r="G6474">
            <v>9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</row>
        <row r="6475">
          <cell r="A6475">
            <v>1988</v>
          </cell>
          <cell r="B6475" t="str">
            <v>082</v>
          </cell>
          <cell r="C6475" t="str">
            <v>MEGIN RIVER</v>
          </cell>
          <cell r="D6475" t="str">
            <v>1</v>
          </cell>
          <cell r="E6475" t="str">
            <v>2</v>
          </cell>
          <cell r="F6475">
            <v>4</v>
          </cell>
          <cell r="G6475">
            <v>12</v>
          </cell>
          <cell r="H6475">
            <v>0</v>
          </cell>
          <cell r="I6475">
            <v>12</v>
          </cell>
          <cell r="J6475">
            <v>0</v>
          </cell>
          <cell r="K6475">
            <v>0</v>
          </cell>
        </row>
        <row r="6476">
          <cell r="A6476">
            <v>1988</v>
          </cell>
          <cell r="B6476" t="str">
            <v>086</v>
          </cell>
          <cell r="C6476" t="str">
            <v>MOHUN CREEK</v>
          </cell>
          <cell r="D6476" t="str">
            <v>1</v>
          </cell>
          <cell r="E6476" t="str">
            <v>1</v>
          </cell>
          <cell r="F6476">
            <v>9</v>
          </cell>
          <cell r="G6476">
            <v>9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</row>
        <row r="6477">
          <cell r="A6477">
            <v>1988</v>
          </cell>
          <cell r="B6477" t="str">
            <v>086</v>
          </cell>
          <cell r="C6477" t="str">
            <v>MOHUN CREEK</v>
          </cell>
          <cell r="D6477" t="str">
            <v>1</v>
          </cell>
          <cell r="E6477" t="str">
            <v>9</v>
          </cell>
          <cell r="F6477">
            <v>2</v>
          </cell>
          <cell r="G6477">
            <v>2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</row>
        <row r="6478">
          <cell r="A6478">
            <v>1988</v>
          </cell>
          <cell r="B6478" t="str">
            <v>088</v>
          </cell>
          <cell r="C6478" t="str">
            <v>MUCHALAT RIVER</v>
          </cell>
          <cell r="D6478" t="str">
            <v>1</v>
          </cell>
          <cell r="E6478" t="str">
            <v>1</v>
          </cell>
          <cell r="F6478">
            <v>4</v>
          </cell>
          <cell r="G6478">
            <v>4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</row>
        <row r="6479">
          <cell r="A6479">
            <v>1988</v>
          </cell>
          <cell r="B6479" t="str">
            <v>089</v>
          </cell>
          <cell r="C6479" t="str">
            <v>MUIR CREEK</v>
          </cell>
          <cell r="D6479" t="str">
            <v>1</v>
          </cell>
          <cell r="E6479" t="str">
            <v>1</v>
          </cell>
          <cell r="F6479">
            <v>9</v>
          </cell>
          <cell r="G6479">
            <v>22</v>
          </cell>
          <cell r="H6479">
            <v>0</v>
          </cell>
          <cell r="I6479">
            <v>27</v>
          </cell>
          <cell r="J6479">
            <v>4</v>
          </cell>
          <cell r="K6479">
            <v>4</v>
          </cell>
        </row>
        <row r="6480">
          <cell r="A6480">
            <v>1988</v>
          </cell>
          <cell r="B6480" t="str">
            <v>090</v>
          </cell>
          <cell r="C6480" t="str">
            <v>NAHMINT RIVER</v>
          </cell>
          <cell r="D6480" t="str">
            <v>1</v>
          </cell>
          <cell r="E6480" t="str">
            <v>1</v>
          </cell>
          <cell r="F6480">
            <v>27</v>
          </cell>
          <cell r="G6480">
            <v>31</v>
          </cell>
          <cell r="H6480">
            <v>0</v>
          </cell>
          <cell r="I6480">
            <v>13</v>
          </cell>
          <cell r="J6480">
            <v>0</v>
          </cell>
          <cell r="K6480">
            <v>0</v>
          </cell>
        </row>
        <row r="6481">
          <cell r="A6481">
            <v>1988</v>
          </cell>
          <cell r="B6481" t="str">
            <v>091</v>
          </cell>
          <cell r="C6481" t="str">
            <v>NAHWITTI RIVER</v>
          </cell>
          <cell r="D6481" t="str">
            <v>1</v>
          </cell>
          <cell r="E6481" t="str">
            <v>1</v>
          </cell>
          <cell r="F6481">
            <v>13</v>
          </cell>
          <cell r="G6481">
            <v>22</v>
          </cell>
          <cell r="H6481">
            <v>0</v>
          </cell>
          <cell r="I6481">
            <v>9</v>
          </cell>
          <cell r="J6481">
            <v>0</v>
          </cell>
          <cell r="K6481">
            <v>0</v>
          </cell>
        </row>
        <row r="6482">
          <cell r="A6482">
            <v>1988</v>
          </cell>
          <cell r="B6482" t="str">
            <v>092</v>
          </cell>
          <cell r="C6482" t="str">
            <v>NANAIMO RIVER</v>
          </cell>
          <cell r="D6482" t="str">
            <v>1</v>
          </cell>
          <cell r="E6482" t="str">
            <v>0</v>
          </cell>
          <cell r="F6482">
            <v>2</v>
          </cell>
          <cell r="G6482">
            <v>2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</row>
        <row r="6483">
          <cell r="A6483">
            <v>1988</v>
          </cell>
          <cell r="B6483" t="str">
            <v>092</v>
          </cell>
          <cell r="C6483" t="str">
            <v>NANAIMO RIVER</v>
          </cell>
          <cell r="D6483" t="str">
            <v>1</v>
          </cell>
          <cell r="E6483" t="str">
            <v>1</v>
          </cell>
          <cell r="F6483">
            <v>358</v>
          </cell>
          <cell r="G6483">
            <v>3418</v>
          </cell>
          <cell r="H6483">
            <v>0</v>
          </cell>
          <cell r="I6483">
            <v>1437</v>
          </cell>
          <cell r="J6483">
            <v>137</v>
          </cell>
          <cell r="K6483">
            <v>217</v>
          </cell>
        </row>
        <row r="6484">
          <cell r="A6484">
            <v>1988</v>
          </cell>
          <cell r="B6484" t="str">
            <v>092</v>
          </cell>
          <cell r="C6484" t="str">
            <v>NANAIMO RIVER</v>
          </cell>
          <cell r="D6484" t="str">
            <v>1</v>
          </cell>
          <cell r="E6484" t="str">
            <v>2</v>
          </cell>
          <cell r="F6484">
            <v>61</v>
          </cell>
          <cell r="G6484">
            <v>121</v>
          </cell>
          <cell r="H6484">
            <v>0</v>
          </cell>
          <cell r="I6484">
            <v>52</v>
          </cell>
          <cell r="J6484">
            <v>8</v>
          </cell>
          <cell r="K6484">
            <v>8</v>
          </cell>
        </row>
        <row r="6485">
          <cell r="A6485">
            <v>1988</v>
          </cell>
          <cell r="B6485" t="str">
            <v>092</v>
          </cell>
          <cell r="C6485" t="str">
            <v>NANAIMO RIVER</v>
          </cell>
          <cell r="D6485" t="str">
            <v>1</v>
          </cell>
          <cell r="E6485" t="str">
            <v>3</v>
          </cell>
          <cell r="F6485">
            <v>12</v>
          </cell>
          <cell r="G6485">
            <v>15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</row>
        <row r="6486">
          <cell r="A6486">
            <v>1988</v>
          </cell>
          <cell r="B6486" t="str">
            <v>092</v>
          </cell>
          <cell r="C6486" t="str">
            <v>NANAIMO RIVER</v>
          </cell>
          <cell r="D6486" t="str">
            <v>1</v>
          </cell>
          <cell r="E6486" t="str">
            <v>7</v>
          </cell>
          <cell r="F6486">
            <v>10</v>
          </cell>
          <cell r="G6486">
            <v>45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</row>
        <row r="6487">
          <cell r="A6487">
            <v>1988</v>
          </cell>
          <cell r="B6487" t="str">
            <v>092</v>
          </cell>
          <cell r="C6487" t="str">
            <v>NANAIMO RIVER</v>
          </cell>
          <cell r="D6487" t="str">
            <v>1</v>
          </cell>
          <cell r="E6487" t="str">
            <v>9</v>
          </cell>
          <cell r="F6487">
            <v>6</v>
          </cell>
          <cell r="G6487">
            <v>10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</row>
        <row r="6488">
          <cell r="A6488">
            <v>1988</v>
          </cell>
          <cell r="B6488" t="str">
            <v>094</v>
          </cell>
          <cell r="C6488" t="str">
            <v>NIMPKISH RIVER</v>
          </cell>
          <cell r="D6488" t="str">
            <v>1</v>
          </cell>
          <cell r="E6488" t="str">
            <v>0</v>
          </cell>
          <cell r="F6488">
            <v>2</v>
          </cell>
          <cell r="G6488">
            <v>2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</row>
        <row r="6489">
          <cell r="A6489">
            <v>1988</v>
          </cell>
          <cell r="B6489" t="str">
            <v>094</v>
          </cell>
          <cell r="C6489" t="str">
            <v>NIMPKISH RIVER</v>
          </cell>
          <cell r="D6489" t="str">
            <v>1</v>
          </cell>
          <cell r="E6489" t="str">
            <v>1</v>
          </cell>
          <cell r="F6489">
            <v>142</v>
          </cell>
          <cell r="G6489">
            <v>836</v>
          </cell>
          <cell r="H6489">
            <v>0</v>
          </cell>
          <cell r="I6489">
            <v>628</v>
          </cell>
          <cell r="J6489">
            <v>0</v>
          </cell>
          <cell r="K6489">
            <v>0</v>
          </cell>
        </row>
        <row r="6490">
          <cell r="A6490">
            <v>1988</v>
          </cell>
          <cell r="B6490" t="str">
            <v>094</v>
          </cell>
          <cell r="C6490" t="str">
            <v>NIMPKISH RIVER</v>
          </cell>
          <cell r="D6490" t="str">
            <v>1</v>
          </cell>
          <cell r="E6490" t="str">
            <v>2</v>
          </cell>
          <cell r="F6490">
            <v>36</v>
          </cell>
          <cell r="G6490">
            <v>57</v>
          </cell>
          <cell r="H6490">
            <v>0</v>
          </cell>
          <cell r="I6490">
            <v>20</v>
          </cell>
          <cell r="J6490">
            <v>0</v>
          </cell>
          <cell r="K6490">
            <v>0</v>
          </cell>
        </row>
        <row r="6491">
          <cell r="A6491">
            <v>1988</v>
          </cell>
          <cell r="B6491" t="str">
            <v>094</v>
          </cell>
          <cell r="C6491" t="str">
            <v>NIMPKISH RIVER</v>
          </cell>
          <cell r="D6491" t="str">
            <v>1</v>
          </cell>
          <cell r="E6491" t="str">
            <v>4</v>
          </cell>
          <cell r="F6491">
            <v>3</v>
          </cell>
          <cell r="G6491">
            <v>12</v>
          </cell>
          <cell r="H6491">
            <v>0</v>
          </cell>
          <cell r="I6491">
            <v>21</v>
          </cell>
          <cell r="J6491">
            <v>0</v>
          </cell>
          <cell r="K6491">
            <v>0</v>
          </cell>
        </row>
        <row r="6492">
          <cell r="A6492">
            <v>1988</v>
          </cell>
          <cell r="B6492" t="str">
            <v>095</v>
          </cell>
          <cell r="C6492" t="str">
            <v>NITINAT RIVER</v>
          </cell>
          <cell r="D6492" t="str">
            <v>1</v>
          </cell>
          <cell r="E6492" t="str">
            <v>1</v>
          </cell>
          <cell r="F6492">
            <v>27</v>
          </cell>
          <cell r="G6492">
            <v>111</v>
          </cell>
          <cell r="H6492">
            <v>0</v>
          </cell>
          <cell r="I6492">
            <v>35</v>
          </cell>
          <cell r="J6492">
            <v>0</v>
          </cell>
          <cell r="K6492">
            <v>0</v>
          </cell>
        </row>
        <row r="6493">
          <cell r="A6493">
            <v>1988</v>
          </cell>
          <cell r="B6493" t="str">
            <v>095</v>
          </cell>
          <cell r="C6493" t="str">
            <v>NITINAT RIVER</v>
          </cell>
          <cell r="D6493" t="str">
            <v>1</v>
          </cell>
          <cell r="E6493" t="str">
            <v>2</v>
          </cell>
          <cell r="F6493">
            <v>8</v>
          </cell>
          <cell r="G6493">
            <v>12</v>
          </cell>
          <cell r="H6493">
            <v>0</v>
          </cell>
          <cell r="I6493">
            <v>12</v>
          </cell>
          <cell r="J6493">
            <v>0</v>
          </cell>
          <cell r="K6493">
            <v>0</v>
          </cell>
        </row>
        <row r="6494">
          <cell r="A6494">
            <v>1988</v>
          </cell>
          <cell r="B6494" t="str">
            <v>097</v>
          </cell>
          <cell r="C6494" t="str">
            <v>OYSTER RIVER</v>
          </cell>
          <cell r="D6494" t="str">
            <v>1</v>
          </cell>
          <cell r="E6494" t="str">
            <v>0</v>
          </cell>
          <cell r="F6494">
            <v>6</v>
          </cell>
          <cell r="G6494">
            <v>6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</row>
        <row r="6495">
          <cell r="A6495">
            <v>1988</v>
          </cell>
          <cell r="B6495" t="str">
            <v>097</v>
          </cell>
          <cell r="C6495" t="str">
            <v>OYSTER RIVER</v>
          </cell>
          <cell r="D6495" t="str">
            <v>1</v>
          </cell>
          <cell r="E6495" t="str">
            <v>1</v>
          </cell>
          <cell r="F6495">
            <v>230</v>
          </cell>
          <cell r="G6495">
            <v>902</v>
          </cell>
          <cell r="H6495">
            <v>4</v>
          </cell>
          <cell r="I6495">
            <v>371</v>
          </cell>
          <cell r="J6495">
            <v>4</v>
          </cell>
          <cell r="K6495">
            <v>9</v>
          </cell>
        </row>
        <row r="6496">
          <cell r="A6496">
            <v>1988</v>
          </cell>
          <cell r="B6496" t="str">
            <v>097</v>
          </cell>
          <cell r="C6496" t="str">
            <v>OYSTER RIVER</v>
          </cell>
          <cell r="D6496" t="str">
            <v>1</v>
          </cell>
          <cell r="E6496" t="str">
            <v>2</v>
          </cell>
          <cell r="F6496">
            <v>52</v>
          </cell>
          <cell r="G6496">
            <v>73</v>
          </cell>
          <cell r="H6496">
            <v>0</v>
          </cell>
          <cell r="I6496">
            <v>32</v>
          </cell>
          <cell r="J6496">
            <v>0</v>
          </cell>
          <cell r="K6496">
            <v>16</v>
          </cell>
        </row>
        <row r="6497">
          <cell r="A6497">
            <v>1988</v>
          </cell>
          <cell r="B6497" t="str">
            <v>097</v>
          </cell>
          <cell r="C6497" t="str">
            <v>OYSTER RIVER</v>
          </cell>
          <cell r="D6497" t="str">
            <v>1</v>
          </cell>
          <cell r="E6497" t="str">
            <v>8</v>
          </cell>
          <cell r="F6497">
            <v>3</v>
          </cell>
          <cell r="G6497">
            <v>6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</row>
        <row r="6498">
          <cell r="A6498">
            <v>1988</v>
          </cell>
          <cell r="B6498" t="str">
            <v>097</v>
          </cell>
          <cell r="C6498" t="str">
            <v>OYSTER RIVER</v>
          </cell>
          <cell r="D6498" t="str">
            <v>1</v>
          </cell>
          <cell r="E6498" t="str">
            <v>9</v>
          </cell>
          <cell r="F6498">
            <v>2</v>
          </cell>
          <cell r="G6498">
            <v>6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</row>
        <row r="6499">
          <cell r="A6499">
            <v>1988</v>
          </cell>
          <cell r="B6499" t="str">
            <v>100</v>
          </cell>
          <cell r="C6499" t="str">
            <v>PERRY RIVER</v>
          </cell>
          <cell r="D6499" t="str">
            <v>1</v>
          </cell>
          <cell r="E6499" t="str">
            <v>1</v>
          </cell>
          <cell r="F6499">
            <v>13</v>
          </cell>
          <cell r="G6499">
            <v>18</v>
          </cell>
          <cell r="H6499">
            <v>0</v>
          </cell>
          <cell r="I6499">
            <v>31</v>
          </cell>
          <cell r="J6499">
            <v>0</v>
          </cell>
          <cell r="K6499">
            <v>0</v>
          </cell>
        </row>
        <row r="6500">
          <cell r="A6500">
            <v>1988</v>
          </cell>
          <cell r="B6500" t="str">
            <v>100</v>
          </cell>
          <cell r="C6500" t="str">
            <v>PERRY RIVER</v>
          </cell>
          <cell r="D6500" t="str">
            <v>1</v>
          </cell>
          <cell r="E6500" t="str">
            <v>2</v>
          </cell>
          <cell r="F6500">
            <v>4</v>
          </cell>
          <cell r="G6500">
            <v>4</v>
          </cell>
          <cell r="H6500">
            <v>0</v>
          </cell>
          <cell r="I6500">
            <v>4</v>
          </cell>
          <cell r="J6500">
            <v>0</v>
          </cell>
          <cell r="K6500">
            <v>0</v>
          </cell>
        </row>
        <row r="6501">
          <cell r="A6501">
            <v>1988</v>
          </cell>
          <cell r="B6501" t="str">
            <v>101</v>
          </cell>
          <cell r="C6501" t="str">
            <v>PUNTLEDGE RIVER</v>
          </cell>
          <cell r="D6501" t="str">
            <v>1</v>
          </cell>
          <cell r="E6501" t="str">
            <v>1</v>
          </cell>
          <cell r="F6501">
            <v>88</v>
          </cell>
          <cell r="G6501">
            <v>385</v>
          </cell>
          <cell r="H6501">
            <v>0</v>
          </cell>
          <cell r="I6501">
            <v>230</v>
          </cell>
          <cell r="J6501">
            <v>0</v>
          </cell>
          <cell r="K6501">
            <v>137</v>
          </cell>
        </row>
        <row r="6502">
          <cell r="A6502">
            <v>1988</v>
          </cell>
          <cell r="B6502" t="str">
            <v>101</v>
          </cell>
          <cell r="C6502" t="str">
            <v>PUNTLEDGE RIVER</v>
          </cell>
          <cell r="D6502" t="str">
            <v>1</v>
          </cell>
          <cell r="E6502" t="str">
            <v>2</v>
          </cell>
          <cell r="F6502">
            <v>8</v>
          </cell>
          <cell r="G6502">
            <v>52</v>
          </cell>
          <cell r="H6502">
            <v>0</v>
          </cell>
          <cell r="I6502">
            <v>8</v>
          </cell>
          <cell r="J6502">
            <v>0</v>
          </cell>
          <cell r="K6502">
            <v>36</v>
          </cell>
        </row>
        <row r="6503">
          <cell r="A6503">
            <v>1988</v>
          </cell>
          <cell r="B6503" t="str">
            <v>101</v>
          </cell>
          <cell r="C6503" t="str">
            <v>PUNTLEDGE RIVER</v>
          </cell>
          <cell r="D6503" t="str">
            <v>1</v>
          </cell>
          <cell r="E6503" t="str">
            <v>7</v>
          </cell>
          <cell r="F6503">
            <v>7</v>
          </cell>
          <cell r="G6503">
            <v>7</v>
          </cell>
          <cell r="H6503">
            <v>0</v>
          </cell>
          <cell r="I6503">
            <v>3</v>
          </cell>
          <cell r="J6503">
            <v>0</v>
          </cell>
          <cell r="K6503">
            <v>0</v>
          </cell>
        </row>
        <row r="6504">
          <cell r="A6504">
            <v>1988</v>
          </cell>
          <cell r="B6504" t="str">
            <v>101</v>
          </cell>
          <cell r="C6504" t="str">
            <v>PUNTLEDGE RIVER</v>
          </cell>
          <cell r="D6504" t="str">
            <v>1</v>
          </cell>
          <cell r="E6504" t="str">
            <v>9</v>
          </cell>
          <cell r="F6504">
            <v>2</v>
          </cell>
          <cell r="G6504">
            <v>2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</row>
        <row r="6505">
          <cell r="A6505">
            <v>1988</v>
          </cell>
          <cell r="B6505" t="str">
            <v>102</v>
          </cell>
          <cell r="C6505" t="str">
            <v>QUATSE RIVER</v>
          </cell>
          <cell r="D6505" t="str">
            <v>1</v>
          </cell>
          <cell r="E6505" t="str">
            <v>1</v>
          </cell>
          <cell r="F6505">
            <v>208</v>
          </cell>
          <cell r="G6505">
            <v>1428</v>
          </cell>
          <cell r="H6505">
            <v>0</v>
          </cell>
          <cell r="I6505">
            <v>517</v>
          </cell>
          <cell r="J6505">
            <v>274</v>
          </cell>
          <cell r="K6505">
            <v>1159</v>
          </cell>
        </row>
        <row r="6506">
          <cell r="A6506">
            <v>1988</v>
          </cell>
          <cell r="B6506" t="str">
            <v>102</v>
          </cell>
          <cell r="C6506" t="str">
            <v>QUATSE RIVER</v>
          </cell>
          <cell r="D6506" t="str">
            <v>1</v>
          </cell>
          <cell r="E6506" t="str">
            <v>2</v>
          </cell>
          <cell r="F6506">
            <v>44</v>
          </cell>
          <cell r="G6506">
            <v>210</v>
          </cell>
          <cell r="H6506">
            <v>0</v>
          </cell>
          <cell r="I6506">
            <v>73</v>
          </cell>
          <cell r="J6506">
            <v>52</v>
          </cell>
          <cell r="K6506">
            <v>472</v>
          </cell>
        </row>
        <row r="6507">
          <cell r="A6507">
            <v>1988</v>
          </cell>
          <cell r="B6507" t="str">
            <v>103</v>
          </cell>
          <cell r="C6507" t="str">
            <v>QUINSAM RIVER</v>
          </cell>
          <cell r="D6507" t="str">
            <v>1</v>
          </cell>
          <cell r="E6507" t="str">
            <v>0</v>
          </cell>
          <cell r="F6507">
            <v>15</v>
          </cell>
          <cell r="G6507">
            <v>27</v>
          </cell>
          <cell r="H6507">
            <v>0</v>
          </cell>
          <cell r="I6507">
            <v>31</v>
          </cell>
          <cell r="J6507">
            <v>0</v>
          </cell>
          <cell r="K6507">
            <v>31</v>
          </cell>
        </row>
        <row r="6508">
          <cell r="A6508">
            <v>1988</v>
          </cell>
          <cell r="B6508" t="str">
            <v>103</v>
          </cell>
          <cell r="C6508" t="str">
            <v>QUINSAM RIVER</v>
          </cell>
          <cell r="D6508" t="str">
            <v>1</v>
          </cell>
          <cell r="E6508" t="str">
            <v>1</v>
          </cell>
          <cell r="F6508">
            <v>513</v>
          </cell>
          <cell r="G6508">
            <v>6204</v>
          </cell>
          <cell r="H6508">
            <v>9</v>
          </cell>
          <cell r="I6508">
            <v>3140</v>
          </cell>
          <cell r="J6508">
            <v>402</v>
          </cell>
          <cell r="K6508">
            <v>1318</v>
          </cell>
        </row>
        <row r="6509">
          <cell r="A6509">
            <v>1988</v>
          </cell>
          <cell r="B6509" t="str">
            <v>103</v>
          </cell>
          <cell r="C6509" t="str">
            <v>QUINSAM RIVER</v>
          </cell>
          <cell r="D6509" t="str">
            <v>1</v>
          </cell>
          <cell r="E6509" t="str">
            <v>2</v>
          </cell>
          <cell r="F6509">
            <v>81</v>
          </cell>
          <cell r="G6509">
            <v>194</v>
          </cell>
          <cell r="H6509">
            <v>0</v>
          </cell>
          <cell r="I6509">
            <v>137</v>
          </cell>
          <cell r="J6509">
            <v>0</v>
          </cell>
          <cell r="K6509">
            <v>61</v>
          </cell>
        </row>
        <row r="6510">
          <cell r="A6510">
            <v>1988</v>
          </cell>
          <cell r="B6510" t="str">
            <v>103</v>
          </cell>
          <cell r="C6510" t="str">
            <v>QUINSAM RIVER</v>
          </cell>
          <cell r="D6510" t="str">
            <v>1</v>
          </cell>
          <cell r="E6510" t="str">
            <v>3</v>
          </cell>
          <cell r="F6510">
            <v>3</v>
          </cell>
          <cell r="G6510">
            <v>6</v>
          </cell>
          <cell r="H6510">
            <v>0</v>
          </cell>
          <cell r="I6510">
            <v>0</v>
          </cell>
          <cell r="J6510">
            <v>0</v>
          </cell>
          <cell r="K6510">
            <v>6</v>
          </cell>
        </row>
        <row r="6511">
          <cell r="A6511">
            <v>1988</v>
          </cell>
          <cell r="B6511" t="str">
            <v>103</v>
          </cell>
          <cell r="C6511" t="str">
            <v>QUINSAM RIVER</v>
          </cell>
          <cell r="D6511" t="str">
            <v>1</v>
          </cell>
          <cell r="E6511" t="str">
            <v>8</v>
          </cell>
          <cell r="F6511">
            <v>3</v>
          </cell>
          <cell r="G6511">
            <v>3</v>
          </cell>
          <cell r="H6511">
            <v>0</v>
          </cell>
          <cell r="I6511">
            <v>0</v>
          </cell>
          <cell r="J6511">
            <v>0</v>
          </cell>
          <cell r="K6511">
            <v>0</v>
          </cell>
        </row>
        <row r="6512">
          <cell r="A6512">
            <v>1988</v>
          </cell>
          <cell r="B6512" t="str">
            <v>103</v>
          </cell>
          <cell r="C6512" t="str">
            <v>QUINSAM RIVER</v>
          </cell>
          <cell r="D6512" t="str">
            <v>1</v>
          </cell>
          <cell r="E6512" t="str">
            <v>9</v>
          </cell>
          <cell r="F6512">
            <v>10</v>
          </cell>
          <cell r="G6512">
            <v>45</v>
          </cell>
          <cell r="H6512">
            <v>0</v>
          </cell>
          <cell r="I6512">
            <v>0</v>
          </cell>
          <cell r="J6512">
            <v>0</v>
          </cell>
          <cell r="K6512">
            <v>0</v>
          </cell>
        </row>
        <row r="6513">
          <cell r="A6513">
            <v>1988</v>
          </cell>
          <cell r="B6513" t="str">
            <v>107</v>
          </cell>
          <cell r="C6513" t="str">
            <v>SALMON RIVER</v>
          </cell>
          <cell r="D6513" t="str">
            <v>1</v>
          </cell>
          <cell r="E6513" t="str">
            <v>0</v>
          </cell>
          <cell r="F6513">
            <v>15</v>
          </cell>
          <cell r="G6513">
            <v>23</v>
          </cell>
          <cell r="H6513">
            <v>0</v>
          </cell>
          <cell r="I6513">
            <v>40</v>
          </cell>
          <cell r="J6513">
            <v>0</v>
          </cell>
          <cell r="K6513">
            <v>4</v>
          </cell>
        </row>
        <row r="6514">
          <cell r="A6514">
            <v>1988</v>
          </cell>
          <cell r="B6514" t="str">
            <v>107</v>
          </cell>
          <cell r="C6514" t="str">
            <v>SALMON RIVER</v>
          </cell>
          <cell r="D6514" t="str">
            <v>1</v>
          </cell>
          <cell r="E6514" t="str">
            <v>1</v>
          </cell>
          <cell r="F6514">
            <v>150</v>
          </cell>
          <cell r="G6514">
            <v>761</v>
          </cell>
          <cell r="H6514">
            <v>0</v>
          </cell>
          <cell r="I6514">
            <v>889</v>
          </cell>
          <cell r="J6514">
            <v>0</v>
          </cell>
          <cell r="K6514">
            <v>22</v>
          </cell>
        </row>
        <row r="6515">
          <cell r="A6515">
            <v>1988</v>
          </cell>
          <cell r="B6515" t="str">
            <v>107</v>
          </cell>
          <cell r="C6515" t="str">
            <v>SALMON RIVER</v>
          </cell>
          <cell r="D6515" t="str">
            <v>1</v>
          </cell>
          <cell r="E6515" t="str">
            <v>2</v>
          </cell>
          <cell r="F6515">
            <v>40</v>
          </cell>
          <cell r="G6515">
            <v>52</v>
          </cell>
          <cell r="H6515">
            <v>0</v>
          </cell>
          <cell r="I6515">
            <v>77</v>
          </cell>
          <cell r="J6515">
            <v>4</v>
          </cell>
          <cell r="K6515">
            <v>0</v>
          </cell>
        </row>
        <row r="6516">
          <cell r="A6516">
            <v>1988</v>
          </cell>
          <cell r="B6516" t="str">
            <v>107</v>
          </cell>
          <cell r="C6516" t="str">
            <v>SALMON RIVER</v>
          </cell>
          <cell r="D6516" t="str">
            <v>1</v>
          </cell>
          <cell r="E6516" t="str">
            <v>3</v>
          </cell>
          <cell r="F6516">
            <v>3</v>
          </cell>
          <cell r="G6516">
            <v>3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</row>
        <row r="6517">
          <cell r="A6517">
            <v>1988</v>
          </cell>
          <cell r="B6517" t="str">
            <v>107</v>
          </cell>
          <cell r="C6517" t="str">
            <v>SALMON RIVER</v>
          </cell>
          <cell r="D6517" t="str">
            <v>1</v>
          </cell>
          <cell r="E6517" t="str">
            <v>9</v>
          </cell>
          <cell r="F6517">
            <v>6</v>
          </cell>
          <cell r="G6517">
            <v>16</v>
          </cell>
          <cell r="H6517">
            <v>0</v>
          </cell>
          <cell r="I6517">
            <v>2</v>
          </cell>
          <cell r="J6517">
            <v>0</v>
          </cell>
          <cell r="K6517">
            <v>0</v>
          </cell>
        </row>
        <row r="6518">
          <cell r="A6518">
            <v>1988</v>
          </cell>
          <cell r="B6518" t="str">
            <v>109</v>
          </cell>
          <cell r="C6518" t="str">
            <v>SAN JUAN RIVER</v>
          </cell>
          <cell r="D6518" t="str">
            <v>1</v>
          </cell>
          <cell r="E6518" t="str">
            <v>0</v>
          </cell>
          <cell r="F6518">
            <v>2</v>
          </cell>
          <cell r="G6518">
            <v>2</v>
          </cell>
          <cell r="H6518">
            <v>0</v>
          </cell>
          <cell r="I6518">
            <v>0</v>
          </cell>
          <cell r="J6518">
            <v>0</v>
          </cell>
          <cell r="K6518">
            <v>0</v>
          </cell>
        </row>
        <row r="6519">
          <cell r="A6519">
            <v>1988</v>
          </cell>
          <cell r="B6519" t="str">
            <v>109</v>
          </cell>
          <cell r="C6519" t="str">
            <v>SAN JUAN RIVER</v>
          </cell>
          <cell r="D6519" t="str">
            <v>1</v>
          </cell>
          <cell r="E6519" t="str">
            <v>1</v>
          </cell>
          <cell r="F6519">
            <v>84</v>
          </cell>
          <cell r="G6519">
            <v>270</v>
          </cell>
          <cell r="H6519">
            <v>0</v>
          </cell>
          <cell r="I6519">
            <v>327</v>
          </cell>
          <cell r="J6519">
            <v>0</v>
          </cell>
          <cell r="K6519">
            <v>4</v>
          </cell>
        </row>
        <row r="6520">
          <cell r="A6520">
            <v>1988</v>
          </cell>
          <cell r="B6520" t="str">
            <v>109</v>
          </cell>
          <cell r="C6520" t="str">
            <v>SAN JUAN RIVER</v>
          </cell>
          <cell r="D6520" t="str">
            <v>1</v>
          </cell>
          <cell r="E6520" t="str">
            <v>2</v>
          </cell>
          <cell r="F6520">
            <v>4</v>
          </cell>
          <cell r="G6520">
            <v>4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</row>
        <row r="6521">
          <cell r="A6521">
            <v>1988</v>
          </cell>
          <cell r="B6521" t="str">
            <v>109</v>
          </cell>
          <cell r="C6521" t="str">
            <v>SAN JUAN RIVER</v>
          </cell>
          <cell r="D6521" t="str">
            <v>1</v>
          </cell>
          <cell r="E6521" t="str">
            <v>3</v>
          </cell>
          <cell r="F6521">
            <v>3</v>
          </cell>
          <cell r="G6521">
            <v>3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</row>
        <row r="6522">
          <cell r="A6522">
            <v>1988</v>
          </cell>
          <cell r="B6522" t="str">
            <v>109</v>
          </cell>
          <cell r="C6522" t="str">
            <v>SAN JUAN RIVER</v>
          </cell>
          <cell r="D6522" t="str">
            <v>1</v>
          </cell>
          <cell r="E6522" t="str">
            <v>6</v>
          </cell>
          <cell r="F6522">
            <v>4</v>
          </cell>
          <cell r="G6522">
            <v>4</v>
          </cell>
          <cell r="H6522">
            <v>0</v>
          </cell>
          <cell r="I6522">
            <v>15</v>
          </cell>
          <cell r="J6522">
            <v>0</v>
          </cell>
          <cell r="K6522">
            <v>0</v>
          </cell>
        </row>
        <row r="6523">
          <cell r="A6523">
            <v>1988</v>
          </cell>
          <cell r="B6523" t="str">
            <v>109</v>
          </cell>
          <cell r="C6523" t="str">
            <v>SAN JUAN RIVER</v>
          </cell>
          <cell r="D6523" t="str">
            <v>1</v>
          </cell>
          <cell r="E6523" t="str">
            <v>9</v>
          </cell>
          <cell r="F6523">
            <v>2</v>
          </cell>
          <cell r="G6523">
            <v>4</v>
          </cell>
          <cell r="H6523">
            <v>0</v>
          </cell>
          <cell r="I6523">
            <v>0</v>
          </cell>
          <cell r="J6523">
            <v>0</v>
          </cell>
          <cell r="K6523">
            <v>0</v>
          </cell>
        </row>
        <row r="6524">
          <cell r="A6524">
            <v>1988</v>
          </cell>
          <cell r="B6524" t="str">
            <v>112</v>
          </cell>
          <cell r="C6524" t="str">
            <v>SARITA RIVER</v>
          </cell>
          <cell r="D6524" t="str">
            <v>1</v>
          </cell>
          <cell r="E6524" t="str">
            <v>1</v>
          </cell>
          <cell r="F6524">
            <v>49</v>
          </cell>
          <cell r="G6524">
            <v>181</v>
          </cell>
          <cell r="H6524">
            <v>0</v>
          </cell>
          <cell r="I6524">
            <v>181</v>
          </cell>
          <cell r="J6524">
            <v>0</v>
          </cell>
          <cell r="K6524">
            <v>0</v>
          </cell>
        </row>
        <row r="6525">
          <cell r="A6525">
            <v>1988</v>
          </cell>
          <cell r="B6525" t="str">
            <v>112</v>
          </cell>
          <cell r="C6525" t="str">
            <v>SARITA RIVER</v>
          </cell>
          <cell r="D6525" t="str">
            <v>1</v>
          </cell>
          <cell r="E6525" t="str">
            <v>2</v>
          </cell>
          <cell r="F6525">
            <v>8</v>
          </cell>
          <cell r="G6525">
            <v>8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</row>
        <row r="6526">
          <cell r="A6526">
            <v>1988</v>
          </cell>
          <cell r="B6526" t="str">
            <v>112</v>
          </cell>
          <cell r="C6526" t="str">
            <v>SARITA RIVER</v>
          </cell>
          <cell r="D6526" t="str">
            <v>1</v>
          </cell>
          <cell r="E6526" t="str">
            <v>9</v>
          </cell>
          <cell r="F6526">
            <v>2</v>
          </cell>
          <cell r="G6526">
            <v>2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</row>
        <row r="6527">
          <cell r="A6527">
            <v>1988</v>
          </cell>
          <cell r="B6527" t="str">
            <v>115</v>
          </cell>
          <cell r="C6527" t="str">
            <v>SOMASS RIVER</v>
          </cell>
          <cell r="D6527" t="str">
            <v>1</v>
          </cell>
          <cell r="E6527" t="str">
            <v>0</v>
          </cell>
          <cell r="F6527">
            <v>2</v>
          </cell>
          <cell r="G6527">
            <v>27</v>
          </cell>
          <cell r="H6527">
            <v>0</v>
          </cell>
          <cell r="I6527">
            <v>2</v>
          </cell>
          <cell r="J6527">
            <v>4</v>
          </cell>
          <cell r="K6527">
            <v>0</v>
          </cell>
        </row>
        <row r="6528">
          <cell r="A6528">
            <v>1988</v>
          </cell>
          <cell r="B6528" t="str">
            <v>115</v>
          </cell>
          <cell r="C6528" t="str">
            <v>SOMASS RIVER</v>
          </cell>
          <cell r="D6528" t="str">
            <v>1</v>
          </cell>
          <cell r="E6528" t="str">
            <v>1</v>
          </cell>
          <cell r="F6528">
            <v>292</v>
          </cell>
          <cell r="G6528">
            <v>2030</v>
          </cell>
          <cell r="H6528">
            <v>0</v>
          </cell>
          <cell r="I6528">
            <v>504</v>
          </cell>
          <cell r="J6528">
            <v>371</v>
          </cell>
          <cell r="K6528">
            <v>1123</v>
          </cell>
        </row>
        <row r="6529">
          <cell r="A6529">
            <v>1988</v>
          </cell>
          <cell r="B6529" t="str">
            <v>115</v>
          </cell>
          <cell r="C6529" t="str">
            <v>SOMASS RIVER</v>
          </cell>
          <cell r="D6529" t="str">
            <v>1</v>
          </cell>
          <cell r="E6529" t="str">
            <v>2</v>
          </cell>
          <cell r="F6529">
            <v>44</v>
          </cell>
          <cell r="G6529">
            <v>89</v>
          </cell>
          <cell r="H6529">
            <v>0</v>
          </cell>
          <cell r="I6529">
            <v>32</v>
          </cell>
          <cell r="J6529">
            <v>24</v>
          </cell>
          <cell r="K6529">
            <v>52</v>
          </cell>
        </row>
        <row r="6530">
          <cell r="A6530">
            <v>1988</v>
          </cell>
          <cell r="B6530" t="str">
            <v>115</v>
          </cell>
          <cell r="C6530" t="str">
            <v>SOMASS RIVER</v>
          </cell>
          <cell r="D6530" t="str">
            <v>1</v>
          </cell>
          <cell r="E6530" t="str">
            <v>7</v>
          </cell>
          <cell r="F6530">
            <v>3</v>
          </cell>
          <cell r="G6530">
            <v>21</v>
          </cell>
          <cell r="H6530">
            <v>0</v>
          </cell>
          <cell r="I6530">
            <v>0</v>
          </cell>
          <cell r="J6530">
            <v>14</v>
          </cell>
          <cell r="K6530">
            <v>14</v>
          </cell>
        </row>
        <row r="6531">
          <cell r="A6531">
            <v>1988</v>
          </cell>
          <cell r="B6531" t="str">
            <v>115</v>
          </cell>
          <cell r="C6531" t="str">
            <v>SOMASS RIVER</v>
          </cell>
          <cell r="D6531" t="str">
            <v>1</v>
          </cell>
          <cell r="E6531" t="str">
            <v>9</v>
          </cell>
          <cell r="F6531">
            <v>14</v>
          </cell>
          <cell r="G6531">
            <v>24</v>
          </cell>
          <cell r="H6531">
            <v>8</v>
          </cell>
          <cell r="I6531">
            <v>22</v>
          </cell>
          <cell r="J6531">
            <v>0</v>
          </cell>
          <cell r="K6531">
            <v>6</v>
          </cell>
        </row>
        <row r="6532">
          <cell r="A6532">
            <v>1988</v>
          </cell>
          <cell r="B6532" t="str">
            <v>117</v>
          </cell>
          <cell r="C6532" t="str">
            <v>SOOKE RIVER</v>
          </cell>
          <cell r="D6532" t="str">
            <v>1</v>
          </cell>
          <cell r="E6532" t="str">
            <v>1</v>
          </cell>
          <cell r="F6532">
            <v>102</v>
          </cell>
          <cell r="G6532">
            <v>416</v>
          </cell>
          <cell r="H6532">
            <v>0</v>
          </cell>
          <cell r="I6532">
            <v>66</v>
          </cell>
          <cell r="J6532">
            <v>115</v>
          </cell>
          <cell r="K6532">
            <v>429</v>
          </cell>
        </row>
        <row r="6533">
          <cell r="A6533">
            <v>1988</v>
          </cell>
          <cell r="B6533" t="str">
            <v>117</v>
          </cell>
          <cell r="C6533" t="str">
            <v>SOOKE RIVER</v>
          </cell>
          <cell r="D6533" t="str">
            <v>1</v>
          </cell>
          <cell r="E6533" t="str">
            <v>2</v>
          </cell>
          <cell r="F6533">
            <v>4</v>
          </cell>
          <cell r="G6533">
            <v>4</v>
          </cell>
          <cell r="H6533">
            <v>0</v>
          </cell>
          <cell r="I6533">
            <v>0</v>
          </cell>
          <cell r="J6533">
            <v>4</v>
          </cell>
          <cell r="K6533">
            <v>0</v>
          </cell>
        </row>
        <row r="6534">
          <cell r="A6534">
            <v>1988</v>
          </cell>
          <cell r="B6534" t="str">
            <v>117</v>
          </cell>
          <cell r="C6534" t="str">
            <v>SOOKE RIVER</v>
          </cell>
          <cell r="D6534" t="str">
            <v>1</v>
          </cell>
          <cell r="E6534" t="str">
            <v>9</v>
          </cell>
          <cell r="F6534">
            <v>2</v>
          </cell>
          <cell r="G6534">
            <v>2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</row>
        <row r="6535">
          <cell r="A6535">
            <v>1988</v>
          </cell>
          <cell r="B6535" t="str">
            <v>118</v>
          </cell>
          <cell r="C6535" t="str">
            <v>SPROAT RIVER</v>
          </cell>
          <cell r="D6535" t="str">
            <v>1</v>
          </cell>
          <cell r="E6535" t="str">
            <v>0</v>
          </cell>
          <cell r="F6535">
            <v>2</v>
          </cell>
          <cell r="G6535">
            <v>8</v>
          </cell>
          <cell r="H6535">
            <v>0</v>
          </cell>
          <cell r="I6535">
            <v>2</v>
          </cell>
          <cell r="J6535">
            <v>0</v>
          </cell>
          <cell r="K6535">
            <v>0</v>
          </cell>
        </row>
        <row r="6536">
          <cell r="A6536">
            <v>1988</v>
          </cell>
          <cell r="B6536" t="str">
            <v>118</v>
          </cell>
          <cell r="C6536" t="str">
            <v>SPROAT RIVER</v>
          </cell>
          <cell r="D6536" t="str">
            <v>1</v>
          </cell>
          <cell r="E6536" t="str">
            <v>1</v>
          </cell>
          <cell r="F6536">
            <v>221</v>
          </cell>
          <cell r="G6536">
            <v>1477</v>
          </cell>
          <cell r="H6536">
            <v>0</v>
          </cell>
          <cell r="I6536">
            <v>332</v>
          </cell>
          <cell r="J6536">
            <v>217</v>
          </cell>
          <cell r="K6536">
            <v>681</v>
          </cell>
        </row>
        <row r="6537">
          <cell r="A6537">
            <v>1988</v>
          </cell>
          <cell r="B6537" t="str">
            <v>118</v>
          </cell>
          <cell r="C6537" t="str">
            <v>SPROAT RIVER</v>
          </cell>
          <cell r="D6537" t="str">
            <v>1</v>
          </cell>
          <cell r="E6537" t="str">
            <v>2</v>
          </cell>
          <cell r="F6537">
            <v>40</v>
          </cell>
          <cell r="G6537">
            <v>85</v>
          </cell>
          <cell r="H6537">
            <v>0</v>
          </cell>
          <cell r="I6537">
            <v>16</v>
          </cell>
          <cell r="J6537">
            <v>40</v>
          </cell>
          <cell r="K6537">
            <v>48</v>
          </cell>
        </row>
        <row r="6538">
          <cell r="A6538">
            <v>1988</v>
          </cell>
          <cell r="B6538" t="str">
            <v>118</v>
          </cell>
          <cell r="C6538" t="str">
            <v>SPROAT RIVER</v>
          </cell>
          <cell r="D6538" t="str">
            <v>1</v>
          </cell>
          <cell r="E6538" t="str">
            <v>9</v>
          </cell>
          <cell r="F6538">
            <v>2</v>
          </cell>
          <cell r="G6538">
            <v>4</v>
          </cell>
          <cell r="H6538">
            <v>0</v>
          </cell>
          <cell r="I6538">
            <v>0</v>
          </cell>
          <cell r="J6538">
            <v>0</v>
          </cell>
          <cell r="K6538">
            <v>16</v>
          </cell>
        </row>
        <row r="6539">
          <cell r="A6539">
            <v>1988</v>
          </cell>
          <cell r="B6539" t="str">
            <v>120</v>
          </cell>
          <cell r="C6539" t="str">
            <v>STAMP RIVER</v>
          </cell>
          <cell r="D6539" t="str">
            <v>1</v>
          </cell>
          <cell r="E6539" t="str">
            <v>0</v>
          </cell>
          <cell r="F6539">
            <v>46</v>
          </cell>
          <cell r="G6539">
            <v>205</v>
          </cell>
          <cell r="H6539">
            <v>2</v>
          </cell>
          <cell r="I6539">
            <v>88</v>
          </cell>
          <cell r="J6539">
            <v>84</v>
          </cell>
          <cell r="K6539">
            <v>77</v>
          </cell>
        </row>
        <row r="6540">
          <cell r="A6540">
            <v>1988</v>
          </cell>
          <cell r="B6540" t="str">
            <v>120</v>
          </cell>
          <cell r="C6540" t="str">
            <v>STAMP RIVER</v>
          </cell>
          <cell r="D6540" t="str">
            <v>1</v>
          </cell>
          <cell r="E6540" t="str">
            <v>1</v>
          </cell>
          <cell r="F6540">
            <v>942</v>
          </cell>
          <cell r="G6540">
            <v>7597</v>
          </cell>
          <cell r="H6540">
            <v>4</v>
          </cell>
          <cell r="I6540">
            <v>2171</v>
          </cell>
          <cell r="J6540">
            <v>986</v>
          </cell>
          <cell r="K6540">
            <v>2313</v>
          </cell>
        </row>
        <row r="6541">
          <cell r="A6541">
            <v>1988</v>
          </cell>
          <cell r="B6541" t="str">
            <v>120</v>
          </cell>
          <cell r="C6541" t="str">
            <v>STAMP RIVER</v>
          </cell>
          <cell r="D6541" t="str">
            <v>1</v>
          </cell>
          <cell r="E6541" t="str">
            <v>2</v>
          </cell>
          <cell r="F6541">
            <v>428</v>
          </cell>
          <cell r="G6541">
            <v>1507</v>
          </cell>
          <cell r="H6541">
            <v>40</v>
          </cell>
          <cell r="I6541">
            <v>816</v>
          </cell>
          <cell r="J6541">
            <v>178</v>
          </cell>
          <cell r="K6541">
            <v>525</v>
          </cell>
        </row>
        <row r="6542">
          <cell r="A6542">
            <v>1988</v>
          </cell>
          <cell r="B6542" t="str">
            <v>120</v>
          </cell>
          <cell r="C6542" t="str">
            <v>STAMP RIVER</v>
          </cell>
          <cell r="D6542" t="str">
            <v>1</v>
          </cell>
          <cell r="E6542" t="str">
            <v>3</v>
          </cell>
          <cell r="F6542">
            <v>3</v>
          </cell>
          <cell r="G6542">
            <v>6</v>
          </cell>
          <cell r="H6542">
            <v>0</v>
          </cell>
          <cell r="I6542">
            <v>0</v>
          </cell>
          <cell r="J6542">
            <v>0</v>
          </cell>
          <cell r="K6542">
            <v>0</v>
          </cell>
        </row>
        <row r="6543">
          <cell r="A6543">
            <v>1988</v>
          </cell>
          <cell r="B6543" t="str">
            <v>120</v>
          </cell>
          <cell r="C6543" t="str">
            <v>STAMP RIVER</v>
          </cell>
          <cell r="D6543" t="str">
            <v>1</v>
          </cell>
          <cell r="E6543" t="str">
            <v>4</v>
          </cell>
          <cell r="F6543">
            <v>9</v>
          </cell>
          <cell r="G6543">
            <v>18</v>
          </cell>
          <cell r="H6543">
            <v>0</v>
          </cell>
          <cell r="I6543">
            <v>3</v>
          </cell>
          <cell r="J6543">
            <v>0</v>
          </cell>
          <cell r="K6543">
            <v>0</v>
          </cell>
        </row>
        <row r="6544">
          <cell r="A6544">
            <v>1988</v>
          </cell>
          <cell r="B6544" t="str">
            <v>120</v>
          </cell>
          <cell r="C6544" t="str">
            <v>STAMP RIVER</v>
          </cell>
          <cell r="D6544" t="str">
            <v>1</v>
          </cell>
          <cell r="E6544" t="str">
            <v>5</v>
          </cell>
          <cell r="F6544">
            <v>4</v>
          </cell>
          <cell r="G6544">
            <v>14</v>
          </cell>
          <cell r="H6544">
            <v>0</v>
          </cell>
          <cell r="I6544">
            <v>7</v>
          </cell>
          <cell r="J6544">
            <v>0</v>
          </cell>
          <cell r="K6544">
            <v>0</v>
          </cell>
        </row>
        <row r="6545">
          <cell r="A6545">
            <v>1988</v>
          </cell>
          <cell r="B6545" t="str">
            <v>120</v>
          </cell>
          <cell r="C6545" t="str">
            <v>STAMP RIVER</v>
          </cell>
          <cell r="D6545" t="str">
            <v>1</v>
          </cell>
          <cell r="E6545" t="str">
            <v>6</v>
          </cell>
          <cell r="F6545">
            <v>8</v>
          </cell>
          <cell r="G6545">
            <v>15</v>
          </cell>
          <cell r="H6545">
            <v>0</v>
          </cell>
          <cell r="I6545">
            <v>11</v>
          </cell>
          <cell r="J6545">
            <v>0</v>
          </cell>
          <cell r="K6545">
            <v>19</v>
          </cell>
        </row>
        <row r="6546">
          <cell r="A6546">
            <v>1988</v>
          </cell>
          <cell r="B6546" t="str">
            <v>120</v>
          </cell>
          <cell r="C6546" t="str">
            <v>STAMP RIVER</v>
          </cell>
          <cell r="D6546" t="str">
            <v>1</v>
          </cell>
          <cell r="E6546" t="str">
            <v>7</v>
          </cell>
          <cell r="F6546">
            <v>10</v>
          </cell>
          <cell r="G6546">
            <v>31</v>
          </cell>
          <cell r="H6546">
            <v>0</v>
          </cell>
          <cell r="I6546">
            <v>3</v>
          </cell>
          <cell r="J6546">
            <v>3</v>
          </cell>
          <cell r="K6546">
            <v>0</v>
          </cell>
        </row>
        <row r="6547">
          <cell r="A6547">
            <v>1988</v>
          </cell>
          <cell r="B6547" t="str">
            <v>120</v>
          </cell>
          <cell r="C6547" t="str">
            <v>STAMP RIVER</v>
          </cell>
          <cell r="D6547" t="str">
            <v>1</v>
          </cell>
          <cell r="E6547" t="str">
            <v>8</v>
          </cell>
          <cell r="F6547">
            <v>13</v>
          </cell>
          <cell r="G6547">
            <v>45</v>
          </cell>
          <cell r="H6547">
            <v>0</v>
          </cell>
          <cell r="I6547">
            <v>0</v>
          </cell>
          <cell r="J6547">
            <v>0</v>
          </cell>
          <cell r="K6547">
            <v>0</v>
          </cell>
        </row>
        <row r="6548">
          <cell r="A6548">
            <v>1988</v>
          </cell>
          <cell r="B6548" t="str">
            <v>120</v>
          </cell>
          <cell r="C6548" t="str">
            <v>STAMP RIVER</v>
          </cell>
          <cell r="D6548" t="str">
            <v>1</v>
          </cell>
          <cell r="E6548" t="str">
            <v>9</v>
          </cell>
          <cell r="F6548">
            <v>30</v>
          </cell>
          <cell r="G6548">
            <v>103</v>
          </cell>
          <cell r="H6548">
            <v>0</v>
          </cell>
          <cell r="I6548">
            <v>30</v>
          </cell>
          <cell r="J6548">
            <v>18</v>
          </cell>
          <cell r="K6548">
            <v>36</v>
          </cell>
        </row>
        <row r="6549">
          <cell r="A6549">
            <v>1988</v>
          </cell>
          <cell r="B6549" t="str">
            <v>122</v>
          </cell>
          <cell r="C6549" t="str">
            <v>SUCWOA RIVER</v>
          </cell>
          <cell r="D6549" t="str">
            <v>1</v>
          </cell>
          <cell r="E6549" t="str">
            <v>1</v>
          </cell>
          <cell r="F6549">
            <v>9</v>
          </cell>
          <cell r="G6549">
            <v>40</v>
          </cell>
          <cell r="H6549">
            <v>0</v>
          </cell>
          <cell r="I6549">
            <v>88</v>
          </cell>
          <cell r="J6549">
            <v>0</v>
          </cell>
          <cell r="K6549">
            <v>0</v>
          </cell>
        </row>
        <row r="6550">
          <cell r="A6550">
            <v>1988</v>
          </cell>
          <cell r="B6550" t="str">
            <v>122</v>
          </cell>
          <cell r="C6550" t="str">
            <v>SUCWOA RIVER</v>
          </cell>
          <cell r="D6550" t="str">
            <v>1</v>
          </cell>
          <cell r="E6550" t="str">
            <v>2</v>
          </cell>
          <cell r="F6550">
            <v>4</v>
          </cell>
          <cell r="G6550">
            <v>4</v>
          </cell>
          <cell r="H6550">
            <v>0</v>
          </cell>
          <cell r="I6550">
            <v>0</v>
          </cell>
          <cell r="J6550">
            <v>0</v>
          </cell>
          <cell r="K6550">
            <v>0</v>
          </cell>
        </row>
        <row r="6551">
          <cell r="A6551">
            <v>1988</v>
          </cell>
          <cell r="B6551" t="str">
            <v>122</v>
          </cell>
          <cell r="C6551" t="str">
            <v>SUCWOA RIVER</v>
          </cell>
          <cell r="D6551" t="str">
            <v>1</v>
          </cell>
          <cell r="E6551" t="str">
            <v>3</v>
          </cell>
          <cell r="F6551">
            <v>3</v>
          </cell>
          <cell r="G6551">
            <v>12</v>
          </cell>
          <cell r="H6551">
            <v>0</v>
          </cell>
          <cell r="I6551">
            <v>18</v>
          </cell>
          <cell r="J6551">
            <v>0</v>
          </cell>
          <cell r="K6551">
            <v>0</v>
          </cell>
        </row>
        <row r="6552">
          <cell r="A6552">
            <v>1988</v>
          </cell>
          <cell r="B6552" t="str">
            <v>123</v>
          </cell>
          <cell r="C6552" t="str">
            <v>TAHSIS RIVER</v>
          </cell>
          <cell r="D6552" t="str">
            <v>1</v>
          </cell>
          <cell r="E6552" t="str">
            <v>1</v>
          </cell>
          <cell r="F6552">
            <v>31</v>
          </cell>
          <cell r="G6552">
            <v>115</v>
          </cell>
          <cell r="H6552">
            <v>0</v>
          </cell>
          <cell r="I6552">
            <v>88</v>
          </cell>
          <cell r="J6552">
            <v>0</v>
          </cell>
          <cell r="K6552">
            <v>0</v>
          </cell>
        </row>
        <row r="6553">
          <cell r="A6553">
            <v>1988</v>
          </cell>
          <cell r="B6553" t="str">
            <v>123</v>
          </cell>
          <cell r="C6553" t="str">
            <v>TAHSIS RIVER</v>
          </cell>
          <cell r="D6553" t="str">
            <v>1</v>
          </cell>
          <cell r="E6553" t="str">
            <v>2</v>
          </cell>
          <cell r="F6553">
            <v>4</v>
          </cell>
          <cell r="G6553">
            <v>12</v>
          </cell>
          <cell r="H6553">
            <v>0</v>
          </cell>
          <cell r="I6553">
            <v>16</v>
          </cell>
          <cell r="J6553">
            <v>0</v>
          </cell>
          <cell r="K6553">
            <v>0</v>
          </cell>
        </row>
        <row r="6554">
          <cell r="A6554">
            <v>1988</v>
          </cell>
          <cell r="B6554" t="str">
            <v>123</v>
          </cell>
          <cell r="C6554" t="str">
            <v>TAHSIS RIVER</v>
          </cell>
          <cell r="D6554" t="str">
            <v>1</v>
          </cell>
          <cell r="E6554" t="str">
            <v>3</v>
          </cell>
          <cell r="F6554">
            <v>3</v>
          </cell>
          <cell r="G6554">
            <v>12</v>
          </cell>
          <cell r="H6554">
            <v>0</v>
          </cell>
          <cell r="I6554">
            <v>6</v>
          </cell>
          <cell r="J6554">
            <v>0</v>
          </cell>
          <cell r="K6554">
            <v>0</v>
          </cell>
        </row>
        <row r="6555">
          <cell r="A6555">
            <v>1988</v>
          </cell>
          <cell r="B6555" t="str">
            <v>124</v>
          </cell>
          <cell r="C6555" t="str">
            <v>TAHSISH RIVER</v>
          </cell>
          <cell r="D6555" t="str">
            <v>1</v>
          </cell>
          <cell r="E6555" t="str">
            <v>1</v>
          </cell>
          <cell r="F6555">
            <v>9</v>
          </cell>
          <cell r="G6555">
            <v>22</v>
          </cell>
          <cell r="H6555">
            <v>0</v>
          </cell>
          <cell r="I6555">
            <v>49</v>
          </cell>
          <cell r="J6555">
            <v>0</v>
          </cell>
          <cell r="K6555">
            <v>0</v>
          </cell>
        </row>
        <row r="6556">
          <cell r="A6556">
            <v>1988</v>
          </cell>
          <cell r="B6556" t="str">
            <v>125</v>
          </cell>
          <cell r="C6556" t="str">
            <v>TAYLOR RIVER</v>
          </cell>
          <cell r="D6556" t="str">
            <v>1</v>
          </cell>
          <cell r="E6556" t="str">
            <v>1</v>
          </cell>
          <cell r="F6556">
            <v>13</v>
          </cell>
          <cell r="G6556">
            <v>18</v>
          </cell>
          <cell r="H6556">
            <v>0</v>
          </cell>
          <cell r="I6556">
            <v>4</v>
          </cell>
          <cell r="J6556">
            <v>0</v>
          </cell>
          <cell r="K6556">
            <v>0</v>
          </cell>
        </row>
        <row r="6557">
          <cell r="A6557">
            <v>1988</v>
          </cell>
          <cell r="B6557" t="str">
            <v>126</v>
          </cell>
          <cell r="C6557" t="str">
            <v>TLUPANA RIVER</v>
          </cell>
          <cell r="D6557" t="str">
            <v>1</v>
          </cell>
          <cell r="E6557" t="str">
            <v>1</v>
          </cell>
          <cell r="F6557">
            <v>9</v>
          </cell>
          <cell r="G6557">
            <v>9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</row>
        <row r="6558">
          <cell r="A6558">
            <v>1988</v>
          </cell>
          <cell r="B6558" t="str">
            <v>126</v>
          </cell>
          <cell r="C6558" t="str">
            <v>TLUPANA RIVER</v>
          </cell>
          <cell r="D6558" t="str">
            <v>1</v>
          </cell>
          <cell r="E6558" t="str">
            <v>2</v>
          </cell>
          <cell r="F6558">
            <v>4</v>
          </cell>
          <cell r="G6558">
            <v>4</v>
          </cell>
          <cell r="H6558">
            <v>0</v>
          </cell>
          <cell r="I6558">
            <v>0</v>
          </cell>
          <cell r="J6558">
            <v>0</v>
          </cell>
          <cell r="K6558">
            <v>0</v>
          </cell>
        </row>
        <row r="6559">
          <cell r="A6559">
            <v>1988</v>
          </cell>
          <cell r="B6559" t="str">
            <v>127</v>
          </cell>
          <cell r="C6559" t="str">
            <v>TOQUART RIVER</v>
          </cell>
          <cell r="D6559" t="str">
            <v>1</v>
          </cell>
          <cell r="E6559" t="str">
            <v>1</v>
          </cell>
          <cell r="F6559">
            <v>9</v>
          </cell>
          <cell r="G6559">
            <v>13</v>
          </cell>
          <cell r="H6559">
            <v>0</v>
          </cell>
          <cell r="I6559">
            <v>4</v>
          </cell>
          <cell r="J6559">
            <v>0</v>
          </cell>
          <cell r="K6559">
            <v>0</v>
          </cell>
        </row>
        <row r="6560">
          <cell r="A6560">
            <v>1988</v>
          </cell>
          <cell r="B6560" t="str">
            <v>127</v>
          </cell>
          <cell r="C6560" t="str">
            <v>TOQUART RIVER</v>
          </cell>
          <cell r="D6560" t="str">
            <v>1</v>
          </cell>
          <cell r="E6560" t="str">
            <v>2</v>
          </cell>
          <cell r="F6560">
            <v>8</v>
          </cell>
          <cell r="G6560">
            <v>8</v>
          </cell>
          <cell r="H6560">
            <v>0</v>
          </cell>
          <cell r="I6560">
            <v>16</v>
          </cell>
          <cell r="J6560">
            <v>0</v>
          </cell>
          <cell r="K6560">
            <v>0</v>
          </cell>
        </row>
        <row r="6561">
          <cell r="A6561">
            <v>1988</v>
          </cell>
          <cell r="B6561" t="str">
            <v>129</v>
          </cell>
          <cell r="C6561" t="str">
            <v>TRENT RIVER</v>
          </cell>
          <cell r="D6561" t="str">
            <v>1</v>
          </cell>
          <cell r="E6561" t="str">
            <v>1</v>
          </cell>
          <cell r="F6561">
            <v>18</v>
          </cell>
          <cell r="G6561">
            <v>31</v>
          </cell>
          <cell r="H6561">
            <v>0</v>
          </cell>
          <cell r="I6561">
            <v>9</v>
          </cell>
          <cell r="J6561">
            <v>0</v>
          </cell>
          <cell r="K6561">
            <v>4</v>
          </cell>
        </row>
        <row r="6562">
          <cell r="A6562">
            <v>1988</v>
          </cell>
          <cell r="B6562" t="str">
            <v>130</v>
          </cell>
          <cell r="C6562" t="str">
            <v>TSABLE RIVER</v>
          </cell>
          <cell r="D6562" t="str">
            <v>1</v>
          </cell>
          <cell r="E6562" t="str">
            <v>1</v>
          </cell>
          <cell r="F6562">
            <v>18</v>
          </cell>
          <cell r="G6562">
            <v>27</v>
          </cell>
          <cell r="H6562">
            <v>0</v>
          </cell>
          <cell r="I6562">
            <v>27</v>
          </cell>
          <cell r="J6562">
            <v>0</v>
          </cell>
          <cell r="K6562">
            <v>0</v>
          </cell>
        </row>
        <row r="6563">
          <cell r="A6563">
            <v>1988</v>
          </cell>
          <cell r="B6563" t="str">
            <v>130</v>
          </cell>
          <cell r="C6563" t="str">
            <v>TSABLE RIVER</v>
          </cell>
          <cell r="D6563" t="str">
            <v>1</v>
          </cell>
          <cell r="E6563" t="str">
            <v>2</v>
          </cell>
          <cell r="F6563">
            <v>4</v>
          </cell>
          <cell r="G6563">
            <v>4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</row>
        <row r="6564">
          <cell r="A6564">
            <v>1988</v>
          </cell>
          <cell r="B6564" t="str">
            <v>131</v>
          </cell>
          <cell r="C6564" t="str">
            <v>TSITIKA RIVER</v>
          </cell>
          <cell r="D6564" t="str">
            <v>1</v>
          </cell>
          <cell r="E6564" t="str">
            <v>0</v>
          </cell>
          <cell r="F6564">
            <v>4</v>
          </cell>
          <cell r="G6564">
            <v>6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</row>
        <row r="6565">
          <cell r="A6565">
            <v>1988</v>
          </cell>
          <cell r="B6565" t="str">
            <v>131</v>
          </cell>
          <cell r="C6565" t="str">
            <v>TSITIKA RIVER</v>
          </cell>
          <cell r="D6565" t="str">
            <v>1</v>
          </cell>
          <cell r="E6565" t="str">
            <v>1</v>
          </cell>
          <cell r="F6565">
            <v>13</v>
          </cell>
          <cell r="G6565">
            <v>27</v>
          </cell>
          <cell r="H6565">
            <v>0</v>
          </cell>
          <cell r="I6565">
            <v>106</v>
          </cell>
          <cell r="J6565">
            <v>0</v>
          </cell>
          <cell r="K6565">
            <v>0</v>
          </cell>
        </row>
        <row r="6566">
          <cell r="A6566">
            <v>1988</v>
          </cell>
          <cell r="B6566" t="str">
            <v>131</v>
          </cell>
          <cell r="C6566" t="str">
            <v>TSITIKA RIVER</v>
          </cell>
          <cell r="D6566" t="str">
            <v>1</v>
          </cell>
          <cell r="E6566" t="str">
            <v>9</v>
          </cell>
          <cell r="F6566">
            <v>4</v>
          </cell>
          <cell r="G6566">
            <v>4</v>
          </cell>
          <cell r="H6566">
            <v>0</v>
          </cell>
          <cell r="I6566">
            <v>0</v>
          </cell>
          <cell r="J6566">
            <v>0</v>
          </cell>
          <cell r="K6566">
            <v>0</v>
          </cell>
        </row>
        <row r="6567">
          <cell r="A6567">
            <v>1988</v>
          </cell>
          <cell r="B6567" t="str">
            <v>132</v>
          </cell>
          <cell r="C6567" t="str">
            <v>TSOLUM RIVER</v>
          </cell>
          <cell r="D6567" t="str">
            <v>1</v>
          </cell>
          <cell r="E6567" t="str">
            <v>1</v>
          </cell>
          <cell r="F6567">
            <v>4</v>
          </cell>
          <cell r="G6567">
            <v>18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</row>
        <row r="6568">
          <cell r="A6568">
            <v>1988</v>
          </cell>
          <cell r="B6568" t="str">
            <v>132</v>
          </cell>
          <cell r="C6568" t="str">
            <v>TSOLUM RIVER</v>
          </cell>
          <cell r="D6568" t="str">
            <v>1</v>
          </cell>
          <cell r="E6568" t="str">
            <v>2</v>
          </cell>
          <cell r="F6568">
            <v>4</v>
          </cell>
          <cell r="G6568">
            <v>4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</row>
        <row r="6569">
          <cell r="A6569">
            <v>1988</v>
          </cell>
          <cell r="B6569" t="str">
            <v>133</v>
          </cell>
          <cell r="C6569" t="str">
            <v>TSOWWIN RIVER</v>
          </cell>
          <cell r="D6569" t="str">
            <v>1</v>
          </cell>
          <cell r="E6569" t="str">
            <v>1</v>
          </cell>
          <cell r="F6569">
            <v>4</v>
          </cell>
          <cell r="G6569">
            <v>9</v>
          </cell>
          <cell r="H6569">
            <v>0</v>
          </cell>
          <cell r="I6569">
            <v>22</v>
          </cell>
          <cell r="J6569">
            <v>0</v>
          </cell>
          <cell r="K6569">
            <v>0</v>
          </cell>
        </row>
        <row r="6570">
          <cell r="A6570">
            <v>1988</v>
          </cell>
          <cell r="B6570" t="str">
            <v>133</v>
          </cell>
          <cell r="C6570" t="str">
            <v>TSOWWIN RIVER</v>
          </cell>
          <cell r="D6570" t="str">
            <v>1</v>
          </cell>
          <cell r="E6570" t="str">
            <v>3</v>
          </cell>
          <cell r="F6570">
            <v>3</v>
          </cell>
          <cell r="G6570">
            <v>3</v>
          </cell>
          <cell r="H6570">
            <v>0</v>
          </cell>
          <cell r="I6570">
            <v>18</v>
          </cell>
          <cell r="J6570">
            <v>0</v>
          </cell>
          <cell r="K6570">
            <v>0</v>
          </cell>
        </row>
        <row r="6571">
          <cell r="A6571">
            <v>1988</v>
          </cell>
          <cell r="B6571" t="str">
            <v>137</v>
          </cell>
          <cell r="C6571" t="str">
            <v>WAKEMAN RIVER</v>
          </cell>
          <cell r="D6571" t="str">
            <v>1</v>
          </cell>
          <cell r="E6571" t="str">
            <v>0</v>
          </cell>
          <cell r="F6571">
            <v>2</v>
          </cell>
          <cell r="G6571">
            <v>2</v>
          </cell>
          <cell r="H6571">
            <v>0</v>
          </cell>
          <cell r="I6571">
            <v>10</v>
          </cell>
          <cell r="J6571">
            <v>0</v>
          </cell>
          <cell r="K6571">
            <v>0</v>
          </cell>
        </row>
        <row r="6572">
          <cell r="A6572">
            <v>1988</v>
          </cell>
          <cell r="B6572" t="str">
            <v>137</v>
          </cell>
          <cell r="C6572" t="str">
            <v>WAKEMAN RIVER</v>
          </cell>
          <cell r="D6572" t="str">
            <v>1</v>
          </cell>
          <cell r="E6572" t="str">
            <v>1</v>
          </cell>
          <cell r="F6572">
            <v>13</v>
          </cell>
          <cell r="G6572">
            <v>27</v>
          </cell>
          <cell r="H6572">
            <v>0</v>
          </cell>
          <cell r="I6572">
            <v>27</v>
          </cell>
          <cell r="J6572">
            <v>0</v>
          </cell>
          <cell r="K6572">
            <v>0</v>
          </cell>
        </row>
        <row r="6573">
          <cell r="A6573">
            <v>1988</v>
          </cell>
          <cell r="B6573" t="str">
            <v>140</v>
          </cell>
          <cell r="C6573" t="str">
            <v>WAUKWAAS CREEK</v>
          </cell>
          <cell r="D6573" t="str">
            <v>1</v>
          </cell>
          <cell r="E6573" t="str">
            <v>1</v>
          </cell>
          <cell r="F6573">
            <v>62</v>
          </cell>
          <cell r="G6573">
            <v>142</v>
          </cell>
          <cell r="H6573">
            <v>0</v>
          </cell>
          <cell r="I6573">
            <v>195</v>
          </cell>
          <cell r="J6573">
            <v>0</v>
          </cell>
          <cell r="K6573">
            <v>0</v>
          </cell>
        </row>
        <row r="6574">
          <cell r="A6574">
            <v>1988</v>
          </cell>
          <cell r="B6574" t="str">
            <v>140</v>
          </cell>
          <cell r="C6574" t="str">
            <v>WAUKWAAS CREEK</v>
          </cell>
          <cell r="D6574" t="str">
            <v>1</v>
          </cell>
          <cell r="E6574" t="str">
            <v>2</v>
          </cell>
          <cell r="F6574">
            <v>4</v>
          </cell>
          <cell r="G6574">
            <v>4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</row>
        <row r="6575">
          <cell r="A6575">
            <v>1988</v>
          </cell>
          <cell r="B6575" t="str">
            <v>141</v>
          </cell>
          <cell r="C6575" t="str">
            <v>WHITE RIVER</v>
          </cell>
          <cell r="D6575" t="str">
            <v>1</v>
          </cell>
          <cell r="E6575" t="str">
            <v>0</v>
          </cell>
          <cell r="F6575">
            <v>6</v>
          </cell>
          <cell r="G6575">
            <v>11</v>
          </cell>
          <cell r="H6575">
            <v>0</v>
          </cell>
          <cell r="I6575">
            <v>17</v>
          </cell>
          <cell r="J6575">
            <v>0</v>
          </cell>
          <cell r="K6575">
            <v>6</v>
          </cell>
        </row>
        <row r="6576">
          <cell r="A6576">
            <v>1988</v>
          </cell>
          <cell r="B6576" t="str">
            <v>141</v>
          </cell>
          <cell r="C6576" t="str">
            <v>WHITE RIVER</v>
          </cell>
          <cell r="D6576" t="str">
            <v>1</v>
          </cell>
          <cell r="E6576" t="str">
            <v>1</v>
          </cell>
          <cell r="F6576">
            <v>31</v>
          </cell>
          <cell r="G6576">
            <v>75</v>
          </cell>
          <cell r="H6576">
            <v>0</v>
          </cell>
          <cell r="I6576">
            <v>195</v>
          </cell>
          <cell r="J6576">
            <v>0</v>
          </cell>
          <cell r="K6576">
            <v>18</v>
          </cell>
        </row>
        <row r="6577">
          <cell r="A6577">
            <v>1988</v>
          </cell>
          <cell r="B6577" t="str">
            <v>141</v>
          </cell>
          <cell r="C6577" t="str">
            <v>WHITE RIVER</v>
          </cell>
          <cell r="D6577" t="str">
            <v>1</v>
          </cell>
          <cell r="E6577" t="str">
            <v>9</v>
          </cell>
          <cell r="F6577">
            <v>6</v>
          </cell>
          <cell r="G6577">
            <v>14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</row>
        <row r="6578">
          <cell r="A6578">
            <v>1988</v>
          </cell>
          <cell r="B6578" t="str">
            <v>144</v>
          </cell>
          <cell r="C6578" t="str">
            <v>WOSS RIVER</v>
          </cell>
          <cell r="D6578" t="str">
            <v>1</v>
          </cell>
          <cell r="E6578" t="str">
            <v>1</v>
          </cell>
          <cell r="F6578">
            <v>18</v>
          </cell>
          <cell r="G6578">
            <v>124</v>
          </cell>
          <cell r="H6578">
            <v>0</v>
          </cell>
          <cell r="I6578">
            <v>84</v>
          </cell>
          <cell r="J6578">
            <v>0</v>
          </cell>
          <cell r="K6578">
            <v>0</v>
          </cell>
        </row>
        <row r="6579">
          <cell r="A6579">
            <v>1988</v>
          </cell>
          <cell r="B6579" t="str">
            <v>145</v>
          </cell>
          <cell r="C6579" t="str">
            <v>ZEBALLOS RIVER</v>
          </cell>
          <cell r="D6579" t="str">
            <v>1</v>
          </cell>
          <cell r="E6579" t="str">
            <v>0</v>
          </cell>
          <cell r="F6579">
            <v>2</v>
          </cell>
          <cell r="G6579">
            <v>2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</row>
        <row r="6580">
          <cell r="A6580">
            <v>1988</v>
          </cell>
          <cell r="B6580" t="str">
            <v>145</v>
          </cell>
          <cell r="C6580" t="str">
            <v>ZEBALLOS RIVER</v>
          </cell>
          <cell r="D6580" t="str">
            <v>1</v>
          </cell>
          <cell r="E6580" t="str">
            <v>1</v>
          </cell>
          <cell r="F6580">
            <v>27</v>
          </cell>
          <cell r="G6580">
            <v>93</v>
          </cell>
          <cell r="H6580">
            <v>0</v>
          </cell>
          <cell r="I6580">
            <v>35</v>
          </cell>
          <cell r="J6580">
            <v>0</v>
          </cell>
          <cell r="K6580">
            <v>0</v>
          </cell>
        </row>
        <row r="6581">
          <cell r="A6581">
            <v>1988</v>
          </cell>
          <cell r="B6581" t="str">
            <v>150</v>
          </cell>
          <cell r="C6581" t="str">
            <v>VILLAGE BAY LAKE</v>
          </cell>
          <cell r="D6581" t="str">
            <v>1</v>
          </cell>
          <cell r="E6581" t="str">
            <v>1</v>
          </cell>
          <cell r="F6581">
            <v>0</v>
          </cell>
          <cell r="G6581">
            <v>0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</row>
        <row r="6582">
          <cell r="A6582">
            <v>1988</v>
          </cell>
          <cell r="B6582" t="str">
            <v>155</v>
          </cell>
          <cell r="C6582" t="str">
            <v>KWALATE CREEK</v>
          </cell>
          <cell r="D6582" t="str">
            <v>1</v>
          </cell>
          <cell r="E6582" t="str">
            <v>1</v>
          </cell>
          <cell r="F6582">
            <v>4</v>
          </cell>
          <cell r="G6582">
            <v>4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</row>
        <row r="6583">
          <cell r="A6583">
            <v>1988</v>
          </cell>
          <cell r="B6583" t="str">
            <v>156</v>
          </cell>
          <cell r="C6583" t="str">
            <v>MILLSTONE RIVER</v>
          </cell>
          <cell r="D6583" t="str">
            <v>1</v>
          </cell>
          <cell r="E6583" t="str">
            <v>1</v>
          </cell>
          <cell r="F6583">
            <v>13</v>
          </cell>
          <cell r="G6583">
            <v>203</v>
          </cell>
          <cell r="H6583">
            <v>0</v>
          </cell>
          <cell r="I6583">
            <v>80</v>
          </cell>
          <cell r="J6583">
            <v>49</v>
          </cell>
          <cell r="K6583">
            <v>40</v>
          </cell>
        </row>
        <row r="6584">
          <cell r="A6584">
            <v>1988</v>
          </cell>
          <cell r="B6584" t="str">
            <v>157</v>
          </cell>
          <cell r="C6584" t="str">
            <v>KAUWINCH RIVER</v>
          </cell>
          <cell r="D6584" t="str">
            <v>1</v>
          </cell>
          <cell r="E6584" t="str">
            <v>1</v>
          </cell>
          <cell r="F6584">
            <v>4</v>
          </cell>
          <cell r="G6584">
            <v>4</v>
          </cell>
          <cell r="H6584">
            <v>0</v>
          </cell>
          <cell r="I6584">
            <v>4</v>
          </cell>
          <cell r="J6584">
            <v>0</v>
          </cell>
          <cell r="K6584">
            <v>0</v>
          </cell>
        </row>
        <row r="6585">
          <cell r="A6585">
            <v>1988</v>
          </cell>
          <cell r="B6585" t="str">
            <v>165</v>
          </cell>
          <cell r="C6585" t="str">
            <v>ALOUETTE RIVER</v>
          </cell>
          <cell r="D6585" t="str">
            <v>2</v>
          </cell>
          <cell r="E6585" t="str">
            <v>1</v>
          </cell>
          <cell r="F6585">
            <v>9</v>
          </cell>
          <cell r="G6585">
            <v>18</v>
          </cell>
          <cell r="H6585">
            <v>0</v>
          </cell>
          <cell r="I6585">
            <v>0</v>
          </cell>
          <cell r="J6585">
            <v>4</v>
          </cell>
          <cell r="K6585">
            <v>62</v>
          </cell>
        </row>
        <row r="6586">
          <cell r="A6586">
            <v>1988</v>
          </cell>
          <cell r="B6586" t="str">
            <v>165</v>
          </cell>
          <cell r="C6586" t="str">
            <v>ALOUETTE RIVER</v>
          </cell>
          <cell r="D6586" t="str">
            <v>2</v>
          </cell>
          <cell r="E6586" t="str">
            <v>2</v>
          </cell>
          <cell r="F6586">
            <v>808</v>
          </cell>
          <cell r="G6586">
            <v>8537</v>
          </cell>
          <cell r="H6586">
            <v>0</v>
          </cell>
          <cell r="I6586">
            <v>981</v>
          </cell>
          <cell r="J6586">
            <v>460</v>
          </cell>
          <cell r="K6586">
            <v>1054</v>
          </cell>
        </row>
        <row r="6587">
          <cell r="A6587">
            <v>1988</v>
          </cell>
          <cell r="B6587" t="str">
            <v>165</v>
          </cell>
          <cell r="C6587" t="str">
            <v>ALOUETTE RIVER</v>
          </cell>
          <cell r="D6587" t="str">
            <v>2</v>
          </cell>
          <cell r="E6587" t="str">
            <v>6</v>
          </cell>
          <cell r="F6587">
            <v>4</v>
          </cell>
          <cell r="G6587">
            <v>8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</row>
        <row r="6588">
          <cell r="A6588">
            <v>1988</v>
          </cell>
          <cell r="B6588" t="str">
            <v>165</v>
          </cell>
          <cell r="C6588" t="str">
            <v>ALOUETTE RIVER</v>
          </cell>
          <cell r="D6588" t="str">
            <v>2</v>
          </cell>
          <cell r="E6588" t="str">
            <v>7</v>
          </cell>
          <cell r="F6588">
            <v>3</v>
          </cell>
          <cell r="G6588">
            <v>10</v>
          </cell>
          <cell r="H6588">
            <v>0</v>
          </cell>
          <cell r="I6588">
            <v>7</v>
          </cell>
          <cell r="J6588">
            <v>0</v>
          </cell>
          <cell r="K6588">
            <v>0</v>
          </cell>
        </row>
        <row r="6589">
          <cell r="A6589">
            <v>1988</v>
          </cell>
          <cell r="B6589" t="str">
            <v>165</v>
          </cell>
          <cell r="C6589" t="str">
            <v>ALOUETTE RIVER</v>
          </cell>
          <cell r="D6589" t="str">
            <v>2</v>
          </cell>
          <cell r="E6589" t="str">
            <v>8</v>
          </cell>
          <cell r="F6589">
            <v>6</v>
          </cell>
          <cell r="G6589">
            <v>19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</row>
        <row r="6590">
          <cell r="A6590">
            <v>1988</v>
          </cell>
          <cell r="B6590" t="str">
            <v>167</v>
          </cell>
          <cell r="C6590" t="str">
            <v>ASHLU CREEK</v>
          </cell>
          <cell r="D6590" t="str">
            <v>2</v>
          </cell>
          <cell r="E6590" t="str">
            <v>2</v>
          </cell>
          <cell r="F6590">
            <v>52</v>
          </cell>
          <cell r="G6590">
            <v>93</v>
          </cell>
          <cell r="H6590">
            <v>0</v>
          </cell>
          <cell r="I6590">
            <v>85</v>
          </cell>
          <cell r="J6590">
            <v>4</v>
          </cell>
          <cell r="K6590">
            <v>0</v>
          </cell>
        </row>
        <row r="6591">
          <cell r="A6591">
            <v>1988</v>
          </cell>
          <cell r="B6591" t="str">
            <v>168</v>
          </cell>
          <cell r="C6591" t="str">
            <v>BEAR RIVER</v>
          </cell>
          <cell r="D6591" t="str">
            <v>2</v>
          </cell>
          <cell r="E6591" t="str">
            <v>2</v>
          </cell>
          <cell r="F6591">
            <v>8</v>
          </cell>
          <cell r="G6591">
            <v>36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</row>
        <row r="6592">
          <cell r="A6592">
            <v>1988</v>
          </cell>
          <cell r="B6592" t="str">
            <v>171</v>
          </cell>
          <cell r="C6592" t="str">
            <v>BIRKENHEAD RIVER</v>
          </cell>
          <cell r="D6592" t="str">
            <v>2</v>
          </cell>
          <cell r="E6592" t="str">
            <v>2</v>
          </cell>
          <cell r="F6592">
            <v>8</v>
          </cell>
          <cell r="G6592">
            <v>12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</row>
        <row r="6593">
          <cell r="A6593">
            <v>1988</v>
          </cell>
          <cell r="B6593" t="str">
            <v>172</v>
          </cell>
          <cell r="C6593" t="str">
            <v>BREM RIVER</v>
          </cell>
          <cell r="D6593" t="str">
            <v>2</v>
          </cell>
          <cell r="E6593" t="str">
            <v>0</v>
          </cell>
          <cell r="F6593">
            <v>2</v>
          </cell>
          <cell r="G6593">
            <v>8</v>
          </cell>
          <cell r="H6593">
            <v>0</v>
          </cell>
          <cell r="I6593">
            <v>8</v>
          </cell>
          <cell r="J6593">
            <v>0</v>
          </cell>
          <cell r="K6593">
            <v>0</v>
          </cell>
        </row>
        <row r="6594">
          <cell r="A6594">
            <v>1988</v>
          </cell>
          <cell r="B6594" t="str">
            <v>172</v>
          </cell>
          <cell r="C6594" t="str">
            <v>BREM RIVER</v>
          </cell>
          <cell r="D6594" t="str">
            <v>2</v>
          </cell>
          <cell r="E6594" t="str">
            <v>2</v>
          </cell>
          <cell r="F6594">
            <v>4</v>
          </cell>
          <cell r="G6594">
            <v>4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</row>
        <row r="6595">
          <cell r="A6595">
            <v>1988</v>
          </cell>
          <cell r="B6595" t="str">
            <v>173</v>
          </cell>
          <cell r="C6595" t="str">
            <v>BRITTAIN RIVER</v>
          </cell>
          <cell r="D6595" t="str">
            <v>2</v>
          </cell>
          <cell r="E6595" t="str">
            <v>2</v>
          </cell>
          <cell r="F6595">
            <v>4</v>
          </cell>
          <cell r="G6595">
            <v>4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</row>
        <row r="6596">
          <cell r="A6596">
            <v>1988</v>
          </cell>
          <cell r="B6596" t="str">
            <v>174</v>
          </cell>
          <cell r="C6596" t="str">
            <v>BRUNETTE RIVER</v>
          </cell>
          <cell r="D6596" t="str">
            <v>2</v>
          </cell>
          <cell r="E6596" t="str">
            <v>2</v>
          </cell>
          <cell r="F6596">
            <v>20</v>
          </cell>
          <cell r="G6596">
            <v>226</v>
          </cell>
          <cell r="H6596">
            <v>0</v>
          </cell>
          <cell r="I6596">
            <v>8</v>
          </cell>
          <cell r="J6596">
            <v>12</v>
          </cell>
          <cell r="K6596">
            <v>28</v>
          </cell>
        </row>
        <row r="6597">
          <cell r="A6597">
            <v>1988</v>
          </cell>
          <cell r="B6597" t="str">
            <v>175</v>
          </cell>
          <cell r="C6597" t="str">
            <v>CAPILANO RIVER</v>
          </cell>
          <cell r="D6597" t="str">
            <v>2</v>
          </cell>
          <cell r="E6597" t="str">
            <v>1</v>
          </cell>
          <cell r="F6597">
            <v>4</v>
          </cell>
          <cell r="G6597">
            <v>4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</row>
        <row r="6598">
          <cell r="A6598">
            <v>1988</v>
          </cell>
          <cell r="B6598" t="str">
            <v>175</v>
          </cell>
          <cell r="C6598" t="str">
            <v>CAPILANO RIVER</v>
          </cell>
          <cell r="D6598" t="str">
            <v>2</v>
          </cell>
          <cell r="E6598" t="str">
            <v>2</v>
          </cell>
          <cell r="F6598">
            <v>472</v>
          </cell>
          <cell r="G6598">
            <v>3110</v>
          </cell>
          <cell r="H6598">
            <v>0</v>
          </cell>
          <cell r="I6598">
            <v>452</v>
          </cell>
          <cell r="J6598">
            <v>85</v>
          </cell>
          <cell r="K6598">
            <v>190</v>
          </cell>
        </row>
        <row r="6599">
          <cell r="A6599">
            <v>1988</v>
          </cell>
          <cell r="B6599" t="str">
            <v>176</v>
          </cell>
          <cell r="C6599" t="str">
            <v>CHAPMAN CREEK</v>
          </cell>
          <cell r="D6599" t="str">
            <v>2</v>
          </cell>
          <cell r="E6599" t="str">
            <v>2</v>
          </cell>
          <cell r="F6599">
            <v>48</v>
          </cell>
          <cell r="G6599">
            <v>226</v>
          </cell>
          <cell r="H6599">
            <v>12</v>
          </cell>
          <cell r="I6599">
            <v>97</v>
          </cell>
          <cell r="J6599">
            <v>12</v>
          </cell>
          <cell r="K6599">
            <v>16</v>
          </cell>
        </row>
        <row r="6600">
          <cell r="A6600">
            <v>1988</v>
          </cell>
          <cell r="B6600" t="str">
            <v>177</v>
          </cell>
          <cell r="C6600" t="str">
            <v>CHEAKAMUS RIVER</v>
          </cell>
          <cell r="D6600" t="str">
            <v>2</v>
          </cell>
          <cell r="E6600" t="str">
            <v>0</v>
          </cell>
          <cell r="F6600">
            <v>2</v>
          </cell>
          <cell r="G6600">
            <v>4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</row>
        <row r="6601">
          <cell r="A6601">
            <v>1988</v>
          </cell>
          <cell r="B6601" t="str">
            <v>177</v>
          </cell>
          <cell r="C6601" t="str">
            <v>CHEAKAMUS RIVER</v>
          </cell>
          <cell r="D6601" t="str">
            <v>2</v>
          </cell>
          <cell r="E6601" t="str">
            <v>1</v>
          </cell>
          <cell r="F6601">
            <v>9</v>
          </cell>
          <cell r="G6601">
            <v>22</v>
          </cell>
          <cell r="H6601">
            <v>0</v>
          </cell>
          <cell r="I6601">
            <v>4</v>
          </cell>
          <cell r="J6601">
            <v>0</v>
          </cell>
          <cell r="K6601">
            <v>0</v>
          </cell>
        </row>
        <row r="6602">
          <cell r="A6602">
            <v>1988</v>
          </cell>
          <cell r="B6602" t="str">
            <v>177</v>
          </cell>
          <cell r="C6602" t="str">
            <v>CHEAKAMUS RIVER</v>
          </cell>
          <cell r="D6602" t="str">
            <v>2</v>
          </cell>
          <cell r="E6602" t="str">
            <v>2</v>
          </cell>
          <cell r="F6602">
            <v>468</v>
          </cell>
          <cell r="G6602">
            <v>1801</v>
          </cell>
          <cell r="H6602">
            <v>8</v>
          </cell>
          <cell r="I6602">
            <v>909</v>
          </cell>
          <cell r="J6602">
            <v>0</v>
          </cell>
          <cell r="K6602">
            <v>16</v>
          </cell>
        </row>
        <row r="6603">
          <cell r="A6603">
            <v>1988</v>
          </cell>
          <cell r="B6603" t="str">
            <v>177</v>
          </cell>
          <cell r="C6603" t="str">
            <v>CHEAKAMUS RIVER</v>
          </cell>
          <cell r="D6603" t="str">
            <v>2</v>
          </cell>
          <cell r="E6603" t="str">
            <v>3</v>
          </cell>
          <cell r="F6603">
            <v>3</v>
          </cell>
          <cell r="G6603">
            <v>9</v>
          </cell>
          <cell r="H6603">
            <v>0</v>
          </cell>
          <cell r="I6603">
            <v>3</v>
          </cell>
          <cell r="J6603">
            <v>0</v>
          </cell>
          <cell r="K6603">
            <v>0</v>
          </cell>
        </row>
        <row r="6604">
          <cell r="A6604">
            <v>1988</v>
          </cell>
          <cell r="B6604" t="str">
            <v>178</v>
          </cell>
          <cell r="C6604" t="str">
            <v>CHEHALIS RIVER</v>
          </cell>
          <cell r="D6604" t="str">
            <v>2</v>
          </cell>
          <cell r="E6604" t="str">
            <v>0</v>
          </cell>
          <cell r="F6604">
            <v>6</v>
          </cell>
          <cell r="G6604">
            <v>17</v>
          </cell>
          <cell r="H6604">
            <v>0</v>
          </cell>
          <cell r="I6604">
            <v>0</v>
          </cell>
          <cell r="J6604">
            <v>0</v>
          </cell>
          <cell r="K6604">
            <v>2</v>
          </cell>
        </row>
        <row r="6605">
          <cell r="A6605">
            <v>1988</v>
          </cell>
          <cell r="B6605" t="str">
            <v>178</v>
          </cell>
          <cell r="C6605" t="str">
            <v>CHEHALIS RIVER</v>
          </cell>
          <cell r="D6605" t="str">
            <v>2</v>
          </cell>
          <cell r="E6605" t="str">
            <v>2</v>
          </cell>
          <cell r="F6605">
            <v>973</v>
          </cell>
          <cell r="G6605">
            <v>4672</v>
          </cell>
          <cell r="H6605">
            <v>8</v>
          </cell>
          <cell r="I6605">
            <v>412</v>
          </cell>
          <cell r="J6605">
            <v>145</v>
          </cell>
          <cell r="K6605">
            <v>218</v>
          </cell>
        </row>
        <row r="6606">
          <cell r="A6606">
            <v>1988</v>
          </cell>
          <cell r="B6606" t="str">
            <v>178</v>
          </cell>
          <cell r="C6606" t="str">
            <v>CHEHALIS RIVER</v>
          </cell>
          <cell r="D6606" t="str">
            <v>2</v>
          </cell>
          <cell r="E6606" t="str">
            <v>3</v>
          </cell>
          <cell r="F6606">
            <v>3</v>
          </cell>
          <cell r="G6606">
            <v>3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</row>
        <row r="6607">
          <cell r="A6607">
            <v>1988</v>
          </cell>
          <cell r="B6607" t="str">
            <v>178</v>
          </cell>
          <cell r="C6607" t="str">
            <v>CHEHALIS RIVER</v>
          </cell>
          <cell r="D6607" t="str">
            <v>2</v>
          </cell>
          <cell r="E6607" t="str">
            <v>6</v>
          </cell>
          <cell r="F6607">
            <v>4</v>
          </cell>
          <cell r="G6607">
            <v>11</v>
          </cell>
          <cell r="H6607">
            <v>0</v>
          </cell>
          <cell r="I6607">
            <v>4</v>
          </cell>
          <cell r="J6607">
            <v>0</v>
          </cell>
          <cell r="K6607">
            <v>4</v>
          </cell>
        </row>
        <row r="6608">
          <cell r="A6608">
            <v>1988</v>
          </cell>
          <cell r="B6608" t="str">
            <v>178</v>
          </cell>
          <cell r="C6608" t="str">
            <v>CHEHALIS RIVER</v>
          </cell>
          <cell r="D6608" t="str">
            <v>2</v>
          </cell>
          <cell r="E6608" t="str">
            <v>7</v>
          </cell>
          <cell r="F6608">
            <v>3</v>
          </cell>
          <cell r="G6608">
            <v>17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</row>
        <row r="6609">
          <cell r="A6609">
            <v>1988</v>
          </cell>
          <cell r="B6609" t="str">
            <v>178</v>
          </cell>
          <cell r="C6609" t="str">
            <v>CHEHALIS RIVER</v>
          </cell>
          <cell r="D6609" t="str">
            <v>2</v>
          </cell>
          <cell r="E6609" t="str">
            <v>9</v>
          </cell>
          <cell r="F6609">
            <v>4</v>
          </cell>
          <cell r="G6609">
            <v>4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</row>
        <row r="6610">
          <cell r="A6610">
            <v>1988</v>
          </cell>
          <cell r="B6610" t="str">
            <v>179</v>
          </cell>
          <cell r="C6610" t="str">
            <v>CHILLIWACK RIVER</v>
          </cell>
          <cell r="D6610" t="str">
            <v>2</v>
          </cell>
          <cell r="E6610" t="str">
            <v>0</v>
          </cell>
          <cell r="F6610">
            <v>38</v>
          </cell>
          <cell r="G6610">
            <v>480</v>
          </cell>
          <cell r="H6610">
            <v>2</v>
          </cell>
          <cell r="I6610">
            <v>161</v>
          </cell>
          <cell r="J6610">
            <v>21</v>
          </cell>
          <cell r="K6610">
            <v>40</v>
          </cell>
        </row>
        <row r="6611">
          <cell r="A6611">
            <v>1988</v>
          </cell>
          <cell r="B6611" t="str">
            <v>179</v>
          </cell>
          <cell r="C6611" t="str">
            <v>CHILLIWACK RIVER</v>
          </cell>
          <cell r="D6611" t="str">
            <v>2</v>
          </cell>
          <cell r="E6611" t="str">
            <v>1</v>
          </cell>
          <cell r="F6611">
            <v>40</v>
          </cell>
          <cell r="G6611">
            <v>119</v>
          </cell>
          <cell r="H6611">
            <v>0</v>
          </cell>
          <cell r="I6611">
            <v>22</v>
          </cell>
          <cell r="J6611">
            <v>4</v>
          </cell>
          <cell r="K6611">
            <v>0</v>
          </cell>
        </row>
        <row r="6612">
          <cell r="A6612">
            <v>1988</v>
          </cell>
          <cell r="B6612" t="str">
            <v>179</v>
          </cell>
          <cell r="C6612" t="str">
            <v>CHILLIWACK RIVER</v>
          </cell>
          <cell r="D6612" t="str">
            <v>2</v>
          </cell>
          <cell r="E6612" t="str">
            <v>2</v>
          </cell>
          <cell r="F6612">
            <v>5137</v>
          </cell>
          <cell r="G6612">
            <v>52979</v>
          </cell>
          <cell r="H6612">
            <v>178</v>
          </cell>
          <cell r="I6612">
            <v>17615</v>
          </cell>
          <cell r="J6612">
            <v>2043</v>
          </cell>
          <cell r="K6612">
            <v>2980</v>
          </cell>
        </row>
        <row r="6613">
          <cell r="A6613">
            <v>1988</v>
          </cell>
          <cell r="B6613" t="str">
            <v>179</v>
          </cell>
          <cell r="C6613" t="str">
            <v>CHILLIWACK RIVER</v>
          </cell>
          <cell r="D6613" t="str">
            <v>2</v>
          </cell>
          <cell r="E6613" t="str">
            <v>3</v>
          </cell>
          <cell r="F6613">
            <v>39</v>
          </cell>
          <cell r="G6613">
            <v>138</v>
          </cell>
          <cell r="H6613">
            <v>0</v>
          </cell>
          <cell r="I6613">
            <v>30</v>
          </cell>
          <cell r="J6613">
            <v>3</v>
          </cell>
          <cell r="K6613">
            <v>0</v>
          </cell>
        </row>
        <row r="6614">
          <cell r="A6614">
            <v>1988</v>
          </cell>
          <cell r="B6614" t="str">
            <v>179</v>
          </cell>
          <cell r="C6614" t="str">
            <v>CHILLIWACK RIVER</v>
          </cell>
          <cell r="D6614" t="str">
            <v>2</v>
          </cell>
          <cell r="E6614" t="str">
            <v>4</v>
          </cell>
          <cell r="F6614">
            <v>6</v>
          </cell>
          <cell r="G6614">
            <v>27</v>
          </cell>
          <cell r="H6614">
            <v>0</v>
          </cell>
          <cell r="I6614">
            <v>0</v>
          </cell>
          <cell r="J6614">
            <v>3</v>
          </cell>
          <cell r="K6614">
            <v>0</v>
          </cell>
        </row>
        <row r="6615">
          <cell r="A6615">
            <v>1988</v>
          </cell>
          <cell r="B6615" t="str">
            <v>179</v>
          </cell>
          <cell r="C6615" t="str">
            <v>CHILLIWACK RIVER</v>
          </cell>
          <cell r="D6615" t="str">
            <v>2</v>
          </cell>
          <cell r="E6615" t="str">
            <v>5</v>
          </cell>
          <cell r="F6615">
            <v>25</v>
          </cell>
          <cell r="G6615">
            <v>148</v>
          </cell>
          <cell r="H6615">
            <v>0</v>
          </cell>
          <cell r="I6615">
            <v>120</v>
          </cell>
          <cell r="J6615">
            <v>11</v>
          </cell>
          <cell r="K6615">
            <v>18</v>
          </cell>
        </row>
        <row r="6616">
          <cell r="A6616">
            <v>1988</v>
          </cell>
          <cell r="B6616" t="str">
            <v>179</v>
          </cell>
          <cell r="C6616" t="str">
            <v>CHILLIWACK RIVER</v>
          </cell>
          <cell r="D6616" t="str">
            <v>2</v>
          </cell>
          <cell r="E6616" t="str">
            <v>6</v>
          </cell>
          <cell r="F6616">
            <v>31</v>
          </cell>
          <cell r="G6616">
            <v>118</v>
          </cell>
          <cell r="H6616">
            <v>15</v>
          </cell>
          <cell r="I6616">
            <v>31</v>
          </cell>
          <cell r="J6616">
            <v>11</v>
          </cell>
          <cell r="K6616">
            <v>27</v>
          </cell>
        </row>
        <row r="6617">
          <cell r="A6617">
            <v>1988</v>
          </cell>
          <cell r="B6617" t="str">
            <v>179</v>
          </cell>
          <cell r="C6617" t="str">
            <v>CHILLIWACK RIVER</v>
          </cell>
          <cell r="D6617" t="str">
            <v>2</v>
          </cell>
          <cell r="E6617" t="str">
            <v>7</v>
          </cell>
          <cell r="F6617">
            <v>34</v>
          </cell>
          <cell r="G6617">
            <v>96</v>
          </cell>
          <cell r="H6617">
            <v>0</v>
          </cell>
          <cell r="I6617">
            <v>31</v>
          </cell>
          <cell r="J6617">
            <v>7</v>
          </cell>
          <cell r="K6617">
            <v>0</v>
          </cell>
        </row>
        <row r="6618">
          <cell r="A6618">
            <v>1988</v>
          </cell>
          <cell r="B6618" t="str">
            <v>179</v>
          </cell>
          <cell r="C6618" t="str">
            <v>CHILLIWACK RIVER</v>
          </cell>
          <cell r="D6618" t="str">
            <v>2</v>
          </cell>
          <cell r="E6618" t="str">
            <v>8</v>
          </cell>
          <cell r="F6618">
            <v>23</v>
          </cell>
          <cell r="G6618">
            <v>74</v>
          </cell>
          <cell r="H6618">
            <v>0</v>
          </cell>
          <cell r="I6618">
            <v>132</v>
          </cell>
          <cell r="J6618">
            <v>6</v>
          </cell>
          <cell r="K6618">
            <v>6</v>
          </cell>
        </row>
        <row r="6619">
          <cell r="A6619">
            <v>1988</v>
          </cell>
          <cell r="B6619" t="str">
            <v>179</v>
          </cell>
          <cell r="C6619" t="str">
            <v>CHILLIWACK RIVER</v>
          </cell>
          <cell r="D6619" t="str">
            <v>2</v>
          </cell>
          <cell r="E6619" t="str">
            <v>9</v>
          </cell>
          <cell r="F6619">
            <v>24</v>
          </cell>
          <cell r="G6619">
            <v>93</v>
          </cell>
          <cell r="H6619">
            <v>0</v>
          </cell>
          <cell r="I6619">
            <v>20</v>
          </cell>
          <cell r="J6619">
            <v>0</v>
          </cell>
          <cell r="K6619">
            <v>0</v>
          </cell>
        </row>
        <row r="6620">
          <cell r="A6620">
            <v>1988</v>
          </cell>
          <cell r="B6620" t="str">
            <v>180</v>
          </cell>
          <cell r="C6620" t="str">
            <v>COGBURN CREEK</v>
          </cell>
          <cell r="D6620" t="str">
            <v>2</v>
          </cell>
          <cell r="E6620" t="str">
            <v>2</v>
          </cell>
          <cell r="F6620">
            <v>4</v>
          </cell>
          <cell r="G6620">
            <v>8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</row>
        <row r="6621">
          <cell r="A6621">
            <v>1988</v>
          </cell>
          <cell r="B6621" t="str">
            <v>181</v>
          </cell>
          <cell r="C6621" t="str">
            <v>COQUIHALLA RIVER</v>
          </cell>
          <cell r="D6621" t="str">
            <v>2</v>
          </cell>
          <cell r="E6621" t="str">
            <v>0</v>
          </cell>
          <cell r="F6621">
            <v>8</v>
          </cell>
          <cell r="G6621">
            <v>13</v>
          </cell>
          <cell r="H6621">
            <v>0</v>
          </cell>
          <cell r="I6621">
            <v>2</v>
          </cell>
          <cell r="J6621">
            <v>0</v>
          </cell>
          <cell r="K6621">
            <v>0</v>
          </cell>
        </row>
        <row r="6622">
          <cell r="A6622">
            <v>1988</v>
          </cell>
          <cell r="B6622" t="str">
            <v>181</v>
          </cell>
          <cell r="C6622" t="str">
            <v>COQUIHALLA RIVER</v>
          </cell>
          <cell r="D6622" t="str">
            <v>2</v>
          </cell>
          <cell r="E6622" t="str">
            <v>1</v>
          </cell>
          <cell r="F6622">
            <v>9</v>
          </cell>
          <cell r="G6622">
            <v>31</v>
          </cell>
          <cell r="H6622">
            <v>0</v>
          </cell>
          <cell r="I6622">
            <v>13</v>
          </cell>
          <cell r="J6622">
            <v>0</v>
          </cell>
          <cell r="K6622">
            <v>0</v>
          </cell>
        </row>
        <row r="6623">
          <cell r="A6623">
            <v>1988</v>
          </cell>
          <cell r="B6623" t="str">
            <v>181</v>
          </cell>
          <cell r="C6623" t="str">
            <v>COQUIHALLA RIVER</v>
          </cell>
          <cell r="D6623" t="str">
            <v>2</v>
          </cell>
          <cell r="E6623" t="str">
            <v>2</v>
          </cell>
          <cell r="F6623">
            <v>267</v>
          </cell>
          <cell r="G6623">
            <v>812</v>
          </cell>
          <cell r="H6623">
            <v>4</v>
          </cell>
          <cell r="I6623">
            <v>323</v>
          </cell>
          <cell r="J6623">
            <v>8</v>
          </cell>
          <cell r="K6623">
            <v>129</v>
          </cell>
        </row>
        <row r="6624">
          <cell r="A6624">
            <v>1988</v>
          </cell>
          <cell r="B6624" t="str">
            <v>181</v>
          </cell>
          <cell r="C6624" t="str">
            <v>COQUIHALLA RIVER</v>
          </cell>
          <cell r="D6624" t="str">
            <v>2</v>
          </cell>
          <cell r="E6624" t="str">
            <v>3</v>
          </cell>
          <cell r="F6624">
            <v>15</v>
          </cell>
          <cell r="G6624">
            <v>42</v>
          </cell>
          <cell r="H6624">
            <v>0</v>
          </cell>
          <cell r="I6624">
            <v>15</v>
          </cell>
          <cell r="J6624">
            <v>0</v>
          </cell>
          <cell r="K6624">
            <v>3</v>
          </cell>
        </row>
        <row r="6625">
          <cell r="A6625">
            <v>1988</v>
          </cell>
          <cell r="B6625" t="str">
            <v>181</v>
          </cell>
          <cell r="C6625" t="str">
            <v>COQUIHALLA RIVER</v>
          </cell>
          <cell r="D6625" t="str">
            <v>2</v>
          </cell>
          <cell r="E6625" t="str">
            <v>6</v>
          </cell>
          <cell r="F6625">
            <v>4</v>
          </cell>
          <cell r="G6625">
            <v>8</v>
          </cell>
          <cell r="H6625">
            <v>0</v>
          </cell>
          <cell r="I6625">
            <v>4</v>
          </cell>
          <cell r="J6625">
            <v>0</v>
          </cell>
          <cell r="K6625">
            <v>0</v>
          </cell>
        </row>
        <row r="6626">
          <cell r="A6626">
            <v>1988</v>
          </cell>
          <cell r="B6626" t="str">
            <v>181</v>
          </cell>
          <cell r="C6626" t="str">
            <v>COQUIHALLA RIVER</v>
          </cell>
          <cell r="D6626" t="str">
            <v>2</v>
          </cell>
          <cell r="E6626" t="str">
            <v>7</v>
          </cell>
          <cell r="F6626">
            <v>7</v>
          </cell>
          <cell r="G6626">
            <v>7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</row>
        <row r="6627">
          <cell r="A6627">
            <v>1988</v>
          </cell>
          <cell r="B6627" t="str">
            <v>181</v>
          </cell>
          <cell r="C6627" t="str">
            <v>COQUIHALLA RIVER</v>
          </cell>
          <cell r="D6627" t="str">
            <v>2</v>
          </cell>
          <cell r="E6627" t="str">
            <v>8</v>
          </cell>
          <cell r="F6627">
            <v>6</v>
          </cell>
          <cell r="G6627">
            <v>6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</row>
        <row r="6628">
          <cell r="A6628">
            <v>1988</v>
          </cell>
          <cell r="B6628" t="str">
            <v>181</v>
          </cell>
          <cell r="C6628" t="str">
            <v>COQUIHALLA RIVER</v>
          </cell>
          <cell r="D6628" t="str">
            <v>2</v>
          </cell>
          <cell r="E6628" t="str">
            <v>9</v>
          </cell>
          <cell r="F6628">
            <v>2</v>
          </cell>
          <cell r="G6628">
            <v>4</v>
          </cell>
          <cell r="H6628">
            <v>0</v>
          </cell>
          <cell r="I6628">
            <v>4</v>
          </cell>
          <cell r="J6628">
            <v>0</v>
          </cell>
          <cell r="K6628">
            <v>0</v>
          </cell>
        </row>
        <row r="6629">
          <cell r="A6629">
            <v>1988</v>
          </cell>
          <cell r="B6629" t="str">
            <v>182</v>
          </cell>
          <cell r="C6629" t="str">
            <v>COQUITLAM RIVER</v>
          </cell>
          <cell r="D6629" t="str">
            <v>2</v>
          </cell>
          <cell r="E6629" t="str">
            <v>2</v>
          </cell>
          <cell r="F6629">
            <v>113</v>
          </cell>
          <cell r="G6629">
            <v>577</v>
          </cell>
          <cell r="H6629">
            <v>0</v>
          </cell>
          <cell r="I6629">
            <v>347</v>
          </cell>
          <cell r="J6629">
            <v>0</v>
          </cell>
          <cell r="K6629">
            <v>4</v>
          </cell>
        </row>
        <row r="6630">
          <cell r="A6630">
            <v>1988</v>
          </cell>
          <cell r="B6630" t="str">
            <v>184</v>
          </cell>
          <cell r="C6630" t="str">
            <v>DAKOTA CREEK</v>
          </cell>
          <cell r="D6630" t="str">
            <v>2</v>
          </cell>
          <cell r="E6630" t="str">
            <v>2</v>
          </cell>
          <cell r="F6630">
            <v>4</v>
          </cell>
          <cell r="G6630">
            <v>40</v>
          </cell>
          <cell r="H6630">
            <v>0</v>
          </cell>
          <cell r="I6630">
            <v>16</v>
          </cell>
          <cell r="J6630">
            <v>0</v>
          </cell>
          <cell r="K6630">
            <v>0</v>
          </cell>
        </row>
        <row r="6631">
          <cell r="A6631">
            <v>1988</v>
          </cell>
          <cell r="B6631" t="str">
            <v>185</v>
          </cell>
          <cell r="C6631" t="str">
            <v>DESERTED RIVER</v>
          </cell>
          <cell r="D6631" t="str">
            <v>2</v>
          </cell>
          <cell r="E6631" t="str">
            <v>2</v>
          </cell>
          <cell r="F6631">
            <v>4</v>
          </cell>
          <cell r="G6631">
            <v>8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</row>
        <row r="6632">
          <cell r="A6632">
            <v>1988</v>
          </cell>
          <cell r="B6632" t="str">
            <v>186</v>
          </cell>
          <cell r="C6632" t="str">
            <v>ELAHO RIVER</v>
          </cell>
          <cell r="D6632" t="str">
            <v>2</v>
          </cell>
          <cell r="E6632" t="str">
            <v>2</v>
          </cell>
          <cell r="F6632">
            <v>12</v>
          </cell>
          <cell r="G6632">
            <v>24</v>
          </cell>
          <cell r="H6632">
            <v>0</v>
          </cell>
          <cell r="I6632">
            <v>0</v>
          </cell>
          <cell r="J6632">
            <v>0</v>
          </cell>
          <cell r="K6632">
            <v>0</v>
          </cell>
        </row>
        <row r="6633">
          <cell r="A6633">
            <v>1988</v>
          </cell>
          <cell r="B6633" t="str">
            <v>188</v>
          </cell>
          <cell r="C6633" t="str">
            <v>FRASER RIVER</v>
          </cell>
          <cell r="D6633" t="str">
            <v>2</v>
          </cell>
          <cell r="E6633" t="str">
            <v>0</v>
          </cell>
          <cell r="F6633">
            <v>6</v>
          </cell>
          <cell r="G6633">
            <v>27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</row>
        <row r="6634">
          <cell r="A6634">
            <v>1988</v>
          </cell>
          <cell r="B6634" t="str">
            <v>188</v>
          </cell>
          <cell r="C6634" t="str">
            <v>FRASER RIVER</v>
          </cell>
          <cell r="D6634" t="str">
            <v>2</v>
          </cell>
          <cell r="E6634" t="str">
            <v>1</v>
          </cell>
          <cell r="F6634">
            <v>9</v>
          </cell>
          <cell r="G6634">
            <v>66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</row>
        <row r="6635">
          <cell r="A6635">
            <v>1988</v>
          </cell>
          <cell r="B6635" t="str">
            <v>188</v>
          </cell>
          <cell r="C6635" t="str">
            <v>FRASER RIVER</v>
          </cell>
          <cell r="D6635" t="str">
            <v>2</v>
          </cell>
          <cell r="E6635" t="str">
            <v>2</v>
          </cell>
          <cell r="F6635">
            <v>1240</v>
          </cell>
          <cell r="G6635">
            <v>17026</v>
          </cell>
          <cell r="H6635">
            <v>420</v>
          </cell>
          <cell r="I6635">
            <v>327</v>
          </cell>
          <cell r="J6635">
            <v>48</v>
          </cell>
          <cell r="K6635">
            <v>28</v>
          </cell>
        </row>
        <row r="6636">
          <cell r="A6636">
            <v>1988</v>
          </cell>
          <cell r="B6636" t="str">
            <v>188</v>
          </cell>
          <cell r="C6636" t="str">
            <v>FRASER RIVER</v>
          </cell>
          <cell r="D6636" t="str">
            <v>2</v>
          </cell>
          <cell r="E6636" t="str">
            <v>3</v>
          </cell>
          <cell r="F6636">
            <v>15</v>
          </cell>
          <cell r="G6636">
            <v>27</v>
          </cell>
          <cell r="H6636">
            <v>3</v>
          </cell>
          <cell r="I6636">
            <v>3</v>
          </cell>
          <cell r="J6636">
            <v>0</v>
          </cell>
          <cell r="K6636">
            <v>0</v>
          </cell>
        </row>
        <row r="6637">
          <cell r="A6637">
            <v>1988</v>
          </cell>
          <cell r="B6637" t="str">
            <v>188</v>
          </cell>
          <cell r="C6637" t="str">
            <v>FRASER RIVER</v>
          </cell>
          <cell r="D6637" t="str">
            <v>2</v>
          </cell>
          <cell r="E6637" t="str">
            <v>4</v>
          </cell>
          <cell r="F6637">
            <v>6</v>
          </cell>
          <cell r="G6637">
            <v>21</v>
          </cell>
          <cell r="H6637">
            <v>3</v>
          </cell>
          <cell r="I6637">
            <v>0</v>
          </cell>
          <cell r="J6637">
            <v>0</v>
          </cell>
          <cell r="K6637">
            <v>0</v>
          </cell>
        </row>
        <row r="6638">
          <cell r="A6638">
            <v>1988</v>
          </cell>
          <cell r="B6638" t="str">
            <v>188</v>
          </cell>
          <cell r="C6638" t="str">
            <v>FRASER RIVER</v>
          </cell>
          <cell r="D6638" t="str">
            <v>2</v>
          </cell>
          <cell r="E6638" t="str">
            <v>5</v>
          </cell>
          <cell r="F6638">
            <v>11</v>
          </cell>
          <cell r="G6638">
            <v>116</v>
          </cell>
          <cell r="H6638">
            <v>14</v>
          </cell>
          <cell r="I6638">
            <v>18</v>
          </cell>
          <cell r="J6638">
            <v>0</v>
          </cell>
          <cell r="K6638">
            <v>0</v>
          </cell>
        </row>
        <row r="6639">
          <cell r="A6639">
            <v>1988</v>
          </cell>
          <cell r="B6639" t="str">
            <v>188</v>
          </cell>
          <cell r="C6639" t="str">
            <v>FRASER RIVER</v>
          </cell>
          <cell r="D6639" t="str">
            <v>2</v>
          </cell>
          <cell r="E6639" t="str">
            <v>6</v>
          </cell>
          <cell r="F6639">
            <v>4</v>
          </cell>
          <cell r="G6639">
            <v>4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</row>
        <row r="6640">
          <cell r="A6640">
            <v>1988</v>
          </cell>
          <cell r="B6640" t="str">
            <v>188</v>
          </cell>
          <cell r="C6640" t="str">
            <v>FRASER RIVER</v>
          </cell>
          <cell r="D6640" t="str">
            <v>2</v>
          </cell>
          <cell r="E6640" t="str">
            <v>7</v>
          </cell>
          <cell r="F6640">
            <v>3</v>
          </cell>
          <cell r="G6640">
            <v>21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</row>
        <row r="6641">
          <cell r="A6641">
            <v>1988</v>
          </cell>
          <cell r="B6641" t="str">
            <v>188</v>
          </cell>
          <cell r="C6641" t="str">
            <v>FRASER RIVER</v>
          </cell>
          <cell r="D6641" t="str">
            <v>2</v>
          </cell>
          <cell r="E6641" t="str">
            <v>8</v>
          </cell>
          <cell r="F6641">
            <v>16</v>
          </cell>
          <cell r="G6641">
            <v>171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</row>
        <row r="6642">
          <cell r="A6642">
            <v>1988</v>
          </cell>
          <cell r="B6642" t="str">
            <v>188</v>
          </cell>
          <cell r="C6642" t="str">
            <v>FRASER RIVER</v>
          </cell>
          <cell r="D6642" t="str">
            <v>2</v>
          </cell>
          <cell r="E6642" t="str">
            <v>9</v>
          </cell>
          <cell r="F6642">
            <v>16</v>
          </cell>
          <cell r="G6642">
            <v>77</v>
          </cell>
          <cell r="H6642">
            <v>4</v>
          </cell>
          <cell r="I6642">
            <v>0</v>
          </cell>
          <cell r="J6642">
            <v>0</v>
          </cell>
          <cell r="K6642">
            <v>0</v>
          </cell>
        </row>
        <row r="6643">
          <cell r="A6643">
            <v>1988</v>
          </cell>
          <cell r="B6643" t="str">
            <v>190</v>
          </cell>
          <cell r="C6643" t="str">
            <v>GRAY CREEK</v>
          </cell>
          <cell r="D6643" t="str">
            <v>2</v>
          </cell>
          <cell r="E6643" t="str">
            <v>2</v>
          </cell>
          <cell r="F6643">
            <v>8</v>
          </cell>
          <cell r="G6643">
            <v>16</v>
          </cell>
          <cell r="H6643">
            <v>0</v>
          </cell>
          <cell r="I6643">
            <v>0</v>
          </cell>
          <cell r="J6643">
            <v>4</v>
          </cell>
          <cell r="K6643">
            <v>0</v>
          </cell>
        </row>
        <row r="6644">
          <cell r="A6644">
            <v>1988</v>
          </cell>
          <cell r="B6644" t="str">
            <v>191</v>
          </cell>
          <cell r="C6644" t="str">
            <v>HARRISON RIVER</v>
          </cell>
          <cell r="D6644" t="str">
            <v>2</v>
          </cell>
          <cell r="E6644" t="str">
            <v>2</v>
          </cell>
          <cell r="F6644">
            <v>32</v>
          </cell>
          <cell r="G6644">
            <v>194</v>
          </cell>
          <cell r="H6644">
            <v>0</v>
          </cell>
          <cell r="I6644">
            <v>4</v>
          </cell>
          <cell r="J6644">
            <v>0</v>
          </cell>
          <cell r="K6644">
            <v>0</v>
          </cell>
        </row>
        <row r="6645">
          <cell r="A6645">
            <v>1988</v>
          </cell>
          <cell r="B6645" t="str">
            <v>193</v>
          </cell>
          <cell r="C6645" t="str">
            <v>HOMATHKO RIVER</v>
          </cell>
          <cell r="D6645" t="str">
            <v>2</v>
          </cell>
          <cell r="E6645" t="str">
            <v>0</v>
          </cell>
          <cell r="F6645">
            <v>4</v>
          </cell>
          <cell r="G6645">
            <v>8</v>
          </cell>
          <cell r="H6645">
            <v>0</v>
          </cell>
          <cell r="I6645">
            <v>2</v>
          </cell>
          <cell r="J6645">
            <v>0</v>
          </cell>
          <cell r="K6645">
            <v>0</v>
          </cell>
        </row>
        <row r="6646">
          <cell r="A6646">
            <v>1988</v>
          </cell>
          <cell r="B6646" t="str">
            <v>196</v>
          </cell>
          <cell r="C6646" t="str">
            <v>INDIAN RIVER</v>
          </cell>
          <cell r="D6646" t="str">
            <v>2</v>
          </cell>
          <cell r="E6646" t="str">
            <v>2</v>
          </cell>
          <cell r="F6646">
            <v>8</v>
          </cell>
          <cell r="G6646">
            <v>16</v>
          </cell>
          <cell r="H6646">
            <v>0</v>
          </cell>
          <cell r="I6646">
            <v>8</v>
          </cell>
          <cell r="J6646">
            <v>0</v>
          </cell>
          <cell r="K6646">
            <v>0</v>
          </cell>
        </row>
        <row r="6647">
          <cell r="A6647">
            <v>1988</v>
          </cell>
          <cell r="B6647" t="str">
            <v>197</v>
          </cell>
          <cell r="C6647" t="str">
            <v>KANAKA CREEK</v>
          </cell>
          <cell r="D6647" t="str">
            <v>2</v>
          </cell>
          <cell r="E6647" t="str">
            <v>2</v>
          </cell>
          <cell r="F6647">
            <v>125</v>
          </cell>
          <cell r="G6647">
            <v>779</v>
          </cell>
          <cell r="H6647">
            <v>0</v>
          </cell>
          <cell r="I6647">
            <v>137</v>
          </cell>
          <cell r="J6647">
            <v>36</v>
          </cell>
          <cell r="K6647">
            <v>52</v>
          </cell>
        </row>
        <row r="6648">
          <cell r="A6648">
            <v>1988</v>
          </cell>
          <cell r="B6648" t="str">
            <v>197</v>
          </cell>
          <cell r="C6648" t="str">
            <v>KANAKA CREEK</v>
          </cell>
          <cell r="D6648" t="str">
            <v>2</v>
          </cell>
          <cell r="E6648" t="str">
            <v>6</v>
          </cell>
          <cell r="F6648">
            <v>4</v>
          </cell>
          <cell r="G6648">
            <v>8</v>
          </cell>
          <cell r="H6648">
            <v>0</v>
          </cell>
          <cell r="I6648">
            <v>4</v>
          </cell>
          <cell r="J6648">
            <v>0</v>
          </cell>
          <cell r="K6648">
            <v>0</v>
          </cell>
        </row>
        <row r="6649">
          <cell r="A6649">
            <v>1988</v>
          </cell>
          <cell r="B6649" t="str">
            <v>199</v>
          </cell>
          <cell r="C6649" t="str">
            <v>LANG CREEK</v>
          </cell>
          <cell r="D6649" t="str">
            <v>2</v>
          </cell>
          <cell r="E6649" t="str">
            <v>2</v>
          </cell>
          <cell r="F6649">
            <v>16</v>
          </cell>
          <cell r="G6649">
            <v>141</v>
          </cell>
          <cell r="H6649">
            <v>0</v>
          </cell>
          <cell r="I6649">
            <v>57</v>
          </cell>
          <cell r="J6649">
            <v>0</v>
          </cell>
          <cell r="K6649">
            <v>0</v>
          </cell>
        </row>
        <row r="6650">
          <cell r="A6650">
            <v>1988</v>
          </cell>
          <cell r="B6650" t="str">
            <v>201</v>
          </cell>
          <cell r="C6650" t="str">
            <v>LILLOOET RIVER</v>
          </cell>
          <cell r="D6650" t="str">
            <v>2</v>
          </cell>
          <cell r="E6650" t="str">
            <v>2</v>
          </cell>
          <cell r="F6650">
            <v>28</v>
          </cell>
          <cell r="G6650">
            <v>97</v>
          </cell>
          <cell r="H6650">
            <v>0</v>
          </cell>
          <cell r="I6650">
            <v>8</v>
          </cell>
          <cell r="J6650">
            <v>0</v>
          </cell>
          <cell r="K6650">
            <v>0</v>
          </cell>
        </row>
        <row r="6651">
          <cell r="A6651">
            <v>1988</v>
          </cell>
          <cell r="B6651" t="str">
            <v>202</v>
          </cell>
          <cell r="C6651" t="str">
            <v>CAMPBELL RIVER</v>
          </cell>
          <cell r="D6651" t="str">
            <v>2</v>
          </cell>
          <cell r="E6651" t="str">
            <v>2</v>
          </cell>
          <cell r="F6651">
            <v>238</v>
          </cell>
          <cell r="G6651">
            <v>2169</v>
          </cell>
          <cell r="H6651">
            <v>0</v>
          </cell>
          <cell r="I6651">
            <v>339</v>
          </cell>
          <cell r="J6651">
            <v>133</v>
          </cell>
          <cell r="K6651">
            <v>85</v>
          </cell>
        </row>
        <row r="6652">
          <cell r="A6652">
            <v>1988</v>
          </cell>
          <cell r="B6652" t="str">
            <v>202</v>
          </cell>
          <cell r="C6652" t="str">
            <v>CAMPBELL RIVER</v>
          </cell>
          <cell r="D6652" t="str">
            <v>2</v>
          </cell>
          <cell r="E6652" t="str">
            <v>9</v>
          </cell>
          <cell r="F6652">
            <v>2</v>
          </cell>
          <cell r="G6652">
            <v>12</v>
          </cell>
          <cell r="H6652">
            <v>0</v>
          </cell>
          <cell r="I6652">
            <v>10</v>
          </cell>
          <cell r="J6652">
            <v>4</v>
          </cell>
          <cell r="K6652">
            <v>4</v>
          </cell>
        </row>
        <row r="6653">
          <cell r="A6653">
            <v>1988</v>
          </cell>
          <cell r="B6653" t="str">
            <v>205</v>
          </cell>
          <cell r="C6653" t="str">
            <v>LYNN CREEK</v>
          </cell>
          <cell r="D6653" t="str">
            <v>2</v>
          </cell>
          <cell r="E6653" t="str">
            <v>2</v>
          </cell>
          <cell r="F6653">
            <v>20</v>
          </cell>
          <cell r="G6653">
            <v>73</v>
          </cell>
          <cell r="H6653">
            <v>0</v>
          </cell>
          <cell r="I6653">
            <v>4</v>
          </cell>
          <cell r="J6653">
            <v>0</v>
          </cell>
          <cell r="K6653">
            <v>0</v>
          </cell>
        </row>
        <row r="6654">
          <cell r="A6654">
            <v>1988</v>
          </cell>
          <cell r="B6654" t="str">
            <v>206</v>
          </cell>
          <cell r="C6654" t="str">
            <v>MCNAB CREEK</v>
          </cell>
          <cell r="D6654" t="str">
            <v>2</v>
          </cell>
          <cell r="E6654" t="str">
            <v>2</v>
          </cell>
          <cell r="F6654">
            <v>8</v>
          </cell>
          <cell r="G6654">
            <v>12</v>
          </cell>
          <cell r="H6654">
            <v>0</v>
          </cell>
          <cell r="I6654">
            <v>8</v>
          </cell>
          <cell r="J6654">
            <v>0</v>
          </cell>
          <cell r="K6654">
            <v>0</v>
          </cell>
        </row>
        <row r="6655">
          <cell r="A6655">
            <v>1988</v>
          </cell>
          <cell r="B6655" t="str">
            <v>207</v>
          </cell>
          <cell r="C6655" t="str">
            <v>MAMQUAM RIVER</v>
          </cell>
          <cell r="D6655" t="str">
            <v>2</v>
          </cell>
          <cell r="E6655" t="str">
            <v>2</v>
          </cell>
          <cell r="F6655">
            <v>65</v>
          </cell>
          <cell r="G6655">
            <v>162</v>
          </cell>
          <cell r="H6655">
            <v>0</v>
          </cell>
          <cell r="I6655">
            <v>48</v>
          </cell>
          <cell r="J6655">
            <v>0</v>
          </cell>
          <cell r="K6655">
            <v>0</v>
          </cell>
        </row>
        <row r="6656">
          <cell r="A6656">
            <v>1988</v>
          </cell>
          <cell r="B6656" t="str">
            <v>210</v>
          </cell>
          <cell r="C6656" t="str">
            <v>MORRIS CREEK</v>
          </cell>
          <cell r="D6656" t="str">
            <v>2</v>
          </cell>
          <cell r="E6656" t="str">
            <v>2</v>
          </cell>
          <cell r="F6656">
            <v>8</v>
          </cell>
          <cell r="G6656">
            <v>57</v>
          </cell>
          <cell r="H6656">
            <v>4</v>
          </cell>
          <cell r="I6656">
            <v>8</v>
          </cell>
          <cell r="J6656">
            <v>8</v>
          </cell>
          <cell r="K6656">
            <v>0</v>
          </cell>
        </row>
        <row r="6657">
          <cell r="A6657">
            <v>1988</v>
          </cell>
          <cell r="B6657" t="str">
            <v>210</v>
          </cell>
          <cell r="C6657" t="str">
            <v>MORRIS CREEK</v>
          </cell>
          <cell r="D6657" t="str">
            <v>2</v>
          </cell>
          <cell r="E6657" t="str">
            <v>6</v>
          </cell>
          <cell r="F6657">
            <v>4</v>
          </cell>
          <cell r="G6657">
            <v>4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</row>
        <row r="6658">
          <cell r="A6658">
            <v>1988</v>
          </cell>
          <cell r="B6658" t="str">
            <v>211</v>
          </cell>
          <cell r="C6658" t="str">
            <v>NAHATLATCH RIVER</v>
          </cell>
          <cell r="D6658" t="str">
            <v>2</v>
          </cell>
          <cell r="E6658" t="str">
            <v>0</v>
          </cell>
          <cell r="F6658">
            <v>4</v>
          </cell>
          <cell r="G6658">
            <v>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</row>
        <row r="6659">
          <cell r="A6659">
            <v>1988</v>
          </cell>
          <cell r="B6659" t="str">
            <v>211</v>
          </cell>
          <cell r="C6659" t="str">
            <v>NAHATLATCH RIVER</v>
          </cell>
          <cell r="D6659" t="str">
            <v>2</v>
          </cell>
          <cell r="E6659" t="str">
            <v>2</v>
          </cell>
          <cell r="F6659">
            <v>44</v>
          </cell>
          <cell r="G6659">
            <v>109</v>
          </cell>
          <cell r="H6659">
            <v>0</v>
          </cell>
          <cell r="I6659">
            <v>48</v>
          </cell>
          <cell r="J6659">
            <v>0</v>
          </cell>
          <cell r="K6659">
            <v>8</v>
          </cell>
        </row>
        <row r="6660">
          <cell r="A6660">
            <v>1988</v>
          </cell>
          <cell r="B6660" t="str">
            <v>211</v>
          </cell>
          <cell r="C6660" t="str">
            <v>NAHATLATCH RIVER</v>
          </cell>
          <cell r="D6660" t="str">
            <v>2</v>
          </cell>
          <cell r="E6660" t="str">
            <v>3</v>
          </cell>
          <cell r="F6660">
            <v>3</v>
          </cell>
          <cell r="G6660">
            <v>6</v>
          </cell>
          <cell r="H6660">
            <v>0</v>
          </cell>
          <cell r="I6660">
            <v>3</v>
          </cell>
          <cell r="J6660">
            <v>0</v>
          </cell>
          <cell r="K6660">
            <v>0</v>
          </cell>
        </row>
        <row r="6661">
          <cell r="A6661">
            <v>1988</v>
          </cell>
          <cell r="B6661" t="str">
            <v>211</v>
          </cell>
          <cell r="C6661" t="str">
            <v>NAHATLATCH RIVER</v>
          </cell>
          <cell r="D6661" t="str">
            <v>2</v>
          </cell>
          <cell r="E6661" t="str">
            <v>7</v>
          </cell>
          <cell r="F6661">
            <v>3</v>
          </cell>
          <cell r="G6661">
            <v>7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</row>
        <row r="6662">
          <cell r="A6662">
            <v>1988</v>
          </cell>
          <cell r="B6662" t="str">
            <v>213</v>
          </cell>
          <cell r="C6662" t="str">
            <v>NICOMEKL RIVER</v>
          </cell>
          <cell r="D6662" t="str">
            <v>2</v>
          </cell>
          <cell r="E6662" t="str">
            <v>2</v>
          </cell>
          <cell r="F6662">
            <v>149</v>
          </cell>
          <cell r="G6662">
            <v>1086</v>
          </cell>
          <cell r="H6662">
            <v>8</v>
          </cell>
          <cell r="I6662">
            <v>133</v>
          </cell>
          <cell r="J6662">
            <v>36</v>
          </cell>
          <cell r="K6662">
            <v>40</v>
          </cell>
        </row>
        <row r="6663">
          <cell r="A6663">
            <v>1988</v>
          </cell>
          <cell r="B6663" t="str">
            <v>215</v>
          </cell>
          <cell r="C6663" t="str">
            <v>NORRISH CREEK</v>
          </cell>
          <cell r="D6663" t="str">
            <v>2</v>
          </cell>
          <cell r="E6663" t="str">
            <v>2</v>
          </cell>
          <cell r="F6663">
            <v>12</v>
          </cell>
          <cell r="G6663">
            <v>69</v>
          </cell>
          <cell r="H6663">
            <v>0</v>
          </cell>
          <cell r="I6663">
            <v>4</v>
          </cell>
          <cell r="J6663">
            <v>0</v>
          </cell>
          <cell r="K6663">
            <v>0</v>
          </cell>
        </row>
        <row r="6664">
          <cell r="A6664">
            <v>1988</v>
          </cell>
          <cell r="B6664" t="str">
            <v>216</v>
          </cell>
          <cell r="C6664" t="str">
            <v>NORTH ALOUETTE RIVER</v>
          </cell>
          <cell r="D6664" t="str">
            <v>2</v>
          </cell>
          <cell r="E6664" t="str">
            <v>2</v>
          </cell>
          <cell r="F6664">
            <v>28</v>
          </cell>
          <cell r="G6664">
            <v>226</v>
          </cell>
          <cell r="H6664">
            <v>0</v>
          </cell>
          <cell r="I6664">
            <v>20</v>
          </cell>
          <cell r="J6664">
            <v>4</v>
          </cell>
          <cell r="K6664">
            <v>4</v>
          </cell>
        </row>
        <row r="6665">
          <cell r="A6665">
            <v>1988</v>
          </cell>
          <cell r="B6665" t="str">
            <v>219</v>
          </cell>
          <cell r="C6665" t="str">
            <v>PITT RIVER</v>
          </cell>
          <cell r="D6665" t="str">
            <v>2</v>
          </cell>
          <cell r="E6665" t="str">
            <v>2</v>
          </cell>
          <cell r="F6665">
            <v>32</v>
          </cell>
          <cell r="G6665">
            <v>182</v>
          </cell>
          <cell r="H6665">
            <v>0</v>
          </cell>
          <cell r="I6665">
            <v>8</v>
          </cell>
          <cell r="J6665">
            <v>4</v>
          </cell>
          <cell r="K6665">
            <v>0</v>
          </cell>
        </row>
        <row r="6666">
          <cell r="A6666">
            <v>1988</v>
          </cell>
          <cell r="B6666" t="str">
            <v>222</v>
          </cell>
          <cell r="C6666" t="str">
            <v>RAINY RIVER</v>
          </cell>
          <cell r="D6666" t="str">
            <v>2</v>
          </cell>
          <cell r="E6666" t="str">
            <v>2</v>
          </cell>
          <cell r="F6666">
            <v>24</v>
          </cell>
          <cell r="G6666">
            <v>250</v>
          </cell>
          <cell r="H6666">
            <v>16</v>
          </cell>
          <cell r="I6666">
            <v>77</v>
          </cell>
          <cell r="J6666">
            <v>0</v>
          </cell>
          <cell r="K6666">
            <v>0</v>
          </cell>
        </row>
        <row r="6667">
          <cell r="A6667">
            <v>1988</v>
          </cell>
          <cell r="B6667" t="str">
            <v>223</v>
          </cell>
          <cell r="C6667" t="str">
            <v>ROBERTS CREEK</v>
          </cell>
          <cell r="D6667" t="str">
            <v>2</v>
          </cell>
          <cell r="E6667" t="str">
            <v>2</v>
          </cell>
          <cell r="F6667">
            <v>8</v>
          </cell>
          <cell r="G6667">
            <v>65</v>
          </cell>
          <cell r="H6667">
            <v>0</v>
          </cell>
          <cell r="I6667">
            <v>16</v>
          </cell>
          <cell r="J6667">
            <v>4</v>
          </cell>
          <cell r="K6667">
            <v>0</v>
          </cell>
        </row>
        <row r="6668">
          <cell r="A6668">
            <v>1988</v>
          </cell>
          <cell r="B6668" t="str">
            <v>225</v>
          </cell>
          <cell r="C6668" t="str">
            <v>SALMON RIVER</v>
          </cell>
          <cell r="D6668" t="str">
            <v>2</v>
          </cell>
          <cell r="E6668" t="str">
            <v>2</v>
          </cell>
          <cell r="F6668">
            <v>28</v>
          </cell>
          <cell r="G6668">
            <v>190</v>
          </cell>
          <cell r="H6668">
            <v>0</v>
          </cell>
          <cell r="I6668">
            <v>101</v>
          </cell>
          <cell r="J6668">
            <v>4</v>
          </cell>
          <cell r="K6668">
            <v>0</v>
          </cell>
        </row>
        <row r="6669">
          <cell r="A6669">
            <v>1988</v>
          </cell>
          <cell r="B6669" t="str">
            <v>226</v>
          </cell>
          <cell r="C6669" t="str">
            <v>SECHELT CREEK</v>
          </cell>
          <cell r="D6669" t="str">
            <v>2</v>
          </cell>
          <cell r="E6669" t="str">
            <v>2</v>
          </cell>
          <cell r="F6669">
            <v>4</v>
          </cell>
          <cell r="G6669">
            <v>8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</row>
        <row r="6670">
          <cell r="A6670">
            <v>1988</v>
          </cell>
          <cell r="B6670" t="str">
            <v>227</v>
          </cell>
          <cell r="C6670" t="str">
            <v>SERPENTINE RIVER</v>
          </cell>
          <cell r="D6670" t="str">
            <v>2</v>
          </cell>
          <cell r="E6670" t="str">
            <v>2</v>
          </cell>
          <cell r="F6670">
            <v>12</v>
          </cell>
          <cell r="G6670">
            <v>129</v>
          </cell>
          <cell r="H6670">
            <v>0</v>
          </cell>
          <cell r="I6670">
            <v>16</v>
          </cell>
          <cell r="J6670">
            <v>0</v>
          </cell>
          <cell r="K6670">
            <v>0</v>
          </cell>
        </row>
        <row r="6671">
          <cell r="A6671">
            <v>1988</v>
          </cell>
          <cell r="B6671" t="str">
            <v>228</v>
          </cell>
          <cell r="C6671" t="str">
            <v>SEYMOUR RIVER</v>
          </cell>
          <cell r="D6671" t="str">
            <v>2</v>
          </cell>
          <cell r="E6671" t="str">
            <v>0</v>
          </cell>
          <cell r="F6671">
            <v>2</v>
          </cell>
          <cell r="G6671">
            <v>2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</row>
        <row r="6672">
          <cell r="A6672">
            <v>1988</v>
          </cell>
          <cell r="B6672" t="str">
            <v>228</v>
          </cell>
          <cell r="C6672" t="str">
            <v>SEYMOUR RIVER</v>
          </cell>
          <cell r="D6672" t="str">
            <v>2</v>
          </cell>
          <cell r="E6672" t="str">
            <v>1</v>
          </cell>
          <cell r="F6672">
            <v>9</v>
          </cell>
          <cell r="G6672">
            <v>18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</row>
        <row r="6673">
          <cell r="A6673">
            <v>1988</v>
          </cell>
          <cell r="B6673" t="str">
            <v>228</v>
          </cell>
          <cell r="C6673" t="str">
            <v>SEYMOUR RIVER</v>
          </cell>
          <cell r="D6673" t="str">
            <v>2</v>
          </cell>
          <cell r="E6673" t="str">
            <v>2</v>
          </cell>
          <cell r="F6673">
            <v>678</v>
          </cell>
          <cell r="G6673">
            <v>5973</v>
          </cell>
          <cell r="H6673">
            <v>0</v>
          </cell>
          <cell r="I6673">
            <v>1244</v>
          </cell>
          <cell r="J6673">
            <v>81</v>
          </cell>
          <cell r="K6673">
            <v>218</v>
          </cell>
        </row>
        <row r="6674">
          <cell r="A6674">
            <v>1988</v>
          </cell>
          <cell r="B6674" t="str">
            <v>228</v>
          </cell>
          <cell r="C6674" t="str">
            <v>SEYMOUR RIVER</v>
          </cell>
          <cell r="D6674" t="str">
            <v>2</v>
          </cell>
          <cell r="E6674" t="str">
            <v>3</v>
          </cell>
          <cell r="F6674">
            <v>3</v>
          </cell>
          <cell r="G6674">
            <v>3</v>
          </cell>
          <cell r="H6674">
            <v>0</v>
          </cell>
          <cell r="I6674">
            <v>3</v>
          </cell>
          <cell r="J6674">
            <v>0</v>
          </cell>
          <cell r="K6674">
            <v>0</v>
          </cell>
        </row>
        <row r="6675">
          <cell r="A6675">
            <v>1988</v>
          </cell>
          <cell r="B6675" t="str">
            <v>230</v>
          </cell>
          <cell r="C6675" t="str">
            <v>SILVERHOPE CREEK</v>
          </cell>
          <cell r="D6675" t="str">
            <v>2</v>
          </cell>
          <cell r="E6675" t="str">
            <v>0</v>
          </cell>
          <cell r="F6675">
            <v>2</v>
          </cell>
          <cell r="G6675">
            <v>2</v>
          </cell>
          <cell r="H6675">
            <v>0</v>
          </cell>
          <cell r="I6675">
            <v>4</v>
          </cell>
          <cell r="J6675">
            <v>0</v>
          </cell>
          <cell r="K6675">
            <v>0</v>
          </cell>
        </row>
        <row r="6676">
          <cell r="A6676">
            <v>1988</v>
          </cell>
          <cell r="B6676" t="str">
            <v>230</v>
          </cell>
          <cell r="C6676" t="str">
            <v>SILVERHOPE CREEK</v>
          </cell>
          <cell r="D6676" t="str">
            <v>2</v>
          </cell>
          <cell r="E6676" t="str">
            <v>2</v>
          </cell>
          <cell r="F6676">
            <v>113</v>
          </cell>
          <cell r="G6676">
            <v>388</v>
          </cell>
          <cell r="H6676">
            <v>0</v>
          </cell>
          <cell r="I6676">
            <v>230</v>
          </cell>
          <cell r="J6676">
            <v>4</v>
          </cell>
          <cell r="K6676">
            <v>20</v>
          </cell>
        </row>
        <row r="6677">
          <cell r="A6677">
            <v>1988</v>
          </cell>
          <cell r="B6677" t="str">
            <v>230</v>
          </cell>
          <cell r="C6677" t="str">
            <v>SILVERHOPE CREEK</v>
          </cell>
          <cell r="D6677" t="str">
            <v>2</v>
          </cell>
          <cell r="E6677" t="str">
            <v>3</v>
          </cell>
          <cell r="F6677">
            <v>3</v>
          </cell>
          <cell r="G6677">
            <v>9</v>
          </cell>
          <cell r="H6677">
            <v>0</v>
          </cell>
          <cell r="I6677">
            <v>3</v>
          </cell>
          <cell r="J6677">
            <v>0</v>
          </cell>
          <cell r="K6677">
            <v>0</v>
          </cell>
        </row>
        <row r="6678">
          <cell r="A6678">
            <v>1988</v>
          </cell>
          <cell r="B6678" t="str">
            <v>230</v>
          </cell>
          <cell r="C6678" t="str">
            <v>SILVERHOPE CREEK</v>
          </cell>
          <cell r="D6678" t="str">
            <v>2</v>
          </cell>
          <cell r="E6678" t="str">
            <v>5</v>
          </cell>
          <cell r="F6678">
            <v>4</v>
          </cell>
          <cell r="G6678">
            <v>4</v>
          </cell>
          <cell r="H6678">
            <v>0</v>
          </cell>
          <cell r="I6678">
            <v>21</v>
          </cell>
          <cell r="J6678">
            <v>0</v>
          </cell>
          <cell r="K6678">
            <v>0</v>
          </cell>
        </row>
        <row r="6679">
          <cell r="A6679">
            <v>1988</v>
          </cell>
          <cell r="B6679" t="str">
            <v>231</v>
          </cell>
          <cell r="C6679" t="str">
            <v>SKWAWKA RIVER</v>
          </cell>
          <cell r="D6679" t="str">
            <v>2</v>
          </cell>
          <cell r="E6679" t="str">
            <v>1</v>
          </cell>
          <cell r="F6679">
            <v>4</v>
          </cell>
          <cell r="G6679">
            <v>4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</row>
        <row r="6680">
          <cell r="A6680">
            <v>1988</v>
          </cell>
          <cell r="B6680" t="str">
            <v>235</v>
          </cell>
          <cell r="C6680" t="str">
            <v>SQUAMISH RIVER</v>
          </cell>
          <cell r="D6680" t="str">
            <v>2</v>
          </cell>
          <cell r="E6680" t="str">
            <v>0</v>
          </cell>
          <cell r="F6680">
            <v>8</v>
          </cell>
          <cell r="G6680">
            <v>15</v>
          </cell>
          <cell r="H6680">
            <v>0</v>
          </cell>
          <cell r="I6680">
            <v>6</v>
          </cell>
          <cell r="J6680">
            <v>0</v>
          </cell>
          <cell r="K6680">
            <v>0</v>
          </cell>
        </row>
        <row r="6681">
          <cell r="A6681">
            <v>1988</v>
          </cell>
          <cell r="B6681" t="str">
            <v>235</v>
          </cell>
          <cell r="C6681" t="str">
            <v>SQUAMISH RIVER</v>
          </cell>
          <cell r="D6681" t="str">
            <v>2</v>
          </cell>
          <cell r="E6681" t="str">
            <v>1</v>
          </cell>
          <cell r="F6681">
            <v>13</v>
          </cell>
          <cell r="G6681">
            <v>27</v>
          </cell>
          <cell r="H6681">
            <v>0</v>
          </cell>
          <cell r="I6681">
            <v>4</v>
          </cell>
          <cell r="J6681">
            <v>0</v>
          </cell>
          <cell r="K6681">
            <v>0</v>
          </cell>
        </row>
        <row r="6682">
          <cell r="A6682">
            <v>1988</v>
          </cell>
          <cell r="B6682" t="str">
            <v>235</v>
          </cell>
          <cell r="C6682" t="str">
            <v>SQUAMISH RIVER</v>
          </cell>
          <cell r="D6682" t="str">
            <v>2</v>
          </cell>
          <cell r="E6682" t="str">
            <v>2</v>
          </cell>
          <cell r="F6682">
            <v>493</v>
          </cell>
          <cell r="G6682">
            <v>1559</v>
          </cell>
          <cell r="H6682">
            <v>4</v>
          </cell>
          <cell r="I6682">
            <v>380</v>
          </cell>
          <cell r="J6682">
            <v>8</v>
          </cell>
          <cell r="K6682">
            <v>0</v>
          </cell>
        </row>
        <row r="6683">
          <cell r="A6683">
            <v>1988</v>
          </cell>
          <cell r="B6683" t="str">
            <v>235</v>
          </cell>
          <cell r="C6683" t="str">
            <v>SQUAMISH RIVER</v>
          </cell>
          <cell r="D6683" t="str">
            <v>2</v>
          </cell>
          <cell r="E6683" t="str">
            <v>3</v>
          </cell>
          <cell r="F6683">
            <v>6</v>
          </cell>
          <cell r="G6683">
            <v>12</v>
          </cell>
          <cell r="H6683">
            <v>0</v>
          </cell>
          <cell r="I6683">
            <v>12</v>
          </cell>
          <cell r="J6683">
            <v>0</v>
          </cell>
          <cell r="K6683">
            <v>0</v>
          </cell>
        </row>
        <row r="6684">
          <cell r="A6684">
            <v>1988</v>
          </cell>
          <cell r="B6684" t="str">
            <v>235</v>
          </cell>
          <cell r="C6684" t="str">
            <v>SQUAMISH RIVER</v>
          </cell>
          <cell r="D6684" t="str">
            <v>2</v>
          </cell>
          <cell r="E6684" t="str">
            <v>6</v>
          </cell>
          <cell r="F6684">
            <v>4</v>
          </cell>
          <cell r="G6684">
            <v>23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</row>
        <row r="6685">
          <cell r="A6685">
            <v>1988</v>
          </cell>
          <cell r="B6685" t="str">
            <v>235</v>
          </cell>
          <cell r="C6685" t="str">
            <v>SQUAMISH RIVER</v>
          </cell>
          <cell r="D6685" t="str">
            <v>2</v>
          </cell>
          <cell r="E6685" t="str">
            <v>8</v>
          </cell>
          <cell r="F6685">
            <v>3</v>
          </cell>
          <cell r="G6685">
            <v>3</v>
          </cell>
          <cell r="H6685">
            <v>0</v>
          </cell>
          <cell r="I6685">
            <v>3</v>
          </cell>
          <cell r="J6685">
            <v>0</v>
          </cell>
          <cell r="K6685">
            <v>0</v>
          </cell>
        </row>
        <row r="6686">
          <cell r="A6686">
            <v>1988</v>
          </cell>
          <cell r="B6686" t="str">
            <v>235</v>
          </cell>
          <cell r="C6686" t="str">
            <v>SQUAMISH RIVER</v>
          </cell>
          <cell r="D6686" t="str">
            <v>2</v>
          </cell>
          <cell r="E6686" t="str">
            <v>9</v>
          </cell>
          <cell r="F6686">
            <v>4</v>
          </cell>
          <cell r="G6686">
            <v>24</v>
          </cell>
          <cell r="H6686">
            <v>0</v>
          </cell>
          <cell r="I6686">
            <v>0</v>
          </cell>
          <cell r="J6686">
            <v>0</v>
          </cell>
          <cell r="K6686">
            <v>0</v>
          </cell>
        </row>
        <row r="6687">
          <cell r="A6687">
            <v>1988</v>
          </cell>
          <cell r="B6687" t="str">
            <v>236</v>
          </cell>
          <cell r="C6687" t="str">
            <v>STAVE RIVER</v>
          </cell>
          <cell r="D6687" t="str">
            <v>2</v>
          </cell>
          <cell r="E6687" t="str">
            <v>2</v>
          </cell>
          <cell r="F6687">
            <v>57</v>
          </cell>
          <cell r="G6687">
            <v>214</v>
          </cell>
          <cell r="H6687">
            <v>0</v>
          </cell>
          <cell r="I6687">
            <v>4</v>
          </cell>
          <cell r="J6687">
            <v>4</v>
          </cell>
          <cell r="K6687">
            <v>0</v>
          </cell>
        </row>
        <row r="6688">
          <cell r="A6688">
            <v>1988</v>
          </cell>
          <cell r="B6688" t="str">
            <v>236</v>
          </cell>
          <cell r="C6688" t="str">
            <v>STAVE RIVER</v>
          </cell>
          <cell r="D6688" t="str">
            <v>2</v>
          </cell>
          <cell r="E6688" t="str">
            <v>7</v>
          </cell>
          <cell r="F6688">
            <v>3</v>
          </cell>
          <cell r="G6688">
            <v>3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</row>
        <row r="6689">
          <cell r="A6689">
            <v>1988</v>
          </cell>
          <cell r="B6689" t="str">
            <v>237</v>
          </cell>
          <cell r="C6689" t="str">
            <v>STAWAMUS RIVER</v>
          </cell>
          <cell r="D6689" t="str">
            <v>2</v>
          </cell>
          <cell r="E6689" t="str">
            <v>2</v>
          </cell>
          <cell r="F6689">
            <v>4</v>
          </cell>
          <cell r="G6689">
            <v>8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</row>
        <row r="6690">
          <cell r="A6690">
            <v>1988</v>
          </cell>
          <cell r="B6690" t="str">
            <v>238</v>
          </cell>
          <cell r="C6690" t="str">
            <v>SUMAS RIVER</v>
          </cell>
          <cell r="D6690" t="str">
            <v>2</v>
          </cell>
          <cell r="E6690" t="str">
            <v>2</v>
          </cell>
          <cell r="F6690">
            <v>52</v>
          </cell>
          <cell r="G6690">
            <v>376</v>
          </cell>
          <cell r="H6690">
            <v>8</v>
          </cell>
          <cell r="I6690">
            <v>77</v>
          </cell>
          <cell r="J6690">
            <v>20</v>
          </cell>
          <cell r="K6690">
            <v>24</v>
          </cell>
        </row>
        <row r="6691">
          <cell r="A6691">
            <v>1988</v>
          </cell>
          <cell r="B6691" t="str">
            <v>238</v>
          </cell>
          <cell r="C6691" t="str">
            <v>SUMAS RIVER</v>
          </cell>
          <cell r="D6691" t="str">
            <v>2</v>
          </cell>
          <cell r="E6691" t="str">
            <v>9</v>
          </cell>
          <cell r="F6691">
            <v>2</v>
          </cell>
          <cell r="G6691">
            <v>4</v>
          </cell>
          <cell r="H6691">
            <v>0</v>
          </cell>
          <cell r="I6691">
            <v>4</v>
          </cell>
          <cell r="J6691">
            <v>0</v>
          </cell>
          <cell r="K6691">
            <v>16</v>
          </cell>
        </row>
        <row r="6692">
          <cell r="A6692">
            <v>1988</v>
          </cell>
          <cell r="B6692" t="str">
            <v>243</v>
          </cell>
          <cell r="C6692" t="str">
            <v>TZOONIE RIVER</v>
          </cell>
          <cell r="D6692" t="str">
            <v>2</v>
          </cell>
          <cell r="E6692" t="str">
            <v>2</v>
          </cell>
          <cell r="F6692">
            <v>4</v>
          </cell>
          <cell r="G6692">
            <v>8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</row>
        <row r="6693">
          <cell r="A6693">
            <v>1988</v>
          </cell>
          <cell r="B6693" t="str">
            <v>244</v>
          </cell>
          <cell r="C6693" t="str">
            <v>VANCOUVER RIVER</v>
          </cell>
          <cell r="D6693" t="str">
            <v>2</v>
          </cell>
          <cell r="E6693" t="str">
            <v>2</v>
          </cell>
          <cell r="F6693">
            <v>8</v>
          </cell>
          <cell r="G6693">
            <v>32</v>
          </cell>
          <cell r="H6693">
            <v>0</v>
          </cell>
          <cell r="I6693">
            <v>4</v>
          </cell>
          <cell r="J6693">
            <v>0</v>
          </cell>
          <cell r="K6693">
            <v>12</v>
          </cell>
        </row>
        <row r="6694">
          <cell r="A6694">
            <v>1988</v>
          </cell>
          <cell r="B6694" t="str">
            <v>246</v>
          </cell>
          <cell r="C6694" t="str">
            <v>WEAVER CREEK</v>
          </cell>
          <cell r="D6694" t="str">
            <v>2</v>
          </cell>
          <cell r="E6694" t="str">
            <v>2</v>
          </cell>
          <cell r="F6694">
            <v>20</v>
          </cell>
          <cell r="G6694">
            <v>52</v>
          </cell>
          <cell r="H6694">
            <v>0</v>
          </cell>
          <cell r="I6694">
            <v>40</v>
          </cell>
          <cell r="J6694">
            <v>8</v>
          </cell>
          <cell r="K6694">
            <v>0</v>
          </cell>
        </row>
        <row r="6695">
          <cell r="A6695">
            <v>1988</v>
          </cell>
          <cell r="B6695" t="str">
            <v>248</v>
          </cell>
          <cell r="C6695" t="str">
            <v>WHONOCK CREEK</v>
          </cell>
          <cell r="D6695" t="str">
            <v>2</v>
          </cell>
          <cell r="E6695" t="str">
            <v>1</v>
          </cell>
          <cell r="F6695">
            <v>4</v>
          </cell>
          <cell r="G6695">
            <v>4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</row>
        <row r="6696">
          <cell r="A6696">
            <v>1988</v>
          </cell>
          <cell r="B6696" t="str">
            <v>248</v>
          </cell>
          <cell r="C6696" t="str">
            <v>WHONOCK CREEK</v>
          </cell>
          <cell r="D6696" t="str">
            <v>2</v>
          </cell>
          <cell r="E6696" t="str">
            <v>2</v>
          </cell>
          <cell r="F6696">
            <v>8</v>
          </cell>
          <cell r="G6696">
            <v>12</v>
          </cell>
          <cell r="H6696">
            <v>0</v>
          </cell>
          <cell r="I6696">
            <v>4</v>
          </cell>
          <cell r="J6696">
            <v>0</v>
          </cell>
          <cell r="K6696">
            <v>0</v>
          </cell>
        </row>
        <row r="6697">
          <cell r="A6697">
            <v>1988</v>
          </cell>
          <cell r="B6697" t="str">
            <v>250</v>
          </cell>
          <cell r="C6697" t="str">
            <v>WILSON CREEK</v>
          </cell>
          <cell r="D6697" t="str">
            <v>2</v>
          </cell>
          <cell r="E6697" t="str">
            <v>2</v>
          </cell>
          <cell r="F6697">
            <v>4</v>
          </cell>
          <cell r="G6697">
            <v>4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</row>
        <row r="6698">
          <cell r="A6698">
            <v>1988</v>
          </cell>
          <cell r="B6698" t="str">
            <v>253</v>
          </cell>
          <cell r="C6698" t="str">
            <v>CLAYBURN CREEK</v>
          </cell>
          <cell r="D6698" t="str">
            <v>2</v>
          </cell>
          <cell r="E6698" t="str">
            <v>2</v>
          </cell>
          <cell r="F6698">
            <v>8</v>
          </cell>
          <cell r="G6698">
            <v>57</v>
          </cell>
          <cell r="H6698">
            <v>0</v>
          </cell>
          <cell r="I6698">
            <v>65</v>
          </cell>
          <cell r="J6698">
            <v>0</v>
          </cell>
          <cell r="K6698">
            <v>0</v>
          </cell>
        </row>
        <row r="6699">
          <cell r="A6699">
            <v>1988</v>
          </cell>
          <cell r="B6699" t="str">
            <v>254</v>
          </cell>
          <cell r="C6699" t="str">
            <v>MCNAIR CREEK</v>
          </cell>
          <cell r="D6699" t="str">
            <v>2</v>
          </cell>
          <cell r="E6699" t="str">
            <v>2</v>
          </cell>
          <cell r="F6699">
            <v>4</v>
          </cell>
          <cell r="G6699">
            <v>40</v>
          </cell>
          <cell r="H6699">
            <v>0</v>
          </cell>
          <cell r="I6699">
            <v>20</v>
          </cell>
          <cell r="J6699">
            <v>0</v>
          </cell>
          <cell r="K6699">
            <v>0</v>
          </cell>
        </row>
        <row r="6700">
          <cell r="A6700">
            <v>1988</v>
          </cell>
          <cell r="B6700" t="str">
            <v>275</v>
          </cell>
          <cell r="C6700" t="str">
            <v>NICOLA RIVER</v>
          </cell>
          <cell r="D6700" t="str">
            <v>3</v>
          </cell>
          <cell r="E6700" t="str">
            <v>3</v>
          </cell>
          <cell r="F6700">
            <v>6</v>
          </cell>
          <cell r="G6700">
            <v>18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</row>
        <row r="6701">
          <cell r="A6701">
            <v>1988</v>
          </cell>
          <cell r="B6701" t="str">
            <v>275</v>
          </cell>
          <cell r="C6701" t="str">
            <v>NICOLA RIVER</v>
          </cell>
          <cell r="D6701" t="str">
            <v>3</v>
          </cell>
          <cell r="E6701" t="str">
            <v>8</v>
          </cell>
          <cell r="F6701">
            <v>3</v>
          </cell>
          <cell r="G6701">
            <v>6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</row>
        <row r="6702">
          <cell r="A6702">
            <v>1988</v>
          </cell>
          <cell r="B6702" t="str">
            <v>275</v>
          </cell>
          <cell r="C6702" t="str">
            <v>NICOLA RIVER</v>
          </cell>
          <cell r="D6702" t="str">
            <v>3</v>
          </cell>
          <cell r="E6702" t="str">
            <v>9</v>
          </cell>
          <cell r="F6702">
            <v>2</v>
          </cell>
          <cell r="G6702">
            <v>6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</row>
        <row r="6703">
          <cell r="A6703">
            <v>1988</v>
          </cell>
          <cell r="B6703" t="str">
            <v>276</v>
          </cell>
          <cell r="C6703" t="str">
            <v>SETON RIVER</v>
          </cell>
          <cell r="D6703" t="str">
            <v>3</v>
          </cell>
          <cell r="E6703" t="str">
            <v>2</v>
          </cell>
          <cell r="F6703">
            <v>4</v>
          </cell>
          <cell r="G6703">
            <v>4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</row>
        <row r="6704">
          <cell r="A6704">
            <v>1988</v>
          </cell>
          <cell r="B6704" t="str">
            <v>277</v>
          </cell>
          <cell r="C6704" t="str">
            <v>STEIN RIVER</v>
          </cell>
          <cell r="D6704" t="str">
            <v>3</v>
          </cell>
          <cell r="E6704" t="str">
            <v>2</v>
          </cell>
          <cell r="F6704">
            <v>4</v>
          </cell>
          <cell r="G6704">
            <v>4</v>
          </cell>
          <cell r="H6704">
            <v>0</v>
          </cell>
          <cell r="I6704">
            <v>4</v>
          </cell>
          <cell r="J6704">
            <v>0</v>
          </cell>
          <cell r="K6704">
            <v>0</v>
          </cell>
        </row>
        <row r="6705">
          <cell r="A6705">
            <v>1988</v>
          </cell>
          <cell r="B6705" t="str">
            <v>278</v>
          </cell>
          <cell r="C6705" t="str">
            <v>THOMPSON RIVER</v>
          </cell>
          <cell r="D6705" t="str">
            <v>3</v>
          </cell>
          <cell r="E6705" t="str">
            <v>0</v>
          </cell>
          <cell r="F6705">
            <v>233</v>
          </cell>
          <cell r="G6705">
            <v>1423</v>
          </cell>
          <cell r="H6705">
            <v>88</v>
          </cell>
          <cell r="I6705">
            <v>578</v>
          </cell>
          <cell r="J6705">
            <v>11</v>
          </cell>
          <cell r="K6705">
            <v>50</v>
          </cell>
        </row>
        <row r="6706">
          <cell r="A6706">
            <v>1988</v>
          </cell>
          <cell r="B6706" t="str">
            <v>278</v>
          </cell>
          <cell r="C6706" t="str">
            <v>THOMPSON RIVER</v>
          </cell>
          <cell r="D6706" t="str">
            <v>3</v>
          </cell>
          <cell r="E6706" t="str">
            <v>1</v>
          </cell>
          <cell r="F6706">
            <v>71</v>
          </cell>
          <cell r="G6706">
            <v>279</v>
          </cell>
          <cell r="H6706">
            <v>4</v>
          </cell>
          <cell r="I6706">
            <v>35</v>
          </cell>
          <cell r="J6706">
            <v>0</v>
          </cell>
          <cell r="K6706">
            <v>4</v>
          </cell>
        </row>
        <row r="6707">
          <cell r="A6707">
            <v>1988</v>
          </cell>
          <cell r="B6707" t="str">
            <v>278</v>
          </cell>
          <cell r="C6707" t="str">
            <v>THOMPSON RIVER</v>
          </cell>
          <cell r="D6707" t="str">
            <v>3</v>
          </cell>
          <cell r="E6707" t="str">
            <v>2</v>
          </cell>
          <cell r="F6707">
            <v>1058</v>
          </cell>
          <cell r="G6707">
            <v>4527</v>
          </cell>
          <cell r="H6707">
            <v>359</v>
          </cell>
          <cell r="I6707">
            <v>1312</v>
          </cell>
          <cell r="J6707">
            <v>4</v>
          </cell>
          <cell r="K6707">
            <v>28</v>
          </cell>
        </row>
        <row r="6708">
          <cell r="A6708">
            <v>1988</v>
          </cell>
          <cell r="B6708" t="str">
            <v>278</v>
          </cell>
          <cell r="C6708" t="str">
            <v>THOMPSON RIVER</v>
          </cell>
          <cell r="D6708" t="str">
            <v>3</v>
          </cell>
          <cell r="E6708" t="str">
            <v>3</v>
          </cell>
          <cell r="F6708">
            <v>580</v>
          </cell>
          <cell r="G6708">
            <v>3203</v>
          </cell>
          <cell r="H6708">
            <v>272</v>
          </cell>
          <cell r="I6708">
            <v>452</v>
          </cell>
          <cell r="J6708">
            <v>9</v>
          </cell>
          <cell r="K6708">
            <v>42</v>
          </cell>
        </row>
        <row r="6709">
          <cell r="A6709">
            <v>1988</v>
          </cell>
          <cell r="B6709" t="str">
            <v>278</v>
          </cell>
          <cell r="C6709" t="str">
            <v>THOMPSON RIVER</v>
          </cell>
          <cell r="D6709" t="str">
            <v>3</v>
          </cell>
          <cell r="E6709" t="str">
            <v>4</v>
          </cell>
          <cell r="F6709">
            <v>21</v>
          </cell>
          <cell r="G6709">
            <v>62</v>
          </cell>
          <cell r="H6709">
            <v>0</v>
          </cell>
          <cell r="I6709">
            <v>9</v>
          </cell>
          <cell r="J6709">
            <v>0</v>
          </cell>
          <cell r="K6709">
            <v>3</v>
          </cell>
        </row>
        <row r="6710">
          <cell r="A6710">
            <v>1988</v>
          </cell>
          <cell r="B6710" t="str">
            <v>278</v>
          </cell>
          <cell r="C6710" t="str">
            <v>THOMPSON RIVER</v>
          </cell>
          <cell r="D6710" t="str">
            <v>3</v>
          </cell>
          <cell r="E6710" t="str">
            <v>5</v>
          </cell>
          <cell r="F6710">
            <v>25</v>
          </cell>
          <cell r="G6710">
            <v>74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</row>
        <row r="6711">
          <cell r="A6711">
            <v>1988</v>
          </cell>
          <cell r="B6711" t="str">
            <v>278</v>
          </cell>
          <cell r="C6711" t="str">
            <v>THOMPSON RIVER</v>
          </cell>
          <cell r="D6711" t="str">
            <v>3</v>
          </cell>
          <cell r="E6711" t="str">
            <v>6</v>
          </cell>
          <cell r="F6711">
            <v>11</v>
          </cell>
          <cell r="G6711">
            <v>23</v>
          </cell>
          <cell r="H6711">
            <v>0</v>
          </cell>
          <cell r="I6711">
            <v>4</v>
          </cell>
          <cell r="J6711">
            <v>0</v>
          </cell>
          <cell r="K6711">
            <v>0</v>
          </cell>
        </row>
        <row r="6712">
          <cell r="A6712">
            <v>1988</v>
          </cell>
          <cell r="B6712" t="str">
            <v>278</v>
          </cell>
          <cell r="C6712" t="str">
            <v>THOMPSON RIVER</v>
          </cell>
          <cell r="D6712" t="str">
            <v>3</v>
          </cell>
          <cell r="E6712" t="str">
            <v>7</v>
          </cell>
          <cell r="F6712">
            <v>52</v>
          </cell>
          <cell r="G6712">
            <v>152</v>
          </cell>
          <cell r="H6712">
            <v>14</v>
          </cell>
          <cell r="I6712">
            <v>38</v>
          </cell>
          <cell r="J6712">
            <v>0</v>
          </cell>
          <cell r="K6712">
            <v>0</v>
          </cell>
        </row>
        <row r="6713">
          <cell r="A6713">
            <v>1988</v>
          </cell>
          <cell r="B6713" t="str">
            <v>278</v>
          </cell>
          <cell r="C6713" t="str">
            <v>THOMPSON RIVER</v>
          </cell>
          <cell r="D6713" t="str">
            <v>3</v>
          </cell>
          <cell r="E6713" t="str">
            <v>8</v>
          </cell>
          <cell r="F6713">
            <v>296</v>
          </cell>
          <cell r="G6713">
            <v>1409</v>
          </cell>
          <cell r="H6713">
            <v>167</v>
          </cell>
          <cell r="I6713">
            <v>235</v>
          </cell>
          <cell r="J6713">
            <v>0</v>
          </cell>
          <cell r="K6713">
            <v>3</v>
          </cell>
        </row>
        <row r="6714">
          <cell r="A6714">
            <v>1988</v>
          </cell>
          <cell r="B6714" t="str">
            <v>278</v>
          </cell>
          <cell r="C6714" t="str">
            <v>THOMPSON RIVER</v>
          </cell>
          <cell r="D6714" t="str">
            <v>3</v>
          </cell>
          <cell r="E6714" t="str">
            <v>9</v>
          </cell>
          <cell r="F6714">
            <v>47</v>
          </cell>
          <cell r="G6714">
            <v>213</v>
          </cell>
          <cell r="H6714">
            <v>20</v>
          </cell>
          <cell r="I6714">
            <v>24</v>
          </cell>
          <cell r="J6714">
            <v>0</v>
          </cell>
          <cell r="K6714">
            <v>0</v>
          </cell>
        </row>
        <row r="6715">
          <cell r="A6715">
            <v>1988</v>
          </cell>
          <cell r="B6715" t="str">
            <v>279</v>
          </cell>
          <cell r="C6715" t="str">
            <v>SHEEMAHANT RIVER</v>
          </cell>
          <cell r="D6715" t="str">
            <v>5</v>
          </cell>
          <cell r="E6715" t="str">
            <v>2</v>
          </cell>
          <cell r="F6715">
            <v>4</v>
          </cell>
          <cell r="G6715">
            <v>40</v>
          </cell>
          <cell r="H6715">
            <v>4</v>
          </cell>
          <cell r="I6715">
            <v>8</v>
          </cell>
          <cell r="J6715">
            <v>0</v>
          </cell>
          <cell r="K6715">
            <v>0</v>
          </cell>
        </row>
        <row r="6716">
          <cell r="A6716">
            <v>1988</v>
          </cell>
          <cell r="B6716" t="str">
            <v>300</v>
          </cell>
          <cell r="C6716" t="str">
            <v>ATNARKO RIVER</v>
          </cell>
          <cell r="D6716" t="str">
            <v>5</v>
          </cell>
          <cell r="E6716" t="str">
            <v>0</v>
          </cell>
          <cell r="F6716">
            <v>27</v>
          </cell>
          <cell r="G6716">
            <v>99</v>
          </cell>
          <cell r="H6716">
            <v>15</v>
          </cell>
          <cell r="I6716">
            <v>186</v>
          </cell>
          <cell r="J6716">
            <v>0</v>
          </cell>
          <cell r="K6716">
            <v>2</v>
          </cell>
        </row>
        <row r="6717">
          <cell r="A6717">
            <v>1988</v>
          </cell>
          <cell r="B6717" t="str">
            <v>300</v>
          </cell>
          <cell r="C6717" t="str">
            <v>ATNARKO RIVER</v>
          </cell>
          <cell r="D6717" t="str">
            <v>5</v>
          </cell>
          <cell r="E6717" t="str">
            <v>2</v>
          </cell>
          <cell r="F6717">
            <v>20</v>
          </cell>
          <cell r="G6717">
            <v>48</v>
          </cell>
          <cell r="H6717">
            <v>0</v>
          </cell>
          <cell r="I6717">
            <v>24</v>
          </cell>
          <cell r="J6717">
            <v>0</v>
          </cell>
          <cell r="K6717">
            <v>0</v>
          </cell>
        </row>
        <row r="6718">
          <cell r="A6718">
            <v>1988</v>
          </cell>
          <cell r="B6718" t="str">
            <v>300</v>
          </cell>
          <cell r="C6718" t="str">
            <v>ATNARKO RIVER</v>
          </cell>
          <cell r="D6718" t="str">
            <v>5</v>
          </cell>
          <cell r="E6718" t="str">
            <v>3</v>
          </cell>
          <cell r="F6718">
            <v>6</v>
          </cell>
          <cell r="G6718">
            <v>18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</row>
        <row r="6719">
          <cell r="A6719">
            <v>1988</v>
          </cell>
          <cell r="B6719" t="str">
            <v>300</v>
          </cell>
          <cell r="C6719" t="str">
            <v>ATNARKO RIVER</v>
          </cell>
          <cell r="D6719" t="str">
            <v>5</v>
          </cell>
          <cell r="E6719" t="str">
            <v>5</v>
          </cell>
          <cell r="F6719">
            <v>99</v>
          </cell>
          <cell r="G6719">
            <v>535</v>
          </cell>
          <cell r="H6719">
            <v>74</v>
          </cell>
          <cell r="I6719">
            <v>179</v>
          </cell>
          <cell r="J6719">
            <v>0</v>
          </cell>
          <cell r="K6719">
            <v>0</v>
          </cell>
        </row>
        <row r="6720">
          <cell r="A6720">
            <v>1988</v>
          </cell>
          <cell r="B6720" t="str">
            <v>300</v>
          </cell>
          <cell r="C6720" t="str">
            <v>ATNARKO RIVER</v>
          </cell>
          <cell r="D6720" t="str">
            <v>5</v>
          </cell>
          <cell r="E6720" t="str">
            <v>6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</row>
        <row r="6721">
          <cell r="A6721">
            <v>1988</v>
          </cell>
          <cell r="B6721" t="str">
            <v>300</v>
          </cell>
          <cell r="C6721" t="str">
            <v>ATNARKO RIVER</v>
          </cell>
          <cell r="D6721" t="str">
            <v>5</v>
          </cell>
          <cell r="E6721" t="str">
            <v>7</v>
          </cell>
          <cell r="F6721">
            <v>10</v>
          </cell>
          <cell r="G6721">
            <v>59</v>
          </cell>
          <cell r="H6721">
            <v>3</v>
          </cell>
          <cell r="I6721">
            <v>17</v>
          </cell>
          <cell r="J6721">
            <v>0</v>
          </cell>
          <cell r="K6721">
            <v>0</v>
          </cell>
        </row>
        <row r="6722">
          <cell r="A6722">
            <v>1988</v>
          </cell>
          <cell r="B6722" t="str">
            <v>300</v>
          </cell>
          <cell r="C6722" t="str">
            <v>ATNARKO RIVER</v>
          </cell>
          <cell r="D6722" t="str">
            <v>5</v>
          </cell>
          <cell r="E6722" t="str">
            <v>8</v>
          </cell>
          <cell r="F6722">
            <v>13</v>
          </cell>
          <cell r="G6722">
            <v>23</v>
          </cell>
          <cell r="H6722">
            <v>3</v>
          </cell>
          <cell r="I6722">
            <v>0</v>
          </cell>
          <cell r="J6722">
            <v>0</v>
          </cell>
          <cell r="K6722">
            <v>0</v>
          </cell>
        </row>
        <row r="6723">
          <cell r="A6723">
            <v>1988</v>
          </cell>
          <cell r="B6723" t="str">
            <v>300</v>
          </cell>
          <cell r="C6723" t="str">
            <v>ATNARKO RIVER</v>
          </cell>
          <cell r="D6723" t="str">
            <v>5</v>
          </cell>
          <cell r="E6723" t="str">
            <v>9</v>
          </cell>
          <cell r="F6723">
            <v>18</v>
          </cell>
          <cell r="G6723">
            <v>45</v>
          </cell>
          <cell r="H6723">
            <v>10</v>
          </cell>
          <cell r="I6723">
            <v>8</v>
          </cell>
          <cell r="J6723">
            <v>0</v>
          </cell>
          <cell r="K6723">
            <v>0</v>
          </cell>
        </row>
        <row r="6724">
          <cell r="A6724">
            <v>1988</v>
          </cell>
          <cell r="B6724" t="str">
            <v>301</v>
          </cell>
          <cell r="C6724" t="str">
            <v>BELLA COOLA RIVER</v>
          </cell>
          <cell r="D6724" t="str">
            <v>5</v>
          </cell>
          <cell r="E6724" t="str">
            <v>0</v>
          </cell>
          <cell r="F6724">
            <v>98</v>
          </cell>
          <cell r="G6724">
            <v>490</v>
          </cell>
          <cell r="H6724">
            <v>99</v>
          </cell>
          <cell r="I6724">
            <v>647</v>
          </cell>
          <cell r="J6724">
            <v>0</v>
          </cell>
          <cell r="K6724">
            <v>27</v>
          </cell>
        </row>
        <row r="6725">
          <cell r="A6725">
            <v>1988</v>
          </cell>
          <cell r="B6725" t="str">
            <v>301</v>
          </cell>
          <cell r="C6725" t="str">
            <v>BELLA COOLA RIVER</v>
          </cell>
          <cell r="D6725" t="str">
            <v>5</v>
          </cell>
          <cell r="E6725" t="str">
            <v>1</v>
          </cell>
          <cell r="F6725">
            <v>13</v>
          </cell>
          <cell r="G6725">
            <v>31</v>
          </cell>
          <cell r="H6725">
            <v>9</v>
          </cell>
          <cell r="I6725">
            <v>44</v>
          </cell>
          <cell r="J6725">
            <v>0</v>
          </cell>
          <cell r="K6725">
            <v>0</v>
          </cell>
        </row>
        <row r="6726">
          <cell r="A6726">
            <v>1988</v>
          </cell>
          <cell r="B6726" t="str">
            <v>301</v>
          </cell>
          <cell r="C6726" t="str">
            <v>BELLA COOLA RIVER</v>
          </cell>
          <cell r="D6726" t="str">
            <v>5</v>
          </cell>
          <cell r="E6726" t="str">
            <v>2</v>
          </cell>
          <cell r="F6726">
            <v>69</v>
          </cell>
          <cell r="G6726">
            <v>271</v>
          </cell>
          <cell r="H6726">
            <v>48</v>
          </cell>
          <cell r="I6726">
            <v>48</v>
          </cell>
          <cell r="J6726">
            <v>0</v>
          </cell>
          <cell r="K6726">
            <v>0</v>
          </cell>
        </row>
        <row r="6727">
          <cell r="A6727">
            <v>1988</v>
          </cell>
          <cell r="B6727" t="str">
            <v>301</v>
          </cell>
          <cell r="C6727" t="str">
            <v>BELLA COOLA RIVER</v>
          </cell>
          <cell r="D6727" t="str">
            <v>5</v>
          </cell>
          <cell r="E6727" t="str">
            <v>3</v>
          </cell>
          <cell r="F6727">
            <v>39</v>
          </cell>
          <cell r="G6727">
            <v>194</v>
          </cell>
          <cell r="H6727">
            <v>39</v>
          </cell>
          <cell r="I6727">
            <v>93</v>
          </cell>
          <cell r="J6727">
            <v>0</v>
          </cell>
          <cell r="K6727">
            <v>0</v>
          </cell>
        </row>
        <row r="6728">
          <cell r="A6728">
            <v>1988</v>
          </cell>
          <cell r="B6728" t="str">
            <v>301</v>
          </cell>
          <cell r="C6728" t="str">
            <v>BELLA COOLA RIVER</v>
          </cell>
          <cell r="D6728" t="str">
            <v>5</v>
          </cell>
          <cell r="E6728" t="str">
            <v>4</v>
          </cell>
          <cell r="F6728">
            <v>39</v>
          </cell>
          <cell r="G6728">
            <v>258</v>
          </cell>
          <cell r="H6728">
            <v>18</v>
          </cell>
          <cell r="I6728">
            <v>44</v>
          </cell>
          <cell r="J6728">
            <v>0</v>
          </cell>
          <cell r="K6728">
            <v>0</v>
          </cell>
        </row>
        <row r="6729">
          <cell r="A6729">
            <v>1988</v>
          </cell>
          <cell r="B6729" t="str">
            <v>301</v>
          </cell>
          <cell r="C6729" t="str">
            <v>BELLA COOLA RIVER</v>
          </cell>
          <cell r="D6729" t="str">
            <v>5</v>
          </cell>
          <cell r="E6729" t="str">
            <v>5</v>
          </cell>
          <cell r="F6729">
            <v>419</v>
          </cell>
          <cell r="G6729">
            <v>2368</v>
          </cell>
          <cell r="H6729">
            <v>313</v>
          </cell>
          <cell r="I6729">
            <v>725</v>
          </cell>
          <cell r="J6729">
            <v>11</v>
          </cell>
          <cell r="K6729">
            <v>32</v>
          </cell>
        </row>
        <row r="6730">
          <cell r="A6730">
            <v>1988</v>
          </cell>
          <cell r="B6730" t="str">
            <v>301</v>
          </cell>
          <cell r="C6730" t="str">
            <v>BELLA COOLA RIVER</v>
          </cell>
          <cell r="D6730" t="str">
            <v>5</v>
          </cell>
          <cell r="E6730" t="str">
            <v>7</v>
          </cell>
          <cell r="F6730">
            <v>31</v>
          </cell>
          <cell r="G6730">
            <v>179</v>
          </cell>
          <cell r="H6730">
            <v>17</v>
          </cell>
          <cell r="I6730">
            <v>96</v>
          </cell>
          <cell r="J6730">
            <v>0</v>
          </cell>
          <cell r="K6730">
            <v>7</v>
          </cell>
        </row>
        <row r="6731">
          <cell r="A6731">
            <v>1988</v>
          </cell>
          <cell r="B6731" t="str">
            <v>301</v>
          </cell>
          <cell r="C6731" t="str">
            <v>BELLA COOLA RIVER</v>
          </cell>
          <cell r="D6731" t="str">
            <v>5</v>
          </cell>
          <cell r="E6731" t="str">
            <v>8</v>
          </cell>
          <cell r="F6731">
            <v>39</v>
          </cell>
          <cell r="G6731">
            <v>187</v>
          </cell>
          <cell r="H6731">
            <v>16</v>
          </cell>
          <cell r="I6731">
            <v>84</v>
          </cell>
          <cell r="J6731">
            <v>0</v>
          </cell>
          <cell r="K6731">
            <v>0</v>
          </cell>
        </row>
        <row r="6732">
          <cell r="A6732">
            <v>1988</v>
          </cell>
          <cell r="B6732" t="str">
            <v>301</v>
          </cell>
          <cell r="C6732" t="str">
            <v>BELLA COOLA RIVER</v>
          </cell>
          <cell r="D6732" t="str">
            <v>5</v>
          </cell>
          <cell r="E6732" t="str">
            <v>9</v>
          </cell>
          <cell r="F6732">
            <v>43</v>
          </cell>
          <cell r="G6732">
            <v>201</v>
          </cell>
          <cell r="H6732">
            <v>18</v>
          </cell>
          <cell r="I6732">
            <v>85</v>
          </cell>
          <cell r="J6732">
            <v>6</v>
          </cell>
          <cell r="K6732">
            <v>0</v>
          </cell>
        </row>
        <row r="6733">
          <cell r="A6733">
            <v>1988</v>
          </cell>
          <cell r="B6733" t="str">
            <v>303</v>
          </cell>
          <cell r="C6733" t="str">
            <v>CHILCOTIN RIVER</v>
          </cell>
          <cell r="D6733" t="str">
            <v>5</v>
          </cell>
          <cell r="E6733" t="str">
            <v>0</v>
          </cell>
          <cell r="F6733">
            <v>6</v>
          </cell>
          <cell r="G6733">
            <v>10</v>
          </cell>
          <cell r="H6733">
            <v>0</v>
          </cell>
          <cell r="I6733">
            <v>2</v>
          </cell>
          <cell r="J6733">
            <v>0</v>
          </cell>
          <cell r="K6733">
            <v>0</v>
          </cell>
        </row>
        <row r="6734">
          <cell r="A6734">
            <v>1988</v>
          </cell>
          <cell r="B6734" t="str">
            <v>303</v>
          </cell>
          <cell r="C6734" t="str">
            <v>CHILCOTIN RIVER</v>
          </cell>
          <cell r="D6734" t="str">
            <v>5</v>
          </cell>
          <cell r="E6734" t="str">
            <v>1</v>
          </cell>
          <cell r="F6734">
            <v>4</v>
          </cell>
          <cell r="G6734">
            <v>9</v>
          </cell>
          <cell r="H6734">
            <v>0</v>
          </cell>
          <cell r="I6734">
            <v>4</v>
          </cell>
          <cell r="J6734">
            <v>0</v>
          </cell>
          <cell r="K6734">
            <v>0</v>
          </cell>
        </row>
        <row r="6735">
          <cell r="A6735">
            <v>1988</v>
          </cell>
          <cell r="B6735" t="str">
            <v>303</v>
          </cell>
          <cell r="C6735" t="str">
            <v>CHILCOTIN RIVER</v>
          </cell>
          <cell r="D6735" t="str">
            <v>5</v>
          </cell>
          <cell r="E6735" t="str">
            <v>2</v>
          </cell>
          <cell r="F6735">
            <v>12</v>
          </cell>
          <cell r="G6735">
            <v>24</v>
          </cell>
          <cell r="H6735">
            <v>4</v>
          </cell>
          <cell r="I6735">
            <v>36</v>
          </cell>
          <cell r="J6735">
            <v>0</v>
          </cell>
          <cell r="K6735">
            <v>0</v>
          </cell>
        </row>
        <row r="6736">
          <cell r="A6736">
            <v>1988</v>
          </cell>
          <cell r="B6736" t="str">
            <v>303</v>
          </cell>
          <cell r="C6736" t="str">
            <v>CHILCOTIN RIVER</v>
          </cell>
          <cell r="D6736" t="str">
            <v>5</v>
          </cell>
          <cell r="E6736" t="str">
            <v>3</v>
          </cell>
          <cell r="F6736">
            <v>12</v>
          </cell>
          <cell r="G6736">
            <v>27</v>
          </cell>
          <cell r="H6736">
            <v>6</v>
          </cell>
          <cell r="I6736">
            <v>3</v>
          </cell>
          <cell r="J6736">
            <v>0</v>
          </cell>
          <cell r="K6736">
            <v>0</v>
          </cell>
        </row>
        <row r="6737">
          <cell r="A6737">
            <v>1988</v>
          </cell>
          <cell r="B6737" t="str">
            <v>303</v>
          </cell>
          <cell r="C6737" t="str">
            <v>CHILCOTIN RIVER</v>
          </cell>
          <cell r="D6737" t="str">
            <v>5</v>
          </cell>
          <cell r="E6737" t="str">
            <v>5</v>
          </cell>
          <cell r="F6737">
            <v>204</v>
          </cell>
          <cell r="G6737">
            <v>834</v>
          </cell>
          <cell r="H6737">
            <v>113</v>
          </cell>
          <cell r="I6737">
            <v>524</v>
          </cell>
          <cell r="J6737">
            <v>7</v>
          </cell>
          <cell r="K6737">
            <v>42</v>
          </cell>
        </row>
        <row r="6738">
          <cell r="A6738">
            <v>1988</v>
          </cell>
          <cell r="B6738" t="str">
            <v>303</v>
          </cell>
          <cell r="C6738" t="str">
            <v>CHILCOTIN RIVER</v>
          </cell>
          <cell r="D6738" t="str">
            <v>5</v>
          </cell>
          <cell r="E6738" t="str">
            <v>6</v>
          </cell>
          <cell r="F6738">
            <v>4</v>
          </cell>
          <cell r="G6738">
            <v>15</v>
          </cell>
          <cell r="H6738">
            <v>0</v>
          </cell>
          <cell r="I6738">
            <v>8</v>
          </cell>
          <cell r="J6738">
            <v>0</v>
          </cell>
          <cell r="K6738">
            <v>0</v>
          </cell>
        </row>
        <row r="6739">
          <cell r="A6739">
            <v>1988</v>
          </cell>
          <cell r="B6739" t="str">
            <v>303</v>
          </cell>
          <cell r="C6739" t="str">
            <v>CHILCOTIN RIVER</v>
          </cell>
          <cell r="D6739" t="str">
            <v>5</v>
          </cell>
          <cell r="E6739" t="str">
            <v>7</v>
          </cell>
          <cell r="F6739">
            <v>14</v>
          </cell>
          <cell r="G6739">
            <v>24</v>
          </cell>
          <cell r="H6739">
            <v>7</v>
          </cell>
          <cell r="I6739">
            <v>7</v>
          </cell>
          <cell r="J6739">
            <v>0</v>
          </cell>
          <cell r="K6739">
            <v>0</v>
          </cell>
        </row>
        <row r="6740">
          <cell r="A6740">
            <v>1988</v>
          </cell>
          <cell r="B6740" t="str">
            <v>303</v>
          </cell>
          <cell r="C6740" t="str">
            <v>CHILCOTIN RIVER</v>
          </cell>
          <cell r="D6740" t="str">
            <v>5</v>
          </cell>
          <cell r="E6740" t="str">
            <v>8</v>
          </cell>
          <cell r="F6740">
            <v>6</v>
          </cell>
          <cell r="G6740">
            <v>13</v>
          </cell>
          <cell r="H6740">
            <v>13</v>
          </cell>
          <cell r="I6740">
            <v>3</v>
          </cell>
          <cell r="J6740">
            <v>0</v>
          </cell>
          <cell r="K6740">
            <v>0</v>
          </cell>
        </row>
        <row r="6741">
          <cell r="A6741">
            <v>1988</v>
          </cell>
          <cell r="B6741" t="str">
            <v>303</v>
          </cell>
          <cell r="C6741" t="str">
            <v>CHILCOTIN RIVER</v>
          </cell>
          <cell r="D6741" t="str">
            <v>5</v>
          </cell>
          <cell r="E6741" t="str">
            <v>9</v>
          </cell>
          <cell r="F6741">
            <v>4</v>
          </cell>
          <cell r="G6741">
            <v>8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</row>
        <row r="6742">
          <cell r="A6742">
            <v>1988</v>
          </cell>
          <cell r="B6742" t="str">
            <v>304</v>
          </cell>
          <cell r="C6742" t="str">
            <v>CHILKO RIVER</v>
          </cell>
          <cell r="D6742" t="str">
            <v>5</v>
          </cell>
          <cell r="E6742" t="str">
            <v>0</v>
          </cell>
          <cell r="F6742">
            <v>2</v>
          </cell>
          <cell r="G6742">
            <v>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</row>
        <row r="6743">
          <cell r="A6743">
            <v>1988</v>
          </cell>
          <cell r="B6743" t="str">
            <v>304</v>
          </cell>
          <cell r="C6743" t="str">
            <v>CHILKO RIVER</v>
          </cell>
          <cell r="D6743" t="str">
            <v>5</v>
          </cell>
          <cell r="E6743" t="str">
            <v>5</v>
          </cell>
          <cell r="F6743">
            <v>25</v>
          </cell>
          <cell r="G6743">
            <v>49</v>
          </cell>
          <cell r="H6743">
            <v>0</v>
          </cell>
          <cell r="I6743">
            <v>11</v>
          </cell>
          <cell r="J6743">
            <v>0</v>
          </cell>
          <cell r="K6743">
            <v>0</v>
          </cell>
        </row>
        <row r="6744">
          <cell r="A6744">
            <v>1988</v>
          </cell>
          <cell r="B6744" t="str">
            <v>305</v>
          </cell>
          <cell r="C6744" t="str">
            <v>CHUCKWALLA RIVER</v>
          </cell>
          <cell r="D6744" t="str">
            <v>5</v>
          </cell>
          <cell r="E6744" t="str">
            <v>0</v>
          </cell>
          <cell r="F6744">
            <v>38</v>
          </cell>
          <cell r="G6744">
            <v>117</v>
          </cell>
          <cell r="H6744">
            <v>27</v>
          </cell>
          <cell r="I6744">
            <v>140</v>
          </cell>
          <cell r="J6744">
            <v>0</v>
          </cell>
          <cell r="K6744">
            <v>11</v>
          </cell>
        </row>
        <row r="6745">
          <cell r="A6745">
            <v>1988</v>
          </cell>
          <cell r="B6745" t="str">
            <v>305</v>
          </cell>
          <cell r="C6745" t="str">
            <v>CHUCKWALLA RIVER</v>
          </cell>
          <cell r="D6745" t="str">
            <v>5</v>
          </cell>
          <cell r="E6745" t="str">
            <v>1</v>
          </cell>
          <cell r="F6745">
            <v>4</v>
          </cell>
          <cell r="G6745">
            <v>66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</row>
        <row r="6746">
          <cell r="A6746">
            <v>1988</v>
          </cell>
          <cell r="B6746" t="str">
            <v>305</v>
          </cell>
          <cell r="C6746" t="str">
            <v>CHUCKWALLA RIVER</v>
          </cell>
          <cell r="D6746" t="str">
            <v>5</v>
          </cell>
          <cell r="E6746" t="str">
            <v>2</v>
          </cell>
          <cell r="F6746">
            <v>20</v>
          </cell>
          <cell r="G6746">
            <v>85</v>
          </cell>
          <cell r="H6746">
            <v>32</v>
          </cell>
          <cell r="I6746">
            <v>85</v>
          </cell>
          <cell r="J6746">
            <v>0</v>
          </cell>
          <cell r="K6746">
            <v>0</v>
          </cell>
        </row>
        <row r="6747">
          <cell r="A6747">
            <v>1988</v>
          </cell>
          <cell r="B6747" t="str">
            <v>307</v>
          </cell>
          <cell r="C6747" t="str">
            <v>DEAN RIVER</v>
          </cell>
          <cell r="D6747" t="str">
            <v>5</v>
          </cell>
          <cell r="E6747" t="str">
            <v>0</v>
          </cell>
          <cell r="F6747">
            <v>473</v>
          </cell>
          <cell r="G6747">
            <v>2812</v>
          </cell>
          <cell r="H6747">
            <v>67</v>
          </cell>
          <cell r="I6747">
            <v>5428</v>
          </cell>
          <cell r="J6747">
            <v>4</v>
          </cell>
          <cell r="K6747">
            <v>77</v>
          </cell>
        </row>
        <row r="6748">
          <cell r="A6748">
            <v>1988</v>
          </cell>
          <cell r="B6748" t="str">
            <v>307</v>
          </cell>
          <cell r="C6748" t="str">
            <v>DEAN RIVER</v>
          </cell>
          <cell r="D6748" t="str">
            <v>5</v>
          </cell>
          <cell r="E6748" t="str">
            <v>1</v>
          </cell>
          <cell r="F6748">
            <v>40</v>
          </cell>
          <cell r="G6748">
            <v>323</v>
          </cell>
          <cell r="H6748">
            <v>18</v>
          </cell>
          <cell r="I6748">
            <v>283</v>
          </cell>
          <cell r="J6748">
            <v>0</v>
          </cell>
          <cell r="K6748">
            <v>0</v>
          </cell>
        </row>
        <row r="6749">
          <cell r="A6749">
            <v>1988</v>
          </cell>
          <cell r="B6749" t="str">
            <v>307</v>
          </cell>
          <cell r="C6749" t="str">
            <v>DEAN RIVER</v>
          </cell>
          <cell r="D6749" t="str">
            <v>5</v>
          </cell>
          <cell r="E6749" t="str">
            <v>2</v>
          </cell>
          <cell r="F6749">
            <v>145</v>
          </cell>
          <cell r="G6749">
            <v>913</v>
          </cell>
          <cell r="H6749">
            <v>40</v>
          </cell>
          <cell r="I6749">
            <v>913</v>
          </cell>
          <cell r="J6749">
            <v>0</v>
          </cell>
          <cell r="K6749">
            <v>0</v>
          </cell>
        </row>
        <row r="6750">
          <cell r="A6750">
            <v>1988</v>
          </cell>
          <cell r="B6750" t="str">
            <v>307</v>
          </cell>
          <cell r="C6750" t="str">
            <v>DEAN RIVER</v>
          </cell>
          <cell r="D6750" t="str">
            <v>5</v>
          </cell>
          <cell r="E6750" t="str">
            <v>3</v>
          </cell>
          <cell r="F6750">
            <v>45</v>
          </cell>
          <cell r="G6750">
            <v>248</v>
          </cell>
          <cell r="H6750">
            <v>30</v>
          </cell>
          <cell r="I6750">
            <v>138</v>
          </cell>
          <cell r="J6750">
            <v>0</v>
          </cell>
          <cell r="K6750">
            <v>0</v>
          </cell>
        </row>
        <row r="6751">
          <cell r="A6751">
            <v>1988</v>
          </cell>
          <cell r="B6751" t="str">
            <v>307</v>
          </cell>
          <cell r="C6751" t="str">
            <v>DEAN RIVER</v>
          </cell>
          <cell r="D6751" t="str">
            <v>5</v>
          </cell>
          <cell r="E6751" t="str">
            <v>4</v>
          </cell>
          <cell r="F6751">
            <v>12</v>
          </cell>
          <cell r="G6751">
            <v>62</v>
          </cell>
          <cell r="H6751">
            <v>12</v>
          </cell>
          <cell r="I6751">
            <v>74</v>
          </cell>
          <cell r="J6751">
            <v>0</v>
          </cell>
          <cell r="K6751">
            <v>0</v>
          </cell>
        </row>
        <row r="6752">
          <cell r="A6752">
            <v>1988</v>
          </cell>
          <cell r="B6752" t="str">
            <v>307</v>
          </cell>
          <cell r="C6752" t="str">
            <v>DEAN RIVER</v>
          </cell>
          <cell r="D6752" t="str">
            <v>5</v>
          </cell>
          <cell r="E6752" t="str">
            <v>5</v>
          </cell>
          <cell r="F6752">
            <v>106</v>
          </cell>
          <cell r="G6752">
            <v>799</v>
          </cell>
          <cell r="H6752">
            <v>70</v>
          </cell>
          <cell r="I6752">
            <v>1492</v>
          </cell>
          <cell r="J6752">
            <v>0</v>
          </cell>
          <cell r="K6752">
            <v>0</v>
          </cell>
        </row>
        <row r="6753">
          <cell r="A6753">
            <v>1988</v>
          </cell>
          <cell r="B6753" t="str">
            <v>307</v>
          </cell>
          <cell r="C6753" t="str">
            <v>DEAN RIVER</v>
          </cell>
          <cell r="D6753" t="str">
            <v>5</v>
          </cell>
          <cell r="E6753" t="str">
            <v>6</v>
          </cell>
          <cell r="F6753">
            <v>19</v>
          </cell>
          <cell r="G6753">
            <v>61</v>
          </cell>
          <cell r="H6753">
            <v>31</v>
          </cell>
          <cell r="I6753">
            <v>80</v>
          </cell>
          <cell r="J6753">
            <v>0</v>
          </cell>
          <cell r="K6753">
            <v>0</v>
          </cell>
        </row>
        <row r="6754">
          <cell r="A6754">
            <v>1988</v>
          </cell>
          <cell r="B6754" t="str">
            <v>307</v>
          </cell>
          <cell r="C6754" t="str">
            <v>DEAN RIVER</v>
          </cell>
          <cell r="D6754" t="str">
            <v>5</v>
          </cell>
          <cell r="E6754" t="str">
            <v>7</v>
          </cell>
          <cell r="F6754">
            <v>69</v>
          </cell>
          <cell r="G6754">
            <v>234</v>
          </cell>
          <cell r="H6754">
            <v>41</v>
          </cell>
          <cell r="I6754">
            <v>262</v>
          </cell>
          <cell r="J6754">
            <v>0</v>
          </cell>
          <cell r="K6754">
            <v>0</v>
          </cell>
        </row>
        <row r="6755">
          <cell r="A6755">
            <v>1988</v>
          </cell>
          <cell r="B6755" t="str">
            <v>307</v>
          </cell>
          <cell r="C6755" t="str">
            <v>DEAN RIVER</v>
          </cell>
          <cell r="D6755" t="str">
            <v>5</v>
          </cell>
          <cell r="E6755" t="str">
            <v>8</v>
          </cell>
          <cell r="F6755">
            <v>32</v>
          </cell>
          <cell r="G6755">
            <v>158</v>
          </cell>
          <cell r="H6755">
            <v>29</v>
          </cell>
          <cell r="I6755">
            <v>113</v>
          </cell>
          <cell r="J6755">
            <v>0</v>
          </cell>
          <cell r="K6755">
            <v>0</v>
          </cell>
        </row>
        <row r="6756">
          <cell r="A6756">
            <v>1988</v>
          </cell>
          <cell r="B6756" t="str">
            <v>307</v>
          </cell>
          <cell r="C6756" t="str">
            <v>DEAN RIVER</v>
          </cell>
          <cell r="D6756" t="str">
            <v>5</v>
          </cell>
          <cell r="E6756" t="str">
            <v>9</v>
          </cell>
          <cell r="F6756">
            <v>53</v>
          </cell>
          <cell r="G6756">
            <v>276</v>
          </cell>
          <cell r="H6756">
            <v>30</v>
          </cell>
          <cell r="I6756">
            <v>264</v>
          </cell>
          <cell r="J6756">
            <v>0</v>
          </cell>
          <cell r="K6756">
            <v>10</v>
          </cell>
        </row>
        <row r="6757">
          <cell r="A6757">
            <v>1988</v>
          </cell>
          <cell r="B6757" t="str">
            <v>308</v>
          </cell>
          <cell r="C6757" t="str">
            <v>KILBELLA RIVER</v>
          </cell>
          <cell r="D6757" t="str">
            <v>5</v>
          </cell>
          <cell r="E6757" t="str">
            <v>0</v>
          </cell>
          <cell r="F6757">
            <v>46</v>
          </cell>
          <cell r="G6757">
            <v>153</v>
          </cell>
          <cell r="H6757">
            <v>49</v>
          </cell>
          <cell r="I6757">
            <v>197</v>
          </cell>
          <cell r="J6757">
            <v>0</v>
          </cell>
          <cell r="K6757">
            <v>0</v>
          </cell>
        </row>
        <row r="6758">
          <cell r="A6758">
            <v>1988</v>
          </cell>
          <cell r="B6758" t="str">
            <v>308</v>
          </cell>
          <cell r="C6758" t="str">
            <v>KILBELLA RIVER</v>
          </cell>
          <cell r="D6758" t="str">
            <v>5</v>
          </cell>
          <cell r="E6758" t="str">
            <v>1</v>
          </cell>
          <cell r="F6758">
            <v>4</v>
          </cell>
          <cell r="G6758">
            <v>66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</row>
        <row r="6759">
          <cell r="A6759">
            <v>1988</v>
          </cell>
          <cell r="B6759" t="str">
            <v>308</v>
          </cell>
          <cell r="C6759" t="str">
            <v>KILBELLA RIVER</v>
          </cell>
          <cell r="D6759" t="str">
            <v>5</v>
          </cell>
          <cell r="E6759" t="str">
            <v>2</v>
          </cell>
          <cell r="F6759">
            <v>16</v>
          </cell>
          <cell r="G6759">
            <v>65</v>
          </cell>
          <cell r="H6759">
            <v>0</v>
          </cell>
          <cell r="I6759">
            <v>57</v>
          </cell>
          <cell r="J6759">
            <v>0</v>
          </cell>
          <cell r="K6759">
            <v>0</v>
          </cell>
        </row>
        <row r="6760">
          <cell r="A6760">
            <v>1988</v>
          </cell>
          <cell r="B6760" t="str">
            <v>309</v>
          </cell>
          <cell r="C6760" t="str">
            <v>KIMSQUIT RIVER</v>
          </cell>
          <cell r="D6760" t="str">
            <v>5</v>
          </cell>
          <cell r="E6760" t="str">
            <v>5</v>
          </cell>
          <cell r="F6760">
            <v>4</v>
          </cell>
          <cell r="G6760">
            <v>317</v>
          </cell>
          <cell r="H6760">
            <v>0</v>
          </cell>
          <cell r="I6760">
            <v>88</v>
          </cell>
          <cell r="J6760">
            <v>0</v>
          </cell>
          <cell r="K6760">
            <v>0</v>
          </cell>
        </row>
        <row r="6761">
          <cell r="A6761">
            <v>1988</v>
          </cell>
          <cell r="B6761" t="str">
            <v>311</v>
          </cell>
          <cell r="C6761" t="str">
            <v>KWATNA RIVER</v>
          </cell>
          <cell r="D6761" t="str">
            <v>5</v>
          </cell>
          <cell r="E6761" t="str">
            <v>0</v>
          </cell>
          <cell r="F6761">
            <v>2</v>
          </cell>
          <cell r="G6761">
            <v>4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</row>
        <row r="6762">
          <cell r="A6762">
            <v>1988</v>
          </cell>
          <cell r="B6762" t="str">
            <v>311</v>
          </cell>
          <cell r="C6762" t="str">
            <v>KWATNA RIVER</v>
          </cell>
          <cell r="D6762" t="str">
            <v>5</v>
          </cell>
          <cell r="E6762" t="str">
            <v>2</v>
          </cell>
          <cell r="F6762">
            <v>4</v>
          </cell>
          <cell r="G6762">
            <v>16</v>
          </cell>
          <cell r="H6762">
            <v>0</v>
          </cell>
          <cell r="I6762">
            <v>8</v>
          </cell>
          <cell r="J6762">
            <v>0</v>
          </cell>
          <cell r="K6762">
            <v>0</v>
          </cell>
        </row>
        <row r="6763">
          <cell r="A6763">
            <v>1988</v>
          </cell>
          <cell r="B6763" t="str">
            <v>313</v>
          </cell>
          <cell r="C6763" t="str">
            <v>NEKITE RIVER</v>
          </cell>
          <cell r="D6763" t="str">
            <v>5</v>
          </cell>
          <cell r="E6763" t="str">
            <v>2</v>
          </cell>
          <cell r="F6763">
            <v>4</v>
          </cell>
          <cell r="G6763">
            <v>16</v>
          </cell>
          <cell r="H6763">
            <v>4</v>
          </cell>
          <cell r="I6763">
            <v>40</v>
          </cell>
          <cell r="J6763">
            <v>0</v>
          </cell>
          <cell r="K6763">
            <v>0</v>
          </cell>
        </row>
        <row r="6764">
          <cell r="A6764">
            <v>1988</v>
          </cell>
          <cell r="B6764" t="str">
            <v>313</v>
          </cell>
          <cell r="C6764" t="str">
            <v>NEKITE RIVER</v>
          </cell>
          <cell r="D6764" t="str">
            <v>5</v>
          </cell>
          <cell r="E6764" t="str">
            <v>6</v>
          </cell>
          <cell r="F6764">
            <v>4</v>
          </cell>
          <cell r="G6764">
            <v>8</v>
          </cell>
          <cell r="H6764">
            <v>4</v>
          </cell>
          <cell r="I6764">
            <v>0</v>
          </cell>
          <cell r="J6764">
            <v>0</v>
          </cell>
          <cell r="K6764">
            <v>0</v>
          </cell>
        </row>
        <row r="6765">
          <cell r="A6765">
            <v>1988</v>
          </cell>
          <cell r="B6765" t="str">
            <v>316</v>
          </cell>
          <cell r="C6765" t="str">
            <v>QUESNEL RIVER</v>
          </cell>
          <cell r="D6765" t="str">
            <v>5</v>
          </cell>
          <cell r="E6765" t="str">
            <v>0</v>
          </cell>
          <cell r="F6765">
            <v>2</v>
          </cell>
          <cell r="G6765">
            <v>38</v>
          </cell>
          <cell r="H6765">
            <v>2</v>
          </cell>
          <cell r="I6765">
            <v>0</v>
          </cell>
          <cell r="J6765">
            <v>0</v>
          </cell>
          <cell r="K6765">
            <v>0</v>
          </cell>
        </row>
        <row r="6766">
          <cell r="A6766">
            <v>1988</v>
          </cell>
          <cell r="B6766" t="str">
            <v>317</v>
          </cell>
          <cell r="C6766" t="str">
            <v>SALLOOMT RIVER</v>
          </cell>
          <cell r="D6766" t="str">
            <v>5</v>
          </cell>
          <cell r="E6766" t="str">
            <v>2</v>
          </cell>
          <cell r="F6766">
            <v>4</v>
          </cell>
          <cell r="G6766">
            <v>4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</row>
        <row r="6767">
          <cell r="A6767">
            <v>1988</v>
          </cell>
          <cell r="B6767" t="str">
            <v>317</v>
          </cell>
          <cell r="C6767" t="str">
            <v>SALLOOMT RIVER</v>
          </cell>
          <cell r="D6767" t="str">
            <v>5</v>
          </cell>
          <cell r="E6767" t="str">
            <v>4</v>
          </cell>
          <cell r="F6767">
            <v>3</v>
          </cell>
          <cell r="G6767">
            <v>6</v>
          </cell>
          <cell r="H6767">
            <v>3</v>
          </cell>
          <cell r="I6767">
            <v>0</v>
          </cell>
          <cell r="J6767">
            <v>0</v>
          </cell>
          <cell r="K6767">
            <v>0</v>
          </cell>
        </row>
        <row r="6768">
          <cell r="A6768">
            <v>1988</v>
          </cell>
          <cell r="B6768" t="str">
            <v>317</v>
          </cell>
          <cell r="C6768" t="str">
            <v>SALLOOMT RIVER</v>
          </cell>
          <cell r="D6768" t="str">
            <v>5</v>
          </cell>
          <cell r="E6768" t="str">
            <v>5</v>
          </cell>
          <cell r="F6768">
            <v>4</v>
          </cell>
          <cell r="G6768">
            <v>4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</row>
        <row r="6769">
          <cell r="A6769">
            <v>1988</v>
          </cell>
          <cell r="B6769" t="str">
            <v>321</v>
          </cell>
          <cell r="C6769" t="str">
            <v>TASEKO RIVER</v>
          </cell>
          <cell r="D6769" t="str">
            <v>5</v>
          </cell>
          <cell r="E6769" t="str">
            <v>5</v>
          </cell>
          <cell r="F6769">
            <v>4</v>
          </cell>
          <cell r="G6769">
            <v>4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</row>
        <row r="6770">
          <cell r="A6770">
            <v>1988</v>
          </cell>
          <cell r="B6770" t="str">
            <v>325</v>
          </cell>
          <cell r="C6770" t="str">
            <v>BABINE RIVER</v>
          </cell>
          <cell r="D6770" t="str">
            <v>6</v>
          </cell>
          <cell r="E6770" t="str">
            <v>0</v>
          </cell>
          <cell r="F6770">
            <v>337</v>
          </cell>
          <cell r="G6770">
            <v>1955</v>
          </cell>
          <cell r="H6770">
            <v>0</v>
          </cell>
          <cell r="I6770">
            <v>2797</v>
          </cell>
          <cell r="J6770">
            <v>0</v>
          </cell>
          <cell r="K6770">
            <v>80</v>
          </cell>
        </row>
        <row r="6771">
          <cell r="A6771">
            <v>1988</v>
          </cell>
          <cell r="B6771" t="str">
            <v>325</v>
          </cell>
          <cell r="C6771" t="str">
            <v>BABINE RIVER</v>
          </cell>
          <cell r="D6771" t="str">
            <v>6</v>
          </cell>
          <cell r="E6771" t="str">
            <v>1</v>
          </cell>
          <cell r="F6771">
            <v>4</v>
          </cell>
          <cell r="G6771">
            <v>22</v>
          </cell>
          <cell r="H6771">
            <v>0</v>
          </cell>
          <cell r="I6771">
            <v>4</v>
          </cell>
          <cell r="J6771">
            <v>0</v>
          </cell>
          <cell r="K6771">
            <v>0</v>
          </cell>
        </row>
        <row r="6772">
          <cell r="A6772">
            <v>1988</v>
          </cell>
          <cell r="B6772" t="str">
            <v>325</v>
          </cell>
          <cell r="C6772" t="str">
            <v>BABINE RIVER</v>
          </cell>
          <cell r="D6772" t="str">
            <v>6</v>
          </cell>
          <cell r="E6772" t="str">
            <v>2</v>
          </cell>
          <cell r="F6772">
            <v>48</v>
          </cell>
          <cell r="G6772">
            <v>642</v>
          </cell>
          <cell r="H6772">
            <v>0</v>
          </cell>
          <cell r="I6772">
            <v>372</v>
          </cell>
          <cell r="J6772">
            <v>0</v>
          </cell>
          <cell r="K6772">
            <v>0</v>
          </cell>
        </row>
        <row r="6773">
          <cell r="A6773">
            <v>1988</v>
          </cell>
          <cell r="B6773" t="str">
            <v>325</v>
          </cell>
          <cell r="C6773" t="str">
            <v>BABINE RIVER</v>
          </cell>
          <cell r="D6773" t="str">
            <v>6</v>
          </cell>
          <cell r="E6773" t="str">
            <v>3</v>
          </cell>
          <cell r="F6773">
            <v>3</v>
          </cell>
          <cell r="G6773">
            <v>21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</row>
        <row r="6774">
          <cell r="A6774">
            <v>1988</v>
          </cell>
          <cell r="B6774" t="str">
            <v>325</v>
          </cell>
          <cell r="C6774" t="str">
            <v>BABINE RIVER</v>
          </cell>
          <cell r="D6774" t="str">
            <v>6</v>
          </cell>
          <cell r="E6774" t="str">
            <v>6</v>
          </cell>
          <cell r="F6774">
            <v>76</v>
          </cell>
          <cell r="G6774">
            <v>439</v>
          </cell>
          <cell r="H6774">
            <v>0</v>
          </cell>
          <cell r="I6774">
            <v>454</v>
          </cell>
          <cell r="J6774">
            <v>0</v>
          </cell>
          <cell r="K6774">
            <v>0</v>
          </cell>
        </row>
        <row r="6775">
          <cell r="A6775">
            <v>1988</v>
          </cell>
          <cell r="B6775" t="str">
            <v>325</v>
          </cell>
          <cell r="C6775" t="str">
            <v>BABINE RIVER</v>
          </cell>
          <cell r="D6775" t="str">
            <v>6</v>
          </cell>
          <cell r="E6775" t="str">
            <v>7</v>
          </cell>
          <cell r="F6775">
            <v>24</v>
          </cell>
          <cell r="G6775">
            <v>65</v>
          </cell>
          <cell r="H6775">
            <v>0</v>
          </cell>
          <cell r="I6775">
            <v>65</v>
          </cell>
          <cell r="J6775">
            <v>0</v>
          </cell>
          <cell r="K6775">
            <v>0</v>
          </cell>
        </row>
        <row r="6776">
          <cell r="A6776">
            <v>1988</v>
          </cell>
          <cell r="B6776" t="str">
            <v>325</v>
          </cell>
          <cell r="C6776" t="str">
            <v>BABINE RIVER</v>
          </cell>
          <cell r="D6776" t="str">
            <v>6</v>
          </cell>
          <cell r="E6776" t="str">
            <v>8</v>
          </cell>
          <cell r="F6776">
            <v>3</v>
          </cell>
          <cell r="G6776">
            <v>10</v>
          </cell>
          <cell r="H6776">
            <v>0</v>
          </cell>
          <cell r="I6776">
            <v>16</v>
          </cell>
          <cell r="J6776">
            <v>0</v>
          </cell>
          <cell r="K6776">
            <v>0</v>
          </cell>
        </row>
        <row r="6777">
          <cell r="A6777">
            <v>1988</v>
          </cell>
          <cell r="B6777" t="str">
            <v>325</v>
          </cell>
          <cell r="C6777" t="str">
            <v>BABINE RIVER</v>
          </cell>
          <cell r="D6777" t="str">
            <v>6</v>
          </cell>
          <cell r="E6777" t="str">
            <v>9</v>
          </cell>
          <cell r="F6777">
            <v>10</v>
          </cell>
          <cell r="G6777">
            <v>18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</row>
        <row r="6778">
          <cell r="A6778">
            <v>1988</v>
          </cell>
          <cell r="B6778" t="str">
            <v>327</v>
          </cell>
          <cell r="C6778" t="str">
            <v>BELL IRVING RIVER</v>
          </cell>
          <cell r="D6778" t="str">
            <v>6</v>
          </cell>
          <cell r="E6778" t="str">
            <v>6</v>
          </cell>
          <cell r="F6778">
            <v>4</v>
          </cell>
          <cell r="G6778">
            <v>4</v>
          </cell>
          <cell r="H6778">
            <v>0</v>
          </cell>
          <cell r="I6778">
            <v>15</v>
          </cell>
          <cell r="J6778">
            <v>0</v>
          </cell>
          <cell r="K6778">
            <v>0</v>
          </cell>
        </row>
        <row r="6779">
          <cell r="A6779">
            <v>1988</v>
          </cell>
          <cell r="B6779" t="str">
            <v>328</v>
          </cell>
          <cell r="C6779" t="str">
            <v>BISH CREEK</v>
          </cell>
          <cell r="D6779" t="str">
            <v>6</v>
          </cell>
          <cell r="E6779" t="str">
            <v>1</v>
          </cell>
          <cell r="F6779">
            <v>4</v>
          </cell>
          <cell r="G6779">
            <v>9</v>
          </cell>
          <cell r="H6779">
            <v>0</v>
          </cell>
          <cell r="I6779">
            <v>53</v>
          </cell>
          <cell r="J6779">
            <v>0</v>
          </cell>
          <cell r="K6779">
            <v>0</v>
          </cell>
        </row>
        <row r="6780">
          <cell r="A6780">
            <v>1988</v>
          </cell>
          <cell r="B6780" t="str">
            <v>328</v>
          </cell>
          <cell r="C6780" t="str">
            <v>BISH CREEK</v>
          </cell>
          <cell r="D6780" t="str">
            <v>6</v>
          </cell>
          <cell r="E6780" t="str">
            <v>6</v>
          </cell>
          <cell r="F6780">
            <v>11</v>
          </cell>
          <cell r="G6780">
            <v>27</v>
          </cell>
          <cell r="H6780">
            <v>8</v>
          </cell>
          <cell r="I6780">
            <v>23</v>
          </cell>
          <cell r="J6780">
            <v>0</v>
          </cell>
          <cell r="K6780">
            <v>0</v>
          </cell>
        </row>
        <row r="6781">
          <cell r="A6781">
            <v>1988</v>
          </cell>
          <cell r="B6781" t="str">
            <v>328</v>
          </cell>
          <cell r="C6781" t="str">
            <v>BISH CREEK</v>
          </cell>
          <cell r="D6781" t="str">
            <v>6</v>
          </cell>
          <cell r="E6781" t="str">
            <v>7</v>
          </cell>
          <cell r="F6781">
            <v>3</v>
          </cell>
          <cell r="G6781">
            <v>3</v>
          </cell>
          <cell r="H6781">
            <v>0</v>
          </cell>
          <cell r="I6781">
            <v>24</v>
          </cell>
          <cell r="J6781">
            <v>0</v>
          </cell>
          <cell r="K6781">
            <v>0</v>
          </cell>
        </row>
        <row r="6782">
          <cell r="A6782">
            <v>1988</v>
          </cell>
          <cell r="B6782" t="str">
            <v>329</v>
          </cell>
          <cell r="C6782" t="str">
            <v>BULKLEY RIVER</v>
          </cell>
          <cell r="D6782" t="str">
            <v>6</v>
          </cell>
          <cell r="E6782" t="str">
            <v>0</v>
          </cell>
          <cell r="F6782">
            <v>287</v>
          </cell>
          <cell r="G6782">
            <v>1325</v>
          </cell>
          <cell r="H6782">
            <v>27</v>
          </cell>
          <cell r="I6782">
            <v>1202</v>
          </cell>
          <cell r="J6782">
            <v>0</v>
          </cell>
          <cell r="K6782">
            <v>34</v>
          </cell>
        </row>
        <row r="6783">
          <cell r="A6783">
            <v>1988</v>
          </cell>
          <cell r="B6783" t="str">
            <v>329</v>
          </cell>
          <cell r="C6783" t="str">
            <v>BULKLEY RIVER</v>
          </cell>
          <cell r="D6783" t="str">
            <v>6</v>
          </cell>
          <cell r="E6783" t="str">
            <v>1</v>
          </cell>
          <cell r="F6783">
            <v>44</v>
          </cell>
          <cell r="G6783">
            <v>279</v>
          </cell>
          <cell r="H6783">
            <v>9</v>
          </cell>
          <cell r="I6783">
            <v>407</v>
          </cell>
          <cell r="J6783">
            <v>4</v>
          </cell>
          <cell r="K6783">
            <v>49</v>
          </cell>
        </row>
        <row r="6784">
          <cell r="A6784">
            <v>1988</v>
          </cell>
          <cell r="B6784" t="str">
            <v>329</v>
          </cell>
          <cell r="C6784" t="str">
            <v>BULKLEY RIVER</v>
          </cell>
          <cell r="D6784" t="str">
            <v>6</v>
          </cell>
          <cell r="E6784" t="str">
            <v>2</v>
          </cell>
          <cell r="F6784">
            <v>97</v>
          </cell>
          <cell r="G6784">
            <v>537</v>
          </cell>
          <cell r="H6784">
            <v>16</v>
          </cell>
          <cell r="I6784">
            <v>428</v>
          </cell>
          <cell r="J6784">
            <v>0</v>
          </cell>
          <cell r="K6784">
            <v>0</v>
          </cell>
        </row>
        <row r="6785">
          <cell r="A6785">
            <v>1988</v>
          </cell>
          <cell r="B6785" t="str">
            <v>329</v>
          </cell>
          <cell r="C6785" t="str">
            <v>BULKLEY RIVER</v>
          </cell>
          <cell r="D6785" t="str">
            <v>6</v>
          </cell>
          <cell r="E6785" t="str">
            <v>3</v>
          </cell>
          <cell r="F6785">
            <v>24</v>
          </cell>
          <cell r="G6785">
            <v>129</v>
          </cell>
          <cell r="H6785">
            <v>12</v>
          </cell>
          <cell r="I6785">
            <v>66</v>
          </cell>
          <cell r="J6785">
            <v>0</v>
          </cell>
          <cell r="K6785">
            <v>0</v>
          </cell>
        </row>
        <row r="6786">
          <cell r="A6786">
            <v>1988</v>
          </cell>
          <cell r="B6786" t="str">
            <v>329</v>
          </cell>
          <cell r="C6786" t="str">
            <v>BULKLEY RIVER</v>
          </cell>
          <cell r="D6786" t="str">
            <v>6</v>
          </cell>
          <cell r="E6786" t="str">
            <v>4</v>
          </cell>
          <cell r="F6786">
            <v>12</v>
          </cell>
          <cell r="G6786">
            <v>39</v>
          </cell>
          <cell r="H6786">
            <v>12</v>
          </cell>
          <cell r="I6786">
            <v>21</v>
          </cell>
          <cell r="J6786">
            <v>0</v>
          </cell>
          <cell r="K6786">
            <v>0</v>
          </cell>
        </row>
        <row r="6787">
          <cell r="A6787">
            <v>1988</v>
          </cell>
          <cell r="B6787" t="str">
            <v>329</v>
          </cell>
          <cell r="C6787" t="str">
            <v>BULKLEY RIVER</v>
          </cell>
          <cell r="D6787" t="str">
            <v>6</v>
          </cell>
          <cell r="E6787" t="str">
            <v>5</v>
          </cell>
          <cell r="F6787">
            <v>14</v>
          </cell>
          <cell r="G6787">
            <v>91</v>
          </cell>
          <cell r="H6787">
            <v>4</v>
          </cell>
          <cell r="I6787">
            <v>46</v>
          </cell>
          <cell r="J6787">
            <v>0</v>
          </cell>
          <cell r="K6787">
            <v>0</v>
          </cell>
        </row>
        <row r="6788">
          <cell r="A6788">
            <v>1988</v>
          </cell>
          <cell r="B6788" t="str">
            <v>329</v>
          </cell>
          <cell r="C6788" t="str">
            <v>BULKLEY RIVER</v>
          </cell>
          <cell r="D6788" t="str">
            <v>6</v>
          </cell>
          <cell r="E6788" t="str">
            <v>6</v>
          </cell>
          <cell r="F6788">
            <v>721</v>
          </cell>
          <cell r="G6788">
            <v>6330</v>
          </cell>
          <cell r="H6788">
            <v>298</v>
          </cell>
          <cell r="I6788">
            <v>4522</v>
          </cell>
          <cell r="J6788">
            <v>4</v>
          </cell>
          <cell r="K6788">
            <v>53</v>
          </cell>
        </row>
        <row r="6789">
          <cell r="A6789">
            <v>1988</v>
          </cell>
          <cell r="B6789" t="str">
            <v>329</v>
          </cell>
          <cell r="C6789" t="str">
            <v>BULKLEY RIVER</v>
          </cell>
          <cell r="D6789" t="str">
            <v>6</v>
          </cell>
          <cell r="E6789" t="str">
            <v>7</v>
          </cell>
          <cell r="F6789">
            <v>244</v>
          </cell>
          <cell r="G6789">
            <v>803</v>
          </cell>
          <cell r="H6789">
            <v>86</v>
          </cell>
          <cell r="I6789">
            <v>692</v>
          </cell>
          <cell r="J6789">
            <v>3</v>
          </cell>
          <cell r="K6789">
            <v>10</v>
          </cell>
        </row>
        <row r="6790">
          <cell r="A6790">
            <v>1988</v>
          </cell>
          <cell r="B6790" t="str">
            <v>329</v>
          </cell>
          <cell r="C6790" t="str">
            <v>BULKLEY RIVER</v>
          </cell>
          <cell r="D6790" t="str">
            <v>6</v>
          </cell>
          <cell r="E6790" t="str">
            <v>8</v>
          </cell>
          <cell r="F6790">
            <v>42</v>
          </cell>
          <cell r="G6790">
            <v>119</v>
          </cell>
          <cell r="H6790">
            <v>6</v>
          </cell>
          <cell r="I6790">
            <v>26</v>
          </cell>
          <cell r="J6790">
            <v>3</v>
          </cell>
          <cell r="K6790">
            <v>6</v>
          </cell>
        </row>
        <row r="6791">
          <cell r="A6791">
            <v>1988</v>
          </cell>
          <cell r="B6791" t="str">
            <v>329</v>
          </cell>
          <cell r="C6791" t="str">
            <v>BULKLEY RIVER</v>
          </cell>
          <cell r="D6791" t="str">
            <v>6</v>
          </cell>
          <cell r="E6791" t="str">
            <v>9</v>
          </cell>
          <cell r="F6791">
            <v>142</v>
          </cell>
          <cell r="G6791">
            <v>717</v>
          </cell>
          <cell r="H6791">
            <v>55</v>
          </cell>
          <cell r="I6791">
            <v>315</v>
          </cell>
          <cell r="J6791">
            <v>2</v>
          </cell>
          <cell r="K6791">
            <v>32</v>
          </cell>
        </row>
        <row r="6792">
          <cell r="A6792">
            <v>1988</v>
          </cell>
          <cell r="B6792" t="str">
            <v>331</v>
          </cell>
          <cell r="C6792" t="str">
            <v>CANOONA RIVER</v>
          </cell>
          <cell r="D6792" t="str">
            <v>6</v>
          </cell>
          <cell r="E6792" t="str">
            <v>0</v>
          </cell>
          <cell r="F6792">
            <v>2</v>
          </cell>
          <cell r="G6792">
            <v>11</v>
          </cell>
          <cell r="H6792">
            <v>0</v>
          </cell>
          <cell r="I6792">
            <v>2</v>
          </cell>
          <cell r="J6792">
            <v>0</v>
          </cell>
          <cell r="K6792">
            <v>0</v>
          </cell>
        </row>
        <row r="6793">
          <cell r="A6793">
            <v>1988</v>
          </cell>
          <cell r="B6793" t="str">
            <v>331</v>
          </cell>
          <cell r="C6793" t="str">
            <v>CANOONA RIVER</v>
          </cell>
          <cell r="D6793" t="str">
            <v>6</v>
          </cell>
          <cell r="E6793" t="str">
            <v>5</v>
          </cell>
          <cell r="F6793">
            <v>4</v>
          </cell>
          <cell r="G6793">
            <v>7</v>
          </cell>
          <cell r="H6793">
            <v>7</v>
          </cell>
          <cell r="I6793">
            <v>4</v>
          </cell>
          <cell r="J6793">
            <v>0</v>
          </cell>
          <cell r="K6793">
            <v>0</v>
          </cell>
        </row>
        <row r="6794">
          <cell r="A6794">
            <v>1988</v>
          </cell>
          <cell r="B6794" t="str">
            <v>331</v>
          </cell>
          <cell r="C6794" t="str">
            <v>CANOONA RIVER</v>
          </cell>
          <cell r="D6794" t="str">
            <v>6</v>
          </cell>
          <cell r="E6794" t="str">
            <v>6</v>
          </cell>
          <cell r="F6794">
            <v>19</v>
          </cell>
          <cell r="G6794">
            <v>61</v>
          </cell>
          <cell r="H6794">
            <v>0</v>
          </cell>
          <cell r="I6794">
            <v>38</v>
          </cell>
          <cell r="J6794">
            <v>0</v>
          </cell>
          <cell r="K6794">
            <v>0</v>
          </cell>
        </row>
        <row r="6795">
          <cell r="A6795">
            <v>1988</v>
          </cell>
          <cell r="B6795" t="str">
            <v>332</v>
          </cell>
          <cell r="C6795" t="str">
            <v>CEDAR CREEK</v>
          </cell>
          <cell r="D6795" t="str">
            <v>6</v>
          </cell>
          <cell r="E6795" t="str">
            <v>6</v>
          </cell>
          <cell r="F6795">
            <v>15</v>
          </cell>
          <cell r="G6795">
            <v>31</v>
          </cell>
          <cell r="H6795">
            <v>4</v>
          </cell>
          <cell r="I6795">
            <v>19</v>
          </cell>
          <cell r="J6795">
            <v>0</v>
          </cell>
          <cell r="K6795">
            <v>0</v>
          </cell>
        </row>
        <row r="6796">
          <cell r="A6796">
            <v>1988</v>
          </cell>
          <cell r="B6796" t="str">
            <v>332</v>
          </cell>
          <cell r="C6796" t="str">
            <v>CEDAR CREEK</v>
          </cell>
          <cell r="D6796" t="str">
            <v>6</v>
          </cell>
          <cell r="E6796" t="str">
            <v>9</v>
          </cell>
          <cell r="F6796">
            <v>4</v>
          </cell>
          <cell r="G6796">
            <v>4</v>
          </cell>
          <cell r="H6796">
            <v>2</v>
          </cell>
          <cell r="I6796">
            <v>0</v>
          </cell>
          <cell r="J6796">
            <v>0</v>
          </cell>
          <cell r="K6796">
            <v>0</v>
          </cell>
        </row>
        <row r="6797">
          <cell r="A6797">
            <v>1988</v>
          </cell>
          <cell r="B6797" t="str">
            <v>333</v>
          </cell>
          <cell r="C6797" t="str">
            <v>CLORE RIVER</v>
          </cell>
          <cell r="D6797" t="str">
            <v>6</v>
          </cell>
          <cell r="E6797" t="str">
            <v>0</v>
          </cell>
          <cell r="F6797">
            <v>2</v>
          </cell>
          <cell r="G6797">
            <v>6</v>
          </cell>
          <cell r="H6797">
            <v>0</v>
          </cell>
          <cell r="I6797">
            <v>8</v>
          </cell>
          <cell r="J6797">
            <v>0</v>
          </cell>
          <cell r="K6797">
            <v>0</v>
          </cell>
        </row>
        <row r="6798">
          <cell r="A6798">
            <v>1988</v>
          </cell>
          <cell r="B6798" t="str">
            <v>333</v>
          </cell>
          <cell r="C6798" t="str">
            <v>CLORE RIVER</v>
          </cell>
          <cell r="D6798" t="str">
            <v>6</v>
          </cell>
          <cell r="E6798" t="str">
            <v>2</v>
          </cell>
          <cell r="F6798">
            <v>8</v>
          </cell>
          <cell r="G6798">
            <v>8</v>
          </cell>
          <cell r="H6798">
            <v>0</v>
          </cell>
          <cell r="I6798">
            <v>16</v>
          </cell>
          <cell r="J6798">
            <v>0</v>
          </cell>
          <cell r="K6798">
            <v>0</v>
          </cell>
        </row>
        <row r="6799">
          <cell r="A6799">
            <v>1988</v>
          </cell>
          <cell r="B6799" t="str">
            <v>333</v>
          </cell>
          <cell r="C6799" t="str">
            <v>CLORE RIVER</v>
          </cell>
          <cell r="D6799" t="str">
            <v>6</v>
          </cell>
          <cell r="E6799" t="str">
            <v>6</v>
          </cell>
          <cell r="F6799">
            <v>15</v>
          </cell>
          <cell r="G6799">
            <v>15</v>
          </cell>
          <cell r="H6799">
            <v>4</v>
          </cell>
          <cell r="I6799">
            <v>38</v>
          </cell>
          <cell r="J6799">
            <v>0</v>
          </cell>
          <cell r="K6799">
            <v>0</v>
          </cell>
        </row>
        <row r="6800">
          <cell r="A6800">
            <v>1988</v>
          </cell>
          <cell r="B6800" t="str">
            <v>333</v>
          </cell>
          <cell r="C6800" t="str">
            <v>CLORE RIVER</v>
          </cell>
          <cell r="D6800" t="str">
            <v>6</v>
          </cell>
          <cell r="E6800" t="str">
            <v>7</v>
          </cell>
          <cell r="F6800">
            <v>3</v>
          </cell>
          <cell r="G6800">
            <v>3</v>
          </cell>
          <cell r="H6800">
            <v>0</v>
          </cell>
          <cell r="I6800">
            <v>3</v>
          </cell>
          <cell r="J6800">
            <v>0</v>
          </cell>
          <cell r="K6800">
            <v>0</v>
          </cell>
        </row>
        <row r="6801">
          <cell r="A6801">
            <v>1988</v>
          </cell>
          <cell r="B6801" t="str">
            <v>334</v>
          </cell>
          <cell r="C6801" t="str">
            <v>CRANBERRY RIVER</v>
          </cell>
          <cell r="D6801" t="str">
            <v>6</v>
          </cell>
          <cell r="E6801" t="str">
            <v>0</v>
          </cell>
          <cell r="F6801">
            <v>4</v>
          </cell>
          <cell r="G6801">
            <v>6</v>
          </cell>
          <cell r="H6801">
            <v>0</v>
          </cell>
          <cell r="I6801">
            <v>0</v>
          </cell>
          <cell r="J6801">
            <v>2</v>
          </cell>
          <cell r="K6801">
            <v>4</v>
          </cell>
        </row>
        <row r="6802">
          <cell r="A6802">
            <v>1988</v>
          </cell>
          <cell r="B6802" t="str">
            <v>334</v>
          </cell>
          <cell r="C6802" t="str">
            <v>CRANBERRY RIVER</v>
          </cell>
          <cell r="D6802" t="str">
            <v>6</v>
          </cell>
          <cell r="E6802" t="str">
            <v>1</v>
          </cell>
          <cell r="F6802">
            <v>9</v>
          </cell>
          <cell r="G6802">
            <v>18</v>
          </cell>
          <cell r="H6802">
            <v>0</v>
          </cell>
          <cell r="I6802">
            <v>31</v>
          </cell>
          <cell r="J6802">
            <v>0</v>
          </cell>
          <cell r="K6802">
            <v>0</v>
          </cell>
        </row>
        <row r="6803">
          <cell r="A6803">
            <v>1988</v>
          </cell>
          <cell r="B6803" t="str">
            <v>334</v>
          </cell>
          <cell r="C6803" t="str">
            <v>CRANBERRY RIVER</v>
          </cell>
          <cell r="D6803" t="str">
            <v>6</v>
          </cell>
          <cell r="E6803" t="str">
            <v>2</v>
          </cell>
          <cell r="F6803">
            <v>4</v>
          </cell>
          <cell r="G6803">
            <v>4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</row>
        <row r="6804">
          <cell r="A6804">
            <v>1988</v>
          </cell>
          <cell r="B6804" t="str">
            <v>334</v>
          </cell>
          <cell r="C6804" t="str">
            <v>CRANBERRY RIVER</v>
          </cell>
          <cell r="D6804" t="str">
            <v>6</v>
          </cell>
          <cell r="E6804" t="str">
            <v>3</v>
          </cell>
          <cell r="F6804">
            <v>9</v>
          </cell>
          <cell r="G6804">
            <v>12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</row>
        <row r="6805">
          <cell r="A6805">
            <v>1988</v>
          </cell>
          <cell r="B6805" t="str">
            <v>334</v>
          </cell>
          <cell r="C6805" t="str">
            <v>CRANBERRY RIVER</v>
          </cell>
          <cell r="D6805" t="str">
            <v>6</v>
          </cell>
          <cell r="E6805" t="str">
            <v>4</v>
          </cell>
          <cell r="F6805">
            <v>6</v>
          </cell>
          <cell r="G6805">
            <v>83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</row>
        <row r="6806">
          <cell r="A6806">
            <v>1988</v>
          </cell>
          <cell r="B6806" t="str">
            <v>334</v>
          </cell>
          <cell r="C6806" t="str">
            <v>CRANBERRY RIVER</v>
          </cell>
          <cell r="D6806" t="str">
            <v>6</v>
          </cell>
          <cell r="E6806" t="str">
            <v>5</v>
          </cell>
          <cell r="F6806">
            <v>7</v>
          </cell>
          <cell r="G6806">
            <v>28</v>
          </cell>
          <cell r="H6806">
            <v>7</v>
          </cell>
          <cell r="I6806">
            <v>4</v>
          </cell>
          <cell r="J6806">
            <v>0</v>
          </cell>
          <cell r="K6806">
            <v>0</v>
          </cell>
        </row>
        <row r="6807">
          <cell r="A6807">
            <v>1988</v>
          </cell>
          <cell r="B6807" t="str">
            <v>334</v>
          </cell>
          <cell r="C6807" t="str">
            <v>CRANBERRY RIVER</v>
          </cell>
          <cell r="D6807" t="str">
            <v>6</v>
          </cell>
          <cell r="E6807" t="str">
            <v>6</v>
          </cell>
          <cell r="F6807">
            <v>73</v>
          </cell>
          <cell r="G6807">
            <v>244</v>
          </cell>
          <cell r="H6807">
            <v>27</v>
          </cell>
          <cell r="I6807">
            <v>351</v>
          </cell>
          <cell r="J6807">
            <v>0</v>
          </cell>
          <cell r="K6807">
            <v>0</v>
          </cell>
        </row>
        <row r="6808">
          <cell r="A6808">
            <v>1988</v>
          </cell>
          <cell r="B6808" t="str">
            <v>334</v>
          </cell>
          <cell r="C6808" t="str">
            <v>CRANBERRY RIVER</v>
          </cell>
          <cell r="D6808" t="str">
            <v>6</v>
          </cell>
          <cell r="E6808" t="str">
            <v>7</v>
          </cell>
          <cell r="F6808">
            <v>103</v>
          </cell>
          <cell r="G6808">
            <v>276</v>
          </cell>
          <cell r="H6808">
            <v>17</v>
          </cell>
          <cell r="I6808">
            <v>138</v>
          </cell>
          <cell r="J6808">
            <v>0</v>
          </cell>
          <cell r="K6808">
            <v>0</v>
          </cell>
        </row>
        <row r="6809">
          <cell r="A6809">
            <v>1988</v>
          </cell>
          <cell r="B6809" t="str">
            <v>334</v>
          </cell>
          <cell r="C6809" t="str">
            <v>CRANBERRY RIVER</v>
          </cell>
          <cell r="D6809" t="str">
            <v>6</v>
          </cell>
          <cell r="E6809" t="str">
            <v>8</v>
          </cell>
          <cell r="F6809">
            <v>6</v>
          </cell>
          <cell r="G6809">
            <v>26</v>
          </cell>
          <cell r="H6809">
            <v>3</v>
          </cell>
          <cell r="I6809">
            <v>0</v>
          </cell>
          <cell r="J6809">
            <v>0</v>
          </cell>
          <cell r="K6809">
            <v>0</v>
          </cell>
        </row>
        <row r="6810">
          <cell r="A6810">
            <v>1988</v>
          </cell>
          <cell r="B6810" t="str">
            <v>334</v>
          </cell>
          <cell r="C6810" t="str">
            <v>CRANBERRY RIVER</v>
          </cell>
          <cell r="D6810" t="str">
            <v>6</v>
          </cell>
          <cell r="E6810" t="str">
            <v>9</v>
          </cell>
          <cell r="F6810">
            <v>34</v>
          </cell>
          <cell r="G6810">
            <v>136</v>
          </cell>
          <cell r="H6810">
            <v>14</v>
          </cell>
          <cell r="I6810">
            <v>14</v>
          </cell>
          <cell r="J6810">
            <v>0</v>
          </cell>
          <cell r="K6810">
            <v>0</v>
          </cell>
        </row>
        <row r="6811">
          <cell r="A6811">
            <v>1988</v>
          </cell>
          <cell r="B6811" t="str">
            <v>335</v>
          </cell>
          <cell r="C6811" t="str">
            <v>DALA RIVER</v>
          </cell>
          <cell r="D6811" t="str">
            <v>6</v>
          </cell>
          <cell r="E6811" t="str">
            <v>6</v>
          </cell>
          <cell r="F6811">
            <v>8</v>
          </cell>
          <cell r="G6811">
            <v>11</v>
          </cell>
          <cell r="H6811">
            <v>4</v>
          </cell>
          <cell r="I6811">
            <v>0</v>
          </cell>
          <cell r="J6811">
            <v>0</v>
          </cell>
          <cell r="K6811">
            <v>0</v>
          </cell>
        </row>
        <row r="6812">
          <cell r="A6812">
            <v>1988</v>
          </cell>
          <cell r="B6812" t="str">
            <v>336</v>
          </cell>
          <cell r="C6812" t="str">
            <v>DAMDOCHAX CREEK</v>
          </cell>
          <cell r="D6812" t="str">
            <v>6</v>
          </cell>
          <cell r="E6812" t="str">
            <v>0</v>
          </cell>
          <cell r="F6812">
            <v>25</v>
          </cell>
          <cell r="G6812">
            <v>138</v>
          </cell>
          <cell r="H6812">
            <v>6</v>
          </cell>
          <cell r="I6812">
            <v>186</v>
          </cell>
          <cell r="J6812">
            <v>0</v>
          </cell>
          <cell r="K6812">
            <v>0</v>
          </cell>
        </row>
        <row r="6813">
          <cell r="A6813">
            <v>1988</v>
          </cell>
          <cell r="B6813" t="str">
            <v>336</v>
          </cell>
          <cell r="C6813" t="str">
            <v>DAMDOCHAX CREEK</v>
          </cell>
          <cell r="D6813" t="str">
            <v>6</v>
          </cell>
          <cell r="E6813" t="str">
            <v>6</v>
          </cell>
          <cell r="F6813">
            <v>8</v>
          </cell>
          <cell r="G6813">
            <v>15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</row>
        <row r="6814">
          <cell r="A6814">
            <v>1988</v>
          </cell>
          <cell r="B6814" t="str">
            <v>339</v>
          </cell>
          <cell r="C6814" t="str">
            <v>EXCHAMSIKS RIVER</v>
          </cell>
          <cell r="D6814" t="str">
            <v>6</v>
          </cell>
          <cell r="E6814" t="str">
            <v>6</v>
          </cell>
          <cell r="F6814">
            <v>11</v>
          </cell>
          <cell r="G6814">
            <v>23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</row>
        <row r="6815">
          <cell r="A6815">
            <v>1988</v>
          </cell>
          <cell r="B6815" t="str">
            <v>339</v>
          </cell>
          <cell r="C6815" t="str">
            <v>EXCHAMSIKS RIVER</v>
          </cell>
          <cell r="D6815" t="str">
            <v>6</v>
          </cell>
          <cell r="E6815" t="str">
            <v>7</v>
          </cell>
          <cell r="F6815">
            <v>3</v>
          </cell>
          <cell r="G6815">
            <v>17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</row>
        <row r="6816">
          <cell r="A6816">
            <v>1988</v>
          </cell>
          <cell r="B6816" t="str">
            <v>340</v>
          </cell>
          <cell r="C6816" t="str">
            <v>EXSTEW RIVER</v>
          </cell>
          <cell r="D6816" t="str">
            <v>6</v>
          </cell>
          <cell r="E6816" t="str">
            <v>6</v>
          </cell>
          <cell r="F6816">
            <v>8</v>
          </cell>
          <cell r="G6816">
            <v>15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</row>
        <row r="6817">
          <cell r="A6817">
            <v>1988</v>
          </cell>
          <cell r="B6817" t="str">
            <v>342</v>
          </cell>
          <cell r="C6817" t="str">
            <v>GITNADOIX RIVER</v>
          </cell>
          <cell r="D6817" t="str">
            <v>6</v>
          </cell>
          <cell r="E6817" t="str">
            <v>5</v>
          </cell>
          <cell r="F6817">
            <v>7</v>
          </cell>
          <cell r="G6817">
            <v>14</v>
          </cell>
          <cell r="H6817">
            <v>14</v>
          </cell>
          <cell r="I6817">
            <v>4</v>
          </cell>
          <cell r="J6817">
            <v>0</v>
          </cell>
          <cell r="K6817">
            <v>0</v>
          </cell>
        </row>
        <row r="6818">
          <cell r="A6818">
            <v>1988</v>
          </cell>
          <cell r="B6818" t="str">
            <v>342</v>
          </cell>
          <cell r="C6818" t="str">
            <v>GITNADOIX RIVER</v>
          </cell>
          <cell r="D6818" t="str">
            <v>6</v>
          </cell>
          <cell r="E6818" t="str">
            <v>6</v>
          </cell>
          <cell r="F6818">
            <v>27</v>
          </cell>
          <cell r="G6818">
            <v>95</v>
          </cell>
          <cell r="H6818">
            <v>11</v>
          </cell>
          <cell r="I6818">
            <v>130</v>
          </cell>
          <cell r="J6818">
            <v>0</v>
          </cell>
          <cell r="K6818">
            <v>0</v>
          </cell>
        </row>
        <row r="6819">
          <cell r="A6819">
            <v>1988</v>
          </cell>
          <cell r="B6819" t="str">
            <v>342</v>
          </cell>
          <cell r="C6819" t="str">
            <v>GITNADOIX RIVER</v>
          </cell>
          <cell r="D6819" t="str">
            <v>6</v>
          </cell>
          <cell r="E6819" t="str">
            <v>7</v>
          </cell>
          <cell r="F6819">
            <v>3</v>
          </cell>
          <cell r="G6819">
            <v>7</v>
          </cell>
          <cell r="H6819">
            <v>3</v>
          </cell>
          <cell r="I6819">
            <v>34</v>
          </cell>
          <cell r="J6819">
            <v>0</v>
          </cell>
          <cell r="K6819">
            <v>0</v>
          </cell>
        </row>
        <row r="6820">
          <cell r="A6820">
            <v>1988</v>
          </cell>
          <cell r="B6820" t="str">
            <v>342</v>
          </cell>
          <cell r="C6820" t="str">
            <v>GITNADOIX RIVER</v>
          </cell>
          <cell r="D6820" t="str">
            <v>6</v>
          </cell>
          <cell r="E6820" t="str">
            <v>9</v>
          </cell>
          <cell r="F6820">
            <v>2</v>
          </cell>
          <cell r="G6820">
            <v>2</v>
          </cell>
          <cell r="H6820">
            <v>0</v>
          </cell>
          <cell r="I6820">
            <v>2</v>
          </cell>
          <cell r="J6820">
            <v>0</v>
          </cell>
          <cell r="K6820">
            <v>0</v>
          </cell>
        </row>
        <row r="6821">
          <cell r="A6821">
            <v>1988</v>
          </cell>
          <cell r="B6821" t="str">
            <v>344</v>
          </cell>
          <cell r="C6821" t="str">
            <v>INKLIN RIVER</v>
          </cell>
          <cell r="D6821" t="str">
            <v>6</v>
          </cell>
          <cell r="E6821" t="str">
            <v>6</v>
          </cell>
          <cell r="F6821">
            <v>4</v>
          </cell>
          <cell r="G6821">
            <v>4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</row>
        <row r="6822">
          <cell r="A6822">
            <v>1988</v>
          </cell>
          <cell r="B6822" t="str">
            <v>344</v>
          </cell>
          <cell r="C6822" t="str">
            <v>INKLIN RIVER</v>
          </cell>
          <cell r="D6822" t="str">
            <v>6</v>
          </cell>
          <cell r="E6822" t="str">
            <v>9</v>
          </cell>
          <cell r="F6822">
            <v>2</v>
          </cell>
          <cell r="G6822">
            <v>2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</row>
        <row r="6823">
          <cell r="A6823">
            <v>1988</v>
          </cell>
          <cell r="B6823" t="str">
            <v>345</v>
          </cell>
          <cell r="C6823" t="str">
            <v>ISHKHEENICKH RIVER</v>
          </cell>
          <cell r="D6823" t="str">
            <v>6</v>
          </cell>
          <cell r="E6823" t="str">
            <v>1</v>
          </cell>
          <cell r="F6823">
            <v>4</v>
          </cell>
          <cell r="G6823">
            <v>18</v>
          </cell>
          <cell r="H6823">
            <v>0</v>
          </cell>
          <cell r="I6823">
            <v>18</v>
          </cell>
          <cell r="J6823">
            <v>0</v>
          </cell>
          <cell r="K6823">
            <v>0</v>
          </cell>
        </row>
        <row r="6824">
          <cell r="A6824">
            <v>1988</v>
          </cell>
          <cell r="B6824" t="str">
            <v>345</v>
          </cell>
          <cell r="C6824" t="str">
            <v>ISHKHEENICKH RIVER</v>
          </cell>
          <cell r="D6824" t="str">
            <v>6</v>
          </cell>
          <cell r="E6824" t="str">
            <v>6</v>
          </cell>
          <cell r="F6824">
            <v>126</v>
          </cell>
          <cell r="G6824">
            <v>527</v>
          </cell>
          <cell r="H6824">
            <v>95</v>
          </cell>
          <cell r="I6824">
            <v>1053</v>
          </cell>
          <cell r="J6824">
            <v>0</v>
          </cell>
          <cell r="K6824">
            <v>0</v>
          </cell>
        </row>
        <row r="6825">
          <cell r="A6825">
            <v>1988</v>
          </cell>
          <cell r="B6825" t="str">
            <v>345</v>
          </cell>
          <cell r="C6825" t="str">
            <v>ISHKHEENICKH RIVER</v>
          </cell>
          <cell r="D6825" t="str">
            <v>6</v>
          </cell>
          <cell r="E6825" t="str">
            <v>7</v>
          </cell>
          <cell r="F6825">
            <v>14</v>
          </cell>
          <cell r="G6825">
            <v>69</v>
          </cell>
          <cell r="H6825">
            <v>3</v>
          </cell>
          <cell r="I6825">
            <v>124</v>
          </cell>
          <cell r="J6825">
            <v>0</v>
          </cell>
          <cell r="K6825">
            <v>0</v>
          </cell>
        </row>
        <row r="6826">
          <cell r="A6826">
            <v>1988</v>
          </cell>
          <cell r="B6826" t="str">
            <v>345</v>
          </cell>
          <cell r="C6826" t="str">
            <v>ISHKHEENICKH RIVER</v>
          </cell>
          <cell r="D6826" t="str">
            <v>6</v>
          </cell>
          <cell r="E6826" t="str">
            <v>9</v>
          </cell>
          <cell r="F6826">
            <v>4</v>
          </cell>
          <cell r="G6826">
            <v>12</v>
          </cell>
          <cell r="H6826">
            <v>2</v>
          </cell>
          <cell r="I6826">
            <v>24</v>
          </cell>
          <cell r="J6826">
            <v>0</v>
          </cell>
          <cell r="K6826">
            <v>0</v>
          </cell>
        </row>
        <row r="6827">
          <cell r="A6827">
            <v>1988</v>
          </cell>
          <cell r="B6827" t="str">
            <v>347</v>
          </cell>
          <cell r="C6827" t="str">
            <v>KASIKS RIVER</v>
          </cell>
          <cell r="D6827" t="str">
            <v>6</v>
          </cell>
          <cell r="E6827" t="str">
            <v>6</v>
          </cell>
          <cell r="F6827">
            <v>15</v>
          </cell>
          <cell r="G6827">
            <v>50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</row>
        <row r="6828">
          <cell r="A6828">
            <v>1988</v>
          </cell>
          <cell r="B6828" t="str">
            <v>350</v>
          </cell>
          <cell r="C6828" t="str">
            <v>KHYEX RIVER</v>
          </cell>
          <cell r="D6828" t="str">
            <v>6</v>
          </cell>
          <cell r="E6828" t="str">
            <v>6</v>
          </cell>
          <cell r="F6828">
            <v>4</v>
          </cell>
          <cell r="G6828">
            <v>4</v>
          </cell>
          <cell r="H6828">
            <v>4</v>
          </cell>
          <cell r="I6828">
            <v>0</v>
          </cell>
          <cell r="J6828">
            <v>0</v>
          </cell>
          <cell r="K6828">
            <v>0</v>
          </cell>
        </row>
        <row r="6829">
          <cell r="A6829">
            <v>1988</v>
          </cell>
          <cell r="B6829" t="str">
            <v>351</v>
          </cell>
          <cell r="C6829" t="str">
            <v>KILDALA RIVER</v>
          </cell>
          <cell r="D6829" t="str">
            <v>6</v>
          </cell>
          <cell r="E6829" t="str">
            <v>6</v>
          </cell>
          <cell r="F6829">
            <v>8</v>
          </cell>
          <cell r="G6829">
            <v>23</v>
          </cell>
          <cell r="H6829">
            <v>4</v>
          </cell>
          <cell r="I6829">
            <v>4</v>
          </cell>
          <cell r="J6829">
            <v>0</v>
          </cell>
          <cell r="K6829">
            <v>0</v>
          </cell>
        </row>
        <row r="6830">
          <cell r="A6830">
            <v>1988</v>
          </cell>
          <cell r="B6830" t="str">
            <v>354</v>
          </cell>
          <cell r="C6830" t="str">
            <v>KISPIOX RIVER</v>
          </cell>
          <cell r="D6830" t="str">
            <v>6</v>
          </cell>
          <cell r="E6830" t="str">
            <v>0</v>
          </cell>
          <cell r="F6830">
            <v>293</v>
          </cell>
          <cell r="G6830">
            <v>1756</v>
          </cell>
          <cell r="H6830">
            <v>21</v>
          </cell>
          <cell r="I6830">
            <v>1184</v>
          </cell>
          <cell r="J6830">
            <v>2</v>
          </cell>
          <cell r="K6830">
            <v>8</v>
          </cell>
        </row>
        <row r="6831">
          <cell r="A6831">
            <v>1988</v>
          </cell>
          <cell r="B6831" t="str">
            <v>354</v>
          </cell>
          <cell r="C6831" t="str">
            <v>KISPIOX RIVER</v>
          </cell>
          <cell r="D6831" t="str">
            <v>6</v>
          </cell>
          <cell r="E6831" t="str">
            <v>1</v>
          </cell>
          <cell r="F6831">
            <v>13</v>
          </cell>
          <cell r="G6831">
            <v>66</v>
          </cell>
          <cell r="H6831">
            <v>0</v>
          </cell>
          <cell r="I6831">
            <v>22</v>
          </cell>
          <cell r="J6831">
            <v>0</v>
          </cell>
          <cell r="K6831">
            <v>0</v>
          </cell>
        </row>
        <row r="6832">
          <cell r="A6832">
            <v>1988</v>
          </cell>
          <cell r="B6832" t="str">
            <v>354</v>
          </cell>
          <cell r="C6832" t="str">
            <v>KISPIOX RIVER</v>
          </cell>
          <cell r="D6832" t="str">
            <v>6</v>
          </cell>
          <cell r="E6832" t="str">
            <v>2</v>
          </cell>
          <cell r="F6832">
            <v>52</v>
          </cell>
          <cell r="G6832">
            <v>170</v>
          </cell>
          <cell r="H6832">
            <v>16</v>
          </cell>
          <cell r="I6832">
            <v>153</v>
          </cell>
          <cell r="J6832">
            <v>0</v>
          </cell>
          <cell r="K6832">
            <v>0</v>
          </cell>
        </row>
        <row r="6833">
          <cell r="A6833">
            <v>1988</v>
          </cell>
          <cell r="B6833" t="str">
            <v>354</v>
          </cell>
          <cell r="C6833" t="str">
            <v>KISPIOX RIVER</v>
          </cell>
          <cell r="D6833" t="str">
            <v>6</v>
          </cell>
          <cell r="E6833" t="str">
            <v>3</v>
          </cell>
          <cell r="F6833">
            <v>18</v>
          </cell>
          <cell r="G6833">
            <v>57</v>
          </cell>
          <cell r="H6833">
            <v>6</v>
          </cell>
          <cell r="I6833">
            <v>9</v>
          </cell>
          <cell r="J6833">
            <v>0</v>
          </cell>
          <cell r="K6833">
            <v>0</v>
          </cell>
        </row>
        <row r="6834">
          <cell r="A6834">
            <v>1988</v>
          </cell>
          <cell r="B6834" t="str">
            <v>354</v>
          </cell>
          <cell r="C6834" t="str">
            <v>KISPIOX RIVER</v>
          </cell>
          <cell r="D6834" t="str">
            <v>6</v>
          </cell>
          <cell r="E6834" t="str">
            <v>4</v>
          </cell>
          <cell r="F6834">
            <v>12</v>
          </cell>
          <cell r="G6834">
            <v>42</v>
          </cell>
          <cell r="H6834">
            <v>0</v>
          </cell>
          <cell r="I6834">
            <v>15</v>
          </cell>
          <cell r="J6834">
            <v>0</v>
          </cell>
          <cell r="K6834">
            <v>0</v>
          </cell>
        </row>
        <row r="6835">
          <cell r="A6835">
            <v>1988</v>
          </cell>
          <cell r="B6835" t="str">
            <v>354</v>
          </cell>
          <cell r="C6835" t="str">
            <v>KISPIOX RIVER</v>
          </cell>
          <cell r="D6835" t="str">
            <v>6</v>
          </cell>
          <cell r="E6835" t="str">
            <v>5</v>
          </cell>
          <cell r="F6835">
            <v>11</v>
          </cell>
          <cell r="G6835">
            <v>60</v>
          </cell>
          <cell r="H6835">
            <v>4</v>
          </cell>
          <cell r="I6835">
            <v>18</v>
          </cell>
          <cell r="J6835">
            <v>0</v>
          </cell>
          <cell r="K6835">
            <v>0</v>
          </cell>
        </row>
        <row r="6836">
          <cell r="A6836">
            <v>1988</v>
          </cell>
          <cell r="B6836" t="str">
            <v>354</v>
          </cell>
          <cell r="C6836" t="str">
            <v>KISPIOX RIVER</v>
          </cell>
          <cell r="D6836" t="str">
            <v>6</v>
          </cell>
          <cell r="E6836" t="str">
            <v>6</v>
          </cell>
          <cell r="F6836">
            <v>237</v>
          </cell>
          <cell r="G6836">
            <v>1233</v>
          </cell>
          <cell r="H6836">
            <v>46</v>
          </cell>
          <cell r="I6836">
            <v>790</v>
          </cell>
          <cell r="J6836">
            <v>4</v>
          </cell>
          <cell r="K6836">
            <v>8</v>
          </cell>
        </row>
        <row r="6837">
          <cell r="A6837">
            <v>1988</v>
          </cell>
          <cell r="B6837" t="str">
            <v>354</v>
          </cell>
          <cell r="C6837" t="str">
            <v>KISPIOX RIVER</v>
          </cell>
          <cell r="D6837" t="str">
            <v>6</v>
          </cell>
          <cell r="E6837" t="str">
            <v>7</v>
          </cell>
          <cell r="F6837">
            <v>76</v>
          </cell>
          <cell r="G6837">
            <v>231</v>
          </cell>
          <cell r="H6837">
            <v>21</v>
          </cell>
          <cell r="I6837">
            <v>103</v>
          </cell>
          <cell r="J6837">
            <v>0</v>
          </cell>
          <cell r="K6837">
            <v>3</v>
          </cell>
        </row>
        <row r="6838">
          <cell r="A6838">
            <v>1988</v>
          </cell>
          <cell r="B6838" t="str">
            <v>354</v>
          </cell>
          <cell r="C6838" t="str">
            <v>KISPIOX RIVER</v>
          </cell>
          <cell r="D6838" t="str">
            <v>6</v>
          </cell>
          <cell r="E6838" t="str">
            <v>8</v>
          </cell>
          <cell r="F6838">
            <v>13</v>
          </cell>
          <cell r="G6838">
            <v>29</v>
          </cell>
          <cell r="H6838">
            <v>3</v>
          </cell>
          <cell r="I6838">
            <v>3</v>
          </cell>
          <cell r="J6838">
            <v>0</v>
          </cell>
          <cell r="K6838">
            <v>0</v>
          </cell>
        </row>
        <row r="6839">
          <cell r="A6839">
            <v>1988</v>
          </cell>
          <cell r="B6839" t="str">
            <v>354</v>
          </cell>
          <cell r="C6839" t="str">
            <v>KISPIOX RIVER</v>
          </cell>
          <cell r="D6839" t="str">
            <v>6</v>
          </cell>
          <cell r="E6839" t="str">
            <v>9</v>
          </cell>
          <cell r="F6839">
            <v>77</v>
          </cell>
          <cell r="G6839">
            <v>335</v>
          </cell>
          <cell r="H6839">
            <v>12</v>
          </cell>
          <cell r="I6839">
            <v>170</v>
          </cell>
          <cell r="J6839">
            <v>0</v>
          </cell>
          <cell r="K6839">
            <v>8</v>
          </cell>
        </row>
        <row r="6840">
          <cell r="A6840">
            <v>1988</v>
          </cell>
          <cell r="B6840" t="str">
            <v>355</v>
          </cell>
          <cell r="C6840" t="str">
            <v>KITEEN RIVER</v>
          </cell>
          <cell r="D6840" t="str">
            <v>6</v>
          </cell>
          <cell r="E6840" t="str">
            <v>1</v>
          </cell>
          <cell r="F6840">
            <v>4</v>
          </cell>
          <cell r="G6840">
            <v>9</v>
          </cell>
          <cell r="H6840">
            <v>0</v>
          </cell>
          <cell r="I6840">
            <v>0</v>
          </cell>
          <cell r="J6840">
            <v>0</v>
          </cell>
          <cell r="K6840">
            <v>0</v>
          </cell>
        </row>
        <row r="6841">
          <cell r="A6841">
            <v>1988</v>
          </cell>
          <cell r="B6841" t="str">
            <v>355</v>
          </cell>
          <cell r="C6841" t="str">
            <v>KITEEN RIVER</v>
          </cell>
          <cell r="D6841" t="str">
            <v>6</v>
          </cell>
          <cell r="E6841" t="str">
            <v>4</v>
          </cell>
          <cell r="F6841">
            <v>6</v>
          </cell>
          <cell r="G6841">
            <v>18</v>
          </cell>
          <cell r="H6841">
            <v>0</v>
          </cell>
          <cell r="I6841">
            <v>0</v>
          </cell>
          <cell r="J6841">
            <v>0</v>
          </cell>
          <cell r="K6841">
            <v>0</v>
          </cell>
        </row>
        <row r="6842">
          <cell r="A6842">
            <v>1988</v>
          </cell>
          <cell r="B6842" t="str">
            <v>355</v>
          </cell>
          <cell r="C6842" t="str">
            <v>KITEEN RIVER</v>
          </cell>
          <cell r="D6842" t="str">
            <v>6</v>
          </cell>
          <cell r="E6842" t="str">
            <v>6</v>
          </cell>
          <cell r="F6842">
            <v>27</v>
          </cell>
          <cell r="G6842">
            <v>65</v>
          </cell>
          <cell r="H6842">
            <v>11</v>
          </cell>
          <cell r="I6842">
            <v>80</v>
          </cell>
          <cell r="J6842">
            <v>0</v>
          </cell>
          <cell r="K6842">
            <v>0</v>
          </cell>
        </row>
        <row r="6843">
          <cell r="A6843">
            <v>1988</v>
          </cell>
          <cell r="B6843" t="str">
            <v>355</v>
          </cell>
          <cell r="C6843" t="str">
            <v>KITEEN RIVER</v>
          </cell>
          <cell r="D6843" t="str">
            <v>6</v>
          </cell>
          <cell r="E6843" t="str">
            <v>7</v>
          </cell>
          <cell r="F6843">
            <v>3</v>
          </cell>
          <cell r="G6843">
            <v>3</v>
          </cell>
          <cell r="H6843">
            <v>0</v>
          </cell>
          <cell r="I6843">
            <v>0</v>
          </cell>
          <cell r="J6843">
            <v>0</v>
          </cell>
          <cell r="K6843">
            <v>0</v>
          </cell>
        </row>
        <row r="6844">
          <cell r="A6844">
            <v>1988</v>
          </cell>
          <cell r="B6844" t="str">
            <v>355</v>
          </cell>
          <cell r="C6844" t="str">
            <v>KITEEN RIVER</v>
          </cell>
          <cell r="D6844" t="str">
            <v>6</v>
          </cell>
          <cell r="E6844" t="str">
            <v>9</v>
          </cell>
          <cell r="F6844">
            <v>6</v>
          </cell>
          <cell r="G6844">
            <v>10</v>
          </cell>
          <cell r="H6844">
            <v>0</v>
          </cell>
          <cell r="I6844">
            <v>2</v>
          </cell>
          <cell r="J6844">
            <v>0</v>
          </cell>
          <cell r="K6844">
            <v>0</v>
          </cell>
        </row>
        <row r="6845">
          <cell r="A6845">
            <v>1988</v>
          </cell>
          <cell r="B6845" t="str">
            <v>356</v>
          </cell>
          <cell r="C6845" t="str">
            <v>KITIMAT RIVER</v>
          </cell>
          <cell r="D6845" t="str">
            <v>6</v>
          </cell>
          <cell r="E6845" t="str">
            <v>0</v>
          </cell>
          <cell r="F6845">
            <v>23</v>
          </cell>
          <cell r="G6845">
            <v>124</v>
          </cell>
          <cell r="H6845">
            <v>10</v>
          </cell>
          <cell r="I6845">
            <v>0</v>
          </cell>
          <cell r="J6845">
            <v>0</v>
          </cell>
          <cell r="K6845">
            <v>4</v>
          </cell>
        </row>
        <row r="6846">
          <cell r="A6846">
            <v>1988</v>
          </cell>
          <cell r="B6846" t="str">
            <v>356</v>
          </cell>
          <cell r="C6846" t="str">
            <v>KITIMAT RIVER</v>
          </cell>
          <cell r="D6846" t="str">
            <v>6</v>
          </cell>
          <cell r="E6846" t="str">
            <v>1</v>
          </cell>
          <cell r="F6846">
            <v>13</v>
          </cell>
          <cell r="G6846">
            <v>71</v>
          </cell>
          <cell r="H6846">
            <v>4</v>
          </cell>
          <cell r="I6846">
            <v>62</v>
          </cell>
          <cell r="J6846">
            <v>0</v>
          </cell>
          <cell r="K6846">
            <v>0</v>
          </cell>
        </row>
        <row r="6847">
          <cell r="A6847">
            <v>1988</v>
          </cell>
          <cell r="B6847" t="str">
            <v>356</v>
          </cell>
          <cell r="C6847" t="str">
            <v>KITIMAT RIVER</v>
          </cell>
          <cell r="D6847" t="str">
            <v>6</v>
          </cell>
          <cell r="E6847" t="str">
            <v>2</v>
          </cell>
          <cell r="F6847">
            <v>28</v>
          </cell>
          <cell r="G6847">
            <v>97</v>
          </cell>
          <cell r="H6847">
            <v>12</v>
          </cell>
          <cell r="I6847">
            <v>0</v>
          </cell>
          <cell r="J6847">
            <v>4</v>
          </cell>
          <cell r="K6847">
            <v>0</v>
          </cell>
        </row>
        <row r="6848">
          <cell r="A6848">
            <v>1988</v>
          </cell>
          <cell r="B6848" t="str">
            <v>356</v>
          </cell>
          <cell r="C6848" t="str">
            <v>KITIMAT RIVER</v>
          </cell>
          <cell r="D6848" t="str">
            <v>6</v>
          </cell>
          <cell r="E6848" t="str">
            <v>3</v>
          </cell>
          <cell r="F6848">
            <v>6</v>
          </cell>
          <cell r="G6848">
            <v>15</v>
          </cell>
          <cell r="H6848">
            <v>0</v>
          </cell>
          <cell r="I6848">
            <v>0</v>
          </cell>
          <cell r="J6848">
            <v>0</v>
          </cell>
          <cell r="K6848">
            <v>0</v>
          </cell>
        </row>
        <row r="6849">
          <cell r="A6849">
            <v>1988</v>
          </cell>
          <cell r="B6849" t="str">
            <v>356</v>
          </cell>
          <cell r="C6849" t="str">
            <v>KITIMAT RIVER</v>
          </cell>
          <cell r="D6849" t="str">
            <v>6</v>
          </cell>
          <cell r="E6849" t="str">
            <v>5</v>
          </cell>
          <cell r="F6849">
            <v>11</v>
          </cell>
          <cell r="G6849">
            <v>18</v>
          </cell>
          <cell r="H6849">
            <v>4</v>
          </cell>
          <cell r="I6849">
            <v>0</v>
          </cell>
          <cell r="J6849">
            <v>0</v>
          </cell>
          <cell r="K6849">
            <v>0</v>
          </cell>
        </row>
        <row r="6850">
          <cell r="A6850">
            <v>1988</v>
          </cell>
          <cell r="B6850" t="str">
            <v>356</v>
          </cell>
          <cell r="C6850" t="str">
            <v>KITIMAT RIVER</v>
          </cell>
          <cell r="D6850" t="str">
            <v>6</v>
          </cell>
          <cell r="E6850" t="str">
            <v>6</v>
          </cell>
          <cell r="F6850">
            <v>630</v>
          </cell>
          <cell r="G6850">
            <v>5144</v>
          </cell>
          <cell r="H6850">
            <v>408</v>
          </cell>
          <cell r="I6850">
            <v>1393</v>
          </cell>
          <cell r="J6850">
            <v>214</v>
          </cell>
          <cell r="K6850">
            <v>424</v>
          </cell>
        </row>
        <row r="6851">
          <cell r="A6851">
            <v>1988</v>
          </cell>
          <cell r="B6851" t="str">
            <v>356</v>
          </cell>
          <cell r="C6851" t="str">
            <v>KITIMAT RIVER</v>
          </cell>
          <cell r="D6851" t="str">
            <v>6</v>
          </cell>
          <cell r="E6851" t="str">
            <v>7</v>
          </cell>
          <cell r="F6851">
            <v>86</v>
          </cell>
          <cell r="G6851">
            <v>186</v>
          </cell>
          <cell r="H6851">
            <v>10</v>
          </cell>
          <cell r="I6851">
            <v>14</v>
          </cell>
          <cell r="J6851">
            <v>0</v>
          </cell>
          <cell r="K6851">
            <v>3</v>
          </cell>
        </row>
        <row r="6852">
          <cell r="A6852">
            <v>1988</v>
          </cell>
          <cell r="B6852" t="str">
            <v>356</v>
          </cell>
          <cell r="C6852" t="str">
            <v>KITIMAT RIVER</v>
          </cell>
          <cell r="D6852" t="str">
            <v>6</v>
          </cell>
          <cell r="E6852" t="str">
            <v>8</v>
          </cell>
          <cell r="F6852">
            <v>13</v>
          </cell>
          <cell r="G6852">
            <v>19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</row>
        <row r="6853">
          <cell r="A6853">
            <v>1988</v>
          </cell>
          <cell r="B6853" t="str">
            <v>356</v>
          </cell>
          <cell r="C6853" t="str">
            <v>KITIMAT RIVER</v>
          </cell>
          <cell r="D6853" t="str">
            <v>6</v>
          </cell>
          <cell r="E6853" t="str">
            <v>9</v>
          </cell>
          <cell r="F6853">
            <v>34</v>
          </cell>
          <cell r="G6853">
            <v>116</v>
          </cell>
          <cell r="H6853">
            <v>0</v>
          </cell>
          <cell r="I6853">
            <v>4</v>
          </cell>
          <cell r="J6853">
            <v>0</v>
          </cell>
          <cell r="K6853">
            <v>4</v>
          </cell>
        </row>
        <row r="6854">
          <cell r="A6854">
            <v>1988</v>
          </cell>
          <cell r="B6854" t="str">
            <v>358</v>
          </cell>
          <cell r="C6854" t="str">
            <v>KITSEGUECLA RIVER</v>
          </cell>
          <cell r="D6854" t="str">
            <v>6</v>
          </cell>
          <cell r="E6854" t="str">
            <v>2</v>
          </cell>
          <cell r="F6854">
            <v>4</v>
          </cell>
          <cell r="G6854">
            <v>8</v>
          </cell>
          <cell r="H6854">
            <v>0</v>
          </cell>
          <cell r="I6854">
            <v>8</v>
          </cell>
          <cell r="J6854">
            <v>0</v>
          </cell>
          <cell r="K6854">
            <v>0</v>
          </cell>
        </row>
        <row r="6855">
          <cell r="A6855">
            <v>1988</v>
          </cell>
          <cell r="B6855" t="str">
            <v>358</v>
          </cell>
          <cell r="C6855" t="str">
            <v>KITSEGUECLA RIVER</v>
          </cell>
          <cell r="D6855" t="str">
            <v>6</v>
          </cell>
          <cell r="E6855" t="str">
            <v>6</v>
          </cell>
          <cell r="F6855">
            <v>11</v>
          </cell>
          <cell r="G6855">
            <v>38</v>
          </cell>
          <cell r="H6855">
            <v>0</v>
          </cell>
          <cell r="I6855">
            <v>31</v>
          </cell>
          <cell r="J6855">
            <v>0</v>
          </cell>
          <cell r="K6855">
            <v>0</v>
          </cell>
        </row>
        <row r="6856">
          <cell r="A6856">
            <v>1988</v>
          </cell>
          <cell r="B6856" t="str">
            <v>358</v>
          </cell>
          <cell r="C6856" t="str">
            <v>KITSEGUECLA RIVER</v>
          </cell>
          <cell r="D6856" t="str">
            <v>6</v>
          </cell>
          <cell r="E6856" t="str">
            <v>8</v>
          </cell>
          <cell r="F6856">
            <v>3</v>
          </cell>
          <cell r="G6856">
            <v>3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</row>
        <row r="6857">
          <cell r="A6857">
            <v>1988</v>
          </cell>
          <cell r="B6857" t="str">
            <v>358</v>
          </cell>
          <cell r="C6857" t="str">
            <v>KITSEGUECLA RIVER</v>
          </cell>
          <cell r="D6857" t="str">
            <v>6</v>
          </cell>
          <cell r="E6857" t="str">
            <v>9</v>
          </cell>
          <cell r="F6857">
            <v>2</v>
          </cell>
          <cell r="G6857">
            <v>4</v>
          </cell>
          <cell r="H6857">
            <v>2</v>
          </cell>
          <cell r="I6857">
            <v>2</v>
          </cell>
          <cell r="J6857">
            <v>0</v>
          </cell>
          <cell r="K6857">
            <v>0</v>
          </cell>
        </row>
        <row r="6858">
          <cell r="A6858">
            <v>1988</v>
          </cell>
          <cell r="B6858" t="str">
            <v>360</v>
          </cell>
          <cell r="C6858" t="str">
            <v>KITSUMKALUM RIVER</v>
          </cell>
          <cell r="D6858" t="str">
            <v>6</v>
          </cell>
          <cell r="E6858" t="str">
            <v>0</v>
          </cell>
          <cell r="F6858">
            <v>10</v>
          </cell>
          <cell r="G6858">
            <v>59</v>
          </cell>
          <cell r="H6858">
            <v>4</v>
          </cell>
          <cell r="I6858">
            <v>19</v>
          </cell>
          <cell r="J6858">
            <v>0</v>
          </cell>
          <cell r="K6858">
            <v>0</v>
          </cell>
        </row>
        <row r="6859">
          <cell r="A6859">
            <v>1988</v>
          </cell>
          <cell r="B6859" t="str">
            <v>360</v>
          </cell>
          <cell r="C6859" t="str">
            <v>KITSUMKALUM RIVER</v>
          </cell>
          <cell r="D6859" t="str">
            <v>6</v>
          </cell>
          <cell r="E6859" t="str">
            <v>2</v>
          </cell>
          <cell r="F6859">
            <v>24</v>
          </cell>
          <cell r="G6859">
            <v>40</v>
          </cell>
          <cell r="H6859">
            <v>0</v>
          </cell>
          <cell r="I6859">
            <v>32</v>
          </cell>
          <cell r="J6859">
            <v>0</v>
          </cell>
          <cell r="K6859">
            <v>0</v>
          </cell>
        </row>
        <row r="6860">
          <cell r="A6860">
            <v>1988</v>
          </cell>
          <cell r="B6860" t="str">
            <v>360</v>
          </cell>
          <cell r="C6860" t="str">
            <v>KITSUMKALUM RIVER</v>
          </cell>
          <cell r="D6860" t="str">
            <v>6</v>
          </cell>
          <cell r="E6860" t="str">
            <v>3</v>
          </cell>
          <cell r="F6860">
            <v>6</v>
          </cell>
          <cell r="G6860">
            <v>36</v>
          </cell>
          <cell r="H6860">
            <v>3</v>
          </cell>
          <cell r="I6860">
            <v>0</v>
          </cell>
          <cell r="J6860">
            <v>0</v>
          </cell>
          <cell r="K6860">
            <v>0</v>
          </cell>
        </row>
        <row r="6861">
          <cell r="A6861">
            <v>1988</v>
          </cell>
          <cell r="B6861" t="str">
            <v>360</v>
          </cell>
          <cell r="C6861" t="str">
            <v>KITSUMKALUM RIVER</v>
          </cell>
          <cell r="D6861" t="str">
            <v>6</v>
          </cell>
          <cell r="E6861" t="str">
            <v>5</v>
          </cell>
          <cell r="F6861">
            <v>11</v>
          </cell>
          <cell r="G6861">
            <v>49</v>
          </cell>
          <cell r="H6861">
            <v>7</v>
          </cell>
          <cell r="I6861">
            <v>11</v>
          </cell>
          <cell r="J6861">
            <v>0</v>
          </cell>
          <cell r="K6861">
            <v>0</v>
          </cell>
        </row>
        <row r="6862">
          <cell r="A6862">
            <v>1988</v>
          </cell>
          <cell r="B6862" t="str">
            <v>360</v>
          </cell>
          <cell r="C6862" t="str">
            <v>KITSUMKALUM RIVER</v>
          </cell>
          <cell r="D6862" t="str">
            <v>6</v>
          </cell>
          <cell r="E6862" t="str">
            <v>6</v>
          </cell>
          <cell r="F6862">
            <v>588</v>
          </cell>
          <cell r="G6862">
            <v>4129</v>
          </cell>
          <cell r="H6862">
            <v>343</v>
          </cell>
          <cell r="I6862">
            <v>2084</v>
          </cell>
          <cell r="J6862">
            <v>4</v>
          </cell>
          <cell r="K6862">
            <v>15</v>
          </cell>
        </row>
        <row r="6863">
          <cell r="A6863">
            <v>1988</v>
          </cell>
          <cell r="B6863" t="str">
            <v>360</v>
          </cell>
          <cell r="C6863" t="str">
            <v>KITSUMKALUM RIVER</v>
          </cell>
          <cell r="D6863" t="str">
            <v>6</v>
          </cell>
          <cell r="E6863" t="str">
            <v>7</v>
          </cell>
          <cell r="F6863">
            <v>52</v>
          </cell>
          <cell r="G6863">
            <v>172</v>
          </cell>
          <cell r="H6863">
            <v>14</v>
          </cell>
          <cell r="I6863">
            <v>65</v>
          </cell>
          <cell r="J6863">
            <v>0</v>
          </cell>
          <cell r="K6863">
            <v>0</v>
          </cell>
        </row>
        <row r="6864">
          <cell r="A6864">
            <v>1988</v>
          </cell>
          <cell r="B6864" t="str">
            <v>360</v>
          </cell>
          <cell r="C6864" t="str">
            <v>KITSUMKALUM RIVER</v>
          </cell>
          <cell r="D6864" t="str">
            <v>6</v>
          </cell>
          <cell r="E6864" t="str">
            <v>8</v>
          </cell>
          <cell r="F6864">
            <v>13</v>
          </cell>
          <cell r="G6864">
            <v>23</v>
          </cell>
          <cell r="H6864">
            <v>3</v>
          </cell>
          <cell r="I6864">
            <v>3</v>
          </cell>
          <cell r="J6864">
            <v>0</v>
          </cell>
          <cell r="K6864">
            <v>0</v>
          </cell>
        </row>
        <row r="6865">
          <cell r="A6865">
            <v>1988</v>
          </cell>
          <cell r="B6865" t="str">
            <v>360</v>
          </cell>
          <cell r="C6865" t="str">
            <v>KITSUMKALUM RIVER</v>
          </cell>
          <cell r="D6865" t="str">
            <v>6</v>
          </cell>
          <cell r="E6865" t="str">
            <v>9</v>
          </cell>
          <cell r="F6865">
            <v>34</v>
          </cell>
          <cell r="G6865">
            <v>148</v>
          </cell>
          <cell r="H6865">
            <v>10</v>
          </cell>
          <cell r="I6865">
            <v>28</v>
          </cell>
          <cell r="J6865">
            <v>0</v>
          </cell>
          <cell r="K6865">
            <v>0</v>
          </cell>
        </row>
        <row r="6866">
          <cell r="A6866">
            <v>1988</v>
          </cell>
          <cell r="B6866" t="str">
            <v>362</v>
          </cell>
          <cell r="C6866" t="str">
            <v>KITWANGA RIVER</v>
          </cell>
          <cell r="D6866" t="str">
            <v>6</v>
          </cell>
          <cell r="E6866" t="str">
            <v>0</v>
          </cell>
          <cell r="F6866">
            <v>4</v>
          </cell>
          <cell r="G6866">
            <v>8</v>
          </cell>
          <cell r="H6866">
            <v>0</v>
          </cell>
          <cell r="I6866">
            <v>8</v>
          </cell>
          <cell r="J6866">
            <v>0</v>
          </cell>
          <cell r="K6866">
            <v>0</v>
          </cell>
        </row>
        <row r="6867">
          <cell r="A6867">
            <v>1988</v>
          </cell>
          <cell r="B6867" t="str">
            <v>362</v>
          </cell>
          <cell r="C6867" t="str">
            <v>KITWANGA RIVER</v>
          </cell>
          <cell r="D6867" t="str">
            <v>6</v>
          </cell>
          <cell r="E6867" t="str">
            <v>4</v>
          </cell>
          <cell r="F6867">
            <v>3</v>
          </cell>
          <cell r="G6867">
            <v>6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</row>
        <row r="6868">
          <cell r="A6868">
            <v>1988</v>
          </cell>
          <cell r="B6868" t="str">
            <v>362</v>
          </cell>
          <cell r="C6868" t="str">
            <v>KITWANGA RIVER</v>
          </cell>
          <cell r="D6868" t="str">
            <v>6</v>
          </cell>
          <cell r="E6868" t="str">
            <v>6</v>
          </cell>
          <cell r="F6868">
            <v>11</v>
          </cell>
          <cell r="G6868">
            <v>111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</row>
        <row r="6869">
          <cell r="A6869">
            <v>1988</v>
          </cell>
          <cell r="B6869" t="str">
            <v>362</v>
          </cell>
          <cell r="C6869" t="str">
            <v>KITWANGA RIVER</v>
          </cell>
          <cell r="D6869" t="str">
            <v>6</v>
          </cell>
          <cell r="E6869" t="str">
            <v>9</v>
          </cell>
          <cell r="F6869">
            <v>4</v>
          </cell>
          <cell r="G6869">
            <v>10</v>
          </cell>
          <cell r="H6869">
            <v>0</v>
          </cell>
          <cell r="I6869">
            <v>0</v>
          </cell>
          <cell r="J6869">
            <v>0</v>
          </cell>
          <cell r="K6869">
            <v>0</v>
          </cell>
        </row>
        <row r="6870">
          <cell r="A6870">
            <v>1988</v>
          </cell>
          <cell r="B6870" t="str">
            <v>363</v>
          </cell>
          <cell r="C6870" t="str">
            <v>KLEANZA CREEK</v>
          </cell>
          <cell r="D6870" t="str">
            <v>6</v>
          </cell>
          <cell r="E6870" t="str">
            <v>6</v>
          </cell>
          <cell r="F6870">
            <v>4</v>
          </cell>
          <cell r="G6870">
            <v>4</v>
          </cell>
          <cell r="H6870">
            <v>0</v>
          </cell>
          <cell r="I6870">
            <v>4</v>
          </cell>
          <cell r="J6870">
            <v>0</v>
          </cell>
          <cell r="K6870">
            <v>0</v>
          </cell>
        </row>
        <row r="6871">
          <cell r="A6871">
            <v>1988</v>
          </cell>
          <cell r="B6871" t="str">
            <v>363</v>
          </cell>
          <cell r="C6871" t="str">
            <v>KLEANZA CREEK</v>
          </cell>
          <cell r="D6871" t="str">
            <v>6</v>
          </cell>
          <cell r="E6871" t="str">
            <v>9</v>
          </cell>
          <cell r="F6871">
            <v>2</v>
          </cell>
          <cell r="G6871">
            <v>2</v>
          </cell>
          <cell r="H6871">
            <v>0</v>
          </cell>
          <cell r="I6871">
            <v>0</v>
          </cell>
          <cell r="J6871">
            <v>0</v>
          </cell>
          <cell r="K6871">
            <v>0</v>
          </cell>
        </row>
        <row r="6872">
          <cell r="A6872">
            <v>1988</v>
          </cell>
          <cell r="B6872" t="str">
            <v>364</v>
          </cell>
          <cell r="C6872" t="str">
            <v>KLOIYA RIVER</v>
          </cell>
          <cell r="D6872" t="str">
            <v>6</v>
          </cell>
          <cell r="E6872" t="str">
            <v>1</v>
          </cell>
          <cell r="F6872">
            <v>4</v>
          </cell>
          <cell r="G6872">
            <v>9</v>
          </cell>
          <cell r="H6872">
            <v>0</v>
          </cell>
          <cell r="I6872">
            <v>4</v>
          </cell>
          <cell r="J6872">
            <v>0</v>
          </cell>
          <cell r="K6872">
            <v>0</v>
          </cell>
        </row>
        <row r="6873">
          <cell r="A6873">
            <v>1988</v>
          </cell>
          <cell r="B6873" t="str">
            <v>364</v>
          </cell>
          <cell r="C6873" t="str">
            <v>KLOIYA RIVER</v>
          </cell>
          <cell r="D6873" t="str">
            <v>6</v>
          </cell>
          <cell r="E6873" t="str">
            <v>2</v>
          </cell>
          <cell r="F6873">
            <v>4</v>
          </cell>
          <cell r="G6873">
            <v>4</v>
          </cell>
          <cell r="H6873">
            <v>0</v>
          </cell>
          <cell r="I6873">
            <v>0</v>
          </cell>
          <cell r="J6873">
            <v>0</v>
          </cell>
          <cell r="K6873">
            <v>0</v>
          </cell>
        </row>
        <row r="6874">
          <cell r="A6874">
            <v>1988</v>
          </cell>
          <cell r="B6874" t="str">
            <v>364</v>
          </cell>
          <cell r="C6874" t="str">
            <v>KLOIYA RIVER</v>
          </cell>
          <cell r="D6874" t="str">
            <v>6</v>
          </cell>
          <cell r="E6874" t="str">
            <v>6</v>
          </cell>
          <cell r="F6874">
            <v>107</v>
          </cell>
          <cell r="G6874">
            <v>893</v>
          </cell>
          <cell r="H6874">
            <v>27</v>
          </cell>
          <cell r="I6874">
            <v>385</v>
          </cell>
          <cell r="J6874">
            <v>0</v>
          </cell>
          <cell r="K6874">
            <v>0</v>
          </cell>
        </row>
        <row r="6875">
          <cell r="A6875">
            <v>1988</v>
          </cell>
          <cell r="B6875" t="str">
            <v>364</v>
          </cell>
          <cell r="C6875" t="str">
            <v>KLOIYA RIVER</v>
          </cell>
          <cell r="D6875" t="str">
            <v>6</v>
          </cell>
          <cell r="E6875" t="str">
            <v>7</v>
          </cell>
          <cell r="F6875">
            <v>3</v>
          </cell>
          <cell r="G6875">
            <v>34</v>
          </cell>
          <cell r="H6875">
            <v>3</v>
          </cell>
          <cell r="I6875">
            <v>3</v>
          </cell>
          <cell r="J6875">
            <v>0</v>
          </cell>
          <cell r="K6875">
            <v>0</v>
          </cell>
        </row>
        <row r="6876">
          <cell r="A6876">
            <v>1988</v>
          </cell>
          <cell r="B6876" t="str">
            <v>365</v>
          </cell>
          <cell r="C6876" t="str">
            <v>KLUATANTAN RIVER</v>
          </cell>
          <cell r="D6876" t="str">
            <v>6</v>
          </cell>
          <cell r="E6876" t="str">
            <v>0</v>
          </cell>
          <cell r="F6876">
            <v>2</v>
          </cell>
          <cell r="G6876">
            <v>4</v>
          </cell>
          <cell r="H6876">
            <v>0</v>
          </cell>
          <cell r="I6876">
            <v>2</v>
          </cell>
          <cell r="J6876">
            <v>0</v>
          </cell>
          <cell r="K6876">
            <v>0</v>
          </cell>
        </row>
        <row r="6877">
          <cell r="A6877">
            <v>1988</v>
          </cell>
          <cell r="B6877" t="str">
            <v>368</v>
          </cell>
          <cell r="C6877" t="str">
            <v>KWINAGEESE RIVER</v>
          </cell>
          <cell r="D6877" t="str">
            <v>6</v>
          </cell>
          <cell r="E6877" t="str">
            <v>6</v>
          </cell>
          <cell r="F6877">
            <v>4</v>
          </cell>
          <cell r="G6877">
            <v>4</v>
          </cell>
          <cell r="H6877">
            <v>0</v>
          </cell>
          <cell r="I6877">
            <v>0</v>
          </cell>
          <cell r="J6877">
            <v>0</v>
          </cell>
          <cell r="K6877">
            <v>0</v>
          </cell>
        </row>
        <row r="6878">
          <cell r="A6878">
            <v>1988</v>
          </cell>
          <cell r="B6878" t="str">
            <v>369</v>
          </cell>
          <cell r="C6878" t="str">
            <v>KWINAMASS RIVER</v>
          </cell>
          <cell r="D6878" t="str">
            <v>6</v>
          </cell>
          <cell r="E6878" t="str">
            <v>6</v>
          </cell>
          <cell r="F6878">
            <v>15</v>
          </cell>
          <cell r="G6878">
            <v>31</v>
          </cell>
          <cell r="H6878">
            <v>11</v>
          </cell>
          <cell r="I6878">
            <v>225</v>
          </cell>
          <cell r="J6878">
            <v>0</v>
          </cell>
          <cell r="K6878">
            <v>0</v>
          </cell>
        </row>
        <row r="6879">
          <cell r="A6879">
            <v>1988</v>
          </cell>
          <cell r="B6879" t="str">
            <v>371</v>
          </cell>
          <cell r="C6879" t="str">
            <v>LAKELSE RIVER</v>
          </cell>
          <cell r="D6879" t="str">
            <v>6</v>
          </cell>
          <cell r="E6879" t="str">
            <v>0</v>
          </cell>
          <cell r="F6879">
            <v>8</v>
          </cell>
          <cell r="G6879">
            <v>25</v>
          </cell>
          <cell r="H6879">
            <v>4</v>
          </cell>
          <cell r="I6879">
            <v>2</v>
          </cell>
          <cell r="J6879">
            <v>0</v>
          </cell>
          <cell r="K6879">
            <v>0</v>
          </cell>
        </row>
        <row r="6880">
          <cell r="A6880">
            <v>1988</v>
          </cell>
          <cell r="B6880" t="str">
            <v>371</v>
          </cell>
          <cell r="C6880" t="str">
            <v>LAKELSE RIVER</v>
          </cell>
          <cell r="D6880" t="str">
            <v>6</v>
          </cell>
          <cell r="E6880" t="str">
            <v>1</v>
          </cell>
          <cell r="F6880">
            <v>9</v>
          </cell>
          <cell r="G6880">
            <v>88</v>
          </cell>
          <cell r="H6880">
            <v>0</v>
          </cell>
          <cell r="I6880">
            <v>0</v>
          </cell>
          <cell r="J6880">
            <v>0</v>
          </cell>
          <cell r="K6880">
            <v>0</v>
          </cell>
        </row>
        <row r="6881">
          <cell r="A6881">
            <v>1988</v>
          </cell>
          <cell r="B6881" t="str">
            <v>371</v>
          </cell>
          <cell r="C6881" t="str">
            <v>LAKELSE RIVER</v>
          </cell>
          <cell r="D6881" t="str">
            <v>6</v>
          </cell>
          <cell r="E6881" t="str">
            <v>2</v>
          </cell>
          <cell r="F6881">
            <v>28</v>
          </cell>
          <cell r="G6881">
            <v>61</v>
          </cell>
          <cell r="H6881">
            <v>0</v>
          </cell>
          <cell r="I6881">
            <v>8</v>
          </cell>
          <cell r="J6881">
            <v>0</v>
          </cell>
          <cell r="K6881">
            <v>0</v>
          </cell>
        </row>
        <row r="6882">
          <cell r="A6882">
            <v>1988</v>
          </cell>
          <cell r="B6882" t="str">
            <v>371</v>
          </cell>
          <cell r="C6882" t="str">
            <v>LAKELSE RIVER</v>
          </cell>
          <cell r="D6882" t="str">
            <v>6</v>
          </cell>
          <cell r="E6882" t="str">
            <v>3</v>
          </cell>
          <cell r="F6882">
            <v>3</v>
          </cell>
          <cell r="G6882">
            <v>15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</row>
        <row r="6883">
          <cell r="A6883">
            <v>1988</v>
          </cell>
          <cell r="B6883" t="str">
            <v>371</v>
          </cell>
          <cell r="C6883" t="str">
            <v>LAKELSE RIVER</v>
          </cell>
          <cell r="D6883" t="str">
            <v>6</v>
          </cell>
          <cell r="E6883" t="str">
            <v>6</v>
          </cell>
          <cell r="F6883">
            <v>393</v>
          </cell>
          <cell r="G6883">
            <v>3022</v>
          </cell>
          <cell r="H6883">
            <v>141</v>
          </cell>
          <cell r="I6883">
            <v>2049</v>
          </cell>
          <cell r="J6883">
            <v>4</v>
          </cell>
          <cell r="K6883">
            <v>8</v>
          </cell>
        </row>
        <row r="6884">
          <cell r="A6884">
            <v>1988</v>
          </cell>
          <cell r="B6884" t="str">
            <v>371</v>
          </cell>
          <cell r="C6884" t="str">
            <v>LAKELSE RIVER</v>
          </cell>
          <cell r="D6884" t="str">
            <v>6</v>
          </cell>
          <cell r="E6884" t="str">
            <v>7</v>
          </cell>
          <cell r="F6884">
            <v>69</v>
          </cell>
          <cell r="G6884">
            <v>193</v>
          </cell>
          <cell r="H6884">
            <v>21</v>
          </cell>
          <cell r="I6884">
            <v>93</v>
          </cell>
          <cell r="J6884">
            <v>0</v>
          </cell>
          <cell r="K6884">
            <v>3</v>
          </cell>
        </row>
        <row r="6885">
          <cell r="A6885">
            <v>1988</v>
          </cell>
          <cell r="B6885" t="str">
            <v>371</v>
          </cell>
          <cell r="C6885" t="str">
            <v>LAKELSE RIVER</v>
          </cell>
          <cell r="D6885" t="str">
            <v>6</v>
          </cell>
          <cell r="E6885" t="str">
            <v>8</v>
          </cell>
          <cell r="F6885">
            <v>10</v>
          </cell>
          <cell r="G6885">
            <v>19</v>
          </cell>
          <cell r="H6885">
            <v>0</v>
          </cell>
          <cell r="I6885">
            <v>0</v>
          </cell>
          <cell r="J6885">
            <v>0</v>
          </cell>
          <cell r="K6885">
            <v>0</v>
          </cell>
        </row>
        <row r="6886">
          <cell r="A6886">
            <v>1988</v>
          </cell>
          <cell r="B6886" t="str">
            <v>371</v>
          </cell>
          <cell r="C6886" t="str">
            <v>LAKELSE RIVER</v>
          </cell>
          <cell r="D6886" t="str">
            <v>6</v>
          </cell>
          <cell r="E6886" t="str">
            <v>9</v>
          </cell>
          <cell r="F6886">
            <v>32</v>
          </cell>
          <cell r="G6886">
            <v>128</v>
          </cell>
          <cell r="H6886">
            <v>4</v>
          </cell>
          <cell r="I6886">
            <v>61</v>
          </cell>
          <cell r="J6886">
            <v>0</v>
          </cell>
          <cell r="K6886">
            <v>0</v>
          </cell>
        </row>
        <row r="6887">
          <cell r="A6887">
            <v>1988</v>
          </cell>
          <cell r="B6887" t="str">
            <v>372</v>
          </cell>
          <cell r="C6887" t="str">
            <v>MEZIADIN RIVER</v>
          </cell>
          <cell r="D6887" t="str">
            <v>6</v>
          </cell>
          <cell r="E6887" t="str">
            <v>0</v>
          </cell>
          <cell r="F6887">
            <v>2</v>
          </cell>
          <cell r="G6887">
            <v>2</v>
          </cell>
          <cell r="H6887">
            <v>0</v>
          </cell>
          <cell r="I6887">
            <v>0</v>
          </cell>
          <cell r="J6887">
            <v>0</v>
          </cell>
          <cell r="K6887">
            <v>0</v>
          </cell>
        </row>
        <row r="6888">
          <cell r="A6888">
            <v>1988</v>
          </cell>
          <cell r="B6888" t="str">
            <v>372</v>
          </cell>
          <cell r="C6888" t="str">
            <v>MEZIADIN RIVER</v>
          </cell>
          <cell r="D6888" t="str">
            <v>6</v>
          </cell>
          <cell r="E6888" t="str">
            <v>1</v>
          </cell>
          <cell r="F6888">
            <v>4</v>
          </cell>
          <cell r="G6888">
            <v>4</v>
          </cell>
          <cell r="H6888">
            <v>4</v>
          </cell>
          <cell r="I6888">
            <v>9</v>
          </cell>
          <cell r="J6888">
            <v>0</v>
          </cell>
          <cell r="K6888">
            <v>0</v>
          </cell>
        </row>
        <row r="6889">
          <cell r="A6889">
            <v>1988</v>
          </cell>
          <cell r="B6889" t="str">
            <v>372</v>
          </cell>
          <cell r="C6889" t="str">
            <v>MEZIADIN RIVER</v>
          </cell>
          <cell r="D6889" t="str">
            <v>6</v>
          </cell>
          <cell r="E6889" t="str">
            <v>3</v>
          </cell>
          <cell r="F6889">
            <v>6</v>
          </cell>
          <cell r="G6889">
            <v>9</v>
          </cell>
          <cell r="H6889">
            <v>0</v>
          </cell>
          <cell r="I6889">
            <v>3</v>
          </cell>
          <cell r="J6889">
            <v>0</v>
          </cell>
          <cell r="K6889">
            <v>0</v>
          </cell>
        </row>
        <row r="6890">
          <cell r="A6890">
            <v>1988</v>
          </cell>
          <cell r="B6890" t="str">
            <v>372</v>
          </cell>
          <cell r="C6890" t="str">
            <v>MEZIADIN RIVER</v>
          </cell>
          <cell r="D6890" t="str">
            <v>6</v>
          </cell>
          <cell r="E6890" t="str">
            <v>6</v>
          </cell>
          <cell r="F6890">
            <v>31</v>
          </cell>
          <cell r="G6890">
            <v>53</v>
          </cell>
          <cell r="H6890">
            <v>8</v>
          </cell>
          <cell r="I6890">
            <v>15</v>
          </cell>
          <cell r="J6890">
            <v>0</v>
          </cell>
          <cell r="K6890">
            <v>0</v>
          </cell>
        </row>
        <row r="6891">
          <cell r="A6891">
            <v>1988</v>
          </cell>
          <cell r="B6891" t="str">
            <v>372</v>
          </cell>
          <cell r="C6891" t="str">
            <v>MEZIADIN RIVER</v>
          </cell>
          <cell r="D6891" t="str">
            <v>6</v>
          </cell>
          <cell r="E6891" t="str">
            <v>7</v>
          </cell>
          <cell r="F6891">
            <v>10</v>
          </cell>
          <cell r="G6891">
            <v>34</v>
          </cell>
          <cell r="H6891">
            <v>3</v>
          </cell>
          <cell r="I6891">
            <v>3</v>
          </cell>
          <cell r="J6891">
            <v>0</v>
          </cell>
          <cell r="K6891">
            <v>0</v>
          </cell>
        </row>
        <row r="6892">
          <cell r="A6892">
            <v>1988</v>
          </cell>
          <cell r="B6892" t="str">
            <v>372</v>
          </cell>
          <cell r="C6892" t="str">
            <v>MEZIADIN RIVER</v>
          </cell>
          <cell r="D6892" t="str">
            <v>6</v>
          </cell>
          <cell r="E6892" t="str">
            <v>8</v>
          </cell>
          <cell r="F6892">
            <v>3</v>
          </cell>
          <cell r="G6892">
            <v>6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</row>
        <row r="6893">
          <cell r="A6893">
            <v>1988</v>
          </cell>
          <cell r="B6893" t="str">
            <v>372</v>
          </cell>
          <cell r="C6893" t="str">
            <v>MEZIADIN RIVER</v>
          </cell>
          <cell r="D6893" t="str">
            <v>6</v>
          </cell>
          <cell r="E6893" t="str">
            <v>9</v>
          </cell>
          <cell r="F6893">
            <v>4</v>
          </cell>
          <cell r="G6893">
            <v>14</v>
          </cell>
          <cell r="H6893">
            <v>6</v>
          </cell>
          <cell r="I6893">
            <v>4</v>
          </cell>
          <cell r="J6893">
            <v>0</v>
          </cell>
          <cell r="K6893">
            <v>0</v>
          </cell>
        </row>
        <row r="6894">
          <cell r="A6894">
            <v>1988</v>
          </cell>
          <cell r="B6894" t="str">
            <v>373</v>
          </cell>
          <cell r="C6894" t="str">
            <v>MORICE RIVER</v>
          </cell>
          <cell r="D6894" t="str">
            <v>6</v>
          </cell>
          <cell r="E6894" t="str">
            <v>0</v>
          </cell>
          <cell r="F6894">
            <v>165</v>
          </cell>
          <cell r="G6894">
            <v>717</v>
          </cell>
          <cell r="H6894">
            <v>8</v>
          </cell>
          <cell r="I6894">
            <v>758</v>
          </cell>
          <cell r="J6894">
            <v>0</v>
          </cell>
          <cell r="K6894">
            <v>29</v>
          </cell>
        </row>
        <row r="6895">
          <cell r="A6895">
            <v>1988</v>
          </cell>
          <cell r="B6895" t="str">
            <v>373</v>
          </cell>
          <cell r="C6895" t="str">
            <v>MORICE RIVER</v>
          </cell>
          <cell r="D6895" t="str">
            <v>6</v>
          </cell>
          <cell r="E6895" t="str">
            <v>1</v>
          </cell>
          <cell r="F6895">
            <v>9</v>
          </cell>
          <cell r="G6895">
            <v>22</v>
          </cell>
          <cell r="H6895">
            <v>0</v>
          </cell>
          <cell r="I6895">
            <v>9</v>
          </cell>
          <cell r="J6895">
            <v>0</v>
          </cell>
          <cell r="K6895">
            <v>0</v>
          </cell>
        </row>
        <row r="6896">
          <cell r="A6896">
            <v>1988</v>
          </cell>
          <cell r="B6896" t="str">
            <v>373</v>
          </cell>
          <cell r="C6896" t="str">
            <v>MORICE RIVER</v>
          </cell>
          <cell r="D6896" t="str">
            <v>6</v>
          </cell>
          <cell r="E6896" t="str">
            <v>2</v>
          </cell>
          <cell r="F6896">
            <v>40</v>
          </cell>
          <cell r="G6896">
            <v>93</v>
          </cell>
          <cell r="H6896">
            <v>0</v>
          </cell>
          <cell r="I6896">
            <v>44</v>
          </cell>
          <cell r="J6896">
            <v>0</v>
          </cell>
          <cell r="K6896">
            <v>0</v>
          </cell>
        </row>
        <row r="6897">
          <cell r="A6897">
            <v>1988</v>
          </cell>
          <cell r="B6897" t="str">
            <v>373</v>
          </cell>
          <cell r="C6897" t="str">
            <v>MORICE RIVER</v>
          </cell>
          <cell r="D6897" t="str">
            <v>6</v>
          </cell>
          <cell r="E6897" t="str">
            <v>3</v>
          </cell>
          <cell r="F6897">
            <v>9</v>
          </cell>
          <cell r="G6897">
            <v>182</v>
          </cell>
          <cell r="H6897">
            <v>6</v>
          </cell>
          <cell r="I6897">
            <v>21</v>
          </cell>
          <cell r="J6897">
            <v>0</v>
          </cell>
          <cell r="K6897">
            <v>0</v>
          </cell>
        </row>
        <row r="6898">
          <cell r="A6898">
            <v>1988</v>
          </cell>
          <cell r="B6898" t="str">
            <v>373</v>
          </cell>
          <cell r="C6898" t="str">
            <v>MORICE RIVER</v>
          </cell>
          <cell r="D6898" t="str">
            <v>6</v>
          </cell>
          <cell r="E6898" t="str">
            <v>4</v>
          </cell>
          <cell r="F6898">
            <v>6</v>
          </cell>
          <cell r="G6898">
            <v>15</v>
          </cell>
          <cell r="H6898">
            <v>3</v>
          </cell>
          <cell r="I6898">
            <v>9</v>
          </cell>
          <cell r="J6898">
            <v>0</v>
          </cell>
          <cell r="K6898">
            <v>0</v>
          </cell>
        </row>
        <row r="6899">
          <cell r="A6899">
            <v>1988</v>
          </cell>
          <cell r="B6899" t="str">
            <v>373</v>
          </cell>
          <cell r="C6899" t="str">
            <v>MORICE RIVER</v>
          </cell>
          <cell r="D6899" t="str">
            <v>6</v>
          </cell>
          <cell r="E6899" t="str">
            <v>5</v>
          </cell>
          <cell r="F6899">
            <v>14</v>
          </cell>
          <cell r="G6899">
            <v>49</v>
          </cell>
          <cell r="H6899">
            <v>11</v>
          </cell>
          <cell r="I6899">
            <v>28</v>
          </cell>
          <cell r="J6899">
            <v>0</v>
          </cell>
          <cell r="K6899">
            <v>0</v>
          </cell>
        </row>
        <row r="6900">
          <cell r="A6900">
            <v>1988</v>
          </cell>
          <cell r="B6900" t="str">
            <v>373</v>
          </cell>
          <cell r="C6900" t="str">
            <v>MORICE RIVER</v>
          </cell>
          <cell r="D6900" t="str">
            <v>6</v>
          </cell>
          <cell r="E6900" t="str">
            <v>6</v>
          </cell>
          <cell r="F6900">
            <v>340</v>
          </cell>
          <cell r="G6900">
            <v>2145</v>
          </cell>
          <cell r="H6900">
            <v>73</v>
          </cell>
          <cell r="I6900">
            <v>1118</v>
          </cell>
          <cell r="J6900">
            <v>0</v>
          </cell>
          <cell r="K6900">
            <v>15</v>
          </cell>
        </row>
        <row r="6901">
          <cell r="A6901">
            <v>1988</v>
          </cell>
          <cell r="B6901" t="str">
            <v>373</v>
          </cell>
          <cell r="C6901" t="str">
            <v>MORICE RIVER</v>
          </cell>
          <cell r="D6901" t="str">
            <v>6</v>
          </cell>
          <cell r="E6901" t="str">
            <v>7</v>
          </cell>
          <cell r="F6901">
            <v>148</v>
          </cell>
          <cell r="G6901">
            <v>469</v>
          </cell>
          <cell r="H6901">
            <v>38</v>
          </cell>
          <cell r="I6901">
            <v>155</v>
          </cell>
          <cell r="J6901">
            <v>0</v>
          </cell>
          <cell r="K6901">
            <v>0</v>
          </cell>
        </row>
        <row r="6902">
          <cell r="A6902">
            <v>1988</v>
          </cell>
          <cell r="B6902" t="str">
            <v>373</v>
          </cell>
          <cell r="C6902" t="str">
            <v>MORICE RIVER</v>
          </cell>
          <cell r="D6902" t="str">
            <v>6</v>
          </cell>
          <cell r="E6902" t="str">
            <v>8</v>
          </cell>
          <cell r="F6902">
            <v>6</v>
          </cell>
          <cell r="G6902">
            <v>10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</row>
        <row r="6903">
          <cell r="A6903">
            <v>1988</v>
          </cell>
          <cell r="B6903" t="str">
            <v>373</v>
          </cell>
          <cell r="C6903" t="str">
            <v>MORICE RIVER</v>
          </cell>
          <cell r="D6903" t="str">
            <v>6</v>
          </cell>
          <cell r="E6903" t="str">
            <v>9</v>
          </cell>
          <cell r="F6903">
            <v>36</v>
          </cell>
          <cell r="G6903">
            <v>97</v>
          </cell>
          <cell r="H6903">
            <v>6</v>
          </cell>
          <cell r="I6903">
            <v>45</v>
          </cell>
          <cell r="J6903">
            <v>0</v>
          </cell>
          <cell r="K6903">
            <v>0</v>
          </cell>
        </row>
        <row r="6904">
          <cell r="A6904">
            <v>1988</v>
          </cell>
          <cell r="B6904" t="str">
            <v>375</v>
          </cell>
          <cell r="C6904" t="str">
            <v>NAHLIN RIVER</v>
          </cell>
          <cell r="D6904" t="str">
            <v>6</v>
          </cell>
          <cell r="E6904" t="str">
            <v>6</v>
          </cell>
          <cell r="F6904">
            <v>4</v>
          </cell>
          <cell r="G6904">
            <v>4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</row>
        <row r="6905">
          <cell r="A6905">
            <v>1988</v>
          </cell>
          <cell r="B6905" t="str">
            <v>376</v>
          </cell>
          <cell r="C6905" t="str">
            <v>NAKINA RIVER</v>
          </cell>
          <cell r="D6905" t="str">
            <v>6</v>
          </cell>
          <cell r="E6905" t="str">
            <v>9</v>
          </cell>
          <cell r="F6905">
            <v>16</v>
          </cell>
          <cell r="G6905">
            <v>53</v>
          </cell>
          <cell r="H6905">
            <v>10</v>
          </cell>
          <cell r="I6905">
            <v>215</v>
          </cell>
          <cell r="J6905">
            <v>0</v>
          </cell>
          <cell r="K6905">
            <v>0</v>
          </cell>
        </row>
        <row r="6906">
          <cell r="A6906">
            <v>1988</v>
          </cell>
          <cell r="B6906" t="str">
            <v>377</v>
          </cell>
          <cell r="C6906" t="str">
            <v>NANIKA RIVER</v>
          </cell>
          <cell r="D6906" t="str">
            <v>6</v>
          </cell>
          <cell r="E6906" t="str">
            <v>6</v>
          </cell>
          <cell r="F6906">
            <v>4</v>
          </cell>
          <cell r="G6906">
            <v>8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</row>
        <row r="6907">
          <cell r="A6907">
            <v>1988</v>
          </cell>
          <cell r="B6907" t="str">
            <v>378</v>
          </cell>
          <cell r="C6907" t="str">
            <v>NASS RIVER</v>
          </cell>
          <cell r="D6907" t="str">
            <v>6</v>
          </cell>
          <cell r="E6907" t="str">
            <v>0</v>
          </cell>
          <cell r="F6907">
            <v>11</v>
          </cell>
          <cell r="G6907">
            <v>40</v>
          </cell>
          <cell r="H6907">
            <v>0</v>
          </cell>
          <cell r="I6907">
            <v>29</v>
          </cell>
          <cell r="J6907">
            <v>0</v>
          </cell>
          <cell r="K6907">
            <v>0</v>
          </cell>
        </row>
        <row r="6908">
          <cell r="A6908">
            <v>1988</v>
          </cell>
          <cell r="B6908" t="str">
            <v>378</v>
          </cell>
          <cell r="C6908" t="str">
            <v>NASS RIVER</v>
          </cell>
          <cell r="D6908" t="str">
            <v>6</v>
          </cell>
          <cell r="E6908" t="str">
            <v>1</v>
          </cell>
          <cell r="F6908">
            <v>4</v>
          </cell>
          <cell r="G6908">
            <v>35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</row>
        <row r="6909">
          <cell r="A6909">
            <v>1988</v>
          </cell>
          <cell r="B6909" t="str">
            <v>378</v>
          </cell>
          <cell r="C6909" t="str">
            <v>NASS RIVER</v>
          </cell>
          <cell r="D6909" t="str">
            <v>6</v>
          </cell>
          <cell r="E6909" t="str">
            <v>3</v>
          </cell>
          <cell r="F6909">
            <v>3</v>
          </cell>
          <cell r="G6909">
            <v>3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</row>
        <row r="6910">
          <cell r="A6910">
            <v>1988</v>
          </cell>
          <cell r="B6910" t="str">
            <v>378</v>
          </cell>
          <cell r="C6910" t="str">
            <v>NASS RIVER</v>
          </cell>
          <cell r="D6910" t="str">
            <v>6</v>
          </cell>
          <cell r="E6910" t="str">
            <v>4</v>
          </cell>
          <cell r="F6910">
            <v>3</v>
          </cell>
          <cell r="G6910">
            <v>9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</row>
        <row r="6911">
          <cell r="A6911">
            <v>1988</v>
          </cell>
          <cell r="B6911" t="str">
            <v>378</v>
          </cell>
          <cell r="C6911" t="str">
            <v>NASS RIVER</v>
          </cell>
          <cell r="D6911" t="str">
            <v>6</v>
          </cell>
          <cell r="E6911" t="str">
            <v>5</v>
          </cell>
          <cell r="F6911">
            <v>4</v>
          </cell>
          <cell r="G6911">
            <v>7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</row>
        <row r="6912">
          <cell r="A6912">
            <v>1988</v>
          </cell>
          <cell r="B6912" t="str">
            <v>378</v>
          </cell>
          <cell r="C6912" t="str">
            <v>NASS RIVER</v>
          </cell>
          <cell r="D6912" t="str">
            <v>6</v>
          </cell>
          <cell r="E6912" t="str">
            <v>6</v>
          </cell>
          <cell r="F6912">
            <v>76</v>
          </cell>
          <cell r="G6912">
            <v>298</v>
          </cell>
          <cell r="H6912">
            <v>50</v>
          </cell>
          <cell r="I6912">
            <v>248</v>
          </cell>
          <cell r="J6912">
            <v>0</v>
          </cell>
          <cell r="K6912">
            <v>0</v>
          </cell>
        </row>
        <row r="6913">
          <cell r="A6913">
            <v>1988</v>
          </cell>
          <cell r="B6913" t="str">
            <v>378</v>
          </cell>
          <cell r="C6913" t="str">
            <v>NASS RIVER</v>
          </cell>
          <cell r="D6913" t="str">
            <v>6</v>
          </cell>
          <cell r="E6913" t="str">
            <v>7</v>
          </cell>
          <cell r="F6913">
            <v>41</v>
          </cell>
          <cell r="G6913">
            <v>96</v>
          </cell>
          <cell r="H6913">
            <v>17</v>
          </cell>
          <cell r="I6913">
            <v>7</v>
          </cell>
          <cell r="J6913">
            <v>0</v>
          </cell>
          <cell r="K6913">
            <v>0</v>
          </cell>
        </row>
        <row r="6914">
          <cell r="A6914">
            <v>1988</v>
          </cell>
          <cell r="B6914" t="str">
            <v>378</v>
          </cell>
          <cell r="C6914" t="str">
            <v>NASS RIVER</v>
          </cell>
          <cell r="D6914" t="str">
            <v>6</v>
          </cell>
          <cell r="E6914" t="str">
            <v>8</v>
          </cell>
          <cell r="F6914">
            <v>3</v>
          </cell>
          <cell r="G6914">
            <v>13</v>
          </cell>
          <cell r="H6914">
            <v>3</v>
          </cell>
          <cell r="I6914">
            <v>0</v>
          </cell>
          <cell r="J6914">
            <v>0</v>
          </cell>
          <cell r="K6914">
            <v>0</v>
          </cell>
        </row>
        <row r="6915">
          <cell r="A6915">
            <v>1988</v>
          </cell>
          <cell r="B6915" t="str">
            <v>378</v>
          </cell>
          <cell r="C6915" t="str">
            <v>NASS RIVER</v>
          </cell>
          <cell r="D6915" t="str">
            <v>6</v>
          </cell>
          <cell r="E6915" t="str">
            <v>9</v>
          </cell>
          <cell r="F6915">
            <v>16</v>
          </cell>
          <cell r="G6915">
            <v>39</v>
          </cell>
          <cell r="H6915">
            <v>10</v>
          </cell>
          <cell r="I6915">
            <v>55</v>
          </cell>
          <cell r="J6915">
            <v>0</v>
          </cell>
          <cell r="K6915">
            <v>0</v>
          </cell>
        </row>
        <row r="6916">
          <cell r="A6916">
            <v>1988</v>
          </cell>
          <cell r="B6916" t="str">
            <v>383</v>
          </cell>
          <cell r="C6916" t="str">
            <v>SHESLAY RIVER</v>
          </cell>
          <cell r="D6916" t="str">
            <v>6</v>
          </cell>
          <cell r="E6916" t="str">
            <v>0</v>
          </cell>
          <cell r="F6916">
            <v>2</v>
          </cell>
          <cell r="G6916">
            <v>10</v>
          </cell>
          <cell r="H6916">
            <v>4</v>
          </cell>
          <cell r="I6916">
            <v>4</v>
          </cell>
          <cell r="J6916">
            <v>0</v>
          </cell>
          <cell r="K6916">
            <v>0</v>
          </cell>
        </row>
        <row r="6917">
          <cell r="A6917">
            <v>1988</v>
          </cell>
          <cell r="B6917" t="str">
            <v>383</v>
          </cell>
          <cell r="C6917" t="str">
            <v>SHESLAY RIVER</v>
          </cell>
          <cell r="D6917" t="str">
            <v>6</v>
          </cell>
          <cell r="E6917" t="str">
            <v>6</v>
          </cell>
          <cell r="F6917">
            <v>4</v>
          </cell>
          <cell r="G6917">
            <v>4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</row>
        <row r="6918">
          <cell r="A6918">
            <v>1988</v>
          </cell>
          <cell r="B6918" t="str">
            <v>385</v>
          </cell>
          <cell r="C6918" t="str">
            <v>SKEENA RIVER</v>
          </cell>
          <cell r="D6918" t="str">
            <v>6</v>
          </cell>
          <cell r="E6918" t="str">
            <v>0</v>
          </cell>
          <cell r="F6918">
            <v>207</v>
          </cell>
          <cell r="G6918">
            <v>1965</v>
          </cell>
          <cell r="H6918">
            <v>166</v>
          </cell>
          <cell r="I6918">
            <v>572</v>
          </cell>
          <cell r="J6918">
            <v>2</v>
          </cell>
          <cell r="K6918">
            <v>10</v>
          </cell>
        </row>
        <row r="6919">
          <cell r="A6919">
            <v>1988</v>
          </cell>
          <cell r="B6919" t="str">
            <v>385</v>
          </cell>
          <cell r="C6919" t="str">
            <v>SKEENA RIVER</v>
          </cell>
          <cell r="D6919" t="str">
            <v>6</v>
          </cell>
          <cell r="E6919" t="str">
            <v>1</v>
          </cell>
          <cell r="F6919">
            <v>27</v>
          </cell>
          <cell r="G6919">
            <v>111</v>
          </cell>
          <cell r="H6919">
            <v>18</v>
          </cell>
          <cell r="I6919">
            <v>66</v>
          </cell>
          <cell r="J6919">
            <v>0</v>
          </cell>
          <cell r="K6919">
            <v>0</v>
          </cell>
        </row>
        <row r="6920">
          <cell r="A6920">
            <v>1988</v>
          </cell>
          <cell r="B6920" t="str">
            <v>385</v>
          </cell>
          <cell r="C6920" t="str">
            <v>SKEENA RIVER</v>
          </cell>
          <cell r="D6920" t="str">
            <v>6</v>
          </cell>
          <cell r="E6920" t="str">
            <v>2</v>
          </cell>
          <cell r="F6920">
            <v>125</v>
          </cell>
          <cell r="G6920">
            <v>529</v>
          </cell>
          <cell r="H6920">
            <v>61</v>
          </cell>
          <cell r="I6920">
            <v>271</v>
          </cell>
          <cell r="J6920">
            <v>0</v>
          </cell>
          <cell r="K6920">
            <v>12</v>
          </cell>
        </row>
        <row r="6921">
          <cell r="A6921">
            <v>1988</v>
          </cell>
          <cell r="B6921" t="str">
            <v>385</v>
          </cell>
          <cell r="C6921" t="str">
            <v>SKEENA RIVER</v>
          </cell>
          <cell r="D6921" t="str">
            <v>6</v>
          </cell>
          <cell r="E6921" t="str">
            <v>3</v>
          </cell>
          <cell r="F6921">
            <v>18</v>
          </cell>
          <cell r="G6921">
            <v>60</v>
          </cell>
          <cell r="H6921">
            <v>3</v>
          </cell>
          <cell r="I6921">
            <v>12</v>
          </cell>
          <cell r="J6921">
            <v>0</v>
          </cell>
          <cell r="K6921">
            <v>0</v>
          </cell>
        </row>
        <row r="6922">
          <cell r="A6922">
            <v>1988</v>
          </cell>
          <cell r="B6922" t="str">
            <v>385</v>
          </cell>
          <cell r="C6922" t="str">
            <v>SKEENA RIVER</v>
          </cell>
          <cell r="D6922" t="str">
            <v>6</v>
          </cell>
          <cell r="E6922" t="str">
            <v>4</v>
          </cell>
          <cell r="F6922">
            <v>44</v>
          </cell>
          <cell r="G6922">
            <v>169</v>
          </cell>
          <cell r="H6922">
            <v>24</v>
          </cell>
          <cell r="I6922">
            <v>44</v>
          </cell>
          <cell r="J6922">
            <v>0</v>
          </cell>
          <cell r="K6922">
            <v>3</v>
          </cell>
        </row>
        <row r="6923">
          <cell r="A6923">
            <v>1988</v>
          </cell>
          <cell r="B6923" t="str">
            <v>385</v>
          </cell>
          <cell r="C6923" t="str">
            <v>SKEENA RIVER</v>
          </cell>
          <cell r="D6923" t="str">
            <v>6</v>
          </cell>
          <cell r="E6923" t="str">
            <v>5</v>
          </cell>
          <cell r="F6923">
            <v>49</v>
          </cell>
          <cell r="G6923">
            <v>151</v>
          </cell>
          <cell r="H6923">
            <v>21</v>
          </cell>
          <cell r="I6923">
            <v>95</v>
          </cell>
          <cell r="J6923">
            <v>0</v>
          </cell>
          <cell r="K6923">
            <v>11</v>
          </cell>
        </row>
        <row r="6924">
          <cell r="A6924">
            <v>1988</v>
          </cell>
          <cell r="B6924" t="str">
            <v>385</v>
          </cell>
          <cell r="C6924" t="str">
            <v>SKEENA RIVER</v>
          </cell>
          <cell r="D6924" t="str">
            <v>6</v>
          </cell>
          <cell r="E6924" t="str">
            <v>6</v>
          </cell>
          <cell r="F6924">
            <v>1145</v>
          </cell>
          <cell r="G6924">
            <v>10070</v>
          </cell>
          <cell r="H6924">
            <v>687</v>
          </cell>
          <cell r="I6924">
            <v>3450</v>
          </cell>
          <cell r="J6924">
            <v>4</v>
          </cell>
          <cell r="K6924">
            <v>61</v>
          </cell>
        </row>
        <row r="6925">
          <cell r="A6925">
            <v>1988</v>
          </cell>
          <cell r="B6925" t="str">
            <v>385</v>
          </cell>
          <cell r="C6925" t="str">
            <v>SKEENA RIVER</v>
          </cell>
          <cell r="D6925" t="str">
            <v>6</v>
          </cell>
          <cell r="E6925" t="str">
            <v>7</v>
          </cell>
          <cell r="F6925">
            <v>396</v>
          </cell>
          <cell r="G6925">
            <v>2016</v>
          </cell>
          <cell r="H6925">
            <v>162</v>
          </cell>
          <cell r="I6925">
            <v>686</v>
          </cell>
          <cell r="J6925">
            <v>0</v>
          </cell>
          <cell r="K6925">
            <v>10</v>
          </cell>
        </row>
        <row r="6926">
          <cell r="A6926">
            <v>1988</v>
          </cell>
          <cell r="B6926" t="str">
            <v>385</v>
          </cell>
          <cell r="C6926" t="str">
            <v>SKEENA RIVER</v>
          </cell>
          <cell r="D6926" t="str">
            <v>6</v>
          </cell>
          <cell r="E6926" t="str">
            <v>8</v>
          </cell>
          <cell r="F6926">
            <v>45</v>
          </cell>
          <cell r="G6926">
            <v>125</v>
          </cell>
          <cell r="H6926">
            <v>19</v>
          </cell>
          <cell r="I6926">
            <v>0</v>
          </cell>
          <cell r="J6926">
            <v>0</v>
          </cell>
          <cell r="K6926">
            <v>10</v>
          </cell>
        </row>
        <row r="6927">
          <cell r="A6927">
            <v>1988</v>
          </cell>
          <cell r="B6927" t="str">
            <v>385</v>
          </cell>
          <cell r="C6927" t="str">
            <v>SKEENA RIVER</v>
          </cell>
          <cell r="D6927" t="str">
            <v>6</v>
          </cell>
          <cell r="E6927" t="str">
            <v>9</v>
          </cell>
          <cell r="F6927">
            <v>341</v>
          </cell>
          <cell r="G6927">
            <v>1934</v>
          </cell>
          <cell r="H6927">
            <v>195</v>
          </cell>
          <cell r="I6927">
            <v>770</v>
          </cell>
          <cell r="J6927">
            <v>6</v>
          </cell>
          <cell r="K6927">
            <v>28</v>
          </cell>
        </row>
        <row r="6928">
          <cell r="A6928">
            <v>1988</v>
          </cell>
          <cell r="B6928" t="str">
            <v>386</v>
          </cell>
          <cell r="C6928" t="str">
            <v>STIKINE RIVER</v>
          </cell>
          <cell r="D6928" t="str">
            <v>6</v>
          </cell>
          <cell r="E6928" t="str">
            <v>0</v>
          </cell>
          <cell r="F6928">
            <v>4</v>
          </cell>
          <cell r="G6928">
            <v>4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</row>
        <row r="6929">
          <cell r="A6929">
            <v>1988</v>
          </cell>
          <cell r="B6929" t="str">
            <v>386</v>
          </cell>
          <cell r="C6929" t="str">
            <v>STIKINE RIVER</v>
          </cell>
          <cell r="D6929" t="str">
            <v>6</v>
          </cell>
          <cell r="E6929" t="str">
            <v>6</v>
          </cell>
          <cell r="F6929">
            <v>19</v>
          </cell>
          <cell r="G6929">
            <v>38</v>
          </cell>
          <cell r="H6929">
            <v>11</v>
          </cell>
          <cell r="I6929">
            <v>0</v>
          </cell>
          <cell r="J6929">
            <v>0</v>
          </cell>
          <cell r="K6929">
            <v>0</v>
          </cell>
        </row>
        <row r="6930">
          <cell r="A6930">
            <v>1988</v>
          </cell>
          <cell r="B6930" t="str">
            <v>386</v>
          </cell>
          <cell r="C6930" t="str">
            <v>STIKINE RIVER</v>
          </cell>
          <cell r="D6930" t="str">
            <v>6</v>
          </cell>
          <cell r="E6930" t="str">
            <v>7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</row>
        <row r="6931">
          <cell r="A6931">
            <v>1988</v>
          </cell>
          <cell r="B6931" t="str">
            <v>387</v>
          </cell>
          <cell r="C6931" t="str">
            <v>SUSKWA RIVER</v>
          </cell>
          <cell r="D6931" t="str">
            <v>6</v>
          </cell>
          <cell r="E6931" t="str">
            <v>0</v>
          </cell>
          <cell r="F6931">
            <v>27</v>
          </cell>
          <cell r="G6931">
            <v>55</v>
          </cell>
          <cell r="H6931">
            <v>0</v>
          </cell>
          <cell r="I6931">
            <v>17</v>
          </cell>
          <cell r="J6931">
            <v>0</v>
          </cell>
          <cell r="K6931">
            <v>0</v>
          </cell>
        </row>
        <row r="6932">
          <cell r="A6932">
            <v>1988</v>
          </cell>
          <cell r="B6932" t="str">
            <v>387</v>
          </cell>
          <cell r="C6932" t="str">
            <v>SUSKWA RIVER</v>
          </cell>
          <cell r="D6932" t="str">
            <v>6</v>
          </cell>
          <cell r="E6932" t="str">
            <v>1</v>
          </cell>
          <cell r="F6932">
            <v>4</v>
          </cell>
          <cell r="G6932">
            <v>4</v>
          </cell>
          <cell r="H6932">
            <v>0</v>
          </cell>
          <cell r="I6932">
            <v>27</v>
          </cell>
          <cell r="J6932">
            <v>0</v>
          </cell>
          <cell r="K6932">
            <v>0</v>
          </cell>
        </row>
        <row r="6933">
          <cell r="A6933">
            <v>1988</v>
          </cell>
          <cell r="B6933" t="str">
            <v>387</v>
          </cell>
          <cell r="C6933" t="str">
            <v>SUSKWA RIVER</v>
          </cell>
          <cell r="D6933" t="str">
            <v>6</v>
          </cell>
          <cell r="E6933" t="str">
            <v>2</v>
          </cell>
          <cell r="F6933">
            <v>4</v>
          </cell>
          <cell r="G6933">
            <v>12</v>
          </cell>
          <cell r="H6933">
            <v>0</v>
          </cell>
          <cell r="I6933">
            <v>8</v>
          </cell>
          <cell r="J6933">
            <v>0</v>
          </cell>
          <cell r="K6933">
            <v>0</v>
          </cell>
        </row>
        <row r="6934">
          <cell r="A6934">
            <v>1988</v>
          </cell>
          <cell r="B6934" t="str">
            <v>387</v>
          </cell>
          <cell r="C6934" t="str">
            <v>SUSKWA RIVER</v>
          </cell>
          <cell r="D6934" t="str">
            <v>6</v>
          </cell>
          <cell r="E6934" t="str">
            <v>6</v>
          </cell>
          <cell r="F6934">
            <v>31</v>
          </cell>
          <cell r="G6934">
            <v>111</v>
          </cell>
          <cell r="H6934">
            <v>0</v>
          </cell>
          <cell r="I6934">
            <v>65</v>
          </cell>
          <cell r="J6934">
            <v>0</v>
          </cell>
          <cell r="K6934">
            <v>0</v>
          </cell>
        </row>
        <row r="6935">
          <cell r="A6935">
            <v>1988</v>
          </cell>
          <cell r="B6935" t="str">
            <v>387</v>
          </cell>
          <cell r="C6935" t="str">
            <v>SUSKWA RIVER</v>
          </cell>
          <cell r="D6935" t="str">
            <v>6</v>
          </cell>
          <cell r="E6935" t="str">
            <v>7</v>
          </cell>
          <cell r="F6935">
            <v>3</v>
          </cell>
          <cell r="G6935">
            <v>3</v>
          </cell>
          <cell r="H6935">
            <v>0</v>
          </cell>
          <cell r="I6935">
            <v>3</v>
          </cell>
          <cell r="J6935">
            <v>0</v>
          </cell>
          <cell r="K6935">
            <v>0</v>
          </cell>
        </row>
        <row r="6936">
          <cell r="A6936">
            <v>1988</v>
          </cell>
          <cell r="B6936" t="str">
            <v>387</v>
          </cell>
          <cell r="C6936" t="str">
            <v>SUSKWA RIVER</v>
          </cell>
          <cell r="D6936" t="str">
            <v>6</v>
          </cell>
          <cell r="E6936" t="str">
            <v>8</v>
          </cell>
          <cell r="F6936">
            <v>6</v>
          </cell>
          <cell r="G6936">
            <v>10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</row>
        <row r="6937">
          <cell r="A6937">
            <v>1988</v>
          </cell>
          <cell r="B6937" t="str">
            <v>387</v>
          </cell>
          <cell r="C6937" t="str">
            <v>SUSKWA RIVER</v>
          </cell>
          <cell r="D6937" t="str">
            <v>6</v>
          </cell>
          <cell r="E6937" t="str">
            <v>9</v>
          </cell>
          <cell r="F6937">
            <v>6</v>
          </cell>
          <cell r="G6937">
            <v>6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</row>
        <row r="6938">
          <cell r="A6938">
            <v>1988</v>
          </cell>
          <cell r="B6938" t="str">
            <v>388</v>
          </cell>
          <cell r="C6938" t="str">
            <v>SUSTUT RIVER</v>
          </cell>
          <cell r="D6938" t="str">
            <v>6</v>
          </cell>
          <cell r="E6938" t="str">
            <v>0</v>
          </cell>
          <cell r="F6938">
            <v>94</v>
          </cell>
          <cell r="G6938">
            <v>503</v>
          </cell>
          <cell r="H6938">
            <v>38</v>
          </cell>
          <cell r="I6938">
            <v>214</v>
          </cell>
          <cell r="J6938">
            <v>0</v>
          </cell>
          <cell r="K6938">
            <v>0</v>
          </cell>
        </row>
        <row r="6939">
          <cell r="A6939">
            <v>1988</v>
          </cell>
          <cell r="B6939" t="str">
            <v>388</v>
          </cell>
          <cell r="C6939" t="str">
            <v>SUSTUT RIVER</v>
          </cell>
          <cell r="D6939" t="str">
            <v>6</v>
          </cell>
          <cell r="E6939" t="str">
            <v>2</v>
          </cell>
          <cell r="F6939">
            <v>8</v>
          </cell>
          <cell r="G6939">
            <v>48</v>
          </cell>
          <cell r="H6939">
            <v>0</v>
          </cell>
          <cell r="I6939">
            <v>8</v>
          </cell>
          <cell r="J6939">
            <v>0</v>
          </cell>
          <cell r="K6939">
            <v>0</v>
          </cell>
        </row>
        <row r="6940">
          <cell r="A6940">
            <v>1988</v>
          </cell>
          <cell r="B6940" t="str">
            <v>388</v>
          </cell>
          <cell r="C6940" t="str">
            <v>SUSTUT RIVER</v>
          </cell>
          <cell r="D6940" t="str">
            <v>6</v>
          </cell>
          <cell r="E6940" t="str">
            <v>3</v>
          </cell>
          <cell r="F6940">
            <v>3</v>
          </cell>
          <cell r="G6940">
            <v>45</v>
          </cell>
          <cell r="H6940">
            <v>0</v>
          </cell>
          <cell r="I6940">
            <v>6</v>
          </cell>
          <cell r="J6940">
            <v>0</v>
          </cell>
          <cell r="K6940">
            <v>0</v>
          </cell>
        </row>
        <row r="6941">
          <cell r="A6941">
            <v>1988</v>
          </cell>
          <cell r="B6941" t="str">
            <v>388</v>
          </cell>
          <cell r="C6941" t="str">
            <v>SUSTUT RIVER</v>
          </cell>
          <cell r="D6941" t="str">
            <v>6</v>
          </cell>
          <cell r="E6941" t="str">
            <v>5</v>
          </cell>
          <cell r="F6941">
            <v>4</v>
          </cell>
          <cell r="G6941">
            <v>4</v>
          </cell>
          <cell r="H6941">
            <v>4</v>
          </cell>
          <cell r="I6941">
            <v>14</v>
          </cell>
          <cell r="J6941">
            <v>0</v>
          </cell>
          <cell r="K6941">
            <v>0</v>
          </cell>
        </row>
        <row r="6942">
          <cell r="A6942">
            <v>1988</v>
          </cell>
          <cell r="B6942" t="str">
            <v>388</v>
          </cell>
          <cell r="C6942" t="str">
            <v>SUSTUT RIVER</v>
          </cell>
          <cell r="D6942" t="str">
            <v>6</v>
          </cell>
          <cell r="E6942" t="str">
            <v>6</v>
          </cell>
          <cell r="F6942">
            <v>19</v>
          </cell>
          <cell r="G6942">
            <v>95</v>
          </cell>
          <cell r="H6942">
            <v>4</v>
          </cell>
          <cell r="I6942">
            <v>80</v>
          </cell>
          <cell r="J6942">
            <v>0</v>
          </cell>
          <cell r="K6942">
            <v>0</v>
          </cell>
        </row>
        <row r="6943">
          <cell r="A6943">
            <v>1988</v>
          </cell>
          <cell r="B6943" t="str">
            <v>388</v>
          </cell>
          <cell r="C6943" t="str">
            <v>SUSTUT RIVER</v>
          </cell>
          <cell r="D6943" t="str">
            <v>6</v>
          </cell>
          <cell r="E6943" t="str">
            <v>7</v>
          </cell>
          <cell r="F6943">
            <v>31</v>
          </cell>
          <cell r="G6943">
            <v>110</v>
          </cell>
          <cell r="H6943">
            <v>14</v>
          </cell>
          <cell r="I6943">
            <v>55</v>
          </cell>
          <cell r="J6943">
            <v>0</v>
          </cell>
          <cell r="K6943">
            <v>0</v>
          </cell>
        </row>
        <row r="6944">
          <cell r="A6944">
            <v>1988</v>
          </cell>
          <cell r="B6944" t="str">
            <v>388</v>
          </cell>
          <cell r="C6944" t="str">
            <v>SUSTUT RIVER</v>
          </cell>
          <cell r="D6944" t="str">
            <v>6</v>
          </cell>
          <cell r="E6944" t="str">
            <v>8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</row>
        <row r="6945">
          <cell r="A6945">
            <v>1988</v>
          </cell>
          <cell r="B6945" t="str">
            <v>388</v>
          </cell>
          <cell r="C6945" t="str">
            <v>SUSTUT RIVER</v>
          </cell>
          <cell r="D6945" t="str">
            <v>6</v>
          </cell>
          <cell r="E6945" t="str">
            <v>9</v>
          </cell>
          <cell r="F6945">
            <v>6</v>
          </cell>
          <cell r="G6945">
            <v>26</v>
          </cell>
          <cell r="H6945">
            <v>2</v>
          </cell>
          <cell r="I6945">
            <v>2</v>
          </cell>
          <cell r="J6945">
            <v>0</v>
          </cell>
          <cell r="K6945">
            <v>0</v>
          </cell>
        </row>
        <row r="6946">
          <cell r="A6946">
            <v>1988</v>
          </cell>
          <cell r="B6946" t="str">
            <v>390</v>
          </cell>
          <cell r="C6946" t="str">
            <v>TAHLTAN RIVER</v>
          </cell>
          <cell r="D6946" t="str">
            <v>6</v>
          </cell>
          <cell r="E6946" t="str">
            <v>0</v>
          </cell>
          <cell r="F6946">
            <v>2</v>
          </cell>
          <cell r="G6946">
            <v>6</v>
          </cell>
          <cell r="H6946">
            <v>2</v>
          </cell>
          <cell r="I6946">
            <v>6</v>
          </cell>
          <cell r="J6946">
            <v>0</v>
          </cell>
          <cell r="K6946">
            <v>0</v>
          </cell>
        </row>
        <row r="6947">
          <cell r="A6947">
            <v>1988</v>
          </cell>
          <cell r="B6947" t="str">
            <v>390</v>
          </cell>
          <cell r="C6947" t="str">
            <v>TAHLTAN RIVER</v>
          </cell>
          <cell r="D6947" t="str">
            <v>6</v>
          </cell>
          <cell r="E6947" t="str">
            <v>6</v>
          </cell>
          <cell r="F6947">
            <v>38</v>
          </cell>
          <cell r="G6947">
            <v>256</v>
          </cell>
          <cell r="H6947">
            <v>61</v>
          </cell>
          <cell r="I6947">
            <v>176</v>
          </cell>
          <cell r="J6947">
            <v>0</v>
          </cell>
          <cell r="K6947">
            <v>0</v>
          </cell>
        </row>
        <row r="6948">
          <cell r="A6948">
            <v>1988</v>
          </cell>
          <cell r="B6948" t="str">
            <v>390</v>
          </cell>
          <cell r="C6948" t="str">
            <v>TAHLTAN RIVER</v>
          </cell>
          <cell r="D6948" t="str">
            <v>6</v>
          </cell>
          <cell r="E6948" t="str">
            <v>9</v>
          </cell>
          <cell r="F6948">
            <v>2</v>
          </cell>
          <cell r="G6948">
            <v>6</v>
          </cell>
          <cell r="H6948">
            <v>4</v>
          </cell>
          <cell r="I6948">
            <v>4</v>
          </cell>
          <cell r="J6948">
            <v>0</v>
          </cell>
          <cell r="K6948">
            <v>0</v>
          </cell>
        </row>
        <row r="6949">
          <cell r="A6949">
            <v>1988</v>
          </cell>
          <cell r="B6949" t="str">
            <v>391</v>
          </cell>
          <cell r="C6949" t="str">
            <v>TAKU RIVER</v>
          </cell>
          <cell r="D6949" t="str">
            <v>6</v>
          </cell>
          <cell r="E6949" t="str">
            <v>6</v>
          </cell>
          <cell r="F6949">
            <v>8</v>
          </cell>
          <cell r="G6949">
            <v>15</v>
          </cell>
          <cell r="H6949">
            <v>15</v>
          </cell>
          <cell r="I6949">
            <v>50</v>
          </cell>
          <cell r="J6949">
            <v>0</v>
          </cell>
          <cell r="K6949">
            <v>0</v>
          </cell>
        </row>
        <row r="6950">
          <cell r="A6950">
            <v>1988</v>
          </cell>
          <cell r="B6950" t="str">
            <v>391</v>
          </cell>
          <cell r="C6950" t="str">
            <v>TAKU RIVER</v>
          </cell>
          <cell r="D6950" t="str">
            <v>6</v>
          </cell>
          <cell r="E6950" t="str">
            <v>9</v>
          </cell>
          <cell r="F6950">
            <v>10</v>
          </cell>
          <cell r="G6950">
            <v>26</v>
          </cell>
          <cell r="H6950">
            <v>0</v>
          </cell>
          <cell r="I6950">
            <v>99</v>
          </cell>
          <cell r="J6950">
            <v>0</v>
          </cell>
          <cell r="K6950">
            <v>0</v>
          </cell>
        </row>
        <row r="6951">
          <cell r="A6951">
            <v>1988</v>
          </cell>
          <cell r="B6951" t="str">
            <v>394</v>
          </cell>
          <cell r="C6951" t="str">
            <v>TELKWA RIVER</v>
          </cell>
          <cell r="D6951" t="str">
            <v>6</v>
          </cell>
          <cell r="E6951" t="str">
            <v>0</v>
          </cell>
          <cell r="F6951">
            <v>6</v>
          </cell>
          <cell r="G6951">
            <v>13</v>
          </cell>
          <cell r="H6951">
            <v>0</v>
          </cell>
          <cell r="I6951">
            <v>11</v>
          </cell>
          <cell r="J6951">
            <v>0</v>
          </cell>
          <cell r="K6951">
            <v>0</v>
          </cell>
        </row>
        <row r="6952">
          <cell r="A6952">
            <v>1988</v>
          </cell>
          <cell r="B6952" t="str">
            <v>394</v>
          </cell>
          <cell r="C6952" t="str">
            <v>TELKWA RIVER</v>
          </cell>
          <cell r="D6952" t="str">
            <v>6</v>
          </cell>
          <cell r="E6952" t="str">
            <v>1</v>
          </cell>
          <cell r="F6952">
            <v>4</v>
          </cell>
          <cell r="G6952">
            <v>13</v>
          </cell>
          <cell r="H6952">
            <v>0</v>
          </cell>
          <cell r="I6952">
            <v>9</v>
          </cell>
          <cell r="J6952">
            <v>0</v>
          </cell>
          <cell r="K6952">
            <v>22</v>
          </cell>
        </row>
        <row r="6953">
          <cell r="A6953">
            <v>1988</v>
          </cell>
          <cell r="B6953" t="str">
            <v>394</v>
          </cell>
          <cell r="C6953" t="str">
            <v>TELKWA RIVER</v>
          </cell>
          <cell r="D6953" t="str">
            <v>6</v>
          </cell>
          <cell r="E6953" t="str">
            <v>2</v>
          </cell>
          <cell r="F6953">
            <v>4</v>
          </cell>
          <cell r="G6953">
            <v>12</v>
          </cell>
          <cell r="H6953">
            <v>4</v>
          </cell>
          <cell r="I6953">
            <v>0</v>
          </cell>
          <cell r="J6953">
            <v>0</v>
          </cell>
          <cell r="K6953">
            <v>0</v>
          </cell>
        </row>
        <row r="6954">
          <cell r="A6954">
            <v>1988</v>
          </cell>
          <cell r="B6954" t="str">
            <v>394</v>
          </cell>
          <cell r="C6954" t="str">
            <v>TELKWA RIVER</v>
          </cell>
          <cell r="D6954" t="str">
            <v>6</v>
          </cell>
          <cell r="E6954" t="str">
            <v>6</v>
          </cell>
          <cell r="F6954">
            <v>15</v>
          </cell>
          <cell r="G6954">
            <v>23</v>
          </cell>
          <cell r="H6954">
            <v>0</v>
          </cell>
          <cell r="I6954">
            <v>11</v>
          </cell>
          <cell r="J6954">
            <v>0</v>
          </cell>
          <cell r="K6954">
            <v>0</v>
          </cell>
        </row>
        <row r="6955">
          <cell r="A6955">
            <v>1988</v>
          </cell>
          <cell r="B6955" t="str">
            <v>394</v>
          </cell>
          <cell r="C6955" t="str">
            <v>TELKWA RIVER</v>
          </cell>
          <cell r="D6955" t="str">
            <v>6</v>
          </cell>
          <cell r="E6955" t="str">
            <v>7</v>
          </cell>
          <cell r="F6955">
            <v>10</v>
          </cell>
          <cell r="G6955">
            <v>28</v>
          </cell>
          <cell r="H6955">
            <v>3</v>
          </cell>
          <cell r="I6955">
            <v>24</v>
          </cell>
          <cell r="J6955">
            <v>0</v>
          </cell>
          <cell r="K6955">
            <v>0</v>
          </cell>
        </row>
        <row r="6956">
          <cell r="A6956">
            <v>1988</v>
          </cell>
          <cell r="B6956" t="str">
            <v>394</v>
          </cell>
          <cell r="C6956" t="str">
            <v>TELKWA RIVER</v>
          </cell>
          <cell r="D6956" t="str">
            <v>6</v>
          </cell>
          <cell r="E6956" t="str">
            <v>9</v>
          </cell>
          <cell r="F6956">
            <v>4</v>
          </cell>
          <cell r="G6956">
            <v>8</v>
          </cell>
          <cell r="H6956">
            <v>0</v>
          </cell>
          <cell r="I6956">
            <v>2</v>
          </cell>
          <cell r="J6956">
            <v>0</v>
          </cell>
          <cell r="K6956">
            <v>0</v>
          </cell>
        </row>
        <row r="6957">
          <cell r="A6957">
            <v>1988</v>
          </cell>
          <cell r="B6957" t="str">
            <v>395</v>
          </cell>
          <cell r="C6957" t="str">
            <v>TSEAX RIVER</v>
          </cell>
          <cell r="D6957" t="str">
            <v>6</v>
          </cell>
          <cell r="E6957" t="str">
            <v>0</v>
          </cell>
          <cell r="F6957">
            <v>2</v>
          </cell>
          <cell r="G6957">
            <v>21</v>
          </cell>
          <cell r="H6957">
            <v>0</v>
          </cell>
          <cell r="I6957">
            <v>11</v>
          </cell>
          <cell r="J6957">
            <v>0</v>
          </cell>
          <cell r="K6957">
            <v>0</v>
          </cell>
        </row>
        <row r="6958">
          <cell r="A6958">
            <v>1988</v>
          </cell>
          <cell r="B6958" t="str">
            <v>395</v>
          </cell>
          <cell r="C6958" t="str">
            <v>TSEAX RIVER</v>
          </cell>
          <cell r="D6958" t="str">
            <v>6</v>
          </cell>
          <cell r="E6958" t="str">
            <v>1</v>
          </cell>
          <cell r="F6958">
            <v>9</v>
          </cell>
          <cell r="G6958">
            <v>40</v>
          </cell>
          <cell r="H6958">
            <v>4</v>
          </cell>
          <cell r="I6958">
            <v>4</v>
          </cell>
          <cell r="J6958">
            <v>0</v>
          </cell>
          <cell r="K6958">
            <v>0</v>
          </cell>
        </row>
        <row r="6959">
          <cell r="A6959">
            <v>1988</v>
          </cell>
          <cell r="B6959" t="str">
            <v>395</v>
          </cell>
          <cell r="C6959" t="str">
            <v>TSEAX RIVER</v>
          </cell>
          <cell r="D6959" t="str">
            <v>6</v>
          </cell>
          <cell r="E6959" t="str">
            <v>2</v>
          </cell>
          <cell r="F6959">
            <v>12</v>
          </cell>
          <cell r="G6959">
            <v>48</v>
          </cell>
          <cell r="H6959">
            <v>4</v>
          </cell>
          <cell r="I6959">
            <v>0</v>
          </cell>
          <cell r="J6959">
            <v>0</v>
          </cell>
          <cell r="K6959">
            <v>0</v>
          </cell>
        </row>
        <row r="6960">
          <cell r="A6960">
            <v>1988</v>
          </cell>
          <cell r="B6960" t="str">
            <v>395</v>
          </cell>
          <cell r="C6960" t="str">
            <v>TSEAX RIVER</v>
          </cell>
          <cell r="D6960" t="str">
            <v>6</v>
          </cell>
          <cell r="E6960" t="str">
            <v>3</v>
          </cell>
          <cell r="F6960">
            <v>3</v>
          </cell>
          <cell r="G6960">
            <v>3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</row>
        <row r="6961">
          <cell r="A6961">
            <v>1988</v>
          </cell>
          <cell r="B6961" t="str">
            <v>395</v>
          </cell>
          <cell r="C6961" t="str">
            <v>TSEAX RIVER</v>
          </cell>
          <cell r="D6961" t="str">
            <v>6</v>
          </cell>
          <cell r="E6961" t="str">
            <v>6</v>
          </cell>
          <cell r="F6961">
            <v>111</v>
          </cell>
          <cell r="G6961">
            <v>404</v>
          </cell>
          <cell r="H6961">
            <v>34</v>
          </cell>
          <cell r="I6961">
            <v>336</v>
          </cell>
          <cell r="J6961">
            <v>0</v>
          </cell>
          <cell r="K6961">
            <v>0</v>
          </cell>
        </row>
        <row r="6962">
          <cell r="A6962">
            <v>1988</v>
          </cell>
          <cell r="B6962" t="str">
            <v>395</v>
          </cell>
          <cell r="C6962" t="str">
            <v>TSEAX RIVER</v>
          </cell>
          <cell r="D6962" t="str">
            <v>6</v>
          </cell>
          <cell r="E6962" t="str">
            <v>7</v>
          </cell>
          <cell r="F6962">
            <v>45</v>
          </cell>
          <cell r="G6962">
            <v>83</v>
          </cell>
          <cell r="H6962">
            <v>3</v>
          </cell>
          <cell r="I6962">
            <v>24</v>
          </cell>
          <cell r="J6962">
            <v>0</v>
          </cell>
          <cell r="K6962">
            <v>0</v>
          </cell>
        </row>
        <row r="6963">
          <cell r="A6963">
            <v>1988</v>
          </cell>
          <cell r="B6963" t="str">
            <v>395</v>
          </cell>
          <cell r="C6963" t="str">
            <v>TSEAX RIVER</v>
          </cell>
          <cell r="D6963" t="str">
            <v>6</v>
          </cell>
          <cell r="E6963" t="str">
            <v>9</v>
          </cell>
          <cell r="F6963">
            <v>20</v>
          </cell>
          <cell r="G6963">
            <v>71</v>
          </cell>
          <cell r="H6963">
            <v>8</v>
          </cell>
          <cell r="I6963">
            <v>41</v>
          </cell>
          <cell r="J6963">
            <v>0</v>
          </cell>
          <cell r="K6963">
            <v>0</v>
          </cell>
        </row>
        <row r="6964">
          <cell r="A6964">
            <v>1988</v>
          </cell>
          <cell r="B6964" t="str">
            <v>396</v>
          </cell>
          <cell r="C6964" t="str">
            <v>TUYA RIVER</v>
          </cell>
          <cell r="D6964" t="str">
            <v>6</v>
          </cell>
          <cell r="E6964" t="str">
            <v>6</v>
          </cell>
          <cell r="F6964">
            <v>4</v>
          </cell>
          <cell r="G6964">
            <v>11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</row>
        <row r="6965">
          <cell r="A6965">
            <v>1988</v>
          </cell>
          <cell r="B6965" t="str">
            <v>396</v>
          </cell>
          <cell r="C6965" t="str">
            <v>TUYA RIVER</v>
          </cell>
          <cell r="D6965" t="str">
            <v>6</v>
          </cell>
          <cell r="E6965" t="str">
            <v>9</v>
          </cell>
          <cell r="F6965">
            <v>4</v>
          </cell>
          <cell r="G6965">
            <v>4</v>
          </cell>
          <cell r="H6965">
            <v>0</v>
          </cell>
          <cell r="I6965">
            <v>0</v>
          </cell>
          <cell r="J6965">
            <v>0</v>
          </cell>
          <cell r="K6965">
            <v>0</v>
          </cell>
        </row>
        <row r="6966">
          <cell r="A6966">
            <v>1988</v>
          </cell>
          <cell r="B6966" t="str">
            <v>397</v>
          </cell>
          <cell r="C6966" t="str">
            <v>WEEWANIE CREEK</v>
          </cell>
          <cell r="D6966" t="str">
            <v>6</v>
          </cell>
          <cell r="E6966" t="str">
            <v>6</v>
          </cell>
          <cell r="F6966">
            <v>4</v>
          </cell>
          <cell r="G6966">
            <v>4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</row>
        <row r="6967">
          <cell r="A6967">
            <v>1988</v>
          </cell>
          <cell r="B6967" t="str">
            <v>399</v>
          </cell>
          <cell r="C6967" t="str">
            <v>ZYMAGOTITZ RIVER</v>
          </cell>
          <cell r="D6967" t="str">
            <v>6</v>
          </cell>
          <cell r="E6967" t="str">
            <v>6</v>
          </cell>
          <cell r="F6967">
            <v>8</v>
          </cell>
          <cell r="G6967">
            <v>42</v>
          </cell>
          <cell r="H6967">
            <v>8</v>
          </cell>
          <cell r="I6967">
            <v>53</v>
          </cell>
          <cell r="J6967">
            <v>0</v>
          </cell>
          <cell r="K6967">
            <v>0</v>
          </cell>
        </row>
        <row r="6968">
          <cell r="A6968">
            <v>1988</v>
          </cell>
          <cell r="B6968" t="str">
            <v>400</v>
          </cell>
          <cell r="C6968" t="str">
            <v>ZYMOETZ RIVER</v>
          </cell>
          <cell r="D6968" t="str">
            <v>6</v>
          </cell>
          <cell r="E6968" t="str">
            <v>0</v>
          </cell>
          <cell r="F6968">
            <v>69</v>
          </cell>
          <cell r="G6968">
            <v>587</v>
          </cell>
          <cell r="H6968">
            <v>4</v>
          </cell>
          <cell r="I6968">
            <v>287</v>
          </cell>
          <cell r="J6968">
            <v>0</v>
          </cell>
          <cell r="K6968">
            <v>4</v>
          </cell>
        </row>
        <row r="6969">
          <cell r="A6969">
            <v>1988</v>
          </cell>
          <cell r="B6969" t="str">
            <v>400</v>
          </cell>
          <cell r="C6969" t="str">
            <v>ZYMOETZ RIVER</v>
          </cell>
          <cell r="D6969" t="str">
            <v>6</v>
          </cell>
          <cell r="E6969" t="str">
            <v>2</v>
          </cell>
          <cell r="F6969">
            <v>32</v>
          </cell>
          <cell r="G6969">
            <v>65</v>
          </cell>
          <cell r="H6969">
            <v>12</v>
          </cell>
          <cell r="I6969">
            <v>101</v>
          </cell>
          <cell r="J6969">
            <v>0</v>
          </cell>
          <cell r="K6969">
            <v>0</v>
          </cell>
        </row>
        <row r="6970">
          <cell r="A6970">
            <v>1988</v>
          </cell>
          <cell r="B6970" t="str">
            <v>400</v>
          </cell>
          <cell r="C6970" t="str">
            <v>ZYMOETZ RIVER</v>
          </cell>
          <cell r="D6970" t="str">
            <v>6</v>
          </cell>
          <cell r="E6970" t="str">
            <v>3</v>
          </cell>
          <cell r="F6970">
            <v>9</v>
          </cell>
          <cell r="G6970">
            <v>30</v>
          </cell>
          <cell r="H6970">
            <v>6</v>
          </cell>
          <cell r="I6970">
            <v>15</v>
          </cell>
          <cell r="J6970">
            <v>0</v>
          </cell>
          <cell r="K6970">
            <v>0</v>
          </cell>
        </row>
        <row r="6971">
          <cell r="A6971">
            <v>1988</v>
          </cell>
          <cell r="B6971" t="str">
            <v>400</v>
          </cell>
          <cell r="C6971" t="str">
            <v>ZYMOETZ RIVER</v>
          </cell>
          <cell r="D6971" t="str">
            <v>6</v>
          </cell>
          <cell r="E6971" t="str">
            <v>4</v>
          </cell>
          <cell r="F6971">
            <v>9</v>
          </cell>
          <cell r="G6971">
            <v>36</v>
          </cell>
          <cell r="H6971">
            <v>3</v>
          </cell>
          <cell r="I6971">
            <v>0</v>
          </cell>
          <cell r="J6971">
            <v>0</v>
          </cell>
          <cell r="K6971">
            <v>0</v>
          </cell>
        </row>
        <row r="6972">
          <cell r="A6972">
            <v>1988</v>
          </cell>
          <cell r="B6972" t="str">
            <v>400</v>
          </cell>
          <cell r="C6972" t="str">
            <v>ZYMOETZ RIVER</v>
          </cell>
          <cell r="D6972" t="str">
            <v>6</v>
          </cell>
          <cell r="E6972" t="str">
            <v>6</v>
          </cell>
          <cell r="F6972">
            <v>393</v>
          </cell>
          <cell r="G6972">
            <v>2080</v>
          </cell>
          <cell r="H6972">
            <v>187</v>
          </cell>
          <cell r="I6972">
            <v>1526</v>
          </cell>
          <cell r="J6972">
            <v>0</v>
          </cell>
          <cell r="K6972">
            <v>0</v>
          </cell>
        </row>
        <row r="6973">
          <cell r="A6973">
            <v>1988</v>
          </cell>
          <cell r="B6973" t="str">
            <v>400</v>
          </cell>
          <cell r="C6973" t="str">
            <v>ZYMOETZ RIVER</v>
          </cell>
          <cell r="D6973" t="str">
            <v>6</v>
          </cell>
          <cell r="E6973" t="str">
            <v>7</v>
          </cell>
          <cell r="F6973">
            <v>65</v>
          </cell>
          <cell r="G6973">
            <v>145</v>
          </cell>
          <cell r="H6973">
            <v>10</v>
          </cell>
          <cell r="I6973">
            <v>69</v>
          </cell>
          <cell r="J6973">
            <v>0</v>
          </cell>
          <cell r="K6973">
            <v>0</v>
          </cell>
        </row>
        <row r="6974">
          <cell r="A6974">
            <v>1988</v>
          </cell>
          <cell r="B6974" t="str">
            <v>400</v>
          </cell>
          <cell r="C6974" t="str">
            <v>ZYMOETZ RIVER</v>
          </cell>
          <cell r="D6974" t="str">
            <v>6</v>
          </cell>
          <cell r="E6974" t="str">
            <v>8</v>
          </cell>
          <cell r="F6974">
            <v>3</v>
          </cell>
          <cell r="G6974">
            <v>6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</row>
        <row r="6975">
          <cell r="A6975">
            <v>1988</v>
          </cell>
          <cell r="B6975" t="str">
            <v>400</v>
          </cell>
          <cell r="C6975" t="str">
            <v>ZYMOETZ RIVER</v>
          </cell>
          <cell r="D6975" t="str">
            <v>6</v>
          </cell>
          <cell r="E6975" t="str">
            <v>9</v>
          </cell>
          <cell r="F6975">
            <v>22</v>
          </cell>
          <cell r="G6975">
            <v>51</v>
          </cell>
          <cell r="H6975">
            <v>12</v>
          </cell>
          <cell r="I6975">
            <v>43</v>
          </cell>
          <cell r="J6975">
            <v>0</v>
          </cell>
          <cell r="K6975">
            <v>0</v>
          </cell>
        </row>
        <row r="6976">
          <cell r="A6976">
            <v>1988</v>
          </cell>
          <cell r="B6976" t="str">
            <v>401</v>
          </cell>
          <cell r="C6976" t="str">
            <v>KHUTZE RIVER</v>
          </cell>
          <cell r="D6976" t="str">
            <v>6</v>
          </cell>
          <cell r="E6976" t="str">
            <v>6</v>
          </cell>
          <cell r="F6976">
            <v>4</v>
          </cell>
          <cell r="G6976">
            <v>38</v>
          </cell>
          <cell r="H6976">
            <v>0</v>
          </cell>
          <cell r="I6976">
            <v>4</v>
          </cell>
          <cell r="J6976">
            <v>0</v>
          </cell>
          <cell r="K6976">
            <v>0</v>
          </cell>
        </row>
        <row r="6977">
          <cell r="A6977">
            <v>1988</v>
          </cell>
          <cell r="B6977" t="str">
            <v>402</v>
          </cell>
          <cell r="C6977" t="str">
            <v>KHUTZEYMATEEN RIVER</v>
          </cell>
          <cell r="D6977" t="str">
            <v>6</v>
          </cell>
          <cell r="E6977" t="str">
            <v>2</v>
          </cell>
          <cell r="F6977">
            <v>4</v>
          </cell>
          <cell r="G6977">
            <v>20</v>
          </cell>
          <cell r="H6977">
            <v>0</v>
          </cell>
          <cell r="I6977">
            <v>0</v>
          </cell>
          <cell r="J6977">
            <v>0</v>
          </cell>
          <cell r="K6977">
            <v>0</v>
          </cell>
        </row>
        <row r="6978">
          <cell r="A6978">
            <v>1988</v>
          </cell>
          <cell r="B6978" t="str">
            <v>403</v>
          </cell>
          <cell r="C6978" t="str">
            <v>THORNHILL CREEK</v>
          </cell>
          <cell r="D6978" t="str">
            <v>6</v>
          </cell>
          <cell r="E6978" t="str">
            <v>6</v>
          </cell>
          <cell r="F6978">
            <v>4</v>
          </cell>
          <cell r="G6978">
            <v>4</v>
          </cell>
          <cell r="H6978">
            <v>4</v>
          </cell>
          <cell r="I6978">
            <v>0</v>
          </cell>
          <cell r="J6978">
            <v>0</v>
          </cell>
          <cell r="K6978">
            <v>0</v>
          </cell>
        </row>
        <row r="6979">
          <cell r="A6979">
            <v>1988</v>
          </cell>
          <cell r="B6979" t="str">
            <v>404</v>
          </cell>
          <cell r="C6979" t="str">
            <v>SHAKES CREEK</v>
          </cell>
          <cell r="D6979" t="str">
            <v>6</v>
          </cell>
          <cell r="E6979" t="str">
            <v>6</v>
          </cell>
          <cell r="F6979">
            <v>4</v>
          </cell>
          <cell r="G6979">
            <v>4</v>
          </cell>
          <cell r="H6979">
            <v>0</v>
          </cell>
          <cell r="I6979">
            <v>46</v>
          </cell>
          <cell r="J6979">
            <v>0</v>
          </cell>
          <cell r="K6979">
            <v>0</v>
          </cell>
        </row>
        <row r="6980">
          <cell r="A6980">
            <v>1988</v>
          </cell>
          <cell r="B6980" t="str">
            <v>405</v>
          </cell>
          <cell r="C6980" t="str">
            <v>SEASKINNISK CREEK</v>
          </cell>
          <cell r="D6980" t="str">
            <v>6</v>
          </cell>
          <cell r="E6980" t="str">
            <v>6</v>
          </cell>
          <cell r="F6980">
            <v>11</v>
          </cell>
          <cell r="G6980">
            <v>27</v>
          </cell>
          <cell r="H6980">
            <v>4</v>
          </cell>
          <cell r="I6980">
            <v>27</v>
          </cell>
          <cell r="J6980">
            <v>0</v>
          </cell>
          <cell r="K6980">
            <v>0</v>
          </cell>
        </row>
        <row r="6981">
          <cell r="A6981">
            <v>1988</v>
          </cell>
          <cell r="B6981" t="str">
            <v>406</v>
          </cell>
          <cell r="C6981" t="str">
            <v>TCHITIN RIVER</v>
          </cell>
          <cell r="D6981" t="str">
            <v>6</v>
          </cell>
          <cell r="E6981" t="str">
            <v>6</v>
          </cell>
          <cell r="F6981">
            <v>11</v>
          </cell>
          <cell r="G6981">
            <v>23</v>
          </cell>
          <cell r="H6981">
            <v>4</v>
          </cell>
          <cell r="I6981">
            <v>53</v>
          </cell>
          <cell r="J6981">
            <v>0</v>
          </cell>
          <cell r="K6981">
            <v>0</v>
          </cell>
        </row>
        <row r="6982">
          <cell r="A6982">
            <v>1988</v>
          </cell>
          <cell r="B6982" t="str">
            <v>407</v>
          </cell>
          <cell r="C6982" t="str">
            <v>KINSKUCH RIVER</v>
          </cell>
          <cell r="D6982" t="str">
            <v>6</v>
          </cell>
          <cell r="E6982" t="str">
            <v>6</v>
          </cell>
          <cell r="F6982">
            <v>11</v>
          </cell>
          <cell r="G6982">
            <v>15</v>
          </cell>
          <cell r="H6982">
            <v>4</v>
          </cell>
          <cell r="I6982">
            <v>23</v>
          </cell>
          <cell r="J6982">
            <v>0</v>
          </cell>
          <cell r="K6982">
            <v>0</v>
          </cell>
        </row>
        <row r="6983">
          <cell r="A6983">
            <v>1988</v>
          </cell>
          <cell r="B6983" t="str">
            <v>425</v>
          </cell>
          <cell r="C6983" t="str">
            <v>AIN RIVER</v>
          </cell>
          <cell r="D6983" t="str">
            <v>6</v>
          </cell>
          <cell r="E6983" t="str">
            <v>6</v>
          </cell>
          <cell r="F6983">
            <v>11</v>
          </cell>
          <cell r="G6983">
            <v>23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</row>
        <row r="6984">
          <cell r="A6984">
            <v>1988</v>
          </cell>
          <cell r="B6984" t="str">
            <v>429</v>
          </cell>
          <cell r="C6984" t="str">
            <v>COPPER CREEK</v>
          </cell>
          <cell r="D6984" t="str">
            <v>6</v>
          </cell>
          <cell r="E6984" t="str">
            <v>0</v>
          </cell>
          <cell r="F6984">
            <v>2</v>
          </cell>
          <cell r="G6984">
            <v>6</v>
          </cell>
          <cell r="H6984">
            <v>4</v>
          </cell>
          <cell r="I6984">
            <v>2</v>
          </cell>
          <cell r="J6984">
            <v>0</v>
          </cell>
          <cell r="K6984">
            <v>0</v>
          </cell>
        </row>
        <row r="6985">
          <cell r="A6985">
            <v>1988</v>
          </cell>
          <cell r="B6985" t="str">
            <v>429</v>
          </cell>
          <cell r="C6985" t="str">
            <v>COPPER CREEK</v>
          </cell>
          <cell r="D6985" t="str">
            <v>6</v>
          </cell>
          <cell r="E6985" t="str">
            <v>1</v>
          </cell>
          <cell r="F6985">
            <v>4</v>
          </cell>
          <cell r="G6985">
            <v>4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</row>
        <row r="6986">
          <cell r="A6986">
            <v>1988</v>
          </cell>
          <cell r="B6986" t="str">
            <v>429</v>
          </cell>
          <cell r="C6986" t="str">
            <v>COPPER CREEK</v>
          </cell>
          <cell r="D6986" t="str">
            <v>6</v>
          </cell>
          <cell r="E6986" t="str">
            <v>2</v>
          </cell>
          <cell r="F6986">
            <v>12</v>
          </cell>
          <cell r="G6986">
            <v>48</v>
          </cell>
          <cell r="H6986">
            <v>4</v>
          </cell>
          <cell r="I6986">
            <v>40</v>
          </cell>
          <cell r="J6986">
            <v>0</v>
          </cell>
          <cell r="K6986">
            <v>0</v>
          </cell>
        </row>
        <row r="6987">
          <cell r="A6987">
            <v>1988</v>
          </cell>
          <cell r="B6987" t="str">
            <v>429</v>
          </cell>
          <cell r="C6987" t="str">
            <v>COPPER CREEK</v>
          </cell>
          <cell r="D6987" t="str">
            <v>6</v>
          </cell>
          <cell r="E6987" t="str">
            <v>6</v>
          </cell>
          <cell r="F6987">
            <v>65</v>
          </cell>
          <cell r="G6987">
            <v>321</v>
          </cell>
          <cell r="H6987">
            <v>114</v>
          </cell>
          <cell r="I6987">
            <v>229</v>
          </cell>
          <cell r="J6987">
            <v>0</v>
          </cell>
          <cell r="K6987">
            <v>0</v>
          </cell>
        </row>
        <row r="6988">
          <cell r="A6988">
            <v>1988</v>
          </cell>
          <cell r="B6988" t="str">
            <v>429</v>
          </cell>
          <cell r="C6988" t="str">
            <v>COPPER CREEK</v>
          </cell>
          <cell r="D6988" t="str">
            <v>6</v>
          </cell>
          <cell r="E6988" t="str">
            <v>7</v>
          </cell>
          <cell r="F6988">
            <v>7</v>
          </cell>
          <cell r="G6988">
            <v>7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</row>
        <row r="6989">
          <cell r="A6989">
            <v>1988</v>
          </cell>
          <cell r="B6989" t="str">
            <v>429</v>
          </cell>
          <cell r="C6989" t="str">
            <v>COPPER CREEK</v>
          </cell>
          <cell r="D6989" t="str">
            <v>6</v>
          </cell>
          <cell r="E6989" t="str">
            <v>9</v>
          </cell>
          <cell r="F6989">
            <v>2</v>
          </cell>
          <cell r="G6989">
            <v>2</v>
          </cell>
          <cell r="H6989">
            <v>0</v>
          </cell>
          <cell r="I6989">
            <v>2</v>
          </cell>
          <cell r="J6989">
            <v>0</v>
          </cell>
          <cell r="K6989">
            <v>0</v>
          </cell>
        </row>
        <row r="6990">
          <cell r="A6990">
            <v>1988</v>
          </cell>
          <cell r="B6990" t="str">
            <v>430</v>
          </cell>
          <cell r="C6990" t="str">
            <v>DATLAMEN CREEK</v>
          </cell>
          <cell r="D6990" t="str">
            <v>6</v>
          </cell>
          <cell r="E6990" t="str">
            <v>6</v>
          </cell>
          <cell r="F6990">
            <v>8</v>
          </cell>
          <cell r="G6990">
            <v>8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</row>
        <row r="6991">
          <cell r="A6991">
            <v>1988</v>
          </cell>
          <cell r="B6991" t="str">
            <v>431</v>
          </cell>
          <cell r="C6991" t="str">
            <v>DAVIDSON CREEK</v>
          </cell>
          <cell r="D6991" t="str">
            <v>6</v>
          </cell>
          <cell r="E6991" t="str">
            <v>6</v>
          </cell>
          <cell r="F6991">
            <v>4</v>
          </cell>
          <cell r="G6991">
            <v>4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</row>
        <row r="6992">
          <cell r="A6992">
            <v>1988</v>
          </cell>
          <cell r="B6992" t="str">
            <v>432</v>
          </cell>
          <cell r="C6992" t="str">
            <v>DEENA CREEK</v>
          </cell>
          <cell r="D6992" t="str">
            <v>6</v>
          </cell>
          <cell r="E6992" t="str">
            <v>0</v>
          </cell>
          <cell r="F6992">
            <v>4</v>
          </cell>
          <cell r="G6992">
            <v>29</v>
          </cell>
          <cell r="H6992">
            <v>2</v>
          </cell>
          <cell r="I6992">
            <v>57</v>
          </cell>
          <cell r="J6992">
            <v>0</v>
          </cell>
          <cell r="K6992">
            <v>0</v>
          </cell>
        </row>
        <row r="6993">
          <cell r="A6993">
            <v>1988</v>
          </cell>
          <cell r="B6993" t="str">
            <v>432</v>
          </cell>
          <cell r="C6993" t="str">
            <v>DEENA CREEK</v>
          </cell>
          <cell r="D6993" t="str">
            <v>6</v>
          </cell>
          <cell r="E6993" t="str">
            <v>1</v>
          </cell>
          <cell r="F6993">
            <v>9</v>
          </cell>
          <cell r="G6993">
            <v>40</v>
          </cell>
          <cell r="H6993">
            <v>0</v>
          </cell>
          <cell r="I6993">
            <v>44</v>
          </cell>
          <cell r="J6993">
            <v>0</v>
          </cell>
          <cell r="K6993">
            <v>0</v>
          </cell>
        </row>
        <row r="6994">
          <cell r="A6994">
            <v>1988</v>
          </cell>
          <cell r="B6994" t="str">
            <v>432</v>
          </cell>
          <cell r="C6994" t="str">
            <v>DEENA CREEK</v>
          </cell>
          <cell r="D6994" t="str">
            <v>6</v>
          </cell>
          <cell r="E6994" t="str">
            <v>2</v>
          </cell>
          <cell r="F6994">
            <v>8</v>
          </cell>
          <cell r="G6994">
            <v>40</v>
          </cell>
          <cell r="H6994">
            <v>4</v>
          </cell>
          <cell r="I6994">
            <v>149</v>
          </cell>
          <cell r="J6994">
            <v>0</v>
          </cell>
          <cell r="K6994">
            <v>0</v>
          </cell>
        </row>
        <row r="6995">
          <cell r="A6995">
            <v>1988</v>
          </cell>
          <cell r="B6995" t="str">
            <v>432</v>
          </cell>
          <cell r="C6995" t="str">
            <v>DEENA CREEK</v>
          </cell>
          <cell r="D6995" t="str">
            <v>6</v>
          </cell>
          <cell r="E6995" t="str">
            <v>6</v>
          </cell>
          <cell r="F6995">
            <v>31</v>
          </cell>
          <cell r="G6995">
            <v>61</v>
          </cell>
          <cell r="H6995">
            <v>19</v>
          </cell>
          <cell r="I6995">
            <v>95</v>
          </cell>
          <cell r="J6995">
            <v>0</v>
          </cell>
          <cell r="K6995">
            <v>0</v>
          </cell>
        </row>
        <row r="6996">
          <cell r="A6996">
            <v>1988</v>
          </cell>
          <cell r="B6996" t="str">
            <v>432</v>
          </cell>
          <cell r="C6996" t="str">
            <v>DEENA CREEK</v>
          </cell>
          <cell r="D6996" t="str">
            <v>6</v>
          </cell>
          <cell r="E6996" t="str">
            <v>7</v>
          </cell>
          <cell r="F6996">
            <v>3</v>
          </cell>
          <cell r="G6996">
            <v>3</v>
          </cell>
          <cell r="H6996">
            <v>0</v>
          </cell>
          <cell r="I6996">
            <v>0</v>
          </cell>
          <cell r="J6996">
            <v>0</v>
          </cell>
          <cell r="K6996">
            <v>0</v>
          </cell>
        </row>
        <row r="6997">
          <cell r="A6997">
            <v>1988</v>
          </cell>
          <cell r="B6997" t="str">
            <v>434</v>
          </cell>
          <cell r="C6997" t="str">
            <v>HIELLEN RIVER</v>
          </cell>
          <cell r="D6997" t="str">
            <v>6</v>
          </cell>
          <cell r="E6997" t="str">
            <v>6</v>
          </cell>
          <cell r="F6997">
            <v>4</v>
          </cell>
          <cell r="G6997">
            <v>4</v>
          </cell>
          <cell r="H6997">
            <v>4</v>
          </cell>
          <cell r="I6997">
            <v>15</v>
          </cell>
          <cell r="J6997">
            <v>0</v>
          </cell>
          <cell r="K6997">
            <v>0</v>
          </cell>
        </row>
        <row r="6998">
          <cell r="A6998">
            <v>1988</v>
          </cell>
          <cell r="B6998" t="str">
            <v>435</v>
          </cell>
          <cell r="C6998" t="str">
            <v>HONNA RIVER</v>
          </cell>
          <cell r="D6998" t="str">
            <v>6</v>
          </cell>
          <cell r="E6998" t="str">
            <v>2</v>
          </cell>
          <cell r="F6998">
            <v>4</v>
          </cell>
          <cell r="G6998">
            <v>4</v>
          </cell>
          <cell r="H6998">
            <v>0</v>
          </cell>
          <cell r="I6998">
            <v>0</v>
          </cell>
          <cell r="J6998">
            <v>0</v>
          </cell>
          <cell r="K6998">
            <v>0</v>
          </cell>
        </row>
        <row r="6999">
          <cell r="A6999">
            <v>1988</v>
          </cell>
          <cell r="B6999" t="str">
            <v>435</v>
          </cell>
          <cell r="C6999" t="str">
            <v>HONNA RIVER</v>
          </cell>
          <cell r="D6999" t="str">
            <v>6</v>
          </cell>
          <cell r="E6999" t="str">
            <v>6</v>
          </cell>
          <cell r="F6999">
            <v>57</v>
          </cell>
          <cell r="G6999">
            <v>256</v>
          </cell>
          <cell r="H6999">
            <v>31</v>
          </cell>
          <cell r="I6999">
            <v>141</v>
          </cell>
          <cell r="J6999">
            <v>0</v>
          </cell>
          <cell r="K6999">
            <v>0</v>
          </cell>
        </row>
        <row r="7000">
          <cell r="A7000">
            <v>1988</v>
          </cell>
          <cell r="B7000" t="str">
            <v>436</v>
          </cell>
          <cell r="C7000" t="str">
            <v>MAMIN RIVER</v>
          </cell>
          <cell r="D7000" t="str">
            <v>6</v>
          </cell>
          <cell r="E7000" t="str">
            <v>0</v>
          </cell>
          <cell r="F7000">
            <v>2</v>
          </cell>
          <cell r="G7000">
            <v>2</v>
          </cell>
          <cell r="H7000">
            <v>0</v>
          </cell>
          <cell r="I7000">
            <v>0</v>
          </cell>
          <cell r="J7000">
            <v>0</v>
          </cell>
          <cell r="K7000">
            <v>0</v>
          </cell>
        </row>
        <row r="7001">
          <cell r="A7001">
            <v>1988</v>
          </cell>
          <cell r="B7001" t="str">
            <v>436</v>
          </cell>
          <cell r="C7001" t="str">
            <v>MAMIN RIVER</v>
          </cell>
          <cell r="D7001" t="str">
            <v>6</v>
          </cell>
          <cell r="E7001" t="str">
            <v>1</v>
          </cell>
          <cell r="F7001">
            <v>4</v>
          </cell>
          <cell r="G7001">
            <v>4</v>
          </cell>
          <cell r="H7001">
            <v>0</v>
          </cell>
          <cell r="I7001">
            <v>4</v>
          </cell>
          <cell r="J7001">
            <v>0</v>
          </cell>
          <cell r="K7001">
            <v>0</v>
          </cell>
        </row>
        <row r="7002">
          <cell r="A7002">
            <v>1988</v>
          </cell>
          <cell r="B7002" t="str">
            <v>436</v>
          </cell>
          <cell r="C7002" t="str">
            <v>MAMIN RIVER</v>
          </cell>
          <cell r="D7002" t="str">
            <v>6</v>
          </cell>
          <cell r="E7002" t="str">
            <v>3</v>
          </cell>
          <cell r="F7002">
            <v>3</v>
          </cell>
          <cell r="G7002">
            <v>3</v>
          </cell>
          <cell r="H7002">
            <v>0</v>
          </cell>
          <cell r="I7002">
            <v>3</v>
          </cell>
          <cell r="J7002">
            <v>0</v>
          </cell>
          <cell r="K7002">
            <v>0</v>
          </cell>
        </row>
        <row r="7003">
          <cell r="A7003">
            <v>1988</v>
          </cell>
          <cell r="B7003" t="str">
            <v>436</v>
          </cell>
          <cell r="C7003" t="str">
            <v>MAMIN RIVER</v>
          </cell>
          <cell r="D7003" t="str">
            <v>6</v>
          </cell>
          <cell r="E7003" t="str">
            <v>6</v>
          </cell>
          <cell r="F7003">
            <v>42</v>
          </cell>
          <cell r="G7003">
            <v>176</v>
          </cell>
          <cell r="H7003">
            <v>8</v>
          </cell>
          <cell r="I7003">
            <v>50</v>
          </cell>
          <cell r="J7003">
            <v>0</v>
          </cell>
          <cell r="K7003">
            <v>0</v>
          </cell>
        </row>
        <row r="7004">
          <cell r="A7004">
            <v>1988</v>
          </cell>
          <cell r="B7004" t="str">
            <v>437</v>
          </cell>
          <cell r="C7004" t="str">
            <v>MATHERS CREEK</v>
          </cell>
          <cell r="D7004" t="str">
            <v>6</v>
          </cell>
          <cell r="E7004" t="str">
            <v>6</v>
          </cell>
          <cell r="F7004">
            <v>11</v>
          </cell>
          <cell r="G7004">
            <v>11</v>
          </cell>
          <cell r="H7004">
            <v>0</v>
          </cell>
          <cell r="I7004">
            <v>46</v>
          </cell>
          <cell r="J7004">
            <v>0</v>
          </cell>
          <cell r="K7004">
            <v>0</v>
          </cell>
        </row>
        <row r="7005">
          <cell r="A7005">
            <v>1988</v>
          </cell>
          <cell r="B7005" t="str">
            <v>438</v>
          </cell>
          <cell r="C7005" t="str">
            <v>NADEN RIVER</v>
          </cell>
          <cell r="D7005" t="str">
            <v>6</v>
          </cell>
          <cell r="E7005" t="str">
            <v>6</v>
          </cell>
          <cell r="F7005">
            <v>4</v>
          </cell>
          <cell r="G7005">
            <v>8</v>
          </cell>
          <cell r="H7005">
            <v>0</v>
          </cell>
          <cell r="I7005">
            <v>0</v>
          </cell>
          <cell r="J7005">
            <v>0</v>
          </cell>
          <cell r="K7005">
            <v>0</v>
          </cell>
        </row>
        <row r="7006">
          <cell r="A7006">
            <v>1988</v>
          </cell>
          <cell r="B7006" t="str">
            <v>439</v>
          </cell>
          <cell r="C7006" t="str">
            <v>PALLANT CREEK</v>
          </cell>
          <cell r="D7006" t="str">
            <v>6</v>
          </cell>
          <cell r="E7006" t="str">
            <v>0</v>
          </cell>
          <cell r="F7006">
            <v>4</v>
          </cell>
          <cell r="G7006">
            <v>10</v>
          </cell>
          <cell r="H7006">
            <v>0</v>
          </cell>
          <cell r="I7006">
            <v>15</v>
          </cell>
          <cell r="J7006">
            <v>0</v>
          </cell>
          <cell r="K7006">
            <v>0</v>
          </cell>
        </row>
        <row r="7007">
          <cell r="A7007">
            <v>1988</v>
          </cell>
          <cell r="B7007" t="str">
            <v>439</v>
          </cell>
          <cell r="C7007" t="str">
            <v>PALLANT CREEK</v>
          </cell>
          <cell r="D7007" t="str">
            <v>6</v>
          </cell>
          <cell r="E7007" t="str">
            <v>1</v>
          </cell>
          <cell r="F7007">
            <v>4</v>
          </cell>
          <cell r="G7007">
            <v>13</v>
          </cell>
          <cell r="H7007">
            <v>4</v>
          </cell>
          <cell r="I7007">
            <v>18</v>
          </cell>
          <cell r="J7007">
            <v>0</v>
          </cell>
          <cell r="K7007">
            <v>0</v>
          </cell>
        </row>
        <row r="7008">
          <cell r="A7008">
            <v>1988</v>
          </cell>
          <cell r="B7008" t="str">
            <v>439</v>
          </cell>
          <cell r="C7008" t="str">
            <v>PALLANT CREEK</v>
          </cell>
          <cell r="D7008" t="str">
            <v>6</v>
          </cell>
          <cell r="E7008" t="str">
            <v>2</v>
          </cell>
          <cell r="F7008">
            <v>16</v>
          </cell>
          <cell r="G7008">
            <v>48</v>
          </cell>
          <cell r="H7008">
            <v>12</v>
          </cell>
          <cell r="I7008">
            <v>65</v>
          </cell>
          <cell r="J7008">
            <v>0</v>
          </cell>
          <cell r="K7008">
            <v>0</v>
          </cell>
        </row>
        <row r="7009">
          <cell r="A7009">
            <v>1988</v>
          </cell>
          <cell r="B7009" t="str">
            <v>439</v>
          </cell>
          <cell r="C7009" t="str">
            <v>PALLANT CREEK</v>
          </cell>
          <cell r="D7009" t="str">
            <v>6</v>
          </cell>
          <cell r="E7009" t="str">
            <v>6</v>
          </cell>
          <cell r="F7009">
            <v>38</v>
          </cell>
          <cell r="G7009">
            <v>435</v>
          </cell>
          <cell r="H7009">
            <v>19</v>
          </cell>
          <cell r="I7009">
            <v>931</v>
          </cell>
          <cell r="J7009">
            <v>0</v>
          </cell>
          <cell r="K7009">
            <v>0</v>
          </cell>
        </row>
        <row r="7010">
          <cell r="A7010">
            <v>1988</v>
          </cell>
          <cell r="B7010" t="str">
            <v>439</v>
          </cell>
          <cell r="C7010" t="str">
            <v>PALLANT CREEK</v>
          </cell>
          <cell r="D7010" t="str">
            <v>6</v>
          </cell>
          <cell r="E7010" t="str">
            <v>9</v>
          </cell>
          <cell r="F7010">
            <v>4</v>
          </cell>
          <cell r="G7010">
            <v>4</v>
          </cell>
          <cell r="H7010">
            <v>2</v>
          </cell>
          <cell r="I7010">
            <v>0</v>
          </cell>
          <cell r="J7010">
            <v>0</v>
          </cell>
          <cell r="K7010">
            <v>0</v>
          </cell>
        </row>
        <row r="7011">
          <cell r="A7011">
            <v>1988</v>
          </cell>
          <cell r="B7011" t="str">
            <v>445</v>
          </cell>
          <cell r="C7011" t="str">
            <v>TLELL RIVER</v>
          </cell>
          <cell r="D7011" t="str">
            <v>6</v>
          </cell>
          <cell r="E7011" t="str">
            <v>2</v>
          </cell>
          <cell r="F7011">
            <v>4</v>
          </cell>
          <cell r="G7011">
            <v>12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</row>
        <row r="7012">
          <cell r="A7012">
            <v>1988</v>
          </cell>
          <cell r="B7012" t="str">
            <v>445</v>
          </cell>
          <cell r="C7012" t="str">
            <v>TLELL RIVER</v>
          </cell>
          <cell r="D7012" t="str">
            <v>6</v>
          </cell>
          <cell r="E7012" t="str">
            <v>6</v>
          </cell>
          <cell r="F7012">
            <v>53</v>
          </cell>
          <cell r="G7012">
            <v>454</v>
          </cell>
          <cell r="H7012">
            <v>73</v>
          </cell>
          <cell r="I7012">
            <v>401</v>
          </cell>
          <cell r="J7012">
            <v>0</v>
          </cell>
          <cell r="K7012">
            <v>0</v>
          </cell>
        </row>
        <row r="7013">
          <cell r="A7013">
            <v>1988</v>
          </cell>
          <cell r="B7013" t="str">
            <v>445</v>
          </cell>
          <cell r="C7013" t="str">
            <v>TLELL RIVER</v>
          </cell>
          <cell r="D7013" t="str">
            <v>6</v>
          </cell>
          <cell r="E7013" t="str">
            <v>7</v>
          </cell>
          <cell r="F7013">
            <v>7</v>
          </cell>
          <cell r="G7013">
            <v>10</v>
          </cell>
          <cell r="H7013">
            <v>7</v>
          </cell>
          <cell r="I7013">
            <v>0</v>
          </cell>
          <cell r="J7013">
            <v>0</v>
          </cell>
          <cell r="K7013">
            <v>0</v>
          </cell>
        </row>
        <row r="7014">
          <cell r="A7014">
            <v>1988</v>
          </cell>
          <cell r="B7014" t="str">
            <v>446</v>
          </cell>
          <cell r="C7014" t="str">
            <v>YAKOUN RIVER</v>
          </cell>
          <cell r="D7014" t="str">
            <v>6</v>
          </cell>
          <cell r="E7014" t="str">
            <v>0</v>
          </cell>
          <cell r="F7014">
            <v>6</v>
          </cell>
          <cell r="G7014">
            <v>48</v>
          </cell>
          <cell r="H7014">
            <v>6</v>
          </cell>
          <cell r="I7014">
            <v>10</v>
          </cell>
          <cell r="J7014">
            <v>0</v>
          </cell>
          <cell r="K7014">
            <v>0</v>
          </cell>
        </row>
        <row r="7015">
          <cell r="A7015">
            <v>1988</v>
          </cell>
          <cell r="B7015" t="str">
            <v>446</v>
          </cell>
          <cell r="C7015" t="str">
            <v>YAKOUN RIVER</v>
          </cell>
          <cell r="D7015" t="str">
            <v>6</v>
          </cell>
          <cell r="E7015" t="str">
            <v>1</v>
          </cell>
          <cell r="F7015">
            <v>13</v>
          </cell>
          <cell r="G7015">
            <v>27</v>
          </cell>
          <cell r="H7015">
            <v>4</v>
          </cell>
          <cell r="I7015">
            <v>22</v>
          </cell>
          <cell r="J7015">
            <v>0</v>
          </cell>
          <cell r="K7015">
            <v>0</v>
          </cell>
        </row>
        <row r="7016">
          <cell r="A7016">
            <v>1988</v>
          </cell>
          <cell r="B7016" t="str">
            <v>446</v>
          </cell>
          <cell r="C7016" t="str">
            <v>YAKOUN RIVER</v>
          </cell>
          <cell r="D7016" t="str">
            <v>6</v>
          </cell>
          <cell r="E7016" t="str">
            <v>2</v>
          </cell>
          <cell r="F7016">
            <v>57</v>
          </cell>
          <cell r="G7016">
            <v>153</v>
          </cell>
          <cell r="H7016">
            <v>40</v>
          </cell>
          <cell r="I7016">
            <v>238</v>
          </cell>
          <cell r="J7016">
            <v>0</v>
          </cell>
          <cell r="K7016">
            <v>0</v>
          </cell>
        </row>
        <row r="7017">
          <cell r="A7017">
            <v>1988</v>
          </cell>
          <cell r="B7017" t="str">
            <v>446</v>
          </cell>
          <cell r="C7017" t="str">
            <v>YAKOUN RIVER</v>
          </cell>
          <cell r="D7017" t="str">
            <v>6</v>
          </cell>
          <cell r="E7017" t="str">
            <v>3</v>
          </cell>
          <cell r="F7017">
            <v>3</v>
          </cell>
          <cell r="G7017">
            <v>6</v>
          </cell>
          <cell r="H7017">
            <v>0</v>
          </cell>
          <cell r="I7017">
            <v>3</v>
          </cell>
          <cell r="J7017">
            <v>0</v>
          </cell>
          <cell r="K7017">
            <v>0</v>
          </cell>
        </row>
        <row r="7018">
          <cell r="A7018">
            <v>1988</v>
          </cell>
          <cell r="B7018" t="str">
            <v>446</v>
          </cell>
          <cell r="C7018" t="str">
            <v>YAKOUN RIVER</v>
          </cell>
          <cell r="D7018" t="str">
            <v>6</v>
          </cell>
          <cell r="E7018" t="str">
            <v>5</v>
          </cell>
          <cell r="F7018">
            <v>11</v>
          </cell>
          <cell r="G7018">
            <v>60</v>
          </cell>
          <cell r="H7018">
            <v>7</v>
          </cell>
          <cell r="I7018">
            <v>70</v>
          </cell>
          <cell r="J7018">
            <v>0</v>
          </cell>
          <cell r="K7018">
            <v>0</v>
          </cell>
        </row>
        <row r="7019">
          <cell r="A7019">
            <v>1988</v>
          </cell>
          <cell r="B7019" t="str">
            <v>446</v>
          </cell>
          <cell r="C7019" t="str">
            <v>YAKOUN RIVER</v>
          </cell>
          <cell r="D7019" t="str">
            <v>6</v>
          </cell>
          <cell r="E7019" t="str">
            <v>6</v>
          </cell>
          <cell r="F7019">
            <v>259</v>
          </cell>
          <cell r="G7019">
            <v>1732</v>
          </cell>
          <cell r="H7019">
            <v>290</v>
          </cell>
          <cell r="I7019">
            <v>2076</v>
          </cell>
          <cell r="J7019">
            <v>0</v>
          </cell>
          <cell r="K7019">
            <v>0</v>
          </cell>
        </row>
        <row r="7020">
          <cell r="A7020">
            <v>1988</v>
          </cell>
          <cell r="B7020" t="str">
            <v>446</v>
          </cell>
          <cell r="C7020" t="str">
            <v>YAKOUN RIVER</v>
          </cell>
          <cell r="D7020" t="str">
            <v>6</v>
          </cell>
          <cell r="E7020" t="str">
            <v>7</v>
          </cell>
          <cell r="F7020">
            <v>28</v>
          </cell>
          <cell r="G7020">
            <v>90</v>
          </cell>
          <cell r="H7020">
            <v>59</v>
          </cell>
          <cell r="I7020">
            <v>48</v>
          </cell>
          <cell r="J7020">
            <v>0</v>
          </cell>
          <cell r="K7020">
            <v>0</v>
          </cell>
        </row>
        <row r="7021">
          <cell r="A7021">
            <v>1988</v>
          </cell>
          <cell r="B7021" t="str">
            <v>446</v>
          </cell>
          <cell r="C7021" t="str">
            <v>YAKOUN RIVER</v>
          </cell>
          <cell r="D7021" t="str">
            <v>6</v>
          </cell>
          <cell r="E7021" t="str">
            <v>8</v>
          </cell>
          <cell r="F7021">
            <v>6</v>
          </cell>
          <cell r="G7021">
            <v>16</v>
          </cell>
          <cell r="H7021">
            <v>3</v>
          </cell>
          <cell r="I7021">
            <v>0</v>
          </cell>
          <cell r="J7021">
            <v>0</v>
          </cell>
          <cell r="K7021">
            <v>0</v>
          </cell>
        </row>
        <row r="7022">
          <cell r="A7022">
            <v>1988</v>
          </cell>
          <cell r="B7022" t="str">
            <v>446</v>
          </cell>
          <cell r="C7022" t="str">
            <v>YAKOUN RIVER</v>
          </cell>
          <cell r="D7022" t="str">
            <v>6</v>
          </cell>
          <cell r="E7022" t="str">
            <v>9</v>
          </cell>
          <cell r="F7022">
            <v>12</v>
          </cell>
          <cell r="G7022">
            <v>63</v>
          </cell>
          <cell r="H7022">
            <v>6</v>
          </cell>
          <cell r="I7022">
            <v>34</v>
          </cell>
          <cell r="J7022">
            <v>0</v>
          </cell>
          <cell r="K7022">
            <v>2</v>
          </cell>
        </row>
        <row r="7023">
          <cell r="A7023">
            <v>1988</v>
          </cell>
          <cell r="B7023" t="str">
            <v>447</v>
          </cell>
          <cell r="C7023" t="str">
            <v>HAANS CREEK</v>
          </cell>
          <cell r="D7023" t="str">
            <v>6</v>
          </cell>
          <cell r="E7023" t="str">
            <v>1</v>
          </cell>
          <cell r="F7023">
            <v>4</v>
          </cell>
          <cell r="G7023">
            <v>9</v>
          </cell>
          <cell r="H7023">
            <v>4</v>
          </cell>
          <cell r="I7023">
            <v>4</v>
          </cell>
          <cell r="J7023">
            <v>0</v>
          </cell>
          <cell r="K7023">
            <v>0</v>
          </cell>
        </row>
        <row r="7024">
          <cell r="A7024">
            <v>1988</v>
          </cell>
          <cell r="B7024" t="str">
            <v>447</v>
          </cell>
          <cell r="C7024" t="str">
            <v>HAANS CREEK</v>
          </cell>
          <cell r="D7024" t="str">
            <v>6</v>
          </cell>
          <cell r="E7024" t="str">
            <v>6</v>
          </cell>
          <cell r="F7024">
            <v>4</v>
          </cell>
          <cell r="G7024">
            <v>4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</row>
        <row r="7025">
          <cell r="A7025">
            <v>1988</v>
          </cell>
          <cell r="B7025" t="str">
            <v>447</v>
          </cell>
          <cell r="C7025" t="str">
            <v>HAANS CREEK</v>
          </cell>
          <cell r="D7025" t="str">
            <v>6</v>
          </cell>
          <cell r="E7025" t="str">
            <v>9</v>
          </cell>
          <cell r="F7025">
            <v>2</v>
          </cell>
          <cell r="G7025">
            <v>2</v>
          </cell>
          <cell r="H7025">
            <v>0</v>
          </cell>
          <cell r="I7025">
            <v>4</v>
          </cell>
          <cell r="J7025">
            <v>0</v>
          </cell>
          <cell r="K7025">
            <v>0</v>
          </cell>
        </row>
        <row r="7026">
          <cell r="A7026">
            <v>1988</v>
          </cell>
          <cell r="B7026" t="str">
            <v>448</v>
          </cell>
          <cell r="C7026" t="str">
            <v>BONANZA CREEK</v>
          </cell>
          <cell r="D7026" t="str">
            <v>6</v>
          </cell>
          <cell r="E7026" t="str">
            <v>6</v>
          </cell>
          <cell r="F7026">
            <v>4</v>
          </cell>
          <cell r="G7026">
            <v>8</v>
          </cell>
          <cell r="H7026">
            <v>0</v>
          </cell>
          <cell r="I7026">
            <v>11</v>
          </cell>
          <cell r="J7026">
            <v>0</v>
          </cell>
          <cell r="K7026">
            <v>0</v>
          </cell>
        </row>
        <row r="7027">
          <cell r="A7027">
            <v>1988</v>
          </cell>
          <cell r="B7027" t="str">
            <v>449</v>
          </cell>
          <cell r="C7027" t="str">
            <v>TARUNDL CREEK</v>
          </cell>
          <cell r="D7027" t="str">
            <v>6</v>
          </cell>
          <cell r="E7027" t="str">
            <v>6</v>
          </cell>
          <cell r="F7027">
            <v>4</v>
          </cell>
          <cell r="G7027">
            <v>4</v>
          </cell>
          <cell r="H7027">
            <v>0</v>
          </cell>
          <cell r="I7027">
            <v>8</v>
          </cell>
          <cell r="J7027">
            <v>0</v>
          </cell>
          <cell r="K7027">
            <v>0</v>
          </cell>
        </row>
        <row r="7028">
          <cell r="A7028">
            <v>1988</v>
          </cell>
          <cell r="B7028" t="str">
            <v>450</v>
          </cell>
          <cell r="C7028" t="str">
            <v>SLATECHUCK CREEK</v>
          </cell>
          <cell r="D7028" t="str">
            <v>6</v>
          </cell>
          <cell r="E7028" t="str">
            <v>6</v>
          </cell>
          <cell r="F7028">
            <v>4</v>
          </cell>
          <cell r="G7028">
            <v>4</v>
          </cell>
          <cell r="H7028">
            <v>0</v>
          </cell>
          <cell r="I7028">
            <v>4</v>
          </cell>
          <cell r="J7028">
            <v>0</v>
          </cell>
          <cell r="K7028">
            <v>0</v>
          </cell>
        </row>
        <row r="7029">
          <cell r="A7029">
            <v>1988</v>
          </cell>
          <cell r="B7029" t="str">
            <v>451</v>
          </cell>
          <cell r="C7029" t="str">
            <v>CHINUKUNDL CREEK</v>
          </cell>
          <cell r="D7029" t="str">
            <v>6</v>
          </cell>
          <cell r="E7029" t="str">
            <v>6</v>
          </cell>
          <cell r="F7029">
            <v>4</v>
          </cell>
          <cell r="G7029">
            <v>8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</row>
        <row r="7030">
          <cell r="A7030">
            <v>1988</v>
          </cell>
          <cell r="B7030" t="str">
            <v>555</v>
          </cell>
          <cell r="C7030" t="str">
            <v>UNKNOWN STREAMS</v>
          </cell>
          <cell r="D7030" t="str">
            <v>U</v>
          </cell>
          <cell r="E7030" t="str">
            <v>0</v>
          </cell>
          <cell r="F7030">
            <v>59</v>
          </cell>
          <cell r="G7030">
            <v>295</v>
          </cell>
          <cell r="H7030">
            <v>15</v>
          </cell>
          <cell r="I7030">
            <v>99</v>
          </cell>
          <cell r="J7030">
            <v>2</v>
          </cell>
          <cell r="K7030">
            <v>10</v>
          </cell>
        </row>
        <row r="7031">
          <cell r="A7031">
            <v>1988</v>
          </cell>
          <cell r="B7031" t="str">
            <v>555</v>
          </cell>
          <cell r="C7031" t="str">
            <v>UNKNOWN STREAMS</v>
          </cell>
          <cell r="D7031" t="str">
            <v>U</v>
          </cell>
          <cell r="E7031" t="str">
            <v>1</v>
          </cell>
          <cell r="F7031">
            <v>27</v>
          </cell>
          <cell r="G7031">
            <v>80</v>
          </cell>
          <cell r="H7031">
            <v>0</v>
          </cell>
          <cell r="I7031">
            <v>9</v>
          </cell>
          <cell r="J7031">
            <v>4</v>
          </cell>
          <cell r="K7031">
            <v>0</v>
          </cell>
        </row>
        <row r="7032">
          <cell r="A7032">
            <v>1988</v>
          </cell>
          <cell r="B7032" t="str">
            <v>555</v>
          </cell>
          <cell r="C7032" t="str">
            <v>UNKNOWN STREAMS</v>
          </cell>
          <cell r="D7032" t="str">
            <v>U</v>
          </cell>
          <cell r="E7032" t="str">
            <v>2</v>
          </cell>
          <cell r="F7032">
            <v>57</v>
          </cell>
          <cell r="G7032">
            <v>452</v>
          </cell>
          <cell r="H7032">
            <v>8</v>
          </cell>
          <cell r="I7032">
            <v>32</v>
          </cell>
          <cell r="J7032">
            <v>0</v>
          </cell>
          <cell r="K7032">
            <v>20</v>
          </cell>
        </row>
        <row r="7033">
          <cell r="A7033">
            <v>1988</v>
          </cell>
          <cell r="B7033" t="str">
            <v>555</v>
          </cell>
          <cell r="C7033" t="str">
            <v>UNKNOWN STREAMS</v>
          </cell>
          <cell r="D7033" t="str">
            <v>U</v>
          </cell>
          <cell r="E7033" t="str">
            <v>3</v>
          </cell>
          <cell r="F7033">
            <v>6</v>
          </cell>
          <cell r="G7033">
            <v>6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</row>
        <row r="7034">
          <cell r="A7034">
            <v>1988</v>
          </cell>
          <cell r="B7034" t="str">
            <v>555</v>
          </cell>
          <cell r="C7034" t="str">
            <v>UNKNOWN STREAMS</v>
          </cell>
          <cell r="D7034" t="str">
            <v>U</v>
          </cell>
          <cell r="E7034" t="str">
            <v>6</v>
          </cell>
          <cell r="F7034">
            <v>57</v>
          </cell>
          <cell r="G7034">
            <v>359</v>
          </cell>
          <cell r="H7034">
            <v>11</v>
          </cell>
          <cell r="I7034">
            <v>95</v>
          </cell>
          <cell r="J7034">
            <v>0</v>
          </cell>
          <cell r="K7034">
            <v>0</v>
          </cell>
        </row>
        <row r="7035">
          <cell r="A7035">
            <v>1988</v>
          </cell>
          <cell r="B7035" t="str">
            <v>555</v>
          </cell>
          <cell r="C7035" t="str">
            <v>UNKNOWN STREAMS</v>
          </cell>
          <cell r="D7035" t="str">
            <v>U</v>
          </cell>
          <cell r="E7035" t="str">
            <v>7</v>
          </cell>
          <cell r="F7035">
            <v>17</v>
          </cell>
          <cell r="G7035">
            <v>72</v>
          </cell>
          <cell r="H7035">
            <v>7</v>
          </cell>
          <cell r="I7035">
            <v>0</v>
          </cell>
          <cell r="J7035">
            <v>0</v>
          </cell>
          <cell r="K7035">
            <v>0</v>
          </cell>
        </row>
        <row r="7036">
          <cell r="A7036">
            <v>1988</v>
          </cell>
          <cell r="B7036" t="str">
            <v>555</v>
          </cell>
          <cell r="C7036" t="str">
            <v>UNKNOWN STREAMS</v>
          </cell>
          <cell r="D7036" t="str">
            <v>U</v>
          </cell>
          <cell r="E7036" t="str">
            <v>8</v>
          </cell>
          <cell r="F7036">
            <v>13</v>
          </cell>
          <cell r="G7036">
            <v>68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</row>
        <row r="7037">
          <cell r="A7037">
            <v>1988</v>
          </cell>
          <cell r="B7037" t="str">
            <v>555</v>
          </cell>
          <cell r="C7037" t="str">
            <v>UNKNOWN STREAMS</v>
          </cell>
          <cell r="D7037" t="str">
            <v>U</v>
          </cell>
          <cell r="E7037" t="str">
            <v>9</v>
          </cell>
          <cell r="F7037">
            <v>34</v>
          </cell>
          <cell r="G7037">
            <v>97</v>
          </cell>
          <cell r="H7037">
            <v>6</v>
          </cell>
          <cell r="I7037">
            <v>114</v>
          </cell>
          <cell r="J7037">
            <v>6</v>
          </cell>
          <cell r="K7037">
            <v>16</v>
          </cell>
        </row>
        <row r="7038">
          <cell r="A7038">
            <v>1989</v>
          </cell>
          <cell r="B7038" t="str">
            <v>001</v>
          </cell>
          <cell r="C7038" t="str">
            <v>ADAM RIVER</v>
          </cell>
          <cell r="D7038" t="str">
            <v>1</v>
          </cell>
          <cell r="E7038" t="str">
            <v>1</v>
          </cell>
          <cell r="F7038">
            <v>15</v>
          </cell>
          <cell r="G7038">
            <v>46</v>
          </cell>
          <cell r="H7038">
            <v>0</v>
          </cell>
          <cell r="I7038">
            <v>96</v>
          </cell>
          <cell r="J7038">
            <v>0</v>
          </cell>
          <cell r="K7038">
            <v>0</v>
          </cell>
        </row>
        <row r="7039">
          <cell r="A7039">
            <v>1989</v>
          </cell>
          <cell r="B7039" t="str">
            <v>001</v>
          </cell>
          <cell r="C7039" t="str">
            <v>ADAM RIVER</v>
          </cell>
          <cell r="D7039" t="str">
            <v>1</v>
          </cell>
          <cell r="E7039" t="str">
            <v>3</v>
          </cell>
          <cell r="F7039">
            <v>4</v>
          </cell>
          <cell r="G7039">
            <v>4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</row>
        <row r="7040">
          <cell r="A7040">
            <v>1989</v>
          </cell>
          <cell r="B7040" t="str">
            <v>002</v>
          </cell>
          <cell r="C7040" t="str">
            <v>AHNUHATI RIVER</v>
          </cell>
          <cell r="D7040" t="str">
            <v>1</v>
          </cell>
          <cell r="E7040" t="str">
            <v>1</v>
          </cell>
          <cell r="F7040">
            <v>10</v>
          </cell>
          <cell r="G7040">
            <v>15</v>
          </cell>
          <cell r="H7040">
            <v>0</v>
          </cell>
          <cell r="I7040">
            <v>20</v>
          </cell>
          <cell r="J7040">
            <v>0</v>
          </cell>
          <cell r="K7040">
            <v>0</v>
          </cell>
        </row>
        <row r="7041">
          <cell r="A7041">
            <v>1989</v>
          </cell>
          <cell r="B7041" t="str">
            <v>003</v>
          </cell>
          <cell r="C7041" t="str">
            <v>AMOR DE COSMOS RIVER</v>
          </cell>
          <cell r="D7041" t="str">
            <v>1</v>
          </cell>
          <cell r="E7041" t="str">
            <v>1</v>
          </cell>
          <cell r="F7041">
            <v>96</v>
          </cell>
          <cell r="G7041">
            <v>370</v>
          </cell>
          <cell r="H7041">
            <v>0</v>
          </cell>
          <cell r="I7041">
            <v>340</v>
          </cell>
          <cell r="J7041">
            <v>15</v>
          </cell>
          <cell r="K7041">
            <v>10</v>
          </cell>
        </row>
        <row r="7042">
          <cell r="A7042">
            <v>1989</v>
          </cell>
          <cell r="B7042" t="str">
            <v>004</v>
          </cell>
          <cell r="C7042" t="str">
            <v>APPLE RIVER</v>
          </cell>
          <cell r="D7042" t="str">
            <v>1</v>
          </cell>
          <cell r="E7042" t="str">
            <v>2</v>
          </cell>
          <cell r="F7042">
            <v>4</v>
          </cell>
          <cell r="G7042">
            <v>18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</row>
        <row r="7043">
          <cell r="A7043">
            <v>1989</v>
          </cell>
          <cell r="B7043" t="str">
            <v>006</v>
          </cell>
          <cell r="C7043" t="str">
            <v>ASH RIVER</v>
          </cell>
          <cell r="D7043" t="str">
            <v>1</v>
          </cell>
          <cell r="E7043" t="str">
            <v>0</v>
          </cell>
          <cell r="F7043">
            <v>2</v>
          </cell>
          <cell r="G7043">
            <v>6</v>
          </cell>
          <cell r="H7043">
            <v>0</v>
          </cell>
          <cell r="I7043">
            <v>0</v>
          </cell>
          <cell r="J7043">
            <v>0</v>
          </cell>
          <cell r="K7043">
            <v>8</v>
          </cell>
        </row>
        <row r="7044">
          <cell r="A7044">
            <v>1989</v>
          </cell>
          <cell r="B7044" t="str">
            <v>006</v>
          </cell>
          <cell r="C7044" t="str">
            <v>ASH RIVER</v>
          </cell>
          <cell r="D7044" t="str">
            <v>1</v>
          </cell>
          <cell r="E7044" t="str">
            <v>1</v>
          </cell>
          <cell r="F7044">
            <v>35</v>
          </cell>
          <cell r="G7044">
            <v>91</v>
          </cell>
          <cell r="H7044">
            <v>0</v>
          </cell>
          <cell r="I7044">
            <v>96</v>
          </cell>
          <cell r="J7044">
            <v>0</v>
          </cell>
          <cell r="K7044">
            <v>0</v>
          </cell>
        </row>
        <row r="7045">
          <cell r="A7045">
            <v>1989</v>
          </cell>
          <cell r="B7045" t="str">
            <v>010</v>
          </cell>
          <cell r="C7045" t="str">
            <v>BIG QUALICUM RIVER</v>
          </cell>
          <cell r="D7045" t="str">
            <v>1</v>
          </cell>
          <cell r="E7045" t="str">
            <v>0</v>
          </cell>
          <cell r="F7045">
            <v>12</v>
          </cell>
          <cell r="G7045">
            <v>25</v>
          </cell>
          <cell r="H7045">
            <v>0</v>
          </cell>
          <cell r="I7045">
            <v>6</v>
          </cell>
          <cell r="J7045">
            <v>8</v>
          </cell>
          <cell r="K7045">
            <v>4</v>
          </cell>
        </row>
        <row r="7046">
          <cell r="A7046">
            <v>1989</v>
          </cell>
          <cell r="B7046" t="str">
            <v>010</v>
          </cell>
          <cell r="C7046" t="str">
            <v>BIG QUALICUM RIVER</v>
          </cell>
          <cell r="D7046" t="str">
            <v>1</v>
          </cell>
          <cell r="E7046" t="str">
            <v>1</v>
          </cell>
          <cell r="F7046">
            <v>461</v>
          </cell>
          <cell r="G7046">
            <v>2555</v>
          </cell>
          <cell r="H7046">
            <v>0</v>
          </cell>
          <cell r="I7046">
            <v>928</v>
          </cell>
          <cell r="J7046">
            <v>345</v>
          </cell>
          <cell r="K7046">
            <v>841</v>
          </cell>
        </row>
        <row r="7047">
          <cell r="A7047">
            <v>1989</v>
          </cell>
          <cell r="B7047" t="str">
            <v>010</v>
          </cell>
          <cell r="C7047" t="str">
            <v>BIG QUALICUM RIVER</v>
          </cell>
          <cell r="D7047" t="str">
            <v>1</v>
          </cell>
          <cell r="E7047" t="str">
            <v>2</v>
          </cell>
          <cell r="F7047">
            <v>116</v>
          </cell>
          <cell r="G7047">
            <v>233</v>
          </cell>
          <cell r="H7047">
            <v>0</v>
          </cell>
          <cell r="I7047">
            <v>121</v>
          </cell>
          <cell r="J7047">
            <v>45</v>
          </cell>
          <cell r="K7047">
            <v>49</v>
          </cell>
        </row>
        <row r="7048">
          <cell r="A7048">
            <v>1989</v>
          </cell>
          <cell r="B7048" t="str">
            <v>010</v>
          </cell>
          <cell r="C7048" t="str">
            <v>BIG QUALICUM RIVER</v>
          </cell>
          <cell r="D7048" t="str">
            <v>1</v>
          </cell>
          <cell r="E7048" t="str">
            <v>3</v>
          </cell>
          <cell r="F7048">
            <v>4</v>
          </cell>
          <cell r="G7048">
            <v>11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</row>
        <row r="7049">
          <cell r="A7049">
            <v>1989</v>
          </cell>
          <cell r="B7049" t="str">
            <v>010</v>
          </cell>
          <cell r="C7049" t="str">
            <v>BIG QUALICUM RIVER</v>
          </cell>
          <cell r="D7049" t="str">
            <v>1</v>
          </cell>
          <cell r="E7049" t="str">
            <v>4</v>
          </cell>
          <cell r="F7049">
            <v>4</v>
          </cell>
          <cell r="G7049">
            <v>4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</row>
        <row r="7050">
          <cell r="A7050">
            <v>1989</v>
          </cell>
          <cell r="B7050" t="str">
            <v>010</v>
          </cell>
          <cell r="C7050" t="str">
            <v>BIG QUALICUM RIVER</v>
          </cell>
          <cell r="D7050" t="str">
            <v>1</v>
          </cell>
          <cell r="E7050" t="str">
            <v>7</v>
          </cell>
          <cell r="F7050">
            <v>4</v>
          </cell>
          <cell r="G7050">
            <v>15</v>
          </cell>
          <cell r="H7050">
            <v>0</v>
          </cell>
          <cell r="I7050">
            <v>19</v>
          </cell>
          <cell r="J7050">
            <v>4</v>
          </cell>
          <cell r="K7050">
            <v>0</v>
          </cell>
        </row>
        <row r="7051">
          <cell r="A7051">
            <v>1989</v>
          </cell>
          <cell r="B7051" t="str">
            <v>010</v>
          </cell>
          <cell r="C7051" t="str">
            <v>BIG QUALICUM RIVER</v>
          </cell>
          <cell r="D7051" t="str">
            <v>1</v>
          </cell>
          <cell r="E7051" t="str">
            <v>8</v>
          </cell>
          <cell r="F7051">
            <v>4</v>
          </cell>
          <cell r="G7051">
            <v>4</v>
          </cell>
          <cell r="H7051">
            <v>0</v>
          </cell>
          <cell r="I7051">
            <v>4</v>
          </cell>
          <cell r="J7051">
            <v>0</v>
          </cell>
          <cell r="K7051">
            <v>0</v>
          </cell>
        </row>
        <row r="7052">
          <cell r="A7052">
            <v>1989</v>
          </cell>
          <cell r="B7052" t="str">
            <v>010</v>
          </cell>
          <cell r="C7052" t="str">
            <v>BIG QUALICUM RIVER</v>
          </cell>
          <cell r="D7052" t="str">
            <v>1</v>
          </cell>
          <cell r="E7052" t="str">
            <v>9</v>
          </cell>
          <cell r="F7052">
            <v>16</v>
          </cell>
          <cell r="G7052">
            <v>45</v>
          </cell>
          <cell r="H7052">
            <v>0</v>
          </cell>
          <cell r="I7052">
            <v>3</v>
          </cell>
          <cell r="J7052">
            <v>0</v>
          </cell>
          <cell r="K7052">
            <v>0</v>
          </cell>
        </row>
        <row r="7053">
          <cell r="A7053">
            <v>1989</v>
          </cell>
          <cell r="B7053" t="str">
            <v>011</v>
          </cell>
          <cell r="C7053" t="str">
            <v>BLACK CREEK</v>
          </cell>
          <cell r="D7053" t="str">
            <v>1</v>
          </cell>
          <cell r="E7053" t="str">
            <v>1</v>
          </cell>
          <cell r="F7053">
            <v>20</v>
          </cell>
          <cell r="G7053">
            <v>76</v>
          </cell>
          <cell r="H7053">
            <v>0</v>
          </cell>
          <cell r="I7053">
            <v>5</v>
          </cell>
          <cell r="J7053">
            <v>0</v>
          </cell>
          <cell r="K7053">
            <v>0</v>
          </cell>
        </row>
        <row r="7054">
          <cell r="A7054">
            <v>1989</v>
          </cell>
          <cell r="B7054" t="str">
            <v>013</v>
          </cell>
          <cell r="C7054" t="str">
            <v>BROWNS RIVER</v>
          </cell>
          <cell r="D7054" t="str">
            <v>1</v>
          </cell>
          <cell r="E7054" t="str">
            <v>1</v>
          </cell>
          <cell r="F7054">
            <v>15</v>
          </cell>
          <cell r="G7054">
            <v>30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</row>
        <row r="7055">
          <cell r="A7055">
            <v>1989</v>
          </cell>
          <cell r="B7055" t="str">
            <v>013</v>
          </cell>
          <cell r="C7055" t="str">
            <v>BROWNS RIVER</v>
          </cell>
          <cell r="D7055" t="str">
            <v>1</v>
          </cell>
          <cell r="E7055" t="str">
            <v>2</v>
          </cell>
          <cell r="F7055">
            <v>4</v>
          </cell>
          <cell r="G7055">
            <v>13</v>
          </cell>
          <cell r="H7055">
            <v>0</v>
          </cell>
          <cell r="I7055">
            <v>13</v>
          </cell>
          <cell r="J7055">
            <v>0</v>
          </cell>
          <cell r="K7055">
            <v>0</v>
          </cell>
        </row>
        <row r="7056">
          <cell r="A7056">
            <v>1989</v>
          </cell>
          <cell r="B7056" t="str">
            <v>014</v>
          </cell>
          <cell r="C7056" t="str">
            <v>BURMAN RIVER</v>
          </cell>
          <cell r="D7056" t="str">
            <v>1</v>
          </cell>
          <cell r="E7056" t="str">
            <v>0</v>
          </cell>
          <cell r="F7056">
            <v>2</v>
          </cell>
          <cell r="G7056">
            <v>8</v>
          </cell>
          <cell r="H7056">
            <v>0</v>
          </cell>
          <cell r="I7056">
            <v>12</v>
          </cell>
          <cell r="J7056">
            <v>0</v>
          </cell>
          <cell r="K7056">
            <v>0</v>
          </cell>
        </row>
        <row r="7057">
          <cell r="A7057">
            <v>1989</v>
          </cell>
          <cell r="B7057" t="str">
            <v>014</v>
          </cell>
          <cell r="C7057" t="str">
            <v>BURMAN RIVER</v>
          </cell>
          <cell r="D7057" t="str">
            <v>1</v>
          </cell>
          <cell r="E7057" t="str">
            <v>1</v>
          </cell>
          <cell r="F7057">
            <v>5</v>
          </cell>
          <cell r="G7057">
            <v>5</v>
          </cell>
          <cell r="H7057">
            <v>0</v>
          </cell>
          <cell r="I7057">
            <v>10</v>
          </cell>
          <cell r="J7057">
            <v>0</v>
          </cell>
          <cell r="K7057">
            <v>0</v>
          </cell>
        </row>
        <row r="7058">
          <cell r="A7058">
            <v>1989</v>
          </cell>
          <cell r="B7058" t="str">
            <v>015</v>
          </cell>
          <cell r="C7058" t="str">
            <v>CAMPBELL RIVER</v>
          </cell>
          <cell r="D7058" t="str">
            <v>1</v>
          </cell>
          <cell r="E7058" t="str">
            <v>0</v>
          </cell>
          <cell r="F7058">
            <v>128</v>
          </cell>
          <cell r="G7058">
            <v>363</v>
          </cell>
          <cell r="H7058">
            <v>4</v>
          </cell>
          <cell r="I7058">
            <v>177</v>
          </cell>
          <cell r="J7058">
            <v>4</v>
          </cell>
          <cell r="K7058">
            <v>182</v>
          </cell>
        </row>
        <row r="7059">
          <cell r="A7059">
            <v>1989</v>
          </cell>
          <cell r="B7059" t="str">
            <v>015</v>
          </cell>
          <cell r="C7059" t="str">
            <v>CAMPBELL RIVER</v>
          </cell>
          <cell r="D7059" t="str">
            <v>1</v>
          </cell>
          <cell r="E7059" t="str">
            <v>1</v>
          </cell>
          <cell r="F7059">
            <v>497</v>
          </cell>
          <cell r="G7059">
            <v>3573</v>
          </cell>
          <cell r="H7059">
            <v>0</v>
          </cell>
          <cell r="I7059">
            <v>1470</v>
          </cell>
          <cell r="J7059">
            <v>41</v>
          </cell>
          <cell r="K7059">
            <v>1612</v>
          </cell>
        </row>
        <row r="7060">
          <cell r="A7060">
            <v>1989</v>
          </cell>
          <cell r="B7060" t="str">
            <v>015</v>
          </cell>
          <cell r="C7060" t="str">
            <v>CAMPBELL RIVER</v>
          </cell>
          <cell r="D7060" t="str">
            <v>1</v>
          </cell>
          <cell r="E7060" t="str">
            <v>2</v>
          </cell>
          <cell r="F7060">
            <v>175</v>
          </cell>
          <cell r="G7060">
            <v>788</v>
          </cell>
          <cell r="H7060">
            <v>0</v>
          </cell>
          <cell r="I7060">
            <v>166</v>
          </cell>
          <cell r="J7060">
            <v>54</v>
          </cell>
          <cell r="K7060">
            <v>206</v>
          </cell>
        </row>
        <row r="7061">
          <cell r="A7061">
            <v>1989</v>
          </cell>
          <cell r="B7061" t="str">
            <v>015</v>
          </cell>
          <cell r="C7061" t="str">
            <v>CAMPBELL RIVER</v>
          </cell>
          <cell r="D7061" t="str">
            <v>1</v>
          </cell>
          <cell r="E7061" t="str">
            <v>3</v>
          </cell>
          <cell r="F7061">
            <v>11</v>
          </cell>
          <cell r="G7061">
            <v>30</v>
          </cell>
          <cell r="H7061">
            <v>0</v>
          </cell>
          <cell r="I7061">
            <v>7</v>
          </cell>
          <cell r="J7061">
            <v>0</v>
          </cell>
          <cell r="K7061">
            <v>11</v>
          </cell>
        </row>
        <row r="7062">
          <cell r="A7062">
            <v>1989</v>
          </cell>
          <cell r="B7062" t="str">
            <v>015</v>
          </cell>
          <cell r="C7062" t="str">
            <v>CAMPBELL RIVER</v>
          </cell>
          <cell r="D7062" t="str">
            <v>1</v>
          </cell>
          <cell r="E7062" t="str">
            <v>5</v>
          </cell>
          <cell r="F7062">
            <v>3</v>
          </cell>
          <cell r="G7062">
            <v>10</v>
          </cell>
          <cell r="H7062">
            <v>0</v>
          </cell>
          <cell r="I7062">
            <v>3</v>
          </cell>
          <cell r="J7062">
            <v>0</v>
          </cell>
          <cell r="K7062">
            <v>0</v>
          </cell>
        </row>
        <row r="7063">
          <cell r="A7063">
            <v>1989</v>
          </cell>
          <cell r="B7063" t="str">
            <v>015</v>
          </cell>
          <cell r="C7063" t="str">
            <v>CAMPBELL RIVER</v>
          </cell>
          <cell r="D7063" t="str">
            <v>1</v>
          </cell>
          <cell r="E7063" t="str">
            <v>6</v>
          </cell>
          <cell r="F7063">
            <v>4</v>
          </cell>
          <cell r="G7063">
            <v>4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</row>
        <row r="7064">
          <cell r="A7064">
            <v>1989</v>
          </cell>
          <cell r="B7064" t="str">
            <v>015</v>
          </cell>
          <cell r="C7064" t="str">
            <v>CAMPBELL RIVER</v>
          </cell>
          <cell r="D7064" t="str">
            <v>1</v>
          </cell>
          <cell r="E7064" t="str">
            <v>8</v>
          </cell>
          <cell r="F7064">
            <v>7</v>
          </cell>
          <cell r="G7064">
            <v>15</v>
          </cell>
          <cell r="H7064">
            <v>0</v>
          </cell>
          <cell r="I7064">
            <v>11</v>
          </cell>
          <cell r="J7064">
            <v>0</v>
          </cell>
          <cell r="K7064">
            <v>0</v>
          </cell>
        </row>
        <row r="7065">
          <cell r="A7065">
            <v>1989</v>
          </cell>
          <cell r="B7065" t="str">
            <v>015</v>
          </cell>
          <cell r="C7065" t="str">
            <v>CAMPBELL RIVER</v>
          </cell>
          <cell r="D7065" t="str">
            <v>1</v>
          </cell>
          <cell r="E7065" t="str">
            <v>9</v>
          </cell>
          <cell r="F7065">
            <v>37</v>
          </cell>
          <cell r="G7065">
            <v>95</v>
          </cell>
          <cell r="H7065">
            <v>0</v>
          </cell>
          <cell r="I7065">
            <v>8</v>
          </cell>
          <cell r="J7065">
            <v>3</v>
          </cell>
          <cell r="K7065">
            <v>16</v>
          </cell>
        </row>
        <row r="7066">
          <cell r="A7066">
            <v>1989</v>
          </cell>
          <cell r="B7066" t="str">
            <v>016</v>
          </cell>
          <cell r="C7066" t="str">
            <v>CAYCUSE RIVER</v>
          </cell>
          <cell r="D7066" t="str">
            <v>1</v>
          </cell>
          <cell r="E7066" t="str">
            <v>1</v>
          </cell>
          <cell r="F7066">
            <v>25</v>
          </cell>
          <cell r="G7066">
            <v>30</v>
          </cell>
          <cell r="H7066">
            <v>0</v>
          </cell>
          <cell r="I7066">
            <v>15</v>
          </cell>
          <cell r="J7066">
            <v>0</v>
          </cell>
          <cell r="K7066">
            <v>0</v>
          </cell>
        </row>
        <row r="7067">
          <cell r="A7067">
            <v>1989</v>
          </cell>
          <cell r="B7067" t="str">
            <v>017</v>
          </cell>
          <cell r="C7067" t="str">
            <v>CAYEGHLE CREEK</v>
          </cell>
          <cell r="D7067" t="str">
            <v>1</v>
          </cell>
          <cell r="E7067" t="str">
            <v>1</v>
          </cell>
          <cell r="F7067">
            <v>25</v>
          </cell>
          <cell r="G7067">
            <v>71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</row>
        <row r="7068">
          <cell r="A7068">
            <v>1989</v>
          </cell>
          <cell r="B7068" t="str">
            <v>018</v>
          </cell>
          <cell r="C7068" t="str">
            <v>CHASE RIVER</v>
          </cell>
          <cell r="D7068" t="str">
            <v>1</v>
          </cell>
          <cell r="E7068" t="str">
            <v>1</v>
          </cell>
          <cell r="F7068">
            <v>10</v>
          </cell>
          <cell r="G7068">
            <v>20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</row>
        <row r="7069">
          <cell r="A7069">
            <v>1989</v>
          </cell>
          <cell r="B7069" t="str">
            <v>019</v>
          </cell>
          <cell r="C7069" t="str">
            <v>CHEMAINUS RIVER</v>
          </cell>
          <cell r="D7069" t="str">
            <v>1</v>
          </cell>
          <cell r="E7069" t="str">
            <v>1</v>
          </cell>
          <cell r="F7069">
            <v>101</v>
          </cell>
          <cell r="G7069">
            <v>416</v>
          </cell>
          <cell r="H7069">
            <v>0</v>
          </cell>
          <cell r="I7069">
            <v>157</v>
          </cell>
          <cell r="J7069">
            <v>10</v>
          </cell>
          <cell r="K7069">
            <v>86</v>
          </cell>
        </row>
        <row r="7070">
          <cell r="A7070">
            <v>1989</v>
          </cell>
          <cell r="B7070" t="str">
            <v>019</v>
          </cell>
          <cell r="C7070" t="str">
            <v>CHEMAINUS RIVER</v>
          </cell>
          <cell r="D7070" t="str">
            <v>1</v>
          </cell>
          <cell r="E7070" t="str">
            <v>2</v>
          </cell>
          <cell r="F7070">
            <v>9</v>
          </cell>
          <cell r="G7070">
            <v>31</v>
          </cell>
          <cell r="H7070">
            <v>0</v>
          </cell>
          <cell r="I7070">
            <v>31</v>
          </cell>
          <cell r="J7070">
            <v>0</v>
          </cell>
          <cell r="K7070">
            <v>0</v>
          </cell>
        </row>
        <row r="7071">
          <cell r="A7071">
            <v>1989</v>
          </cell>
          <cell r="B7071" t="str">
            <v>020</v>
          </cell>
          <cell r="C7071" t="str">
            <v>CHINA CREEK</v>
          </cell>
          <cell r="D7071" t="str">
            <v>1</v>
          </cell>
          <cell r="E7071" t="str">
            <v>1</v>
          </cell>
          <cell r="F7071">
            <v>61</v>
          </cell>
          <cell r="G7071">
            <v>208</v>
          </cell>
          <cell r="H7071">
            <v>10</v>
          </cell>
          <cell r="I7071">
            <v>137</v>
          </cell>
          <cell r="J7071">
            <v>0</v>
          </cell>
          <cell r="K7071">
            <v>0</v>
          </cell>
        </row>
        <row r="7072">
          <cell r="A7072">
            <v>1989</v>
          </cell>
          <cell r="B7072" t="str">
            <v>020</v>
          </cell>
          <cell r="C7072" t="str">
            <v>CHINA CREEK</v>
          </cell>
          <cell r="D7072" t="str">
            <v>1</v>
          </cell>
          <cell r="E7072" t="str">
            <v>2</v>
          </cell>
          <cell r="F7072">
            <v>13</v>
          </cell>
          <cell r="G7072">
            <v>27</v>
          </cell>
          <cell r="H7072">
            <v>0</v>
          </cell>
          <cell r="I7072">
            <v>54</v>
          </cell>
          <cell r="J7072">
            <v>0</v>
          </cell>
          <cell r="K7072">
            <v>0</v>
          </cell>
        </row>
        <row r="7073">
          <cell r="A7073">
            <v>1989</v>
          </cell>
          <cell r="B7073" t="str">
            <v>021</v>
          </cell>
          <cell r="C7073" t="str">
            <v>CLUXEWE RIVER</v>
          </cell>
          <cell r="D7073" t="str">
            <v>1</v>
          </cell>
          <cell r="E7073" t="str">
            <v>0</v>
          </cell>
          <cell r="F7073">
            <v>2</v>
          </cell>
          <cell r="G7073">
            <v>8</v>
          </cell>
          <cell r="H7073">
            <v>0</v>
          </cell>
          <cell r="I7073">
            <v>4</v>
          </cell>
          <cell r="J7073">
            <v>0</v>
          </cell>
          <cell r="K7073">
            <v>0</v>
          </cell>
        </row>
        <row r="7074">
          <cell r="A7074">
            <v>1989</v>
          </cell>
          <cell r="B7074" t="str">
            <v>021</v>
          </cell>
          <cell r="C7074" t="str">
            <v>CLUXEWE RIVER</v>
          </cell>
          <cell r="D7074" t="str">
            <v>1</v>
          </cell>
          <cell r="E7074" t="str">
            <v>1</v>
          </cell>
          <cell r="F7074">
            <v>112</v>
          </cell>
          <cell r="G7074">
            <v>274</v>
          </cell>
          <cell r="H7074">
            <v>30</v>
          </cell>
          <cell r="I7074">
            <v>258</v>
          </cell>
          <cell r="J7074">
            <v>10</v>
          </cell>
          <cell r="K7074">
            <v>91</v>
          </cell>
        </row>
        <row r="7075">
          <cell r="A7075">
            <v>1989</v>
          </cell>
          <cell r="B7075" t="str">
            <v>021</v>
          </cell>
          <cell r="C7075" t="str">
            <v>CLUXEWE RIVER</v>
          </cell>
          <cell r="D7075" t="str">
            <v>1</v>
          </cell>
          <cell r="E7075" t="str">
            <v>3</v>
          </cell>
          <cell r="F7075">
            <v>4</v>
          </cell>
          <cell r="G7075">
            <v>4</v>
          </cell>
          <cell r="H7075">
            <v>0</v>
          </cell>
          <cell r="I7075">
            <v>4</v>
          </cell>
          <cell r="J7075">
            <v>0</v>
          </cell>
          <cell r="K7075">
            <v>0</v>
          </cell>
        </row>
        <row r="7076">
          <cell r="A7076">
            <v>1989</v>
          </cell>
          <cell r="B7076" t="str">
            <v>021</v>
          </cell>
          <cell r="C7076" t="str">
            <v>CLUXEWE RIVER</v>
          </cell>
          <cell r="D7076" t="str">
            <v>1</v>
          </cell>
          <cell r="E7076" t="str">
            <v>4</v>
          </cell>
          <cell r="F7076">
            <v>4</v>
          </cell>
          <cell r="G7076">
            <v>22</v>
          </cell>
          <cell r="H7076">
            <v>0</v>
          </cell>
          <cell r="I7076">
            <v>7</v>
          </cell>
          <cell r="J7076">
            <v>0</v>
          </cell>
          <cell r="K7076">
            <v>4</v>
          </cell>
        </row>
        <row r="7077">
          <cell r="A7077">
            <v>1989</v>
          </cell>
          <cell r="B7077" t="str">
            <v>021</v>
          </cell>
          <cell r="C7077" t="str">
            <v>CLUXEWE RIVER</v>
          </cell>
          <cell r="D7077" t="str">
            <v>1</v>
          </cell>
          <cell r="E7077" t="str">
            <v>9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</row>
        <row r="7078">
          <cell r="A7078">
            <v>1989</v>
          </cell>
          <cell r="B7078" t="str">
            <v>022</v>
          </cell>
          <cell r="C7078" t="str">
            <v>COLEMAN CREEK</v>
          </cell>
          <cell r="D7078" t="str">
            <v>1</v>
          </cell>
          <cell r="E7078" t="str">
            <v>1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</row>
        <row r="7079">
          <cell r="A7079">
            <v>1989</v>
          </cell>
          <cell r="B7079" t="str">
            <v>023</v>
          </cell>
          <cell r="C7079" t="str">
            <v>COLONIAL CREEK</v>
          </cell>
          <cell r="D7079" t="str">
            <v>1</v>
          </cell>
          <cell r="E7079" t="str">
            <v>1</v>
          </cell>
          <cell r="F7079">
            <v>15</v>
          </cell>
          <cell r="G7079">
            <v>76</v>
          </cell>
          <cell r="H7079">
            <v>0</v>
          </cell>
          <cell r="I7079">
            <v>35</v>
          </cell>
          <cell r="J7079">
            <v>0</v>
          </cell>
          <cell r="K7079">
            <v>0</v>
          </cell>
        </row>
        <row r="7080">
          <cell r="A7080">
            <v>1989</v>
          </cell>
          <cell r="B7080" t="str">
            <v>024</v>
          </cell>
          <cell r="C7080" t="str">
            <v>CONUMA RIVER</v>
          </cell>
          <cell r="D7080" t="str">
            <v>1</v>
          </cell>
          <cell r="E7080" t="str">
            <v>1</v>
          </cell>
          <cell r="F7080">
            <v>30</v>
          </cell>
          <cell r="G7080">
            <v>71</v>
          </cell>
          <cell r="H7080">
            <v>0</v>
          </cell>
          <cell r="I7080">
            <v>20</v>
          </cell>
          <cell r="J7080">
            <v>5</v>
          </cell>
          <cell r="K7080">
            <v>15</v>
          </cell>
        </row>
        <row r="7081">
          <cell r="A7081">
            <v>1989</v>
          </cell>
          <cell r="B7081" t="str">
            <v>025</v>
          </cell>
          <cell r="C7081" t="str">
            <v>COUS CREEK</v>
          </cell>
          <cell r="D7081" t="str">
            <v>1</v>
          </cell>
          <cell r="E7081" t="str">
            <v>1</v>
          </cell>
          <cell r="F7081">
            <v>20</v>
          </cell>
          <cell r="G7081">
            <v>25</v>
          </cell>
          <cell r="H7081">
            <v>0</v>
          </cell>
          <cell r="I7081">
            <v>61</v>
          </cell>
          <cell r="J7081">
            <v>0</v>
          </cell>
          <cell r="K7081">
            <v>0</v>
          </cell>
        </row>
        <row r="7082">
          <cell r="A7082">
            <v>1989</v>
          </cell>
          <cell r="B7082" t="str">
            <v>026</v>
          </cell>
          <cell r="C7082" t="str">
            <v>COWICHAN RIVER</v>
          </cell>
          <cell r="D7082" t="str">
            <v>1</v>
          </cell>
          <cell r="E7082" t="str">
            <v>0</v>
          </cell>
          <cell r="F7082">
            <v>8</v>
          </cell>
          <cell r="G7082">
            <v>14</v>
          </cell>
          <cell r="H7082">
            <v>0</v>
          </cell>
          <cell r="I7082">
            <v>14</v>
          </cell>
          <cell r="J7082">
            <v>2</v>
          </cell>
          <cell r="K7082">
            <v>6</v>
          </cell>
        </row>
        <row r="7083">
          <cell r="A7083">
            <v>1989</v>
          </cell>
          <cell r="B7083" t="str">
            <v>026</v>
          </cell>
          <cell r="C7083" t="str">
            <v>COWICHAN RIVER</v>
          </cell>
          <cell r="D7083" t="str">
            <v>1</v>
          </cell>
          <cell r="E7083" t="str">
            <v>1</v>
          </cell>
          <cell r="F7083">
            <v>1110</v>
          </cell>
          <cell r="G7083">
            <v>11181</v>
          </cell>
          <cell r="H7083">
            <v>5</v>
          </cell>
          <cell r="I7083">
            <v>8100</v>
          </cell>
          <cell r="J7083">
            <v>629</v>
          </cell>
          <cell r="K7083">
            <v>887</v>
          </cell>
        </row>
        <row r="7084">
          <cell r="A7084">
            <v>1989</v>
          </cell>
          <cell r="B7084" t="str">
            <v>026</v>
          </cell>
          <cell r="C7084" t="str">
            <v>COWICHAN RIVER</v>
          </cell>
          <cell r="D7084" t="str">
            <v>1</v>
          </cell>
          <cell r="E7084" t="str">
            <v>2</v>
          </cell>
          <cell r="F7084">
            <v>188</v>
          </cell>
          <cell r="G7084">
            <v>367</v>
          </cell>
          <cell r="H7084">
            <v>0</v>
          </cell>
          <cell r="I7084">
            <v>264</v>
          </cell>
          <cell r="J7084">
            <v>40</v>
          </cell>
          <cell r="K7084">
            <v>45</v>
          </cell>
        </row>
        <row r="7085">
          <cell r="A7085">
            <v>1989</v>
          </cell>
          <cell r="B7085" t="str">
            <v>026</v>
          </cell>
          <cell r="C7085" t="str">
            <v>COWICHAN RIVER</v>
          </cell>
          <cell r="D7085" t="str">
            <v>1</v>
          </cell>
          <cell r="E7085" t="str">
            <v>3</v>
          </cell>
          <cell r="F7085">
            <v>7</v>
          </cell>
          <cell r="G7085">
            <v>15</v>
          </cell>
          <cell r="H7085">
            <v>0</v>
          </cell>
          <cell r="I7085">
            <v>7</v>
          </cell>
          <cell r="J7085">
            <v>0</v>
          </cell>
          <cell r="K7085">
            <v>0</v>
          </cell>
        </row>
        <row r="7086">
          <cell r="A7086">
            <v>1989</v>
          </cell>
          <cell r="B7086" t="str">
            <v>026</v>
          </cell>
          <cell r="C7086" t="str">
            <v>COWICHAN RIVER</v>
          </cell>
          <cell r="D7086" t="str">
            <v>1</v>
          </cell>
          <cell r="E7086" t="str">
            <v>5</v>
          </cell>
          <cell r="F7086">
            <v>7</v>
          </cell>
          <cell r="G7086">
            <v>34</v>
          </cell>
          <cell r="H7086">
            <v>0</v>
          </cell>
          <cell r="I7086">
            <v>3</v>
          </cell>
          <cell r="J7086">
            <v>3</v>
          </cell>
          <cell r="K7086">
            <v>0</v>
          </cell>
        </row>
        <row r="7087">
          <cell r="A7087">
            <v>1989</v>
          </cell>
          <cell r="B7087" t="str">
            <v>026</v>
          </cell>
          <cell r="C7087" t="str">
            <v>COWICHAN RIVER</v>
          </cell>
          <cell r="D7087" t="str">
            <v>1</v>
          </cell>
          <cell r="E7087" t="str">
            <v>9</v>
          </cell>
          <cell r="F7087">
            <v>16</v>
          </cell>
          <cell r="G7087">
            <v>66</v>
          </cell>
          <cell r="H7087">
            <v>0</v>
          </cell>
          <cell r="I7087">
            <v>29</v>
          </cell>
          <cell r="J7087">
            <v>5</v>
          </cell>
          <cell r="K7087">
            <v>0</v>
          </cell>
        </row>
        <row r="7088">
          <cell r="A7088">
            <v>1989</v>
          </cell>
          <cell r="B7088" t="str">
            <v>029</v>
          </cell>
          <cell r="C7088" t="str">
            <v>CYPRE RIVER</v>
          </cell>
          <cell r="D7088" t="str">
            <v>1</v>
          </cell>
          <cell r="E7088" t="str">
            <v>1</v>
          </cell>
          <cell r="F7088">
            <v>15</v>
          </cell>
          <cell r="G7088">
            <v>25</v>
          </cell>
          <cell r="H7088">
            <v>0</v>
          </cell>
          <cell r="I7088">
            <v>5</v>
          </cell>
          <cell r="J7088">
            <v>0</v>
          </cell>
          <cell r="K7088">
            <v>0</v>
          </cell>
        </row>
        <row r="7089">
          <cell r="A7089">
            <v>1989</v>
          </cell>
          <cell r="B7089" t="str">
            <v>034</v>
          </cell>
          <cell r="C7089" t="str">
            <v>ENGLISHMAN RIVER</v>
          </cell>
          <cell r="D7089" t="str">
            <v>1</v>
          </cell>
          <cell r="E7089" t="str">
            <v>0</v>
          </cell>
          <cell r="F7089">
            <v>10</v>
          </cell>
          <cell r="G7089">
            <v>17</v>
          </cell>
          <cell r="H7089">
            <v>0</v>
          </cell>
          <cell r="I7089">
            <v>6</v>
          </cell>
          <cell r="J7089">
            <v>0</v>
          </cell>
          <cell r="K7089">
            <v>0</v>
          </cell>
        </row>
        <row r="7090">
          <cell r="A7090">
            <v>1989</v>
          </cell>
          <cell r="B7090" t="str">
            <v>034</v>
          </cell>
          <cell r="C7090" t="str">
            <v>ENGLISHMAN RIVER</v>
          </cell>
          <cell r="D7090" t="str">
            <v>1</v>
          </cell>
          <cell r="E7090" t="str">
            <v>1</v>
          </cell>
          <cell r="F7090">
            <v>370</v>
          </cell>
          <cell r="G7090">
            <v>2778</v>
          </cell>
          <cell r="H7090">
            <v>0</v>
          </cell>
          <cell r="I7090">
            <v>1257</v>
          </cell>
          <cell r="J7090">
            <v>228</v>
          </cell>
          <cell r="K7090">
            <v>1024</v>
          </cell>
        </row>
        <row r="7091">
          <cell r="A7091">
            <v>1989</v>
          </cell>
          <cell r="B7091" t="str">
            <v>034</v>
          </cell>
          <cell r="C7091" t="str">
            <v>ENGLISHMAN RIVER</v>
          </cell>
          <cell r="D7091" t="str">
            <v>1</v>
          </cell>
          <cell r="E7091" t="str">
            <v>2</v>
          </cell>
          <cell r="F7091">
            <v>152</v>
          </cell>
          <cell r="G7091">
            <v>394</v>
          </cell>
          <cell r="H7091">
            <v>0</v>
          </cell>
          <cell r="I7091">
            <v>506</v>
          </cell>
          <cell r="J7091">
            <v>58</v>
          </cell>
          <cell r="K7091">
            <v>206</v>
          </cell>
        </row>
        <row r="7092">
          <cell r="A7092">
            <v>1989</v>
          </cell>
          <cell r="B7092" t="str">
            <v>034</v>
          </cell>
          <cell r="C7092" t="str">
            <v>ENGLISHMAN RIVER</v>
          </cell>
          <cell r="D7092" t="str">
            <v>1</v>
          </cell>
          <cell r="E7092" t="str">
            <v>3</v>
          </cell>
          <cell r="F7092">
            <v>7</v>
          </cell>
          <cell r="G7092">
            <v>30</v>
          </cell>
          <cell r="H7092">
            <v>0</v>
          </cell>
          <cell r="I7092">
            <v>4</v>
          </cell>
          <cell r="J7092">
            <v>0</v>
          </cell>
          <cell r="K7092">
            <v>0</v>
          </cell>
        </row>
        <row r="7093">
          <cell r="A7093">
            <v>1989</v>
          </cell>
          <cell r="B7093" t="str">
            <v>034</v>
          </cell>
          <cell r="C7093" t="str">
            <v>ENGLISHMAN RIVER</v>
          </cell>
          <cell r="D7093" t="str">
            <v>1</v>
          </cell>
          <cell r="E7093" t="str">
            <v>6</v>
          </cell>
          <cell r="F7093">
            <v>4</v>
          </cell>
          <cell r="G7093">
            <v>4</v>
          </cell>
          <cell r="H7093">
            <v>0</v>
          </cell>
          <cell r="I7093">
            <v>8</v>
          </cell>
          <cell r="J7093">
            <v>0</v>
          </cell>
          <cell r="K7093">
            <v>0</v>
          </cell>
        </row>
        <row r="7094">
          <cell r="A7094">
            <v>1989</v>
          </cell>
          <cell r="B7094" t="str">
            <v>034</v>
          </cell>
          <cell r="C7094" t="str">
            <v>ENGLISHMAN RIVER</v>
          </cell>
          <cell r="D7094" t="str">
            <v>1</v>
          </cell>
          <cell r="E7094" t="str">
            <v>7</v>
          </cell>
          <cell r="F7094">
            <v>4</v>
          </cell>
          <cell r="G7094">
            <v>4</v>
          </cell>
          <cell r="H7094">
            <v>0</v>
          </cell>
          <cell r="I7094">
            <v>4</v>
          </cell>
          <cell r="J7094">
            <v>0</v>
          </cell>
          <cell r="K7094">
            <v>0</v>
          </cell>
        </row>
        <row r="7095">
          <cell r="A7095">
            <v>1989</v>
          </cell>
          <cell r="B7095" t="str">
            <v>034</v>
          </cell>
          <cell r="C7095" t="str">
            <v>ENGLISHMAN RIVER</v>
          </cell>
          <cell r="D7095" t="str">
            <v>1</v>
          </cell>
          <cell r="E7095" t="str">
            <v>9</v>
          </cell>
          <cell r="F7095">
            <v>5</v>
          </cell>
          <cell r="G7095">
            <v>5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</row>
        <row r="7096">
          <cell r="A7096">
            <v>1989</v>
          </cell>
          <cell r="B7096" t="str">
            <v>036</v>
          </cell>
          <cell r="C7096" t="str">
            <v>EVE RIVER</v>
          </cell>
          <cell r="D7096" t="str">
            <v>1</v>
          </cell>
          <cell r="E7096" t="str">
            <v>0</v>
          </cell>
          <cell r="F7096">
            <v>4</v>
          </cell>
          <cell r="G7096">
            <v>8</v>
          </cell>
          <cell r="H7096">
            <v>0</v>
          </cell>
          <cell r="I7096">
            <v>19</v>
          </cell>
          <cell r="J7096">
            <v>0</v>
          </cell>
          <cell r="K7096">
            <v>0</v>
          </cell>
        </row>
        <row r="7097">
          <cell r="A7097">
            <v>1989</v>
          </cell>
          <cell r="B7097" t="str">
            <v>036</v>
          </cell>
          <cell r="C7097" t="str">
            <v>EVE RIVER</v>
          </cell>
          <cell r="D7097" t="str">
            <v>1</v>
          </cell>
          <cell r="E7097" t="str">
            <v>1</v>
          </cell>
          <cell r="F7097">
            <v>30</v>
          </cell>
          <cell r="G7097">
            <v>91</v>
          </cell>
          <cell r="H7097">
            <v>0</v>
          </cell>
          <cell r="I7097">
            <v>41</v>
          </cell>
          <cell r="J7097">
            <v>0</v>
          </cell>
          <cell r="K7097">
            <v>0</v>
          </cell>
        </row>
        <row r="7098">
          <cell r="A7098">
            <v>1989</v>
          </cell>
          <cell r="B7098" t="str">
            <v>038</v>
          </cell>
          <cell r="C7098" t="str">
            <v>FRANKLIN RIVER</v>
          </cell>
          <cell r="D7098" t="str">
            <v>1</v>
          </cell>
          <cell r="E7098" t="str">
            <v>1</v>
          </cell>
          <cell r="F7098">
            <v>10</v>
          </cell>
          <cell r="G7098">
            <v>10</v>
          </cell>
          <cell r="H7098">
            <v>0</v>
          </cell>
          <cell r="I7098">
            <v>20</v>
          </cell>
          <cell r="J7098">
            <v>0</v>
          </cell>
          <cell r="K7098">
            <v>0</v>
          </cell>
        </row>
        <row r="7099">
          <cell r="A7099">
            <v>1989</v>
          </cell>
          <cell r="B7099" t="str">
            <v>039</v>
          </cell>
          <cell r="C7099" t="str">
            <v>FRENCH CREEK</v>
          </cell>
          <cell r="D7099" t="str">
            <v>1</v>
          </cell>
          <cell r="E7099" t="str">
            <v>1</v>
          </cell>
          <cell r="F7099">
            <v>5</v>
          </cell>
          <cell r="G7099">
            <v>15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</row>
        <row r="7100">
          <cell r="A7100">
            <v>1989</v>
          </cell>
          <cell r="B7100" t="str">
            <v>039</v>
          </cell>
          <cell r="C7100" t="str">
            <v>FRENCH CREEK</v>
          </cell>
          <cell r="D7100" t="str">
            <v>1</v>
          </cell>
          <cell r="E7100" t="str">
            <v>2</v>
          </cell>
          <cell r="F7100">
            <v>4</v>
          </cell>
          <cell r="G7100">
            <v>9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</row>
        <row r="7101">
          <cell r="A7101">
            <v>1989</v>
          </cell>
          <cell r="B7101" t="str">
            <v>040</v>
          </cell>
          <cell r="C7101" t="str">
            <v>GLENDALE CREEK</v>
          </cell>
          <cell r="D7101" t="str">
            <v>1</v>
          </cell>
          <cell r="E7101" t="str">
            <v>1</v>
          </cell>
          <cell r="F7101">
            <v>15</v>
          </cell>
          <cell r="G7101">
            <v>41</v>
          </cell>
          <cell r="H7101">
            <v>0</v>
          </cell>
          <cell r="I7101">
            <v>35</v>
          </cell>
          <cell r="J7101">
            <v>0</v>
          </cell>
          <cell r="K7101">
            <v>0</v>
          </cell>
        </row>
        <row r="7102">
          <cell r="A7102">
            <v>1989</v>
          </cell>
          <cell r="B7102" t="str">
            <v>041</v>
          </cell>
          <cell r="C7102" t="str">
            <v>GOLD RIVER</v>
          </cell>
          <cell r="D7102" t="str">
            <v>1</v>
          </cell>
          <cell r="E7102" t="str">
            <v>0</v>
          </cell>
          <cell r="F7102">
            <v>64</v>
          </cell>
          <cell r="G7102">
            <v>163</v>
          </cell>
          <cell r="H7102">
            <v>0</v>
          </cell>
          <cell r="I7102">
            <v>254</v>
          </cell>
          <cell r="J7102">
            <v>0</v>
          </cell>
          <cell r="K7102">
            <v>2</v>
          </cell>
        </row>
        <row r="7103">
          <cell r="A7103">
            <v>1989</v>
          </cell>
          <cell r="B7103" t="str">
            <v>041</v>
          </cell>
          <cell r="C7103" t="str">
            <v>GOLD RIVER</v>
          </cell>
          <cell r="D7103" t="str">
            <v>1</v>
          </cell>
          <cell r="E7103" t="str">
            <v>1</v>
          </cell>
          <cell r="F7103">
            <v>461</v>
          </cell>
          <cell r="G7103">
            <v>2408</v>
          </cell>
          <cell r="H7103">
            <v>0</v>
          </cell>
          <cell r="I7103">
            <v>3599</v>
          </cell>
          <cell r="J7103">
            <v>10</v>
          </cell>
          <cell r="K7103">
            <v>167</v>
          </cell>
        </row>
        <row r="7104">
          <cell r="A7104">
            <v>1989</v>
          </cell>
          <cell r="B7104" t="str">
            <v>041</v>
          </cell>
          <cell r="C7104" t="str">
            <v>GOLD RIVER</v>
          </cell>
          <cell r="D7104" t="str">
            <v>1</v>
          </cell>
          <cell r="E7104" t="str">
            <v>2</v>
          </cell>
          <cell r="F7104">
            <v>166</v>
          </cell>
          <cell r="G7104">
            <v>434</v>
          </cell>
          <cell r="H7104">
            <v>0</v>
          </cell>
          <cell r="I7104">
            <v>604</v>
          </cell>
          <cell r="J7104">
            <v>4</v>
          </cell>
          <cell r="K7104">
            <v>0</v>
          </cell>
        </row>
        <row r="7105">
          <cell r="A7105">
            <v>1989</v>
          </cell>
          <cell r="B7105" t="str">
            <v>041</v>
          </cell>
          <cell r="C7105" t="str">
            <v>GOLD RIVER</v>
          </cell>
          <cell r="D7105" t="str">
            <v>1</v>
          </cell>
          <cell r="E7105" t="str">
            <v>3</v>
          </cell>
          <cell r="F7105">
            <v>11</v>
          </cell>
          <cell r="G7105">
            <v>26</v>
          </cell>
          <cell r="H7105">
            <v>0</v>
          </cell>
          <cell r="I7105">
            <v>37</v>
          </cell>
          <cell r="J7105">
            <v>0</v>
          </cell>
          <cell r="K7105">
            <v>0</v>
          </cell>
        </row>
        <row r="7106">
          <cell r="A7106">
            <v>1989</v>
          </cell>
          <cell r="B7106" t="str">
            <v>041</v>
          </cell>
          <cell r="C7106" t="str">
            <v>GOLD RIVER</v>
          </cell>
          <cell r="D7106" t="str">
            <v>1</v>
          </cell>
          <cell r="E7106" t="str">
            <v>4</v>
          </cell>
          <cell r="F7106">
            <v>4</v>
          </cell>
          <cell r="G7106">
            <v>4</v>
          </cell>
          <cell r="H7106">
            <v>0</v>
          </cell>
          <cell r="I7106">
            <v>29</v>
          </cell>
          <cell r="J7106">
            <v>0</v>
          </cell>
          <cell r="K7106">
            <v>0</v>
          </cell>
        </row>
        <row r="7107">
          <cell r="A7107">
            <v>1989</v>
          </cell>
          <cell r="B7107" t="str">
            <v>041</v>
          </cell>
          <cell r="C7107" t="str">
            <v>GOLD RIVER</v>
          </cell>
          <cell r="D7107" t="str">
            <v>1</v>
          </cell>
          <cell r="E7107" t="str">
            <v>6</v>
          </cell>
          <cell r="F7107">
            <v>4</v>
          </cell>
          <cell r="G7107">
            <v>16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</row>
        <row r="7108">
          <cell r="A7108">
            <v>1989</v>
          </cell>
          <cell r="B7108" t="str">
            <v>041</v>
          </cell>
          <cell r="C7108" t="str">
            <v>GOLD RIVER</v>
          </cell>
          <cell r="D7108" t="str">
            <v>1</v>
          </cell>
          <cell r="E7108" t="str">
            <v>7</v>
          </cell>
          <cell r="F7108">
            <v>8</v>
          </cell>
          <cell r="G7108">
            <v>12</v>
          </cell>
          <cell r="H7108">
            <v>0</v>
          </cell>
          <cell r="I7108">
            <v>8</v>
          </cell>
          <cell r="J7108">
            <v>0</v>
          </cell>
          <cell r="K7108">
            <v>0</v>
          </cell>
        </row>
        <row r="7109">
          <cell r="A7109">
            <v>1989</v>
          </cell>
          <cell r="B7109" t="str">
            <v>041</v>
          </cell>
          <cell r="C7109" t="str">
            <v>GOLD RIVER</v>
          </cell>
          <cell r="D7109" t="str">
            <v>1</v>
          </cell>
          <cell r="E7109" t="str">
            <v>8</v>
          </cell>
          <cell r="F7109">
            <v>15</v>
          </cell>
          <cell r="G7109">
            <v>45</v>
          </cell>
          <cell r="H7109">
            <v>0</v>
          </cell>
          <cell r="I7109">
            <v>67</v>
          </cell>
          <cell r="J7109">
            <v>0</v>
          </cell>
          <cell r="K7109">
            <v>4</v>
          </cell>
        </row>
        <row r="7110">
          <cell r="A7110">
            <v>1989</v>
          </cell>
          <cell r="B7110" t="str">
            <v>041</v>
          </cell>
          <cell r="C7110" t="str">
            <v>GOLD RIVER</v>
          </cell>
          <cell r="D7110" t="str">
            <v>1</v>
          </cell>
          <cell r="E7110" t="str">
            <v>9</v>
          </cell>
          <cell r="F7110">
            <v>24</v>
          </cell>
          <cell r="G7110">
            <v>53</v>
          </cell>
          <cell r="H7110">
            <v>0</v>
          </cell>
          <cell r="I7110">
            <v>39</v>
          </cell>
          <cell r="J7110">
            <v>0</v>
          </cell>
          <cell r="K7110">
            <v>0</v>
          </cell>
        </row>
        <row r="7111">
          <cell r="A7111">
            <v>1989</v>
          </cell>
          <cell r="B7111" t="str">
            <v>042</v>
          </cell>
          <cell r="C7111" t="str">
            <v>GOLDSTREAM RIVER</v>
          </cell>
          <cell r="D7111" t="str">
            <v>1</v>
          </cell>
          <cell r="E7111" t="str">
            <v>5</v>
          </cell>
          <cell r="F7111">
            <v>3</v>
          </cell>
          <cell r="G7111">
            <v>7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</row>
        <row r="7112">
          <cell r="A7112">
            <v>1989</v>
          </cell>
          <cell r="B7112" t="str">
            <v>043</v>
          </cell>
          <cell r="C7112" t="str">
            <v>GOODSPEED RIVER</v>
          </cell>
          <cell r="D7112" t="str">
            <v>1</v>
          </cell>
          <cell r="E7112" t="str">
            <v>1</v>
          </cell>
          <cell r="F7112">
            <v>41</v>
          </cell>
          <cell r="G7112">
            <v>456</v>
          </cell>
          <cell r="H7112">
            <v>25</v>
          </cell>
          <cell r="I7112">
            <v>740</v>
          </cell>
          <cell r="J7112">
            <v>0</v>
          </cell>
          <cell r="K7112">
            <v>0</v>
          </cell>
        </row>
        <row r="7113">
          <cell r="A7113">
            <v>1989</v>
          </cell>
          <cell r="B7113" t="str">
            <v>043</v>
          </cell>
          <cell r="C7113" t="str">
            <v>GOODSPEED RIVER</v>
          </cell>
          <cell r="D7113" t="str">
            <v>1</v>
          </cell>
          <cell r="E7113" t="str">
            <v>2</v>
          </cell>
          <cell r="F7113">
            <v>9</v>
          </cell>
          <cell r="G7113">
            <v>9</v>
          </cell>
          <cell r="H7113">
            <v>0</v>
          </cell>
          <cell r="I7113">
            <v>9</v>
          </cell>
          <cell r="J7113">
            <v>0</v>
          </cell>
          <cell r="K7113">
            <v>0</v>
          </cell>
        </row>
        <row r="7114">
          <cell r="A7114">
            <v>1989</v>
          </cell>
          <cell r="B7114" t="str">
            <v>043</v>
          </cell>
          <cell r="C7114" t="str">
            <v>GOODSPEED RIVER</v>
          </cell>
          <cell r="D7114" t="str">
            <v>1</v>
          </cell>
          <cell r="E7114" t="str">
            <v>8</v>
          </cell>
          <cell r="F7114">
            <v>11</v>
          </cell>
          <cell r="G7114">
            <v>33</v>
          </cell>
          <cell r="H7114">
            <v>0</v>
          </cell>
          <cell r="I7114">
            <v>70</v>
          </cell>
          <cell r="J7114">
            <v>0</v>
          </cell>
          <cell r="K7114">
            <v>0</v>
          </cell>
        </row>
        <row r="7115">
          <cell r="A7115">
            <v>1989</v>
          </cell>
          <cell r="B7115" t="str">
            <v>044</v>
          </cell>
          <cell r="C7115" t="str">
            <v>GORDON RIVER</v>
          </cell>
          <cell r="D7115" t="str">
            <v>1</v>
          </cell>
          <cell r="E7115" t="str">
            <v>1</v>
          </cell>
          <cell r="F7115">
            <v>5</v>
          </cell>
          <cell r="G7115">
            <v>5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</row>
        <row r="7116">
          <cell r="A7116">
            <v>1989</v>
          </cell>
          <cell r="B7116" t="str">
            <v>045</v>
          </cell>
          <cell r="C7116" t="str">
            <v>HARRIS CREEK</v>
          </cell>
          <cell r="D7116" t="str">
            <v>1</v>
          </cell>
          <cell r="E7116" t="str">
            <v>1</v>
          </cell>
          <cell r="F7116">
            <v>106</v>
          </cell>
          <cell r="G7116">
            <v>431</v>
          </cell>
          <cell r="H7116">
            <v>0</v>
          </cell>
          <cell r="I7116">
            <v>319</v>
          </cell>
          <cell r="J7116">
            <v>0</v>
          </cell>
          <cell r="K7116">
            <v>0</v>
          </cell>
        </row>
        <row r="7117">
          <cell r="A7117">
            <v>1989</v>
          </cell>
          <cell r="B7117" t="str">
            <v>045</v>
          </cell>
          <cell r="C7117" t="str">
            <v>HARRIS CREEK</v>
          </cell>
          <cell r="D7117" t="str">
            <v>1</v>
          </cell>
          <cell r="E7117" t="str">
            <v>2</v>
          </cell>
          <cell r="F7117">
            <v>4</v>
          </cell>
          <cell r="G7117">
            <v>4</v>
          </cell>
          <cell r="H7117">
            <v>0</v>
          </cell>
          <cell r="I7117">
            <v>4</v>
          </cell>
          <cell r="J7117">
            <v>0</v>
          </cell>
          <cell r="K7117">
            <v>0</v>
          </cell>
        </row>
        <row r="7118">
          <cell r="A7118">
            <v>1989</v>
          </cell>
          <cell r="B7118" t="str">
            <v>048</v>
          </cell>
          <cell r="C7118" t="str">
            <v>HEBER RIVER</v>
          </cell>
          <cell r="D7118" t="str">
            <v>1</v>
          </cell>
          <cell r="E7118" t="str">
            <v>0</v>
          </cell>
          <cell r="F7118">
            <v>6</v>
          </cell>
          <cell r="G7118">
            <v>21</v>
          </cell>
          <cell r="H7118">
            <v>0</v>
          </cell>
          <cell r="I7118">
            <v>6</v>
          </cell>
          <cell r="J7118">
            <v>0</v>
          </cell>
          <cell r="K7118">
            <v>4</v>
          </cell>
        </row>
        <row r="7119">
          <cell r="A7119">
            <v>1989</v>
          </cell>
          <cell r="B7119" t="str">
            <v>048</v>
          </cell>
          <cell r="C7119" t="str">
            <v>HEBER RIVER</v>
          </cell>
          <cell r="D7119" t="str">
            <v>1</v>
          </cell>
          <cell r="E7119" t="str">
            <v>1</v>
          </cell>
          <cell r="F7119">
            <v>30</v>
          </cell>
          <cell r="G7119">
            <v>137</v>
          </cell>
          <cell r="H7119">
            <v>0</v>
          </cell>
          <cell r="I7119">
            <v>132</v>
          </cell>
          <cell r="J7119">
            <v>0</v>
          </cell>
          <cell r="K7119">
            <v>0</v>
          </cell>
        </row>
        <row r="7120">
          <cell r="A7120">
            <v>1989</v>
          </cell>
          <cell r="B7120" t="str">
            <v>048</v>
          </cell>
          <cell r="C7120" t="str">
            <v>HEBER RIVER</v>
          </cell>
          <cell r="D7120" t="str">
            <v>1</v>
          </cell>
          <cell r="E7120" t="str">
            <v>2</v>
          </cell>
          <cell r="F7120">
            <v>4</v>
          </cell>
          <cell r="G7120">
            <v>4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</row>
        <row r="7121">
          <cell r="A7121">
            <v>1989</v>
          </cell>
          <cell r="B7121" t="str">
            <v>054</v>
          </cell>
          <cell r="C7121" t="str">
            <v>JORDAN RIVER</v>
          </cell>
          <cell r="D7121" t="str">
            <v>1</v>
          </cell>
          <cell r="E7121" t="str">
            <v>1</v>
          </cell>
          <cell r="F7121">
            <v>5</v>
          </cell>
          <cell r="G7121">
            <v>10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</row>
        <row r="7122">
          <cell r="A7122">
            <v>1989</v>
          </cell>
          <cell r="B7122" t="str">
            <v>055</v>
          </cell>
          <cell r="C7122" t="str">
            <v>KAIPIT CREEK</v>
          </cell>
          <cell r="D7122" t="str">
            <v>1</v>
          </cell>
          <cell r="E7122" t="str">
            <v>1</v>
          </cell>
          <cell r="F7122">
            <v>5</v>
          </cell>
          <cell r="G7122">
            <v>20</v>
          </cell>
          <cell r="H7122">
            <v>0</v>
          </cell>
          <cell r="I7122">
            <v>35</v>
          </cell>
          <cell r="J7122">
            <v>0</v>
          </cell>
          <cell r="K7122">
            <v>0</v>
          </cell>
        </row>
        <row r="7123">
          <cell r="A7123">
            <v>1989</v>
          </cell>
          <cell r="B7123" t="str">
            <v>056</v>
          </cell>
          <cell r="C7123" t="str">
            <v>KAKWEIKEN RIVER</v>
          </cell>
          <cell r="D7123" t="str">
            <v>1</v>
          </cell>
          <cell r="E7123" t="str">
            <v>1</v>
          </cell>
          <cell r="F7123">
            <v>20</v>
          </cell>
          <cell r="G7123">
            <v>41</v>
          </cell>
          <cell r="H7123">
            <v>0</v>
          </cell>
          <cell r="I7123">
            <v>41</v>
          </cell>
          <cell r="J7123">
            <v>0</v>
          </cell>
          <cell r="K7123">
            <v>0</v>
          </cell>
        </row>
        <row r="7124">
          <cell r="A7124">
            <v>1989</v>
          </cell>
          <cell r="B7124" t="str">
            <v>057</v>
          </cell>
          <cell r="C7124" t="str">
            <v>KAOUK RIVER</v>
          </cell>
          <cell r="D7124" t="str">
            <v>1</v>
          </cell>
          <cell r="E7124" t="str">
            <v>1</v>
          </cell>
          <cell r="F7124">
            <v>10</v>
          </cell>
          <cell r="G7124">
            <v>10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</row>
        <row r="7125">
          <cell r="A7125">
            <v>1989</v>
          </cell>
          <cell r="B7125" t="str">
            <v>059</v>
          </cell>
          <cell r="C7125" t="str">
            <v>KEOGH RIVER</v>
          </cell>
          <cell r="D7125" t="str">
            <v>1</v>
          </cell>
          <cell r="E7125" t="str">
            <v>0</v>
          </cell>
          <cell r="F7125">
            <v>2</v>
          </cell>
          <cell r="G7125">
            <v>8</v>
          </cell>
          <cell r="H7125">
            <v>0</v>
          </cell>
          <cell r="I7125">
            <v>8</v>
          </cell>
          <cell r="J7125">
            <v>0</v>
          </cell>
          <cell r="K7125">
            <v>0</v>
          </cell>
        </row>
        <row r="7126">
          <cell r="A7126">
            <v>1989</v>
          </cell>
          <cell r="B7126" t="str">
            <v>059</v>
          </cell>
          <cell r="C7126" t="str">
            <v>KEOGH RIVER</v>
          </cell>
          <cell r="D7126" t="str">
            <v>1</v>
          </cell>
          <cell r="E7126" t="str">
            <v>1</v>
          </cell>
          <cell r="F7126">
            <v>193</v>
          </cell>
          <cell r="G7126">
            <v>852</v>
          </cell>
          <cell r="H7126">
            <v>25</v>
          </cell>
          <cell r="I7126">
            <v>618</v>
          </cell>
          <cell r="J7126">
            <v>81</v>
          </cell>
          <cell r="K7126">
            <v>816</v>
          </cell>
        </row>
        <row r="7127">
          <cell r="A7127">
            <v>1989</v>
          </cell>
          <cell r="B7127" t="str">
            <v>059</v>
          </cell>
          <cell r="C7127" t="str">
            <v>KEOGH RIVER</v>
          </cell>
          <cell r="D7127" t="str">
            <v>1</v>
          </cell>
          <cell r="E7127" t="str">
            <v>2</v>
          </cell>
          <cell r="F7127">
            <v>40</v>
          </cell>
          <cell r="G7127">
            <v>63</v>
          </cell>
          <cell r="H7127">
            <v>0</v>
          </cell>
          <cell r="I7127">
            <v>54</v>
          </cell>
          <cell r="J7127">
            <v>9</v>
          </cell>
          <cell r="K7127">
            <v>54</v>
          </cell>
        </row>
        <row r="7128">
          <cell r="A7128">
            <v>1989</v>
          </cell>
          <cell r="B7128" t="str">
            <v>059</v>
          </cell>
          <cell r="C7128" t="str">
            <v>KEOGH RIVER</v>
          </cell>
          <cell r="D7128" t="str">
            <v>1</v>
          </cell>
          <cell r="E7128" t="str">
            <v>3</v>
          </cell>
          <cell r="F7128">
            <v>4</v>
          </cell>
          <cell r="G7128">
            <v>11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</row>
        <row r="7129">
          <cell r="A7129">
            <v>1989</v>
          </cell>
          <cell r="B7129" t="str">
            <v>059</v>
          </cell>
          <cell r="C7129" t="str">
            <v>KEOGH RIVER</v>
          </cell>
          <cell r="D7129" t="str">
            <v>1</v>
          </cell>
          <cell r="E7129" t="str">
            <v>4</v>
          </cell>
          <cell r="F7129">
            <v>4</v>
          </cell>
          <cell r="G7129">
            <v>7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</row>
        <row r="7130">
          <cell r="A7130">
            <v>1989</v>
          </cell>
          <cell r="B7130" t="str">
            <v>059</v>
          </cell>
          <cell r="C7130" t="str">
            <v>KEOGH RIVER</v>
          </cell>
          <cell r="D7130" t="str">
            <v>1</v>
          </cell>
          <cell r="E7130" t="str">
            <v>8</v>
          </cell>
          <cell r="F7130">
            <v>11</v>
          </cell>
          <cell r="G7130">
            <v>11</v>
          </cell>
          <cell r="H7130">
            <v>0</v>
          </cell>
          <cell r="I7130">
            <v>11</v>
          </cell>
          <cell r="J7130">
            <v>0</v>
          </cell>
          <cell r="K7130">
            <v>0</v>
          </cell>
        </row>
        <row r="7131">
          <cell r="A7131">
            <v>1989</v>
          </cell>
          <cell r="B7131" t="str">
            <v>059</v>
          </cell>
          <cell r="C7131" t="str">
            <v>KEOGH RIVER</v>
          </cell>
          <cell r="D7131" t="str">
            <v>1</v>
          </cell>
          <cell r="E7131" t="str">
            <v>9</v>
          </cell>
          <cell r="F7131">
            <v>5</v>
          </cell>
          <cell r="G7131">
            <v>16</v>
          </cell>
          <cell r="H7131">
            <v>0</v>
          </cell>
          <cell r="I7131">
            <v>18</v>
          </cell>
          <cell r="J7131">
            <v>0</v>
          </cell>
          <cell r="K7131">
            <v>11</v>
          </cell>
        </row>
        <row r="7132">
          <cell r="A7132">
            <v>1989</v>
          </cell>
          <cell r="B7132" t="str">
            <v>060</v>
          </cell>
          <cell r="C7132" t="str">
            <v>KENNEDY RIVER</v>
          </cell>
          <cell r="D7132" t="str">
            <v>1</v>
          </cell>
          <cell r="E7132" t="str">
            <v>1</v>
          </cell>
          <cell r="F7132">
            <v>5</v>
          </cell>
          <cell r="G7132">
            <v>51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</row>
        <row r="7133">
          <cell r="A7133">
            <v>1989</v>
          </cell>
          <cell r="B7133" t="str">
            <v>060</v>
          </cell>
          <cell r="C7133" t="str">
            <v>KENNEDY RIVER</v>
          </cell>
          <cell r="D7133" t="str">
            <v>1</v>
          </cell>
          <cell r="E7133" t="str">
            <v>4</v>
          </cell>
          <cell r="F7133">
            <v>7</v>
          </cell>
          <cell r="G7133">
            <v>7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</row>
        <row r="7134">
          <cell r="A7134">
            <v>1989</v>
          </cell>
          <cell r="B7134" t="str">
            <v>061</v>
          </cell>
          <cell r="C7134" t="str">
            <v>KINGCOME RIVER</v>
          </cell>
          <cell r="D7134" t="str">
            <v>1</v>
          </cell>
          <cell r="E7134" t="str">
            <v>0</v>
          </cell>
          <cell r="F7134">
            <v>4</v>
          </cell>
          <cell r="G7134">
            <v>8</v>
          </cell>
          <cell r="H7134">
            <v>0</v>
          </cell>
          <cell r="I7134">
            <v>4</v>
          </cell>
          <cell r="J7134">
            <v>0</v>
          </cell>
          <cell r="K7134">
            <v>0</v>
          </cell>
        </row>
        <row r="7135">
          <cell r="A7135">
            <v>1989</v>
          </cell>
          <cell r="B7135" t="str">
            <v>061</v>
          </cell>
          <cell r="C7135" t="str">
            <v>KINGCOME RIVER</v>
          </cell>
          <cell r="D7135" t="str">
            <v>1</v>
          </cell>
          <cell r="E7135" t="str">
            <v>1</v>
          </cell>
          <cell r="F7135">
            <v>5</v>
          </cell>
          <cell r="G7135">
            <v>5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</row>
        <row r="7136">
          <cell r="A7136">
            <v>1989</v>
          </cell>
          <cell r="B7136" t="str">
            <v>061</v>
          </cell>
          <cell r="C7136" t="str">
            <v>KINGCOME RIVER</v>
          </cell>
          <cell r="D7136" t="str">
            <v>1</v>
          </cell>
          <cell r="E7136" t="str">
            <v>2</v>
          </cell>
          <cell r="F7136">
            <v>4</v>
          </cell>
          <cell r="G7136">
            <v>4</v>
          </cell>
          <cell r="H7136">
            <v>0</v>
          </cell>
          <cell r="I7136">
            <v>13</v>
          </cell>
          <cell r="J7136">
            <v>0</v>
          </cell>
          <cell r="K7136">
            <v>0</v>
          </cell>
        </row>
        <row r="7137">
          <cell r="A7137">
            <v>1989</v>
          </cell>
          <cell r="B7137" t="str">
            <v>063</v>
          </cell>
          <cell r="C7137" t="str">
            <v>KITSUCKSUS CREEK</v>
          </cell>
          <cell r="D7137" t="str">
            <v>1</v>
          </cell>
          <cell r="E7137" t="str">
            <v>1</v>
          </cell>
          <cell r="F7137">
            <v>10</v>
          </cell>
          <cell r="G7137">
            <v>35</v>
          </cell>
          <cell r="H7137">
            <v>0</v>
          </cell>
          <cell r="I7137">
            <v>46</v>
          </cell>
          <cell r="J7137">
            <v>0</v>
          </cell>
          <cell r="K7137">
            <v>0</v>
          </cell>
        </row>
        <row r="7138">
          <cell r="A7138">
            <v>1989</v>
          </cell>
          <cell r="B7138" t="str">
            <v>064</v>
          </cell>
          <cell r="C7138" t="str">
            <v>KLANAWA RIVER</v>
          </cell>
          <cell r="D7138" t="str">
            <v>1</v>
          </cell>
          <cell r="E7138" t="str">
            <v>0</v>
          </cell>
          <cell r="F7138">
            <v>4</v>
          </cell>
          <cell r="G7138">
            <v>29</v>
          </cell>
          <cell r="H7138">
            <v>0</v>
          </cell>
          <cell r="I7138">
            <v>47</v>
          </cell>
          <cell r="J7138">
            <v>0</v>
          </cell>
          <cell r="K7138">
            <v>0</v>
          </cell>
        </row>
        <row r="7139">
          <cell r="A7139">
            <v>1989</v>
          </cell>
          <cell r="B7139" t="str">
            <v>064</v>
          </cell>
          <cell r="C7139" t="str">
            <v>KLANAWA RIVER</v>
          </cell>
          <cell r="D7139" t="str">
            <v>1</v>
          </cell>
          <cell r="E7139" t="str">
            <v>1</v>
          </cell>
          <cell r="F7139">
            <v>20</v>
          </cell>
          <cell r="G7139">
            <v>20</v>
          </cell>
          <cell r="H7139">
            <v>0</v>
          </cell>
          <cell r="I7139">
            <v>30</v>
          </cell>
          <cell r="J7139">
            <v>0</v>
          </cell>
          <cell r="K7139">
            <v>0</v>
          </cell>
        </row>
        <row r="7140">
          <cell r="A7140">
            <v>1989</v>
          </cell>
          <cell r="B7140" t="str">
            <v>065</v>
          </cell>
          <cell r="C7140" t="str">
            <v>KLEEPTEE CREEK</v>
          </cell>
          <cell r="D7140" t="str">
            <v>1</v>
          </cell>
          <cell r="E7140" t="str">
            <v>1</v>
          </cell>
          <cell r="F7140">
            <v>5</v>
          </cell>
          <cell r="G7140">
            <v>5</v>
          </cell>
          <cell r="H7140">
            <v>0</v>
          </cell>
          <cell r="I7140">
            <v>5</v>
          </cell>
          <cell r="J7140">
            <v>0</v>
          </cell>
          <cell r="K7140">
            <v>0</v>
          </cell>
        </row>
        <row r="7141">
          <cell r="A7141">
            <v>1989</v>
          </cell>
          <cell r="B7141" t="str">
            <v>067</v>
          </cell>
          <cell r="C7141" t="str">
            <v>KOKISH RIVER</v>
          </cell>
          <cell r="D7141" t="str">
            <v>1</v>
          </cell>
          <cell r="E7141" t="str">
            <v>1</v>
          </cell>
          <cell r="F7141">
            <v>41</v>
          </cell>
          <cell r="G7141">
            <v>81</v>
          </cell>
          <cell r="H7141">
            <v>0</v>
          </cell>
          <cell r="I7141">
            <v>96</v>
          </cell>
          <cell r="J7141">
            <v>0</v>
          </cell>
          <cell r="K7141">
            <v>5</v>
          </cell>
        </row>
        <row r="7142">
          <cell r="A7142">
            <v>1989</v>
          </cell>
          <cell r="B7142" t="str">
            <v>067</v>
          </cell>
          <cell r="C7142" t="str">
            <v>KOKISH RIVER</v>
          </cell>
          <cell r="D7142" t="str">
            <v>1</v>
          </cell>
          <cell r="E7142" t="str">
            <v>2</v>
          </cell>
          <cell r="F7142">
            <v>4</v>
          </cell>
          <cell r="G7142">
            <v>4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</row>
        <row r="7143">
          <cell r="A7143">
            <v>1989</v>
          </cell>
          <cell r="B7143" t="str">
            <v>067</v>
          </cell>
          <cell r="C7143" t="str">
            <v>KOKISH RIVER</v>
          </cell>
          <cell r="D7143" t="str">
            <v>1</v>
          </cell>
          <cell r="E7143" t="str">
            <v>4</v>
          </cell>
          <cell r="F7143">
            <v>4</v>
          </cell>
          <cell r="G7143">
            <v>15</v>
          </cell>
          <cell r="H7143">
            <v>0</v>
          </cell>
          <cell r="I7143">
            <v>4</v>
          </cell>
          <cell r="J7143">
            <v>0</v>
          </cell>
          <cell r="K7143">
            <v>0</v>
          </cell>
        </row>
        <row r="7144">
          <cell r="A7144">
            <v>1989</v>
          </cell>
          <cell r="B7144" t="str">
            <v>068</v>
          </cell>
          <cell r="C7144" t="str">
            <v>KOKSILAH RIVER</v>
          </cell>
          <cell r="D7144" t="str">
            <v>1</v>
          </cell>
          <cell r="E7144" t="str">
            <v>1</v>
          </cell>
          <cell r="F7144">
            <v>61</v>
          </cell>
          <cell r="G7144">
            <v>289</v>
          </cell>
          <cell r="H7144">
            <v>0</v>
          </cell>
          <cell r="I7144">
            <v>25</v>
          </cell>
          <cell r="J7144">
            <v>5</v>
          </cell>
          <cell r="K7144">
            <v>0</v>
          </cell>
        </row>
        <row r="7145">
          <cell r="A7145">
            <v>1989</v>
          </cell>
          <cell r="B7145" t="str">
            <v>069</v>
          </cell>
          <cell r="C7145" t="str">
            <v>KOOTOWIS CREEK</v>
          </cell>
          <cell r="D7145" t="str">
            <v>1</v>
          </cell>
          <cell r="E7145" t="str">
            <v>1</v>
          </cell>
          <cell r="F7145">
            <v>10</v>
          </cell>
          <cell r="G7145">
            <v>20</v>
          </cell>
          <cell r="H7145">
            <v>0</v>
          </cell>
          <cell r="I7145">
            <v>86</v>
          </cell>
          <cell r="J7145">
            <v>0</v>
          </cell>
          <cell r="K7145">
            <v>0</v>
          </cell>
        </row>
        <row r="7146">
          <cell r="A7146">
            <v>1989</v>
          </cell>
          <cell r="B7146" t="str">
            <v>070</v>
          </cell>
          <cell r="C7146" t="str">
            <v>KOPRINO RIVER</v>
          </cell>
          <cell r="D7146" t="str">
            <v>1</v>
          </cell>
          <cell r="E7146" t="str">
            <v>1</v>
          </cell>
          <cell r="F7146">
            <v>5</v>
          </cell>
          <cell r="G7146">
            <v>71</v>
          </cell>
          <cell r="H7146">
            <v>0</v>
          </cell>
          <cell r="I7146">
            <v>405</v>
          </cell>
          <cell r="J7146">
            <v>0</v>
          </cell>
          <cell r="K7146">
            <v>0</v>
          </cell>
        </row>
        <row r="7147">
          <cell r="A7147">
            <v>1989</v>
          </cell>
          <cell r="B7147" t="str">
            <v>070</v>
          </cell>
          <cell r="C7147" t="str">
            <v>KOPRINO RIVER</v>
          </cell>
          <cell r="D7147" t="str">
            <v>1</v>
          </cell>
          <cell r="E7147" t="str">
            <v>2</v>
          </cell>
          <cell r="F7147">
            <v>4</v>
          </cell>
          <cell r="G7147">
            <v>4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</row>
        <row r="7148">
          <cell r="A7148">
            <v>1989</v>
          </cell>
          <cell r="B7148" t="str">
            <v>071</v>
          </cell>
          <cell r="C7148" t="str">
            <v>LEINER RIVER</v>
          </cell>
          <cell r="D7148" t="str">
            <v>1</v>
          </cell>
          <cell r="E7148" t="str">
            <v>1</v>
          </cell>
          <cell r="F7148">
            <v>30</v>
          </cell>
          <cell r="G7148">
            <v>258</v>
          </cell>
          <cell r="H7148">
            <v>0</v>
          </cell>
          <cell r="I7148">
            <v>304</v>
          </cell>
          <cell r="J7148">
            <v>0</v>
          </cell>
          <cell r="K7148">
            <v>0</v>
          </cell>
        </row>
        <row r="7149">
          <cell r="A7149">
            <v>1989</v>
          </cell>
          <cell r="B7149" t="str">
            <v>073</v>
          </cell>
          <cell r="C7149" t="str">
            <v>LITTLE QUALICUM RIVER</v>
          </cell>
          <cell r="D7149" t="str">
            <v>1</v>
          </cell>
          <cell r="E7149" t="str">
            <v>0</v>
          </cell>
          <cell r="F7149">
            <v>17</v>
          </cell>
          <cell r="G7149">
            <v>62</v>
          </cell>
          <cell r="H7149">
            <v>2</v>
          </cell>
          <cell r="I7149">
            <v>23</v>
          </cell>
          <cell r="J7149">
            <v>4</v>
          </cell>
          <cell r="K7149">
            <v>27</v>
          </cell>
        </row>
        <row r="7150">
          <cell r="A7150">
            <v>1989</v>
          </cell>
          <cell r="B7150" t="str">
            <v>073</v>
          </cell>
          <cell r="C7150" t="str">
            <v>LITTLE QUALICUM RIVER</v>
          </cell>
          <cell r="D7150" t="str">
            <v>1</v>
          </cell>
          <cell r="E7150" t="str">
            <v>1</v>
          </cell>
          <cell r="F7150">
            <v>613</v>
          </cell>
          <cell r="G7150">
            <v>4754</v>
          </cell>
          <cell r="H7150">
            <v>35</v>
          </cell>
          <cell r="I7150">
            <v>1627</v>
          </cell>
          <cell r="J7150">
            <v>517</v>
          </cell>
          <cell r="K7150">
            <v>2332</v>
          </cell>
        </row>
        <row r="7151">
          <cell r="A7151">
            <v>1989</v>
          </cell>
          <cell r="B7151" t="str">
            <v>073</v>
          </cell>
          <cell r="C7151" t="str">
            <v>LITTLE QUALICUM RIVER</v>
          </cell>
          <cell r="D7151" t="str">
            <v>1</v>
          </cell>
          <cell r="E7151" t="str">
            <v>2</v>
          </cell>
          <cell r="F7151">
            <v>313</v>
          </cell>
          <cell r="G7151">
            <v>971</v>
          </cell>
          <cell r="H7151">
            <v>0</v>
          </cell>
          <cell r="I7151">
            <v>376</v>
          </cell>
          <cell r="J7151">
            <v>192</v>
          </cell>
          <cell r="K7151">
            <v>251</v>
          </cell>
        </row>
        <row r="7152">
          <cell r="A7152">
            <v>1989</v>
          </cell>
          <cell r="B7152" t="str">
            <v>073</v>
          </cell>
          <cell r="C7152" t="str">
            <v>LITTLE QUALICUM RIVER</v>
          </cell>
          <cell r="D7152" t="str">
            <v>1</v>
          </cell>
          <cell r="E7152" t="str">
            <v>3</v>
          </cell>
          <cell r="F7152">
            <v>7</v>
          </cell>
          <cell r="G7152">
            <v>22</v>
          </cell>
          <cell r="H7152">
            <v>0</v>
          </cell>
          <cell r="I7152">
            <v>41</v>
          </cell>
          <cell r="J7152">
            <v>0</v>
          </cell>
          <cell r="K7152">
            <v>4</v>
          </cell>
        </row>
        <row r="7153">
          <cell r="A7153">
            <v>1989</v>
          </cell>
          <cell r="B7153" t="str">
            <v>073</v>
          </cell>
          <cell r="C7153" t="str">
            <v>LITTLE QUALICUM RIVER</v>
          </cell>
          <cell r="D7153" t="str">
            <v>1</v>
          </cell>
          <cell r="E7153" t="str">
            <v>4</v>
          </cell>
          <cell r="F7153">
            <v>4</v>
          </cell>
          <cell r="G7153">
            <v>7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</row>
        <row r="7154">
          <cell r="A7154">
            <v>1989</v>
          </cell>
          <cell r="B7154" t="str">
            <v>073</v>
          </cell>
          <cell r="C7154" t="str">
            <v>LITTLE QUALICUM RIVER</v>
          </cell>
          <cell r="D7154" t="str">
            <v>1</v>
          </cell>
          <cell r="E7154" t="str">
            <v>5</v>
          </cell>
          <cell r="F7154">
            <v>3</v>
          </cell>
          <cell r="G7154">
            <v>3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</row>
        <row r="7155">
          <cell r="A7155">
            <v>1989</v>
          </cell>
          <cell r="B7155" t="str">
            <v>073</v>
          </cell>
          <cell r="C7155" t="str">
            <v>LITTLE QUALICUM RIVER</v>
          </cell>
          <cell r="D7155" t="str">
            <v>1</v>
          </cell>
          <cell r="E7155" t="str">
            <v>8</v>
          </cell>
          <cell r="F7155">
            <v>4</v>
          </cell>
          <cell r="G7155">
            <v>7</v>
          </cell>
          <cell r="H7155">
            <v>0</v>
          </cell>
          <cell r="I7155">
            <v>19</v>
          </cell>
          <cell r="J7155">
            <v>0</v>
          </cell>
          <cell r="K7155">
            <v>0</v>
          </cell>
        </row>
        <row r="7156">
          <cell r="A7156">
            <v>1989</v>
          </cell>
          <cell r="B7156" t="str">
            <v>073</v>
          </cell>
          <cell r="C7156" t="str">
            <v>LITTLE QUALICUM RIVER</v>
          </cell>
          <cell r="D7156" t="str">
            <v>1</v>
          </cell>
          <cell r="E7156" t="str">
            <v>9</v>
          </cell>
          <cell r="F7156">
            <v>5</v>
          </cell>
          <cell r="G7156">
            <v>5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</row>
        <row r="7157">
          <cell r="A7157">
            <v>1989</v>
          </cell>
          <cell r="B7157" t="str">
            <v>075</v>
          </cell>
          <cell r="C7157" t="str">
            <v>MACJACK RIVER</v>
          </cell>
          <cell r="D7157" t="str">
            <v>1</v>
          </cell>
          <cell r="E7157" t="str">
            <v>1</v>
          </cell>
          <cell r="F7157">
            <v>5</v>
          </cell>
          <cell r="G7157">
            <v>5</v>
          </cell>
          <cell r="H7157">
            <v>0</v>
          </cell>
          <cell r="I7157">
            <v>0</v>
          </cell>
          <cell r="J7157">
            <v>0</v>
          </cell>
          <cell r="K7157">
            <v>5</v>
          </cell>
        </row>
        <row r="7158">
          <cell r="A7158">
            <v>1989</v>
          </cell>
          <cell r="B7158" t="str">
            <v>078</v>
          </cell>
          <cell r="C7158" t="str">
            <v>MAGGIE RIVER</v>
          </cell>
          <cell r="D7158" t="str">
            <v>1</v>
          </cell>
          <cell r="E7158" t="str">
            <v>1</v>
          </cell>
          <cell r="F7158">
            <v>20</v>
          </cell>
          <cell r="G7158">
            <v>96</v>
          </cell>
          <cell r="H7158">
            <v>0</v>
          </cell>
          <cell r="I7158">
            <v>41</v>
          </cell>
          <cell r="J7158">
            <v>0</v>
          </cell>
          <cell r="K7158">
            <v>0</v>
          </cell>
        </row>
        <row r="7159">
          <cell r="A7159">
            <v>1989</v>
          </cell>
          <cell r="B7159" t="str">
            <v>079</v>
          </cell>
          <cell r="C7159" t="str">
            <v>MAHATTA CREEK</v>
          </cell>
          <cell r="D7159" t="str">
            <v>1</v>
          </cell>
          <cell r="E7159" t="str">
            <v>0</v>
          </cell>
          <cell r="F7159">
            <v>2</v>
          </cell>
          <cell r="G7159">
            <v>2</v>
          </cell>
          <cell r="H7159">
            <v>0</v>
          </cell>
          <cell r="I7159">
            <v>10</v>
          </cell>
          <cell r="J7159">
            <v>0</v>
          </cell>
          <cell r="K7159">
            <v>0</v>
          </cell>
        </row>
        <row r="7160">
          <cell r="A7160">
            <v>1989</v>
          </cell>
          <cell r="B7160" t="str">
            <v>079</v>
          </cell>
          <cell r="C7160" t="str">
            <v>MAHATTA CREEK</v>
          </cell>
          <cell r="D7160" t="str">
            <v>1</v>
          </cell>
          <cell r="E7160" t="str">
            <v>1</v>
          </cell>
          <cell r="F7160">
            <v>30</v>
          </cell>
          <cell r="G7160">
            <v>46</v>
          </cell>
          <cell r="H7160">
            <v>0</v>
          </cell>
          <cell r="I7160">
            <v>76</v>
          </cell>
          <cell r="J7160">
            <v>0</v>
          </cell>
          <cell r="K7160">
            <v>5</v>
          </cell>
        </row>
        <row r="7161">
          <cell r="A7161">
            <v>1989</v>
          </cell>
          <cell r="B7161" t="str">
            <v>081</v>
          </cell>
          <cell r="C7161" t="str">
            <v>MARBLE RIVER</v>
          </cell>
          <cell r="D7161" t="str">
            <v>1</v>
          </cell>
          <cell r="E7161" t="str">
            <v>0</v>
          </cell>
          <cell r="F7161">
            <v>6</v>
          </cell>
          <cell r="G7161">
            <v>19</v>
          </cell>
          <cell r="H7161">
            <v>0</v>
          </cell>
          <cell r="I7161">
            <v>19</v>
          </cell>
          <cell r="J7161">
            <v>0</v>
          </cell>
          <cell r="K7161">
            <v>0</v>
          </cell>
        </row>
        <row r="7162">
          <cell r="A7162">
            <v>1989</v>
          </cell>
          <cell r="B7162" t="str">
            <v>081</v>
          </cell>
          <cell r="C7162" t="str">
            <v>MARBLE RIVER</v>
          </cell>
          <cell r="D7162" t="str">
            <v>1</v>
          </cell>
          <cell r="E7162" t="str">
            <v>1</v>
          </cell>
          <cell r="F7162">
            <v>117</v>
          </cell>
          <cell r="G7162">
            <v>573</v>
          </cell>
          <cell r="H7162">
            <v>0</v>
          </cell>
          <cell r="I7162">
            <v>350</v>
          </cell>
          <cell r="J7162">
            <v>0</v>
          </cell>
          <cell r="K7162">
            <v>0</v>
          </cell>
        </row>
        <row r="7163">
          <cell r="A7163">
            <v>1989</v>
          </cell>
          <cell r="B7163" t="str">
            <v>081</v>
          </cell>
          <cell r="C7163" t="str">
            <v>MARBLE RIVER</v>
          </cell>
          <cell r="D7163" t="str">
            <v>1</v>
          </cell>
          <cell r="E7163" t="str">
            <v>2</v>
          </cell>
          <cell r="F7163">
            <v>18</v>
          </cell>
          <cell r="G7163">
            <v>72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</row>
        <row r="7164">
          <cell r="A7164">
            <v>1989</v>
          </cell>
          <cell r="B7164" t="str">
            <v>081</v>
          </cell>
          <cell r="C7164" t="str">
            <v>MARBLE RIVER</v>
          </cell>
          <cell r="D7164" t="str">
            <v>1</v>
          </cell>
          <cell r="E7164" t="str">
            <v>8</v>
          </cell>
          <cell r="F7164">
            <v>4</v>
          </cell>
          <cell r="G7164">
            <v>7</v>
          </cell>
          <cell r="H7164">
            <v>0</v>
          </cell>
          <cell r="I7164">
            <v>26</v>
          </cell>
          <cell r="J7164">
            <v>0</v>
          </cell>
          <cell r="K7164">
            <v>0</v>
          </cell>
        </row>
        <row r="7165">
          <cell r="A7165">
            <v>1989</v>
          </cell>
          <cell r="B7165" t="str">
            <v>082</v>
          </cell>
          <cell r="C7165" t="str">
            <v>MEGIN RIVER</v>
          </cell>
          <cell r="D7165" t="str">
            <v>1</v>
          </cell>
          <cell r="E7165" t="str">
            <v>1</v>
          </cell>
          <cell r="F7165">
            <v>5</v>
          </cell>
          <cell r="G7165">
            <v>10</v>
          </cell>
          <cell r="H7165">
            <v>0</v>
          </cell>
          <cell r="I7165">
            <v>5</v>
          </cell>
          <cell r="J7165">
            <v>0</v>
          </cell>
          <cell r="K7165">
            <v>0</v>
          </cell>
        </row>
        <row r="7166">
          <cell r="A7166">
            <v>1989</v>
          </cell>
          <cell r="B7166" t="str">
            <v>085</v>
          </cell>
          <cell r="C7166" t="str">
            <v>MILL STREAM</v>
          </cell>
          <cell r="D7166" t="str">
            <v>1</v>
          </cell>
          <cell r="E7166" t="str">
            <v>1</v>
          </cell>
          <cell r="F7166">
            <v>10</v>
          </cell>
          <cell r="G7166">
            <v>66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</row>
        <row r="7167">
          <cell r="A7167">
            <v>1989</v>
          </cell>
          <cell r="B7167" t="str">
            <v>086</v>
          </cell>
          <cell r="C7167" t="str">
            <v>MOHUN CREEK</v>
          </cell>
          <cell r="D7167" t="str">
            <v>1</v>
          </cell>
          <cell r="E7167" t="str">
            <v>1</v>
          </cell>
          <cell r="F7167">
            <v>15</v>
          </cell>
          <cell r="G7167">
            <v>25</v>
          </cell>
          <cell r="H7167">
            <v>0</v>
          </cell>
          <cell r="I7167">
            <v>5</v>
          </cell>
          <cell r="J7167">
            <v>0</v>
          </cell>
          <cell r="K7167">
            <v>0</v>
          </cell>
        </row>
        <row r="7168">
          <cell r="A7168">
            <v>1989</v>
          </cell>
          <cell r="B7168" t="str">
            <v>087</v>
          </cell>
          <cell r="C7168" t="str">
            <v>MOYEHA RIVER</v>
          </cell>
          <cell r="D7168" t="str">
            <v>1</v>
          </cell>
          <cell r="E7168" t="str">
            <v>1</v>
          </cell>
          <cell r="F7168">
            <v>5</v>
          </cell>
          <cell r="G7168">
            <v>5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</row>
        <row r="7169">
          <cell r="A7169">
            <v>1989</v>
          </cell>
          <cell r="B7169" t="str">
            <v>088</v>
          </cell>
          <cell r="C7169" t="str">
            <v>MUCHALAT RIVER</v>
          </cell>
          <cell r="D7169" t="str">
            <v>1</v>
          </cell>
          <cell r="E7169" t="str">
            <v>1</v>
          </cell>
          <cell r="F7169">
            <v>10</v>
          </cell>
          <cell r="G7169">
            <v>10</v>
          </cell>
          <cell r="H7169">
            <v>0</v>
          </cell>
          <cell r="I7169">
            <v>10</v>
          </cell>
          <cell r="J7169">
            <v>0</v>
          </cell>
          <cell r="K7169">
            <v>0</v>
          </cell>
        </row>
        <row r="7170">
          <cell r="A7170">
            <v>1989</v>
          </cell>
          <cell r="B7170" t="str">
            <v>089</v>
          </cell>
          <cell r="C7170" t="str">
            <v>MUIR CREEK</v>
          </cell>
          <cell r="D7170" t="str">
            <v>1</v>
          </cell>
          <cell r="E7170" t="str">
            <v>1</v>
          </cell>
          <cell r="F7170">
            <v>25</v>
          </cell>
          <cell r="G7170">
            <v>56</v>
          </cell>
          <cell r="H7170">
            <v>0</v>
          </cell>
          <cell r="I7170">
            <v>15</v>
          </cell>
          <cell r="J7170">
            <v>0</v>
          </cell>
          <cell r="K7170">
            <v>0</v>
          </cell>
        </row>
        <row r="7171">
          <cell r="A7171">
            <v>1989</v>
          </cell>
          <cell r="B7171" t="str">
            <v>090</v>
          </cell>
          <cell r="C7171" t="str">
            <v>NAHMINT RIVER</v>
          </cell>
          <cell r="D7171" t="str">
            <v>1</v>
          </cell>
          <cell r="E7171" t="str">
            <v>1</v>
          </cell>
          <cell r="F7171">
            <v>56</v>
          </cell>
          <cell r="G7171">
            <v>127</v>
          </cell>
          <cell r="H7171">
            <v>10</v>
          </cell>
          <cell r="I7171">
            <v>400</v>
          </cell>
          <cell r="J7171">
            <v>0</v>
          </cell>
          <cell r="K7171">
            <v>0</v>
          </cell>
        </row>
        <row r="7172">
          <cell r="A7172">
            <v>1989</v>
          </cell>
          <cell r="B7172" t="str">
            <v>090</v>
          </cell>
          <cell r="C7172" t="str">
            <v>NAHMINT RIVER</v>
          </cell>
          <cell r="D7172" t="str">
            <v>1</v>
          </cell>
          <cell r="E7172" t="str">
            <v>2</v>
          </cell>
          <cell r="F7172">
            <v>4</v>
          </cell>
          <cell r="G7172">
            <v>4</v>
          </cell>
          <cell r="H7172">
            <v>0</v>
          </cell>
          <cell r="I7172">
            <v>18</v>
          </cell>
          <cell r="J7172">
            <v>0</v>
          </cell>
          <cell r="K7172">
            <v>0</v>
          </cell>
        </row>
        <row r="7173">
          <cell r="A7173">
            <v>1989</v>
          </cell>
          <cell r="B7173" t="str">
            <v>091</v>
          </cell>
          <cell r="C7173" t="str">
            <v>NAHWITTI RIVER</v>
          </cell>
          <cell r="D7173" t="str">
            <v>1</v>
          </cell>
          <cell r="E7173" t="str">
            <v>1</v>
          </cell>
          <cell r="F7173">
            <v>66</v>
          </cell>
          <cell r="G7173">
            <v>324</v>
          </cell>
          <cell r="H7173">
            <v>0</v>
          </cell>
          <cell r="I7173">
            <v>279</v>
          </cell>
          <cell r="J7173">
            <v>0</v>
          </cell>
          <cell r="K7173">
            <v>10</v>
          </cell>
        </row>
        <row r="7174">
          <cell r="A7174">
            <v>1989</v>
          </cell>
          <cell r="B7174" t="str">
            <v>091</v>
          </cell>
          <cell r="C7174" t="str">
            <v>NAHWITTI RIVER</v>
          </cell>
          <cell r="D7174" t="str">
            <v>1</v>
          </cell>
          <cell r="E7174" t="str">
            <v>2</v>
          </cell>
          <cell r="F7174">
            <v>9</v>
          </cell>
          <cell r="G7174">
            <v>13</v>
          </cell>
          <cell r="H7174">
            <v>0</v>
          </cell>
          <cell r="I7174">
            <v>18</v>
          </cell>
          <cell r="J7174">
            <v>0</v>
          </cell>
          <cell r="K7174">
            <v>4</v>
          </cell>
        </row>
        <row r="7175">
          <cell r="A7175">
            <v>1989</v>
          </cell>
          <cell r="B7175" t="str">
            <v>091</v>
          </cell>
          <cell r="C7175" t="str">
            <v>NAHWITTI RIVER</v>
          </cell>
          <cell r="D7175" t="str">
            <v>1</v>
          </cell>
          <cell r="E7175" t="str">
            <v>8</v>
          </cell>
          <cell r="F7175">
            <v>4</v>
          </cell>
          <cell r="G7175">
            <v>4</v>
          </cell>
          <cell r="H7175">
            <v>0</v>
          </cell>
          <cell r="I7175">
            <v>45</v>
          </cell>
          <cell r="J7175">
            <v>0</v>
          </cell>
          <cell r="K7175">
            <v>0</v>
          </cell>
        </row>
        <row r="7176">
          <cell r="A7176">
            <v>1989</v>
          </cell>
          <cell r="B7176" t="str">
            <v>092</v>
          </cell>
          <cell r="C7176" t="str">
            <v>NANAIMO RIVER</v>
          </cell>
          <cell r="D7176" t="str">
            <v>1</v>
          </cell>
          <cell r="E7176" t="str">
            <v>0</v>
          </cell>
          <cell r="F7176">
            <v>6</v>
          </cell>
          <cell r="G7176">
            <v>10</v>
          </cell>
          <cell r="H7176">
            <v>0</v>
          </cell>
          <cell r="I7176">
            <v>6</v>
          </cell>
          <cell r="J7176">
            <v>0</v>
          </cell>
          <cell r="K7176">
            <v>8</v>
          </cell>
        </row>
        <row r="7177">
          <cell r="A7177">
            <v>1989</v>
          </cell>
          <cell r="B7177" t="str">
            <v>092</v>
          </cell>
          <cell r="C7177" t="str">
            <v>NANAIMO RIVER</v>
          </cell>
          <cell r="D7177" t="str">
            <v>1</v>
          </cell>
          <cell r="E7177" t="str">
            <v>1</v>
          </cell>
          <cell r="F7177">
            <v>411</v>
          </cell>
          <cell r="G7177">
            <v>4247</v>
          </cell>
          <cell r="H7177">
            <v>0</v>
          </cell>
          <cell r="I7177">
            <v>1627</v>
          </cell>
          <cell r="J7177">
            <v>264</v>
          </cell>
          <cell r="K7177">
            <v>558</v>
          </cell>
        </row>
        <row r="7178">
          <cell r="A7178">
            <v>1989</v>
          </cell>
          <cell r="B7178" t="str">
            <v>092</v>
          </cell>
          <cell r="C7178" t="str">
            <v>NANAIMO RIVER</v>
          </cell>
          <cell r="D7178" t="str">
            <v>1</v>
          </cell>
          <cell r="E7178" t="str">
            <v>2</v>
          </cell>
          <cell r="F7178">
            <v>72</v>
          </cell>
          <cell r="G7178">
            <v>130</v>
          </cell>
          <cell r="H7178">
            <v>9</v>
          </cell>
          <cell r="I7178">
            <v>90</v>
          </cell>
          <cell r="J7178">
            <v>13</v>
          </cell>
          <cell r="K7178">
            <v>22</v>
          </cell>
        </row>
        <row r="7179">
          <cell r="A7179">
            <v>1989</v>
          </cell>
          <cell r="B7179" t="str">
            <v>092</v>
          </cell>
          <cell r="C7179" t="str">
            <v>NANAIMO RIVER</v>
          </cell>
          <cell r="D7179" t="str">
            <v>1</v>
          </cell>
          <cell r="E7179" t="str">
            <v>4</v>
          </cell>
          <cell r="F7179">
            <v>7</v>
          </cell>
          <cell r="G7179">
            <v>18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</row>
        <row r="7180">
          <cell r="A7180">
            <v>1989</v>
          </cell>
          <cell r="B7180" t="str">
            <v>092</v>
          </cell>
          <cell r="C7180" t="str">
            <v>NANAIMO RIVER</v>
          </cell>
          <cell r="D7180" t="str">
            <v>1</v>
          </cell>
          <cell r="E7180" t="str">
            <v>5</v>
          </cell>
          <cell r="F7180">
            <v>3</v>
          </cell>
          <cell r="G7180">
            <v>3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</row>
        <row r="7181">
          <cell r="A7181">
            <v>1989</v>
          </cell>
          <cell r="B7181" t="str">
            <v>092</v>
          </cell>
          <cell r="C7181" t="str">
            <v>NANAIMO RIVER</v>
          </cell>
          <cell r="D7181" t="str">
            <v>1</v>
          </cell>
          <cell r="E7181" t="str">
            <v>9</v>
          </cell>
          <cell r="F7181">
            <v>3</v>
          </cell>
          <cell r="G7181">
            <v>5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</row>
        <row r="7182">
          <cell r="A7182">
            <v>1989</v>
          </cell>
          <cell r="B7182" t="str">
            <v>093</v>
          </cell>
          <cell r="C7182" t="str">
            <v>NESOOK RIVER</v>
          </cell>
          <cell r="D7182" t="str">
            <v>1</v>
          </cell>
          <cell r="E7182" t="str">
            <v>1</v>
          </cell>
          <cell r="F7182">
            <v>10</v>
          </cell>
          <cell r="G7182">
            <v>46</v>
          </cell>
          <cell r="H7182">
            <v>0</v>
          </cell>
          <cell r="I7182">
            <v>5</v>
          </cell>
          <cell r="J7182">
            <v>10</v>
          </cell>
          <cell r="K7182">
            <v>5</v>
          </cell>
        </row>
        <row r="7183">
          <cell r="A7183">
            <v>1989</v>
          </cell>
          <cell r="B7183" t="str">
            <v>093</v>
          </cell>
          <cell r="C7183" t="str">
            <v>NESOOK RIVER</v>
          </cell>
          <cell r="D7183" t="str">
            <v>1</v>
          </cell>
          <cell r="E7183" t="str">
            <v>2</v>
          </cell>
          <cell r="F7183">
            <v>4</v>
          </cell>
          <cell r="G7183">
            <v>4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</row>
        <row r="7184">
          <cell r="A7184">
            <v>1989</v>
          </cell>
          <cell r="B7184" t="str">
            <v>094</v>
          </cell>
          <cell r="C7184" t="str">
            <v>NIMPKISH RIVER</v>
          </cell>
          <cell r="D7184" t="str">
            <v>1</v>
          </cell>
          <cell r="E7184" t="str">
            <v>0</v>
          </cell>
          <cell r="F7184">
            <v>4</v>
          </cell>
          <cell r="G7184">
            <v>10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</row>
        <row r="7185">
          <cell r="A7185">
            <v>1989</v>
          </cell>
          <cell r="B7185" t="str">
            <v>094</v>
          </cell>
          <cell r="C7185" t="str">
            <v>NIMPKISH RIVER</v>
          </cell>
          <cell r="D7185" t="str">
            <v>1</v>
          </cell>
          <cell r="E7185" t="str">
            <v>1</v>
          </cell>
          <cell r="F7185">
            <v>96</v>
          </cell>
          <cell r="G7185">
            <v>664</v>
          </cell>
          <cell r="H7185">
            <v>15</v>
          </cell>
          <cell r="I7185">
            <v>689</v>
          </cell>
          <cell r="J7185">
            <v>10</v>
          </cell>
          <cell r="K7185">
            <v>5</v>
          </cell>
        </row>
        <row r="7186">
          <cell r="A7186">
            <v>1989</v>
          </cell>
          <cell r="B7186" t="str">
            <v>094</v>
          </cell>
          <cell r="C7186" t="str">
            <v>NIMPKISH RIVER</v>
          </cell>
          <cell r="D7186" t="str">
            <v>1</v>
          </cell>
          <cell r="E7186" t="str">
            <v>2</v>
          </cell>
          <cell r="F7186">
            <v>31</v>
          </cell>
          <cell r="G7186">
            <v>54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</row>
        <row r="7187">
          <cell r="A7187">
            <v>1989</v>
          </cell>
          <cell r="B7187" t="str">
            <v>094</v>
          </cell>
          <cell r="C7187" t="str">
            <v>NIMPKISH RIVER</v>
          </cell>
          <cell r="D7187" t="str">
            <v>1</v>
          </cell>
          <cell r="E7187" t="str">
            <v>3</v>
          </cell>
          <cell r="F7187">
            <v>4</v>
          </cell>
          <cell r="G7187">
            <v>4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</row>
        <row r="7188">
          <cell r="A7188">
            <v>1989</v>
          </cell>
          <cell r="B7188" t="str">
            <v>094</v>
          </cell>
          <cell r="C7188" t="str">
            <v>NIMPKISH RIVER</v>
          </cell>
          <cell r="D7188" t="str">
            <v>1</v>
          </cell>
          <cell r="E7188" t="str">
            <v>4</v>
          </cell>
          <cell r="F7188">
            <v>4</v>
          </cell>
          <cell r="G7188">
            <v>7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</row>
        <row r="7189">
          <cell r="A7189">
            <v>1989</v>
          </cell>
          <cell r="B7189" t="str">
            <v>094</v>
          </cell>
          <cell r="C7189" t="str">
            <v>NIMPKISH RIVER</v>
          </cell>
          <cell r="D7189" t="str">
            <v>1</v>
          </cell>
          <cell r="E7189" t="str">
            <v>8</v>
          </cell>
          <cell r="F7189">
            <v>4</v>
          </cell>
          <cell r="G7189">
            <v>7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</row>
        <row r="7190">
          <cell r="A7190">
            <v>1989</v>
          </cell>
          <cell r="B7190" t="str">
            <v>094</v>
          </cell>
          <cell r="C7190" t="str">
            <v>NIMPKISH RIVER</v>
          </cell>
          <cell r="D7190" t="str">
            <v>1</v>
          </cell>
          <cell r="E7190" t="str">
            <v>9</v>
          </cell>
          <cell r="F7190">
            <v>3</v>
          </cell>
          <cell r="G7190">
            <v>3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</row>
        <row r="7191">
          <cell r="A7191">
            <v>1989</v>
          </cell>
          <cell r="B7191" t="str">
            <v>095</v>
          </cell>
          <cell r="C7191" t="str">
            <v>NITINAT RIVER</v>
          </cell>
          <cell r="D7191" t="str">
            <v>1</v>
          </cell>
          <cell r="E7191" t="str">
            <v>0</v>
          </cell>
          <cell r="F7191">
            <v>4</v>
          </cell>
          <cell r="G7191">
            <v>12</v>
          </cell>
          <cell r="H7191">
            <v>0</v>
          </cell>
          <cell r="I7191">
            <v>31</v>
          </cell>
          <cell r="J7191">
            <v>0</v>
          </cell>
          <cell r="K7191">
            <v>0</v>
          </cell>
        </row>
        <row r="7192">
          <cell r="A7192">
            <v>1989</v>
          </cell>
          <cell r="B7192" t="str">
            <v>095</v>
          </cell>
          <cell r="C7192" t="str">
            <v>NITINAT RIVER</v>
          </cell>
          <cell r="D7192" t="str">
            <v>1</v>
          </cell>
          <cell r="E7192" t="str">
            <v>1</v>
          </cell>
          <cell r="F7192">
            <v>51</v>
          </cell>
          <cell r="G7192">
            <v>142</v>
          </cell>
          <cell r="H7192">
            <v>0</v>
          </cell>
          <cell r="I7192">
            <v>106</v>
          </cell>
          <cell r="J7192">
            <v>0</v>
          </cell>
          <cell r="K7192">
            <v>0</v>
          </cell>
        </row>
        <row r="7193">
          <cell r="A7193">
            <v>1989</v>
          </cell>
          <cell r="B7193" t="str">
            <v>097</v>
          </cell>
          <cell r="C7193" t="str">
            <v>OYSTER RIVER</v>
          </cell>
          <cell r="D7193" t="str">
            <v>1</v>
          </cell>
          <cell r="E7193" t="str">
            <v>0</v>
          </cell>
          <cell r="F7193">
            <v>6</v>
          </cell>
          <cell r="G7193">
            <v>12</v>
          </cell>
          <cell r="H7193">
            <v>0</v>
          </cell>
          <cell r="I7193">
            <v>4</v>
          </cell>
          <cell r="J7193">
            <v>0</v>
          </cell>
          <cell r="K7193">
            <v>2</v>
          </cell>
        </row>
        <row r="7194">
          <cell r="A7194">
            <v>1989</v>
          </cell>
          <cell r="B7194" t="str">
            <v>097</v>
          </cell>
          <cell r="C7194" t="str">
            <v>OYSTER RIVER</v>
          </cell>
          <cell r="D7194" t="str">
            <v>1</v>
          </cell>
          <cell r="E7194" t="str">
            <v>1</v>
          </cell>
          <cell r="F7194">
            <v>279</v>
          </cell>
          <cell r="G7194">
            <v>1956</v>
          </cell>
          <cell r="H7194">
            <v>0</v>
          </cell>
          <cell r="I7194">
            <v>335</v>
          </cell>
          <cell r="J7194">
            <v>20</v>
          </cell>
          <cell r="K7194">
            <v>61</v>
          </cell>
        </row>
        <row r="7195">
          <cell r="A7195">
            <v>1989</v>
          </cell>
          <cell r="B7195" t="str">
            <v>097</v>
          </cell>
          <cell r="C7195" t="str">
            <v>OYSTER RIVER</v>
          </cell>
          <cell r="D7195" t="str">
            <v>1</v>
          </cell>
          <cell r="E7195" t="str">
            <v>2</v>
          </cell>
          <cell r="F7195">
            <v>31</v>
          </cell>
          <cell r="G7195">
            <v>49</v>
          </cell>
          <cell r="H7195">
            <v>0</v>
          </cell>
          <cell r="I7195">
            <v>27</v>
          </cell>
          <cell r="J7195">
            <v>4</v>
          </cell>
          <cell r="K7195">
            <v>9</v>
          </cell>
        </row>
        <row r="7196">
          <cell r="A7196">
            <v>1989</v>
          </cell>
          <cell r="B7196" t="str">
            <v>097</v>
          </cell>
          <cell r="C7196" t="str">
            <v>OYSTER RIVER</v>
          </cell>
          <cell r="D7196" t="str">
            <v>1</v>
          </cell>
          <cell r="E7196" t="str">
            <v>3</v>
          </cell>
          <cell r="F7196">
            <v>4</v>
          </cell>
          <cell r="G7196">
            <v>22</v>
          </cell>
          <cell r="H7196">
            <v>0</v>
          </cell>
          <cell r="I7196">
            <v>11</v>
          </cell>
          <cell r="J7196">
            <v>0</v>
          </cell>
          <cell r="K7196">
            <v>4</v>
          </cell>
        </row>
        <row r="7197">
          <cell r="A7197">
            <v>1989</v>
          </cell>
          <cell r="B7197" t="str">
            <v>097</v>
          </cell>
          <cell r="C7197" t="str">
            <v>OYSTER RIVER</v>
          </cell>
          <cell r="D7197" t="str">
            <v>1</v>
          </cell>
          <cell r="E7197" t="str">
            <v>4</v>
          </cell>
          <cell r="F7197">
            <v>4</v>
          </cell>
          <cell r="G7197">
            <v>4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</row>
        <row r="7198">
          <cell r="A7198">
            <v>1989</v>
          </cell>
          <cell r="B7198" t="str">
            <v>097</v>
          </cell>
          <cell r="C7198" t="str">
            <v>OYSTER RIVER</v>
          </cell>
          <cell r="D7198" t="str">
            <v>1</v>
          </cell>
          <cell r="E7198" t="str">
            <v>7</v>
          </cell>
          <cell r="F7198">
            <v>12</v>
          </cell>
          <cell r="G7198">
            <v>177</v>
          </cell>
          <cell r="H7198">
            <v>0</v>
          </cell>
          <cell r="I7198">
            <v>69</v>
          </cell>
          <cell r="J7198">
            <v>8</v>
          </cell>
          <cell r="K7198">
            <v>35</v>
          </cell>
        </row>
        <row r="7199">
          <cell r="A7199">
            <v>1989</v>
          </cell>
          <cell r="B7199" t="str">
            <v>097</v>
          </cell>
          <cell r="C7199" t="str">
            <v>OYSTER RIVER</v>
          </cell>
          <cell r="D7199" t="str">
            <v>1</v>
          </cell>
          <cell r="E7199" t="str">
            <v>9</v>
          </cell>
          <cell r="F7199">
            <v>8</v>
          </cell>
          <cell r="G7199">
            <v>13</v>
          </cell>
          <cell r="H7199">
            <v>0</v>
          </cell>
          <cell r="I7199">
            <v>16</v>
          </cell>
          <cell r="J7199">
            <v>0</v>
          </cell>
          <cell r="K7199">
            <v>0</v>
          </cell>
        </row>
        <row r="7200">
          <cell r="A7200">
            <v>1989</v>
          </cell>
          <cell r="B7200" t="str">
            <v>100</v>
          </cell>
          <cell r="C7200" t="str">
            <v>PERRY RIVER</v>
          </cell>
          <cell r="D7200" t="str">
            <v>1</v>
          </cell>
          <cell r="E7200" t="str">
            <v>1</v>
          </cell>
          <cell r="F7200">
            <v>10</v>
          </cell>
          <cell r="G7200">
            <v>10</v>
          </cell>
          <cell r="H7200">
            <v>0</v>
          </cell>
          <cell r="I7200">
            <v>25</v>
          </cell>
          <cell r="J7200">
            <v>0</v>
          </cell>
          <cell r="K7200">
            <v>0</v>
          </cell>
        </row>
        <row r="7201">
          <cell r="A7201">
            <v>1989</v>
          </cell>
          <cell r="B7201" t="str">
            <v>101</v>
          </cell>
          <cell r="C7201" t="str">
            <v>PUNTLEDGE RIVER</v>
          </cell>
          <cell r="D7201" t="str">
            <v>1</v>
          </cell>
          <cell r="E7201" t="str">
            <v>1</v>
          </cell>
          <cell r="F7201">
            <v>66</v>
          </cell>
          <cell r="G7201">
            <v>289</v>
          </cell>
          <cell r="H7201">
            <v>0</v>
          </cell>
          <cell r="I7201">
            <v>76</v>
          </cell>
          <cell r="J7201">
            <v>0</v>
          </cell>
          <cell r="K7201">
            <v>66</v>
          </cell>
        </row>
        <row r="7202">
          <cell r="A7202">
            <v>1989</v>
          </cell>
          <cell r="B7202" t="str">
            <v>101</v>
          </cell>
          <cell r="C7202" t="str">
            <v>PUNTLEDGE RIVER</v>
          </cell>
          <cell r="D7202" t="str">
            <v>1</v>
          </cell>
          <cell r="E7202" t="str">
            <v>2</v>
          </cell>
          <cell r="F7202">
            <v>22</v>
          </cell>
          <cell r="G7202">
            <v>54</v>
          </cell>
          <cell r="H7202">
            <v>0</v>
          </cell>
          <cell r="I7202">
            <v>9</v>
          </cell>
          <cell r="J7202">
            <v>0</v>
          </cell>
          <cell r="K7202">
            <v>0</v>
          </cell>
        </row>
        <row r="7203">
          <cell r="A7203">
            <v>1989</v>
          </cell>
          <cell r="B7203" t="str">
            <v>101</v>
          </cell>
          <cell r="C7203" t="str">
            <v>PUNTLEDGE RIVER</v>
          </cell>
          <cell r="D7203" t="str">
            <v>1</v>
          </cell>
          <cell r="E7203" t="str">
            <v>3</v>
          </cell>
          <cell r="F7203">
            <v>4</v>
          </cell>
          <cell r="G7203">
            <v>7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</row>
        <row r="7204">
          <cell r="A7204">
            <v>1989</v>
          </cell>
          <cell r="B7204" t="str">
            <v>101</v>
          </cell>
          <cell r="C7204" t="str">
            <v>PUNTLEDGE RIVER</v>
          </cell>
          <cell r="D7204" t="str">
            <v>1</v>
          </cell>
          <cell r="E7204" t="str">
            <v>4</v>
          </cell>
          <cell r="F7204">
            <v>4</v>
          </cell>
          <cell r="G7204">
            <v>4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</row>
        <row r="7205">
          <cell r="A7205">
            <v>1989</v>
          </cell>
          <cell r="B7205" t="str">
            <v>102</v>
          </cell>
          <cell r="C7205" t="str">
            <v>QUATSE RIVER</v>
          </cell>
          <cell r="D7205" t="str">
            <v>1</v>
          </cell>
          <cell r="E7205" t="str">
            <v>0</v>
          </cell>
          <cell r="F7205">
            <v>2</v>
          </cell>
          <cell r="G7205">
            <v>8</v>
          </cell>
          <cell r="H7205">
            <v>0</v>
          </cell>
          <cell r="I7205">
            <v>2</v>
          </cell>
          <cell r="J7205">
            <v>2</v>
          </cell>
          <cell r="K7205">
            <v>0</v>
          </cell>
        </row>
        <row r="7206">
          <cell r="A7206">
            <v>1989</v>
          </cell>
          <cell r="B7206" t="str">
            <v>102</v>
          </cell>
          <cell r="C7206" t="str">
            <v>QUATSE RIVER</v>
          </cell>
          <cell r="D7206" t="str">
            <v>1</v>
          </cell>
          <cell r="E7206" t="str">
            <v>1</v>
          </cell>
          <cell r="F7206">
            <v>324</v>
          </cell>
          <cell r="G7206">
            <v>2960</v>
          </cell>
          <cell r="H7206">
            <v>0</v>
          </cell>
          <cell r="I7206">
            <v>593</v>
          </cell>
          <cell r="J7206">
            <v>411</v>
          </cell>
          <cell r="K7206">
            <v>2109</v>
          </cell>
        </row>
        <row r="7207">
          <cell r="A7207">
            <v>1989</v>
          </cell>
          <cell r="B7207" t="str">
            <v>102</v>
          </cell>
          <cell r="C7207" t="str">
            <v>QUATSE RIVER</v>
          </cell>
          <cell r="D7207" t="str">
            <v>1</v>
          </cell>
          <cell r="E7207" t="str">
            <v>2</v>
          </cell>
          <cell r="F7207">
            <v>45</v>
          </cell>
          <cell r="G7207">
            <v>139</v>
          </cell>
          <cell r="H7207">
            <v>4</v>
          </cell>
          <cell r="I7207">
            <v>90</v>
          </cell>
          <cell r="J7207">
            <v>40</v>
          </cell>
          <cell r="K7207">
            <v>107</v>
          </cell>
        </row>
        <row r="7208">
          <cell r="A7208">
            <v>1989</v>
          </cell>
          <cell r="B7208" t="str">
            <v>102</v>
          </cell>
          <cell r="C7208" t="str">
            <v>QUATSE RIVER</v>
          </cell>
          <cell r="D7208" t="str">
            <v>1</v>
          </cell>
          <cell r="E7208" t="str">
            <v>3</v>
          </cell>
          <cell r="F7208">
            <v>4</v>
          </cell>
          <cell r="G7208">
            <v>4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</row>
        <row r="7209">
          <cell r="A7209">
            <v>1989</v>
          </cell>
          <cell r="B7209" t="str">
            <v>102</v>
          </cell>
          <cell r="C7209" t="str">
            <v>QUATSE RIVER</v>
          </cell>
          <cell r="D7209" t="str">
            <v>1</v>
          </cell>
          <cell r="E7209" t="str">
            <v>8</v>
          </cell>
          <cell r="F7209">
            <v>15</v>
          </cell>
          <cell r="G7209">
            <v>45</v>
          </cell>
          <cell r="H7209">
            <v>0</v>
          </cell>
          <cell r="I7209">
            <v>26</v>
          </cell>
          <cell r="J7209">
            <v>26</v>
          </cell>
          <cell r="K7209">
            <v>67</v>
          </cell>
        </row>
        <row r="7210">
          <cell r="A7210">
            <v>1989</v>
          </cell>
          <cell r="B7210" t="str">
            <v>103</v>
          </cell>
          <cell r="C7210" t="str">
            <v>QUINSAM RIVER</v>
          </cell>
          <cell r="D7210" t="str">
            <v>1</v>
          </cell>
          <cell r="E7210" t="str">
            <v>0</v>
          </cell>
          <cell r="F7210">
            <v>17</v>
          </cell>
          <cell r="G7210">
            <v>39</v>
          </cell>
          <cell r="H7210">
            <v>0</v>
          </cell>
          <cell r="I7210">
            <v>19</v>
          </cell>
          <cell r="J7210">
            <v>0</v>
          </cell>
          <cell r="K7210">
            <v>25</v>
          </cell>
        </row>
        <row r="7211">
          <cell r="A7211">
            <v>1989</v>
          </cell>
          <cell r="B7211" t="str">
            <v>103</v>
          </cell>
          <cell r="C7211" t="str">
            <v>QUINSAM RIVER</v>
          </cell>
          <cell r="D7211" t="str">
            <v>1</v>
          </cell>
          <cell r="E7211" t="str">
            <v>1</v>
          </cell>
          <cell r="F7211">
            <v>780</v>
          </cell>
          <cell r="G7211">
            <v>9904</v>
          </cell>
          <cell r="H7211">
            <v>51</v>
          </cell>
          <cell r="I7211">
            <v>5459</v>
          </cell>
          <cell r="J7211">
            <v>831</v>
          </cell>
          <cell r="K7211">
            <v>3158</v>
          </cell>
        </row>
        <row r="7212">
          <cell r="A7212">
            <v>1989</v>
          </cell>
          <cell r="B7212" t="str">
            <v>103</v>
          </cell>
          <cell r="C7212" t="str">
            <v>QUINSAM RIVER</v>
          </cell>
          <cell r="D7212" t="str">
            <v>1</v>
          </cell>
          <cell r="E7212" t="str">
            <v>2</v>
          </cell>
          <cell r="F7212">
            <v>156</v>
          </cell>
          <cell r="G7212">
            <v>394</v>
          </cell>
          <cell r="H7212">
            <v>0</v>
          </cell>
          <cell r="I7212">
            <v>175</v>
          </cell>
          <cell r="J7212">
            <v>31</v>
          </cell>
          <cell r="K7212">
            <v>85</v>
          </cell>
        </row>
        <row r="7213">
          <cell r="A7213">
            <v>1989</v>
          </cell>
          <cell r="B7213" t="str">
            <v>103</v>
          </cell>
          <cell r="C7213" t="str">
            <v>QUINSAM RIVER</v>
          </cell>
          <cell r="D7213" t="str">
            <v>1</v>
          </cell>
          <cell r="E7213" t="str">
            <v>3</v>
          </cell>
          <cell r="F7213">
            <v>11</v>
          </cell>
          <cell r="G7213">
            <v>48</v>
          </cell>
          <cell r="H7213">
            <v>0</v>
          </cell>
          <cell r="I7213">
            <v>26</v>
          </cell>
          <cell r="J7213">
            <v>4</v>
          </cell>
          <cell r="K7213">
            <v>11</v>
          </cell>
        </row>
        <row r="7214">
          <cell r="A7214">
            <v>1989</v>
          </cell>
          <cell r="B7214" t="str">
            <v>103</v>
          </cell>
          <cell r="C7214" t="str">
            <v>QUINSAM RIVER</v>
          </cell>
          <cell r="D7214" t="str">
            <v>1</v>
          </cell>
          <cell r="E7214" t="str">
            <v>7</v>
          </cell>
          <cell r="F7214">
            <v>8</v>
          </cell>
          <cell r="G7214">
            <v>119</v>
          </cell>
          <cell r="H7214">
            <v>0</v>
          </cell>
          <cell r="I7214">
            <v>8</v>
          </cell>
          <cell r="J7214">
            <v>0</v>
          </cell>
          <cell r="K7214">
            <v>4</v>
          </cell>
        </row>
        <row r="7215">
          <cell r="A7215">
            <v>1989</v>
          </cell>
          <cell r="B7215" t="str">
            <v>103</v>
          </cell>
          <cell r="C7215" t="str">
            <v>QUINSAM RIVER</v>
          </cell>
          <cell r="D7215" t="str">
            <v>1</v>
          </cell>
          <cell r="E7215" t="str">
            <v>8</v>
          </cell>
          <cell r="F7215">
            <v>11</v>
          </cell>
          <cell r="G7215">
            <v>33</v>
          </cell>
          <cell r="H7215">
            <v>0</v>
          </cell>
          <cell r="I7215">
            <v>41</v>
          </cell>
          <cell r="J7215">
            <v>7</v>
          </cell>
          <cell r="K7215">
            <v>4</v>
          </cell>
        </row>
        <row r="7216">
          <cell r="A7216">
            <v>1989</v>
          </cell>
          <cell r="B7216" t="str">
            <v>103</v>
          </cell>
          <cell r="C7216" t="str">
            <v>QUINSAM RIVER</v>
          </cell>
          <cell r="D7216" t="str">
            <v>1</v>
          </cell>
          <cell r="E7216" t="str">
            <v>9</v>
          </cell>
          <cell r="F7216">
            <v>21</v>
          </cell>
          <cell r="G7216">
            <v>50</v>
          </cell>
          <cell r="H7216">
            <v>0</v>
          </cell>
          <cell r="I7216">
            <v>8</v>
          </cell>
          <cell r="J7216">
            <v>3</v>
          </cell>
          <cell r="K7216">
            <v>3</v>
          </cell>
        </row>
        <row r="7217">
          <cell r="A7217">
            <v>1989</v>
          </cell>
          <cell r="B7217" t="str">
            <v>105</v>
          </cell>
          <cell r="C7217" t="str">
            <v>ROSEWALL CREEK</v>
          </cell>
          <cell r="D7217" t="str">
            <v>1</v>
          </cell>
          <cell r="E7217" t="str">
            <v>1</v>
          </cell>
          <cell r="F7217">
            <v>5</v>
          </cell>
          <cell r="G7217">
            <v>5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</row>
        <row r="7218">
          <cell r="A7218">
            <v>1989</v>
          </cell>
          <cell r="B7218" t="str">
            <v>105</v>
          </cell>
          <cell r="C7218" t="str">
            <v>ROSEWALL CREEK</v>
          </cell>
          <cell r="D7218" t="str">
            <v>1</v>
          </cell>
          <cell r="E7218" t="str">
            <v>2</v>
          </cell>
          <cell r="F7218">
            <v>4</v>
          </cell>
          <cell r="G7218">
            <v>9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</row>
        <row r="7219">
          <cell r="A7219">
            <v>1989</v>
          </cell>
          <cell r="B7219" t="str">
            <v>107</v>
          </cell>
          <cell r="C7219" t="str">
            <v>SALMON RIVER</v>
          </cell>
          <cell r="D7219" t="str">
            <v>1</v>
          </cell>
          <cell r="E7219" t="str">
            <v>0</v>
          </cell>
          <cell r="F7219">
            <v>19</v>
          </cell>
          <cell r="G7219">
            <v>35</v>
          </cell>
          <cell r="H7219">
            <v>0</v>
          </cell>
          <cell r="I7219">
            <v>19</v>
          </cell>
          <cell r="J7219">
            <v>0</v>
          </cell>
          <cell r="K7219">
            <v>2</v>
          </cell>
        </row>
        <row r="7220">
          <cell r="A7220">
            <v>1989</v>
          </cell>
          <cell r="B7220" t="str">
            <v>107</v>
          </cell>
          <cell r="C7220" t="str">
            <v>SALMON RIVER</v>
          </cell>
          <cell r="D7220" t="str">
            <v>1</v>
          </cell>
          <cell r="E7220" t="str">
            <v>1</v>
          </cell>
          <cell r="F7220">
            <v>203</v>
          </cell>
          <cell r="G7220">
            <v>770</v>
          </cell>
          <cell r="H7220">
            <v>0</v>
          </cell>
          <cell r="I7220">
            <v>350</v>
          </cell>
          <cell r="J7220">
            <v>10</v>
          </cell>
          <cell r="K7220">
            <v>20</v>
          </cell>
        </row>
        <row r="7221">
          <cell r="A7221">
            <v>1989</v>
          </cell>
          <cell r="B7221" t="str">
            <v>107</v>
          </cell>
          <cell r="C7221" t="str">
            <v>SALMON RIVER</v>
          </cell>
          <cell r="D7221" t="str">
            <v>1</v>
          </cell>
          <cell r="E7221" t="str">
            <v>2</v>
          </cell>
          <cell r="F7221">
            <v>13</v>
          </cell>
          <cell r="G7221">
            <v>76</v>
          </cell>
          <cell r="H7221">
            <v>0</v>
          </cell>
          <cell r="I7221">
            <v>13</v>
          </cell>
          <cell r="J7221">
            <v>0</v>
          </cell>
          <cell r="K7221">
            <v>9</v>
          </cell>
        </row>
        <row r="7222">
          <cell r="A7222">
            <v>1989</v>
          </cell>
          <cell r="B7222" t="str">
            <v>107</v>
          </cell>
          <cell r="C7222" t="str">
            <v>SALMON RIVER</v>
          </cell>
          <cell r="D7222" t="str">
            <v>1</v>
          </cell>
          <cell r="E7222" t="str">
            <v>3</v>
          </cell>
          <cell r="F7222">
            <v>4</v>
          </cell>
          <cell r="G7222">
            <v>11</v>
          </cell>
          <cell r="H7222">
            <v>0</v>
          </cell>
          <cell r="I7222">
            <v>0</v>
          </cell>
          <cell r="J7222">
            <v>0</v>
          </cell>
          <cell r="K7222">
            <v>0</v>
          </cell>
        </row>
        <row r="7223">
          <cell r="A7223">
            <v>1989</v>
          </cell>
          <cell r="B7223" t="str">
            <v>107</v>
          </cell>
          <cell r="C7223" t="str">
            <v>SALMON RIVER</v>
          </cell>
          <cell r="D7223" t="str">
            <v>1</v>
          </cell>
          <cell r="E7223" t="str">
            <v>7</v>
          </cell>
          <cell r="F7223">
            <v>4</v>
          </cell>
          <cell r="G7223">
            <v>12</v>
          </cell>
          <cell r="H7223">
            <v>0</v>
          </cell>
          <cell r="I7223">
            <v>19</v>
          </cell>
          <cell r="J7223">
            <v>0</v>
          </cell>
          <cell r="K7223">
            <v>0</v>
          </cell>
        </row>
        <row r="7224">
          <cell r="A7224">
            <v>1989</v>
          </cell>
          <cell r="B7224" t="str">
            <v>107</v>
          </cell>
          <cell r="C7224" t="str">
            <v>SALMON RIVER</v>
          </cell>
          <cell r="D7224" t="str">
            <v>1</v>
          </cell>
          <cell r="E7224" t="str">
            <v>8</v>
          </cell>
          <cell r="F7224">
            <v>4</v>
          </cell>
          <cell r="G7224">
            <v>15</v>
          </cell>
          <cell r="H7224">
            <v>0</v>
          </cell>
          <cell r="I7224">
            <v>7</v>
          </cell>
          <cell r="J7224">
            <v>0</v>
          </cell>
          <cell r="K7224">
            <v>0</v>
          </cell>
        </row>
        <row r="7225">
          <cell r="A7225">
            <v>1989</v>
          </cell>
          <cell r="B7225" t="str">
            <v>107</v>
          </cell>
          <cell r="C7225" t="str">
            <v>SALMON RIVER</v>
          </cell>
          <cell r="D7225" t="str">
            <v>1</v>
          </cell>
          <cell r="E7225" t="str">
            <v>9</v>
          </cell>
          <cell r="F7225">
            <v>5</v>
          </cell>
          <cell r="G7225">
            <v>8</v>
          </cell>
          <cell r="H7225">
            <v>0</v>
          </cell>
          <cell r="I7225">
            <v>16</v>
          </cell>
          <cell r="J7225">
            <v>0</v>
          </cell>
          <cell r="K7225">
            <v>0</v>
          </cell>
        </row>
        <row r="7226">
          <cell r="A7226">
            <v>1989</v>
          </cell>
          <cell r="B7226" t="str">
            <v>108</v>
          </cell>
          <cell r="C7226" t="str">
            <v>SAN JOSEF RIVER</v>
          </cell>
          <cell r="D7226" t="str">
            <v>1</v>
          </cell>
          <cell r="E7226" t="str">
            <v>1</v>
          </cell>
          <cell r="F7226">
            <v>25</v>
          </cell>
          <cell r="G7226">
            <v>96</v>
          </cell>
          <cell r="H7226">
            <v>0</v>
          </cell>
          <cell r="I7226">
            <v>127</v>
          </cell>
          <cell r="J7226">
            <v>0</v>
          </cell>
          <cell r="K7226">
            <v>0</v>
          </cell>
        </row>
        <row r="7227">
          <cell r="A7227">
            <v>1989</v>
          </cell>
          <cell r="B7227" t="str">
            <v>108</v>
          </cell>
          <cell r="C7227" t="str">
            <v>SAN JOSEF RIVER</v>
          </cell>
          <cell r="D7227" t="str">
            <v>1</v>
          </cell>
          <cell r="E7227" t="str">
            <v>8</v>
          </cell>
          <cell r="F7227">
            <v>4</v>
          </cell>
          <cell r="G7227">
            <v>4</v>
          </cell>
          <cell r="H7227">
            <v>0</v>
          </cell>
          <cell r="I7227">
            <v>4</v>
          </cell>
          <cell r="J7227">
            <v>0</v>
          </cell>
          <cell r="K7227">
            <v>0</v>
          </cell>
        </row>
        <row r="7228">
          <cell r="A7228">
            <v>1989</v>
          </cell>
          <cell r="B7228" t="str">
            <v>109</v>
          </cell>
          <cell r="C7228" t="str">
            <v>SAN JUAN RIVER</v>
          </cell>
          <cell r="D7228" t="str">
            <v>1</v>
          </cell>
          <cell r="E7228" t="str">
            <v>0</v>
          </cell>
          <cell r="F7228">
            <v>6</v>
          </cell>
          <cell r="G7228">
            <v>6</v>
          </cell>
          <cell r="H7228">
            <v>0</v>
          </cell>
          <cell r="I7228">
            <v>21</v>
          </cell>
          <cell r="J7228">
            <v>0</v>
          </cell>
          <cell r="K7228">
            <v>10</v>
          </cell>
        </row>
        <row r="7229">
          <cell r="A7229">
            <v>1989</v>
          </cell>
          <cell r="B7229" t="str">
            <v>109</v>
          </cell>
          <cell r="C7229" t="str">
            <v>SAN JUAN RIVER</v>
          </cell>
          <cell r="D7229" t="str">
            <v>1</v>
          </cell>
          <cell r="E7229" t="str">
            <v>1</v>
          </cell>
          <cell r="F7229">
            <v>71</v>
          </cell>
          <cell r="G7229">
            <v>253</v>
          </cell>
          <cell r="H7229">
            <v>0</v>
          </cell>
          <cell r="I7229">
            <v>309</v>
          </cell>
          <cell r="J7229">
            <v>0</v>
          </cell>
          <cell r="K7229">
            <v>0</v>
          </cell>
        </row>
        <row r="7230">
          <cell r="A7230">
            <v>1989</v>
          </cell>
          <cell r="B7230" t="str">
            <v>109</v>
          </cell>
          <cell r="C7230" t="str">
            <v>SAN JUAN RIVER</v>
          </cell>
          <cell r="D7230" t="str">
            <v>1</v>
          </cell>
          <cell r="E7230" t="str">
            <v>5</v>
          </cell>
          <cell r="F7230">
            <v>3</v>
          </cell>
          <cell r="G7230">
            <v>7</v>
          </cell>
          <cell r="H7230">
            <v>3</v>
          </cell>
          <cell r="I7230">
            <v>3</v>
          </cell>
          <cell r="J7230">
            <v>0</v>
          </cell>
          <cell r="K7230">
            <v>0</v>
          </cell>
        </row>
        <row r="7231">
          <cell r="A7231">
            <v>1989</v>
          </cell>
          <cell r="B7231" t="str">
            <v>112</v>
          </cell>
          <cell r="C7231" t="str">
            <v>SARITA RIVER</v>
          </cell>
          <cell r="D7231" t="str">
            <v>1</v>
          </cell>
          <cell r="E7231" t="str">
            <v>1</v>
          </cell>
          <cell r="F7231">
            <v>51</v>
          </cell>
          <cell r="G7231">
            <v>167</v>
          </cell>
          <cell r="H7231">
            <v>0</v>
          </cell>
          <cell r="I7231">
            <v>208</v>
          </cell>
          <cell r="J7231">
            <v>0</v>
          </cell>
          <cell r="K7231">
            <v>0</v>
          </cell>
        </row>
        <row r="7232">
          <cell r="A7232">
            <v>1989</v>
          </cell>
          <cell r="B7232" t="str">
            <v>112</v>
          </cell>
          <cell r="C7232" t="str">
            <v>SARITA RIVER</v>
          </cell>
          <cell r="D7232" t="str">
            <v>1</v>
          </cell>
          <cell r="E7232" t="str">
            <v>2</v>
          </cell>
          <cell r="F7232">
            <v>4</v>
          </cell>
          <cell r="G7232">
            <v>9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</row>
        <row r="7233">
          <cell r="A7233">
            <v>1989</v>
          </cell>
          <cell r="B7233" t="str">
            <v>115</v>
          </cell>
          <cell r="C7233" t="str">
            <v>SOMASS RIVER</v>
          </cell>
          <cell r="D7233" t="str">
            <v>1</v>
          </cell>
          <cell r="E7233" t="str">
            <v>0</v>
          </cell>
          <cell r="F7233">
            <v>4</v>
          </cell>
          <cell r="G7233">
            <v>8</v>
          </cell>
          <cell r="H7233">
            <v>0</v>
          </cell>
          <cell r="I7233">
            <v>2</v>
          </cell>
          <cell r="J7233">
            <v>2</v>
          </cell>
          <cell r="K7233">
            <v>0</v>
          </cell>
        </row>
        <row r="7234">
          <cell r="A7234">
            <v>1989</v>
          </cell>
          <cell r="B7234" t="str">
            <v>115</v>
          </cell>
          <cell r="C7234" t="str">
            <v>SOMASS RIVER</v>
          </cell>
          <cell r="D7234" t="str">
            <v>1</v>
          </cell>
          <cell r="E7234" t="str">
            <v>1</v>
          </cell>
          <cell r="F7234">
            <v>248</v>
          </cell>
          <cell r="G7234">
            <v>1835</v>
          </cell>
          <cell r="H7234">
            <v>20</v>
          </cell>
          <cell r="I7234">
            <v>456</v>
          </cell>
          <cell r="J7234">
            <v>360</v>
          </cell>
          <cell r="K7234">
            <v>664</v>
          </cell>
        </row>
        <row r="7235">
          <cell r="A7235">
            <v>1989</v>
          </cell>
          <cell r="B7235" t="str">
            <v>115</v>
          </cell>
          <cell r="C7235" t="str">
            <v>SOMASS RIVER</v>
          </cell>
          <cell r="D7235" t="str">
            <v>1</v>
          </cell>
          <cell r="E7235" t="str">
            <v>2</v>
          </cell>
          <cell r="F7235">
            <v>72</v>
          </cell>
          <cell r="G7235">
            <v>304</v>
          </cell>
          <cell r="H7235">
            <v>0</v>
          </cell>
          <cell r="I7235">
            <v>90</v>
          </cell>
          <cell r="J7235">
            <v>81</v>
          </cell>
          <cell r="K7235">
            <v>179</v>
          </cell>
        </row>
        <row r="7236">
          <cell r="A7236">
            <v>1989</v>
          </cell>
          <cell r="B7236" t="str">
            <v>115</v>
          </cell>
          <cell r="C7236" t="str">
            <v>SOMASS RIVER</v>
          </cell>
          <cell r="D7236" t="str">
            <v>1</v>
          </cell>
          <cell r="E7236" t="str">
            <v>8</v>
          </cell>
          <cell r="F7236">
            <v>4</v>
          </cell>
          <cell r="G7236">
            <v>7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</row>
        <row r="7237">
          <cell r="A7237">
            <v>1989</v>
          </cell>
          <cell r="B7237" t="str">
            <v>115</v>
          </cell>
          <cell r="C7237" t="str">
            <v>SOMASS RIVER</v>
          </cell>
          <cell r="D7237" t="str">
            <v>1</v>
          </cell>
          <cell r="E7237" t="str">
            <v>9</v>
          </cell>
          <cell r="F7237">
            <v>8</v>
          </cell>
          <cell r="G7237">
            <v>13</v>
          </cell>
          <cell r="H7237">
            <v>0</v>
          </cell>
          <cell r="I7237">
            <v>32</v>
          </cell>
          <cell r="J7237">
            <v>3</v>
          </cell>
          <cell r="K7237">
            <v>18</v>
          </cell>
        </row>
        <row r="7238">
          <cell r="A7238">
            <v>1989</v>
          </cell>
          <cell r="B7238" t="str">
            <v>117</v>
          </cell>
          <cell r="C7238" t="str">
            <v>SOOKE RIVER</v>
          </cell>
          <cell r="D7238" t="str">
            <v>1</v>
          </cell>
          <cell r="E7238" t="str">
            <v>1</v>
          </cell>
          <cell r="F7238">
            <v>152</v>
          </cell>
          <cell r="G7238">
            <v>831</v>
          </cell>
          <cell r="H7238">
            <v>0</v>
          </cell>
          <cell r="I7238">
            <v>127</v>
          </cell>
          <cell r="J7238">
            <v>41</v>
          </cell>
          <cell r="K7238">
            <v>30</v>
          </cell>
        </row>
        <row r="7239">
          <cell r="A7239">
            <v>1989</v>
          </cell>
          <cell r="B7239" t="str">
            <v>117</v>
          </cell>
          <cell r="C7239" t="str">
            <v>SOOKE RIVER</v>
          </cell>
          <cell r="D7239" t="str">
            <v>1</v>
          </cell>
          <cell r="E7239" t="str">
            <v>2</v>
          </cell>
          <cell r="F7239">
            <v>4</v>
          </cell>
          <cell r="G7239">
            <v>4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</row>
        <row r="7240">
          <cell r="A7240">
            <v>1989</v>
          </cell>
          <cell r="B7240" t="str">
            <v>117</v>
          </cell>
          <cell r="C7240" t="str">
            <v>SOOKE RIVER</v>
          </cell>
          <cell r="D7240" t="str">
            <v>1</v>
          </cell>
          <cell r="E7240" t="str">
            <v>9</v>
          </cell>
          <cell r="F7240">
            <v>3</v>
          </cell>
          <cell r="G7240">
            <v>3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</row>
        <row r="7241">
          <cell r="A7241">
            <v>1989</v>
          </cell>
          <cell r="B7241" t="str">
            <v>118</v>
          </cell>
          <cell r="C7241" t="str">
            <v>SPROAT RIVER</v>
          </cell>
          <cell r="D7241" t="str">
            <v>1</v>
          </cell>
          <cell r="E7241" t="str">
            <v>0</v>
          </cell>
          <cell r="F7241">
            <v>4</v>
          </cell>
          <cell r="G7241">
            <v>10</v>
          </cell>
          <cell r="H7241">
            <v>0</v>
          </cell>
          <cell r="I7241">
            <v>2</v>
          </cell>
          <cell r="J7241">
            <v>2</v>
          </cell>
          <cell r="K7241">
            <v>4</v>
          </cell>
        </row>
        <row r="7242">
          <cell r="A7242">
            <v>1989</v>
          </cell>
          <cell r="B7242" t="str">
            <v>118</v>
          </cell>
          <cell r="C7242" t="str">
            <v>SPROAT RIVER</v>
          </cell>
          <cell r="D7242" t="str">
            <v>1</v>
          </cell>
          <cell r="E7242" t="str">
            <v>1</v>
          </cell>
          <cell r="F7242">
            <v>86</v>
          </cell>
          <cell r="G7242">
            <v>502</v>
          </cell>
          <cell r="H7242">
            <v>10</v>
          </cell>
          <cell r="I7242">
            <v>81</v>
          </cell>
          <cell r="J7242">
            <v>61</v>
          </cell>
          <cell r="K7242">
            <v>71</v>
          </cell>
        </row>
        <row r="7243">
          <cell r="A7243">
            <v>1989</v>
          </cell>
          <cell r="B7243" t="str">
            <v>118</v>
          </cell>
          <cell r="C7243" t="str">
            <v>SPROAT RIVER</v>
          </cell>
          <cell r="D7243" t="str">
            <v>1</v>
          </cell>
          <cell r="E7243" t="str">
            <v>2</v>
          </cell>
          <cell r="F7243">
            <v>13</v>
          </cell>
          <cell r="G7243">
            <v>45</v>
          </cell>
          <cell r="H7243">
            <v>0</v>
          </cell>
          <cell r="I7243">
            <v>0</v>
          </cell>
          <cell r="J7243">
            <v>0</v>
          </cell>
          <cell r="K7243">
            <v>18</v>
          </cell>
        </row>
        <row r="7244">
          <cell r="A7244">
            <v>1989</v>
          </cell>
          <cell r="B7244" t="str">
            <v>118</v>
          </cell>
          <cell r="C7244" t="str">
            <v>SPROAT RIVER</v>
          </cell>
          <cell r="D7244" t="str">
            <v>1</v>
          </cell>
          <cell r="E7244" t="str">
            <v>6</v>
          </cell>
          <cell r="F7244">
            <v>4</v>
          </cell>
          <cell r="G7244">
            <v>8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</row>
        <row r="7245">
          <cell r="A7245">
            <v>1989</v>
          </cell>
          <cell r="B7245" t="str">
            <v>118</v>
          </cell>
          <cell r="C7245" t="str">
            <v>SPROAT RIVER</v>
          </cell>
          <cell r="D7245" t="str">
            <v>1</v>
          </cell>
          <cell r="E7245" t="str">
            <v>8</v>
          </cell>
          <cell r="F7245">
            <v>4</v>
          </cell>
          <cell r="G7245">
            <v>4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</row>
        <row r="7246">
          <cell r="A7246">
            <v>1989</v>
          </cell>
          <cell r="B7246" t="str">
            <v>120</v>
          </cell>
          <cell r="C7246" t="str">
            <v>STAMP RIVER</v>
          </cell>
          <cell r="D7246" t="str">
            <v>1</v>
          </cell>
          <cell r="E7246" t="str">
            <v>0</v>
          </cell>
          <cell r="F7246">
            <v>43</v>
          </cell>
          <cell r="G7246">
            <v>141</v>
          </cell>
          <cell r="H7246">
            <v>2</v>
          </cell>
          <cell r="I7246">
            <v>37</v>
          </cell>
          <cell r="J7246">
            <v>49</v>
          </cell>
          <cell r="K7246">
            <v>52</v>
          </cell>
        </row>
        <row r="7247">
          <cell r="A7247">
            <v>1989</v>
          </cell>
          <cell r="B7247" t="str">
            <v>120</v>
          </cell>
          <cell r="C7247" t="str">
            <v>STAMP RIVER</v>
          </cell>
          <cell r="D7247" t="str">
            <v>1</v>
          </cell>
          <cell r="E7247" t="str">
            <v>1</v>
          </cell>
          <cell r="F7247">
            <v>795</v>
          </cell>
          <cell r="G7247">
            <v>4121</v>
          </cell>
          <cell r="H7247">
            <v>25</v>
          </cell>
          <cell r="I7247">
            <v>1459</v>
          </cell>
          <cell r="J7247">
            <v>618</v>
          </cell>
          <cell r="K7247">
            <v>2007</v>
          </cell>
        </row>
        <row r="7248">
          <cell r="A7248">
            <v>1989</v>
          </cell>
          <cell r="B7248" t="str">
            <v>120</v>
          </cell>
          <cell r="C7248" t="str">
            <v>STAMP RIVER</v>
          </cell>
          <cell r="D7248" t="str">
            <v>1</v>
          </cell>
          <cell r="E7248" t="str">
            <v>2</v>
          </cell>
          <cell r="F7248">
            <v>443</v>
          </cell>
          <cell r="G7248">
            <v>1330</v>
          </cell>
          <cell r="H7248">
            <v>0</v>
          </cell>
          <cell r="I7248">
            <v>457</v>
          </cell>
          <cell r="J7248">
            <v>166</v>
          </cell>
          <cell r="K7248">
            <v>425</v>
          </cell>
        </row>
        <row r="7249">
          <cell r="A7249">
            <v>1989</v>
          </cell>
          <cell r="B7249" t="str">
            <v>120</v>
          </cell>
          <cell r="C7249" t="str">
            <v>STAMP RIVER</v>
          </cell>
          <cell r="D7249" t="str">
            <v>1</v>
          </cell>
          <cell r="E7249" t="str">
            <v>3</v>
          </cell>
          <cell r="F7249">
            <v>7</v>
          </cell>
          <cell r="G7249">
            <v>15</v>
          </cell>
          <cell r="H7249">
            <v>0</v>
          </cell>
          <cell r="I7249">
            <v>0</v>
          </cell>
          <cell r="J7249">
            <v>0</v>
          </cell>
          <cell r="K7249">
            <v>4</v>
          </cell>
        </row>
        <row r="7250">
          <cell r="A7250">
            <v>1989</v>
          </cell>
          <cell r="B7250" t="str">
            <v>120</v>
          </cell>
          <cell r="C7250" t="str">
            <v>STAMP RIVER</v>
          </cell>
          <cell r="D7250" t="str">
            <v>1</v>
          </cell>
          <cell r="E7250" t="str">
            <v>4</v>
          </cell>
          <cell r="F7250">
            <v>11</v>
          </cell>
          <cell r="G7250">
            <v>15</v>
          </cell>
          <cell r="H7250">
            <v>0</v>
          </cell>
          <cell r="I7250">
            <v>4</v>
          </cell>
          <cell r="J7250">
            <v>0</v>
          </cell>
          <cell r="K7250">
            <v>0</v>
          </cell>
        </row>
        <row r="7251">
          <cell r="A7251">
            <v>1989</v>
          </cell>
          <cell r="B7251" t="str">
            <v>120</v>
          </cell>
          <cell r="C7251" t="str">
            <v>STAMP RIVER</v>
          </cell>
          <cell r="D7251" t="str">
            <v>1</v>
          </cell>
          <cell r="E7251" t="str">
            <v>5</v>
          </cell>
          <cell r="F7251">
            <v>7</v>
          </cell>
          <cell r="G7251">
            <v>10</v>
          </cell>
          <cell r="H7251">
            <v>0</v>
          </cell>
          <cell r="I7251">
            <v>3</v>
          </cell>
          <cell r="J7251">
            <v>0</v>
          </cell>
          <cell r="K7251">
            <v>0</v>
          </cell>
        </row>
        <row r="7252">
          <cell r="A7252">
            <v>1989</v>
          </cell>
          <cell r="B7252" t="str">
            <v>120</v>
          </cell>
          <cell r="C7252" t="str">
            <v>STAMP RIVER</v>
          </cell>
          <cell r="D7252" t="str">
            <v>1</v>
          </cell>
          <cell r="E7252" t="str">
            <v>6</v>
          </cell>
          <cell r="F7252">
            <v>4</v>
          </cell>
          <cell r="G7252">
            <v>8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</row>
        <row r="7253">
          <cell r="A7253">
            <v>1989</v>
          </cell>
          <cell r="B7253" t="str">
            <v>120</v>
          </cell>
          <cell r="C7253" t="str">
            <v>STAMP RIVER</v>
          </cell>
          <cell r="D7253" t="str">
            <v>1</v>
          </cell>
          <cell r="E7253" t="str">
            <v>8</v>
          </cell>
          <cell r="F7253">
            <v>15</v>
          </cell>
          <cell r="G7253">
            <v>30</v>
          </cell>
          <cell r="H7253">
            <v>0</v>
          </cell>
          <cell r="I7253">
            <v>0</v>
          </cell>
          <cell r="J7253">
            <v>4</v>
          </cell>
          <cell r="K7253">
            <v>0</v>
          </cell>
        </row>
        <row r="7254">
          <cell r="A7254">
            <v>1989</v>
          </cell>
          <cell r="B7254" t="str">
            <v>120</v>
          </cell>
          <cell r="C7254" t="str">
            <v>STAMP RIVER</v>
          </cell>
          <cell r="D7254" t="str">
            <v>1</v>
          </cell>
          <cell r="E7254" t="str">
            <v>9</v>
          </cell>
          <cell r="F7254">
            <v>26</v>
          </cell>
          <cell r="G7254">
            <v>63</v>
          </cell>
          <cell r="H7254">
            <v>0</v>
          </cell>
          <cell r="I7254">
            <v>68</v>
          </cell>
          <cell r="J7254">
            <v>21</v>
          </cell>
          <cell r="K7254">
            <v>24</v>
          </cell>
        </row>
        <row r="7255">
          <cell r="A7255">
            <v>1989</v>
          </cell>
          <cell r="B7255" t="str">
            <v>121</v>
          </cell>
          <cell r="C7255" t="str">
            <v>STRANBY RIVER</v>
          </cell>
          <cell r="D7255" t="str">
            <v>1</v>
          </cell>
          <cell r="E7255" t="str">
            <v>1</v>
          </cell>
          <cell r="F7255">
            <v>5</v>
          </cell>
          <cell r="G7255">
            <v>5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</row>
        <row r="7256">
          <cell r="A7256">
            <v>1989</v>
          </cell>
          <cell r="B7256" t="str">
            <v>122</v>
          </cell>
          <cell r="C7256" t="str">
            <v>SUCWOA RIVER</v>
          </cell>
          <cell r="D7256" t="str">
            <v>1</v>
          </cell>
          <cell r="E7256" t="str">
            <v>1</v>
          </cell>
          <cell r="F7256">
            <v>25</v>
          </cell>
          <cell r="G7256">
            <v>177</v>
          </cell>
          <cell r="H7256">
            <v>0</v>
          </cell>
          <cell r="I7256">
            <v>142</v>
          </cell>
          <cell r="J7256">
            <v>0</v>
          </cell>
          <cell r="K7256">
            <v>0</v>
          </cell>
        </row>
        <row r="7257">
          <cell r="A7257">
            <v>1989</v>
          </cell>
          <cell r="B7257" t="str">
            <v>123</v>
          </cell>
          <cell r="C7257" t="str">
            <v>TAHSIS RIVER</v>
          </cell>
          <cell r="D7257" t="str">
            <v>1</v>
          </cell>
          <cell r="E7257" t="str">
            <v>1</v>
          </cell>
          <cell r="F7257">
            <v>35</v>
          </cell>
          <cell r="G7257">
            <v>274</v>
          </cell>
          <cell r="H7257">
            <v>0</v>
          </cell>
          <cell r="I7257">
            <v>182</v>
          </cell>
          <cell r="J7257">
            <v>0</v>
          </cell>
          <cell r="K7257">
            <v>0</v>
          </cell>
        </row>
        <row r="7258">
          <cell r="A7258">
            <v>1989</v>
          </cell>
          <cell r="B7258" t="str">
            <v>126</v>
          </cell>
          <cell r="C7258" t="str">
            <v>TLUPANA RIVER</v>
          </cell>
          <cell r="D7258" t="str">
            <v>1</v>
          </cell>
          <cell r="E7258" t="str">
            <v>1</v>
          </cell>
          <cell r="F7258">
            <v>5</v>
          </cell>
          <cell r="G7258">
            <v>20</v>
          </cell>
          <cell r="H7258">
            <v>0</v>
          </cell>
          <cell r="I7258">
            <v>46</v>
          </cell>
          <cell r="J7258">
            <v>0</v>
          </cell>
          <cell r="K7258">
            <v>0</v>
          </cell>
        </row>
        <row r="7259">
          <cell r="A7259">
            <v>1989</v>
          </cell>
          <cell r="B7259" t="str">
            <v>127</v>
          </cell>
          <cell r="C7259" t="str">
            <v>TOQUART RIVER</v>
          </cell>
          <cell r="D7259" t="str">
            <v>1</v>
          </cell>
          <cell r="E7259" t="str">
            <v>0</v>
          </cell>
          <cell r="F7259">
            <v>2</v>
          </cell>
          <cell r="G7259">
            <v>14</v>
          </cell>
          <cell r="H7259">
            <v>0</v>
          </cell>
          <cell r="I7259">
            <v>62</v>
          </cell>
          <cell r="J7259">
            <v>0</v>
          </cell>
          <cell r="K7259">
            <v>0</v>
          </cell>
        </row>
        <row r="7260">
          <cell r="A7260">
            <v>1989</v>
          </cell>
          <cell r="B7260" t="str">
            <v>127</v>
          </cell>
          <cell r="C7260" t="str">
            <v>TOQUART RIVER</v>
          </cell>
          <cell r="D7260" t="str">
            <v>1</v>
          </cell>
          <cell r="E7260" t="str">
            <v>1</v>
          </cell>
          <cell r="F7260">
            <v>15</v>
          </cell>
          <cell r="G7260">
            <v>167</v>
          </cell>
          <cell r="H7260">
            <v>0</v>
          </cell>
          <cell r="I7260">
            <v>167</v>
          </cell>
          <cell r="J7260">
            <v>0</v>
          </cell>
          <cell r="K7260">
            <v>0</v>
          </cell>
        </row>
        <row r="7261">
          <cell r="A7261">
            <v>1989</v>
          </cell>
          <cell r="B7261" t="str">
            <v>127</v>
          </cell>
          <cell r="C7261" t="str">
            <v>TOQUART RIVER</v>
          </cell>
          <cell r="D7261" t="str">
            <v>1</v>
          </cell>
          <cell r="E7261" t="str">
            <v>2</v>
          </cell>
          <cell r="F7261">
            <v>4</v>
          </cell>
          <cell r="G7261">
            <v>18</v>
          </cell>
          <cell r="H7261">
            <v>0</v>
          </cell>
          <cell r="I7261">
            <v>0</v>
          </cell>
          <cell r="J7261">
            <v>4</v>
          </cell>
          <cell r="K7261">
            <v>0</v>
          </cell>
        </row>
        <row r="7262">
          <cell r="A7262">
            <v>1989</v>
          </cell>
          <cell r="B7262" t="str">
            <v>129</v>
          </cell>
          <cell r="C7262" t="str">
            <v>TRENT RIVER</v>
          </cell>
          <cell r="D7262" t="str">
            <v>1</v>
          </cell>
          <cell r="E7262" t="str">
            <v>1</v>
          </cell>
          <cell r="F7262">
            <v>30</v>
          </cell>
          <cell r="G7262">
            <v>147</v>
          </cell>
          <cell r="H7262">
            <v>0</v>
          </cell>
          <cell r="I7262">
            <v>41</v>
          </cell>
          <cell r="J7262">
            <v>5</v>
          </cell>
          <cell r="K7262">
            <v>0</v>
          </cell>
        </row>
        <row r="7263">
          <cell r="A7263">
            <v>1989</v>
          </cell>
          <cell r="B7263" t="str">
            <v>129</v>
          </cell>
          <cell r="C7263" t="str">
            <v>TRENT RIVER</v>
          </cell>
          <cell r="D7263" t="str">
            <v>1</v>
          </cell>
          <cell r="E7263" t="str">
            <v>6</v>
          </cell>
          <cell r="F7263">
            <v>4</v>
          </cell>
          <cell r="G7263">
            <v>12</v>
          </cell>
          <cell r="H7263">
            <v>0</v>
          </cell>
          <cell r="I7263">
            <v>16</v>
          </cell>
          <cell r="J7263">
            <v>0</v>
          </cell>
          <cell r="K7263">
            <v>0</v>
          </cell>
        </row>
        <row r="7264">
          <cell r="A7264">
            <v>1989</v>
          </cell>
          <cell r="B7264" t="str">
            <v>129</v>
          </cell>
          <cell r="C7264" t="str">
            <v>TRENT RIVER</v>
          </cell>
          <cell r="D7264" t="str">
            <v>1</v>
          </cell>
          <cell r="E7264" t="str">
            <v>7</v>
          </cell>
          <cell r="F7264">
            <v>4</v>
          </cell>
          <cell r="G7264">
            <v>27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</row>
        <row r="7265">
          <cell r="A7265">
            <v>1989</v>
          </cell>
          <cell r="B7265" t="str">
            <v>130</v>
          </cell>
          <cell r="C7265" t="str">
            <v>TSABLE RIVER</v>
          </cell>
          <cell r="D7265" t="str">
            <v>1</v>
          </cell>
          <cell r="E7265" t="str">
            <v>1</v>
          </cell>
          <cell r="F7265">
            <v>35</v>
          </cell>
          <cell r="G7265">
            <v>51</v>
          </cell>
          <cell r="H7265">
            <v>0</v>
          </cell>
          <cell r="I7265">
            <v>15</v>
          </cell>
          <cell r="J7265">
            <v>0</v>
          </cell>
          <cell r="K7265">
            <v>0</v>
          </cell>
        </row>
        <row r="7266">
          <cell r="A7266">
            <v>1989</v>
          </cell>
          <cell r="B7266" t="str">
            <v>131</v>
          </cell>
          <cell r="C7266" t="str">
            <v>TSITIKA RIVER</v>
          </cell>
          <cell r="D7266" t="str">
            <v>1</v>
          </cell>
          <cell r="E7266" t="str">
            <v>0</v>
          </cell>
          <cell r="F7266">
            <v>2</v>
          </cell>
          <cell r="G7266">
            <v>2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</row>
        <row r="7267">
          <cell r="A7267">
            <v>1989</v>
          </cell>
          <cell r="B7267" t="str">
            <v>131</v>
          </cell>
          <cell r="C7267" t="str">
            <v>TSITIKA RIVER</v>
          </cell>
          <cell r="D7267" t="str">
            <v>1</v>
          </cell>
          <cell r="E7267" t="str">
            <v>1</v>
          </cell>
          <cell r="F7267">
            <v>20</v>
          </cell>
          <cell r="G7267">
            <v>20</v>
          </cell>
          <cell r="H7267">
            <v>0</v>
          </cell>
          <cell r="I7267">
            <v>20</v>
          </cell>
          <cell r="J7267">
            <v>0</v>
          </cell>
          <cell r="K7267">
            <v>0</v>
          </cell>
        </row>
        <row r="7268">
          <cell r="A7268">
            <v>1989</v>
          </cell>
          <cell r="B7268" t="str">
            <v>131</v>
          </cell>
          <cell r="C7268" t="str">
            <v>TSITIKA RIVER</v>
          </cell>
          <cell r="D7268" t="str">
            <v>1</v>
          </cell>
          <cell r="E7268" t="str">
            <v>2</v>
          </cell>
          <cell r="F7268">
            <v>4</v>
          </cell>
          <cell r="G7268">
            <v>4</v>
          </cell>
          <cell r="H7268">
            <v>0</v>
          </cell>
          <cell r="I7268">
            <v>0</v>
          </cell>
          <cell r="J7268">
            <v>0</v>
          </cell>
          <cell r="K7268">
            <v>0</v>
          </cell>
        </row>
        <row r="7269">
          <cell r="A7269">
            <v>1989</v>
          </cell>
          <cell r="B7269" t="str">
            <v>132</v>
          </cell>
          <cell r="C7269" t="str">
            <v>TSOLUM RIVER</v>
          </cell>
          <cell r="D7269" t="str">
            <v>1</v>
          </cell>
          <cell r="E7269" t="str">
            <v>1</v>
          </cell>
          <cell r="F7269">
            <v>5</v>
          </cell>
          <cell r="G7269">
            <v>10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</row>
        <row r="7270">
          <cell r="A7270">
            <v>1989</v>
          </cell>
          <cell r="B7270" t="str">
            <v>133</v>
          </cell>
          <cell r="C7270" t="str">
            <v>TSOWWIN RIVER</v>
          </cell>
          <cell r="D7270" t="str">
            <v>1</v>
          </cell>
          <cell r="E7270" t="str">
            <v>1</v>
          </cell>
          <cell r="F7270">
            <v>15</v>
          </cell>
          <cell r="G7270">
            <v>25</v>
          </cell>
          <cell r="H7270">
            <v>0</v>
          </cell>
          <cell r="I7270">
            <v>20</v>
          </cell>
          <cell r="J7270">
            <v>0</v>
          </cell>
          <cell r="K7270">
            <v>0</v>
          </cell>
        </row>
        <row r="7271">
          <cell r="A7271">
            <v>1989</v>
          </cell>
          <cell r="B7271" t="str">
            <v>134</v>
          </cell>
          <cell r="C7271" t="str">
            <v>TSULQUATE RIVER</v>
          </cell>
          <cell r="D7271" t="str">
            <v>1</v>
          </cell>
          <cell r="E7271" t="str">
            <v>1</v>
          </cell>
          <cell r="F7271">
            <v>10</v>
          </cell>
          <cell r="G7271">
            <v>20</v>
          </cell>
          <cell r="H7271">
            <v>0</v>
          </cell>
          <cell r="I7271">
            <v>25</v>
          </cell>
          <cell r="J7271">
            <v>0</v>
          </cell>
          <cell r="K7271">
            <v>0</v>
          </cell>
        </row>
        <row r="7272">
          <cell r="A7272">
            <v>1989</v>
          </cell>
          <cell r="B7272" t="str">
            <v>137</v>
          </cell>
          <cell r="C7272" t="str">
            <v>WAKEMAN RIVER</v>
          </cell>
          <cell r="D7272" t="str">
            <v>1</v>
          </cell>
          <cell r="E7272" t="str">
            <v>0</v>
          </cell>
          <cell r="F7272">
            <v>16</v>
          </cell>
          <cell r="G7272">
            <v>62</v>
          </cell>
          <cell r="H7272">
            <v>0</v>
          </cell>
          <cell r="I7272">
            <v>120</v>
          </cell>
          <cell r="J7272">
            <v>0</v>
          </cell>
          <cell r="K7272">
            <v>6</v>
          </cell>
        </row>
        <row r="7273">
          <cell r="A7273">
            <v>1989</v>
          </cell>
          <cell r="B7273" t="str">
            <v>137</v>
          </cell>
          <cell r="C7273" t="str">
            <v>WAKEMAN RIVER</v>
          </cell>
          <cell r="D7273" t="str">
            <v>1</v>
          </cell>
          <cell r="E7273" t="str">
            <v>7</v>
          </cell>
          <cell r="F7273">
            <v>4</v>
          </cell>
          <cell r="G7273">
            <v>15</v>
          </cell>
          <cell r="H7273">
            <v>0</v>
          </cell>
          <cell r="I7273">
            <v>15</v>
          </cell>
          <cell r="J7273">
            <v>0</v>
          </cell>
          <cell r="K7273">
            <v>0</v>
          </cell>
        </row>
        <row r="7274">
          <cell r="A7274">
            <v>1989</v>
          </cell>
          <cell r="B7274" t="str">
            <v>137</v>
          </cell>
          <cell r="C7274" t="str">
            <v>WAKEMAN RIVER</v>
          </cell>
          <cell r="D7274" t="str">
            <v>1</v>
          </cell>
          <cell r="E7274" t="str">
            <v>9</v>
          </cell>
          <cell r="F7274">
            <v>8</v>
          </cell>
          <cell r="G7274">
            <v>34</v>
          </cell>
          <cell r="H7274">
            <v>0</v>
          </cell>
          <cell r="I7274">
            <v>108</v>
          </cell>
          <cell r="J7274">
            <v>0</v>
          </cell>
          <cell r="K7274">
            <v>3</v>
          </cell>
        </row>
        <row r="7275">
          <cell r="A7275">
            <v>1989</v>
          </cell>
          <cell r="B7275" t="str">
            <v>140</v>
          </cell>
          <cell r="C7275" t="str">
            <v>WAUKWAAS CREEK</v>
          </cell>
          <cell r="D7275" t="str">
            <v>1</v>
          </cell>
          <cell r="E7275" t="str">
            <v>1</v>
          </cell>
          <cell r="F7275">
            <v>86</v>
          </cell>
          <cell r="G7275">
            <v>162</v>
          </cell>
          <cell r="H7275">
            <v>0</v>
          </cell>
          <cell r="I7275">
            <v>243</v>
          </cell>
          <cell r="J7275">
            <v>0</v>
          </cell>
          <cell r="K7275">
            <v>5</v>
          </cell>
        </row>
        <row r="7276">
          <cell r="A7276">
            <v>1989</v>
          </cell>
          <cell r="B7276" t="str">
            <v>141</v>
          </cell>
          <cell r="C7276" t="str">
            <v>WHITE RIVER</v>
          </cell>
          <cell r="D7276" t="str">
            <v>1</v>
          </cell>
          <cell r="E7276" t="str">
            <v>0</v>
          </cell>
          <cell r="F7276">
            <v>8</v>
          </cell>
          <cell r="G7276">
            <v>12</v>
          </cell>
          <cell r="H7276">
            <v>0</v>
          </cell>
          <cell r="I7276">
            <v>2</v>
          </cell>
          <cell r="J7276">
            <v>0</v>
          </cell>
          <cell r="K7276">
            <v>0</v>
          </cell>
        </row>
        <row r="7277">
          <cell r="A7277">
            <v>1989</v>
          </cell>
          <cell r="B7277" t="str">
            <v>141</v>
          </cell>
          <cell r="C7277" t="str">
            <v>WHITE RIVER</v>
          </cell>
          <cell r="D7277" t="str">
            <v>1</v>
          </cell>
          <cell r="E7277" t="str">
            <v>1</v>
          </cell>
          <cell r="F7277">
            <v>30</v>
          </cell>
          <cell r="G7277">
            <v>51</v>
          </cell>
          <cell r="H7277">
            <v>0</v>
          </cell>
          <cell r="I7277">
            <v>15</v>
          </cell>
          <cell r="J7277">
            <v>0</v>
          </cell>
          <cell r="K7277">
            <v>0</v>
          </cell>
        </row>
        <row r="7278">
          <cell r="A7278">
            <v>1989</v>
          </cell>
          <cell r="B7278" t="str">
            <v>141</v>
          </cell>
          <cell r="C7278" t="str">
            <v>WHITE RIVER</v>
          </cell>
          <cell r="D7278" t="str">
            <v>1</v>
          </cell>
          <cell r="E7278" t="str">
            <v>2</v>
          </cell>
          <cell r="F7278">
            <v>4</v>
          </cell>
          <cell r="G7278">
            <v>18</v>
          </cell>
          <cell r="H7278">
            <v>0</v>
          </cell>
          <cell r="I7278">
            <v>0</v>
          </cell>
          <cell r="J7278">
            <v>0</v>
          </cell>
          <cell r="K7278">
            <v>13</v>
          </cell>
        </row>
        <row r="7279">
          <cell r="A7279">
            <v>1989</v>
          </cell>
          <cell r="B7279" t="str">
            <v>141</v>
          </cell>
          <cell r="C7279" t="str">
            <v>WHITE RIVER</v>
          </cell>
          <cell r="D7279" t="str">
            <v>1</v>
          </cell>
          <cell r="E7279" t="str">
            <v>9</v>
          </cell>
          <cell r="F7279">
            <v>3</v>
          </cell>
          <cell r="G7279">
            <v>8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</row>
        <row r="7280">
          <cell r="A7280">
            <v>1989</v>
          </cell>
          <cell r="B7280" t="str">
            <v>144</v>
          </cell>
          <cell r="C7280" t="str">
            <v>WOSS RIVER</v>
          </cell>
          <cell r="D7280" t="str">
            <v>1</v>
          </cell>
          <cell r="E7280" t="str">
            <v>1</v>
          </cell>
          <cell r="F7280">
            <v>15</v>
          </cell>
          <cell r="G7280">
            <v>162</v>
          </cell>
          <cell r="H7280">
            <v>0</v>
          </cell>
          <cell r="I7280">
            <v>132</v>
          </cell>
          <cell r="J7280">
            <v>0</v>
          </cell>
          <cell r="K7280">
            <v>0</v>
          </cell>
        </row>
        <row r="7281">
          <cell r="A7281">
            <v>1989</v>
          </cell>
          <cell r="B7281" t="str">
            <v>145</v>
          </cell>
          <cell r="C7281" t="str">
            <v>ZEBALLOS RIVER</v>
          </cell>
          <cell r="D7281" t="str">
            <v>1</v>
          </cell>
          <cell r="E7281" t="str">
            <v>0</v>
          </cell>
          <cell r="F7281">
            <v>2</v>
          </cell>
          <cell r="G7281">
            <v>2</v>
          </cell>
          <cell r="H7281">
            <v>0</v>
          </cell>
          <cell r="I7281">
            <v>2</v>
          </cell>
          <cell r="J7281">
            <v>0</v>
          </cell>
          <cell r="K7281">
            <v>0</v>
          </cell>
        </row>
        <row r="7282">
          <cell r="A7282">
            <v>1989</v>
          </cell>
          <cell r="B7282" t="str">
            <v>145</v>
          </cell>
          <cell r="C7282" t="str">
            <v>ZEBALLOS RIVER</v>
          </cell>
          <cell r="D7282" t="str">
            <v>1</v>
          </cell>
          <cell r="E7282" t="str">
            <v>1</v>
          </cell>
          <cell r="F7282">
            <v>25</v>
          </cell>
          <cell r="G7282">
            <v>248</v>
          </cell>
          <cell r="H7282">
            <v>0</v>
          </cell>
          <cell r="I7282">
            <v>142</v>
          </cell>
          <cell r="J7282">
            <v>0</v>
          </cell>
          <cell r="K7282">
            <v>0</v>
          </cell>
        </row>
        <row r="7283">
          <cell r="A7283">
            <v>1989</v>
          </cell>
          <cell r="B7283" t="str">
            <v>165</v>
          </cell>
          <cell r="C7283" t="str">
            <v>ALOUETTE RIVER</v>
          </cell>
          <cell r="D7283" t="str">
            <v>2</v>
          </cell>
          <cell r="E7283" t="str">
            <v>1</v>
          </cell>
          <cell r="F7283">
            <v>5</v>
          </cell>
          <cell r="G7283">
            <v>10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</row>
        <row r="7284">
          <cell r="A7284">
            <v>1989</v>
          </cell>
          <cell r="B7284" t="str">
            <v>165</v>
          </cell>
          <cell r="C7284" t="str">
            <v>ALOUETTE RIVER</v>
          </cell>
          <cell r="D7284" t="str">
            <v>2</v>
          </cell>
          <cell r="E7284" t="str">
            <v>2</v>
          </cell>
          <cell r="F7284">
            <v>976</v>
          </cell>
          <cell r="G7284">
            <v>8170</v>
          </cell>
          <cell r="H7284">
            <v>0</v>
          </cell>
          <cell r="I7284">
            <v>1271</v>
          </cell>
          <cell r="J7284">
            <v>363</v>
          </cell>
          <cell r="K7284">
            <v>1191</v>
          </cell>
        </row>
        <row r="7285">
          <cell r="A7285">
            <v>1989</v>
          </cell>
          <cell r="B7285" t="str">
            <v>167</v>
          </cell>
          <cell r="C7285" t="str">
            <v>ASHLU CREEK</v>
          </cell>
          <cell r="D7285" t="str">
            <v>2</v>
          </cell>
          <cell r="E7285" t="str">
            <v>2</v>
          </cell>
          <cell r="F7285">
            <v>112</v>
          </cell>
          <cell r="G7285">
            <v>246</v>
          </cell>
          <cell r="H7285">
            <v>0</v>
          </cell>
          <cell r="I7285">
            <v>175</v>
          </cell>
          <cell r="J7285">
            <v>0</v>
          </cell>
          <cell r="K7285">
            <v>4</v>
          </cell>
        </row>
        <row r="7286">
          <cell r="A7286">
            <v>1989</v>
          </cell>
          <cell r="B7286" t="str">
            <v>170</v>
          </cell>
          <cell r="C7286" t="str">
            <v>BIG SILVER CREEK</v>
          </cell>
          <cell r="D7286" t="str">
            <v>2</v>
          </cell>
          <cell r="E7286" t="str">
            <v>2</v>
          </cell>
          <cell r="F7286">
            <v>27</v>
          </cell>
          <cell r="G7286">
            <v>49</v>
          </cell>
          <cell r="H7286">
            <v>0</v>
          </cell>
          <cell r="I7286">
            <v>22</v>
          </cell>
          <cell r="J7286">
            <v>9</v>
          </cell>
          <cell r="K7286">
            <v>9</v>
          </cell>
        </row>
        <row r="7287">
          <cell r="A7287">
            <v>1989</v>
          </cell>
          <cell r="B7287" t="str">
            <v>171</v>
          </cell>
          <cell r="C7287" t="str">
            <v>BIRKENHEAD RIVER</v>
          </cell>
          <cell r="D7287" t="str">
            <v>2</v>
          </cell>
          <cell r="E7287" t="str">
            <v>2</v>
          </cell>
          <cell r="F7287">
            <v>4</v>
          </cell>
          <cell r="G7287">
            <v>4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</row>
        <row r="7288">
          <cell r="A7288">
            <v>1989</v>
          </cell>
          <cell r="B7288" t="str">
            <v>171</v>
          </cell>
          <cell r="C7288" t="str">
            <v>BIRKENHEAD RIVER</v>
          </cell>
          <cell r="D7288" t="str">
            <v>2</v>
          </cell>
          <cell r="E7288" t="str">
            <v>6</v>
          </cell>
          <cell r="F7288">
            <v>4</v>
          </cell>
          <cell r="G7288">
            <v>41</v>
          </cell>
          <cell r="H7288">
            <v>4</v>
          </cell>
          <cell r="I7288">
            <v>33</v>
          </cell>
          <cell r="J7288">
            <v>0</v>
          </cell>
          <cell r="K7288">
            <v>0</v>
          </cell>
        </row>
        <row r="7289">
          <cell r="A7289">
            <v>1989</v>
          </cell>
          <cell r="B7289" t="str">
            <v>172</v>
          </cell>
          <cell r="C7289" t="str">
            <v>BREM RIVER</v>
          </cell>
          <cell r="D7289" t="str">
            <v>2</v>
          </cell>
          <cell r="E7289" t="str">
            <v>2</v>
          </cell>
          <cell r="F7289">
            <v>9</v>
          </cell>
          <cell r="G7289">
            <v>9</v>
          </cell>
          <cell r="H7289">
            <v>0</v>
          </cell>
          <cell r="I7289">
            <v>13</v>
          </cell>
          <cell r="J7289">
            <v>0</v>
          </cell>
          <cell r="K7289">
            <v>0</v>
          </cell>
        </row>
        <row r="7290">
          <cell r="A7290">
            <v>1989</v>
          </cell>
          <cell r="B7290" t="str">
            <v>172</v>
          </cell>
          <cell r="C7290" t="str">
            <v>BREM RIVER</v>
          </cell>
          <cell r="D7290" t="str">
            <v>2</v>
          </cell>
          <cell r="E7290" t="str">
            <v>9</v>
          </cell>
          <cell r="F7290">
            <v>3</v>
          </cell>
          <cell r="G7290">
            <v>3</v>
          </cell>
          <cell r="H7290">
            <v>5</v>
          </cell>
          <cell r="I7290">
            <v>0</v>
          </cell>
          <cell r="J7290">
            <v>0</v>
          </cell>
          <cell r="K7290">
            <v>0</v>
          </cell>
        </row>
        <row r="7291">
          <cell r="A7291">
            <v>1989</v>
          </cell>
          <cell r="B7291" t="str">
            <v>173</v>
          </cell>
          <cell r="C7291" t="str">
            <v>BRITTAIN RIVER</v>
          </cell>
          <cell r="D7291" t="str">
            <v>2</v>
          </cell>
          <cell r="E7291" t="str">
            <v>2</v>
          </cell>
          <cell r="F7291">
            <v>13</v>
          </cell>
          <cell r="G7291">
            <v>13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</row>
        <row r="7292">
          <cell r="A7292">
            <v>1989</v>
          </cell>
          <cell r="B7292" t="str">
            <v>174</v>
          </cell>
          <cell r="C7292" t="str">
            <v>BRUNETTE RIVER</v>
          </cell>
          <cell r="D7292" t="str">
            <v>2</v>
          </cell>
          <cell r="E7292" t="str">
            <v>2</v>
          </cell>
          <cell r="F7292">
            <v>45</v>
          </cell>
          <cell r="G7292">
            <v>313</v>
          </cell>
          <cell r="H7292">
            <v>0</v>
          </cell>
          <cell r="I7292">
            <v>18</v>
          </cell>
          <cell r="J7292">
            <v>0</v>
          </cell>
          <cell r="K7292">
            <v>90</v>
          </cell>
        </row>
        <row r="7293">
          <cell r="A7293">
            <v>1989</v>
          </cell>
          <cell r="B7293" t="str">
            <v>175</v>
          </cell>
          <cell r="C7293" t="str">
            <v>CAPILANO RIVER</v>
          </cell>
          <cell r="D7293" t="str">
            <v>2</v>
          </cell>
          <cell r="E7293" t="str">
            <v>2</v>
          </cell>
          <cell r="F7293">
            <v>595</v>
          </cell>
          <cell r="G7293">
            <v>5197</v>
          </cell>
          <cell r="H7293">
            <v>4</v>
          </cell>
          <cell r="I7293">
            <v>927</v>
          </cell>
          <cell r="J7293">
            <v>166</v>
          </cell>
          <cell r="K7293">
            <v>439</v>
          </cell>
        </row>
        <row r="7294">
          <cell r="A7294">
            <v>1989</v>
          </cell>
          <cell r="B7294" t="str">
            <v>175</v>
          </cell>
          <cell r="C7294" t="str">
            <v>CAPILANO RIVER</v>
          </cell>
          <cell r="D7294" t="str">
            <v>2</v>
          </cell>
          <cell r="E7294" t="str">
            <v>3</v>
          </cell>
          <cell r="F7294">
            <v>4</v>
          </cell>
          <cell r="G7294">
            <v>15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</row>
        <row r="7295">
          <cell r="A7295">
            <v>1989</v>
          </cell>
          <cell r="B7295" t="str">
            <v>175</v>
          </cell>
          <cell r="C7295" t="str">
            <v>CAPILANO RIVER</v>
          </cell>
          <cell r="D7295" t="str">
            <v>2</v>
          </cell>
          <cell r="E7295" t="str">
            <v>4</v>
          </cell>
          <cell r="F7295">
            <v>7</v>
          </cell>
          <cell r="G7295">
            <v>25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</row>
        <row r="7296">
          <cell r="A7296">
            <v>1989</v>
          </cell>
          <cell r="B7296" t="str">
            <v>175</v>
          </cell>
          <cell r="C7296" t="str">
            <v>CAPILANO RIVER</v>
          </cell>
          <cell r="D7296" t="str">
            <v>2</v>
          </cell>
          <cell r="E7296" t="str">
            <v>9</v>
          </cell>
          <cell r="F7296">
            <v>3</v>
          </cell>
          <cell r="G7296">
            <v>13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</row>
        <row r="7297">
          <cell r="A7297">
            <v>1989</v>
          </cell>
          <cell r="B7297" t="str">
            <v>176</v>
          </cell>
          <cell r="C7297" t="str">
            <v>CHAPMAN CREEK</v>
          </cell>
          <cell r="D7297" t="str">
            <v>2</v>
          </cell>
          <cell r="E7297" t="str">
            <v>2</v>
          </cell>
          <cell r="F7297">
            <v>13</v>
          </cell>
          <cell r="G7297">
            <v>116</v>
          </cell>
          <cell r="H7297">
            <v>0</v>
          </cell>
          <cell r="I7297">
            <v>63</v>
          </cell>
          <cell r="J7297">
            <v>9</v>
          </cell>
          <cell r="K7297">
            <v>0</v>
          </cell>
        </row>
        <row r="7298">
          <cell r="A7298">
            <v>1989</v>
          </cell>
          <cell r="B7298" t="str">
            <v>177</v>
          </cell>
          <cell r="C7298" t="str">
            <v>CHEAKAMUS RIVER</v>
          </cell>
          <cell r="D7298" t="str">
            <v>2</v>
          </cell>
          <cell r="E7298" t="str">
            <v>1</v>
          </cell>
          <cell r="F7298">
            <v>5</v>
          </cell>
          <cell r="G7298">
            <v>5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</row>
        <row r="7299">
          <cell r="A7299">
            <v>1989</v>
          </cell>
          <cell r="B7299" t="str">
            <v>177</v>
          </cell>
          <cell r="C7299" t="str">
            <v>CHEAKAMUS RIVER</v>
          </cell>
          <cell r="D7299" t="str">
            <v>2</v>
          </cell>
          <cell r="E7299" t="str">
            <v>2</v>
          </cell>
          <cell r="F7299">
            <v>470</v>
          </cell>
          <cell r="G7299">
            <v>2108</v>
          </cell>
          <cell r="H7299">
            <v>0</v>
          </cell>
          <cell r="I7299">
            <v>1258</v>
          </cell>
          <cell r="J7299">
            <v>13</v>
          </cell>
          <cell r="K7299">
            <v>0</v>
          </cell>
        </row>
        <row r="7300">
          <cell r="A7300">
            <v>1989</v>
          </cell>
          <cell r="B7300" t="str">
            <v>177</v>
          </cell>
          <cell r="C7300" t="str">
            <v>CHEAKAMUS RIVER</v>
          </cell>
          <cell r="D7300" t="str">
            <v>2</v>
          </cell>
          <cell r="E7300" t="str">
            <v>7</v>
          </cell>
          <cell r="F7300">
            <v>4</v>
          </cell>
          <cell r="G7300">
            <v>8</v>
          </cell>
          <cell r="H7300">
            <v>0</v>
          </cell>
          <cell r="I7300">
            <v>0</v>
          </cell>
          <cell r="J7300">
            <v>0</v>
          </cell>
          <cell r="K7300">
            <v>8</v>
          </cell>
        </row>
        <row r="7301">
          <cell r="A7301">
            <v>1989</v>
          </cell>
          <cell r="B7301" t="str">
            <v>177</v>
          </cell>
          <cell r="C7301" t="str">
            <v>CHEAKAMUS RIVER</v>
          </cell>
          <cell r="D7301" t="str">
            <v>2</v>
          </cell>
          <cell r="E7301" t="str">
            <v>8</v>
          </cell>
          <cell r="F7301">
            <v>4</v>
          </cell>
          <cell r="G7301">
            <v>11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</row>
        <row r="7302">
          <cell r="A7302">
            <v>1989</v>
          </cell>
          <cell r="B7302" t="str">
            <v>177</v>
          </cell>
          <cell r="C7302" t="str">
            <v>CHEAKAMUS RIVER</v>
          </cell>
          <cell r="D7302" t="str">
            <v>2</v>
          </cell>
          <cell r="E7302" t="str">
            <v>9</v>
          </cell>
          <cell r="F7302">
            <v>3</v>
          </cell>
          <cell r="G7302">
            <v>5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</row>
        <row r="7303">
          <cell r="A7303">
            <v>1989</v>
          </cell>
          <cell r="B7303" t="str">
            <v>178</v>
          </cell>
          <cell r="C7303" t="str">
            <v>CHEHALIS RIVER</v>
          </cell>
          <cell r="D7303" t="str">
            <v>2</v>
          </cell>
          <cell r="E7303" t="str">
            <v>0</v>
          </cell>
          <cell r="F7303">
            <v>2</v>
          </cell>
          <cell r="G7303">
            <v>4</v>
          </cell>
          <cell r="H7303">
            <v>0</v>
          </cell>
          <cell r="I7303">
            <v>2</v>
          </cell>
          <cell r="J7303">
            <v>2</v>
          </cell>
          <cell r="K7303">
            <v>0</v>
          </cell>
        </row>
        <row r="7304">
          <cell r="A7304">
            <v>1989</v>
          </cell>
          <cell r="B7304" t="str">
            <v>178</v>
          </cell>
          <cell r="C7304" t="str">
            <v>CHEHALIS RIVER</v>
          </cell>
          <cell r="D7304" t="str">
            <v>2</v>
          </cell>
          <cell r="E7304" t="str">
            <v>1</v>
          </cell>
          <cell r="F7304">
            <v>5</v>
          </cell>
          <cell r="G7304">
            <v>5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</row>
        <row r="7305">
          <cell r="A7305">
            <v>1989</v>
          </cell>
          <cell r="B7305" t="str">
            <v>178</v>
          </cell>
          <cell r="C7305" t="str">
            <v>CHEHALIS RIVER</v>
          </cell>
          <cell r="D7305" t="str">
            <v>2</v>
          </cell>
          <cell r="E7305" t="str">
            <v>2</v>
          </cell>
          <cell r="F7305">
            <v>1115</v>
          </cell>
          <cell r="G7305">
            <v>6017</v>
          </cell>
          <cell r="H7305">
            <v>0</v>
          </cell>
          <cell r="I7305">
            <v>855</v>
          </cell>
          <cell r="J7305">
            <v>228</v>
          </cell>
          <cell r="K7305">
            <v>537</v>
          </cell>
        </row>
        <row r="7306">
          <cell r="A7306">
            <v>1989</v>
          </cell>
          <cell r="B7306" t="str">
            <v>178</v>
          </cell>
          <cell r="C7306" t="str">
            <v>CHEHALIS RIVER</v>
          </cell>
          <cell r="D7306" t="str">
            <v>2</v>
          </cell>
          <cell r="E7306" t="str">
            <v>4</v>
          </cell>
          <cell r="F7306">
            <v>7</v>
          </cell>
          <cell r="G7306">
            <v>11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</row>
        <row r="7307">
          <cell r="A7307">
            <v>1989</v>
          </cell>
          <cell r="B7307" t="str">
            <v>178</v>
          </cell>
          <cell r="C7307" t="str">
            <v>CHEHALIS RIVER</v>
          </cell>
          <cell r="D7307" t="str">
            <v>2</v>
          </cell>
          <cell r="E7307" t="str">
            <v>5</v>
          </cell>
          <cell r="F7307">
            <v>3</v>
          </cell>
          <cell r="G7307">
            <v>3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</row>
        <row r="7308">
          <cell r="A7308">
            <v>1989</v>
          </cell>
          <cell r="B7308" t="str">
            <v>179</v>
          </cell>
          <cell r="C7308" t="str">
            <v>CHILLIWACK RIVER</v>
          </cell>
          <cell r="D7308" t="str">
            <v>2</v>
          </cell>
          <cell r="E7308" t="str">
            <v>0</v>
          </cell>
          <cell r="F7308">
            <v>39</v>
          </cell>
          <cell r="G7308">
            <v>326</v>
          </cell>
          <cell r="H7308">
            <v>0</v>
          </cell>
          <cell r="I7308">
            <v>122</v>
          </cell>
          <cell r="J7308">
            <v>25</v>
          </cell>
          <cell r="K7308">
            <v>52</v>
          </cell>
        </row>
        <row r="7309">
          <cell r="A7309">
            <v>1989</v>
          </cell>
          <cell r="B7309" t="str">
            <v>179</v>
          </cell>
          <cell r="C7309" t="str">
            <v>CHILLIWACK RIVER</v>
          </cell>
          <cell r="D7309" t="str">
            <v>2</v>
          </cell>
          <cell r="E7309" t="str">
            <v>1</v>
          </cell>
          <cell r="F7309">
            <v>51</v>
          </cell>
          <cell r="G7309">
            <v>137</v>
          </cell>
          <cell r="H7309">
            <v>0</v>
          </cell>
          <cell r="I7309">
            <v>25</v>
          </cell>
          <cell r="J7309">
            <v>0</v>
          </cell>
          <cell r="K7309">
            <v>5</v>
          </cell>
        </row>
        <row r="7310">
          <cell r="A7310">
            <v>1989</v>
          </cell>
          <cell r="B7310" t="str">
            <v>179</v>
          </cell>
          <cell r="C7310" t="str">
            <v>CHILLIWACK RIVER</v>
          </cell>
          <cell r="D7310" t="str">
            <v>2</v>
          </cell>
          <cell r="E7310" t="str">
            <v>2</v>
          </cell>
          <cell r="F7310">
            <v>5945</v>
          </cell>
          <cell r="G7310">
            <v>65434</v>
          </cell>
          <cell r="H7310">
            <v>134</v>
          </cell>
          <cell r="I7310">
            <v>26676</v>
          </cell>
          <cell r="J7310">
            <v>2480</v>
          </cell>
          <cell r="K7310">
            <v>3545</v>
          </cell>
        </row>
        <row r="7311">
          <cell r="A7311">
            <v>1989</v>
          </cell>
          <cell r="B7311" t="str">
            <v>179</v>
          </cell>
          <cell r="C7311" t="str">
            <v>CHILLIWACK RIVER</v>
          </cell>
          <cell r="D7311" t="str">
            <v>2</v>
          </cell>
          <cell r="E7311" t="str">
            <v>3</v>
          </cell>
          <cell r="F7311">
            <v>44</v>
          </cell>
          <cell r="G7311">
            <v>185</v>
          </cell>
          <cell r="H7311">
            <v>0</v>
          </cell>
          <cell r="I7311">
            <v>59</v>
          </cell>
          <cell r="J7311">
            <v>15</v>
          </cell>
          <cell r="K7311">
            <v>4</v>
          </cell>
        </row>
        <row r="7312">
          <cell r="A7312">
            <v>1989</v>
          </cell>
          <cell r="B7312" t="str">
            <v>179</v>
          </cell>
          <cell r="C7312" t="str">
            <v>CHILLIWACK RIVER</v>
          </cell>
          <cell r="D7312" t="str">
            <v>2</v>
          </cell>
          <cell r="E7312" t="str">
            <v>4</v>
          </cell>
          <cell r="F7312">
            <v>15</v>
          </cell>
          <cell r="G7312">
            <v>36</v>
          </cell>
          <cell r="H7312">
            <v>0</v>
          </cell>
          <cell r="I7312">
            <v>4</v>
          </cell>
          <cell r="J7312">
            <v>0</v>
          </cell>
          <cell r="K7312">
            <v>0</v>
          </cell>
        </row>
        <row r="7313">
          <cell r="A7313">
            <v>1989</v>
          </cell>
          <cell r="B7313" t="str">
            <v>179</v>
          </cell>
          <cell r="C7313" t="str">
            <v>CHILLIWACK RIVER</v>
          </cell>
          <cell r="D7313" t="str">
            <v>2</v>
          </cell>
          <cell r="E7313" t="str">
            <v>5</v>
          </cell>
          <cell r="F7313">
            <v>24</v>
          </cell>
          <cell r="G7313">
            <v>81</v>
          </cell>
          <cell r="H7313">
            <v>0</v>
          </cell>
          <cell r="I7313">
            <v>37</v>
          </cell>
          <cell r="J7313">
            <v>0</v>
          </cell>
          <cell r="K7313">
            <v>0</v>
          </cell>
        </row>
        <row r="7314">
          <cell r="A7314">
            <v>1989</v>
          </cell>
          <cell r="B7314" t="str">
            <v>179</v>
          </cell>
          <cell r="C7314" t="str">
            <v>CHILLIWACK RIVER</v>
          </cell>
          <cell r="D7314" t="str">
            <v>2</v>
          </cell>
          <cell r="E7314" t="str">
            <v>6</v>
          </cell>
          <cell r="F7314">
            <v>33</v>
          </cell>
          <cell r="G7314">
            <v>81</v>
          </cell>
          <cell r="H7314">
            <v>16</v>
          </cell>
          <cell r="I7314">
            <v>53</v>
          </cell>
          <cell r="J7314">
            <v>4</v>
          </cell>
          <cell r="K7314">
            <v>8</v>
          </cell>
        </row>
        <row r="7315">
          <cell r="A7315">
            <v>1989</v>
          </cell>
          <cell r="B7315" t="str">
            <v>179</v>
          </cell>
          <cell r="C7315" t="str">
            <v>CHILLIWACK RIVER</v>
          </cell>
          <cell r="D7315" t="str">
            <v>2</v>
          </cell>
          <cell r="E7315" t="str">
            <v>7</v>
          </cell>
          <cell r="F7315">
            <v>27</v>
          </cell>
          <cell r="G7315">
            <v>295</v>
          </cell>
          <cell r="H7315">
            <v>0</v>
          </cell>
          <cell r="I7315">
            <v>104</v>
          </cell>
          <cell r="J7315">
            <v>12</v>
          </cell>
          <cell r="K7315">
            <v>12</v>
          </cell>
        </row>
        <row r="7316">
          <cell r="A7316">
            <v>1989</v>
          </cell>
          <cell r="B7316" t="str">
            <v>179</v>
          </cell>
          <cell r="C7316" t="str">
            <v>CHILLIWACK RIVER</v>
          </cell>
          <cell r="D7316" t="str">
            <v>2</v>
          </cell>
          <cell r="E7316" t="str">
            <v>8</v>
          </cell>
          <cell r="F7316">
            <v>30</v>
          </cell>
          <cell r="G7316">
            <v>230</v>
          </cell>
          <cell r="H7316">
            <v>0</v>
          </cell>
          <cell r="I7316">
            <v>223</v>
          </cell>
          <cell r="J7316">
            <v>7</v>
          </cell>
          <cell r="K7316">
            <v>7</v>
          </cell>
        </row>
        <row r="7317">
          <cell r="A7317">
            <v>1989</v>
          </cell>
          <cell r="B7317" t="str">
            <v>179</v>
          </cell>
          <cell r="C7317" t="str">
            <v>CHILLIWACK RIVER</v>
          </cell>
          <cell r="D7317" t="str">
            <v>2</v>
          </cell>
          <cell r="E7317" t="str">
            <v>9</v>
          </cell>
          <cell r="F7317">
            <v>42</v>
          </cell>
          <cell r="G7317">
            <v>168</v>
          </cell>
          <cell r="H7317">
            <v>3</v>
          </cell>
          <cell r="I7317">
            <v>50</v>
          </cell>
          <cell r="J7317">
            <v>11</v>
          </cell>
          <cell r="K7317">
            <v>0</v>
          </cell>
        </row>
        <row r="7318">
          <cell r="A7318">
            <v>1989</v>
          </cell>
          <cell r="B7318" t="str">
            <v>180</v>
          </cell>
          <cell r="C7318" t="str">
            <v>COGBURN CREEK</v>
          </cell>
          <cell r="D7318" t="str">
            <v>2</v>
          </cell>
          <cell r="E7318" t="str">
            <v>2</v>
          </cell>
          <cell r="F7318">
            <v>13</v>
          </cell>
          <cell r="G7318">
            <v>36</v>
          </cell>
          <cell r="H7318">
            <v>0</v>
          </cell>
          <cell r="I7318">
            <v>45</v>
          </cell>
          <cell r="J7318">
            <v>4</v>
          </cell>
          <cell r="K7318">
            <v>9</v>
          </cell>
        </row>
        <row r="7319">
          <cell r="A7319">
            <v>1989</v>
          </cell>
          <cell r="B7319" t="str">
            <v>181</v>
          </cell>
          <cell r="C7319" t="str">
            <v>COQUIHALLA RIVER</v>
          </cell>
          <cell r="D7319" t="str">
            <v>2</v>
          </cell>
          <cell r="E7319" t="str">
            <v>0</v>
          </cell>
          <cell r="F7319">
            <v>4</v>
          </cell>
          <cell r="G7319">
            <v>6</v>
          </cell>
          <cell r="H7319">
            <v>0</v>
          </cell>
          <cell r="I7319">
            <v>6</v>
          </cell>
          <cell r="J7319">
            <v>0</v>
          </cell>
          <cell r="K7319">
            <v>0</v>
          </cell>
        </row>
        <row r="7320">
          <cell r="A7320">
            <v>1989</v>
          </cell>
          <cell r="B7320" t="str">
            <v>181</v>
          </cell>
          <cell r="C7320" t="str">
            <v>COQUIHALLA RIVER</v>
          </cell>
          <cell r="D7320" t="str">
            <v>2</v>
          </cell>
          <cell r="E7320" t="str">
            <v>1</v>
          </cell>
          <cell r="F7320">
            <v>5</v>
          </cell>
          <cell r="G7320">
            <v>20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</row>
        <row r="7321">
          <cell r="A7321">
            <v>1989</v>
          </cell>
          <cell r="B7321" t="str">
            <v>181</v>
          </cell>
          <cell r="C7321" t="str">
            <v>COQUIHALLA RIVER</v>
          </cell>
          <cell r="D7321" t="str">
            <v>2</v>
          </cell>
          <cell r="E7321" t="str">
            <v>2</v>
          </cell>
          <cell r="F7321">
            <v>318</v>
          </cell>
          <cell r="G7321">
            <v>1213</v>
          </cell>
          <cell r="H7321">
            <v>0</v>
          </cell>
          <cell r="I7321">
            <v>600</v>
          </cell>
          <cell r="J7321">
            <v>9</v>
          </cell>
          <cell r="K7321">
            <v>112</v>
          </cell>
        </row>
        <row r="7322">
          <cell r="A7322">
            <v>1989</v>
          </cell>
          <cell r="B7322" t="str">
            <v>181</v>
          </cell>
          <cell r="C7322" t="str">
            <v>COQUIHALLA RIVER</v>
          </cell>
          <cell r="D7322" t="str">
            <v>2</v>
          </cell>
          <cell r="E7322" t="str">
            <v>3</v>
          </cell>
          <cell r="F7322">
            <v>18</v>
          </cell>
          <cell r="G7322">
            <v>70</v>
          </cell>
          <cell r="H7322">
            <v>0</v>
          </cell>
          <cell r="I7322">
            <v>55</v>
          </cell>
          <cell r="J7322">
            <v>0</v>
          </cell>
          <cell r="K7322">
            <v>15</v>
          </cell>
        </row>
        <row r="7323">
          <cell r="A7323">
            <v>1989</v>
          </cell>
          <cell r="B7323" t="str">
            <v>181</v>
          </cell>
          <cell r="C7323" t="str">
            <v>COQUIHALLA RIVER</v>
          </cell>
          <cell r="D7323" t="str">
            <v>2</v>
          </cell>
          <cell r="E7323" t="str">
            <v>8</v>
          </cell>
          <cell r="F7323">
            <v>4</v>
          </cell>
          <cell r="G7323">
            <v>4</v>
          </cell>
          <cell r="H7323">
            <v>0</v>
          </cell>
          <cell r="I7323">
            <v>11</v>
          </cell>
          <cell r="J7323">
            <v>0</v>
          </cell>
          <cell r="K7323">
            <v>0</v>
          </cell>
        </row>
        <row r="7324">
          <cell r="A7324">
            <v>1989</v>
          </cell>
          <cell r="B7324" t="str">
            <v>181</v>
          </cell>
          <cell r="C7324" t="str">
            <v>COQUIHALLA RIVER</v>
          </cell>
          <cell r="D7324" t="str">
            <v>2</v>
          </cell>
          <cell r="E7324" t="str">
            <v>9</v>
          </cell>
          <cell r="F7324">
            <v>3</v>
          </cell>
          <cell r="G7324">
            <v>5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</row>
        <row r="7325">
          <cell r="A7325">
            <v>1989</v>
          </cell>
          <cell r="B7325" t="str">
            <v>182</v>
          </cell>
          <cell r="C7325" t="str">
            <v>COQUITLAM RIVER</v>
          </cell>
          <cell r="D7325" t="str">
            <v>2</v>
          </cell>
          <cell r="E7325" t="str">
            <v>2</v>
          </cell>
          <cell r="F7325">
            <v>130</v>
          </cell>
          <cell r="G7325">
            <v>1003</v>
          </cell>
          <cell r="H7325">
            <v>0</v>
          </cell>
          <cell r="I7325">
            <v>425</v>
          </cell>
          <cell r="J7325">
            <v>0</v>
          </cell>
          <cell r="K7325">
            <v>18</v>
          </cell>
        </row>
        <row r="7326">
          <cell r="A7326">
            <v>1989</v>
          </cell>
          <cell r="B7326" t="str">
            <v>184</v>
          </cell>
          <cell r="C7326" t="str">
            <v>DAKOTA CREEK</v>
          </cell>
          <cell r="D7326" t="str">
            <v>2</v>
          </cell>
          <cell r="E7326" t="str">
            <v>2</v>
          </cell>
          <cell r="F7326">
            <v>9</v>
          </cell>
          <cell r="G7326">
            <v>31</v>
          </cell>
          <cell r="H7326">
            <v>0</v>
          </cell>
          <cell r="I7326">
            <v>9</v>
          </cell>
          <cell r="J7326">
            <v>0</v>
          </cell>
          <cell r="K7326">
            <v>0</v>
          </cell>
        </row>
        <row r="7327">
          <cell r="A7327">
            <v>1989</v>
          </cell>
          <cell r="B7327" t="str">
            <v>186</v>
          </cell>
          <cell r="C7327" t="str">
            <v>ELAHO RIVER</v>
          </cell>
          <cell r="D7327" t="str">
            <v>2</v>
          </cell>
          <cell r="E7327" t="str">
            <v>2</v>
          </cell>
          <cell r="F7327">
            <v>40</v>
          </cell>
          <cell r="G7327">
            <v>54</v>
          </cell>
          <cell r="H7327">
            <v>0</v>
          </cell>
          <cell r="I7327">
            <v>9</v>
          </cell>
          <cell r="J7327">
            <v>0</v>
          </cell>
          <cell r="K7327">
            <v>0</v>
          </cell>
        </row>
        <row r="7328">
          <cell r="A7328">
            <v>1989</v>
          </cell>
          <cell r="B7328" t="str">
            <v>187</v>
          </cell>
          <cell r="C7328" t="str">
            <v>EMORY CREEK</v>
          </cell>
          <cell r="D7328" t="str">
            <v>2</v>
          </cell>
          <cell r="E7328" t="str">
            <v>2</v>
          </cell>
          <cell r="F7328">
            <v>4</v>
          </cell>
          <cell r="G7328">
            <v>9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</row>
        <row r="7329">
          <cell r="A7329">
            <v>1989</v>
          </cell>
          <cell r="B7329" t="str">
            <v>188</v>
          </cell>
          <cell r="C7329" t="str">
            <v>FRASER RIVER</v>
          </cell>
          <cell r="D7329" t="str">
            <v>2</v>
          </cell>
          <cell r="E7329" t="str">
            <v>0</v>
          </cell>
          <cell r="F7329">
            <v>2</v>
          </cell>
          <cell r="G7329">
            <v>8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</row>
        <row r="7330">
          <cell r="A7330">
            <v>1989</v>
          </cell>
          <cell r="B7330" t="str">
            <v>188</v>
          </cell>
          <cell r="C7330" t="str">
            <v>FRASER RIVER</v>
          </cell>
          <cell r="D7330" t="str">
            <v>2</v>
          </cell>
          <cell r="E7330" t="str">
            <v>1</v>
          </cell>
          <cell r="F7330">
            <v>10</v>
          </cell>
          <cell r="G7330">
            <v>198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</row>
        <row r="7331">
          <cell r="A7331">
            <v>1989</v>
          </cell>
          <cell r="B7331" t="str">
            <v>188</v>
          </cell>
          <cell r="C7331" t="str">
            <v>FRASER RIVER</v>
          </cell>
          <cell r="D7331" t="str">
            <v>2</v>
          </cell>
          <cell r="E7331" t="str">
            <v>2</v>
          </cell>
          <cell r="F7331">
            <v>1321</v>
          </cell>
          <cell r="G7331">
            <v>15507</v>
          </cell>
          <cell r="H7331">
            <v>331</v>
          </cell>
          <cell r="I7331">
            <v>555</v>
          </cell>
          <cell r="J7331">
            <v>58</v>
          </cell>
          <cell r="K7331">
            <v>85</v>
          </cell>
        </row>
        <row r="7332">
          <cell r="A7332">
            <v>1989</v>
          </cell>
          <cell r="B7332" t="str">
            <v>188</v>
          </cell>
          <cell r="C7332" t="str">
            <v>FRASER RIVER</v>
          </cell>
          <cell r="D7332" t="str">
            <v>2</v>
          </cell>
          <cell r="E7332" t="str">
            <v>3</v>
          </cell>
          <cell r="F7332">
            <v>15</v>
          </cell>
          <cell r="G7332">
            <v>392</v>
          </cell>
          <cell r="H7332">
            <v>0</v>
          </cell>
          <cell r="I7332">
            <v>70</v>
          </cell>
          <cell r="J7332">
            <v>0</v>
          </cell>
          <cell r="K7332">
            <v>0</v>
          </cell>
        </row>
        <row r="7333">
          <cell r="A7333">
            <v>1989</v>
          </cell>
          <cell r="B7333" t="str">
            <v>188</v>
          </cell>
          <cell r="C7333" t="str">
            <v>FRASER RIVER</v>
          </cell>
          <cell r="D7333" t="str">
            <v>2</v>
          </cell>
          <cell r="E7333" t="str">
            <v>4</v>
          </cell>
          <cell r="F7333">
            <v>11</v>
          </cell>
          <cell r="G7333">
            <v>47</v>
          </cell>
          <cell r="H7333">
            <v>4</v>
          </cell>
          <cell r="I7333">
            <v>7</v>
          </cell>
          <cell r="J7333">
            <v>0</v>
          </cell>
          <cell r="K7333">
            <v>0</v>
          </cell>
        </row>
        <row r="7334">
          <cell r="A7334">
            <v>1989</v>
          </cell>
          <cell r="B7334" t="str">
            <v>188</v>
          </cell>
          <cell r="C7334" t="str">
            <v>FRASER RIVER</v>
          </cell>
          <cell r="D7334" t="str">
            <v>2</v>
          </cell>
          <cell r="E7334" t="str">
            <v>5</v>
          </cell>
          <cell r="F7334">
            <v>3</v>
          </cell>
          <cell r="G7334">
            <v>27</v>
          </cell>
          <cell r="H7334">
            <v>3</v>
          </cell>
          <cell r="I7334">
            <v>3</v>
          </cell>
          <cell r="J7334">
            <v>0</v>
          </cell>
          <cell r="K7334">
            <v>0</v>
          </cell>
        </row>
        <row r="7335">
          <cell r="A7335">
            <v>1989</v>
          </cell>
          <cell r="B7335" t="str">
            <v>188</v>
          </cell>
          <cell r="C7335" t="str">
            <v>FRASER RIVER</v>
          </cell>
          <cell r="D7335" t="str">
            <v>2</v>
          </cell>
          <cell r="E7335" t="str">
            <v>8</v>
          </cell>
          <cell r="F7335">
            <v>41</v>
          </cell>
          <cell r="G7335">
            <v>308</v>
          </cell>
          <cell r="H7335">
            <v>7</v>
          </cell>
          <cell r="I7335">
            <v>0</v>
          </cell>
          <cell r="J7335">
            <v>0</v>
          </cell>
          <cell r="K7335">
            <v>0</v>
          </cell>
        </row>
        <row r="7336">
          <cell r="A7336">
            <v>1989</v>
          </cell>
          <cell r="B7336" t="str">
            <v>188</v>
          </cell>
          <cell r="C7336" t="str">
            <v>FRASER RIVER</v>
          </cell>
          <cell r="D7336" t="str">
            <v>2</v>
          </cell>
          <cell r="E7336" t="str">
            <v>9</v>
          </cell>
          <cell r="F7336">
            <v>32</v>
          </cell>
          <cell r="G7336">
            <v>121</v>
          </cell>
          <cell r="H7336">
            <v>3</v>
          </cell>
          <cell r="I7336">
            <v>5</v>
          </cell>
          <cell r="J7336">
            <v>3</v>
          </cell>
          <cell r="K7336">
            <v>3</v>
          </cell>
        </row>
        <row r="7337">
          <cell r="A7337">
            <v>1989</v>
          </cell>
          <cell r="B7337" t="str">
            <v>190</v>
          </cell>
          <cell r="C7337" t="str">
            <v>GRAY CREEK</v>
          </cell>
          <cell r="D7337" t="str">
            <v>2</v>
          </cell>
          <cell r="E7337" t="str">
            <v>2</v>
          </cell>
          <cell r="F7337">
            <v>4</v>
          </cell>
          <cell r="G7337">
            <v>9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</row>
        <row r="7338">
          <cell r="A7338">
            <v>1989</v>
          </cell>
          <cell r="B7338" t="str">
            <v>191</v>
          </cell>
          <cell r="C7338" t="str">
            <v>HARRISON RIVER</v>
          </cell>
          <cell r="D7338" t="str">
            <v>2</v>
          </cell>
          <cell r="E7338" t="str">
            <v>2</v>
          </cell>
          <cell r="F7338">
            <v>40</v>
          </cell>
          <cell r="G7338">
            <v>148</v>
          </cell>
          <cell r="H7338">
            <v>0</v>
          </cell>
          <cell r="I7338">
            <v>13</v>
          </cell>
          <cell r="J7338">
            <v>0</v>
          </cell>
          <cell r="K7338">
            <v>4</v>
          </cell>
        </row>
        <row r="7339">
          <cell r="A7339">
            <v>1989</v>
          </cell>
          <cell r="B7339" t="str">
            <v>196</v>
          </cell>
          <cell r="C7339" t="str">
            <v>INDIAN RIVER</v>
          </cell>
          <cell r="D7339" t="str">
            <v>2</v>
          </cell>
          <cell r="E7339" t="str">
            <v>2</v>
          </cell>
          <cell r="F7339">
            <v>4</v>
          </cell>
          <cell r="G7339">
            <v>9</v>
          </cell>
          <cell r="H7339">
            <v>0</v>
          </cell>
          <cell r="I7339">
            <v>4</v>
          </cell>
          <cell r="J7339">
            <v>0</v>
          </cell>
          <cell r="K7339">
            <v>0</v>
          </cell>
        </row>
        <row r="7340">
          <cell r="A7340">
            <v>1989</v>
          </cell>
          <cell r="B7340" t="str">
            <v>197</v>
          </cell>
          <cell r="C7340" t="str">
            <v>KANAKA CREEK</v>
          </cell>
          <cell r="D7340" t="str">
            <v>2</v>
          </cell>
          <cell r="E7340" t="str">
            <v>2</v>
          </cell>
          <cell r="F7340">
            <v>152</v>
          </cell>
          <cell r="G7340">
            <v>1021</v>
          </cell>
          <cell r="H7340">
            <v>0</v>
          </cell>
          <cell r="I7340">
            <v>175</v>
          </cell>
          <cell r="J7340">
            <v>31</v>
          </cell>
          <cell r="K7340">
            <v>175</v>
          </cell>
        </row>
        <row r="7341">
          <cell r="A7341">
            <v>1989</v>
          </cell>
          <cell r="B7341" t="str">
            <v>199</v>
          </cell>
          <cell r="C7341" t="str">
            <v>LANG CREEK</v>
          </cell>
          <cell r="D7341" t="str">
            <v>2</v>
          </cell>
          <cell r="E7341" t="str">
            <v>1</v>
          </cell>
          <cell r="F7341">
            <v>10</v>
          </cell>
          <cell r="G7341">
            <v>30</v>
          </cell>
          <cell r="H7341">
            <v>0</v>
          </cell>
          <cell r="I7341">
            <v>10</v>
          </cell>
          <cell r="J7341">
            <v>0</v>
          </cell>
          <cell r="K7341">
            <v>0</v>
          </cell>
        </row>
        <row r="7342">
          <cell r="A7342">
            <v>1989</v>
          </cell>
          <cell r="B7342" t="str">
            <v>199</v>
          </cell>
          <cell r="C7342" t="str">
            <v>LANG CREEK</v>
          </cell>
          <cell r="D7342" t="str">
            <v>2</v>
          </cell>
          <cell r="E7342" t="str">
            <v>2</v>
          </cell>
          <cell r="F7342">
            <v>18</v>
          </cell>
          <cell r="G7342">
            <v>85</v>
          </cell>
          <cell r="H7342">
            <v>0</v>
          </cell>
          <cell r="I7342">
            <v>98</v>
          </cell>
          <cell r="J7342">
            <v>0</v>
          </cell>
          <cell r="K7342">
            <v>0</v>
          </cell>
        </row>
        <row r="7343">
          <cell r="A7343">
            <v>1989</v>
          </cell>
          <cell r="B7343" t="str">
            <v>201</v>
          </cell>
          <cell r="C7343" t="str">
            <v>LILLOOET RIVER</v>
          </cell>
          <cell r="D7343" t="str">
            <v>2</v>
          </cell>
          <cell r="E7343" t="str">
            <v>2</v>
          </cell>
          <cell r="F7343">
            <v>18</v>
          </cell>
          <cell r="G7343">
            <v>49</v>
          </cell>
          <cell r="H7343">
            <v>0</v>
          </cell>
          <cell r="I7343">
            <v>27</v>
          </cell>
          <cell r="J7343">
            <v>0</v>
          </cell>
          <cell r="K7343">
            <v>0</v>
          </cell>
        </row>
        <row r="7344">
          <cell r="A7344">
            <v>1989</v>
          </cell>
          <cell r="B7344" t="str">
            <v>202</v>
          </cell>
          <cell r="C7344" t="str">
            <v>CAMPBELL RIVER</v>
          </cell>
          <cell r="D7344" t="str">
            <v>2</v>
          </cell>
          <cell r="E7344" t="str">
            <v>2</v>
          </cell>
          <cell r="F7344">
            <v>219</v>
          </cell>
          <cell r="G7344">
            <v>2386</v>
          </cell>
          <cell r="H7344">
            <v>0</v>
          </cell>
          <cell r="I7344">
            <v>407</v>
          </cell>
          <cell r="J7344">
            <v>72</v>
          </cell>
          <cell r="K7344">
            <v>143</v>
          </cell>
        </row>
        <row r="7345">
          <cell r="A7345">
            <v>1989</v>
          </cell>
          <cell r="B7345" t="str">
            <v>205</v>
          </cell>
          <cell r="C7345" t="str">
            <v>LYNN CREEK</v>
          </cell>
          <cell r="D7345" t="str">
            <v>2</v>
          </cell>
          <cell r="E7345" t="str">
            <v>2</v>
          </cell>
          <cell r="F7345">
            <v>31</v>
          </cell>
          <cell r="G7345">
            <v>103</v>
          </cell>
          <cell r="H7345">
            <v>0</v>
          </cell>
          <cell r="I7345">
            <v>36</v>
          </cell>
          <cell r="J7345">
            <v>0</v>
          </cell>
          <cell r="K7345">
            <v>0</v>
          </cell>
        </row>
        <row r="7346">
          <cell r="A7346">
            <v>1989</v>
          </cell>
          <cell r="B7346" t="str">
            <v>206</v>
          </cell>
          <cell r="C7346" t="str">
            <v>MCNAB CREEK</v>
          </cell>
          <cell r="D7346" t="str">
            <v>2</v>
          </cell>
          <cell r="E7346" t="str">
            <v>2</v>
          </cell>
          <cell r="F7346">
            <v>4</v>
          </cell>
          <cell r="G7346">
            <v>9</v>
          </cell>
          <cell r="H7346">
            <v>0</v>
          </cell>
          <cell r="I7346">
            <v>4</v>
          </cell>
          <cell r="J7346">
            <v>4</v>
          </cell>
          <cell r="K7346">
            <v>0</v>
          </cell>
        </row>
        <row r="7347">
          <cell r="A7347">
            <v>1989</v>
          </cell>
          <cell r="B7347" t="str">
            <v>207</v>
          </cell>
          <cell r="C7347" t="str">
            <v>MAMQUAM RIVER</v>
          </cell>
          <cell r="D7347" t="str">
            <v>2</v>
          </cell>
          <cell r="E7347" t="str">
            <v>1</v>
          </cell>
          <cell r="F7347">
            <v>5</v>
          </cell>
          <cell r="G7347">
            <v>35</v>
          </cell>
          <cell r="H7347">
            <v>0</v>
          </cell>
          <cell r="I7347">
            <v>15</v>
          </cell>
          <cell r="J7347">
            <v>0</v>
          </cell>
          <cell r="K7347">
            <v>0</v>
          </cell>
        </row>
        <row r="7348">
          <cell r="A7348">
            <v>1989</v>
          </cell>
          <cell r="B7348" t="str">
            <v>207</v>
          </cell>
          <cell r="C7348" t="str">
            <v>MAMQUAM RIVER</v>
          </cell>
          <cell r="D7348" t="str">
            <v>2</v>
          </cell>
          <cell r="E7348" t="str">
            <v>2</v>
          </cell>
          <cell r="F7348">
            <v>121</v>
          </cell>
          <cell r="G7348">
            <v>363</v>
          </cell>
          <cell r="H7348">
            <v>0</v>
          </cell>
          <cell r="I7348">
            <v>192</v>
          </cell>
          <cell r="J7348">
            <v>0</v>
          </cell>
          <cell r="K7348">
            <v>9</v>
          </cell>
        </row>
        <row r="7349">
          <cell r="A7349">
            <v>1989</v>
          </cell>
          <cell r="B7349" t="str">
            <v>207</v>
          </cell>
          <cell r="C7349" t="str">
            <v>MAMQUAM RIVER</v>
          </cell>
          <cell r="D7349" t="str">
            <v>2</v>
          </cell>
          <cell r="E7349" t="str">
            <v>3</v>
          </cell>
          <cell r="F7349">
            <v>4</v>
          </cell>
          <cell r="G7349">
            <v>4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</row>
        <row r="7350">
          <cell r="A7350">
            <v>1989</v>
          </cell>
          <cell r="B7350" t="str">
            <v>210</v>
          </cell>
          <cell r="C7350" t="str">
            <v>MORRIS CREEK</v>
          </cell>
          <cell r="D7350" t="str">
            <v>2</v>
          </cell>
          <cell r="E7350" t="str">
            <v>2</v>
          </cell>
          <cell r="F7350">
            <v>13</v>
          </cell>
          <cell r="G7350">
            <v>148</v>
          </cell>
          <cell r="H7350">
            <v>4</v>
          </cell>
          <cell r="I7350">
            <v>36</v>
          </cell>
          <cell r="J7350">
            <v>0</v>
          </cell>
          <cell r="K7350">
            <v>4</v>
          </cell>
        </row>
        <row r="7351">
          <cell r="A7351">
            <v>1989</v>
          </cell>
          <cell r="B7351" t="str">
            <v>211</v>
          </cell>
          <cell r="C7351" t="str">
            <v>NAHATLATCH RIVER</v>
          </cell>
          <cell r="D7351" t="str">
            <v>2</v>
          </cell>
          <cell r="E7351" t="str">
            <v>2</v>
          </cell>
          <cell r="F7351">
            <v>72</v>
          </cell>
          <cell r="G7351">
            <v>170</v>
          </cell>
          <cell r="H7351">
            <v>0</v>
          </cell>
          <cell r="I7351">
            <v>36</v>
          </cell>
          <cell r="J7351">
            <v>0</v>
          </cell>
          <cell r="K7351">
            <v>0</v>
          </cell>
        </row>
        <row r="7352">
          <cell r="A7352">
            <v>1989</v>
          </cell>
          <cell r="B7352" t="str">
            <v>211</v>
          </cell>
          <cell r="C7352" t="str">
            <v>NAHATLATCH RIVER</v>
          </cell>
          <cell r="D7352" t="str">
            <v>2</v>
          </cell>
          <cell r="E7352" t="str">
            <v>3</v>
          </cell>
          <cell r="F7352">
            <v>11</v>
          </cell>
          <cell r="G7352">
            <v>18</v>
          </cell>
          <cell r="H7352">
            <v>0</v>
          </cell>
          <cell r="I7352">
            <v>7</v>
          </cell>
          <cell r="J7352">
            <v>0</v>
          </cell>
          <cell r="K7352">
            <v>0</v>
          </cell>
        </row>
        <row r="7353">
          <cell r="A7353">
            <v>1989</v>
          </cell>
          <cell r="B7353" t="str">
            <v>213</v>
          </cell>
          <cell r="C7353" t="str">
            <v>NICOMEKL RIVER</v>
          </cell>
          <cell r="D7353" t="str">
            <v>2</v>
          </cell>
          <cell r="E7353" t="str">
            <v>2</v>
          </cell>
          <cell r="F7353">
            <v>125</v>
          </cell>
          <cell r="G7353">
            <v>1285</v>
          </cell>
          <cell r="H7353">
            <v>0</v>
          </cell>
          <cell r="I7353">
            <v>121</v>
          </cell>
          <cell r="J7353">
            <v>49</v>
          </cell>
          <cell r="K7353">
            <v>22</v>
          </cell>
        </row>
        <row r="7354">
          <cell r="A7354">
            <v>1989</v>
          </cell>
          <cell r="B7354" t="str">
            <v>215</v>
          </cell>
          <cell r="C7354" t="str">
            <v>NORRISH CREEK</v>
          </cell>
          <cell r="D7354" t="str">
            <v>2</v>
          </cell>
          <cell r="E7354" t="str">
            <v>2</v>
          </cell>
          <cell r="F7354">
            <v>58</v>
          </cell>
          <cell r="G7354">
            <v>157</v>
          </cell>
          <cell r="H7354">
            <v>0</v>
          </cell>
          <cell r="I7354">
            <v>27</v>
          </cell>
          <cell r="J7354">
            <v>0</v>
          </cell>
          <cell r="K7354">
            <v>4</v>
          </cell>
        </row>
        <row r="7355">
          <cell r="A7355">
            <v>1989</v>
          </cell>
          <cell r="B7355" t="str">
            <v>216</v>
          </cell>
          <cell r="C7355" t="str">
            <v>NORTH ALOUETTE RIVER</v>
          </cell>
          <cell r="D7355" t="str">
            <v>2</v>
          </cell>
          <cell r="E7355" t="str">
            <v>2</v>
          </cell>
          <cell r="F7355">
            <v>4</v>
          </cell>
          <cell r="G7355">
            <v>4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</row>
        <row r="7356">
          <cell r="A7356">
            <v>1989</v>
          </cell>
          <cell r="B7356" t="str">
            <v>219</v>
          </cell>
          <cell r="C7356" t="str">
            <v>PITT RIVER</v>
          </cell>
          <cell r="D7356" t="str">
            <v>2</v>
          </cell>
          <cell r="E7356" t="str">
            <v>2</v>
          </cell>
          <cell r="F7356">
            <v>54</v>
          </cell>
          <cell r="G7356">
            <v>228</v>
          </cell>
          <cell r="H7356">
            <v>0</v>
          </cell>
          <cell r="I7356">
            <v>130</v>
          </cell>
          <cell r="J7356">
            <v>0</v>
          </cell>
          <cell r="K7356">
            <v>0</v>
          </cell>
        </row>
        <row r="7357">
          <cell r="A7357">
            <v>1989</v>
          </cell>
          <cell r="B7357" t="str">
            <v>221</v>
          </cell>
          <cell r="C7357" t="str">
            <v>QUATAM RIVER</v>
          </cell>
          <cell r="D7357" t="str">
            <v>2</v>
          </cell>
          <cell r="E7357" t="str">
            <v>2</v>
          </cell>
          <cell r="F7357">
            <v>4</v>
          </cell>
          <cell r="G7357">
            <v>4</v>
          </cell>
          <cell r="H7357">
            <v>4</v>
          </cell>
          <cell r="I7357">
            <v>22</v>
          </cell>
          <cell r="J7357">
            <v>0</v>
          </cell>
          <cell r="K7357">
            <v>0</v>
          </cell>
        </row>
        <row r="7358">
          <cell r="A7358">
            <v>1989</v>
          </cell>
          <cell r="B7358" t="str">
            <v>222</v>
          </cell>
          <cell r="C7358" t="str">
            <v>RAINY RIVER</v>
          </cell>
          <cell r="D7358" t="str">
            <v>2</v>
          </cell>
          <cell r="E7358" t="str">
            <v>2</v>
          </cell>
          <cell r="F7358">
            <v>9</v>
          </cell>
          <cell r="G7358">
            <v>112</v>
          </cell>
          <cell r="H7358">
            <v>0</v>
          </cell>
          <cell r="I7358">
            <v>9</v>
          </cell>
          <cell r="J7358">
            <v>0</v>
          </cell>
          <cell r="K7358">
            <v>0</v>
          </cell>
        </row>
        <row r="7359">
          <cell r="A7359">
            <v>1989</v>
          </cell>
          <cell r="B7359" t="str">
            <v>223</v>
          </cell>
          <cell r="C7359" t="str">
            <v>ROBERTS CREEK</v>
          </cell>
          <cell r="D7359" t="str">
            <v>2</v>
          </cell>
          <cell r="E7359" t="str">
            <v>2</v>
          </cell>
          <cell r="F7359">
            <v>4</v>
          </cell>
          <cell r="G7359">
            <v>45</v>
          </cell>
          <cell r="H7359">
            <v>0</v>
          </cell>
          <cell r="I7359">
            <v>13</v>
          </cell>
          <cell r="J7359">
            <v>0</v>
          </cell>
          <cell r="K7359">
            <v>0</v>
          </cell>
        </row>
        <row r="7360">
          <cell r="A7360">
            <v>1989</v>
          </cell>
          <cell r="B7360" t="str">
            <v>225</v>
          </cell>
          <cell r="C7360" t="str">
            <v>SALMON RIVER</v>
          </cell>
          <cell r="D7360" t="str">
            <v>2</v>
          </cell>
          <cell r="E7360" t="str">
            <v>0</v>
          </cell>
          <cell r="F7360">
            <v>4</v>
          </cell>
          <cell r="G7360">
            <v>19</v>
          </cell>
          <cell r="H7360">
            <v>0</v>
          </cell>
          <cell r="I7360">
            <v>54</v>
          </cell>
          <cell r="J7360">
            <v>0</v>
          </cell>
          <cell r="K7360">
            <v>0</v>
          </cell>
        </row>
        <row r="7361">
          <cell r="A7361">
            <v>1989</v>
          </cell>
          <cell r="B7361" t="str">
            <v>225</v>
          </cell>
          <cell r="C7361" t="str">
            <v>SALMON RIVER</v>
          </cell>
          <cell r="D7361" t="str">
            <v>2</v>
          </cell>
          <cell r="E7361" t="str">
            <v>2</v>
          </cell>
          <cell r="F7361">
            <v>27</v>
          </cell>
          <cell r="G7361">
            <v>143</v>
          </cell>
          <cell r="H7361">
            <v>0</v>
          </cell>
          <cell r="I7361">
            <v>161</v>
          </cell>
          <cell r="J7361">
            <v>0</v>
          </cell>
          <cell r="K7361">
            <v>45</v>
          </cell>
        </row>
        <row r="7362">
          <cell r="A7362">
            <v>1989</v>
          </cell>
          <cell r="B7362" t="str">
            <v>225</v>
          </cell>
          <cell r="C7362" t="str">
            <v>SALMON RIVER</v>
          </cell>
          <cell r="D7362" t="str">
            <v>2</v>
          </cell>
          <cell r="E7362" t="str">
            <v>9</v>
          </cell>
          <cell r="F7362">
            <v>5</v>
          </cell>
          <cell r="G7362">
            <v>18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</row>
        <row r="7363">
          <cell r="A7363">
            <v>1989</v>
          </cell>
          <cell r="B7363" t="str">
            <v>226</v>
          </cell>
          <cell r="C7363" t="str">
            <v>SECHELT CREEK</v>
          </cell>
          <cell r="D7363" t="str">
            <v>2</v>
          </cell>
          <cell r="E7363" t="str">
            <v>2</v>
          </cell>
          <cell r="F7363">
            <v>4</v>
          </cell>
          <cell r="G7363">
            <v>9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</row>
        <row r="7364">
          <cell r="A7364">
            <v>1989</v>
          </cell>
          <cell r="B7364" t="str">
            <v>227</v>
          </cell>
          <cell r="C7364" t="str">
            <v>SERPENTINE RIVER</v>
          </cell>
          <cell r="D7364" t="str">
            <v>2</v>
          </cell>
          <cell r="E7364" t="str">
            <v>2</v>
          </cell>
          <cell r="F7364">
            <v>13</v>
          </cell>
          <cell r="G7364">
            <v>148</v>
          </cell>
          <cell r="H7364">
            <v>0</v>
          </cell>
          <cell r="I7364">
            <v>4</v>
          </cell>
          <cell r="J7364">
            <v>0</v>
          </cell>
          <cell r="K7364">
            <v>0</v>
          </cell>
        </row>
        <row r="7365">
          <cell r="A7365">
            <v>1989</v>
          </cell>
          <cell r="B7365" t="str">
            <v>228</v>
          </cell>
          <cell r="C7365" t="str">
            <v>SEYMOUR RIVER</v>
          </cell>
          <cell r="D7365" t="str">
            <v>2</v>
          </cell>
          <cell r="E7365" t="str">
            <v>1</v>
          </cell>
          <cell r="F7365">
            <v>5</v>
          </cell>
          <cell r="G7365">
            <v>5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</row>
        <row r="7366">
          <cell r="A7366">
            <v>1989</v>
          </cell>
          <cell r="B7366" t="str">
            <v>228</v>
          </cell>
          <cell r="C7366" t="str">
            <v>SEYMOUR RIVER</v>
          </cell>
          <cell r="D7366" t="str">
            <v>2</v>
          </cell>
          <cell r="E7366" t="str">
            <v>2</v>
          </cell>
          <cell r="F7366">
            <v>586</v>
          </cell>
          <cell r="G7366">
            <v>3868</v>
          </cell>
          <cell r="H7366">
            <v>0</v>
          </cell>
          <cell r="I7366">
            <v>1048</v>
          </cell>
          <cell r="J7366">
            <v>134</v>
          </cell>
          <cell r="K7366">
            <v>470</v>
          </cell>
        </row>
        <row r="7367">
          <cell r="A7367">
            <v>1989</v>
          </cell>
          <cell r="B7367" t="str">
            <v>228</v>
          </cell>
          <cell r="C7367" t="str">
            <v>SEYMOUR RIVER</v>
          </cell>
          <cell r="D7367" t="str">
            <v>2</v>
          </cell>
          <cell r="E7367" t="str">
            <v>3</v>
          </cell>
          <cell r="F7367">
            <v>11</v>
          </cell>
          <cell r="G7367">
            <v>33</v>
          </cell>
          <cell r="H7367">
            <v>0</v>
          </cell>
          <cell r="I7367">
            <v>4</v>
          </cell>
          <cell r="J7367">
            <v>0</v>
          </cell>
          <cell r="K7367">
            <v>0</v>
          </cell>
        </row>
        <row r="7368">
          <cell r="A7368">
            <v>1989</v>
          </cell>
          <cell r="B7368" t="str">
            <v>228</v>
          </cell>
          <cell r="C7368" t="str">
            <v>SEYMOUR RIVER</v>
          </cell>
          <cell r="D7368" t="str">
            <v>2</v>
          </cell>
          <cell r="E7368" t="str">
            <v>4</v>
          </cell>
          <cell r="F7368">
            <v>7</v>
          </cell>
          <cell r="G7368">
            <v>40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</row>
        <row r="7369">
          <cell r="A7369">
            <v>1989</v>
          </cell>
          <cell r="B7369" t="str">
            <v>228</v>
          </cell>
          <cell r="C7369" t="str">
            <v>SEYMOUR RIVER</v>
          </cell>
          <cell r="D7369" t="str">
            <v>2</v>
          </cell>
          <cell r="E7369" t="str">
            <v>7</v>
          </cell>
          <cell r="F7369">
            <v>4</v>
          </cell>
          <cell r="G7369">
            <v>8</v>
          </cell>
          <cell r="H7369">
            <v>0</v>
          </cell>
          <cell r="I7369">
            <v>0</v>
          </cell>
          <cell r="J7369">
            <v>0</v>
          </cell>
          <cell r="K7369">
            <v>4</v>
          </cell>
        </row>
        <row r="7370">
          <cell r="A7370">
            <v>1989</v>
          </cell>
          <cell r="B7370" t="str">
            <v>229</v>
          </cell>
          <cell r="C7370" t="str">
            <v>SILVERDALE CREEK</v>
          </cell>
          <cell r="D7370" t="str">
            <v>2</v>
          </cell>
          <cell r="E7370" t="str">
            <v>3</v>
          </cell>
          <cell r="F7370">
            <v>4</v>
          </cell>
          <cell r="G7370">
            <v>26</v>
          </cell>
          <cell r="H7370">
            <v>4</v>
          </cell>
          <cell r="I7370">
            <v>0</v>
          </cell>
          <cell r="J7370">
            <v>0</v>
          </cell>
          <cell r="K7370">
            <v>0</v>
          </cell>
        </row>
        <row r="7371">
          <cell r="A7371">
            <v>1989</v>
          </cell>
          <cell r="B7371" t="str">
            <v>230</v>
          </cell>
          <cell r="C7371" t="str">
            <v>SILVERHOPE CREEK</v>
          </cell>
          <cell r="D7371" t="str">
            <v>2</v>
          </cell>
          <cell r="E7371" t="str">
            <v>2</v>
          </cell>
          <cell r="F7371">
            <v>107</v>
          </cell>
          <cell r="G7371">
            <v>251</v>
          </cell>
          <cell r="H7371">
            <v>0</v>
          </cell>
          <cell r="I7371">
            <v>134</v>
          </cell>
          <cell r="J7371">
            <v>0</v>
          </cell>
          <cell r="K7371">
            <v>27</v>
          </cell>
        </row>
        <row r="7372">
          <cell r="A7372">
            <v>1989</v>
          </cell>
          <cell r="B7372" t="str">
            <v>230</v>
          </cell>
          <cell r="C7372" t="str">
            <v>SILVERHOPE CREEK</v>
          </cell>
          <cell r="D7372" t="str">
            <v>2</v>
          </cell>
          <cell r="E7372" t="str">
            <v>8</v>
          </cell>
          <cell r="F7372">
            <v>4</v>
          </cell>
          <cell r="G7372">
            <v>4</v>
          </cell>
          <cell r="H7372">
            <v>0</v>
          </cell>
          <cell r="I7372">
            <v>7</v>
          </cell>
          <cell r="J7372">
            <v>0</v>
          </cell>
          <cell r="K7372">
            <v>0</v>
          </cell>
        </row>
        <row r="7373">
          <cell r="A7373">
            <v>1989</v>
          </cell>
          <cell r="B7373" t="str">
            <v>235</v>
          </cell>
          <cell r="C7373" t="str">
            <v>SQUAMISH RIVER</v>
          </cell>
          <cell r="D7373" t="str">
            <v>2</v>
          </cell>
          <cell r="E7373" t="str">
            <v>0</v>
          </cell>
          <cell r="F7373">
            <v>4</v>
          </cell>
          <cell r="G7373">
            <v>12</v>
          </cell>
          <cell r="H7373">
            <v>0</v>
          </cell>
          <cell r="I7373">
            <v>4</v>
          </cell>
          <cell r="J7373">
            <v>0</v>
          </cell>
          <cell r="K7373">
            <v>0</v>
          </cell>
        </row>
        <row r="7374">
          <cell r="A7374">
            <v>1989</v>
          </cell>
          <cell r="B7374" t="str">
            <v>235</v>
          </cell>
          <cell r="C7374" t="str">
            <v>SQUAMISH RIVER</v>
          </cell>
          <cell r="D7374" t="str">
            <v>2</v>
          </cell>
          <cell r="E7374" t="str">
            <v>1</v>
          </cell>
          <cell r="F7374">
            <v>10</v>
          </cell>
          <cell r="G7374">
            <v>20</v>
          </cell>
          <cell r="H7374">
            <v>0</v>
          </cell>
          <cell r="I7374">
            <v>20</v>
          </cell>
          <cell r="J7374">
            <v>0</v>
          </cell>
          <cell r="K7374">
            <v>0</v>
          </cell>
        </row>
        <row r="7375">
          <cell r="A7375">
            <v>1989</v>
          </cell>
          <cell r="B7375" t="str">
            <v>235</v>
          </cell>
          <cell r="C7375" t="str">
            <v>SQUAMISH RIVER</v>
          </cell>
          <cell r="D7375" t="str">
            <v>2</v>
          </cell>
          <cell r="E7375" t="str">
            <v>2</v>
          </cell>
          <cell r="F7375">
            <v>510</v>
          </cell>
          <cell r="G7375">
            <v>1428</v>
          </cell>
          <cell r="H7375">
            <v>0</v>
          </cell>
          <cell r="I7375">
            <v>448</v>
          </cell>
          <cell r="J7375">
            <v>0</v>
          </cell>
          <cell r="K7375">
            <v>4</v>
          </cell>
        </row>
        <row r="7376">
          <cell r="A7376">
            <v>1989</v>
          </cell>
          <cell r="B7376" t="str">
            <v>235</v>
          </cell>
          <cell r="C7376" t="str">
            <v>SQUAMISH RIVER</v>
          </cell>
          <cell r="D7376" t="str">
            <v>2</v>
          </cell>
          <cell r="E7376" t="str">
            <v>3</v>
          </cell>
          <cell r="F7376">
            <v>4</v>
          </cell>
          <cell r="G7376">
            <v>11</v>
          </cell>
          <cell r="H7376">
            <v>0</v>
          </cell>
          <cell r="I7376">
            <v>4</v>
          </cell>
          <cell r="J7376">
            <v>0</v>
          </cell>
          <cell r="K7376">
            <v>0</v>
          </cell>
        </row>
        <row r="7377">
          <cell r="A7377">
            <v>1989</v>
          </cell>
          <cell r="B7377" t="str">
            <v>235</v>
          </cell>
          <cell r="C7377" t="str">
            <v>SQUAMISH RIVER</v>
          </cell>
          <cell r="D7377" t="str">
            <v>2</v>
          </cell>
          <cell r="E7377" t="str">
            <v>8</v>
          </cell>
          <cell r="F7377">
            <v>7</v>
          </cell>
          <cell r="G7377">
            <v>19</v>
          </cell>
          <cell r="H7377">
            <v>0</v>
          </cell>
          <cell r="I7377">
            <v>7</v>
          </cell>
          <cell r="J7377">
            <v>0</v>
          </cell>
          <cell r="K7377">
            <v>0</v>
          </cell>
        </row>
        <row r="7378">
          <cell r="A7378">
            <v>1989</v>
          </cell>
          <cell r="B7378" t="str">
            <v>235</v>
          </cell>
          <cell r="C7378" t="str">
            <v>SQUAMISH RIVER</v>
          </cell>
          <cell r="D7378" t="str">
            <v>2</v>
          </cell>
          <cell r="E7378" t="str">
            <v>9</v>
          </cell>
          <cell r="F7378">
            <v>11</v>
          </cell>
          <cell r="G7378">
            <v>32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</row>
        <row r="7379">
          <cell r="A7379">
            <v>1989</v>
          </cell>
          <cell r="B7379" t="str">
            <v>236</v>
          </cell>
          <cell r="C7379" t="str">
            <v>STAVE RIVER</v>
          </cell>
          <cell r="D7379" t="str">
            <v>2</v>
          </cell>
          <cell r="E7379" t="str">
            <v>2</v>
          </cell>
          <cell r="F7379">
            <v>72</v>
          </cell>
          <cell r="G7379">
            <v>210</v>
          </cell>
          <cell r="H7379">
            <v>0</v>
          </cell>
          <cell r="I7379">
            <v>0</v>
          </cell>
          <cell r="J7379">
            <v>13</v>
          </cell>
          <cell r="K7379">
            <v>9</v>
          </cell>
        </row>
        <row r="7380">
          <cell r="A7380">
            <v>1989</v>
          </cell>
          <cell r="B7380" t="str">
            <v>238</v>
          </cell>
          <cell r="C7380" t="str">
            <v>SUMAS RIVER</v>
          </cell>
          <cell r="D7380" t="str">
            <v>2</v>
          </cell>
          <cell r="E7380" t="str">
            <v>1</v>
          </cell>
          <cell r="F7380">
            <v>5</v>
          </cell>
          <cell r="G7380">
            <v>101</v>
          </cell>
          <cell r="H7380">
            <v>0</v>
          </cell>
          <cell r="I7380">
            <v>0</v>
          </cell>
          <cell r="J7380">
            <v>5</v>
          </cell>
          <cell r="K7380">
            <v>0</v>
          </cell>
        </row>
        <row r="7381">
          <cell r="A7381">
            <v>1989</v>
          </cell>
          <cell r="B7381" t="str">
            <v>238</v>
          </cell>
          <cell r="C7381" t="str">
            <v>SUMAS RIVER</v>
          </cell>
          <cell r="D7381" t="str">
            <v>2</v>
          </cell>
          <cell r="E7381" t="str">
            <v>2</v>
          </cell>
          <cell r="F7381">
            <v>45</v>
          </cell>
          <cell r="G7381">
            <v>389</v>
          </cell>
          <cell r="H7381">
            <v>0</v>
          </cell>
          <cell r="I7381">
            <v>103</v>
          </cell>
          <cell r="J7381">
            <v>22</v>
          </cell>
          <cell r="K7381">
            <v>4</v>
          </cell>
        </row>
        <row r="7382">
          <cell r="A7382">
            <v>1989</v>
          </cell>
          <cell r="B7382" t="str">
            <v>243</v>
          </cell>
          <cell r="C7382" t="str">
            <v>TZOONIE RIVER</v>
          </cell>
          <cell r="D7382" t="str">
            <v>2</v>
          </cell>
          <cell r="E7382" t="str">
            <v>2</v>
          </cell>
          <cell r="F7382">
            <v>4</v>
          </cell>
          <cell r="G7382">
            <v>4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</row>
        <row r="7383">
          <cell r="A7383">
            <v>1989</v>
          </cell>
          <cell r="B7383" t="str">
            <v>246</v>
          </cell>
          <cell r="C7383" t="str">
            <v>WEAVER CREEK</v>
          </cell>
          <cell r="D7383" t="str">
            <v>2</v>
          </cell>
          <cell r="E7383" t="str">
            <v>2</v>
          </cell>
          <cell r="F7383">
            <v>40</v>
          </cell>
          <cell r="G7383">
            <v>197</v>
          </cell>
          <cell r="H7383">
            <v>0</v>
          </cell>
          <cell r="I7383">
            <v>103</v>
          </cell>
          <cell r="J7383">
            <v>0</v>
          </cell>
          <cell r="K7383">
            <v>18</v>
          </cell>
        </row>
        <row r="7384">
          <cell r="A7384">
            <v>1989</v>
          </cell>
          <cell r="B7384" t="str">
            <v>248</v>
          </cell>
          <cell r="C7384" t="str">
            <v>WHONOCK CREEK</v>
          </cell>
          <cell r="D7384" t="str">
            <v>2</v>
          </cell>
          <cell r="E7384" t="str">
            <v>2</v>
          </cell>
          <cell r="F7384">
            <v>9</v>
          </cell>
          <cell r="G7384">
            <v>18</v>
          </cell>
          <cell r="H7384">
            <v>0</v>
          </cell>
          <cell r="I7384">
            <v>18</v>
          </cell>
          <cell r="J7384">
            <v>0</v>
          </cell>
          <cell r="K7384">
            <v>0</v>
          </cell>
        </row>
        <row r="7385">
          <cell r="A7385">
            <v>1989</v>
          </cell>
          <cell r="B7385" t="str">
            <v>250</v>
          </cell>
          <cell r="C7385" t="str">
            <v>WILSON CREEK</v>
          </cell>
          <cell r="D7385" t="str">
            <v>2</v>
          </cell>
          <cell r="E7385" t="str">
            <v>1</v>
          </cell>
          <cell r="F7385">
            <v>5</v>
          </cell>
          <cell r="G7385">
            <v>25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</row>
        <row r="7386">
          <cell r="A7386">
            <v>1989</v>
          </cell>
          <cell r="B7386" t="str">
            <v>253</v>
          </cell>
          <cell r="C7386" t="str">
            <v>CLAYBURN CREEK</v>
          </cell>
          <cell r="D7386" t="str">
            <v>2</v>
          </cell>
          <cell r="E7386" t="str">
            <v>2</v>
          </cell>
          <cell r="F7386">
            <v>4</v>
          </cell>
          <cell r="G7386">
            <v>13</v>
          </cell>
          <cell r="H7386">
            <v>0</v>
          </cell>
          <cell r="I7386">
            <v>13</v>
          </cell>
          <cell r="J7386">
            <v>0</v>
          </cell>
          <cell r="K7386">
            <v>0</v>
          </cell>
        </row>
        <row r="7387">
          <cell r="A7387">
            <v>1989</v>
          </cell>
          <cell r="B7387" t="str">
            <v>254</v>
          </cell>
          <cell r="C7387" t="str">
            <v>MCNAIR CREEK</v>
          </cell>
          <cell r="D7387" t="str">
            <v>2</v>
          </cell>
          <cell r="E7387" t="str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</row>
        <row r="7388">
          <cell r="A7388">
            <v>1989</v>
          </cell>
          <cell r="B7388" t="str">
            <v>254</v>
          </cell>
          <cell r="C7388" t="str">
            <v>MCNAIR CREEK</v>
          </cell>
          <cell r="D7388" t="str">
            <v>2</v>
          </cell>
          <cell r="E7388" t="str">
            <v>2</v>
          </cell>
          <cell r="F7388">
            <v>9</v>
          </cell>
          <cell r="G7388">
            <v>31</v>
          </cell>
          <cell r="H7388">
            <v>0</v>
          </cell>
          <cell r="I7388">
            <v>13</v>
          </cell>
          <cell r="J7388">
            <v>0</v>
          </cell>
          <cell r="K7388">
            <v>0</v>
          </cell>
        </row>
        <row r="7389">
          <cell r="A7389">
            <v>1989</v>
          </cell>
          <cell r="B7389" t="str">
            <v>272</v>
          </cell>
          <cell r="C7389" t="str">
            <v>BRIDGE RIVER</v>
          </cell>
          <cell r="D7389" t="str">
            <v>3</v>
          </cell>
          <cell r="E7389" t="str">
            <v>2</v>
          </cell>
          <cell r="F7389">
            <v>4</v>
          </cell>
          <cell r="G7389">
            <v>4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</row>
        <row r="7390">
          <cell r="A7390">
            <v>1989</v>
          </cell>
          <cell r="B7390" t="str">
            <v>273</v>
          </cell>
          <cell r="C7390" t="str">
            <v>CAYOOSH RIVER</v>
          </cell>
          <cell r="D7390" t="str">
            <v>3</v>
          </cell>
          <cell r="E7390" t="str">
            <v>3</v>
          </cell>
          <cell r="F7390">
            <v>4</v>
          </cell>
          <cell r="G7390">
            <v>74</v>
          </cell>
          <cell r="H7390">
            <v>0</v>
          </cell>
          <cell r="I7390">
            <v>18</v>
          </cell>
          <cell r="J7390">
            <v>0</v>
          </cell>
          <cell r="K7390">
            <v>0</v>
          </cell>
        </row>
        <row r="7391">
          <cell r="A7391">
            <v>1989</v>
          </cell>
          <cell r="B7391" t="str">
            <v>275</v>
          </cell>
          <cell r="C7391" t="str">
            <v>NICOLA RIVER</v>
          </cell>
          <cell r="D7391" t="str">
            <v>3</v>
          </cell>
          <cell r="E7391" t="str">
            <v>0</v>
          </cell>
          <cell r="F7391">
            <v>4</v>
          </cell>
          <cell r="G7391">
            <v>6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</row>
        <row r="7392">
          <cell r="A7392">
            <v>1989</v>
          </cell>
          <cell r="B7392" t="str">
            <v>275</v>
          </cell>
          <cell r="C7392" t="str">
            <v>NICOLA RIVER</v>
          </cell>
          <cell r="D7392" t="str">
            <v>3</v>
          </cell>
          <cell r="E7392" t="str">
            <v>1</v>
          </cell>
          <cell r="F7392">
            <v>5</v>
          </cell>
          <cell r="G7392">
            <v>35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</row>
        <row r="7393">
          <cell r="A7393">
            <v>1989</v>
          </cell>
          <cell r="B7393" t="str">
            <v>275</v>
          </cell>
          <cell r="C7393" t="str">
            <v>NICOLA RIVER</v>
          </cell>
          <cell r="D7393" t="str">
            <v>3</v>
          </cell>
          <cell r="E7393" t="str">
            <v>2</v>
          </cell>
          <cell r="F7393">
            <v>13</v>
          </cell>
          <cell r="G7393">
            <v>49</v>
          </cell>
          <cell r="H7393">
            <v>0</v>
          </cell>
          <cell r="I7393">
            <v>13</v>
          </cell>
          <cell r="J7393">
            <v>0</v>
          </cell>
          <cell r="K7393">
            <v>0</v>
          </cell>
        </row>
        <row r="7394">
          <cell r="A7394">
            <v>1989</v>
          </cell>
          <cell r="B7394" t="str">
            <v>275</v>
          </cell>
          <cell r="C7394" t="str">
            <v>NICOLA RIVER</v>
          </cell>
          <cell r="D7394" t="str">
            <v>3</v>
          </cell>
          <cell r="E7394" t="str">
            <v>3</v>
          </cell>
          <cell r="F7394">
            <v>4</v>
          </cell>
          <cell r="G7394">
            <v>7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</row>
        <row r="7395">
          <cell r="A7395">
            <v>1989</v>
          </cell>
          <cell r="B7395" t="str">
            <v>275</v>
          </cell>
          <cell r="C7395" t="str">
            <v>NICOLA RIVER</v>
          </cell>
          <cell r="D7395" t="str">
            <v>3</v>
          </cell>
          <cell r="E7395" t="str">
            <v>4</v>
          </cell>
          <cell r="F7395">
            <v>4</v>
          </cell>
          <cell r="G7395">
            <v>7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</row>
        <row r="7396">
          <cell r="A7396">
            <v>1989</v>
          </cell>
          <cell r="B7396" t="str">
            <v>275</v>
          </cell>
          <cell r="C7396" t="str">
            <v>NICOLA RIVER</v>
          </cell>
          <cell r="D7396" t="str">
            <v>3</v>
          </cell>
          <cell r="E7396" t="str">
            <v>5</v>
          </cell>
          <cell r="F7396">
            <v>3</v>
          </cell>
          <cell r="G7396">
            <v>3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</row>
        <row r="7397">
          <cell r="A7397">
            <v>1989</v>
          </cell>
          <cell r="B7397" t="str">
            <v>275</v>
          </cell>
          <cell r="C7397" t="str">
            <v>NICOLA RIVER</v>
          </cell>
          <cell r="D7397" t="str">
            <v>3</v>
          </cell>
          <cell r="E7397" t="str">
            <v>8</v>
          </cell>
          <cell r="F7397">
            <v>7</v>
          </cell>
          <cell r="G7397">
            <v>11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</row>
        <row r="7398">
          <cell r="A7398">
            <v>1989</v>
          </cell>
          <cell r="B7398" t="str">
            <v>276</v>
          </cell>
          <cell r="C7398" t="str">
            <v>SETON RIVER</v>
          </cell>
          <cell r="D7398" t="str">
            <v>3</v>
          </cell>
          <cell r="E7398" t="str">
            <v>1</v>
          </cell>
          <cell r="F7398">
            <v>5</v>
          </cell>
          <cell r="G7398">
            <v>5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</row>
        <row r="7399">
          <cell r="A7399">
            <v>1989</v>
          </cell>
          <cell r="B7399" t="str">
            <v>276</v>
          </cell>
          <cell r="C7399" t="str">
            <v>SETON RIVER</v>
          </cell>
          <cell r="D7399" t="str">
            <v>3</v>
          </cell>
          <cell r="E7399" t="str">
            <v>2</v>
          </cell>
          <cell r="F7399">
            <v>9</v>
          </cell>
          <cell r="G7399">
            <v>27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</row>
        <row r="7400">
          <cell r="A7400">
            <v>1989</v>
          </cell>
          <cell r="B7400" t="str">
            <v>276</v>
          </cell>
          <cell r="C7400" t="str">
            <v>SETON RIVER</v>
          </cell>
          <cell r="D7400" t="str">
            <v>3</v>
          </cell>
          <cell r="E7400" t="str">
            <v>3</v>
          </cell>
          <cell r="F7400">
            <v>7</v>
          </cell>
          <cell r="G7400">
            <v>18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</row>
        <row r="7401">
          <cell r="A7401">
            <v>1989</v>
          </cell>
          <cell r="B7401" t="str">
            <v>276</v>
          </cell>
          <cell r="C7401" t="str">
            <v>SETON RIVER</v>
          </cell>
          <cell r="D7401" t="str">
            <v>3</v>
          </cell>
          <cell r="E7401" t="str">
            <v>8</v>
          </cell>
          <cell r="F7401">
            <v>4</v>
          </cell>
          <cell r="G7401">
            <v>7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</row>
        <row r="7402">
          <cell r="A7402">
            <v>1989</v>
          </cell>
          <cell r="B7402" t="str">
            <v>277</v>
          </cell>
          <cell r="C7402" t="str">
            <v>STEIN RIVER</v>
          </cell>
          <cell r="D7402" t="str">
            <v>3</v>
          </cell>
          <cell r="E7402" t="str">
            <v>2</v>
          </cell>
          <cell r="F7402">
            <v>9</v>
          </cell>
          <cell r="G7402">
            <v>9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</row>
        <row r="7403">
          <cell r="A7403">
            <v>1989</v>
          </cell>
          <cell r="B7403" t="str">
            <v>277</v>
          </cell>
          <cell r="C7403" t="str">
            <v>STEIN RIVER</v>
          </cell>
          <cell r="D7403" t="str">
            <v>3</v>
          </cell>
          <cell r="E7403" t="str">
            <v>3</v>
          </cell>
          <cell r="F7403">
            <v>4</v>
          </cell>
          <cell r="G7403">
            <v>4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</row>
        <row r="7404">
          <cell r="A7404">
            <v>1989</v>
          </cell>
          <cell r="B7404" t="str">
            <v>278</v>
          </cell>
          <cell r="C7404" t="str">
            <v>THOMPSON RIVER</v>
          </cell>
          <cell r="D7404" t="str">
            <v>3</v>
          </cell>
          <cell r="E7404" t="str">
            <v>0</v>
          </cell>
          <cell r="F7404">
            <v>194</v>
          </cell>
          <cell r="G7404">
            <v>1215</v>
          </cell>
          <cell r="H7404">
            <v>50</v>
          </cell>
          <cell r="I7404">
            <v>507</v>
          </cell>
          <cell r="J7404">
            <v>4</v>
          </cell>
          <cell r="K7404">
            <v>39</v>
          </cell>
        </row>
        <row r="7405">
          <cell r="A7405">
            <v>1989</v>
          </cell>
          <cell r="B7405" t="str">
            <v>278</v>
          </cell>
          <cell r="C7405" t="str">
            <v>THOMPSON RIVER</v>
          </cell>
          <cell r="D7405" t="str">
            <v>3</v>
          </cell>
          <cell r="E7405" t="str">
            <v>1</v>
          </cell>
          <cell r="F7405">
            <v>81</v>
          </cell>
          <cell r="G7405">
            <v>360</v>
          </cell>
          <cell r="H7405">
            <v>5</v>
          </cell>
          <cell r="I7405">
            <v>61</v>
          </cell>
          <cell r="J7405">
            <v>0</v>
          </cell>
          <cell r="K7405">
            <v>30</v>
          </cell>
        </row>
        <row r="7406">
          <cell r="A7406">
            <v>1989</v>
          </cell>
          <cell r="B7406" t="str">
            <v>278</v>
          </cell>
          <cell r="C7406" t="str">
            <v>THOMPSON RIVER</v>
          </cell>
          <cell r="D7406" t="str">
            <v>3</v>
          </cell>
          <cell r="E7406" t="str">
            <v>2</v>
          </cell>
          <cell r="F7406">
            <v>940</v>
          </cell>
          <cell r="G7406">
            <v>3913</v>
          </cell>
          <cell r="H7406">
            <v>179</v>
          </cell>
          <cell r="I7406">
            <v>1168</v>
          </cell>
          <cell r="J7406">
            <v>4</v>
          </cell>
          <cell r="K7406">
            <v>45</v>
          </cell>
        </row>
        <row r="7407">
          <cell r="A7407">
            <v>1989</v>
          </cell>
          <cell r="B7407" t="str">
            <v>278</v>
          </cell>
          <cell r="C7407" t="str">
            <v>THOMPSON RIVER</v>
          </cell>
          <cell r="D7407" t="str">
            <v>3</v>
          </cell>
          <cell r="E7407" t="str">
            <v>3</v>
          </cell>
          <cell r="F7407">
            <v>384</v>
          </cell>
          <cell r="G7407">
            <v>1817</v>
          </cell>
          <cell r="H7407">
            <v>74</v>
          </cell>
          <cell r="I7407">
            <v>369</v>
          </cell>
          <cell r="J7407">
            <v>0</v>
          </cell>
          <cell r="K7407">
            <v>11</v>
          </cell>
        </row>
        <row r="7408">
          <cell r="A7408">
            <v>1989</v>
          </cell>
          <cell r="B7408" t="str">
            <v>278</v>
          </cell>
          <cell r="C7408" t="str">
            <v>THOMPSON RIVER</v>
          </cell>
          <cell r="D7408" t="str">
            <v>3</v>
          </cell>
          <cell r="E7408" t="str">
            <v>4</v>
          </cell>
          <cell r="F7408">
            <v>11</v>
          </cell>
          <cell r="G7408">
            <v>29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</row>
        <row r="7409">
          <cell r="A7409">
            <v>1989</v>
          </cell>
          <cell r="B7409" t="str">
            <v>278</v>
          </cell>
          <cell r="C7409" t="str">
            <v>THOMPSON RIVER</v>
          </cell>
          <cell r="D7409" t="str">
            <v>3</v>
          </cell>
          <cell r="E7409" t="str">
            <v>5</v>
          </cell>
          <cell r="F7409">
            <v>20</v>
          </cell>
          <cell r="G7409">
            <v>101</v>
          </cell>
          <cell r="H7409">
            <v>7</v>
          </cell>
          <cell r="I7409">
            <v>0</v>
          </cell>
          <cell r="J7409">
            <v>0</v>
          </cell>
          <cell r="K7409">
            <v>0</v>
          </cell>
        </row>
        <row r="7410">
          <cell r="A7410">
            <v>1989</v>
          </cell>
          <cell r="B7410" t="str">
            <v>278</v>
          </cell>
          <cell r="C7410" t="str">
            <v>THOMPSON RIVER</v>
          </cell>
          <cell r="D7410" t="str">
            <v>3</v>
          </cell>
          <cell r="E7410" t="str">
            <v>6</v>
          </cell>
          <cell r="F7410">
            <v>24</v>
          </cell>
          <cell r="G7410">
            <v>53</v>
          </cell>
          <cell r="H7410">
            <v>4</v>
          </cell>
          <cell r="I7410">
            <v>8</v>
          </cell>
          <cell r="J7410">
            <v>0</v>
          </cell>
          <cell r="K7410">
            <v>0</v>
          </cell>
        </row>
        <row r="7411">
          <cell r="A7411">
            <v>1989</v>
          </cell>
          <cell r="B7411" t="str">
            <v>278</v>
          </cell>
          <cell r="C7411" t="str">
            <v>THOMPSON RIVER</v>
          </cell>
          <cell r="D7411" t="str">
            <v>3</v>
          </cell>
          <cell r="E7411" t="str">
            <v>7</v>
          </cell>
          <cell r="F7411">
            <v>23</v>
          </cell>
          <cell r="G7411">
            <v>104</v>
          </cell>
          <cell r="H7411">
            <v>8</v>
          </cell>
          <cell r="I7411">
            <v>27</v>
          </cell>
          <cell r="J7411">
            <v>0</v>
          </cell>
          <cell r="K7411">
            <v>0</v>
          </cell>
        </row>
        <row r="7412">
          <cell r="A7412">
            <v>1989</v>
          </cell>
          <cell r="B7412" t="str">
            <v>278</v>
          </cell>
          <cell r="C7412" t="str">
            <v>THOMPSON RIVER</v>
          </cell>
          <cell r="D7412" t="str">
            <v>3</v>
          </cell>
          <cell r="E7412" t="str">
            <v>8</v>
          </cell>
          <cell r="F7412">
            <v>208</v>
          </cell>
          <cell r="G7412">
            <v>1042</v>
          </cell>
          <cell r="H7412">
            <v>67</v>
          </cell>
          <cell r="I7412">
            <v>219</v>
          </cell>
          <cell r="J7412">
            <v>4</v>
          </cell>
          <cell r="K7412">
            <v>15</v>
          </cell>
        </row>
        <row r="7413">
          <cell r="A7413">
            <v>1989</v>
          </cell>
          <cell r="B7413" t="str">
            <v>278</v>
          </cell>
          <cell r="C7413" t="str">
            <v>THOMPSON RIVER</v>
          </cell>
          <cell r="D7413" t="str">
            <v>3</v>
          </cell>
          <cell r="E7413" t="str">
            <v>9</v>
          </cell>
          <cell r="F7413">
            <v>74</v>
          </cell>
          <cell r="G7413">
            <v>326</v>
          </cell>
          <cell r="H7413">
            <v>16</v>
          </cell>
          <cell r="I7413">
            <v>37</v>
          </cell>
          <cell r="J7413">
            <v>0</v>
          </cell>
          <cell r="K7413">
            <v>0</v>
          </cell>
        </row>
        <row r="7414">
          <cell r="A7414">
            <v>1989</v>
          </cell>
          <cell r="B7414" t="str">
            <v>300</v>
          </cell>
          <cell r="C7414" t="str">
            <v>ATNARKO RIVER</v>
          </cell>
          <cell r="D7414" t="str">
            <v>5</v>
          </cell>
          <cell r="E7414" t="str">
            <v>0</v>
          </cell>
          <cell r="F7414">
            <v>31</v>
          </cell>
          <cell r="G7414">
            <v>99</v>
          </cell>
          <cell r="H7414">
            <v>27</v>
          </cell>
          <cell r="I7414">
            <v>107</v>
          </cell>
          <cell r="J7414">
            <v>2</v>
          </cell>
          <cell r="K7414">
            <v>19</v>
          </cell>
        </row>
        <row r="7415">
          <cell r="A7415">
            <v>1989</v>
          </cell>
          <cell r="B7415" t="str">
            <v>300</v>
          </cell>
          <cell r="C7415" t="str">
            <v>ATNARKO RIVER</v>
          </cell>
          <cell r="D7415" t="str">
            <v>5</v>
          </cell>
          <cell r="E7415" t="str">
            <v>1</v>
          </cell>
          <cell r="F7415">
            <v>5</v>
          </cell>
          <cell r="G7415">
            <v>5</v>
          </cell>
          <cell r="H7415">
            <v>10</v>
          </cell>
          <cell r="I7415">
            <v>0</v>
          </cell>
          <cell r="J7415">
            <v>0</v>
          </cell>
          <cell r="K7415">
            <v>0</v>
          </cell>
        </row>
        <row r="7416">
          <cell r="A7416">
            <v>1989</v>
          </cell>
          <cell r="B7416" t="str">
            <v>300</v>
          </cell>
          <cell r="C7416" t="str">
            <v>ATNARKO RIVER</v>
          </cell>
          <cell r="D7416" t="str">
            <v>5</v>
          </cell>
          <cell r="E7416" t="str">
            <v>2</v>
          </cell>
          <cell r="F7416">
            <v>45</v>
          </cell>
          <cell r="G7416">
            <v>148</v>
          </cell>
          <cell r="H7416">
            <v>31</v>
          </cell>
          <cell r="I7416">
            <v>98</v>
          </cell>
          <cell r="J7416">
            <v>4</v>
          </cell>
          <cell r="K7416">
            <v>4</v>
          </cell>
        </row>
        <row r="7417">
          <cell r="A7417">
            <v>1989</v>
          </cell>
          <cell r="B7417" t="str">
            <v>300</v>
          </cell>
          <cell r="C7417" t="str">
            <v>ATNARKO RIVER</v>
          </cell>
          <cell r="D7417" t="str">
            <v>5</v>
          </cell>
          <cell r="E7417" t="str">
            <v>3</v>
          </cell>
          <cell r="F7417">
            <v>7</v>
          </cell>
          <cell r="G7417">
            <v>37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</row>
        <row r="7418">
          <cell r="A7418">
            <v>1989</v>
          </cell>
          <cell r="B7418" t="str">
            <v>300</v>
          </cell>
          <cell r="C7418" t="str">
            <v>ATNARKO RIVER</v>
          </cell>
          <cell r="D7418" t="str">
            <v>5</v>
          </cell>
          <cell r="E7418" t="str">
            <v>4</v>
          </cell>
          <cell r="F7418">
            <v>4</v>
          </cell>
          <cell r="G7418">
            <v>66</v>
          </cell>
          <cell r="H7418">
            <v>11</v>
          </cell>
          <cell r="I7418">
            <v>25</v>
          </cell>
          <cell r="J7418">
            <v>0</v>
          </cell>
          <cell r="K7418">
            <v>0</v>
          </cell>
        </row>
        <row r="7419">
          <cell r="A7419">
            <v>1989</v>
          </cell>
          <cell r="B7419" t="str">
            <v>300</v>
          </cell>
          <cell r="C7419" t="str">
            <v>ATNARKO RIVER</v>
          </cell>
          <cell r="D7419" t="str">
            <v>5</v>
          </cell>
          <cell r="E7419" t="str">
            <v>5</v>
          </cell>
          <cell r="F7419">
            <v>98</v>
          </cell>
          <cell r="G7419">
            <v>311</v>
          </cell>
          <cell r="H7419">
            <v>30</v>
          </cell>
          <cell r="I7419">
            <v>37</v>
          </cell>
          <cell r="J7419">
            <v>0</v>
          </cell>
          <cell r="K7419">
            <v>0</v>
          </cell>
        </row>
        <row r="7420">
          <cell r="A7420">
            <v>1989</v>
          </cell>
          <cell r="B7420" t="str">
            <v>300</v>
          </cell>
          <cell r="C7420" t="str">
            <v>ATNARKO RIVER</v>
          </cell>
          <cell r="D7420" t="str">
            <v>5</v>
          </cell>
          <cell r="E7420" t="str">
            <v>7</v>
          </cell>
          <cell r="F7420">
            <v>23</v>
          </cell>
          <cell r="G7420">
            <v>46</v>
          </cell>
          <cell r="H7420">
            <v>4</v>
          </cell>
          <cell r="I7420">
            <v>42</v>
          </cell>
          <cell r="J7420">
            <v>0</v>
          </cell>
          <cell r="K7420">
            <v>0</v>
          </cell>
        </row>
        <row r="7421">
          <cell r="A7421">
            <v>1989</v>
          </cell>
          <cell r="B7421" t="str">
            <v>300</v>
          </cell>
          <cell r="C7421" t="str">
            <v>ATNARKO RIVER</v>
          </cell>
          <cell r="D7421" t="str">
            <v>5</v>
          </cell>
          <cell r="E7421" t="str">
            <v>8</v>
          </cell>
          <cell r="F7421">
            <v>7</v>
          </cell>
          <cell r="G7421">
            <v>41</v>
          </cell>
          <cell r="H7421">
            <v>11</v>
          </cell>
          <cell r="I7421">
            <v>45</v>
          </cell>
          <cell r="J7421">
            <v>0</v>
          </cell>
          <cell r="K7421">
            <v>0</v>
          </cell>
        </row>
        <row r="7422">
          <cell r="A7422">
            <v>1989</v>
          </cell>
          <cell r="B7422" t="str">
            <v>300</v>
          </cell>
          <cell r="C7422" t="str">
            <v>ATNARKO RIVER</v>
          </cell>
          <cell r="D7422" t="str">
            <v>5</v>
          </cell>
          <cell r="E7422" t="str">
            <v>9</v>
          </cell>
          <cell r="F7422">
            <v>26</v>
          </cell>
          <cell r="G7422">
            <v>124</v>
          </cell>
          <cell r="H7422">
            <v>21</v>
          </cell>
          <cell r="I7422">
            <v>11</v>
          </cell>
          <cell r="J7422">
            <v>0</v>
          </cell>
          <cell r="K7422">
            <v>0</v>
          </cell>
        </row>
        <row r="7423">
          <cell r="A7423">
            <v>1989</v>
          </cell>
          <cell r="B7423" t="str">
            <v>301</v>
          </cell>
          <cell r="C7423" t="str">
            <v>BELLA COOLA RIVER</v>
          </cell>
          <cell r="D7423" t="str">
            <v>5</v>
          </cell>
          <cell r="E7423" t="str">
            <v>0</v>
          </cell>
          <cell r="F7423">
            <v>113</v>
          </cell>
          <cell r="G7423">
            <v>526</v>
          </cell>
          <cell r="H7423">
            <v>66</v>
          </cell>
          <cell r="I7423">
            <v>252</v>
          </cell>
          <cell r="J7423">
            <v>8</v>
          </cell>
          <cell r="K7423">
            <v>47</v>
          </cell>
        </row>
        <row r="7424">
          <cell r="A7424">
            <v>1989</v>
          </cell>
          <cell r="B7424" t="str">
            <v>301</v>
          </cell>
          <cell r="C7424" t="str">
            <v>BELLA COOLA RIVER</v>
          </cell>
          <cell r="D7424" t="str">
            <v>5</v>
          </cell>
          <cell r="E7424" t="str">
            <v>1</v>
          </cell>
          <cell r="F7424">
            <v>15</v>
          </cell>
          <cell r="G7424">
            <v>35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</row>
        <row r="7425">
          <cell r="A7425">
            <v>1989</v>
          </cell>
          <cell r="B7425" t="str">
            <v>301</v>
          </cell>
          <cell r="C7425" t="str">
            <v>BELLA COOLA RIVER</v>
          </cell>
          <cell r="D7425" t="str">
            <v>5</v>
          </cell>
          <cell r="E7425" t="str">
            <v>2</v>
          </cell>
          <cell r="F7425">
            <v>85</v>
          </cell>
          <cell r="G7425">
            <v>309</v>
          </cell>
          <cell r="H7425">
            <v>40</v>
          </cell>
          <cell r="I7425">
            <v>94</v>
          </cell>
          <cell r="J7425">
            <v>0</v>
          </cell>
          <cell r="K7425">
            <v>0</v>
          </cell>
        </row>
        <row r="7426">
          <cell r="A7426">
            <v>1989</v>
          </cell>
          <cell r="B7426" t="str">
            <v>301</v>
          </cell>
          <cell r="C7426" t="str">
            <v>BELLA COOLA RIVER</v>
          </cell>
          <cell r="D7426" t="str">
            <v>5</v>
          </cell>
          <cell r="E7426" t="str">
            <v>3</v>
          </cell>
          <cell r="F7426">
            <v>44</v>
          </cell>
          <cell r="G7426">
            <v>214</v>
          </cell>
          <cell r="H7426">
            <v>37</v>
          </cell>
          <cell r="I7426">
            <v>55</v>
          </cell>
          <cell r="J7426">
            <v>0</v>
          </cell>
          <cell r="K7426">
            <v>0</v>
          </cell>
        </row>
        <row r="7427">
          <cell r="A7427">
            <v>1989</v>
          </cell>
          <cell r="B7427" t="str">
            <v>301</v>
          </cell>
          <cell r="C7427" t="str">
            <v>BELLA COOLA RIVER</v>
          </cell>
          <cell r="D7427" t="str">
            <v>5</v>
          </cell>
          <cell r="E7427" t="str">
            <v>4</v>
          </cell>
          <cell r="F7427">
            <v>44</v>
          </cell>
          <cell r="G7427">
            <v>288</v>
          </cell>
          <cell r="H7427">
            <v>22</v>
          </cell>
          <cell r="I7427">
            <v>22</v>
          </cell>
          <cell r="J7427">
            <v>0</v>
          </cell>
          <cell r="K7427">
            <v>0</v>
          </cell>
        </row>
        <row r="7428">
          <cell r="A7428">
            <v>1989</v>
          </cell>
          <cell r="B7428" t="str">
            <v>301</v>
          </cell>
          <cell r="C7428" t="str">
            <v>BELLA COOLA RIVER</v>
          </cell>
          <cell r="D7428" t="str">
            <v>5</v>
          </cell>
          <cell r="E7428" t="str">
            <v>5</v>
          </cell>
          <cell r="F7428">
            <v>348</v>
          </cell>
          <cell r="G7428">
            <v>1485</v>
          </cell>
          <cell r="H7428">
            <v>169</v>
          </cell>
          <cell r="I7428">
            <v>365</v>
          </cell>
          <cell r="J7428">
            <v>3</v>
          </cell>
          <cell r="K7428">
            <v>0</v>
          </cell>
        </row>
        <row r="7429">
          <cell r="A7429">
            <v>1989</v>
          </cell>
          <cell r="B7429" t="str">
            <v>301</v>
          </cell>
          <cell r="C7429" t="str">
            <v>BELLA COOLA RIVER</v>
          </cell>
          <cell r="D7429" t="str">
            <v>5</v>
          </cell>
          <cell r="E7429" t="str">
            <v>6</v>
          </cell>
          <cell r="F7429">
            <v>8</v>
          </cell>
          <cell r="G7429">
            <v>41</v>
          </cell>
          <cell r="H7429">
            <v>4</v>
          </cell>
          <cell r="I7429">
            <v>16</v>
          </cell>
          <cell r="J7429">
            <v>0</v>
          </cell>
          <cell r="K7429">
            <v>0</v>
          </cell>
        </row>
        <row r="7430">
          <cell r="A7430">
            <v>1989</v>
          </cell>
          <cell r="B7430" t="str">
            <v>301</v>
          </cell>
          <cell r="C7430" t="str">
            <v>BELLA COOLA RIVER</v>
          </cell>
          <cell r="D7430" t="str">
            <v>5</v>
          </cell>
          <cell r="E7430" t="str">
            <v>7</v>
          </cell>
          <cell r="F7430">
            <v>27</v>
          </cell>
          <cell r="G7430">
            <v>157</v>
          </cell>
          <cell r="H7430">
            <v>8</v>
          </cell>
          <cell r="I7430">
            <v>12</v>
          </cell>
          <cell r="J7430">
            <v>0</v>
          </cell>
          <cell r="K7430">
            <v>8</v>
          </cell>
        </row>
        <row r="7431">
          <cell r="A7431">
            <v>1989</v>
          </cell>
          <cell r="B7431" t="str">
            <v>301</v>
          </cell>
          <cell r="C7431" t="str">
            <v>BELLA COOLA RIVER</v>
          </cell>
          <cell r="D7431" t="str">
            <v>5</v>
          </cell>
          <cell r="E7431" t="str">
            <v>8</v>
          </cell>
          <cell r="F7431">
            <v>37</v>
          </cell>
          <cell r="G7431">
            <v>145</v>
          </cell>
          <cell r="H7431">
            <v>41</v>
          </cell>
          <cell r="I7431">
            <v>115</v>
          </cell>
          <cell r="J7431">
            <v>0</v>
          </cell>
          <cell r="K7431">
            <v>0</v>
          </cell>
        </row>
        <row r="7432">
          <cell r="A7432">
            <v>1989</v>
          </cell>
          <cell r="B7432" t="str">
            <v>301</v>
          </cell>
          <cell r="C7432" t="str">
            <v>BELLA COOLA RIVER</v>
          </cell>
          <cell r="D7432" t="str">
            <v>5</v>
          </cell>
          <cell r="E7432" t="str">
            <v>9</v>
          </cell>
          <cell r="F7432">
            <v>24</v>
          </cell>
          <cell r="G7432">
            <v>100</v>
          </cell>
          <cell r="H7432">
            <v>21</v>
          </cell>
          <cell r="I7432">
            <v>16</v>
          </cell>
          <cell r="J7432">
            <v>0</v>
          </cell>
          <cell r="K7432">
            <v>0</v>
          </cell>
        </row>
        <row r="7433">
          <cell r="A7433">
            <v>1989</v>
          </cell>
          <cell r="B7433" t="str">
            <v>302</v>
          </cell>
          <cell r="C7433" t="str">
            <v>CARIBOO RIVER</v>
          </cell>
          <cell r="D7433" t="str">
            <v>5</v>
          </cell>
          <cell r="E7433" t="str">
            <v>2</v>
          </cell>
          <cell r="F7433">
            <v>4</v>
          </cell>
          <cell r="G7433">
            <v>4</v>
          </cell>
          <cell r="H7433">
            <v>0</v>
          </cell>
          <cell r="I7433">
            <v>4</v>
          </cell>
          <cell r="J7433">
            <v>0</v>
          </cell>
          <cell r="K7433">
            <v>0</v>
          </cell>
        </row>
        <row r="7434">
          <cell r="A7434">
            <v>1989</v>
          </cell>
          <cell r="B7434" t="str">
            <v>303</v>
          </cell>
          <cell r="C7434" t="str">
            <v>CHILCOTIN RIVER</v>
          </cell>
          <cell r="D7434" t="str">
            <v>5</v>
          </cell>
          <cell r="E7434" t="str">
            <v>0</v>
          </cell>
          <cell r="F7434">
            <v>8</v>
          </cell>
          <cell r="G7434">
            <v>35</v>
          </cell>
          <cell r="H7434">
            <v>4</v>
          </cell>
          <cell r="I7434">
            <v>19</v>
          </cell>
          <cell r="J7434">
            <v>0</v>
          </cell>
          <cell r="K7434">
            <v>0</v>
          </cell>
        </row>
        <row r="7435">
          <cell r="A7435">
            <v>1989</v>
          </cell>
          <cell r="B7435" t="str">
            <v>303</v>
          </cell>
          <cell r="C7435" t="str">
            <v>CHILCOTIN RIVER</v>
          </cell>
          <cell r="D7435" t="str">
            <v>5</v>
          </cell>
          <cell r="E7435" t="str">
            <v>1</v>
          </cell>
          <cell r="F7435">
            <v>5</v>
          </cell>
          <cell r="G7435">
            <v>15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</row>
        <row r="7436">
          <cell r="A7436">
            <v>1989</v>
          </cell>
          <cell r="B7436" t="str">
            <v>303</v>
          </cell>
          <cell r="C7436" t="str">
            <v>CHILCOTIN RIVER</v>
          </cell>
          <cell r="D7436" t="str">
            <v>5</v>
          </cell>
          <cell r="E7436" t="str">
            <v>2</v>
          </cell>
          <cell r="F7436">
            <v>54</v>
          </cell>
          <cell r="G7436">
            <v>98</v>
          </cell>
          <cell r="H7436">
            <v>9</v>
          </cell>
          <cell r="I7436">
            <v>54</v>
          </cell>
          <cell r="J7436">
            <v>0</v>
          </cell>
          <cell r="K7436">
            <v>0</v>
          </cell>
        </row>
        <row r="7437">
          <cell r="A7437">
            <v>1989</v>
          </cell>
          <cell r="B7437" t="str">
            <v>303</v>
          </cell>
          <cell r="C7437" t="str">
            <v>CHILCOTIN RIVER</v>
          </cell>
          <cell r="D7437" t="str">
            <v>5</v>
          </cell>
          <cell r="E7437" t="str">
            <v>3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</row>
        <row r="7438">
          <cell r="A7438">
            <v>1989</v>
          </cell>
          <cell r="B7438" t="str">
            <v>303</v>
          </cell>
          <cell r="C7438" t="str">
            <v>CHILCOTIN RIVER</v>
          </cell>
          <cell r="D7438" t="str">
            <v>5</v>
          </cell>
          <cell r="E7438" t="str">
            <v>4</v>
          </cell>
          <cell r="F7438">
            <v>7</v>
          </cell>
          <cell r="G7438">
            <v>11</v>
          </cell>
          <cell r="H7438">
            <v>0</v>
          </cell>
          <cell r="I7438">
            <v>11</v>
          </cell>
          <cell r="J7438">
            <v>0</v>
          </cell>
          <cell r="K7438">
            <v>0</v>
          </cell>
        </row>
        <row r="7439">
          <cell r="A7439">
            <v>1989</v>
          </cell>
          <cell r="B7439" t="str">
            <v>303</v>
          </cell>
          <cell r="C7439" t="str">
            <v>CHILCOTIN RIVER</v>
          </cell>
          <cell r="D7439" t="str">
            <v>5</v>
          </cell>
          <cell r="E7439" t="str">
            <v>5</v>
          </cell>
          <cell r="F7439">
            <v>179</v>
          </cell>
          <cell r="G7439">
            <v>594</v>
          </cell>
          <cell r="H7439">
            <v>34</v>
          </cell>
          <cell r="I7439">
            <v>138</v>
          </cell>
          <cell r="J7439">
            <v>0</v>
          </cell>
          <cell r="K7439">
            <v>0</v>
          </cell>
        </row>
        <row r="7440">
          <cell r="A7440">
            <v>1989</v>
          </cell>
          <cell r="B7440" t="str">
            <v>303</v>
          </cell>
          <cell r="C7440" t="str">
            <v>CHILCOTIN RIVER</v>
          </cell>
          <cell r="D7440" t="str">
            <v>5</v>
          </cell>
          <cell r="E7440" t="str">
            <v>6</v>
          </cell>
          <cell r="F7440">
            <v>4</v>
          </cell>
          <cell r="G7440">
            <v>16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</row>
        <row r="7441">
          <cell r="A7441">
            <v>1989</v>
          </cell>
          <cell r="B7441" t="str">
            <v>303</v>
          </cell>
          <cell r="C7441" t="str">
            <v>CHILCOTIN RIVER</v>
          </cell>
          <cell r="D7441" t="str">
            <v>5</v>
          </cell>
          <cell r="E7441" t="str">
            <v>7</v>
          </cell>
          <cell r="F7441">
            <v>23</v>
          </cell>
          <cell r="G7441">
            <v>38</v>
          </cell>
          <cell r="H7441">
            <v>8</v>
          </cell>
          <cell r="I7441">
            <v>19</v>
          </cell>
          <cell r="J7441">
            <v>0</v>
          </cell>
          <cell r="K7441">
            <v>0</v>
          </cell>
        </row>
        <row r="7442">
          <cell r="A7442">
            <v>1989</v>
          </cell>
          <cell r="B7442" t="str">
            <v>303</v>
          </cell>
          <cell r="C7442" t="str">
            <v>CHILCOTIN RIVER</v>
          </cell>
          <cell r="D7442" t="str">
            <v>5</v>
          </cell>
          <cell r="E7442" t="str">
            <v>8</v>
          </cell>
          <cell r="F7442">
            <v>19</v>
          </cell>
          <cell r="G7442">
            <v>52</v>
          </cell>
          <cell r="H7442">
            <v>0</v>
          </cell>
          <cell r="I7442">
            <v>78</v>
          </cell>
          <cell r="J7442">
            <v>0</v>
          </cell>
          <cell r="K7442">
            <v>78</v>
          </cell>
        </row>
        <row r="7443">
          <cell r="A7443">
            <v>1989</v>
          </cell>
          <cell r="B7443" t="str">
            <v>303</v>
          </cell>
          <cell r="C7443" t="str">
            <v>CHILCOTIN RIVER</v>
          </cell>
          <cell r="D7443" t="str">
            <v>5</v>
          </cell>
          <cell r="E7443" t="str">
            <v>9</v>
          </cell>
          <cell r="F7443">
            <v>11</v>
          </cell>
          <cell r="G7443">
            <v>26</v>
          </cell>
          <cell r="H7443">
            <v>3</v>
          </cell>
          <cell r="I7443">
            <v>3</v>
          </cell>
          <cell r="J7443">
            <v>3</v>
          </cell>
          <cell r="K7443">
            <v>0</v>
          </cell>
        </row>
        <row r="7444">
          <cell r="A7444">
            <v>1989</v>
          </cell>
          <cell r="B7444" t="str">
            <v>304</v>
          </cell>
          <cell r="C7444" t="str">
            <v>CHILKO RIVER</v>
          </cell>
          <cell r="D7444" t="str">
            <v>5</v>
          </cell>
          <cell r="E7444" t="str">
            <v>0</v>
          </cell>
          <cell r="F7444">
            <v>2</v>
          </cell>
          <cell r="G7444">
            <v>10</v>
          </cell>
          <cell r="H7444">
            <v>2</v>
          </cell>
          <cell r="I7444">
            <v>0</v>
          </cell>
          <cell r="J7444">
            <v>0</v>
          </cell>
          <cell r="K7444">
            <v>0</v>
          </cell>
        </row>
        <row r="7445">
          <cell r="A7445">
            <v>1989</v>
          </cell>
          <cell r="B7445" t="str">
            <v>304</v>
          </cell>
          <cell r="C7445" t="str">
            <v>CHILKO RIVER</v>
          </cell>
          <cell r="D7445" t="str">
            <v>5</v>
          </cell>
          <cell r="E7445" t="str">
            <v>5</v>
          </cell>
          <cell r="F7445">
            <v>17</v>
          </cell>
          <cell r="G7445">
            <v>47</v>
          </cell>
          <cell r="H7445">
            <v>0</v>
          </cell>
          <cell r="I7445">
            <v>3</v>
          </cell>
          <cell r="J7445">
            <v>0</v>
          </cell>
          <cell r="K7445">
            <v>0</v>
          </cell>
        </row>
        <row r="7446">
          <cell r="A7446">
            <v>1989</v>
          </cell>
          <cell r="B7446" t="str">
            <v>305</v>
          </cell>
          <cell r="C7446" t="str">
            <v>CHUCKWALLA RIVER</v>
          </cell>
          <cell r="D7446" t="str">
            <v>5</v>
          </cell>
          <cell r="E7446" t="str">
            <v>0</v>
          </cell>
          <cell r="F7446">
            <v>8</v>
          </cell>
          <cell r="G7446">
            <v>21</v>
          </cell>
          <cell r="H7446">
            <v>8</v>
          </cell>
          <cell r="I7446">
            <v>27</v>
          </cell>
          <cell r="J7446">
            <v>0</v>
          </cell>
          <cell r="K7446">
            <v>0</v>
          </cell>
        </row>
        <row r="7447">
          <cell r="A7447">
            <v>1989</v>
          </cell>
          <cell r="B7447" t="str">
            <v>305</v>
          </cell>
          <cell r="C7447" t="str">
            <v>CHUCKWALLA RIVER</v>
          </cell>
          <cell r="D7447" t="str">
            <v>5</v>
          </cell>
          <cell r="E7447" t="str">
            <v>2</v>
          </cell>
          <cell r="F7447">
            <v>9</v>
          </cell>
          <cell r="G7447">
            <v>27</v>
          </cell>
          <cell r="H7447">
            <v>13</v>
          </cell>
          <cell r="I7447">
            <v>9</v>
          </cell>
          <cell r="J7447">
            <v>0</v>
          </cell>
          <cell r="K7447">
            <v>0</v>
          </cell>
        </row>
        <row r="7448">
          <cell r="A7448">
            <v>1989</v>
          </cell>
          <cell r="B7448" t="str">
            <v>307</v>
          </cell>
          <cell r="C7448" t="str">
            <v>DEAN RIVER</v>
          </cell>
          <cell r="D7448" t="str">
            <v>5</v>
          </cell>
          <cell r="E7448" t="str">
            <v>0</v>
          </cell>
          <cell r="F7448">
            <v>483</v>
          </cell>
          <cell r="G7448">
            <v>3222</v>
          </cell>
          <cell r="H7448">
            <v>41</v>
          </cell>
          <cell r="I7448">
            <v>4344</v>
          </cell>
          <cell r="J7448">
            <v>0</v>
          </cell>
          <cell r="K7448">
            <v>101</v>
          </cell>
        </row>
        <row r="7449">
          <cell r="A7449">
            <v>1989</v>
          </cell>
          <cell r="B7449" t="str">
            <v>307</v>
          </cell>
          <cell r="C7449" t="str">
            <v>DEAN RIVER</v>
          </cell>
          <cell r="D7449" t="str">
            <v>5</v>
          </cell>
          <cell r="E7449" t="str">
            <v>1</v>
          </cell>
          <cell r="F7449">
            <v>41</v>
          </cell>
          <cell r="G7449">
            <v>172</v>
          </cell>
          <cell r="H7449">
            <v>0</v>
          </cell>
          <cell r="I7449">
            <v>127</v>
          </cell>
          <cell r="J7449">
            <v>0</v>
          </cell>
          <cell r="K7449">
            <v>0</v>
          </cell>
        </row>
        <row r="7450">
          <cell r="A7450">
            <v>1989</v>
          </cell>
          <cell r="B7450" t="str">
            <v>307</v>
          </cell>
          <cell r="C7450" t="str">
            <v>DEAN RIVER</v>
          </cell>
          <cell r="D7450" t="str">
            <v>5</v>
          </cell>
          <cell r="E7450" t="str">
            <v>2</v>
          </cell>
          <cell r="F7450">
            <v>134</v>
          </cell>
          <cell r="G7450">
            <v>725</v>
          </cell>
          <cell r="H7450">
            <v>63</v>
          </cell>
          <cell r="I7450">
            <v>891</v>
          </cell>
          <cell r="J7450">
            <v>0</v>
          </cell>
          <cell r="K7450">
            <v>0</v>
          </cell>
        </row>
        <row r="7451">
          <cell r="A7451">
            <v>1989</v>
          </cell>
          <cell r="B7451" t="str">
            <v>307</v>
          </cell>
          <cell r="C7451" t="str">
            <v>DEAN RIVER</v>
          </cell>
          <cell r="D7451" t="str">
            <v>5</v>
          </cell>
          <cell r="E7451" t="str">
            <v>3</v>
          </cell>
          <cell r="F7451">
            <v>55</v>
          </cell>
          <cell r="G7451">
            <v>347</v>
          </cell>
          <cell r="H7451">
            <v>33</v>
          </cell>
          <cell r="I7451">
            <v>325</v>
          </cell>
          <cell r="J7451">
            <v>0</v>
          </cell>
          <cell r="K7451">
            <v>0</v>
          </cell>
        </row>
        <row r="7452">
          <cell r="A7452">
            <v>1989</v>
          </cell>
          <cell r="B7452" t="str">
            <v>307</v>
          </cell>
          <cell r="C7452" t="str">
            <v>DEAN RIVER</v>
          </cell>
          <cell r="D7452" t="str">
            <v>5</v>
          </cell>
          <cell r="E7452" t="str">
            <v>4</v>
          </cell>
          <cell r="F7452">
            <v>7</v>
          </cell>
          <cell r="G7452">
            <v>58</v>
          </cell>
          <cell r="H7452">
            <v>7</v>
          </cell>
          <cell r="I7452">
            <v>47</v>
          </cell>
          <cell r="J7452">
            <v>0</v>
          </cell>
          <cell r="K7452">
            <v>0</v>
          </cell>
        </row>
        <row r="7453">
          <cell r="A7453">
            <v>1989</v>
          </cell>
          <cell r="B7453" t="str">
            <v>307</v>
          </cell>
          <cell r="C7453" t="str">
            <v>DEAN RIVER</v>
          </cell>
          <cell r="D7453" t="str">
            <v>5</v>
          </cell>
          <cell r="E7453" t="str">
            <v>5</v>
          </cell>
          <cell r="F7453">
            <v>74</v>
          </cell>
          <cell r="G7453">
            <v>432</v>
          </cell>
          <cell r="H7453">
            <v>34</v>
          </cell>
          <cell r="I7453">
            <v>297</v>
          </cell>
          <cell r="J7453">
            <v>0</v>
          </cell>
          <cell r="K7453">
            <v>0</v>
          </cell>
        </row>
        <row r="7454">
          <cell r="A7454">
            <v>1989</v>
          </cell>
          <cell r="B7454" t="str">
            <v>307</v>
          </cell>
          <cell r="C7454" t="str">
            <v>DEAN RIVER</v>
          </cell>
          <cell r="D7454" t="str">
            <v>5</v>
          </cell>
          <cell r="E7454" t="str">
            <v>6</v>
          </cell>
          <cell r="F7454">
            <v>24</v>
          </cell>
          <cell r="G7454">
            <v>90</v>
          </cell>
          <cell r="H7454">
            <v>8</v>
          </cell>
          <cell r="I7454">
            <v>37</v>
          </cell>
          <cell r="J7454">
            <v>0</v>
          </cell>
          <cell r="K7454">
            <v>0</v>
          </cell>
        </row>
        <row r="7455">
          <cell r="A7455">
            <v>1989</v>
          </cell>
          <cell r="B7455" t="str">
            <v>307</v>
          </cell>
          <cell r="C7455" t="str">
            <v>DEAN RIVER</v>
          </cell>
          <cell r="D7455" t="str">
            <v>5</v>
          </cell>
          <cell r="E7455" t="str">
            <v>7</v>
          </cell>
          <cell r="F7455">
            <v>38</v>
          </cell>
          <cell r="G7455">
            <v>142</v>
          </cell>
          <cell r="H7455">
            <v>15</v>
          </cell>
          <cell r="I7455">
            <v>73</v>
          </cell>
          <cell r="J7455">
            <v>0</v>
          </cell>
          <cell r="K7455">
            <v>4</v>
          </cell>
        </row>
        <row r="7456">
          <cell r="A7456">
            <v>1989</v>
          </cell>
          <cell r="B7456" t="str">
            <v>307</v>
          </cell>
          <cell r="C7456" t="str">
            <v>DEAN RIVER</v>
          </cell>
          <cell r="D7456" t="str">
            <v>5</v>
          </cell>
          <cell r="E7456" t="str">
            <v>8</v>
          </cell>
          <cell r="F7456">
            <v>45</v>
          </cell>
          <cell r="G7456">
            <v>215</v>
          </cell>
          <cell r="H7456">
            <v>33</v>
          </cell>
          <cell r="I7456">
            <v>148</v>
          </cell>
          <cell r="J7456">
            <v>0</v>
          </cell>
          <cell r="K7456">
            <v>4</v>
          </cell>
        </row>
        <row r="7457">
          <cell r="A7457">
            <v>1989</v>
          </cell>
          <cell r="B7457" t="str">
            <v>307</v>
          </cell>
          <cell r="C7457" t="str">
            <v>DEAN RIVER</v>
          </cell>
          <cell r="D7457" t="str">
            <v>5</v>
          </cell>
          <cell r="E7457" t="str">
            <v>9</v>
          </cell>
          <cell r="F7457">
            <v>84</v>
          </cell>
          <cell r="G7457">
            <v>455</v>
          </cell>
          <cell r="H7457">
            <v>24</v>
          </cell>
          <cell r="I7457">
            <v>273</v>
          </cell>
          <cell r="J7457">
            <v>0</v>
          </cell>
          <cell r="K7457">
            <v>8</v>
          </cell>
        </row>
        <row r="7458">
          <cell r="A7458">
            <v>1989</v>
          </cell>
          <cell r="B7458" t="str">
            <v>308</v>
          </cell>
          <cell r="C7458" t="str">
            <v>KILBELLA RIVER</v>
          </cell>
          <cell r="D7458" t="str">
            <v>5</v>
          </cell>
          <cell r="E7458" t="str">
            <v>0</v>
          </cell>
          <cell r="F7458">
            <v>64</v>
          </cell>
          <cell r="G7458">
            <v>192</v>
          </cell>
          <cell r="H7458">
            <v>64</v>
          </cell>
          <cell r="I7458">
            <v>242</v>
          </cell>
          <cell r="J7458">
            <v>0</v>
          </cell>
          <cell r="K7458">
            <v>10</v>
          </cell>
        </row>
        <row r="7459">
          <cell r="A7459">
            <v>1989</v>
          </cell>
          <cell r="B7459" t="str">
            <v>308</v>
          </cell>
          <cell r="C7459" t="str">
            <v>KILBELLA RIVER</v>
          </cell>
          <cell r="D7459" t="str">
            <v>5</v>
          </cell>
          <cell r="E7459" t="str">
            <v>5</v>
          </cell>
          <cell r="F7459">
            <v>10</v>
          </cell>
          <cell r="G7459">
            <v>24</v>
          </cell>
          <cell r="H7459">
            <v>6</v>
          </cell>
          <cell r="I7459">
            <v>21</v>
          </cell>
          <cell r="J7459">
            <v>0</v>
          </cell>
          <cell r="K7459">
            <v>0</v>
          </cell>
        </row>
        <row r="7460">
          <cell r="A7460">
            <v>1989</v>
          </cell>
          <cell r="B7460" t="str">
            <v>313</v>
          </cell>
          <cell r="C7460" t="str">
            <v>NEKITE RIVER</v>
          </cell>
          <cell r="D7460" t="str">
            <v>5</v>
          </cell>
          <cell r="E7460" t="str">
            <v>2</v>
          </cell>
          <cell r="F7460">
            <v>4</v>
          </cell>
          <cell r="G7460">
            <v>9</v>
          </cell>
          <cell r="H7460">
            <v>0</v>
          </cell>
          <cell r="I7460">
            <v>0</v>
          </cell>
          <cell r="J7460">
            <v>0</v>
          </cell>
          <cell r="K7460">
            <v>0</v>
          </cell>
        </row>
        <row r="7461">
          <cell r="A7461">
            <v>1989</v>
          </cell>
          <cell r="B7461" t="str">
            <v>316</v>
          </cell>
          <cell r="C7461" t="str">
            <v>QUESNEL RIVER</v>
          </cell>
          <cell r="D7461" t="str">
            <v>5</v>
          </cell>
          <cell r="E7461" t="str">
            <v>5</v>
          </cell>
          <cell r="F7461">
            <v>3</v>
          </cell>
          <cell r="G7461">
            <v>10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</row>
        <row r="7462">
          <cell r="A7462">
            <v>1989</v>
          </cell>
          <cell r="B7462" t="str">
            <v>317</v>
          </cell>
          <cell r="C7462" t="str">
            <v>SALLOOMT RIVER</v>
          </cell>
          <cell r="D7462" t="str">
            <v>5</v>
          </cell>
          <cell r="E7462" t="str">
            <v>5</v>
          </cell>
          <cell r="F7462">
            <v>7</v>
          </cell>
          <cell r="G7462">
            <v>20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</row>
        <row r="7463">
          <cell r="A7463">
            <v>1989</v>
          </cell>
          <cell r="B7463" t="str">
            <v>325</v>
          </cell>
          <cell r="C7463" t="str">
            <v>BABINE RIVER</v>
          </cell>
          <cell r="D7463" t="str">
            <v>6</v>
          </cell>
          <cell r="E7463" t="str">
            <v>0</v>
          </cell>
          <cell r="F7463">
            <v>295</v>
          </cell>
          <cell r="G7463">
            <v>1621</v>
          </cell>
          <cell r="H7463">
            <v>0</v>
          </cell>
          <cell r="I7463">
            <v>2419</v>
          </cell>
          <cell r="J7463">
            <v>0</v>
          </cell>
          <cell r="K7463">
            <v>91</v>
          </cell>
        </row>
        <row r="7464">
          <cell r="A7464">
            <v>1989</v>
          </cell>
          <cell r="B7464" t="str">
            <v>325</v>
          </cell>
          <cell r="C7464" t="str">
            <v>BABINE RIVER</v>
          </cell>
          <cell r="D7464" t="str">
            <v>6</v>
          </cell>
          <cell r="E7464" t="str">
            <v>1</v>
          </cell>
          <cell r="F7464">
            <v>20</v>
          </cell>
          <cell r="G7464">
            <v>497</v>
          </cell>
          <cell r="H7464">
            <v>0</v>
          </cell>
          <cell r="I7464">
            <v>1191</v>
          </cell>
          <cell r="J7464">
            <v>0</v>
          </cell>
          <cell r="K7464">
            <v>0</v>
          </cell>
        </row>
        <row r="7465">
          <cell r="A7465">
            <v>1989</v>
          </cell>
          <cell r="B7465" t="str">
            <v>325</v>
          </cell>
          <cell r="C7465" t="str">
            <v>BABINE RIVER</v>
          </cell>
          <cell r="D7465" t="str">
            <v>6</v>
          </cell>
          <cell r="E7465" t="str">
            <v>2</v>
          </cell>
          <cell r="F7465">
            <v>63</v>
          </cell>
          <cell r="G7465">
            <v>734</v>
          </cell>
          <cell r="H7465">
            <v>18</v>
          </cell>
          <cell r="I7465">
            <v>421</v>
          </cell>
          <cell r="J7465">
            <v>9</v>
          </cell>
          <cell r="K7465">
            <v>36</v>
          </cell>
        </row>
        <row r="7466">
          <cell r="A7466">
            <v>1989</v>
          </cell>
          <cell r="B7466" t="str">
            <v>325</v>
          </cell>
          <cell r="C7466" t="str">
            <v>BABINE RIVER</v>
          </cell>
          <cell r="D7466" t="str">
            <v>6</v>
          </cell>
          <cell r="E7466" t="str">
            <v>5</v>
          </cell>
          <cell r="F7466">
            <v>3</v>
          </cell>
          <cell r="G7466">
            <v>7</v>
          </cell>
          <cell r="H7466">
            <v>0</v>
          </cell>
          <cell r="I7466">
            <v>3</v>
          </cell>
          <cell r="J7466">
            <v>0</v>
          </cell>
          <cell r="K7466">
            <v>0</v>
          </cell>
        </row>
        <row r="7467">
          <cell r="A7467">
            <v>1989</v>
          </cell>
          <cell r="B7467" t="str">
            <v>325</v>
          </cell>
          <cell r="C7467" t="str">
            <v>BABINE RIVER</v>
          </cell>
          <cell r="D7467" t="str">
            <v>6</v>
          </cell>
          <cell r="E7467" t="str">
            <v>6</v>
          </cell>
          <cell r="F7467">
            <v>85</v>
          </cell>
          <cell r="G7467">
            <v>403</v>
          </cell>
          <cell r="H7467">
            <v>4</v>
          </cell>
          <cell r="I7467">
            <v>875</v>
          </cell>
          <cell r="J7467">
            <v>0</v>
          </cell>
          <cell r="K7467">
            <v>16</v>
          </cell>
        </row>
        <row r="7468">
          <cell r="A7468">
            <v>1989</v>
          </cell>
          <cell r="B7468" t="str">
            <v>325</v>
          </cell>
          <cell r="C7468" t="str">
            <v>BABINE RIVER</v>
          </cell>
          <cell r="D7468" t="str">
            <v>6</v>
          </cell>
          <cell r="E7468" t="str">
            <v>7</v>
          </cell>
          <cell r="F7468">
            <v>12</v>
          </cell>
          <cell r="G7468">
            <v>27</v>
          </cell>
          <cell r="H7468">
            <v>0</v>
          </cell>
          <cell r="I7468">
            <v>15</v>
          </cell>
          <cell r="J7468">
            <v>0</v>
          </cell>
          <cell r="K7468">
            <v>0</v>
          </cell>
        </row>
        <row r="7469">
          <cell r="A7469">
            <v>1989</v>
          </cell>
          <cell r="B7469" t="str">
            <v>325</v>
          </cell>
          <cell r="C7469" t="str">
            <v>BABINE RIVER</v>
          </cell>
          <cell r="D7469" t="str">
            <v>6</v>
          </cell>
          <cell r="E7469" t="str">
            <v>8</v>
          </cell>
          <cell r="F7469">
            <v>4</v>
          </cell>
          <cell r="G7469">
            <v>11</v>
          </cell>
          <cell r="H7469">
            <v>0</v>
          </cell>
          <cell r="I7469">
            <v>7</v>
          </cell>
          <cell r="J7469">
            <v>0</v>
          </cell>
          <cell r="K7469">
            <v>0</v>
          </cell>
        </row>
        <row r="7470">
          <cell r="A7470">
            <v>1989</v>
          </cell>
          <cell r="B7470" t="str">
            <v>325</v>
          </cell>
          <cell r="C7470" t="str">
            <v>BABINE RIVER</v>
          </cell>
          <cell r="D7470" t="str">
            <v>6</v>
          </cell>
          <cell r="E7470" t="str">
            <v>9</v>
          </cell>
          <cell r="F7470">
            <v>39</v>
          </cell>
          <cell r="G7470">
            <v>139</v>
          </cell>
          <cell r="H7470">
            <v>3</v>
          </cell>
          <cell r="I7470">
            <v>21</v>
          </cell>
          <cell r="J7470">
            <v>0</v>
          </cell>
          <cell r="K7470">
            <v>0</v>
          </cell>
        </row>
        <row r="7471">
          <cell r="A7471">
            <v>1989</v>
          </cell>
          <cell r="B7471" t="str">
            <v>326</v>
          </cell>
          <cell r="C7471" t="str">
            <v>BEAR RIVER</v>
          </cell>
          <cell r="D7471" t="str">
            <v>6</v>
          </cell>
          <cell r="E7471" t="str">
            <v>0</v>
          </cell>
          <cell r="F7471">
            <v>2</v>
          </cell>
          <cell r="G7471">
            <v>2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</row>
        <row r="7472">
          <cell r="A7472">
            <v>1989</v>
          </cell>
          <cell r="B7472" t="str">
            <v>327</v>
          </cell>
          <cell r="C7472" t="str">
            <v>BELL IRVING RIVER</v>
          </cell>
          <cell r="D7472" t="str">
            <v>6</v>
          </cell>
          <cell r="E7472" t="str">
            <v>6</v>
          </cell>
          <cell r="F7472">
            <v>8</v>
          </cell>
          <cell r="G7472">
            <v>12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</row>
        <row r="7473">
          <cell r="A7473">
            <v>1989</v>
          </cell>
          <cell r="B7473" t="str">
            <v>327</v>
          </cell>
          <cell r="C7473" t="str">
            <v>BELL IRVING RIVER</v>
          </cell>
          <cell r="D7473" t="str">
            <v>6</v>
          </cell>
          <cell r="E7473" t="str">
            <v>7</v>
          </cell>
          <cell r="F7473">
            <v>8</v>
          </cell>
          <cell r="G7473">
            <v>38</v>
          </cell>
          <cell r="H7473">
            <v>8</v>
          </cell>
          <cell r="I7473">
            <v>69</v>
          </cell>
          <cell r="J7473">
            <v>0</v>
          </cell>
          <cell r="K7473">
            <v>0</v>
          </cell>
        </row>
        <row r="7474">
          <cell r="A7474">
            <v>1989</v>
          </cell>
          <cell r="B7474" t="str">
            <v>328</v>
          </cell>
          <cell r="C7474" t="str">
            <v>BISH CREEK</v>
          </cell>
          <cell r="D7474" t="str">
            <v>6</v>
          </cell>
          <cell r="E7474" t="str">
            <v>2</v>
          </cell>
          <cell r="F7474">
            <v>18</v>
          </cell>
          <cell r="G7474">
            <v>107</v>
          </cell>
          <cell r="H7474">
            <v>0</v>
          </cell>
          <cell r="I7474">
            <v>31</v>
          </cell>
          <cell r="J7474">
            <v>22</v>
          </cell>
          <cell r="K7474">
            <v>0</v>
          </cell>
        </row>
        <row r="7475">
          <cell r="A7475">
            <v>1989</v>
          </cell>
          <cell r="B7475" t="str">
            <v>328</v>
          </cell>
          <cell r="C7475" t="str">
            <v>BISH CREEK</v>
          </cell>
          <cell r="D7475" t="str">
            <v>6</v>
          </cell>
          <cell r="E7475" t="str">
            <v>5</v>
          </cell>
          <cell r="F7475">
            <v>3</v>
          </cell>
          <cell r="G7475">
            <v>7</v>
          </cell>
          <cell r="H7475">
            <v>3</v>
          </cell>
          <cell r="I7475">
            <v>20</v>
          </cell>
          <cell r="J7475">
            <v>0</v>
          </cell>
          <cell r="K7475">
            <v>0</v>
          </cell>
        </row>
        <row r="7476">
          <cell r="A7476">
            <v>1989</v>
          </cell>
          <cell r="B7476" t="str">
            <v>328</v>
          </cell>
          <cell r="C7476" t="str">
            <v>BISH CREEK</v>
          </cell>
          <cell r="D7476" t="str">
            <v>6</v>
          </cell>
          <cell r="E7476" t="str">
            <v>6</v>
          </cell>
          <cell r="F7476">
            <v>8</v>
          </cell>
          <cell r="G7476">
            <v>12</v>
          </cell>
          <cell r="H7476">
            <v>0</v>
          </cell>
          <cell r="I7476">
            <v>20</v>
          </cell>
          <cell r="J7476">
            <v>0</v>
          </cell>
          <cell r="K7476">
            <v>0</v>
          </cell>
        </row>
        <row r="7477">
          <cell r="A7477">
            <v>1989</v>
          </cell>
          <cell r="B7477" t="str">
            <v>329</v>
          </cell>
          <cell r="C7477" t="str">
            <v>BULKLEY RIVER</v>
          </cell>
          <cell r="D7477" t="str">
            <v>6</v>
          </cell>
          <cell r="E7477" t="str">
            <v>0</v>
          </cell>
          <cell r="F7477">
            <v>402</v>
          </cell>
          <cell r="G7477">
            <v>1976</v>
          </cell>
          <cell r="H7477">
            <v>27</v>
          </cell>
          <cell r="I7477">
            <v>2106</v>
          </cell>
          <cell r="J7477">
            <v>0</v>
          </cell>
          <cell r="K7477">
            <v>39</v>
          </cell>
        </row>
        <row r="7478">
          <cell r="A7478">
            <v>1989</v>
          </cell>
          <cell r="B7478" t="str">
            <v>329</v>
          </cell>
          <cell r="C7478" t="str">
            <v>BULKLEY RIVER</v>
          </cell>
          <cell r="D7478" t="str">
            <v>6</v>
          </cell>
          <cell r="E7478" t="str">
            <v>1</v>
          </cell>
          <cell r="F7478">
            <v>41</v>
          </cell>
          <cell r="G7478">
            <v>213</v>
          </cell>
          <cell r="H7478">
            <v>20</v>
          </cell>
          <cell r="I7478">
            <v>137</v>
          </cell>
          <cell r="J7478">
            <v>0</v>
          </cell>
          <cell r="K7478">
            <v>0</v>
          </cell>
        </row>
        <row r="7479">
          <cell r="A7479">
            <v>1989</v>
          </cell>
          <cell r="B7479" t="str">
            <v>329</v>
          </cell>
          <cell r="C7479" t="str">
            <v>BULKLEY RIVER</v>
          </cell>
          <cell r="D7479" t="str">
            <v>6</v>
          </cell>
          <cell r="E7479" t="str">
            <v>2</v>
          </cell>
          <cell r="F7479">
            <v>170</v>
          </cell>
          <cell r="G7479">
            <v>645</v>
          </cell>
          <cell r="H7479">
            <v>27</v>
          </cell>
          <cell r="I7479">
            <v>425</v>
          </cell>
          <cell r="J7479">
            <v>0</v>
          </cell>
          <cell r="K7479">
            <v>0</v>
          </cell>
        </row>
        <row r="7480">
          <cell r="A7480">
            <v>1989</v>
          </cell>
          <cell r="B7480" t="str">
            <v>329</v>
          </cell>
          <cell r="C7480" t="str">
            <v>BULKLEY RIVER</v>
          </cell>
          <cell r="D7480" t="str">
            <v>6</v>
          </cell>
          <cell r="E7480" t="str">
            <v>3</v>
          </cell>
          <cell r="F7480">
            <v>18</v>
          </cell>
          <cell r="G7480">
            <v>78</v>
          </cell>
          <cell r="H7480">
            <v>7</v>
          </cell>
          <cell r="I7480">
            <v>85</v>
          </cell>
          <cell r="J7480">
            <v>0</v>
          </cell>
          <cell r="K7480">
            <v>0</v>
          </cell>
        </row>
        <row r="7481">
          <cell r="A7481">
            <v>1989</v>
          </cell>
          <cell r="B7481" t="str">
            <v>329</v>
          </cell>
          <cell r="C7481" t="str">
            <v>BULKLEY RIVER</v>
          </cell>
          <cell r="D7481" t="str">
            <v>6</v>
          </cell>
          <cell r="E7481" t="str">
            <v>4</v>
          </cell>
          <cell r="F7481">
            <v>15</v>
          </cell>
          <cell r="G7481">
            <v>58</v>
          </cell>
          <cell r="H7481">
            <v>0</v>
          </cell>
          <cell r="I7481">
            <v>33</v>
          </cell>
          <cell r="J7481">
            <v>0</v>
          </cell>
          <cell r="K7481">
            <v>0</v>
          </cell>
        </row>
        <row r="7482">
          <cell r="A7482">
            <v>1989</v>
          </cell>
          <cell r="B7482" t="str">
            <v>329</v>
          </cell>
          <cell r="C7482" t="str">
            <v>BULKLEY RIVER</v>
          </cell>
          <cell r="D7482" t="str">
            <v>6</v>
          </cell>
          <cell r="E7482" t="str">
            <v>5</v>
          </cell>
          <cell r="F7482">
            <v>27</v>
          </cell>
          <cell r="G7482">
            <v>196</v>
          </cell>
          <cell r="H7482">
            <v>17</v>
          </cell>
          <cell r="I7482">
            <v>81</v>
          </cell>
          <cell r="J7482">
            <v>0</v>
          </cell>
          <cell r="K7482">
            <v>0</v>
          </cell>
        </row>
        <row r="7483">
          <cell r="A7483">
            <v>1989</v>
          </cell>
          <cell r="B7483" t="str">
            <v>329</v>
          </cell>
          <cell r="C7483" t="str">
            <v>BULKLEY RIVER</v>
          </cell>
          <cell r="D7483" t="str">
            <v>6</v>
          </cell>
          <cell r="E7483" t="str">
            <v>6</v>
          </cell>
          <cell r="F7483">
            <v>744</v>
          </cell>
          <cell r="G7483">
            <v>6176</v>
          </cell>
          <cell r="H7483">
            <v>309</v>
          </cell>
          <cell r="I7483">
            <v>3177</v>
          </cell>
          <cell r="J7483">
            <v>0</v>
          </cell>
          <cell r="K7483">
            <v>118</v>
          </cell>
        </row>
        <row r="7484">
          <cell r="A7484">
            <v>1989</v>
          </cell>
          <cell r="B7484" t="str">
            <v>329</v>
          </cell>
          <cell r="C7484" t="str">
            <v>BULKLEY RIVER</v>
          </cell>
          <cell r="D7484" t="str">
            <v>6</v>
          </cell>
          <cell r="E7484" t="str">
            <v>7</v>
          </cell>
          <cell r="F7484">
            <v>204</v>
          </cell>
          <cell r="G7484">
            <v>906</v>
          </cell>
          <cell r="H7484">
            <v>104</v>
          </cell>
          <cell r="I7484">
            <v>710</v>
          </cell>
          <cell r="J7484">
            <v>0</v>
          </cell>
          <cell r="K7484">
            <v>0</v>
          </cell>
        </row>
        <row r="7485">
          <cell r="A7485">
            <v>1989</v>
          </cell>
          <cell r="B7485" t="str">
            <v>329</v>
          </cell>
          <cell r="C7485" t="str">
            <v>BULKLEY RIVER</v>
          </cell>
          <cell r="D7485" t="str">
            <v>6</v>
          </cell>
          <cell r="E7485" t="str">
            <v>8</v>
          </cell>
          <cell r="F7485">
            <v>7</v>
          </cell>
          <cell r="G7485">
            <v>22</v>
          </cell>
          <cell r="H7485">
            <v>4</v>
          </cell>
          <cell r="I7485">
            <v>7</v>
          </cell>
          <cell r="J7485">
            <v>0</v>
          </cell>
          <cell r="K7485">
            <v>0</v>
          </cell>
        </row>
        <row r="7486">
          <cell r="A7486">
            <v>1989</v>
          </cell>
          <cell r="B7486" t="str">
            <v>329</v>
          </cell>
          <cell r="C7486" t="str">
            <v>BULKLEY RIVER</v>
          </cell>
          <cell r="D7486" t="str">
            <v>6</v>
          </cell>
          <cell r="E7486" t="str">
            <v>9</v>
          </cell>
          <cell r="F7486">
            <v>179</v>
          </cell>
          <cell r="G7486">
            <v>770</v>
          </cell>
          <cell r="H7486">
            <v>47</v>
          </cell>
          <cell r="I7486">
            <v>297</v>
          </cell>
          <cell r="J7486">
            <v>0</v>
          </cell>
          <cell r="K7486">
            <v>13</v>
          </cell>
        </row>
        <row r="7487">
          <cell r="A7487">
            <v>1989</v>
          </cell>
          <cell r="B7487" t="str">
            <v>331</v>
          </cell>
          <cell r="C7487" t="str">
            <v>CANOONA RIVER</v>
          </cell>
          <cell r="D7487" t="str">
            <v>6</v>
          </cell>
          <cell r="E7487" t="str">
            <v>6</v>
          </cell>
          <cell r="F7487">
            <v>4</v>
          </cell>
          <cell r="G7487">
            <v>20</v>
          </cell>
          <cell r="H7487">
            <v>0</v>
          </cell>
          <cell r="I7487">
            <v>41</v>
          </cell>
          <cell r="J7487">
            <v>0</v>
          </cell>
          <cell r="K7487">
            <v>0</v>
          </cell>
        </row>
        <row r="7488">
          <cell r="A7488">
            <v>1989</v>
          </cell>
          <cell r="B7488" t="str">
            <v>332</v>
          </cell>
          <cell r="C7488" t="str">
            <v>CEDAR CREEK</v>
          </cell>
          <cell r="D7488" t="str">
            <v>6</v>
          </cell>
          <cell r="E7488" t="str">
            <v>9</v>
          </cell>
          <cell r="F7488">
            <v>5</v>
          </cell>
          <cell r="G7488">
            <v>5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</row>
        <row r="7489">
          <cell r="A7489">
            <v>1989</v>
          </cell>
          <cell r="B7489" t="str">
            <v>333</v>
          </cell>
          <cell r="C7489" t="str">
            <v>CLORE RIVER</v>
          </cell>
          <cell r="D7489" t="str">
            <v>6</v>
          </cell>
          <cell r="E7489" t="str">
            <v>0</v>
          </cell>
          <cell r="F7489">
            <v>4</v>
          </cell>
          <cell r="G7489">
            <v>4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</row>
        <row r="7490">
          <cell r="A7490">
            <v>1989</v>
          </cell>
          <cell r="B7490" t="str">
            <v>333</v>
          </cell>
          <cell r="C7490" t="str">
            <v>CLORE RIVER</v>
          </cell>
          <cell r="D7490" t="str">
            <v>6</v>
          </cell>
          <cell r="E7490" t="str">
            <v>6</v>
          </cell>
          <cell r="F7490">
            <v>12</v>
          </cell>
          <cell r="G7490">
            <v>77</v>
          </cell>
          <cell r="H7490">
            <v>4</v>
          </cell>
          <cell r="I7490">
            <v>65</v>
          </cell>
          <cell r="J7490">
            <v>0</v>
          </cell>
          <cell r="K7490">
            <v>0</v>
          </cell>
        </row>
        <row r="7491">
          <cell r="A7491">
            <v>1989</v>
          </cell>
          <cell r="B7491" t="str">
            <v>334</v>
          </cell>
          <cell r="C7491" t="str">
            <v>CRANBERRY RIVER</v>
          </cell>
          <cell r="D7491" t="str">
            <v>6</v>
          </cell>
          <cell r="E7491" t="str">
            <v>0</v>
          </cell>
          <cell r="F7491">
            <v>8</v>
          </cell>
          <cell r="G7491">
            <v>14</v>
          </cell>
          <cell r="H7491">
            <v>2</v>
          </cell>
          <cell r="I7491">
            <v>25</v>
          </cell>
          <cell r="J7491">
            <v>0</v>
          </cell>
          <cell r="K7491">
            <v>0</v>
          </cell>
        </row>
        <row r="7492">
          <cell r="A7492">
            <v>1989</v>
          </cell>
          <cell r="B7492" t="str">
            <v>334</v>
          </cell>
          <cell r="C7492" t="str">
            <v>CRANBERRY RIVER</v>
          </cell>
          <cell r="D7492" t="str">
            <v>6</v>
          </cell>
          <cell r="E7492" t="str">
            <v>2</v>
          </cell>
          <cell r="F7492">
            <v>13</v>
          </cell>
          <cell r="G7492">
            <v>45</v>
          </cell>
          <cell r="H7492">
            <v>13</v>
          </cell>
          <cell r="I7492">
            <v>72</v>
          </cell>
          <cell r="J7492">
            <v>0</v>
          </cell>
          <cell r="K7492">
            <v>0</v>
          </cell>
        </row>
        <row r="7493">
          <cell r="A7493">
            <v>1989</v>
          </cell>
          <cell r="B7493" t="str">
            <v>334</v>
          </cell>
          <cell r="C7493" t="str">
            <v>CRANBERRY RIVER</v>
          </cell>
          <cell r="D7493" t="str">
            <v>6</v>
          </cell>
          <cell r="E7493" t="str">
            <v>3</v>
          </cell>
          <cell r="F7493">
            <v>4</v>
          </cell>
          <cell r="G7493">
            <v>4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</row>
        <row r="7494">
          <cell r="A7494">
            <v>1989</v>
          </cell>
          <cell r="B7494" t="str">
            <v>334</v>
          </cell>
          <cell r="C7494" t="str">
            <v>CRANBERRY RIVER</v>
          </cell>
          <cell r="D7494" t="str">
            <v>6</v>
          </cell>
          <cell r="E7494" t="str">
            <v>4</v>
          </cell>
          <cell r="F7494">
            <v>7</v>
          </cell>
          <cell r="G7494">
            <v>40</v>
          </cell>
          <cell r="H7494">
            <v>4</v>
          </cell>
          <cell r="I7494">
            <v>0</v>
          </cell>
          <cell r="J7494">
            <v>0</v>
          </cell>
          <cell r="K7494">
            <v>0</v>
          </cell>
        </row>
        <row r="7495">
          <cell r="A7495">
            <v>1989</v>
          </cell>
          <cell r="B7495" t="str">
            <v>334</v>
          </cell>
          <cell r="C7495" t="str">
            <v>CRANBERRY RIVER</v>
          </cell>
          <cell r="D7495" t="str">
            <v>6</v>
          </cell>
          <cell r="E7495" t="str">
            <v>6</v>
          </cell>
          <cell r="F7495">
            <v>65</v>
          </cell>
          <cell r="G7495">
            <v>220</v>
          </cell>
          <cell r="H7495">
            <v>33</v>
          </cell>
          <cell r="I7495">
            <v>256</v>
          </cell>
          <cell r="J7495">
            <v>0</v>
          </cell>
          <cell r="K7495">
            <v>0</v>
          </cell>
        </row>
        <row r="7496">
          <cell r="A7496">
            <v>1989</v>
          </cell>
          <cell r="B7496" t="str">
            <v>334</v>
          </cell>
          <cell r="C7496" t="str">
            <v>CRANBERRY RIVER</v>
          </cell>
          <cell r="D7496" t="str">
            <v>6</v>
          </cell>
          <cell r="E7496" t="str">
            <v>7</v>
          </cell>
          <cell r="F7496">
            <v>84</v>
          </cell>
          <cell r="G7496">
            <v>242</v>
          </cell>
          <cell r="H7496">
            <v>35</v>
          </cell>
          <cell r="I7496">
            <v>42</v>
          </cell>
          <cell r="J7496">
            <v>4</v>
          </cell>
          <cell r="K7496">
            <v>4</v>
          </cell>
        </row>
        <row r="7497">
          <cell r="A7497">
            <v>1989</v>
          </cell>
          <cell r="B7497" t="str">
            <v>334</v>
          </cell>
          <cell r="C7497" t="str">
            <v>CRANBERRY RIVER</v>
          </cell>
          <cell r="D7497" t="str">
            <v>6</v>
          </cell>
          <cell r="E7497" t="str">
            <v>8</v>
          </cell>
          <cell r="F7497">
            <v>4</v>
          </cell>
          <cell r="G7497">
            <v>4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</row>
        <row r="7498">
          <cell r="A7498">
            <v>1989</v>
          </cell>
          <cell r="B7498" t="str">
            <v>334</v>
          </cell>
          <cell r="C7498" t="str">
            <v>CRANBERRY RIVER</v>
          </cell>
          <cell r="D7498" t="str">
            <v>6</v>
          </cell>
          <cell r="E7498" t="str">
            <v>9</v>
          </cell>
          <cell r="F7498">
            <v>32</v>
          </cell>
          <cell r="G7498">
            <v>110</v>
          </cell>
          <cell r="H7498">
            <v>13</v>
          </cell>
          <cell r="I7498">
            <v>26</v>
          </cell>
          <cell r="J7498">
            <v>0</v>
          </cell>
          <cell r="K7498">
            <v>0</v>
          </cell>
        </row>
        <row r="7499">
          <cell r="A7499">
            <v>1989</v>
          </cell>
          <cell r="B7499" t="str">
            <v>335</v>
          </cell>
          <cell r="C7499" t="str">
            <v>DALA RIVER</v>
          </cell>
          <cell r="D7499" t="str">
            <v>6</v>
          </cell>
          <cell r="E7499" t="str">
            <v>6</v>
          </cell>
          <cell r="F7499">
            <v>8</v>
          </cell>
          <cell r="G7499">
            <v>16</v>
          </cell>
          <cell r="H7499">
            <v>4</v>
          </cell>
          <cell r="I7499">
            <v>0</v>
          </cell>
          <cell r="J7499">
            <v>0</v>
          </cell>
          <cell r="K7499">
            <v>0</v>
          </cell>
        </row>
        <row r="7500">
          <cell r="A7500">
            <v>1989</v>
          </cell>
          <cell r="B7500" t="str">
            <v>336</v>
          </cell>
          <cell r="C7500" t="str">
            <v>DAMDOCHAX CREEK</v>
          </cell>
          <cell r="D7500" t="str">
            <v>6</v>
          </cell>
          <cell r="E7500" t="str">
            <v>0</v>
          </cell>
          <cell r="F7500">
            <v>33</v>
          </cell>
          <cell r="G7500">
            <v>219</v>
          </cell>
          <cell r="H7500">
            <v>4</v>
          </cell>
          <cell r="I7500">
            <v>221</v>
          </cell>
          <cell r="J7500">
            <v>0</v>
          </cell>
          <cell r="K7500">
            <v>8</v>
          </cell>
        </row>
        <row r="7501">
          <cell r="A7501">
            <v>1989</v>
          </cell>
          <cell r="B7501" t="str">
            <v>336</v>
          </cell>
          <cell r="C7501" t="str">
            <v>DAMDOCHAX CREEK</v>
          </cell>
          <cell r="D7501" t="str">
            <v>6</v>
          </cell>
          <cell r="E7501" t="str">
            <v>6</v>
          </cell>
          <cell r="F7501">
            <v>4</v>
          </cell>
          <cell r="G7501">
            <v>4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</row>
        <row r="7502">
          <cell r="A7502">
            <v>1989</v>
          </cell>
          <cell r="B7502" t="str">
            <v>337</v>
          </cell>
          <cell r="C7502" t="str">
            <v>ECSTALL RIVER</v>
          </cell>
          <cell r="D7502" t="str">
            <v>6</v>
          </cell>
          <cell r="E7502" t="str">
            <v>1</v>
          </cell>
          <cell r="F7502">
            <v>5</v>
          </cell>
          <cell r="G7502">
            <v>5</v>
          </cell>
          <cell r="H7502">
            <v>5</v>
          </cell>
          <cell r="I7502">
            <v>15</v>
          </cell>
          <cell r="J7502">
            <v>0</v>
          </cell>
          <cell r="K7502">
            <v>0</v>
          </cell>
        </row>
        <row r="7503">
          <cell r="A7503">
            <v>1989</v>
          </cell>
          <cell r="B7503" t="str">
            <v>337</v>
          </cell>
          <cell r="C7503" t="str">
            <v>ECSTALL RIVER</v>
          </cell>
          <cell r="D7503" t="str">
            <v>6</v>
          </cell>
          <cell r="E7503" t="str">
            <v>6</v>
          </cell>
          <cell r="F7503">
            <v>4</v>
          </cell>
          <cell r="G7503">
            <v>8</v>
          </cell>
          <cell r="H7503">
            <v>0</v>
          </cell>
          <cell r="I7503">
            <v>12</v>
          </cell>
          <cell r="J7503">
            <v>0</v>
          </cell>
          <cell r="K7503">
            <v>0</v>
          </cell>
        </row>
        <row r="7504">
          <cell r="A7504">
            <v>1989</v>
          </cell>
          <cell r="B7504" t="str">
            <v>338</v>
          </cell>
          <cell r="C7504" t="str">
            <v>ENSHESHESE RIVER</v>
          </cell>
          <cell r="D7504" t="str">
            <v>6</v>
          </cell>
          <cell r="E7504" t="str">
            <v>6</v>
          </cell>
          <cell r="F7504">
            <v>4</v>
          </cell>
          <cell r="G7504">
            <v>4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</row>
        <row r="7505">
          <cell r="A7505">
            <v>1989</v>
          </cell>
          <cell r="B7505" t="str">
            <v>339</v>
          </cell>
          <cell r="C7505" t="str">
            <v>EXCHAMSIKS RIVER</v>
          </cell>
          <cell r="D7505" t="str">
            <v>6</v>
          </cell>
          <cell r="E7505" t="str">
            <v>6</v>
          </cell>
          <cell r="F7505">
            <v>12</v>
          </cell>
          <cell r="G7505">
            <v>16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</row>
        <row r="7506">
          <cell r="A7506">
            <v>1989</v>
          </cell>
          <cell r="B7506" t="str">
            <v>340</v>
          </cell>
          <cell r="C7506" t="str">
            <v>EXSTEW RIVER</v>
          </cell>
          <cell r="D7506" t="str">
            <v>6</v>
          </cell>
          <cell r="E7506" t="str">
            <v>6</v>
          </cell>
          <cell r="F7506">
            <v>8</v>
          </cell>
          <cell r="G7506">
            <v>8</v>
          </cell>
          <cell r="H7506">
            <v>4</v>
          </cell>
          <cell r="I7506">
            <v>0</v>
          </cell>
          <cell r="J7506">
            <v>0</v>
          </cell>
          <cell r="K7506">
            <v>0</v>
          </cell>
        </row>
        <row r="7507">
          <cell r="A7507">
            <v>1989</v>
          </cell>
          <cell r="B7507" t="str">
            <v>342</v>
          </cell>
          <cell r="C7507" t="str">
            <v>GITNADOIX RIVER</v>
          </cell>
          <cell r="D7507" t="str">
            <v>6</v>
          </cell>
          <cell r="E7507" t="str">
            <v>0</v>
          </cell>
          <cell r="F7507">
            <v>2</v>
          </cell>
          <cell r="G7507">
            <v>4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</row>
        <row r="7508">
          <cell r="A7508">
            <v>1989</v>
          </cell>
          <cell r="B7508" t="str">
            <v>342</v>
          </cell>
          <cell r="C7508" t="str">
            <v>GITNADOIX RIVER</v>
          </cell>
          <cell r="D7508" t="str">
            <v>6</v>
          </cell>
          <cell r="E7508" t="str">
            <v>5</v>
          </cell>
          <cell r="F7508">
            <v>3</v>
          </cell>
          <cell r="G7508">
            <v>7</v>
          </cell>
          <cell r="H7508">
            <v>3</v>
          </cell>
          <cell r="I7508">
            <v>10</v>
          </cell>
          <cell r="J7508">
            <v>0</v>
          </cell>
          <cell r="K7508">
            <v>0</v>
          </cell>
        </row>
        <row r="7509">
          <cell r="A7509">
            <v>1989</v>
          </cell>
          <cell r="B7509" t="str">
            <v>342</v>
          </cell>
          <cell r="C7509" t="str">
            <v>GITNADOIX RIVER</v>
          </cell>
          <cell r="D7509" t="str">
            <v>6</v>
          </cell>
          <cell r="E7509" t="str">
            <v>6</v>
          </cell>
          <cell r="F7509">
            <v>33</v>
          </cell>
          <cell r="G7509">
            <v>57</v>
          </cell>
          <cell r="H7509">
            <v>8</v>
          </cell>
          <cell r="I7509">
            <v>90</v>
          </cell>
          <cell r="J7509">
            <v>0</v>
          </cell>
          <cell r="K7509">
            <v>0</v>
          </cell>
        </row>
        <row r="7510">
          <cell r="A7510">
            <v>1989</v>
          </cell>
          <cell r="B7510" t="str">
            <v>342</v>
          </cell>
          <cell r="C7510" t="str">
            <v>GITNADOIX RIVER</v>
          </cell>
          <cell r="D7510" t="str">
            <v>6</v>
          </cell>
          <cell r="E7510" t="str">
            <v>7</v>
          </cell>
          <cell r="F7510">
            <v>8</v>
          </cell>
          <cell r="G7510">
            <v>23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</row>
        <row r="7511">
          <cell r="A7511">
            <v>1989</v>
          </cell>
          <cell r="B7511" t="str">
            <v>344</v>
          </cell>
          <cell r="C7511" t="str">
            <v>INKLIN RIVER</v>
          </cell>
          <cell r="D7511" t="str">
            <v>6</v>
          </cell>
          <cell r="E7511" t="str">
            <v>9</v>
          </cell>
          <cell r="F7511">
            <v>3</v>
          </cell>
          <cell r="G7511">
            <v>18</v>
          </cell>
          <cell r="H7511">
            <v>5</v>
          </cell>
          <cell r="I7511">
            <v>0</v>
          </cell>
          <cell r="J7511">
            <v>0</v>
          </cell>
          <cell r="K7511">
            <v>0</v>
          </cell>
        </row>
        <row r="7512">
          <cell r="A7512">
            <v>1989</v>
          </cell>
          <cell r="B7512" t="str">
            <v>345</v>
          </cell>
          <cell r="C7512" t="str">
            <v>ISHKHEENICKH RIVER</v>
          </cell>
          <cell r="D7512" t="str">
            <v>6</v>
          </cell>
          <cell r="E7512" t="str">
            <v>1</v>
          </cell>
          <cell r="F7512">
            <v>10</v>
          </cell>
          <cell r="G7512">
            <v>30</v>
          </cell>
          <cell r="H7512">
            <v>10</v>
          </cell>
          <cell r="I7512">
            <v>5</v>
          </cell>
          <cell r="J7512">
            <v>0</v>
          </cell>
          <cell r="K7512">
            <v>0</v>
          </cell>
        </row>
        <row r="7513">
          <cell r="A7513">
            <v>1989</v>
          </cell>
          <cell r="B7513" t="str">
            <v>345</v>
          </cell>
          <cell r="C7513" t="str">
            <v>ISHKHEENICKH RIVER</v>
          </cell>
          <cell r="D7513" t="str">
            <v>6</v>
          </cell>
          <cell r="E7513" t="str">
            <v>2</v>
          </cell>
          <cell r="F7513">
            <v>18</v>
          </cell>
          <cell r="G7513">
            <v>67</v>
          </cell>
          <cell r="H7513">
            <v>22</v>
          </cell>
          <cell r="I7513">
            <v>157</v>
          </cell>
          <cell r="J7513">
            <v>0</v>
          </cell>
          <cell r="K7513">
            <v>0</v>
          </cell>
        </row>
        <row r="7514">
          <cell r="A7514">
            <v>1989</v>
          </cell>
          <cell r="B7514" t="str">
            <v>345</v>
          </cell>
          <cell r="C7514" t="str">
            <v>ISHKHEENICKH RIVER</v>
          </cell>
          <cell r="D7514" t="str">
            <v>6</v>
          </cell>
          <cell r="E7514" t="str">
            <v>3</v>
          </cell>
          <cell r="F7514">
            <v>4</v>
          </cell>
          <cell r="G7514">
            <v>4</v>
          </cell>
          <cell r="H7514">
            <v>4</v>
          </cell>
          <cell r="I7514">
            <v>15</v>
          </cell>
          <cell r="J7514">
            <v>0</v>
          </cell>
          <cell r="K7514">
            <v>0</v>
          </cell>
        </row>
        <row r="7515">
          <cell r="A7515">
            <v>1989</v>
          </cell>
          <cell r="B7515" t="str">
            <v>345</v>
          </cell>
          <cell r="C7515" t="str">
            <v>ISHKHEENICKH RIVER</v>
          </cell>
          <cell r="D7515" t="str">
            <v>6</v>
          </cell>
          <cell r="E7515" t="str">
            <v>5</v>
          </cell>
          <cell r="F7515">
            <v>7</v>
          </cell>
          <cell r="G7515">
            <v>17</v>
          </cell>
          <cell r="H7515">
            <v>3</v>
          </cell>
          <cell r="I7515">
            <v>84</v>
          </cell>
          <cell r="J7515">
            <v>0</v>
          </cell>
          <cell r="K7515">
            <v>0</v>
          </cell>
        </row>
        <row r="7516">
          <cell r="A7516">
            <v>1989</v>
          </cell>
          <cell r="B7516" t="str">
            <v>345</v>
          </cell>
          <cell r="C7516" t="str">
            <v>ISHKHEENICKH RIVER</v>
          </cell>
          <cell r="D7516" t="str">
            <v>6</v>
          </cell>
          <cell r="E7516" t="str">
            <v>6</v>
          </cell>
          <cell r="F7516">
            <v>106</v>
          </cell>
          <cell r="G7516">
            <v>370</v>
          </cell>
          <cell r="H7516">
            <v>102</v>
          </cell>
          <cell r="I7516">
            <v>643</v>
          </cell>
          <cell r="J7516">
            <v>0</v>
          </cell>
          <cell r="K7516">
            <v>0</v>
          </cell>
        </row>
        <row r="7517">
          <cell r="A7517">
            <v>1989</v>
          </cell>
          <cell r="B7517" t="str">
            <v>345</v>
          </cell>
          <cell r="C7517" t="str">
            <v>ISHKHEENICKH RIVER</v>
          </cell>
          <cell r="D7517" t="str">
            <v>6</v>
          </cell>
          <cell r="E7517" t="str">
            <v>9</v>
          </cell>
          <cell r="F7517">
            <v>11</v>
          </cell>
          <cell r="G7517">
            <v>18</v>
          </cell>
          <cell r="H7517">
            <v>3</v>
          </cell>
          <cell r="I7517">
            <v>11</v>
          </cell>
          <cell r="J7517">
            <v>0</v>
          </cell>
          <cell r="K7517">
            <v>0</v>
          </cell>
        </row>
        <row r="7518">
          <cell r="A7518">
            <v>1989</v>
          </cell>
          <cell r="B7518" t="str">
            <v>347</v>
          </cell>
          <cell r="C7518" t="str">
            <v>KASIKS RIVER</v>
          </cell>
          <cell r="D7518" t="str">
            <v>6</v>
          </cell>
          <cell r="E7518" t="str">
            <v>2</v>
          </cell>
          <cell r="F7518">
            <v>4</v>
          </cell>
          <cell r="G7518">
            <v>4</v>
          </cell>
          <cell r="H7518">
            <v>0</v>
          </cell>
          <cell r="I7518">
            <v>9</v>
          </cell>
          <cell r="J7518">
            <v>0</v>
          </cell>
          <cell r="K7518">
            <v>0</v>
          </cell>
        </row>
        <row r="7519">
          <cell r="A7519">
            <v>1989</v>
          </cell>
          <cell r="B7519" t="str">
            <v>347</v>
          </cell>
          <cell r="C7519" t="str">
            <v>KASIKS RIVER</v>
          </cell>
          <cell r="D7519" t="str">
            <v>6</v>
          </cell>
          <cell r="E7519" t="str">
            <v>6</v>
          </cell>
          <cell r="F7519">
            <v>28</v>
          </cell>
          <cell r="G7519">
            <v>85</v>
          </cell>
          <cell r="H7519">
            <v>12</v>
          </cell>
          <cell r="I7519">
            <v>4</v>
          </cell>
          <cell r="J7519">
            <v>0</v>
          </cell>
          <cell r="K7519">
            <v>0</v>
          </cell>
        </row>
        <row r="7520">
          <cell r="A7520">
            <v>1989</v>
          </cell>
          <cell r="B7520" t="str">
            <v>348</v>
          </cell>
          <cell r="C7520" t="str">
            <v>KEMANO RIVER</v>
          </cell>
          <cell r="D7520" t="str">
            <v>6</v>
          </cell>
          <cell r="E7520" t="str">
            <v>2</v>
          </cell>
          <cell r="F7520">
            <v>9</v>
          </cell>
          <cell r="G7520">
            <v>143</v>
          </cell>
          <cell r="H7520">
            <v>4</v>
          </cell>
          <cell r="I7520">
            <v>36</v>
          </cell>
          <cell r="J7520">
            <v>0</v>
          </cell>
          <cell r="K7520">
            <v>0</v>
          </cell>
        </row>
        <row r="7521">
          <cell r="A7521">
            <v>1989</v>
          </cell>
          <cell r="B7521" t="str">
            <v>348</v>
          </cell>
          <cell r="C7521" t="str">
            <v>KEMANO RIVER</v>
          </cell>
          <cell r="D7521" t="str">
            <v>6</v>
          </cell>
          <cell r="E7521" t="str">
            <v>4</v>
          </cell>
          <cell r="F7521">
            <v>4</v>
          </cell>
          <cell r="G7521">
            <v>15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</row>
        <row r="7522">
          <cell r="A7522">
            <v>1989</v>
          </cell>
          <cell r="B7522" t="str">
            <v>348</v>
          </cell>
          <cell r="C7522" t="str">
            <v>KEMANO RIVER</v>
          </cell>
          <cell r="D7522" t="str">
            <v>6</v>
          </cell>
          <cell r="E7522" t="str">
            <v>6</v>
          </cell>
          <cell r="F7522">
            <v>4</v>
          </cell>
          <cell r="G7522">
            <v>102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</row>
        <row r="7523">
          <cell r="A7523">
            <v>1989</v>
          </cell>
          <cell r="B7523" t="str">
            <v>350</v>
          </cell>
          <cell r="C7523" t="str">
            <v>KHYEX RIVER</v>
          </cell>
          <cell r="D7523" t="str">
            <v>6</v>
          </cell>
          <cell r="E7523" t="str">
            <v>6</v>
          </cell>
          <cell r="F7523">
            <v>12</v>
          </cell>
          <cell r="G7523">
            <v>12</v>
          </cell>
          <cell r="H7523">
            <v>4</v>
          </cell>
          <cell r="I7523">
            <v>16</v>
          </cell>
          <cell r="J7523">
            <v>0</v>
          </cell>
          <cell r="K7523">
            <v>0</v>
          </cell>
        </row>
        <row r="7524">
          <cell r="A7524">
            <v>1989</v>
          </cell>
          <cell r="B7524" t="str">
            <v>351</v>
          </cell>
          <cell r="C7524" t="str">
            <v>KILDALA RIVER</v>
          </cell>
          <cell r="D7524" t="str">
            <v>6</v>
          </cell>
          <cell r="E7524" t="str">
            <v>6</v>
          </cell>
          <cell r="F7524">
            <v>8</v>
          </cell>
          <cell r="G7524">
            <v>24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</row>
        <row r="7525">
          <cell r="A7525">
            <v>1989</v>
          </cell>
          <cell r="B7525" t="str">
            <v>354</v>
          </cell>
          <cell r="C7525" t="str">
            <v>KISPIOX RIVER</v>
          </cell>
          <cell r="D7525" t="str">
            <v>6</v>
          </cell>
          <cell r="E7525" t="str">
            <v>0</v>
          </cell>
          <cell r="F7525">
            <v>408</v>
          </cell>
          <cell r="G7525">
            <v>2487</v>
          </cell>
          <cell r="H7525">
            <v>25</v>
          </cell>
          <cell r="I7525">
            <v>1916</v>
          </cell>
          <cell r="J7525">
            <v>4</v>
          </cell>
          <cell r="K7525">
            <v>41</v>
          </cell>
        </row>
        <row r="7526">
          <cell r="A7526">
            <v>1989</v>
          </cell>
          <cell r="B7526" t="str">
            <v>354</v>
          </cell>
          <cell r="C7526" t="str">
            <v>KISPIOX RIVER</v>
          </cell>
          <cell r="D7526" t="str">
            <v>6</v>
          </cell>
          <cell r="E7526" t="str">
            <v>1</v>
          </cell>
          <cell r="F7526">
            <v>20</v>
          </cell>
          <cell r="G7526">
            <v>66</v>
          </cell>
          <cell r="H7526">
            <v>0</v>
          </cell>
          <cell r="I7526">
            <v>25</v>
          </cell>
          <cell r="J7526">
            <v>0</v>
          </cell>
          <cell r="K7526">
            <v>0</v>
          </cell>
        </row>
        <row r="7527">
          <cell r="A7527">
            <v>1989</v>
          </cell>
          <cell r="B7527" t="str">
            <v>354</v>
          </cell>
          <cell r="C7527" t="str">
            <v>KISPIOX RIVER</v>
          </cell>
          <cell r="D7527" t="str">
            <v>6</v>
          </cell>
          <cell r="E7527" t="str">
            <v>2</v>
          </cell>
          <cell r="F7527">
            <v>81</v>
          </cell>
          <cell r="G7527">
            <v>242</v>
          </cell>
          <cell r="H7527">
            <v>13</v>
          </cell>
          <cell r="I7527">
            <v>430</v>
          </cell>
          <cell r="J7527">
            <v>0</v>
          </cell>
          <cell r="K7527">
            <v>0</v>
          </cell>
        </row>
        <row r="7528">
          <cell r="A7528">
            <v>1989</v>
          </cell>
          <cell r="B7528" t="str">
            <v>354</v>
          </cell>
          <cell r="C7528" t="str">
            <v>KISPIOX RIVER</v>
          </cell>
          <cell r="D7528" t="str">
            <v>6</v>
          </cell>
          <cell r="E7528" t="str">
            <v>4</v>
          </cell>
          <cell r="F7528">
            <v>4</v>
          </cell>
          <cell r="G7528">
            <v>11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</row>
        <row r="7529">
          <cell r="A7529">
            <v>1989</v>
          </cell>
          <cell r="B7529" t="str">
            <v>354</v>
          </cell>
          <cell r="C7529" t="str">
            <v>KISPIOX RIVER</v>
          </cell>
          <cell r="D7529" t="str">
            <v>6</v>
          </cell>
          <cell r="E7529" t="str">
            <v>5</v>
          </cell>
          <cell r="F7529">
            <v>30</v>
          </cell>
          <cell r="G7529">
            <v>78</v>
          </cell>
          <cell r="H7529">
            <v>10</v>
          </cell>
          <cell r="I7529">
            <v>78</v>
          </cell>
          <cell r="J7529">
            <v>0</v>
          </cell>
          <cell r="K7529">
            <v>3</v>
          </cell>
        </row>
        <row r="7530">
          <cell r="A7530">
            <v>1989</v>
          </cell>
          <cell r="B7530" t="str">
            <v>354</v>
          </cell>
          <cell r="C7530" t="str">
            <v>KISPIOX RIVER</v>
          </cell>
          <cell r="D7530" t="str">
            <v>6</v>
          </cell>
          <cell r="E7530" t="str">
            <v>6</v>
          </cell>
          <cell r="F7530">
            <v>191</v>
          </cell>
          <cell r="G7530">
            <v>977</v>
          </cell>
          <cell r="H7530">
            <v>41</v>
          </cell>
          <cell r="I7530">
            <v>427</v>
          </cell>
          <cell r="J7530">
            <v>0</v>
          </cell>
          <cell r="K7530">
            <v>65</v>
          </cell>
        </row>
        <row r="7531">
          <cell r="A7531">
            <v>1989</v>
          </cell>
          <cell r="B7531" t="str">
            <v>354</v>
          </cell>
          <cell r="C7531" t="str">
            <v>KISPIOX RIVER</v>
          </cell>
          <cell r="D7531" t="str">
            <v>6</v>
          </cell>
          <cell r="E7531" t="str">
            <v>7</v>
          </cell>
          <cell r="F7531">
            <v>84</v>
          </cell>
          <cell r="G7531">
            <v>288</v>
          </cell>
          <cell r="H7531">
            <v>15</v>
          </cell>
          <cell r="I7531">
            <v>88</v>
          </cell>
          <cell r="J7531">
            <v>0</v>
          </cell>
          <cell r="K7531">
            <v>0</v>
          </cell>
        </row>
        <row r="7532">
          <cell r="A7532">
            <v>1989</v>
          </cell>
          <cell r="B7532" t="str">
            <v>354</v>
          </cell>
          <cell r="C7532" t="str">
            <v>KISPIOX RIVER</v>
          </cell>
          <cell r="D7532" t="str">
            <v>6</v>
          </cell>
          <cell r="E7532" t="str">
            <v>8</v>
          </cell>
          <cell r="F7532">
            <v>4</v>
          </cell>
          <cell r="G7532">
            <v>7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</row>
        <row r="7533">
          <cell r="A7533">
            <v>1989</v>
          </cell>
          <cell r="B7533" t="str">
            <v>354</v>
          </cell>
          <cell r="C7533" t="str">
            <v>KISPIOX RIVER</v>
          </cell>
          <cell r="D7533" t="str">
            <v>6</v>
          </cell>
          <cell r="E7533" t="str">
            <v>9</v>
          </cell>
          <cell r="F7533">
            <v>160</v>
          </cell>
          <cell r="G7533">
            <v>823</v>
          </cell>
          <cell r="H7533">
            <v>53</v>
          </cell>
          <cell r="I7533">
            <v>260</v>
          </cell>
          <cell r="J7533">
            <v>0</v>
          </cell>
          <cell r="K7533">
            <v>8</v>
          </cell>
        </row>
        <row r="7534">
          <cell r="A7534">
            <v>1989</v>
          </cell>
          <cell r="B7534" t="str">
            <v>355</v>
          </cell>
          <cell r="C7534" t="str">
            <v>KITEEN RIVER</v>
          </cell>
          <cell r="D7534" t="str">
            <v>6</v>
          </cell>
          <cell r="E7534" t="str">
            <v>6</v>
          </cell>
          <cell r="F7534">
            <v>24</v>
          </cell>
          <cell r="G7534">
            <v>41</v>
          </cell>
          <cell r="H7534">
            <v>12</v>
          </cell>
          <cell r="I7534">
            <v>45</v>
          </cell>
          <cell r="J7534">
            <v>0</v>
          </cell>
          <cell r="K7534">
            <v>0</v>
          </cell>
        </row>
        <row r="7535">
          <cell r="A7535">
            <v>1989</v>
          </cell>
          <cell r="B7535" t="str">
            <v>356</v>
          </cell>
          <cell r="C7535" t="str">
            <v>KITIMAT RIVER</v>
          </cell>
          <cell r="D7535" t="str">
            <v>6</v>
          </cell>
          <cell r="E7535" t="str">
            <v>0</v>
          </cell>
          <cell r="F7535">
            <v>45</v>
          </cell>
          <cell r="G7535">
            <v>225</v>
          </cell>
          <cell r="H7535">
            <v>6</v>
          </cell>
          <cell r="I7535">
            <v>29</v>
          </cell>
          <cell r="J7535">
            <v>17</v>
          </cell>
          <cell r="K7535">
            <v>39</v>
          </cell>
        </row>
        <row r="7536">
          <cell r="A7536">
            <v>1989</v>
          </cell>
          <cell r="B7536" t="str">
            <v>356</v>
          </cell>
          <cell r="C7536" t="str">
            <v>KITIMAT RIVER</v>
          </cell>
          <cell r="D7536" t="str">
            <v>6</v>
          </cell>
          <cell r="E7536" t="str">
            <v>1</v>
          </cell>
          <cell r="F7536">
            <v>5</v>
          </cell>
          <cell r="G7536">
            <v>81</v>
          </cell>
          <cell r="H7536">
            <v>0</v>
          </cell>
          <cell r="I7536">
            <v>0</v>
          </cell>
          <cell r="J7536">
            <v>5</v>
          </cell>
          <cell r="K7536">
            <v>20</v>
          </cell>
        </row>
        <row r="7537">
          <cell r="A7537">
            <v>1989</v>
          </cell>
          <cell r="B7537" t="str">
            <v>356</v>
          </cell>
          <cell r="C7537" t="str">
            <v>KITIMAT RIVER</v>
          </cell>
          <cell r="D7537" t="str">
            <v>6</v>
          </cell>
          <cell r="E7537" t="str">
            <v>2</v>
          </cell>
          <cell r="F7537">
            <v>49</v>
          </cell>
          <cell r="G7537">
            <v>170</v>
          </cell>
          <cell r="H7537">
            <v>0</v>
          </cell>
          <cell r="I7537">
            <v>63</v>
          </cell>
          <cell r="J7537">
            <v>9</v>
          </cell>
          <cell r="K7537">
            <v>4</v>
          </cell>
        </row>
        <row r="7538">
          <cell r="A7538">
            <v>1989</v>
          </cell>
          <cell r="B7538" t="str">
            <v>356</v>
          </cell>
          <cell r="C7538" t="str">
            <v>KITIMAT RIVER</v>
          </cell>
          <cell r="D7538" t="str">
            <v>6</v>
          </cell>
          <cell r="E7538" t="str">
            <v>3</v>
          </cell>
          <cell r="F7538">
            <v>4</v>
          </cell>
          <cell r="G7538">
            <v>15</v>
          </cell>
          <cell r="H7538">
            <v>11</v>
          </cell>
          <cell r="I7538">
            <v>15</v>
          </cell>
          <cell r="J7538">
            <v>0</v>
          </cell>
          <cell r="K7538">
            <v>0</v>
          </cell>
        </row>
        <row r="7539">
          <cell r="A7539">
            <v>1989</v>
          </cell>
          <cell r="B7539" t="str">
            <v>356</v>
          </cell>
          <cell r="C7539" t="str">
            <v>KITIMAT RIVER</v>
          </cell>
          <cell r="D7539" t="str">
            <v>6</v>
          </cell>
          <cell r="E7539" t="str">
            <v>4</v>
          </cell>
          <cell r="F7539">
            <v>11</v>
          </cell>
          <cell r="G7539">
            <v>69</v>
          </cell>
          <cell r="H7539">
            <v>0</v>
          </cell>
          <cell r="I7539">
            <v>18</v>
          </cell>
          <cell r="J7539">
            <v>44</v>
          </cell>
          <cell r="K7539">
            <v>55</v>
          </cell>
        </row>
        <row r="7540">
          <cell r="A7540">
            <v>1989</v>
          </cell>
          <cell r="B7540" t="str">
            <v>356</v>
          </cell>
          <cell r="C7540" t="str">
            <v>KITIMAT RIVER</v>
          </cell>
          <cell r="D7540" t="str">
            <v>6</v>
          </cell>
          <cell r="E7540" t="str">
            <v>5</v>
          </cell>
          <cell r="F7540">
            <v>10</v>
          </cell>
          <cell r="G7540">
            <v>34</v>
          </cell>
          <cell r="H7540">
            <v>0</v>
          </cell>
          <cell r="I7540">
            <v>17</v>
          </cell>
          <cell r="J7540">
            <v>10</v>
          </cell>
          <cell r="K7540">
            <v>91</v>
          </cell>
        </row>
        <row r="7541">
          <cell r="A7541">
            <v>1989</v>
          </cell>
          <cell r="B7541" t="str">
            <v>356</v>
          </cell>
          <cell r="C7541" t="str">
            <v>KITIMAT RIVER</v>
          </cell>
          <cell r="D7541" t="str">
            <v>6</v>
          </cell>
          <cell r="E7541" t="str">
            <v>6</v>
          </cell>
          <cell r="F7541">
            <v>745</v>
          </cell>
          <cell r="G7541">
            <v>6966</v>
          </cell>
          <cell r="H7541">
            <v>260</v>
          </cell>
          <cell r="I7541">
            <v>1888</v>
          </cell>
          <cell r="J7541">
            <v>745</v>
          </cell>
          <cell r="K7541">
            <v>1326</v>
          </cell>
        </row>
        <row r="7542">
          <cell r="A7542">
            <v>1989</v>
          </cell>
          <cell r="B7542" t="str">
            <v>356</v>
          </cell>
          <cell r="C7542" t="str">
            <v>KITIMAT RIVER</v>
          </cell>
          <cell r="D7542" t="str">
            <v>6</v>
          </cell>
          <cell r="E7542" t="str">
            <v>7</v>
          </cell>
          <cell r="F7542">
            <v>65</v>
          </cell>
          <cell r="G7542">
            <v>169</v>
          </cell>
          <cell r="H7542">
            <v>4</v>
          </cell>
          <cell r="I7542">
            <v>12</v>
          </cell>
          <cell r="J7542">
            <v>15</v>
          </cell>
          <cell r="K7542">
            <v>92</v>
          </cell>
        </row>
        <row r="7543">
          <cell r="A7543">
            <v>1989</v>
          </cell>
          <cell r="B7543" t="str">
            <v>356</v>
          </cell>
          <cell r="C7543" t="str">
            <v>KITIMAT RIVER</v>
          </cell>
          <cell r="D7543" t="str">
            <v>6</v>
          </cell>
          <cell r="E7543" t="str">
            <v>8</v>
          </cell>
          <cell r="F7543">
            <v>4</v>
          </cell>
          <cell r="G7543">
            <v>74</v>
          </cell>
          <cell r="H7543">
            <v>7</v>
          </cell>
          <cell r="I7543">
            <v>11</v>
          </cell>
          <cell r="J7543">
            <v>15</v>
          </cell>
          <cell r="K7543">
            <v>0</v>
          </cell>
        </row>
        <row r="7544">
          <cell r="A7544">
            <v>1989</v>
          </cell>
          <cell r="B7544" t="str">
            <v>356</v>
          </cell>
          <cell r="C7544" t="str">
            <v>KITIMAT RIVER</v>
          </cell>
          <cell r="D7544" t="str">
            <v>6</v>
          </cell>
          <cell r="E7544" t="str">
            <v>9</v>
          </cell>
          <cell r="F7544">
            <v>42</v>
          </cell>
          <cell r="G7544">
            <v>139</v>
          </cell>
          <cell r="H7544">
            <v>11</v>
          </cell>
          <cell r="I7544">
            <v>32</v>
          </cell>
          <cell r="J7544">
            <v>5</v>
          </cell>
          <cell r="K7544">
            <v>39</v>
          </cell>
        </row>
        <row r="7545">
          <cell r="A7545">
            <v>1989</v>
          </cell>
          <cell r="B7545" t="str">
            <v>359</v>
          </cell>
          <cell r="C7545" t="str">
            <v>KITSAULT RIVER</v>
          </cell>
          <cell r="D7545" t="str">
            <v>6</v>
          </cell>
          <cell r="E7545" t="str">
            <v>7</v>
          </cell>
          <cell r="F7545">
            <v>8</v>
          </cell>
          <cell r="G7545">
            <v>15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</row>
        <row r="7546">
          <cell r="A7546">
            <v>1989</v>
          </cell>
          <cell r="B7546" t="str">
            <v>360</v>
          </cell>
          <cell r="C7546" t="str">
            <v>KITSUMKALUM RIVER</v>
          </cell>
          <cell r="D7546" t="str">
            <v>6</v>
          </cell>
          <cell r="E7546" t="str">
            <v>0</v>
          </cell>
          <cell r="F7546">
            <v>14</v>
          </cell>
          <cell r="G7546">
            <v>58</v>
          </cell>
          <cell r="H7546">
            <v>2</v>
          </cell>
          <cell r="I7546">
            <v>19</v>
          </cell>
          <cell r="J7546">
            <v>4</v>
          </cell>
          <cell r="K7546">
            <v>8</v>
          </cell>
        </row>
        <row r="7547">
          <cell r="A7547">
            <v>1989</v>
          </cell>
          <cell r="B7547" t="str">
            <v>360</v>
          </cell>
          <cell r="C7547" t="str">
            <v>KITSUMKALUM RIVER</v>
          </cell>
          <cell r="D7547" t="str">
            <v>6</v>
          </cell>
          <cell r="E7547" t="str">
            <v>1</v>
          </cell>
          <cell r="F7547">
            <v>5</v>
          </cell>
          <cell r="G7547">
            <v>5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</row>
        <row r="7548">
          <cell r="A7548">
            <v>1989</v>
          </cell>
          <cell r="B7548" t="str">
            <v>360</v>
          </cell>
          <cell r="C7548" t="str">
            <v>KITSUMKALUM RIVER</v>
          </cell>
          <cell r="D7548" t="str">
            <v>6</v>
          </cell>
          <cell r="E7548" t="str">
            <v>2</v>
          </cell>
          <cell r="F7548">
            <v>45</v>
          </cell>
          <cell r="G7548">
            <v>166</v>
          </cell>
          <cell r="H7548">
            <v>13</v>
          </cell>
          <cell r="I7548">
            <v>76</v>
          </cell>
          <cell r="J7548">
            <v>4</v>
          </cell>
          <cell r="K7548">
            <v>0</v>
          </cell>
        </row>
        <row r="7549">
          <cell r="A7549">
            <v>1989</v>
          </cell>
          <cell r="B7549" t="str">
            <v>360</v>
          </cell>
          <cell r="C7549" t="str">
            <v>KITSUMKALUM RIVER</v>
          </cell>
          <cell r="D7549" t="str">
            <v>6</v>
          </cell>
          <cell r="E7549" t="str">
            <v>3</v>
          </cell>
          <cell r="F7549">
            <v>4</v>
          </cell>
          <cell r="G7549">
            <v>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</row>
        <row r="7550">
          <cell r="A7550">
            <v>1989</v>
          </cell>
          <cell r="B7550" t="str">
            <v>360</v>
          </cell>
          <cell r="C7550" t="str">
            <v>KITSUMKALUM RIVER</v>
          </cell>
          <cell r="D7550" t="str">
            <v>6</v>
          </cell>
          <cell r="E7550" t="str">
            <v>4</v>
          </cell>
          <cell r="F7550">
            <v>7</v>
          </cell>
          <cell r="G7550">
            <v>18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</row>
        <row r="7551">
          <cell r="A7551">
            <v>1989</v>
          </cell>
          <cell r="B7551" t="str">
            <v>360</v>
          </cell>
          <cell r="C7551" t="str">
            <v>KITSUMKALUM RIVER</v>
          </cell>
          <cell r="D7551" t="str">
            <v>6</v>
          </cell>
          <cell r="E7551" t="str">
            <v>5</v>
          </cell>
          <cell r="F7551">
            <v>10</v>
          </cell>
          <cell r="G7551">
            <v>34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</row>
        <row r="7552">
          <cell r="A7552">
            <v>1989</v>
          </cell>
          <cell r="B7552" t="str">
            <v>360</v>
          </cell>
          <cell r="C7552" t="str">
            <v>KITSUMKALUM RIVER</v>
          </cell>
          <cell r="D7552" t="str">
            <v>6</v>
          </cell>
          <cell r="E7552" t="str">
            <v>6</v>
          </cell>
          <cell r="F7552">
            <v>472</v>
          </cell>
          <cell r="G7552">
            <v>2657</v>
          </cell>
          <cell r="H7552">
            <v>130</v>
          </cell>
          <cell r="I7552">
            <v>838</v>
          </cell>
          <cell r="J7552">
            <v>8</v>
          </cell>
          <cell r="K7552">
            <v>12</v>
          </cell>
        </row>
        <row r="7553">
          <cell r="A7553">
            <v>1989</v>
          </cell>
          <cell r="B7553" t="str">
            <v>360</v>
          </cell>
          <cell r="C7553" t="str">
            <v>KITSUMKALUM RIVER</v>
          </cell>
          <cell r="D7553" t="str">
            <v>6</v>
          </cell>
          <cell r="E7553" t="str">
            <v>7</v>
          </cell>
          <cell r="F7553">
            <v>42</v>
          </cell>
          <cell r="G7553">
            <v>150</v>
          </cell>
          <cell r="H7553">
            <v>12</v>
          </cell>
          <cell r="I7553">
            <v>100</v>
          </cell>
          <cell r="J7553">
            <v>0</v>
          </cell>
          <cell r="K7553">
            <v>0</v>
          </cell>
        </row>
        <row r="7554">
          <cell r="A7554">
            <v>1989</v>
          </cell>
          <cell r="B7554" t="str">
            <v>360</v>
          </cell>
          <cell r="C7554" t="str">
            <v>KITSUMKALUM RIVER</v>
          </cell>
          <cell r="D7554" t="str">
            <v>6</v>
          </cell>
          <cell r="E7554" t="str">
            <v>8</v>
          </cell>
          <cell r="F7554">
            <v>15</v>
          </cell>
          <cell r="G7554">
            <v>33</v>
          </cell>
          <cell r="H7554">
            <v>15</v>
          </cell>
          <cell r="I7554">
            <v>4</v>
          </cell>
          <cell r="J7554">
            <v>0</v>
          </cell>
          <cell r="K7554">
            <v>0</v>
          </cell>
        </row>
        <row r="7555">
          <cell r="A7555">
            <v>1989</v>
          </cell>
          <cell r="B7555" t="str">
            <v>360</v>
          </cell>
          <cell r="C7555" t="str">
            <v>KITSUMKALUM RIVER</v>
          </cell>
          <cell r="D7555" t="str">
            <v>6</v>
          </cell>
          <cell r="E7555" t="str">
            <v>9</v>
          </cell>
          <cell r="F7555">
            <v>42</v>
          </cell>
          <cell r="G7555">
            <v>216</v>
          </cell>
          <cell r="H7555">
            <v>11</v>
          </cell>
          <cell r="I7555">
            <v>184</v>
          </cell>
          <cell r="J7555">
            <v>0</v>
          </cell>
          <cell r="K7555">
            <v>3</v>
          </cell>
        </row>
        <row r="7556">
          <cell r="A7556">
            <v>1989</v>
          </cell>
          <cell r="B7556" t="str">
            <v>362</v>
          </cell>
          <cell r="C7556" t="str">
            <v>KITWANGA RIVER</v>
          </cell>
          <cell r="D7556" t="str">
            <v>6</v>
          </cell>
          <cell r="E7556" t="str">
            <v>0</v>
          </cell>
          <cell r="F7556">
            <v>6</v>
          </cell>
          <cell r="G7556">
            <v>10</v>
          </cell>
          <cell r="H7556">
            <v>0</v>
          </cell>
          <cell r="I7556">
            <v>2</v>
          </cell>
          <cell r="J7556">
            <v>0</v>
          </cell>
          <cell r="K7556">
            <v>0</v>
          </cell>
        </row>
        <row r="7557">
          <cell r="A7557">
            <v>1989</v>
          </cell>
          <cell r="B7557" t="str">
            <v>362</v>
          </cell>
          <cell r="C7557" t="str">
            <v>KITWANGA RIVER</v>
          </cell>
          <cell r="D7557" t="str">
            <v>6</v>
          </cell>
          <cell r="E7557" t="str">
            <v>2</v>
          </cell>
          <cell r="F7557">
            <v>4</v>
          </cell>
          <cell r="G7557">
            <v>13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</row>
        <row r="7558">
          <cell r="A7558">
            <v>1989</v>
          </cell>
          <cell r="B7558" t="str">
            <v>362</v>
          </cell>
          <cell r="C7558" t="str">
            <v>KITWANGA RIVER</v>
          </cell>
          <cell r="D7558" t="str">
            <v>6</v>
          </cell>
          <cell r="E7558" t="str">
            <v>6</v>
          </cell>
          <cell r="F7558">
            <v>16</v>
          </cell>
          <cell r="G7558">
            <v>45</v>
          </cell>
          <cell r="H7558">
            <v>8</v>
          </cell>
          <cell r="I7558">
            <v>37</v>
          </cell>
          <cell r="J7558">
            <v>0</v>
          </cell>
          <cell r="K7558">
            <v>0</v>
          </cell>
        </row>
        <row r="7559">
          <cell r="A7559">
            <v>1989</v>
          </cell>
          <cell r="B7559" t="str">
            <v>364</v>
          </cell>
          <cell r="C7559" t="str">
            <v>KLOIYA RIVER</v>
          </cell>
          <cell r="D7559" t="str">
            <v>6</v>
          </cell>
          <cell r="E7559" t="str">
            <v>2</v>
          </cell>
          <cell r="F7559">
            <v>18</v>
          </cell>
          <cell r="G7559">
            <v>31</v>
          </cell>
          <cell r="H7559">
            <v>9</v>
          </cell>
          <cell r="I7559">
            <v>40</v>
          </cell>
          <cell r="J7559">
            <v>0</v>
          </cell>
          <cell r="K7559">
            <v>18</v>
          </cell>
        </row>
        <row r="7560">
          <cell r="A7560">
            <v>1989</v>
          </cell>
          <cell r="B7560" t="str">
            <v>364</v>
          </cell>
          <cell r="C7560" t="str">
            <v>KLOIYA RIVER</v>
          </cell>
          <cell r="D7560" t="str">
            <v>6</v>
          </cell>
          <cell r="E7560" t="str">
            <v>6</v>
          </cell>
          <cell r="F7560">
            <v>90</v>
          </cell>
          <cell r="G7560">
            <v>1176</v>
          </cell>
          <cell r="H7560">
            <v>20</v>
          </cell>
          <cell r="I7560">
            <v>761</v>
          </cell>
          <cell r="J7560">
            <v>0</v>
          </cell>
          <cell r="K7560">
            <v>0</v>
          </cell>
        </row>
        <row r="7561">
          <cell r="A7561">
            <v>1989</v>
          </cell>
          <cell r="B7561" t="str">
            <v>364</v>
          </cell>
          <cell r="C7561" t="str">
            <v>KLOIYA RIVER</v>
          </cell>
          <cell r="D7561" t="str">
            <v>6</v>
          </cell>
          <cell r="E7561" t="str">
            <v>7</v>
          </cell>
          <cell r="F7561">
            <v>4</v>
          </cell>
          <cell r="G7561">
            <v>4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</row>
        <row r="7562">
          <cell r="A7562">
            <v>1989</v>
          </cell>
          <cell r="B7562" t="str">
            <v>368</v>
          </cell>
          <cell r="C7562" t="str">
            <v>KWINAGEESE RIVER</v>
          </cell>
          <cell r="D7562" t="str">
            <v>6</v>
          </cell>
          <cell r="E7562" t="str">
            <v>7</v>
          </cell>
          <cell r="F7562">
            <v>4</v>
          </cell>
          <cell r="G7562">
            <v>23</v>
          </cell>
          <cell r="H7562">
            <v>0</v>
          </cell>
          <cell r="I7562">
            <v>15</v>
          </cell>
          <cell r="J7562">
            <v>0</v>
          </cell>
          <cell r="K7562">
            <v>0</v>
          </cell>
        </row>
        <row r="7563">
          <cell r="A7563">
            <v>1989</v>
          </cell>
          <cell r="B7563" t="str">
            <v>369</v>
          </cell>
          <cell r="C7563" t="str">
            <v>KWINAMASS RIVER</v>
          </cell>
          <cell r="D7563" t="str">
            <v>6</v>
          </cell>
          <cell r="E7563" t="str">
            <v>0</v>
          </cell>
          <cell r="F7563">
            <v>6</v>
          </cell>
          <cell r="G7563">
            <v>25</v>
          </cell>
          <cell r="H7563">
            <v>2</v>
          </cell>
          <cell r="I7563">
            <v>105</v>
          </cell>
          <cell r="J7563">
            <v>0</v>
          </cell>
          <cell r="K7563">
            <v>0</v>
          </cell>
        </row>
        <row r="7564">
          <cell r="A7564">
            <v>1989</v>
          </cell>
          <cell r="B7564" t="str">
            <v>369</v>
          </cell>
          <cell r="C7564" t="str">
            <v>KWINAMASS RIVER</v>
          </cell>
          <cell r="D7564" t="str">
            <v>6</v>
          </cell>
          <cell r="E7564" t="str">
            <v>6</v>
          </cell>
          <cell r="F7564">
            <v>33</v>
          </cell>
          <cell r="G7564">
            <v>77</v>
          </cell>
          <cell r="H7564">
            <v>4</v>
          </cell>
          <cell r="I7564">
            <v>134</v>
          </cell>
          <cell r="J7564">
            <v>0</v>
          </cell>
          <cell r="K7564">
            <v>0</v>
          </cell>
        </row>
        <row r="7565">
          <cell r="A7565">
            <v>1989</v>
          </cell>
          <cell r="B7565" t="str">
            <v>371</v>
          </cell>
          <cell r="C7565" t="str">
            <v>LAKELSE RIVER</v>
          </cell>
          <cell r="D7565" t="str">
            <v>6</v>
          </cell>
          <cell r="E7565" t="str">
            <v>0</v>
          </cell>
          <cell r="F7565">
            <v>25</v>
          </cell>
          <cell r="G7565">
            <v>105</v>
          </cell>
          <cell r="H7565">
            <v>39</v>
          </cell>
          <cell r="I7565">
            <v>45</v>
          </cell>
          <cell r="J7565">
            <v>17</v>
          </cell>
          <cell r="K7565">
            <v>17</v>
          </cell>
        </row>
        <row r="7566">
          <cell r="A7566">
            <v>1989</v>
          </cell>
          <cell r="B7566" t="str">
            <v>371</v>
          </cell>
          <cell r="C7566" t="str">
            <v>LAKELSE RIVER</v>
          </cell>
          <cell r="D7566" t="str">
            <v>6</v>
          </cell>
          <cell r="E7566" t="str">
            <v>1</v>
          </cell>
          <cell r="F7566">
            <v>10</v>
          </cell>
          <cell r="G7566">
            <v>101</v>
          </cell>
          <cell r="H7566">
            <v>0</v>
          </cell>
          <cell r="I7566">
            <v>91</v>
          </cell>
          <cell r="J7566">
            <v>0</v>
          </cell>
          <cell r="K7566">
            <v>0</v>
          </cell>
        </row>
        <row r="7567">
          <cell r="A7567">
            <v>1989</v>
          </cell>
          <cell r="B7567" t="str">
            <v>371</v>
          </cell>
          <cell r="C7567" t="str">
            <v>LAKELSE RIVER</v>
          </cell>
          <cell r="D7567" t="str">
            <v>6</v>
          </cell>
          <cell r="E7567" t="str">
            <v>2</v>
          </cell>
          <cell r="F7567">
            <v>31</v>
          </cell>
          <cell r="G7567">
            <v>63</v>
          </cell>
          <cell r="H7567">
            <v>13</v>
          </cell>
          <cell r="I7567">
            <v>54</v>
          </cell>
          <cell r="J7567">
            <v>0</v>
          </cell>
          <cell r="K7567">
            <v>0</v>
          </cell>
        </row>
        <row r="7568">
          <cell r="A7568">
            <v>1989</v>
          </cell>
          <cell r="B7568" t="str">
            <v>371</v>
          </cell>
          <cell r="C7568" t="str">
            <v>LAKELSE RIVER</v>
          </cell>
          <cell r="D7568" t="str">
            <v>6</v>
          </cell>
          <cell r="E7568" t="str">
            <v>3</v>
          </cell>
          <cell r="F7568">
            <v>4</v>
          </cell>
          <cell r="G7568">
            <v>4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</row>
        <row r="7569">
          <cell r="A7569">
            <v>1989</v>
          </cell>
          <cell r="B7569" t="str">
            <v>371</v>
          </cell>
          <cell r="C7569" t="str">
            <v>LAKELSE RIVER</v>
          </cell>
          <cell r="D7569" t="str">
            <v>6</v>
          </cell>
          <cell r="E7569" t="str">
            <v>4</v>
          </cell>
          <cell r="F7569">
            <v>7</v>
          </cell>
          <cell r="G7569">
            <v>55</v>
          </cell>
          <cell r="H7569">
            <v>29</v>
          </cell>
          <cell r="I7569">
            <v>73</v>
          </cell>
          <cell r="J7569">
            <v>0</v>
          </cell>
          <cell r="K7569">
            <v>0</v>
          </cell>
        </row>
        <row r="7570">
          <cell r="A7570">
            <v>1989</v>
          </cell>
          <cell r="B7570" t="str">
            <v>371</v>
          </cell>
          <cell r="C7570" t="str">
            <v>LAKELSE RIVER</v>
          </cell>
          <cell r="D7570" t="str">
            <v>6</v>
          </cell>
          <cell r="E7570" t="str">
            <v>6</v>
          </cell>
          <cell r="F7570">
            <v>403</v>
          </cell>
          <cell r="G7570">
            <v>2360</v>
          </cell>
          <cell r="H7570">
            <v>171</v>
          </cell>
          <cell r="I7570">
            <v>981</v>
          </cell>
          <cell r="J7570">
            <v>0</v>
          </cell>
          <cell r="K7570">
            <v>20</v>
          </cell>
        </row>
        <row r="7571">
          <cell r="A7571">
            <v>1989</v>
          </cell>
          <cell r="B7571" t="str">
            <v>371</v>
          </cell>
          <cell r="C7571" t="str">
            <v>LAKELSE RIVER</v>
          </cell>
          <cell r="D7571" t="str">
            <v>6</v>
          </cell>
          <cell r="E7571" t="str">
            <v>7</v>
          </cell>
          <cell r="F7571">
            <v>88</v>
          </cell>
          <cell r="G7571">
            <v>357</v>
          </cell>
          <cell r="H7571">
            <v>38</v>
          </cell>
          <cell r="I7571">
            <v>161</v>
          </cell>
          <cell r="J7571">
            <v>4</v>
          </cell>
          <cell r="K7571">
            <v>0</v>
          </cell>
        </row>
        <row r="7572">
          <cell r="A7572">
            <v>1989</v>
          </cell>
          <cell r="B7572" t="str">
            <v>371</v>
          </cell>
          <cell r="C7572" t="str">
            <v>LAKELSE RIVER</v>
          </cell>
          <cell r="D7572" t="str">
            <v>6</v>
          </cell>
          <cell r="E7572" t="str">
            <v>8</v>
          </cell>
          <cell r="F7572">
            <v>4</v>
          </cell>
          <cell r="G7572">
            <v>19</v>
          </cell>
          <cell r="H7572">
            <v>4</v>
          </cell>
          <cell r="I7572">
            <v>0</v>
          </cell>
          <cell r="J7572">
            <v>0</v>
          </cell>
          <cell r="K7572">
            <v>0</v>
          </cell>
        </row>
        <row r="7573">
          <cell r="A7573">
            <v>1989</v>
          </cell>
          <cell r="B7573" t="str">
            <v>371</v>
          </cell>
          <cell r="C7573" t="str">
            <v>LAKELSE RIVER</v>
          </cell>
          <cell r="D7573" t="str">
            <v>6</v>
          </cell>
          <cell r="E7573" t="str">
            <v>9</v>
          </cell>
          <cell r="F7573">
            <v>42</v>
          </cell>
          <cell r="G7573">
            <v>176</v>
          </cell>
          <cell r="H7573">
            <v>11</v>
          </cell>
          <cell r="I7573">
            <v>84</v>
          </cell>
          <cell r="J7573">
            <v>0</v>
          </cell>
          <cell r="K7573">
            <v>0</v>
          </cell>
        </row>
        <row r="7574">
          <cell r="A7574">
            <v>1989</v>
          </cell>
          <cell r="B7574" t="str">
            <v>372</v>
          </cell>
          <cell r="C7574" t="str">
            <v>MEZIADIN RIVER</v>
          </cell>
          <cell r="D7574" t="str">
            <v>6</v>
          </cell>
          <cell r="E7574" t="str">
            <v>0</v>
          </cell>
          <cell r="F7574">
            <v>2</v>
          </cell>
          <cell r="G7574">
            <v>2</v>
          </cell>
          <cell r="H7574">
            <v>0</v>
          </cell>
          <cell r="I7574">
            <v>6</v>
          </cell>
          <cell r="J7574">
            <v>0</v>
          </cell>
          <cell r="K7574">
            <v>0</v>
          </cell>
        </row>
        <row r="7575">
          <cell r="A7575">
            <v>1989</v>
          </cell>
          <cell r="B7575" t="str">
            <v>372</v>
          </cell>
          <cell r="C7575" t="str">
            <v>MEZIADIN RIVER</v>
          </cell>
          <cell r="D7575" t="str">
            <v>6</v>
          </cell>
          <cell r="E7575" t="str">
            <v>4</v>
          </cell>
          <cell r="F7575">
            <v>4</v>
          </cell>
          <cell r="G7575">
            <v>4</v>
          </cell>
          <cell r="H7575">
            <v>4</v>
          </cell>
          <cell r="I7575">
            <v>0</v>
          </cell>
          <cell r="J7575">
            <v>0</v>
          </cell>
          <cell r="K7575">
            <v>0</v>
          </cell>
        </row>
        <row r="7576">
          <cell r="A7576">
            <v>1989</v>
          </cell>
          <cell r="B7576" t="str">
            <v>372</v>
          </cell>
          <cell r="C7576" t="str">
            <v>MEZIADIN RIVER</v>
          </cell>
          <cell r="D7576" t="str">
            <v>6</v>
          </cell>
          <cell r="E7576" t="str">
            <v>5</v>
          </cell>
          <cell r="F7576">
            <v>3</v>
          </cell>
          <cell r="G7576">
            <v>10</v>
          </cell>
          <cell r="H7576">
            <v>3</v>
          </cell>
          <cell r="I7576">
            <v>7</v>
          </cell>
          <cell r="J7576">
            <v>0</v>
          </cell>
          <cell r="K7576">
            <v>0</v>
          </cell>
        </row>
        <row r="7577">
          <cell r="A7577">
            <v>1989</v>
          </cell>
          <cell r="B7577" t="str">
            <v>372</v>
          </cell>
          <cell r="C7577" t="str">
            <v>MEZIADIN RIVER</v>
          </cell>
          <cell r="D7577" t="str">
            <v>6</v>
          </cell>
          <cell r="E7577" t="str">
            <v>6</v>
          </cell>
          <cell r="F7577">
            <v>49</v>
          </cell>
          <cell r="G7577">
            <v>138</v>
          </cell>
          <cell r="H7577">
            <v>37</v>
          </cell>
          <cell r="I7577">
            <v>61</v>
          </cell>
          <cell r="J7577">
            <v>4</v>
          </cell>
          <cell r="K7577">
            <v>8</v>
          </cell>
        </row>
        <row r="7578">
          <cell r="A7578">
            <v>1989</v>
          </cell>
          <cell r="B7578" t="str">
            <v>372</v>
          </cell>
          <cell r="C7578" t="str">
            <v>MEZIADIN RIVER</v>
          </cell>
          <cell r="D7578" t="str">
            <v>6</v>
          </cell>
          <cell r="E7578" t="str">
            <v>8</v>
          </cell>
          <cell r="F7578">
            <v>4</v>
          </cell>
          <cell r="G7578">
            <v>7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</row>
        <row r="7579">
          <cell r="A7579">
            <v>1989</v>
          </cell>
          <cell r="B7579" t="str">
            <v>372</v>
          </cell>
          <cell r="C7579" t="str">
            <v>MEZIADIN RIVER</v>
          </cell>
          <cell r="D7579" t="str">
            <v>6</v>
          </cell>
          <cell r="E7579" t="str">
            <v>9</v>
          </cell>
          <cell r="F7579">
            <v>5</v>
          </cell>
          <cell r="G7579">
            <v>5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</row>
        <row r="7580">
          <cell r="A7580">
            <v>1989</v>
          </cell>
          <cell r="B7580" t="str">
            <v>373</v>
          </cell>
          <cell r="C7580" t="str">
            <v>MORICE RIVER</v>
          </cell>
          <cell r="D7580" t="str">
            <v>6</v>
          </cell>
          <cell r="E7580" t="str">
            <v>0</v>
          </cell>
          <cell r="F7580">
            <v>173</v>
          </cell>
          <cell r="G7580">
            <v>790</v>
          </cell>
          <cell r="H7580">
            <v>2</v>
          </cell>
          <cell r="I7580">
            <v>507</v>
          </cell>
          <cell r="J7580">
            <v>0</v>
          </cell>
          <cell r="K7580">
            <v>19</v>
          </cell>
        </row>
        <row r="7581">
          <cell r="A7581">
            <v>1989</v>
          </cell>
          <cell r="B7581" t="str">
            <v>373</v>
          </cell>
          <cell r="C7581" t="str">
            <v>MORICE RIVER</v>
          </cell>
          <cell r="D7581" t="str">
            <v>6</v>
          </cell>
          <cell r="E7581" t="str">
            <v>1</v>
          </cell>
          <cell r="F7581">
            <v>15</v>
          </cell>
          <cell r="G7581">
            <v>71</v>
          </cell>
          <cell r="H7581">
            <v>0</v>
          </cell>
          <cell r="I7581">
            <v>172</v>
          </cell>
          <cell r="J7581">
            <v>0</v>
          </cell>
          <cell r="K7581">
            <v>0</v>
          </cell>
        </row>
        <row r="7582">
          <cell r="A7582">
            <v>1989</v>
          </cell>
          <cell r="B7582" t="str">
            <v>373</v>
          </cell>
          <cell r="C7582" t="str">
            <v>MORICE RIVER</v>
          </cell>
          <cell r="D7582" t="str">
            <v>6</v>
          </cell>
          <cell r="E7582" t="str">
            <v>2</v>
          </cell>
          <cell r="F7582">
            <v>27</v>
          </cell>
          <cell r="G7582">
            <v>63</v>
          </cell>
          <cell r="H7582">
            <v>0</v>
          </cell>
          <cell r="I7582">
            <v>40</v>
          </cell>
          <cell r="J7582">
            <v>4</v>
          </cell>
          <cell r="K7582">
            <v>18</v>
          </cell>
        </row>
        <row r="7583">
          <cell r="A7583">
            <v>1989</v>
          </cell>
          <cell r="B7583" t="str">
            <v>373</v>
          </cell>
          <cell r="C7583" t="str">
            <v>MORICE RIVER</v>
          </cell>
          <cell r="D7583" t="str">
            <v>6</v>
          </cell>
          <cell r="E7583" t="str">
            <v>3</v>
          </cell>
          <cell r="F7583">
            <v>18</v>
          </cell>
          <cell r="G7583">
            <v>244</v>
          </cell>
          <cell r="H7583">
            <v>15</v>
          </cell>
          <cell r="I7583">
            <v>48</v>
          </cell>
          <cell r="J7583">
            <v>0</v>
          </cell>
          <cell r="K7583">
            <v>0</v>
          </cell>
        </row>
        <row r="7584">
          <cell r="A7584">
            <v>1989</v>
          </cell>
          <cell r="B7584" t="str">
            <v>373</v>
          </cell>
          <cell r="C7584" t="str">
            <v>MORICE RIVER</v>
          </cell>
          <cell r="D7584" t="str">
            <v>6</v>
          </cell>
          <cell r="E7584" t="str">
            <v>4</v>
          </cell>
          <cell r="F7584">
            <v>15</v>
          </cell>
          <cell r="G7584">
            <v>76</v>
          </cell>
          <cell r="H7584">
            <v>11</v>
          </cell>
          <cell r="I7584">
            <v>66</v>
          </cell>
          <cell r="J7584">
            <v>0</v>
          </cell>
          <cell r="K7584">
            <v>0</v>
          </cell>
        </row>
        <row r="7585">
          <cell r="A7585">
            <v>1989</v>
          </cell>
          <cell r="B7585" t="str">
            <v>373</v>
          </cell>
          <cell r="C7585" t="str">
            <v>MORICE RIVER</v>
          </cell>
          <cell r="D7585" t="str">
            <v>6</v>
          </cell>
          <cell r="E7585" t="str">
            <v>5</v>
          </cell>
          <cell r="F7585">
            <v>7</v>
          </cell>
          <cell r="G7585">
            <v>14</v>
          </cell>
          <cell r="H7585">
            <v>0</v>
          </cell>
          <cell r="I7585">
            <v>7</v>
          </cell>
          <cell r="J7585">
            <v>0</v>
          </cell>
          <cell r="K7585">
            <v>0</v>
          </cell>
        </row>
        <row r="7586">
          <cell r="A7586">
            <v>1989</v>
          </cell>
          <cell r="B7586" t="str">
            <v>373</v>
          </cell>
          <cell r="C7586" t="str">
            <v>MORICE RIVER</v>
          </cell>
          <cell r="D7586" t="str">
            <v>6</v>
          </cell>
          <cell r="E7586" t="str">
            <v>6</v>
          </cell>
          <cell r="F7586">
            <v>330</v>
          </cell>
          <cell r="G7586">
            <v>2270</v>
          </cell>
          <cell r="H7586">
            <v>45</v>
          </cell>
          <cell r="I7586">
            <v>1733</v>
          </cell>
          <cell r="J7586">
            <v>4</v>
          </cell>
          <cell r="K7586">
            <v>236</v>
          </cell>
        </row>
        <row r="7587">
          <cell r="A7587">
            <v>1989</v>
          </cell>
          <cell r="B7587" t="str">
            <v>373</v>
          </cell>
          <cell r="C7587" t="str">
            <v>MORICE RIVER</v>
          </cell>
          <cell r="D7587" t="str">
            <v>6</v>
          </cell>
          <cell r="E7587" t="str">
            <v>7</v>
          </cell>
          <cell r="F7587">
            <v>134</v>
          </cell>
          <cell r="G7587">
            <v>414</v>
          </cell>
          <cell r="H7587">
            <v>46</v>
          </cell>
          <cell r="I7587">
            <v>288</v>
          </cell>
          <cell r="J7587">
            <v>4</v>
          </cell>
          <cell r="K7587">
            <v>8</v>
          </cell>
        </row>
        <row r="7588">
          <cell r="A7588">
            <v>1989</v>
          </cell>
          <cell r="B7588" t="str">
            <v>373</v>
          </cell>
          <cell r="C7588" t="str">
            <v>MORICE RIVER</v>
          </cell>
          <cell r="D7588" t="str">
            <v>6</v>
          </cell>
          <cell r="E7588" t="str">
            <v>8</v>
          </cell>
          <cell r="F7588">
            <v>4</v>
          </cell>
          <cell r="G7588">
            <v>19</v>
          </cell>
          <cell r="H7588">
            <v>4</v>
          </cell>
          <cell r="I7588">
            <v>15</v>
          </cell>
          <cell r="J7588">
            <v>0</v>
          </cell>
          <cell r="K7588">
            <v>0</v>
          </cell>
        </row>
        <row r="7589">
          <cell r="A7589">
            <v>1989</v>
          </cell>
          <cell r="B7589" t="str">
            <v>373</v>
          </cell>
          <cell r="C7589" t="str">
            <v>MORICE RIVER</v>
          </cell>
          <cell r="D7589" t="str">
            <v>6</v>
          </cell>
          <cell r="E7589" t="str">
            <v>9</v>
          </cell>
          <cell r="F7589">
            <v>50</v>
          </cell>
          <cell r="G7589">
            <v>168</v>
          </cell>
          <cell r="H7589">
            <v>16</v>
          </cell>
          <cell r="I7589">
            <v>108</v>
          </cell>
          <cell r="J7589">
            <v>0</v>
          </cell>
          <cell r="K7589">
            <v>3</v>
          </cell>
        </row>
        <row r="7590">
          <cell r="A7590">
            <v>1989</v>
          </cell>
          <cell r="B7590" t="str">
            <v>376</v>
          </cell>
          <cell r="C7590" t="str">
            <v>NAKINA RIVER</v>
          </cell>
          <cell r="D7590" t="str">
            <v>6</v>
          </cell>
          <cell r="E7590" t="str">
            <v>0</v>
          </cell>
          <cell r="F7590">
            <v>6</v>
          </cell>
          <cell r="G7590">
            <v>31</v>
          </cell>
          <cell r="H7590">
            <v>8</v>
          </cell>
          <cell r="I7590">
            <v>41</v>
          </cell>
          <cell r="J7590">
            <v>0</v>
          </cell>
          <cell r="K7590">
            <v>0</v>
          </cell>
        </row>
        <row r="7591">
          <cell r="A7591">
            <v>1989</v>
          </cell>
          <cell r="B7591" t="str">
            <v>376</v>
          </cell>
          <cell r="C7591" t="str">
            <v>NAKINA RIVER</v>
          </cell>
          <cell r="D7591" t="str">
            <v>6</v>
          </cell>
          <cell r="E7591" t="str">
            <v>6</v>
          </cell>
          <cell r="F7591">
            <v>8</v>
          </cell>
          <cell r="G7591">
            <v>24</v>
          </cell>
          <cell r="H7591">
            <v>8</v>
          </cell>
          <cell r="I7591">
            <v>16</v>
          </cell>
          <cell r="J7591">
            <v>0</v>
          </cell>
          <cell r="K7591">
            <v>0</v>
          </cell>
        </row>
        <row r="7592">
          <cell r="A7592">
            <v>1989</v>
          </cell>
          <cell r="B7592" t="str">
            <v>376</v>
          </cell>
          <cell r="C7592" t="str">
            <v>NAKINA RIVER</v>
          </cell>
          <cell r="D7592" t="str">
            <v>6</v>
          </cell>
          <cell r="E7592" t="str">
            <v>9</v>
          </cell>
          <cell r="F7592">
            <v>13</v>
          </cell>
          <cell r="G7592">
            <v>37</v>
          </cell>
          <cell r="H7592">
            <v>8</v>
          </cell>
          <cell r="I7592">
            <v>218</v>
          </cell>
          <cell r="J7592">
            <v>0</v>
          </cell>
          <cell r="K7592">
            <v>0</v>
          </cell>
        </row>
        <row r="7593">
          <cell r="A7593">
            <v>1989</v>
          </cell>
          <cell r="B7593" t="str">
            <v>378</v>
          </cell>
          <cell r="C7593" t="str">
            <v>NASS RIVER</v>
          </cell>
          <cell r="D7593" t="str">
            <v>6</v>
          </cell>
          <cell r="E7593" t="str">
            <v>0</v>
          </cell>
          <cell r="F7593">
            <v>17</v>
          </cell>
          <cell r="G7593">
            <v>76</v>
          </cell>
          <cell r="H7593">
            <v>0</v>
          </cell>
          <cell r="I7593">
            <v>72</v>
          </cell>
          <cell r="J7593">
            <v>0</v>
          </cell>
          <cell r="K7593">
            <v>0</v>
          </cell>
        </row>
        <row r="7594">
          <cell r="A7594">
            <v>1989</v>
          </cell>
          <cell r="B7594" t="str">
            <v>378</v>
          </cell>
          <cell r="C7594" t="str">
            <v>NASS RIVER</v>
          </cell>
          <cell r="D7594" t="str">
            <v>6</v>
          </cell>
          <cell r="E7594" t="str">
            <v>5</v>
          </cell>
          <cell r="F7594">
            <v>3</v>
          </cell>
          <cell r="G7594">
            <v>3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</row>
        <row r="7595">
          <cell r="A7595">
            <v>1989</v>
          </cell>
          <cell r="B7595" t="str">
            <v>378</v>
          </cell>
          <cell r="C7595" t="str">
            <v>NASS RIVER</v>
          </cell>
          <cell r="D7595" t="str">
            <v>6</v>
          </cell>
          <cell r="E7595" t="str">
            <v>6</v>
          </cell>
          <cell r="F7595">
            <v>77</v>
          </cell>
          <cell r="G7595">
            <v>326</v>
          </cell>
          <cell r="H7595">
            <v>45</v>
          </cell>
          <cell r="I7595">
            <v>199</v>
          </cell>
          <cell r="J7595">
            <v>0</v>
          </cell>
          <cell r="K7595">
            <v>0</v>
          </cell>
        </row>
        <row r="7596">
          <cell r="A7596">
            <v>1989</v>
          </cell>
          <cell r="B7596" t="str">
            <v>378</v>
          </cell>
          <cell r="C7596" t="str">
            <v>NASS RIVER</v>
          </cell>
          <cell r="D7596" t="str">
            <v>6</v>
          </cell>
          <cell r="E7596" t="str">
            <v>7</v>
          </cell>
          <cell r="F7596">
            <v>15</v>
          </cell>
          <cell r="G7596">
            <v>69</v>
          </cell>
          <cell r="H7596">
            <v>0</v>
          </cell>
          <cell r="I7596">
            <v>15</v>
          </cell>
          <cell r="J7596">
            <v>0</v>
          </cell>
          <cell r="K7596">
            <v>0</v>
          </cell>
        </row>
        <row r="7597">
          <cell r="A7597">
            <v>1989</v>
          </cell>
          <cell r="B7597" t="str">
            <v>378</v>
          </cell>
          <cell r="C7597" t="str">
            <v>NASS RIVER</v>
          </cell>
          <cell r="D7597" t="str">
            <v>6</v>
          </cell>
          <cell r="E7597" t="str">
            <v>8</v>
          </cell>
          <cell r="F7597">
            <v>7</v>
          </cell>
          <cell r="G7597">
            <v>19</v>
          </cell>
          <cell r="H7597">
            <v>0</v>
          </cell>
          <cell r="I7597">
            <v>4</v>
          </cell>
          <cell r="J7597">
            <v>0</v>
          </cell>
          <cell r="K7597">
            <v>0</v>
          </cell>
        </row>
        <row r="7598">
          <cell r="A7598">
            <v>1989</v>
          </cell>
          <cell r="B7598" t="str">
            <v>378</v>
          </cell>
          <cell r="C7598" t="str">
            <v>NASS RIVER</v>
          </cell>
          <cell r="D7598" t="str">
            <v>6</v>
          </cell>
          <cell r="E7598" t="str">
            <v>9</v>
          </cell>
          <cell r="F7598">
            <v>24</v>
          </cell>
          <cell r="G7598">
            <v>84</v>
          </cell>
          <cell r="H7598">
            <v>5</v>
          </cell>
          <cell r="I7598">
            <v>124</v>
          </cell>
          <cell r="J7598">
            <v>3</v>
          </cell>
          <cell r="K7598">
            <v>124</v>
          </cell>
        </row>
        <row r="7599">
          <cell r="A7599">
            <v>1989</v>
          </cell>
          <cell r="B7599" t="str">
            <v>383</v>
          </cell>
          <cell r="C7599" t="str">
            <v>SHESLAY RIVER</v>
          </cell>
          <cell r="D7599" t="str">
            <v>6</v>
          </cell>
          <cell r="E7599" t="str">
            <v>6</v>
          </cell>
          <cell r="F7599">
            <v>4</v>
          </cell>
          <cell r="G7599">
            <v>4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</row>
        <row r="7600">
          <cell r="A7600">
            <v>1989</v>
          </cell>
          <cell r="B7600" t="str">
            <v>385</v>
          </cell>
          <cell r="C7600" t="str">
            <v>SKEENA RIVER</v>
          </cell>
          <cell r="D7600" t="str">
            <v>6</v>
          </cell>
          <cell r="E7600" t="str">
            <v>0</v>
          </cell>
          <cell r="F7600">
            <v>276</v>
          </cell>
          <cell r="G7600">
            <v>2073</v>
          </cell>
          <cell r="H7600">
            <v>184</v>
          </cell>
          <cell r="I7600">
            <v>648</v>
          </cell>
          <cell r="J7600">
            <v>10</v>
          </cell>
          <cell r="K7600">
            <v>25</v>
          </cell>
        </row>
        <row r="7601">
          <cell r="A7601">
            <v>1989</v>
          </cell>
          <cell r="B7601" t="str">
            <v>385</v>
          </cell>
          <cell r="C7601" t="str">
            <v>SKEENA RIVER</v>
          </cell>
          <cell r="D7601" t="str">
            <v>6</v>
          </cell>
          <cell r="E7601" t="str">
            <v>1</v>
          </cell>
          <cell r="F7601">
            <v>35</v>
          </cell>
          <cell r="G7601">
            <v>988</v>
          </cell>
          <cell r="H7601">
            <v>20</v>
          </cell>
          <cell r="I7601">
            <v>66</v>
          </cell>
          <cell r="J7601">
            <v>5</v>
          </cell>
          <cell r="K7601">
            <v>10</v>
          </cell>
        </row>
        <row r="7602">
          <cell r="A7602">
            <v>1989</v>
          </cell>
          <cell r="B7602" t="str">
            <v>385</v>
          </cell>
          <cell r="C7602" t="str">
            <v>SKEENA RIVER</v>
          </cell>
          <cell r="D7602" t="str">
            <v>6</v>
          </cell>
          <cell r="E7602" t="str">
            <v>2</v>
          </cell>
          <cell r="F7602">
            <v>197</v>
          </cell>
          <cell r="G7602">
            <v>591</v>
          </cell>
          <cell r="H7602">
            <v>76</v>
          </cell>
          <cell r="I7602">
            <v>121</v>
          </cell>
          <cell r="J7602">
            <v>0</v>
          </cell>
          <cell r="K7602">
            <v>4</v>
          </cell>
        </row>
        <row r="7603">
          <cell r="A7603">
            <v>1989</v>
          </cell>
          <cell r="B7603" t="str">
            <v>385</v>
          </cell>
          <cell r="C7603" t="str">
            <v>SKEENA RIVER</v>
          </cell>
          <cell r="D7603" t="str">
            <v>6</v>
          </cell>
          <cell r="E7603" t="str">
            <v>3</v>
          </cell>
          <cell r="F7603">
            <v>44</v>
          </cell>
          <cell r="G7603">
            <v>122</v>
          </cell>
          <cell r="H7603">
            <v>22</v>
          </cell>
          <cell r="I7603">
            <v>59</v>
          </cell>
          <cell r="J7603">
            <v>0</v>
          </cell>
          <cell r="K7603">
            <v>0</v>
          </cell>
        </row>
        <row r="7604">
          <cell r="A7604">
            <v>1989</v>
          </cell>
          <cell r="B7604" t="str">
            <v>385</v>
          </cell>
          <cell r="C7604" t="str">
            <v>SKEENA RIVER</v>
          </cell>
          <cell r="D7604" t="str">
            <v>6</v>
          </cell>
          <cell r="E7604" t="str">
            <v>4</v>
          </cell>
          <cell r="F7604">
            <v>33</v>
          </cell>
          <cell r="G7604">
            <v>127</v>
          </cell>
          <cell r="H7604">
            <v>25</v>
          </cell>
          <cell r="I7604">
            <v>18</v>
          </cell>
          <cell r="J7604">
            <v>0</v>
          </cell>
          <cell r="K7604">
            <v>0</v>
          </cell>
        </row>
        <row r="7605">
          <cell r="A7605">
            <v>1989</v>
          </cell>
          <cell r="B7605" t="str">
            <v>385</v>
          </cell>
          <cell r="C7605" t="str">
            <v>SKEENA RIVER</v>
          </cell>
          <cell r="D7605" t="str">
            <v>6</v>
          </cell>
          <cell r="E7605" t="str">
            <v>5</v>
          </cell>
          <cell r="F7605">
            <v>24</v>
          </cell>
          <cell r="G7605">
            <v>71</v>
          </cell>
          <cell r="H7605">
            <v>3</v>
          </cell>
          <cell r="I7605">
            <v>0</v>
          </cell>
          <cell r="J7605">
            <v>3</v>
          </cell>
          <cell r="K7605">
            <v>0</v>
          </cell>
        </row>
        <row r="7606">
          <cell r="A7606">
            <v>1989</v>
          </cell>
          <cell r="B7606" t="str">
            <v>385</v>
          </cell>
          <cell r="C7606" t="str">
            <v>SKEENA RIVER</v>
          </cell>
          <cell r="D7606" t="str">
            <v>6</v>
          </cell>
          <cell r="E7606" t="str">
            <v>6</v>
          </cell>
          <cell r="F7606">
            <v>1058</v>
          </cell>
          <cell r="G7606">
            <v>9606</v>
          </cell>
          <cell r="H7606">
            <v>606</v>
          </cell>
          <cell r="I7606">
            <v>3064</v>
          </cell>
          <cell r="J7606">
            <v>16</v>
          </cell>
          <cell r="K7606">
            <v>146</v>
          </cell>
        </row>
        <row r="7607">
          <cell r="A7607">
            <v>1989</v>
          </cell>
          <cell r="B7607" t="str">
            <v>385</v>
          </cell>
          <cell r="C7607" t="str">
            <v>SKEENA RIVER</v>
          </cell>
          <cell r="D7607" t="str">
            <v>6</v>
          </cell>
          <cell r="E7607" t="str">
            <v>7</v>
          </cell>
          <cell r="F7607">
            <v>353</v>
          </cell>
          <cell r="G7607">
            <v>2022</v>
          </cell>
          <cell r="H7607">
            <v>226</v>
          </cell>
          <cell r="I7607">
            <v>434</v>
          </cell>
          <cell r="J7607">
            <v>0</v>
          </cell>
          <cell r="K7607">
            <v>0</v>
          </cell>
        </row>
        <row r="7608">
          <cell r="A7608">
            <v>1989</v>
          </cell>
          <cell r="B7608" t="str">
            <v>385</v>
          </cell>
          <cell r="C7608" t="str">
            <v>SKEENA RIVER</v>
          </cell>
          <cell r="D7608" t="str">
            <v>6</v>
          </cell>
          <cell r="E7608" t="str">
            <v>8</v>
          </cell>
          <cell r="F7608">
            <v>63</v>
          </cell>
          <cell r="G7608">
            <v>456</v>
          </cell>
          <cell r="H7608">
            <v>48</v>
          </cell>
          <cell r="I7608">
            <v>30</v>
          </cell>
          <cell r="J7608">
            <v>4</v>
          </cell>
          <cell r="K7608">
            <v>0</v>
          </cell>
        </row>
        <row r="7609">
          <cell r="A7609">
            <v>1989</v>
          </cell>
          <cell r="B7609" t="str">
            <v>385</v>
          </cell>
          <cell r="C7609" t="str">
            <v>SKEENA RIVER</v>
          </cell>
          <cell r="D7609" t="str">
            <v>6</v>
          </cell>
          <cell r="E7609" t="str">
            <v>9</v>
          </cell>
          <cell r="F7609">
            <v>384</v>
          </cell>
          <cell r="G7609">
            <v>2172</v>
          </cell>
          <cell r="H7609">
            <v>231</v>
          </cell>
          <cell r="I7609">
            <v>684</v>
          </cell>
          <cell r="J7609">
            <v>11</v>
          </cell>
          <cell r="K7609">
            <v>24</v>
          </cell>
        </row>
        <row r="7610">
          <cell r="A7610">
            <v>1989</v>
          </cell>
          <cell r="B7610" t="str">
            <v>386</v>
          </cell>
          <cell r="C7610" t="str">
            <v>STIKINE RIVER</v>
          </cell>
          <cell r="D7610" t="str">
            <v>6</v>
          </cell>
          <cell r="E7610" t="str">
            <v>6</v>
          </cell>
          <cell r="F7610">
            <v>4</v>
          </cell>
          <cell r="G7610">
            <v>8</v>
          </cell>
          <cell r="H7610">
            <v>0</v>
          </cell>
          <cell r="I7610">
            <v>4</v>
          </cell>
          <cell r="J7610">
            <v>0</v>
          </cell>
          <cell r="K7610">
            <v>0</v>
          </cell>
        </row>
        <row r="7611">
          <cell r="A7611">
            <v>1989</v>
          </cell>
          <cell r="B7611" t="str">
            <v>386</v>
          </cell>
          <cell r="C7611" t="str">
            <v>STIKINE RIVER</v>
          </cell>
          <cell r="D7611" t="str">
            <v>6</v>
          </cell>
          <cell r="E7611" t="str">
            <v>7</v>
          </cell>
          <cell r="F7611">
            <v>8</v>
          </cell>
          <cell r="G7611">
            <v>19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</row>
        <row r="7612">
          <cell r="A7612">
            <v>1989</v>
          </cell>
          <cell r="B7612" t="str">
            <v>386</v>
          </cell>
          <cell r="C7612" t="str">
            <v>STIKINE RIVER</v>
          </cell>
          <cell r="D7612" t="str">
            <v>6</v>
          </cell>
          <cell r="E7612" t="str">
            <v>9</v>
          </cell>
          <cell r="F7612">
            <v>5</v>
          </cell>
          <cell r="G7612">
            <v>45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</row>
        <row r="7613">
          <cell r="A7613">
            <v>1989</v>
          </cell>
          <cell r="B7613" t="str">
            <v>387</v>
          </cell>
          <cell r="C7613" t="str">
            <v>SUSKWA RIVER</v>
          </cell>
          <cell r="D7613" t="str">
            <v>6</v>
          </cell>
          <cell r="E7613" t="str">
            <v>0</v>
          </cell>
          <cell r="F7613">
            <v>21</v>
          </cell>
          <cell r="G7613">
            <v>47</v>
          </cell>
          <cell r="H7613">
            <v>0</v>
          </cell>
          <cell r="I7613">
            <v>14</v>
          </cell>
          <cell r="J7613">
            <v>0</v>
          </cell>
          <cell r="K7613">
            <v>0</v>
          </cell>
        </row>
        <row r="7614">
          <cell r="A7614">
            <v>1989</v>
          </cell>
          <cell r="B7614" t="str">
            <v>387</v>
          </cell>
          <cell r="C7614" t="str">
            <v>SUSKWA RIVER</v>
          </cell>
          <cell r="D7614" t="str">
            <v>6</v>
          </cell>
          <cell r="E7614" t="str">
            <v>2</v>
          </cell>
          <cell r="F7614">
            <v>27</v>
          </cell>
          <cell r="G7614">
            <v>27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</row>
        <row r="7615">
          <cell r="A7615">
            <v>1989</v>
          </cell>
          <cell r="B7615" t="str">
            <v>387</v>
          </cell>
          <cell r="C7615" t="str">
            <v>SUSKWA RIVER</v>
          </cell>
          <cell r="D7615" t="str">
            <v>6</v>
          </cell>
          <cell r="E7615" t="str">
            <v>6</v>
          </cell>
          <cell r="F7615">
            <v>12</v>
          </cell>
          <cell r="G7615">
            <v>77</v>
          </cell>
          <cell r="H7615">
            <v>0</v>
          </cell>
          <cell r="I7615">
            <v>69</v>
          </cell>
          <cell r="J7615">
            <v>0</v>
          </cell>
          <cell r="K7615">
            <v>0</v>
          </cell>
        </row>
        <row r="7616">
          <cell r="A7616">
            <v>1989</v>
          </cell>
          <cell r="B7616" t="str">
            <v>387</v>
          </cell>
          <cell r="C7616" t="str">
            <v>SUSKWA RIVER</v>
          </cell>
          <cell r="D7616" t="str">
            <v>6</v>
          </cell>
          <cell r="E7616" t="str">
            <v>7</v>
          </cell>
          <cell r="F7616">
            <v>8</v>
          </cell>
          <cell r="G7616">
            <v>19</v>
          </cell>
          <cell r="H7616">
            <v>0</v>
          </cell>
          <cell r="I7616">
            <v>27</v>
          </cell>
          <cell r="J7616">
            <v>0</v>
          </cell>
          <cell r="K7616">
            <v>0</v>
          </cell>
        </row>
        <row r="7617">
          <cell r="A7617">
            <v>1989</v>
          </cell>
          <cell r="B7617" t="str">
            <v>387</v>
          </cell>
          <cell r="C7617" t="str">
            <v>SUSKWA RIVER</v>
          </cell>
          <cell r="D7617" t="str">
            <v>6</v>
          </cell>
          <cell r="E7617" t="str">
            <v>9</v>
          </cell>
          <cell r="F7617">
            <v>8</v>
          </cell>
          <cell r="G7617">
            <v>11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</row>
        <row r="7618">
          <cell r="A7618">
            <v>1989</v>
          </cell>
          <cell r="B7618" t="str">
            <v>388</v>
          </cell>
          <cell r="C7618" t="str">
            <v>SUSTUT RIVER</v>
          </cell>
          <cell r="D7618" t="str">
            <v>6</v>
          </cell>
          <cell r="E7618" t="str">
            <v>0</v>
          </cell>
          <cell r="F7618">
            <v>80</v>
          </cell>
          <cell r="G7618">
            <v>491</v>
          </cell>
          <cell r="H7618">
            <v>17</v>
          </cell>
          <cell r="I7618">
            <v>278</v>
          </cell>
          <cell r="J7618">
            <v>0</v>
          </cell>
          <cell r="K7618">
            <v>0</v>
          </cell>
        </row>
        <row r="7619">
          <cell r="A7619">
            <v>1989</v>
          </cell>
          <cell r="B7619" t="str">
            <v>388</v>
          </cell>
          <cell r="C7619" t="str">
            <v>SUSTUT RIVER</v>
          </cell>
          <cell r="D7619" t="str">
            <v>6</v>
          </cell>
          <cell r="E7619" t="str">
            <v>2</v>
          </cell>
          <cell r="F7619">
            <v>9</v>
          </cell>
          <cell r="G7619">
            <v>22</v>
          </cell>
          <cell r="H7619">
            <v>0</v>
          </cell>
          <cell r="I7619">
            <v>4</v>
          </cell>
          <cell r="J7619">
            <v>0</v>
          </cell>
          <cell r="K7619">
            <v>0</v>
          </cell>
        </row>
        <row r="7620">
          <cell r="A7620">
            <v>1989</v>
          </cell>
          <cell r="B7620" t="str">
            <v>388</v>
          </cell>
          <cell r="C7620" t="str">
            <v>SUSTUT RIVER</v>
          </cell>
          <cell r="D7620" t="str">
            <v>6</v>
          </cell>
          <cell r="E7620" t="str">
            <v>3</v>
          </cell>
          <cell r="F7620">
            <v>4</v>
          </cell>
          <cell r="G7620">
            <v>111</v>
          </cell>
          <cell r="H7620">
            <v>0</v>
          </cell>
          <cell r="I7620">
            <v>63</v>
          </cell>
          <cell r="J7620">
            <v>0</v>
          </cell>
          <cell r="K7620">
            <v>0</v>
          </cell>
        </row>
        <row r="7621">
          <cell r="A7621">
            <v>1989</v>
          </cell>
          <cell r="B7621" t="str">
            <v>388</v>
          </cell>
          <cell r="C7621" t="str">
            <v>SUSTUT RIVER</v>
          </cell>
          <cell r="D7621" t="str">
            <v>6</v>
          </cell>
          <cell r="E7621" t="str">
            <v>5</v>
          </cell>
          <cell r="F7621">
            <v>7</v>
          </cell>
          <cell r="G7621">
            <v>20</v>
          </cell>
          <cell r="H7621">
            <v>7</v>
          </cell>
          <cell r="I7621">
            <v>7</v>
          </cell>
          <cell r="J7621">
            <v>0</v>
          </cell>
          <cell r="K7621">
            <v>0</v>
          </cell>
        </row>
        <row r="7622">
          <cell r="A7622">
            <v>1989</v>
          </cell>
          <cell r="B7622" t="str">
            <v>388</v>
          </cell>
          <cell r="C7622" t="str">
            <v>SUSTUT RIVER</v>
          </cell>
          <cell r="D7622" t="str">
            <v>6</v>
          </cell>
          <cell r="E7622" t="str">
            <v>6</v>
          </cell>
          <cell r="F7622">
            <v>16</v>
          </cell>
          <cell r="G7622">
            <v>98</v>
          </cell>
          <cell r="H7622">
            <v>0</v>
          </cell>
          <cell r="I7622">
            <v>81</v>
          </cell>
          <cell r="J7622">
            <v>0</v>
          </cell>
          <cell r="K7622">
            <v>0</v>
          </cell>
        </row>
        <row r="7623">
          <cell r="A7623">
            <v>1989</v>
          </cell>
          <cell r="B7623" t="str">
            <v>388</v>
          </cell>
          <cell r="C7623" t="str">
            <v>SUSTUT RIVER</v>
          </cell>
          <cell r="D7623" t="str">
            <v>6</v>
          </cell>
          <cell r="E7623" t="str">
            <v>7</v>
          </cell>
          <cell r="F7623">
            <v>42</v>
          </cell>
          <cell r="G7623">
            <v>104</v>
          </cell>
          <cell r="H7623">
            <v>19</v>
          </cell>
          <cell r="I7623">
            <v>19</v>
          </cell>
          <cell r="J7623">
            <v>0</v>
          </cell>
          <cell r="K7623">
            <v>4</v>
          </cell>
        </row>
        <row r="7624">
          <cell r="A7624">
            <v>1989</v>
          </cell>
          <cell r="B7624" t="str">
            <v>388</v>
          </cell>
          <cell r="C7624" t="str">
            <v>SUSTUT RIVER</v>
          </cell>
          <cell r="D7624" t="str">
            <v>6</v>
          </cell>
          <cell r="E7624" t="str">
            <v>9</v>
          </cell>
          <cell r="F7624">
            <v>3</v>
          </cell>
          <cell r="G7624">
            <v>11</v>
          </cell>
          <cell r="H7624">
            <v>0</v>
          </cell>
          <cell r="I7624">
            <v>3</v>
          </cell>
          <cell r="J7624">
            <v>0</v>
          </cell>
          <cell r="K7624">
            <v>0</v>
          </cell>
        </row>
        <row r="7625">
          <cell r="A7625">
            <v>1989</v>
          </cell>
          <cell r="B7625" t="str">
            <v>390</v>
          </cell>
          <cell r="C7625" t="str">
            <v>TAHLTAN RIVER</v>
          </cell>
          <cell r="D7625" t="str">
            <v>6</v>
          </cell>
          <cell r="E7625" t="str">
            <v>6</v>
          </cell>
          <cell r="F7625">
            <v>41</v>
          </cell>
          <cell r="G7625">
            <v>163</v>
          </cell>
          <cell r="H7625">
            <v>49</v>
          </cell>
          <cell r="I7625">
            <v>134</v>
          </cell>
          <cell r="J7625">
            <v>0</v>
          </cell>
          <cell r="K7625">
            <v>0</v>
          </cell>
        </row>
        <row r="7626">
          <cell r="A7626">
            <v>1989</v>
          </cell>
          <cell r="B7626" t="str">
            <v>390</v>
          </cell>
          <cell r="C7626" t="str">
            <v>TAHLTAN RIVER</v>
          </cell>
          <cell r="D7626" t="str">
            <v>6</v>
          </cell>
          <cell r="E7626" t="str">
            <v>7</v>
          </cell>
          <cell r="F7626">
            <v>8</v>
          </cell>
          <cell r="G7626">
            <v>38</v>
          </cell>
          <cell r="H7626">
            <v>4</v>
          </cell>
          <cell r="I7626">
            <v>4</v>
          </cell>
          <cell r="J7626">
            <v>0</v>
          </cell>
          <cell r="K7626">
            <v>0</v>
          </cell>
        </row>
        <row r="7627">
          <cell r="A7627">
            <v>1989</v>
          </cell>
          <cell r="B7627" t="str">
            <v>390</v>
          </cell>
          <cell r="C7627" t="str">
            <v>TAHLTAN RIVER</v>
          </cell>
          <cell r="D7627" t="str">
            <v>6</v>
          </cell>
          <cell r="E7627" t="str">
            <v>8</v>
          </cell>
          <cell r="F7627">
            <v>4</v>
          </cell>
          <cell r="G7627">
            <v>7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</row>
        <row r="7628">
          <cell r="A7628">
            <v>1989</v>
          </cell>
          <cell r="B7628" t="str">
            <v>390</v>
          </cell>
          <cell r="C7628" t="str">
            <v>TAHLTAN RIVER</v>
          </cell>
          <cell r="D7628" t="str">
            <v>6</v>
          </cell>
          <cell r="E7628" t="str">
            <v>9</v>
          </cell>
          <cell r="F7628">
            <v>5</v>
          </cell>
          <cell r="G7628">
            <v>21</v>
          </cell>
          <cell r="H7628">
            <v>0</v>
          </cell>
          <cell r="I7628">
            <v>3</v>
          </cell>
          <cell r="J7628">
            <v>0</v>
          </cell>
          <cell r="K7628">
            <v>0</v>
          </cell>
        </row>
        <row r="7629">
          <cell r="A7629">
            <v>1989</v>
          </cell>
          <cell r="B7629" t="str">
            <v>391</v>
          </cell>
          <cell r="C7629" t="str">
            <v>TAKU RIVER</v>
          </cell>
          <cell r="D7629" t="str">
            <v>6</v>
          </cell>
          <cell r="E7629" t="str">
            <v>6</v>
          </cell>
          <cell r="F7629">
            <v>4</v>
          </cell>
          <cell r="G7629">
            <v>8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</row>
        <row r="7630">
          <cell r="A7630">
            <v>1989</v>
          </cell>
          <cell r="B7630" t="str">
            <v>391</v>
          </cell>
          <cell r="C7630" t="str">
            <v>TAKU RIVER</v>
          </cell>
          <cell r="D7630" t="str">
            <v>6</v>
          </cell>
          <cell r="E7630" t="str">
            <v>9</v>
          </cell>
          <cell r="F7630">
            <v>8</v>
          </cell>
          <cell r="G7630">
            <v>24</v>
          </cell>
          <cell r="H7630">
            <v>11</v>
          </cell>
          <cell r="I7630">
            <v>0</v>
          </cell>
          <cell r="J7630">
            <v>0</v>
          </cell>
          <cell r="K7630">
            <v>0</v>
          </cell>
        </row>
        <row r="7631">
          <cell r="A7631">
            <v>1989</v>
          </cell>
          <cell r="B7631" t="str">
            <v>392</v>
          </cell>
          <cell r="C7631" t="str">
            <v>TATSATUA CREEK</v>
          </cell>
          <cell r="D7631" t="str">
            <v>6</v>
          </cell>
          <cell r="E7631" t="str">
            <v>9</v>
          </cell>
          <cell r="F7631">
            <v>3</v>
          </cell>
          <cell r="G7631">
            <v>18</v>
          </cell>
          <cell r="H7631">
            <v>3</v>
          </cell>
          <cell r="I7631">
            <v>3</v>
          </cell>
          <cell r="J7631">
            <v>0</v>
          </cell>
          <cell r="K7631">
            <v>0</v>
          </cell>
        </row>
        <row r="7632">
          <cell r="A7632">
            <v>1989</v>
          </cell>
          <cell r="B7632" t="str">
            <v>393</v>
          </cell>
          <cell r="C7632" t="str">
            <v>TAYLOR RIVER</v>
          </cell>
          <cell r="D7632" t="str">
            <v>6</v>
          </cell>
          <cell r="E7632" t="str">
            <v>6</v>
          </cell>
          <cell r="F7632">
            <v>4</v>
          </cell>
          <cell r="G7632">
            <v>16</v>
          </cell>
          <cell r="H7632">
            <v>8</v>
          </cell>
          <cell r="I7632">
            <v>0</v>
          </cell>
          <cell r="J7632">
            <v>0</v>
          </cell>
          <cell r="K7632">
            <v>0</v>
          </cell>
        </row>
        <row r="7633">
          <cell r="A7633">
            <v>1989</v>
          </cell>
          <cell r="B7633" t="str">
            <v>394</v>
          </cell>
          <cell r="C7633" t="str">
            <v>TELKWA RIVER</v>
          </cell>
          <cell r="D7633" t="str">
            <v>6</v>
          </cell>
          <cell r="E7633" t="str">
            <v>2</v>
          </cell>
          <cell r="F7633">
            <v>9</v>
          </cell>
          <cell r="G7633">
            <v>9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</row>
        <row r="7634">
          <cell r="A7634">
            <v>1989</v>
          </cell>
          <cell r="B7634" t="str">
            <v>394</v>
          </cell>
          <cell r="C7634" t="str">
            <v>TELKWA RIVER</v>
          </cell>
          <cell r="D7634" t="str">
            <v>6</v>
          </cell>
          <cell r="E7634" t="str">
            <v>4</v>
          </cell>
          <cell r="F7634">
            <v>4</v>
          </cell>
          <cell r="G7634">
            <v>15</v>
          </cell>
          <cell r="H7634">
            <v>0</v>
          </cell>
          <cell r="I7634">
            <v>25</v>
          </cell>
          <cell r="J7634">
            <v>0</v>
          </cell>
          <cell r="K7634">
            <v>0</v>
          </cell>
        </row>
        <row r="7635">
          <cell r="A7635">
            <v>1989</v>
          </cell>
          <cell r="B7635" t="str">
            <v>394</v>
          </cell>
          <cell r="C7635" t="str">
            <v>TELKWA RIVER</v>
          </cell>
          <cell r="D7635" t="str">
            <v>6</v>
          </cell>
          <cell r="E7635" t="str">
            <v>6</v>
          </cell>
          <cell r="F7635">
            <v>8</v>
          </cell>
          <cell r="G7635">
            <v>33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</row>
        <row r="7636">
          <cell r="A7636">
            <v>1989</v>
          </cell>
          <cell r="B7636" t="str">
            <v>395</v>
          </cell>
          <cell r="C7636" t="str">
            <v>TSEAX RIVER</v>
          </cell>
          <cell r="D7636" t="str">
            <v>6</v>
          </cell>
          <cell r="E7636" t="str">
            <v>0</v>
          </cell>
          <cell r="F7636">
            <v>4</v>
          </cell>
          <cell r="G7636">
            <v>14</v>
          </cell>
          <cell r="H7636">
            <v>0</v>
          </cell>
          <cell r="I7636">
            <v>0</v>
          </cell>
          <cell r="J7636">
            <v>0</v>
          </cell>
          <cell r="K7636">
            <v>0</v>
          </cell>
        </row>
        <row r="7637">
          <cell r="A7637">
            <v>1989</v>
          </cell>
          <cell r="B7637" t="str">
            <v>395</v>
          </cell>
          <cell r="C7637" t="str">
            <v>TSEAX RIVER</v>
          </cell>
          <cell r="D7637" t="str">
            <v>6</v>
          </cell>
          <cell r="E7637" t="str">
            <v>2</v>
          </cell>
          <cell r="F7637">
            <v>9</v>
          </cell>
          <cell r="G7637">
            <v>9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</row>
        <row r="7638">
          <cell r="A7638">
            <v>1989</v>
          </cell>
          <cell r="B7638" t="str">
            <v>395</v>
          </cell>
          <cell r="C7638" t="str">
            <v>TSEAX RIVER</v>
          </cell>
          <cell r="D7638" t="str">
            <v>6</v>
          </cell>
          <cell r="E7638" t="str">
            <v>6</v>
          </cell>
          <cell r="F7638">
            <v>94</v>
          </cell>
          <cell r="G7638">
            <v>313</v>
          </cell>
          <cell r="H7638">
            <v>65</v>
          </cell>
          <cell r="I7638">
            <v>240</v>
          </cell>
          <cell r="J7638">
            <v>0</v>
          </cell>
          <cell r="K7638">
            <v>0</v>
          </cell>
        </row>
        <row r="7639">
          <cell r="A7639">
            <v>1989</v>
          </cell>
          <cell r="B7639" t="str">
            <v>395</v>
          </cell>
          <cell r="C7639" t="str">
            <v>TSEAX RIVER</v>
          </cell>
          <cell r="D7639" t="str">
            <v>6</v>
          </cell>
          <cell r="E7639" t="str">
            <v>7</v>
          </cell>
          <cell r="F7639">
            <v>23</v>
          </cell>
          <cell r="G7639">
            <v>69</v>
          </cell>
          <cell r="H7639">
            <v>0</v>
          </cell>
          <cell r="I7639">
            <v>12</v>
          </cell>
          <cell r="J7639">
            <v>0</v>
          </cell>
          <cell r="K7639">
            <v>0</v>
          </cell>
        </row>
        <row r="7640">
          <cell r="A7640">
            <v>1989</v>
          </cell>
          <cell r="B7640" t="str">
            <v>395</v>
          </cell>
          <cell r="C7640" t="str">
            <v>TSEAX RIVER</v>
          </cell>
          <cell r="D7640" t="str">
            <v>6</v>
          </cell>
          <cell r="E7640" t="str">
            <v>8</v>
          </cell>
          <cell r="F7640">
            <v>4</v>
          </cell>
          <cell r="G7640">
            <v>4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</row>
        <row r="7641">
          <cell r="A7641">
            <v>1989</v>
          </cell>
          <cell r="B7641" t="str">
            <v>395</v>
          </cell>
          <cell r="C7641" t="str">
            <v>TSEAX RIVER</v>
          </cell>
          <cell r="D7641" t="str">
            <v>6</v>
          </cell>
          <cell r="E7641" t="str">
            <v>9</v>
          </cell>
          <cell r="F7641">
            <v>29</v>
          </cell>
          <cell r="G7641">
            <v>95</v>
          </cell>
          <cell r="H7641">
            <v>13</v>
          </cell>
          <cell r="I7641">
            <v>11</v>
          </cell>
          <cell r="J7641">
            <v>0</v>
          </cell>
          <cell r="K7641">
            <v>0</v>
          </cell>
        </row>
        <row r="7642">
          <cell r="A7642">
            <v>1989</v>
          </cell>
          <cell r="B7642" t="str">
            <v>396</v>
          </cell>
          <cell r="C7642" t="str">
            <v>TUYA RIVER</v>
          </cell>
          <cell r="D7642" t="str">
            <v>6</v>
          </cell>
          <cell r="E7642" t="str">
            <v>7</v>
          </cell>
          <cell r="F7642">
            <v>4</v>
          </cell>
          <cell r="G7642">
            <v>4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</row>
        <row r="7643">
          <cell r="A7643">
            <v>1989</v>
          </cell>
          <cell r="B7643" t="str">
            <v>399</v>
          </cell>
          <cell r="C7643" t="str">
            <v>ZYMAGOTITZ RIVER</v>
          </cell>
          <cell r="D7643" t="str">
            <v>6</v>
          </cell>
          <cell r="E7643" t="str">
            <v>6</v>
          </cell>
          <cell r="F7643">
            <v>4</v>
          </cell>
          <cell r="G7643">
            <v>12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</row>
        <row r="7644">
          <cell r="A7644">
            <v>1989</v>
          </cell>
          <cell r="B7644" t="str">
            <v>400</v>
          </cell>
          <cell r="C7644" t="str">
            <v>ZYMOETZ RIVER</v>
          </cell>
          <cell r="D7644" t="str">
            <v>6</v>
          </cell>
          <cell r="E7644" t="str">
            <v>0</v>
          </cell>
          <cell r="F7644">
            <v>97</v>
          </cell>
          <cell r="G7644">
            <v>402</v>
          </cell>
          <cell r="H7644">
            <v>27</v>
          </cell>
          <cell r="I7644">
            <v>456</v>
          </cell>
          <cell r="J7644">
            <v>6</v>
          </cell>
          <cell r="K7644">
            <v>14</v>
          </cell>
        </row>
        <row r="7645">
          <cell r="A7645">
            <v>1989</v>
          </cell>
          <cell r="B7645" t="str">
            <v>400</v>
          </cell>
          <cell r="C7645" t="str">
            <v>ZYMOETZ RIVER</v>
          </cell>
          <cell r="D7645" t="str">
            <v>6</v>
          </cell>
          <cell r="E7645" t="str">
            <v>1</v>
          </cell>
          <cell r="F7645">
            <v>10</v>
          </cell>
          <cell r="G7645">
            <v>20</v>
          </cell>
          <cell r="H7645">
            <v>0</v>
          </cell>
          <cell r="I7645">
            <v>30</v>
          </cell>
          <cell r="J7645">
            <v>0</v>
          </cell>
          <cell r="K7645">
            <v>0</v>
          </cell>
        </row>
        <row r="7646">
          <cell r="A7646">
            <v>1989</v>
          </cell>
          <cell r="B7646" t="str">
            <v>400</v>
          </cell>
          <cell r="C7646" t="str">
            <v>ZYMOETZ RIVER</v>
          </cell>
          <cell r="D7646" t="str">
            <v>6</v>
          </cell>
          <cell r="E7646" t="str">
            <v>2</v>
          </cell>
          <cell r="F7646">
            <v>94</v>
          </cell>
          <cell r="G7646">
            <v>278</v>
          </cell>
          <cell r="H7646">
            <v>27</v>
          </cell>
          <cell r="I7646">
            <v>349</v>
          </cell>
          <cell r="J7646">
            <v>0</v>
          </cell>
          <cell r="K7646">
            <v>0</v>
          </cell>
        </row>
        <row r="7647">
          <cell r="A7647">
            <v>1989</v>
          </cell>
          <cell r="B7647" t="str">
            <v>400</v>
          </cell>
          <cell r="C7647" t="str">
            <v>ZYMOETZ RIVER</v>
          </cell>
          <cell r="D7647" t="str">
            <v>6</v>
          </cell>
          <cell r="E7647" t="str">
            <v>3</v>
          </cell>
          <cell r="F7647">
            <v>7</v>
          </cell>
          <cell r="G7647">
            <v>11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</row>
        <row r="7648">
          <cell r="A7648">
            <v>1989</v>
          </cell>
          <cell r="B7648" t="str">
            <v>400</v>
          </cell>
          <cell r="C7648" t="str">
            <v>ZYMOETZ RIVER</v>
          </cell>
          <cell r="D7648" t="str">
            <v>6</v>
          </cell>
          <cell r="E7648" t="str">
            <v>4</v>
          </cell>
          <cell r="F7648">
            <v>7</v>
          </cell>
          <cell r="G7648">
            <v>29</v>
          </cell>
          <cell r="H7648">
            <v>7</v>
          </cell>
          <cell r="I7648">
            <v>0</v>
          </cell>
          <cell r="J7648">
            <v>0</v>
          </cell>
          <cell r="K7648">
            <v>0</v>
          </cell>
        </row>
        <row r="7649">
          <cell r="A7649">
            <v>1989</v>
          </cell>
          <cell r="B7649" t="str">
            <v>400</v>
          </cell>
          <cell r="C7649" t="str">
            <v>ZYMOETZ RIVER</v>
          </cell>
          <cell r="D7649" t="str">
            <v>6</v>
          </cell>
          <cell r="E7649" t="str">
            <v>5</v>
          </cell>
          <cell r="F7649">
            <v>14</v>
          </cell>
          <cell r="G7649">
            <v>27</v>
          </cell>
          <cell r="H7649">
            <v>0</v>
          </cell>
          <cell r="I7649">
            <v>7</v>
          </cell>
          <cell r="J7649">
            <v>0</v>
          </cell>
          <cell r="K7649">
            <v>0</v>
          </cell>
        </row>
        <row r="7650">
          <cell r="A7650">
            <v>1989</v>
          </cell>
          <cell r="B7650" t="str">
            <v>400</v>
          </cell>
          <cell r="C7650" t="str">
            <v>ZYMOETZ RIVER</v>
          </cell>
          <cell r="D7650" t="str">
            <v>6</v>
          </cell>
          <cell r="E7650" t="str">
            <v>6</v>
          </cell>
          <cell r="F7650">
            <v>399</v>
          </cell>
          <cell r="G7650">
            <v>2213</v>
          </cell>
          <cell r="H7650">
            <v>126</v>
          </cell>
          <cell r="I7650">
            <v>1798</v>
          </cell>
          <cell r="J7650">
            <v>0</v>
          </cell>
          <cell r="K7650">
            <v>0</v>
          </cell>
        </row>
        <row r="7651">
          <cell r="A7651">
            <v>1989</v>
          </cell>
          <cell r="B7651" t="str">
            <v>400</v>
          </cell>
          <cell r="C7651" t="str">
            <v>ZYMOETZ RIVER</v>
          </cell>
          <cell r="D7651" t="str">
            <v>6</v>
          </cell>
          <cell r="E7651" t="str">
            <v>7</v>
          </cell>
          <cell r="F7651">
            <v>46</v>
          </cell>
          <cell r="G7651">
            <v>127</v>
          </cell>
          <cell r="H7651">
            <v>8</v>
          </cell>
          <cell r="I7651">
            <v>61</v>
          </cell>
          <cell r="J7651">
            <v>4</v>
          </cell>
          <cell r="K7651">
            <v>0</v>
          </cell>
        </row>
        <row r="7652">
          <cell r="A7652">
            <v>1989</v>
          </cell>
          <cell r="B7652" t="str">
            <v>400</v>
          </cell>
          <cell r="C7652" t="str">
            <v>ZYMOETZ RIVER</v>
          </cell>
          <cell r="D7652" t="str">
            <v>6</v>
          </cell>
          <cell r="E7652" t="str">
            <v>8</v>
          </cell>
          <cell r="F7652">
            <v>11</v>
          </cell>
          <cell r="G7652">
            <v>11</v>
          </cell>
          <cell r="H7652">
            <v>4</v>
          </cell>
          <cell r="I7652">
            <v>0</v>
          </cell>
          <cell r="J7652">
            <v>0</v>
          </cell>
          <cell r="K7652">
            <v>0</v>
          </cell>
        </row>
        <row r="7653">
          <cell r="A7653">
            <v>1989</v>
          </cell>
          <cell r="B7653" t="str">
            <v>400</v>
          </cell>
          <cell r="C7653" t="str">
            <v>ZYMOETZ RIVER</v>
          </cell>
          <cell r="D7653" t="str">
            <v>6</v>
          </cell>
          <cell r="E7653" t="str">
            <v>9</v>
          </cell>
          <cell r="F7653">
            <v>32</v>
          </cell>
          <cell r="G7653">
            <v>34</v>
          </cell>
          <cell r="H7653">
            <v>3</v>
          </cell>
          <cell r="I7653">
            <v>8</v>
          </cell>
          <cell r="J7653">
            <v>0</v>
          </cell>
          <cell r="K7653">
            <v>0</v>
          </cell>
        </row>
        <row r="7654">
          <cell r="A7654">
            <v>1989</v>
          </cell>
          <cell r="B7654" t="str">
            <v>402</v>
          </cell>
          <cell r="C7654" t="str">
            <v>KHUTZEYMATEEN RIVER</v>
          </cell>
          <cell r="D7654" t="str">
            <v>6</v>
          </cell>
          <cell r="E7654" t="str">
            <v>2</v>
          </cell>
          <cell r="F7654">
            <v>4</v>
          </cell>
          <cell r="G7654">
            <v>13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</row>
        <row r="7655">
          <cell r="A7655">
            <v>1989</v>
          </cell>
          <cell r="B7655" t="str">
            <v>402</v>
          </cell>
          <cell r="C7655" t="str">
            <v>KHUTZEYMATEEN RIVER</v>
          </cell>
          <cell r="D7655" t="str">
            <v>6</v>
          </cell>
          <cell r="E7655" t="str">
            <v>6</v>
          </cell>
          <cell r="F7655">
            <v>4</v>
          </cell>
          <cell r="G7655">
            <v>4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</row>
        <row r="7656">
          <cell r="A7656">
            <v>1989</v>
          </cell>
          <cell r="B7656" t="str">
            <v>405</v>
          </cell>
          <cell r="C7656" t="str">
            <v>SEASKINNISK CREEK</v>
          </cell>
          <cell r="D7656" t="str">
            <v>6</v>
          </cell>
          <cell r="E7656" t="str">
            <v>4</v>
          </cell>
          <cell r="F7656">
            <v>4</v>
          </cell>
          <cell r="G7656">
            <v>4</v>
          </cell>
          <cell r="H7656">
            <v>4</v>
          </cell>
          <cell r="I7656">
            <v>0</v>
          </cell>
          <cell r="J7656">
            <v>0</v>
          </cell>
          <cell r="K7656">
            <v>0</v>
          </cell>
        </row>
        <row r="7657">
          <cell r="A7657">
            <v>1989</v>
          </cell>
          <cell r="B7657" t="str">
            <v>408</v>
          </cell>
          <cell r="C7657" t="str">
            <v>AALTANHASH RIVER</v>
          </cell>
          <cell r="D7657" t="str">
            <v>6</v>
          </cell>
          <cell r="E7657" t="str">
            <v>6</v>
          </cell>
          <cell r="F7657">
            <v>4</v>
          </cell>
          <cell r="G7657">
            <v>4</v>
          </cell>
          <cell r="H7657">
            <v>0</v>
          </cell>
          <cell r="I7657">
            <v>4</v>
          </cell>
          <cell r="J7657">
            <v>0</v>
          </cell>
          <cell r="K7657">
            <v>0</v>
          </cell>
        </row>
        <row r="7658">
          <cell r="A7658">
            <v>1989</v>
          </cell>
          <cell r="B7658" t="str">
            <v>410</v>
          </cell>
          <cell r="C7658" t="str">
            <v>KINCOLITH RIVER</v>
          </cell>
          <cell r="D7658" t="str">
            <v>6</v>
          </cell>
          <cell r="E7658" t="str">
            <v>6</v>
          </cell>
          <cell r="F7658">
            <v>4</v>
          </cell>
          <cell r="G7658">
            <v>4</v>
          </cell>
          <cell r="H7658">
            <v>0</v>
          </cell>
          <cell r="I7658">
            <v>37</v>
          </cell>
          <cell r="J7658">
            <v>0</v>
          </cell>
          <cell r="K7658">
            <v>0</v>
          </cell>
        </row>
        <row r="7659">
          <cell r="A7659">
            <v>1989</v>
          </cell>
          <cell r="B7659" t="str">
            <v>411</v>
          </cell>
          <cell r="C7659" t="str">
            <v>KITKIATA CREEK</v>
          </cell>
          <cell r="D7659" t="str">
            <v>6</v>
          </cell>
          <cell r="E7659" t="str">
            <v>6</v>
          </cell>
          <cell r="F7659">
            <v>8</v>
          </cell>
          <cell r="G7659">
            <v>8</v>
          </cell>
          <cell r="H7659">
            <v>0</v>
          </cell>
          <cell r="I7659">
            <v>37</v>
          </cell>
          <cell r="J7659">
            <v>0</v>
          </cell>
          <cell r="K7659">
            <v>0</v>
          </cell>
        </row>
        <row r="7660">
          <cell r="A7660">
            <v>1989</v>
          </cell>
          <cell r="B7660" t="str">
            <v>425</v>
          </cell>
          <cell r="C7660" t="str">
            <v>AIN RIVER</v>
          </cell>
          <cell r="D7660" t="str">
            <v>6</v>
          </cell>
          <cell r="E7660" t="str">
            <v>1</v>
          </cell>
          <cell r="F7660">
            <v>5</v>
          </cell>
          <cell r="G7660">
            <v>5</v>
          </cell>
          <cell r="H7660">
            <v>0</v>
          </cell>
          <cell r="I7660">
            <v>5</v>
          </cell>
          <cell r="J7660">
            <v>0</v>
          </cell>
          <cell r="K7660">
            <v>0</v>
          </cell>
        </row>
        <row r="7661">
          <cell r="A7661">
            <v>1989</v>
          </cell>
          <cell r="B7661" t="str">
            <v>425</v>
          </cell>
          <cell r="C7661" t="str">
            <v>AIN RIVER</v>
          </cell>
          <cell r="D7661" t="str">
            <v>6</v>
          </cell>
          <cell r="E7661" t="str">
            <v>2</v>
          </cell>
          <cell r="F7661">
            <v>4</v>
          </cell>
          <cell r="G7661">
            <v>4</v>
          </cell>
          <cell r="H7661">
            <v>0</v>
          </cell>
          <cell r="I7661">
            <v>9</v>
          </cell>
          <cell r="J7661">
            <v>0</v>
          </cell>
          <cell r="K7661">
            <v>0</v>
          </cell>
        </row>
        <row r="7662">
          <cell r="A7662">
            <v>1989</v>
          </cell>
          <cell r="B7662" t="str">
            <v>425</v>
          </cell>
          <cell r="C7662" t="str">
            <v>AIN RIVER</v>
          </cell>
          <cell r="D7662" t="str">
            <v>6</v>
          </cell>
          <cell r="E7662" t="str">
            <v>6</v>
          </cell>
          <cell r="F7662">
            <v>4</v>
          </cell>
          <cell r="G7662">
            <v>8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</row>
        <row r="7663">
          <cell r="A7663">
            <v>1989</v>
          </cell>
          <cell r="B7663" t="str">
            <v>429</v>
          </cell>
          <cell r="C7663" t="str">
            <v>COPPER CREEK</v>
          </cell>
          <cell r="D7663" t="str">
            <v>6</v>
          </cell>
          <cell r="E7663" t="str">
            <v>1</v>
          </cell>
          <cell r="F7663">
            <v>5</v>
          </cell>
          <cell r="G7663">
            <v>30</v>
          </cell>
          <cell r="H7663">
            <v>0</v>
          </cell>
          <cell r="I7663">
            <v>112</v>
          </cell>
          <cell r="J7663">
            <v>0</v>
          </cell>
          <cell r="K7663">
            <v>0</v>
          </cell>
        </row>
        <row r="7664">
          <cell r="A7664">
            <v>1989</v>
          </cell>
          <cell r="B7664" t="str">
            <v>429</v>
          </cell>
          <cell r="C7664" t="str">
            <v>COPPER CREEK</v>
          </cell>
          <cell r="D7664" t="str">
            <v>6</v>
          </cell>
          <cell r="E7664" t="str">
            <v>2</v>
          </cell>
          <cell r="F7664">
            <v>13</v>
          </cell>
          <cell r="G7664">
            <v>27</v>
          </cell>
          <cell r="H7664">
            <v>0</v>
          </cell>
          <cell r="I7664">
            <v>18</v>
          </cell>
          <cell r="J7664">
            <v>0</v>
          </cell>
          <cell r="K7664">
            <v>0</v>
          </cell>
        </row>
        <row r="7665">
          <cell r="A7665">
            <v>1989</v>
          </cell>
          <cell r="B7665" t="str">
            <v>429</v>
          </cell>
          <cell r="C7665" t="str">
            <v>COPPER CREEK</v>
          </cell>
          <cell r="D7665" t="str">
            <v>6</v>
          </cell>
          <cell r="E7665" t="str">
            <v>6</v>
          </cell>
          <cell r="F7665">
            <v>20</v>
          </cell>
          <cell r="G7665">
            <v>65</v>
          </cell>
          <cell r="H7665">
            <v>0</v>
          </cell>
          <cell r="I7665">
            <v>12</v>
          </cell>
          <cell r="J7665">
            <v>0</v>
          </cell>
          <cell r="K7665">
            <v>0</v>
          </cell>
        </row>
        <row r="7666">
          <cell r="A7666">
            <v>1989</v>
          </cell>
          <cell r="B7666" t="str">
            <v>429</v>
          </cell>
          <cell r="C7666" t="str">
            <v>COPPER CREEK</v>
          </cell>
          <cell r="D7666" t="str">
            <v>6</v>
          </cell>
          <cell r="E7666" t="str">
            <v>9</v>
          </cell>
          <cell r="F7666">
            <v>5</v>
          </cell>
          <cell r="G7666">
            <v>11</v>
          </cell>
          <cell r="H7666">
            <v>3</v>
          </cell>
          <cell r="I7666">
            <v>5</v>
          </cell>
          <cell r="J7666">
            <v>0</v>
          </cell>
          <cell r="K7666">
            <v>0</v>
          </cell>
        </row>
        <row r="7667">
          <cell r="A7667">
            <v>1989</v>
          </cell>
          <cell r="B7667" t="str">
            <v>430</v>
          </cell>
          <cell r="C7667" t="str">
            <v>DATLAMEN CREEK</v>
          </cell>
          <cell r="D7667" t="str">
            <v>6</v>
          </cell>
          <cell r="E7667" t="str">
            <v>1</v>
          </cell>
          <cell r="F7667">
            <v>10</v>
          </cell>
          <cell r="G7667">
            <v>35</v>
          </cell>
          <cell r="H7667">
            <v>0</v>
          </cell>
          <cell r="I7667">
            <v>30</v>
          </cell>
          <cell r="J7667">
            <v>0</v>
          </cell>
          <cell r="K7667">
            <v>0</v>
          </cell>
        </row>
        <row r="7668">
          <cell r="A7668">
            <v>1989</v>
          </cell>
          <cell r="B7668" t="str">
            <v>432</v>
          </cell>
          <cell r="C7668" t="str">
            <v>DEENA CREEK</v>
          </cell>
          <cell r="D7668" t="str">
            <v>6</v>
          </cell>
          <cell r="E7668" t="str">
            <v>1</v>
          </cell>
          <cell r="F7668">
            <v>15</v>
          </cell>
          <cell r="G7668">
            <v>35</v>
          </cell>
          <cell r="H7668">
            <v>5</v>
          </cell>
          <cell r="I7668">
            <v>71</v>
          </cell>
          <cell r="J7668">
            <v>0</v>
          </cell>
          <cell r="K7668">
            <v>0</v>
          </cell>
        </row>
        <row r="7669">
          <cell r="A7669">
            <v>1989</v>
          </cell>
          <cell r="B7669" t="str">
            <v>432</v>
          </cell>
          <cell r="C7669" t="str">
            <v>DEENA CREEK</v>
          </cell>
          <cell r="D7669" t="str">
            <v>6</v>
          </cell>
          <cell r="E7669" t="str">
            <v>2</v>
          </cell>
          <cell r="F7669">
            <v>4</v>
          </cell>
          <cell r="G7669">
            <v>4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</row>
        <row r="7670">
          <cell r="A7670">
            <v>1989</v>
          </cell>
          <cell r="B7670" t="str">
            <v>432</v>
          </cell>
          <cell r="C7670" t="str">
            <v>DEENA CREEK</v>
          </cell>
          <cell r="D7670" t="str">
            <v>6</v>
          </cell>
          <cell r="E7670" t="str">
            <v>5</v>
          </cell>
          <cell r="F7670">
            <v>3</v>
          </cell>
          <cell r="G7670">
            <v>3</v>
          </cell>
          <cell r="H7670">
            <v>0</v>
          </cell>
          <cell r="I7670">
            <v>7</v>
          </cell>
          <cell r="J7670">
            <v>0</v>
          </cell>
          <cell r="K7670">
            <v>0</v>
          </cell>
        </row>
        <row r="7671">
          <cell r="A7671">
            <v>1989</v>
          </cell>
          <cell r="B7671" t="str">
            <v>432</v>
          </cell>
          <cell r="C7671" t="str">
            <v>DEENA CREEK</v>
          </cell>
          <cell r="D7671" t="str">
            <v>6</v>
          </cell>
          <cell r="E7671" t="str">
            <v>6</v>
          </cell>
          <cell r="F7671">
            <v>20</v>
          </cell>
          <cell r="G7671">
            <v>37</v>
          </cell>
          <cell r="H7671">
            <v>0</v>
          </cell>
          <cell r="I7671">
            <v>16</v>
          </cell>
          <cell r="J7671">
            <v>0</v>
          </cell>
          <cell r="K7671">
            <v>0</v>
          </cell>
        </row>
        <row r="7672">
          <cell r="A7672">
            <v>1989</v>
          </cell>
          <cell r="B7672" t="str">
            <v>432</v>
          </cell>
          <cell r="C7672" t="str">
            <v>DEENA CREEK</v>
          </cell>
          <cell r="D7672" t="str">
            <v>6</v>
          </cell>
          <cell r="E7672" t="str">
            <v>9</v>
          </cell>
          <cell r="F7672">
            <v>5</v>
          </cell>
          <cell r="G7672">
            <v>8</v>
          </cell>
          <cell r="H7672">
            <v>0</v>
          </cell>
          <cell r="I7672">
            <v>8</v>
          </cell>
          <cell r="J7672">
            <v>0</v>
          </cell>
          <cell r="K7672">
            <v>0</v>
          </cell>
        </row>
        <row r="7673">
          <cell r="A7673">
            <v>1989</v>
          </cell>
          <cell r="B7673" t="str">
            <v>434</v>
          </cell>
          <cell r="C7673" t="str">
            <v>HIELLEN RIVER</v>
          </cell>
          <cell r="D7673" t="str">
            <v>6</v>
          </cell>
          <cell r="E7673" t="str">
            <v>6</v>
          </cell>
          <cell r="F7673">
            <v>12</v>
          </cell>
          <cell r="G7673">
            <v>20</v>
          </cell>
          <cell r="H7673">
            <v>0</v>
          </cell>
          <cell r="I7673">
            <v>16</v>
          </cell>
          <cell r="J7673">
            <v>0</v>
          </cell>
          <cell r="K7673">
            <v>0</v>
          </cell>
        </row>
        <row r="7674">
          <cell r="A7674">
            <v>1989</v>
          </cell>
          <cell r="B7674" t="str">
            <v>434</v>
          </cell>
          <cell r="C7674" t="str">
            <v>HIELLEN RIVER</v>
          </cell>
          <cell r="D7674" t="str">
            <v>6</v>
          </cell>
          <cell r="E7674" t="str">
            <v>7</v>
          </cell>
          <cell r="F7674">
            <v>4</v>
          </cell>
          <cell r="G7674">
            <v>4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</row>
        <row r="7675">
          <cell r="A7675">
            <v>1989</v>
          </cell>
          <cell r="B7675" t="str">
            <v>435</v>
          </cell>
          <cell r="C7675" t="str">
            <v>HONNA RIVER</v>
          </cell>
          <cell r="D7675" t="str">
            <v>6</v>
          </cell>
          <cell r="E7675" t="str">
            <v>1</v>
          </cell>
          <cell r="F7675">
            <v>10</v>
          </cell>
          <cell r="G7675">
            <v>15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</row>
        <row r="7676">
          <cell r="A7676">
            <v>1989</v>
          </cell>
          <cell r="B7676" t="str">
            <v>435</v>
          </cell>
          <cell r="C7676" t="str">
            <v>HONNA RIVER</v>
          </cell>
          <cell r="D7676" t="str">
            <v>6</v>
          </cell>
          <cell r="E7676" t="str">
            <v>2</v>
          </cell>
          <cell r="F7676">
            <v>4</v>
          </cell>
          <cell r="G7676">
            <v>9</v>
          </cell>
          <cell r="H7676">
            <v>0</v>
          </cell>
          <cell r="I7676">
            <v>0</v>
          </cell>
          <cell r="J7676">
            <v>0</v>
          </cell>
          <cell r="K7676">
            <v>9</v>
          </cell>
        </row>
        <row r="7677">
          <cell r="A7677">
            <v>1989</v>
          </cell>
          <cell r="B7677" t="str">
            <v>435</v>
          </cell>
          <cell r="C7677" t="str">
            <v>HONNA RIVER</v>
          </cell>
          <cell r="D7677" t="str">
            <v>6</v>
          </cell>
          <cell r="E7677" t="str">
            <v>6</v>
          </cell>
          <cell r="F7677">
            <v>20</v>
          </cell>
          <cell r="G7677">
            <v>45</v>
          </cell>
          <cell r="H7677">
            <v>8</v>
          </cell>
          <cell r="I7677">
            <v>53</v>
          </cell>
          <cell r="J7677">
            <v>0</v>
          </cell>
          <cell r="K7677">
            <v>0</v>
          </cell>
        </row>
        <row r="7678">
          <cell r="A7678">
            <v>1989</v>
          </cell>
          <cell r="B7678" t="str">
            <v>435</v>
          </cell>
          <cell r="C7678" t="str">
            <v>HONNA RIVER</v>
          </cell>
          <cell r="D7678" t="str">
            <v>6</v>
          </cell>
          <cell r="E7678" t="str">
            <v>7</v>
          </cell>
          <cell r="F7678">
            <v>4</v>
          </cell>
          <cell r="G7678">
            <v>19</v>
          </cell>
          <cell r="H7678">
            <v>0</v>
          </cell>
          <cell r="I7678">
            <v>4</v>
          </cell>
          <cell r="J7678">
            <v>4</v>
          </cell>
          <cell r="K7678">
            <v>0</v>
          </cell>
        </row>
        <row r="7679">
          <cell r="A7679">
            <v>1989</v>
          </cell>
          <cell r="B7679" t="str">
            <v>436</v>
          </cell>
          <cell r="C7679" t="str">
            <v>MAMIN RIVER</v>
          </cell>
          <cell r="D7679" t="str">
            <v>6</v>
          </cell>
          <cell r="E7679" t="str">
            <v>1</v>
          </cell>
          <cell r="F7679">
            <v>15</v>
          </cell>
          <cell r="G7679">
            <v>35</v>
          </cell>
          <cell r="H7679">
            <v>0</v>
          </cell>
          <cell r="I7679">
            <v>117</v>
          </cell>
          <cell r="J7679">
            <v>0</v>
          </cell>
          <cell r="K7679">
            <v>0</v>
          </cell>
        </row>
        <row r="7680">
          <cell r="A7680">
            <v>1989</v>
          </cell>
          <cell r="B7680" t="str">
            <v>436</v>
          </cell>
          <cell r="C7680" t="str">
            <v>MAMIN RIVER</v>
          </cell>
          <cell r="D7680" t="str">
            <v>6</v>
          </cell>
          <cell r="E7680" t="str">
            <v>2</v>
          </cell>
          <cell r="F7680">
            <v>9</v>
          </cell>
          <cell r="G7680">
            <v>9</v>
          </cell>
          <cell r="H7680">
            <v>0</v>
          </cell>
          <cell r="I7680">
            <v>4</v>
          </cell>
          <cell r="J7680">
            <v>0</v>
          </cell>
          <cell r="K7680">
            <v>0</v>
          </cell>
        </row>
        <row r="7681">
          <cell r="A7681">
            <v>1989</v>
          </cell>
          <cell r="B7681" t="str">
            <v>436</v>
          </cell>
          <cell r="C7681" t="str">
            <v>MAMIN RIVER</v>
          </cell>
          <cell r="D7681" t="str">
            <v>6</v>
          </cell>
          <cell r="E7681" t="str">
            <v>5</v>
          </cell>
          <cell r="F7681">
            <v>3</v>
          </cell>
          <cell r="G7681">
            <v>7</v>
          </cell>
          <cell r="H7681">
            <v>3</v>
          </cell>
          <cell r="I7681">
            <v>7</v>
          </cell>
          <cell r="J7681">
            <v>0</v>
          </cell>
          <cell r="K7681">
            <v>0</v>
          </cell>
        </row>
        <row r="7682">
          <cell r="A7682">
            <v>1989</v>
          </cell>
          <cell r="B7682" t="str">
            <v>436</v>
          </cell>
          <cell r="C7682" t="str">
            <v>MAMIN RIVER</v>
          </cell>
          <cell r="D7682" t="str">
            <v>6</v>
          </cell>
          <cell r="E7682" t="str">
            <v>6</v>
          </cell>
          <cell r="F7682">
            <v>73</v>
          </cell>
          <cell r="G7682">
            <v>260</v>
          </cell>
          <cell r="H7682">
            <v>41</v>
          </cell>
          <cell r="I7682">
            <v>203</v>
          </cell>
          <cell r="J7682">
            <v>0</v>
          </cell>
          <cell r="K7682">
            <v>0</v>
          </cell>
        </row>
        <row r="7683">
          <cell r="A7683">
            <v>1989</v>
          </cell>
          <cell r="B7683" t="str">
            <v>436</v>
          </cell>
          <cell r="C7683" t="str">
            <v>MAMIN RIVER</v>
          </cell>
          <cell r="D7683" t="str">
            <v>6</v>
          </cell>
          <cell r="E7683" t="str">
            <v>8</v>
          </cell>
          <cell r="F7683">
            <v>4</v>
          </cell>
          <cell r="G7683">
            <v>4</v>
          </cell>
          <cell r="H7683">
            <v>4</v>
          </cell>
          <cell r="I7683">
            <v>22</v>
          </cell>
          <cell r="J7683">
            <v>0</v>
          </cell>
          <cell r="K7683">
            <v>0</v>
          </cell>
        </row>
        <row r="7684">
          <cell r="A7684">
            <v>1989</v>
          </cell>
          <cell r="B7684" t="str">
            <v>437</v>
          </cell>
          <cell r="C7684" t="str">
            <v>MATHERS CREEK</v>
          </cell>
          <cell r="D7684" t="str">
            <v>6</v>
          </cell>
          <cell r="E7684" t="str">
            <v>1</v>
          </cell>
          <cell r="F7684">
            <v>5</v>
          </cell>
          <cell r="G7684">
            <v>10</v>
          </cell>
          <cell r="H7684">
            <v>0</v>
          </cell>
          <cell r="I7684">
            <v>71</v>
          </cell>
          <cell r="J7684">
            <v>0</v>
          </cell>
          <cell r="K7684">
            <v>0</v>
          </cell>
        </row>
        <row r="7685">
          <cell r="A7685">
            <v>1989</v>
          </cell>
          <cell r="B7685" t="str">
            <v>437</v>
          </cell>
          <cell r="C7685" t="str">
            <v>MATHERS CREEK</v>
          </cell>
          <cell r="D7685" t="str">
            <v>6</v>
          </cell>
          <cell r="E7685" t="str">
            <v>6</v>
          </cell>
          <cell r="F7685">
            <v>4</v>
          </cell>
          <cell r="G7685">
            <v>4</v>
          </cell>
          <cell r="H7685">
            <v>0</v>
          </cell>
          <cell r="I7685">
            <v>45</v>
          </cell>
          <cell r="J7685">
            <v>0</v>
          </cell>
          <cell r="K7685">
            <v>0</v>
          </cell>
        </row>
        <row r="7686">
          <cell r="A7686">
            <v>1989</v>
          </cell>
          <cell r="B7686" t="str">
            <v>438</v>
          </cell>
          <cell r="C7686" t="str">
            <v>NADEN RIVER</v>
          </cell>
          <cell r="D7686" t="str">
            <v>6</v>
          </cell>
          <cell r="E7686" t="str">
            <v>6</v>
          </cell>
          <cell r="F7686">
            <v>4</v>
          </cell>
          <cell r="G7686">
            <v>4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</row>
        <row r="7687">
          <cell r="A7687">
            <v>1989</v>
          </cell>
          <cell r="B7687" t="str">
            <v>439</v>
          </cell>
          <cell r="C7687" t="str">
            <v>PALLANT CREEK</v>
          </cell>
          <cell r="D7687" t="str">
            <v>6</v>
          </cell>
          <cell r="E7687" t="str">
            <v>0</v>
          </cell>
          <cell r="F7687">
            <v>2</v>
          </cell>
          <cell r="G7687">
            <v>8</v>
          </cell>
          <cell r="H7687">
            <v>0</v>
          </cell>
          <cell r="I7687">
            <v>14</v>
          </cell>
          <cell r="J7687">
            <v>0</v>
          </cell>
          <cell r="K7687">
            <v>0</v>
          </cell>
        </row>
        <row r="7688">
          <cell r="A7688">
            <v>1989</v>
          </cell>
          <cell r="B7688" t="str">
            <v>439</v>
          </cell>
          <cell r="C7688" t="str">
            <v>PALLANT CREEK</v>
          </cell>
          <cell r="D7688" t="str">
            <v>6</v>
          </cell>
          <cell r="E7688" t="str">
            <v>1</v>
          </cell>
          <cell r="F7688">
            <v>5</v>
          </cell>
          <cell r="G7688">
            <v>5</v>
          </cell>
          <cell r="H7688">
            <v>0</v>
          </cell>
          <cell r="I7688">
            <v>35</v>
          </cell>
          <cell r="J7688">
            <v>0</v>
          </cell>
          <cell r="K7688">
            <v>0</v>
          </cell>
        </row>
        <row r="7689">
          <cell r="A7689">
            <v>1989</v>
          </cell>
          <cell r="B7689" t="str">
            <v>439</v>
          </cell>
          <cell r="C7689" t="str">
            <v>PALLANT CREEK</v>
          </cell>
          <cell r="D7689" t="str">
            <v>6</v>
          </cell>
          <cell r="E7689" t="str">
            <v>2</v>
          </cell>
          <cell r="F7689">
            <v>13</v>
          </cell>
          <cell r="G7689">
            <v>27</v>
          </cell>
          <cell r="H7689">
            <v>0</v>
          </cell>
          <cell r="I7689">
            <v>85</v>
          </cell>
          <cell r="J7689">
            <v>0</v>
          </cell>
          <cell r="K7689">
            <v>4</v>
          </cell>
        </row>
        <row r="7690">
          <cell r="A7690">
            <v>1989</v>
          </cell>
          <cell r="B7690" t="str">
            <v>439</v>
          </cell>
          <cell r="C7690" t="str">
            <v>PALLANT CREEK</v>
          </cell>
          <cell r="D7690" t="str">
            <v>6</v>
          </cell>
          <cell r="E7690" t="str">
            <v>3</v>
          </cell>
          <cell r="F7690">
            <v>4</v>
          </cell>
          <cell r="G7690">
            <v>111</v>
          </cell>
          <cell r="H7690">
            <v>7</v>
          </cell>
          <cell r="I7690">
            <v>155</v>
          </cell>
          <cell r="J7690">
            <v>0</v>
          </cell>
          <cell r="K7690">
            <v>0</v>
          </cell>
        </row>
        <row r="7691">
          <cell r="A7691">
            <v>1989</v>
          </cell>
          <cell r="B7691" t="str">
            <v>439</v>
          </cell>
          <cell r="C7691" t="str">
            <v>PALLANT CREEK</v>
          </cell>
          <cell r="D7691" t="str">
            <v>6</v>
          </cell>
          <cell r="E7691" t="str">
            <v>5</v>
          </cell>
          <cell r="F7691">
            <v>3</v>
          </cell>
          <cell r="G7691">
            <v>3</v>
          </cell>
          <cell r="H7691">
            <v>0</v>
          </cell>
          <cell r="I7691">
            <v>7</v>
          </cell>
          <cell r="J7691">
            <v>0</v>
          </cell>
          <cell r="K7691">
            <v>0</v>
          </cell>
        </row>
        <row r="7692">
          <cell r="A7692">
            <v>1989</v>
          </cell>
          <cell r="B7692" t="str">
            <v>439</v>
          </cell>
          <cell r="C7692" t="str">
            <v>PALLANT CREEK</v>
          </cell>
          <cell r="D7692" t="str">
            <v>6</v>
          </cell>
          <cell r="E7692" t="str">
            <v>6</v>
          </cell>
          <cell r="F7692">
            <v>45</v>
          </cell>
          <cell r="G7692">
            <v>191</v>
          </cell>
          <cell r="H7692">
            <v>0</v>
          </cell>
          <cell r="I7692">
            <v>256</v>
          </cell>
          <cell r="J7692">
            <v>0</v>
          </cell>
          <cell r="K7692">
            <v>0</v>
          </cell>
        </row>
        <row r="7693">
          <cell r="A7693">
            <v>1989</v>
          </cell>
          <cell r="B7693" t="str">
            <v>439</v>
          </cell>
          <cell r="C7693" t="str">
            <v>PALLANT CREEK</v>
          </cell>
          <cell r="D7693" t="str">
            <v>6</v>
          </cell>
          <cell r="E7693" t="str">
            <v>9</v>
          </cell>
          <cell r="F7693">
            <v>5</v>
          </cell>
          <cell r="G7693">
            <v>26</v>
          </cell>
          <cell r="H7693">
            <v>8</v>
          </cell>
          <cell r="I7693">
            <v>26</v>
          </cell>
          <cell r="J7693">
            <v>0</v>
          </cell>
          <cell r="K7693">
            <v>0</v>
          </cell>
        </row>
        <row r="7694">
          <cell r="A7694">
            <v>1989</v>
          </cell>
          <cell r="B7694" t="str">
            <v>441</v>
          </cell>
          <cell r="C7694" t="str">
            <v>SANGAN RIVER</v>
          </cell>
          <cell r="D7694" t="str">
            <v>6</v>
          </cell>
          <cell r="E7694" t="str">
            <v>6</v>
          </cell>
          <cell r="F7694">
            <v>4</v>
          </cell>
          <cell r="G7694">
            <v>8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</row>
        <row r="7695">
          <cell r="A7695">
            <v>1989</v>
          </cell>
          <cell r="B7695" t="str">
            <v>442</v>
          </cell>
          <cell r="C7695" t="str">
            <v>SKEDANS CREEK</v>
          </cell>
          <cell r="D7695" t="str">
            <v>6</v>
          </cell>
          <cell r="E7695" t="str">
            <v>1</v>
          </cell>
          <cell r="F7695">
            <v>5</v>
          </cell>
          <cell r="G7695">
            <v>10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</row>
        <row r="7696">
          <cell r="A7696">
            <v>1989</v>
          </cell>
          <cell r="B7696" t="str">
            <v>445</v>
          </cell>
          <cell r="C7696" t="str">
            <v>TLELL RIVER</v>
          </cell>
          <cell r="D7696" t="str">
            <v>6</v>
          </cell>
          <cell r="E7696" t="str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</row>
        <row r="7697">
          <cell r="A7697">
            <v>1989</v>
          </cell>
          <cell r="B7697" t="str">
            <v>445</v>
          </cell>
          <cell r="C7697" t="str">
            <v>TLELL RIVER</v>
          </cell>
          <cell r="D7697" t="str">
            <v>6</v>
          </cell>
          <cell r="E7697" t="str">
            <v>1</v>
          </cell>
          <cell r="F7697">
            <v>15</v>
          </cell>
          <cell r="G7697">
            <v>56</v>
          </cell>
          <cell r="H7697">
            <v>20</v>
          </cell>
          <cell r="I7697">
            <v>0</v>
          </cell>
          <cell r="J7697">
            <v>0</v>
          </cell>
          <cell r="K7697">
            <v>0</v>
          </cell>
        </row>
        <row r="7698">
          <cell r="A7698">
            <v>1989</v>
          </cell>
          <cell r="B7698" t="str">
            <v>445</v>
          </cell>
          <cell r="C7698" t="str">
            <v>TLELL RIVER</v>
          </cell>
          <cell r="D7698" t="str">
            <v>6</v>
          </cell>
          <cell r="E7698" t="str">
            <v>2</v>
          </cell>
          <cell r="F7698">
            <v>4</v>
          </cell>
          <cell r="G7698">
            <v>13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</row>
        <row r="7699">
          <cell r="A7699">
            <v>1989</v>
          </cell>
          <cell r="B7699" t="str">
            <v>445</v>
          </cell>
          <cell r="C7699" t="str">
            <v>TLELL RIVER</v>
          </cell>
          <cell r="D7699" t="str">
            <v>6</v>
          </cell>
          <cell r="E7699" t="str">
            <v>6</v>
          </cell>
          <cell r="F7699">
            <v>69</v>
          </cell>
          <cell r="G7699">
            <v>427</v>
          </cell>
          <cell r="H7699">
            <v>69</v>
          </cell>
          <cell r="I7699">
            <v>252</v>
          </cell>
          <cell r="J7699">
            <v>0</v>
          </cell>
          <cell r="K7699">
            <v>0</v>
          </cell>
        </row>
        <row r="7700">
          <cell r="A7700">
            <v>1989</v>
          </cell>
          <cell r="B7700" t="str">
            <v>445</v>
          </cell>
          <cell r="C7700" t="str">
            <v>TLELL RIVER</v>
          </cell>
          <cell r="D7700" t="str">
            <v>6</v>
          </cell>
          <cell r="E7700" t="str">
            <v>7</v>
          </cell>
          <cell r="F7700">
            <v>4</v>
          </cell>
          <cell r="G7700">
            <v>8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</row>
        <row r="7701">
          <cell r="A7701">
            <v>1989</v>
          </cell>
          <cell r="B7701" t="str">
            <v>445</v>
          </cell>
          <cell r="C7701" t="str">
            <v>TLELL RIVER</v>
          </cell>
          <cell r="D7701" t="str">
            <v>6</v>
          </cell>
          <cell r="E7701" t="str">
            <v>8</v>
          </cell>
          <cell r="F7701">
            <v>4</v>
          </cell>
          <cell r="G7701">
            <v>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</row>
        <row r="7702">
          <cell r="A7702">
            <v>1989</v>
          </cell>
          <cell r="B7702" t="str">
            <v>445</v>
          </cell>
          <cell r="C7702" t="str">
            <v>TLELL RIVER</v>
          </cell>
          <cell r="D7702" t="str">
            <v>6</v>
          </cell>
          <cell r="E7702" t="str">
            <v>9</v>
          </cell>
          <cell r="F7702">
            <v>5</v>
          </cell>
          <cell r="G7702">
            <v>5</v>
          </cell>
          <cell r="H7702">
            <v>3</v>
          </cell>
          <cell r="I7702">
            <v>0</v>
          </cell>
          <cell r="J7702">
            <v>0</v>
          </cell>
          <cell r="K7702">
            <v>0</v>
          </cell>
        </row>
        <row r="7703">
          <cell r="A7703">
            <v>1989</v>
          </cell>
          <cell r="B7703" t="str">
            <v>446</v>
          </cell>
          <cell r="C7703" t="str">
            <v>YAKOUN RIVER</v>
          </cell>
          <cell r="D7703" t="str">
            <v>6</v>
          </cell>
          <cell r="E7703" t="str">
            <v>0</v>
          </cell>
          <cell r="F7703">
            <v>4</v>
          </cell>
          <cell r="G7703">
            <v>10</v>
          </cell>
          <cell r="H7703">
            <v>0</v>
          </cell>
          <cell r="I7703">
            <v>25</v>
          </cell>
          <cell r="J7703">
            <v>0</v>
          </cell>
          <cell r="K7703">
            <v>0</v>
          </cell>
        </row>
        <row r="7704">
          <cell r="A7704">
            <v>1989</v>
          </cell>
          <cell r="B7704" t="str">
            <v>446</v>
          </cell>
          <cell r="C7704" t="str">
            <v>YAKOUN RIVER</v>
          </cell>
          <cell r="D7704" t="str">
            <v>6</v>
          </cell>
          <cell r="E7704" t="str">
            <v>1</v>
          </cell>
          <cell r="F7704">
            <v>25</v>
          </cell>
          <cell r="G7704">
            <v>137</v>
          </cell>
          <cell r="H7704">
            <v>20</v>
          </cell>
          <cell r="I7704">
            <v>385</v>
          </cell>
          <cell r="J7704">
            <v>0</v>
          </cell>
          <cell r="K7704">
            <v>10</v>
          </cell>
        </row>
        <row r="7705">
          <cell r="A7705">
            <v>1989</v>
          </cell>
          <cell r="B7705" t="str">
            <v>446</v>
          </cell>
          <cell r="C7705" t="str">
            <v>YAKOUN RIVER</v>
          </cell>
          <cell r="D7705" t="str">
            <v>6</v>
          </cell>
          <cell r="E7705" t="str">
            <v>2</v>
          </cell>
          <cell r="F7705">
            <v>63</v>
          </cell>
          <cell r="G7705">
            <v>192</v>
          </cell>
          <cell r="H7705">
            <v>40</v>
          </cell>
          <cell r="I7705">
            <v>287</v>
          </cell>
          <cell r="J7705">
            <v>0</v>
          </cell>
          <cell r="K7705">
            <v>0</v>
          </cell>
        </row>
        <row r="7706">
          <cell r="A7706">
            <v>1989</v>
          </cell>
          <cell r="B7706" t="str">
            <v>446</v>
          </cell>
          <cell r="C7706" t="str">
            <v>YAKOUN RIVER</v>
          </cell>
          <cell r="D7706" t="str">
            <v>6</v>
          </cell>
          <cell r="E7706" t="str">
            <v>5</v>
          </cell>
          <cell r="F7706">
            <v>3</v>
          </cell>
          <cell r="G7706">
            <v>14</v>
          </cell>
          <cell r="H7706">
            <v>3</v>
          </cell>
          <cell r="I7706">
            <v>27</v>
          </cell>
          <cell r="J7706">
            <v>0</v>
          </cell>
          <cell r="K7706">
            <v>0</v>
          </cell>
        </row>
        <row r="7707">
          <cell r="A7707">
            <v>1989</v>
          </cell>
          <cell r="B7707" t="str">
            <v>446</v>
          </cell>
          <cell r="C7707" t="str">
            <v>YAKOUN RIVER</v>
          </cell>
          <cell r="D7707" t="str">
            <v>6</v>
          </cell>
          <cell r="E7707" t="str">
            <v>6</v>
          </cell>
          <cell r="F7707">
            <v>427</v>
          </cell>
          <cell r="G7707">
            <v>3235</v>
          </cell>
          <cell r="H7707">
            <v>549</v>
          </cell>
          <cell r="I7707">
            <v>4122</v>
          </cell>
          <cell r="J7707">
            <v>4</v>
          </cell>
          <cell r="K7707">
            <v>0</v>
          </cell>
        </row>
        <row r="7708">
          <cell r="A7708">
            <v>1989</v>
          </cell>
          <cell r="B7708" t="str">
            <v>446</v>
          </cell>
          <cell r="C7708" t="str">
            <v>YAKOUN RIVER</v>
          </cell>
          <cell r="D7708" t="str">
            <v>6</v>
          </cell>
          <cell r="E7708" t="str">
            <v>7</v>
          </cell>
          <cell r="F7708">
            <v>19</v>
          </cell>
          <cell r="G7708">
            <v>46</v>
          </cell>
          <cell r="H7708">
            <v>15</v>
          </cell>
          <cell r="I7708">
            <v>27</v>
          </cell>
          <cell r="J7708">
            <v>0</v>
          </cell>
          <cell r="K7708">
            <v>0</v>
          </cell>
        </row>
        <row r="7709">
          <cell r="A7709">
            <v>1989</v>
          </cell>
          <cell r="B7709" t="str">
            <v>446</v>
          </cell>
          <cell r="C7709" t="str">
            <v>YAKOUN RIVER</v>
          </cell>
          <cell r="D7709" t="str">
            <v>6</v>
          </cell>
          <cell r="E7709" t="str">
            <v>8</v>
          </cell>
          <cell r="F7709">
            <v>7</v>
          </cell>
          <cell r="G7709">
            <v>30</v>
          </cell>
          <cell r="H7709">
            <v>15</v>
          </cell>
          <cell r="I7709">
            <v>59</v>
          </cell>
          <cell r="J7709">
            <v>0</v>
          </cell>
          <cell r="K7709">
            <v>0</v>
          </cell>
        </row>
        <row r="7710">
          <cell r="A7710">
            <v>1989</v>
          </cell>
          <cell r="B7710" t="str">
            <v>446</v>
          </cell>
          <cell r="C7710" t="str">
            <v>YAKOUN RIVER</v>
          </cell>
          <cell r="D7710" t="str">
            <v>6</v>
          </cell>
          <cell r="E7710" t="str">
            <v>9</v>
          </cell>
          <cell r="F7710">
            <v>18</v>
          </cell>
          <cell r="G7710">
            <v>45</v>
          </cell>
          <cell r="H7710">
            <v>11</v>
          </cell>
          <cell r="I7710">
            <v>66</v>
          </cell>
          <cell r="J7710">
            <v>0</v>
          </cell>
          <cell r="K7710">
            <v>0</v>
          </cell>
        </row>
        <row r="7711">
          <cell r="A7711">
            <v>1989</v>
          </cell>
          <cell r="B7711" t="str">
            <v>447</v>
          </cell>
          <cell r="C7711" t="str">
            <v>HAANS CREEK</v>
          </cell>
          <cell r="D7711" t="str">
            <v>6</v>
          </cell>
          <cell r="E7711" t="str">
            <v>6</v>
          </cell>
          <cell r="F7711">
            <v>8</v>
          </cell>
          <cell r="G7711">
            <v>53</v>
          </cell>
          <cell r="H7711">
            <v>8</v>
          </cell>
          <cell r="I7711">
            <v>53</v>
          </cell>
          <cell r="J7711">
            <v>0</v>
          </cell>
          <cell r="K7711">
            <v>0</v>
          </cell>
        </row>
        <row r="7712">
          <cell r="A7712">
            <v>1989</v>
          </cell>
          <cell r="B7712" t="str">
            <v>555</v>
          </cell>
          <cell r="C7712" t="str">
            <v>UNKNOWN STREAMS</v>
          </cell>
          <cell r="D7712" t="str">
            <v>U</v>
          </cell>
          <cell r="E7712" t="str">
            <v>0</v>
          </cell>
          <cell r="F7712">
            <v>47</v>
          </cell>
          <cell r="G7712">
            <v>149</v>
          </cell>
          <cell r="H7712">
            <v>10</v>
          </cell>
          <cell r="I7712">
            <v>101</v>
          </cell>
          <cell r="J7712">
            <v>0</v>
          </cell>
          <cell r="K7712">
            <v>8</v>
          </cell>
        </row>
        <row r="7713">
          <cell r="A7713">
            <v>1989</v>
          </cell>
          <cell r="B7713" t="str">
            <v>555</v>
          </cell>
          <cell r="C7713" t="str">
            <v>UNKNOWN STREAMS</v>
          </cell>
          <cell r="D7713" t="str">
            <v>U</v>
          </cell>
          <cell r="E7713" t="str">
            <v>1</v>
          </cell>
          <cell r="F7713">
            <v>101</v>
          </cell>
          <cell r="G7713">
            <v>598</v>
          </cell>
          <cell r="H7713">
            <v>5</v>
          </cell>
          <cell r="I7713">
            <v>142</v>
          </cell>
          <cell r="J7713">
            <v>56</v>
          </cell>
          <cell r="K7713">
            <v>61</v>
          </cell>
        </row>
        <row r="7714">
          <cell r="A7714">
            <v>1989</v>
          </cell>
          <cell r="B7714" t="str">
            <v>555</v>
          </cell>
          <cell r="C7714" t="str">
            <v>UNKNOWN STREAMS</v>
          </cell>
          <cell r="D7714" t="str">
            <v>U</v>
          </cell>
          <cell r="E7714" t="str">
            <v>2</v>
          </cell>
          <cell r="F7714">
            <v>152</v>
          </cell>
          <cell r="G7714">
            <v>1218</v>
          </cell>
          <cell r="H7714">
            <v>4</v>
          </cell>
          <cell r="I7714">
            <v>98</v>
          </cell>
          <cell r="J7714">
            <v>9</v>
          </cell>
          <cell r="K7714">
            <v>22</v>
          </cell>
        </row>
        <row r="7715">
          <cell r="A7715">
            <v>1989</v>
          </cell>
          <cell r="B7715" t="str">
            <v>555</v>
          </cell>
          <cell r="C7715" t="str">
            <v>UNKNOWN STREAMS</v>
          </cell>
          <cell r="D7715" t="str">
            <v>U</v>
          </cell>
          <cell r="E7715" t="str">
            <v>4</v>
          </cell>
          <cell r="F7715">
            <v>7</v>
          </cell>
          <cell r="G7715">
            <v>22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</row>
        <row r="7716">
          <cell r="A7716">
            <v>1989</v>
          </cell>
          <cell r="B7716" t="str">
            <v>555</v>
          </cell>
          <cell r="C7716" t="str">
            <v>UNKNOWN STREAMS</v>
          </cell>
          <cell r="D7716" t="str">
            <v>U</v>
          </cell>
          <cell r="E7716" t="str">
            <v>5</v>
          </cell>
          <cell r="F7716">
            <v>10</v>
          </cell>
          <cell r="G7716">
            <v>41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</row>
        <row r="7717">
          <cell r="A7717">
            <v>1989</v>
          </cell>
          <cell r="B7717" t="str">
            <v>555</v>
          </cell>
          <cell r="C7717" t="str">
            <v>UNKNOWN STREAMS</v>
          </cell>
          <cell r="D7717" t="str">
            <v>U</v>
          </cell>
          <cell r="E7717" t="str">
            <v>6</v>
          </cell>
          <cell r="F7717">
            <v>57</v>
          </cell>
          <cell r="G7717">
            <v>488</v>
          </cell>
          <cell r="H7717">
            <v>4</v>
          </cell>
          <cell r="I7717">
            <v>85</v>
          </cell>
          <cell r="J7717">
            <v>20</v>
          </cell>
          <cell r="K7717">
            <v>33</v>
          </cell>
        </row>
        <row r="7718">
          <cell r="A7718">
            <v>1989</v>
          </cell>
          <cell r="B7718" t="str">
            <v>555</v>
          </cell>
          <cell r="C7718" t="str">
            <v>UNKNOWN STREAMS</v>
          </cell>
          <cell r="D7718" t="str">
            <v>U</v>
          </cell>
          <cell r="E7718" t="str">
            <v>7</v>
          </cell>
          <cell r="F7718">
            <v>19</v>
          </cell>
          <cell r="G7718">
            <v>50</v>
          </cell>
          <cell r="H7718">
            <v>4</v>
          </cell>
          <cell r="I7718">
            <v>19</v>
          </cell>
          <cell r="J7718">
            <v>0</v>
          </cell>
          <cell r="K7718">
            <v>0</v>
          </cell>
        </row>
        <row r="7719">
          <cell r="A7719">
            <v>1989</v>
          </cell>
          <cell r="B7719" t="str">
            <v>555</v>
          </cell>
          <cell r="C7719" t="str">
            <v>UNKNOWN STREAMS</v>
          </cell>
          <cell r="D7719" t="str">
            <v>U</v>
          </cell>
          <cell r="E7719" t="str">
            <v>8</v>
          </cell>
          <cell r="F7719">
            <v>4</v>
          </cell>
          <cell r="G7719">
            <v>7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</row>
        <row r="7720">
          <cell r="A7720">
            <v>1989</v>
          </cell>
          <cell r="B7720" t="str">
            <v>555</v>
          </cell>
          <cell r="C7720" t="str">
            <v>UNKNOWN STREAMS</v>
          </cell>
          <cell r="D7720" t="str">
            <v>U</v>
          </cell>
          <cell r="E7720" t="str">
            <v>9</v>
          </cell>
          <cell r="F7720">
            <v>47</v>
          </cell>
          <cell r="G7720">
            <v>229</v>
          </cell>
          <cell r="H7720">
            <v>29</v>
          </cell>
          <cell r="I7720">
            <v>42</v>
          </cell>
          <cell r="J7720">
            <v>3</v>
          </cell>
          <cell r="K7720">
            <v>0</v>
          </cell>
        </row>
        <row r="7721">
          <cell r="A7721">
            <v>1990</v>
          </cell>
          <cell r="B7721" t="str">
            <v>001</v>
          </cell>
          <cell r="C7721" t="str">
            <v>ADAM RIVER</v>
          </cell>
          <cell r="D7721" t="str">
            <v>1</v>
          </cell>
          <cell r="E7721" t="str">
            <v>0</v>
          </cell>
          <cell r="F7721">
            <v>6</v>
          </cell>
          <cell r="G7721">
            <v>14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</row>
        <row r="7722">
          <cell r="A7722">
            <v>1990</v>
          </cell>
          <cell r="B7722" t="str">
            <v>001</v>
          </cell>
          <cell r="C7722" t="str">
            <v>ADAM RIVER</v>
          </cell>
          <cell r="D7722" t="str">
            <v>1</v>
          </cell>
          <cell r="E7722" t="str">
            <v>1</v>
          </cell>
          <cell r="F7722">
            <v>33</v>
          </cell>
          <cell r="G7722">
            <v>57</v>
          </cell>
          <cell r="H7722">
            <v>0</v>
          </cell>
          <cell r="I7722">
            <v>52</v>
          </cell>
          <cell r="J7722">
            <v>0</v>
          </cell>
          <cell r="K7722">
            <v>0</v>
          </cell>
        </row>
        <row r="7723">
          <cell r="A7723">
            <v>1990</v>
          </cell>
          <cell r="B7723" t="str">
            <v>001</v>
          </cell>
          <cell r="C7723" t="str">
            <v>ADAM RIVER</v>
          </cell>
          <cell r="D7723" t="str">
            <v>1</v>
          </cell>
          <cell r="E7723" t="str">
            <v>6</v>
          </cell>
          <cell r="F7723">
            <v>4</v>
          </cell>
          <cell r="G7723">
            <v>15</v>
          </cell>
          <cell r="H7723">
            <v>0</v>
          </cell>
          <cell r="I7723">
            <v>35</v>
          </cell>
          <cell r="J7723">
            <v>0</v>
          </cell>
          <cell r="K7723">
            <v>0</v>
          </cell>
        </row>
        <row r="7724">
          <cell r="A7724">
            <v>1990</v>
          </cell>
          <cell r="B7724" t="str">
            <v>002</v>
          </cell>
          <cell r="C7724" t="str">
            <v>AHNUHATI RIVER</v>
          </cell>
          <cell r="D7724" t="str">
            <v>1</v>
          </cell>
          <cell r="E7724" t="str">
            <v>2</v>
          </cell>
          <cell r="F7724">
            <v>8</v>
          </cell>
          <cell r="G7724">
            <v>16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</row>
        <row r="7725">
          <cell r="A7725">
            <v>1990</v>
          </cell>
          <cell r="B7725" t="str">
            <v>003</v>
          </cell>
          <cell r="C7725" t="str">
            <v>AMOR DE COSMOS RIVER</v>
          </cell>
          <cell r="D7725" t="str">
            <v>1</v>
          </cell>
          <cell r="E7725" t="str">
            <v>1</v>
          </cell>
          <cell r="F7725">
            <v>66</v>
          </cell>
          <cell r="G7725">
            <v>132</v>
          </cell>
          <cell r="H7725">
            <v>0</v>
          </cell>
          <cell r="I7725">
            <v>137</v>
          </cell>
          <cell r="J7725">
            <v>5</v>
          </cell>
          <cell r="K7725">
            <v>0</v>
          </cell>
        </row>
        <row r="7726">
          <cell r="A7726">
            <v>1990</v>
          </cell>
          <cell r="B7726" t="str">
            <v>003</v>
          </cell>
          <cell r="C7726" t="str">
            <v>AMOR DE COSMOS RIVER</v>
          </cell>
          <cell r="D7726" t="str">
            <v>1</v>
          </cell>
          <cell r="E7726" t="str">
            <v>2</v>
          </cell>
          <cell r="F7726">
            <v>4</v>
          </cell>
          <cell r="G7726">
            <v>4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</row>
        <row r="7727">
          <cell r="A7727">
            <v>1990</v>
          </cell>
          <cell r="B7727" t="str">
            <v>003</v>
          </cell>
          <cell r="C7727" t="str">
            <v>AMOR DE COSMOS RIVER</v>
          </cell>
          <cell r="D7727" t="str">
            <v>1</v>
          </cell>
          <cell r="E7727" t="str">
            <v>9</v>
          </cell>
          <cell r="F7727">
            <v>2</v>
          </cell>
          <cell r="G7727">
            <v>2</v>
          </cell>
          <cell r="H7727">
            <v>0</v>
          </cell>
          <cell r="I7727">
            <v>2</v>
          </cell>
          <cell r="J7727">
            <v>0</v>
          </cell>
          <cell r="K7727">
            <v>0</v>
          </cell>
        </row>
        <row r="7728">
          <cell r="A7728">
            <v>1990</v>
          </cell>
          <cell r="B7728" t="str">
            <v>005</v>
          </cell>
          <cell r="C7728" t="str">
            <v>ARTLISH RIVER</v>
          </cell>
          <cell r="D7728" t="str">
            <v>1</v>
          </cell>
          <cell r="E7728" t="str">
            <v>1</v>
          </cell>
          <cell r="F7728">
            <v>9</v>
          </cell>
          <cell r="G7728">
            <v>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</row>
        <row r="7729">
          <cell r="A7729">
            <v>1990</v>
          </cell>
          <cell r="B7729" t="str">
            <v>006</v>
          </cell>
          <cell r="C7729" t="str">
            <v>ASH RIVER</v>
          </cell>
          <cell r="D7729" t="str">
            <v>1</v>
          </cell>
          <cell r="E7729" t="str">
            <v>1</v>
          </cell>
          <cell r="F7729">
            <v>33</v>
          </cell>
          <cell r="G7729">
            <v>95</v>
          </cell>
          <cell r="H7729">
            <v>0</v>
          </cell>
          <cell r="I7729">
            <v>47</v>
          </cell>
          <cell r="J7729">
            <v>5</v>
          </cell>
          <cell r="K7729">
            <v>9</v>
          </cell>
        </row>
        <row r="7730">
          <cell r="A7730">
            <v>1990</v>
          </cell>
          <cell r="B7730" t="str">
            <v>006</v>
          </cell>
          <cell r="C7730" t="str">
            <v>ASH RIVER</v>
          </cell>
          <cell r="D7730" t="str">
            <v>1</v>
          </cell>
          <cell r="E7730" t="str">
            <v>2</v>
          </cell>
          <cell r="F7730">
            <v>16</v>
          </cell>
          <cell r="G7730">
            <v>48</v>
          </cell>
          <cell r="H7730">
            <v>0</v>
          </cell>
          <cell r="I7730">
            <v>20</v>
          </cell>
          <cell r="J7730">
            <v>0</v>
          </cell>
          <cell r="K7730">
            <v>4</v>
          </cell>
        </row>
        <row r="7731">
          <cell r="A7731">
            <v>1990</v>
          </cell>
          <cell r="B7731" t="str">
            <v>010</v>
          </cell>
          <cell r="C7731" t="str">
            <v>BIG QUALICUM RIVER</v>
          </cell>
          <cell r="D7731" t="str">
            <v>1</v>
          </cell>
          <cell r="E7731" t="str">
            <v>0</v>
          </cell>
          <cell r="F7731">
            <v>10</v>
          </cell>
          <cell r="G7731">
            <v>12</v>
          </cell>
          <cell r="H7731">
            <v>0</v>
          </cell>
          <cell r="I7731">
            <v>0</v>
          </cell>
          <cell r="J7731">
            <v>0</v>
          </cell>
          <cell r="K7731">
            <v>2</v>
          </cell>
        </row>
        <row r="7732">
          <cell r="A7732">
            <v>1990</v>
          </cell>
          <cell r="B7732" t="str">
            <v>010</v>
          </cell>
          <cell r="C7732" t="str">
            <v>BIG QUALICUM RIVER</v>
          </cell>
          <cell r="D7732" t="str">
            <v>1</v>
          </cell>
          <cell r="E7732" t="str">
            <v>1</v>
          </cell>
          <cell r="F7732">
            <v>430</v>
          </cell>
          <cell r="G7732">
            <v>3076</v>
          </cell>
          <cell r="H7732">
            <v>5</v>
          </cell>
          <cell r="I7732">
            <v>737</v>
          </cell>
          <cell r="J7732">
            <v>331</v>
          </cell>
          <cell r="K7732">
            <v>903</v>
          </cell>
        </row>
        <row r="7733">
          <cell r="A7733">
            <v>1990</v>
          </cell>
          <cell r="B7733" t="str">
            <v>010</v>
          </cell>
          <cell r="C7733" t="str">
            <v>BIG QUALICUM RIVER</v>
          </cell>
          <cell r="D7733" t="str">
            <v>1</v>
          </cell>
          <cell r="E7733" t="str">
            <v>2</v>
          </cell>
          <cell r="F7733">
            <v>196</v>
          </cell>
          <cell r="G7733">
            <v>360</v>
          </cell>
          <cell r="H7733">
            <v>0</v>
          </cell>
          <cell r="I7733">
            <v>80</v>
          </cell>
          <cell r="J7733">
            <v>32</v>
          </cell>
          <cell r="K7733">
            <v>60</v>
          </cell>
        </row>
        <row r="7734">
          <cell r="A7734">
            <v>1990</v>
          </cell>
          <cell r="B7734" t="str">
            <v>010</v>
          </cell>
          <cell r="C7734" t="str">
            <v>BIG QUALICUM RIVER</v>
          </cell>
          <cell r="D7734" t="str">
            <v>1</v>
          </cell>
          <cell r="E7734" t="str">
            <v>3</v>
          </cell>
          <cell r="F7734">
            <v>3</v>
          </cell>
          <cell r="G7734">
            <v>7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</row>
        <row r="7735">
          <cell r="A7735">
            <v>1990</v>
          </cell>
          <cell r="B7735" t="str">
            <v>010</v>
          </cell>
          <cell r="C7735" t="str">
            <v>BIG QUALICUM RIVER</v>
          </cell>
          <cell r="D7735" t="str">
            <v>1</v>
          </cell>
          <cell r="E7735" t="str">
            <v>6</v>
          </cell>
          <cell r="F7735">
            <v>19</v>
          </cell>
          <cell r="G7735">
            <v>209</v>
          </cell>
          <cell r="H7735">
            <v>0</v>
          </cell>
          <cell r="I7735">
            <v>108</v>
          </cell>
          <cell r="J7735">
            <v>43</v>
          </cell>
          <cell r="K7735">
            <v>116</v>
          </cell>
        </row>
        <row r="7736">
          <cell r="A7736">
            <v>1990</v>
          </cell>
          <cell r="B7736" t="str">
            <v>010</v>
          </cell>
          <cell r="C7736" t="str">
            <v>BIG QUALICUM RIVER</v>
          </cell>
          <cell r="D7736" t="str">
            <v>1</v>
          </cell>
          <cell r="E7736" t="str">
            <v>9</v>
          </cell>
          <cell r="F7736">
            <v>5</v>
          </cell>
          <cell r="G7736">
            <v>10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</row>
        <row r="7737">
          <cell r="A7737">
            <v>1990</v>
          </cell>
          <cell r="B7737" t="str">
            <v>011</v>
          </cell>
          <cell r="C7737" t="str">
            <v>BLACK CREEK</v>
          </cell>
          <cell r="D7737" t="str">
            <v>1</v>
          </cell>
          <cell r="E7737" t="str">
            <v>6</v>
          </cell>
          <cell r="F7737">
            <v>4</v>
          </cell>
          <cell r="G7737">
            <v>4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</row>
        <row r="7738">
          <cell r="A7738">
            <v>1990</v>
          </cell>
          <cell r="B7738" t="str">
            <v>013</v>
          </cell>
          <cell r="C7738" t="str">
            <v>BROWNS RIVER</v>
          </cell>
          <cell r="D7738" t="str">
            <v>1</v>
          </cell>
          <cell r="E7738" t="str">
            <v>1</v>
          </cell>
          <cell r="F7738">
            <v>14</v>
          </cell>
          <cell r="G7738">
            <v>80</v>
          </cell>
          <cell r="H7738">
            <v>0</v>
          </cell>
          <cell r="I7738">
            <v>19</v>
          </cell>
          <cell r="J7738">
            <v>0</v>
          </cell>
          <cell r="K7738">
            <v>9</v>
          </cell>
        </row>
        <row r="7739">
          <cell r="A7739">
            <v>1990</v>
          </cell>
          <cell r="B7739" t="str">
            <v>014</v>
          </cell>
          <cell r="C7739" t="str">
            <v>BURMAN RIVER</v>
          </cell>
          <cell r="D7739" t="str">
            <v>1</v>
          </cell>
          <cell r="E7739" t="str">
            <v>0</v>
          </cell>
          <cell r="F7739">
            <v>2</v>
          </cell>
          <cell r="G7739">
            <v>2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</row>
        <row r="7740">
          <cell r="A7740">
            <v>1990</v>
          </cell>
          <cell r="B7740" t="str">
            <v>014</v>
          </cell>
          <cell r="C7740" t="str">
            <v>BURMAN RIVER</v>
          </cell>
          <cell r="D7740" t="str">
            <v>1</v>
          </cell>
          <cell r="E7740" t="str">
            <v>1</v>
          </cell>
          <cell r="F7740">
            <v>9</v>
          </cell>
          <cell r="G7740">
            <v>19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</row>
        <row r="7741">
          <cell r="A7741">
            <v>1990</v>
          </cell>
          <cell r="B7741" t="str">
            <v>015</v>
          </cell>
          <cell r="C7741" t="str">
            <v>CAMPBELL RIVER</v>
          </cell>
          <cell r="D7741" t="str">
            <v>1</v>
          </cell>
          <cell r="E7741" t="str">
            <v>0</v>
          </cell>
          <cell r="F7741">
            <v>143</v>
          </cell>
          <cell r="G7741">
            <v>410</v>
          </cell>
          <cell r="H7741">
            <v>0</v>
          </cell>
          <cell r="I7741">
            <v>95</v>
          </cell>
          <cell r="J7741">
            <v>20</v>
          </cell>
          <cell r="K7741">
            <v>225</v>
          </cell>
        </row>
        <row r="7742">
          <cell r="A7742">
            <v>1990</v>
          </cell>
          <cell r="B7742" t="str">
            <v>015</v>
          </cell>
          <cell r="C7742" t="str">
            <v>CAMPBELL RIVER</v>
          </cell>
          <cell r="D7742" t="str">
            <v>1</v>
          </cell>
          <cell r="E7742" t="str">
            <v>1</v>
          </cell>
          <cell r="F7742">
            <v>501</v>
          </cell>
          <cell r="G7742">
            <v>3176</v>
          </cell>
          <cell r="H7742">
            <v>0</v>
          </cell>
          <cell r="I7742">
            <v>973</v>
          </cell>
          <cell r="J7742">
            <v>57</v>
          </cell>
          <cell r="K7742">
            <v>1422</v>
          </cell>
        </row>
        <row r="7743">
          <cell r="A7743">
            <v>1990</v>
          </cell>
          <cell r="B7743" t="str">
            <v>015</v>
          </cell>
          <cell r="C7743" t="str">
            <v>CAMPBELL RIVER</v>
          </cell>
          <cell r="D7743" t="str">
            <v>1</v>
          </cell>
          <cell r="E7743" t="str">
            <v>2</v>
          </cell>
          <cell r="F7743">
            <v>240</v>
          </cell>
          <cell r="G7743">
            <v>652</v>
          </cell>
          <cell r="H7743">
            <v>0</v>
          </cell>
          <cell r="I7743">
            <v>104</v>
          </cell>
          <cell r="J7743">
            <v>12</v>
          </cell>
          <cell r="K7743">
            <v>164</v>
          </cell>
        </row>
        <row r="7744">
          <cell r="A7744">
            <v>1990</v>
          </cell>
          <cell r="B7744" t="str">
            <v>015</v>
          </cell>
          <cell r="C7744" t="str">
            <v>CAMPBELL RIVER</v>
          </cell>
          <cell r="D7744" t="str">
            <v>1</v>
          </cell>
          <cell r="E7744" t="str">
            <v>3</v>
          </cell>
          <cell r="F7744">
            <v>3</v>
          </cell>
          <cell r="G7744">
            <v>3</v>
          </cell>
          <cell r="H7744">
            <v>0</v>
          </cell>
          <cell r="I7744">
            <v>0</v>
          </cell>
          <cell r="J7744">
            <v>0</v>
          </cell>
          <cell r="K7744">
            <v>3</v>
          </cell>
        </row>
        <row r="7745">
          <cell r="A7745">
            <v>1990</v>
          </cell>
          <cell r="B7745" t="str">
            <v>015</v>
          </cell>
          <cell r="C7745" t="str">
            <v>CAMPBELL RIVER</v>
          </cell>
          <cell r="D7745" t="str">
            <v>1</v>
          </cell>
          <cell r="E7745" t="str">
            <v>6</v>
          </cell>
          <cell r="F7745">
            <v>19</v>
          </cell>
          <cell r="G7745">
            <v>132</v>
          </cell>
          <cell r="H7745">
            <v>0</v>
          </cell>
          <cell r="I7745">
            <v>58</v>
          </cell>
          <cell r="J7745">
            <v>8</v>
          </cell>
          <cell r="K7745">
            <v>85</v>
          </cell>
        </row>
        <row r="7746">
          <cell r="A7746">
            <v>1990</v>
          </cell>
          <cell r="B7746" t="str">
            <v>015</v>
          </cell>
          <cell r="C7746" t="str">
            <v>CAMPBELL RIVER</v>
          </cell>
          <cell r="D7746" t="str">
            <v>1</v>
          </cell>
          <cell r="E7746" t="str">
            <v>7</v>
          </cell>
          <cell r="F7746">
            <v>7</v>
          </cell>
          <cell r="G7746">
            <v>7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</row>
        <row r="7747">
          <cell r="A7747">
            <v>1990</v>
          </cell>
          <cell r="B7747" t="str">
            <v>015</v>
          </cell>
          <cell r="C7747" t="str">
            <v>CAMPBELL RIVER</v>
          </cell>
          <cell r="D7747" t="str">
            <v>1</v>
          </cell>
          <cell r="E7747" t="str">
            <v>8</v>
          </cell>
          <cell r="F7747">
            <v>7</v>
          </cell>
          <cell r="G7747">
            <v>25</v>
          </cell>
          <cell r="H7747">
            <v>0</v>
          </cell>
          <cell r="I7747">
            <v>4</v>
          </cell>
          <cell r="J7747">
            <v>0</v>
          </cell>
          <cell r="K7747">
            <v>11</v>
          </cell>
        </row>
        <row r="7748">
          <cell r="A7748">
            <v>1990</v>
          </cell>
          <cell r="B7748" t="str">
            <v>015</v>
          </cell>
          <cell r="C7748" t="str">
            <v>CAMPBELL RIVER</v>
          </cell>
          <cell r="D7748" t="str">
            <v>1</v>
          </cell>
          <cell r="E7748" t="str">
            <v>9</v>
          </cell>
          <cell r="F7748">
            <v>46</v>
          </cell>
          <cell r="G7748">
            <v>195</v>
          </cell>
          <cell r="H7748">
            <v>0</v>
          </cell>
          <cell r="I7748">
            <v>29</v>
          </cell>
          <cell r="J7748">
            <v>0</v>
          </cell>
          <cell r="K7748">
            <v>7</v>
          </cell>
        </row>
        <row r="7749">
          <cell r="A7749">
            <v>1990</v>
          </cell>
          <cell r="B7749" t="str">
            <v>016</v>
          </cell>
          <cell r="C7749" t="str">
            <v>CAYCUSE RIVER</v>
          </cell>
          <cell r="D7749" t="str">
            <v>1</v>
          </cell>
          <cell r="E7749" t="str">
            <v>0</v>
          </cell>
          <cell r="F7749">
            <v>2</v>
          </cell>
          <cell r="G7749">
            <v>2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</row>
        <row r="7750">
          <cell r="A7750">
            <v>1990</v>
          </cell>
          <cell r="B7750" t="str">
            <v>016</v>
          </cell>
          <cell r="C7750" t="str">
            <v>CAYCUSE RIVER</v>
          </cell>
          <cell r="D7750" t="str">
            <v>1</v>
          </cell>
          <cell r="E7750" t="str">
            <v>1</v>
          </cell>
          <cell r="F7750">
            <v>14</v>
          </cell>
          <cell r="G7750">
            <v>19</v>
          </cell>
          <cell r="H7750">
            <v>0</v>
          </cell>
          <cell r="I7750">
            <v>19</v>
          </cell>
          <cell r="J7750">
            <v>0</v>
          </cell>
          <cell r="K7750">
            <v>0</v>
          </cell>
        </row>
        <row r="7751">
          <cell r="A7751">
            <v>1990</v>
          </cell>
          <cell r="B7751" t="str">
            <v>017</v>
          </cell>
          <cell r="C7751" t="str">
            <v>CAYEGHLE CREEK</v>
          </cell>
          <cell r="D7751" t="str">
            <v>1</v>
          </cell>
          <cell r="E7751" t="str">
            <v>1</v>
          </cell>
          <cell r="F7751">
            <v>5</v>
          </cell>
          <cell r="G7751">
            <v>28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</row>
        <row r="7752">
          <cell r="A7752">
            <v>1990</v>
          </cell>
          <cell r="B7752" t="str">
            <v>019</v>
          </cell>
          <cell r="C7752" t="str">
            <v>CHEMAINUS RIVER</v>
          </cell>
          <cell r="D7752" t="str">
            <v>1</v>
          </cell>
          <cell r="E7752" t="str">
            <v>1</v>
          </cell>
          <cell r="F7752">
            <v>61</v>
          </cell>
          <cell r="G7752">
            <v>165</v>
          </cell>
          <cell r="H7752">
            <v>0</v>
          </cell>
          <cell r="I7752">
            <v>14</v>
          </cell>
          <cell r="J7752">
            <v>0</v>
          </cell>
          <cell r="K7752">
            <v>0</v>
          </cell>
        </row>
        <row r="7753">
          <cell r="A7753">
            <v>1990</v>
          </cell>
          <cell r="B7753" t="str">
            <v>019</v>
          </cell>
          <cell r="C7753" t="str">
            <v>CHEMAINUS RIVER</v>
          </cell>
          <cell r="D7753" t="str">
            <v>1</v>
          </cell>
          <cell r="E7753" t="str">
            <v>2</v>
          </cell>
          <cell r="F7753">
            <v>28</v>
          </cell>
          <cell r="G7753">
            <v>48</v>
          </cell>
          <cell r="H7753">
            <v>0</v>
          </cell>
          <cell r="I7753">
            <v>12</v>
          </cell>
          <cell r="J7753">
            <v>0</v>
          </cell>
          <cell r="K7753">
            <v>0</v>
          </cell>
        </row>
        <row r="7754">
          <cell r="A7754">
            <v>1990</v>
          </cell>
          <cell r="B7754" t="str">
            <v>020</v>
          </cell>
          <cell r="C7754" t="str">
            <v>CHINA CREEK</v>
          </cell>
          <cell r="D7754" t="str">
            <v>1</v>
          </cell>
          <cell r="E7754" t="str">
            <v>1</v>
          </cell>
          <cell r="F7754">
            <v>28</v>
          </cell>
          <cell r="G7754">
            <v>104</v>
          </cell>
          <cell r="H7754">
            <v>0</v>
          </cell>
          <cell r="I7754">
            <v>19</v>
          </cell>
          <cell r="J7754">
            <v>0</v>
          </cell>
          <cell r="K7754">
            <v>0</v>
          </cell>
        </row>
        <row r="7755">
          <cell r="A7755">
            <v>1990</v>
          </cell>
          <cell r="B7755" t="str">
            <v>021</v>
          </cell>
          <cell r="C7755" t="str">
            <v>CLUXEWE RIVER</v>
          </cell>
          <cell r="D7755" t="str">
            <v>1</v>
          </cell>
          <cell r="E7755" t="str">
            <v>1</v>
          </cell>
          <cell r="F7755">
            <v>76</v>
          </cell>
          <cell r="G7755">
            <v>312</v>
          </cell>
          <cell r="H7755">
            <v>5</v>
          </cell>
          <cell r="I7755">
            <v>95</v>
          </cell>
          <cell r="J7755">
            <v>28</v>
          </cell>
          <cell r="K7755">
            <v>14</v>
          </cell>
        </row>
        <row r="7756">
          <cell r="A7756">
            <v>1990</v>
          </cell>
          <cell r="B7756" t="str">
            <v>021</v>
          </cell>
          <cell r="C7756" t="str">
            <v>CLUXEWE RIVER</v>
          </cell>
          <cell r="D7756" t="str">
            <v>1</v>
          </cell>
          <cell r="E7756" t="str">
            <v>2</v>
          </cell>
          <cell r="F7756">
            <v>8</v>
          </cell>
          <cell r="G7756">
            <v>36</v>
          </cell>
          <cell r="H7756">
            <v>0</v>
          </cell>
          <cell r="I7756">
            <v>36</v>
          </cell>
          <cell r="J7756">
            <v>8</v>
          </cell>
          <cell r="K7756">
            <v>12</v>
          </cell>
        </row>
        <row r="7757">
          <cell r="A7757">
            <v>1990</v>
          </cell>
          <cell r="B7757" t="str">
            <v>021</v>
          </cell>
          <cell r="C7757" t="str">
            <v>CLUXEWE RIVER</v>
          </cell>
          <cell r="D7757" t="str">
            <v>1</v>
          </cell>
          <cell r="E7757" t="str">
            <v>3</v>
          </cell>
          <cell r="F7757">
            <v>7</v>
          </cell>
          <cell r="G7757">
            <v>14</v>
          </cell>
          <cell r="H7757">
            <v>0</v>
          </cell>
          <cell r="I7757">
            <v>0</v>
          </cell>
          <cell r="J7757">
            <v>7</v>
          </cell>
          <cell r="K7757">
            <v>0</v>
          </cell>
        </row>
        <row r="7758">
          <cell r="A7758">
            <v>1990</v>
          </cell>
          <cell r="B7758" t="str">
            <v>023</v>
          </cell>
          <cell r="C7758" t="str">
            <v>COLONIAL CREEK</v>
          </cell>
          <cell r="D7758" t="str">
            <v>1</v>
          </cell>
          <cell r="E7758" t="str">
            <v>1</v>
          </cell>
          <cell r="F7758">
            <v>14</v>
          </cell>
          <cell r="G7758">
            <v>38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</row>
        <row r="7759">
          <cell r="A7759">
            <v>1990</v>
          </cell>
          <cell r="B7759" t="str">
            <v>024</v>
          </cell>
          <cell r="C7759" t="str">
            <v>CONUMA RIVER</v>
          </cell>
          <cell r="D7759" t="str">
            <v>1</v>
          </cell>
          <cell r="E7759" t="str">
            <v>1</v>
          </cell>
          <cell r="F7759">
            <v>5</v>
          </cell>
          <cell r="G7759">
            <v>14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</row>
        <row r="7760">
          <cell r="A7760">
            <v>1990</v>
          </cell>
          <cell r="B7760" t="str">
            <v>024</v>
          </cell>
          <cell r="C7760" t="str">
            <v>CONUMA RIVER</v>
          </cell>
          <cell r="D7760" t="str">
            <v>1</v>
          </cell>
          <cell r="E7760" t="str">
            <v>2</v>
          </cell>
          <cell r="F7760">
            <v>4</v>
          </cell>
          <cell r="G7760">
            <v>8</v>
          </cell>
          <cell r="H7760">
            <v>0</v>
          </cell>
          <cell r="I7760">
            <v>4</v>
          </cell>
          <cell r="J7760">
            <v>0</v>
          </cell>
          <cell r="K7760">
            <v>0</v>
          </cell>
        </row>
        <row r="7761">
          <cell r="A7761">
            <v>1990</v>
          </cell>
          <cell r="B7761" t="str">
            <v>024</v>
          </cell>
          <cell r="C7761" t="str">
            <v>CONUMA RIVER</v>
          </cell>
          <cell r="D7761" t="str">
            <v>1</v>
          </cell>
          <cell r="E7761" t="str">
            <v>6</v>
          </cell>
          <cell r="F7761">
            <v>4</v>
          </cell>
          <cell r="G7761">
            <v>39</v>
          </cell>
          <cell r="H7761">
            <v>0</v>
          </cell>
          <cell r="I7761">
            <v>15</v>
          </cell>
          <cell r="J7761">
            <v>0</v>
          </cell>
          <cell r="K7761">
            <v>0</v>
          </cell>
        </row>
        <row r="7762">
          <cell r="A7762">
            <v>1990</v>
          </cell>
          <cell r="B7762" t="str">
            <v>025</v>
          </cell>
          <cell r="C7762" t="str">
            <v>COUS CREEK</v>
          </cell>
          <cell r="D7762" t="str">
            <v>1</v>
          </cell>
          <cell r="E7762" t="str">
            <v>1</v>
          </cell>
          <cell r="F7762">
            <v>9</v>
          </cell>
          <cell r="G7762">
            <v>9</v>
          </cell>
          <cell r="H7762">
            <v>0</v>
          </cell>
          <cell r="I7762">
            <v>9</v>
          </cell>
          <cell r="J7762">
            <v>0</v>
          </cell>
          <cell r="K7762">
            <v>0</v>
          </cell>
        </row>
        <row r="7763">
          <cell r="A7763">
            <v>1990</v>
          </cell>
          <cell r="B7763" t="str">
            <v>026</v>
          </cell>
          <cell r="C7763" t="str">
            <v>COWICHAN RIVER</v>
          </cell>
          <cell r="D7763" t="str">
            <v>1</v>
          </cell>
          <cell r="E7763" t="str">
            <v>0</v>
          </cell>
          <cell r="F7763">
            <v>16</v>
          </cell>
          <cell r="G7763">
            <v>36</v>
          </cell>
          <cell r="H7763">
            <v>0</v>
          </cell>
          <cell r="I7763">
            <v>24</v>
          </cell>
          <cell r="J7763">
            <v>6</v>
          </cell>
          <cell r="K7763">
            <v>0</v>
          </cell>
        </row>
        <row r="7764">
          <cell r="A7764">
            <v>1990</v>
          </cell>
          <cell r="B7764" t="str">
            <v>026</v>
          </cell>
          <cell r="C7764" t="str">
            <v>COWICHAN RIVER</v>
          </cell>
          <cell r="D7764" t="str">
            <v>1</v>
          </cell>
          <cell r="E7764" t="str">
            <v>1</v>
          </cell>
          <cell r="F7764">
            <v>940</v>
          </cell>
          <cell r="G7764">
            <v>7981</v>
          </cell>
          <cell r="H7764">
            <v>5</v>
          </cell>
          <cell r="I7764">
            <v>2840</v>
          </cell>
          <cell r="J7764">
            <v>345</v>
          </cell>
          <cell r="K7764">
            <v>458</v>
          </cell>
        </row>
        <row r="7765">
          <cell r="A7765">
            <v>1990</v>
          </cell>
          <cell r="B7765" t="str">
            <v>026</v>
          </cell>
          <cell r="C7765" t="str">
            <v>COWICHAN RIVER</v>
          </cell>
          <cell r="D7765" t="str">
            <v>1</v>
          </cell>
          <cell r="E7765" t="str">
            <v>2</v>
          </cell>
          <cell r="F7765">
            <v>168</v>
          </cell>
          <cell r="G7765">
            <v>500</v>
          </cell>
          <cell r="H7765">
            <v>0</v>
          </cell>
          <cell r="I7765">
            <v>332</v>
          </cell>
          <cell r="J7765">
            <v>48</v>
          </cell>
          <cell r="K7765">
            <v>8</v>
          </cell>
        </row>
        <row r="7766">
          <cell r="A7766">
            <v>1990</v>
          </cell>
          <cell r="B7766" t="str">
            <v>026</v>
          </cell>
          <cell r="C7766" t="str">
            <v>COWICHAN RIVER</v>
          </cell>
          <cell r="D7766" t="str">
            <v>1</v>
          </cell>
          <cell r="E7766" t="str">
            <v>6</v>
          </cell>
          <cell r="F7766">
            <v>4</v>
          </cell>
          <cell r="G7766">
            <v>15</v>
          </cell>
          <cell r="H7766">
            <v>0</v>
          </cell>
          <cell r="I7766">
            <v>8</v>
          </cell>
          <cell r="J7766">
            <v>0</v>
          </cell>
          <cell r="K7766">
            <v>0</v>
          </cell>
        </row>
        <row r="7767">
          <cell r="A7767">
            <v>1990</v>
          </cell>
          <cell r="B7767" t="str">
            <v>026</v>
          </cell>
          <cell r="C7767" t="str">
            <v>COWICHAN RIVER</v>
          </cell>
          <cell r="D7767" t="str">
            <v>1</v>
          </cell>
          <cell r="E7767" t="str">
            <v>8</v>
          </cell>
          <cell r="F7767">
            <v>7</v>
          </cell>
          <cell r="G7767">
            <v>32</v>
          </cell>
          <cell r="H7767">
            <v>0</v>
          </cell>
          <cell r="I7767">
            <v>4</v>
          </cell>
          <cell r="J7767">
            <v>0</v>
          </cell>
          <cell r="K7767">
            <v>0</v>
          </cell>
        </row>
        <row r="7768">
          <cell r="A7768">
            <v>1990</v>
          </cell>
          <cell r="B7768" t="str">
            <v>026</v>
          </cell>
          <cell r="C7768" t="str">
            <v>COWICHAN RIVER</v>
          </cell>
          <cell r="D7768" t="str">
            <v>1</v>
          </cell>
          <cell r="E7768" t="str">
            <v>9</v>
          </cell>
          <cell r="F7768">
            <v>20</v>
          </cell>
          <cell r="G7768">
            <v>24</v>
          </cell>
          <cell r="H7768">
            <v>0</v>
          </cell>
          <cell r="I7768">
            <v>12</v>
          </cell>
          <cell r="J7768">
            <v>0</v>
          </cell>
          <cell r="K7768">
            <v>0</v>
          </cell>
        </row>
        <row r="7769">
          <cell r="A7769">
            <v>1990</v>
          </cell>
          <cell r="B7769" t="str">
            <v>029</v>
          </cell>
          <cell r="C7769" t="str">
            <v>CYPRE RIVER</v>
          </cell>
          <cell r="D7769" t="str">
            <v>1</v>
          </cell>
          <cell r="E7769" t="str">
            <v>1</v>
          </cell>
          <cell r="F7769">
            <v>5</v>
          </cell>
          <cell r="G7769">
            <v>9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</row>
        <row r="7770">
          <cell r="A7770">
            <v>1990</v>
          </cell>
          <cell r="B7770" t="str">
            <v>030</v>
          </cell>
          <cell r="C7770" t="str">
            <v>DAVIE RIVER</v>
          </cell>
          <cell r="D7770" t="str">
            <v>1</v>
          </cell>
          <cell r="E7770" t="str">
            <v>1</v>
          </cell>
          <cell r="F7770">
            <v>5</v>
          </cell>
          <cell r="G7770">
            <v>5</v>
          </cell>
          <cell r="H7770">
            <v>0</v>
          </cell>
          <cell r="I7770">
            <v>5</v>
          </cell>
          <cell r="J7770">
            <v>0</v>
          </cell>
          <cell r="K7770">
            <v>0</v>
          </cell>
        </row>
        <row r="7771">
          <cell r="A7771">
            <v>1990</v>
          </cell>
          <cell r="B7771" t="str">
            <v>031</v>
          </cell>
          <cell r="C7771" t="str">
            <v>DE MAMIEL CREEK</v>
          </cell>
          <cell r="D7771" t="str">
            <v>1</v>
          </cell>
          <cell r="E7771" t="str">
            <v>1</v>
          </cell>
          <cell r="F7771">
            <v>14</v>
          </cell>
          <cell r="G7771">
            <v>43</v>
          </cell>
          <cell r="H7771">
            <v>0</v>
          </cell>
          <cell r="I7771">
            <v>0</v>
          </cell>
          <cell r="J7771">
            <v>9</v>
          </cell>
          <cell r="K7771">
            <v>9</v>
          </cell>
        </row>
        <row r="7772">
          <cell r="A7772">
            <v>1990</v>
          </cell>
          <cell r="B7772" t="str">
            <v>034</v>
          </cell>
          <cell r="C7772" t="str">
            <v>ENGLISHMAN RIVER</v>
          </cell>
          <cell r="D7772" t="str">
            <v>1</v>
          </cell>
          <cell r="E7772" t="str">
            <v>0</v>
          </cell>
          <cell r="F7772">
            <v>4</v>
          </cell>
          <cell r="G7772">
            <v>10</v>
          </cell>
          <cell r="H7772">
            <v>0</v>
          </cell>
          <cell r="I7772">
            <v>6</v>
          </cell>
          <cell r="J7772">
            <v>2</v>
          </cell>
          <cell r="K7772">
            <v>0</v>
          </cell>
        </row>
        <row r="7773">
          <cell r="A7773">
            <v>1990</v>
          </cell>
          <cell r="B7773" t="str">
            <v>034</v>
          </cell>
          <cell r="C7773" t="str">
            <v>ENGLISHMAN RIVER</v>
          </cell>
          <cell r="D7773" t="str">
            <v>1</v>
          </cell>
          <cell r="E7773" t="str">
            <v>1</v>
          </cell>
          <cell r="F7773">
            <v>345</v>
          </cell>
          <cell r="G7773">
            <v>2122</v>
          </cell>
          <cell r="H7773">
            <v>0</v>
          </cell>
          <cell r="I7773">
            <v>624</v>
          </cell>
          <cell r="J7773">
            <v>161</v>
          </cell>
          <cell r="K7773">
            <v>449</v>
          </cell>
        </row>
        <row r="7774">
          <cell r="A7774">
            <v>1990</v>
          </cell>
          <cell r="B7774" t="str">
            <v>034</v>
          </cell>
          <cell r="C7774" t="str">
            <v>ENGLISHMAN RIVER</v>
          </cell>
          <cell r="D7774" t="str">
            <v>1</v>
          </cell>
          <cell r="E7774" t="str">
            <v>2</v>
          </cell>
          <cell r="F7774">
            <v>124</v>
          </cell>
          <cell r="G7774">
            <v>364</v>
          </cell>
          <cell r="H7774">
            <v>0</v>
          </cell>
          <cell r="I7774">
            <v>224</v>
          </cell>
          <cell r="J7774">
            <v>48</v>
          </cell>
          <cell r="K7774">
            <v>88</v>
          </cell>
        </row>
        <row r="7775">
          <cell r="A7775">
            <v>1990</v>
          </cell>
          <cell r="B7775" t="str">
            <v>034</v>
          </cell>
          <cell r="C7775" t="str">
            <v>ENGLISHMAN RIVER</v>
          </cell>
          <cell r="D7775" t="str">
            <v>1</v>
          </cell>
          <cell r="E7775" t="str">
            <v>5</v>
          </cell>
          <cell r="F7775">
            <v>3</v>
          </cell>
          <cell r="G7775">
            <v>7</v>
          </cell>
          <cell r="H7775">
            <v>0</v>
          </cell>
          <cell r="I7775">
            <v>3</v>
          </cell>
          <cell r="J7775">
            <v>3</v>
          </cell>
          <cell r="K7775">
            <v>24</v>
          </cell>
        </row>
        <row r="7776">
          <cell r="A7776">
            <v>1990</v>
          </cell>
          <cell r="B7776" t="str">
            <v>034</v>
          </cell>
          <cell r="C7776" t="str">
            <v>ENGLISHMAN RIVER</v>
          </cell>
          <cell r="D7776" t="str">
            <v>1</v>
          </cell>
          <cell r="E7776" t="str">
            <v>8</v>
          </cell>
          <cell r="F7776">
            <v>4</v>
          </cell>
          <cell r="G7776">
            <v>4</v>
          </cell>
          <cell r="H7776">
            <v>0</v>
          </cell>
          <cell r="I7776">
            <v>0</v>
          </cell>
          <cell r="J7776">
            <v>0</v>
          </cell>
          <cell r="K7776">
            <v>0</v>
          </cell>
        </row>
        <row r="7777">
          <cell r="A7777">
            <v>1990</v>
          </cell>
          <cell r="B7777" t="str">
            <v>034</v>
          </cell>
          <cell r="C7777" t="str">
            <v>ENGLISHMAN RIVER</v>
          </cell>
          <cell r="D7777" t="str">
            <v>1</v>
          </cell>
          <cell r="E7777" t="str">
            <v>9</v>
          </cell>
          <cell r="F7777">
            <v>12</v>
          </cell>
          <cell r="G7777">
            <v>15</v>
          </cell>
          <cell r="H7777">
            <v>2</v>
          </cell>
          <cell r="I7777">
            <v>7</v>
          </cell>
          <cell r="J7777">
            <v>0</v>
          </cell>
          <cell r="K7777">
            <v>5</v>
          </cell>
        </row>
        <row r="7778">
          <cell r="A7778">
            <v>1990</v>
          </cell>
          <cell r="B7778" t="str">
            <v>036</v>
          </cell>
          <cell r="C7778" t="str">
            <v>EVE RIVER</v>
          </cell>
          <cell r="D7778" t="str">
            <v>1</v>
          </cell>
          <cell r="E7778" t="str">
            <v>1</v>
          </cell>
          <cell r="F7778">
            <v>57</v>
          </cell>
          <cell r="G7778">
            <v>113</v>
          </cell>
          <cell r="H7778">
            <v>0</v>
          </cell>
          <cell r="I7778">
            <v>57</v>
          </cell>
          <cell r="J7778">
            <v>0</v>
          </cell>
          <cell r="K7778">
            <v>0</v>
          </cell>
        </row>
        <row r="7779">
          <cell r="A7779">
            <v>1990</v>
          </cell>
          <cell r="B7779" t="str">
            <v>036</v>
          </cell>
          <cell r="C7779" t="str">
            <v>EVE RIVER</v>
          </cell>
          <cell r="D7779" t="str">
            <v>1</v>
          </cell>
          <cell r="E7779" t="str">
            <v>6</v>
          </cell>
          <cell r="F7779">
            <v>4</v>
          </cell>
          <cell r="G7779">
            <v>8</v>
          </cell>
          <cell r="H7779">
            <v>0</v>
          </cell>
          <cell r="I7779">
            <v>15</v>
          </cell>
          <cell r="J7779">
            <v>0</v>
          </cell>
          <cell r="K7779">
            <v>0</v>
          </cell>
        </row>
        <row r="7780">
          <cell r="A7780">
            <v>1990</v>
          </cell>
          <cell r="B7780" t="str">
            <v>038</v>
          </cell>
          <cell r="C7780" t="str">
            <v>FRANKLIN RIVER</v>
          </cell>
          <cell r="D7780" t="str">
            <v>1</v>
          </cell>
          <cell r="E7780" t="str">
            <v>1</v>
          </cell>
          <cell r="F7780">
            <v>5</v>
          </cell>
          <cell r="G7780">
            <v>19</v>
          </cell>
          <cell r="H7780">
            <v>0</v>
          </cell>
          <cell r="I7780">
            <v>14</v>
          </cell>
          <cell r="J7780">
            <v>0</v>
          </cell>
          <cell r="K7780">
            <v>0</v>
          </cell>
        </row>
        <row r="7781">
          <cell r="A7781">
            <v>1990</v>
          </cell>
          <cell r="B7781" t="str">
            <v>039</v>
          </cell>
          <cell r="C7781" t="str">
            <v>FRENCH CREEK</v>
          </cell>
          <cell r="D7781" t="str">
            <v>1</v>
          </cell>
          <cell r="E7781" t="str">
            <v>1</v>
          </cell>
          <cell r="F7781">
            <v>9</v>
          </cell>
          <cell r="G7781">
            <v>14</v>
          </cell>
          <cell r="H7781">
            <v>0</v>
          </cell>
          <cell r="I7781">
            <v>9</v>
          </cell>
          <cell r="J7781">
            <v>0</v>
          </cell>
          <cell r="K7781">
            <v>0</v>
          </cell>
        </row>
        <row r="7782">
          <cell r="A7782">
            <v>1990</v>
          </cell>
          <cell r="B7782" t="str">
            <v>041</v>
          </cell>
          <cell r="C7782" t="str">
            <v>GOLD RIVER</v>
          </cell>
          <cell r="D7782" t="str">
            <v>1</v>
          </cell>
          <cell r="E7782" t="str">
            <v>0</v>
          </cell>
          <cell r="F7782">
            <v>78</v>
          </cell>
          <cell r="G7782">
            <v>257</v>
          </cell>
          <cell r="H7782">
            <v>0</v>
          </cell>
          <cell r="I7782">
            <v>438</v>
          </cell>
          <cell r="J7782">
            <v>2</v>
          </cell>
          <cell r="K7782">
            <v>10</v>
          </cell>
        </row>
        <row r="7783">
          <cell r="A7783">
            <v>1990</v>
          </cell>
          <cell r="B7783" t="str">
            <v>041</v>
          </cell>
          <cell r="C7783" t="str">
            <v>GOLD RIVER</v>
          </cell>
          <cell r="D7783" t="str">
            <v>1</v>
          </cell>
          <cell r="E7783" t="str">
            <v>1</v>
          </cell>
          <cell r="F7783">
            <v>444</v>
          </cell>
          <cell r="G7783">
            <v>2027</v>
          </cell>
          <cell r="H7783">
            <v>28</v>
          </cell>
          <cell r="I7783">
            <v>3015</v>
          </cell>
          <cell r="J7783">
            <v>5</v>
          </cell>
          <cell r="K7783">
            <v>165</v>
          </cell>
        </row>
        <row r="7784">
          <cell r="A7784">
            <v>1990</v>
          </cell>
          <cell r="B7784" t="str">
            <v>041</v>
          </cell>
          <cell r="C7784" t="str">
            <v>GOLD RIVER</v>
          </cell>
          <cell r="D7784" t="str">
            <v>1</v>
          </cell>
          <cell r="E7784" t="str">
            <v>2</v>
          </cell>
          <cell r="F7784">
            <v>240</v>
          </cell>
          <cell r="G7784">
            <v>664</v>
          </cell>
          <cell r="H7784">
            <v>0</v>
          </cell>
          <cell r="I7784">
            <v>804</v>
          </cell>
          <cell r="J7784">
            <v>8</v>
          </cell>
          <cell r="K7784">
            <v>4</v>
          </cell>
        </row>
        <row r="7785">
          <cell r="A7785">
            <v>1990</v>
          </cell>
          <cell r="B7785" t="str">
            <v>041</v>
          </cell>
          <cell r="C7785" t="str">
            <v>GOLD RIVER</v>
          </cell>
          <cell r="D7785" t="str">
            <v>1</v>
          </cell>
          <cell r="E7785" t="str">
            <v>3</v>
          </cell>
          <cell r="F7785">
            <v>7</v>
          </cell>
          <cell r="G7785">
            <v>136</v>
          </cell>
          <cell r="H7785">
            <v>0</v>
          </cell>
          <cell r="I7785">
            <v>14</v>
          </cell>
          <cell r="J7785">
            <v>0</v>
          </cell>
          <cell r="K7785">
            <v>0</v>
          </cell>
        </row>
        <row r="7786">
          <cell r="A7786">
            <v>1990</v>
          </cell>
          <cell r="B7786" t="str">
            <v>041</v>
          </cell>
          <cell r="C7786" t="str">
            <v>GOLD RIVER</v>
          </cell>
          <cell r="D7786" t="str">
            <v>1</v>
          </cell>
          <cell r="E7786" t="str">
            <v>5</v>
          </cell>
          <cell r="F7786">
            <v>3</v>
          </cell>
          <cell r="G7786">
            <v>7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</row>
        <row r="7787">
          <cell r="A7787">
            <v>1990</v>
          </cell>
          <cell r="B7787" t="str">
            <v>041</v>
          </cell>
          <cell r="C7787" t="str">
            <v>GOLD RIVER</v>
          </cell>
          <cell r="D7787" t="str">
            <v>1</v>
          </cell>
          <cell r="E7787" t="str">
            <v>6</v>
          </cell>
          <cell r="F7787">
            <v>12</v>
          </cell>
          <cell r="G7787">
            <v>81</v>
          </cell>
          <cell r="H7787">
            <v>0</v>
          </cell>
          <cell r="I7787">
            <v>39</v>
          </cell>
          <cell r="J7787">
            <v>0</v>
          </cell>
          <cell r="K7787">
            <v>0</v>
          </cell>
        </row>
        <row r="7788">
          <cell r="A7788">
            <v>1990</v>
          </cell>
          <cell r="B7788" t="str">
            <v>041</v>
          </cell>
          <cell r="C7788" t="str">
            <v>GOLD RIVER</v>
          </cell>
          <cell r="D7788" t="str">
            <v>1</v>
          </cell>
          <cell r="E7788" t="str">
            <v>8</v>
          </cell>
          <cell r="F7788">
            <v>4</v>
          </cell>
          <cell r="G7788">
            <v>21</v>
          </cell>
          <cell r="H7788">
            <v>0</v>
          </cell>
          <cell r="I7788">
            <v>4</v>
          </cell>
          <cell r="J7788">
            <v>0</v>
          </cell>
          <cell r="K7788">
            <v>0</v>
          </cell>
        </row>
        <row r="7789">
          <cell r="A7789">
            <v>1990</v>
          </cell>
          <cell r="B7789" t="str">
            <v>041</v>
          </cell>
          <cell r="C7789" t="str">
            <v>GOLD RIVER</v>
          </cell>
          <cell r="D7789" t="str">
            <v>1</v>
          </cell>
          <cell r="E7789" t="str">
            <v>9</v>
          </cell>
          <cell r="F7789">
            <v>22</v>
          </cell>
          <cell r="G7789">
            <v>39</v>
          </cell>
          <cell r="H7789">
            <v>0</v>
          </cell>
          <cell r="I7789">
            <v>10</v>
          </cell>
          <cell r="J7789">
            <v>0</v>
          </cell>
          <cell r="K7789">
            <v>0</v>
          </cell>
        </row>
        <row r="7790">
          <cell r="A7790">
            <v>1990</v>
          </cell>
          <cell r="B7790" t="str">
            <v>042</v>
          </cell>
          <cell r="C7790" t="str">
            <v>GOLDSTREAM RIVER</v>
          </cell>
          <cell r="D7790" t="str">
            <v>1</v>
          </cell>
          <cell r="E7790" t="str">
            <v>1</v>
          </cell>
          <cell r="F7790">
            <v>14</v>
          </cell>
          <cell r="G7790">
            <v>57</v>
          </cell>
          <cell r="H7790">
            <v>0</v>
          </cell>
          <cell r="I7790">
            <v>33</v>
          </cell>
          <cell r="J7790">
            <v>0</v>
          </cell>
          <cell r="K7790">
            <v>9</v>
          </cell>
        </row>
        <row r="7791">
          <cell r="A7791">
            <v>1990</v>
          </cell>
          <cell r="B7791" t="str">
            <v>043</v>
          </cell>
          <cell r="C7791" t="str">
            <v>GOODSPEED RIVER</v>
          </cell>
          <cell r="D7791" t="str">
            <v>1</v>
          </cell>
          <cell r="E7791" t="str">
            <v>1</v>
          </cell>
          <cell r="F7791">
            <v>24</v>
          </cell>
          <cell r="G7791">
            <v>57</v>
          </cell>
          <cell r="H7791">
            <v>5</v>
          </cell>
          <cell r="I7791">
            <v>156</v>
          </cell>
          <cell r="J7791">
            <v>0</v>
          </cell>
          <cell r="K7791">
            <v>0</v>
          </cell>
        </row>
        <row r="7792">
          <cell r="A7792">
            <v>1990</v>
          </cell>
          <cell r="B7792" t="str">
            <v>043</v>
          </cell>
          <cell r="C7792" t="str">
            <v>GOODSPEED RIVER</v>
          </cell>
          <cell r="D7792" t="str">
            <v>1</v>
          </cell>
          <cell r="E7792" t="str">
            <v>2</v>
          </cell>
          <cell r="F7792">
            <v>8</v>
          </cell>
          <cell r="G7792">
            <v>16</v>
          </cell>
          <cell r="H7792">
            <v>0</v>
          </cell>
          <cell r="I7792">
            <v>76</v>
          </cell>
          <cell r="J7792">
            <v>0</v>
          </cell>
          <cell r="K7792">
            <v>0</v>
          </cell>
        </row>
        <row r="7793">
          <cell r="A7793">
            <v>1990</v>
          </cell>
          <cell r="B7793" t="str">
            <v>044</v>
          </cell>
          <cell r="C7793" t="str">
            <v>GORDON RIVER</v>
          </cell>
          <cell r="D7793" t="str">
            <v>1</v>
          </cell>
          <cell r="E7793" t="str">
            <v>1</v>
          </cell>
          <cell r="F7793">
            <v>14</v>
          </cell>
          <cell r="G7793">
            <v>33</v>
          </cell>
          <cell r="H7793">
            <v>0</v>
          </cell>
          <cell r="I7793">
            <v>151</v>
          </cell>
          <cell r="J7793">
            <v>0</v>
          </cell>
          <cell r="K7793">
            <v>0</v>
          </cell>
        </row>
        <row r="7794">
          <cell r="A7794">
            <v>1990</v>
          </cell>
          <cell r="B7794" t="str">
            <v>045</v>
          </cell>
          <cell r="C7794" t="str">
            <v>HARRIS CREEK</v>
          </cell>
          <cell r="D7794" t="str">
            <v>1</v>
          </cell>
          <cell r="E7794" t="str">
            <v>0</v>
          </cell>
          <cell r="F7794">
            <v>4</v>
          </cell>
          <cell r="G7794">
            <v>6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</row>
        <row r="7795">
          <cell r="A7795">
            <v>1990</v>
          </cell>
          <cell r="B7795" t="str">
            <v>045</v>
          </cell>
          <cell r="C7795" t="str">
            <v>HARRIS CREEK</v>
          </cell>
          <cell r="D7795" t="str">
            <v>1</v>
          </cell>
          <cell r="E7795" t="str">
            <v>1</v>
          </cell>
          <cell r="F7795">
            <v>104</v>
          </cell>
          <cell r="G7795">
            <v>397</v>
          </cell>
          <cell r="H7795">
            <v>0</v>
          </cell>
          <cell r="I7795">
            <v>246</v>
          </cell>
          <cell r="J7795">
            <v>0</v>
          </cell>
          <cell r="K7795">
            <v>0</v>
          </cell>
        </row>
        <row r="7796">
          <cell r="A7796">
            <v>1990</v>
          </cell>
          <cell r="B7796" t="str">
            <v>045</v>
          </cell>
          <cell r="C7796" t="str">
            <v>HARRIS CREEK</v>
          </cell>
          <cell r="D7796" t="str">
            <v>1</v>
          </cell>
          <cell r="E7796" t="str">
            <v>2</v>
          </cell>
          <cell r="F7796">
            <v>4</v>
          </cell>
          <cell r="G7796">
            <v>4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</row>
        <row r="7797">
          <cell r="A7797">
            <v>1990</v>
          </cell>
          <cell r="B7797" t="str">
            <v>045</v>
          </cell>
          <cell r="C7797" t="str">
            <v>HARRIS CREEK</v>
          </cell>
          <cell r="D7797" t="str">
            <v>1</v>
          </cell>
          <cell r="E7797" t="str">
            <v>9</v>
          </cell>
          <cell r="F7797">
            <v>2</v>
          </cell>
          <cell r="G7797">
            <v>5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</row>
        <row r="7798">
          <cell r="A7798">
            <v>1990</v>
          </cell>
          <cell r="B7798" t="str">
            <v>048</v>
          </cell>
          <cell r="C7798" t="str">
            <v>HEBER RIVER</v>
          </cell>
          <cell r="D7798" t="str">
            <v>1</v>
          </cell>
          <cell r="E7798" t="str">
            <v>0</v>
          </cell>
          <cell r="F7798">
            <v>16</v>
          </cell>
          <cell r="G7798">
            <v>42</v>
          </cell>
          <cell r="H7798">
            <v>0</v>
          </cell>
          <cell r="I7798">
            <v>18</v>
          </cell>
          <cell r="J7798">
            <v>0</v>
          </cell>
          <cell r="K7798">
            <v>0</v>
          </cell>
        </row>
        <row r="7799">
          <cell r="A7799">
            <v>1990</v>
          </cell>
          <cell r="B7799" t="str">
            <v>048</v>
          </cell>
          <cell r="C7799" t="str">
            <v>HEBER RIVER</v>
          </cell>
          <cell r="D7799" t="str">
            <v>1</v>
          </cell>
          <cell r="E7799" t="str">
            <v>1</v>
          </cell>
          <cell r="F7799">
            <v>52</v>
          </cell>
          <cell r="G7799">
            <v>156</v>
          </cell>
          <cell r="H7799">
            <v>0</v>
          </cell>
          <cell r="I7799">
            <v>137</v>
          </cell>
          <cell r="J7799">
            <v>5</v>
          </cell>
          <cell r="K7799">
            <v>0</v>
          </cell>
        </row>
        <row r="7800">
          <cell r="A7800">
            <v>1990</v>
          </cell>
          <cell r="B7800" t="str">
            <v>048</v>
          </cell>
          <cell r="C7800" t="str">
            <v>HEBER RIVER</v>
          </cell>
          <cell r="D7800" t="str">
            <v>1</v>
          </cell>
          <cell r="E7800" t="str">
            <v>2</v>
          </cell>
          <cell r="F7800">
            <v>8</v>
          </cell>
          <cell r="G7800">
            <v>20</v>
          </cell>
          <cell r="H7800">
            <v>0</v>
          </cell>
          <cell r="I7800">
            <v>48</v>
          </cell>
          <cell r="J7800">
            <v>0</v>
          </cell>
          <cell r="K7800">
            <v>0</v>
          </cell>
        </row>
        <row r="7801">
          <cell r="A7801">
            <v>1990</v>
          </cell>
          <cell r="B7801" t="str">
            <v>048</v>
          </cell>
          <cell r="C7801" t="str">
            <v>HEBER RIVER</v>
          </cell>
          <cell r="D7801" t="str">
            <v>1</v>
          </cell>
          <cell r="E7801" t="str">
            <v>9</v>
          </cell>
          <cell r="F7801">
            <v>5</v>
          </cell>
          <cell r="G7801">
            <v>5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</row>
        <row r="7802">
          <cell r="A7802">
            <v>1990</v>
          </cell>
          <cell r="B7802" t="str">
            <v>056</v>
          </cell>
          <cell r="C7802" t="str">
            <v>KAKWEIKEN RIVER</v>
          </cell>
          <cell r="D7802" t="str">
            <v>1</v>
          </cell>
          <cell r="E7802" t="str">
            <v>1</v>
          </cell>
          <cell r="F7802">
            <v>5</v>
          </cell>
          <cell r="G7802">
            <v>14</v>
          </cell>
          <cell r="H7802">
            <v>0</v>
          </cell>
          <cell r="I7802">
            <v>14</v>
          </cell>
          <cell r="J7802">
            <v>0</v>
          </cell>
          <cell r="K7802">
            <v>0</v>
          </cell>
        </row>
        <row r="7803">
          <cell r="A7803">
            <v>1990</v>
          </cell>
          <cell r="B7803" t="str">
            <v>056</v>
          </cell>
          <cell r="C7803" t="str">
            <v>KAKWEIKEN RIVER</v>
          </cell>
          <cell r="D7803" t="str">
            <v>1</v>
          </cell>
          <cell r="E7803" t="str">
            <v>2</v>
          </cell>
          <cell r="F7803">
            <v>4</v>
          </cell>
          <cell r="G7803">
            <v>12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</row>
        <row r="7804">
          <cell r="A7804">
            <v>1990</v>
          </cell>
          <cell r="B7804" t="str">
            <v>056</v>
          </cell>
          <cell r="C7804" t="str">
            <v>KAKWEIKEN RIVER</v>
          </cell>
          <cell r="D7804" t="str">
            <v>1</v>
          </cell>
          <cell r="E7804" t="str">
            <v>9</v>
          </cell>
          <cell r="F7804">
            <v>5</v>
          </cell>
          <cell r="G7804">
            <v>10</v>
          </cell>
          <cell r="H7804">
            <v>0</v>
          </cell>
          <cell r="I7804">
            <v>2</v>
          </cell>
          <cell r="J7804">
            <v>0</v>
          </cell>
          <cell r="K7804">
            <v>0</v>
          </cell>
        </row>
        <row r="7805">
          <cell r="A7805">
            <v>1990</v>
          </cell>
          <cell r="B7805" t="str">
            <v>059</v>
          </cell>
          <cell r="C7805" t="str">
            <v>KEOGH RIVER</v>
          </cell>
          <cell r="D7805" t="str">
            <v>1</v>
          </cell>
          <cell r="E7805" t="str">
            <v>1</v>
          </cell>
          <cell r="F7805">
            <v>180</v>
          </cell>
          <cell r="G7805">
            <v>855</v>
          </cell>
          <cell r="H7805">
            <v>0</v>
          </cell>
          <cell r="I7805">
            <v>411</v>
          </cell>
          <cell r="J7805">
            <v>76</v>
          </cell>
          <cell r="K7805">
            <v>477</v>
          </cell>
        </row>
        <row r="7806">
          <cell r="A7806">
            <v>1990</v>
          </cell>
          <cell r="B7806" t="str">
            <v>059</v>
          </cell>
          <cell r="C7806" t="str">
            <v>KEOGH RIVER</v>
          </cell>
          <cell r="D7806" t="str">
            <v>1</v>
          </cell>
          <cell r="E7806" t="str">
            <v>2</v>
          </cell>
          <cell r="F7806">
            <v>40</v>
          </cell>
          <cell r="G7806">
            <v>104</v>
          </cell>
          <cell r="H7806">
            <v>0</v>
          </cell>
          <cell r="I7806">
            <v>108</v>
          </cell>
          <cell r="J7806">
            <v>4</v>
          </cell>
          <cell r="K7806">
            <v>28</v>
          </cell>
        </row>
        <row r="7807">
          <cell r="A7807">
            <v>1990</v>
          </cell>
          <cell r="B7807" t="str">
            <v>059</v>
          </cell>
          <cell r="C7807" t="str">
            <v>KEOGH RIVER</v>
          </cell>
          <cell r="D7807" t="str">
            <v>1</v>
          </cell>
          <cell r="E7807" t="str">
            <v>3</v>
          </cell>
          <cell r="F7807">
            <v>3</v>
          </cell>
          <cell r="G7807">
            <v>7</v>
          </cell>
          <cell r="H7807">
            <v>0</v>
          </cell>
          <cell r="I7807">
            <v>10</v>
          </cell>
          <cell r="J7807">
            <v>3</v>
          </cell>
          <cell r="K7807">
            <v>3</v>
          </cell>
        </row>
        <row r="7808">
          <cell r="A7808">
            <v>1990</v>
          </cell>
          <cell r="B7808" t="str">
            <v>059</v>
          </cell>
          <cell r="C7808" t="str">
            <v>KEOGH RIVER</v>
          </cell>
          <cell r="D7808" t="str">
            <v>1</v>
          </cell>
          <cell r="E7808" t="str">
            <v>4</v>
          </cell>
          <cell r="F7808">
            <v>10</v>
          </cell>
          <cell r="G7808">
            <v>29</v>
          </cell>
          <cell r="H7808">
            <v>0</v>
          </cell>
          <cell r="I7808">
            <v>19</v>
          </cell>
          <cell r="J7808">
            <v>0</v>
          </cell>
          <cell r="K7808">
            <v>0</v>
          </cell>
        </row>
        <row r="7809">
          <cell r="A7809">
            <v>1990</v>
          </cell>
          <cell r="B7809" t="str">
            <v>060</v>
          </cell>
          <cell r="C7809" t="str">
            <v>KENNEDY RIVER</v>
          </cell>
          <cell r="D7809" t="str">
            <v>1</v>
          </cell>
          <cell r="E7809" t="str">
            <v>1</v>
          </cell>
          <cell r="F7809">
            <v>9</v>
          </cell>
          <cell r="G7809">
            <v>9</v>
          </cell>
          <cell r="H7809">
            <v>0</v>
          </cell>
          <cell r="I7809">
            <v>9</v>
          </cell>
          <cell r="J7809">
            <v>0</v>
          </cell>
          <cell r="K7809">
            <v>0</v>
          </cell>
        </row>
        <row r="7810">
          <cell r="A7810">
            <v>1990</v>
          </cell>
          <cell r="B7810" t="str">
            <v>060</v>
          </cell>
          <cell r="C7810" t="str">
            <v>KENNEDY RIVER</v>
          </cell>
          <cell r="D7810" t="str">
            <v>1</v>
          </cell>
          <cell r="E7810" t="str">
            <v>9</v>
          </cell>
          <cell r="F7810">
            <v>2</v>
          </cell>
          <cell r="G7810">
            <v>2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</row>
        <row r="7811">
          <cell r="A7811">
            <v>1990</v>
          </cell>
          <cell r="B7811" t="str">
            <v>061</v>
          </cell>
          <cell r="C7811" t="str">
            <v>KINGCOME RIVER</v>
          </cell>
          <cell r="D7811" t="str">
            <v>1</v>
          </cell>
          <cell r="E7811" t="str">
            <v>1</v>
          </cell>
          <cell r="F7811">
            <v>5</v>
          </cell>
          <cell r="G7811">
            <v>24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</row>
        <row r="7812">
          <cell r="A7812">
            <v>1990</v>
          </cell>
          <cell r="B7812" t="str">
            <v>061</v>
          </cell>
          <cell r="C7812" t="str">
            <v>KINGCOME RIVER</v>
          </cell>
          <cell r="D7812" t="str">
            <v>1</v>
          </cell>
          <cell r="E7812" t="str">
            <v>2</v>
          </cell>
          <cell r="F7812">
            <v>4</v>
          </cell>
          <cell r="G7812">
            <v>8</v>
          </cell>
          <cell r="H7812">
            <v>0</v>
          </cell>
          <cell r="I7812">
            <v>16</v>
          </cell>
          <cell r="J7812">
            <v>0</v>
          </cell>
          <cell r="K7812">
            <v>0</v>
          </cell>
        </row>
        <row r="7813">
          <cell r="A7813">
            <v>1990</v>
          </cell>
          <cell r="B7813" t="str">
            <v>061</v>
          </cell>
          <cell r="C7813" t="str">
            <v>KINGCOME RIVER</v>
          </cell>
          <cell r="D7813" t="str">
            <v>1</v>
          </cell>
          <cell r="E7813" t="str">
            <v>9</v>
          </cell>
          <cell r="F7813">
            <v>2</v>
          </cell>
          <cell r="G7813">
            <v>5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</row>
        <row r="7814">
          <cell r="A7814">
            <v>1990</v>
          </cell>
          <cell r="B7814" t="str">
            <v>062</v>
          </cell>
          <cell r="C7814" t="str">
            <v>KIRBY CREEK</v>
          </cell>
          <cell r="D7814" t="str">
            <v>1</v>
          </cell>
          <cell r="E7814" t="str">
            <v>1</v>
          </cell>
          <cell r="F7814">
            <v>5</v>
          </cell>
          <cell r="G7814">
            <v>9</v>
          </cell>
          <cell r="H7814">
            <v>0</v>
          </cell>
          <cell r="I7814">
            <v>9</v>
          </cell>
          <cell r="J7814">
            <v>0</v>
          </cell>
          <cell r="K7814">
            <v>0</v>
          </cell>
        </row>
        <row r="7815">
          <cell r="A7815">
            <v>1990</v>
          </cell>
          <cell r="B7815" t="str">
            <v>064</v>
          </cell>
          <cell r="C7815" t="str">
            <v>KLANAWA RIVER</v>
          </cell>
          <cell r="D7815" t="str">
            <v>1</v>
          </cell>
          <cell r="E7815" t="str">
            <v>1</v>
          </cell>
          <cell r="F7815">
            <v>9</v>
          </cell>
          <cell r="G7815">
            <v>19</v>
          </cell>
          <cell r="H7815">
            <v>0</v>
          </cell>
          <cell r="I7815">
            <v>5</v>
          </cell>
          <cell r="J7815">
            <v>0</v>
          </cell>
          <cell r="K7815">
            <v>0</v>
          </cell>
        </row>
        <row r="7816">
          <cell r="A7816">
            <v>1990</v>
          </cell>
          <cell r="B7816" t="str">
            <v>067</v>
          </cell>
          <cell r="C7816" t="str">
            <v>KOKISH RIVER</v>
          </cell>
          <cell r="D7816" t="str">
            <v>1</v>
          </cell>
          <cell r="E7816" t="str">
            <v>1</v>
          </cell>
          <cell r="F7816">
            <v>38</v>
          </cell>
          <cell r="G7816">
            <v>194</v>
          </cell>
          <cell r="H7816">
            <v>0</v>
          </cell>
          <cell r="I7816">
            <v>76</v>
          </cell>
          <cell r="J7816">
            <v>0</v>
          </cell>
          <cell r="K7816">
            <v>0</v>
          </cell>
        </row>
        <row r="7817">
          <cell r="A7817">
            <v>1990</v>
          </cell>
          <cell r="B7817" t="str">
            <v>068</v>
          </cell>
          <cell r="C7817" t="str">
            <v>KOKSILAH RIVER</v>
          </cell>
          <cell r="D7817" t="str">
            <v>1</v>
          </cell>
          <cell r="E7817" t="str">
            <v>1</v>
          </cell>
          <cell r="F7817">
            <v>52</v>
          </cell>
          <cell r="G7817">
            <v>345</v>
          </cell>
          <cell r="H7817">
            <v>0</v>
          </cell>
          <cell r="I7817">
            <v>113</v>
          </cell>
          <cell r="J7817">
            <v>5</v>
          </cell>
          <cell r="K7817">
            <v>0</v>
          </cell>
        </row>
        <row r="7818">
          <cell r="A7818">
            <v>1990</v>
          </cell>
          <cell r="B7818" t="str">
            <v>071</v>
          </cell>
          <cell r="C7818" t="str">
            <v>LEINER RIVER</v>
          </cell>
          <cell r="D7818" t="str">
            <v>1</v>
          </cell>
          <cell r="E7818" t="str">
            <v>1</v>
          </cell>
          <cell r="F7818">
            <v>5</v>
          </cell>
          <cell r="G7818">
            <v>5</v>
          </cell>
          <cell r="H7818">
            <v>0</v>
          </cell>
          <cell r="I7818">
            <v>9</v>
          </cell>
          <cell r="J7818">
            <v>0</v>
          </cell>
          <cell r="K7818">
            <v>0</v>
          </cell>
        </row>
        <row r="7819">
          <cell r="A7819">
            <v>1990</v>
          </cell>
          <cell r="B7819" t="str">
            <v>071</v>
          </cell>
          <cell r="C7819" t="str">
            <v>LEINER RIVER</v>
          </cell>
          <cell r="D7819" t="str">
            <v>1</v>
          </cell>
          <cell r="E7819" t="str">
            <v>2</v>
          </cell>
          <cell r="F7819">
            <v>4</v>
          </cell>
          <cell r="G7819">
            <v>4</v>
          </cell>
          <cell r="H7819">
            <v>0</v>
          </cell>
          <cell r="I7819">
            <v>8</v>
          </cell>
          <cell r="J7819">
            <v>0</v>
          </cell>
          <cell r="K7819">
            <v>0</v>
          </cell>
        </row>
        <row r="7820">
          <cell r="A7820">
            <v>1990</v>
          </cell>
          <cell r="B7820" t="str">
            <v>073</v>
          </cell>
          <cell r="C7820" t="str">
            <v>LITTLE QUALICUM RIVER</v>
          </cell>
          <cell r="D7820" t="str">
            <v>1</v>
          </cell>
          <cell r="E7820" t="str">
            <v>0</v>
          </cell>
          <cell r="F7820">
            <v>10</v>
          </cell>
          <cell r="G7820">
            <v>22</v>
          </cell>
          <cell r="H7820">
            <v>0</v>
          </cell>
          <cell r="I7820">
            <v>8</v>
          </cell>
          <cell r="J7820">
            <v>2</v>
          </cell>
          <cell r="K7820">
            <v>0</v>
          </cell>
        </row>
        <row r="7821">
          <cell r="A7821">
            <v>1990</v>
          </cell>
          <cell r="B7821" t="str">
            <v>073</v>
          </cell>
          <cell r="C7821" t="str">
            <v>LITTLE QUALICUM RIVER</v>
          </cell>
          <cell r="D7821" t="str">
            <v>1</v>
          </cell>
          <cell r="E7821" t="str">
            <v>1</v>
          </cell>
          <cell r="F7821">
            <v>510</v>
          </cell>
          <cell r="G7821">
            <v>4484</v>
          </cell>
          <cell r="H7821">
            <v>0</v>
          </cell>
          <cell r="I7821">
            <v>1432</v>
          </cell>
          <cell r="J7821">
            <v>411</v>
          </cell>
          <cell r="K7821">
            <v>2188</v>
          </cell>
        </row>
        <row r="7822">
          <cell r="A7822">
            <v>1990</v>
          </cell>
          <cell r="B7822" t="str">
            <v>073</v>
          </cell>
          <cell r="C7822" t="str">
            <v>LITTLE QUALICUM RIVER</v>
          </cell>
          <cell r="D7822" t="str">
            <v>1</v>
          </cell>
          <cell r="E7822" t="str">
            <v>2</v>
          </cell>
          <cell r="F7822">
            <v>288</v>
          </cell>
          <cell r="G7822">
            <v>1028</v>
          </cell>
          <cell r="H7822">
            <v>0</v>
          </cell>
          <cell r="I7822">
            <v>392</v>
          </cell>
          <cell r="J7822">
            <v>120</v>
          </cell>
          <cell r="K7822">
            <v>304</v>
          </cell>
        </row>
        <row r="7823">
          <cell r="A7823">
            <v>1990</v>
          </cell>
          <cell r="B7823" t="str">
            <v>073</v>
          </cell>
          <cell r="C7823" t="str">
            <v>LITTLE QUALICUM RIVER</v>
          </cell>
          <cell r="D7823" t="str">
            <v>1</v>
          </cell>
          <cell r="E7823" t="str">
            <v>3</v>
          </cell>
          <cell r="F7823">
            <v>7</v>
          </cell>
          <cell r="G7823">
            <v>24</v>
          </cell>
          <cell r="H7823">
            <v>0</v>
          </cell>
          <cell r="I7823">
            <v>10</v>
          </cell>
          <cell r="J7823">
            <v>14</v>
          </cell>
          <cell r="K7823">
            <v>0</v>
          </cell>
        </row>
        <row r="7824">
          <cell r="A7824">
            <v>1990</v>
          </cell>
          <cell r="B7824" t="str">
            <v>073</v>
          </cell>
          <cell r="C7824" t="str">
            <v>LITTLE QUALICUM RIVER</v>
          </cell>
          <cell r="D7824" t="str">
            <v>1</v>
          </cell>
          <cell r="E7824" t="str">
            <v>6</v>
          </cell>
          <cell r="F7824">
            <v>8</v>
          </cell>
          <cell r="G7824">
            <v>12</v>
          </cell>
          <cell r="H7824">
            <v>0</v>
          </cell>
          <cell r="I7824">
            <v>0</v>
          </cell>
          <cell r="J7824">
            <v>0</v>
          </cell>
          <cell r="K7824">
            <v>8</v>
          </cell>
        </row>
        <row r="7825">
          <cell r="A7825">
            <v>1990</v>
          </cell>
          <cell r="B7825" t="str">
            <v>073</v>
          </cell>
          <cell r="C7825" t="str">
            <v>LITTLE QUALICUM RIVER</v>
          </cell>
          <cell r="D7825" t="str">
            <v>1</v>
          </cell>
          <cell r="E7825" t="str">
            <v>8</v>
          </cell>
          <cell r="F7825">
            <v>4</v>
          </cell>
          <cell r="G7825">
            <v>4</v>
          </cell>
          <cell r="H7825">
            <v>0</v>
          </cell>
          <cell r="I7825">
            <v>0</v>
          </cell>
          <cell r="J7825">
            <v>0</v>
          </cell>
          <cell r="K7825">
            <v>4</v>
          </cell>
        </row>
        <row r="7826">
          <cell r="A7826">
            <v>1990</v>
          </cell>
          <cell r="B7826" t="str">
            <v>073</v>
          </cell>
          <cell r="C7826" t="str">
            <v>LITTLE QUALICUM RIVER</v>
          </cell>
          <cell r="D7826" t="str">
            <v>1</v>
          </cell>
          <cell r="E7826" t="str">
            <v>9</v>
          </cell>
          <cell r="F7826">
            <v>10</v>
          </cell>
          <cell r="G7826">
            <v>17</v>
          </cell>
          <cell r="H7826">
            <v>0</v>
          </cell>
          <cell r="I7826">
            <v>10</v>
          </cell>
          <cell r="J7826">
            <v>2</v>
          </cell>
          <cell r="K7826">
            <v>0</v>
          </cell>
        </row>
        <row r="7827">
          <cell r="A7827">
            <v>1990</v>
          </cell>
          <cell r="B7827" t="str">
            <v>078</v>
          </cell>
          <cell r="C7827" t="str">
            <v>MAGGIE RIVER</v>
          </cell>
          <cell r="D7827" t="str">
            <v>1</v>
          </cell>
          <cell r="E7827" t="str">
            <v>1</v>
          </cell>
          <cell r="F7827">
            <v>9</v>
          </cell>
          <cell r="G7827">
            <v>19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</row>
        <row r="7828">
          <cell r="A7828">
            <v>1990</v>
          </cell>
          <cell r="B7828" t="str">
            <v>079</v>
          </cell>
          <cell r="C7828" t="str">
            <v>MAHATTA CREEK</v>
          </cell>
          <cell r="D7828" t="str">
            <v>1</v>
          </cell>
          <cell r="E7828" t="str">
            <v>1</v>
          </cell>
          <cell r="F7828">
            <v>52</v>
          </cell>
          <cell r="G7828">
            <v>80</v>
          </cell>
          <cell r="H7828">
            <v>0</v>
          </cell>
          <cell r="I7828">
            <v>118</v>
          </cell>
          <cell r="J7828">
            <v>0</v>
          </cell>
          <cell r="K7828">
            <v>0</v>
          </cell>
        </row>
        <row r="7829">
          <cell r="A7829">
            <v>1990</v>
          </cell>
          <cell r="B7829" t="str">
            <v>079</v>
          </cell>
          <cell r="C7829" t="str">
            <v>MAHATTA CREEK</v>
          </cell>
          <cell r="D7829" t="str">
            <v>1</v>
          </cell>
          <cell r="E7829" t="str">
            <v>2</v>
          </cell>
          <cell r="F7829">
            <v>4</v>
          </cell>
          <cell r="G7829">
            <v>4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</row>
        <row r="7830">
          <cell r="A7830">
            <v>1990</v>
          </cell>
          <cell r="B7830" t="str">
            <v>081</v>
          </cell>
          <cell r="C7830" t="str">
            <v>MARBLE RIVER</v>
          </cell>
          <cell r="D7830" t="str">
            <v>1</v>
          </cell>
          <cell r="E7830" t="str">
            <v>0</v>
          </cell>
          <cell r="F7830">
            <v>18</v>
          </cell>
          <cell r="G7830">
            <v>48</v>
          </cell>
          <cell r="H7830">
            <v>0</v>
          </cell>
          <cell r="I7830">
            <v>10</v>
          </cell>
          <cell r="J7830">
            <v>0</v>
          </cell>
          <cell r="K7830">
            <v>2</v>
          </cell>
        </row>
        <row r="7831">
          <cell r="A7831">
            <v>1990</v>
          </cell>
          <cell r="B7831" t="str">
            <v>081</v>
          </cell>
          <cell r="C7831" t="str">
            <v>MARBLE RIVER</v>
          </cell>
          <cell r="D7831" t="str">
            <v>1</v>
          </cell>
          <cell r="E7831" t="str">
            <v>1</v>
          </cell>
          <cell r="F7831">
            <v>71</v>
          </cell>
          <cell r="G7831">
            <v>208</v>
          </cell>
          <cell r="H7831">
            <v>0</v>
          </cell>
          <cell r="I7831">
            <v>76</v>
          </cell>
          <cell r="J7831">
            <v>0</v>
          </cell>
          <cell r="K7831">
            <v>0</v>
          </cell>
        </row>
        <row r="7832">
          <cell r="A7832">
            <v>1990</v>
          </cell>
          <cell r="B7832" t="str">
            <v>081</v>
          </cell>
          <cell r="C7832" t="str">
            <v>MARBLE RIVER</v>
          </cell>
          <cell r="D7832" t="str">
            <v>1</v>
          </cell>
          <cell r="E7832" t="str">
            <v>2</v>
          </cell>
          <cell r="F7832">
            <v>16</v>
          </cell>
          <cell r="G7832">
            <v>40</v>
          </cell>
          <cell r="H7832">
            <v>0</v>
          </cell>
          <cell r="I7832">
            <v>4</v>
          </cell>
          <cell r="J7832">
            <v>0</v>
          </cell>
          <cell r="K7832">
            <v>0</v>
          </cell>
        </row>
        <row r="7833">
          <cell r="A7833">
            <v>1990</v>
          </cell>
          <cell r="B7833" t="str">
            <v>081</v>
          </cell>
          <cell r="C7833" t="str">
            <v>MARBLE RIVER</v>
          </cell>
          <cell r="D7833" t="str">
            <v>1</v>
          </cell>
          <cell r="E7833" t="str">
            <v>8</v>
          </cell>
          <cell r="F7833">
            <v>4</v>
          </cell>
          <cell r="G7833">
            <v>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</row>
        <row r="7834">
          <cell r="A7834">
            <v>1990</v>
          </cell>
          <cell r="B7834" t="str">
            <v>081</v>
          </cell>
          <cell r="C7834" t="str">
            <v>MARBLE RIVER</v>
          </cell>
          <cell r="D7834" t="str">
            <v>1</v>
          </cell>
          <cell r="E7834" t="str">
            <v>9</v>
          </cell>
          <cell r="F7834">
            <v>2</v>
          </cell>
          <cell r="G7834">
            <v>2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</row>
        <row r="7835">
          <cell r="A7835">
            <v>1990</v>
          </cell>
          <cell r="B7835" t="str">
            <v>082</v>
          </cell>
          <cell r="C7835" t="str">
            <v>MEGIN RIVER</v>
          </cell>
          <cell r="D7835" t="str">
            <v>1</v>
          </cell>
          <cell r="E7835" t="str">
            <v>1</v>
          </cell>
          <cell r="F7835">
            <v>5</v>
          </cell>
          <cell r="G7835">
            <v>38</v>
          </cell>
          <cell r="H7835">
            <v>0</v>
          </cell>
          <cell r="I7835">
            <v>123</v>
          </cell>
          <cell r="J7835">
            <v>0</v>
          </cell>
          <cell r="K7835">
            <v>0</v>
          </cell>
        </row>
        <row r="7836">
          <cell r="A7836">
            <v>1990</v>
          </cell>
          <cell r="B7836" t="str">
            <v>082</v>
          </cell>
          <cell r="C7836" t="str">
            <v>MEGIN RIVER</v>
          </cell>
          <cell r="D7836" t="str">
            <v>1</v>
          </cell>
          <cell r="E7836" t="str">
            <v>2</v>
          </cell>
          <cell r="F7836">
            <v>4</v>
          </cell>
          <cell r="G7836">
            <v>8</v>
          </cell>
          <cell r="H7836">
            <v>0</v>
          </cell>
          <cell r="I7836">
            <v>56</v>
          </cell>
          <cell r="J7836">
            <v>0</v>
          </cell>
          <cell r="K7836">
            <v>0</v>
          </cell>
        </row>
        <row r="7837">
          <cell r="A7837">
            <v>1990</v>
          </cell>
          <cell r="B7837" t="str">
            <v>086</v>
          </cell>
          <cell r="C7837" t="str">
            <v>MOHUN CREEK</v>
          </cell>
          <cell r="D7837" t="str">
            <v>1</v>
          </cell>
          <cell r="E7837" t="str">
            <v>1</v>
          </cell>
          <cell r="F7837">
            <v>5</v>
          </cell>
          <cell r="G7837">
            <v>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</row>
        <row r="7838">
          <cell r="A7838">
            <v>1990</v>
          </cell>
          <cell r="B7838" t="str">
            <v>088</v>
          </cell>
          <cell r="C7838" t="str">
            <v>MUCHALAT RIVER</v>
          </cell>
          <cell r="D7838" t="str">
            <v>1</v>
          </cell>
          <cell r="E7838" t="str">
            <v>1</v>
          </cell>
          <cell r="F7838">
            <v>24</v>
          </cell>
          <cell r="G7838">
            <v>161</v>
          </cell>
          <cell r="H7838">
            <v>0</v>
          </cell>
          <cell r="I7838">
            <v>279</v>
          </cell>
          <cell r="J7838">
            <v>5</v>
          </cell>
          <cell r="K7838">
            <v>5</v>
          </cell>
        </row>
        <row r="7839">
          <cell r="A7839">
            <v>1990</v>
          </cell>
          <cell r="B7839" t="str">
            <v>088</v>
          </cell>
          <cell r="C7839" t="str">
            <v>MUCHALAT RIVER</v>
          </cell>
          <cell r="D7839" t="str">
            <v>1</v>
          </cell>
          <cell r="E7839" t="str">
            <v>2</v>
          </cell>
          <cell r="F7839">
            <v>4</v>
          </cell>
          <cell r="G7839">
            <v>4</v>
          </cell>
          <cell r="H7839">
            <v>0</v>
          </cell>
          <cell r="I7839">
            <v>8</v>
          </cell>
          <cell r="J7839">
            <v>0</v>
          </cell>
          <cell r="K7839">
            <v>0</v>
          </cell>
        </row>
        <row r="7840">
          <cell r="A7840">
            <v>1990</v>
          </cell>
          <cell r="B7840" t="str">
            <v>089</v>
          </cell>
          <cell r="C7840" t="str">
            <v>MUIR CREEK</v>
          </cell>
          <cell r="D7840" t="str">
            <v>1</v>
          </cell>
          <cell r="E7840" t="str">
            <v>1</v>
          </cell>
          <cell r="F7840">
            <v>14</v>
          </cell>
          <cell r="G7840">
            <v>24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</row>
        <row r="7841">
          <cell r="A7841">
            <v>1990</v>
          </cell>
          <cell r="B7841" t="str">
            <v>090</v>
          </cell>
          <cell r="C7841" t="str">
            <v>NAHMINT RIVER</v>
          </cell>
          <cell r="D7841" t="str">
            <v>1</v>
          </cell>
          <cell r="E7841" t="str">
            <v>0</v>
          </cell>
          <cell r="F7841">
            <v>4</v>
          </cell>
          <cell r="G7841">
            <v>8</v>
          </cell>
          <cell r="H7841">
            <v>0</v>
          </cell>
          <cell r="I7841">
            <v>4</v>
          </cell>
          <cell r="J7841">
            <v>0</v>
          </cell>
          <cell r="K7841">
            <v>0</v>
          </cell>
        </row>
        <row r="7842">
          <cell r="A7842">
            <v>1990</v>
          </cell>
          <cell r="B7842" t="str">
            <v>090</v>
          </cell>
          <cell r="C7842" t="str">
            <v>NAHMINT RIVER</v>
          </cell>
          <cell r="D7842" t="str">
            <v>1</v>
          </cell>
          <cell r="E7842" t="str">
            <v>1</v>
          </cell>
          <cell r="F7842">
            <v>61</v>
          </cell>
          <cell r="G7842">
            <v>146</v>
          </cell>
          <cell r="H7842">
            <v>0</v>
          </cell>
          <cell r="I7842">
            <v>340</v>
          </cell>
          <cell r="J7842">
            <v>0</v>
          </cell>
          <cell r="K7842">
            <v>0</v>
          </cell>
        </row>
        <row r="7843">
          <cell r="A7843">
            <v>1990</v>
          </cell>
          <cell r="B7843" t="str">
            <v>090</v>
          </cell>
          <cell r="C7843" t="str">
            <v>NAHMINT RIVER</v>
          </cell>
          <cell r="D7843" t="str">
            <v>1</v>
          </cell>
          <cell r="E7843" t="str">
            <v>2</v>
          </cell>
          <cell r="F7843">
            <v>12</v>
          </cell>
          <cell r="G7843">
            <v>28</v>
          </cell>
          <cell r="H7843">
            <v>0</v>
          </cell>
          <cell r="I7843">
            <v>8</v>
          </cell>
          <cell r="J7843">
            <v>0</v>
          </cell>
          <cell r="K7843">
            <v>0</v>
          </cell>
        </row>
        <row r="7844">
          <cell r="A7844">
            <v>1990</v>
          </cell>
          <cell r="B7844" t="str">
            <v>090</v>
          </cell>
          <cell r="C7844" t="str">
            <v>NAHMINT RIVER</v>
          </cell>
          <cell r="D7844" t="str">
            <v>1</v>
          </cell>
          <cell r="E7844" t="str">
            <v>8</v>
          </cell>
          <cell r="F7844">
            <v>4</v>
          </cell>
          <cell r="G7844">
            <v>7</v>
          </cell>
          <cell r="H7844">
            <v>0</v>
          </cell>
          <cell r="I7844">
            <v>4</v>
          </cell>
          <cell r="J7844">
            <v>0</v>
          </cell>
          <cell r="K7844">
            <v>0</v>
          </cell>
        </row>
        <row r="7845">
          <cell r="A7845">
            <v>1990</v>
          </cell>
          <cell r="B7845" t="str">
            <v>091</v>
          </cell>
          <cell r="C7845" t="str">
            <v>NAHWITTI RIVER</v>
          </cell>
          <cell r="D7845" t="str">
            <v>1</v>
          </cell>
          <cell r="E7845" t="str">
            <v>1</v>
          </cell>
          <cell r="F7845">
            <v>52</v>
          </cell>
          <cell r="G7845">
            <v>109</v>
          </cell>
          <cell r="H7845">
            <v>0</v>
          </cell>
          <cell r="I7845">
            <v>217</v>
          </cell>
          <cell r="J7845">
            <v>0</v>
          </cell>
          <cell r="K7845">
            <v>0</v>
          </cell>
        </row>
        <row r="7846">
          <cell r="A7846">
            <v>1990</v>
          </cell>
          <cell r="B7846" t="str">
            <v>091</v>
          </cell>
          <cell r="C7846" t="str">
            <v>NAHWITTI RIVER</v>
          </cell>
          <cell r="D7846" t="str">
            <v>1</v>
          </cell>
          <cell r="E7846" t="str">
            <v>2</v>
          </cell>
          <cell r="F7846">
            <v>12</v>
          </cell>
          <cell r="G7846">
            <v>52</v>
          </cell>
          <cell r="H7846">
            <v>0</v>
          </cell>
          <cell r="I7846">
            <v>148</v>
          </cell>
          <cell r="J7846">
            <v>0</v>
          </cell>
          <cell r="K7846">
            <v>8</v>
          </cell>
        </row>
        <row r="7847">
          <cell r="A7847">
            <v>1990</v>
          </cell>
          <cell r="B7847" t="str">
            <v>091</v>
          </cell>
          <cell r="C7847" t="str">
            <v>NAHWITTI RIVER</v>
          </cell>
          <cell r="D7847" t="str">
            <v>1</v>
          </cell>
          <cell r="E7847" t="str">
            <v>9</v>
          </cell>
          <cell r="F7847">
            <v>2</v>
          </cell>
          <cell r="G7847">
            <v>5</v>
          </cell>
          <cell r="H7847">
            <v>0</v>
          </cell>
          <cell r="I7847">
            <v>2</v>
          </cell>
          <cell r="J7847">
            <v>0</v>
          </cell>
          <cell r="K7847">
            <v>0</v>
          </cell>
        </row>
        <row r="7848">
          <cell r="A7848">
            <v>1990</v>
          </cell>
          <cell r="B7848" t="str">
            <v>092</v>
          </cell>
          <cell r="C7848" t="str">
            <v>NANAIMO RIVER</v>
          </cell>
          <cell r="D7848" t="str">
            <v>1</v>
          </cell>
          <cell r="E7848" t="str">
            <v>0</v>
          </cell>
          <cell r="F7848">
            <v>2</v>
          </cell>
          <cell r="G7848">
            <v>2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</row>
        <row r="7849">
          <cell r="A7849">
            <v>1990</v>
          </cell>
          <cell r="B7849" t="str">
            <v>092</v>
          </cell>
          <cell r="C7849" t="str">
            <v>NANAIMO RIVER</v>
          </cell>
          <cell r="D7849" t="str">
            <v>1</v>
          </cell>
          <cell r="E7849" t="str">
            <v>1</v>
          </cell>
          <cell r="F7849">
            <v>354</v>
          </cell>
          <cell r="G7849">
            <v>3568</v>
          </cell>
          <cell r="H7849">
            <v>9</v>
          </cell>
          <cell r="I7849">
            <v>903</v>
          </cell>
          <cell r="J7849">
            <v>236</v>
          </cell>
          <cell r="K7849">
            <v>411</v>
          </cell>
        </row>
        <row r="7850">
          <cell r="A7850">
            <v>1990</v>
          </cell>
          <cell r="B7850" t="str">
            <v>092</v>
          </cell>
          <cell r="C7850" t="str">
            <v>NANAIMO RIVER</v>
          </cell>
          <cell r="D7850" t="str">
            <v>1</v>
          </cell>
          <cell r="E7850" t="str">
            <v>2</v>
          </cell>
          <cell r="F7850">
            <v>68</v>
          </cell>
          <cell r="G7850">
            <v>188</v>
          </cell>
          <cell r="H7850">
            <v>0</v>
          </cell>
          <cell r="I7850">
            <v>80</v>
          </cell>
          <cell r="J7850">
            <v>24</v>
          </cell>
          <cell r="K7850">
            <v>32</v>
          </cell>
        </row>
        <row r="7851">
          <cell r="A7851">
            <v>1990</v>
          </cell>
          <cell r="B7851" t="str">
            <v>092</v>
          </cell>
          <cell r="C7851" t="str">
            <v>NANAIMO RIVER</v>
          </cell>
          <cell r="D7851" t="str">
            <v>1</v>
          </cell>
          <cell r="E7851" t="str">
            <v>4</v>
          </cell>
          <cell r="F7851">
            <v>5</v>
          </cell>
          <cell r="G7851">
            <v>5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</row>
        <row r="7852">
          <cell r="A7852">
            <v>1990</v>
          </cell>
          <cell r="B7852" t="str">
            <v>092</v>
          </cell>
          <cell r="C7852" t="str">
            <v>NANAIMO RIVER</v>
          </cell>
          <cell r="D7852" t="str">
            <v>1</v>
          </cell>
          <cell r="E7852" t="str">
            <v>9</v>
          </cell>
          <cell r="F7852">
            <v>10</v>
          </cell>
          <cell r="G7852">
            <v>22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</row>
        <row r="7853">
          <cell r="A7853">
            <v>1990</v>
          </cell>
          <cell r="B7853" t="str">
            <v>094</v>
          </cell>
          <cell r="C7853" t="str">
            <v>NIMPKISH RIVER</v>
          </cell>
          <cell r="D7853" t="str">
            <v>1</v>
          </cell>
          <cell r="E7853" t="str">
            <v>0</v>
          </cell>
          <cell r="F7853">
            <v>6</v>
          </cell>
          <cell r="G7853">
            <v>14</v>
          </cell>
          <cell r="H7853">
            <v>0</v>
          </cell>
          <cell r="I7853">
            <v>14</v>
          </cell>
          <cell r="J7853">
            <v>0</v>
          </cell>
          <cell r="K7853">
            <v>0</v>
          </cell>
        </row>
        <row r="7854">
          <cell r="A7854">
            <v>1990</v>
          </cell>
          <cell r="B7854" t="str">
            <v>094</v>
          </cell>
          <cell r="C7854" t="str">
            <v>NIMPKISH RIVER</v>
          </cell>
          <cell r="D7854" t="str">
            <v>1</v>
          </cell>
          <cell r="E7854" t="str">
            <v>1</v>
          </cell>
          <cell r="F7854">
            <v>132</v>
          </cell>
          <cell r="G7854">
            <v>770</v>
          </cell>
          <cell r="H7854">
            <v>0</v>
          </cell>
          <cell r="I7854">
            <v>213</v>
          </cell>
          <cell r="J7854">
            <v>0</v>
          </cell>
          <cell r="K7854">
            <v>0</v>
          </cell>
        </row>
        <row r="7855">
          <cell r="A7855">
            <v>1990</v>
          </cell>
          <cell r="B7855" t="str">
            <v>094</v>
          </cell>
          <cell r="C7855" t="str">
            <v>NIMPKISH RIVER</v>
          </cell>
          <cell r="D7855" t="str">
            <v>1</v>
          </cell>
          <cell r="E7855" t="str">
            <v>2</v>
          </cell>
          <cell r="F7855">
            <v>24</v>
          </cell>
          <cell r="G7855">
            <v>40</v>
          </cell>
          <cell r="H7855">
            <v>0</v>
          </cell>
          <cell r="I7855">
            <v>20</v>
          </cell>
          <cell r="J7855">
            <v>0</v>
          </cell>
          <cell r="K7855">
            <v>0</v>
          </cell>
        </row>
        <row r="7856">
          <cell r="A7856">
            <v>1990</v>
          </cell>
          <cell r="B7856" t="str">
            <v>094</v>
          </cell>
          <cell r="C7856" t="str">
            <v>NIMPKISH RIVER</v>
          </cell>
          <cell r="D7856" t="str">
            <v>1</v>
          </cell>
          <cell r="E7856" t="str">
            <v>8</v>
          </cell>
          <cell r="F7856">
            <v>4</v>
          </cell>
          <cell r="G7856">
            <v>25</v>
          </cell>
          <cell r="H7856">
            <v>0</v>
          </cell>
          <cell r="I7856">
            <v>60</v>
          </cell>
          <cell r="J7856">
            <v>0</v>
          </cell>
          <cell r="K7856">
            <v>0</v>
          </cell>
        </row>
        <row r="7857">
          <cell r="A7857">
            <v>1990</v>
          </cell>
          <cell r="B7857" t="str">
            <v>094</v>
          </cell>
          <cell r="C7857" t="str">
            <v>NIMPKISH RIVER</v>
          </cell>
          <cell r="D7857" t="str">
            <v>1</v>
          </cell>
          <cell r="E7857" t="str">
            <v>9</v>
          </cell>
          <cell r="F7857">
            <v>2</v>
          </cell>
          <cell r="G7857">
            <v>10</v>
          </cell>
          <cell r="H7857">
            <v>0</v>
          </cell>
          <cell r="I7857">
            <v>12</v>
          </cell>
          <cell r="J7857">
            <v>0</v>
          </cell>
          <cell r="K7857">
            <v>0</v>
          </cell>
        </row>
        <row r="7858">
          <cell r="A7858">
            <v>1990</v>
          </cell>
          <cell r="B7858" t="str">
            <v>095</v>
          </cell>
          <cell r="C7858" t="str">
            <v>NITINAT RIVER</v>
          </cell>
          <cell r="D7858" t="str">
            <v>1</v>
          </cell>
          <cell r="E7858" t="str">
            <v>1</v>
          </cell>
          <cell r="F7858">
            <v>52</v>
          </cell>
          <cell r="G7858">
            <v>118</v>
          </cell>
          <cell r="H7858">
            <v>0</v>
          </cell>
          <cell r="I7858">
            <v>66</v>
          </cell>
          <cell r="J7858">
            <v>5</v>
          </cell>
          <cell r="K7858">
            <v>0</v>
          </cell>
        </row>
        <row r="7859">
          <cell r="A7859">
            <v>1990</v>
          </cell>
          <cell r="B7859" t="str">
            <v>095</v>
          </cell>
          <cell r="C7859" t="str">
            <v>NITINAT RIVER</v>
          </cell>
          <cell r="D7859" t="str">
            <v>1</v>
          </cell>
          <cell r="E7859" t="str">
            <v>2</v>
          </cell>
          <cell r="F7859">
            <v>4</v>
          </cell>
          <cell r="G7859">
            <v>4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</row>
        <row r="7860">
          <cell r="A7860">
            <v>1990</v>
          </cell>
          <cell r="B7860" t="str">
            <v>097</v>
          </cell>
          <cell r="C7860" t="str">
            <v>OYSTER RIVER</v>
          </cell>
          <cell r="D7860" t="str">
            <v>1</v>
          </cell>
          <cell r="E7860" t="str">
            <v>0</v>
          </cell>
          <cell r="F7860">
            <v>8</v>
          </cell>
          <cell r="G7860">
            <v>16</v>
          </cell>
          <cell r="H7860">
            <v>0</v>
          </cell>
          <cell r="I7860">
            <v>0</v>
          </cell>
          <cell r="J7860">
            <v>4</v>
          </cell>
          <cell r="K7860">
            <v>0</v>
          </cell>
        </row>
        <row r="7861">
          <cell r="A7861">
            <v>1990</v>
          </cell>
          <cell r="B7861" t="str">
            <v>097</v>
          </cell>
          <cell r="C7861" t="str">
            <v>OYSTER RIVER</v>
          </cell>
          <cell r="D7861" t="str">
            <v>1</v>
          </cell>
          <cell r="E7861" t="str">
            <v>1</v>
          </cell>
          <cell r="F7861">
            <v>279</v>
          </cell>
          <cell r="G7861">
            <v>855</v>
          </cell>
          <cell r="H7861">
            <v>0</v>
          </cell>
          <cell r="I7861">
            <v>217</v>
          </cell>
          <cell r="J7861">
            <v>14</v>
          </cell>
          <cell r="K7861">
            <v>57</v>
          </cell>
        </row>
        <row r="7862">
          <cell r="A7862">
            <v>1990</v>
          </cell>
          <cell r="B7862" t="str">
            <v>097</v>
          </cell>
          <cell r="C7862" t="str">
            <v>OYSTER RIVER</v>
          </cell>
          <cell r="D7862" t="str">
            <v>1</v>
          </cell>
          <cell r="E7862" t="str">
            <v>2</v>
          </cell>
          <cell r="F7862">
            <v>68</v>
          </cell>
          <cell r="G7862">
            <v>84</v>
          </cell>
          <cell r="H7862">
            <v>8</v>
          </cell>
          <cell r="I7862">
            <v>44</v>
          </cell>
          <cell r="J7862">
            <v>0</v>
          </cell>
          <cell r="K7862">
            <v>0</v>
          </cell>
        </row>
        <row r="7863">
          <cell r="A7863">
            <v>1990</v>
          </cell>
          <cell r="B7863" t="str">
            <v>097</v>
          </cell>
          <cell r="C7863" t="str">
            <v>OYSTER RIVER</v>
          </cell>
          <cell r="D7863" t="str">
            <v>1</v>
          </cell>
          <cell r="E7863" t="str">
            <v>6</v>
          </cell>
          <cell r="F7863">
            <v>15</v>
          </cell>
          <cell r="G7863">
            <v>81</v>
          </cell>
          <cell r="H7863">
            <v>0</v>
          </cell>
          <cell r="I7863">
            <v>8</v>
          </cell>
          <cell r="J7863">
            <v>0</v>
          </cell>
          <cell r="K7863">
            <v>8</v>
          </cell>
        </row>
        <row r="7864">
          <cell r="A7864">
            <v>1990</v>
          </cell>
          <cell r="B7864" t="str">
            <v>097</v>
          </cell>
          <cell r="C7864" t="str">
            <v>OYSTER RIVER</v>
          </cell>
          <cell r="D7864" t="str">
            <v>1</v>
          </cell>
          <cell r="E7864" t="str">
            <v>9</v>
          </cell>
          <cell r="F7864">
            <v>7</v>
          </cell>
          <cell r="G7864">
            <v>10</v>
          </cell>
          <cell r="H7864">
            <v>0</v>
          </cell>
          <cell r="I7864">
            <v>5</v>
          </cell>
          <cell r="J7864">
            <v>0</v>
          </cell>
          <cell r="K7864">
            <v>2</v>
          </cell>
        </row>
        <row r="7865">
          <cell r="A7865">
            <v>1990</v>
          </cell>
          <cell r="B7865" t="str">
            <v>100</v>
          </cell>
          <cell r="C7865" t="str">
            <v>PERRY RIVER</v>
          </cell>
          <cell r="D7865" t="str">
            <v>1</v>
          </cell>
          <cell r="E7865" t="str">
            <v>1</v>
          </cell>
          <cell r="F7865">
            <v>5</v>
          </cell>
          <cell r="G7865">
            <v>14</v>
          </cell>
          <cell r="H7865">
            <v>0</v>
          </cell>
          <cell r="I7865">
            <v>5</v>
          </cell>
          <cell r="J7865">
            <v>0</v>
          </cell>
          <cell r="K7865">
            <v>0</v>
          </cell>
        </row>
        <row r="7866">
          <cell r="A7866">
            <v>1990</v>
          </cell>
          <cell r="B7866" t="str">
            <v>101</v>
          </cell>
          <cell r="C7866" t="str">
            <v>PUNTLEDGE RIVER</v>
          </cell>
          <cell r="D7866" t="str">
            <v>1</v>
          </cell>
          <cell r="E7866" t="str">
            <v>0</v>
          </cell>
          <cell r="F7866">
            <v>2</v>
          </cell>
          <cell r="G7866">
            <v>2</v>
          </cell>
          <cell r="H7866">
            <v>0</v>
          </cell>
          <cell r="I7866">
            <v>0</v>
          </cell>
          <cell r="J7866">
            <v>0</v>
          </cell>
          <cell r="K7866">
            <v>2</v>
          </cell>
        </row>
        <row r="7867">
          <cell r="A7867">
            <v>1990</v>
          </cell>
          <cell r="B7867" t="str">
            <v>101</v>
          </cell>
          <cell r="C7867" t="str">
            <v>PUNTLEDGE RIVER</v>
          </cell>
          <cell r="D7867" t="str">
            <v>1</v>
          </cell>
          <cell r="E7867" t="str">
            <v>1</v>
          </cell>
          <cell r="F7867">
            <v>80</v>
          </cell>
          <cell r="G7867">
            <v>931</v>
          </cell>
          <cell r="H7867">
            <v>0</v>
          </cell>
          <cell r="I7867">
            <v>468</v>
          </cell>
          <cell r="J7867">
            <v>0</v>
          </cell>
          <cell r="K7867">
            <v>99</v>
          </cell>
        </row>
        <row r="7868">
          <cell r="A7868">
            <v>1990</v>
          </cell>
          <cell r="B7868" t="str">
            <v>101</v>
          </cell>
          <cell r="C7868" t="str">
            <v>PUNTLEDGE RIVER</v>
          </cell>
          <cell r="D7868" t="str">
            <v>1</v>
          </cell>
          <cell r="E7868" t="str">
            <v>2</v>
          </cell>
          <cell r="F7868">
            <v>16</v>
          </cell>
          <cell r="G7868">
            <v>32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</row>
        <row r="7869">
          <cell r="A7869">
            <v>1990</v>
          </cell>
          <cell r="B7869" t="str">
            <v>101</v>
          </cell>
          <cell r="C7869" t="str">
            <v>PUNTLEDGE RIVER</v>
          </cell>
          <cell r="D7869" t="str">
            <v>1</v>
          </cell>
          <cell r="E7869" t="str">
            <v>6</v>
          </cell>
          <cell r="F7869">
            <v>23</v>
          </cell>
          <cell r="G7869">
            <v>155</v>
          </cell>
          <cell r="H7869">
            <v>0</v>
          </cell>
          <cell r="I7869">
            <v>27</v>
          </cell>
          <cell r="J7869">
            <v>0</v>
          </cell>
          <cell r="K7869">
            <v>35</v>
          </cell>
        </row>
        <row r="7870">
          <cell r="A7870">
            <v>1990</v>
          </cell>
          <cell r="B7870" t="str">
            <v>101</v>
          </cell>
          <cell r="C7870" t="str">
            <v>PUNTLEDGE RIVER</v>
          </cell>
          <cell r="D7870" t="str">
            <v>1</v>
          </cell>
          <cell r="E7870" t="str">
            <v>9</v>
          </cell>
          <cell r="F7870">
            <v>2</v>
          </cell>
          <cell r="G7870">
            <v>2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</row>
        <row r="7871">
          <cell r="A7871">
            <v>1990</v>
          </cell>
          <cell r="B7871" t="str">
            <v>102</v>
          </cell>
          <cell r="C7871" t="str">
            <v>QUATSE RIVER</v>
          </cell>
          <cell r="D7871" t="str">
            <v>1</v>
          </cell>
          <cell r="E7871" t="str">
            <v>0</v>
          </cell>
          <cell r="F7871">
            <v>6</v>
          </cell>
          <cell r="G7871">
            <v>12</v>
          </cell>
          <cell r="H7871">
            <v>0</v>
          </cell>
          <cell r="I7871">
            <v>0</v>
          </cell>
          <cell r="J7871">
            <v>2</v>
          </cell>
          <cell r="K7871">
            <v>4</v>
          </cell>
        </row>
        <row r="7872">
          <cell r="A7872">
            <v>1990</v>
          </cell>
          <cell r="B7872" t="str">
            <v>102</v>
          </cell>
          <cell r="C7872" t="str">
            <v>QUATSE RIVER</v>
          </cell>
          <cell r="D7872" t="str">
            <v>1</v>
          </cell>
          <cell r="E7872" t="str">
            <v>1</v>
          </cell>
          <cell r="F7872">
            <v>326</v>
          </cell>
          <cell r="G7872">
            <v>2405</v>
          </cell>
          <cell r="H7872">
            <v>14</v>
          </cell>
          <cell r="I7872">
            <v>1021</v>
          </cell>
          <cell r="J7872">
            <v>340</v>
          </cell>
          <cell r="K7872">
            <v>2070</v>
          </cell>
        </row>
        <row r="7873">
          <cell r="A7873">
            <v>1990</v>
          </cell>
          <cell r="B7873" t="str">
            <v>102</v>
          </cell>
          <cell r="C7873" t="str">
            <v>QUATSE RIVER</v>
          </cell>
          <cell r="D7873" t="str">
            <v>1</v>
          </cell>
          <cell r="E7873" t="str">
            <v>2</v>
          </cell>
          <cell r="F7873">
            <v>64</v>
          </cell>
          <cell r="G7873">
            <v>320</v>
          </cell>
          <cell r="H7873">
            <v>0</v>
          </cell>
          <cell r="I7873">
            <v>68</v>
          </cell>
          <cell r="J7873">
            <v>60</v>
          </cell>
          <cell r="K7873">
            <v>276</v>
          </cell>
        </row>
        <row r="7874">
          <cell r="A7874">
            <v>1990</v>
          </cell>
          <cell r="B7874" t="str">
            <v>102</v>
          </cell>
          <cell r="C7874" t="str">
            <v>QUATSE RIVER</v>
          </cell>
          <cell r="D7874" t="str">
            <v>1</v>
          </cell>
          <cell r="E7874" t="str">
            <v>4</v>
          </cell>
          <cell r="F7874">
            <v>5</v>
          </cell>
          <cell r="G7874">
            <v>29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</row>
        <row r="7875">
          <cell r="A7875">
            <v>1990</v>
          </cell>
          <cell r="B7875" t="str">
            <v>102</v>
          </cell>
          <cell r="C7875" t="str">
            <v>QUATSE RIVER</v>
          </cell>
          <cell r="D7875" t="str">
            <v>1</v>
          </cell>
          <cell r="E7875" t="str">
            <v>6</v>
          </cell>
          <cell r="F7875">
            <v>4</v>
          </cell>
          <cell r="G7875">
            <v>8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</row>
        <row r="7876">
          <cell r="A7876">
            <v>1990</v>
          </cell>
          <cell r="B7876" t="str">
            <v>102</v>
          </cell>
          <cell r="C7876" t="str">
            <v>QUATSE RIVER</v>
          </cell>
          <cell r="D7876" t="str">
            <v>1</v>
          </cell>
          <cell r="E7876" t="str">
            <v>9</v>
          </cell>
          <cell r="F7876">
            <v>10</v>
          </cell>
          <cell r="G7876">
            <v>22</v>
          </cell>
          <cell r="H7876">
            <v>0</v>
          </cell>
          <cell r="I7876">
            <v>2</v>
          </cell>
          <cell r="J7876">
            <v>0</v>
          </cell>
          <cell r="K7876">
            <v>10</v>
          </cell>
        </row>
        <row r="7877">
          <cell r="A7877">
            <v>1990</v>
          </cell>
          <cell r="B7877" t="str">
            <v>103</v>
          </cell>
          <cell r="C7877" t="str">
            <v>QUINSAM RIVER</v>
          </cell>
          <cell r="D7877" t="str">
            <v>1</v>
          </cell>
          <cell r="E7877" t="str">
            <v>0</v>
          </cell>
          <cell r="F7877">
            <v>16</v>
          </cell>
          <cell r="G7877">
            <v>50</v>
          </cell>
          <cell r="H7877">
            <v>0</v>
          </cell>
          <cell r="I7877">
            <v>16</v>
          </cell>
          <cell r="J7877">
            <v>6</v>
          </cell>
          <cell r="K7877">
            <v>14</v>
          </cell>
        </row>
        <row r="7878">
          <cell r="A7878">
            <v>1990</v>
          </cell>
          <cell r="B7878" t="str">
            <v>103</v>
          </cell>
          <cell r="C7878" t="str">
            <v>QUINSAM RIVER</v>
          </cell>
          <cell r="D7878" t="str">
            <v>1</v>
          </cell>
          <cell r="E7878" t="str">
            <v>1</v>
          </cell>
          <cell r="F7878">
            <v>704</v>
          </cell>
          <cell r="G7878">
            <v>7098</v>
          </cell>
          <cell r="H7878">
            <v>0</v>
          </cell>
          <cell r="I7878">
            <v>1663</v>
          </cell>
          <cell r="J7878">
            <v>316</v>
          </cell>
          <cell r="K7878">
            <v>1465</v>
          </cell>
        </row>
        <row r="7879">
          <cell r="A7879">
            <v>1990</v>
          </cell>
          <cell r="B7879" t="str">
            <v>103</v>
          </cell>
          <cell r="C7879" t="str">
            <v>QUINSAM RIVER</v>
          </cell>
          <cell r="D7879" t="str">
            <v>1</v>
          </cell>
          <cell r="E7879" t="str">
            <v>2</v>
          </cell>
          <cell r="F7879">
            <v>228</v>
          </cell>
          <cell r="G7879">
            <v>648</v>
          </cell>
          <cell r="H7879">
            <v>0</v>
          </cell>
          <cell r="I7879">
            <v>288</v>
          </cell>
          <cell r="J7879">
            <v>40</v>
          </cell>
          <cell r="K7879">
            <v>72</v>
          </cell>
        </row>
        <row r="7880">
          <cell r="A7880">
            <v>1990</v>
          </cell>
          <cell r="B7880" t="str">
            <v>103</v>
          </cell>
          <cell r="C7880" t="str">
            <v>QUINSAM RIVER</v>
          </cell>
          <cell r="D7880" t="str">
            <v>1</v>
          </cell>
          <cell r="E7880" t="str">
            <v>3</v>
          </cell>
          <cell r="F7880">
            <v>7</v>
          </cell>
          <cell r="G7880">
            <v>7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</row>
        <row r="7881">
          <cell r="A7881">
            <v>1990</v>
          </cell>
          <cell r="B7881" t="str">
            <v>103</v>
          </cell>
          <cell r="C7881" t="str">
            <v>QUINSAM RIVER</v>
          </cell>
          <cell r="D7881" t="str">
            <v>1</v>
          </cell>
          <cell r="E7881" t="str">
            <v>5</v>
          </cell>
          <cell r="F7881">
            <v>3</v>
          </cell>
          <cell r="G7881">
            <v>7</v>
          </cell>
          <cell r="H7881">
            <v>0</v>
          </cell>
          <cell r="I7881">
            <v>10</v>
          </cell>
          <cell r="J7881">
            <v>3</v>
          </cell>
          <cell r="K7881">
            <v>0</v>
          </cell>
        </row>
        <row r="7882">
          <cell r="A7882">
            <v>1990</v>
          </cell>
          <cell r="B7882" t="str">
            <v>103</v>
          </cell>
          <cell r="C7882" t="str">
            <v>QUINSAM RIVER</v>
          </cell>
          <cell r="D7882" t="str">
            <v>1</v>
          </cell>
          <cell r="E7882" t="str">
            <v>6</v>
          </cell>
          <cell r="F7882">
            <v>39</v>
          </cell>
          <cell r="G7882">
            <v>294</v>
          </cell>
          <cell r="H7882">
            <v>0</v>
          </cell>
          <cell r="I7882">
            <v>112</v>
          </cell>
          <cell r="J7882">
            <v>39</v>
          </cell>
          <cell r="K7882">
            <v>77</v>
          </cell>
        </row>
        <row r="7883">
          <cell r="A7883">
            <v>1990</v>
          </cell>
          <cell r="B7883" t="str">
            <v>103</v>
          </cell>
          <cell r="C7883" t="str">
            <v>QUINSAM RIVER</v>
          </cell>
          <cell r="D7883" t="str">
            <v>1</v>
          </cell>
          <cell r="E7883" t="str">
            <v>8</v>
          </cell>
          <cell r="F7883">
            <v>11</v>
          </cell>
          <cell r="G7883">
            <v>28</v>
          </cell>
          <cell r="H7883">
            <v>0</v>
          </cell>
          <cell r="I7883">
            <v>7</v>
          </cell>
          <cell r="J7883">
            <v>7</v>
          </cell>
          <cell r="K7883">
            <v>4</v>
          </cell>
        </row>
        <row r="7884">
          <cell r="A7884">
            <v>1990</v>
          </cell>
          <cell r="B7884" t="str">
            <v>103</v>
          </cell>
          <cell r="C7884" t="str">
            <v>QUINSAM RIVER</v>
          </cell>
          <cell r="D7884" t="str">
            <v>1</v>
          </cell>
          <cell r="E7884" t="str">
            <v>9</v>
          </cell>
          <cell r="F7884">
            <v>27</v>
          </cell>
          <cell r="G7884">
            <v>98</v>
          </cell>
          <cell r="H7884">
            <v>0</v>
          </cell>
          <cell r="I7884">
            <v>20</v>
          </cell>
          <cell r="J7884">
            <v>5</v>
          </cell>
          <cell r="K7884">
            <v>2</v>
          </cell>
        </row>
        <row r="7885">
          <cell r="A7885">
            <v>1990</v>
          </cell>
          <cell r="B7885" t="str">
            <v>104</v>
          </cell>
          <cell r="C7885" t="str">
            <v>ROBERTSON RIVER</v>
          </cell>
          <cell r="D7885" t="str">
            <v>1</v>
          </cell>
          <cell r="E7885" t="str">
            <v>1</v>
          </cell>
          <cell r="F7885">
            <v>9</v>
          </cell>
          <cell r="G7885">
            <v>85</v>
          </cell>
          <cell r="H7885">
            <v>0</v>
          </cell>
          <cell r="I7885">
            <v>95</v>
          </cell>
          <cell r="J7885">
            <v>19</v>
          </cell>
          <cell r="K7885">
            <v>47</v>
          </cell>
        </row>
        <row r="7886">
          <cell r="A7886">
            <v>1990</v>
          </cell>
          <cell r="B7886" t="str">
            <v>104</v>
          </cell>
          <cell r="C7886" t="str">
            <v>ROBERTSON RIVER</v>
          </cell>
          <cell r="D7886" t="str">
            <v>1</v>
          </cell>
          <cell r="E7886" t="str">
            <v>2</v>
          </cell>
          <cell r="F7886">
            <v>4</v>
          </cell>
          <cell r="G7886">
            <v>12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</row>
        <row r="7887">
          <cell r="A7887">
            <v>1990</v>
          </cell>
          <cell r="B7887" t="str">
            <v>105</v>
          </cell>
          <cell r="C7887" t="str">
            <v>ROSEWALL CREEK</v>
          </cell>
          <cell r="D7887" t="str">
            <v>1</v>
          </cell>
          <cell r="E7887" t="str">
            <v>1</v>
          </cell>
          <cell r="F7887">
            <v>5</v>
          </cell>
          <cell r="G7887">
            <v>5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</row>
        <row r="7888">
          <cell r="A7888">
            <v>1990</v>
          </cell>
          <cell r="B7888" t="str">
            <v>105</v>
          </cell>
          <cell r="C7888" t="str">
            <v>ROSEWALL CREEK</v>
          </cell>
          <cell r="D7888" t="str">
            <v>1</v>
          </cell>
          <cell r="E7888" t="str">
            <v>6</v>
          </cell>
          <cell r="F7888">
            <v>4</v>
          </cell>
          <cell r="G7888">
            <v>4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</row>
        <row r="7889">
          <cell r="A7889">
            <v>1990</v>
          </cell>
          <cell r="B7889" t="str">
            <v>107</v>
          </cell>
          <cell r="C7889" t="str">
            <v>SALMON RIVER</v>
          </cell>
          <cell r="D7889" t="str">
            <v>1</v>
          </cell>
          <cell r="E7889" t="str">
            <v>0</v>
          </cell>
          <cell r="F7889">
            <v>8</v>
          </cell>
          <cell r="G7889">
            <v>8</v>
          </cell>
          <cell r="H7889">
            <v>0</v>
          </cell>
          <cell r="I7889">
            <v>2</v>
          </cell>
          <cell r="J7889">
            <v>0</v>
          </cell>
          <cell r="K7889">
            <v>4</v>
          </cell>
        </row>
        <row r="7890">
          <cell r="A7890">
            <v>1990</v>
          </cell>
          <cell r="B7890" t="str">
            <v>107</v>
          </cell>
          <cell r="C7890" t="str">
            <v>SALMON RIVER</v>
          </cell>
          <cell r="D7890" t="str">
            <v>1</v>
          </cell>
          <cell r="E7890" t="str">
            <v>1</v>
          </cell>
          <cell r="F7890">
            <v>255</v>
          </cell>
          <cell r="G7890">
            <v>945</v>
          </cell>
          <cell r="H7890">
            <v>0</v>
          </cell>
          <cell r="I7890">
            <v>714</v>
          </cell>
          <cell r="J7890">
            <v>5</v>
          </cell>
          <cell r="K7890">
            <v>52</v>
          </cell>
        </row>
        <row r="7891">
          <cell r="A7891">
            <v>1990</v>
          </cell>
          <cell r="B7891" t="str">
            <v>107</v>
          </cell>
          <cell r="C7891" t="str">
            <v>SALMON RIVER</v>
          </cell>
          <cell r="D7891" t="str">
            <v>1</v>
          </cell>
          <cell r="E7891" t="str">
            <v>2</v>
          </cell>
          <cell r="F7891">
            <v>16</v>
          </cell>
          <cell r="G7891">
            <v>36</v>
          </cell>
          <cell r="H7891">
            <v>0</v>
          </cell>
          <cell r="I7891">
            <v>36</v>
          </cell>
          <cell r="J7891">
            <v>0</v>
          </cell>
          <cell r="K7891">
            <v>0</v>
          </cell>
        </row>
        <row r="7892">
          <cell r="A7892">
            <v>1990</v>
          </cell>
          <cell r="B7892" t="str">
            <v>107</v>
          </cell>
          <cell r="C7892" t="str">
            <v>SALMON RIVER</v>
          </cell>
          <cell r="D7892" t="str">
            <v>1</v>
          </cell>
          <cell r="E7892" t="str">
            <v>6</v>
          </cell>
          <cell r="F7892">
            <v>8</v>
          </cell>
          <cell r="G7892">
            <v>46</v>
          </cell>
          <cell r="H7892">
            <v>0</v>
          </cell>
          <cell r="I7892">
            <v>46</v>
          </cell>
          <cell r="J7892">
            <v>0</v>
          </cell>
          <cell r="K7892">
            <v>0</v>
          </cell>
        </row>
        <row r="7893">
          <cell r="A7893">
            <v>1990</v>
          </cell>
          <cell r="B7893" t="str">
            <v>107</v>
          </cell>
          <cell r="C7893" t="str">
            <v>SALMON RIVER</v>
          </cell>
          <cell r="D7893" t="str">
            <v>1</v>
          </cell>
          <cell r="E7893" t="str">
            <v>9</v>
          </cell>
          <cell r="F7893">
            <v>7</v>
          </cell>
          <cell r="G7893">
            <v>12</v>
          </cell>
          <cell r="H7893">
            <v>0</v>
          </cell>
          <cell r="I7893">
            <v>29</v>
          </cell>
          <cell r="J7893">
            <v>0</v>
          </cell>
          <cell r="K7893">
            <v>0</v>
          </cell>
        </row>
        <row r="7894">
          <cell r="A7894">
            <v>1990</v>
          </cell>
          <cell r="B7894" t="str">
            <v>108</v>
          </cell>
          <cell r="C7894" t="str">
            <v>SAN JOSEF RIVER</v>
          </cell>
          <cell r="D7894" t="str">
            <v>1</v>
          </cell>
          <cell r="E7894" t="str">
            <v>2</v>
          </cell>
          <cell r="F7894">
            <v>4</v>
          </cell>
          <cell r="G7894">
            <v>12</v>
          </cell>
          <cell r="H7894">
            <v>0</v>
          </cell>
          <cell r="I7894">
            <v>20</v>
          </cell>
          <cell r="J7894">
            <v>0</v>
          </cell>
          <cell r="K7894">
            <v>0</v>
          </cell>
        </row>
        <row r="7895">
          <cell r="A7895">
            <v>1990</v>
          </cell>
          <cell r="B7895" t="str">
            <v>109</v>
          </cell>
          <cell r="C7895" t="str">
            <v>SAN JUAN RIVER</v>
          </cell>
          <cell r="D7895" t="str">
            <v>1</v>
          </cell>
          <cell r="E7895" t="str">
            <v>0</v>
          </cell>
          <cell r="F7895">
            <v>8</v>
          </cell>
          <cell r="G7895">
            <v>10</v>
          </cell>
          <cell r="H7895">
            <v>0</v>
          </cell>
          <cell r="I7895">
            <v>4</v>
          </cell>
          <cell r="J7895">
            <v>0</v>
          </cell>
          <cell r="K7895">
            <v>0</v>
          </cell>
        </row>
        <row r="7896">
          <cell r="A7896">
            <v>1990</v>
          </cell>
          <cell r="B7896" t="str">
            <v>109</v>
          </cell>
          <cell r="C7896" t="str">
            <v>SAN JUAN RIVER</v>
          </cell>
          <cell r="D7896" t="str">
            <v>1</v>
          </cell>
          <cell r="E7896" t="str">
            <v>1</v>
          </cell>
          <cell r="F7896">
            <v>95</v>
          </cell>
          <cell r="G7896">
            <v>236</v>
          </cell>
          <cell r="H7896">
            <v>0</v>
          </cell>
          <cell r="I7896">
            <v>397</v>
          </cell>
          <cell r="J7896">
            <v>0</v>
          </cell>
          <cell r="K7896">
            <v>0</v>
          </cell>
        </row>
        <row r="7897">
          <cell r="A7897">
            <v>1990</v>
          </cell>
          <cell r="B7897" t="str">
            <v>109</v>
          </cell>
          <cell r="C7897" t="str">
            <v>SAN JUAN RIVER</v>
          </cell>
          <cell r="D7897" t="str">
            <v>1</v>
          </cell>
          <cell r="E7897" t="str">
            <v>2</v>
          </cell>
          <cell r="F7897">
            <v>4</v>
          </cell>
          <cell r="G7897">
            <v>4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</row>
        <row r="7898">
          <cell r="A7898">
            <v>1990</v>
          </cell>
          <cell r="B7898" t="str">
            <v>109</v>
          </cell>
          <cell r="C7898" t="str">
            <v>SAN JUAN RIVER</v>
          </cell>
          <cell r="D7898" t="str">
            <v>1</v>
          </cell>
          <cell r="E7898" t="str">
            <v>6</v>
          </cell>
          <cell r="F7898">
            <v>4</v>
          </cell>
          <cell r="G7898">
            <v>8</v>
          </cell>
          <cell r="H7898">
            <v>0</v>
          </cell>
          <cell r="I7898">
            <v>8</v>
          </cell>
          <cell r="J7898">
            <v>0</v>
          </cell>
          <cell r="K7898">
            <v>0</v>
          </cell>
        </row>
        <row r="7899">
          <cell r="A7899">
            <v>1990</v>
          </cell>
          <cell r="B7899" t="str">
            <v>112</v>
          </cell>
          <cell r="C7899" t="str">
            <v>SARITA RIVER</v>
          </cell>
          <cell r="D7899" t="str">
            <v>1</v>
          </cell>
          <cell r="E7899" t="str">
            <v>0</v>
          </cell>
          <cell r="F7899">
            <v>2</v>
          </cell>
          <cell r="G7899">
            <v>2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</row>
        <row r="7900">
          <cell r="A7900">
            <v>1990</v>
          </cell>
          <cell r="B7900" t="str">
            <v>112</v>
          </cell>
          <cell r="C7900" t="str">
            <v>SARITA RIVER</v>
          </cell>
          <cell r="D7900" t="str">
            <v>1</v>
          </cell>
          <cell r="E7900" t="str">
            <v>1</v>
          </cell>
          <cell r="F7900">
            <v>57</v>
          </cell>
          <cell r="G7900">
            <v>118</v>
          </cell>
          <cell r="H7900">
            <v>0</v>
          </cell>
          <cell r="I7900">
            <v>113</v>
          </cell>
          <cell r="J7900">
            <v>0</v>
          </cell>
          <cell r="K7900">
            <v>19</v>
          </cell>
        </row>
        <row r="7901">
          <cell r="A7901">
            <v>1990</v>
          </cell>
          <cell r="B7901" t="str">
            <v>112</v>
          </cell>
          <cell r="C7901" t="str">
            <v>SARITA RIVER</v>
          </cell>
          <cell r="D7901" t="str">
            <v>1</v>
          </cell>
          <cell r="E7901" t="str">
            <v>2</v>
          </cell>
          <cell r="F7901">
            <v>4</v>
          </cell>
          <cell r="G7901">
            <v>8</v>
          </cell>
          <cell r="H7901">
            <v>0</v>
          </cell>
          <cell r="I7901">
            <v>12</v>
          </cell>
          <cell r="J7901">
            <v>0</v>
          </cell>
          <cell r="K7901">
            <v>0</v>
          </cell>
        </row>
        <row r="7902">
          <cell r="A7902">
            <v>1990</v>
          </cell>
          <cell r="B7902" t="str">
            <v>115</v>
          </cell>
          <cell r="C7902" t="str">
            <v>SOMASS RIVER</v>
          </cell>
          <cell r="D7902" t="str">
            <v>1</v>
          </cell>
          <cell r="E7902" t="str">
            <v>0</v>
          </cell>
          <cell r="F7902">
            <v>24</v>
          </cell>
          <cell r="G7902">
            <v>82</v>
          </cell>
          <cell r="H7902">
            <v>0</v>
          </cell>
          <cell r="I7902">
            <v>46</v>
          </cell>
          <cell r="J7902">
            <v>16</v>
          </cell>
          <cell r="K7902">
            <v>4</v>
          </cell>
        </row>
        <row r="7903">
          <cell r="A7903">
            <v>1990</v>
          </cell>
          <cell r="B7903" t="str">
            <v>115</v>
          </cell>
          <cell r="C7903" t="str">
            <v>SOMASS RIVER</v>
          </cell>
          <cell r="D7903" t="str">
            <v>1</v>
          </cell>
          <cell r="E7903" t="str">
            <v>1</v>
          </cell>
          <cell r="F7903">
            <v>354</v>
          </cell>
          <cell r="G7903">
            <v>3676</v>
          </cell>
          <cell r="H7903">
            <v>61</v>
          </cell>
          <cell r="I7903">
            <v>558</v>
          </cell>
          <cell r="J7903">
            <v>685</v>
          </cell>
          <cell r="K7903">
            <v>2008</v>
          </cell>
        </row>
        <row r="7904">
          <cell r="A7904">
            <v>1990</v>
          </cell>
          <cell r="B7904" t="str">
            <v>115</v>
          </cell>
          <cell r="C7904" t="str">
            <v>SOMASS RIVER</v>
          </cell>
          <cell r="D7904" t="str">
            <v>1</v>
          </cell>
          <cell r="E7904" t="str">
            <v>2</v>
          </cell>
          <cell r="F7904">
            <v>92</v>
          </cell>
          <cell r="G7904">
            <v>196</v>
          </cell>
          <cell r="H7904">
            <v>0</v>
          </cell>
          <cell r="I7904">
            <v>40</v>
          </cell>
          <cell r="J7904">
            <v>116</v>
          </cell>
          <cell r="K7904">
            <v>144</v>
          </cell>
        </row>
        <row r="7905">
          <cell r="A7905">
            <v>1990</v>
          </cell>
          <cell r="B7905" t="str">
            <v>115</v>
          </cell>
          <cell r="C7905" t="str">
            <v>SOMASS RIVER</v>
          </cell>
          <cell r="D7905" t="str">
            <v>1</v>
          </cell>
          <cell r="E7905" t="str">
            <v>3</v>
          </cell>
          <cell r="F7905">
            <v>3</v>
          </cell>
          <cell r="G7905">
            <v>7</v>
          </cell>
          <cell r="H7905">
            <v>0</v>
          </cell>
          <cell r="I7905">
            <v>3</v>
          </cell>
          <cell r="J7905">
            <v>3</v>
          </cell>
          <cell r="K7905">
            <v>0</v>
          </cell>
        </row>
        <row r="7906">
          <cell r="A7906">
            <v>1990</v>
          </cell>
          <cell r="B7906" t="str">
            <v>115</v>
          </cell>
          <cell r="C7906" t="str">
            <v>SOMASS RIVER</v>
          </cell>
          <cell r="D7906" t="str">
            <v>1</v>
          </cell>
          <cell r="E7906" t="str">
            <v>5</v>
          </cell>
          <cell r="F7906">
            <v>3</v>
          </cell>
          <cell r="G7906">
            <v>3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</row>
        <row r="7907">
          <cell r="A7907">
            <v>1990</v>
          </cell>
          <cell r="B7907" t="str">
            <v>115</v>
          </cell>
          <cell r="C7907" t="str">
            <v>SOMASS RIVER</v>
          </cell>
          <cell r="D7907" t="str">
            <v>1</v>
          </cell>
          <cell r="E7907" t="str">
            <v>8</v>
          </cell>
          <cell r="F7907">
            <v>7</v>
          </cell>
          <cell r="G7907">
            <v>18</v>
          </cell>
          <cell r="H7907">
            <v>0</v>
          </cell>
          <cell r="I7907">
            <v>0</v>
          </cell>
          <cell r="J7907">
            <v>18</v>
          </cell>
          <cell r="K7907">
            <v>7</v>
          </cell>
        </row>
        <row r="7908">
          <cell r="A7908">
            <v>1990</v>
          </cell>
          <cell r="B7908" t="str">
            <v>115</v>
          </cell>
          <cell r="C7908" t="str">
            <v>SOMASS RIVER</v>
          </cell>
          <cell r="D7908" t="str">
            <v>1</v>
          </cell>
          <cell r="E7908" t="str">
            <v>9</v>
          </cell>
          <cell r="F7908">
            <v>7</v>
          </cell>
          <cell r="G7908">
            <v>24</v>
          </cell>
          <cell r="H7908">
            <v>0</v>
          </cell>
          <cell r="I7908">
            <v>5</v>
          </cell>
          <cell r="J7908">
            <v>10</v>
          </cell>
          <cell r="K7908">
            <v>61</v>
          </cell>
        </row>
        <row r="7909">
          <cell r="A7909">
            <v>1990</v>
          </cell>
          <cell r="B7909" t="str">
            <v>117</v>
          </cell>
          <cell r="C7909" t="str">
            <v>SOOKE RIVER</v>
          </cell>
          <cell r="D7909" t="str">
            <v>1</v>
          </cell>
          <cell r="E7909" t="str">
            <v>0</v>
          </cell>
          <cell r="F7909">
            <v>2</v>
          </cell>
          <cell r="G7909">
            <v>6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</row>
        <row r="7910">
          <cell r="A7910">
            <v>1990</v>
          </cell>
          <cell r="B7910" t="str">
            <v>117</v>
          </cell>
          <cell r="C7910" t="str">
            <v>SOOKE RIVER</v>
          </cell>
          <cell r="D7910" t="str">
            <v>1</v>
          </cell>
          <cell r="E7910" t="str">
            <v>1</v>
          </cell>
          <cell r="F7910">
            <v>99</v>
          </cell>
          <cell r="G7910">
            <v>548</v>
          </cell>
          <cell r="H7910">
            <v>0</v>
          </cell>
          <cell r="I7910">
            <v>24</v>
          </cell>
          <cell r="J7910">
            <v>14</v>
          </cell>
          <cell r="K7910">
            <v>47</v>
          </cell>
        </row>
        <row r="7911">
          <cell r="A7911">
            <v>1990</v>
          </cell>
          <cell r="B7911" t="str">
            <v>117</v>
          </cell>
          <cell r="C7911" t="str">
            <v>SOOKE RIVER</v>
          </cell>
          <cell r="D7911" t="str">
            <v>1</v>
          </cell>
          <cell r="E7911" t="str">
            <v>4</v>
          </cell>
          <cell r="F7911">
            <v>5</v>
          </cell>
          <cell r="G7911">
            <v>14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</row>
        <row r="7912">
          <cell r="A7912">
            <v>1990</v>
          </cell>
          <cell r="B7912" t="str">
            <v>117</v>
          </cell>
          <cell r="C7912" t="str">
            <v>SOOKE RIVER</v>
          </cell>
          <cell r="D7912" t="str">
            <v>1</v>
          </cell>
          <cell r="E7912" t="str">
            <v>9</v>
          </cell>
          <cell r="F7912">
            <v>2</v>
          </cell>
          <cell r="G7912">
            <v>29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</row>
        <row r="7913">
          <cell r="A7913">
            <v>1990</v>
          </cell>
          <cell r="B7913" t="str">
            <v>118</v>
          </cell>
          <cell r="C7913" t="str">
            <v>SPROAT RIVER</v>
          </cell>
          <cell r="D7913" t="str">
            <v>1</v>
          </cell>
          <cell r="E7913" t="str">
            <v>1</v>
          </cell>
          <cell r="F7913">
            <v>156</v>
          </cell>
          <cell r="G7913">
            <v>591</v>
          </cell>
          <cell r="H7913">
            <v>0</v>
          </cell>
          <cell r="I7913">
            <v>61</v>
          </cell>
          <cell r="J7913">
            <v>38</v>
          </cell>
          <cell r="K7913">
            <v>99</v>
          </cell>
        </row>
        <row r="7914">
          <cell r="A7914">
            <v>1990</v>
          </cell>
          <cell r="B7914" t="str">
            <v>118</v>
          </cell>
          <cell r="C7914" t="str">
            <v>SPROAT RIVER</v>
          </cell>
          <cell r="D7914" t="str">
            <v>1</v>
          </cell>
          <cell r="E7914" t="str">
            <v>2</v>
          </cell>
          <cell r="F7914">
            <v>20</v>
          </cell>
          <cell r="G7914">
            <v>36</v>
          </cell>
          <cell r="H7914">
            <v>0</v>
          </cell>
          <cell r="I7914">
            <v>4</v>
          </cell>
          <cell r="J7914">
            <v>12</v>
          </cell>
          <cell r="K7914">
            <v>28</v>
          </cell>
        </row>
        <row r="7915">
          <cell r="A7915">
            <v>1990</v>
          </cell>
          <cell r="B7915" t="str">
            <v>120</v>
          </cell>
          <cell r="C7915" t="str">
            <v>STAMP RIVER</v>
          </cell>
          <cell r="D7915" t="str">
            <v>1</v>
          </cell>
          <cell r="E7915" t="str">
            <v>0</v>
          </cell>
          <cell r="F7915">
            <v>66</v>
          </cell>
          <cell r="G7915">
            <v>223</v>
          </cell>
          <cell r="H7915">
            <v>0</v>
          </cell>
          <cell r="I7915">
            <v>64</v>
          </cell>
          <cell r="J7915">
            <v>66</v>
          </cell>
          <cell r="K7915">
            <v>90</v>
          </cell>
        </row>
        <row r="7916">
          <cell r="A7916">
            <v>1990</v>
          </cell>
          <cell r="B7916" t="str">
            <v>120</v>
          </cell>
          <cell r="C7916" t="str">
            <v>STAMP RIVER</v>
          </cell>
          <cell r="D7916" t="str">
            <v>1</v>
          </cell>
          <cell r="E7916" t="str">
            <v>1</v>
          </cell>
          <cell r="F7916">
            <v>944</v>
          </cell>
          <cell r="G7916">
            <v>6049</v>
          </cell>
          <cell r="H7916">
            <v>161</v>
          </cell>
          <cell r="I7916">
            <v>1621</v>
          </cell>
          <cell r="J7916">
            <v>784</v>
          </cell>
          <cell r="K7916">
            <v>1579</v>
          </cell>
        </row>
        <row r="7917">
          <cell r="A7917">
            <v>1990</v>
          </cell>
          <cell r="B7917" t="str">
            <v>120</v>
          </cell>
          <cell r="C7917" t="str">
            <v>STAMP RIVER</v>
          </cell>
          <cell r="D7917" t="str">
            <v>1</v>
          </cell>
          <cell r="E7917" t="str">
            <v>2</v>
          </cell>
          <cell r="F7917">
            <v>492</v>
          </cell>
          <cell r="G7917">
            <v>1608</v>
          </cell>
          <cell r="H7917">
            <v>16</v>
          </cell>
          <cell r="I7917">
            <v>576</v>
          </cell>
          <cell r="J7917">
            <v>320</v>
          </cell>
          <cell r="K7917">
            <v>728</v>
          </cell>
        </row>
        <row r="7918">
          <cell r="A7918">
            <v>1990</v>
          </cell>
          <cell r="B7918" t="str">
            <v>120</v>
          </cell>
          <cell r="C7918" t="str">
            <v>STAMP RIVER</v>
          </cell>
          <cell r="D7918" t="str">
            <v>1</v>
          </cell>
          <cell r="E7918" t="str">
            <v>3</v>
          </cell>
          <cell r="F7918">
            <v>3</v>
          </cell>
          <cell r="G7918">
            <v>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</row>
        <row r="7919">
          <cell r="A7919">
            <v>1990</v>
          </cell>
          <cell r="B7919" t="str">
            <v>120</v>
          </cell>
          <cell r="C7919" t="str">
            <v>STAMP RIVER</v>
          </cell>
          <cell r="D7919" t="str">
            <v>1</v>
          </cell>
          <cell r="E7919" t="str">
            <v>4</v>
          </cell>
          <cell r="F7919">
            <v>14</v>
          </cell>
          <cell r="G7919">
            <v>33</v>
          </cell>
          <cell r="H7919">
            <v>0</v>
          </cell>
          <cell r="I7919">
            <v>0</v>
          </cell>
          <cell r="J7919">
            <v>0</v>
          </cell>
          <cell r="K7919">
            <v>5</v>
          </cell>
        </row>
        <row r="7920">
          <cell r="A7920">
            <v>1990</v>
          </cell>
          <cell r="B7920" t="str">
            <v>120</v>
          </cell>
          <cell r="C7920" t="str">
            <v>STAMP RIVER</v>
          </cell>
          <cell r="D7920" t="str">
            <v>1</v>
          </cell>
          <cell r="E7920" t="str">
            <v>5</v>
          </cell>
          <cell r="F7920">
            <v>10</v>
          </cell>
          <cell r="G7920">
            <v>28</v>
          </cell>
          <cell r="H7920">
            <v>0</v>
          </cell>
          <cell r="I7920">
            <v>45</v>
          </cell>
          <cell r="J7920">
            <v>3</v>
          </cell>
          <cell r="K7920">
            <v>10</v>
          </cell>
        </row>
        <row r="7921">
          <cell r="A7921">
            <v>1990</v>
          </cell>
          <cell r="B7921" t="str">
            <v>120</v>
          </cell>
          <cell r="C7921" t="str">
            <v>STAMP RIVER</v>
          </cell>
          <cell r="D7921" t="str">
            <v>1</v>
          </cell>
          <cell r="E7921" t="str">
            <v>6</v>
          </cell>
          <cell r="F7921">
            <v>4</v>
          </cell>
          <cell r="G7921">
            <v>8</v>
          </cell>
          <cell r="H7921">
            <v>0</v>
          </cell>
          <cell r="I7921">
            <v>0</v>
          </cell>
          <cell r="J7921">
            <v>0</v>
          </cell>
          <cell r="K7921">
            <v>8</v>
          </cell>
        </row>
        <row r="7922">
          <cell r="A7922">
            <v>1990</v>
          </cell>
          <cell r="B7922" t="str">
            <v>120</v>
          </cell>
          <cell r="C7922" t="str">
            <v>STAMP RIVER</v>
          </cell>
          <cell r="D7922" t="str">
            <v>1</v>
          </cell>
          <cell r="E7922" t="str">
            <v>7</v>
          </cell>
          <cell r="F7922">
            <v>4</v>
          </cell>
          <cell r="G7922">
            <v>7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</row>
        <row r="7923">
          <cell r="A7923">
            <v>1990</v>
          </cell>
          <cell r="B7923" t="str">
            <v>120</v>
          </cell>
          <cell r="C7923" t="str">
            <v>STAMP RIVER</v>
          </cell>
          <cell r="D7923" t="str">
            <v>1</v>
          </cell>
          <cell r="E7923" t="str">
            <v>8</v>
          </cell>
          <cell r="F7923">
            <v>14</v>
          </cell>
          <cell r="G7923">
            <v>43</v>
          </cell>
          <cell r="H7923">
            <v>0</v>
          </cell>
          <cell r="I7923">
            <v>0</v>
          </cell>
          <cell r="J7923">
            <v>4</v>
          </cell>
          <cell r="K7923">
            <v>0</v>
          </cell>
        </row>
        <row r="7924">
          <cell r="A7924">
            <v>1990</v>
          </cell>
          <cell r="B7924" t="str">
            <v>120</v>
          </cell>
          <cell r="C7924" t="str">
            <v>STAMP RIVER</v>
          </cell>
          <cell r="D7924" t="str">
            <v>1</v>
          </cell>
          <cell r="E7924" t="str">
            <v>9</v>
          </cell>
          <cell r="F7924">
            <v>29</v>
          </cell>
          <cell r="G7924">
            <v>81</v>
          </cell>
          <cell r="H7924">
            <v>0</v>
          </cell>
          <cell r="I7924">
            <v>20</v>
          </cell>
          <cell r="J7924">
            <v>17</v>
          </cell>
          <cell r="K7924">
            <v>10</v>
          </cell>
        </row>
        <row r="7925">
          <cell r="A7925">
            <v>1990</v>
          </cell>
          <cell r="B7925" t="str">
            <v>125</v>
          </cell>
          <cell r="C7925" t="str">
            <v>TAYLOR RIVER</v>
          </cell>
          <cell r="D7925" t="str">
            <v>1</v>
          </cell>
          <cell r="E7925" t="str">
            <v>1</v>
          </cell>
          <cell r="F7925">
            <v>5</v>
          </cell>
          <cell r="G7925">
            <v>5</v>
          </cell>
          <cell r="H7925">
            <v>0</v>
          </cell>
          <cell r="I7925">
            <v>0</v>
          </cell>
          <cell r="J7925">
            <v>5</v>
          </cell>
          <cell r="K7925">
            <v>0</v>
          </cell>
        </row>
        <row r="7926">
          <cell r="A7926">
            <v>1990</v>
          </cell>
          <cell r="B7926" t="str">
            <v>126</v>
          </cell>
          <cell r="C7926" t="str">
            <v>TLUPANA RIVER</v>
          </cell>
          <cell r="D7926" t="str">
            <v>1</v>
          </cell>
          <cell r="E7926" t="str">
            <v>1</v>
          </cell>
          <cell r="F7926">
            <v>5</v>
          </cell>
          <cell r="G7926">
            <v>5</v>
          </cell>
          <cell r="H7926">
            <v>0</v>
          </cell>
          <cell r="I7926">
            <v>14</v>
          </cell>
          <cell r="J7926">
            <v>0</v>
          </cell>
          <cell r="K7926">
            <v>0</v>
          </cell>
        </row>
        <row r="7927">
          <cell r="A7927">
            <v>1990</v>
          </cell>
          <cell r="B7927" t="str">
            <v>127</v>
          </cell>
          <cell r="C7927" t="str">
            <v>TOQUART RIVER</v>
          </cell>
          <cell r="D7927" t="str">
            <v>1</v>
          </cell>
          <cell r="E7927" t="str">
            <v>0</v>
          </cell>
          <cell r="F7927">
            <v>2</v>
          </cell>
          <cell r="G7927">
            <v>10</v>
          </cell>
          <cell r="H7927">
            <v>0</v>
          </cell>
          <cell r="I7927">
            <v>38</v>
          </cell>
          <cell r="J7927">
            <v>0</v>
          </cell>
          <cell r="K7927">
            <v>0</v>
          </cell>
        </row>
        <row r="7928">
          <cell r="A7928">
            <v>1990</v>
          </cell>
          <cell r="B7928" t="str">
            <v>127</v>
          </cell>
          <cell r="C7928" t="str">
            <v>TOQUART RIVER</v>
          </cell>
          <cell r="D7928" t="str">
            <v>1</v>
          </cell>
          <cell r="E7928" t="str">
            <v>1</v>
          </cell>
          <cell r="F7928">
            <v>9</v>
          </cell>
          <cell r="G7928">
            <v>9</v>
          </cell>
          <cell r="H7928">
            <v>0</v>
          </cell>
          <cell r="I7928">
            <v>9</v>
          </cell>
          <cell r="J7928">
            <v>0</v>
          </cell>
          <cell r="K7928">
            <v>0</v>
          </cell>
        </row>
        <row r="7929">
          <cell r="A7929">
            <v>1990</v>
          </cell>
          <cell r="B7929" t="str">
            <v>127</v>
          </cell>
          <cell r="C7929" t="str">
            <v>TOQUART RIVER</v>
          </cell>
          <cell r="D7929" t="str">
            <v>1</v>
          </cell>
          <cell r="E7929" t="str">
            <v>2</v>
          </cell>
          <cell r="F7929">
            <v>4</v>
          </cell>
          <cell r="G7929">
            <v>12</v>
          </cell>
          <cell r="H7929">
            <v>0</v>
          </cell>
          <cell r="I7929">
            <v>8</v>
          </cell>
          <cell r="J7929">
            <v>0</v>
          </cell>
          <cell r="K7929">
            <v>0</v>
          </cell>
        </row>
        <row r="7930">
          <cell r="A7930">
            <v>1990</v>
          </cell>
          <cell r="B7930" t="str">
            <v>129</v>
          </cell>
          <cell r="C7930" t="str">
            <v>TRENT RIVER</v>
          </cell>
          <cell r="D7930" t="str">
            <v>1</v>
          </cell>
          <cell r="E7930" t="str">
            <v>1</v>
          </cell>
          <cell r="F7930">
            <v>9</v>
          </cell>
          <cell r="G7930">
            <v>14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</row>
        <row r="7931">
          <cell r="A7931">
            <v>1990</v>
          </cell>
          <cell r="B7931" t="str">
            <v>129</v>
          </cell>
          <cell r="C7931" t="str">
            <v>TRENT RIVER</v>
          </cell>
          <cell r="D7931" t="str">
            <v>1</v>
          </cell>
          <cell r="E7931" t="str">
            <v>2</v>
          </cell>
          <cell r="F7931">
            <v>4</v>
          </cell>
          <cell r="G7931">
            <v>24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</row>
        <row r="7932">
          <cell r="A7932">
            <v>1990</v>
          </cell>
          <cell r="B7932" t="str">
            <v>129</v>
          </cell>
          <cell r="C7932" t="str">
            <v>TRENT RIVER</v>
          </cell>
          <cell r="D7932" t="str">
            <v>1</v>
          </cell>
          <cell r="E7932" t="str">
            <v>6</v>
          </cell>
          <cell r="F7932">
            <v>12</v>
          </cell>
          <cell r="G7932">
            <v>39</v>
          </cell>
          <cell r="H7932">
            <v>0</v>
          </cell>
          <cell r="I7932">
            <v>8</v>
          </cell>
          <cell r="J7932">
            <v>0</v>
          </cell>
          <cell r="K7932">
            <v>0</v>
          </cell>
        </row>
        <row r="7933">
          <cell r="A7933">
            <v>1990</v>
          </cell>
          <cell r="B7933" t="str">
            <v>130</v>
          </cell>
          <cell r="C7933" t="str">
            <v>TSABLE RIVER</v>
          </cell>
          <cell r="D7933" t="str">
            <v>1</v>
          </cell>
          <cell r="E7933" t="str">
            <v>1</v>
          </cell>
          <cell r="F7933">
            <v>9</v>
          </cell>
          <cell r="G7933">
            <v>19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</row>
        <row r="7934">
          <cell r="A7934">
            <v>1990</v>
          </cell>
          <cell r="B7934" t="str">
            <v>131</v>
          </cell>
          <cell r="C7934" t="str">
            <v>TSITIKA RIVER</v>
          </cell>
          <cell r="D7934" t="str">
            <v>1</v>
          </cell>
          <cell r="E7934" t="str">
            <v>0</v>
          </cell>
          <cell r="F7934">
            <v>2</v>
          </cell>
          <cell r="G7934">
            <v>2</v>
          </cell>
          <cell r="H7934">
            <v>0</v>
          </cell>
          <cell r="I7934">
            <v>8</v>
          </cell>
          <cell r="J7934">
            <v>0</v>
          </cell>
          <cell r="K7934">
            <v>0</v>
          </cell>
        </row>
        <row r="7935">
          <cell r="A7935">
            <v>1990</v>
          </cell>
          <cell r="B7935" t="str">
            <v>131</v>
          </cell>
          <cell r="C7935" t="str">
            <v>TSITIKA RIVER</v>
          </cell>
          <cell r="D7935" t="str">
            <v>1</v>
          </cell>
          <cell r="E7935" t="str">
            <v>1</v>
          </cell>
          <cell r="F7935">
            <v>38</v>
          </cell>
          <cell r="G7935">
            <v>90</v>
          </cell>
          <cell r="H7935">
            <v>0</v>
          </cell>
          <cell r="I7935">
            <v>71</v>
          </cell>
          <cell r="J7935">
            <v>0</v>
          </cell>
          <cell r="K7935">
            <v>0</v>
          </cell>
        </row>
        <row r="7936">
          <cell r="A7936">
            <v>1990</v>
          </cell>
          <cell r="B7936" t="str">
            <v>131</v>
          </cell>
          <cell r="C7936" t="str">
            <v>TSITIKA RIVER</v>
          </cell>
          <cell r="D7936" t="str">
            <v>1</v>
          </cell>
          <cell r="E7936" t="str">
            <v>2</v>
          </cell>
          <cell r="F7936">
            <v>8</v>
          </cell>
          <cell r="G7936">
            <v>12</v>
          </cell>
          <cell r="H7936">
            <v>0</v>
          </cell>
          <cell r="I7936">
            <v>12</v>
          </cell>
          <cell r="J7936">
            <v>0</v>
          </cell>
          <cell r="K7936">
            <v>0</v>
          </cell>
        </row>
        <row r="7937">
          <cell r="A7937">
            <v>1990</v>
          </cell>
          <cell r="B7937" t="str">
            <v>131</v>
          </cell>
          <cell r="C7937" t="str">
            <v>TSITIKA RIVER</v>
          </cell>
          <cell r="D7937" t="str">
            <v>1</v>
          </cell>
          <cell r="E7937" t="str">
            <v>6</v>
          </cell>
          <cell r="F7937">
            <v>4</v>
          </cell>
          <cell r="G7937">
            <v>4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</row>
        <row r="7938">
          <cell r="A7938">
            <v>1990</v>
          </cell>
          <cell r="B7938" t="str">
            <v>131</v>
          </cell>
          <cell r="C7938" t="str">
            <v>TSITIKA RIVER</v>
          </cell>
          <cell r="D7938" t="str">
            <v>1</v>
          </cell>
          <cell r="E7938" t="str">
            <v>8</v>
          </cell>
          <cell r="F7938">
            <v>4</v>
          </cell>
          <cell r="G7938">
            <v>7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</row>
        <row r="7939">
          <cell r="A7939">
            <v>1990</v>
          </cell>
          <cell r="B7939" t="str">
            <v>136</v>
          </cell>
          <cell r="C7939" t="str">
            <v>WAHPEETO CREEK</v>
          </cell>
          <cell r="D7939" t="str">
            <v>1</v>
          </cell>
          <cell r="E7939" t="str">
            <v>0</v>
          </cell>
          <cell r="F7939">
            <v>2</v>
          </cell>
          <cell r="G7939">
            <v>14</v>
          </cell>
          <cell r="H7939">
            <v>40</v>
          </cell>
          <cell r="I7939">
            <v>40</v>
          </cell>
          <cell r="J7939">
            <v>0</v>
          </cell>
          <cell r="K7939">
            <v>0</v>
          </cell>
        </row>
        <row r="7940">
          <cell r="A7940">
            <v>1990</v>
          </cell>
          <cell r="B7940" t="str">
            <v>137</v>
          </cell>
          <cell r="C7940" t="str">
            <v>WAKEMAN RIVER</v>
          </cell>
          <cell r="D7940" t="str">
            <v>1</v>
          </cell>
          <cell r="E7940" t="str">
            <v>0</v>
          </cell>
          <cell r="F7940">
            <v>20</v>
          </cell>
          <cell r="G7940">
            <v>68</v>
          </cell>
          <cell r="H7940">
            <v>10</v>
          </cell>
          <cell r="I7940">
            <v>117</v>
          </cell>
          <cell r="J7940">
            <v>0</v>
          </cell>
          <cell r="K7940">
            <v>16</v>
          </cell>
        </row>
        <row r="7941">
          <cell r="A7941">
            <v>1990</v>
          </cell>
          <cell r="B7941" t="str">
            <v>137</v>
          </cell>
          <cell r="C7941" t="str">
            <v>WAKEMAN RIVER</v>
          </cell>
          <cell r="D7941" t="str">
            <v>1</v>
          </cell>
          <cell r="E7941" t="str">
            <v>2</v>
          </cell>
          <cell r="F7941">
            <v>8</v>
          </cell>
          <cell r="G7941">
            <v>20</v>
          </cell>
          <cell r="H7941">
            <v>0</v>
          </cell>
          <cell r="I7941">
            <v>56</v>
          </cell>
          <cell r="J7941">
            <v>0</v>
          </cell>
          <cell r="K7941">
            <v>0</v>
          </cell>
        </row>
        <row r="7942">
          <cell r="A7942">
            <v>1990</v>
          </cell>
          <cell r="B7942" t="str">
            <v>137</v>
          </cell>
          <cell r="C7942" t="str">
            <v>WAKEMAN RIVER</v>
          </cell>
          <cell r="D7942" t="str">
            <v>1</v>
          </cell>
          <cell r="E7942" t="str">
            <v>9</v>
          </cell>
          <cell r="F7942">
            <v>7</v>
          </cell>
          <cell r="G7942">
            <v>27</v>
          </cell>
          <cell r="H7942">
            <v>2</v>
          </cell>
          <cell r="I7942">
            <v>39</v>
          </cell>
          <cell r="J7942">
            <v>0</v>
          </cell>
          <cell r="K7942">
            <v>5</v>
          </cell>
        </row>
        <row r="7943">
          <cell r="A7943">
            <v>1990</v>
          </cell>
          <cell r="B7943" t="str">
            <v>138</v>
          </cell>
          <cell r="C7943" t="str">
            <v>WALBRAN CREEK</v>
          </cell>
          <cell r="D7943" t="str">
            <v>1</v>
          </cell>
          <cell r="E7943" t="str">
            <v>1</v>
          </cell>
          <cell r="F7943">
            <v>5</v>
          </cell>
          <cell r="G7943">
            <v>5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</row>
        <row r="7944">
          <cell r="A7944">
            <v>1990</v>
          </cell>
          <cell r="B7944" t="str">
            <v>139</v>
          </cell>
          <cell r="C7944" t="str">
            <v>WANOKANO CREEK</v>
          </cell>
          <cell r="D7944" t="str">
            <v>1</v>
          </cell>
          <cell r="E7944" t="str">
            <v>1</v>
          </cell>
          <cell r="F7944">
            <v>5</v>
          </cell>
          <cell r="G7944">
            <v>19</v>
          </cell>
          <cell r="H7944">
            <v>0</v>
          </cell>
          <cell r="I7944">
            <v>5</v>
          </cell>
          <cell r="J7944">
            <v>0</v>
          </cell>
          <cell r="K7944">
            <v>0</v>
          </cell>
        </row>
        <row r="7945">
          <cell r="A7945">
            <v>1990</v>
          </cell>
          <cell r="B7945" t="str">
            <v>140</v>
          </cell>
          <cell r="C7945" t="str">
            <v>WAUKWAAS CREEK</v>
          </cell>
          <cell r="D7945" t="str">
            <v>1</v>
          </cell>
          <cell r="E7945" t="str">
            <v>1</v>
          </cell>
          <cell r="F7945">
            <v>76</v>
          </cell>
          <cell r="G7945">
            <v>194</v>
          </cell>
          <cell r="H7945">
            <v>0</v>
          </cell>
          <cell r="I7945">
            <v>203</v>
          </cell>
          <cell r="J7945">
            <v>0</v>
          </cell>
          <cell r="K7945">
            <v>5</v>
          </cell>
        </row>
        <row r="7946">
          <cell r="A7946">
            <v>1990</v>
          </cell>
          <cell r="B7946" t="str">
            <v>140</v>
          </cell>
          <cell r="C7946" t="str">
            <v>WAUKWAAS CREEK</v>
          </cell>
          <cell r="D7946" t="str">
            <v>1</v>
          </cell>
          <cell r="E7946" t="str">
            <v>2</v>
          </cell>
          <cell r="F7946">
            <v>12</v>
          </cell>
          <cell r="G7946">
            <v>32</v>
          </cell>
          <cell r="H7946">
            <v>0</v>
          </cell>
          <cell r="I7946">
            <v>32</v>
          </cell>
          <cell r="J7946">
            <v>0</v>
          </cell>
          <cell r="K7946">
            <v>0</v>
          </cell>
        </row>
        <row r="7947">
          <cell r="A7947">
            <v>1990</v>
          </cell>
          <cell r="B7947" t="str">
            <v>141</v>
          </cell>
          <cell r="C7947" t="str">
            <v>WHITE RIVER</v>
          </cell>
          <cell r="D7947" t="str">
            <v>1</v>
          </cell>
          <cell r="E7947" t="str">
            <v>1</v>
          </cell>
          <cell r="F7947">
            <v>38</v>
          </cell>
          <cell r="G7947">
            <v>76</v>
          </cell>
          <cell r="H7947">
            <v>0</v>
          </cell>
          <cell r="I7947">
            <v>28</v>
          </cell>
          <cell r="J7947">
            <v>0</v>
          </cell>
          <cell r="K7947">
            <v>0</v>
          </cell>
        </row>
        <row r="7948">
          <cell r="A7948">
            <v>1990</v>
          </cell>
          <cell r="B7948" t="str">
            <v>141</v>
          </cell>
          <cell r="C7948" t="str">
            <v>WHITE RIVER</v>
          </cell>
          <cell r="D7948" t="str">
            <v>1</v>
          </cell>
          <cell r="E7948" t="str">
            <v>9</v>
          </cell>
          <cell r="F7948">
            <v>2</v>
          </cell>
          <cell r="G7948">
            <v>2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</row>
        <row r="7949">
          <cell r="A7949">
            <v>1990</v>
          </cell>
          <cell r="B7949" t="str">
            <v>144</v>
          </cell>
          <cell r="C7949" t="str">
            <v>WOSS RIVER</v>
          </cell>
          <cell r="D7949" t="str">
            <v>1</v>
          </cell>
          <cell r="E7949" t="str">
            <v>1</v>
          </cell>
          <cell r="F7949">
            <v>33</v>
          </cell>
          <cell r="G7949">
            <v>76</v>
          </cell>
          <cell r="H7949">
            <v>0</v>
          </cell>
          <cell r="I7949">
            <v>24</v>
          </cell>
          <cell r="J7949">
            <v>0</v>
          </cell>
          <cell r="K7949">
            <v>9</v>
          </cell>
        </row>
        <row r="7950">
          <cell r="A7950">
            <v>1990</v>
          </cell>
          <cell r="B7950" t="str">
            <v>144</v>
          </cell>
          <cell r="C7950" t="str">
            <v>WOSS RIVER</v>
          </cell>
          <cell r="D7950" t="str">
            <v>1</v>
          </cell>
          <cell r="E7950" t="str">
            <v>2</v>
          </cell>
          <cell r="F7950">
            <v>4</v>
          </cell>
          <cell r="G7950">
            <v>8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</row>
        <row r="7951">
          <cell r="A7951">
            <v>1990</v>
          </cell>
          <cell r="B7951" t="str">
            <v>145</v>
          </cell>
          <cell r="C7951" t="str">
            <v>ZEBALLOS RIVER</v>
          </cell>
          <cell r="D7951" t="str">
            <v>1</v>
          </cell>
          <cell r="E7951" t="str">
            <v>1</v>
          </cell>
          <cell r="F7951">
            <v>14</v>
          </cell>
          <cell r="G7951">
            <v>14</v>
          </cell>
          <cell r="H7951">
            <v>0</v>
          </cell>
          <cell r="I7951">
            <v>19</v>
          </cell>
          <cell r="J7951">
            <v>0</v>
          </cell>
          <cell r="K7951">
            <v>0</v>
          </cell>
        </row>
        <row r="7952">
          <cell r="A7952">
            <v>1990</v>
          </cell>
          <cell r="B7952" t="str">
            <v>145</v>
          </cell>
          <cell r="C7952" t="str">
            <v>ZEBALLOS RIVER</v>
          </cell>
          <cell r="D7952" t="str">
            <v>1</v>
          </cell>
          <cell r="E7952" t="str">
            <v>2</v>
          </cell>
          <cell r="F7952">
            <v>4</v>
          </cell>
          <cell r="G7952">
            <v>16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</row>
        <row r="7953">
          <cell r="A7953">
            <v>1990</v>
          </cell>
          <cell r="B7953" t="str">
            <v>146</v>
          </cell>
          <cell r="C7953" t="str">
            <v>CLEAR RIVER</v>
          </cell>
          <cell r="D7953" t="str">
            <v>1</v>
          </cell>
          <cell r="E7953" t="str">
            <v>9</v>
          </cell>
          <cell r="F7953">
            <v>2</v>
          </cell>
          <cell r="G7953">
            <v>2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</row>
        <row r="7954">
          <cell r="A7954">
            <v>1990</v>
          </cell>
          <cell r="B7954" t="str">
            <v>147</v>
          </cell>
          <cell r="C7954" t="str">
            <v>ESCALANTE RIVER</v>
          </cell>
          <cell r="D7954" t="str">
            <v>1</v>
          </cell>
          <cell r="E7954" t="str">
            <v>1</v>
          </cell>
          <cell r="F7954">
            <v>5</v>
          </cell>
          <cell r="G7954">
            <v>5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</row>
        <row r="7955">
          <cell r="A7955">
            <v>1990</v>
          </cell>
          <cell r="B7955" t="str">
            <v>156</v>
          </cell>
          <cell r="C7955" t="str">
            <v>MILLSTONE RIVER</v>
          </cell>
          <cell r="D7955" t="str">
            <v>1</v>
          </cell>
          <cell r="E7955" t="str">
            <v>2</v>
          </cell>
          <cell r="F7955">
            <v>4</v>
          </cell>
          <cell r="G7955">
            <v>4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</row>
        <row r="7956">
          <cell r="A7956">
            <v>1990</v>
          </cell>
          <cell r="B7956" t="str">
            <v>162</v>
          </cell>
          <cell r="C7956" t="str">
            <v>DRAW CREEK</v>
          </cell>
          <cell r="D7956" t="str">
            <v>1</v>
          </cell>
          <cell r="E7956" t="str">
            <v>1</v>
          </cell>
          <cell r="F7956">
            <v>5</v>
          </cell>
          <cell r="G7956">
            <v>5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</row>
        <row r="7957">
          <cell r="A7957">
            <v>1990</v>
          </cell>
          <cell r="B7957" t="str">
            <v>165</v>
          </cell>
          <cell r="C7957" t="str">
            <v>ALOUETTE RIVER</v>
          </cell>
          <cell r="D7957" t="str">
            <v>2</v>
          </cell>
          <cell r="E7957" t="str">
            <v>1</v>
          </cell>
          <cell r="F7957">
            <v>5</v>
          </cell>
          <cell r="G7957">
            <v>5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</row>
        <row r="7958">
          <cell r="A7958">
            <v>1990</v>
          </cell>
          <cell r="B7958" t="str">
            <v>165</v>
          </cell>
          <cell r="C7958" t="str">
            <v>ALOUETTE RIVER</v>
          </cell>
          <cell r="D7958" t="str">
            <v>2</v>
          </cell>
          <cell r="E7958" t="str">
            <v>2</v>
          </cell>
          <cell r="F7958">
            <v>580</v>
          </cell>
          <cell r="G7958">
            <v>5003</v>
          </cell>
          <cell r="H7958">
            <v>0</v>
          </cell>
          <cell r="I7958">
            <v>316</v>
          </cell>
          <cell r="J7958">
            <v>100</v>
          </cell>
          <cell r="K7958">
            <v>252</v>
          </cell>
        </row>
        <row r="7959">
          <cell r="A7959">
            <v>1990</v>
          </cell>
          <cell r="B7959" t="str">
            <v>165</v>
          </cell>
          <cell r="C7959" t="str">
            <v>ALOUETTE RIVER</v>
          </cell>
          <cell r="D7959" t="str">
            <v>2</v>
          </cell>
          <cell r="E7959" t="str">
            <v>3</v>
          </cell>
          <cell r="F7959">
            <v>3</v>
          </cell>
          <cell r="G7959">
            <v>14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</row>
        <row r="7960">
          <cell r="A7960">
            <v>1990</v>
          </cell>
          <cell r="B7960" t="str">
            <v>165</v>
          </cell>
          <cell r="C7960" t="str">
            <v>ALOUETTE RIVER</v>
          </cell>
          <cell r="D7960" t="str">
            <v>2</v>
          </cell>
          <cell r="E7960" t="str">
            <v>9</v>
          </cell>
          <cell r="F7960">
            <v>2</v>
          </cell>
          <cell r="G7960">
            <v>2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</row>
        <row r="7961">
          <cell r="A7961">
            <v>1990</v>
          </cell>
          <cell r="B7961" t="str">
            <v>167</v>
          </cell>
          <cell r="C7961" t="str">
            <v>ASHLU CREEK</v>
          </cell>
          <cell r="D7961" t="str">
            <v>2</v>
          </cell>
          <cell r="E7961" t="str">
            <v>2</v>
          </cell>
          <cell r="F7961">
            <v>108</v>
          </cell>
          <cell r="G7961">
            <v>448</v>
          </cell>
          <cell r="H7961">
            <v>0</v>
          </cell>
          <cell r="I7961">
            <v>236</v>
          </cell>
          <cell r="J7961">
            <v>0</v>
          </cell>
          <cell r="K7961">
            <v>4</v>
          </cell>
        </row>
        <row r="7962">
          <cell r="A7962">
            <v>1990</v>
          </cell>
          <cell r="B7962" t="str">
            <v>168</v>
          </cell>
          <cell r="C7962" t="str">
            <v>BEAR RIVER</v>
          </cell>
          <cell r="D7962" t="str">
            <v>2</v>
          </cell>
          <cell r="E7962" t="str">
            <v>1</v>
          </cell>
          <cell r="F7962">
            <v>14</v>
          </cell>
          <cell r="G7962">
            <v>57</v>
          </cell>
          <cell r="H7962">
            <v>0</v>
          </cell>
          <cell r="I7962">
            <v>33</v>
          </cell>
          <cell r="J7962">
            <v>0</v>
          </cell>
          <cell r="K7962">
            <v>0</v>
          </cell>
        </row>
        <row r="7963">
          <cell r="A7963">
            <v>1990</v>
          </cell>
          <cell r="B7963" t="str">
            <v>168</v>
          </cell>
          <cell r="C7963" t="str">
            <v>BEAR RIVER</v>
          </cell>
          <cell r="D7963" t="str">
            <v>2</v>
          </cell>
          <cell r="E7963" t="str">
            <v>2</v>
          </cell>
          <cell r="F7963">
            <v>4</v>
          </cell>
          <cell r="G7963">
            <v>4</v>
          </cell>
          <cell r="H7963">
            <v>0</v>
          </cell>
          <cell r="I7963">
            <v>4</v>
          </cell>
          <cell r="J7963">
            <v>0</v>
          </cell>
          <cell r="K7963">
            <v>8</v>
          </cell>
        </row>
        <row r="7964">
          <cell r="A7964">
            <v>1990</v>
          </cell>
          <cell r="B7964" t="str">
            <v>170</v>
          </cell>
          <cell r="C7964" t="str">
            <v>BIG SILVER CREEK</v>
          </cell>
          <cell r="D7964" t="str">
            <v>2</v>
          </cell>
          <cell r="E7964" t="str">
            <v>2</v>
          </cell>
          <cell r="F7964">
            <v>24</v>
          </cell>
          <cell r="G7964">
            <v>36</v>
          </cell>
          <cell r="H7964">
            <v>0</v>
          </cell>
          <cell r="I7964">
            <v>24</v>
          </cell>
          <cell r="J7964">
            <v>4</v>
          </cell>
          <cell r="K7964">
            <v>0</v>
          </cell>
        </row>
        <row r="7965">
          <cell r="A7965">
            <v>1990</v>
          </cell>
          <cell r="B7965" t="str">
            <v>170</v>
          </cell>
          <cell r="C7965" t="str">
            <v>BIG SILVER CREEK</v>
          </cell>
          <cell r="D7965" t="str">
            <v>2</v>
          </cell>
          <cell r="E7965" t="str">
            <v>8</v>
          </cell>
          <cell r="F7965">
            <v>4</v>
          </cell>
          <cell r="G7965">
            <v>7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</row>
        <row r="7966">
          <cell r="A7966">
            <v>1990</v>
          </cell>
          <cell r="B7966" t="str">
            <v>171</v>
          </cell>
          <cell r="C7966" t="str">
            <v>BIRKENHEAD RIVER</v>
          </cell>
          <cell r="D7966" t="str">
            <v>2</v>
          </cell>
          <cell r="E7966" t="str">
            <v>2</v>
          </cell>
          <cell r="F7966">
            <v>20</v>
          </cell>
          <cell r="G7966">
            <v>244</v>
          </cell>
          <cell r="H7966">
            <v>0</v>
          </cell>
          <cell r="I7966">
            <v>36</v>
          </cell>
          <cell r="J7966">
            <v>0</v>
          </cell>
          <cell r="K7966">
            <v>36</v>
          </cell>
        </row>
        <row r="7967">
          <cell r="A7967">
            <v>1990</v>
          </cell>
          <cell r="B7967" t="str">
            <v>171</v>
          </cell>
          <cell r="C7967" t="str">
            <v>BIRKENHEAD RIVER</v>
          </cell>
          <cell r="D7967" t="str">
            <v>2</v>
          </cell>
          <cell r="E7967" t="str">
            <v>7</v>
          </cell>
          <cell r="F7967">
            <v>4</v>
          </cell>
          <cell r="G7967">
            <v>14</v>
          </cell>
          <cell r="H7967">
            <v>4</v>
          </cell>
          <cell r="I7967">
            <v>11</v>
          </cell>
          <cell r="J7967">
            <v>0</v>
          </cell>
          <cell r="K7967">
            <v>0</v>
          </cell>
        </row>
        <row r="7968">
          <cell r="A7968">
            <v>1990</v>
          </cell>
          <cell r="B7968" t="str">
            <v>171</v>
          </cell>
          <cell r="C7968" t="str">
            <v>BIRKENHEAD RIVER</v>
          </cell>
          <cell r="D7968" t="str">
            <v>2</v>
          </cell>
          <cell r="E7968" t="str">
            <v>9</v>
          </cell>
          <cell r="F7968">
            <v>2</v>
          </cell>
          <cell r="G7968">
            <v>2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</row>
        <row r="7969">
          <cell r="A7969">
            <v>1990</v>
          </cell>
          <cell r="B7969" t="str">
            <v>172</v>
          </cell>
          <cell r="C7969" t="str">
            <v>BREM RIVER</v>
          </cell>
          <cell r="D7969" t="str">
            <v>2</v>
          </cell>
          <cell r="E7969" t="str">
            <v>1</v>
          </cell>
          <cell r="F7969">
            <v>14</v>
          </cell>
          <cell r="G7969">
            <v>38</v>
          </cell>
          <cell r="H7969">
            <v>0</v>
          </cell>
          <cell r="I7969">
            <v>38</v>
          </cell>
          <cell r="J7969">
            <v>0</v>
          </cell>
          <cell r="K7969">
            <v>0</v>
          </cell>
        </row>
        <row r="7970">
          <cell r="A7970">
            <v>1990</v>
          </cell>
          <cell r="B7970" t="str">
            <v>172</v>
          </cell>
          <cell r="C7970" t="str">
            <v>BREM RIVER</v>
          </cell>
          <cell r="D7970" t="str">
            <v>2</v>
          </cell>
          <cell r="E7970" t="str">
            <v>2</v>
          </cell>
          <cell r="F7970">
            <v>4</v>
          </cell>
          <cell r="G7970">
            <v>12</v>
          </cell>
          <cell r="H7970">
            <v>0</v>
          </cell>
          <cell r="I7970">
            <v>56</v>
          </cell>
          <cell r="J7970">
            <v>0</v>
          </cell>
          <cell r="K7970">
            <v>0</v>
          </cell>
        </row>
        <row r="7971">
          <cell r="A7971">
            <v>1990</v>
          </cell>
          <cell r="B7971" t="str">
            <v>174</v>
          </cell>
          <cell r="C7971" t="str">
            <v>BRUNETTE RIVER</v>
          </cell>
          <cell r="D7971" t="str">
            <v>2</v>
          </cell>
          <cell r="E7971" t="str">
            <v>2</v>
          </cell>
          <cell r="F7971">
            <v>48</v>
          </cell>
          <cell r="G7971">
            <v>720</v>
          </cell>
          <cell r="H7971">
            <v>0</v>
          </cell>
          <cell r="I7971">
            <v>40</v>
          </cell>
          <cell r="J7971">
            <v>0</v>
          </cell>
          <cell r="K7971">
            <v>228</v>
          </cell>
        </row>
        <row r="7972">
          <cell r="A7972">
            <v>1990</v>
          </cell>
          <cell r="B7972" t="str">
            <v>175</v>
          </cell>
          <cell r="C7972" t="str">
            <v>CAPILANO RIVER</v>
          </cell>
          <cell r="D7972" t="str">
            <v>2</v>
          </cell>
          <cell r="E7972" t="str">
            <v>0</v>
          </cell>
          <cell r="F7972">
            <v>2</v>
          </cell>
          <cell r="G7972">
            <v>2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</row>
        <row r="7973">
          <cell r="A7973">
            <v>1990</v>
          </cell>
          <cell r="B7973" t="str">
            <v>175</v>
          </cell>
          <cell r="C7973" t="str">
            <v>CAPILANO RIVER</v>
          </cell>
          <cell r="D7973" t="str">
            <v>2</v>
          </cell>
          <cell r="E7973" t="str">
            <v>2</v>
          </cell>
          <cell r="F7973">
            <v>500</v>
          </cell>
          <cell r="G7973">
            <v>3623</v>
          </cell>
          <cell r="H7973">
            <v>0</v>
          </cell>
          <cell r="I7973">
            <v>524</v>
          </cell>
          <cell r="J7973">
            <v>168</v>
          </cell>
          <cell r="K7973">
            <v>552</v>
          </cell>
        </row>
        <row r="7974">
          <cell r="A7974">
            <v>1990</v>
          </cell>
          <cell r="B7974" t="str">
            <v>175</v>
          </cell>
          <cell r="C7974" t="str">
            <v>CAPILANO RIVER</v>
          </cell>
          <cell r="D7974" t="str">
            <v>2</v>
          </cell>
          <cell r="E7974" t="str">
            <v>9</v>
          </cell>
          <cell r="F7974">
            <v>2</v>
          </cell>
          <cell r="G7974">
            <v>20</v>
          </cell>
          <cell r="H7974">
            <v>0</v>
          </cell>
          <cell r="I7974">
            <v>2</v>
          </cell>
          <cell r="J7974">
            <v>0</v>
          </cell>
          <cell r="K7974">
            <v>0</v>
          </cell>
        </row>
        <row r="7975">
          <cell r="A7975">
            <v>1990</v>
          </cell>
          <cell r="B7975" t="str">
            <v>176</v>
          </cell>
          <cell r="C7975" t="str">
            <v>CHAPMAN CREEK</v>
          </cell>
          <cell r="D7975" t="str">
            <v>2</v>
          </cell>
          <cell r="E7975" t="str">
            <v>2</v>
          </cell>
          <cell r="F7975">
            <v>44</v>
          </cell>
          <cell r="G7975">
            <v>608</v>
          </cell>
          <cell r="H7975">
            <v>0</v>
          </cell>
          <cell r="I7975">
            <v>140</v>
          </cell>
          <cell r="J7975">
            <v>8</v>
          </cell>
          <cell r="K7975">
            <v>16</v>
          </cell>
        </row>
        <row r="7976">
          <cell r="A7976">
            <v>1990</v>
          </cell>
          <cell r="B7976" t="str">
            <v>177</v>
          </cell>
          <cell r="C7976" t="str">
            <v>CHEAKAMUS RIVER</v>
          </cell>
          <cell r="D7976" t="str">
            <v>2</v>
          </cell>
          <cell r="E7976" t="str">
            <v>0</v>
          </cell>
          <cell r="F7976">
            <v>6</v>
          </cell>
          <cell r="G7976">
            <v>16</v>
          </cell>
          <cell r="H7976">
            <v>0</v>
          </cell>
          <cell r="I7976">
            <v>2</v>
          </cell>
          <cell r="J7976">
            <v>0</v>
          </cell>
          <cell r="K7976">
            <v>0</v>
          </cell>
        </row>
        <row r="7977">
          <cell r="A7977">
            <v>1990</v>
          </cell>
          <cell r="B7977" t="str">
            <v>177</v>
          </cell>
          <cell r="C7977" t="str">
            <v>CHEAKAMUS RIVER</v>
          </cell>
          <cell r="D7977" t="str">
            <v>2</v>
          </cell>
          <cell r="E7977" t="str">
            <v>1</v>
          </cell>
          <cell r="F7977">
            <v>24</v>
          </cell>
          <cell r="G7977">
            <v>113</v>
          </cell>
          <cell r="H7977">
            <v>0</v>
          </cell>
          <cell r="I7977">
            <v>19</v>
          </cell>
          <cell r="J7977">
            <v>0</v>
          </cell>
          <cell r="K7977">
            <v>14</v>
          </cell>
        </row>
        <row r="7978">
          <cell r="A7978">
            <v>1990</v>
          </cell>
          <cell r="B7978" t="str">
            <v>177</v>
          </cell>
          <cell r="C7978" t="str">
            <v>CHEAKAMUS RIVER</v>
          </cell>
          <cell r="D7978" t="str">
            <v>2</v>
          </cell>
          <cell r="E7978" t="str">
            <v>2</v>
          </cell>
          <cell r="F7978">
            <v>548</v>
          </cell>
          <cell r="G7978">
            <v>2004</v>
          </cell>
          <cell r="H7978">
            <v>40</v>
          </cell>
          <cell r="I7978">
            <v>868</v>
          </cell>
          <cell r="J7978">
            <v>0</v>
          </cell>
          <cell r="K7978">
            <v>28</v>
          </cell>
        </row>
        <row r="7979">
          <cell r="A7979">
            <v>1990</v>
          </cell>
          <cell r="B7979" t="str">
            <v>178</v>
          </cell>
          <cell r="C7979" t="str">
            <v>CHEHALIS RIVER</v>
          </cell>
          <cell r="D7979" t="str">
            <v>2</v>
          </cell>
          <cell r="E7979" t="str">
            <v>0</v>
          </cell>
          <cell r="F7979">
            <v>6</v>
          </cell>
          <cell r="G7979">
            <v>6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</row>
        <row r="7980">
          <cell r="A7980">
            <v>1990</v>
          </cell>
          <cell r="B7980" t="str">
            <v>178</v>
          </cell>
          <cell r="C7980" t="str">
            <v>CHEHALIS RIVER</v>
          </cell>
          <cell r="D7980" t="str">
            <v>2</v>
          </cell>
          <cell r="E7980" t="str">
            <v>1</v>
          </cell>
          <cell r="F7980">
            <v>28</v>
          </cell>
          <cell r="G7980">
            <v>57</v>
          </cell>
          <cell r="H7980">
            <v>0</v>
          </cell>
          <cell r="I7980">
            <v>9</v>
          </cell>
          <cell r="J7980">
            <v>14</v>
          </cell>
          <cell r="K7980">
            <v>14</v>
          </cell>
        </row>
        <row r="7981">
          <cell r="A7981">
            <v>1990</v>
          </cell>
          <cell r="B7981" t="str">
            <v>178</v>
          </cell>
          <cell r="C7981" t="str">
            <v>CHEHALIS RIVER</v>
          </cell>
          <cell r="D7981" t="str">
            <v>2</v>
          </cell>
          <cell r="E7981" t="str">
            <v>2</v>
          </cell>
          <cell r="F7981">
            <v>1348</v>
          </cell>
          <cell r="G7981">
            <v>6222</v>
          </cell>
          <cell r="H7981">
            <v>4</v>
          </cell>
          <cell r="I7981">
            <v>980</v>
          </cell>
          <cell r="J7981">
            <v>240</v>
          </cell>
          <cell r="K7981">
            <v>712</v>
          </cell>
        </row>
        <row r="7982">
          <cell r="A7982">
            <v>1990</v>
          </cell>
          <cell r="B7982" t="str">
            <v>178</v>
          </cell>
          <cell r="C7982" t="str">
            <v>CHEHALIS RIVER</v>
          </cell>
          <cell r="D7982" t="str">
            <v>2</v>
          </cell>
          <cell r="E7982" t="str">
            <v>3</v>
          </cell>
          <cell r="F7982">
            <v>7</v>
          </cell>
          <cell r="G7982">
            <v>10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</row>
        <row r="7983">
          <cell r="A7983">
            <v>1990</v>
          </cell>
          <cell r="B7983" t="str">
            <v>178</v>
          </cell>
          <cell r="C7983" t="str">
            <v>CHEHALIS RIVER</v>
          </cell>
          <cell r="D7983" t="str">
            <v>2</v>
          </cell>
          <cell r="E7983" t="str">
            <v>5</v>
          </cell>
          <cell r="F7983">
            <v>7</v>
          </cell>
          <cell r="G7983">
            <v>31</v>
          </cell>
          <cell r="H7983">
            <v>0</v>
          </cell>
          <cell r="I7983">
            <v>35</v>
          </cell>
          <cell r="J7983">
            <v>3</v>
          </cell>
          <cell r="K7983">
            <v>0</v>
          </cell>
        </row>
        <row r="7984">
          <cell r="A7984">
            <v>1990</v>
          </cell>
          <cell r="B7984" t="str">
            <v>178</v>
          </cell>
          <cell r="C7984" t="str">
            <v>CHEHALIS RIVER</v>
          </cell>
          <cell r="D7984" t="str">
            <v>2</v>
          </cell>
          <cell r="E7984" t="str">
            <v>7</v>
          </cell>
          <cell r="F7984">
            <v>4</v>
          </cell>
          <cell r="G7984">
            <v>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</row>
        <row r="7985">
          <cell r="A7985">
            <v>1990</v>
          </cell>
          <cell r="B7985" t="str">
            <v>178</v>
          </cell>
          <cell r="C7985" t="str">
            <v>CHEHALIS RIVER</v>
          </cell>
          <cell r="D7985" t="str">
            <v>2</v>
          </cell>
          <cell r="E7985" t="str">
            <v>8</v>
          </cell>
          <cell r="F7985">
            <v>4</v>
          </cell>
          <cell r="G7985">
            <v>4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</row>
        <row r="7986">
          <cell r="A7986">
            <v>1990</v>
          </cell>
          <cell r="B7986" t="str">
            <v>178</v>
          </cell>
          <cell r="C7986" t="str">
            <v>CHEHALIS RIVER</v>
          </cell>
          <cell r="D7986" t="str">
            <v>2</v>
          </cell>
          <cell r="E7986" t="str">
            <v>9</v>
          </cell>
          <cell r="F7986">
            <v>2</v>
          </cell>
          <cell r="G7986">
            <v>2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</row>
        <row r="7987">
          <cell r="A7987">
            <v>1990</v>
          </cell>
          <cell r="B7987" t="str">
            <v>179</v>
          </cell>
          <cell r="C7987" t="str">
            <v>CHILLIWACK RIVER</v>
          </cell>
          <cell r="D7987" t="str">
            <v>2</v>
          </cell>
          <cell r="E7987" t="str">
            <v>0</v>
          </cell>
          <cell r="F7987">
            <v>54</v>
          </cell>
          <cell r="G7987">
            <v>304</v>
          </cell>
          <cell r="H7987">
            <v>4</v>
          </cell>
          <cell r="I7987">
            <v>99</v>
          </cell>
          <cell r="J7987">
            <v>30</v>
          </cell>
          <cell r="K7987">
            <v>12</v>
          </cell>
        </row>
        <row r="7988">
          <cell r="A7988">
            <v>1990</v>
          </cell>
          <cell r="B7988" t="str">
            <v>179</v>
          </cell>
          <cell r="C7988" t="str">
            <v>CHILLIWACK RIVER</v>
          </cell>
          <cell r="D7988" t="str">
            <v>2</v>
          </cell>
          <cell r="E7988" t="str">
            <v>1</v>
          </cell>
          <cell r="F7988">
            <v>47</v>
          </cell>
          <cell r="G7988">
            <v>99</v>
          </cell>
          <cell r="H7988">
            <v>0</v>
          </cell>
          <cell r="I7988">
            <v>47</v>
          </cell>
          <cell r="J7988">
            <v>0</v>
          </cell>
          <cell r="K7988">
            <v>0</v>
          </cell>
        </row>
        <row r="7989">
          <cell r="A7989">
            <v>1990</v>
          </cell>
          <cell r="B7989" t="str">
            <v>179</v>
          </cell>
          <cell r="C7989" t="str">
            <v>CHILLIWACK RIVER</v>
          </cell>
          <cell r="D7989" t="str">
            <v>2</v>
          </cell>
          <cell r="E7989" t="str">
            <v>2</v>
          </cell>
          <cell r="F7989">
            <v>5147</v>
          </cell>
          <cell r="G7989">
            <v>44829</v>
          </cell>
          <cell r="H7989">
            <v>16</v>
          </cell>
          <cell r="I7989">
            <v>9598</v>
          </cell>
          <cell r="J7989">
            <v>1684</v>
          </cell>
          <cell r="K7989">
            <v>2819</v>
          </cell>
        </row>
        <row r="7990">
          <cell r="A7990">
            <v>1990</v>
          </cell>
          <cell r="B7990" t="str">
            <v>179</v>
          </cell>
          <cell r="C7990" t="str">
            <v>CHILLIWACK RIVER</v>
          </cell>
          <cell r="D7990" t="str">
            <v>2</v>
          </cell>
          <cell r="E7990" t="str">
            <v>3</v>
          </cell>
          <cell r="F7990">
            <v>20</v>
          </cell>
          <cell r="G7990">
            <v>65</v>
          </cell>
          <cell r="H7990">
            <v>0</v>
          </cell>
          <cell r="I7990">
            <v>14</v>
          </cell>
          <cell r="J7990">
            <v>3</v>
          </cell>
          <cell r="K7990">
            <v>10</v>
          </cell>
        </row>
        <row r="7991">
          <cell r="A7991">
            <v>1990</v>
          </cell>
          <cell r="B7991" t="str">
            <v>179</v>
          </cell>
          <cell r="C7991" t="str">
            <v>CHILLIWACK RIVER</v>
          </cell>
          <cell r="D7991" t="str">
            <v>2</v>
          </cell>
          <cell r="E7991" t="str">
            <v>4</v>
          </cell>
          <cell r="F7991">
            <v>5</v>
          </cell>
          <cell r="G7991">
            <v>14</v>
          </cell>
          <cell r="H7991">
            <v>0</v>
          </cell>
          <cell r="I7991">
            <v>0</v>
          </cell>
          <cell r="J7991">
            <v>5</v>
          </cell>
          <cell r="K7991">
            <v>0</v>
          </cell>
        </row>
        <row r="7992">
          <cell r="A7992">
            <v>1990</v>
          </cell>
          <cell r="B7992" t="str">
            <v>179</v>
          </cell>
          <cell r="C7992" t="str">
            <v>CHILLIWACK RIVER</v>
          </cell>
          <cell r="D7992" t="str">
            <v>2</v>
          </cell>
          <cell r="E7992" t="str">
            <v>5</v>
          </cell>
          <cell r="F7992">
            <v>10</v>
          </cell>
          <cell r="G7992">
            <v>28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</row>
        <row r="7993">
          <cell r="A7993">
            <v>1990</v>
          </cell>
          <cell r="B7993" t="str">
            <v>179</v>
          </cell>
          <cell r="C7993" t="str">
            <v>CHILLIWACK RIVER</v>
          </cell>
          <cell r="D7993" t="str">
            <v>2</v>
          </cell>
          <cell r="E7993" t="str">
            <v>6</v>
          </cell>
          <cell r="F7993">
            <v>12</v>
          </cell>
          <cell r="G7993">
            <v>15</v>
          </cell>
          <cell r="H7993">
            <v>12</v>
          </cell>
          <cell r="I7993">
            <v>0</v>
          </cell>
          <cell r="J7993">
            <v>0</v>
          </cell>
          <cell r="K7993">
            <v>0</v>
          </cell>
        </row>
        <row r="7994">
          <cell r="A7994">
            <v>1990</v>
          </cell>
          <cell r="B7994" t="str">
            <v>179</v>
          </cell>
          <cell r="C7994" t="str">
            <v>CHILLIWACK RIVER</v>
          </cell>
          <cell r="D7994" t="str">
            <v>2</v>
          </cell>
          <cell r="E7994" t="str">
            <v>7</v>
          </cell>
          <cell r="F7994">
            <v>14</v>
          </cell>
          <cell r="G7994">
            <v>32</v>
          </cell>
          <cell r="H7994">
            <v>7</v>
          </cell>
          <cell r="I7994">
            <v>21</v>
          </cell>
          <cell r="J7994">
            <v>0</v>
          </cell>
          <cell r="K7994">
            <v>0</v>
          </cell>
        </row>
        <row r="7995">
          <cell r="A7995">
            <v>1990</v>
          </cell>
          <cell r="B7995" t="str">
            <v>179</v>
          </cell>
          <cell r="C7995" t="str">
            <v>CHILLIWACK RIVER</v>
          </cell>
          <cell r="D7995" t="str">
            <v>2</v>
          </cell>
          <cell r="E7995" t="str">
            <v>8</v>
          </cell>
          <cell r="F7995">
            <v>43</v>
          </cell>
          <cell r="G7995">
            <v>195</v>
          </cell>
          <cell r="H7995">
            <v>0</v>
          </cell>
          <cell r="I7995">
            <v>18</v>
          </cell>
          <cell r="J7995">
            <v>0</v>
          </cell>
          <cell r="K7995">
            <v>0</v>
          </cell>
        </row>
        <row r="7996">
          <cell r="A7996">
            <v>1990</v>
          </cell>
          <cell r="B7996" t="str">
            <v>179</v>
          </cell>
          <cell r="C7996" t="str">
            <v>CHILLIWACK RIVER</v>
          </cell>
          <cell r="D7996" t="str">
            <v>2</v>
          </cell>
          <cell r="E7996" t="str">
            <v>9</v>
          </cell>
          <cell r="F7996">
            <v>22</v>
          </cell>
          <cell r="G7996">
            <v>54</v>
          </cell>
          <cell r="H7996">
            <v>0</v>
          </cell>
          <cell r="I7996">
            <v>2</v>
          </cell>
          <cell r="J7996">
            <v>0</v>
          </cell>
          <cell r="K7996">
            <v>0</v>
          </cell>
        </row>
        <row r="7997">
          <cell r="A7997">
            <v>1990</v>
          </cell>
          <cell r="B7997" t="str">
            <v>180</v>
          </cell>
          <cell r="C7997" t="str">
            <v>COGBURN CREEK</v>
          </cell>
          <cell r="D7997" t="str">
            <v>2</v>
          </cell>
          <cell r="E7997" t="str">
            <v>2</v>
          </cell>
          <cell r="F7997">
            <v>20</v>
          </cell>
          <cell r="G7997">
            <v>52</v>
          </cell>
          <cell r="H7997">
            <v>0</v>
          </cell>
          <cell r="I7997">
            <v>28</v>
          </cell>
          <cell r="J7997">
            <v>0</v>
          </cell>
          <cell r="K7997">
            <v>16</v>
          </cell>
        </row>
        <row r="7998">
          <cell r="A7998">
            <v>1990</v>
          </cell>
          <cell r="B7998" t="str">
            <v>181</v>
          </cell>
          <cell r="C7998" t="str">
            <v>COQUIHALLA RIVER</v>
          </cell>
          <cell r="D7998" t="str">
            <v>2</v>
          </cell>
          <cell r="E7998" t="str">
            <v>0</v>
          </cell>
          <cell r="F7998">
            <v>14</v>
          </cell>
          <cell r="G7998">
            <v>50</v>
          </cell>
          <cell r="H7998">
            <v>0</v>
          </cell>
          <cell r="I7998">
            <v>4</v>
          </cell>
          <cell r="J7998">
            <v>0</v>
          </cell>
          <cell r="K7998">
            <v>2</v>
          </cell>
        </row>
        <row r="7999">
          <cell r="A7999">
            <v>1990</v>
          </cell>
          <cell r="B7999" t="str">
            <v>181</v>
          </cell>
          <cell r="C7999" t="str">
            <v>COQUIHALLA RIVER</v>
          </cell>
          <cell r="D7999" t="str">
            <v>2</v>
          </cell>
          <cell r="E7999" t="str">
            <v>1</v>
          </cell>
          <cell r="F7999">
            <v>14</v>
          </cell>
          <cell r="G7999">
            <v>33</v>
          </cell>
          <cell r="H7999">
            <v>0</v>
          </cell>
          <cell r="I7999">
            <v>9</v>
          </cell>
          <cell r="J7999">
            <v>0</v>
          </cell>
          <cell r="K7999">
            <v>0</v>
          </cell>
        </row>
        <row r="8000">
          <cell r="A8000">
            <v>1990</v>
          </cell>
          <cell r="B8000" t="str">
            <v>181</v>
          </cell>
          <cell r="C8000" t="str">
            <v>COQUIHALLA RIVER</v>
          </cell>
          <cell r="D8000" t="str">
            <v>2</v>
          </cell>
          <cell r="E8000" t="str">
            <v>2</v>
          </cell>
          <cell r="F8000">
            <v>272</v>
          </cell>
          <cell r="G8000">
            <v>1276</v>
          </cell>
          <cell r="H8000">
            <v>0</v>
          </cell>
          <cell r="I8000">
            <v>368</v>
          </cell>
          <cell r="J8000">
            <v>0</v>
          </cell>
          <cell r="K8000">
            <v>140</v>
          </cell>
        </row>
        <row r="8001">
          <cell r="A8001">
            <v>1990</v>
          </cell>
          <cell r="B8001" t="str">
            <v>181</v>
          </cell>
          <cell r="C8001" t="str">
            <v>COQUIHALLA RIVER</v>
          </cell>
          <cell r="D8001" t="str">
            <v>2</v>
          </cell>
          <cell r="E8001" t="str">
            <v>3</v>
          </cell>
          <cell r="F8001">
            <v>3</v>
          </cell>
          <cell r="G8001">
            <v>10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</row>
        <row r="8002">
          <cell r="A8002">
            <v>1990</v>
          </cell>
          <cell r="B8002" t="str">
            <v>181</v>
          </cell>
          <cell r="C8002" t="str">
            <v>COQUIHALLA RIVER</v>
          </cell>
          <cell r="D8002" t="str">
            <v>2</v>
          </cell>
          <cell r="E8002" t="str">
            <v>8</v>
          </cell>
          <cell r="F8002">
            <v>14</v>
          </cell>
          <cell r="G8002">
            <v>35</v>
          </cell>
          <cell r="H8002">
            <v>0</v>
          </cell>
          <cell r="I8002">
            <v>0</v>
          </cell>
          <cell r="J8002">
            <v>0</v>
          </cell>
          <cell r="K8002">
            <v>4</v>
          </cell>
        </row>
        <row r="8003">
          <cell r="A8003">
            <v>1990</v>
          </cell>
          <cell r="B8003" t="str">
            <v>181</v>
          </cell>
          <cell r="C8003" t="str">
            <v>COQUIHALLA RIVER</v>
          </cell>
          <cell r="D8003" t="str">
            <v>2</v>
          </cell>
          <cell r="E8003" t="str">
            <v>9</v>
          </cell>
          <cell r="F8003">
            <v>10</v>
          </cell>
          <cell r="G8003">
            <v>17</v>
          </cell>
          <cell r="H8003">
            <v>0</v>
          </cell>
          <cell r="I8003">
            <v>2</v>
          </cell>
          <cell r="J8003">
            <v>0</v>
          </cell>
          <cell r="K8003">
            <v>0</v>
          </cell>
        </row>
        <row r="8004">
          <cell r="A8004">
            <v>1990</v>
          </cell>
          <cell r="B8004" t="str">
            <v>182</v>
          </cell>
          <cell r="C8004" t="str">
            <v>COQUITLAM RIVER</v>
          </cell>
          <cell r="D8004" t="str">
            <v>2</v>
          </cell>
          <cell r="E8004" t="str">
            <v>0</v>
          </cell>
          <cell r="F8004">
            <v>2</v>
          </cell>
          <cell r="G8004">
            <v>2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</row>
        <row r="8005">
          <cell r="A8005">
            <v>1990</v>
          </cell>
          <cell r="B8005" t="str">
            <v>182</v>
          </cell>
          <cell r="C8005" t="str">
            <v>COQUITLAM RIVER</v>
          </cell>
          <cell r="D8005" t="str">
            <v>2</v>
          </cell>
          <cell r="E8005" t="str">
            <v>2</v>
          </cell>
          <cell r="F8005">
            <v>132</v>
          </cell>
          <cell r="G8005">
            <v>780</v>
          </cell>
          <cell r="H8005">
            <v>0</v>
          </cell>
          <cell r="I8005">
            <v>168</v>
          </cell>
          <cell r="J8005">
            <v>4</v>
          </cell>
          <cell r="K8005">
            <v>8</v>
          </cell>
        </row>
        <row r="8006">
          <cell r="A8006">
            <v>1990</v>
          </cell>
          <cell r="B8006" t="str">
            <v>182</v>
          </cell>
          <cell r="C8006" t="str">
            <v>COQUITLAM RIVER</v>
          </cell>
          <cell r="D8006" t="str">
            <v>2</v>
          </cell>
          <cell r="E8006" t="str">
            <v>7</v>
          </cell>
          <cell r="F8006">
            <v>4</v>
          </cell>
          <cell r="G8006">
            <v>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</row>
        <row r="8007">
          <cell r="A8007">
            <v>1990</v>
          </cell>
          <cell r="B8007" t="str">
            <v>182</v>
          </cell>
          <cell r="C8007" t="str">
            <v>COQUITLAM RIVER</v>
          </cell>
          <cell r="D8007" t="str">
            <v>2</v>
          </cell>
          <cell r="E8007" t="str">
            <v>9</v>
          </cell>
          <cell r="F8007">
            <v>2</v>
          </cell>
          <cell r="G8007">
            <v>2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</row>
        <row r="8008">
          <cell r="A8008">
            <v>1990</v>
          </cell>
          <cell r="B8008" t="str">
            <v>184</v>
          </cell>
          <cell r="C8008" t="str">
            <v>DAKOTA CREEK</v>
          </cell>
          <cell r="D8008" t="str">
            <v>2</v>
          </cell>
          <cell r="E8008" t="str">
            <v>2</v>
          </cell>
          <cell r="F8008">
            <v>8</v>
          </cell>
          <cell r="G8008">
            <v>80</v>
          </cell>
          <cell r="H8008">
            <v>0</v>
          </cell>
          <cell r="I8008">
            <v>20</v>
          </cell>
          <cell r="J8008">
            <v>0</v>
          </cell>
          <cell r="K8008">
            <v>0</v>
          </cell>
        </row>
        <row r="8009">
          <cell r="A8009">
            <v>1990</v>
          </cell>
          <cell r="B8009" t="str">
            <v>186</v>
          </cell>
          <cell r="C8009" t="str">
            <v>ELAHO RIVER</v>
          </cell>
          <cell r="D8009" t="str">
            <v>2</v>
          </cell>
          <cell r="E8009" t="str">
            <v>2</v>
          </cell>
          <cell r="F8009">
            <v>24</v>
          </cell>
          <cell r="G8009">
            <v>40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</row>
        <row r="8010">
          <cell r="A8010">
            <v>1990</v>
          </cell>
          <cell r="B8010" t="str">
            <v>188</v>
          </cell>
          <cell r="C8010" t="str">
            <v>FRASER RIVER</v>
          </cell>
          <cell r="D8010" t="str">
            <v>2</v>
          </cell>
          <cell r="E8010" t="str">
            <v>0</v>
          </cell>
          <cell r="F8010">
            <v>2</v>
          </cell>
          <cell r="G8010">
            <v>2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</row>
        <row r="8011">
          <cell r="A8011">
            <v>1990</v>
          </cell>
          <cell r="B8011" t="str">
            <v>188</v>
          </cell>
          <cell r="C8011" t="str">
            <v>FRASER RIVER</v>
          </cell>
          <cell r="D8011" t="str">
            <v>2</v>
          </cell>
          <cell r="E8011" t="str">
            <v>1</v>
          </cell>
          <cell r="F8011">
            <v>9</v>
          </cell>
          <cell r="G8011">
            <v>14</v>
          </cell>
          <cell r="H8011">
            <v>0</v>
          </cell>
          <cell r="I8011">
            <v>5</v>
          </cell>
          <cell r="J8011">
            <v>0</v>
          </cell>
          <cell r="K8011">
            <v>0</v>
          </cell>
        </row>
        <row r="8012">
          <cell r="A8012">
            <v>1990</v>
          </cell>
          <cell r="B8012" t="str">
            <v>188</v>
          </cell>
          <cell r="C8012" t="str">
            <v>FRASER RIVER</v>
          </cell>
          <cell r="D8012" t="str">
            <v>2</v>
          </cell>
          <cell r="E8012" t="str">
            <v>2</v>
          </cell>
          <cell r="F8012">
            <v>472</v>
          </cell>
          <cell r="G8012">
            <v>6134</v>
          </cell>
          <cell r="H8012">
            <v>20</v>
          </cell>
          <cell r="I8012">
            <v>272</v>
          </cell>
          <cell r="J8012">
            <v>28</v>
          </cell>
          <cell r="K8012">
            <v>72</v>
          </cell>
        </row>
        <row r="8013">
          <cell r="A8013">
            <v>1990</v>
          </cell>
          <cell r="B8013" t="str">
            <v>188</v>
          </cell>
          <cell r="C8013" t="str">
            <v>FRASER RIVER</v>
          </cell>
          <cell r="D8013" t="str">
            <v>2</v>
          </cell>
          <cell r="E8013" t="str">
            <v>3</v>
          </cell>
          <cell r="F8013">
            <v>10</v>
          </cell>
          <cell r="G8013">
            <v>31</v>
          </cell>
          <cell r="H8013">
            <v>3</v>
          </cell>
          <cell r="I8013">
            <v>0</v>
          </cell>
          <cell r="J8013">
            <v>0</v>
          </cell>
          <cell r="K8013">
            <v>0</v>
          </cell>
        </row>
        <row r="8014">
          <cell r="A8014">
            <v>1990</v>
          </cell>
          <cell r="B8014" t="str">
            <v>188</v>
          </cell>
          <cell r="C8014" t="str">
            <v>FRASER RIVER</v>
          </cell>
          <cell r="D8014" t="str">
            <v>2</v>
          </cell>
          <cell r="E8014" t="str">
            <v>6</v>
          </cell>
          <cell r="F8014">
            <v>8</v>
          </cell>
          <cell r="G8014">
            <v>58</v>
          </cell>
          <cell r="H8014">
            <v>0</v>
          </cell>
          <cell r="I8014">
            <v>0</v>
          </cell>
          <cell r="J8014">
            <v>0</v>
          </cell>
          <cell r="K8014">
            <v>4</v>
          </cell>
        </row>
        <row r="8015">
          <cell r="A8015">
            <v>1990</v>
          </cell>
          <cell r="B8015" t="str">
            <v>188</v>
          </cell>
          <cell r="C8015" t="str">
            <v>FRASER RIVER</v>
          </cell>
          <cell r="D8015" t="str">
            <v>2</v>
          </cell>
          <cell r="E8015" t="str">
            <v>8</v>
          </cell>
          <cell r="F8015">
            <v>11</v>
          </cell>
          <cell r="G8015">
            <v>39</v>
          </cell>
          <cell r="H8015">
            <v>0</v>
          </cell>
          <cell r="I8015">
            <v>11</v>
          </cell>
          <cell r="J8015">
            <v>0</v>
          </cell>
          <cell r="K8015">
            <v>0</v>
          </cell>
        </row>
        <row r="8016">
          <cell r="A8016">
            <v>1990</v>
          </cell>
          <cell r="B8016" t="str">
            <v>188</v>
          </cell>
          <cell r="C8016" t="str">
            <v>FRASER RIVER</v>
          </cell>
          <cell r="D8016" t="str">
            <v>2</v>
          </cell>
          <cell r="E8016" t="str">
            <v>9</v>
          </cell>
          <cell r="F8016">
            <v>7</v>
          </cell>
          <cell r="G8016">
            <v>12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</row>
        <row r="8017">
          <cell r="A8017">
            <v>1990</v>
          </cell>
          <cell r="B8017" t="str">
            <v>190</v>
          </cell>
          <cell r="C8017" t="str">
            <v>GRAY CREEK</v>
          </cell>
          <cell r="D8017" t="str">
            <v>2</v>
          </cell>
          <cell r="E8017" t="str">
            <v>2</v>
          </cell>
          <cell r="F8017">
            <v>4</v>
          </cell>
          <cell r="G8017">
            <v>4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</row>
        <row r="8018">
          <cell r="A8018">
            <v>1990</v>
          </cell>
          <cell r="B8018" t="str">
            <v>191</v>
          </cell>
          <cell r="C8018" t="str">
            <v>HARRISON RIVER</v>
          </cell>
          <cell r="D8018" t="str">
            <v>2</v>
          </cell>
          <cell r="E8018" t="str">
            <v>2</v>
          </cell>
          <cell r="F8018">
            <v>28</v>
          </cell>
          <cell r="G8018">
            <v>132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</row>
        <row r="8019">
          <cell r="A8019">
            <v>1990</v>
          </cell>
          <cell r="B8019" t="str">
            <v>193</v>
          </cell>
          <cell r="C8019" t="str">
            <v>HOMATHKO RIVER</v>
          </cell>
          <cell r="D8019" t="str">
            <v>2</v>
          </cell>
          <cell r="E8019" t="str">
            <v>7</v>
          </cell>
          <cell r="F8019">
            <v>4</v>
          </cell>
          <cell r="G8019">
            <v>4</v>
          </cell>
          <cell r="H8019">
            <v>4</v>
          </cell>
          <cell r="I8019">
            <v>11</v>
          </cell>
          <cell r="J8019">
            <v>0</v>
          </cell>
          <cell r="K8019">
            <v>0</v>
          </cell>
        </row>
        <row r="8020">
          <cell r="A8020">
            <v>1990</v>
          </cell>
          <cell r="B8020" t="str">
            <v>196</v>
          </cell>
          <cell r="C8020" t="str">
            <v>INDIAN RIVER</v>
          </cell>
          <cell r="D8020" t="str">
            <v>2</v>
          </cell>
          <cell r="E8020" t="str">
            <v>2</v>
          </cell>
          <cell r="F8020">
            <v>4</v>
          </cell>
          <cell r="G8020">
            <v>4</v>
          </cell>
          <cell r="H8020">
            <v>0</v>
          </cell>
          <cell r="I8020">
            <v>0</v>
          </cell>
          <cell r="J8020">
            <v>4</v>
          </cell>
          <cell r="K8020">
            <v>0</v>
          </cell>
        </row>
        <row r="8021">
          <cell r="A8021">
            <v>1990</v>
          </cell>
          <cell r="B8021" t="str">
            <v>196</v>
          </cell>
          <cell r="C8021" t="str">
            <v>INDIAN RIVER</v>
          </cell>
          <cell r="D8021" t="str">
            <v>2</v>
          </cell>
          <cell r="E8021" t="str">
            <v>6</v>
          </cell>
          <cell r="F8021">
            <v>4</v>
          </cell>
          <cell r="G8021">
            <v>4</v>
          </cell>
          <cell r="H8021">
            <v>0</v>
          </cell>
          <cell r="I8021">
            <v>4</v>
          </cell>
          <cell r="J8021">
            <v>0</v>
          </cell>
          <cell r="K8021">
            <v>0</v>
          </cell>
        </row>
        <row r="8022">
          <cell r="A8022">
            <v>1990</v>
          </cell>
          <cell r="B8022" t="str">
            <v>197</v>
          </cell>
          <cell r="C8022" t="str">
            <v>KANAKA CREEK</v>
          </cell>
          <cell r="D8022" t="str">
            <v>2</v>
          </cell>
          <cell r="E8022" t="str">
            <v>2</v>
          </cell>
          <cell r="F8022">
            <v>132</v>
          </cell>
          <cell r="G8022">
            <v>1156</v>
          </cell>
          <cell r="H8022">
            <v>0</v>
          </cell>
          <cell r="I8022">
            <v>200</v>
          </cell>
          <cell r="J8022">
            <v>32</v>
          </cell>
          <cell r="K8022">
            <v>76</v>
          </cell>
        </row>
        <row r="8023">
          <cell r="A8023">
            <v>1990</v>
          </cell>
          <cell r="B8023" t="str">
            <v>199</v>
          </cell>
          <cell r="C8023" t="str">
            <v>LANG CREEK</v>
          </cell>
          <cell r="D8023" t="str">
            <v>2</v>
          </cell>
          <cell r="E8023" t="str">
            <v>1</v>
          </cell>
          <cell r="F8023">
            <v>5</v>
          </cell>
          <cell r="G8023">
            <v>9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</row>
        <row r="8024">
          <cell r="A8024">
            <v>1990</v>
          </cell>
          <cell r="B8024" t="str">
            <v>199</v>
          </cell>
          <cell r="C8024" t="str">
            <v>LANG CREEK</v>
          </cell>
          <cell r="D8024" t="str">
            <v>2</v>
          </cell>
          <cell r="E8024" t="str">
            <v>2</v>
          </cell>
          <cell r="F8024">
            <v>16</v>
          </cell>
          <cell r="G8024">
            <v>132</v>
          </cell>
          <cell r="H8024">
            <v>8</v>
          </cell>
          <cell r="I8024">
            <v>56</v>
          </cell>
          <cell r="J8024">
            <v>0</v>
          </cell>
          <cell r="K8024">
            <v>0</v>
          </cell>
        </row>
        <row r="8025">
          <cell r="A8025">
            <v>1990</v>
          </cell>
          <cell r="B8025" t="str">
            <v>199</v>
          </cell>
          <cell r="C8025" t="str">
            <v>LANG CREEK</v>
          </cell>
          <cell r="D8025" t="str">
            <v>2</v>
          </cell>
          <cell r="E8025" t="str">
            <v>8</v>
          </cell>
          <cell r="F8025">
            <v>4</v>
          </cell>
          <cell r="G8025">
            <v>21</v>
          </cell>
          <cell r="H8025">
            <v>4</v>
          </cell>
          <cell r="I8025">
            <v>7</v>
          </cell>
          <cell r="J8025">
            <v>0</v>
          </cell>
          <cell r="K8025">
            <v>0</v>
          </cell>
        </row>
        <row r="8026">
          <cell r="A8026">
            <v>1990</v>
          </cell>
          <cell r="B8026" t="str">
            <v>199</v>
          </cell>
          <cell r="C8026" t="str">
            <v>LANG CREEK</v>
          </cell>
          <cell r="D8026" t="str">
            <v>2</v>
          </cell>
          <cell r="E8026" t="str">
            <v>9</v>
          </cell>
          <cell r="F8026">
            <v>2</v>
          </cell>
          <cell r="G8026">
            <v>7</v>
          </cell>
          <cell r="H8026">
            <v>0</v>
          </cell>
          <cell r="I8026">
            <v>2</v>
          </cell>
          <cell r="J8026">
            <v>0</v>
          </cell>
          <cell r="K8026">
            <v>0</v>
          </cell>
        </row>
        <row r="8027">
          <cell r="A8027">
            <v>1990</v>
          </cell>
          <cell r="B8027" t="str">
            <v>201</v>
          </cell>
          <cell r="C8027" t="str">
            <v>LILLOOET RIVER</v>
          </cell>
          <cell r="D8027" t="str">
            <v>2</v>
          </cell>
          <cell r="E8027" t="str">
            <v>2</v>
          </cell>
          <cell r="F8027">
            <v>28</v>
          </cell>
          <cell r="G8027">
            <v>200</v>
          </cell>
          <cell r="H8027">
            <v>0</v>
          </cell>
          <cell r="I8027">
            <v>80</v>
          </cell>
          <cell r="J8027">
            <v>0</v>
          </cell>
          <cell r="K8027">
            <v>0</v>
          </cell>
        </row>
        <row r="8028">
          <cell r="A8028">
            <v>1990</v>
          </cell>
          <cell r="B8028" t="str">
            <v>201</v>
          </cell>
          <cell r="C8028" t="str">
            <v>LILLOOET RIVER</v>
          </cell>
          <cell r="D8028" t="str">
            <v>2</v>
          </cell>
          <cell r="E8028" t="str">
            <v>5</v>
          </cell>
          <cell r="F8028">
            <v>3</v>
          </cell>
          <cell r="G8028">
            <v>3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</row>
        <row r="8029">
          <cell r="A8029">
            <v>1990</v>
          </cell>
          <cell r="B8029" t="str">
            <v>202</v>
          </cell>
          <cell r="C8029" t="str">
            <v>CAMPBELL RIVER</v>
          </cell>
          <cell r="D8029" t="str">
            <v>2</v>
          </cell>
          <cell r="E8029" t="str">
            <v>2</v>
          </cell>
          <cell r="F8029">
            <v>128</v>
          </cell>
          <cell r="G8029">
            <v>1012</v>
          </cell>
          <cell r="H8029">
            <v>0</v>
          </cell>
          <cell r="I8029">
            <v>168</v>
          </cell>
          <cell r="J8029">
            <v>36</v>
          </cell>
          <cell r="K8029">
            <v>96</v>
          </cell>
        </row>
        <row r="8030">
          <cell r="A8030">
            <v>1990</v>
          </cell>
          <cell r="B8030" t="str">
            <v>202</v>
          </cell>
          <cell r="C8030" t="str">
            <v>CAMPBELL RIVER</v>
          </cell>
          <cell r="D8030" t="str">
            <v>2</v>
          </cell>
          <cell r="E8030" t="str">
            <v>9</v>
          </cell>
          <cell r="F8030">
            <v>2</v>
          </cell>
          <cell r="G8030">
            <v>2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</row>
        <row r="8031">
          <cell r="A8031">
            <v>1990</v>
          </cell>
          <cell r="B8031" t="str">
            <v>205</v>
          </cell>
          <cell r="C8031" t="str">
            <v>LYNN CREEK</v>
          </cell>
          <cell r="D8031" t="str">
            <v>2</v>
          </cell>
          <cell r="E8031" t="str">
            <v>2</v>
          </cell>
          <cell r="F8031">
            <v>40</v>
          </cell>
          <cell r="G8031">
            <v>144</v>
          </cell>
          <cell r="H8031">
            <v>0</v>
          </cell>
          <cell r="I8031">
            <v>48</v>
          </cell>
          <cell r="J8031">
            <v>4</v>
          </cell>
          <cell r="K8031">
            <v>4</v>
          </cell>
        </row>
        <row r="8032">
          <cell r="A8032">
            <v>1990</v>
          </cell>
          <cell r="B8032" t="str">
            <v>206</v>
          </cell>
          <cell r="C8032" t="str">
            <v>MCNAB CREEK</v>
          </cell>
          <cell r="D8032" t="str">
            <v>2</v>
          </cell>
          <cell r="E8032" t="str">
            <v>2</v>
          </cell>
          <cell r="F8032">
            <v>8</v>
          </cell>
          <cell r="G8032">
            <v>12</v>
          </cell>
          <cell r="H8032">
            <v>0</v>
          </cell>
          <cell r="I8032">
            <v>4</v>
          </cell>
          <cell r="J8032">
            <v>0</v>
          </cell>
          <cell r="K8032">
            <v>0</v>
          </cell>
        </row>
        <row r="8033">
          <cell r="A8033">
            <v>1990</v>
          </cell>
          <cell r="B8033" t="str">
            <v>207</v>
          </cell>
          <cell r="C8033" t="str">
            <v>MAMQUAM RIVER</v>
          </cell>
          <cell r="D8033" t="str">
            <v>2</v>
          </cell>
          <cell r="E8033" t="str">
            <v>2</v>
          </cell>
          <cell r="F8033">
            <v>40</v>
          </cell>
          <cell r="G8033">
            <v>268</v>
          </cell>
          <cell r="H8033">
            <v>0</v>
          </cell>
          <cell r="I8033">
            <v>56</v>
          </cell>
          <cell r="J8033">
            <v>4</v>
          </cell>
          <cell r="K8033">
            <v>0</v>
          </cell>
        </row>
        <row r="8034">
          <cell r="A8034">
            <v>1990</v>
          </cell>
          <cell r="B8034" t="str">
            <v>210</v>
          </cell>
          <cell r="C8034" t="str">
            <v>MORRIS CREEK</v>
          </cell>
          <cell r="D8034" t="str">
            <v>2</v>
          </cell>
          <cell r="E8034" t="str">
            <v>2</v>
          </cell>
          <cell r="F8034">
            <v>12</v>
          </cell>
          <cell r="G8034">
            <v>32</v>
          </cell>
          <cell r="H8034">
            <v>0</v>
          </cell>
          <cell r="I8034">
            <v>48</v>
          </cell>
          <cell r="J8034">
            <v>0</v>
          </cell>
          <cell r="K8034">
            <v>0</v>
          </cell>
        </row>
        <row r="8035">
          <cell r="A8035">
            <v>1990</v>
          </cell>
          <cell r="B8035" t="str">
            <v>210</v>
          </cell>
          <cell r="C8035" t="str">
            <v>MORRIS CREEK</v>
          </cell>
          <cell r="D8035" t="str">
            <v>2</v>
          </cell>
          <cell r="E8035" t="str">
            <v>6</v>
          </cell>
          <cell r="F8035">
            <v>8</v>
          </cell>
          <cell r="G8035">
            <v>23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</row>
        <row r="8036">
          <cell r="A8036">
            <v>1990</v>
          </cell>
          <cell r="B8036" t="str">
            <v>210</v>
          </cell>
          <cell r="C8036" t="str">
            <v>MORRIS CREEK</v>
          </cell>
          <cell r="D8036" t="str">
            <v>2</v>
          </cell>
          <cell r="E8036" t="str">
            <v>9</v>
          </cell>
          <cell r="F8036">
            <v>2</v>
          </cell>
          <cell r="G8036">
            <v>7</v>
          </cell>
          <cell r="H8036">
            <v>0</v>
          </cell>
          <cell r="I8036">
            <v>0</v>
          </cell>
          <cell r="J8036">
            <v>0</v>
          </cell>
          <cell r="K8036">
            <v>0</v>
          </cell>
        </row>
        <row r="8037">
          <cell r="A8037">
            <v>1990</v>
          </cell>
          <cell r="B8037" t="str">
            <v>211</v>
          </cell>
          <cell r="C8037" t="str">
            <v>NAHATLATCH RIVER</v>
          </cell>
          <cell r="D8037" t="str">
            <v>2</v>
          </cell>
          <cell r="E8037" t="str">
            <v>1</v>
          </cell>
          <cell r="F8037">
            <v>5</v>
          </cell>
          <cell r="G8037">
            <v>5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</row>
        <row r="8038">
          <cell r="A8038">
            <v>1990</v>
          </cell>
          <cell r="B8038" t="str">
            <v>211</v>
          </cell>
          <cell r="C8038" t="str">
            <v>NAHATLATCH RIVER</v>
          </cell>
          <cell r="D8038" t="str">
            <v>2</v>
          </cell>
          <cell r="E8038" t="str">
            <v>2</v>
          </cell>
          <cell r="F8038">
            <v>36</v>
          </cell>
          <cell r="G8038">
            <v>100</v>
          </cell>
          <cell r="H8038">
            <v>0</v>
          </cell>
          <cell r="I8038">
            <v>44</v>
          </cell>
          <cell r="J8038">
            <v>0</v>
          </cell>
          <cell r="K8038">
            <v>0</v>
          </cell>
        </row>
        <row r="8039">
          <cell r="A8039">
            <v>1990</v>
          </cell>
          <cell r="B8039" t="str">
            <v>211</v>
          </cell>
          <cell r="C8039" t="str">
            <v>NAHATLATCH RIVER</v>
          </cell>
          <cell r="D8039" t="str">
            <v>2</v>
          </cell>
          <cell r="E8039" t="str">
            <v>3</v>
          </cell>
          <cell r="F8039">
            <v>3</v>
          </cell>
          <cell r="G8039">
            <v>20</v>
          </cell>
          <cell r="H8039">
            <v>0</v>
          </cell>
          <cell r="I8039">
            <v>20</v>
          </cell>
          <cell r="J8039">
            <v>0</v>
          </cell>
          <cell r="K8039">
            <v>0</v>
          </cell>
        </row>
        <row r="8040">
          <cell r="A8040">
            <v>1990</v>
          </cell>
          <cell r="B8040" t="str">
            <v>211</v>
          </cell>
          <cell r="C8040" t="str">
            <v>NAHATLATCH RIVER</v>
          </cell>
          <cell r="D8040" t="str">
            <v>2</v>
          </cell>
          <cell r="E8040" t="str">
            <v>7</v>
          </cell>
          <cell r="F8040">
            <v>4</v>
          </cell>
          <cell r="G8040">
            <v>4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</row>
        <row r="8041">
          <cell r="A8041">
            <v>1990</v>
          </cell>
          <cell r="B8041" t="str">
            <v>213</v>
          </cell>
          <cell r="C8041" t="str">
            <v>NICOMEKL RIVER</v>
          </cell>
          <cell r="D8041" t="str">
            <v>2</v>
          </cell>
          <cell r="E8041" t="str">
            <v>2</v>
          </cell>
          <cell r="F8041">
            <v>104</v>
          </cell>
          <cell r="G8041">
            <v>896</v>
          </cell>
          <cell r="H8041">
            <v>0</v>
          </cell>
          <cell r="I8041">
            <v>32</v>
          </cell>
          <cell r="J8041">
            <v>24</v>
          </cell>
          <cell r="K8041">
            <v>8</v>
          </cell>
        </row>
        <row r="8042">
          <cell r="A8042">
            <v>1990</v>
          </cell>
          <cell r="B8042" t="str">
            <v>215</v>
          </cell>
          <cell r="C8042" t="str">
            <v>NORRISH CREEK</v>
          </cell>
          <cell r="D8042" t="str">
            <v>2</v>
          </cell>
          <cell r="E8042" t="str">
            <v>2</v>
          </cell>
          <cell r="F8042">
            <v>44</v>
          </cell>
          <cell r="G8042">
            <v>196</v>
          </cell>
          <cell r="H8042">
            <v>0</v>
          </cell>
          <cell r="I8042">
            <v>68</v>
          </cell>
          <cell r="J8042">
            <v>8</v>
          </cell>
          <cell r="K8042">
            <v>0</v>
          </cell>
        </row>
        <row r="8043">
          <cell r="A8043">
            <v>1990</v>
          </cell>
          <cell r="B8043" t="str">
            <v>216</v>
          </cell>
          <cell r="C8043" t="str">
            <v>NORTH ALOUETTE RIVER</v>
          </cell>
          <cell r="D8043" t="str">
            <v>2</v>
          </cell>
          <cell r="E8043" t="str">
            <v>2</v>
          </cell>
          <cell r="F8043">
            <v>4</v>
          </cell>
          <cell r="G8043">
            <v>8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</row>
        <row r="8044">
          <cell r="A8044">
            <v>1990</v>
          </cell>
          <cell r="B8044" t="str">
            <v>219</v>
          </cell>
          <cell r="C8044" t="str">
            <v>PITT RIVER</v>
          </cell>
          <cell r="D8044" t="str">
            <v>2</v>
          </cell>
          <cell r="E8044" t="str">
            <v>2</v>
          </cell>
          <cell r="F8044">
            <v>16</v>
          </cell>
          <cell r="G8044">
            <v>108</v>
          </cell>
          <cell r="H8044">
            <v>0</v>
          </cell>
          <cell r="I8044">
            <v>52</v>
          </cell>
          <cell r="J8044">
            <v>0</v>
          </cell>
          <cell r="K8044">
            <v>0</v>
          </cell>
        </row>
        <row r="8045">
          <cell r="A8045">
            <v>1990</v>
          </cell>
          <cell r="B8045" t="str">
            <v>221</v>
          </cell>
          <cell r="C8045" t="str">
            <v>QUATAM RIVER</v>
          </cell>
          <cell r="D8045" t="str">
            <v>2</v>
          </cell>
          <cell r="E8045" t="str">
            <v>1</v>
          </cell>
          <cell r="F8045">
            <v>5</v>
          </cell>
          <cell r="G8045">
            <v>9</v>
          </cell>
          <cell r="H8045">
            <v>0</v>
          </cell>
          <cell r="I8045">
            <v>5</v>
          </cell>
          <cell r="J8045">
            <v>0</v>
          </cell>
          <cell r="K8045">
            <v>0</v>
          </cell>
        </row>
        <row r="8046">
          <cell r="A8046">
            <v>1990</v>
          </cell>
          <cell r="B8046" t="str">
            <v>222</v>
          </cell>
          <cell r="C8046" t="str">
            <v>RAINY RIVER</v>
          </cell>
          <cell r="D8046" t="str">
            <v>2</v>
          </cell>
          <cell r="E8046" t="str">
            <v>2</v>
          </cell>
          <cell r="F8046">
            <v>28</v>
          </cell>
          <cell r="G8046">
            <v>276</v>
          </cell>
          <cell r="H8046">
            <v>0</v>
          </cell>
          <cell r="I8046">
            <v>68</v>
          </cell>
          <cell r="J8046">
            <v>0</v>
          </cell>
          <cell r="K8046">
            <v>0</v>
          </cell>
        </row>
        <row r="8047">
          <cell r="A8047">
            <v>1990</v>
          </cell>
          <cell r="B8047" t="str">
            <v>223</v>
          </cell>
          <cell r="C8047" t="str">
            <v>ROBERTS CREEK</v>
          </cell>
          <cell r="D8047" t="str">
            <v>2</v>
          </cell>
          <cell r="E8047" t="str">
            <v>2</v>
          </cell>
          <cell r="F8047">
            <v>4</v>
          </cell>
          <cell r="G8047">
            <v>40</v>
          </cell>
          <cell r="H8047">
            <v>0</v>
          </cell>
          <cell r="I8047">
            <v>4</v>
          </cell>
          <cell r="J8047">
            <v>0</v>
          </cell>
          <cell r="K8047">
            <v>0</v>
          </cell>
        </row>
        <row r="8048">
          <cell r="A8048">
            <v>1990</v>
          </cell>
          <cell r="B8048" t="str">
            <v>225</v>
          </cell>
          <cell r="C8048" t="str">
            <v>SALMON RIVER</v>
          </cell>
          <cell r="D8048" t="str">
            <v>2</v>
          </cell>
          <cell r="E8048" t="str">
            <v>0</v>
          </cell>
          <cell r="F8048">
            <v>8</v>
          </cell>
          <cell r="G8048">
            <v>14</v>
          </cell>
          <cell r="H8048">
            <v>0</v>
          </cell>
          <cell r="I8048">
            <v>2</v>
          </cell>
          <cell r="J8048">
            <v>0</v>
          </cell>
          <cell r="K8048">
            <v>0</v>
          </cell>
        </row>
        <row r="8049">
          <cell r="A8049">
            <v>1990</v>
          </cell>
          <cell r="B8049" t="str">
            <v>225</v>
          </cell>
          <cell r="C8049" t="str">
            <v>SALMON RIVER</v>
          </cell>
          <cell r="D8049" t="str">
            <v>2</v>
          </cell>
          <cell r="E8049" t="str">
            <v>1</v>
          </cell>
          <cell r="F8049">
            <v>19</v>
          </cell>
          <cell r="G8049">
            <v>47</v>
          </cell>
          <cell r="H8049">
            <v>0</v>
          </cell>
          <cell r="I8049">
            <v>33</v>
          </cell>
          <cell r="J8049">
            <v>0</v>
          </cell>
          <cell r="K8049">
            <v>0</v>
          </cell>
        </row>
        <row r="8050">
          <cell r="A8050">
            <v>1990</v>
          </cell>
          <cell r="B8050" t="str">
            <v>225</v>
          </cell>
          <cell r="C8050" t="str">
            <v>SALMON RIVER</v>
          </cell>
          <cell r="D8050" t="str">
            <v>2</v>
          </cell>
          <cell r="E8050" t="str">
            <v>2</v>
          </cell>
          <cell r="F8050">
            <v>8</v>
          </cell>
          <cell r="G8050">
            <v>60</v>
          </cell>
          <cell r="H8050">
            <v>0</v>
          </cell>
          <cell r="I8050">
            <v>36</v>
          </cell>
          <cell r="J8050">
            <v>0</v>
          </cell>
          <cell r="K8050">
            <v>0</v>
          </cell>
        </row>
        <row r="8051">
          <cell r="A8051">
            <v>1990</v>
          </cell>
          <cell r="B8051" t="str">
            <v>225</v>
          </cell>
          <cell r="C8051" t="str">
            <v>SALMON RIVER</v>
          </cell>
          <cell r="D8051" t="str">
            <v>2</v>
          </cell>
          <cell r="E8051" t="str">
            <v>6</v>
          </cell>
          <cell r="F8051">
            <v>12</v>
          </cell>
          <cell r="G8051">
            <v>12</v>
          </cell>
          <cell r="H8051">
            <v>0</v>
          </cell>
          <cell r="I8051">
            <v>8</v>
          </cell>
          <cell r="J8051">
            <v>0</v>
          </cell>
          <cell r="K8051">
            <v>0</v>
          </cell>
        </row>
        <row r="8052">
          <cell r="A8052">
            <v>1990</v>
          </cell>
          <cell r="B8052" t="str">
            <v>226</v>
          </cell>
          <cell r="C8052" t="str">
            <v>SECHELT CREEK</v>
          </cell>
          <cell r="D8052" t="str">
            <v>2</v>
          </cell>
          <cell r="E8052" t="str">
            <v>2</v>
          </cell>
          <cell r="F8052">
            <v>8</v>
          </cell>
          <cell r="G8052">
            <v>28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</row>
        <row r="8053">
          <cell r="A8053">
            <v>1990</v>
          </cell>
          <cell r="B8053" t="str">
            <v>227</v>
          </cell>
          <cell r="C8053" t="str">
            <v>SERPENTINE RIVER</v>
          </cell>
          <cell r="D8053" t="str">
            <v>2</v>
          </cell>
          <cell r="E8053" t="str">
            <v>2</v>
          </cell>
          <cell r="F8053">
            <v>8</v>
          </cell>
          <cell r="G8053">
            <v>32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</row>
        <row r="8054">
          <cell r="A8054">
            <v>1990</v>
          </cell>
          <cell r="B8054" t="str">
            <v>228</v>
          </cell>
          <cell r="C8054" t="str">
            <v>SEYMOUR RIVER</v>
          </cell>
          <cell r="D8054" t="str">
            <v>2</v>
          </cell>
          <cell r="E8054" t="str">
            <v>1</v>
          </cell>
          <cell r="F8054">
            <v>19</v>
          </cell>
          <cell r="G8054">
            <v>24</v>
          </cell>
          <cell r="H8054">
            <v>0</v>
          </cell>
          <cell r="I8054">
            <v>9</v>
          </cell>
          <cell r="J8054">
            <v>0</v>
          </cell>
          <cell r="K8054">
            <v>0</v>
          </cell>
        </row>
        <row r="8055">
          <cell r="A8055">
            <v>1990</v>
          </cell>
          <cell r="B8055" t="str">
            <v>228</v>
          </cell>
          <cell r="C8055" t="str">
            <v>SEYMOUR RIVER</v>
          </cell>
          <cell r="D8055" t="str">
            <v>2</v>
          </cell>
          <cell r="E8055" t="str">
            <v>2</v>
          </cell>
          <cell r="F8055">
            <v>724</v>
          </cell>
          <cell r="G8055">
            <v>5719</v>
          </cell>
          <cell r="H8055">
            <v>4</v>
          </cell>
          <cell r="I8055">
            <v>1200</v>
          </cell>
          <cell r="J8055">
            <v>224</v>
          </cell>
          <cell r="K8055">
            <v>956</v>
          </cell>
        </row>
        <row r="8056">
          <cell r="A8056">
            <v>1990</v>
          </cell>
          <cell r="B8056" t="str">
            <v>228</v>
          </cell>
          <cell r="C8056" t="str">
            <v>SEYMOUR RIVER</v>
          </cell>
          <cell r="D8056" t="str">
            <v>2</v>
          </cell>
          <cell r="E8056" t="str">
            <v>5</v>
          </cell>
          <cell r="F8056">
            <v>3</v>
          </cell>
          <cell r="G8056">
            <v>3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</row>
        <row r="8057">
          <cell r="A8057">
            <v>1990</v>
          </cell>
          <cell r="B8057" t="str">
            <v>228</v>
          </cell>
          <cell r="C8057" t="str">
            <v>SEYMOUR RIVER</v>
          </cell>
          <cell r="D8057" t="str">
            <v>2</v>
          </cell>
          <cell r="E8057" t="str">
            <v>9</v>
          </cell>
          <cell r="F8057">
            <v>2</v>
          </cell>
          <cell r="G8057">
            <v>7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</row>
        <row r="8058">
          <cell r="A8058">
            <v>1990</v>
          </cell>
          <cell r="B8058" t="str">
            <v>230</v>
          </cell>
          <cell r="C8058" t="str">
            <v>SILVERHOPE CREEK</v>
          </cell>
          <cell r="D8058" t="str">
            <v>2</v>
          </cell>
          <cell r="E8058" t="str">
            <v>1</v>
          </cell>
          <cell r="F8058">
            <v>5</v>
          </cell>
          <cell r="G8058">
            <v>9</v>
          </cell>
          <cell r="H8058">
            <v>0</v>
          </cell>
          <cell r="I8058">
            <v>5</v>
          </cell>
          <cell r="J8058">
            <v>0</v>
          </cell>
          <cell r="K8058">
            <v>0</v>
          </cell>
        </row>
        <row r="8059">
          <cell r="A8059">
            <v>1990</v>
          </cell>
          <cell r="B8059" t="str">
            <v>230</v>
          </cell>
          <cell r="C8059" t="str">
            <v>SILVERHOPE CREEK</v>
          </cell>
          <cell r="D8059" t="str">
            <v>2</v>
          </cell>
          <cell r="E8059" t="str">
            <v>2</v>
          </cell>
          <cell r="F8059">
            <v>100</v>
          </cell>
          <cell r="G8059">
            <v>204</v>
          </cell>
          <cell r="H8059">
            <v>0</v>
          </cell>
          <cell r="I8059">
            <v>48</v>
          </cell>
          <cell r="J8059">
            <v>0</v>
          </cell>
          <cell r="K8059">
            <v>20</v>
          </cell>
        </row>
        <row r="8060">
          <cell r="A8060">
            <v>1990</v>
          </cell>
          <cell r="B8060" t="str">
            <v>234</v>
          </cell>
          <cell r="C8060" t="str">
            <v>SPUZZUM CREEK</v>
          </cell>
          <cell r="D8060" t="str">
            <v>2</v>
          </cell>
          <cell r="E8060" t="str">
            <v>2</v>
          </cell>
          <cell r="F8060">
            <v>4</v>
          </cell>
          <cell r="G8060">
            <v>12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</row>
        <row r="8061">
          <cell r="A8061">
            <v>1990</v>
          </cell>
          <cell r="B8061" t="str">
            <v>235</v>
          </cell>
          <cell r="C8061" t="str">
            <v>SQUAMISH RIVER</v>
          </cell>
          <cell r="D8061" t="str">
            <v>2</v>
          </cell>
          <cell r="E8061" t="str">
            <v>0</v>
          </cell>
          <cell r="F8061">
            <v>4</v>
          </cell>
          <cell r="G8061">
            <v>14</v>
          </cell>
          <cell r="H8061">
            <v>0</v>
          </cell>
          <cell r="I8061">
            <v>4</v>
          </cell>
          <cell r="J8061">
            <v>0</v>
          </cell>
          <cell r="K8061">
            <v>0</v>
          </cell>
        </row>
        <row r="8062">
          <cell r="A8062">
            <v>1990</v>
          </cell>
          <cell r="B8062" t="str">
            <v>235</v>
          </cell>
          <cell r="C8062" t="str">
            <v>SQUAMISH RIVER</v>
          </cell>
          <cell r="D8062" t="str">
            <v>2</v>
          </cell>
          <cell r="E8062" t="str">
            <v>1</v>
          </cell>
          <cell r="F8062">
            <v>19</v>
          </cell>
          <cell r="G8062">
            <v>57</v>
          </cell>
          <cell r="H8062">
            <v>0</v>
          </cell>
          <cell r="I8062">
            <v>33</v>
          </cell>
          <cell r="J8062">
            <v>0</v>
          </cell>
          <cell r="K8062">
            <v>5</v>
          </cell>
        </row>
        <row r="8063">
          <cell r="A8063">
            <v>1990</v>
          </cell>
          <cell r="B8063" t="str">
            <v>235</v>
          </cell>
          <cell r="C8063" t="str">
            <v>SQUAMISH RIVER</v>
          </cell>
          <cell r="D8063" t="str">
            <v>2</v>
          </cell>
          <cell r="E8063" t="str">
            <v>2</v>
          </cell>
          <cell r="F8063">
            <v>524</v>
          </cell>
          <cell r="G8063">
            <v>1584</v>
          </cell>
          <cell r="H8063">
            <v>24</v>
          </cell>
          <cell r="I8063">
            <v>532</v>
          </cell>
          <cell r="J8063">
            <v>32</v>
          </cell>
          <cell r="K8063">
            <v>12</v>
          </cell>
        </row>
        <row r="8064">
          <cell r="A8064">
            <v>1990</v>
          </cell>
          <cell r="B8064" t="str">
            <v>235</v>
          </cell>
          <cell r="C8064" t="str">
            <v>SQUAMISH RIVER</v>
          </cell>
          <cell r="D8064" t="str">
            <v>2</v>
          </cell>
          <cell r="E8064" t="str">
            <v>4</v>
          </cell>
          <cell r="F8064">
            <v>5</v>
          </cell>
          <cell r="G8064">
            <v>5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</row>
        <row r="8065">
          <cell r="A8065">
            <v>1990</v>
          </cell>
          <cell r="B8065" t="str">
            <v>235</v>
          </cell>
          <cell r="C8065" t="str">
            <v>SQUAMISH RIVER</v>
          </cell>
          <cell r="D8065" t="str">
            <v>2</v>
          </cell>
          <cell r="E8065" t="str">
            <v>8</v>
          </cell>
          <cell r="F8065">
            <v>7</v>
          </cell>
          <cell r="G8065">
            <v>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</row>
        <row r="8066">
          <cell r="A8066">
            <v>1990</v>
          </cell>
          <cell r="B8066" t="str">
            <v>235</v>
          </cell>
          <cell r="C8066" t="str">
            <v>SQUAMISH RIVER</v>
          </cell>
          <cell r="D8066" t="str">
            <v>2</v>
          </cell>
          <cell r="E8066" t="str">
            <v>9</v>
          </cell>
          <cell r="F8066">
            <v>10</v>
          </cell>
          <cell r="G8066">
            <v>37</v>
          </cell>
          <cell r="H8066">
            <v>0</v>
          </cell>
          <cell r="I8066">
            <v>12</v>
          </cell>
          <cell r="J8066">
            <v>0</v>
          </cell>
          <cell r="K8066">
            <v>10</v>
          </cell>
        </row>
        <row r="8067">
          <cell r="A8067">
            <v>1990</v>
          </cell>
          <cell r="B8067" t="str">
            <v>236</v>
          </cell>
          <cell r="C8067" t="str">
            <v>STAVE RIVER</v>
          </cell>
          <cell r="D8067" t="str">
            <v>2</v>
          </cell>
          <cell r="E8067" t="str">
            <v>0</v>
          </cell>
          <cell r="F8067">
            <v>2</v>
          </cell>
          <cell r="G8067">
            <v>2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</row>
        <row r="8068">
          <cell r="A8068">
            <v>1990</v>
          </cell>
          <cell r="B8068" t="str">
            <v>236</v>
          </cell>
          <cell r="C8068" t="str">
            <v>STAVE RIVER</v>
          </cell>
          <cell r="D8068" t="str">
            <v>2</v>
          </cell>
          <cell r="E8068" t="str">
            <v>2</v>
          </cell>
          <cell r="F8068">
            <v>36</v>
          </cell>
          <cell r="G8068">
            <v>268</v>
          </cell>
          <cell r="H8068">
            <v>0</v>
          </cell>
          <cell r="I8068">
            <v>0</v>
          </cell>
          <cell r="J8068">
            <v>4</v>
          </cell>
          <cell r="K8068">
            <v>28</v>
          </cell>
        </row>
        <row r="8069">
          <cell r="A8069">
            <v>1990</v>
          </cell>
          <cell r="B8069" t="str">
            <v>238</v>
          </cell>
          <cell r="C8069" t="str">
            <v>SUMAS RIVER</v>
          </cell>
          <cell r="D8069" t="str">
            <v>2</v>
          </cell>
          <cell r="E8069" t="str">
            <v>2</v>
          </cell>
          <cell r="F8069">
            <v>28</v>
          </cell>
          <cell r="G8069">
            <v>376</v>
          </cell>
          <cell r="H8069">
            <v>0</v>
          </cell>
          <cell r="I8069">
            <v>0</v>
          </cell>
          <cell r="J8069">
            <v>8</v>
          </cell>
          <cell r="K8069">
            <v>12</v>
          </cell>
        </row>
        <row r="8070">
          <cell r="A8070">
            <v>1990</v>
          </cell>
          <cell r="B8070" t="str">
            <v>244</v>
          </cell>
          <cell r="C8070" t="str">
            <v>VANCOUVER RIVER</v>
          </cell>
          <cell r="D8070" t="str">
            <v>2</v>
          </cell>
          <cell r="E8070" t="str">
            <v>2</v>
          </cell>
          <cell r="F8070">
            <v>4</v>
          </cell>
          <cell r="G8070">
            <v>4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</row>
        <row r="8071">
          <cell r="A8071">
            <v>1990</v>
          </cell>
          <cell r="B8071" t="str">
            <v>246</v>
          </cell>
          <cell r="C8071" t="str">
            <v>WEAVER CREEK</v>
          </cell>
          <cell r="D8071" t="str">
            <v>2</v>
          </cell>
          <cell r="E8071" t="str">
            <v>2</v>
          </cell>
          <cell r="F8071">
            <v>28</v>
          </cell>
          <cell r="G8071">
            <v>72</v>
          </cell>
          <cell r="H8071">
            <v>0</v>
          </cell>
          <cell r="I8071">
            <v>16</v>
          </cell>
          <cell r="J8071">
            <v>0</v>
          </cell>
          <cell r="K8071">
            <v>0</v>
          </cell>
        </row>
        <row r="8072">
          <cell r="A8072">
            <v>1990</v>
          </cell>
          <cell r="B8072" t="str">
            <v>248</v>
          </cell>
          <cell r="C8072" t="str">
            <v>WHONOCK CREEK</v>
          </cell>
          <cell r="D8072" t="str">
            <v>2</v>
          </cell>
          <cell r="E8072" t="str">
            <v>2</v>
          </cell>
          <cell r="F8072">
            <v>4</v>
          </cell>
          <cell r="G8072">
            <v>4</v>
          </cell>
          <cell r="H8072">
            <v>0</v>
          </cell>
          <cell r="I8072">
            <v>4</v>
          </cell>
          <cell r="J8072">
            <v>0</v>
          </cell>
          <cell r="K8072">
            <v>0</v>
          </cell>
        </row>
        <row r="8073">
          <cell r="A8073">
            <v>1990</v>
          </cell>
          <cell r="B8073" t="str">
            <v>254</v>
          </cell>
          <cell r="C8073" t="str">
            <v>MCNAIR CREEK</v>
          </cell>
          <cell r="D8073" t="str">
            <v>2</v>
          </cell>
          <cell r="E8073" t="str">
            <v>2</v>
          </cell>
          <cell r="F8073">
            <v>4</v>
          </cell>
          <cell r="G8073">
            <v>40</v>
          </cell>
          <cell r="H8073">
            <v>0</v>
          </cell>
          <cell r="I8073">
            <v>12</v>
          </cell>
          <cell r="J8073">
            <v>0</v>
          </cell>
          <cell r="K8073">
            <v>0</v>
          </cell>
        </row>
        <row r="8074">
          <cell r="A8074">
            <v>1990</v>
          </cell>
          <cell r="B8074" t="str">
            <v>275</v>
          </cell>
          <cell r="C8074" t="str">
            <v>NICOLA RIVER</v>
          </cell>
          <cell r="D8074" t="str">
            <v>3</v>
          </cell>
          <cell r="E8074" t="str">
            <v>2</v>
          </cell>
          <cell r="F8074">
            <v>8</v>
          </cell>
          <cell r="G8074">
            <v>44</v>
          </cell>
          <cell r="H8074">
            <v>0</v>
          </cell>
          <cell r="I8074">
            <v>4</v>
          </cell>
          <cell r="J8074">
            <v>0</v>
          </cell>
          <cell r="K8074">
            <v>0</v>
          </cell>
        </row>
        <row r="8075">
          <cell r="A8075">
            <v>1990</v>
          </cell>
          <cell r="B8075" t="str">
            <v>275</v>
          </cell>
          <cell r="C8075" t="str">
            <v>NICOLA RIVER</v>
          </cell>
          <cell r="D8075" t="str">
            <v>3</v>
          </cell>
          <cell r="E8075" t="str">
            <v>3</v>
          </cell>
          <cell r="F8075">
            <v>3</v>
          </cell>
          <cell r="G8075">
            <v>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</row>
        <row r="8076">
          <cell r="A8076">
            <v>1990</v>
          </cell>
          <cell r="B8076" t="str">
            <v>276</v>
          </cell>
          <cell r="C8076" t="str">
            <v>SETON RIVER</v>
          </cell>
          <cell r="D8076" t="str">
            <v>3</v>
          </cell>
          <cell r="E8076" t="str">
            <v>3</v>
          </cell>
          <cell r="F8076">
            <v>3</v>
          </cell>
          <cell r="G8076">
            <v>3</v>
          </cell>
          <cell r="H8076">
            <v>0</v>
          </cell>
          <cell r="I8076">
            <v>3</v>
          </cell>
          <cell r="J8076">
            <v>0</v>
          </cell>
          <cell r="K8076">
            <v>0</v>
          </cell>
        </row>
        <row r="8077">
          <cell r="A8077">
            <v>1990</v>
          </cell>
          <cell r="B8077" t="str">
            <v>277</v>
          </cell>
          <cell r="C8077" t="str">
            <v>STEIN RIVER</v>
          </cell>
          <cell r="D8077" t="str">
            <v>3</v>
          </cell>
          <cell r="E8077" t="str">
            <v>2</v>
          </cell>
          <cell r="F8077">
            <v>4</v>
          </cell>
          <cell r="G8077">
            <v>16</v>
          </cell>
          <cell r="H8077">
            <v>0</v>
          </cell>
          <cell r="I8077">
            <v>4</v>
          </cell>
          <cell r="J8077">
            <v>0</v>
          </cell>
          <cell r="K8077">
            <v>0</v>
          </cell>
        </row>
        <row r="8078">
          <cell r="A8078">
            <v>1990</v>
          </cell>
          <cell r="B8078" t="str">
            <v>278</v>
          </cell>
          <cell r="C8078" t="str">
            <v>THOMPSON RIVER</v>
          </cell>
          <cell r="D8078" t="str">
            <v>3</v>
          </cell>
          <cell r="E8078" t="str">
            <v>0</v>
          </cell>
          <cell r="F8078">
            <v>143</v>
          </cell>
          <cell r="G8078">
            <v>943</v>
          </cell>
          <cell r="H8078">
            <v>0</v>
          </cell>
          <cell r="I8078">
            <v>863</v>
          </cell>
          <cell r="J8078">
            <v>2</v>
          </cell>
          <cell r="K8078">
            <v>12</v>
          </cell>
        </row>
        <row r="8079">
          <cell r="A8079">
            <v>1990</v>
          </cell>
          <cell r="B8079" t="str">
            <v>278</v>
          </cell>
          <cell r="C8079" t="str">
            <v>THOMPSON RIVER</v>
          </cell>
          <cell r="D8079" t="str">
            <v>3</v>
          </cell>
          <cell r="E8079" t="str">
            <v>1</v>
          </cell>
          <cell r="F8079">
            <v>90</v>
          </cell>
          <cell r="G8079">
            <v>383</v>
          </cell>
          <cell r="H8079">
            <v>0</v>
          </cell>
          <cell r="I8079">
            <v>175</v>
          </cell>
          <cell r="J8079">
            <v>0</v>
          </cell>
          <cell r="K8079">
            <v>0</v>
          </cell>
        </row>
        <row r="8080">
          <cell r="A8080">
            <v>1990</v>
          </cell>
          <cell r="B8080" t="str">
            <v>278</v>
          </cell>
          <cell r="C8080" t="str">
            <v>THOMPSON RIVER</v>
          </cell>
          <cell r="D8080" t="str">
            <v>3</v>
          </cell>
          <cell r="E8080" t="str">
            <v>2</v>
          </cell>
          <cell r="F8080">
            <v>644</v>
          </cell>
          <cell r="G8080">
            <v>3235</v>
          </cell>
          <cell r="H8080">
            <v>0</v>
          </cell>
          <cell r="I8080">
            <v>1592</v>
          </cell>
          <cell r="J8080">
            <v>4</v>
          </cell>
          <cell r="K8080">
            <v>56</v>
          </cell>
        </row>
        <row r="8081">
          <cell r="A8081">
            <v>1990</v>
          </cell>
          <cell r="B8081" t="str">
            <v>278</v>
          </cell>
          <cell r="C8081" t="str">
            <v>THOMPSON RIVER</v>
          </cell>
          <cell r="D8081" t="str">
            <v>3</v>
          </cell>
          <cell r="E8081" t="str">
            <v>3</v>
          </cell>
          <cell r="F8081">
            <v>228</v>
          </cell>
          <cell r="G8081">
            <v>1240</v>
          </cell>
          <cell r="H8081">
            <v>10</v>
          </cell>
          <cell r="I8081">
            <v>545</v>
          </cell>
          <cell r="J8081">
            <v>27</v>
          </cell>
          <cell r="K8081">
            <v>17</v>
          </cell>
        </row>
        <row r="8082">
          <cell r="A8082">
            <v>1990</v>
          </cell>
          <cell r="B8082" t="str">
            <v>278</v>
          </cell>
          <cell r="C8082" t="str">
            <v>THOMPSON RIVER</v>
          </cell>
          <cell r="D8082" t="str">
            <v>3</v>
          </cell>
          <cell r="E8082" t="str">
            <v>4</v>
          </cell>
          <cell r="F8082">
            <v>10</v>
          </cell>
          <cell r="G8082">
            <v>62</v>
          </cell>
          <cell r="H8082">
            <v>0</v>
          </cell>
          <cell r="I8082">
            <v>10</v>
          </cell>
          <cell r="J8082">
            <v>0</v>
          </cell>
          <cell r="K8082">
            <v>0</v>
          </cell>
        </row>
        <row r="8083">
          <cell r="A8083">
            <v>1990</v>
          </cell>
          <cell r="B8083" t="str">
            <v>278</v>
          </cell>
          <cell r="C8083" t="str">
            <v>THOMPSON RIVER</v>
          </cell>
          <cell r="D8083" t="str">
            <v>3</v>
          </cell>
          <cell r="E8083" t="str">
            <v>5</v>
          </cell>
          <cell r="F8083">
            <v>24</v>
          </cell>
          <cell r="G8083">
            <v>126</v>
          </cell>
          <cell r="H8083">
            <v>0</v>
          </cell>
          <cell r="I8083">
            <v>31</v>
          </cell>
          <cell r="J8083">
            <v>0</v>
          </cell>
          <cell r="K8083">
            <v>0</v>
          </cell>
        </row>
        <row r="8084">
          <cell r="A8084">
            <v>1990</v>
          </cell>
          <cell r="B8084" t="str">
            <v>278</v>
          </cell>
          <cell r="C8084" t="str">
            <v>THOMPSON RIVER</v>
          </cell>
          <cell r="D8084" t="str">
            <v>3</v>
          </cell>
          <cell r="E8084" t="str">
            <v>7</v>
          </cell>
          <cell r="F8084">
            <v>11</v>
          </cell>
          <cell r="G8084">
            <v>35</v>
          </cell>
          <cell r="H8084">
            <v>0</v>
          </cell>
          <cell r="I8084">
            <v>21</v>
          </cell>
          <cell r="J8084">
            <v>0</v>
          </cell>
          <cell r="K8084">
            <v>0</v>
          </cell>
        </row>
        <row r="8085">
          <cell r="A8085">
            <v>1990</v>
          </cell>
          <cell r="B8085" t="str">
            <v>278</v>
          </cell>
          <cell r="C8085" t="str">
            <v>THOMPSON RIVER</v>
          </cell>
          <cell r="D8085" t="str">
            <v>3</v>
          </cell>
          <cell r="E8085" t="str">
            <v>8</v>
          </cell>
          <cell r="F8085">
            <v>82</v>
          </cell>
          <cell r="G8085">
            <v>397</v>
          </cell>
          <cell r="H8085">
            <v>0</v>
          </cell>
          <cell r="I8085">
            <v>202</v>
          </cell>
          <cell r="J8085">
            <v>4</v>
          </cell>
          <cell r="K8085">
            <v>4</v>
          </cell>
        </row>
        <row r="8086">
          <cell r="A8086">
            <v>1990</v>
          </cell>
          <cell r="B8086" t="str">
            <v>278</v>
          </cell>
          <cell r="C8086" t="str">
            <v>THOMPSON RIVER</v>
          </cell>
          <cell r="D8086" t="str">
            <v>3</v>
          </cell>
          <cell r="E8086" t="str">
            <v>9</v>
          </cell>
          <cell r="F8086">
            <v>42</v>
          </cell>
          <cell r="G8086">
            <v>159</v>
          </cell>
          <cell r="H8086">
            <v>0</v>
          </cell>
          <cell r="I8086">
            <v>51</v>
          </cell>
          <cell r="J8086">
            <v>0</v>
          </cell>
          <cell r="K8086">
            <v>5</v>
          </cell>
        </row>
        <row r="8087">
          <cell r="A8087">
            <v>1990</v>
          </cell>
          <cell r="B8087" t="str">
            <v>300</v>
          </cell>
          <cell r="C8087" t="str">
            <v>ATNARKO RIVER</v>
          </cell>
          <cell r="D8087" t="str">
            <v>5</v>
          </cell>
          <cell r="E8087" t="str">
            <v>0</v>
          </cell>
          <cell r="F8087">
            <v>28</v>
          </cell>
          <cell r="G8087">
            <v>95</v>
          </cell>
          <cell r="H8087">
            <v>4</v>
          </cell>
          <cell r="I8087">
            <v>56</v>
          </cell>
          <cell r="J8087">
            <v>0</v>
          </cell>
          <cell r="K8087">
            <v>0</v>
          </cell>
        </row>
        <row r="8088">
          <cell r="A8088">
            <v>1990</v>
          </cell>
          <cell r="B8088" t="str">
            <v>300</v>
          </cell>
          <cell r="C8088" t="str">
            <v>ATNARKO RIVER</v>
          </cell>
          <cell r="D8088" t="str">
            <v>5</v>
          </cell>
          <cell r="E8088" t="str">
            <v>2</v>
          </cell>
          <cell r="F8088">
            <v>56</v>
          </cell>
          <cell r="G8088">
            <v>228</v>
          </cell>
          <cell r="H8088">
            <v>8</v>
          </cell>
          <cell r="I8088">
            <v>80</v>
          </cell>
          <cell r="J8088">
            <v>20</v>
          </cell>
          <cell r="K8088">
            <v>92</v>
          </cell>
        </row>
        <row r="8089">
          <cell r="A8089">
            <v>1990</v>
          </cell>
          <cell r="B8089" t="str">
            <v>300</v>
          </cell>
          <cell r="C8089" t="str">
            <v>ATNARKO RIVER</v>
          </cell>
          <cell r="D8089" t="str">
            <v>5</v>
          </cell>
          <cell r="E8089" t="str">
            <v>3</v>
          </cell>
          <cell r="F8089">
            <v>17</v>
          </cell>
          <cell r="G8089">
            <v>58</v>
          </cell>
          <cell r="H8089">
            <v>3</v>
          </cell>
          <cell r="I8089">
            <v>10</v>
          </cell>
          <cell r="J8089">
            <v>0</v>
          </cell>
          <cell r="K8089">
            <v>0</v>
          </cell>
        </row>
        <row r="8090">
          <cell r="A8090">
            <v>1990</v>
          </cell>
          <cell r="B8090" t="str">
            <v>300</v>
          </cell>
          <cell r="C8090" t="str">
            <v>ATNARKO RIVER</v>
          </cell>
          <cell r="D8090" t="str">
            <v>5</v>
          </cell>
          <cell r="E8090" t="str">
            <v>4</v>
          </cell>
          <cell r="F8090">
            <v>5</v>
          </cell>
          <cell r="G8090">
            <v>24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</row>
        <row r="8091">
          <cell r="A8091">
            <v>1990</v>
          </cell>
          <cell r="B8091" t="str">
            <v>300</v>
          </cell>
          <cell r="C8091" t="str">
            <v>ATNARKO RIVER</v>
          </cell>
          <cell r="D8091" t="str">
            <v>5</v>
          </cell>
          <cell r="E8091" t="str">
            <v>5</v>
          </cell>
          <cell r="F8091">
            <v>80</v>
          </cell>
          <cell r="G8091">
            <v>252</v>
          </cell>
          <cell r="H8091">
            <v>24</v>
          </cell>
          <cell r="I8091">
            <v>42</v>
          </cell>
          <cell r="J8091">
            <v>0</v>
          </cell>
          <cell r="K8091">
            <v>0</v>
          </cell>
        </row>
        <row r="8092">
          <cell r="A8092">
            <v>1990</v>
          </cell>
          <cell r="B8092" t="str">
            <v>300</v>
          </cell>
          <cell r="C8092" t="str">
            <v>ATNARKO RIVER</v>
          </cell>
          <cell r="D8092" t="str">
            <v>5</v>
          </cell>
          <cell r="E8092" t="str">
            <v>7</v>
          </cell>
          <cell r="F8092">
            <v>14</v>
          </cell>
          <cell r="G8092">
            <v>46</v>
          </cell>
          <cell r="H8092">
            <v>4</v>
          </cell>
          <cell r="I8092">
            <v>25</v>
          </cell>
          <cell r="J8092">
            <v>0</v>
          </cell>
          <cell r="K8092">
            <v>4</v>
          </cell>
        </row>
        <row r="8093">
          <cell r="A8093">
            <v>1990</v>
          </cell>
          <cell r="B8093" t="str">
            <v>300</v>
          </cell>
          <cell r="C8093" t="str">
            <v>ATNARKO RIVER</v>
          </cell>
          <cell r="D8093" t="str">
            <v>5</v>
          </cell>
          <cell r="E8093" t="str">
            <v>8</v>
          </cell>
          <cell r="F8093">
            <v>7</v>
          </cell>
          <cell r="G8093">
            <v>25</v>
          </cell>
          <cell r="H8093">
            <v>4</v>
          </cell>
          <cell r="I8093">
            <v>14</v>
          </cell>
          <cell r="J8093">
            <v>0</v>
          </cell>
          <cell r="K8093">
            <v>0</v>
          </cell>
        </row>
        <row r="8094">
          <cell r="A8094">
            <v>1990</v>
          </cell>
          <cell r="B8094" t="str">
            <v>300</v>
          </cell>
          <cell r="C8094" t="str">
            <v>ATNARKO RIVER</v>
          </cell>
          <cell r="D8094" t="str">
            <v>5</v>
          </cell>
          <cell r="E8094" t="str">
            <v>9</v>
          </cell>
          <cell r="F8094">
            <v>7</v>
          </cell>
          <cell r="G8094">
            <v>17</v>
          </cell>
          <cell r="H8094">
            <v>2</v>
          </cell>
          <cell r="I8094">
            <v>7</v>
          </cell>
          <cell r="J8094">
            <v>2</v>
          </cell>
          <cell r="K8094">
            <v>0</v>
          </cell>
        </row>
        <row r="8095">
          <cell r="A8095">
            <v>1990</v>
          </cell>
          <cell r="B8095" t="str">
            <v>301</v>
          </cell>
          <cell r="C8095" t="str">
            <v>BELLA COOLA RIVER</v>
          </cell>
          <cell r="D8095" t="str">
            <v>5</v>
          </cell>
          <cell r="E8095" t="str">
            <v>0</v>
          </cell>
          <cell r="F8095">
            <v>103</v>
          </cell>
          <cell r="G8095">
            <v>537</v>
          </cell>
          <cell r="H8095">
            <v>48</v>
          </cell>
          <cell r="I8095">
            <v>255</v>
          </cell>
          <cell r="J8095">
            <v>2</v>
          </cell>
          <cell r="K8095">
            <v>4</v>
          </cell>
        </row>
        <row r="8096">
          <cell r="A8096">
            <v>1990</v>
          </cell>
          <cell r="B8096" t="str">
            <v>301</v>
          </cell>
          <cell r="C8096" t="str">
            <v>BELLA COOLA RIVER</v>
          </cell>
          <cell r="D8096" t="str">
            <v>5</v>
          </cell>
          <cell r="E8096" t="str">
            <v>2</v>
          </cell>
          <cell r="F8096">
            <v>92</v>
          </cell>
          <cell r="G8096">
            <v>392</v>
          </cell>
          <cell r="H8096">
            <v>16</v>
          </cell>
          <cell r="I8096">
            <v>92</v>
          </cell>
          <cell r="J8096">
            <v>0</v>
          </cell>
          <cell r="K8096">
            <v>4</v>
          </cell>
        </row>
        <row r="8097">
          <cell r="A8097">
            <v>1990</v>
          </cell>
          <cell r="B8097" t="str">
            <v>301</v>
          </cell>
          <cell r="C8097" t="str">
            <v>BELLA COOLA RIVER</v>
          </cell>
          <cell r="D8097" t="str">
            <v>5</v>
          </cell>
          <cell r="E8097" t="str">
            <v>3</v>
          </cell>
          <cell r="F8097">
            <v>34</v>
          </cell>
          <cell r="G8097">
            <v>181</v>
          </cell>
          <cell r="H8097">
            <v>27</v>
          </cell>
          <cell r="I8097">
            <v>112</v>
          </cell>
          <cell r="J8097">
            <v>0</v>
          </cell>
          <cell r="K8097">
            <v>0</v>
          </cell>
        </row>
        <row r="8098">
          <cell r="A8098">
            <v>1990</v>
          </cell>
          <cell r="B8098" t="str">
            <v>301</v>
          </cell>
          <cell r="C8098" t="str">
            <v>BELLA COOLA RIVER</v>
          </cell>
          <cell r="D8098" t="str">
            <v>5</v>
          </cell>
          <cell r="E8098" t="str">
            <v>4</v>
          </cell>
          <cell r="F8098">
            <v>24</v>
          </cell>
          <cell r="G8098">
            <v>157</v>
          </cell>
          <cell r="H8098">
            <v>5</v>
          </cell>
          <cell r="I8098">
            <v>0</v>
          </cell>
          <cell r="J8098">
            <v>0</v>
          </cell>
          <cell r="K8098">
            <v>0</v>
          </cell>
        </row>
        <row r="8099">
          <cell r="A8099">
            <v>1990</v>
          </cell>
          <cell r="B8099" t="str">
            <v>301</v>
          </cell>
          <cell r="C8099" t="str">
            <v>BELLA COOLA RIVER</v>
          </cell>
          <cell r="D8099" t="str">
            <v>5</v>
          </cell>
          <cell r="E8099" t="str">
            <v>5</v>
          </cell>
          <cell r="F8099">
            <v>322</v>
          </cell>
          <cell r="G8099">
            <v>1604</v>
          </cell>
          <cell r="H8099">
            <v>129</v>
          </cell>
          <cell r="I8099">
            <v>273</v>
          </cell>
          <cell r="J8099">
            <v>7</v>
          </cell>
          <cell r="K8099">
            <v>0</v>
          </cell>
        </row>
        <row r="8100">
          <cell r="A8100">
            <v>1990</v>
          </cell>
          <cell r="B8100" t="str">
            <v>301</v>
          </cell>
          <cell r="C8100" t="str">
            <v>BELLA COOLA RIVER</v>
          </cell>
          <cell r="D8100" t="str">
            <v>5</v>
          </cell>
          <cell r="E8100" t="str">
            <v>7</v>
          </cell>
          <cell r="F8100">
            <v>25</v>
          </cell>
          <cell r="G8100">
            <v>195</v>
          </cell>
          <cell r="H8100">
            <v>0</v>
          </cell>
          <cell r="I8100">
            <v>21</v>
          </cell>
          <cell r="J8100">
            <v>0</v>
          </cell>
          <cell r="K8100">
            <v>4</v>
          </cell>
        </row>
        <row r="8101">
          <cell r="A8101">
            <v>1990</v>
          </cell>
          <cell r="B8101" t="str">
            <v>301</v>
          </cell>
          <cell r="C8101" t="str">
            <v>BELLA COOLA RIVER</v>
          </cell>
          <cell r="D8101" t="str">
            <v>5</v>
          </cell>
          <cell r="E8101" t="str">
            <v>8</v>
          </cell>
          <cell r="F8101">
            <v>43</v>
          </cell>
          <cell r="G8101">
            <v>234</v>
          </cell>
          <cell r="H8101">
            <v>21</v>
          </cell>
          <cell r="I8101">
            <v>25</v>
          </cell>
          <cell r="J8101">
            <v>0</v>
          </cell>
          <cell r="K8101">
            <v>4</v>
          </cell>
        </row>
        <row r="8102">
          <cell r="A8102">
            <v>1990</v>
          </cell>
          <cell r="B8102" t="str">
            <v>301</v>
          </cell>
          <cell r="C8102" t="str">
            <v>BELLA COOLA RIVER</v>
          </cell>
          <cell r="D8102" t="str">
            <v>5</v>
          </cell>
          <cell r="E8102" t="str">
            <v>9</v>
          </cell>
          <cell r="F8102">
            <v>29</v>
          </cell>
          <cell r="G8102">
            <v>115</v>
          </cell>
          <cell r="H8102">
            <v>10</v>
          </cell>
          <cell r="I8102">
            <v>2</v>
          </cell>
          <cell r="J8102">
            <v>0</v>
          </cell>
          <cell r="K8102">
            <v>0</v>
          </cell>
        </row>
        <row r="8103">
          <cell r="A8103">
            <v>1990</v>
          </cell>
          <cell r="B8103" t="str">
            <v>303</v>
          </cell>
          <cell r="C8103" t="str">
            <v>CHILCOTIN RIVER</v>
          </cell>
          <cell r="D8103" t="str">
            <v>5</v>
          </cell>
          <cell r="E8103" t="str">
            <v>0</v>
          </cell>
          <cell r="F8103">
            <v>4</v>
          </cell>
          <cell r="G8103">
            <v>18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</row>
        <row r="8104">
          <cell r="A8104">
            <v>1990</v>
          </cell>
          <cell r="B8104" t="str">
            <v>303</v>
          </cell>
          <cell r="C8104" t="str">
            <v>CHILCOTIN RIVER</v>
          </cell>
          <cell r="D8104" t="str">
            <v>5</v>
          </cell>
          <cell r="E8104" t="str">
            <v>1</v>
          </cell>
          <cell r="F8104">
            <v>5</v>
          </cell>
          <cell r="G8104">
            <v>5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</row>
        <row r="8105">
          <cell r="A8105">
            <v>1990</v>
          </cell>
          <cell r="B8105" t="str">
            <v>303</v>
          </cell>
          <cell r="C8105" t="str">
            <v>CHILCOTIN RIVER</v>
          </cell>
          <cell r="D8105" t="str">
            <v>5</v>
          </cell>
          <cell r="E8105" t="str">
            <v>2</v>
          </cell>
          <cell r="F8105">
            <v>24</v>
          </cell>
          <cell r="G8105">
            <v>60</v>
          </cell>
          <cell r="H8105">
            <v>8</v>
          </cell>
          <cell r="I8105">
            <v>24</v>
          </cell>
          <cell r="J8105">
            <v>0</v>
          </cell>
          <cell r="K8105">
            <v>0</v>
          </cell>
        </row>
        <row r="8106">
          <cell r="A8106">
            <v>1990</v>
          </cell>
          <cell r="B8106" t="str">
            <v>303</v>
          </cell>
          <cell r="C8106" t="str">
            <v>CHILCOTIN RIVER</v>
          </cell>
          <cell r="D8106" t="str">
            <v>5</v>
          </cell>
          <cell r="E8106" t="str">
            <v>3</v>
          </cell>
          <cell r="F8106">
            <v>10</v>
          </cell>
          <cell r="G8106">
            <v>24</v>
          </cell>
          <cell r="H8106">
            <v>3</v>
          </cell>
          <cell r="I8106">
            <v>0</v>
          </cell>
          <cell r="J8106">
            <v>0</v>
          </cell>
          <cell r="K8106">
            <v>0</v>
          </cell>
        </row>
        <row r="8107">
          <cell r="A8107">
            <v>1990</v>
          </cell>
          <cell r="B8107" t="str">
            <v>303</v>
          </cell>
          <cell r="C8107" t="str">
            <v>CHILCOTIN RIVER</v>
          </cell>
          <cell r="D8107" t="str">
            <v>5</v>
          </cell>
          <cell r="E8107" t="str">
            <v>4</v>
          </cell>
          <cell r="F8107">
            <v>5</v>
          </cell>
          <cell r="G8107">
            <v>5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</row>
        <row r="8108">
          <cell r="A8108">
            <v>1990</v>
          </cell>
          <cell r="B8108" t="str">
            <v>303</v>
          </cell>
          <cell r="C8108" t="str">
            <v>CHILCOTIN RIVER</v>
          </cell>
          <cell r="D8108" t="str">
            <v>5</v>
          </cell>
          <cell r="E8108" t="str">
            <v>5</v>
          </cell>
          <cell r="F8108">
            <v>168</v>
          </cell>
          <cell r="G8108">
            <v>622</v>
          </cell>
          <cell r="H8108">
            <v>52</v>
          </cell>
          <cell r="I8108">
            <v>192</v>
          </cell>
          <cell r="J8108">
            <v>0</v>
          </cell>
          <cell r="K8108">
            <v>0</v>
          </cell>
        </row>
        <row r="8109">
          <cell r="A8109">
            <v>1990</v>
          </cell>
          <cell r="B8109" t="str">
            <v>303</v>
          </cell>
          <cell r="C8109" t="str">
            <v>CHILCOTIN RIVER</v>
          </cell>
          <cell r="D8109" t="str">
            <v>5</v>
          </cell>
          <cell r="E8109" t="str">
            <v>7</v>
          </cell>
          <cell r="F8109">
            <v>25</v>
          </cell>
          <cell r="G8109">
            <v>71</v>
          </cell>
          <cell r="H8109">
            <v>4</v>
          </cell>
          <cell r="I8109">
            <v>4</v>
          </cell>
          <cell r="J8109">
            <v>0</v>
          </cell>
          <cell r="K8109">
            <v>0</v>
          </cell>
        </row>
        <row r="8110">
          <cell r="A8110">
            <v>1990</v>
          </cell>
          <cell r="B8110" t="str">
            <v>303</v>
          </cell>
          <cell r="C8110" t="str">
            <v>CHILCOTIN RIVER</v>
          </cell>
          <cell r="D8110" t="str">
            <v>5</v>
          </cell>
          <cell r="E8110" t="str">
            <v>8</v>
          </cell>
          <cell r="F8110">
            <v>18</v>
          </cell>
          <cell r="G8110">
            <v>57</v>
          </cell>
          <cell r="H8110">
            <v>7</v>
          </cell>
          <cell r="I8110">
            <v>75</v>
          </cell>
          <cell r="J8110">
            <v>0</v>
          </cell>
          <cell r="K8110">
            <v>0</v>
          </cell>
        </row>
        <row r="8111">
          <cell r="A8111">
            <v>1990</v>
          </cell>
          <cell r="B8111" t="str">
            <v>303</v>
          </cell>
          <cell r="C8111" t="str">
            <v>CHILCOTIN RIVER</v>
          </cell>
          <cell r="D8111" t="str">
            <v>5</v>
          </cell>
          <cell r="E8111" t="str">
            <v>9</v>
          </cell>
          <cell r="F8111">
            <v>5</v>
          </cell>
          <cell r="G8111">
            <v>12</v>
          </cell>
          <cell r="H8111">
            <v>2</v>
          </cell>
          <cell r="I8111">
            <v>5</v>
          </cell>
          <cell r="J8111">
            <v>0</v>
          </cell>
          <cell r="K8111">
            <v>0</v>
          </cell>
        </row>
        <row r="8112">
          <cell r="A8112">
            <v>1990</v>
          </cell>
          <cell r="B8112" t="str">
            <v>304</v>
          </cell>
          <cell r="C8112" t="str">
            <v>CHILKO RIVER</v>
          </cell>
          <cell r="D8112" t="str">
            <v>5</v>
          </cell>
          <cell r="E8112" t="str">
            <v>2</v>
          </cell>
          <cell r="F8112">
            <v>8</v>
          </cell>
          <cell r="G8112">
            <v>16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</row>
        <row r="8113">
          <cell r="A8113">
            <v>1990</v>
          </cell>
          <cell r="B8113" t="str">
            <v>304</v>
          </cell>
          <cell r="C8113" t="str">
            <v>CHILKO RIVER</v>
          </cell>
          <cell r="D8113" t="str">
            <v>5</v>
          </cell>
          <cell r="E8113" t="str">
            <v>3</v>
          </cell>
          <cell r="F8113">
            <v>3</v>
          </cell>
          <cell r="G8113">
            <v>3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</row>
        <row r="8114">
          <cell r="A8114">
            <v>1990</v>
          </cell>
          <cell r="B8114" t="str">
            <v>304</v>
          </cell>
          <cell r="C8114" t="str">
            <v>CHILKO RIVER</v>
          </cell>
          <cell r="D8114" t="str">
            <v>5</v>
          </cell>
          <cell r="E8114" t="str">
            <v>5</v>
          </cell>
          <cell r="F8114">
            <v>7</v>
          </cell>
          <cell r="G8114">
            <v>14</v>
          </cell>
          <cell r="H8114">
            <v>0</v>
          </cell>
          <cell r="I8114">
            <v>10</v>
          </cell>
          <cell r="J8114">
            <v>0</v>
          </cell>
          <cell r="K8114">
            <v>0</v>
          </cell>
        </row>
        <row r="8115">
          <cell r="A8115">
            <v>1990</v>
          </cell>
          <cell r="B8115" t="str">
            <v>305</v>
          </cell>
          <cell r="C8115" t="str">
            <v>CHUCKWALLA RIVER</v>
          </cell>
          <cell r="D8115" t="str">
            <v>5</v>
          </cell>
          <cell r="E8115" t="str">
            <v>0</v>
          </cell>
          <cell r="F8115">
            <v>22</v>
          </cell>
          <cell r="G8115">
            <v>62</v>
          </cell>
          <cell r="H8115">
            <v>14</v>
          </cell>
          <cell r="I8115">
            <v>46</v>
          </cell>
          <cell r="J8115">
            <v>2</v>
          </cell>
          <cell r="K8115">
            <v>8</v>
          </cell>
        </row>
        <row r="8116">
          <cell r="A8116">
            <v>1990</v>
          </cell>
          <cell r="B8116" t="str">
            <v>305</v>
          </cell>
          <cell r="C8116" t="str">
            <v>CHUCKWALLA RIVER</v>
          </cell>
          <cell r="D8116" t="str">
            <v>5</v>
          </cell>
          <cell r="E8116" t="str">
            <v>1</v>
          </cell>
          <cell r="F8116">
            <v>5</v>
          </cell>
          <cell r="G8116">
            <v>24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</row>
        <row r="8117">
          <cell r="A8117">
            <v>1990</v>
          </cell>
          <cell r="B8117" t="str">
            <v>305</v>
          </cell>
          <cell r="C8117" t="str">
            <v>CHUCKWALLA RIVER</v>
          </cell>
          <cell r="D8117" t="str">
            <v>5</v>
          </cell>
          <cell r="E8117" t="str">
            <v>2</v>
          </cell>
          <cell r="F8117">
            <v>20</v>
          </cell>
          <cell r="G8117">
            <v>40</v>
          </cell>
          <cell r="H8117">
            <v>20</v>
          </cell>
          <cell r="I8117">
            <v>8</v>
          </cell>
          <cell r="J8117">
            <v>0</v>
          </cell>
          <cell r="K8117">
            <v>0</v>
          </cell>
        </row>
        <row r="8118">
          <cell r="A8118">
            <v>1990</v>
          </cell>
          <cell r="B8118" t="str">
            <v>305</v>
          </cell>
          <cell r="C8118" t="str">
            <v>CHUCKWALLA RIVER</v>
          </cell>
          <cell r="D8118" t="str">
            <v>5</v>
          </cell>
          <cell r="E8118" t="str">
            <v>5</v>
          </cell>
          <cell r="F8118">
            <v>3</v>
          </cell>
          <cell r="G8118">
            <v>21</v>
          </cell>
          <cell r="H8118">
            <v>10</v>
          </cell>
          <cell r="I8118">
            <v>87</v>
          </cell>
          <cell r="J8118">
            <v>0</v>
          </cell>
          <cell r="K8118">
            <v>0</v>
          </cell>
        </row>
        <row r="8119">
          <cell r="A8119">
            <v>1990</v>
          </cell>
          <cell r="B8119" t="str">
            <v>305</v>
          </cell>
          <cell r="C8119" t="str">
            <v>CHUCKWALLA RIVER</v>
          </cell>
          <cell r="D8119" t="str">
            <v>5</v>
          </cell>
          <cell r="E8119" t="str">
            <v>9</v>
          </cell>
          <cell r="F8119">
            <v>2</v>
          </cell>
          <cell r="G8119">
            <v>15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</row>
        <row r="8120">
          <cell r="A8120">
            <v>1990</v>
          </cell>
          <cell r="B8120" t="str">
            <v>306</v>
          </cell>
          <cell r="C8120" t="str">
            <v>CLYAK RIVER</v>
          </cell>
          <cell r="D8120" t="str">
            <v>5</v>
          </cell>
          <cell r="E8120" t="str">
            <v>0</v>
          </cell>
          <cell r="F8120">
            <v>2</v>
          </cell>
          <cell r="G8120">
            <v>4</v>
          </cell>
          <cell r="H8120">
            <v>2</v>
          </cell>
          <cell r="I8120">
            <v>8</v>
          </cell>
          <cell r="J8120">
            <v>0</v>
          </cell>
          <cell r="K8120">
            <v>0</v>
          </cell>
        </row>
        <row r="8121">
          <cell r="A8121">
            <v>1990</v>
          </cell>
          <cell r="B8121" t="str">
            <v>307</v>
          </cell>
          <cell r="C8121" t="str">
            <v>DEAN RIVER</v>
          </cell>
          <cell r="D8121" t="str">
            <v>5</v>
          </cell>
          <cell r="E8121" t="str">
            <v>0</v>
          </cell>
          <cell r="F8121">
            <v>553</v>
          </cell>
          <cell r="G8121">
            <v>3332</v>
          </cell>
          <cell r="H8121">
            <v>26</v>
          </cell>
          <cell r="I8121">
            <v>5127</v>
          </cell>
          <cell r="J8121">
            <v>10</v>
          </cell>
          <cell r="K8121">
            <v>6</v>
          </cell>
        </row>
        <row r="8122">
          <cell r="A8122">
            <v>1990</v>
          </cell>
          <cell r="B8122" t="str">
            <v>307</v>
          </cell>
          <cell r="C8122" t="str">
            <v>DEAN RIVER</v>
          </cell>
          <cell r="D8122" t="str">
            <v>5</v>
          </cell>
          <cell r="E8122" t="str">
            <v>1</v>
          </cell>
          <cell r="F8122">
            <v>43</v>
          </cell>
          <cell r="G8122">
            <v>189</v>
          </cell>
          <cell r="H8122">
            <v>0</v>
          </cell>
          <cell r="I8122">
            <v>284</v>
          </cell>
          <cell r="J8122">
            <v>0</v>
          </cell>
          <cell r="K8122">
            <v>5</v>
          </cell>
        </row>
        <row r="8123">
          <cell r="A8123">
            <v>1990</v>
          </cell>
          <cell r="B8123" t="str">
            <v>307</v>
          </cell>
          <cell r="C8123" t="str">
            <v>DEAN RIVER</v>
          </cell>
          <cell r="D8123" t="str">
            <v>5</v>
          </cell>
          <cell r="E8123" t="str">
            <v>2</v>
          </cell>
          <cell r="F8123">
            <v>128</v>
          </cell>
          <cell r="G8123">
            <v>844</v>
          </cell>
          <cell r="H8123">
            <v>48</v>
          </cell>
          <cell r="I8123">
            <v>1004</v>
          </cell>
          <cell r="J8123">
            <v>0</v>
          </cell>
          <cell r="K8123">
            <v>0</v>
          </cell>
        </row>
        <row r="8124">
          <cell r="A8124">
            <v>1990</v>
          </cell>
          <cell r="B8124" t="str">
            <v>307</v>
          </cell>
          <cell r="C8124" t="str">
            <v>DEAN RIVER</v>
          </cell>
          <cell r="D8124" t="str">
            <v>5</v>
          </cell>
          <cell r="E8124" t="str">
            <v>3</v>
          </cell>
          <cell r="F8124">
            <v>31</v>
          </cell>
          <cell r="G8124">
            <v>596</v>
          </cell>
          <cell r="H8124">
            <v>48</v>
          </cell>
          <cell r="I8124">
            <v>947</v>
          </cell>
          <cell r="J8124">
            <v>0</v>
          </cell>
          <cell r="K8124">
            <v>0</v>
          </cell>
        </row>
        <row r="8125">
          <cell r="A8125">
            <v>1990</v>
          </cell>
          <cell r="B8125" t="str">
            <v>307</v>
          </cell>
          <cell r="C8125" t="str">
            <v>DEAN RIVER</v>
          </cell>
          <cell r="D8125" t="str">
            <v>5</v>
          </cell>
          <cell r="E8125" t="str">
            <v>4</v>
          </cell>
          <cell r="F8125">
            <v>5</v>
          </cell>
          <cell r="G8125">
            <v>52</v>
          </cell>
          <cell r="H8125">
            <v>5</v>
          </cell>
          <cell r="I8125">
            <v>114</v>
          </cell>
          <cell r="J8125">
            <v>0</v>
          </cell>
          <cell r="K8125">
            <v>0</v>
          </cell>
        </row>
        <row r="8126">
          <cell r="A8126">
            <v>1990</v>
          </cell>
          <cell r="B8126" t="str">
            <v>307</v>
          </cell>
          <cell r="C8126" t="str">
            <v>DEAN RIVER</v>
          </cell>
          <cell r="D8126" t="str">
            <v>5</v>
          </cell>
          <cell r="E8126" t="str">
            <v>5</v>
          </cell>
          <cell r="F8126">
            <v>52</v>
          </cell>
          <cell r="G8126">
            <v>231</v>
          </cell>
          <cell r="H8126">
            <v>21</v>
          </cell>
          <cell r="I8126">
            <v>259</v>
          </cell>
          <cell r="J8126">
            <v>0</v>
          </cell>
          <cell r="K8126">
            <v>0</v>
          </cell>
        </row>
        <row r="8127">
          <cell r="A8127">
            <v>1990</v>
          </cell>
          <cell r="B8127" t="str">
            <v>307</v>
          </cell>
          <cell r="C8127" t="str">
            <v>DEAN RIVER</v>
          </cell>
          <cell r="D8127" t="str">
            <v>5</v>
          </cell>
          <cell r="E8127" t="str">
            <v>6</v>
          </cell>
          <cell r="F8127">
            <v>19</v>
          </cell>
          <cell r="G8127">
            <v>317</v>
          </cell>
          <cell r="H8127">
            <v>4</v>
          </cell>
          <cell r="I8127">
            <v>104</v>
          </cell>
          <cell r="J8127">
            <v>0</v>
          </cell>
          <cell r="K8127">
            <v>0</v>
          </cell>
        </row>
        <row r="8128">
          <cell r="A8128">
            <v>1990</v>
          </cell>
          <cell r="B8128" t="str">
            <v>307</v>
          </cell>
          <cell r="C8128" t="str">
            <v>DEAN RIVER</v>
          </cell>
          <cell r="D8128" t="str">
            <v>5</v>
          </cell>
          <cell r="E8128" t="str">
            <v>7</v>
          </cell>
          <cell r="F8128">
            <v>32</v>
          </cell>
          <cell r="G8128">
            <v>124</v>
          </cell>
          <cell r="H8128">
            <v>21</v>
          </cell>
          <cell r="I8128">
            <v>71</v>
          </cell>
          <cell r="J8128">
            <v>0</v>
          </cell>
          <cell r="K8128">
            <v>0</v>
          </cell>
        </row>
        <row r="8129">
          <cell r="A8129">
            <v>1990</v>
          </cell>
          <cell r="B8129" t="str">
            <v>307</v>
          </cell>
          <cell r="C8129" t="str">
            <v>DEAN RIVER</v>
          </cell>
          <cell r="D8129" t="str">
            <v>5</v>
          </cell>
          <cell r="E8129" t="str">
            <v>8</v>
          </cell>
          <cell r="F8129">
            <v>32</v>
          </cell>
          <cell r="G8129">
            <v>174</v>
          </cell>
          <cell r="H8129">
            <v>25</v>
          </cell>
          <cell r="I8129">
            <v>50</v>
          </cell>
          <cell r="J8129">
            <v>0</v>
          </cell>
          <cell r="K8129">
            <v>0</v>
          </cell>
        </row>
        <row r="8130">
          <cell r="A8130">
            <v>1990</v>
          </cell>
          <cell r="B8130" t="str">
            <v>307</v>
          </cell>
          <cell r="C8130" t="str">
            <v>DEAN RIVER</v>
          </cell>
          <cell r="D8130" t="str">
            <v>5</v>
          </cell>
          <cell r="E8130" t="str">
            <v>9</v>
          </cell>
          <cell r="F8130">
            <v>54</v>
          </cell>
          <cell r="G8130">
            <v>388</v>
          </cell>
          <cell r="H8130">
            <v>24</v>
          </cell>
          <cell r="I8130">
            <v>210</v>
          </cell>
          <cell r="J8130">
            <v>0</v>
          </cell>
          <cell r="K8130">
            <v>0</v>
          </cell>
        </row>
        <row r="8131">
          <cell r="A8131">
            <v>1990</v>
          </cell>
          <cell r="B8131" t="str">
            <v>308</v>
          </cell>
          <cell r="C8131" t="str">
            <v>KILBELLA RIVER</v>
          </cell>
          <cell r="D8131" t="str">
            <v>5</v>
          </cell>
          <cell r="E8131" t="str">
            <v>0</v>
          </cell>
          <cell r="F8131">
            <v>44</v>
          </cell>
          <cell r="G8131">
            <v>118</v>
          </cell>
          <cell r="H8131">
            <v>42</v>
          </cell>
          <cell r="I8131">
            <v>86</v>
          </cell>
          <cell r="J8131">
            <v>2</v>
          </cell>
          <cell r="K8131">
            <v>12</v>
          </cell>
        </row>
        <row r="8132">
          <cell r="A8132">
            <v>1990</v>
          </cell>
          <cell r="B8132" t="str">
            <v>308</v>
          </cell>
          <cell r="C8132" t="str">
            <v>KILBELLA RIVER</v>
          </cell>
          <cell r="D8132" t="str">
            <v>5</v>
          </cell>
          <cell r="E8132" t="str">
            <v>1</v>
          </cell>
          <cell r="F8132">
            <v>5</v>
          </cell>
          <cell r="G8132">
            <v>47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</row>
        <row r="8133">
          <cell r="A8133">
            <v>1990</v>
          </cell>
          <cell r="B8133" t="str">
            <v>308</v>
          </cell>
          <cell r="C8133" t="str">
            <v>KILBELLA RIVER</v>
          </cell>
          <cell r="D8133" t="str">
            <v>5</v>
          </cell>
          <cell r="E8133" t="str">
            <v>2</v>
          </cell>
          <cell r="F8133">
            <v>16</v>
          </cell>
          <cell r="G8133">
            <v>36</v>
          </cell>
          <cell r="H8133">
            <v>20</v>
          </cell>
          <cell r="I8133">
            <v>12</v>
          </cell>
          <cell r="J8133">
            <v>0</v>
          </cell>
          <cell r="K8133">
            <v>0</v>
          </cell>
        </row>
        <row r="8134">
          <cell r="A8134">
            <v>1990</v>
          </cell>
          <cell r="B8134" t="str">
            <v>308</v>
          </cell>
          <cell r="C8134" t="str">
            <v>KILBELLA RIVER</v>
          </cell>
          <cell r="D8134" t="str">
            <v>5</v>
          </cell>
          <cell r="E8134" t="str">
            <v>9</v>
          </cell>
          <cell r="F8134">
            <v>2</v>
          </cell>
          <cell r="G8134">
            <v>10</v>
          </cell>
          <cell r="H8134">
            <v>0</v>
          </cell>
          <cell r="I8134">
            <v>12</v>
          </cell>
          <cell r="J8134">
            <v>0</v>
          </cell>
          <cell r="K8134">
            <v>0</v>
          </cell>
        </row>
        <row r="8135">
          <cell r="A8135">
            <v>1990</v>
          </cell>
          <cell r="B8135" t="str">
            <v>309</v>
          </cell>
          <cell r="C8135" t="str">
            <v>KIMSQUIT RIVER</v>
          </cell>
          <cell r="D8135" t="str">
            <v>5</v>
          </cell>
          <cell r="E8135" t="str">
            <v>6</v>
          </cell>
          <cell r="F8135">
            <v>4</v>
          </cell>
          <cell r="G8135">
            <v>4</v>
          </cell>
          <cell r="H8135">
            <v>0</v>
          </cell>
          <cell r="I8135">
            <v>23</v>
          </cell>
          <cell r="J8135">
            <v>0</v>
          </cell>
          <cell r="K8135">
            <v>0</v>
          </cell>
        </row>
        <row r="8136">
          <cell r="A8136">
            <v>1990</v>
          </cell>
          <cell r="B8136" t="str">
            <v>310</v>
          </cell>
          <cell r="C8136" t="str">
            <v>KOEYE RIVER</v>
          </cell>
          <cell r="D8136" t="str">
            <v>5</v>
          </cell>
          <cell r="E8136" t="str">
            <v>6</v>
          </cell>
          <cell r="F8136">
            <v>4</v>
          </cell>
          <cell r="G8136">
            <v>4</v>
          </cell>
          <cell r="H8136">
            <v>0</v>
          </cell>
          <cell r="I8136">
            <v>0</v>
          </cell>
          <cell r="J8136">
            <v>0</v>
          </cell>
          <cell r="K8136">
            <v>0</v>
          </cell>
        </row>
        <row r="8137">
          <cell r="A8137">
            <v>1990</v>
          </cell>
          <cell r="B8137" t="str">
            <v>311</v>
          </cell>
          <cell r="C8137" t="str">
            <v>KWATNA RIVER</v>
          </cell>
          <cell r="D8137" t="str">
            <v>5</v>
          </cell>
          <cell r="E8137" t="str">
            <v>2</v>
          </cell>
          <cell r="F8137">
            <v>4</v>
          </cell>
          <cell r="G8137">
            <v>8</v>
          </cell>
          <cell r="H8137">
            <v>0</v>
          </cell>
          <cell r="I8137">
            <v>4</v>
          </cell>
          <cell r="J8137">
            <v>0</v>
          </cell>
          <cell r="K8137">
            <v>0</v>
          </cell>
        </row>
        <row r="8138">
          <cell r="A8138">
            <v>1990</v>
          </cell>
          <cell r="B8138" t="str">
            <v>313</v>
          </cell>
          <cell r="C8138" t="str">
            <v>NEKITE RIVER</v>
          </cell>
          <cell r="D8138" t="str">
            <v>5</v>
          </cell>
          <cell r="E8138" t="str">
            <v>0</v>
          </cell>
          <cell r="F8138">
            <v>2</v>
          </cell>
          <cell r="G8138">
            <v>4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</row>
        <row r="8139">
          <cell r="A8139">
            <v>1990</v>
          </cell>
          <cell r="B8139" t="str">
            <v>313</v>
          </cell>
          <cell r="C8139" t="str">
            <v>NEKITE RIVER</v>
          </cell>
          <cell r="D8139" t="str">
            <v>5</v>
          </cell>
          <cell r="E8139" t="str">
            <v>2</v>
          </cell>
          <cell r="F8139">
            <v>4</v>
          </cell>
          <cell r="G8139">
            <v>4</v>
          </cell>
          <cell r="H8139">
            <v>0</v>
          </cell>
          <cell r="I8139">
            <v>0</v>
          </cell>
          <cell r="J8139">
            <v>0</v>
          </cell>
          <cell r="K8139">
            <v>0</v>
          </cell>
        </row>
        <row r="8140">
          <cell r="A8140">
            <v>1990</v>
          </cell>
          <cell r="B8140" t="str">
            <v>313</v>
          </cell>
          <cell r="C8140" t="str">
            <v>NEKITE RIVER</v>
          </cell>
          <cell r="D8140" t="str">
            <v>5</v>
          </cell>
          <cell r="E8140" t="str">
            <v>5</v>
          </cell>
          <cell r="F8140">
            <v>7</v>
          </cell>
          <cell r="G8140">
            <v>14</v>
          </cell>
          <cell r="H8140">
            <v>10</v>
          </cell>
          <cell r="I8140">
            <v>70</v>
          </cell>
          <cell r="J8140">
            <v>0</v>
          </cell>
          <cell r="K8140">
            <v>0</v>
          </cell>
        </row>
        <row r="8141">
          <cell r="A8141">
            <v>1990</v>
          </cell>
          <cell r="B8141" t="str">
            <v>316</v>
          </cell>
          <cell r="C8141" t="str">
            <v>QUESNEL RIVER</v>
          </cell>
          <cell r="D8141" t="str">
            <v>5</v>
          </cell>
          <cell r="E8141" t="str">
            <v>5</v>
          </cell>
          <cell r="F8141">
            <v>7</v>
          </cell>
          <cell r="G8141">
            <v>38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</row>
        <row r="8142">
          <cell r="A8142">
            <v>1990</v>
          </cell>
          <cell r="B8142" t="str">
            <v>320</v>
          </cell>
          <cell r="C8142" t="str">
            <v>TALEOMEY RIVER</v>
          </cell>
          <cell r="D8142" t="str">
            <v>5</v>
          </cell>
          <cell r="E8142" t="str">
            <v>2</v>
          </cell>
          <cell r="F8142">
            <v>8</v>
          </cell>
          <cell r="G8142">
            <v>24</v>
          </cell>
          <cell r="H8142">
            <v>0</v>
          </cell>
          <cell r="I8142">
            <v>0</v>
          </cell>
          <cell r="J8142">
            <v>0</v>
          </cell>
          <cell r="K8142">
            <v>0</v>
          </cell>
        </row>
        <row r="8143">
          <cell r="A8143">
            <v>1990</v>
          </cell>
          <cell r="B8143" t="str">
            <v>325</v>
          </cell>
          <cell r="C8143" t="str">
            <v>BABINE RIVER</v>
          </cell>
          <cell r="D8143" t="str">
            <v>6</v>
          </cell>
          <cell r="E8143" t="str">
            <v>0</v>
          </cell>
          <cell r="F8143">
            <v>251</v>
          </cell>
          <cell r="G8143">
            <v>1510</v>
          </cell>
          <cell r="H8143">
            <v>0</v>
          </cell>
          <cell r="I8143">
            <v>2073</v>
          </cell>
          <cell r="J8143">
            <v>0</v>
          </cell>
          <cell r="K8143">
            <v>42</v>
          </cell>
        </row>
        <row r="8144">
          <cell r="A8144">
            <v>1990</v>
          </cell>
          <cell r="B8144" t="str">
            <v>325</v>
          </cell>
          <cell r="C8144" t="str">
            <v>BABINE RIVER</v>
          </cell>
          <cell r="D8144" t="str">
            <v>6</v>
          </cell>
          <cell r="E8144" t="str">
            <v>1</v>
          </cell>
          <cell r="F8144">
            <v>5</v>
          </cell>
          <cell r="G8144">
            <v>5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</row>
        <row r="8145">
          <cell r="A8145">
            <v>1990</v>
          </cell>
          <cell r="B8145" t="str">
            <v>325</v>
          </cell>
          <cell r="C8145" t="str">
            <v>BABINE RIVER</v>
          </cell>
          <cell r="D8145" t="str">
            <v>6</v>
          </cell>
          <cell r="E8145" t="str">
            <v>2</v>
          </cell>
          <cell r="F8145">
            <v>68</v>
          </cell>
          <cell r="G8145">
            <v>260</v>
          </cell>
          <cell r="H8145">
            <v>4</v>
          </cell>
          <cell r="I8145">
            <v>324</v>
          </cell>
          <cell r="J8145">
            <v>0</v>
          </cell>
          <cell r="K8145">
            <v>0</v>
          </cell>
        </row>
        <row r="8146">
          <cell r="A8146">
            <v>1990</v>
          </cell>
          <cell r="B8146" t="str">
            <v>325</v>
          </cell>
          <cell r="C8146" t="str">
            <v>BABINE RIVER</v>
          </cell>
          <cell r="D8146" t="str">
            <v>6</v>
          </cell>
          <cell r="E8146" t="str">
            <v>4</v>
          </cell>
          <cell r="F8146">
            <v>10</v>
          </cell>
          <cell r="G8146">
            <v>19</v>
          </cell>
          <cell r="H8146">
            <v>0</v>
          </cell>
          <cell r="I8146">
            <v>10</v>
          </cell>
          <cell r="J8146">
            <v>0</v>
          </cell>
          <cell r="K8146">
            <v>0</v>
          </cell>
        </row>
        <row r="8147">
          <cell r="A8147">
            <v>1990</v>
          </cell>
          <cell r="B8147" t="str">
            <v>325</v>
          </cell>
          <cell r="C8147" t="str">
            <v>BABINE RIVER</v>
          </cell>
          <cell r="D8147" t="str">
            <v>6</v>
          </cell>
          <cell r="E8147" t="str">
            <v>5</v>
          </cell>
          <cell r="F8147">
            <v>3</v>
          </cell>
          <cell r="G8147">
            <v>175</v>
          </cell>
          <cell r="H8147">
            <v>0</v>
          </cell>
          <cell r="I8147">
            <v>70</v>
          </cell>
          <cell r="J8147">
            <v>0</v>
          </cell>
          <cell r="K8147">
            <v>0</v>
          </cell>
        </row>
        <row r="8148">
          <cell r="A8148">
            <v>1990</v>
          </cell>
          <cell r="B8148" t="str">
            <v>325</v>
          </cell>
          <cell r="C8148" t="str">
            <v>BABINE RIVER</v>
          </cell>
          <cell r="D8148" t="str">
            <v>6</v>
          </cell>
          <cell r="E8148" t="str">
            <v>6</v>
          </cell>
          <cell r="F8148">
            <v>43</v>
          </cell>
          <cell r="G8148">
            <v>487</v>
          </cell>
          <cell r="H8148">
            <v>0</v>
          </cell>
          <cell r="I8148">
            <v>251</v>
          </cell>
          <cell r="J8148">
            <v>0</v>
          </cell>
          <cell r="K8148">
            <v>0</v>
          </cell>
        </row>
        <row r="8149">
          <cell r="A8149">
            <v>1990</v>
          </cell>
          <cell r="B8149" t="str">
            <v>325</v>
          </cell>
          <cell r="C8149" t="str">
            <v>BABINE RIVER</v>
          </cell>
          <cell r="D8149" t="str">
            <v>6</v>
          </cell>
          <cell r="E8149" t="str">
            <v>7</v>
          </cell>
          <cell r="F8149">
            <v>4</v>
          </cell>
          <cell r="G8149">
            <v>14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</row>
        <row r="8150">
          <cell r="A8150">
            <v>1990</v>
          </cell>
          <cell r="B8150" t="str">
            <v>325</v>
          </cell>
          <cell r="C8150" t="str">
            <v>BABINE RIVER</v>
          </cell>
          <cell r="D8150" t="str">
            <v>6</v>
          </cell>
          <cell r="E8150" t="str">
            <v>8</v>
          </cell>
          <cell r="F8150">
            <v>7</v>
          </cell>
          <cell r="G8150">
            <v>28</v>
          </cell>
          <cell r="H8150">
            <v>0</v>
          </cell>
          <cell r="I8150">
            <v>0</v>
          </cell>
          <cell r="J8150">
            <v>0</v>
          </cell>
          <cell r="K8150">
            <v>0</v>
          </cell>
        </row>
        <row r="8151">
          <cell r="A8151">
            <v>1990</v>
          </cell>
          <cell r="B8151" t="str">
            <v>325</v>
          </cell>
          <cell r="C8151" t="str">
            <v>BABINE RIVER</v>
          </cell>
          <cell r="D8151" t="str">
            <v>6</v>
          </cell>
          <cell r="E8151" t="str">
            <v>9</v>
          </cell>
          <cell r="F8151">
            <v>2</v>
          </cell>
          <cell r="G8151">
            <v>5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</row>
        <row r="8152">
          <cell r="A8152">
            <v>1990</v>
          </cell>
          <cell r="B8152" t="str">
            <v>326</v>
          </cell>
          <cell r="C8152" t="str">
            <v>BEAR RIVER</v>
          </cell>
          <cell r="D8152" t="str">
            <v>6</v>
          </cell>
          <cell r="E8152" t="str">
            <v>0</v>
          </cell>
          <cell r="F8152">
            <v>4</v>
          </cell>
          <cell r="G8152">
            <v>6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</row>
        <row r="8153">
          <cell r="A8153">
            <v>1990</v>
          </cell>
          <cell r="B8153" t="str">
            <v>327</v>
          </cell>
          <cell r="C8153" t="str">
            <v>BELL IRVING RIVER</v>
          </cell>
          <cell r="D8153" t="str">
            <v>6</v>
          </cell>
          <cell r="E8153" t="str">
            <v>5</v>
          </cell>
          <cell r="F8153">
            <v>3</v>
          </cell>
          <cell r="G8153">
            <v>10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</row>
        <row r="8154">
          <cell r="A8154">
            <v>1990</v>
          </cell>
          <cell r="B8154" t="str">
            <v>327</v>
          </cell>
          <cell r="C8154" t="str">
            <v>BELL IRVING RIVER</v>
          </cell>
          <cell r="D8154" t="str">
            <v>6</v>
          </cell>
          <cell r="E8154" t="str">
            <v>7</v>
          </cell>
          <cell r="F8154">
            <v>7</v>
          </cell>
          <cell r="G8154">
            <v>28</v>
          </cell>
          <cell r="H8154">
            <v>0</v>
          </cell>
          <cell r="I8154">
            <v>46</v>
          </cell>
          <cell r="J8154">
            <v>0</v>
          </cell>
          <cell r="K8154">
            <v>0</v>
          </cell>
        </row>
        <row r="8155">
          <cell r="A8155">
            <v>1990</v>
          </cell>
          <cell r="B8155" t="str">
            <v>328</v>
          </cell>
          <cell r="C8155" t="str">
            <v>BISH CREEK</v>
          </cell>
          <cell r="D8155" t="str">
            <v>6</v>
          </cell>
          <cell r="E8155" t="str">
            <v>6</v>
          </cell>
          <cell r="F8155">
            <v>8</v>
          </cell>
          <cell r="G8155">
            <v>15</v>
          </cell>
          <cell r="H8155">
            <v>4</v>
          </cell>
          <cell r="I8155">
            <v>23</v>
          </cell>
          <cell r="J8155">
            <v>0</v>
          </cell>
          <cell r="K8155">
            <v>0</v>
          </cell>
        </row>
        <row r="8156">
          <cell r="A8156">
            <v>1990</v>
          </cell>
          <cell r="B8156" t="str">
            <v>329</v>
          </cell>
          <cell r="C8156" t="str">
            <v>BULKLEY RIVER</v>
          </cell>
          <cell r="D8156" t="str">
            <v>6</v>
          </cell>
          <cell r="E8156" t="str">
            <v>0</v>
          </cell>
          <cell r="F8156">
            <v>354</v>
          </cell>
          <cell r="G8156">
            <v>1836</v>
          </cell>
          <cell r="H8156">
            <v>16</v>
          </cell>
          <cell r="I8156">
            <v>1719</v>
          </cell>
          <cell r="J8156">
            <v>0</v>
          </cell>
          <cell r="K8156">
            <v>24</v>
          </cell>
        </row>
        <row r="8157">
          <cell r="A8157">
            <v>1990</v>
          </cell>
          <cell r="B8157" t="str">
            <v>329</v>
          </cell>
          <cell r="C8157" t="str">
            <v>BULKLEY RIVER</v>
          </cell>
          <cell r="D8157" t="str">
            <v>6</v>
          </cell>
          <cell r="E8157" t="str">
            <v>1</v>
          </cell>
          <cell r="F8157">
            <v>33</v>
          </cell>
          <cell r="G8157">
            <v>269</v>
          </cell>
          <cell r="H8157">
            <v>0</v>
          </cell>
          <cell r="I8157">
            <v>90</v>
          </cell>
          <cell r="J8157">
            <v>0</v>
          </cell>
          <cell r="K8157">
            <v>5</v>
          </cell>
        </row>
        <row r="8158">
          <cell r="A8158">
            <v>1990</v>
          </cell>
          <cell r="B8158" t="str">
            <v>329</v>
          </cell>
          <cell r="C8158" t="str">
            <v>BULKLEY RIVER</v>
          </cell>
          <cell r="D8158" t="str">
            <v>6</v>
          </cell>
          <cell r="E8158" t="str">
            <v>2</v>
          </cell>
          <cell r="F8158">
            <v>156</v>
          </cell>
          <cell r="G8158">
            <v>1028</v>
          </cell>
          <cell r="H8158">
            <v>4</v>
          </cell>
          <cell r="I8158">
            <v>640</v>
          </cell>
          <cell r="J8158">
            <v>0</v>
          </cell>
          <cell r="K8158">
            <v>0</v>
          </cell>
        </row>
        <row r="8159">
          <cell r="A8159">
            <v>1990</v>
          </cell>
          <cell r="B8159" t="str">
            <v>329</v>
          </cell>
          <cell r="C8159" t="str">
            <v>BULKLEY RIVER</v>
          </cell>
          <cell r="D8159" t="str">
            <v>6</v>
          </cell>
          <cell r="E8159" t="str">
            <v>3</v>
          </cell>
          <cell r="F8159">
            <v>7</v>
          </cell>
          <cell r="G8159">
            <v>14</v>
          </cell>
          <cell r="H8159">
            <v>0</v>
          </cell>
          <cell r="I8159">
            <v>37</v>
          </cell>
          <cell r="J8159">
            <v>0</v>
          </cell>
          <cell r="K8159">
            <v>0</v>
          </cell>
        </row>
        <row r="8160">
          <cell r="A8160">
            <v>1990</v>
          </cell>
          <cell r="B8160" t="str">
            <v>329</v>
          </cell>
          <cell r="C8160" t="str">
            <v>BULKLEY RIVER</v>
          </cell>
          <cell r="D8160" t="str">
            <v>6</v>
          </cell>
          <cell r="E8160" t="str">
            <v>4</v>
          </cell>
          <cell r="F8160">
            <v>10</v>
          </cell>
          <cell r="G8160">
            <v>19</v>
          </cell>
          <cell r="H8160">
            <v>0</v>
          </cell>
          <cell r="I8160">
            <v>5</v>
          </cell>
          <cell r="J8160">
            <v>0</v>
          </cell>
          <cell r="K8160">
            <v>0</v>
          </cell>
        </row>
        <row r="8161">
          <cell r="A8161">
            <v>1990</v>
          </cell>
          <cell r="B8161" t="str">
            <v>329</v>
          </cell>
          <cell r="C8161" t="str">
            <v>BULKLEY RIVER</v>
          </cell>
          <cell r="D8161" t="str">
            <v>6</v>
          </cell>
          <cell r="E8161" t="str">
            <v>5</v>
          </cell>
          <cell r="F8161">
            <v>10</v>
          </cell>
          <cell r="G8161">
            <v>119</v>
          </cell>
          <cell r="H8161">
            <v>0</v>
          </cell>
          <cell r="I8161">
            <v>143</v>
          </cell>
          <cell r="J8161">
            <v>0</v>
          </cell>
          <cell r="K8161">
            <v>7</v>
          </cell>
        </row>
        <row r="8162">
          <cell r="A8162">
            <v>1990</v>
          </cell>
          <cell r="B8162" t="str">
            <v>329</v>
          </cell>
          <cell r="C8162" t="str">
            <v>BULKLEY RIVER</v>
          </cell>
          <cell r="D8162" t="str">
            <v>6</v>
          </cell>
          <cell r="E8162" t="str">
            <v>6</v>
          </cell>
          <cell r="F8162">
            <v>495</v>
          </cell>
          <cell r="G8162">
            <v>3792</v>
          </cell>
          <cell r="H8162">
            <v>12</v>
          </cell>
          <cell r="I8162">
            <v>2247</v>
          </cell>
          <cell r="J8162">
            <v>0</v>
          </cell>
          <cell r="K8162">
            <v>66</v>
          </cell>
        </row>
        <row r="8163">
          <cell r="A8163">
            <v>1990</v>
          </cell>
          <cell r="B8163" t="str">
            <v>329</v>
          </cell>
          <cell r="C8163" t="str">
            <v>BULKLEY RIVER</v>
          </cell>
          <cell r="D8163" t="str">
            <v>6</v>
          </cell>
          <cell r="E8163" t="str">
            <v>7</v>
          </cell>
          <cell r="F8163">
            <v>121</v>
          </cell>
          <cell r="G8163">
            <v>344</v>
          </cell>
          <cell r="H8163">
            <v>21</v>
          </cell>
          <cell r="I8163">
            <v>309</v>
          </cell>
          <cell r="J8163">
            <v>0</v>
          </cell>
          <cell r="K8163">
            <v>11</v>
          </cell>
        </row>
        <row r="8164">
          <cell r="A8164">
            <v>1990</v>
          </cell>
          <cell r="B8164" t="str">
            <v>329</v>
          </cell>
          <cell r="C8164" t="str">
            <v>BULKLEY RIVER</v>
          </cell>
          <cell r="D8164" t="str">
            <v>6</v>
          </cell>
          <cell r="E8164" t="str">
            <v>8</v>
          </cell>
          <cell r="F8164">
            <v>22</v>
          </cell>
          <cell r="G8164">
            <v>110</v>
          </cell>
          <cell r="H8164">
            <v>0</v>
          </cell>
          <cell r="I8164">
            <v>60</v>
          </cell>
          <cell r="J8164">
            <v>0</v>
          </cell>
          <cell r="K8164">
            <v>0</v>
          </cell>
        </row>
        <row r="8165">
          <cell r="A8165">
            <v>1990</v>
          </cell>
          <cell r="B8165" t="str">
            <v>329</v>
          </cell>
          <cell r="C8165" t="str">
            <v>BULKLEY RIVER</v>
          </cell>
          <cell r="D8165" t="str">
            <v>6</v>
          </cell>
          <cell r="E8165" t="str">
            <v>9</v>
          </cell>
          <cell r="F8165">
            <v>132</v>
          </cell>
          <cell r="G8165">
            <v>743</v>
          </cell>
          <cell r="H8165">
            <v>2</v>
          </cell>
          <cell r="I8165">
            <v>371</v>
          </cell>
          <cell r="J8165">
            <v>0</v>
          </cell>
          <cell r="K8165">
            <v>7</v>
          </cell>
        </row>
        <row r="8166">
          <cell r="A8166">
            <v>1990</v>
          </cell>
          <cell r="B8166" t="str">
            <v>332</v>
          </cell>
          <cell r="C8166" t="str">
            <v>CEDAR CREEK</v>
          </cell>
          <cell r="D8166" t="str">
            <v>6</v>
          </cell>
          <cell r="E8166" t="str">
            <v>6</v>
          </cell>
          <cell r="F8166">
            <v>15</v>
          </cell>
          <cell r="G8166">
            <v>35</v>
          </cell>
          <cell r="H8166">
            <v>0</v>
          </cell>
          <cell r="I8166">
            <v>35</v>
          </cell>
          <cell r="J8166">
            <v>0</v>
          </cell>
          <cell r="K8166">
            <v>0</v>
          </cell>
        </row>
        <row r="8167">
          <cell r="A8167">
            <v>1990</v>
          </cell>
          <cell r="B8167" t="str">
            <v>333</v>
          </cell>
          <cell r="C8167" t="str">
            <v>CLORE RIVER</v>
          </cell>
          <cell r="D8167" t="str">
            <v>6</v>
          </cell>
          <cell r="E8167" t="str">
            <v>6</v>
          </cell>
          <cell r="F8167">
            <v>12</v>
          </cell>
          <cell r="G8167">
            <v>27</v>
          </cell>
          <cell r="H8167">
            <v>0</v>
          </cell>
          <cell r="I8167">
            <v>4</v>
          </cell>
          <cell r="J8167">
            <v>0</v>
          </cell>
          <cell r="K8167">
            <v>0</v>
          </cell>
        </row>
        <row r="8168">
          <cell r="A8168">
            <v>1990</v>
          </cell>
          <cell r="B8168" t="str">
            <v>334</v>
          </cell>
          <cell r="C8168" t="str">
            <v>CRANBERRY RIVER</v>
          </cell>
          <cell r="D8168" t="str">
            <v>6</v>
          </cell>
          <cell r="E8168" t="str">
            <v>0</v>
          </cell>
          <cell r="F8168">
            <v>10</v>
          </cell>
          <cell r="G8168">
            <v>28</v>
          </cell>
          <cell r="H8168">
            <v>0</v>
          </cell>
          <cell r="I8168">
            <v>16</v>
          </cell>
          <cell r="J8168">
            <v>0</v>
          </cell>
          <cell r="K8168">
            <v>0</v>
          </cell>
        </row>
        <row r="8169">
          <cell r="A8169">
            <v>1990</v>
          </cell>
          <cell r="B8169" t="str">
            <v>334</v>
          </cell>
          <cell r="C8169" t="str">
            <v>CRANBERRY RIVER</v>
          </cell>
          <cell r="D8169" t="str">
            <v>6</v>
          </cell>
          <cell r="E8169" t="str">
            <v>2</v>
          </cell>
          <cell r="F8169">
            <v>20</v>
          </cell>
          <cell r="G8169">
            <v>48</v>
          </cell>
          <cell r="H8169">
            <v>0</v>
          </cell>
          <cell r="I8169">
            <v>80</v>
          </cell>
          <cell r="J8169">
            <v>0</v>
          </cell>
          <cell r="K8169">
            <v>0</v>
          </cell>
        </row>
        <row r="8170">
          <cell r="A8170">
            <v>1990</v>
          </cell>
          <cell r="B8170" t="str">
            <v>334</v>
          </cell>
          <cell r="C8170" t="str">
            <v>CRANBERRY RIVER</v>
          </cell>
          <cell r="D8170" t="str">
            <v>6</v>
          </cell>
          <cell r="E8170" t="str">
            <v>5</v>
          </cell>
          <cell r="F8170">
            <v>3</v>
          </cell>
          <cell r="G8170">
            <v>14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</row>
        <row r="8171">
          <cell r="A8171">
            <v>1990</v>
          </cell>
          <cell r="B8171" t="str">
            <v>334</v>
          </cell>
          <cell r="C8171" t="str">
            <v>CRANBERRY RIVER</v>
          </cell>
          <cell r="D8171" t="str">
            <v>6</v>
          </cell>
          <cell r="E8171" t="str">
            <v>6</v>
          </cell>
          <cell r="F8171">
            <v>54</v>
          </cell>
          <cell r="G8171">
            <v>236</v>
          </cell>
          <cell r="H8171">
            <v>0</v>
          </cell>
          <cell r="I8171">
            <v>383</v>
          </cell>
          <cell r="J8171">
            <v>0</v>
          </cell>
          <cell r="K8171">
            <v>0</v>
          </cell>
        </row>
        <row r="8172">
          <cell r="A8172">
            <v>1990</v>
          </cell>
          <cell r="B8172" t="str">
            <v>334</v>
          </cell>
          <cell r="C8172" t="str">
            <v>CRANBERRY RIVER</v>
          </cell>
          <cell r="D8172" t="str">
            <v>6</v>
          </cell>
          <cell r="E8172" t="str">
            <v>7</v>
          </cell>
          <cell r="F8172">
            <v>32</v>
          </cell>
          <cell r="G8172">
            <v>223</v>
          </cell>
          <cell r="H8172">
            <v>0</v>
          </cell>
          <cell r="I8172">
            <v>21</v>
          </cell>
          <cell r="J8172">
            <v>0</v>
          </cell>
          <cell r="K8172">
            <v>0</v>
          </cell>
        </row>
        <row r="8173">
          <cell r="A8173">
            <v>1990</v>
          </cell>
          <cell r="B8173" t="str">
            <v>334</v>
          </cell>
          <cell r="C8173" t="str">
            <v>CRANBERRY RIVER</v>
          </cell>
          <cell r="D8173" t="str">
            <v>6</v>
          </cell>
          <cell r="E8173" t="str">
            <v>9</v>
          </cell>
          <cell r="F8173">
            <v>20</v>
          </cell>
          <cell r="G8173">
            <v>68</v>
          </cell>
          <cell r="H8173">
            <v>0</v>
          </cell>
          <cell r="I8173">
            <v>27</v>
          </cell>
          <cell r="J8173">
            <v>0</v>
          </cell>
          <cell r="K8173">
            <v>0</v>
          </cell>
        </row>
        <row r="8174">
          <cell r="A8174">
            <v>1990</v>
          </cell>
          <cell r="B8174" t="str">
            <v>335</v>
          </cell>
          <cell r="C8174" t="str">
            <v>DALA RIVER</v>
          </cell>
          <cell r="D8174" t="str">
            <v>6</v>
          </cell>
          <cell r="E8174" t="str">
            <v>2</v>
          </cell>
          <cell r="F8174">
            <v>4</v>
          </cell>
          <cell r="G8174">
            <v>12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</row>
        <row r="8175">
          <cell r="A8175">
            <v>1990</v>
          </cell>
          <cell r="B8175" t="str">
            <v>335</v>
          </cell>
          <cell r="C8175" t="str">
            <v>DALA RIVER</v>
          </cell>
          <cell r="D8175" t="str">
            <v>6</v>
          </cell>
          <cell r="E8175" t="str">
            <v>6</v>
          </cell>
          <cell r="F8175">
            <v>12</v>
          </cell>
          <cell r="G8175">
            <v>39</v>
          </cell>
          <cell r="H8175">
            <v>0</v>
          </cell>
          <cell r="I8175">
            <v>54</v>
          </cell>
          <cell r="J8175">
            <v>0</v>
          </cell>
          <cell r="K8175">
            <v>0</v>
          </cell>
        </row>
        <row r="8176">
          <cell r="A8176">
            <v>1990</v>
          </cell>
          <cell r="B8176" t="str">
            <v>336</v>
          </cell>
          <cell r="C8176" t="str">
            <v>DAMDOCHAX CREEK</v>
          </cell>
          <cell r="D8176" t="str">
            <v>6</v>
          </cell>
          <cell r="E8176" t="str">
            <v>0</v>
          </cell>
          <cell r="F8176">
            <v>16</v>
          </cell>
          <cell r="G8176">
            <v>92</v>
          </cell>
          <cell r="H8176">
            <v>0</v>
          </cell>
          <cell r="I8176">
            <v>72</v>
          </cell>
          <cell r="J8176">
            <v>0</v>
          </cell>
          <cell r="K8176">
            <v>6</v>
          </cell>
        </row>
        <row r="8177">
          <cell r="A8177">
            <v>1990</v>
          </cell>
          <cell r="B8177" t="str">
            <v>336</v>
          </cell>
          <cell r="C8177" t="str">
            <v>DAMDOCHAX CREEK</v>
          </cell>
          <cell r="D8177" t="str">
            <v>6</v>
          </cell>
          <cell r="E8177" t="str">
            <v>6</v>
          </cell>
          <cell r="F8177">
            <v>8</v>
          </cell>
          <cell r="G8177">
            <v>23</v>
          </cell>
          <cell r="H8177">
            <v>0</v>
          </cell>
          <cell r="I8177">
            <v>23</v>
          </cell>
          <cell r="J8177">
            <v>0</v>
          </cell>
          <cell r="K8177">
            <v>0</v>
          </cell>
        </row>
        <row r="8178">
          <cell r="A8178">
            <v>1990</v>
          </cell>
          <cell r="B8178" t="str">
            <v>338</v>
          </cell>
          <cell r="C8178" t="str">
            <v>ENSHESHESE RIVER</v>
          </cell>
          <cell r="D8178" t="str">
            <v>6</v>
          </cell>
          <cell r="E8178" t="str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</row>
        <row r="8179">
          <cell r="A8179">
            <v>1990</v>
          </cell>
          <cell r="B8179" t="str">
            <v>339</v>
          </cell>
          <cell r="C8179" t="str">
            <v>EXCHAMSIKS RIVER</v>
          </cell>
          <cell r="D8179" t="str">
            <v>6</v>
          </cell>
          <cell r="E8179" t="str">
            <v>2</v>
          </cell>
          <cell r="F8179">
            <v>4</v>
          </cell>
          <cell r="G8179">
            <v>60</v>
          </cell>
          <cell r="H8179">
            <v>0</v>
          </cell>
          <cell r="I8179">
            <v>0</v>
          </cell>
          <cell r="J8179">
            <v>0</v>
          </cell>
          <cell r="K8179">
            <v>0</v>
          </cell>
        </row>
        <row r="8180">
          <cell r="A8180">
            <v>1990</v>
          </cell>
          <cell r="B8180" t="str">
            <v>339</v>
          </cell>
          <cell r="C8180" t="str">
            <v>EXCHAMSIKS RIVER</v>
          </cell>
          <cell r="D8180" t="str">
            <v>6</v>
          </cell>
          <cell r="E8180" t="str">
            <v>6</v>
          </cell>
          <cell r="F8180">
            <v>27</v>
          </cell>
          <cell r="G8180">
            <v>162</v>
          </cell>
          <cell r="H8180">
            <v>0</v>
          </cell>
          <cell r="I8180">
            <v>12</v>
          </cell>
          <cell r="J8180">
            <v>0</v>
          </cell>
          <cell r="K8180">
            <v>0</v>
          </cell>
        </row>
        <row r="8181">
          <cell r="A8181">
            <v>1990</v>
          </cell>
          <cell r="B8181" t="str">
            <v>340</v>
          </cell>
          <cell r="C8181" t="str">
            <v>EXSTEW RIVER</v>
          </cell>
          <cell r="D8181" t="str">
            <v>6</v>
          </cell>
          <cell r="E8181" t="str">
            <v>6</v>
          </cell>
          <cell r="F8181">
            <v>4</v>
          </cell>
          <cell r="G8181">
            <v>4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</row>
        <row r="8182">
          <cell r="A8182">
            <v>1990</v>
          </cell>
          <cell r="B8182" t="str">
            <v>340</v>
          </cell>
          <cell r="C8182" t="str">
            <v>EXSTEW RIVER</v>
          </cell>
          <cell r="D8182" t="str">
            <v>6</v>
          </cell>
          <cell r="E8182" t="str">
            <v>9</v>
          </cell>
          <cell r="F8182">
            <v>2</v>
          </cell>
          <cell r="G8182">
            <v>10</v>
          </cell>
          <cell r="H8182">
            <v>0</v>
          </cell>
          <cell r="I8182">
            <v>0</v>
          </cell>
          <cell r="J8182">
            <v>0</v>
          </cell>
          <cell r="K8182">
            <v>0</v>
          </cell>
        </row>
        <row r="8183">
          <cell r="A8183">
            <v>1990</v>
          </cell>
          <cell r="B8183" t="str">
            <v>341</v>
          </cell>
          <cell r="C8183" t="str">
            <v>FOOTE CREEK</v>
          </cell>
          <cell r="D8183" t="str">
            <v>6</v>
          </cell>
          <cell r="E8183" t="str">
            <v>6</v>
          </cell>
          <cell r="F8183">
            <v>4</v>
          </cell>
          <cell r="G8183">
            <v>8</v>
          </cell>
          <cell r="H8183">
            <v>0</v>
          </cell>
          <cell r="I8183">
            <v>4</v>
          </cell>
          <cell r="J8183">
            <v>0</v>
          </cell>
          <cell r="K8183">
            <v>0</v>
          </cell>
        </row>
        <row r="8184">
          <cell r="A8184">
            <v>1990</v>
          </cell>
          <cell r="B8184" t="str">
            <v>342</v>
          </cell>
          <cell r="C8184" t="str">
            <v>GITNADOIX RIVER</v>
          </cell>
          <cell r="D8184" t="str">
            <v>6</v>
          </cell>
          <cell r="E8184" t="str">
            <v>0</v>
          </cell>
          <cell r="F8184">
            <v>2</v>
          </cell>
          <cell r="G8184">
            <v>2</v>
          </cell>
          <cell r="H8184">
            <v>0</v>
          </cell>
          <cell r="I8184">
            <v>0</v>
          </cell>
          <cell r="J8184">
            <v>0</v>
          </cell>
          <cell r="K8184">
            <v>0</v>
          </cell>
        </row>
        <row r="8185">
          <cell r="A8185">
            <v>1990</v>
          </cell>
          <cell r="B8185" t="str">
            <v>342</v>
          </cell>
          <cell r="C8185" t="str">
            <v>GITNADOIX RIVER</v>
          </cell>
          <cell r="D8185" t="str">
            <v>6</v>
          </cell>
          <cell r="E8185" t="str">
            <v>6</v>
          </cell>
          <cell r="F8185">
            <v>39</v>
          </cell>
          <cell r="G8185">
            <v>251</v>
          </cell>
          <cell r="H8185">
            <v>4</v>
          </cell>
          <cell r="I8185">
            <v>190</v>
          </cell>
          <cell r="J8185">
            <v>0</v>
          </cell>
          <cell r="K8185">
            <v>0</v>
          </cell>
        </row>
        <row r="8186">
          <cell r="A8186">
            <v>1990</v>
          </cell>
          <cell r="B8186" t="str">
            <v>342</v>
          </cell>
          <cell r="C8186" t="str">
            <v>GITNADOIX RIVER</v>
          </cell>
          <cell r="D8186" t="str">
            <v>6</v>
          </cell>
          <cell r="E8186" t="str">
            <v>7</v>
          </cell>
          <cell r="F8186">
            <v>4</v>
          </cell>
          <cell r="G8186">
            <v>4</v>
          </cell>
          <cell r="H8186">
            <v>4</v>
          </cell>
          <cell r="I8186">
            <v>0</v>
          </cell>
          <cell r="J8186">
            <v>0</v>
          </cell>
          <cell r="K8186">
            <v>0</v>
          </cell>
        </row>
        <row r="8187">
          <cell r="A8187">
            <v>1990</v>
          </cell>
          <cell r="B8187" t="str">
            <v>345</v>
          </cell>
          <cell r="C8187" t="str">
            <v>ISHKHEENICKH RIVER</v>
          </cell>
          <cell r="D8187" t="str">
            <v>6</v>
          </cell>
          <cell r="E8187" t="str">
            <v>2</v>
          </cell>
          <cell r="F8187">
            <v>4</v>
          </cell>
          <cell r="G8187">
            <v>20</v>
          </cell>
          <cell r="H8187">
            <v>16</v>
          </cell>
          <cell r="I8187">
            <v>60</v>
          </cell>
          <cell r="J8187">
            <v>0</v>
          </cell>
          <cell r="K8187">
            <v>0</v>
          </cell>
        </row>
        <row r="8188">
          <cell r="A8188">
            <v>1990</v>
          </cell>
          <cell r="B8188" t="str">
            <v>345</v>
          </cell>
          <cell r="C8188" t="str">
            <v>ISHKHEENICKH RIVER</v>
          </cell>
          <cell r="D8188" t="str">
            <v>6</v>
          </cell>
          <cell r="E8188" t="str">
            <v>6</v>
          </cell>
          <cell r="F8188">
            <v>31</v>
          </cell>
          <cell r="G8188">
            <v>66</v>
          </cell>
          <cell r="H8188">
            <v>31</v>
          </cell>
          <cell r="I8188">
            <v>402</v>
          </cell>
          <cell r="J8188">
            <v>0</v>
          </cell>
          <cell r="K8188">
            <v>0</v>
          </cell>
        </row>
        <row r="8189">
          <cell r="A8189">
            <v>1990</v>
          </cell>
          <cell r="B8189" t="str">
            <v>345</v>
          </cell>
          <cell r="C8189" t="str">
            <v>ISHKHEENICKH RIVER</v>
          </cell>
          <cell r="D8189" t="str">
            <v>6</v>
          </cell>
          <cell r="E8189" t="str">
            <v>9</v>
          </cell>
          <cell r="F8189">
            <v>2</v>
          </cell>
          <cell r="G8189">
            <v>10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</row>
        <row r="8190">
          <cell r="A8190">
            <v>1990</v>
          </cell>
          <cell r="B8190" t="str">
            <v>347</v>
          </cell>
          <cell r="C8190" t="str">
            <v>KASIKS RIVER</v>
          </cell>
          <cell r="D8190" t="str">
            <v>6</v>
          </cell>
          <cell r="E8190" t="str">
            <v>4</v>
          </cell>
          <cell r="F8190">
            <v>5</v>
          </cell>
          <cell r="G8190">
            <v>14</v>
          </cell>
          <cell r="H8190">
            <v>5</v>
          </cell>
          <cell r="I8190">
            <v>0</v>
          </cell>
          <cell r="J8190">
            <v>0</v>
          </cell>
          <cell r="K8190">
            <v>0</v>
          </cell>
        </row>
        <row r="8191">
          <cell r="A8191">
            <v>1990</v>
          </cell>
          <cell r="B8191" t="str">
            <v>347</v>
          </cell>
          <cell r="C8191" t="str">
            <v>KASIKS RIVER</v>
          </cell>
          <cell r="D8191" t="str">
            <v>6</v>
          </cell>
          <cell r="E8191" t="str">
            <v>6</v>
          </cell>
          <cell r="F8191">
            <v>31</v>
          </cell>
          <cell r="G8191">
            <v>74</v>
          </cell>
          <cell r="H8191">
            <v>0</v>
          </cell>
          <cell r="I8191">
            <v>23</v>
          </cell>
          <cell r="J8191">
            <v>0</v>
          </cell>
          <cell r="K8191">
            <v>0</v>
          </cell>
        </row>
        <row r="8192">
          <cell r="A8192">
            <v>1990</v>
          </cell>
          <cell r="B8192" t="str">
            <v>348</v>
          </cell>
          <cell r="C8192" t="str">
            <v>KEMANO RIVER</v>
          </cell>
          <cell r="D8192" t="str">
            <v>6</v>
          </cell>
          <cell r="E8192" t="str">
            <v>2</v>
          </cell>
          <cell r="F8192">
            <v>12</v>
          </cell>
          <cell r="G8192">
            <v>428</v>
          </cell>
          <cell r="H8192">
            <v>0</v>
          </cell>
          <cell r="I8192">
            <v>4</v>
          </cell>
          <cell r="J8192">
            <v>0</v>
          </cell>
          <cell r="K8192">
            <v>0</v>
          </cell>
        </row>
        <row r="8193">
          <cell r="A8193">
            <v>1990</v>
          </cell>
          <cell r="B8193" t="str">
            <v>348</v>
          </cell>
          <cell r="C8193" t="str">
            <v>KEMANO RIVER</v>
          </cell>
          <cell r="D8193" t="str">
            <v>6</v>
          </cell>
          <cell r="E8193" t="str">
            <v>4</v>
          </cell>
          <cell r="F8193">
            <v>5</v>
          </cell>
          <cell r="G8193">
            <v>286</v>
          </cell>
          <cell r="H8193">
            <v>0</v>
          </cell>
          <cell r="I8193">
            <v>0</v>
          </cell>
          <cell r="J8193">
            <v>0</v>
          </cell>
          <cell r="K8193">
            <v>0</v>
          </cell>
        </row>
        <row r="8194">
          <cell r="A8194">
            <v>1990</v>
          </cell>
          <cell r="B8194" t="str">
            <v>348</v>
          </cell>
          <cell r="C8194" t="str">
            <v>KEMANO RIVER</v>
          </cell>
          <cell r="D8194" t="str">
            <v>6</v>
          </cell>
          <cell r="E8194" t="str">
            <v>6</v>
          </cell>
          <cell r="F8194">
            <v>8</v>
          </cell>
          <cell r="G8194">
            <v>124</v>
          </cell>
          <cell r="H8194">
            <v>8</v>
          </cell>
          <cell r="I8194">
            <v>19</v>
          </cell>
          <cell r="J8194">
            <v>0</v>
          </cell>
          <cell r="K8194">
            <v>0</v>
          </cell>
        </row>
        <row r="8195">
          <cell r="A8195">
            <v>1990</v>
          </cell>
          <cell r="B8195" t="str">
            <v>348</v>
          </cell>
          <cell r="C8195" t="str">
            <v>KEMANO RIVER</v>
          </cell>
          <cell r="D8195" t="str">
            <v>6</v>
          </cell>
          <cell r="E8195" t="str">
            <v>7</v>
          </cell>
          <cell r="F8195">
            <v>11</v>
          </cell>
          <cell r="G8195">
            <v>64</v>
          </cell>
          <cell r="H8195">
            <v>14</v>
          </cell>
          <cell r="I8195">
            <v>28</v>
          </cell>
          <cell r="J8195">
            <v>0</v>
          </cell>
          <cell r="K8195">
            <v>0</v>
          </cell>
        </row>
        <row r="8196">
          <cell r="A8196">
            <v>1990</v>
          </cell>
          <cell r="B8196" t="str">
            <v>348</v>
          </cell>
          <cell r="C8196" t="str">
            <v>KEMANO RIVER</v>
          </cell>
          <cell r="D8196" t="str">
            <v>6</v>
          </cell>
          <cell r="E8196" t="str">
            <v>8</v>
          </cell>
          <cell r="F8196">
            <v>4</v>
          </cell>
          <cell r="G8196">
            <v>35</v>
          </cell>
          <cell r="H8196">
            <v>0</v>
          </cell>
          <cell r="I8196">
            <v>0</v>
          </cell>
          <cell r="J8196">
            <v>0</v>
          </cell>
          <cell r="K8196">
            <v>0</v>
          </cell>
        </row>
        <row r="8197">
          <cell r="A8197">
            <v>1990</v>
          </cell>
          <cell r="B8197" t="str">
            <v>350</v>
          </cell>
          <cell r="C8197" t="str">
            <v>KHYEX RIVER</v>
          </cell>
          <cell r="D8197" t="str">
            <v>6</v>
          </cell>
          <cell r="E8197" t="str">
            <v>6</v>
          </cell>
          <cell r="F8197">
            <v>4</v>
          </cell>
          <cell r="G8197">
            <v>8</v>
          </cell>
          <cell r="H8197">
            <v>0</v>
          </cell>
          <cell r="I8197">
            <v>0</v>
          </cell>
          <cell r="J8197">
            <v>0</v>
          </cell>
          <cell r="K8197">
            <v>0</v>
          </cell>
        </row>
        <row r="8198">
          <cell r="A8198">
            <v>1990</v>
          </cell>
          <cell r="B8198" t="str">
            <v>351</v>
          </cell>
          <cell r="C8198" t="str">
            <v>KILDALA RIVER</v>
          </cell>
          <cell r="D8198" t="str">
            <v>6</v>
          </cell>
          <cell r="E8198" t="str">
            <v>2</v>
          </cell>
          <cell r="F8198">
            <v>4</v>
          </cell>
          <cell r="G8198">
            <v>60</v>
          </cell>
          <cell r="H8198">
            <v>0</v>
          </cell>
          <cell r="I8198">
            <v>0</v>
          </cell>
          <cell r="J8198">
            <v>0</v>
          </cell>
          <cell r="K8198">
            <v>0</v>
          </cell>
        </row>
        <row r="8199">
          <cell r="A8199">
            <v>1990</v>
          </cell>
          <cell r="B8199" t="str">
            <v>351</v>
          </cell>
          <cell r="C8199" t="str">
            <v>KILDALA RIVER</v>
          </cell>
          <cell r="D8199" t="str">
            <v>6</v>
          </cell>
          <cell r="E8199" t="str">
            <v>3</v>
          </cell>
          <cell r="F8199">
            <v>3</v>
          </cell>
          <cell r="G8199">
            <v>3</v>
          </cell>
          <cell r="H8199">
            <v>0</v>
          </cell>
          <cell r="I8199">
            <v>0</v>
          </cell>
          <cell r="J8199">
            <v>0</v>
          </cell>
          <cell r="K8199">
            <v>0</v>
          </cell>
        </row>
        <row r="8200">
          <cell r="A8200">
            <v>1990</v>
          </cell>
          <cell r="B8200" t="str">
            <v>351</v>
          </cell>
          <cell r="C8200" t="str">
            <v>KILDALA RIVER</v>
          </cell>
          <cell r="D8200" t="str">
            <v>6</v>
          </cell>
          <cell r="E8200" t="str">
            <v>6</v>
          </cell>
          <cell r="F8200">
            <v>8</v>
          </cell>
          <cell r="G8200">
            <v>12</v>
          </cell>
          <cell r="H8200">
            <v>0</v>
          </cell>
          <cell r="I8200">
            <v>8</v>
          </cell>
          <cell r="J8200">
            <v>0</v>
          </cell>
          <cell r="K8200">
            <v>0</v>
          </cell>
        </row>
        <row r="8201">
          <cell r="A8201">
            <v>1990</v>
          </cell>
          <cell r="B8201" t="str">
            <v>351</v>
          </cell>
          <cell r="C8201" t="str">
            <v>KILDALA RIVER</v>
          </cell>
          <cell r="D8201" t="str">
            <v>6</v>
          </cell>
          <cell r="E8201" t="str">
            <v>9</v>
          </cell>
          <cell r="F8201">
            <v>2</v>
          </cell>
          <cell r="G8201">
            <v>12</v>
          </cell>
          <cell r="H8201">
            <v>0</v>
          </cell>
          <cell r="I8201">
            <v>0</v>
          </cell>
          <cell r="J8201">
            <v>0</v>
          </cell>
          <cell r="K8201">
            <v>0</v>
          </cell>
        </row>
        <row r="8202">
          <cell r="A8202">
            <v>1990</v>
          </cell>
          <cell r="B8202" t="str">
            <v>354</v>
          </cell>
          <cell r="C8202" t="str">
            <v>KISPIOX RIVER</v>
          </cell>
          <cell r="D8202" t="str">
            <v>6</v>
          </cell>
          <cell r="E8202" t="str">
            <v>0</v>
          </cell>
          <cell r="F8202">
            <v>428</v>
          </cell>
          <cell r="G8202">
            <v>2600</v>
          </cell>
          <cell r="H8202">
            <v>0</v>
          </cell>
          <cell r="I8202">
            <v>1454</v>
          </cell>
          <cell r="J8202">
            <v>0</v>
          </cell>
          <cell r="K8202">
            <v>46</v>
          </cell>
        </row>
        <row r="8203">
          <cell r="A8203">
            <v>1990</v>
          </cell>
          <cell r="B8203" t="str">
            <v>354</v>
          </cell>
          <cell r="C8203" t="str">
            <v>KISPIOX RIVER</v>
          </cell>
          <cell r="D8203" t="str">
            <v>6</v>
          </cell>
          <cell r="E8203" t="str">
            <v>1</v>
          </cell>
          <cell r="F8203">
            <v>33</v>
          </cell>
          <cell r="G8203">
            <v>109</v>
          </cell>
          <cell r="H8203">
            <v>0</v>
          </cell>
          <cell r="I8203">
            <v>217</v>
          </cell>
          <cell r="J8203">
            <v>0</v>
          </cell>
          <cell r="K8203">
            <v>0</v>
          </cell>
        </row>
        <row r="8204">
          <cell r="A8204">
            <v>1990</v>
          </cell>
          <cell r="B8204" t="str">
            <v>354</v>
          </cell>
          <cell r="C8204" t="str">
            <v>KISPIOX RIVER</v>
          </cell>
          <cell r="D8204" t="str">
            <v>6</v>
          </cell>
          <cell r="E8204" t="str">
            <v>2</v>
          </cell>
          <cell r="F8204">
            <v>52</v>
          </cell>
          <cell r="G8204">
            <v>144</v>
          </cell>
          <cell r="H8204">
            <v>0</v>
          </cell>
          <cell r="I8204">
            <v>16</v>
          </cell>
          <cell r="J8204">
            <v>0</v>
          </cell>
          <cell r="K8204">
            <v>4</v>
          </cell>
        </row>
        <row r="8205">
          <cell r="A8205">
            <v>1990</v>
          </cell>
          <cell r="B8205" t="str">
            <v>354</v>
          </cell>
          <cell r="C8205" t="str">
            <v>KISPIOX RIVER</v>
          </cell>
          <cell r="D8205" t="str">
            <v>6</v>
          </cell>
          <cell r="E8205" t="str">
            <v>3</v>
          </cell>
          <cell r="F8205">
            <v>3</v>
          </cell>
          <cell r="G8205">
            <v>10</v>
          </cell>
          <cell r="H8205">
            <v>0</v>
          </cell>
          <cell r="I8205">
            <v>0</v>
          </cell>
          <cell r="J8205">
            <v>0</v>
          </cell>
          <cell r="K8205">
            <v>0</v>
          </cell>
        </row>
        <row r="8206">
          <cell r="A8206">
            <v>1990</v>
          </cell>
          <cell r="B8206" t="str">
            <v>354</v>
          </cell>
          <cell r="C8206" t="str">
            <v>KISPIOX RIVER</v>
          </cell>
          <cell r="D8206" t="str">
            <v>6</v>
          </cell>
          <cell r="E8206" t="str">
            <v>4</v>
          </cell>
          <cell r="F8206">
            <v>10</v>
          </cell>
          <cell r="G8206">
            <v>33</v>
          </cell>
          <cell r="H8206">
            <v>0</v>
          </cell>
          <cell r="I8206">
            <v>10</v>
          </cell>
          <cell r="J8206">
            <v>0</v>
          </cell>
          <cell r="K8206">
            <v>0</v>
          </cell>
        </row>
        <row r="8207">
          <cell r="A8207">
            <v>1990</v>
          </cell>
          <cell r="B8207" t="str">
            <v>354</v>
          </cell>
          <cell r="C8207" t="str">
            <v>KISPIOX RIVER</v>
          </cell>
          <cell r="D8207" t="str">
            <v>6</v>
          </cell>
          <cell r="E8207" t="str">
            <v>5</v>
          </cell>
          <cell r="F8207">
            <v>10</v>
          </cell>
          <cell r="G8207">
            <v>28</v>
          </cell>
          <cell r="H8207">
            <v>0</v>
          </cell>
          <cell r="I8207">
            <v>10</v>
          </cell>
          <cell r="J8207">
            <v>0</v>
          </cell>
          <cell r="K8207">
            <v>0</v>
          </cell>
        </row>
        <row r="8208">
          <cell r="A8208">
            <v>1990</v>
          </cell>
          <cell r="B8208" t="str">
            <v>354</v>
          </cell>
          <cell r="C8208" t="str">
            <v>KISPIOX RIVER</v>
          </cell>
          <cell r="D8208" t="str">
            <v>6</v>
          </cell>
          <cell r="E8208" t="str">
            <v>6</v>
          </cell>
          <cell r="F8208">
            <v>155</v>
          </cell>
          <cell r="G8208">
            <v>642</v>
          </cell>
          <cell r="H8208">
            <v>4</v>
          </cell>
          <cell r="I8208">
            <v>170</v>
          </cell>
          <cell r="J8208">
            <v>0</v>
          </cell>
          <cell r="K8208">
            <v>0</v>
          </cell>
        </row>
        <row r="8209">
          <cell r="A8209">
            <v>1990</v>
          </cell>
          <cell r="B8209" t="str">
            <v>354</v>
          </cell>
          <cell r="C8209" t="str">
            <v>KISPIOX RIVER</v>
          </cell>
          <cell r="D8209" t="str">
            <v>6</v>
          </cell>
          <cell r="E8209" t="str">
            <v>7</v>
          </cell>
          <cell r="F8209">
            <v>14</v>
          </cell>
          <cell r="G8209">
            <v>89</v>
          </cell>
          <cell r="H8209">
            <v>0</v>
          </cell>
          <cell r="I8209">
            <v>57</v>
          </cell>
          <cell r="J8209">
            <v>0</v>
          </cell>
          <cell r="K8209">
            <v>0</v>
          </cell>
        </row>
        <row r="8210">
          <cell r="A8210">
            <v>1990</v>
          </cell>
          <cell r="B8210" t="str">
            <v>354</v>
          </cell>
          <cell r="C8210" t="str">
            <v>KISPIOX RIVER</v>
          </cell>
          <cell r="D8210" t="str">
            <v>6</v>
          </cell>
          <cell r="E8210" t="str">
            <v>8</v>
          </cell>
          <cell r="F8210">
            <v>4</v>
          </cell>
          <cell r="G8210">
            <v>21</v>
          </cell>
          <cell r="H8210">
            <v>0</v>
          </cell>
          <cell r="I8210">
            <v>7</v>
          </cell>
          <cell r="J8210">
            <v>0</v>
          </cell>
          <cell r="K8210">
            <v>0</v>
          </cell>
        </row>
        <row r="8211">
          <cell r="A8211">
            <v>1990</v>
          </cell>
          <cell r="B8211" t="str">
            <v>354</v>
          </cell>
          <cell r="C8211" t="str">
            <v>KISPIOX RIVER</v>
          </cell>
          <cell r="D8211" t="str">
            <v>6</v>
          </cell>
          <cell r="E8211" t="str">
            <v>9</v>
          </cell>
          <cell r="F8211">
            <v>76</v>
          </cell>
          <cell r="G8211">
            <v>318</v>
          </cell>
          <cell r="H8211">
            <v>0</v>
          </cell>
          <cell r="I8211">
            <v>129</v>
          </cell>
          <cell r="J8211">
            <v>0</v>
          </cell>
          <cell r="K8211">
            <v>2</v>
          </cell>
        </row>
        <row r="8212">
          <cell r="A8212">
            <v>1990</v>
          </cell>
          <cell r="B8212" t="str">
            <v>355</v>
          </cell>
          <cell r="C8212" t="str">
            <v>KITEEN RIVER</v>
          </cell>
          <cell r="D8212" t="str">
            <v>6</v>
          </cell>
          <cell r="E8212" t="str">
            <v>0</v>
          </cell>
          <cell r="F8212">
            <v>2</v>
          </cell>
          <cell r="G8212">
            <v>4</v>
          </cell>
          <cell r="H8212">
            <v>0</v>
          </cell>
          <cell r="I8212">
            <v>0</v>
          </cell>
          <cell r="J8212">
            <v>0</v>
          </cell>
          <cell r="K8212">
            <v>0</v>
          </cell>
        </row>
        <row r="8213">
          <cell r="A8213">
            <v>1990</v>
          </cell>
          <cell r="B8213" t="str">
            <v>355</v>
          </cell>
          <cell r="C8213" t="str">
            <v>KITEEN RIVER</v>
          </cell>
          <cell r="D8213" t="str">
            <v>6</v>
          </cell>
          <cell r="E8213" t="str">
            <v>6</v>
          </cell>
          <cell r="F8213">
            <v>15</v>
          </cell>
          <cell r="G8213">
            <v>58</v>
          </cell>
          <cell r="H8213">
            <v>8</v>
          </cell>
          <cell r="I8213">
            <v>27</v>
          </cell>
          <cell r="J8213">
            <v>0</v>
          </cell>
          <cell r="K8213">
            <v>0</v>
          </cell>
        </row>
        <row r="8214">
          <cell r="A8214">
            <v>1990</v>
          </cell>
          <cell r="B8214" t="str">
            <v>355</v>
          </cell>
          <cell r="C8214" t="str">
            <v>KITEEN RIVER</v>
          </cell>
          <cell r="D8214" t="str">
            <v>6</v>
          </cell>
          <cell r="E8214" t="str">
            <v>8</v>
          </cell>
          <cell r="F8214">
            <v>4</v>
          </cell>
          <cell r="G8214">
            <v>14</v>
          </cell>
          <cell r="H8214">
            <v>4</v>
          </cell>
          <cell r="I8214">
            <v>4</v>
          </cell>
          <cell r="J8214">
            <v>0</v>
          </cell>
          <cell r="K8214">
            <v>0</v>
          </cell>
        </row>
        <row r="8215">
          <cell r="A8215">
            <v>1990</v>
          </cell>
          <cell r="B8215" t="str">
            <v>356</v>
          </cell>
          <cell r="C8215" t="str">
            <v>KITIMAT RIVER</v>
          </cell>
          <cell r="D8215" t="str">
            <v>6</v>
          </cell>
          <cell r="E8215" t="str">
            <v>0</v>
          </cell>
          <cell r="F8215">
            <v>36</v>
          </cell>
          <cell r="G8215">
            <v>179</v>
          </cell>
          <cell r="H8215">
            <v>2</v>
          </cell>
          <cell r="I8215">
            <v>28</v>
          </cell>
          <cell r="J8215">
            <v>14</v>
          </cell>
          <cell r="K8215">
            <v>14</v>
          </cell>
        </row>
        <row r="8216">
          <cell r="A8216">
            <v>1990</v>
          </cell>
          <cell r="B8216" t="str">
            <v>356</v>
          </cell>
          <cell r="C8216" t="str">
            <v>KITIMAT RIVER</v>
          </cell>
          <cell r="D8216" t="str">
            <v>6</v>
          </cell>
          <cell r="E8216" t="str">
            <v>1</v>
          </cell>
          <cell r="F8216">
            <v>14</v>
          </cell>
          <cell r="G8216">
            <v>85</v>
          </cell>
          <cell r="H8216">
            <v>0</v>
          </cell>
          <cell r="I8216">
            <v>76</v>
          </cell>
          <cell r="J8216">
            <v>5</v>
          </cell>
          <cell r="K8216">
            <v>24</v>
          </cell>
        </row>
        <row r="8217">
          <cell r="A8217">
            <v>1990</v>
          </cell>
          <cell r="B8217" t="str">
            <v>356</v>
          </cell>
          <cell r="C8217" t="str">
            <v>KITIMAT RIVER</v>
          </cell>
          <cell r="D8217" t="str">
            <v>6</v>
          </cell>
          <cell r="E8217" t="str">
            <v>2</v>
          </cell>
          <cell r="F8217">
            <v>72</v>
          </cell>
          <cell r="G8217">
            <v>484</v>
          </cell>
          <cell r="H8217">
            <v>0</v>
          </cell>
          <cell r="I8217">
            <v>80</v>
          </cell>
          <cell r="J8217">
            <v>20</v>
          </cell>
          <cell r="K8217">
            <v>4</v>
          </cell>
        </row>
        <row r="8218">
          <cell r="A8218">
            <v>1990</v>
          </cell>
          <cell r="B8218" t="str">
            <v>356</v>
          </cell>
          <cell r="C8218" t="str">
            <v>KITIMAT RIVER</v>
          </cell>
          <cell r="D8218" t="str">
            <v>6</v>
          </cell>
          <cell r="E8218" t="str">
            <v>3</v>
          </cell>
          <cell r="F8218">
            <v>7</v>
          </cell>
          <cell r="G8218">
            <v>44</v>
          </cell>
          <cell r="H8218">
            <v>0</v>
          </cell>
          <cell r="I8218">
            <v>7</v>
          </cell>
          <cell r="J8218">
            <v>17</v>
          </cell>
          <cell r="K8218">
            <v>7</v>
          </cell>
        </row>
        <row r="8219">
          <cell r="A8219">
            <v>1990</v>
          </cell>
          <cell r="B8219" t="str">
            <v>356</v>
          </cell>
          <cell r="C8219" t="str">
            <v>KITIMAT RIVER</v>
          </cell>
          <cell r="D8219" t="str">
            <v>6</v>
          </cell>
          <cell r="E8219" t="str">
            <v>4</v>
          </cell>
          <cell r="F8219">
            <v>19</v>
          </cell>
          <cell r="G8219">
            <v>109</v>
          </cell>
          <cell r="H8219">
            <v>0</v>
          </cell>
          <cell r="I8219">
            <v>71</v>
          </cell>
          <cell r="J8219">
            <v>10</v>
          </cell>
          <cell r="K8219">
            <v>29</v>
          </cell>
        </row>
        <row r="8220">
          <cell r="A8220">
            <v>1990</v>
          </cell>
          <cell r="B8220" t="str">
            <v>356</v>
          </cell>
          <cell r="C8220" t="str">
            <v>KITIMAT RIVER</v>
          </cell>
          <cell r="D8220" t="str">
            <v>6</v>
          </cell>
          <cell r="E8220" t="str">
            <v>5</v>
          </cell>
          <cell r="F8220">
            <v>7</v>
          </cell>
          <cell r="G8220">
            <v>21</v>
          </cell>
          <cell r="H8220">
            <v>0</v>
          </cell>
          <cell r="I8220">
            <v>10</v>
          </cell>
          <cell r="J8220">
            <v>7</v>
          </cell>
          <cell r="K8220">
            <v>38</v>
          </cell>
        </row>
        <row r="8221">
          <cell r="A8221">
            <v>1990</v>
          </cell>
          <cell r="B8221" t="str">
            <v>356</v>
          </cell>
          <cell r="C8221" t="str">
            <v>KITIMAT RIVER</v>
          </cell>
          <cell r="D8221" t="str">
            <v>6</v>
          </cell>
          <cell r="E8221" t="str">
            <v>6</v>
          </cell>
          <cell r="F8221">
            <v>770</v>
          </cell>
          <cell r="G8221">
            <v>7374</v>
          </cell>
          <cell r="H8221">
            <v>43</v>
          </cell>
          <cell r="I8221">
            <v>1760</v>
          </cell>
          <cell r="J8221">
            <v>720</v>
          </cell>
          <cell r="K8221">
            <v>2198</v>
          </cell>
        </row>
        <row r="8222">
          <cell r="A8222">
            <v>1990</v>
          </cell>
          <cell r="B8222" t="str">
            <v>356</v>
          </cell>
          <cell r="C8222" t="str">
            <v>KITIMAT RIVER</v>
          </cell>
          <cell r="D8222" t="str">
            <v>6</v>
          </cell>
          <cell r="E8222" t="str">
            <v>7</v>
          </cell>
          <cell r="F8222">
            <v>117</v>
          </cell>
          <cell r="G8222">
            <v>308</v>
          </cell>
          <cell r="H8222">
            <v>0</v>
          </cell>
          <cell r="I8222">
            <v>46</v>
          </cell>
          <cell r="J8222">
            <v>18</v>
          </cell>
          <cell r="K8222">
            <v>35</v>
          </cell>
        </row>
        <row r="8223">
          <cell r="A8223">
            <v>1990</v>
          </cell>
          <cell r="B8223" t="str">
            <v>356</v>
          </cell>
          <cell r="C8223" t="str">
            <v>KITIMAT RIVER</v>
          </cell>
          <cell r="D8223" t="str">
            <v>6</v>
          </cell>
          <cell r="E8223" t="str">
            <v>8</v>
          </cell>
          <cell r="F8223">
            <v>50</v>
          </cell>
          <cell r="G8223">
            <v>266</v>
          </cell>
          <cell r="H8223">
            <v>0</v>
          </cell>
          <cell r="I8223">
            <v>43</v>
          </cell>
          <cell r="J8223">
            <v>35</v>
          </cell>
          <cell r="K8223">
            <v>18</v>
          </cell>
        </row>
        <row r="8224">
          <cell r="A8224">
            <v>1990</v>
          </cell>
          <cell r="B8224" t="str">
            <v>356</v>
          </cell>
          <cell r="C8224" t="str">
            <v>KITIMAT RIVER</v>
          </cell>
          <cell r="D8224" t="str">
            <v>6</v>
          </cell>
          <cell r="E8224" t="str">
            <v>9</v>
          </cell>
          <cell r="F8224">
            <v>81</v>
          </cell>
          <cell r="G8224">
            <v>332</v>
          </cell>
          <cell r="H8224">
            <v>0</v>
          </cell>
          <cell r="I8224">
            <v>34</v>
          </cell>
          <cell r="J8224">
            <v>88</v>
          </cell>
          <cell r="K8224">
            <v>22</v>
          </cell>
        </row>
        <row r="8225">
          <cell r="A8225">
            <v>1990</v>
          </cell>
          <cell r="B8225" t="str">
            <v>358</v>
          </cell>
          <cell r="C8225" t="str">
            <v>KITSEGUECLA RIVER</v>
          </cell>
          <cell r="D8225" t="str">
            <v>6</v>
          </cell>
          <cell r="E8225" t="str">
            <v>1</v>
          </cell>
          <cell r="F8225">
            <v>5</v>
          </cell>
          <cell r="G8225">
            <v>5</v>
          </cell>
          <cell r="H8225">
            <v>0</v>
          </cell>
          <cell r="I8225">
            <v>5</v>
          </cell>
          <cell r="J8225">
            <v>0</v>
          </cell>
          <cell r="K8225">
            <v>0</v>
          </cell>
        </row>
        <row r="8226">
          <cell r="A8226">
            <v>1990</v>
          </cell>
          <cell r="B8226" t="str">
            <v>358</v>
          </cell>
          <cell r="C8226" t="str">
            <v>KITSEGUECLA RIVER</v>
          </cell>
          <cell r="D8226" t="str">
            <v>6</v>
          </cell>
          <cell r="E8226" t="str">
            <v>6</v>
          </cell>
          <cell r="F8226">
            <v>4</v>
          </cell>
          <cell r="G8226">
            <v>4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</row>
        <row r="8227">
          <cell r="A8227">
            <v>1990</v>
          </cell>
          <cell r="B8227" t="str">
            <v>360</v>
          </cell>
          <cell r="C8227" t="str">
            <v>KITSUMKALUM RIVER</v>
          </cell>
          <cell r="D8227" t="str">
            <v>6</v>
          </cell>
          <cell r="E8227" t="str">
            <v>0</v>
          </cell>
          <cell r="F8227">
            <v>14</v>
          </cell>
          <cell r="G8227">
            <v>72</v>
          </cell>
          <cell r="H8227">
            <v>12</v>
          </cell>
          <cell r="I8227">
            <v>8</v>
          </cell>
          <cell r="J8227">
            <v>4</v>
          </cell>
          <cell r="K8227">
            <v>2</v>
          </cell>
        </row>
        <row r="8228">
          <cell r="A8228">
            <v>1990</v>
          </cell>
          <cell r="B8228" t="str">
            <v>360</v>
          </cell>
          <cell r="C8228" t="str">
            <v>KITSUMKALUM RIVER</v>
          </cell>
          <cell r="D8228" t="str">
            <v>6</v>
          </cell>
          <cell r="E8228" t="str">
            <v>1</v>
          </cell>
          <cell r="F8228">
            <v>5</v>
          </cell>
          <cell r="G8228">
            <v>14</v>
          </cell>
          <cell r="H8228">
            <v>5</v>
          </cell>
          <cell r="I8228">
            <v>0</v>
          </cell>
          <cell r="J8228">
            <v>0</v>
          </cell>
          <cell r="K8228">
            <v>0</v>
          </cell>
        </row>
        <row r="8229">
          <cell r="A8229">
            <v>1990</v>
          </cell>
          <cell r="B8229" t="str">
            <v>360</v>
          </cell>
          <cell r="C8229" t="str">
            <v>KITSUMKALUM RIVER</v>
          </cell>
          <cell r="D8229" t="str">
            <v>6</v>
          </cell>
          <cell r="E8229" t="str">
            <v>2</v>
          </cell>
          <cell r="F8229">
            <v>40</v>
          </cell>
          <cell r="G8229">
            <v>68</v>
          </cell>
          <cell r="H8229">
            <v>12</v>
          </cell>
          <cell r="I8229">
            <v>60</v>
          </cell>
          <cell r="J8229">
            <v>0</v>
          </cell>
          <cell r="K8229">
            <v>0</v>
          </cell>
        </row>
        <row r="8230">
          <cell r="A8230">
            <v>1990</v>
          </cell>
          <cell r="B8230" t="str">
            <v>360</v>
          </cell>
          <cell r="C8230" t="str">
            <v>KITSUMKALUM RIVER</v>
          </cell>
          <cell r="D8230" t="str">
            <v>6</v>
          </cell>
          <cell r="E8230" t="str">
            <v>3</v>
          </cell>
          <cell r="F8230">
            <v>3</v>
          </cell>
          <cell r="G8230">
            <v>10</v>
          </cell>
          <cell r="H8230">
            <v>0</v>
          </cell>
          <cell r="I8230">
            <v>0</v>
          </cell>
          <cell r="J8230">
            <v>0</v>
          </cell>
          <cell r="K8230">
            <v>0</v>
          </cell>
        </row>
        <row r="8231">
          <cell r="A8231">
            <v>1990</v>
          </cell>
          <cell r="B8231" t="str">
            <v>360</v>
          </cell>
          <cell r="C8231" t="str">
            <v>KITSUMKALUM RIVER</v>
          </cell>
          <cell r="D8231" t="str">
            <v>6</v>
          </cell>
          <cell r="E8231" t="str">
            <v>5</v>
          </cell>
          <cell r="F8231">
            <v>7</v>
          </cell>
          <cell r="G8231">
            <v>21</v>
          </cell>
          <cell r="H8231">
            <v>0</v>
          </cell>
          <cell r="I8231">
            <v>3</v>
          </cell>
          <cell r="J8231">
            <v>0</v>
          </cell>
          <cell r="K8231">
            <v>0</v>
          </cell>
        </row>
        <row r="8232">
          <cell r="A8232">
            <v>1990</v>
          </cell>
          <cell r="B8232" t="str">
            <v>360</v>
          </cell>
          <cell r="C8232" t="str">
            <v>KITSUMKALUM RIVER</v>
          </cell>
          <cell r="D8232" t="str">
            <v>6</v>
          </cell>
          <cell r="E8232" t="str">
            <v>6</v>
          </cell>
          <cell r="F8232">
            <v>460</v>
          </cell>
          <cell r="G8232">
            <v>4082</v>
          </cell>
          <cell r="H8232">
            <v>174</v>
          </cell>
          <cell r="I8232">
            <v>1246</v>
          </cell>
          <cell r="J8232">
            <v>0</v>
          </cell>
          <cell r="K8232">
            <v>27</v>
          </cell>
        </row>
        <row r="8233">
          <cell r="A8233">
            <v>1990</v>
          </cell>
          <cell r="B8233" t="str">
            <v>360</v>
          </cell>
          <cell r="C8233" t="str">
            <v>KITSUMKALUM RIVER</v>
          </cell>
          <cell r="D8233" t="str">
            <v>6</v>
          </cell>
          <cell r="E8233" t="str">
            <v>7</v>
          </cell>
          <cell r="F8233">
            <v>53</v>
          </cell>
          <cell r="G8233">
            <v>121</v>
          </cell>
          <cell r="H8233">
            <v>11</v>
          </cell>
          <cell r="I8233">
            <v>11</v>
          </cell>
          <cell r="J8233">
            <v>0</v>
          </cell>
          <cell r="K8233">
            <v>0</v>
          </cell>
        </row>
        <row r="8234">
          <cell r="A8234">
            <v>1990</v>
          </cell>
          <cell r="B8234" t="str">
            <v>360</v>
          </cell>
          <cell r="C8234" t="str">
            <v>KITSUMKALUM RIVER</v>
          </cell>
          <cell r="D8234" t="str">
            <v>6</v>
          </cell>
          <cell r="E8234" t="str">
            <v>8</v>
          </cell>
          <cell r="F8234">
            <v>21</v>
          </cell>
          <cell r="G8234">
            <v>82</v>
          </cell>
          <cell r="H8234">
            <v>0</v>
          </cell>
          <cell r="I8234">
            <v>4</v>
          </cell>
          <cell r="J8234">
            <v>18</v>
          </cell>
          <cell r="K8234">
            <v>14</v>
          </cell>
        </row>
        <row r="8235">
          <cell r="A8235">
            <v>1990</v>
          </cell>
          <cell r="B8235" t="str">
            <v>360</v>
          </cell>
          <cell r="C8235" t="str">
            <v>KITSUMKALUM RIVER</v>
          </cell>
          <cell r="D8235" t="str">
            <v>6</v>
          </cell>
          <cell r="E8235" t="str">
            <v>9</v>
          </cell>
          <cell r="F8235">
            <v>32</v>
          </cell>
          <cell r="G8235">
            <v>115</v>
          </cell>
          <cell r="H8235">
            <v>10</v>
          </cell>
          <cell r="I8235">
            <v>7</v>
          </cell>
          <cell r="J8235">
            <v>0</v>
          </cell>
          <cell r="K8235">
            <v>0</v>
          </cell>
        </row>
        <row r="8236">
          <cell r="A8236">
            <v>1990</v>
          </cell>
          <cell r="B8236" t="str">
            <v>362</v>
          </cell>
          <cell r="C8236" t="str">
            <v>KITWANGA RIVER</v>
          </cell>
          <cell r="D8236" t="str">
            <v>6</v>
          </cell>
          <cell r="E8236" t="str">
            <v>0</v>
          </cell>
          <cell r="F8236">
            <v>10</v>
          </cell>
          <cell r="G8236">
            <v>16</v>
          </cell>
          <cell r="H8236">
            <v>0</v>
          </cell>
          <cell r="I8236">
            <v>0</v>
          </cell>
          <cell r="J8236">
            <v>0</v>
          </cell>
          <cell r="K8236">
            <v>0</v>
          </cell>
        </row>
        <row r="8237">
          <cell r="A8237">
            <v>1990</v>
          </cell>
          <cell r="B8237" t="str">
            <v>363</v>
          </cell>
          <cell r="C8237" t="str">
            <v>KLEANZA CREEK</v>
          </cell>
          <cell r="D8237" t="str">
            <v>6</v>
          </cell>
          <cell r="E8237" t="str">
            <v>6</v>
          </cell>
          <cell r="F8237">
            <v>4</v>
          </cell>
          <cell r="G8237">
            <v>4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</row>
        <row r="8238">
          <cell r="A8238">
            <v>1990</v>
          </cell>
          <cell r="B8238" t="str">
            <v>364</v>
          </cell>
          <cell r="C8238" t="str">
            <v>KLOIYA RIVER</v>
          </cell>
          <cell r="D8238" t="str">
            <v>6</v>
          </cell>
          <cell r="E8238" t="str">
            <v>1</v>
          </cell>
          <cell r="F8238">
            <v>9</v>
          </cell>
          <cell r="G8238">
            <v>9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</row>
        <row r="8239">
          <cell r="A8239">
            <v>1990</v>
          </cell>
          <cell r="B8239" t="str">
            <v>364</v>
          </cell>
          <cell r="C8239" t="str">
            <v>KLOIYA RIVER</v>
          </cell>
          <cell r="D8239" t="str">
            <v>6</v>
          </cell>
          <cell r="E8239" t="str">
            <v>2</v>
          </cell>
          <cell r="F8239">
            <v>8</v>
          </cell>
          <cell r="G8239">
            <v>32</v>
          </cell>
          <cell r="H8239">
            <v>4</v>
          </cell>
          <cell r="I8239">
            <v>8</v>
          </cell>
          <cell r="J8239">
            <v>0</v>
          </cell>
          <cell r="K8239">
            <v>0</v>
          </cell>
        </row>
        <row r="8240">
          <cell r="A8240">
            <v>1990</v>
          </cell>
          <cell r="B8240" t="str">
            <v>364</v>
          </cell>
          <cell r="C8240" t="str">
            <v>KLOIYA RIVER</v>
          </cell>
          <cell r="D8240" t="str">
            <v>6</v>
          </cell>
          <cell r="E8240" t="str">
            <v>6</v>
          </cell>
          <cell r="F8240">
            <v>139</v>
          </cell>
          <cell r="G8240">
            <v>882</v>
          </cell>
          <cell r="H8240">
            <v>19</v>
          </cell>
          <cell r="I8240">
            <v>418</v>
          </cell>
          <cell r="J8240">
            <v>0</v>
          </cell>
          <cell r="K8240">
            <v>0</v>
          </cell>
        </row>
        <row r="8241">
          <cell r="A8241">
            <v>1990</v>
          </cell>
          <cell r="B8241" t="str">
            <v>369</v>
          </cell>
          <cell r="C8241" t="str">
            <v>KWINAMASS RIVER</v>
          </cell>
          <cell r="D8241" t="str">
            <v>6</v>
          </cell>
          <cell r="E8241" t="str">
            <v>0</v>
          </cell>
          <cell r="F8241">
            <v>6</v>
          </cell>
          <cell r="G8241">
            <v>20</v>
          </cell>
          <cell r="H8241">
            <v>4</v>
          </cell>
          <cell r="I8241">
            <v>54</v>
          </cell>
          <cell r="J8241">
            <v>0</v>
          </cell>
          <cell r="K8241">
            <v>0</v>
          </cell>
        </row>
        <row r="8242">
          <cell r="A8242">
            <v>1990</v>
          </cell>
          <cell r="B8242" t="str">
            <v>369</v>
          </cell>
          <cell r="C8242" t="str">
            <v>KWINAMASS RIVER</v>
          </cell>
          <cell r="D8242" t="str">
            <v>6</v>
          </cell>
          <cell r="E8242" t="str">
            <v>2</v>
          </cell>
          <cell r="F8242">
            <v>8</v>
          </cell>
          <cell r="G8242">
            <v>16</v>
          </cell>
          <cell r="H8242">
            <v>0</v>
          </cell>
          <cell r="I8242">
            <v>80</v>
          </cell>
          <cell r="J8242">
            <v>0</v>
          </cell>
          <cell r="K8242">
            <v>0</v>
          </cell>
        </row>
        <row r="8243">
          <cell r="A8243">
            <v>1990</v>
          </cell>
          <cell r="B8243" t="str">
            <v>369</v>
          </cell>
          <cell r="C8243" t="str">
            <v>KWINAMASS RIVER</v>
          </cell>
          <cell r="D8243" t="str">
            <v>6</v>
          </cell>
          <cell r="E8243" t="str">
            <v>3</v>
          </cell>
          <cell r="F8243">
            <v>3</v>
          </cell>
          <cell r="G8243">
            <v>14</v>
          </cell>
          <cell r="H8243">
            <v>0</v>
          </cell>
          <cell r="I8243">
            <v>24</v>
          </cell>
          <cell r="J8243">
            <v>0</v>
          </cell>
          <cell r="K8243">
            <v>0</v>
          </cell>
        </row>
        <row r="8244">
          <cell r="A8244">
            <v>1990</v>
          </cell>
          <cell r="B8244" t="str">
            <v>369</v>
          </cell>
          <cell r="C8244" t="str">
            <v>KWINAMASS RIVER</v>
          </cell>
          <cell r="D8244" t="str">
            <v>6</v>
          </cell>
          <cell r="E8244" t="str">
            <v>6</v>
          </cell>
          <cell r="F8244">
            <v>27</v>
          </cell>
          <cell r="G8244">
            <v>74</v>
          </cell>
          <cell r="H8244">
            <v>15</v>
          </cell>
          <cell r="I8244">
            <v>313</v>
          </cell>
          <cell r="J8244">
            <v>0</v>
          </cell>
          <cell r="K8244">
            <v>0</v>
          </cell>
        </row>
        <row r="8245">
          <cell r="A8245">
            <v>1990</v>
          </cell>
          <cell r="B8245" t="str">
            <v>369</v>
          </cell>
          <cell r="C8245" t="str">
            <v>KWINAMASS RIVER</v>
          </cell>
          <cell r="D8245" t="str">
            <v>6</v>
          </cell>
          <cell r="E8245" t="str">
            <v>7</v>
          </cell>
          <cell r="F8245">
            <v>4</v>
          </cell>
          <cell r="G8245">
            <v>11</v>
          </cell>
          <cell r="H8245">
            <v>4</v>
          </cell>
          <cell r="I8245">
            <v>43</v>
          </cell>
          <cell r="J8245">
            <v>0</v>
          </cell>
          <cell r="K8245">
            <v>0</v>
          </cell>
        </row>
        <row r="8246">
          <cell r="A8246">
            <v>1990</v>
          </cell>
          <cell r="B8246" t="str">
            <v>369</v>
          </cell>
          <cell r="C8246" t="str">
            <v>KWINAMASS RIVER</v>
          </cell>
          <cell r="D8246" t="str">
            <v>6</v>
          </cell>
          <cell r="E8246" t="str">
            <v>8</v>
          </cell>
          <cell r="F8246">
            <v>4</v>
          </cell>
          <cell r="G8246">
            <v>7</v>
          </cell>
          <cell r="H8246">
            <v>4</v>
          </cell>
          <cell r="I8246">
            <v>43</v>
          </cell>
          <cell r="J8246">
            <v>0</v>
          </cell>
          <cell r="K8246">
            <v>0</v>
          </cell>
        </row>
        <row r="8247">
          <cell r="A8247">
            <v>1990</v>
          </cell>
          <cell r="B8247" t="str">
            <v>370</v>
          </cell>
          <cell r="C8247" t="str">
            <v>LACHMACH RIVER</v>
          </cell>
          <cell r="D8247" t="str">
            <v>6</v>
          </cell>
          <cell r="E8247" t="str">
            <v>6</v>
          </cell>
          <cell r="F8247">
            <v>4</v>
          </cell>
          <cell r="G8247">
            <v>27</v>
          </cell>
          <cell r="H8247">
            <v>0</v>
          </cell>
          <cell r="I8247">
            <v>58</v>
          </cell>
          <cell r="J8247">
            <v>0</v>
          </cell>
          <cell r="K8247">
            <v>0</v>
          </cell>
        </row>
        <row r="8248">
          <cell r="A8248">
            <v>1990</v>
          </cell>
          <cell r="B8248" t="str">
            <v>371</v>
          </cell>
          <cell r="C8248" t="str">
            <v>LAKELSE RIVER</v>
          </cell>
          <cell r="D8248" t="str">
            <v>6</v>
          </cell>
          <cell r="E8248" t="str">
            <v>0</v>
          </cell>
          <cell r="F8248">
            <v>32</v>
          </cell>
          <cell r="G8248">
            <v>452</v>
          </cell>
          <cell r="H8248">
            <v>18</v>
          </cell>
          <cell r="I8248">
            <v>86</v>
          </cell>
          <cell r="J8248">
            <v>6</v>
          </cell>
          <cell r="K8248">
            <v>6</v>
          </cell>
        </row>
        <row r="8249">
          <cell r="A8249">
            <v>1990</v>
          </cell>
          <cell r="B8249" t="str">
            <v>371</v>
          </cell>
          <cell r="C8249" t="str">
            <v>LAKELSE RIVER</v>
          </cell>
          <cell r="D8249" t="str">
            <v>6</v>
          </cell>
          <cell r="E8249" t="str">
            <v>1</v>
          </cell>
          <cell r="F8249">
            <v>19</v>
          </cell>
          <cell r="G8249">
            <v>43</v>
          </cell>
          <cell r="H8249">
            <v>5</v>
          </cell>
          <cell r="I8249">
            <v>52</v>
          </cell>
          <cell r="J8249">
            <v>0</v>
          </cell>
          <cell r="K8249">
            <v>0</v>
          </cell>
        </row>
        <row r="8250">
          <cell r="A8250">
            <v>1990</v>
          </cell>
          <cell r="B8250" t="str">
            <v>371</v>
          </cell>
          <cell r="C8250" t="str">
            <v>LAKELSE RIVER</v>
          </cell>
          <cell r="D8250" t="str">
            <v>6</v>
          </cell>
          <cell r="E8250" t="str">
            <v>2</v>
          </cell>
          <cell r="F8250">
            <v>32</v>
          </cell>
          <cell r="G8250">
            <v>92</v>
          </cell>
          <cell r="H8250">
            <v>12</v>
          </cell>
          <cell r="I8250">
            <v>80</v>
          </cell>
          <cell r="J8250">
            <v>0</v>
          </cell>
          <cell r="K8250">
            <v>4</v>
          </cell>
        </row>
        <row r="8251">
          <cell r="A8251">
            <v>1990</v>
          </cell>
          <cell r="B8251" t="str">
            <v>371</v>
          </cell>
          <cell r="C8251" t="str">
            <v>LAKELSE RIVER</v>
          </cell>
          <cell r="D8251" t="str">
            <v>6</v>
          </cell>
          <cell r="E8251" t="str">
            <v>3</v>
          </cell>
          <cell r="F8251">
            <v>10</v>
          </cell>
          <cell r="G8251">
            <v>75</v>
          </cell>
          <cell r="H8251">
            <v>0</v>
          </cell>
          <cell r="I8251">
            <v>7</v>
          </cell>
          <cell r="J8251">
            <v>0</v>
          </cell>
          <cell r="K8251">
            <v>0</v>
          </cell>
        </row>
        <row r="8252">
          <cell r="A8252">
            <v>1990</v>
          </cell>
          <cell r="B8252" t="str">
            <v>371</v>
          </cell>
          <cell r="C8252" t="str">
            <v>LAKELSE RIVER</v>
          </cell>
          <cell r="D8252" t="str">
            <v>6</v>
          </cell>
          <cell r="E8252" t="str">
            <v>4</v>
          </cell>
          <cell r="F8252">
            <v>5</v>
          </cell>
          <cell r="G8252">
            <v>19</v>
          </cell>
          <cell r="H8252">
            <v>0</v>
          </cell>
          <cell r="I8252">
            <v>14</v>
          </cell>
          <cell r="J8252">
            <v>0</v>
          </cell>
          <cell r="K8252">
            <v>19</v>
          </cell>
        </row>
        <row r="8253">
          <cell r="A8253">
            <v>1990</v>
          </cell>
          <cell r="B8253" t="str">
            <v>371</v>
          </cell>
          <cell r="C8253" t="str">
            <v>LAKELSE RIVER</v>
          </cell>
          <cell r="D8253" t="str">
            <v>6</v>
          </cell>
          <cell r="E8253" t="str">
            <v>5</v>
          </cell>
          <cell r="F8253">
            <v>17</v>
          </cell>
          <cell r="G8253">
            <v>38</v>
          </cell>
          <cell r="H8253">
            <v>0</v>
          </cell>
          <cell r="I8253">
            <v>3</v>
          </cell>
          <cell r="J8253">
            <v>0</v>
          </cell>
          <cell r="K8253">
            <v>0</v>
          </cell>
        </row>
        <row r="8254">
          <cell r="A8254">
            <v>1990</v>
          </cell>
          <cell r="B8254" t="str">
            <v>371</v>
          </cell>
          <cell r="C8254" t="str">
            <v>LAKELSE RIVER</v>
          </cell>
          <cell r="D8254" t="str">
            <v>6</v>
          </cell>
          <cell r="E8254" t="str">
            <v>6</v>
          </cell>
          <cell r="F8254">
            <v>433</v>
          </cell>
          <cell r="G8254">
            <v>3157</v>
          </cell>
          <cell r="H8254">
            <v>104</v>
          </cell>
          <cell r="I8254">
            <v>1323</v>
          </cell>
          <cell r="J8254">
            <v>4</v>
          </cell>
          <cell r="K8254">
            <v>15</v>
          </cell>
        </row>
        <row r="8255">
          <cell r="A8255">
            <v>1990</v>
          </cell>
          <cell r="B8255" t="str">
            <v>371</v>
          </cell>
          <cell r="C8255" t="str">
            <v>LAKELSE RIVER</v>
          </cell>
          <cell r="D8255" t="str">
            <v>6</v>
          </cell>
          <cell r="E8255" t="str">
            <v>7</v>
          </cell>
          <cell r="F8255">
            <v>124</v>
          </cell>
          <cell r="G8255">
            <v>464</v>
          </cell>
          <cell r="H8255">
            <v>64</v>
          </cell>
          <cell r="I8255">
            <v>213</v>
          </cell>
          <cell r="J8255">
            <v>7</v>
          </cell>
          <cell r="K8255">
            <v>18</v>
          </cell>
        </row>
        <row r="8256">
          <cell r="A8256">
            <v>1990</v>
          </cell>
          <cell r="B8256" t="str">
            <v>371</v>
          </cell>
          <cell r="C8256" t="str">
            <v>LAKELSE RIVER</v>
          </cell>
          <cell r="D8256" t="str">
            <v>6</v>
          </cell>
          <cell r="E8256" t="str">
            <v>8</v>
          </cell>
          <cell r="F8256">
            <v>7</v>
          </cell>
          <cell r="G8256">
            <v>21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</row>
        <row r="8257">
          <cell r="A8257">
            <v>1990</v>
          </cell>
          <cell r="B8257" t="str">
            <v>371</v>
          </cell>
          <cell r="C8257" t="str">
            <v>LAKELSE RIVER</v>
          </cell>
          <cell r="D8257" t="str">
            <v>6</v>
          </cell>
          <cell r="E8257" t="str">
            <v>9</v>
          </cell>
          <cell r="F8257">
            <v>66</v>
          </cell>
          <cell r="G8257">
            <v>330</v>
          </cell>
          <cell r="H8257">
            <v>15</v>
          </cell>
          <cell r="I8257">
            <v>17</v>
          </cell>
          <cell r="J8257">
            <v>0</v>
          </cell>
          <cell r="K8257">
            <v>0</v>
          </cell>
        </row>
        <row r="8258">
          <cell r="A8258">
            <v>1990</v>
          </cell>
          <cell r="B8258" t="str">
            <v>372</v>
          </cell>
          <cell r="C8258" t="str">
            <v>MEZIADIN RIVER</v>
          </cell>
          <cell r="D8258" t="str">
            <v>6</v>
          </cell>
          <cell r="E8258" t="str">
            <v>0</v>
          </cell>
          <cell r="F8258">
            <v>2</v>
          </cell>
          <cell r="G8258">
            <v>2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</row>
        <row r="8259">
          <cell r="A8259">
            <v>1990</v>
          </cell>
          <cell r="B8259" t="str">
            <v>372</v>
          </cell>
          <cell r="C8259" t="str">
            <v>MEZIADIN RIVER</v>
          </cell>
          <cell r="D8259" t="str">
            <v>6</v>
          </cell>
          <cell r="E8259" t="str">
            <v>6</v>
          </cell>
          <cell r="F8259">
            <v>39</v>
          </cell>
          <cell r="G8259">
            <v>259</v>
          </cell>
          <cell r="H8259">
            <v>4</v>
          </cell>
          <cell r="I8259">
            <v>128</v>
          </cell>
          <cell r="J8259">
            <v>0</v>
          </cell>
          <cell r="K8259">
            <v>0</v>
          </cell>
        </row>
        <row r="8260">
          <cell r="A8260">
            <v>1990</v>
          </cell>
          <cell r="B8260" t="str">
            <v>372</v>
          </cell>
          <cell r="C8260" t="str">
            <v>MEZIADIN RIVER</v>
          </cell>
          <cell r="D8260" t="str">
            <v>6</v>
          </cell>
          <cell r="E8260" t="str">
            <v>9</v>
          </cell>
          <cell r="F8260">
            <v>2</v>
          </cell>
          <cell r="G8260">
            <v>17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</row>
        <row r="8261">
          <cell r="A8261">
            <v>1990</v>
          </cell>
          <cell r="B8261" t="str">
            <v>373</v>
          </cell>
          <cell r="C8261" t="str">
            <v>MORICE RIVER</v>
          </cell>
          <cell r="D8261" t="str">
            <v>6</v>
          </cell>
          <cell r="E8261" t="str">
            <v>0</v>
          </cell>
          <cell r="F8261">
            <v>163</v>
          </cell>
          <cell r="G8261">
            <v>923</v>
          </cell>
          <cell r="H8261">
            <v>2</v>
          </cell>
          <cell r="I8261">
            <v>700</v>
          </cell>
          <cell r="J8261">
            <v>0</v>
          </cell>
          <cell r="K8261">
            <v>28</v>
          </cell>
        </row>
        <row r="8262">
          <cell r="A8262">
            <v>1990</v>
          </cell>
          <cell r="B8262" t="str">
            <v>373</v>
          </cell>
          <cell r="C8262" t="str">
            <v>MORICE RIVER</v>
          </cell>
          <cell r="D8262" t="str">
            <v>6</v>
          </cell>
          <cell r="E8262" t="str">
            <v>1</v>
          </cell>
          <cell r="F8262">
            <v>9</v>
          </cell>
          <cell r="G8262">
            <v>85</v>
          </cell>
          <cell r="H8262">
            <v>0</v>
          </cell>
          <cell r="I8262">
            <v>38</v>
          </cell>
          <cell r="J8262">
            <v>0</v>
          </cell>
          <cell r="K8262">
            <v>0</v>
          </cell>
        </row>
        <row r="8263">
          <cell r="A8263">
            <v>1990</v>
          </cell>
          <cell r="B8263" t="str">
            <v>373</v>
          </cell>
          <cell r="C8263" t="str">
            <v>MORICE RIVER</v>
          </cell>
          <cell r="D8263" t="str">
            <v>6</v>
          </cell>
          <cell r="E8263" t="str">
            <v>2</v>
          </cell>
          <cell r="F8263">
            <v>52</v>
          </cell>
          <cell r="G8263">
            <v>180</v>
          </cell>
          <cell r="H8263">
            <v>0</v>
          </cell>
          <cell r="I8263">
            <v>284</v>
          </cell>
          <cell r="J8263">
            <v>0</v>
          </cell>
          <cell r="K8263">
            <v>0</v>
          </cell>
        </row>
        <row r="8264">
          <cell r="A8264">
            <v>1990</v>
          </cell>
          <cell r="B8264" t="str">
            <v>373</v>
          </cell>
          <cell r="C8264" t="str">
            <v>MORICE RIVER</v>
          </cell>
          <cell r="D8264" t="str">
            <v>6</v>
          </cell>
          <cell r="E8264" t="str">
            <v>3</v>
          </cell>
          <cell r="F8264">
            <v>17</v>
          </cell>
          <cell r="G8264">
            <v>126</v>
          </cell>
          <cell r="H8264">
            <v>3</v>
          </cell>
          <cell r="I8264">
            <v>58</v>
          </cell>
          <cell r="J8264">
            <v>0</v>
          </cell>
          <cell r="K8264">
            <v>0</v>
          </cell>
        </row>
        <row r="8265">
          <cell r="A8265">
            <v>1990</v>
          </cell>
          <cell r="B8265" t="str">
            <v>373</v>
          </cell>
          <cell r="C8265" t="str">
            <v>MORICE RIVER</v>
          </cell>
          <cell r="D8265" t="str">
            <v>6</v>
          </cell>
          <cell r="E8265" t="str">
            <v>4</v>
          </cell>
          <cell r="F8265">
            <v>5</v>
          </cell>
          <cell r="G8265">
            <v>10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</row>
        <row r="8266">
          <cell r="A8266">
            <v>1990</v>
          </cell>
          <cell r="B8266" t="str">
            <v>373</v>
          </cell>
          <cell r="C8266" t="str">
            <v>MORICE RIVER</v>
          </cell>
          <cell r="D8266" t="str">
            <v>6</v>
          </cell>
          <cell r="E8266" t="str">
            <v>6</v>
          </cell>
          <cell r="F8266">
            <v>174</v>
          </cell>
          <cell r="G8266">
            <v>1490</v>
          </cell>
          <cell r="H8266">
            <v>0</v>
          </cell>
          <cell r="I8266">
            <v>1149</v>
          </cell>
          <cell r="J8266">
            <v>0</v>
          </cell>
          <cell r="K8266">
            <v>19</v>
          </cell>
        </row>
        <row r="8267">
          <cell r="A8267">
            <v>1990</v>
          </cell>
          <cell r="B8267" t="str">
            <v>373</v>
          </cell>
          <cell r="C8267" t="str">
            <v>MORICE RIVER</v>
          </cell>
          <cell r="D8267" t="str">
            <v>6</v>
          </cell>
          <cell r="E8267" t="str">
            <v>7</v>
          </cell>
          <cell r="F8267">
            <v>89</v>
          </cell>
          <cell r="G8267">
            <v>269</v>
          </cell>
          <cell r="H8267">
            <v>4</v>
          </cell>
          <cell r="I8267">
            <v>230</v>
          </cell>
          <cell r="J8267">
            <v>0</v>
          </cell>
          <cell r="K8267">
            <v>4</v>
          </cell>
        </row>
        <row r="8268">
          <cell r="A8268">
            <v>1990</v>
          </cell>
          <cell r="B8268" t="str">
            <v>373</v>
          </cell>
          <cell r="C8268" t="str">
            <v>MORICE RIVER</v>
          </cell>
          <cell r="D8268" t="str">
            <v>6</v>
          </cell>
          <cell r="E8268" t="str">
            <v>9</v>
          </cell>
          <cell r="F8268">
            <v>22</v>
          </cell>
          <cell r="G8268">
            <v>54</v>
          </cell>
          <cell r="H8268">
            <v>0</v>
          </cell>
          <cell r="I8268">
            <v>29</v>
          </cell>
          <cell r="J8268">
            <v>0</v>
          </cell>
          <cell r="K8268">
            <v>2</v>
          </cell>
        </row>
        <row r="8269">
          <cell r="A8269">
            <v>1990</v>
          </cell>
          <cell r="B8269" t="str">
            <v>376</v>
          </cell>
          <cell r="C8269" t="str">
            <v>NAKINA RIVER</v>
          </cell>
          <cell r="D8269" t="str">
            <v>6</v>
          </cell>
          <cell r="E8269" t="str">
            <v>2</v>
          </cell>
          <cell r="F8269">
            <v>4</v>
          </cell>
          <cell r="G8269">
            <v>12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</row>
        <row r="8270">
          <cell r="A8270">
            <v>1990</v>
          </cell>
          <cell r="B8270" t="str">
            <v>376</v>
          </cell>
          <cell r="C8270" t="str">
            <v>NAKINA RIVER</v>
          </cell>
          <cell r="D8270" t="str">
            <v>6</v>
          </cell>
          <cell r="E8270" t="str">
            <v>6</v>
          </cell>
          <cell r="F8270">
            <v>4</v>
          </cell>
          <cell r="G8270">
            <v>8</v>
          </cell>
          <cell r="H8270">
            <v>8</v>
          </cell>
          <cell r="I8270">
            <v>15</v>
          </cell>
          <cell r="J8270">
            <v>0</v>
          </cell>
          <cell r="K8270">
            <v>0</v>
          </cell>
        </row>
        <row r="8271">
          <cell r="A8271">
            <v>1990</v>
          </cell>
          <cell r="B8271" t="str">
            <v>376</v>
          </cell>
          <cell r="C8271" t="str">
            <v>NAKINA RIVER</v>
          </cell>
          <cell r="D8271" t="str">
            <v>6</v>
          </cell>
          <cell r="E8271" t="str">
            <v>9</v>
          </cell>
          <cell r="F8271">
            <v>5</v>
          </cell>
          <cell r="G8271">
            <v>15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</row>
        <row r="8272">
          <cell r="A8272">
            <v>1990</v>
          </cell>
          <cell r="B8272" t="str">
            <v>378</v>
          </cell>
          <cell r="C8272" t="str">
            <v>NASS RIVER</v>
          </cell>
          <cell r="D8272" t="str">
            <v>6</v>
          </cell>
          <cell r="E8272" t="str">
            <v>0</v>
          </cell>
          <cell r="F8272">
            <v>8</v>
          </cell>
          <cell r="G8272">
            <v>50</v>
          </cell>
          <cell r="H8272">
            <v>0</v>
          </cell>
          <cell r="I8272">
            <v>44</v>
          </cell>
          <cell r="J8272">
            <v>0</v>
          </cell>
          <cell r="K8272">
            <v>0</v>
          </cell>
        </row>
        <row r="8273">
          <cell r="A8273">
            <v>1990</v>
          </cell>
          <cell r="B8273" t="str">
            <v>378</v>
          </cell>
          <cell r="C8273" t="str">
            <v>NASS RIVER</v>
          </cell>
          <cell r="D8273" t="str">
            <v>6</v>
          </cell>
          <cell r="E8273" t="str">
            <v>2</v>
          </cell>
          <cell r="F8273">
            <v>8</v>
          </cell>
          <cell r="G8273">
            <v>12</v>
          </cell>
          <cell r="H8273">
            <v>0</v>
          </cell>
          <cell r="I8273">
            <v>8</v>
          </cell>
          <cell r="J8273">
            <v>0</v>
          </cell>
          <cell r="K8273">
            <v>0</v>
          </cell>
        </row>
        <row r="8274">
          <cell r="A8274">
            <v>1990</v>
          </cell>
          <cell r="B8274" t="str">
            <v>378</v>
          </cell>
          <cell r="C8274" t="str">
            <v>NASS RIVER</v>
          </cell>
          <cell r="D8274" t="str">
            <v>6</v>
          </cell>
          <cell r="E8274" t="str">
            <v>5</v>
          </cell>
          <cell r="F8274">
            <v>7</v>
          </cell>
          <cell r="G8274">
            <v>77</v>
          </cell>
          <cell r="H8274">
            <v>0</v>
          </cell>
          <cell r="I8274">
            <v>56</v>
          </cell>
          <cell r="J8274">
            <v>0</v>
          </cell>
          <cell r="K8274">
            <v>0</v>
          </cell>
        </row>
        <row r="8275">
          <cell r="A8275">
            <v>1990</v>
          </cell>
          <cell r="B8275" t="str">
            <v>378</v>
          </cell>
          <cell r="C8275" t="str">
            <v>NASS RIVER</v>
          </cell>
          <cell r="D8275" t="str">
            <v>6</v>
          </cell>
          <cell r="E8275" t="str">
            <v>6</v>
          </cell>
          <cell r="F8275">
            <v>50</v>
          </cell>
          <cell r="G8275">
            <v>193</v>
          </cell>
          <cell r="H8275">
            <v>12</v>
          </cell>
          <cell r="I8275">
            <v>81</v>
          </cell>
          <cell r="J8275">
            <v>0</v>
          </cell>
          <cell r="K8275">
            <v>0</v>
          </cell>
        </row>
        <row r="8276">
          <cell r="A8276">
            <v>1990</v>
          </cell>
          <cell r="B8276" t="str">
            <v>378</v>
          </cell>
          <cell r="C8276" t="str">
            <v>NASS RIVER</v>
          </cell>
          <cell r="D8276" t="str">
            <v>6</v>
          </cell>
          <cell r="E8276" t="str">
            <v>7</v>
          </cell>
          <cell r="F8276">
            <v>7</v>
          </cell>
          <cell r="G8276">
            <v>14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</row>
        <row r="8277">
          <cell r="A8277">
            <v>1990</v>
          </cell>
          <cell r="B8277" t="str">
            <v>378</v>
          </cell>
          <cell r="C8277" t="str">
            <v>NASS RIVER</v>
          </cell>
          <cell r="D8277" t="str">
            <v>6</v>
          </cell>
          <cell r="E8277" t="str">
            <v>8</v>
          </cell>
          <cell r="F8277">
            <v>4</v>
          </cell>
          <cell r="G8277">
            <v>7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</row>
        <row r="8278">
          <cell r="A8278">
            <v>1990</v>
          </cell>
          <cell r="B8278" t="str">
            <v>378</v>
          </cell>
          <cell r="C8278" t="str">
            <v>NASS RIVER</v>
          </cell>
          <cell r="D8278" t="str">
            <v>6</v>
          </cell>
          <cell r="E8278" t="str">
            <v>9</v>
          </cell>
          <cell r="F8278">
            <v>5</v>
          </cell>
          <cell r="G8278">
            <v>15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</row>
        <row r="8279">
          <cell r="A8279">
            <v>1990</v>
          </cell>
          <cell r="B8279" t="str">
            <v>382</v>
          </cell>
          <cell r="C8279" t="str">
            <v>SHEGUNIA RIVER</v>
          </cell>
          <cell r="D8279" t="str">
            <v>6</v>
          </cell>
          <cell r="E8279" t="str">
            <v>6</v>
          </cell>
          <cell r="F8279">
            <v>4</v>
          </cell>
          <cell r="G8279">
            <v>8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</row>
        <row r="8280">
          <cell r="A8280">
            <v>1990</v>
          </cell>
          <cell r="B8280" t="str">
            <v>385</v>
          </cell>
          <cell r="C8280" t="str">
            <v>SKEENA RIVER</v>
          </cell>
          <cell r="D8280" t="str">
            <v>6</v>
          </cell>
          <cell r="E8280" t="str">
            <v>0</v>
          </cell>
          <cell r="F8280">
            <v>233</v>
          </cell>
          <cell r="G8280">
            <v>1962</v>
          </cell>
          <cell r="H8280">
            <v>181</v>
          </cell>
          <cell r="I8280">
            <v>298</v>
          </cell>
          <cell r="J8280">
            <v>6</v>
          </cell>
          <cell r="K8280">
            <v>10</v>
          </cell>
        </row>
        <row r="8281">
          <cell r="A8281">
            <v>1990</v>
          </cell>
          <cell r="B8281" t="str">
            <v>385</v>
          </cell>
          <cell r="C8281" t="str">
            <v>SKEENA RIVER</v>
          </cell>
          <cell r="D8281" t="str">
            <v>6</v>
          </cell>
          <cell r="E8281" t="str">
            <v>1</v>
          </cell>
          <cell r="F8281">
            <v>19</v>
          </cell>
          <cell r="G8281">
            <v>43</v>
          </cell>
          <cell r="H8281">
            <v>5</v>
          </cell>
          <cell r="I8281">
            <v>0</v>
          </cell>
          <cell r="J8281">
            <v>0</v>
          </cell>
          <cell r="K8281">
            <v>0</v>
          </cell>
        </row>
        <row r="8282">
          <cell r="A8282">
            <v>1990</v>
          </cell>
          <cell r="B8282" t="str">
            <v>385</v>
          </cell>
          <cell r="C8282" t="str">
            <v>SKEENA RIVER</v>
          </cell>
          <cell r="D8282" t="str">
            <v>6</v>
          </cell>
          <cell r="E8282" t="str">
            <v>2</v>
          </cell>
          <cell r="F8282">
            <v>100</v>
          </cell>
          <cell r="G8282">
            <v>356</v>
          </cell>
          <cell r="H8282">
            <v>8</v>
          </cell>
          <cell r="I8282">
            <v>16</v>
          </cell>
          <cell r="J8282">
            <v>0</v>
          </cell>
          <cell r="K8282">
            <v>0</v>
          </cell>
        </row>
        <row r="8283">
          <cell r="A8283">
            <v>1990</v>
          </cell>
          <cell r="B8283" t="str">
            <v>385</v>
          </cell>
          <cell r="C8283" t="str">
            <v>SKEENA RIVER</v>
          </cell>
          <cell r="D8283" t="str">
            <v>6</v>
          </cell>
          <cell r="E8283" t="str">
            <v>3</v>
          </cell>
          <cell r="F8283">
            <v>17</v>
          </cell>
          <cell r="G8283">
            <v>78</v>
          </cell>
          <cell r="H8283">
            <v>0</v>
          </cell>
          <cell r="I8283">
            <v>3</v>
          </cell>
          <cell r="J8283">
            <v>0</v>
          </cell>
          <cell r="K8283">
            <v>0</v>
          </cell>
        </row>
        <row r="8284">
          <cell r="A8284">
            <v>1990</v>
          </cell>
          <cell r="B8284" t="str">
            <v>385</v>
          </cell>
          <cell r="C8284" t="str">
            <v>SKEENA RIVER</v>
          </cell>
          <cell r="D8284" t="str">
            <v>6</v>
          </cell>
          <cell r="E8284" t="str">
            <v>4</v>
          </cell>
          <cell r="F8284">
            <v>33</v>
          </cell>
          <cell r="G8284">
            <v>157</v>
          </cell>
          <cell r="H8284">
            <v>5</v>
          </cell>
          <cell r="I8284">
            <v>0</v>
          </cell>
          <cell r="J8284">
            <v>0</v>
          </cell>
          <cell r="K8284">
            <v>0</v>
          </cell>
        </row>
        <row r="8285">
          <cell r="A8285">
            <v>1990</v>
          </cell>
          <cell r="B8285" t="str">
            <v>385</v>
          </cell>
          <cell r="C8285" t="str">
            <v>SKEENA RIVER</v>
          </cell>
          <cell r="D8285" t="str">
            <v>6</v>
          </cell>
          <cell r="E8285" t="str">
            <v>5</v>
          </cell>
          <cell r="F8285">
            <v>42</v>
          </cell>
          <cell r="G8285">
            <v>171</v>
          </cell>
          <cell r="H8285">
            <v>7</v>
          </cell>
          <cell r="I8285">
            <v>7</v>
          </cell>
          <cell r="J8285">
            <v>0</v>
          </cell>
          <cell r="K8285">
            <v>3</v>
          </cell>
        </row>
        <row r="8286">
          <cell r="A8286">
            <v>1990</v>
          </cell>
          <cell r="B8286" t="str">
            <v>385</v>
          </cell>
          <cell r="C8286" t="str">
            <v>SKEENA RIVER</v>
          </cell>
          <cell r="D8286" t="str">
            <v>6</v>
          </cell>
          <cell r="E8286" t="str">
            <v>6</v>
          </cell>
          <cell r="F8286">
            <v>917</v>
          </cell>
          <cell r="G8286">
            <v>9448</v>
          </cell>
          <cell r="H8286">
            <v>236</v>
          </cell>
          <cell r="I8286">
            <v>1497</v>
          </cell>
          <cell r="J8286">
            <v>15</v>
          </cell>
          <cell r="K8286">
            <v>58</v>
          </cell>
        </row>
        <row r="8287">
          <cell r="A8287">
            <v>1990</v>
          </cell>
          <cell r="B8287" t="str">
            <v>385</v>
          </cell>
          <cell r="C8287" t="str">
            <v>SKEENA RIVER</v>
          </cell>
          <cell r="D8287" t="str">
            <v>6</v>
          </cell>
          <cell r="E8287" t="str">
            <v>7</v>
          </cell>
          <cell r="F8287">
            <v>238</v>
          </cell>
          <cell r="G8287">
            <v>1071</v>
          </cell>
          <cell r="H8287">
            <v>43</v>
          </cell>
          <cell r="I8287">
            <v>135</v>
          </cell>
          <cell r="J8287">
            <v>4</v>
          </cell>
          <cell r="K8287">
            <v>7</v>
          </cell>
        </row>
        <row r="8288">
          <cell r="A8288">
            <v>1990</v>
          </cell>
          <cell r="B8288" t="str">
            <v>385</v>
          </cell>
          <cell r="C8288" t="str">
            <v>SKEENA RIVER</v>
          </cell>
          <cell r="D8288" t="str">
            <v>6</v>
          </cell>
          <cell r="E8288" t="str">
            <v>8</v>
          </cell>
          <cell r="F8288">
            <v>53</v>
          </cell>
          <cell r="G8288">
            <v>163</v>
          </cell>
          <cell r="H8288">
            <v>14</v>
          </cell>
          <cell r="I8288">
            <v>0</v>
          </cell>
          <cell r="J8288">
            <v>7</v>
          </cell>
          <cell r="K8288">
            <v>7</v>
          </cell>
        </row>
        <row r="8289">
          <cell r="A8289">
            <v>1990</v>
          </cell>
          <cell r="B8289" t="str">
            <v>385</v>
          </cell>
          <cell r="C8289" t="str">
            <v>SKEENA RIVER</v>
          </cell>
          <cell r="D8289" t="str">
            <v>6</v>
          </cell>
          <cell r="E8289" t="str">
            <v>9</v>
          </cell>
          <cell r="F8289">
            <v>310</v>
          </cell>
          <cell r="G8289">
            <v>1793</v>
          </cell>
          <cell r="H8289">
            <v>105</v>
          </cell>
          <cell r="I8289">
            <v>125</v>
          </cell>
          <cell r="J8289">
            <v>7</v>
          </cell>
          <cell r="K8289">
            <v>24</v>
          </cell>
        </row>
        <row r="8290">
          <cell r="A8290">
            <v>1990</v>
          </cell>
          <cell r="B8290" t="str">
            <v>386</v>
          </cell>
          <cell r="C8290" t="str">
            <v>STIKINE RIVER</v>
          </cell>
          <cell r="D8290" t="str">
            <v>6</v>
          </cell>
          <cell r="E8290" t="str">
            <v>6</v>
          </cell>
          <cell r="F8290">
            <v>19</v>
          </cell>
          <cell r="G8290">
            <v>54</v>
          </cell>
          <cell r="H8290">
            <v>8</v>
          </cell>
          <cell r="I8290">
            <v>39</v>
          </cell>
          <cell r="J8290">
            <v>0</v>
          </cell>
          <cell r="K8290">
            <v>0</v>
          </cell>
        </row>
        <row r="8291">
          <cell r="A8291">
            <v>1990</v>
          </cell>
          <cell r="B8291" t="str">
            <v>386</v>
          </cell>
          <cell r="C8291" t="str">
            <v>STIKINE RIVER</v>
          </cell>
          <cell r="D8291" t="str">
            <v>6</v>
          </cell>
          <cell r="E8291" t="str">
            <v>7</v>
          </cell>
          <cell r="F8291">
            <v>4</v>
          </cell>
          <cell r="G8291">
            <v>4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</row>
        <row r="8292">
          <cell r="A8292">
            <v>1990</v>
          </cell>
          <cell r="B8292" t="str">
            <v>386</v>
          </cell>
          <cell r="C8292" t="str">
            <v>STIKINE RIVER</v>
          </cell>
          <cell r="D8292" t="str">
            <v>6</v>
          </cell>
          <cell r="E8292" t="str">
            <v>9</v>
          </cell>
          <cell r="F8292">
            <v>7</v>
          </cell>
          <cell r="G8292">
            <v>17</v>
          </cell>
          <cell r="H8292">
            <v>5</v>
          </cell>
          <cell r="I8292">
            <v>5</v>
          </cell>
          <cell r="J8292">
            <v>0</v>
          </cell>
          <cell r="K8292">
            <v>0</v>
          </cell>
        </row>
        <row r="8293">
          <cell r="A8293">
            <v>1990</v>
          </cell>
          <cell r="B8293" t="str">
            <v>387</v>
          </cell>
          <cell r="C8293" t="str">
            <v>SUSKWA RIVER</v>
          </cell>
          <cell r="D8293" t="str">
            <v>6</v>
          </cell>
          <cell r="E8293" t="str">
            <v>0</v>
          </cell>
          <cell r="F8293">
            <v>28</v>
          </cell>
          <cell r="G8293">
            <v>92</v>
          </cell>
          <cell r="H8293">
            <v>0</v>
          </cell>
          <cell r="I8293">
            <v>32</v>
          </cell>
          <cell r="J8293">
            <v>0</v>
          </cell>
          <cell r="K8293">
            <v>0</v>
          </cell>
        </row>
        <row r="8294">
          <cell r="A8294">
            <v>1990</v>
          </cell>
          <cell r="B8294" t="str">
            <v>387</v>
          </cell>
          <cell r="C8294" t="str">
            <v>SUSKWA RIVER</v>
          </cell>
          <cell r="D8294" t="str">
            <v>6</v>
          </cell>
          <cell r="E8294" t="str">
            <v>2</v>
          </cell>
          <cell r="F8294">
            <v>16</v>
          </cell>
          <cell r="G8294">
            <v>72</v>
          </cell>
          <cell r="H8294">
            <v>4</v>
          </cell>
          <cell r="I8294">
            <v>12</v>
          </cell>
          <cell r="J8294">
            <v>0</v>
          </cell>
          <cell r="K8294">
            <v>0</v>
          </cell>
        </row>
        <row r="8295">
          <cell r="A8295">
            <v>1990</v>
          </cell>
          <cell r="B8295" t="str">
            <v>387</v>
          </cell>
          <cell r="C8295" t="str">
            <v>SUSKWA RIVER</v>
          </cell>
          <cell r="D8295" t="str">
            <v>6</v>
          </cell>
          <cell r="E8295" t="str">
            <v>4</v>
          </cell>
          <cell r="F8295">
            <v>5</v>
          </cell>
          <cell r="G8295">
            <v>14</v>
          </cell>
          <cell r="H8295">
            <v>5</v>
          </cell>
          <cell r="I8295">
            <v>0</v>
          </cell>
          <cell r="J8295">
            <v>0</v>
          </cell>
          <cell r="K8295">
            <v>0</v>
          </cell>
        </row>
        <row r="8296">
          <cell r="A8296">
            <v>1990</v>
          </cell>
          <cell r="B8296" t="str">
            <v>387</v>
          </cell>
          <cell r="C8296" t="str">
            <v>SUSKWA RIVER</v>
          </cell>
          <cell r="D8296" t="str">
            <v>6</v>
          </cell>
          <cell r="E8296" t="str">
            <v>6</v>
          </cell>
          <cell r="F8296">
            <v>35</v>
          </cell>
          <cell r="G8296">
            <v>46</v>
          </cell>
          <cell r="H8296">
            <v>0</v>
          </cell>
          <cell r="I8296">
            <v>15</v>
          </cell>
          <cell r="J8296">
            <v>0</v>
          </cell>
          <cell r="K8296">
            <v>0</v>
          </cell>
        </row>
        <row r="8297">
          <cell r="A8297">
            <v>1990</v>
          </cell>
          <cell r="B8297" t="str">
            <v>387</v>
          </cell>
          <cell r="C8297" t="str">
            <v>SUSKWA RIVER</v>
          </cell>
          <cell r="D8297" t="str">
            <v>6</v>
          </cell>
          <cell r="E8297" t="str">
            <v>7</v>
          </cell>
          <cell r="F8297">
            <v>7</v>
          </cell>
          <cell r="G8297">
            <v>7</v>
          </cell>
          <cell r="H8297">
            <v>4</v>
          </cell>
          <cell r="I8297">
            <v>4</v>
          </cell>
          <cell r="J8297">
            <v>0</v>
          </cell>
          <cell r="K8297">
            <v>0</v>
          </cell>
        </row>
        <row r="8298">
          <cell r="A8298">
            <v>1990</v>
          </cell>
          <cell r="B8298" t="str">
            <v>387</v>
          </cell>
          <cell r="C8298" t="str">
            <v>SUSKWA RIVER</v>
          </cell>
          <cell r="D8298" t="str">
            <v>6</v>
          </cell>
          <cell r="E8298" t="str">
            <v>9</v>
          </cell>
          <cell r="F8298">
            <v>2</v>
          </cell>
          <cell r="G8298">
            <v>27</v>
          </cell>
          <cell r="H8298">
            <v>0</v>
          </cell>
          <cell r="I8298">
            <v>10</v>
          </cell>
          <cell r="J8298">
            <v>0</v>
          </cell>
          <cell r="K8298">
            <v>5</v>
          </cell>
        </row>
        <row r="8299">
          <cell r="A8299">
            <v>1990</v>
          </cell>
          <cell r="B8299" t="str">
            <v>388</v>
          </cell>
          <cell r="C8299" t="str">
            <v>SUSTUT RIVER</v>
          </cell>
          <cell r="D8299" t="str">
            <v>6</v>
          </cell>
          <cell r="E8299" t="str">
            <v>0</v>
          </cell>
          <cell r="F8299">
            <v>66</v>
          </cell>
          <cell r="G8299">
            <v>376</v>
          </cell>
          <cell r="H8299">
            <v>0</v>
          </cell>
          <cell r="I8299">
            <v>271</v>
          </cell>
          <cell r="J8299">
            <v>0</v>
          </cell>
          <cell r="K8299">
            <v>2</v>
          </cell>
        </row>
        <row r="8300">
          <cell r="A8300">
            <v>1990</v>
          </cell>
          <cell r="B8300" t="str">
            <v>388</v>
          </cell>
          <cell r="C8300" t="str">
            <v>SUSTUT RIVER</v>
          </cell>
          <cell r="D8300" t="str">
            <v>6</v>
          </cell>
          <cell r="E8300" t="str">
            <v>2</v>
          </cell>
          <cell r="F8300">
            <v>12</v>
          </cell>
          <cell r="G8300">
            <v>28</v>
          </cell>
          <cell r="H8300">
            <v>0</v>
          </cell>
          <cell r="I8300">
            <v>16</v>
          </cell>
          <cell r="J8300">
            <v>0</v>
          </cell>
          <cell r="K8300">
            <v>0</v>
          </cell>
        </row>
        <row r="8301">
          <cell r="A8301">
            <v>1990</v>
          </cell>
          <cell r="B8301" t="str">
            <v>388</v>
          </cell>
          <cell r="C8301" t="str">
            <v>SUSTUT RIVER</v>
          </cell>
          <cell r="D8301" t="str">
            <v>6</v>
          </cell>
          <cell r="E8301" t="str">
            <v>5</v>
          </cell>
          <cell r="F8301">
            <v>3</v>
          </cell>
          <cell r="G8301">
            <v>3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</row>
        <row r="8302">
          <cell r="A8302">
            <v>1990</v>
          </cell>
          <cell r="B8302" t="str">
            <v>388</v>
          </cell>
          <cell r="C8302" t="str">
            <v>SUSTUT RIVER</v>
          </cell>
          <cell r="D8302" t="str">
            <v>6</v>
          </cell>
          <cell r="E8302" t="str">
            <v>6</v>
          </cell>
          <cell r="F8302">
            <v>15</v>
          </cell>
          <cell r="G8302">
            <v>132</v>
          </cell>
          <cell r="H8302">
            <v>0</v>
          </cell>
          <cell r="I8302">
            <v>58</v>
          </cell>
          <cell r="J8302">
            <v>0</v>
          </cell>
          <cell r="K8302">
            <v>0</v>
          </cell>
        </row>
        <row r="8303">
          <cell r="A8303">
            <v>1990</v>
          </cell>
          <cell r="B8303" t="str">
            <v>388</v>
          </cell>
          <cell r="C8303" t="str">
            <v>SUSTUT RIVER</v>
          </cell>
          <cell r="D8303" t="str">
            <v>6</v>
          </cell>
          <cell r="E8303" t="str">
            <v>7</v>
          </cell>
          <cell r="F8303">
            <v>32</v>
          </cell>
          <cell r="G8303">
            <v>82</v>
          </cell>
          <cell r="H8303">
            <v>0</v>
          </cell>
          <cell r="I8303">
            <v>28</v>
          </cell>
          <cell r="J8303">
            <v>0</v>
          </cell>
          <cell r="K8303">
            <v>4</v>
          </cell>
        </row>
        <row r="8304">
          <cell r="A8304">
            <v>1990</v>
          </cell>
          <cell r="B8304" t="str">
            <v>388</v>
          </cell>
          <cell r="C8304" t="str">
            <v>SUSTUT RIVER</v>
          </cell>
          <cell r="D8304" t="str">
            <v>6</v>
          </cell>
          <cell r="E8304" t="str">
            <v>8</v>
          </cell>
          <cell r="F8304">
            <v>7</v>
          </cell>
          <cell r="G8304">
            <v>11</v>
          </cell>
          <cell r="H8304">
            <v>0</v>
          </cell>
          <cell r="I8304">
            <v>11</v>
          </cell>
          <cell r="J8304">
            <v>0</v>
          </cell>
          <cell r="K8304">
            <v>0</v>
          </cell>
        </row>
        <row r="8305">
          <cell r="A8305">
            <v>1990</v>
          </cell>
          <cell r="B8305" t="str">
            <v>388</v>
          </cell>
          <cell r="C8305" t="str">
            <v>SUSTUT RIVER</v>
          </cell>
          <cell r="D8305" t="str">
            <v>6</v>
          </cell>
          <cell r="E8305" t="str">
            <v>9</v>
          </cell>
          <cell r="F8305">
            <v>5</v>
          </cell>
          <cell r="G8305">
            <v>17</v>
          </cell>
          <cell r="H8305">
            <v>0</v>
          </cell>
          <cell r="I8305">
            <v>17</v>
          </cell>
          <cell r="J8305">
            <v>0</v>
          </cell>
          <cell r="K8305">
            <v>0</v>
          </cell>
        </row>
        <row r="8306">
          <cell r="A8306">
            <v>1990</v>
          </cell>
          <cell r="B8306" t="str">
            <v>390</v>
          </cell>
          <cell r="C8306" t="str">
            <v>TAHLTAN RIVER</v>
          </cell>
          <cell r="D8306" t="str">
            <v>6</v>
          </cell>
          <cell r="E8306" t="str">
            <v>0</v>
          </cell>
          <cell r="F8306">
            <v>2</v>
          </cell>
          <cell r="G8306">
            <v>2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</row>
        <row r="8307">
          <cell r="A8307">
            <v>1990</v>
          </cell>
          <cell r="B8307" t="str">
            <v>390</v>
          </cell>
          <cell r="C8307" t="str">
            <v>TAHLTAN RIVER</v>
          </cell>
          <cell r="D8307" t="str">
            <v>6</v>
          </cell>
          <cell r="E8307" t="str">
            <v>2</v>
          </cell>
          <cell r="F8307">
            <v>4</v>
          </cell>
          <cell r="G8307">
            <v>4</v>
          </cell>
          <cell r="H8307">
            <v>4</v>
          </cell>
          <cell r="I8307">
            <v>0</v>
          </cell>
          <cell r="J8307">
            <v>0</v>
          </cell>
          <cell r="K8307">
            <v>0</v>
          </cell>
        </row>
        <row r="8308">
          <cell r="A8308">
            <v>1990</v>
          </cell>
          <cell r="B8308" t="str">
            <v>390</v>
          </cell>
          <cell r="C8308" t="str">
            <v>TAHLTAN RIVER</v>
          </cell>
          <cell r="D8308" t="str">
            <v>6</v>
          </cell>
          <cell r="E8308" t="str">
            <v>6</v>
          </cell>
          <cell r="F8308">
            <v>50</v>
          </cell>
          <cell r="G8308">
            <v>232</v>
          </cell>
          <cell r="H8308">
            <v>43</v>
          </cell>
          <cell r="I8308">
            <v>205</v>
          </cell>
          <cell r="J8308">
            <v>35</v>
          </cell>
          <cell r="K8308">
            <v>0</v>
          </cell>
        </row>
        <row r="8309">
          <cell r="A8309">
            <v>1990</v>
          </cell>
          <cell r="B8309" t="str">
            <v>390</v>
          </cell>
          <cell r="C8309" t="str">
            <v>TAHLTAN RIVER</v>
          </cell>
          <cell r="D8309" t="str">
            <v>6</v>
          </cell>
          <cell r="E8309" t="str">
            <v>7</v>
          </cell>
          <cell r="F8309">
            <v>4</v>
          </cell>
          <cell r="G8309">
            <v>4</v>
          </cell>
          <cell r="H8309">
            <v>0</v>
          </cell>
          <cell r="I8309">
            <v>7</v>
          </cell>
          <cell r="J8309">
            <v>0</v>
          </cell>
          <cell r="K8309">
            <v>0</v>
          </cell>
        </row>
        <row r="8310">
          <cell r="A8310">
            <v>1990</v>
          </cell>
          <cell r="B8310" t="str">
            <v>390</v>
          </cell>
          <cell r="C8310" t="str">
            <v>TAHLTAN RIVER</v>
          </cell>
          <cell r="D8310" t="str">
            <v>6</v>
          </cell>
          <cell r="E8310" t="str">
            <v>9</v>
          </cell>
          <cell r="F8310">
            <v>2</v>
          </cell>
          <cell r="G8310">
            <v>24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</row>
        <row r="8311">
          <cell r="A8311">
            <v>1990</v>
          </cell>
          <cell r="B8311" t="str">
            <v>391</v>
          </cell>
          <cell r="C8311" t="str">
            <v>TAKU RIVER</v>
          </cell>
          <cell r="D8311" t="str">
            <v>6</v>
          </cell>
          <cell r="E8311" t="str">
            <v>9</v>
          </cell>
          <cell r="F8311">
            <v>2</v>
          </cell>
          <cell r="G8311">
            <v>5</v>
          </cell>
          <cell r="H8311">
            <v>5</v>
          </cell>
          <cell r="I8311">
            <v>0</v>
          </cell>
          <cell r="J8311">
            <v>0</v>
          </cell>
          <cell r="K8311">
            <v>0</v>
          </cell>
        </row>
        <row r="8312">
          <cell r="A8312">
            <v>1990</v>
          </cell>
          <cell r="B8312" t="str">
            <v>392</v>
          </cell>
          <cell r="C8312" t="str">
            <v>TATSATUA CREEK</v>
          </cell>
          <cell r="D8312" t="str">
            <v>6</v>
          </cell>
          <cell r="E8312" t="str">
            <v>9</v>
          </cell>
          <cell r="F8312">
            <v>2</v>
          </cell>
          <cell r="G8312">
            <v>12</v>
          </cell>
          <cell r="H8312">
            <v>0</v>
          </cell>
          <cell r="I8312">
            <v>0</v>
          </cell>
          <cell r="J8312">
            <v>0</v>
          </cell>
          <cell r="K8312">
            <v>2</v>
          </cell>
        </row>
        <row r="8313">
          <cell r="A8313">
            <v>1990</v>
          </cell>
          <cell r="B8313" t="str">
            <v>394</v>
          </cell>
          <cell r="C8313" t="str">
            <v>TELKWA RIVER</v>
          </cell>
          <cell r="D8313" t="str">
            <v>6</v>
          </cell>
          <cell r="E8313" t="str">
            <v>0</v>
          </cell>
          <cell r="F8313">
            <v>4</v>
          </cell>
          <cell r="G8313">
            <v>6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</row>
        <row r="8314">
          <cell r="A8314">
            <v>1990</v>
          </cell>
          <cell r="B8314" t="str">
            <v>394</v>
          </cell>
          <cell r="C8314" t="str">
            <v>TELKWA RIVER</v>
          </cell>
          <cell r="D8314" t="str">
            <v>6</v>
          </cell>
          <cell r="E8314" t="str">
            <v>4</v>
          </cell>
          <cell r="F8314">
            <v>5</v>
          </cell>
          <cell r="G8314">
            <v>48</v>
          </cell>
          <cell r="H8314">
            <v>0</v>
          </cell>
          <cell r="I8314">
            <v>5</v>
          </cell>
          <cell r="J8314">
            <v>0</v>
          </cell>
          <cell r="K8314">
            <v>0</v>
          </cell>
        </row>
        <row r="8315">
          <cell r="A8315">
            <v>1990</v>
          </cell>
          <cell r="B8315" t="str">
            <v>394</v>
          </cell>
          <cell r="C8315" t="str">
            <v>TELKWA RIVER</v>
          </cell>
          <cell r="D8315" t="str">
            <v>6</v>
          </cell>
          <cell r="E8315" t="str">
            <v>6</v>
          </cell>
          <cell r="F8315">
            <v>4</v>
          </cell>
          <cell r="G8315">
            <v>8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</row>
        <row r="8316">
          <cell r="A8316">
            <v>1990</v>
          </cell>
          <cell r="B8316" t="str">
            <v>394</v>
          </cell>
          <cell r="C8316" t="str">
            <v>TELKWA RIVER</v>
          </cell>
          <cell r="D8316" t="str">
            <v>6</v>
          </cell>
          <cell r="E8316" t="str">
            <v>9</v>
          </cell>
          <cell r="F8316">
            <v>5</v>
          </cell>
          <cell r="G8316">
            <v>7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</row>
        <row r="8317">
          <cell r="A8317">
            <v>1990</v>
          </cell>
          <cell r="B8317" t="str">
            <v>395</v>
          </cell>
          <cell r="C8317" t="str">
            <v>TSEAX RIVER</v>
          </cell>
          <cell r="D8317" t="str">
            <v>6</v>
          </cell>
          <cell r="E8317" t="str">
            <v>0</v>
          </cell>
          <cell r="F8317">
            <v>2</v>
          </cell>
          <cell r="G8317">
            <v>10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</row>
        <row r="8318">
          <cell r="A8318">
            <v>1990</v>
          </cell>
          <cell r="B8318" t="str">
            <v>395</v>
          </cell>
          <cell r="C8318" t="str">
            <v>TSEAX RIVER</v>
          </cell>
          <cell r="D8318" t="str">
            <v>6</v>
          </cell>
          <cell r="E8318" t="str">
            <v>2</v>
          </cell>
          <cell r="F8318">
            <v>8</v>
          </cell>
          <cell r="G8318">
            <v>24</v>
          </cell>
          <cell r="H8318">
            <v>0</v>
          </cell>
          <cell r="I8318">
            <v>4</v>
          </cell>
          <cell r="J8318">
            <v>0</v>
          </cell>
          <cell r="K8318">
            <v>0</v>
          </cell>
        </row>
        <row r="8319">
          <cell r="A8319">
            <v>1990</v>
          </cell>
          <cell r="B8319" t="str">
            <v>395</v>
          </cell>
          <cell r="C8319" t="str">
            <v>TSEAX RIVER</v>
          </cell>
          <cell r="D8319" t="str">
            <v>6</v>
          </cell>
          <cell r="E8319" t="str">
            <v>6</v>
          </cell>
          <cell r="F8319">
            <v>62</v>
          </cell>
          <cell r="G8319">
            <v>271</v>
          </cell>
          <cell r="H8319">
            <v>12</v>
          </cell>
          <cell r="I8319">
            <v>101</v>
          </cell>
          <cell r="J8319">
            <v>0</v>
          </cell>
          <cell r="K8319">
            <v>0</v>
          </cell>
        </row>
        <row r="8320">
          <cell r="A8320">
            <v>1990</v>
          </cell>
          <cell r="B8320" t="str">
            <v>395</v>
          </cell>
          <cell r="C8320" t="str">
            <v>TSEAX RIVER</v>
          </cell>
          <cell r="D8320" t="str">
            <v>6</v>
          </cell>
          <cell r="E8320" t="str">
            <v>7</v>
          </cell>
          <cell r="F8320">
            <v>14</v>
          </cell>
          <cell r="G8320">
            <v>50</v>
          </cell>
          <cell r="H8320">
            <v>4</v>
          </cell>
          <cell r="I8320">
            <v>0</v>
          </cell>
          <cell r="J8320">
            <v>0</v>
          </cell>
          <cell r="K8320">
            <v>0</v>
          </cell>
        </row>
        <row r="8321">
          <cell r="A8321">
            <v>1990</v>
          </cell>
          <cell r="B8321" t="str">
            <v>395</v>
          </cell>
          <cell r="C8321" t="str">
            <v>TSEAX RIVER</v>
          </cell>
          <cell r="D8321" t="str">
            <v>6</v>
          </cell>
          <cell r="E8321" t="str">
            <v>9</v>
          </cell>
          <cell r="F8321">
            <v>7</v>
          </cell>
          <cell r="G8321">
            <v>20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</row>
        <row r="8322">
          <cell r="A8322">
            <v>1990</v>
          </cell>
          <cell r="B8322" t="str">
            <v>398</v>
          </cell>
          <cell r="C8322" t="str">
            <v>ZOLZAP CREEK</v>
          </cell>
          <cell r="D8322" t="str">
            <v>6</v>
          </cell>
          <cell r="E8322" t="str">
            <v>6</v>
          </cell>
          <cell r="F8322">
            <v>4</v>
          </cell>
          <cell r="G8322">
            <v>232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</row>
        <row r="8323">
          <cell r="A8323">
            <v>1990</v>
          </cell>
          <cell r="B8323" t="str">
            <v>399</v>
          </cell>
          <cell r="C8323" t="str">
            <v>ZYMAGOTITZ RIVER</v>
          </cell>
          <cell r="D8323" t="str">
            <v>6</v>
          </cell>
          <cell r="E8323" t="str">
            <v>6</v>
          </cell>
          <cell r="F8323">
            <v>15</v>
          </cell>
          <cell r="G8323">
            <v>46</v>
          </cell>
          <cell r="H8323">
            <v>0</v>
          </cell>
          <cell r="I8323">
            <v>8</v>
          </cell>
          <cell r="J8323">
            <v>0</v>
          </cell>
          <cell r="K8323">
            <v>0</v>
          </cell>
        </row>
        <row r="8324">
          <cell r="A8324">
            <v>1990</v>
          </cell>
          <cell r="B8324" t="str">
            <v>400</v>
          </cell>
          <cell r="C8324" t="str">
            <v>ZYMOETZ RIVER</v>
          </cell>
          <cell r="D8324" t="str">
            <v>6</v>
          </cell>
          <cell r="E8324" t="str">
            <v>0</v>
          </cell>
          <cell r="F8324">
            <v>50</v>
          </cell>
          <cell r="G8324">
            <v>191</v>
          </cell>
          <cell r="H8324">
            <v>0</v>
          </cell>
          <cell r="I8324">
            <v>111</v>
          </cell>
          <cell r="J8324">
            <v>0</v>
          </cell>
          <cell r="K8324">
            <v>0</v>
          </cell>
        </row>
        <row r="8325">
          <cell r="A8325">
            <v>1990</v>
          </cell>
          <cell r="B8325" t="str">
            <v>400</v>
          </cell>
          <cell r="C8325" t="str">
            <v>ZYMOETZ RIVER</v>
          </cell>
          <cell r="D8325" t="str">
            <v>6</v>
          </cell>
          <cell r="E8325" t="str">
            <v>1</v>
          </cell>
          <cell r="F8325">
            <v>24</v>
          </cell>
          <cell r="G8325">
            <v>76</v>
          </cell>
          <cell r="H8325">
            <v>0</v>
          </cell>
          <cell r="I8325">
            <v>208</v>
          </cell>
          <cell r="J8325">
            <v>0</v>
          </cell>
          <cell r="K8325">
            <v>0</v>
          </cell>
        </row>
        <row r="8326">
          <cell r="A8326">
            <v>1990</v>
          </cell>
          <cell r="B8326" t="str">
            <v>400</v>
          </cell>
          <cell r="C8326" t="str">
            <v>ZYMOETZ RIVER</v>
          </cell>
          <cell r="D8326" t="str">
            <v>6</v>
          </cell>
          <cell r="E8326" t="str">
            <v>2</v>
          </cell>
          <cell r="F8326">
            <v>80</v>
          </cell>
          <cell r="G8326">
            <v>192</v>
          </cell>
          <cell r="H8326">
            <v>0</v>
          </cell>
          <cell r="I8326">
            <v>88</v>
          </cell>
          <cell r="J8326">
            <v>0</v>
          </cell>
          <cell r="K8326">
            <v>0</v>
          </cell>
        </row>
        <row r="8327">
          <cell r="A8327">
            <v>1990</v>
          </cell>
          <cell r="B8327" t="str">
            <v>400</v>
          </cell>
          <cell r="C8327" t="str">
            <v>ZYMOETZ RIVER</v>
          </cell>
          <cell r="D8327" t="str">
            <v>6</v>
          </cell>
          <cell r="E8327" t="str">
            <v>3</v>
          </cell>
          <cell r="F8327">
            <v>10</v>
          </cell>
          <cell r="G8327">
            <v>48</v>
          </cell>
          <cell r="H8327">
            <v>0</v>
          </cell>
          <cell r="I8327">
            <v>31</v>
          </cell>
          <cell r="J8327">
            <v>0</v>
          </cell>
          <cell r="K8327">
            <v>0</v>
          </cell>
        </row>
        <row r="8328">
          <cell r="A8328">
            <v>1990</v>
          </cell>
          <cell r="B8328" t="str">
            <v>400</v>
          </cell>
          <cell r="C8328" t="str">
            <v>ZYMOETZ RIVER</v>
          </cell>
          <cell r="D8328" t="str">
            <v>6</v>
          </cell>
          <cell r="E8328" t="str">
            <v>4</v>
          </cell>
          <cell r="F8328">
            <v>5</v>
          </cell>
          <cell r="G8328">
            <v>24</v>
          </cell>
          <cell r="H8328">
            <v>0</v>
          </cell>
          <cell r="I8328">
            <v>5</v>
          </cell>
          <cell r="J8328">
            <v>0</v>
          </cell>
          <cell r="K8328">
            <v>0</v>
          </cell>
        </row>
        <row r="8329">
          <cell r="A8329">
            <v>1990</v>
          </cell>
          <cell r="B8329" t="str">
            <v>400</v>
          </cell>
          <cell r="C8329" t="str">
            <v>ZYMOETZ RIVER</v>
          </cell>
          <cell r="D8329" t="str">
            <v>6</v>
          </cell>
          <cell r="E8329" t="str">
            <v>5</v>
          </cell>
          <cell r="F8329">
            <v>10</v>
          </cell>
          <cell r="G8329">
            <v>14</v>
          </cell>
          <cell r="H8329">
            <v>3</v>
          </cell>
          <cell r="I8329">
            <v>0</v>
          </cell>
          <cell r="J8329">
            <v>0</v>
          </cell>
          <cell r="K8329">
            <v>0</v>
          </cell>
        </row>
        <row r="8330">
          <cell r="A8330">
            <v>1990</v>
          </cell>
          <cell r="B8330" t="str">
            <v>400</v>
          </cell>
          <cell r="C8330" t="str">
            <v>ZYMOETZ RIVER</v>
          </cell>
          <cell r="D8330" t="str">
            <v>6</v>
          </cell>
          <cell r="E8330" t="str">
            <v>6</v>
          </cell>
          <cell r="F8330">
            <v>209</v>
          </cell>
          <cell r="G8330">
            <v>1118</v>
          </cell>
          <cell r="H8330">
            <v>43</v>
          </cell>
          <cell r="I8330">
            <v>921</v>
          </cell>
          <cell r="J8330">
            <v>4</v>
          </cell>
          <cell r="K8330">
            <v>0</v>
          </cell>
        </row>
        <row r="8331">
          <cell r="A8331">
            <v>1990</v>
          </cell>
          <cell r="B8331" t="str">
            <v>400</v>
          </cell>
          <cell r="C8331" t="str">
            <v>ZYMOETZ RIVER</v>
          </cell>
          <cell r="D8331" t="str">
            <v>6</v>
          </cell>
          <cell r="E8331" t="str">
            <v>7</v>
          </cell>
          <cell r="F8331">
            <v>14</v>
          </cell>
          <cell r="G8331">
            <v>32</v>
          </cell>
          <cell r="H8331">
            <v>0</v>
          </cell>
          <cell r="I8331">
            <v>7</v>
          </cell>
          <cell r="J8331">
            <v>0</v>
          </cell>
          <cell r="K8331">
            <v>0</v>
          </cell>
        </row>
        <row r="8332">
          <cell r="A8332">
            <v>1990</v>
          </cell>
          <cell r="B8332" t="str">
            <v>400</v>
          </cell>
          <cell r="C8332" t="str">
            <v>ZYMOETZ RIVER</v>
          </cell>
          <cell r="D8332" t="str">
            <v>6</v>
          </cell>
          <cell r="E8332" t="str">
            <v>8</v>
          </cell>
          <cell r="F8332">
            <v>4</v>
          </cell>
          <cell r="G8332">
            <v>4</v>
          </cell>
          <cell r="H8332">
            <v>0</v>
          </cell>
          <cell r="I8332">
            <v>4</v>
          </cell>
          <cell r="J8332">
            <v>0</v>
          </cell>
          <cell r="K8332">
            <v>0</v>
          </cell>
        </row>
        <row r="8333">
          <cell r="A8333">
            <v>1990</v>
          </cell>
          <cell r="B8333" t="str">
            <v>400</v>
          </cell>
          <cell r="C8333" t="str">
            <v>ZYMOETZ RIVER</v>
          </cell>
          <cell r="D8333" t="str">
            <v>6</v>
          </cell>
          <cell r="E8333" t="str">
            <v>9</v>
          </cell>
          <cell r="F8333">
            <v>27</v>
          </cell>
          <cell r="G8333">
            <v>81</v>
          </cell>
          <cell r="H8333">
            <v>2</v>
          </cell>
          <cell r="I8333">
            <v>46</v>
          </cell>
          <cell r="J8333">
            <v>0</v>
          </cell>
          <cell r="K8333">
            <v>15</v>
          </cell>
        </row>
        <row r="8334">
          <cell r="A8334">
            <v>1990</v>
          </cell>
          <cell r="B8334" t="str">
            <v>406</v>
          </cell>
          <cell r="C8334" t="str">
            <v>TCHITIN RIVER</v>
          </cell>
          <cell r="D8334" t="str">
            <v>6</v>
          </cell>
          <cell r="E8334" t="str">
            <v>6</v>
          </cell>
          <cell r="F8334">
            <v>4</v>
          </cell>
          <cell r="G8334">
            <v>8</v>
          </cell>
          <cell r="H8334">
            <v>0</v>
          </cell>
          <cell r="I8334">
            <v>15</v>
          </cell>
          <cell r="J8334">
            <v>0</v>
          </cell>
          <cell r="K8334">
            <v>0</v>
          </cell>
        </row>
        <row r="8335">
          <cell r="A8335">
            <v>1990</v>
          </cell>
          <cell r="B8335" t="str">
            <v>408</v>
          </cell>
          <cell r="C8335" t="str">
            <v>AALTANHASH RIVER</v>
          </cell>
          <cell r="D8335" t="str">
            <v>6</v>
          </cell>
          <cell r="E8335" t="str">
            <v>6</v>
          </cell>
          <cell r="F8335">
            <v>4</v>
          </cell>
          <cell r="G8335">
            <v>4</v>
          </cell>
          <cell r="H8335">
            <v>0</v>
          </cell>
          <cell r="I8335">
            <v>4</v>
          </cell>
          <cell r="J8335">
            <v>0</v>
          </cell>
          <cell r="K8335">
            <v>0</v>
          </cell>
        </row>
        <row r="8336">
          <cell r="A8336">
            <v>1990</v>
          </cell>
          <cell r="B8336" t="str">
            <v>411</v>
          </cell>
          <cell r="C8336" t="str">
            <v>KITKIATA CREEK</v>
          </cell>
          <cell r="D8336" t="str">
            <v>6</v>
          </cell>
          <cell r="E8336" t="str">
            <v>6</v>
          </cell>
          <cell r="F8336">
            <v>4</v>
          </cell>
          <cell r="G8336">
            <v>4</v>
          </cell>
          <cell r="H8336">
            <v>4</v>
          </cell>
          <cell r="I8336">
            <v>0</v>
          </cell>
          <cell r="J8336">
            <v>0</v>
          </cell>
          <cell r="K8336">
            <v>0</v>
          </cell>
        </row>
        <row r="8337">
          <cell r="A8337">
            <v>1990</v>
          </cell>
          <cell r="B8337" t="str">
            <v>413</v>
          </cell>
          <cell r="C8337" t="str">
            <v>TOBOGGAN CREEK</v>
          </cell>
          <cell r="D8337" t="str">
            <v>6</v>
          </cell>
          <cell r="E8337" t="str">
            <v>9</v>
          </cell>
          <cell r="F8337">
            <v>2</v>
          </cell>
          <cell r="G8337">
            <v>10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</row>
        <row r="8338">
          <cell r="A8338">
            <v>1990</v>
          </cell>
          <cell r="B8338" t="str">
            <v>414</v>
          </cell>
          <cell r="C8338" t="str">
            <v>TROUT CREEK</v>
          </cell>
          <cell r="D8338" t="str">
            <v>6</v>
          </cell>
          <cell r="E8338" t="str">
            <v>6</v>
          </cell>
          <cell r="F8338">
            <v>4</v>
          </cell>
          <cell r="G8338">
            <v>4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</row>
        <row r="8339">
          <cell r="A8339">
            <v>1990</v>
          </cell>
          <cell r="B8339" t="str">
            <v>414</v>
          </cell>
          <cell r="C8339" t="str">
            <v>TROUT CREEK</v>
          </cell>
          <cell r="D8339" t="str">
            <v>6</v>
          </cell>
          <cell r="E8339" t="str">
            <v>7</v>
          </cell>
          <cell r="F8339">
            <v>7</v>
          </cell>
          <cell r="G8339">
            <v>7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</row>
        <row r="8340">
          <cell r="A8340">
            <v>1990</v>
          </cell>
          <cell r="B8340" t="str">
            <v>417</v>
          </cell>
          <cell r="C8340" t="str">
            <v>CLEARWATER CREEK</v>
          </cell>
          <cell r="D8340" t="str">
            <v>6</v>
          </cell>
          <cell r="E8340" t="str">
            <v>0</v>
          </cell>
          <cell r="F8340">
            <v>2</v>
          </cell>
          <cell r="G8340">
            <v>2</v>
          </cell>
          <cell r="H8340">
            <v>2</v>
          </cell>
          <cell r="I8340">
            <v>2</v>
          </cell>
          <cell r="J8340">
            <v>0</v>
          </cell>
          <cell r="K8340">
            <v>0</v>
          </cell>
        </row>
        <row r="8341">
          <cell r="A8341">
            <v>1990</v>
          </cell>
          <cell r="B8341" t="str">
            <v>417</v>
          </cell>
          <cell r="C8341" t="str">
            <v>CLEARWATER CREEK</v>
          </cell>
          <cell r="D8341" t="str">
            <v>6</v>
          </cell>
          <cell r="E8341" t="str">
            <v>3</v>
          </cell>
          <cell r="F8341">
            <v>3</v>
          </cell>
          <cell r="G8341">
            <v>7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</row>
        <row r="8342">
          <cell r="A8342">
            <v>1990</v>
          </cell>
          <cell r="B8342" t="str">
            <v>418</v>
          </cell>
          <cell r="C8342" t="str">
            <v>HIRSCH CREEK</v>
          </cell>
          <cell r="D8342" t="str">
            <v>6</v>
          </cell>
          <cell r="E8342" t="str">
            <v>6</v>
          </cell>
          <cell r="F8342">
            <v>12</v>
          </cell>
          <cell r="G8342">
            <v>104</v>
          </cell>
          <cell r="H8342">
            <v>0</v>
          </cell>
          <cell r="I8342">
            <v>58</v>
          </cell>
          <cell r="J8342">
            <v>0</v>
          </cell>
          <cell r="K8342">
            <v>31</v>
          </cell>
        </row>
        <row r="8343">
          <cell r="A8343">
            <v>1990</v>
          </cell>
          <cell r="B8343" t="str">
            <v>418</v>
          </cell>
          <cell r="C8343" t="str">
            <v>HIRSCH CREEK</v>
          </cell>
          <cell r="D8343" t="str">
            <v>6</v>
          </cell>
          <cell r="E8343" t="str">
            <v>7</v>
          </cell>
          <cell r="F8343">
            <v>4</v>
          </cell>
          <cell r="G8343">
            <v>4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</row>
        <row r="8344">
          <cell r="A8344">
            <v>1990</v>
          </cell>
          <cell r="B8344" t="str">
            <v>425</v>
          </cell>
          <cell r="C8344" t="str">
            <v>AIN RIVER</v>
          </cell>
          <cell r="D8344" t="str">
            <v>6</v>
          </cell>
          <cell r="E8344" t="str">
            <v>6</v>
          </cell>
          <cell r="F8344">
            <v>4</v>
          </cell>
          <cell r="G8344">
            <v>4</v>
          </cell>
          <cell r="H8344">
            <v>4</v>
          </cell>
          <cell r="I8344">
            <v>0</v>
          </cell>
          <cell r="J8344">
            <v>4</v>
          </cell>
          <cell r="K8344">
            <v>0</v>
          </cell>
        </row>
        <row r="8345">
          <cell r="A8345">
            <v>1990</v>
          </cell>
          <cell r="B8345" t="str">
            <v>426</v>
          </cell>
          <cell r="C8345" t="str">
            <v>AWUN RIVER</v>
          </cell>
          <cell r="D8345" t="str">
            <v>6</v>
          </cell>
          <cell r="E8345" t="str">
            <v>6</v>
          </cell>
          <cell r="F8345">
            <v>4</v>
          </cell>
          <cell r="G8345">
            <v>12</v>
          </cell>
          <cell r="H8345">
            <v>0</v>
          </cell>
          <cell r="I8345">
            <v>19</v>
          </cell>
          <cell r="J8345">
            <v>0</v>
          </cell>
          <cell r="K8345">
            <v>0</v>
          </cell>
        </row>
        <row r="8346">
          <cell r="A8346">
            <v>1990</v>
          </cell>
          <cell r="B8346" t="str">
            <v>429</v>
          </cell>
          <cell r="C8346" t="str">
            <v>COPPER CREEK</v>
          </cell>
          <cell r="D8346" t="str">
            <v>6</v>
          </cell>
          <cell r="E8346" t="str">
            <v>0</v>
          </cell>
          <cell r="F8346">
            <v>10</v>
          </cell>
          <cell r="G8346">
            <v>10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</row>
        <row r="8347">
          <cell r="A8347">
            <v>1990</v>
          </cell>
          <cell r="B8347" t="str">
            <v>429</v>
          </cell>
          <cell r="C8347" t="str">
            <v>COPPER CREEK</v>
          </cell>
          <cell r="D8347" t="str">
            <v>6</v>
          </cell>
          <cell r="E8347" t="str">
            <v>2</v>
          </cell>
          <cell r="F8347">
            <v>4</v>
          </cell>
          <cell r="G8347">
            <v>8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</row>
        <row r="8348">
          <cell r="A8348">
            <v>1990</v>
          </cell>
          <cell r="B8348" t="str">
            <v>429</v>
          </cell>
          <cell r="C8348" t="str">
            <v>COPPER CREEK</v>
          </cell>
          <cell r="D8348" t="str">
            <v>6</v>
          </cell>
          <cell r="E8348" t="str">
            <v>6</v>
          </cell>
          <cell r="F8348">
            <v>39</v>
          </cell>
          <cell r="G8348">
            <v>248</v>
          </cell>
          <cell r="H8348">
            <v>4</v>
          </cell>
          <cell r="I8348">
            <v>81</v>
          </cell>
          <cell r="J8348">
            <v>0</v>
          </cell>
          <cell r="K8348">
            <v>0</v>
          </cell>
        </row>
        <row r="8349">
          <cell r="A8349">
            <v>1990</v>
          </cell>
          <cell r="B8349" t="str">
            <v>431</v>
          </cell>
          <cell r="C8349" t="str">
            <v>DAVIDSON CREEK</v>
          </cell>
          <cell r="D8349" t="str">
            <v>6</v>
          </cell>
          <cell r="E8349" t="str">
            <v>6</v>
          </cell>
          <cell r="F8349">
            <v>4</v>
          </cell>
          <cell r="G8349">
            <v>4</v>
          </cell>
          <cell r="H8349">
            <v>0</v>
          </cell>
          <cell r="I8349">
            <v>12</v>
          </cell>
          <cell r="J8349">
            <v>0</v>
          </cell>
          <cell r="K8349">
            <v>0</v>
          </cell>
        </row>
        <row r="8350">
          <cell r="A8350">
            <v>1990</v>
          </cell>
          <cell r="B8350" t="str">
            <v>432</v>
          </cell>
          <cell r="C8350" t="str">
            <v>DEENA CREEK</v>
          </cell>
          <cell r="D8350" t="str">
            <v>6</v>
          </cell>
          <cell r="E8350" t="str">
            <v>0</v>
          </cell>
          <cell r="F8350">
            <v>2</v>
          </cell>
          <cell r="G8350">
            <v>2</v>
          </cell>
          <cell r="H8350">
            <v>0</v>
          </cell>
          <cell r="I8350">
            <v>2</v>
          </cell>
          <cell r="J8350">
            <v>0</v>
          </cell>
          <cell r="K8350">
            <v>0</v>
          </cell>
        </row>
        <row r="8351">
          <cell r="A8351">
            <v>1990</v>
          </cell>
          <cell r="B8351" t="str">
            <v>432</v>
          </cell>
          <cell r="C8351" t="str">
            <v>DEENA CREEK</v>
          </cell>
          <cell r="D8351" t="str">
            <v>6</v>
          </cell>
          <cell r="E8351" t="str">
            <v>1</v>
          </cell>
          <cell r="F8351">
            <v>5</v>
          </cell>
          <cell r="G8351">
            <v>9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</row>
        <row r="8352">
          <cell r="A8352">
            <v>1990</v>
          </cell>
          <cell r="B8352" t="str">
            <v>432</v>
          </cell>
          <cell r="C8352" t="str">
            <v>DEENA CREEK</v>
          </cell>
          <cell r="D8352" t="str">
            <v>6</v>
          </cell>
          <cell r="E8352" t="str">
            <v>2</v>
          </cell>
          <cell r="F8352">
            <v>8</v>
          </cell>
          <cell r="G8352">
            <v>12</v>
          </cell>
          <cell r="H8352">
            <v>4</v>
          </cell>
          <cell r="I8352">
            <v>12</v>
          </cell>
          <cell r="J8352">
            <v>0</v>
          </cell>
          <cell r="K8352">
            <v>0</v>
          </cell>
        </row>
        <row r="8353">
          <cell r="A8353">
            <v>1990</v>
          </cell>
          <cell r="B8353" t="str">
            <v>432</v>
          </cell>
          <cell r="C8353" t="str">
            <v>DEENA CREEK</v>
          </cell>
          <cell r="D8353" t="str">
            <v>6</v>
          </cell>
          <cell r="E8353" t="str">
            <v>6</v>
          </cell>
          <cell r="F8353">
            <v>46</v>
          </cell>
          <cell r="G8353">
            <v>93</v>
          </cell>
          <cell r="H8353">
            <v>12</v>
          </cell>
          <cell r="I8353">
            <v>58</v>
          </cell>
          <cell r="J8353">
            <v>0</v>
          </cell>
          <cell r="K8353">
            <v>0</v>
          </cell>
        </row>
        <row r="8354">
          <cell r="A8354">
            <v>1990</v>
          </cell>
          <cell r="B8354" t="str">
            <v>434</v>
          </cell>
          <cell r="C8354" t="str">
            <v>HIELLEN RIVER</v>
          </cell>
          <cell r="D8354" t="str">
            <v>6</v>
          </cell>
          <cell r="E8354" t="str">
            <v>6</v>
          </cell>
          <cell r="F8354">
            <v>31</v>
          </cell>
          <cell r="G8354">
            <v>70</v>
          </cell>
          <cell r="H8354">
            <v>0</v>
          </cell>
          <cell r="I8354">
            <v>23</v>
          </cell>
          <cell r="J8354">
            <v>0</v>
          </cell>
          <cell r="K8354">
            <v>0</v>
          </cell>
        </row>
        <row r="8355">
          <cell r="A8355">
            <v>1990</v>
          </cell>
          <cell r="B8355" t="str">
            <v>435</v>
          </cell>
          <cell r="C8355" t="str">
            <v>HONNA RIVER</v>
          </cell>
          <cell r="D8355" t="str">
            <v>6</v>
          </cell>
          <cell r="E8355" t="str">
            <v>2</v>
          </cell>
          <cell r="F8355">
            <v>4</v>
          </cell>
          <cell r="G8355">
            <v>4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</row>
        <row r="8356">
          <cell r="A8356">
            <v>1990</v>
          </cell>
          <cell r="B8356" t="str">
            <v>435</v>
          </cell>
          <cell r="C8356" t="str">
            <v>HONNA RIVER</v>
          </cell>
          <cell r="D8356" t="str">
            <v>6</v>
          </cell>
          <cell r="E8356" t="str">
            <v>6</v>
          </cell>
          <cell r="F8356">
            <v>35</v>
          </cell>
          <cell r="G8356">
            <v>77</v>
          </cell>
          <cell r="H8356">
            <v>4</v>
          </cell>
          <cell r="I8356">
            <v>58</v>
          </cell>
          <cell r="J8356">
            <v>0</v>
          </cell>
          <cell r="K8356">
            <v>8</v>
          </cell>
        </row>
        <row r="8357">
          <cell r="A8357">
            <v>1990</v>
          </cell>
          <cell r="B8357" t="str">
            <v>436</v>
          </cell>
          <cell r="C8357" t="str">
            <v>MAMIN RIVER</v>
          </cell>
          <cell r="D8357" t="str">
            <v>6</v>
          </cell>
          <cell r="E8357" t="str">
            <v>2</v>
          </cell>
          <cell r="F8357">
            <v>16</v>
          </cell>
          <cell r="G8357">
            <v>44</v>
          </cell>
          <cell r="H8357">
            <v>0</v>
          </cell>
          <cell r="I8357">
            <v>8</v>
          </cell>
          <cell r="J8357">
            <v>0</v>
          </cell>
          <cell r="K8357">
            <v>0</v>
          </cell>
        </row>
        <row r="8358">
          <cell r="A8358">
            <v>1990</v>
          </cell>
          <cell r="B8358" t="str">
            <v>436</v>
          </cell>
          <cell r="C8358" t="str">
            <v>MAMIN RIVER</v>
          </cell>
          <cell r="D8358" t="str">
            <v>6</v>
          </cell>
          <cell r="E8358" t="str">
            <v>6</v>
          </cell>
          <cell r="F8358">
            <v>58</v>
          </cell>
          <cell r="G8358">
            <v>143</v>
          </cell>
          <cell r="H8358">
            <v>0</v>
          </cell>
          <cell r="I8358">
            <v>58</v>
          </cell>
          <cell r="J8358">
            <v>0</v>
          </cell>
          <cell r="K8358">
            <v>0</v>
          </cell>
        </row>
        <row r="8359">
          <cell r="A8359">
            <v>1990</v>
          </cell>
          <cell r="B8359" t="str">
            <v>439</v>
          </cell>
          <cell r="C8359" t="str">
            <v>PALLANT CREEK</v>
          </cell>
          <cell r="D8359" t="str">
            <v>6</v>
          </cell>
          <cell r="E8359" t="str">
            <v>2</v>
          </cell>
          <cell r="F8359">
            <v>8</v>
          </cell>
          <cell r="G8359">
            <v>16</v>
          </cell>
          <cell r="H8359">
            <v>0</v>
          </cell>
          <cell r="I8359">
            <v>4</v>
          </cell>
          <cell r="J8359">
            <v>0</v>
          </cell>
          <cell r="K8359">
            <v>0</v>
          </cell>
        </row>
        <row r="8360">
          <cell r="A8360">
            <v>1990</v>
          </cell>
          <cell r="B8360" t="str">
            <v>439</v>
          </cell>
          <cell r="C8360" t="str">
            <v>PALLANT CREEK</v>
          </cell>
          <cell r="D8360" t="str">
            <v>6</v>
          </cell>
          <cell r="E8360" t="str">
            <v>6</v>
          </cell>
          <cell r="F8360">
            <v>46</v>
          </cell>
          <cell r="G8360">
            <v>93</v>
          </cell>
          <cell r="H8360">
            <v>8</v>
          </cell>
          <cell r="I8360">
            <v>81</v>
          </cell>
          <cell r="J8360">
            <v>0</v>
          </cell>
          <cell r="K8360">
            <v>0</v>
          </cell>
        </row>
        <row r="8361">
          <cell r="A8361">
            <v>1990</v>
          </cell>
          <cell r="B8361" t="str">
            <v>439</v>
          </cell>
          <cell r="C8361" t="str">
            <v>PALLANT CREEK</v>
          </cell>
          <cell r="D8361" t="str">
            <v>6</v>
          </cell>
          <cell r="E8361" t="str">
            <v>9</v>
          </cell>
          <cell r="F8361">
            <v>7</v>
          </cell>
          <cell r="G8361">
            <v>20</v>
          </cell>
          <cell r="H8361">
            <v>7</v>
          </cell>
          <cell r="I8361">
            <v>10</v>
          </cell>
          <cell r="J8361">
            <v>0</v>
          </cell>
          <cell r="K8361">
            <v>0</v>
          </cell>
        </row>
        <row r="8362">
          <cell r="A8362">
            <v>1990</v>
          </cell>
          <cell r="B8362" t="str">
            <v>441</v>
          </cell>
          <cell r="C8362" t="str">
            <v>SANGAN RIVER</v>
          </cell>
          <cell r="D8362" t="str">
            <v>6</v>
          </cell>
          <cell r="E8362" t="str">
            <v>6</v>
          </cell>
          <cell r="F8362">
            <v>4</v>
          </cell>
          <cell r="G8362">
            <v>19</v>
          </cell>
          <cell r="H8362">
            <v>4</v>
          </cell>
          <cell r="I8362">
            <v>0</v>
          </cell>
          <cell r="J8362">
            <v>0</v>
          </cell>
          <cell r="K8362">
            <v>0</v>
          </cell>
        </row>
        <row r="8363">
          <cell r="A8363">
            <v>1990</v>
          </cell>
          <cell r="B8363" t="str">
            <v>445</v>
          </cell>
          <cell r="C8363" t="str">
            <v>TLELL RIVER</v>
          </cell>
          <cell r="D8363" t="str">
            <v>6</v>
          </cell>
          <cell r="E8363" t="str">
            <v>0</v>
          </cell>
          <cell r="F8363">
            <v>6</v>
          </cell>
          <cell r="G8363">
            <v>6</v>
          </cell>
          <cell r="H8363">
            <v>0</v>
          </cell>
          <cell r="I8363">
            <v>2</v>
          </cell>
          <cell r="J8363">
            <v>0</v>
          </cell>
          <cell r="K8363">
            <v>0</v>
          </cell>
        </row>
        <row r="8364">
          <cell r="A8364">
            <v>1990</v>
          </cell>
          <cell r="B8364" t="str">
            <v>445</v>
          </cell>
          <cell r="C8364" t="str">
            <v>TLELL RIVER</v>
          </cell>
          <cell r="D8364" t="str">
            <v>6</v>
          </cell>
          <cell r="E8364" t="str">
            <v>1</v>
          </cell>
          <cell r="F8364">
            <v>5</v>
          </cell>
          <cell r="G8364">
            <v>5</v>
          </cell>
          <cell r="H8364">
            <v>0</v>
          </cell>
          <cell r="I8364">
            <v>0</v>
          </cell>
          <cell r="J8364">
            <v>0</v>
          </cell>
          <cell r="K8364">
            <v>0</v>
          </cell>
        </row>
        <row r="8365">
          <cell r="A8365">
            <v>1990</v>
          </cell>
          <cell r="B8365" t="str">
            <v>445</v>
          </cell>
          <cell r="C8365" t="str">
            <v>TLELL RIVER</v>
          </cell>
          <cell r="D8365" t="str">
            <v>6</v>
          </cell>
          <cell r="E8365" t="str">
            <v>2</v>
          </cell>
          <cell r="F8365">
            <v>12</v>
          </cell>
          <cell r="G8365">
            <v>20</v>
          </cell>
          <cell r="H8365">
            <v>0</v>
          </cell>
          <cell r="I8365">
            <v>16</v>
          </cell>
          <cell r="J8365">
            <v>0</v>
          </cell>
          <cell r="K8365">
            <v>0</v>
          </cell>
        </row>
        <row r="8366">
          <cell r="A8366">
            <v>1990</v>
          </cell>
          <cell r="B8366" t="str">
            <v>445</v>
          </cell>
          <cell r="C8366" t="str">
            <v>TLELL RIVER</v>
          </cell>
          <cell r="D8366" t="str">
            <v>6</v>
          </cell>
          <cell r="E8366" t="str">
            <v>5</v>
          </cell>
          <cell r="F8366">
            <v>3</v>
          </cell>
          <cell r="G8366">
            <v>3</v>
          </cell>
          <cell r="H8366">
            <v>3</v>
          </cell>
          <cell r="I8366">
            <v>0</v>
          </cell>
          <cell r="J8366">
            <v>0</v>
          </cell>
          <cell r="K8366">
            <v>0</v>
          </cell>
        </row>
        <row r="8367">
          <cell r="A8367">
            <v>1990</v>
          </cell>
          <cell r="B8367" t="str">
            <v>445</v>
          </cell>
          <cell r="C8367" t="str">
            <v>TLELL RIVER</v>
          </cell>
          <cell r="D8367" t="str">
            <v>6</v>
          </cell>
          <cell r="E8367" t="str">
            <v>6</v>
          </cell>
          <cell r="F8367">
            <v>89</v>
          </cell>
          <cell r="G8367">
            <v>364</v>
          </cell>
          <cell r="H8367">
            <v>66</v>
          </cell>
          <cell r="I8367">
            <v>116</v>
          </cell>
          <cell r="J8367">
            <v>8</v>
          </cell>
          <cell r="K8367">
            <v>0</v>
          </cell>
        </row>
        <row r="8368">
          <cell r="A8368">
            <v>1990</v>
          </cell>
          <cell r="B8368" t="str">
            <v>445</v>
          </cell>
          <cell r="C8368" t="str">
            <v>TLELL RIVER</v>
          </cell>
          <cell r="D8368" t="str">
            <v>6</v>
          </cell>
          <cell r="E8368" t="str">
            <v>7</v>
          </cell>
          <cell r="F8368">
            <v>7</v>
          </cell>
          <cell r="G8368">
            <v>14</v>
          </cell>
          <cell r="H8368">
            <v>11</v>
          </cell>
          <cell r="I8368">
            <v>7</v>
          </cell>
          <cell r="J8368">
            <v>0</v>
          </cell>
          <cell r="K8368">
            <v>0</v>
          </cell>
        </row>
        <row r="8369">
          <cell r="A8369">
            <v>1990</v>
          </cell>
          <cell r="B8369" t="str">
            <v>446</v>
          </cell>
          <cell r="C8369" t="str">
            <v>YAKOUN RIVER</v>
          </cell>
          <cell r="D8369" t="str">
            <v>6</v>
          </cell>
          <cell r="E8369" t="str">
            <v>0</v>
          </cell>
          <cell r="F8369">
            <v>14</v>
          </cell>
          <cell r="G8369">
            <v>38</v>
          </cell>
          <cell r="H8369">
            <v>4</v>
          </cell>
          <cell r="I8369">
            <v>52</v>
          </cell>
          <cell r="J8369">
            <v>2</v>
          </cell>
          <cell r="K8369">
            <v>8</v>
          </cell>
        </row>
        <row r="8370">
          <cell r="A8370">
            <v>1990</v>
          </cell>
          <cell r="B8370" t="str">
            <v>446</v>
          </cell>
          <cell r="C8370" t="str">
            <v>YAKOUN RIVER</v>
          </cell>
          <cell r="D8370" t="str">
            <v>6</v>
          </cell>
          <cell r="E8370" t="str">
            <v>1</v>
          </cell>
          <cell r="F8370">
            <v>28</v>
          </cell>
          <cell r="G8370">
            <v>109</v>
          </cell>
          <cell r="H8370">
            <v>5</v>
          </cell>
          <cell r="I8370">
            <v>85</v>
          </cell>
          <cell r="J8370">
            <v>0</v>
          </cell>
          <cell r="K8370">
            <v>0</v>
          </cell>
        </row>
        <row r="8371">
          <cell r="A8371">
            <v>1990</v>
          </cell>
          <cell r="B8371" t="str">
            <v>446</v>
          </cell>
          <cell r="C8371" t="str">
            <v>YAKOUN RIVER</v>
          </cell>
          <cell r="D8371" t="str">
            <v>6</v>
          </cell>
          <cell r="E8371" t="str">
            <v>2</v>
          </cell>
          <cell r="F8371">
            <v>108</v>
          </cell>
          <cell r="G8371">
            <v>364</v>
          </cell>
          <cell r="H8371">
            <v>32</v>
          </cell>
          <cell r="I8371">
            <v>208</v>
          </cell>
          <cell r="J8371">
            <v>0</v>
          </cell>
          <cell r="K8371">
            <v>0</v>
          </cell>
        </row>
        <row r="8372">
          <cell r="A8372">
            <v>1990</v>
          </cell>
          <cell r="B8372" t="str">
            <v>446</v>
          </cell>
          <cell r="C8372" t="str">
            <v>YAKOUN RIVER</v>
          </cell>
          <cell r="D8372" t="str">
            <v>6</v>
          </cell>
          <cell r="E8372" t="str">
            <v>3</v>
          </cell>
          <cell r="F8372">
            <v>10</v>
          </cell>
          <cell r="G8372">
            <v>44</v>
          </cell>
          <cell r="H8372">
            <v>10</v>
          </cell>
          <cell r="I8372">
            <v>75</v>
          </cell>
          <cell r="J8372">
            <v>0</v>
          </cell>
          <cell r="K8372">
            <v>0</v>
          </cell>
        </row>
        <row r="8373">
          <cell r="A8373">
            <v>1990</v>
          </cell>
          <cell r="B8373" t="str">
            <v>446</v>
          </cell>
          <cell r="C8373" t="str">
            <v>YAKOUN RIVER</v>
          </cell>
          <cell r="D8373" t="str">
            <v>6</v>
          </cell>
          <cell r="E8373" t="str">
            <v>5</v>
          </cell>
          <cell r="F8373">
            <v>10</v>
          </cell>
          <cell r="G8373">
            <v>21</v>
          </cell>
          <cell r="H8373">
            <v>7</v>
          </cell>
          <cell r="I8373">
            <v>35</v>
          </cell>
          <cell r="J8373">
            <v>0</v>
          </cell>
          <cell r="K8373">
            <v>0</v>
          </cell>
        </row>
        <row r="8374">
          <cell r="A8374">
            <v>1990</v>
          </cell>
          <cell r="B8374" t="str">
            <v>446</v>
          </cell>
          <cell r="C8374" t="str">
            <v>YAKOUN RIVER</v>
          </cell>
          <cell r="D8374" t="str">
            <v>6</v>
          </cell>
          <cell r="E8374" t="str">
            <v>6</v>
          </cell>
          <cell r="F8374">
            <v>356</v>
          </cell>
          <cell r="G8374">
            <v>2124</v>
          </cell>
          <cell r="H8374">
            <v>224</v>
          </cell>
          <cell r="I8374">
            <v>2480</v>
          </cell>
          <cell r="J8374">
            <v>4</v>
          </cell>
          <cell r="K8374">
            <v>4</v>
          </cell>
        </row>
        <row r="8375">
          <cell r="A8375">
            <v>1990</v>
          </cell>
          <cell r="B8375" t="str">
            <v>446</v>
          </cell>
          <cell r="C8375" t="str">
            <v>YAKOUN RIVER</v>
          </cell>
          <cell r="D8375" t="str">
            <v>6</v>
          </cell>
          <cell r="E8375" t="str">
            <v>7</v>
          </cell>
          <cell r="F8375">
            <v>11</v>
          </cell>
          <cell r="G8375">
            <v>25</v>
          </cell>
          <cell r="H8375">
            <v>4</v>
          </cell>
          <cell r="I8375">
            <v>0</v>
          </cell>
          <cell r="J8375">
            <v>0</v>
          </cell>
          <cell r="K8375">
            <v>0</v>
          </cell>
        </row>
        <row r="8376">
          <cell r="A8376">
            <v>1990</v>
          </cell>
          <cell r="B8376" t="str">
            <v>446</v>
          </cell>
          <cell r="C8376" t="str">
            <v>YAKOUN RIVER</v>
          </cell>
          <cell r="D8376" t="str">
            <v>6</v>
          </cell>
          <cell r="E8376" t="str">
            <v>8</v>
          </cell>
          <cell r="F8376">
            <v>4</v>
          </cell>
          <cell r="G8376">
            <v>7</v>
          </cell>
          <cell r="H8376">
            <v>0</v>
          </cell>
          <cell r="I8376">
            <v>7</v>
          </cell>
          <cell r="J8376">
            <v>0</v>
          </cell>
          <cell r="K8376">
            <v>0</v>
          </cell>
        </row>
        <row r="8377">
          <cell r="A8377">
            <v>1990</v>
          </cell>
          <cell r="B8377" t="str">
            <v>446</v>
          </cell>
          <cell r="C8377" t="str">
            <v>YAKOUN RIVER</v>
          </cell>
          <cell r="D8377" t="str">
            <v>6</v>
          </cell>
          <cell r="E8377" t="str">
            <v>9</v>
          </cell>
          <cell r="F8377">
            <v>29</v>
          </cell>
          <cell r="G8377">
            <v>88</v>
          </cell>
          <cell r="H8377">
            <v>5</v>
          </cell>
          <cell r="I8377">
            <v>15</v>
          </cell>
          <cell r="J8377">
            <v>0</v>
          </cell>
          <cell r="K8377">
            <v>0</v>
          </cell>
        </row>
        <row r="8378">
          <cell r="A8378">
            <v>1990</v>
          </cell>
          <cell r="B8378" t="str">
            <v>447</v>
          </cell>
          <cell r="C8378" t="str">
            <v>HAANS CREEK</v>
          </cell>
          <cell r="D8378" t="str">
            <v>6</v>
          </cell>
          <cell r="E8378" t="str">
            <v>1</v>
          </cell>
          <cell r="F8378">
            <v>5</v>
          </cell>
          <cell r="G8378">
            <v>5</v>
          </cell>
          <cell r="H8378">
            <v>0</v>
          </cell>
          <cell r="I8378">
            <v>9</v>
          </cell>
          <cell r="J8378">
            <v>0</v>
          </cell>
          <cell r="K8378">
            <v>0</v>
          </cell>
        </row>
        <row r="8379">
          <cell r="A8379">
            <v>1990</v>
          </cell>
          <cell r="B8379" t="str">
            <v>447</v>
          </cell>
          <cell r="C8379" t="str">
            <v>HAANS CREEK</v>
          </cell>
          <cell r="D8379" t="str">
            <v>6</v>
          </cell>
          <cell r="E8379" t="str">
            <v>6</v>
          </cell>
          <cell r="F8379">
            <v>8</v>
          </cell>
          <cell r="G8379">
            <v>35</v>
          </cell>
          <cell r="H8379">
            <v>0</v>
          </cell>
          <cell r="I8379">
            <v>39</v>
          </cell>
          <cell r="J8379">
            <v>0</v>
          </cell>
          <cell r="K8379">
            <v>0</v>
          </cell>
        </row>
        <row r="8380">
          <cell r="A8380">
            <v>1990</v>
          </cell>
          <cell r="B8380" t="str">
            <v>448</v>
          </cell>
          <cell r="C8380" t="str">
            <v>BONANZA CREEK</v>
          </cell>
          <cell r="D8380" t="str">
            <v>6</v>
          </cell>
          <cell r="E8380" t="str">
            <v>6</v>
          </cell>
          <cell r="F8380">
            <v>4</v>
          </cell>
          <cell r="G8380">
            <v>8</v>
          </cell>
          <cell r="H8380">
            <v>4</v>
          </cell>
          <cell r="I8380">
            <v>19</v>
          </cell>
          <cell r="J8380">
            <v>0</v>
          </cell>
          <cell r="K8380">
            <v>0</v>
          </cell>
        </row>
        <row r="8381">
          <cell r="A8381">
            <v>1990</v>
          </cell>
          <cell r="B8381" t="str">
            <v>555</v>
          </cell>
          <cell r="C8381" t="str">
            <v>UNKNOWN STREAMS</v>
          </cell>
          <cell r="D8381" t="str">
            <v>U</v>
          </cell>
          <cell r="E8381" t="str">
            <v>0</v>
          </cell>
          <cell r="F8381">
            <v>60</v>
          </cell>
          <cell r="G8381">
            <v>322</v>
          </cell>
          <cell r="H8381">
            <v>56</v>
          </cell>
          <cell r="I8381">
            <v>167</v>
          </cell>
          <cell r="J8381">
            <v>6</v>
          </cell>
          <cell r="K8381">
            <v>18</v>
          </cell>
        </row>
        <row r="8382">
          <cell r="A8382">
            <v>1990</v>
          </cell>
          <cell r="B8382" t="str">
            <v>555</v>
          </cell>
          <cell r="C8382" t="str">
            <v>UNKNOWN STREAMS</v>
          </cell>
          <cell r="D8382" t="str">
            <v>U</v>
          </cell>
          <cell r="E8382" t="str">
            <v>1</v>
          </cell>
          <cell r="F8382">
            <v>109</v>
          </cell>
          <cell r="G8382">
            <v>383</v>
          </cell>
          <cell r="H8382">
            <v>0</v>
          </cell>
          <cell r="I8382">
            <v>109</v>
          </cell>
          <cell r="J8382">
            <v>9</v>
          </cell>
          <cell r="K8382">
            <v>14</v>
          </cell>
        </row>
        <row r="8383">
          <cell r="A8383">
            <v>1990</v>
          </cell>
          <cell r="B8383" t="str">
            <v>555</v>
          </cell>
          <cell r="C8383" t="str">
            <v>UNKNOWN STREAMS</v>
          </cell>
          <cell r="D8383" t="str">
            <v>U</v>
          </cell>
          <cell r="E8383" t="str">
            <v>2</v>
          </cell>
          <cell r="F8383">
            <v>160</v>
          </cell>
          <cell r="G8383">
            <v>1408</v>
          </cell>
          <cell r="H8383">
            <v>4</v>
          </cell>
          <cell r="I8383">
            <v>100</v>
          </cell>
          <cell r="J8383">
            <v>24</v>
          </cell>
          <cell r="K8383">
            <v>16</v>
          </cell>
        </row>
        <row r="8384">
          <cell r="A8384">
            <v>1990</v>
          </cell>
          <cell r="B8384" t="str">
            <v>555</v>
          </cell>
          <cell r="C8384" t="str">
            <v>UNKNOWN STREAMS</v>
          </cell>
          <cell r="D8384" t="str">
            <v>U</v>
          </cell>
          <cell r="E8384" t="str">
            <v>3</v>
          </cell>
          <cell r="F8384">
            <v>17</v>
          </cell>
          <cell r="G8384">
            <v>34</v>
          </cell>
          <cell r="H8384">
            <v>0</v>
          </cell>
          <cell r="I8384">
            <v>7</v>
          </cell>
          <cell r="J8384">
            <v>0</v>
          </cell>
          <cell r="K8384">
            <v>0</v>
          </cell>
        </row>
        <row r="8385">
          <cell r="A8385">
            <v>1990</v>
          </cell>
          <cell r="B8385" t="str">
            <v>555</v>
          </cell>
          <cell r="C8385" t="str">
            <v>UNKNOWN STREAMS</v>
          </cell>
          <cell r="D8385" t="str">
            <v>U</v>
          </cell>
          <cell r="E8385" t="str">
            <v>5</v>
          </cell>
          <cell r="F8385">
            <v>3</v>
          </cell>
          <cell r="G8385">
            <v>10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</row>
        <row r="8386">
          <cell r="A8386">
            <v>1990</v>
          </cell>
          <cell r="B8386" t="str">
            <v>555</v>
          </cell>
          <cell r="C8386" t="str">
            <v>UNKNOWN STREAMS</v>
          </cell>
          <cell r="D8386" t="str">
            <v>U</v>
          </cell>
          <cell r="E8386" t="str">
            <v>6</v>
          </cell>
          <cell r="F8386">
            <v>43</v>
          </cell>
          <cell r="G8386">
            <v>151</v>
          </cell>
          <cell r="H8386">
            <v>8</v>
          </cell>
          <cell r="I8386">
            <v>23</v>
          </cell>
          <cell r="J8386">
            <v>4</v>
          </cell>
          <cell r="K8386">
            <v>0</v>
          </cell>
        </row>
        <row r="8387">
          <cell r="A8387">
            <v>1990</v>
          </cell>
          <cell r="B8387" t="str">
            <v>555</v>
          </cell>
          <cell r="C8387" t="str">
            <v>UNKNOWN STREAMS</v>
          </cell>
          <cell r="D8387" t="str">
            <v>U</v>
          </cell>
          <cell r="E8387" t="str">
            <v>7</v>
          </cell>
          <cell r="F8387">
            <v>18</v>
          </cell>
          <cell r="G8387">
            <v>234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</row>
        <row r="8388">
          <cell r="A8388">
            <v>1990</v>
          </cell>
          <cell r="B8388" t="str">
            <v>555</v>
          </cell>
          <cell r="C8388" t="str">
            <v>UNKNOWN STREAMS</v>
          </cell>
          <cell r="D8388" t="str">
            <v>U</v>
          </cell>
          <cell r="E8388" t="str">
            <v>8</v>
          </cell>
          <cell r="F8388">
            <v>11</v>
          </cell>
          <cell r="G8388">
            <v>50</v>
          </cell>
          <cell r="H8388">
            <v>4</v>
          </cell>
          <cell r="I8388">
            <v>0</v>
          </cell>
          <cell r="J8388">
            <v>0</v>
          </cell>
          <cell r="K8388">
            <v>0</v>
          </cell>
        </row>
        <row r="8389">
          <cell r="A8389">
            <v>1990</v>
          </cell>
          <cell r="B8389" t="str">
            <v>555</v>
          </cell>
          <cell r="C8389" t="str">
            <v>UNKNOWN STREAMS</v>
          </cell>
          <cell r="D8389" t="str">
            <v>U</v>
          </cell>
          <cell r="E8389" t="str">
            <v>9</v>
          </cell>
          <cell r="F8389">
            <v>42</v>
          </cell>
          <cell r="G8389">
            <v>198</v>
          </cell>
          <cell r="H8389">
            <v>0</v>
          </cell>
          <cell r="I8389">
            <v>15</v>
          </cell>
          <cell r="J8389">
            <v>7</v>
          </cell>
          <cell r="K8389">
            <v>7</v>
          </cell>
        </row>
        <row r="8390">
          <cell r="A8390">
            <v>1991</v>
          </cell>
          <cell r="B8390" t="str">
            <v>001</v>
          </cell>
          <cell r="C8390" t="str">
            <v>ADAM RIVER</v>
          </cell>
          <cell r="D8390" t="str">
            <v>1</v>
          </cell>
          <cell r="E8390" t="str">
            <v>0</v>
          </cell>
          <cell r="F8390">
            <v>7</v>
          </cell>
          <cell r="G8390">
            <v>11</v>
          </cell>
          <cell r="H8390">
            <v>0</v>
          </cell>
          <cell r="I8390">
            <v>29</v>
          </cell>
          <cell r="J8390">
            <v>0</v>
          </cell>
          <cell r="K8390">
            <v>0</v>
          </cell>
        </row>
        <row r="8391">
          <cell r="A8391">
            <v>1991</v>
          </cell>
          <cell r="B8391" t="str">
            <v>001</v>
          </cell>
          <cell r="C8391" t="str">
            <v>ADAM RIVER</v>
          </cell>
          <cell r="D8391" t="str">
            <v>1</v>
          </cell>
          <cell r="E8391" t="str">
            <v>1</v>
          </cell>
          <cell r="F8391">
            <v>27</v>
          </cell>
          <cell r="G8391">
            <v>62</v>
          </cell>
          <cell r="H8391">
            <v>0</v>
          </cell>
          <cell r="I8391">
            <v>112</v>
          </cell>
          <cell r="J8391">
            <v>0</v>
          </cell>
          <cell r="K8391">
            <v>0</v>
          </cell>
        </row>
        <row r="8392">
          <cell r="A8392">
            <v>1991</v>
          </cell>
          <cell r="B8392" t="str">
            <v>001</v>
          </cell>
          <cell r="C8392" t="str">
            <v>ADAM RIVER</v>
          </cell>
          <cell r="D8392" t="str">
            <v>1</v>
          </cell>
          <cell r="E8392" t="str">
            <v>2</v>
          </cell>
          <cell r="F8392">
            <v>4</v>
          </cell>
          <cell r="G8392">
            <v>8</v>
          </cell>
          <cell r="H8392">
            <v>0</v>
          </cell>
          <cell r="I8392">
            <v>24</v>
          </cell>
          <cell r="J8392">
            <v>0</v>
          </cell>
          <cell r="K8392">
            <v>0</v>
          </cell>
        </row>
        <row r="8393">
          <cell r="A8393">
            <v>1991</v>
          </cell>
          <cell r="B8393" t="str">
            <v>001</v>
          </cell>
          <cell r="C8393" t="str">
            <v>ADAM RIVER</v>
          </cell>
          <cell r="D8393" t="str">
            <v>1</v>
          </cell>
          <cell r="E8393" t="str">
            <v>9</v>
          </cell>
          <cell r="F8393">
            <v>2</v>
          </cell>
          <cell r="G8393">
            <v>2</v>
          </cell>
          <cell r="H8393">
            <v>0</v>
          </cell>
          <cell r="I8393">
            <v>0</v>
          </cell>
          <cell r="J8393">
            <v>0</v>
          </cell>
          <cell r="K8393">
            <v>0</v>
          </cell>
        </row>
        <row r="8394">
          <cell r="A8394">
            <v>1991</v>
          </cell>
          <cell r="B8394" t="str">
            <v>002</v>
          </cell>
          <cell r="C8394" t="str">
            <v>AHNUHATI RIVER</v>
          </cell>
          <cell r="D8394" t="str">
            <v>1</v>
          </cell>
          <cell r="E8394" t="str">
            <v>1</v>
          </cell>
          <cell r="F8394">
            <v>4</v>
          </cell>
          <cell r="G8394">
            <v>4</v>
          </cell>
          <cell r="H8394">
            <v>31</v>
          </cell>
          <cell r="I8394">
            <v>0</v>
          </cell>
          <cell r="J8394">
            <v>0</v>
          </cell>
          <cell r="K8394">
            <v>0</v>
          </cell>
        </row>
        <row r="8395">
          <cell r="A8395">
            <v>1991</v>
          </cell>
          <cell r="B8395" t="str">
            <v>002</v>
          </cell>
          <cell r="C8395" t="str">
            <v>AHNUHATI RIVER</v>
          </cell>
          <cell r="D8395" t="str">
            <v>1</v>
          </cell>
          <cell r="E8395" t="str">
            <v>6</v>
          </cell>
          <cell r="F8395">
            <v>4</v>
          </cell>
          <cell r="G8395">
            <v>23</v>
          </cell>
          <cell r="H8395">
            <v>0</v>
          </cell>
          <cell r="I8395">
            <v>15</v>
          </cell>
          <cell r="J8395">
            <v>0</v>
          </cell>
          <cell r="K8395">
            <v>0</v>
          </cell>
        </row>
        <row r="8396">
          <cell r="A8396">
            <v>1991</v>
          </cell>
          <cell r="B8396" t="str">
            <v>003</v>
          </cell>
          <cell r="C8396" t="str">
            <v>AMOR DE COSMOS RIVER</v>
          </cell>
          <cell r="D8396" t="str">
            <v>1</v>
          </cell>
          <cell r="E8396" t="str">
            <v>1</v>
          </cell>
          <cell r="F8396">
            <v>58</v>
          </cell>
          <cell r="G8396">
            <v>139</v>
          </cell>
          <cell r="H8396">
            <v>0</v>
          </cell>
          <cell r="I8396">
            <v>223</v>
          </cell>
          <cell r="J8396">
            <v>8</v>
          </cell>
          <cell r="K8396">
            <v>4</v>
          </cell>
        </row>
        <row r="8397">
          <cell r="A8397">
            <v>1991</v>
          </cell>
          <cell r="B8397" t="str">
            <v>003</v>
          </cell>
          <cell r="C8397" t="str">
            <v>AMOR DE COSMOS RIVER</v>
          </cell>
          <cell r="D8397" t="str">
            <v>1</v>
          </cell>
          <cell r="E8397" t="str">
            <v>6</v>
          </cell>
          <cell r="F8397">
            <v>4</v>
          </cell>
          <cell r="G8397">
            <v>11</v>
          </cell>
          <cell r="H8397">
            <v>0</v>
          </cell>
          <cell r="I8397">
            <v>4</v>
          </cell>
          <cell r="J8397">
            <v>0</v>
          </cell>
          <cell r="K8397">
            <v>4</v>
          </cell>
        </row>
        <row r="8398">
          <cell r="A8398">
            <v>1991</v>
          </cell>
          <cell r="B8398" t="str">
            <v>005</v>
          </cell>
          <cell r="C8398" t="str">
            <v>ARTLISH RIVER</v>
          </cell>
          <cell r="D8398" t="str">
            <v>1</v>
          </cell>
          <cell r="E8398" t="str">
            <v>1</v>
          </cell>
          <cell r="F8398">
            <v>8</v>
          </cell>
          <cell r="G8398">
            <v>8</v>
          </cell>
          <cell r="H8398">
            <v>0</v>
          </cell>
          <cell r="I8398">
            <v>15</v>
          </cell>
          <cell r="J8398">
            <v>0</v>
          </cell>
          <cell r="K8398">
            <v>0</v>
          </cell>
        </row>
        <row r="8399">
          <cell r="A8399">
            <v>1991</v>
          </cell>
          <cell r="B8399" t="str">
            <v>006</v>
          </cell>
          <cell r="C8399" t="str">
            <v>ASH RIVER</v>
          </cell>
          <cell r="D8399" t="str">
            <v>1</v>
          </cell>
          <cell r="E8399" t="str">
            <v>1</v>
          </cell>
          <cell r="F8399">
            <v>50</v>
          </cell>
          <cell r="G8399">
            <v>181</v>
          </cell>
          <cell r="H8399">
            <v>0</v>
          </cell>
          <cell r="I8399">
            <v>185</v>
          </cell>
          <cell r="J8399">
            <v>4</v>
          </cell>
          <cell r="K8399">
            <v>35</v>
          </cell>
        </row>
        <row r="8400">
          <cell r="A8400">
            <v>1991</v>
          </cell>
          <cell r="B8400" t="str">
            <v>006</v>
          </cell>
          <cell r="C8400" t="str">
            <v>ASH RIVER</v>
          </cell>
          <cell r="D8400" t="str">
            <v>1</v>
          </cell>
          <cell r="E8400" t="str">
            <v>2</v>
          </cell>
          <cell r="F8400">
            <v>4</v>
          </cell>
          <cell r="G8400">
            <v>8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</row>
        <row r="8401">
          <cell r="A8401">
            <v>1991</v>
          </cell>
          <cell r="B8401" t="str">
            <v>008</v>
          </cell>
          <cell r="C8401" t="str">
            <v>BEDWELL RIVER</v>
          </cell>
          <cell r="D8401" t="str">
            <v>1</v>
          </cell>
          <cell r="E8401" t="str">
            <v>1</v>
          </cell>
          <cell r="F8401">
            <v>4</v>
          </cell>
          <cell r="G8401">
            <v>4</v>
          </cell>
          <cell r="H8401">
            <v>0</v>
          </cell>
          <cell r="I8401">
            <v>0</v>
          </cell>
          <cell r="J8401">
            <v>0</v>
          </cell>
          <cell r="K8401">
            <v>0</v>
          </cell>
        </row>
        <row r="8402">
          <cell r="A8402">
            <v>1991</v>
          </cell>
          <cell r="B8402" t="str">
            <v>010</v>
          </cell>
          <cell r="C8402" t="str">
            <v>BIG QUALICUM RIVER</v>
          </cell>
          <cell r="D8402" t="str">
            <v>1</v>
          </cell>
          <cell r="E8402" t="str">
            <v>0</v>
          </cell>
          <cell r="F8402">
            <v>2</v>
          </cell>
          <cell r="G8402">
            <v>7</v>
          </cell>
          <cell r="H8402">
            <v>0</v>
          </cell>
          <cell r="I8402">
            <v>0</v>
          </cell>
          <cell r="J8402">
            <v>0</v>
          </cell>
          <cell r="K8402">
            <v>0</v>
          </cell>
        </row>
        <row r="8403">
          <cell r="A8403">
            <v>1991</v>
          </cell>
          <cell r="B8403" t="str">
            <v>010</v>
          </cell>
          <cell r="C8403" t="str">
            <v>BIG QUALICUM RIVER</v>
          </cell>
          <cell r="D8403" t="str">
            <v>1</v>
          </cell>
          <cell r="E8403" t="str">
            <v>1</v>
          </cell>
          <cell r="F8403">
            <v>528</v>
          </cell>
          <cell r="G8403">
            <v>3044</v>
          </cell>
          <cell r="H8403">
            <v>8</v>
          </cell>
          <cell r="I8403">
            <v>301</v>
          </cell>
          <cell r="J8403">
            <v>96</v>
          </cell>
          <cell r="K8403">
            <v>247</v>
          </cell>
        </row>
        <row r="8404">
          <cell r="A8404">
            <v>1991</v>
          </cell>
          <cell r="B8404" t="str">
            <v>010</v>
          </cell>
          <cell r="C8404" t="str">
            <v>BIG QUALICUM RIVER</v>
          </cell>
          <cell r="D8404" t="str">
            <v>1</v>
          </cell>
          <cell r="E8404" t="str">
            <v>2</v>
          </cell>
          <cell r="F8404">
            <v>134</v>
          </cell>
          <cell r="G8404">
            <v>248</v>
          </cell>
          <cell r="H8404">
            <v>0</v>
          </cell>
          <cell r="I8404">
            <v>81</v>
          </cell>
          <cell r="J8404">
            <v>28</v>
          </cell>
          <cell r="K8404">
            <v>37</v>
          </cell>
        </row>
        <row r="8405">
          <cell r="A8405">
            <v>1991</v>
          </cell>
          <cell r="B8405" t="str">
            <v>010</v>
          </cell>
          <cell r="C8405" t="str">
            <v>BIG QUALICUM RIVER</v>
          </cell>
          <cell r="D8405" t="str">
            <v>1</v>
          </cell>
          <cell r="E8405" t="str">
            <v>3</v>
          </cell>
          <cell r="F8405">
            <v>3</v>
          </cell>
          <cell r="G8405">
            <v>3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</row>
        <row r="8406">
          <cell r="A8406">
            <v>1991</v>
          </cell>
          <cell r="B8406" t="str">
            <v>010</v>
          </cell>
          <cell r="C8406" t="str">
            <v>BIG QUALICUM RIVER</v>
          </cell>
          <cell r="D8406" t="str">
            <v>1</v>
          </cell>
          <cell r="E8406" t="str">
            <v>4</v>
          </cell>
          <cell r="F8406">
            <v>3</v>
          </cell>
          <cell r="G8406">
            <v>10</v>
          </cell>
          <cell r="H8406">
            <v>0</v>
          </cell>
          <cell r="I8406">
            <v>0</v>
          </cell>
          <cell r="J8406">
            <v>0</v>
          </cell>
          <cell r="K8406">
            <v>3</v>
          </cell>
        </row>
        <row r="8407">
          <cell r="A8407">
            <v>1991</v>
          </cell>
          <cell r="B8407" t="str">
            <v>010</v>
          </cell>
          <cell r="C8407" t="str">
            <v>BIG QUALICUM RIVER</v>
          </cell>
          <cell r="D8407" t="str">
            <v>1</v>
          </cell>
          <cell r="E8407" t="str">
            <v>5</v>
          </cell>
          <cell r="F8407">
            <v>3</v>
          </cell>
          <cell r="G8407">
            <v>16</v>
          </cell>
          <cell r="H8407">
            <v>0</v>
          </cell>
          <cell r="I8407">
            <v>22</v>
          </cell>
          <cell r="J8407">
            <v>6</v>
          </cell>
          <cell r="K8407">
            <v>13</v>
          </cell>
        </row>
        <row r="8408">
          <cell r="A8408">
            <v>1991</v>
          </cell>
          <cell r="B8408" t="str">
            <v>010</v>
          </cell>
          <cell r="C8408" t="str">
            <v>BIG QUALICUM RIVER</v>
          </cell>
          <cell r="D8408" t="str">
            <v>1</v>
          </cell>
          <cell r="E8408" t="str">
            <v>8</v>
          </cell>
          <cell r="F8408">
            <v>10</v>
          </cell>
          <cell r="G8408">
            <v>28</v>
          </cell>
          <cell r="H8408">
            <v>0</v>
          </cell>
          <cell r="I8408">
            <v>14</v>
          </cell>
          <cell r="J8408">
            <v>0</v>
          </cell>
          <cell r="K8408">
            <v>0</v>
          </cell>
        </row>
        <row r="8409">
          <cell r="A8409">
            <v>1991</v>
          </cell>
          <cell r="B8409" t="str">
            <v>010</v>
          </cell>
          <cell r="C8409" t="str">
            <v>BIG QUALICUM RIVER</v>
          </cell>
          <cell r="D8409" t="str">
            <v>1</v>
          </cell>
          <cell r="E8409" t="str">
            <v>9</v>
          </cell>
          <cell r="F8409">
            <v>4</v>
          </cell>
          <cell r="G8409">
            <v>64</v>
          </cell>
          <cell r="H8409">
            <v>0</v>
          </cell>
          <cell r="I8409">
            <v>2</v>
          </cell>
          <cell r="J8409">
            <v>0</v>
          </cell>
          <cell r="K8409">
            <v>0</v>
          </cell>
        </row>
        <row r="8410">
          <cell r="A8410">
            <v>1991</v>
          </cell>
          <cell r="B8410" t="str">
            <v>011</v>
          </cell>
          <cell r="C8410" t="str">
            <v>BLACK CREEK</v>
          </cell>
          <cell r="D8410" t="str">
            <v>1</v>
          </cell>
          <cell r="E8410" t="str">
            <v>0</v>
          </cell>
          <cell r="F8410">
            <v>2</v>
          </cell>
          <cell r="G8410">
            <v>15</v>
          </cell>
          <cell r="H8410">
            <v>0</v>
          </cell>
          <cell r="I8410">
            <v>2</v>
          </cell>
          <cell r="J8410">
            <v>0</v>
          </cell>
          <cell r="K8410">
            <v>0</v>
          </cell>
        </row>
        <row r="8411">
          <cell r="A8411">
            <v>1991</v>
          </cell>
          <cell r="B8411" t="str">
            <v>013</v>
          </cell>
          <cell r="C8411" t="str">
            <v>BROWNS RIVER</v>
          </cell>
          <cell r="D8411" t="str">
            <v>1</v>
          </cell>
          <cell r="E8411" t="str">
            <v>1</v>
          </cell>
          <cell r="F8411">
            <v>12</v>
          </cell>
          <cell r="G8411">
            <v>46</v>
          </cell>
          <cell r="H8411">
            <v>0</v>
          </cell>
          <cell r="I8411">
            <v>12</v>
          </cell>
          <cell r="J8411">
            <v>0</v>
          </cell>
          <cell r="K8411">
            <v>4</v>
          </cell>
        </row>
        <row r="8412">
          <cell r="A8412">
            <v>1991</v>
          </cell>
          <cell r="B8412" t="str">
            <v>015</v>
          </cell>
          <cell r="C8412" t="str">
            <v>CAMPBELL RIVER</v>
          </cell>
          <cell r="D8412" t="str">
            <v>1</v>
          </cell>
          <cell r="E8412" t="str">
            <v>0</v>
          </cell>
          <cell r="F8412">
            <v>51</v>
          </cell>
          <cell r="G8412">
            <v>148</v>
          </cell>
          <cell r="H8412">
            <v>0</v>
          </cell>
          <cell r="I8412">
            <v>42</v>
          </cell>
          <cell r="J8412">
            <v>2</v>
          </cell>
          <cell r="K8412">
            <v>35</v>
          </cell>
        </row>
        <row r="8413">
          <cell r="A8413">
            <v>1991</v>
          </cell>
          <cell r="B8413" t="str">
            <v>015</v>
          </cell>
          <cell r="C8413" t="str">
            <v>CAMPBELL RIVER</v>
          </cell>
          <cell r="D8413" t="str">
            <v>1</v>
          </cell>
          <cell r="E8413" t="str">
            <v>1</v>
          </cell>
          <cell r="F8413">
            <v>297</v>
          </cell>
          <cell r="G8413">
            <v>1973</v>
          </cell>
          <cell r="H8413">
            <v>0</v>
          </cell>
          <cell r="I8413">
            <v>405</v>
          </cell>
          <cell r="J8413">
            <v>4</v>
          </cell>
          <cell r="K8413">
            <v>539</v>
          </cell>
        </row>
        <row r="8414">
          <cell r="A8414">
            <v>1991</v>
          </cell>
          <cell r="B8414" t="str">
            <v>015</v>
          </cell>
          <cell r="C8414" t="str">
            <v>CAMPBELL RIVER</v>
          </cell>
          <cell r="D8414" t="str">
            <v>1</v>
          </cell>
          <cell r="E8414" t="str">
            <v>2</v>
          </cell>
          <cell r="F8414">
            <v>134</v>
          </cell>
          <cell r="G8414">
            <v>394</v>
          </cell>
          <cell r="H8414">
            <v>0</v>
          </cell>
          <cell r="I8414">
            <v>93</v>
          </cell>
          <cell r="J8414">
            <v>4</v>
          </cell>
          <cell r="K8414">
            <v>77</v>
          </cell>
        </row>
        <row r="8415">
          <cell r="A8415">
            <v>1991</v>
          </cell>
          <cell r="B8415" t="str">
            <v>015</v>
          </cell>
          <cell r="C8415" t="str">
            <v>CAMPBELL RIVER</v>
          </cell>
          <cell r="D8415" t="str">
            <v>1</v>
          </cell>
          <cell r="E8415" t="str">
            <v>4</v>
          </cell>
          <cell r="F8415">
            <v>3</v>
          </cell>
          <cell r="G8415">
            <v>3</v>
          </cell>
          <cell r="H8415">
            <v>0</v>
          </cell>
          <cell r="I8415">
            <v>0</v>
          </cell>
          <cell r="J8415">
            <v>0</v>
          </cell>
          <cell r="K8415">
            <v>0</v>
          </cell>
        </row>
        <row r="8416">
          <cell r="A8416">
            <v>1991</v>
          </cell>
          <cell r="B8416" t="str">
            <v>015</v>
          </cell>
          <cell r="C8416" t="str">
            <v>CAMPBELL RIVER</v>
          </cell>
          <cell r="D8416" t="str">
            <v>1</v>
          </cell>
          <cell r="E8416" t="str">
            <v>5</v>
          </cell>
          <cell r="F8416">
            <v>3</v>
          </cell>
          <cell r="G8416">
            <v>9</v>
          </cell>
          <cell r="H8416">
            <v>0</v>
          </cell>
          <cell r="I8416">
            <v>9</v>
          </cell>
          <cell r="J8416">
            <v>0</v>
          </cell>
          <cell r="K8416">
            <v>0</v>
          </cell>
        </row>
        <row r="8417">
          <cell r="A8417">
            <v>1991</v>
          </cell>
          <cell r="B8417" t="str">
            <v>015</v>
          </cell>
          <cell r="C8417" t="str">
            <v>CAMPBELL RIVER</v>
          </cell>
          <cell r="D8417" t="str">
            <v>1</v>
          </cell>
          <cell r="E8417" t="str">
            <v>7</v>
          </cell>
          <cell r="F8417">
            <v>11</v>
          </cell>
          <cell r="G8417">
            <v>18</v>
          </cell>
          <cell r="H8417">
            <v>0</v>
          </cell>
          <cell r="I8417">
            <v>0</v>
          </cell>
          <cell r="J8417">
            <v>0</v>
          </cell>
          <cell r="K8417">
            <v>4</v>
          </cell>
        </row>
        <row r="8418">
          <cell r="A8418">
            <v>1991</v>
          </cell>
          <cell r="B8418" t="str">
            <v>015</v>
          </cell>
          <cell r="C8418" t="str">
            <v>CAMPBELL RIVER</v>
          </cell>
          <cell r="D8418" t="str">
            <v>1</v>
          </cell>
          <cell r="E8418" t="str">
            <v>8</v>
          </cell>
          <cell r="F8418">
            <v>10</v>
          </cell>
          <cell r="G8418">
            <v>31</v>
          </cell>
          <cell r="H8418">
            <v>0</v>
          </cell>
          <cell r="I8418">
            <v>3</v>
          </cell>
          <cell r="J8418">
            <v>0</v>
          </cell>
          <cell r="K8418">
            <v>7</v>
          </cell>
        </row>
        <row r="8419">
          <cell r="A8419">
            <v>1991</v>
          </cell>
          <cell r="B8419" t="str">
            <v>015</v>
          </cell>
          <cell r="C8419" t="str">
            <v>CAMPBELL RIVER</v>
          </cell>
          <cell r="D8419" t="str">
            <v>1</v>
          </cell>
          <cell r="E8419" t="str">
            <v>9</v>
          </cell>
          <cell r="F8419">
            <v>32</v>
          </cell>
          <cell r="G8419">
            <v>81</v>
          </cell>
          <cell r="H8419">
            <v>0</v>
          </cell>
          <cell r="I8419">
            <v>17</v>
          </cell>
          <cell r="J8419">
            <v>0</v>
          </cell>
          <cell r="K8419">
            <v>6</v>
          </cell>
        </row>
        <row r="8420">
          <cell r="A8420">
            <v>1991</v>
          </cell>
          <cell r="B8420" t="str">
            <v>016</v>
          </cell>
          <cell r="C8420" t="str">
            <v>CAYCUSE RIVER</v>
          </cell>
          <cell r="D8420" t="str">
            <v>1</v>
          </cell>
          <cell r="E8420" t="str">
            <v>1</v>
          </cell>
          <cell r="F8420">
            <v>12</v>
          </cell>
          <cell r="G8420">
            <v>19</v>
          </cell>
          <cell r="H8420">
            <v>27</v>
          </cell>
          <cell r="I8420">
            <v>27</v>
          </cell>
          <cell r="J8420">
            <v>0</v>
          </cell>
          <cell r="K8420">
            <v>0</v>
          </cell>
        </row>
        <row r="8421">
          <cell r="A8421">
            <v>1991</v>
          </cell>
          <cell r="B8421" t="str">
            <v>017</v>
          </cell>
          <cell r="C8421" t="str">
            <v>CAYEGHLE CREEK</v>
          </cell>
          <cell r="D8421" t="str">
            <v>1</v>
          </cell>
          <cell r="E8421" t="str">
            <v>1</v>
          </cell>
          <cell r="F8421">
            <v>23</v>
          </cell>
          <cell r="G8421">
            <v>85</v>
          </cell>
          <cell r="H8421">
            <v>0</v>
          </cell>
          <cell r="I8421">
            <v>39</v>
          </cell>
          <cell r="J8421">
            <v>0</v>
          </cell>
          <cell r="K8421">
            <v>0</v>
          </cell>
        </row>
        <row r="8422">
          <cell r="A8422">
            <v>1991</v>
          </cell>
          <cell r="B8422" t="str">
            <v>019</v>
          </cell>
          <cell r="C8422" t="str">
            <v>CHEMAINUS RIVER</v>
          </cell>
          <cell r="D8422" t="str">
            <v>1</v>
          </cell>
          <cell r="E8422" t="str">
            <v>1</v>
          </cell>
          <cell r="F8422">
            <v>81</v>
          </cell>
          <cell r="G8422">
            <v>208</v>
          </cell>
          <cell r="H8422">
            <v>0</v>
          </cell>
          <cell r="I8422">
            <v>46</v>
          </cell>
          <cell r="J8422">
            <v>8</v>
          </cell>
          <cell r="K8422">
            <v>12</v>
          </cell>
        </row>
        <row r="8423">
          <cell r="A8423">
            <v>1991</v>
          </cell>
          <cell r="B8423" t="str">
            <v>019</v>
          </cell>
          <cell r="C8423" t="str">
            <v>CHEMAINUS RIVER</v>
          </cell>
          <cell r="D8423" t="str">
            <v>1</v>
          </cell>
          <cell r="E8423" t="str">
            <v>2</v>
          </cell>
          <cell r="F8423">
            <v>12</v>
          </cell>
          <cell r="G8423">
            <v>37</v>
          </cell>
          <cell r="H8423">
            <v>0</v>
          </cell>
          <cell r="I8423">
            <v>8</v>
          </cell>
          <cell r="J8423">
            <v>0</v>
          </cell>
          <cell r="K8423">
            <v>0</v>
          </cell>
        </row>
        <row r="8424">
          <cell r="A8424">
            <v>1991</v>
          </cell>
          <cell r="B8424" t="str">
            <v>019</v>
          </cell>
          <cell r="C8424" t="str">
            <v>CHEMAINUS RIVER</v>
          </cell>
          <cell r="D8424" t="str">
            <v>1</v>
          </cell>
          <cell r="E8424" t="str">
            <v>9</v>
          </cell>
          <cell r="F8424">
            <v>2</v>
          </cell>
          <cell r="G8424">
            <v>2</v>
          </cell>
          <cell r="H8424">
            <v>0</v>
          </cell>
          <cell r="I8424">
            <v>0</v>
          </cell>
          <cell r="J8424">
            <v>2</v>
          </cell>
          <cell r="K8424">
            <v>0</v>
          </cell>
        </row>
        <row r="8425">
          <cell r="A8425">
            <v>1991</v>
          </cell>
          <cell r="B8425" t="str">
            <v>020</v>
          </cell>
          <cell r="C8425" t="str">
            <v>CHINA CREEK</v>
          </cell>
          <cell r="D8425" t="str">
            <v>1</v>
          </cell>
          <cell r="E8425" t="str">
            <v>1</v>
          </cell>
          <cell r="F8425">
            <v>39</v>
          </cell>
          <cell r="G8425">
            <v>154</v>
          </cell>
          <cell r="H8425">
            <v>0</v>
          </cell>
          <cell r="I8425">
            <v>189</v>
          </cell>
          <cell r="J8425">
            <v>23</v>
          </cell>
          <cell r="K8425">
            <v>8</v>
          </cell>
        </row>
        <row r="8426">
          <cell r="A8426">
            <v>1991</v>
          </cell>
          <cell r="B8426" t="str">
            <v>020</v>
          </cell>
          <cell r="C8426" t="str">
            <v>CHINA CREEK</v>
          </cell>
          <cell r="D8426" t="str">
            <v>1</v>
          </cell>
          <cell r="E8426" t="str">
            <v>2</v>
          </cell>
          <cell r="F8426">
            <v>12</v>
          </cell>
          <cell r="G8426">
            <v>24</v>
          </cell>
          <cell r="H8426">
            <v>0</v>
          </cell>
          <cell r="I8426">
            <v>57</v>
          </cell>
          <cell r="J8426">
            <v>0</v>
          </cell>
          <cell r="K8426">
            <v>0</v>
          </cell>
        </row>
        <row r="8427">
          <cell r="A8427">
            <v>1991</v>
          </cell>
          <cell r="B8427" t="str">
            <v>021</v>
          </cell>
          <cell r="C8427" t="str">
            <v>CLUXEWE RIVER</v>
          </cell>
          <cell r="D8427" t="str">
            <v>1</v>
          </cell>
          <cell r="E8427" t="str">
            <v>1</v>
          </cell>
          <cell r="F8427">
            <v>116</v>
          </cell>
          <cell r="G8427">
            <v>401</v>
          </cell>
          <cell r="H8427">
            <v>4</v>
          </cell>
          <cell r="I8427">
            <v>146</v>
          </cell>
          <cell r="J8427">
            <v>62</v>
          </cell>
          <cell r="K8427">
            <v>181</v>
          </cell>
        </row>
        <row r="8428">
          <cell r="A8428">
            <v>1991</v>
          </cell>
          <cell r="B8428" t="str">
            <v>021</v>
          </cell>
          <cell r="C8428" t="str">
            <v>CLUXEWE RIVER</v>
          </cell>
          <cell r="D8428" t="str">
            <v>1</v>
          </cell>
          <cell r="E8428" t="str">
            <v>2</v>
          </cell>
          <cell r="F8428">
            <v>8</v>
          </cell>
          <cell r="G8428">
            <v>12</v>
          </cell>
          <cell r="H8428">
            <v>0</v>
          </cell>
          <cell r="I8428">
            <v>4</v>
          </cell>
          <cell r="J8428">
            <v>4</v>
          </cell>
          <cell r="K8428">
            <v>0</v>
          </cell>
        </row>
        <row r="8429">
          <cell r="A8429">
            <v>1991</v>
          </cell>
          <cell r="B8429" t="str">
            <v>021</v>
          </cell>
          <cell r="C8429" t="str">
            <v>CLUXEWE RIVER</v>
          </cell>
          <cell r="D8429" t="str">
            <v>1</v>
          </cell>
          <cell r="E8429" t="str">
            <v>9</v>
          </cell>
          <cell r="F8429">
            <v>2</v>
          </cell>
          <cell r="G8429">
            <v>4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</row>
        <row r="8430">
          <cell r="A8430">
            <v>1991</v>
          </cell>
          <cell r="B8430" t="str">
            <v>023</v>
          </cell>
          <cell r="C8430" t="str">
            <v>COLONIAL CREEK</v>
          </cell>
          <cell r="D8430" t="str">
            <v>1</v>
          </cell>
          <cell r="E8430" t="str">
            <v>1</v>
          </cell>
          <cell r="F8430">
            <v>8</v>
          </cell>
          <cell r="G8430">
            <v>15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</row>
        <row r="8431">
          <cell r="A8431">
            <v>1991</v>
          </cell>
          <cell r="B8431" t="str">
            <v>024</v>
          </cell>
          <cell r="C8431" t="str">
            <v>CONUMA RIVER</v>
          </cell>
          <cell r="D8431" t="str">
            <v>1</v>
          </cell>
          <cell r="E8431" t="str">
            <v>1</v>
          </cell>
          <cell r="F8431">
            <v>8</v>
          </cell>
          <cell r="G8431">
            <v>58</v>
          </cell>
          <cell r="H8431">
            <v>0</v>
          </cell>
          <cell r="I8431">
            <v>31</v>
          </cell>
          <cell r="J8431">
            <v>0</v>
          </cell>
          <cell r="K8431">
            <v>0</v>
          </cell>
        </row>
        <row r="8432">
          <cell r="A8432">
            <v>1991</v>
          </cell>
          <cell r="B8432" t="str">
            <v>024</v>
          </cell>
          <cell r="C8432" t="str">
            <v>CONUMA RIVER</v>
          </cell>
          <cell r="D8432" t="str">
            <v>1</v>
          </cell>
          <cell r="E8432" t="str">
            <v>2</v>
          </cell>
          <cell r="F8432">
            <v>4</v>
          </cell>
          <cell r="G8432">
            <v>8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</row>
        <row r="8433">
          <cell r="A8433">
            <v>1991</v>
          </cell>
          <cell r="B8433" t="str">
            <v>025</v>
          </cell>
          <cell r="C8433" t="str">
            <v>COUS CREEK</v>
          </cell>
          <cell r="D8433" t="str">
            <v>1</v>
          </cell>
          <cell r="E8433" t="str">
            <v>1</v>
          </cell>
          <cell r="F8433">
            <v>12</v>
          </cell>
          <cell r="G8433">
            <v>35</v>
          </cell>
          <cell r="H8433">
            <v>0</v>
          </cell>
          <cell r="I8433">
            <v>39</v>
          </cell>
          <cell r="J8433">
            <v>0</v>
          </cell>
          <cell r="K8433">
            <v>0</v>
          </cell>
        </row>
        <row r="8434">
          <cell r="A8434">
            <v>1991</v>
          </cell>
          <cell r="B8434" t="str">
            <v>026</v>
          </cell>
          <cell r="C8434" t="str">
            <v>COWICHAN RIVER</v>
          </cell>
          <cell r="D8434" t="str">
            <v>1</v>
          </cell>
          <cell r="E8434" t="str">
            <v>0</v>
          </cell>
          <cell r="F8434">
            <v>15</v>
          </cell>
          <cell r="G8434">
            <v>64</v>
          </cell>
          <cell r="H8434">
            <v>9</v>
          </cell>
          <cell r="I8434">
            <v>42</v>
          </cell>
          <cell r="J8434">
            <v>11</v>
          </cell>
          <cell r="K8434">
            <v>42</v>
          </cell>
        </row>
        <row r="8435">
          <cell r="A8435">
            <v>1991</v>
          </cell>
          <cell r="B8435" t="str">
            <v>026</v>
          </cell>
          <cell r="C8435" t="str">
            <v>COWICHAN RIVER</v>
          </cell>
          <cell r="D8435" t="str">
            <v>1</v>
          </cell>
          <cell r="E8435" t="str">
            <v>1</v>
          </cell>
          <cell r="F8435">
            <v>1198</v>
          </cell>
          <cell r="G8435">
            <v>8828</v>
          </cell>
          <cell r="H8435">
            <v>23</v>
          </cell>
          <cell r="I8435">
            <v>3295</v>
          </cell>
          <cell r="J8435">
            <v>443</v>
          </cell>
          <cell r="K8435">
            <v>956</v>
          </cell>
        </row>
        <row r="8436">
          <cell r="A8436">
            <v>1991</v>
          </cell>
          <cell r="B8436" t="str">
            <v>026</v>
          </cell>
          <cell r="C8436" t="str">
            <v>COWICHAN RIVER</v>
          </cell>
          <cell r="D8436" t="str">
            <v>1</v>
          </cell>
          <cell r="E8436" t="str">
            <v>2</v>
          </cell>
          <cell r="F8436">
            <v>268</v>
          </cell>
          <cell r="G8436">
            <v>764</v>
          </cell>
          <cell r="H8436">
            <v>0</v>
          </cell>
          <cell r="I8436">
            <v>496</v>
          </cell>
          <cell r="J8436">
            <v>73</v>
          </cell>
          <cell r="K8436">
            <v>118</v>
          </cell>
        </row>
        <row r="8437">
          <cell r="A8437">
            <v>1991</v>
          </cell>
          <cell r="B8437" t="str">
            <v>026</v>
          </cell>
          <cell r="C8437" t="str">
            <v>COWICHAN RIVER</v>
          </cell>
          <cell r="D8437" t="str">
            <v>1</v>
          </cell>
          <cell r="E8437" t="str">
            <v>3</v>
          </cell>
          <cell r="F8437">
            <v>10</v>
          </cell>
          <cell r="G8437">
            <v>41</v>
          </cell>
          <cell r="H8437">
            <v>0</v>
          </cell>
          <cell r="I8437">
            <v>7</v>
          </cell>
          <cell r="J8437">
            <v>0</v>
          </cell>
          <cell r="K8437">
            <v>34</v>
          </cell>
        </row>
        <row r="8438">
          <cell r="A8438">
            <v>1991</v>
          </cell>
          <cell r="B8438" t="str">
            <v>026</v>
          </cell>
          <cell r="C8438" t="str">
            <v>COWICHAN RIVER</v>
          </cell>
          <cell r="D8438" t="str">
            <v>1</v>
          </cell>
          <cell r="E8438" t="str">
            <v>4</v>
          </cell>
          <cell r="F8438">
            <v>6</v>
          </cell>
          <cell r="G8438">
            <v>13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</row>
        <row r="8439">
          <cell r="A8439">
            <v>1991</v>
          </cell>
          <cell r="B8439" t="str">
            <v>026</v>
          </cell>
          <cell r="C8439" t="str">
            <v>COWICHAN RIVER</v>
          </cell>
          <cell r="D8439" t="str">
            <v>1</v>
          </cell>
          <cell r="E8439" t="str">
            <v>8</v>
          </cell>
          <cell r="F8439">
            <v>7</v>
          </cell>
          <cell r="G8439">
            <v>17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</row>
        <row r="8440">
          <cell r="A8440">
            <v>1991</v>
          </cell>
          <cell r="B8440" t="str">
            <v>026</v>
          </cell>
          <cell r="C8440" t="str">
            <v>COWICHAN RIVER</v>
          </cell>
          <cell r="D8440" t="str">
            <v>1</v>
          </cell>
          <cell r="E8440" t="str">
            <v>9</v>
          </cell>
          <cell r="F8440">
            <v>19</v>
          </cell>
          <cell r="G8440">
            <v>73</v>
          </cell>
          <cell r="H8440">
            <v>0</v>
          </cell>
          <cell r="I8440">
            <v>11</v>
          </cell>
          <cell r="J8440">
            <v>0</v>
          </cell>
          <cell r="K8440">
            <v>0</v>
          </cell>
        </row>
        <row r="8441">
          <cell r="A8441">
            <v>1991</v>
          </cell>
          <cell r="B8441" t="str">
            <v>031</v>
          </cell>
          <cell r="C8441" t="str">
            <v>DE MAMIEL CREEK</v>
          </cell>
          <cell r="D8441" t="str">
            <v>1</v>
          </cell>
          <cell r="E8441" t="str">
            <v>1</v>
          </cell>
          <cell r="F8441">
            <v>4</v>
          </cell>
          <cell r="G8441">
            <v>15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</row>
        <row r="8442">
          <cell r="A8442">
            <v>1991</v>
          </cell>
          <cell r="B8442" t="str">
            <v>034</v>
          </cell>
          <cell r="C8442" t="str">
            <v>ENGLISHMAN RIVER</v>
          </cell>
          <cell r="D8442" t="str">
            <v>1</v>
          </cell>
          <cell r="E8442" t="str">
            <v>0</v>
          </cell>
          <cell r="F8442">
            <v>4</v>
          </cell>
          <cell r="G8442">
            <v>4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</row>
        <row r="8443">
          <cell r="A8443">
            <v>1991</v>
          </cell>
          <cell r="B8443" t="str">
            <v>034</v>
          </cell>
          <cell r="C8443" t="str">
            <v>ENGLISHMAN RIVER</v>
          </cell>
          <cell r="D8443" t="str">
            <v>1</v>
          </cell>
          <cell r="E8443" t="str">
            <v>1</v>
          </cell>
          <cell r="F8443">
            <v>343</v>
          </cell>
          <cell r="G8443">
            <v>2008</v>
          </cell>
          <cell r="H8443">
            <v>0</v>
          </cell>
          <cell r="I8443">
            <v>374</v>
          </cell>
          <cell r="J8443">
            <v>100</v>
          </cell>
          <cell r="K8443">
            <v>258</v>
          </cell>
        </row>
        <row r="8444">
          <cell r="A8444">
            <v>1991</v>
          </cell>
          <cell r="B8444" t="str">
            <v>034</v>
          </cell>
          <cell r="C8444" t="str">
            <v>ENGLISHMAN RIVER</v>
          </cell>
          <cell r="D8444" t="str">
            <v>1</v>
          </cell>
          <cell r="E8444" t="str">
            <v>2</v>
          </cell>
          <cell r="F8444">
            <v>93</v>
          </cell>
          <cell r="G8444">
            <v>167</v>
          </cell>
          <cell r="H8444">
            <v>0</v>
          </cell>
          <cell r="I8444">
            <v>37</v>
          </cell>
          <cell r="J8444">
            <v>8</v>
          </cell>
          <cell r="K8444">
            <v>12</v>
          </cell>
        </row>
        <row r="8445">
          <cell r="A8445">
            <v>1991</v>
          </cell>
          <cell r="B8445" t="str">
            <v>034</v>
          </cell>
          <cell r="C8445" t="str">
            <v>ENGLISHMAN RIVER</v>
          </cell>
          <cell r="D8445" t="str">
            <v>1</v>
          </cell>
          <cell r="E8445" t="str">
            <v>8</v>
          </cell>
          <cell r="F8445">
            <v>3</v>
          </cell>
          <cell r="G8445">
            <v>7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</row>
        <row r="8446">
          <cell r="A8446">
            <v>1991</v>
          </cell>
          <cell r="B8446" t="str">
            <v>034</v>
          </cell>
          <cell r="C8446" t="str">
            <v>ENGLISHMAN RIVER</v>
          </cell>
          <cell r="D8446" t="str">
            <v>1</v>
          </cell>
          <cell r="E8446" t="str">
            <v>9</v>
          </cell>
          <cell r="F8446">
            <v>4</v>
          </cell>
          <cell r="G8446">
            <v>4</v>
          </cell>
          <cell r="H8446">
            <v>0</v>
          </cell>
          <cell r="I8446">
            <v>2</v>
          </cell>
          <cell r="J8446">
            <v>2</v>
          </cell>
          <cell r="K8446">
            <v>0</v>
          </cell>
        </row>
        <row r="8447">
          <cell r="A8447">
            <v>1991</v>
          </cell>
          <cell r="B8447" t="str">
            <v>036</v>
          </cell>
          <cell r="C8447" t="str">
            <v>EVE RIVER</v>
          </cell>
          <cell r="D8447" t="str">
            <v>1</v>
          </cell>
          <cell r="E8447" t="str">
            <v>1</v>
          </cell>
          <cell r="F8447">
            <v>50</v>
          </cell>
          <cell r="G8447">
            <v>131</v>
          </cell>
          <cell r="H8447">
            <v>0</v>
          </cell>
          <cell r="I8447">
            <v>123</v>
          </cell>
          <cell r="J8447">
            <v>0</v>
          </cell>
          <cell r="K8447">
            <v>0</v>
          </cell>
        </row>
        <row r="8448">
          <cell r="A8448">
            <v>1991</v>
          </cell>
          <cell r="B8448" t="str">
            <v>036</v>
          </cell>
          <cell r="C8448" t="str">
            <v>EVE RIVER</v>
          </cell>
          <cell r="D8448" t="str">
            <v>1</v>
          </cell>
          <cell r="E8448" t="str">
            <v>2</v>
          </cell>
          <cell r="F8448">
            <v>4</v>
          </cell>
          <cell r="G8448">
            <v>12</v>
          </cell>
          <cell r="H8448">
            <v>0</v>
          </cell>
          <cell r="I8448">
            <v>12</v>
          </cell>
          <cell r="J8448">
            <v>0</v>
          </cell>
          <cell r="K8448">
            <v>0</v>
          </cell>
        </row>
        <row r="8449">
          <cell r="A8449">
            <v>1991</v>
          </cell>
          <cell r="B8449" t="str">
            <v>038</v>
          </cell>
          <cell r="C8449" t="str">
            <v>FRANKLIN RIVER</v>
          </cell>
          <cell r="D8449" t="str">
            <v>1</v>
          </cell>
          <cell r="E8449" t="str">
            <v>1</v>
          </cell>
          <cell r="F8449">
            <v>4</v>
          </cell>
          <cell r="G8449">
            <v>8</v>
          </cell>
          <cell r="H8449">
            <v>0</v>
          </cell>
          <cell r="I8449">
            <v>15</v>
          </cell>
          <cell r="J8449">
            <v>0</v>
          </cell>
          <cell r="K8449">
            <v>0</v>
          </cell>
        </row>
        <row r="8450">
          <cell r="A8450">
            <v>1991</v>
          </cell>
          <cell r="B8450" t="str">
            <v>039</v>
          </cell>
          <cell r="C8450" t="str">
            <v>FRENCH CREEK</v>
          </cell>
          <cell r="D8450" t="str">
            <v>1</v>
          </cell>
          <cell r="E8450" t="str">
            <v>1</v>
          </cell>
          <cell r="F8450">
            <v>4</v>
          </cell>
          <cell r="G8450">
            <v>4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</row>
        <row r="8451">
          <cell r="A8451">
            <v>1991</v>
          </cell>
          <cell r="B8451" t="str">
            <v>040</v>
          </cell>
          <cell r="C8451" t="str">
            <v>GLENDALE CREEK</v>
          </cell>
          <cell r="D8451" t="str">
            <v>1</v>
          </cell>
          <cell r="E8451" t="str">
            <v>1</v>
          </cell>
          <cell r="F8451">
            <v>4</v>
          </cell>
          <cell r="G8451">
            <v>4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</row>
        <row r="8452">
          <cell r="A8452">
            <v>1991</v>
          </cell>
          <cell r="B8452" t="str">
            <v>041</v>
          </cell>
          <cell r="C8452" t="str">
            <v>GOLD RIVER</v>
          </cell>
          <cell r="D8452" t="str">
            <v>1</v>
          </cell>
          <cell r="E8452" t="str">
            <v>0</v>
          </cell>
          <cell r="F8452">
            <v>33</v>
          </cell>
          <cell r="G8452">
            <v>75</v>
          </cell>
          <cell r="H8452">
            <v>0</v>
          </cell>
          <cell r="I8452">
            <v>53</v>
          </cell>
          <cell r="J8452">
            <v>0</v>
          </cell>
          <cell r="K8452">
            <v>0</v>
          </cell>
        </row>
        <row r="8453">
          <cell r="A8453">
            <v>1991</v>
          </cell>
          <cell r="B8453" t="str">
            <v>041</v>
          </cell>
          <cell r="C8453" t="str">
            <v>GOLD RIVER</v>
          </cell>
          <cell r="D8453" t="str">
            <v>1</v>
          </cell>
          <cell r="E8453" t="str">
            <v>1</v>
          </cell>
          <cell r="F8453">
            <v>339</v>
          </cell>
          <cell r="G8453">
            <v>1144</v>
          </cell>
          <cell r="H8453">
            <v>4</v>
          </cell>
          <cell r="I8453">
            <v>1260</v>
          </cell>
          <cell r="J8453">
            <v>0</v>
          </cell>
          <cell r="K8453">
            <v>50</v>
          </cell>
        </row>
        <row r="8454">
          <cell r="A8454">
            <v>1991</v>
          </cell>
          <cell r="B8454" t="str">
            <v>041</v>
          </cell>
          <cell r="C8454" t="str">
            <v>GOLD RIVER</v>
          </cell>
          <cell r="D8454" t="str">
            <v>1</v>
          </cell>
          <cell r="E8454" t="str">
            <v>2</v>
          </cell>
          <cell r="F8454">
            <v>199</v>
          </cell>
          <cell r="G8454">
            <v>508</v>
          </cell>
          <cell r="H8454">
            <v>0</v>
          </cell>
          <cell r="I8454">
            <v>748</v>
          </cell>
          <cell r="J8454">
            <v>0</v>
          </cell>
          <cell r="K8454">
            <v>0</v>
          </cell>
        </row>
        <row r="8455">
          <cell r="A8455">
            <v>1991</v>
          </cell>
          <cell r="B8455" t="str">
            <v>041</v>
          </cell>
          <cell r="C8455" t="str">
            <v>GOLD RIVER</v>
          </cell>
          <cell r="D8455" t="str">
            <v>1</v>
          </cell>
          <cell r="E8455" t="str">
            <v>8</v>
          </cell>
          <cell r="F8455">
            <v>3</v>
          </cell>
          <cell r="G8455">
            <v>7</v>
          </cell>
          <cell r="H8455">
            <v>0</v>
          </cell>
          <cell r="I8455">
            <v>3</v>
          </cell>
          <cell r="J8455">
            <v>0</v>
          </cell>
          <cell r="K8455">
            <v>0</v>
          </cell>
        </row>
        <row r="8456">
          <cell r="A8456">
            <v>1991</v>
          </cell>
          <cell r="B8456" t="str">
            <v>041</v>
          </cell>
          <cell r="C8456" t="str">
            <v>GOLD RIVER</v>
          </cell>
          <cell r="D8456" t="str">
            <v>1</v>
          </cell>
          <cell r="E8456" t="str">
            <v>9</v>
          </cell>
          <cell r="F8456">
            <v>9</v>
          </cell>
          <cell r="G8456">
            <v>19</v>
          </cell>
          <cell r="H8456">
            <v>0</v>
          </cell>
          <cell r="I8456">
            <v>30</v>
          </cell>
          <cell r="J8456">
            <v>0</v>
          </cell>
          <cell r="K8456">
            <v>0</v>
          </cell>
        </row>
        <row r="8457">
          <cell r="A8457">
            <v>1991</v>
          </cell>
          <cell r="B8457" t="str">
            <v>042</v>
          </cell>
          <cell r="C8457" t="str">
            <v>GOLDSTREAM RIVER</v>
          </cell>
          <cell r="D8457" t="str">
            <v>1</v>
          </cell>
          <cell r="E8457" t="str">
            <v>1</v>
          </cell>
          <cell r="F8457">
            <v>4</v>
          </cell>
          <cell r="G8457">
            <v>8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</row>
        <row r="8458">
          <cell r="A8458">
            <v>1991</v>
          </cell>
          <cell r="B8458" t="str">
            <v>043</v>
          </cell>
          <cell r="C8458" t="str">
            <v>GOODSPEED RIVER</v>
          </cell>
          <cell r="D8458" t="str">
            <v>1</v>
          </cell>
          <cell r="E8458" t="str">
            <v>1</v>
          </cell>
          <cell r="F8458">
            <v>31</v>
          </cell>
          <cell r="G8458">
            <v>119</v>
          </cell>
          <cell r="H8458">
            <v>0</v>
          </cell>
          <cell r="I8458">
            <v>116</v>
          </cell>
          <cell r="J8458">
            <v>0</v>
          </cell>
          <cell r="K8458">
            <v>0</v>
          </cell>
        </row>
        <row r="8459">
          <cell r="A8459">
            <v>1991</v>
          </cell>
          <cell r="B8459" t="str">
            <v>043</v>
          </cell>
          <cell r="C8459" t="str">
            <v>GOODSPEED RIVER</v>
          </cell>
          <cell r="D8459" t="str">
            <v>1</v>
          </cell>
          <cell r="E8459" t="str">
            <v>9</v>
          </cell>
          <cell r="F8459">
            <v>2</v>
          </cell>
          <cell r="G8459">
            <v>2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</row>
        <row r="8460">
          <cell r="A8460">
            <v>1991</v>
          </cell>
          <cell r="B8460" t="str">
            <v>044</v>
          </cell>
          <cell r="C8460" t="str">
            <v>GORDON RIVER</v>
          </cell>
          <cell r="D8460" t="str">
            <v>1</v>
          </cell>
          <cell r="E8460" t="str">
            <v>1</v>
          </cell>
          <cell r="F8460">
            <v>4</v>
          </cell>
          <cell r="G8460">
            <v>39</v>
          </cell>
          <cell r="H8460">
            <v>0</v>
          </cell>
          <cell r="I8460">
            <v>77</v>
          </cell>
          <cell r="J8460">
            <v>0</v>
          </cell>
          <cell r="K8460">
            <v>0</v>
          </cell>
        </row>
        <row r="8461">
          <cell r="A8461">
            <v>1991</v>
          </cell>
          <cell r="B8461" t="str">
            <v>045</v>
          </cell>
          <cell r="C8461" t="str">
            <v>HARRIS CREEK</v>
          </cell>
          <cell r="D8461" t="str">
            <v>1</v>
          </cell>
          <cell r="E8461" t="str">
            <v>0</v>
          </cell>
          <cell r="F8461">
            <v>2</v>
          </cell>
          <cell r="G8461">
            <v>4</v>
          </cell>
          <cell r="H8461">
            <v>0</v>
          </cell>
          <cell r="I8461">
            <v>9</v>
          </cell>
          <cell r="J8461">
            <v>0</v>
          </cell>
          <cell r="K8461">
            <v>0</v>
          </cell>
        </row>
        <row r="8462">
          <cell r="A8462">
            <v>1991</v>
          </cell>
          <cell r="B8462" t="str">
            <v>045</v>
          </cell>
          <cell r="C8462" t="str">
            <v>HARRIS CREEK</v>
          </cell>
          <cell r="D8462" t="str">
            <v>1</v>
          </cell>
          <cell r="E8462" t="str">
            <v>1</v>
          </cell>
          <cell r="F8462">
            <v>89</v>
          </cell>
          <cell r="G8462">
            <v>301</v>
          </cell>
          <cell r="H8462">
            <v>0</v>
          </cell>
          <cell r="I8462">
            <v>304</v>
          </cell>
          <cell r="J8462">
            <v>0</v>
          </cell>
          <cell r="K8462">
            <v>0</v>
          </cell>
        </row>
        <row r="8463">
          <cell r="A8463">
            <v>1991</v>
          </cell>
          <cell r="B8463" t="str">
            <v>045</v>
          </cell>
          <cell r="C8463" t="str">
            <v>HARRIS CREEK</v>
          </cell>
          <cell r="D8463" t="str">
            <v>1</v>
          </cell>
          <cell r="E8463" t="str">
            <v>2</v>
          </cell>
          <cell r="F8463">
            <v>8</v>
          </cell>
          <cell r="G8463">
            <v>8</v>
          </cell>
          <cell r="H8463">
            <v>0</v>
          </cell>
          <cell r="I8463">
            <v>28</v>
          </cell>
          <cell r="J8463">
            <v>0</v>
          </cell>
          <cell r="K8463">
            <v>0</v>
          </cell>
        </row>
        <row r="8464">
          <cell r="A8464">
            <v>1991</v>
          </cell>
          <cell r="B8464" t="str">
            <v>048</v>
          </cell>
          <cell r="C8464" t="str">
            <v>HEBER RIVER</v>
          </cell>
          <cell r="D8464" t="str">
            <v>1</v>
          </cell>
          <cell r="E8464" t="str">
            <v>0</v>
          </cell>
          <cell r="F8464">
            <v>2</v>
          </cell>
          <cell r="G8464">
            <v>2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</row>
        <row r="8465">
          <cell r="A8465">
            <v>1991</v>
          </cell>
          <cell r="B8465" t="str">
            <v>048</v>
          </cell>
          <cell r="C8465" t="str">
            <v>HEBER RIVER</v>
          </cell>
          <cell r="D8465" t="str">
            <v>1</v>
          </cell>
          <cell r="E8465" t="str">
            <v>1</v>
          </cell>
          <cell r="F8465">
            <v>15</v>
          </cell>
          <cell r="G8465">
            <v>54</v>
          </cell>
          <cell r="H8465">
            <v>0</v>
          </cell>
          <cell r="I8465">
            <v>54</v>
          </cell>
          <cell r="J8465">
            <v>0</v>
          </cell>
          <cell r="K8465">
            <v>4</v>
          </cell>
        </row>
        <row r="8466">
          <cell r="A8466">
            <v>1991</v>
          </cell>
          <cell r="B8466" t="str">
            <v>048</v>
          </cell>
          <cell r="C8466" t="str">
            <v>HEBER RIVER</v>
          </cell>
          <cell r="D8466" t="str">
            <v>1</v>
          </cell>
          <cell r="E8466" t="str">
            <v>2</v>
          </cell>
          <cell r="F8466">
            <v>12</v>
          </cell>
          <cell r="G8466">
            <v>28</v>
          </cell>
          <cell r="H8466">
            <v>0</v>
          </cell>
          <cell r="I8466">
            <v>57</v>
          </cell>
          <cell r="J8466">
            <v>0</v>
          </cell>
          <cell r="K8466">
            <v>0</v>
          </cell>
        </row>
        <row r="8467">
          <cell r="A8467">
            <v>1991</v>
          </cell>
          <cell r="B8467" t="str">
            <v>048</v>
          </cell>
          <cell r="C8467" t="str">
            <v>HEBER RIVER</v>
          </cell>
          <cell r="D8467" t="str">
            <v>1</v>
          </cell>
          <cell r="E8467" t="str">
            <v>9</v>
          </cell>
          <cell r="F8467">
            <v>4</v>
          </cell>
          <cell r="G8467">
            <v>4</v>
          </cell>
          <cell r="H8467">
            <v>0</v>
          </cell>
          <cell r="I8467">
            <v>6</v>
          </cell>
          <cell r="J8467">
            <v>0</v>
          </cell>
          <cell r="K8467">
            <v>0</v>
          </cell>
        </row>
        <row r="8468">
          <cell r="A8468">
            <v>1991</v>
          </cell>
          <cell r="B8468" t="str">
            <v>054</v>
          </cell>
          <cell r="C8468" t="str">
            <v>JORDAN RIVER</v>
          </cell>
          <cell r="D8468" t="str">
            <v>1</v>
          </cell>
          <cell r="E8468" t="str">
            <v>1</v>
          </cell>
          <cell r="F8468">
            <v>4</v>
          </cell>
          <cell r="G8468">
            <v>4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</row>
        <row r="8469">
          <cell r="A8469">
            <v>1991</v>
          </cell>
          <cell r="B8469" t="str">
            <v>055</v>
          </cell>
          <cell r="C8469" t="str">
            <v>KAIPIT CREEK</v>
          </cell>
          <cell r="D8469" t="str">
            <v>1</v>
          </cell>
          <cell r="E8469" t="str">
            <v>1</v>
          </cell>
          <cell r="F8469">
            <v>8</v>
          </cell>
          <cell r="G8469">
            <v>15</v>
          </cell>
          <cell r="H8469">
            <v>0</v>
          </cell>
          <cell r="I8469">
            <v>4</v>
          </cell>
          <cell r="J8469">
            <v>0</v>
          </cell>
          <cell r="K8469">
            <v>0</v>
          </cell>
        </row>
        <row r="8470">
          <cell r="A8470">
            <v>1991</v>
          </cell>
          <cell r="B8470" t="str">
            <v>056</v>
          </cell>
          <cell r="C8470" t="str">
            <v>KAKWEIKEN RIVER</v>
          </cell>
          <cell r="D8470" t="str">
            <v>1</v>
          </cell>
          <cell r="E8470" t="str">
            <v>2</v>
          </cell>
          <cell r="F8470">
            <v>4</v>
          </cell>
          <cell r="G8470">
            <v>4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</row>
        <row r="8471">
          <cell r="A8471">
            <v>1991</v>
          </cell>
          <cell r="B8471" t="str">
            <v>059</v>
          </cell>
          <cell r="C8471" t="str">
            <v>KEOGH RIVER</v>
          </cell>
          <cell r="D8471" t="str">
            <v>1</v>
          </cell>
          <cell r="E8471" t="str">
            <v>0</v>
          </cell>
          <cell r="F8471">
            <v>2</v>
          </cell>
          <cell r="G8471">
            <v>2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</row>
        <row r="8472">
          <cell r="A8472">
            <v>1991</v>
          </cell>
          <cell r="B8472" t="str">
            <v>059</v>
          </cell>
          <cell r="C8472" t="str">
            <v>KEOGH RIVER</v>
          </cell>
          <cell r="D8472" t="str">
            <v>1</v>
          </cell>
          <cell r="E8472" t="str">
            <v>1</v>
          </cell>
          <cell r="F8472">
            <v>131</v>
          </cell>
          <cell r="G8472">
            <v>462</v>
          </cell>
          <cell r="H8472">
            <v>0</v>
          </cell>
          <cell r="I8472">
            <v>150</v>
          </cell>
          <cell r="J8472">
            <v>15</v>
          </cell>
          <cell r="K8472">
            <v>81</v>
          </cell>
        </row>
        <row r="8473">
          <cell r="A8473">
            <v>1991</v>
          </cell>
          <cell r="B8473" t="str">
            <v>059</v>
          </cell>
          <cell r="C8473" t="str">
            <v>KEOGH RIVER</v>
          </cell>
          <cell r="D8473" t="str">
            <v>1</v>
          </cell>
          <cell r="E8473" t="str">
            <v>2</v>
          </cell>
          <cell r="F8473">
            <v>37</v>
          </cell>
          <cell r="G8473">
            <v>81</v>
          </cell>
          <cell r="H8473">
            <v>0</v>
          </cell>
          <cell r="I8473">
            <v>49</v>
          </cell>
          <cell r="J8473">
            <v>0</v>
          </cell>
          <cell r="K8473">
            <v>24</v>
          </cell>
        </row>
        <row r="8474">
          <cell r="A8474">
            <v>1991</v>
          </cell>
          <cell r="B8474" t="str">
            <v>059</v>
          </cell>
          <cell r="C8474" t="str">
            <v>KEOGH RIVER</v>
          </cell>
          <cell r="D8474" t="str">
            <v>1</v>
          </cell>
          <cell r="E8474" t="str">
            <v>7</v>
          </cell>
          <cell r="F8474">
            <v>4</v>
          </cell>
          <cell r="G8474">
            <v>7</v>
          </cell>
          <cell r="H8474">
            <v>0</v>
          </cell>
          <cell r="I8474">
            <v>22</v>
          </cell>
          <cell r="J8474">
            <v>7</v>
          </cell>
          <cell r="K8474">
            <v>15</v>
          </cell>
        </row>
        <row r="8475">
          <cell r="A8475">
            <v>1991</v>
          </cell>
          <cell r="B8475" t="str">
            <v>059</v>
          </cell>
          <cell r="C8475" t="str">
            <v>KEOGH RIVER</v>
          </cell>
          <cell r="D8475" t="str">
            <v>1</v>
          </cell>
          <cell r="E8475" t="str">
            <v>9</v>
          </cell>
          <cell r="F8475">
            <v>2</v>
          </cell>
          <cell r="G8475">
            <v>2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</row>
        <row r="8476">
          <cell r="A8476">
            <v>1991</v>
          </cell>
          <cell r="B8476" t="str">
            <v>060</v>
          </cell>
          <cell r="C8476" t="str">
            <v>KENNEDY RIVER</v>
          </cell>
          <cell r="D8476" t="str">
            <v>1</v>
          </cell>
          <cell r="E8476" t="str">
            <v>1</v>
          </cell>
          <cell r="F8476">
            <v>4</v>
          </cell>
          <cell r="G8476">
            <v>46</v>
          </cell>
          <cell r="H8476">
            <v>0</v>
          </cell>
          <cell r="I8476">
            <v>4</v>
          </cell>
          <cell r="J8476">
            <v>0</v>
          </cell>
          <cell r="K8476">
            <v>0</v>
          </cell>
        </row>
        <row r="8477">
          <cell r="A8477">
            <v>1991</v>
          </cell>
          <cell r="B8477" t="str">
            <v>061</v>
          </cell>
          <cell r="C8477" t="str">
            <v>KINGCOME RIVER</v>
          </cell>
          <cell r="D8477" t="str">
            <v>1</v>
          </cell>
          <cell r="E8477" t="str">
            <v>2</v>
          </cell>
          <cell r="F8477">
            <v>4</v>
          </cell>
          <cell r="G8477">
            <v>4</v>
          </cell>
          <cell r="H8477">
            <v>0</v>
          </cell>
          <cell r="I8477">
            <v>8</v>
          </cell>
          <cell r="J8477">
            <v>0</v>
          </cell>
          <cell r="K8477">
            <v>0</v>
          </cell>
        </row>
        <row r="8478">
          <cell r="A8478">
            <v>1991</v>
          </cell>
          <cell r="B8478" t="str">
            <v>061</v>
          </cell>
          <cell r="C8478" t="str">
            <v>KINGCOME RIVER</v>
          </cell>
          <cell r="D8478" t="str">
            <v>1</v>
          </cell>
          <cell r="E8478" t="str">
            <v>9</v>
          </cell>
          <cell r="F8478">
            <v>4</v>
          </cell>
          <cell r="G8478">
            <v>4</v>
          </cell>
          <cell r="H8478">
            <v>0</v>
          </cell>
          <cell r="I8478">
            <v>4</v>
          </cell>
          <cell r="J8478">
            <v>0</v>
          </cell>
          <cell r="K8478">
            <v>0</v>
          </cell>
        </row>
        <row r="8479">
          <cell r="A8479">
            <v>1991</v>
          </cell>
          <cell r="B8479" t="str">
            <v>063</v>
          </cell>
          <cell r="C8479" t="str">
            <v>KITSUCKSUS CREEK</v>
          </cell>
          <cell r="D8479" t="str">
            <v>1</v>
          </cell>
          <cell r="E8479" t="str">
            <v>1</v>
          </cell>
          <cell r="F8479">
            <v>4</v>
          </cell>
          <cell r="G8479">
            <v>4</v>
          </cell>
          <cell r="H8479">
            <v>0</v>
          </cell>
          <cell r="I8479">
            <v>4</v>
          </cell>
          <cell r="J8479">
            <v>0</v>
          </cell>
          <cell r="K8479">
            <v>0</v>
          </cell>
        </row>
        <row r="8480">
          <cell r="A8480">
            <v>1991</v>
          </cell>
          <cell r="B8480" t="str">
            <v>064</v>
          </cell>
          <cell r="C8480" t="str">
            <v>KLANAWA RIVER</v>
          </cell>
          <cell r="D8480" t="str">
            <v>1</v>
          </cell>
          <cell r="E8480" t="str">
            <v>1</v>
          </cell>
          <cell r="F8480">
            <v>4</v>
          </cell>
          <cell r="G8480">
            <v>8</v>
          </cell>
          <cell r="H8480">
            <v>0</v>
          </cell>
          <cell r="I8480">
            <v>19</v>
          </cell>
          <cell r="J8480">
            <v>0</v>
          </cell>
          <cell r="K8480">
            <v>0</v>
          </cell>
        </row>
        <row r="8481">
          <cell r="A8481">
            <v>1991</v>
          </cell>
          <cell r="B8481" t="str">
            <v>066</v>
          </cell>
          <cell r="C8481" t="str">
            <v>KLINAKLINI RIVER</v>
          </cell>
          <cell r="D8481" t="str">
            <v>1</v>
          </cell>
          <cell r="E8481" t="str">
            <v>0</v>
          </cell>
          <cell r="F8481">
            <v>2</v>
          </cell>
          <cell r="G8481">
            <v>2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</row>
        <row r="8482">
          <cell r="A8482">
            <v>1991</v>
          </cell>
          <cell r="B8482" t="str">
            <v>067</v>
          </cell>
          <cell r="C8482" t="str">
            <v>KOKISH RIVER</v>
          </cell>
          <cell r="D8482" t="str">
            <v>1</v>
          </cell>
          <cell r="E8482" t="str">
            <v>0</v>
          </cell>
          <cell r="F8482">
            <v>2</v>
          </cell>
          <cell r="G8482">
            <v>4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</row>
        <row r="8483">
          <cell r="A8483">
            <v>1991</v>
          </cell>
          <cell r="B8483" t="str">
            <v>067</v>
          </cell>
          <cell r="C8483" t="str">
            <v>KOKISH RIVER</v>
          </cell>
          <cell r="D8483" t="str">
            <v>1</v>
          </cell>
          <cell r="E8483" t="str">
            <v>1</v>
          </cell>
          <cell r="F8483">
            <v>46</v>
          </cell>
          <cell r="G8483">
            <v>108</v>
          </cell>
          <cell r="H8483">
            <v>0</v>
          </cell>
          <cell r="I8483">
            <v>62</v>
          </cell>
          <cell r="J8483">
            <v>0</v>
          </cell>
          <cell r="K8483">
            <v>0</v>
          </cell>
        </row>
        <row r="8484">
          <cell r="A8484">
            <v>1991</v>
          </cell>
          <cell r="B8484" t="str">
            <v>067</v>
          </cell>
          <cell r="C8484" t="str">
            <v>KOKISH RIVER</v>
          </cell>
          <cell r="D8484" t="str">
            <v>1</v>
          </cell>
          <cell r="E8484" t="str">
            <v>2</v>
          </cell>
          <cell r="F8484">
            <v>4</v>
          </cell>
          <cell r="G8484">
            <v>4</v>
          </cell>
          <cell r="H8484">
            <v>0</v>
          </cell>
          <cell r="I8484">
            <v>8</v>
          </cell>
          <cell r="J8484">
            <v>0</v>
          </cell>
          <cell r="K8484">
            <v>0</v>
          </cell>
        </row>
        <row r="8485">
          <cell r="A8485">
            <v>1991</v>
          </cell>
          <cell r="B8485" t="str">
            <v>068</v>
          </cell>
          <cell r="C8485" t="str">
            <v>KOKSILAH RIVER</v>
          </cell>
          <cell r="D8485" t="str">
            <v>1</v>
          </cell>
          <cell r="E8485" t="str">
            <v>1</v>
          </cell>
          <cell r="F8485">
            <v>31</v>
          </cell>
          <cell r="G8485">
            <v>193</v>
          </cell>
          <cell r="H8485">
            <v>0</v>
          </cell>
          <cell r="I8485">
            <v>23</v>
          </cell>
          <cell r="J8485">
            <v>0</v>
          </cell>
          <cell r="K8485">
            <v>8</v>
          </cell>
        </row>
        <row r="8486">
          <cell r="A8486">
            <v>1991</v>
          </cell>
          <cell r="B8486" t="str">
            <v>070</v>
          </cell>
          <cell r="C8486" t="str">
            <v>KOPRINO RIVER</v>
          </cell>
          <cell r="D8486" t="str">
            <v>1</v>
          </cell>
          <cell r="E8486" t="str">
            <v>1</v>
          </cell>
          <cell r="F8486">
            <v>4</v>
          </cell>
          <cell r="G8486">
            <v>8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</row>
        <row r="8487">
          <cell r="A8487">
            <v>1991</v>
          </cell>
          <cell r="B8487" t="str">
            <v>071</v>
          </cell>
          <cell r="C8487" t="str">
            <v>LEINER RIVER</v>
          </cell>
          <cell r="D8487" t="str">
            <v>1</v>
          </cell>
          <cell r="E8487" t="str">
            <v>0</v>
          </cell>
          <cell r="F8487">
            <v>2</v>
          </cell>
          <cell r="G8487">
            <v>4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</row>
        <row r="8488">
          <cell r="A8488">
            <v>1991</v>
          </cell>
          <cell r="B8488" t="str">
            <v>071</v>
          </cell>
          <cell r="C8488" t="str">
            <v>LEINER RIVER</v>
          </cell>
          <cell r="D8488" t="str">
            <v>1</v>
          </cell>
          <cell r="E8488" t="str">
            <v>1</v>
          </cell>
          <cell r="F8488">
            <v>8</v>
          </cell>
          <cell r="G8488">
            <v>46</v>
          </cell>
          <cell r="H8488">
            <v>0</v>
          </cell>
          <cell r="I8488">
            <v>42</v>
          </cell>
          <cell r="J8488">
            <v>0</v>
          </cell>
          <cell r="K8488">
            <v>0</v>
          </cell>
        </row>
        <row r="8489">
          <cell r="A8489">
            <v>1991</v>
          </cell>
          <cell r="B8489" t="str">
            <v>071</v>
          </cell>
          <cell r="C8489" t="str">
            <v>LEINER RIVER</v>
          </cell>
          <cell r="D8489" t="str">
            <v>1</v>
          </cell>
          <cell r="E8489" t="str">
            <v>2</v>
          </cell>
          <cell r="F8489">
            <v>4</v>
          </cell>
          <cell r="G8489">
            <v>20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</row>
        <row r="8490">
          <cell r="A8490">
            <v>1991</v>
          </cell>
          <cell r="B8490" t="str">
            <v>073</v>
          </cell>
          <cell r="C8490" t="str">
            <v>LITTLE QUALICUM RIVER</v>
          </cell>
          <cell r="D8490" t="str">
            <v>1</v>
          </cell>
          <cell r="E8490" t="str">
            <v>0</v>
          </cell>
          <cell r="F8490">
            <v>2</v>
          </cell>
          <cell r="G8490">
            <v>4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</row>
        <row r="8491">
          <cell r="A8491">
            <v>1991</v>
          </cell>
          <cell r="B8491" t="str">
            <v>073</v>
          </cell>
          <cell r="C8491" t="str">
            <v>LITTLE QUALICUM RIVER</v>
          </cell>
          <cell r="D8491" t="str">
            <v>1</v>
          </cell>
          <cell r="E8491" t="str">
            <v>1</v>
          </cell>
          <cell r="F8491">
            <v>624</v>
          </cell>
          <cell r="G8491">
            <v>3892</v>
          </cell>
          <cell r="H8491">
            <v>4</v>
          </cell>
          <cell r="I8491">
            <v>1187</v>
          </cell>
          <cell r="J8491">
            <v>208</v>
          </cell>
          <cell r="K8491">
            <v>601</v>
          </cell>
        </row>
        <row r="8492">
          <cell r="A8492">
            <v>1991</v>
          </cell>
          <cell r="B8492" t="str">
            <v>073</v>
          </cell>
          <cell r="C8492" t="str">
            <v>LITTLE QUALICUM RIVER</v>
          </cell>
          <cell r="D8492" t="str">
            <v>1</v>
          </cell>
          <cell r="E8492" t="str">
            <v>2</v>
          </cell>
          <cell r="F8492">
            <v>175</v>
          </cell>
          <cell r="G8492">
            <v>451</v>
          </cell>
          <cell r="H8492">
            <v>0</v>
          </cell>
          <cell r="I8492">
            <v>154</v>
          </cell>
          <cell r="J8492">
            <v>53</v>
          </cell>
          <cell r="K8492">
            <v>122</v>
          </cell>
        </row>
        <row r="8493">
          <cell r="A8493">
            <v>1991</v>
          </cell>
          <cell r="B8493" t="str">
            <v>073</v>
          </cell>
          <cell r="C8493" t="str">
            <v>LITTLE QUALICUM RIVER</v>
          </cell>
          <cell r="D8493" t="str">
            <v>1</v>
          </cell>
          <cell r="E8493" t="str">
            <v>3</v>
          </cell>
          <cell r="F8493">
            <v>7</v>
          </cell>
          <cell r="G8493">
            <v>17</v>
          </cell>
          <cell r="H8493">
            <v>0</v>
          </cell>
          <cell r="I8493">
            <v>0</v>
          </cell>
          <cell r="J8493">
            <v>3</v>
          </cell>
          <cell r="K8493">
            <v>7</v>
          </cell>
        </row>
        <row r="8494">
          <cell r="A8494">
            <v>1991</v>
          </cell>
          <cell r="B8494" t="str">
            <v>073</v>
          </cell>
          <cell r="C8494" t="str">
            <v>LITTLE QUALICUM RIVER</v>
          </cell>
          <cell r="D8494" t="str">
            <v>1</v>
          </cell>
          <cell r="E8494" t="str">
            <v>8</v>
          </cell>
          <cell r="F8494">
            <v>3</v>
          </cell>
          <cell r="G8494">
            <v>14</v>
          </cell>
          <cell r="H8494">
            <v>0</v>
          </cell>
          <cell r="I8494">
            <v>0</v>
          </cell>
          <cell r="J8494">
            <v>3</v>
          </cell>
          <cell r="K8494">
            <v>3</v>
          </cell>
        </row>
        <row r="8495">
          <cell r="A8495">
            <v>1991</v>
          </cell>
          <cell r="B8495" t="str">
            <v>073</v>
          </cell>
          <cell r="C8495" t="str">
            <v>LITTLE QUALICUM RIVER</v>
          </cell>
          <cell r="D8495" t="str">
            <v>1</v>
          </cell>
          <cell r="E8495" t="str">
            <v>9</v>
          </cell>
          <cell r="F8495">
            <v>15</v>
          </cell>
          <cell r="G8495">
            <v>143</v>
          </cell>
          <cell r="H8495">
            <v>0</v>
          </cell>
          <cell r="I8495">
            <v>6</v>
          </cell>
          <cell r="J8495">
            <v>0</v>
          </cell>
          <cell r="K8495">
            <v>2</v>
          </cell>
        </row>
        <row r="8496">
          <cell r="A8496">
            <v>1991</v>
          </cell>
          <cell r="B8496" t="str">
            <v>078</v>
          </cell>
          <cell r="C8496" t="str">
            <v>MAGGIE RIVER</v>
          </cell>
          <cell r="D8496" t="str">
            <v>1</v>
          </cell>
          <cell r="E8496" t="str">
            <v>1</v>
          </cell>
          <cell r="F8496">
            <v>4</v>
          </cell>
          <cell r="G8496">
            <v>12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</row>
        <row r="8497">
          <cell r="A8497">
            <v>1991</v>
          </cell>
          <cell r="B8497" t="str">
            <v>079</v>
          </cell>
          <cell r="C8497" t="str">
            <v>MAHATTA CREEK</v>
          </cell>
          <cell r="D8497" t="str">
            <v>1</v>
          </cell>
          <cell r="E8497" t="str">
            <v>1</v>
          </cell>
          <cell r="F8497">
            <v>42</v>
          </cell>
          <cell r="G8497">
            <v>81</v>
          </cell>
          <cell r="H8497">
            <v>0</v>
          </cell>
          <cell r="I8497">
            <v>123</v>
          </cell>
          <cell r="J8497">
            <v>0</v>
          </cell>
          <cell r="K8497">
            <v>0</v>
          </cell>
        </row>
        <row r="8498">
          <cell r="A8498">
            <v>1991</v>
          </cell>
          <cell r="B8498" t="str">
            <v>079</v>
          </cell>
          <cell r="C8498" t="str">
            <v>MAHATTA CREEK</v>
          </cell>
          <cell r="D8498" t="str">
            <v>1</v>
          </cell>
          <cell r="E8498" t="str">
            <v>2</v>
          </cell>
          <cell r="F8498">
            <v>4</v>
          </cell>
          <cell r="G8498">
            <v>12</v>
          </cell>
          <cell r="H8498">
            <v>0</v>
          </cell>
          <cell r="I8498">
            <v>24</v>
          </cell>
          <cell r="J8498">
            <v>0</v>
          </cell>
          <cell r="K8498">
            <v>0</v>
          </cell>
        </row>
        <row r="8499">
          <cell r="A8499">
            <v>1991</v>
          </cell>
          <cell r="B8499" t="str">
            <v>081</v>
          </cell>
          <cell r="C8499" t="str">
            <v>MARBLE RIVER</v>
          </cell>
          <cell r="D8499" t="str">
            <v>1</v>
          </cell>
          <cell r="E8499" t="str">
            <v>0</v>
          </cell>
          <cell r="F8499">
            <v>2</v>
          </cell>
          <cell r="G8499">
            <v>4</v>
          </cell>
          <cell r="H8499">
            <v>0</v>
          </cell>
          <cell r="I8499">
            <v>0</v>
          </cell>
          <cell r="J8499">
            <v>0</v>
          </cell>
          <cell r="K8499">
            <v>0</v>
          </cell>
        </row>
        <row r="8500">
          <cell r="A8500">
            <v>1991</v>
          </cell>
          <cell r="B8500" t="str">
            <v>081</v>
          </cell>
          <cell r="C8500" t="str">
            <v>MARBLE RIVER</v>
          </cell>
          <cell r="D8500" t="str">
            <v>1</v>
          </cell>
          <cell r="E8500" t="str">
            <v>1</v>
          </cell>
          <cell r="F8500">
            <v>81</v>
          </cell>
          <cell r="G8500">
            <v>258</v>
          </cell>
          <cell r="H8500">
            <v>0</v>
          </cell>
          <cell r="I8500">
            <v>108</v>
          </cell>
          <cell r="J8500">
            <v>0</v>
          </cell>
          <cell r="K8500">
            <v>4</v>
          </cell>
        </row>
        <row r="8501">
          <cell r="A8501">
            <v>1991</v>
          </cell>
          <cell r="B8501" t="str">
            <v>081</v>
          </cell>
          <cell r="C8501" t="str">
            <v>MARBLE RIVER</v>
          </cell>
          <cell r="D8501" t="str">
            <v>1</v>
          </cell>
          <cell r="E8501" t="str">
            <v>2</v>
          </cell>
          <cell r="F8501">
            <v>20</v>
          </cell>
          <cell r="G8501">
            <v>33</v>
          </cell>
          <cell r="H8501">
            <v>0</v>
          </cell>
          <cell r="I8501">
            <v>20</v>
          </cell>
          <cell r="J8501">
            <v>0</v>
          </cell>
          <cell r="K8501">
            <v>0</v>
          </cell>
        </row>
        <row r="8502">
          <cell r="A8502">
            <v>1991</v>
          </cell>
          <cell r="B8502" t="str">
            <v>082</v>
          </cell>
          <cell r="C8502" t="str">
            <v>MEGIN RIVER</v>
          </cell>
          <cell r="D8502" t="str">
            <v>1</v>
          </cell>
          <cell r="E8502" t="str">
            <v>5</v>
          </cell>
          <cell r="F8502">
            <v>0</v>
          </cell>
          <cell r="G8502">
            <v>0</v>
          </cell>
          <cell r="H8502">
            <v>0</v>
          </cell>
          <cell r="I8502">
            <v>0</v>
          </cell>
          <cell r="J8502">
            <v>0</v>
          </cell>
          <cell r="K8502">
            <v>0</v>
          </cell>
        </row>
        <row r="8503">
          <cell r="A8503">
            <v>1991</v>
          </cell>
          <cell r="B8503" t="str">
            <v>082</v>
          </cell>
          <cell r="C8503" t="str">
            <v>MEGIN RIVER</v>
          </cell>
          <cell r="D8503" t="str">
            <v>1</v>
          </cell>
          <cell r="E8503" t="str">
            <v>9</v>
          </cell>
          <cell r="F8503">
            <v>2</v>
          </cell>
          <cell r="G8503">
            <v>4</v>
          </cell>
          <cell r="H8503">
            <v>0</v>
          </cell>
          <cell r="I8503">
            <v>0</v>
          </cell>
          <cell r="J8503">
            <v>0</v>
          </cell>
          <cell r="K8503">
            <v>0</v>
          </cell>
        </row>
        <row r="8504">
          <cell r="A8504">
            <v>1991</v>
          </cell>
          <cell r="B8504" t="str">
            <v>083</v>
          </cell>
          <cell r="C8504" t="str">
            <v>MEMEKAY RIVER</v>
          </cell>
          <cell r="D8504" t="str">
            <v>1</v>
          </cell>
          <cell r="E8504" t="str">
            <v>0</v>
          </cell>
          <cell r="F8504">
            <v>2</v>
          </cell>
          <cell r="G8504">
            <v>2</v>
          </cell>
          <cell r="H8504">
            <v>0</v>
          </cell>
          <cell r="I8504">
            <v>2</v>
          </cell>
          <cell r="J8504">
            <v>0</v>
          </cell>
          <cell r="K8504">
            <v>0</v>
          </cell>
        </row>
        <row r="8505">
          <cell r="A8505">
            <v>1991</v>
          </cell>
          <cell r="B8505" t="str">
            <v>086</v>
          </cell>
          <cell r="C8505" t="str">
            <v>MOHUN CREEK</v>
          </cell>
          <cell r="D8505" t="str">
            <v>1</v>
          </cell>
          <cell r="E8505" t="str">
            <v>1</v>
          </cell>
          <cell r="F8505">
            <v>8</v>
          </cell>
          <cell r="G8505">
            <v>15</v>
          </cell>
          <cell r="H8505">
            <v>0</v>
          </cell>
          <cell r="I8505">
            <v>0</v>
          </cell>
          <cell r="J8505">
            <v>0</v>
          </cell>
          <cell r="K8505">
            <v>0</v>
          </cell>
        </row>
        <row r="8506">
          <cell r="A8506">
            <v>1991</v>
          </cell>
          <cell r="B8506" t="str">
            <v>087</v>
          </cell>
          <cell r="C8506" t="str">
            <v>MOYEHA RIVER</v>
          </cell>
          <cell r="D8506" t="str">
            <v>1</v>
          </cell>
          <cell r="E8506" t="str">
            <v>2</v>
          </cell>
          <cell r="F8506">
            <v>4</v>
          </cell>
          <cell r="G8506">
            <v>8</v>
          </cell>
          <cell r="H8506">
            <v>0</v>
          </cell>
          <cell r="I8506">
            <v>0</v>
          </cell>
          <cell r="J8506">
            <v>0</v>
          </cell>
          <cell r="K8506">
            <v>0</v>
          </cell>
        </row>
        <row r="8507">
          <cell r="A8507">
            <v>1991</v>
          </cell>
          <cell r="B8507" t="str">
            <v>088</v>
          </cell>
          <cell r="C8507" t="str">
            <v>MUCHALAT RIVER</v>
          </cell>
          <cell r="D8507" t="str">
            <v>1</v>
          </cell>
          <cell r="E8507" t="str">
            <v>1</v>
          </cell>
          <cell r="F8507">
            <v>12</v>
          </cell>
          <cell r="G8507">
            <v>58</v>
          </cell>
          <cell r="H8507">
            <v>0</v>
          </cell>
          <cell r="I8507">
            <v>31</v>
          </cell>
          <cell r="J8507">
            <v>0</v>
          </cell>
          <cell r="K8507">
            <v>0</v>
          </cell>
        </row>
        <row r="8508">
          <cell r="A8508">
            <v>1991</v>
          </cell>
          <cell r="B8508" t="str">
            <v>089</v>
          </cell>
          <cell r="C8508" t="str">
            <v>MUIR CREEK</v>
          </cell>
          <cell r="D8508" t="str">
            <v>1</v>
          </cell>
          <cell r="E8508" t="str">
            <v>1</v>
          </cell>
          <cell r="F8508">
            <v>4</v>
          </cell>
          <cell r="G8508">
            <v>4</v>
          </cell>
          <cell r="H8508">
            <v>0</v>
          </cell>
          <cell r="I8508">
            <v>0</v>
          </cell>
          <cell r="J8508">
            <v>0</v>
          </cell>
          <cell r="K8508">
            <v>0</v>
          </cell>
        </row>
        <row r="8509">
          <cell r="A8509">
            <v>1991</v>
          </cell>
          <cell r="B8509" t="str">
            <v>090</v>
          </cell>
          <cell r="C8509" t="str">
            <v>NAHMINT RIVER</v>
          </cell>
          <cell r="D8509" t="str">
            <v>1</v>
          </cell>
          <cell r="E8509" t="str">
            <v>1</v>
          </cell>
          <cell r="F8509">
            <v>46</v>
          </cell>
          <cell r="G8509">
            <v>166</v>
          </cell>
          <cell r="H8509">
            <v>0</v>
          </cell>
          <cell r="I8509">
            <v>197</v>
          </cell>
          <cell r="J8509">
            <v>0</v>
          </cell>
          <cell r="K8509">
            <v>4</v>
          </cell>
        </row>
        <row r="8510">
          <cell r="A8510">
            <v>1991</v>
          </cell>
          <cell r="B8510" t="str">
            <v>091</v>
          </cell>
          <cell r="C8510" t="str">
            <v>NAHWITTI RIVER</v>
          </cell>
          <cell r="D8510" t="str">
            <v>1</v>
          </cell>
          <cell r="E8510" t="str">
            <v>0</v>
          </cell>
          <cell r="F8510">
            <v>2</v>
          </cell>
          <cell r="G8510">
            <v>4</v>
          </cell>
          <cell r="H8510">
            <v>0</v>
          </cell>
          <cell r="I8510">
            <v>9</v>
          </cell>
          <cell r="J8510">
            <v>0</v>
          </cell>
          <cell r="K8510">
            <v>0</v>
          </cell>
        </row>
        <row r="8511">
          <cell r="A8511">
            <v>1991</v>
          </cell>
          <cell r="B8511" t="str">
            <v>091</v>
          </cell>
          <cell r="C8511" t="str">
            <v>NAHWITTI RIVER</v>
          </cell>
          <cell r="D8511" t="str">
            <v>1</v>
          </cell>
          <cell r="E8511" t="str">
            <v>1</v>
          </cell>
          <cell r="F8511">
            <v>42</v>
          </cell>
          <cell r="G8511">
            <v>197</v>
          </cell>
          <cell r="H8511">
            <v>0</v>
          </cell>
          <cell r="I8511">
            <v>212</v>
          </cell>
          <cell r="J8511">
            <v>4</v>
          </cell>
          <cell r="K8511">
            <v>0</v>
          </cell>
        </row>
        <row r="8512">
          <cell r="A8512">
            <v>1991</v>
          </cell>
          <cell r="B8512" t="str">
            <v>091</v>
          </cell>
          <cell r="C8512" t="str">
            <v>NAHWITTI RIVER</v>
          </cell>
          <cell r="D8512" t="str">
            <v>1</v>
          </cell>
          <cell r="E8512" t="str">
            <v>2</v>
          </cell>
          <cell r="F8512">
            <v>16</v>
          </cell>
          <cell r="G8512">
            <v>20</v>
          </cell>
          <cell r="H8512">
            <v>0</v>
          </cell>
          <cell r="I8512">
            <v>37</v>
          </cell>
          <cell r="J8512">
            <v>0</v>
          </cell>
          <cell r="K8512">
            <v>0</v>
          </cell>
        </row>
        <row r="8513">
          <cell r="A8513">
            <v>1991</v>
          </cell>
          <cell r="B8513" t="str">
            <v>091</v>
          </cell>
          <cell r="C8513" t="str">
            <v>NAHWITTI RIVER</v>
          </cell>
          <cell r="D8513" t="str">
            <v>1</v>
          </cell>
          <cell r="E8513" t="str">
            <v>9</v>
          </cell>
          <cell r="F8513">
            <v>2</v>
          </cell>
          <cell r="G8513">
            <v>2</v>
          </cell>
          <cell r="H8513">
            <v>0</v>
          </cell>
          <cell r="I8513">
            <v>0</v>
          </cell>
          <cell r="J8513">
            <v>0</v>
          </cell>
          <cell r="K8513">
            <v>0</v>
          </cell>
        </row>
        <row r="8514">
          <cell r="A8514">
            <v>1991</v>
          </cell>
          <cell r="B8514" t="str">
            <v>092</v>
          </cell>
          <cell r="C8514" t="str">
            <v>NANAIMO RIVER</v>
          </cell>
          <cell r="D8514" t="str">
            <v>1</v>
          </cell>
          <cell r="E8514" t="str">
            <v>0</v>
          </cell>
          <cell r="F8514">
            <v>4</v>
          </cell>
          <cell r="G8514">
            <v>4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</row>
        <row r="8515">
          <cell r="A8515">
            <v>1991</v>
          </cell>
          <cell r="B8515" t="str">
            <v>092</v>
          </cell>
          <cell r="C8515" t="str">
            <v>NANAIMO RIVER</v>
          </cell>
          <cell r="D8515" t="str">
            <v>1</v>
          </cell>
          <cell r="E8515" t="str">
            <v>1</v>
          </cell>
          <cell r="F8515">
            <v>424</v>
          </cell>
          <cell r="G8515">
            <v>3722</v>
          </cell>
          <cell r="H8515">
            <v>39</v>
          </cell>
          <cell r="I8515">
            <v>651</v>
          </cell>
          <cell r="J8515">
            <v>139</v>
          </cell>
          <cell r="K8515">
            <v>189</v>
          </cell>
        </row>
        <row r="8516">
          <cell r="A8516">
            <v>1991</v>
          </cell>
          <cell r="B8516" t="str">
            <v>092</v>
          </cell>
          <cell r="C8516" t="str">
            <v>NANAIMO RIVER</v>
          </cell>
          <cell r="D8516" t="str">
            <v>1</v>
          </cell>
          <cell r="E8516" t="str">
            <v>2</v>
          </cell>
          <cell r="F8516">
            <v>49</v>
          </cell>
          <cell r="G8516">
            <v>158</v>
          </cell>
          <cell r="H8516">
            <v>0</v>
          </cell>
          <cell r="I8516">
            <v>28</v>
          </cell>
          <cell r="J8516">
            <v>0</v>
          </cell>
          <cell r="K8516">
            <v>4</v>
          </cell>
        </row>
        <row r="8517">
          <cell r="A8517">
            <v>1991</v>
          </cell>
          <cell r="B8517" t="str">
            <v>094</v>
          </cell>
          <cell r="C8517" t="str">
            <v>NIMPKISH RIVER</v>
          </cell>
          <cell r="D8517" t="str">
            <v>1</v>
          </cell>
          <cell r="E8517" t="str">
            <v>0</v>
          </cell>
          <cell r="F8517">
            <v>7</v>
          </cell>
          <cell r="G8517">
            <v>15</v>
          </cell>
          <cell r="H8517">
            <v>0</v>
          </cell>
          <cell r="I8517">
            <v>13</v>
          </cell>
          <cell r="J8517">
            <v>0</v>
          </cell>
          <cell r="K8517">
            <v>0</v>
          </cell>
        </row>
        <row r="8518">
          <cell r="A8518">
            <v>1991</v>
          </cell>
          <cell r="B8518" t="str">
            <v>094</v>
          </cell>
          <cell r="C8518" t="str">
            <v>NIMPKISH RIVER</v>
          </cell>
          <cell r="D8518" t="str">
            <v>1</v>
          </cell>
          <cell r="E8518" t="str">
            <v>1</v>
          </cell>
          <cell r="F8518">
            <v>131</v>
          </cell>
          <cell r="G8518">
            <v>697</v>
          </cell>
          <cell r="H8518">
            <v>0</v>
          </cell>
          <cell r="I8518">
            <v>374</v>
          </cell>
          <cell r="J8518">
            <v>0</v>
          </cell>
          <cell r="K8518">
            <v>4</v>
          </cell>
        </row>
        <row r="8519">
          <cell r="A8519">
            <v>1991</v>
          </cell>
          <cell r="B8519" t="str">
            <v>094</v>
          </cell>
          <cell r="C8519" t="str">
            <v>NIMPKISH RIVER</v>
          </cell>
          <cell r="D8519" t="str">
            <v>1</v>
          </cell>
          <cell r="E8519" t="str">
            <v>2</v>
          </cell>
          <cell r="F8519">
            <v>12</v>
          </cell>
          <cell r="G8519">
            <v>12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</row>
        <row r="8520">
          <cell r="A8520">
            <v>1991</v>
          </cell>
          <cell r="B8520" t="str">
            <v>094</v>
          </cell>
          <cell r="C8520" t="str">
            <v>NIMPKISH RIVER</v>
          </cell>
          <cell r="D8520" t="str">
            <v>1</v>
          </cell>
          <cell r="E8520" t="str">
            <v>9</v>
          </cell>
          <cell r="F8520">
            <v>6</v>
          </cell>
          <cell r="G8520">
            <v>13</v>
          </cell>
          <cell r="H8520">
            <v>0</v>
          </cell>
          <cell r="I8520">
            <v>2</v>
          </cell>
          <cell r="J8520">
            <v>0</v>
          </cell>
          <cell r="K8520">
            <v>0</v>
          </cell>
        </row>
        <row r="8521">
          <cell r="A8521">
            <v>1991</v>
          </cell>
          <cell r="B8521" t="str">
            <v>095</v>
          </cell>
          <cell r="C8521" t="str">
            <v>NITINAT RIVER</v>
          </cell>
          <cell r="D8521" t="str">
            <v>1</v>
          </cell>
          <cell r="E8521" t="str">
            <v>0</v>
          </cell>
          <cell r="F8521">
            <v>2</v>
          </cell>
          <cell r="G8521">
            <v>2</v>
          </cell>
          <cell r="H8521">
            <v>0</v>
          </cell>
          <cell r="I8521">
            <v>2</v>
          </cell>
          <cell r="J8521">
            <v>0</v>
          </cell>
          <cell r="K8521">
            <v>0</v>
          </cell>
        </row>
        <row r="8522">
          <cell r="A8522">
            <v>1991</v>
          </cell>
          <cell r="B8522" t="str">
            <v>095</v>
          </cell>
          <cell r="C8522" t="str">
            <v>NITINAT RIVER</v>
          </cell>
          <cell r="D8522" t="str">
            <v>1</v>
          </cell>
          <cell r="E8522" t="str">
            <v>1</v>
          </cell>
          <cell r="F8522">
            <v>42</v>
          </cell>
          <cell r="G8522">
            <v>112</v>
          </cell>
          <cell r="H8522">
            <v>12</v>
          </cell>
          <cell r="I8522">
            <v>27</v>
          </cell>
          <cell r="J8522">
            <v>0</v>
          </cell>
          <cell r="K8522">
            <v>0</v>
          </cell>
        </row>
        <row r="8523">
          <cell r="A8523">
            <v>1991</v>
          </cell>
          <cell r="B8523" t="str">
            <v>095</v>
          </cell>
          <cell r="C8523" t="str">
            <v>NITINAT RIVER</v>
          </cell>
          <cell r="D8523" t="str">
            <v>1</v>
          </cell>
          <cell r="E8523" t="str">
            <v>4</v>
          </cell>
          <cell r="F8523">
            <v>3</v>
          </cell>
          <cell r="G8523">
            <v>6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</row>
        <row r="8524">
          <cell r="A8524">
            <v>1991</v>
          </cell>
          <cell r="B8524" t="str">
            <v>097</v>
          </cell>
          <cell r="C8524" t="str">
            <v>OYSTER RIVER</v>
          </cell>
          <cell r="D8524" t="str">
            <v>1</v>
          </cell>
          <cell r="E8524" t="str">
            <v>0</v>
          </cell>
          <cell r="F8524">
            <v>9</v>
          </cell>
          <cell r="G8524">
            <v>9</v>
          </cell>
          <cell r="H8524">
            <v>0</v>
          </cell>
          <cell r="I8524">
            <v>0</v>
          </cell>
          <cell r="J8524">
            <v>0</v>
          </cell>
          <cell r="K8524">
            <v>0</v>
          </cell>
        </row>
        <row r="8525">
          <cell r="A8525">
            <v>1991</v>
          </cell>
          <cell r="B8525" t="str">
            <v>097</v>
          </cell>
          <cell r="C8525" t="str">
            <v>OYSTER RIVER</v>
          </cell>
          <cell r="D8525" t="str">
            <v>1</v>
          </cell>
          <cell r="E8525" t="str">
            <v>1</v>
          </cell>
          <cell r="F8525">
            <v>220</v>
          </cell>
          <cell r="G8525">
            <v>882</v>
          </cell>
          <cell r="H8525">
            <v>4</v>
          </cell>
          <cell r="I8525">
            <v>154</v>
          </cell>
          <cell r="J8525">
            <v>8</v>
          </cell>
          <cell r="K8525">
            <v>35</v>
          </cell>
        </row>
        <row r="8526">
          <cell r="A8526">
            <v>1991</v>
          </cell>
          <cell r="B8526" t="str">
            <v>097</v>
          </cell>
          <cell r="C8526" t="str">
            <v>OYSTER RIVER</v>
          </cell>
          <cell r="D8526" t="str">
            <v>1</v>
          </cell>
          <cell r="E8526" t="str">
            <v>2</v>
          </cell>
          <cell r="F8526">
            <v>8</v>
          </cell>
          <cell r="G8526">
            <v>16</v>
          </cell>
          <cell r="H8526">
            <v>0</v>
          </cell>
          <cell r="I8526">
            <v>20</v>
          </cell>
          <cell r="J8526">
            <v>0</v>
          </cell>
          <cell r="K8526">
            <v>0</v>
          </cell>
        </row>
        <row r="8527">
          <cell r="A8527">
            <v>1991</v>
          </cell>
          <cell r="B8527" t="str">
            <v>097</v>
          </cell>
          <cell r="C8527" t="str">
            <v>OYSTER RIVER</v>
          </cell>
          <cell r="D8527" t="str">
            <v>1</v>
          </cell>
          <cell r="E8527" t="str">
            <v>8</v>
          </cell>
          <cell r="F8527">
            <v>3</v>
          </cell>
          <cell r="G8527">
            <v>10</v>
          </cell>
          <cell r="H8527">
            <v>0</v>
          </cell>
          <cell r="I8527">
            <v>3</v>
          </cell>
          <cell r="J8527">
            <v>0</v>
          </cell>
          <cell r="K8527">
            <v>0</v>
          </cell>
        </row>
        <row r="8528">
          <cell r="A8528">
            <v>1991</v>
          </cell>
          <cell r="B8528" t="str">
            <v>097</v>
          </cell>
          <cell r="C8528" t="str">
            <v>OYSTER RIVER</v>
          </cell>
          <cell r="D8528" t="str">
            <v>1</v>
          </cell>
          <cell r="E8528" t="str">
            <v>9</v>
          </cell>
          <cell r="F8528">
            <v>6</v>
          </cell>
          <cell r="G8528">
            <v>6</v>
          </cell>
          <cell r="H8528">
            <v>0</v>
          </cell>
          <cell r="I8528">
            <v>2</v>
          </cell>
          <cell r="J8528">
            <v>0</v>
          </cell>
          <cell r="K8528">
            <v>4</v>
          </cell>
        </row>
        <row r="8529">
          <cell r="A8529">
            <v>1991</v>
          </cell>
          <cell r="B8529" t="str">
            <v>101</v>
          </cell>
          <cell r="C8529" t="str">
            <v>PUNTLEDGE RIVER</v>
          </cell>
          <cell r="D8529" t="str">
            <v>1</v>
          </cell>
          <cell r="E8529" t="str">
            <v>1</v>
          </cell>
          <cell r="F8529">
            <v>135</v>
          </cell>
          <cell r="G8529">
            <v>886</v>
          </cell>
          <cell r="H8529">
            <v>0</v>
          </cell>
          <cell r="I8529">
            <v>89</v>
          </cell>
          <cell r="J8529">
            <v>0</v>
          </cell>
          <cell r="K8529">
            <v>112</v>
          </cell>
        </row>
        <row r="8530">
          <cell r="A8530">
            <v>1991</v>
          </cell>
          <cell r="B8530" t="str">
            <v>101</v>
          </cell>
          <cell r="C8530" t="str">
            <v>PUNTLEDGE RIVER</v>
          </cell>
          <cell r="D8530" t="str">
            <v>1</v>
          </cell>
          <cell r="E8530" t="str">
            <v>2</v>
          </cell>
          <cell r="F8530">
            <v>16</v>
          </cell>
          <cell r="G8530">
            <v>28</v>
          </cell>
          <cell r="H8530">
            <v>0</v>
          </cell>
          <cell r="I8530">
            <v>0</v>
          </cell>
          <cell r="J8530">
            <v>0</v>
          </cell>
          <cell r="K8530">
            <v>4</v>
          </cell>
        </row>
        <row r="8531">
          <cell r="A8531">
            <v>1991</v>
          </cell>
          <cell r="B8531" t="str">
            <v>101</v>
          </cell>
          <cell r="C8531" t="str">
            <v>PUNTLEDGE RIVER</v>
          </cell>
          <cell r="D8531" t="str">
            <v>1</v>
          </cell>
          <cell r="E8531" t="str">
            <v>8</v>
          </cell>
          <cell r="F8531">
            <v>3</v>
          </cell>
          <cell r="G8531">
            <v>3</v>
          </cell>
          <cell r="H8531">
            <v>0</v>
          </cell>
          <cell r="I8531">
            <v>0</v>
          </cell>
          <cell r="J8531">
            <v>0</v>
          </cell>
          <cell r="K8531">
            <v>0</v>
          </cell>
        </row>
        <row r="8532">
          <cell r="A8532">
            <v>1991</v>
          </cell>
          <cell r="B8532" t="str">
            <v>101</v>
          </cell>
          <cell r="C8532" t="str">
            <v>PUNTLEDGE RIVER</v>
          </cell>
          <cell r="D8532" t="str">
            <v>1</v>
          </cell>
          <cell r="E8532" t="str">
            <v>9</v>
          </cell>
          <cell r="F8532">
            <v>4</v>
          </cell>
          <cell r="G8532">
            <v>9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</row>
        <row r="8533">
          <cell r="A8533">
            <v>1991</v>
          </cell>
          <cell r="B8533" t="str">
            <v>102</v>
          </cell>
          <cell r="C8533" t="str">
            <v>QUATSE RIVER</v>
          </cell>
          <cell r="D8533" t="str">
            <v>1</v>
          </cell>
          <cell r="E8533" t="str">
            <v>1</v>
          </cell>
          <cell r="F8533">
            <v>239</v>
          </cell>
          <cell r="G8533">
            <v>1433</v>
          </cell>
          <cell r="H8533">
            <v>8</v>
          </cell>
          <cell r="I8533">
            <v>405</v>
          </cell>
          <cell r="J8533">
            <v>185</v>
          </cell>
          <cell r="K8533">
            <v>825</v>
          </cell>
        </row>
        <row r="8534">
          <cell r="A8534">
            <v>1991</v>
          </cell>
          <cell r="B8534" t="str">
            <v>102</v>
          </cell>
          <cell r="C8534" t="str">
            <v>QUATSE RIVER</v>
          </cell>
          <cell r="D8534" t="str">
            <v>1</v>
          </cell>
          <cell r="E8534" t="str">
            <v>2</v>
          </cell>
          <cell r="F8534">
            <v>53</v>
          </cell>
          <cell r="G8534">
            <v>138</v>
          </cell>
          <cell r="H8534">
            <v>0</v>
          </cell>
          <cell r="I8534">
            <v>20</v>
          </cell>
          <cell r="J8534">
            <v>24</v>
          </cell>
          <cell r="K8534">
            <v>98</v>
          </cell>
        </row>
        <row r="8535">
          <cell r="A8535">
            <v>1991</v>
          </cell>
          <cell r="B8535" t="str">
            <v>102</v>
          </cell>
          <cell r="C8535" t="str">
            <v>QUATSE RIVER</v>
          </cell>
          <cell r="D8535" t="str">
            <v>1</v>
          </cell>
          <cell r="E8535" t="str">
            <v>8</v>
          </cell>
          <cell r="F8535">
            <v>3</v>
          </cell>
          <cell r="G8535">
            <v>10</v>
          </cell>
          <cell r="H8535">
            <v>0</v>
          </cell>
          <cell r="I8535">
            <v>0</v>
          </cell>
          <cell r="J8535">
            <v>0</v>
          </cell>
          <cell r="K8535">
            <v>0</v>
          </cell>
        </row>
        <row r="8536">
          <cell r="A8536">
            <v>1991</v>
          </cell>
          <cell r="B8536" t="str">
            <v>102</v>
          </cell>
          <cell r="C8536" t="str">
            <v>QUATSE RIVER</v>
          </cell>
          <cell r="D8536" t="str">
            <v>1</v>
          </cell>
          <cell r="E8536" t="str">
            <v>9</v>
          </cell>
          <cell r="F8536">
            <v>6</v>
          </cell>
          <cell r="G8536">
            <v>17</v>
          </cell>
          <cell r="H8536">
            <v>0</v>
          </cell>
          <cell r="I8536">
            <v>2</v>
          </cell>
          <cell r="J8536">
            <v>0</v>
          </cell>
          <cell r="K8536">
            <v>2</v>
          </cell>
        </row>
        <row r="8537">
          <cell r="A8537">
            <v>1991</v>
          </cell>
          <cell r="B8537" t="str">
            <v>103</v>
          </cell>
          <cell r="C8537" t="str">
            <v>QUINSAM RIVER</v>
          </cell>
          <cell r="D8537" t="str">
            <v>1</v>
          </cell>
          <cell r="E8537" t="str">
            <v>0</v>
          </cell>
          <cell r="F8537">
            <v>7</v>
          </cell>
          <cell r="G8537">
            <v>18</v>
          </cell>
          <cell r="H8537">
            <v>0</v>
          </cell>
          <cell r="I8537">
            <v>20</v>
          </cell>
          <cell r="J8537">
            <v>0</v>
          </cell>
          <cell r="K8537">
            <v>13</v>
          </cell>
        </row>
        <row r="8538">
          <cell r="A8538">
            <v>1991</v>
          </cell>
          <cell r="B8538" t="str">
            <v>103</v>
          </cell>
          <cell r="C8538" t="str">
            <v>QUINSAM RIVER</v>
          </cell>
          <cell r="D8538" t="str">
            <v>1</v>
          </cell>
          <cell r="E8538" t="str">
            <v>1</v>
          </cell>
          <cell r="F8538">
            <v>567</v>
          </cell>
          <cell r="G8538">
            <v>4466</v>
          </cell>
          <cell r="H8538">
            <v>42</v>
          </cell>
          <cell r="I8538">
            <v>1557</v>
          </cell>
          <cell r="J8538">
            <v>174</v>
          </cell>
          <cell r="K8538">
            <v>967</v>
          </cell>
        </row>
        <row r="8539">
          <cell r="A8539">
            <v>1991</v>
          </cell>
          <cell r="B8539" t="str">
            <v>103</v>
          </cell>
          <cell r="C8539" t="str">
            <v>QUINSAM RIVER</v>
          </cell>
          <cell r="D8539" t="str">
            <v>1</v>
          </cell>
          <cell r="E8539" t="str">
            <v>2</v>
          </cell>
          <cell r="F8539">
            <v>175</v>
          </cell>
          <cell r="G8539">
            <v>756</v>
          </cell>
          <cell r="H8539">
            <v>0</v>
          </cell>
          <cell r="I8539">
            <v>244</v>
          </cell>
          <cell r="J8539">
            <v>106</v>
          </cell>
          <cell r="K8539">
            <v>49</v>
          </cell>
        </row>
        <row r="8540">
          <cell r="A8540">
            <v>1991</v>
          </cell>
          <cell r="B8540" t="str">
            <v>103</v>
          </cell>
          <cell r="C8540" t="str">
            <v>QUINSAM RIVER</v>
          </cell>
          <cell r="D8540" t="str">
            <v>1</v>
          </cell>
          <cell r="E8540" t="str">
            <v>8</v>
          </cell>
          <cell r="F8540">
            <v>3</v>
          </cell>
          <cell r="G8540">
            <v>3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</row>
        <row r="8541">
          <cell r="A8541">
            <v>1991</v>
          </cell>
          <cell r="B8541" t="str">
            <v>103</v>
          </cell>
          <cell r="C8541" t="str">
            <v>QUINSAM RIVER</v>
          </cell>
          <cell r="D8541" t="str">
            <v>1</v>
          </cell>
          <cell r="E8541" t="str">
            <v>9</v>
          </cell>
          <cell r="F8541">
            <v>19</v>
          </cell>
          <cell r="G8541">
            <v>28</v>
          </cell>
          <cell r="H8541">
            <v>0</v>
          </cell>
          <cell r="I8541">
            <v>4</v>
          </cell>
          <cell r="J8541">
            <v>0</v>
          </cell>
          <cell r="K8541">
            <v>11</v>
          </cell>
        </row>
        <row r="8542">
          <cell r="A8542">
            <v>1991</v>
          </cell>
          <cell r="B8542" t="str">
            <v>104</v>
          </cell>
          <cell r="C8542" t="str">
            <v>ROBERTSON RIVER</v>
          </cell>
          <cell r="D8542" t="str">
            <v>1</v>
          </cell>
          <cell r="E8542" t="str">
            <v>1</v>
          </cell>
          <cell r="F8542">
            <v>4</v>
          </cell>
          <cell r="G8542">
            <v>12</v>
          </cell>
          <cell r="H8542">
            <v>0</v>
          </cell>
          <cell r="I8542">
            <v>46</v>
          </cell>
          <cell r="J8542">
            <v>12</v>
          </cell>
          <cell r="K8542">
            <v>19</v>
          </cell>
        </row>
        <row r="8543">
          <cell r="A8543">
            <v>1991</v>
          </cell>
          <cell r="B8543" t="str">
            <v>104</v>
          </cell>
          <cell r="C8543" t="str">
            <v>ROBERTSON RIVER</v>
          </cell>
          <cell r="D8543" t="str">
            <v>1</v>
          </cell>
          <cell r="E8543" t="str">
            <v>9</v>
          </cell>
          <cell r="F8543">
            <v>2</v>
          </cell>
          <cell r="G8543">
            <v>6</v>
          </cell>
          <cell r="H8543">
            <v>0</v>
          </cell>
          <cell r="I8543">
            <v>0</v>
          </cell>
          <cell r="J8543">
            <v>0</v>
          </cell>
          <cell r="K8543">
            <v>6</v>
          </cell>
        </row>
        <row r="8544">
          <cell r="A8544">
            <v>1991</v>
          </cell>
          <cell r="B8544" t="str">
            <v>105</v>
          </cell>
          <cell r="C8544" t="str">
            <v>ROSEWALL CREEK</v>
          </cell>
          <cell r="D8544" t="str">
            <v>1</v>
          </cell>
          <cell r="E8544" t="str">
            <v>1</v>
          </cell>
          <cell r="F8544">
            <v>4</v>
          </cell>
          <cell r="G8544">
            <v>4</v>
          </cell>
          <cell r="H8544">
            <v>0</v>
          </cell>
          <cell r="I8544">
            <v>0</v>
          </cell>
          <cell r="J8544">
            <v>0</v>
          </cell>
          <cell r="K8544">
            <v>4</v>
          </cell>
        </row>
        <row r="8545">
          <cell r="A8545">
            <v>1991</v>
          </cell>
          <cell r="B8545" t="str">
            <v>107</v>
          </cell>
          <cell r="C8545" t="str">
            <v>SALMON RIVER</v>
          </cell>
          <cell r="D8545" t="str">
            <v>1</v>
          </cell>
          <cell r="E8545" t="str">
            <v>0</v>
          </cell>
          <cell r="F8545">
            <v>24</v>
          </cell>
          <cell r="G8545">
            <v>55</v>
          </cell>
          <cell r="H8545">
            <v>0</v>
          </cell>
          <cell r="I8545">
            <v>57</v>
          </cell>
          <cell r="J8545">
            <v>0</v>
          </cell>
          <cell r="K8545">
            <v>2</v>
          </cell>
        </row>
        <row r="8546">
          <cell r="A8546">
            <v>1991</v>
          </cell>
          <cell r="B8546" t="str">
            <v>107</v>
          </cell>
          <cell r="C8546" t="str">
            <v>SALMON RIVER</v>
          </cell>
          <cell r="D8546" t="str">
            <v>1</v>
          </cell>
          <cell r="E8546" t="str">
            <v>1</v>
          </cell>
          <cell r="F8546">
            <v>166</v>
          </cell>
          <cell r="G8546">
            <v>609</v>
          </cell>
          <cell r="H8546">
            <v>0</v>
          </cell>
          <cell r="I8546">
            <v>443</v>
          </cell>
          <cell r="J8546">
            <v>8</v>
          </cell>
          <cell r="K8546">
            <v>8</v>
          </cell>
        </row>
        <row r="8547">
          <cell r="A8547">
            <v>1991</v>
          </cell>
          <cell r="B8547" t="str">
            <v>107</v>
          </cell>
          <cell r="C8547" t="str">
            <v>SALMON RIVER</v>
          </cell>
          <cell r="D8547" t="str">
            <v>1</v>
          </cell>
          <cell r="E8547" t="str">
            <v>2</v>
          </cell>
          <cell r="F8547">
            <v>37</v>
          </cell>
          <cell r="G8547">
            <v>122</v>
          </cell>
          <cell r="H8547">
            <v>0</v>
          </cell>
          <cell r="I8547">
            <v>73</v>
          </cell>
          <cell r="J8547">
            <v>0</v>
          </cell>
          <cell r="K8547">
            <v>0</v>
          </cell>
        </row>
        <row r="8548">
          <cell r="A8548">
            <v>1991</v>
          </cell>
          <cell r="B8548" t="str">
            <v>107</v>
          </cell>
          <cell r="C8548" t="str">
            <v>SALMON RIVER</v>
          </cell>
          <cell r="D8548" t="str">
            <v>1</v>
          </cell>
          <cell r="E8548" t="str">
            <v>9</v>
          </cell>
          <cell r="F8548">
            <v>11</v>
          </cell>
          <cell r="G8548">
            <v>17</v>
          </cell>
          <cell r="H8548">
            <v>0</v>
          </cell>
          <cell r="I8548">
            <v>17</v>
          </cell>
          <cell r="J8548">
            <v>0</v>
          </cell>
          <cell r="K8548">
            <v>0</v>
          </cell>
        </row>
        <row r="8549">
          <cell r="A8549">
            <v>1991</v>
          </cell>
          <cell r="B8549" t="str">
            <v>108</v>
          </cell>
          <cell r="C8549" t="str">
            <v>SAN JOSEF RIVER</v>
          </cell>
          <cell r="D8549" t="str">
            <v>1</v>
          </cell>
          <cell r="E8549" t="str">
            <v>0</v>
          </cell>
          <cell r="F8549">
            <v>2</v>
          </cell>
          <cell r="G8549">
            <v>2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</row>
        <row r="8550">
          <cell r="A8550">
            <v>1991</v>
          </cell>
          <cell r="B8550" t="str">
            <v>108</v>
          </cell>
          <cell r="C8550" t="str">
            <v>SAN JOSEF RIVER</v>
          </cell>
          <cell r="D8550" t="str">
            <v>1</v>
          </cell>
          <cell r="E8550" t="str">
            <v>1</v>
          </cell>
          <cell r="F8550">
            <v>8</v>
          </cell>
          <cell r="G8550">
            <v>19</v>
          </cell>
          <cell r="H8550">
            <v>0</v>
          </cell>
          <cell r="I8550">
            <v>46</v>
          </cell>
          <cell r="J8550">
            <v>0</v>
          </cell>
          <cell r="K8550">
            <v>0</v>
          </cell>
        </row>
        <row r="8551">
          <cell r="A8551">
            <v>1991</v>
          </cell>
          <cell r="B8551" t="str">
            <v>109</v>
          </cell>
          <cell r="C8551" t="str">
            <v>SAN JUAN RIVER</v>
          </cell>
          <cell r="D8551" t="str">
            <v>1</v>
          </cell>
          <cell r="E8551" t="str">
            <v>0</v>
          </cell>
          <cell r="F8551">
            <v>4</v>
          </cell>
          <cell r="G8551">
            <v>11</v>
          </cell>
          <cell r="H8551">
            <v>0</v>
          </cell>
          <cell r="I8551">
            <v>26</v>
          </cell>
          <cell r="J8551">
            <v>0</v>
          </cell>
          <cell r="K8551">
            <v>0</v>
          </cell>
        </row>
        <row r="8552">
          <cell r="A8552">
            <v>1991</v>
          </cell>
          <cell r="B8552" t="str">
            <v>109</v>
          </cell>
          <cell r="C8552" t="str">
            <v>SAN JUAN RIVER</v>
          </cell>
          <cell r="D8552" t="str">
            <v>1</v>
          </cell>
          <cell r="E8552" t="str">
            <v>1</v>
          </cell>
          <cell r="F8552">
            <v>89</v>
          </cell>
          <cell r="G8552">
            <v>274</v>
          </cell>
          <cell r="H8552">
            <v>0</v>
          </cell>
          <cell r="I8552">
            <v>208</v>
          </cell>
          <cell r="J8552">
            <v>8</v>
          </cell>
          <cell r="K8552">
            <v>15</v>
          </cell>
        </row>
        <row r="8553">
          <cell r="A8553">
            <v>1991</v>
          </cell>
          <cell r="B8553" t="str">
            <v>112</v>
          </cell>
          <cell r="C8553" t="str">
            <v>SARITA RIVER</v>
          </cell>
          <cell r="D8553" t="str">
            <v>1</v>
          </cell>
          <cell r="E8553" t="str">
            <v>1</v>
          </cell>
          <cell r="F8553">
            <v>35</v>
          </cell>
          <cell r="G8553">
            <v>62</v>
          </cell>
          <cell r="H8553">
            <v>0</v>
          </cell>
          <cell r="I8553">
            <v>39</v>
          </cell>
          <cell r="J8553">
            <v>0</v>
          </cell>
          <cell r="K8553">
            <v>0</v>
          </cell>
        </row>
        <row r="8554">
          <cell r="A8554">
            <v>1991</v>
          </cell>
          <cell r="B8554" t="str">
            <v>112</v>
          </cell>
          <cell r="C8554" t="str">
            <v>SARITA RIVER</v>
          </cell>
          <cell r="D8554" t="str">
            <v>1</v>
          </cell>
          <cell r="E8554" t="str">
            <v>2</v>
          </cell>
          <cell r="F8554">
            <v>8</v>
          </cell>
          <cell r="G8554">
            <v>12</v>
          </cell>
          <cell r="H8554">
            <v>0</v>
          </cell>
          <cell r="I8554">
            <v>16</v>
          </cell>
          <cell r="J8554">
            <v>0</v>
          </cell>
          <cell r="K8554">
            <v>0</v>
          </cell>
        </row>
        <row r="8555">
          <cell r="A8555">
            <v>1991</v>
          </cell>
          <cell r="B8555" t="str">
            <v>112</v>
          </cell>
          <cell r="C8555" t="str">
            <v>SARITA RIVER</v>
          </cell>
          <cell r="D8555" t="str">
            <v>1</v>
          </cell>
          <cell r="E8555" t="str">
            <v>4</v>
          </cell>
          <cell r="F8555">
            <v>3</v>
          </cell>
          <cell r="G8555">
            <v>6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</row>
        <row r="8556">
          <cell r="A8556">
            <v>1991</v>
          </cell>
          <cell r="B8556" t="str">
            <v>113</v>
          </cell>
          <cell r="C8556" t="str">
            <v>SHAW CREEK</v>
          </cell>
          <cell r="D8556" t="str">
            <v>1</v>
          </cell>
          <cell r="E8556" t="str">
            <v>1</v>
          </cell>
          <cell r="F8556">
            <v>12</v>
          </cell>
          <cell r="G8556">
            <v>42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</row>
        <row r="8557">
          <cell r="A8557">
            <v>1991</v>
          </cell>
          <cell r="B8557" t="str">
            <v>115</v>
          </cell>
          <cell r="C8557" t="str">
            <v>SOMASS RIVER</v>
          </cell>
          <cell r="D8557" t="str">
            <v>1</v>
          </cell>
          <cell r="E8557" t="str">
            <v>0</v>
          </cell>
          <cell r="F8557">
            <v>7</v>
          </cell>
          <cell r="G8557">
            <v>15</v>
          </cell>
          <cell r="H8557">
            <v>0</v>
          </cell>
          <cell r="I8557">
            <v>9</v>
          </cell>
          <cell r="J8557">
            <v>7</v>
          </cell>
          <cell r="K8557">
            <v>33</v>
          </cell>
        </row>
        <row r="8558">
          <cell r="A8558">
            <v>1991</v>
          </cell>
          <cell r="B8558" t="str">
            <v>115</v>
          </cell>
          <cell r="C8558" t="str">
            <v>SOMASS RIVER</v>
          </cell>
          <cell r="D8558" t="str">
            <v>1</v>
          </cell>
          <cell r="E8558" t="str">
            <v>1</v>
          </cell>
          <cell r="F8558">
            <v>301</v>
          </cell>
          <cell r="G8558">
            <v>2223</v>
          </cell>
          <cell r="H8558">
            <v>0</v>
          </cell>
          <cell r="I8558">
            <v>439</v>
          </cell>
          <cell r="J8558">
            <v>447</v>
          </cell>
          <cell r="K8558">
            <v>1422</v>
          </cell>
        </row>
        <row r="8559">
          <cell r="A8559">
            <v>1991</v>
          </cell>
          <cell r="B8559" t="str">
            <v>115</v>
          </cell>
          <cell r="C8559" t="str">
            <v>SOMASS RIVER</v>
          </cell>
          <cell r="D8559" t="str">
            <v>1</v>
          </cell>
          <cell r="E8559" t="str">
            <v>2</v>
          </cell>
          <cell r="F8559">
            <v>110</v>
          </cell>
          <cell r="G8559">
            <v>374</v>
          </cell>
          <cell r="H8559">
            <v>0</v>
          </cell>
          <cell r="I8559">
            <v>134</v>
          </cell>
          <cell r="J8559">
            <v>167</v>
          </cell>
          <cell r="K8559">
            <v>520</v>
          </cell>
        </row>
        <row r="8560">
          <cell r="A8560">
            <v>1991</v>
          </cell>
          <cell r="B8560" t="str">
            <v>115</v>
          </cell>
          <cell r="C8560" t="str">
            <v>SOMASS RIVER</v>
          </cell>
          <cell r="D8560" t="str">
            <v>1</v>
          </cell>
          <cell r="E8560" t="str">
            <v>7</v>
          </cell>
          <cell r="F8560">
            <v>4</v>
          </cell>
          <cell r="G8560">
            <v>11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</row>
        <row r="8561">
          <cell r="A8561">
            <v>1991</v>
          </cell>
          <cell r="B8561" t="str">
            <v>115</v>
          </cell>
          <cell r="C8561" t="str">
            <v>SOMASS RIVER</v>
          </cell>
          <cell r="D8561" t="str">
            <v>1</v>
          </cell>
          <cell r="E8561" t="str">
            <v>9</v>
          </cell>
          <cell r="F8561">
            <v>11</v>
          </cell>
          <cell r="G8561">
            <v>21</v>
          </cell>
          <cell r="H8561">
            <v>0</v>
          </cell>
          <cell r="I8561">
            <v>11</v>
          </cell>
          <cell r="J8561">
            <v>11</v>
          </cell>
          <cell r="K8561">
            <v>13</v>
          </cell>
        </row>
        <row r="8562">
          <cell r="A8562">
            <v>1991</v>
          </cell>
          <cell r="B8562" t="str">
            <v>117</v>
          </cell>
          <cell r="C8562" t="str">
            <v>SOOKE RIVER</v>
          </cell>
          <cell r="D8562" t="str">
            <v>1</v>
          </cell>
          <cell r="E8562" t="str">
            <v>1</v>
          </cell>
          <cell r="F8562">
            <v>104</v>
          </cell>
          <cell r="G8562">
            <v>551</v>
          </cell>
          <cell r="H8562">
            <v>0</v>
          </cell>
          <cell r="I8562">
            <v>77</v>
          </cell>
          <cell r="J8562">
            <v>12</v>
          </cell>
          <cell r="K8562">
            <v>66</v>
          </cell>
        </row>
        <row r="8563">
          <cell r="A8563">
            <v>1991</v>
          </cell>
          <cell r="B8563" t="str">
            <v>117</v>
          </cell>
          <cell r="C8563" t="str">
            <v>SOOKE RIVER</v>
          </cell>
          <cell r="D8563" t="str">
            <v>1</v>
          </cell>
          <cell r="E8563" t="str">
            <v>4</v>
          </cell>
          <cell r="F8563">
            <v>3</v>
          </cell>
          <cell r="G8563">
            <v>10</v>
          </cell>
          <cell r="H8563">
            <v>0</v>
          </cell>
          <cell r="I8563">
            <v>0</v>
          </cell>
          <cell r="J8563">
            <v>3</v>
          </cell>
          <cell r="K8563">
            <v>0</v>
          </cell>
        </row>
        <row r="8564">
          <cell r="A8564">
            <v>1991</v>
          </cell>
          <cell r="B8564" t="str">
            <v>117</v>
          </cell>
          <cell r="C8564" t="str">
            <v>SOOKE RIVER</v>
          </cell>
          <cell r="D8564" t="str">
            <v>1</v>
          </cell>
          <cell r="E8564" t="str">
            <v>7</v>
          </cell>
          <cell r="F8564">
            <v>4</v>
          </cell>
          <cell r="G8564">
            <v>7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</row>
        <row r="8565">
          <cell r="A8565">
            <v>1991</v>
          </cell>
          <cell r="B8565" t="str">
            <v>118</v>
          </cell>
          <cell r="C8565" t="str">
            <v>SPROAT RIVER</v>
          </cell>
          <cell r="D8565" t="str">
            <v>1</v>
          </cell>
          <cell r="E8565" t="str">
            <v>0</v>
          </cell>
          <cell r="F8565">
            <v>4</v>
          </cell>
          <cell r="G8565">
            <v>24</v>
          </cell>
          <cell r="H8565">
            <v>0</v>
          </cell>
          <cell r="I8565">
            <v>4</v>
          </cell>
          <cell r="J8565">
            <v>4</v>
          </cell>
          <cell r="K8565">
            <v>0</v>
          </cell>
        </row>
        <row r="8566">
          <cell r="A8566">
            <v>1991</v>
          </cell>
          <cell r="B8566" t="str">
            <v>118</v>
          </cell>
          <cell r="C8566" t="str">
            <v>SPROAT RIVER</v>
          </cell>
          <cell r="D8566" t="str">
            <v>1</v>
          </cell>
          <cell r="E8566" t="str">
            <v>1</v>
          </cell>
          <cell r="F8566">
            <v>77</v>
          </cell>
          <cell r="G8566">
            <v>304</v>
          </cell>
          <cell r="H8566">
            <v>0</v>
          </cell>
          <cell r="I8566">
            <v>112</v>
          </cell>
          <cell r="J8566">
            <v>66</v>
          </cell>
          <cell r="K8566">
            <v>104</v>
          </cell>
        </row>
        <row r="8567">
          <cell r="A8567">
            <v>1991</v>
          </cell>
          <cell r="B8567" t="str">
            <v>118</v>
          </cell>
          <cell r="C8567" t="str">
            <v>SPROAT RIVER</v>
          </cell>
          <cell r="D8567" t="str">
            <v>1</v>
          </cell>
          <cell r="E8567" t="str">
            <v>2</v>
          </cell>
          <cell r="F8567">
            <v>24</v>
          </cell>
          <cell r="G8567">
            <v>45</v>
          </cell>
          <cell r="H8567">
            <v>0</v>
          </cell>
          <cell r="I8567">
            <v>20</v>
          </cell>
          <cell r="J8567">
            <v>16</v>
          </cell>
          <cell r="K8567">
            <v>4</v>
          </cell>
        </row>
        <row r="8568">
          <cell r="A8568">
            <v>1991</v>
          </cell>
          <cell r="B8568" t="str">
            <v>118</v>
          </cell>
          <cell r="C8568" t="str">
            <v>SPROAT RIVER</v>
          </cell>
          <cell r="D8568" t="str">
            <v>1</v>
          </cell>
          <cell r="E8568" t="str">
            <v>9</v>
          </cell>
          <cell r="F8568">
            <v>2</v>
          </cell>
          <cell r="G8568">
            <v>2</v>
          </cell>
          <cell r="H8568">
            <v>0</v>
          </cell>
          <cell r="I8568">
            <v>0</v>
          </cell>
          <cell r="J8568">
            <v>2</v>
          </cell>
          <cell r="K8568">
            <v>2</v>
          </cell>
        </row>
        <row r="8569">
          <cell r="A8569">
            <v>1991</v>
          </cell>
          <cell r="B8569" t="str">
            <v>119</v>
          </cell>
          <cell r="C8569" t="str">
            <v>STAFFORD RIVER</v>
          </cell>
          <cell r="D8569" t="str">
            <v>1</v>
          </cell>
          <cell r="E8569" t="str">
            <v>1</v>
          </cell>
          <cell r="F8569">
            <v>4</v>
          </cell>
          <cell r="G8569">
            <v>8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</row>
        <row r="8570">
          <cell r="A8570">
            <v>1991</v>
          </cell>
          <cell r="B8570" t="str">
            <v>120</v>
          </cell>
          <cell r="C8570" t="str">
            <v>STAMP RIVER</v>
          </cell>
          <cell r="D8570" t="str">
            <v>1</v>
          </cell>
          <cell r="E8570" t="str">
            <v>0</v>
          </cell>
          <cell r="F8570">
            <v>57</v>
          </cell>
          <cell r="G8570">
            <v>219</v>
          </cell>
          <cell r="H8570">
            <v>4</v>
          </cell>
          <cell r="I8570">
            <v>105</v>
          </cell>
          <cell r="J8570">
            <v>64</v>
          </cell>
          <cell r="K8570">
            <v>129</v>
          </cell>
        </row>
        <row r="8571">
          <cell r="A8571">
            <v>1991</v>
          </cell>
          <cell r="B8571" t="str">
            <v>120</v>
          </cell>
          <cell r="C8571" t="str">
            <v>STAMP RIVER</v>
          </cell>
          <cell r="D8571" t="str">
            <v>1</v>
          </cell>
          <cell r="E8571" t="str">
            <v>1</v>
          </cell>
          <cell r="F8571">
            <v>875</v>
          </cell>
          <cell r="G8571">
            <v>5719</v>
          </cell>
          <cell r="H8571">
            <v>19</v>
          </cell>
          <cell r="I8571">
            <v>1584</v>
          </cell>
          <cell r="J8571">
            <v>871</v>
          </cell>
          <cell r="K8571">
            <v>1815</v>
          </cell>
        </row>
        <row r="8572">
          <cell r="A8572">
            <v>1991</v>
          </cell>
          <cell r="B8572" t="str">
            <v>120</v>
          </cell>
          <cell r="C8572" t="str">
            <v>STAMP RIVER</v>
          </cell>
          <cell r="D8572" t="str">
            <v>1</v>
          </cell>
          <cell r="E8572" t="str">
            <v>2</v>
          </cell>
          <cell r="F8572">
            <v>516</v>
          </cell>
          <cell r="G8572">
            <v>1523</v>
          </cell>
          <cell r="H8572">
            <v>0</v>
          </cell>
          <cell r="I8572">
            <v>532</v>
          </cell>
          <cell r="J8572">
            <v>300</v>
          </cell>
          <cell r="K8572">
            <v>999</v>
          </cell>
        </row>
        <row r="8573">
          <cell r="A8573">
            <v>1991</v>
          </cell>
          <cell r="B8573" t="str">
            <v>120</v>
          </cell>
          <cell r="C8573" t="str">
            <v>STAMP RIVER</v>
          </cell>
          <cell r="D8573" t="str">
            <v>1</v>
          </cell>
          <cell r="E8573" t="str">
            <v>3</v>
          </cell>
          <cell r="F8573">
            <v>7</v>
          </cell>
          <cell r="G8573">
            <v>27</v>
          </cell>
          <cell r="H8573">
            <v>0</v>
          </cell>
          <cell r="I8573">
            <v>17</v>
          </cell>
          <cell r="J8573">
            <v>3</v>
          </cell>
          <cell r="K8573">
            <v>24</v>
          </cell>
        </row>
        <row r="8574">
          <cell r="A8574">
            <v>1991</v>
          </cell>
          <cell r="B8574" t="str">
            <v>120</v>
          </cell>
          <cell r="C8574" t="str">
            <v>STAMP RIVER</v>
          </cell>
          <cell r="D8574" t="str">
            <v>1</v>
          </cell>
          <cell r="E8574" t="str">
            <v>4</v>
          </cell>
          <cell r="F8574">
            <v>3</v>
          </cell>
          <cell r="G8574">
            <v>10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</row>
        <row r="8575">
          <cell r="A8575">
            <v>1991</v>
          </cell>
          <cell r="B8575" t="str">
            <v>120</v>
          </cell>
          <cell r="C8575" t="str">
            <v>STAMP RIVER</v>
          </cell>
          <cell r="D8575" t="str">
            <v>1</v>
          </cell>
          <cell r="E8575" t="str">
            <v>6</v>
          </cell>
          <cell r="F8575">
            <v>4</v>
          </cell>
          <cell r="G8575">
            <v>8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</row>
        <row r="8576">
          <cell r="A8576">
            <v>1991</v>
          </cell>
          <cell r="B8576" t="str">
            <v>120</v>
          </cell>
          <cell r="C8576" t="str">
            <v>STAMP RIVER</v>
          </cell>
          <cell r="D8576" t="str">
            <v>1</v>
          </cell>
          <cell r="E8576" t="str">
            <v>7</v>
          </cell>
          <cell r="F8576">
            <v>11</v>
          </cell>
          <cell r="G8576">
            <v>22</v>
          </cell>
          <cell r="H8576">
            <v>0</v>
          </cell>
          <cell r="I8576">
            <v>7</v>
          </cell>
          <cell r="J8576">
            <v>4</v>
          </cell>
          <cell r="K8576">
            <v>11</v>
          </cell>
        </row>
        <row r="8577">
          <cell r="A8577">
            <v>1991</v>
          </cell>
          <cell r="B8577" t="str">
            <v>120</v>
          </cell>
          <cell r="C8577" t="str">
            <v>STAMP RIVER</v>
          </cell>
          <cell r="D8577" t="str">
            <v>1</v>
          </cell>
          <cell r="E8577" t="str">
            <v>8</v>
          </cell>
          <cell r="F8577">
            <v>21</v>
          </cell>
          <cell r="G8577">
            <v>87</v>
          </cell>
          <cell r="H8577">
            <v>0</v>
          </cell>
          <cell r="I8577">
            <v>7</v>
          </cell>
          <cell r="J8577">
            <v>3</v>
          </cell>
          <cell r="K8577">
            <v>17</v>
          </cell>
        </row>
        <row r="8578">
          <cell r="A8578">
            <v>1991</v>
          </cell>
          <cell r="B8578" t="str">
            <v>120</v>
          </cell>
          <cell r="C8578" t="str">
            <v>STAMP RIVER</v>
          </cell>
          <cell r="D8578" t="str">
            <v>1</v>
          </cell>
          <cell r="E8578" t="str">
            <v>9</v>
          </cell>
          <cell r="F8578">
            <v>21</v>
          </cell>
          <cell r="G8578">
            <v>56</v>
          </cell>
          <cell r="H8578">
            <v>6</v>
          </cell>
          <cell r="I8578">
            <v>17</v>
          </cell>
          <cell r="J8578">
            <v>6</v>
          </cell>
          <cell r="K8578">
            <v>17</v>
          </cell>
        </row>
        <row r="8579">
          <cell r="A8579">
            <v>1991</v>
          </cell>
          <cell r="B8579" t="str">
            <v>121</v>
          </cell>
          <cell r="C8579" t="str">
            <v>STRANBY RIVER</v>
          </cell>
          <cell r="D8579" t="str">
            <v>1</v>
          </cell>
          <cell r="E8579" t="str">
            <v>0</v>
          </cell>
          <cell r="F8579">
            <v>2</v>
          </cell>
          <cell r="G8579">
            <v>2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</row>
        <row r="8580">
          <cell r="A8580">
            <v>1991</v>
          </cell>
          <cell r="B8580" t="str">
            <v>122</v>
          </cell>
          <cell r="C8580" t="str">
            <v>SUCWOA RIVER</v>
          </cell>
          <cell r="D8580" t="str">
            <v>1</v>
          </cell>
          <cell r="E8580" t="str">
            <v>1</v>
          </cell>
          <cell r="F8580">
            <v>8</v>
          </cell>
          <cell r="G8580">
            <v>15</v>
          </cell>
          <cell r="H8580">
            <v>0</v>
          </cell>
          <cell r="I8580">
            <v>23</v>
          </cell>
          <cell r="J8580">
            <v>0</v>
          </cell>
          <cell r="K8580">
            <v>0</v>
          </cell>
        </row>
        <row r="8581">
          <cell r="A8581">
            <v>1991</v>
          </cell>
          <cell r="B8581" t="str">
            <v>122</v>
          </cell>
          <cell r="C8581" t="str">
            <v>SUCWOA RIVER</v>
          </cell>
          <cell r="D8581" t="str">
            <v>1</v>
          </cell>
          <cell r="E8581" t="str">
            <v>2</v>
          </cell>
          <cell r="F8581">
            <v>4</v>
          </cell>
          <cell r="G8581">
            <v>8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</row>
        <row r="8582">
          <cell r="A8582">
            <v>1991</v>
          </cell>
          <cell r="B8582" t="str">
            <v>123</v>
          </cell>
          <cell r="C8582" t="str">
            <v>TAHSIS RIVER</v>
          </cell>
          <cell r="D8582" t="str">
            <v>1</v>
          </cell>
          <cell r="E8582" t="str">
            <v>1</v>
          </cell>
          <cell r="F8582">
            <v>8</v>
          </cell>
          <cell r="G8582">
            <v>39</v>
          </cell>
          <cell r="H8582">
            <v>0</v>
          </cell>
          <cell r="I8582">
            <v>23</v>
          </cell>
          <cell r="J8582">
            <v>0</v>
          </cell>
          <cell r="K8582">
            <v>0</v>
          </cell>
        </row>
        <row r="8583">
          <cell r="A8583">
            <v>1991</v>
          </cell>
          <cell r="B8583" t="str">
            <v>123</v>
          </cell>
          <cell r="C8583" t="str">
            <v>TAHSIS RIVER</v>
          </cell>
          <cell r="D8583" t="str">
            <v>1</v>
          </cell>
          <cell r="E8583" t="str">
            <v>2</v>
          </cell>
          <cell r="F8583">
            <v>12</v>
          </cell>
          <cell r="G8583">
            <v>41</v>
          </cell>
          <cell r="H8583">
            <v>0</v>
          </cell>
          <cell r="I8583">
            <v>8</v>
          </cell>
          <cell r="J8583">
            <v>0</v>
          </cell>
          <cell r="K8583">
            <v>0</v>
          </cell>
        </row>
        <row r="8584">
          <cell r="A8584">
            <v>1991</v>
          </cell>
          <cell r="B8584" t="str">
            <v>123</v>
          </cell>
          <cell r="C8584" t="str">
            <v>TAHSIS RIVER</v>
          </cell>
          <cell r="D8584" t="str">
            <v>1</v>
          </cell>
          <cell r="E8584" t="str">
            <v>4</v>
          </cell>
          <cell r="F8584">
            <v>3</v>
          </cell>
          <cell r="G8584">
            <v>6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</row>
        <row r="8585">
          <cell r="A8585">
            <v>1991</v>
          </cell>
          <cell r="B8585" t="str">
            <v>127</v>
          </cell>
          <cell r="C8585" t="str">
            <v>TOQUART RIVER</v>
          </cell>
          <cell r="D8585" t="str">
            <v>1</v>
          </cell>
          <cell r="E8585" t="str">
            <v>1</v>
          </cell>
          <cell r="F8585">
            <v>12</v>
          </cell>
          <cell r="G8585">
            <v>96</v>
          </cell>
          <cell r="H8585">
            <v>0</v>
          </cell>
          <cell r="I8585">
            <v>73</v>
          </cell>
          <cell r="J8585">
            <v>0</v>
          </cell>
          <cell r="K8585">
            <v>0</v>
          </cell>
        </row>
        <row r="8586">
          <cell r="A8586">
            <v>1991</v>
          </cell>
          <cell r="B8586" t="str">
            <v>128</v>
          </cell>
          <cell r="C8586" t="str">
            <v>TRANQUIL CREEK</v>
          </cell>
          <cell r="D8586" t="str">
            <v>1</v>
          </cell>
          <cell r="E8586" t="str">
            <v>1</v>
          </cell>
          <cell r="F8586">
            <v>4</v>
          </cell>
          <cell r="G8586">
            <v>8</v>
          </cell>
          <cell r="H8586">
            <v>0</v>
          </cell>
          <cell r="I8586">
            <v>4</v>
          </cell>
          <cell r="J8586">
            <v>0</v>
          </cell>
          <cell r="K8586">
            <v>0</v>
          </cell>
        </row>
        <row r="8587">
          <cell r="A8587">
            <v>1991</v>
          </cell>
          <cell r="B8587" t="str">
            <v>129</v>
          </cell>
          <cell r="C8587" t="str">
            <v>TRENT RIVER</v>
          </cell>
          <cell r="D8587" t="str">
            <v>1</v>
          </cell>
          <cell r="E8587" t="str">
            <v>1</v>
          </cell>
          <cell r="F8587">
            <v>19</v>
          </cell>
          <cell r="G8587">
            <v>135</v>
          </cell>
          <cell r="H8587">
            <v>0</v>
          </cell>
          <cell r="I8587">
            <v>42</v>
          </cell>
          <cell r="J8587">
            <v>0</v>
          </cell>
          <cell r="K8587">
            <v>0</v>
          </cell>
        </row>
        <row r="8588">
          <cell r="A8588">
            <v>1991</v>
          </cell>
          <cell r="B8588" t="str">
            <v>130</v>
          </cell>
          <cell r="C8588" t="str">
            <v>TSABLE RIVER</v>
          </cell>
          <cell r="D8588" t="str">
            <v>1</v>
          </cell>
          <cell r="E8588" t="str">
            <v>1</v>
          </cell>
          <cell r="F8588">
            <v>4</v>
          </cell>
          <cell r="G8588">
            <v>4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</row>
        <row r="8589">
          <cell r="A8589">
            <v>1991</v>
          </cell>
          <cell r="B8589" t="str">
            <v>131</v>
          </cell>
          <cell r="C8589" t="str">
            <v>TSITIKA RIVER</v>
          </cell>
          <cell r="D8589" t="str">
            <v>1</v>
          </cell>
          <cell r="E8589" t="str">
            <v>0</v>
          </cell>
          <cell r="F8589">
            <v>9</v>
          </cell>
          <cell r="G8589">
            <v>13</v>
          </cell>
          <cell r="H8589">
            <v>0</v>
          </cell>
          <cell r="I8589">
            <v>11</v>
          </cell>
          <cell r="J8589">
            <v>0</v>
          </cell>
          <cell r="K8589">
            <v>0</v>
          </cell>
        </row>
        <row r="8590">
          <cell r="A8590">
            <v>1991</v>
          </cell>
          <cell r="B8590" t="str">
            <v>131</v>
          </cell>
          <cell r="C8590" t="str">
            <v>TSITIKA RIVER</v>
          </cell>
          <cell r="D8590" t="str">
            <v>1</v>
          </cell>
          <cell r="E8590" t="str">
            <v>1</v>
          </cell>
          <cell r="F8590">
            <v>23</v>
          </cell>
          <cell r="G8590">
            <v>42</v>
          </cell>
          <cell r="H8590">
            <v>0</v>
          </cell>
          <cell r="I8590">
            <v>31</v>
          </cell>
          <cell r="J8590">
            <v>0</v>
          </cell>
          <cell r="K8590">
            <v>0</v>
          </cell>
        </row>
        <row r="8591">
          <cell r="A8591">
            <v>1991</v>
          </cell>
          <cell r="B8591" t="str">
            <v>131</v>
          </cell>
          <cell r="C8591" t="str">
            <v>TSITIKA RIVER</v>
          </cell>
          <cell r="D8591" t="str">
            <v>1</v>
          </cell>
          <cell r="E8591" t="str">
            <v>8</v>
          </cell>
          <cell r="F8591">
            <v>3</v>
          </cell>
          <cell r="G8591">
            <v>3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</row>
        <row r="8592">
          <cell r="A8592">
            <v>1991</v>
          </cell>
          <cell r="B8592" t="str">
            <v>132</v>
          </cell>
          <cell r="C8592" t="str">
            <v>TSOLUM RIVER</v>
          </cell>
          <cell r="D8592" t="str">
            <v>1</v>
          </cell>
          <cell r="E8592" t="str">
            <v>1</v>
          </cell>
          <cell r="F8592">
            <v>8</v>
          </cell>
          <cell r="G8592">
            <v>15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</row>
        <row r="8593">
          <cell r="A8593">
            <v>1991</v>
          </cell>
          <cell r="B8593" t="str">
            <v>133</v>
          </cell>
          <cell r="C8593" t="str">
            <v>TSOWWIN RIVER</v>
          </cell>
          <cell r="D8593" t="str">
            <v>1</v>
          </cell>
          <cell r="E8593" t="str">
            <v>1</v>
          </cell>
          <cell r="F8593">
            <v>15</v>
          </cell>
          <cell r="G8593">
            <v>23</v>
          </cell>
          <cell r="H8593">
            <v>0</v>
          </cell>
          <cell r="I8593">
            <v>58</v>
          </cell>
          <cell r="J8593">
            <v>0</v>
          </cell>
          <cell r="K8593">
            <v>0</v>
          </cell>
        </row>
        <row r="8594">
          <cell r="A8594">
            <v>1991</v>
          </cell>
          <cell r="B8594" t="str">
            <v>133</v>
          </cell>
          <cell r="C8594" t="str">
            <v>TSOWWIN RIVER</v>
          </cell>
          <cell r="D8594" t="str">
            <v>1</v>
          </cell>
          <cell r="E8594" t="str">
            <v>2</v>
          </cell>
          <cell r="F8594">
            <v>4</v>
          </cell>
          <cell r="G8594">
            <v>8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</row>
        <row r="8595">
          <cell r="A8595">
            <v>1991</v>
          </cell>
          <cell r="B8595" t="str">
            <v>134</v>
          </cell>
          <cell r="C8595" t="str">
            <v>TSULQUATE RIVER</v>
          </cell>
          <cell r="D8595" t="str">
            <v>1</v>
          </cell>
          <cell r="E8595" t="str">
            <v>1</v>
          </cell>
          <cell r="F8595">
            <v>4</v>
          </cell>
          <cell r="G8595">
            <v>4</v>
          </cell>
          <cell r="H8595">
            <v>0</v>
          </cell>
          <cell r="I8595">
            <v>4</v>
          </cell>
          <cell r="J8595">
            <v>0</v>
          </cell>
          <cell r="K8595">
            <v>0</v>
          </cell>
        </row>
        <row r="8596">
          <cell r="A8596">
            <v>1991</v>
          </cell>
          <cell r="B8596" t="str">
            <v>136</v>
          </cell>
          <cell r="C8596" t="str">
            <v>WAHPEETO CREEK</v>
          </cell>
          <cell r="D8596" t="str">
            <v>1</v>
          </cell>
          <cell r="E8596" t="str">
            <v>1</v>
          </cell>
          <cell r="F8596">
            <v>4</v>
          </cell>
          <cell r="G8596">
            <v>8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</row>
        <row r="8597">
          <cell r="A8597">
            <v>1991</v>
          </cell>
          <cell r="B8597" t="str">
            <v>137</v>
          </cell>
          <cell r="C8597" t="str">
            <v>WAKEMAN RIVER</v>
          </cell>
          <cell r="D8597" t="str">
            <v>1</v>
          </cell>
          <cell r="E8597" t="str">
            <v>0</v>
          </cell>
          <cell r="F8597">
            <v>11</v>
          </cell>
          <cell r="G8597">
            <v>22</v>
          </cell>
          <cell r="H8597">
            <v>0</v>
          </cell>
          <cell r="I8597">
            <v>9</v>
          </cell>
          <cell r="J8597">
            <v>0</v>
          </cell>
          <cell r="K8597">
            <v>2</v>
          </cell>
        </row>
        <row r="8598">
          <cell r="A8598">
            <v>1991</v>
          </cell>
          <cell r="B8598" t="str">
            <v>137</v>
          </cell>
          <cell r="C8598" t="str">
            <v>WAKEMAN RIVER</v>
          </cell>
          <cell r="D8598" t="str">
            <v>1</v>
          </cell>
          <cell r="E8598" t="str">
            <v>1</v>
          </cell>
          <cell r="F8598">
            <v>4</v>
          </cell>
          <cell r="G8598">
            <v>8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</row>
        <row r="8599">
          <cell r="A8599">
            <v>1991</v>
          </cell>
          <cell r="B8599" t="str">
            <v>137</v>
          </cell>
          <cell r="C8599" t="str">
            <v>WAKEMAN RIVER</v>
          </cell>
          <cell r="D8599" t="str">
            <v>1</v>
          </cell>
          <cell r="E8599" t="str">
            <v>2</v>
          </cell>
          <cell r="F8599">
            <v>4</v>
          </cell>
          <cell r="G8599">
            <v>4</v>
          </cell>
          <cell r="H8599">
            <v>0</v>
          </cell>
          <cell r="I8599">
            <v>4</v>
          </cell>
          <cell r="J8599">
            <v>0</v>
          </cell>
          <cell r="K8599">
            <v>0</v>
          </cell>
        </row>
        <row r="8600">
          <cell r="A8600">
            <v>1991</v>
          </cell>
          <cell r="B8600" t="str">
            <v>137</v>
          </cell>
          <cell r="C8600" t="str">
            <v>WAKEMAN RIVER</v>
          </cell>
          <cell r="D8600" t="str">
            <v>1</v>
          </cell>
          <cell r="E8600" t="str">
            <v>9</v>
          </cell>
          <cell r="F8600">
            <v>9</v>
          </cell>
          <cell r="G8600">
            <v>19</v>
          </cell>
          <cell r="H8600">
            <v>0</v>
          </cell>
          <cell r="I8600">
            <v>32</v>
          </cell>
          <cell r="J8600">
            <v>0</v>
          </cell>
          <cell r="K8600">
            <v>0</v>
          </cell>
        </row>
        <row r="8601">
          <cell r="A8601">
            <v>1991</v>
          </cell>
          <cell r="B8601" t="str">
            <v>140</v>
          </cell>
          <cell r="C8601" t="str">
            <v>WAUKWAAS CREEK</v>
          </cell>
          <cell r="D8601" t="str">
            <v>1</v>
          </cell>
          <cell r="E8601" t="str">
            <v>1</v>
          </cell>
          <cell r="F8601">
            <v>66</v>
          </cell>
          <cell r="G8601">
            <v>220</v>
          </cell>
          <cell r="H8601">
            <v>0</v>
          </cell>
          <cell r="I8601">
            <v>250</v>
          </cell>
          <cell r="J8601">
            <v>0</v>
          </cell>
          <cell r="K8601">
            <v>0</v>
          </cell>
        </row>
        <row r="8602">
          <cell r="A8602">
            <v>1991</v>
          </cell>
          <cell r="B8602" t="str">
            <v>141</v>
          </cell>
          <cell r="C8602" t="str">
            <v>WHITE RIVER</v>
          </cell>
          <cell r="D8602" t="str">
            <v>1</v>
          </cell>
          <cell r="E8602" t="str">
            <v>1</v>
          </cell>
          <cell r="F8602">
            <v>23</v>
          </cell>
          <cell r="G8602">
            <v>143</v>
          </cell>
          <cell r="H8602">
            <v>0</v>
          </cell>
          <cell r="I8602">
            <v>162</v>
          </cell>
          <cell r="J8602">
            <v>0</v>
          </cell>
          <cell r="K8602">
            <v>0</v>
          </cell>
        </row>
        <row r="8603">
          <cell r="A8603">
            <v>1991</v>
          </cell>
          <cell r="B8603" t="str">
            <v>141</v>
          </cell>
          <cell r="C8603" t="str">
            <v>WHITE RIVER</v>
          </cell>
          <cell r="D8603" t="str">
            <v>1</v>
          </cell>
          <cell r="E8603" t="str">
            <v>2</v>
          </cell>
          <cell r="F8603">
            <v>4</v>
          </cell>
          <cell r="G8603">
            <v>20</v>
          </cell>
          <cell r="H8603">
            <v>0</v>
          </cell>
          <cell r="I8603">
            <v>53</v>
          </cell>
          <cell r="J8603">
            <v>0</v>
          </cell>
          <cell r="K8603">
            <v>0</v>
          </cell>
        </row>
        <row r="8604">
          <cell r="A8604">
            <v>1991</v>
          </cell>
          <cell r="B8604" t="str">
            <v>141</v>
          </cell>
          <cell r="C8604" t="str">
            <v>WHITE RIVER</v>
          </cell>
          <cell r="D8604" t="str">
            <v>1</v>
          </cell>
          <cell r="E8604" t="str">
            <v>4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</row>
        <row r="8605">
          <cell r="A8605">
            <v>1991</v>
          </cell>
          <cell r="B8605" t="str">
            <v>141</v>
          </cell>
          <cell r="C8605" t="str">
            <v>WHITE RIVER</v>
          </cell>
          <cell r="D8605" t="str">
            <v>1</v>
          </cell>
          <cell r="E8605" t="str">
            <v>9</v>
          </cell>
          <cell r="F8605">
            <v>2</v>
          </cell>
          <cell r="G8605">
            <v>2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</row>
        <row r="8606">
          <cell r="A8606">
            <v>1991</v>
          </cell>
          <cell r="B8606" t="str">
            <v>144</v>
          </cell>
          <cell r="C8606" t="str">
            <v>WOSS RIVER</v>
          </cell>
          <cell r="D8606" t="str">
            <v>1</v>
          </cell>
          <cell r="E8606" t="str">
            <v>1</v>
          </cell>
          <cell r="F8606">
            <v>19</v>
          </cell>
          <cell r="G8606">
            <v>112</v>
          </cell>
          <cell r="H8606">
            <v>0</v>
          </cell>
          <cell r="I8606">
            <v>39</v>
          </cell>
          <cell r="J8606">
            <v>0</v>
          </cell>
          <cell r="K8606">
            <v>0</v>
          </cell>
        </row>
        <row r="8607">
          <cell r="A8607">
            <v>1991</v>
          </cell>
          <cell r="B8607" t="str">
            <v>144</v>
          </cell>
          <cell r="C8607" t="str">
            <v>WOSS RIVER</v>
          </cell>
          <cell r="D8607" t="str">
            <v>1</v>
          </cell>
          <cell r="E8607" t="str">
            <v>2</v>
          </cell>
          <cell r="F8607">
            <v>4</v>
          </cell>
          <cell r="G8607">
            <v>8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</row>
        <row r="8608">
          <cell r="A8608">
            <v>1991</v>
          </cell>
          <cell r="B8608" t="str">
            <v>145</v>
          </cell>
          <cell r="C8608" t="str">
            <v>ZEBALLOS RIVER</v>
          </cell>
          <cell r="D8608" t="str">
            <v>1</v>
          </cell>
          <cell r="E8608" t="str">
            <v>0</v>
          </cell>
          <cell r="F8608">
            <v>2</v>
          </cell>
          <cell r="G8608">
            <v>2</v>
          </cell>
          <cell r="H8608">
            <v>0</v>
          </cell>
          <cell r="I8608">
            <v>2</v>
          </cell>
          <cell r="J8608">
            <v>0</v>
          </cell>
          <cell r="K8608">
            <v>0</v>
          </cell>
        </row>
        <row r="8609">
          <cell r="A8609">
            <v>1991</v>
          </cell>
          <cell r="B8609" t="str">
            <v>145</v>
          </cell>
          <cell r="C8609" t="str">
            <v>ZEBALLOS RIVER</v>
          </cell>
          <cell r="D8609" t="str">
            <v>1</v>
          </cell>
          <cell r="E8609" t="str">
            <v>1</v>
          </cell>
          <cell r="F8609">
            <v>12</v>
          </cell>
          <cell r="G8609">
            <v>50</v>
          </cell>
          <cell r="H8609">
            <v>0</v>
          </cell>
          <cell r="I8609">
            <v>19</v>
          </cell>
          <cell r="J8609">
            <v>0</v>
          </cell>
          <cell r="K8609">
            <v>0</v>
          </cell>
        </row>
        <row r="8610">
          <cell r="A8610">
            <v>1991</v>
          </cell>
          <cell r="B8610" t="str">
            <v>150</v>
          </cell>
          <cell r="C8610" t="str">
            <v>VILLAGE BAY LAKE</v>
          </cell>
          <cell r="D8610" t="str">
            <v>1</v>
          </cell>
          <cell r="E8610" t="str">
            <v>1</v>
          </cell>
          <cell r="F8610">
            <v>4</v>
          </cell>
          <cell r="G8610">
            <v>19</v>
          </cell>
          <cell r="H8610">
            <v>0</v>
          </cell>
          <cell r="I8610">
            <v>12</v>
          </cell>
          <cell r="J8610">
            <v>0</v>
          </cell>
          <cell r="K8610">
            <v>0</v>
          </cell>
        </row>
        <row r="8611">
          <cell r="A8611">
            <v>1991</v>
          </cell>
          <cell r="B8611" t="str">
            <v>152</v>
          </cell>
          <cell r="C8611" t="str">
            <v>KLASKISH RIVER</v>
          </cell>
          <cell r="D8611" t="str">
            <v>1</v>
          </cell>
          <cell r="E8611" t="str">
            <v>2</v>
          </cell>
          <cell r="F8611">
            <v>4</v>
          </cell>
          <cell r="G8611">
            <v>4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</row>
        <row r="8612">
          <cell r="A8612">
            <v>1991</v>
          </cell>
          <cell r="B8612" t="str">
            <v>156</v>
          </cell>
          <cell r="C8612" t="str">
            <v>MILLSTONE RIVER</v>
          </cell>
          <cell r="D8612" t="str">
            <v>1</v>
          </cell>
          <cell r="E8612" t="str">
            <v>1</v>
          </cell>
          <cell r="F8612">
            <v>8</v>
          </cell>
          <cell r="G8612">
            <v>108</v>
          </cell>
          <cell r="H8612">
            <v>0</v>
          </cell>
          <cell r="I8612">
            <v>12</v>
          </cell>
          <cell r="J8612">
            <v>0</v>
          </cell>
          <cell r="K8612">
            <v>0</v>
          </cell>
        </row>
        <row r="8613">
          <cell r="A8613">
            <v>1991</v>
          </cell>
          <cell r="B8613" t="str">
            <v>162</v>
          </cell>
          <cell r="C8613" t="str">
            <v>DRAW CREEK</v>
          </cell>
          <cell r="D8613" t="str">
            <v>1</v>
          </cell>
          <cell r="E8613" t="str">
            <v>1</v>
          </cell>
          <cell r="F8613">
            <v>4</v>
          </cell>
          <cell r="G8613">
            <v>19</v>
          </cell>
          <cell r="H8613">
            <v>0</v>
          </cell>
          <cell r="I8613">
            <v>4</v>
          </cell>
          <cell r="J8613">
            <v>0</v>
          </cell>
          <cell r="K8613">
            <v>0</v>
          </cell>
        </row>
        <row r="8614">
          <cell r="A8614">
            <v>1991</v>
          </cell>
          <cell r="B8614" t="str">
            <v>163</v>
          </cell>
          <cell r="C8614" t="str">
            <v>LENS CREEK</v>
          </cell>
          <cell r="D8614" t="str">
            <v>1</v>
          </cell>
          <cell r="E8614" t="str">
            <v>1</v>
          </cell>
          <cell r="F8614">
            <v>4</v>
          </cell>
          <cell r="G8614">
            <v>4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</row>
        <row r="8615">
          <cell r="A8615">
            <v>1991</v>
          </cell>
          <cell r="B8615" t="str">
            <v>165</v>
          </cell>
          <cell r="C8615" t="str">
            <v>ALOUETTE RIVER</v>
          </cell>
          <cell r="D8615" t="str">
            <v>2</v>
          </cell>
          <cell r="E8615" t="str">
            <v>1</v>
          </cell>
          <cell r="F8615">
            <v>4</v>
          </cell>
          <cell r="G8615">
            <v>4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</row>
        <row r="8616">
          <cell r="A8616">
            <v>1991</v>
          </cell>
          <cell r="B8616" t="str">
            <v>165</v>
          </cell>
          <cell r="C8616" t="str">
            <v>ALOUETTE RIVER</v>
          </cell>
          <cell r="D8616" t="str">
            <v>2</v>
          </cell>
          <cell r="E8616" t="str">
            <v>2</v>
          </cell>
          <cell r="F8616">
            <v>443</v>
          </cell>
          <cell r="G8616">
            <v>3165</v>
          </cell>
          <cell r="H8616">
            <v>4</v>
          </cell>
          <cell r="I8616">
            <v>419</v>
          </cell>
          <cell r="J8616">
            <v>28</v>
          </cell>
          <cell r="K8616">
            <v>211</v>
          </cell>
        </row>
        <row r="8617">
          <cell r="A8617">
            <v>1991</v>
          </cell>
          <cell r="B8617" t="str">
            <v>167</v>
          </cell>
          <cell r="C8617" t="str">
            <v>ASHLU CREEK</v>
          </cell>
          <cell r="D8617" t="str">
            <v>2</v>
          </cell>
          <cell r="E8617" t="str">
            <v>1</v>
          </cell>
          <cell r="F8617">
            <v>4</v>
          </cell>
          <cell r="G8617">
            <v>4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</row>
        <row r="8618">
          <cell r="A8618">
            <v>1991</v>
          </cell>
          <cell r="B8618" t="str">
            <v>167</v>
          </cell>
          <cell r="C8618" t="str">
            <v>ASHLU CREEK</v>
          </cell>
          <cell r="D8618" t="str">
            <v>2</v>
          </cell>
          <cell r="E8618" t="str">
            <v>2</v>
          </cell>
          <cell r="F8618">
            <v>85</v>
          </cell>
          <cell r="G8618">
            <v>219</v>
          </cell>
          <cell r="H8618">
            <v>0</v>
          </cell>
          <cell r="I8618">
            <v>195</v>
          </cell>
          <cell r="J8618">
            <v>8</v>
          </cell>
          <cell r="K8618">
            <v>0</v>
          </cell>
        </row>
        <row r="8619">
          <cell r="A8619">
            <v>1991</v>
          </cell>
          <cell r="B8619" t="str">
            <v>167</v>
          </cell>
          <cell r="C8619" t="str">
            <v>ASHLU CREEK</v>
          </cell>
          <cell r="D8619" t="str">
            <v>2</v>
          </cell>
          <cell r="E8619" t="str">
            <v>8</v>
          </cell>
          <cell r="F8619">
            <v>3</v>
          </cell>
          <cell r="G8619">
            <v>3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</row>
        <row r="8620">
          <cell r="A8620">
            <v>1991</v>
          </cell>
          <cell r="B8620" t="str">
            <v>170</v>
          </cell>
          <cell r="C8620" t="str">
            <v>BIG SILVER CREEK</v>
          </cell>
          <cell r="D8620" t="str">
            <v>2</v>
          </cell>
          <cell r="E8620" t="str">
            <v>2</v>
          </cell>
          <cell r="F8620">
            <v>16</v>
          </cell>
          <cell r="G8620">
            <v>16</v>
          </cell>
          <cell r="H8620">
            <v>0</v>
          </cell>
          <cell r="I8620">
            <v>4</v>
          </cell>
          <cell r="J8620">
            <v>0</v>
          </cell>
          <cell r="K8620">
            <v>0</v>
          </cell>
        </row>
        <row r="8621">
          <cell r="A8621">
            <v>1991</v>
          </cell>
          <cell r="B8621" t="str">
            <v>171</v>
          </cell>
          <cell r="C8621" t="str">
            <v>BIRKENHEAD RIVER</v>
          </cell>
          <cell r="D8621" t="str">
            <v>2</v>
          </cell>
          <cell r="E8621" t="str">
            <v>2</v>
          </cell>
          <cell r="F8621">
            <v>12</v>
          </cell>
          <cell r="G8621">
            <v>98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</row>
        <row r="8622">
          <cell r="A8622">
            <v>1991</v>
          </cell>
          <cell r="B8622" t="str">
            <v>172</v>
          </cell>
          <cell r="C8622" t="str">
            <v>BREM RIVER</v>
          </cell>
          <cell r="D8622" t="str">
            <v>2</v>
          </cell>
          <cell r="E8622" t="str">
            <v>0</v>
          </cell>
          <cell r="F8622">
            <v>2</v>
          </cell>
          <cell r="G8622">
            <v>11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</row>
        <row r="8623">
          <cell r="A8623">
            <v>1991</v>
          </cell>
          <cell r="B8623" t="str">
            <v>172</v>
          </cell>
          <cell r="C8623" t="str">
            <v>BREM RIVER</v>
          </cell>
          <cell r="D8623" t="str">
            <v>2</v>
          </cell>
          <cell r="E8623" t="str">
            <v>1</v>
          </cell>
          <cell r="F8623">
            <v>15</v>
          </cell>
          <cell r="G8623">
            <v>27</v>
          </cell>
          <cell r="H8623">
            <v>0</v>
          </cell>
          <cell r="I8623">
            <v>85</v>
          </cell>
          <cell r="J8623">
            <v>0</v>
          </cell>
          <cell r="K8623">
            <v>0</v>
          </cell>
        </row>
        <row r="8624">
          <cell r="A8624">
            <v>1991</v>
          </cell>
          <cell r="B8624" t="str">
            <v>173</v>
          </cell>
          <cell r="C8624" t="str">
            <v>BRITTAIN RIVER</v>
          </cell>
          <cell r="D8624" t="str">
            <v>2</v>
          </cell>
          <cell r="E8624" t="str">
            <v>2</v>
          </cell>
          <cell r="F8624">
            <v>4</v>
          </cell>
          <cell r="G8624">
            <v>4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</row>
        <row r="8625">
          <cell r="A8625">
            <v>1991</v>
          </cell>
          <cell r="B8625" t="str">
            <v>174</v>
          </cell>
          <cell r="C8625" t="str">
            <v>BRUNETTE RIVER</v>
          </cell>
          <cell r="D8625" t="str">
            <v>2</v>
          </cell>
          <cell r="E8625" t="str">
            <v>2</v>
          </cell>
          <cell r="F8625">
            <v>24</v>
          </cell>
          <cell r="G8625">
            <v>85</v>
          </cell>
          <cell r="H8625">
            <v>0</v>
          </cell>
          <cell r="I8625">
            <v>33</v>
          </cell>
          <cell r="J8625">
            <v>0</v>
          </cell>
          <cell r="K8625">
            <v>12</v>
          </cell>
        </row>
        <row r="8626">
          <cell r="A8626">
            <v>1991</v>
          </cell>
          <cell r="B8626" t="str">
            <v>175</v>
          </cell>
          <cell r="C8626" t="str">
            <v>CAPILANO RIVER</v>
          </cell>
          <cell r="D8626" t="str">
            <v>2</v>
          </cell>
          <cell r="E8626" t="str">
            <v>1</v>
          </cell>
          <cell r="F8626">
            <v>8</v>
          </cell>
          <cell r="G8626">
            <v>31</v>
          </cell>
          <cell r="H8626">
            <v>0</v>
          </cell>
          <cell r="I8626">
            <v>4</v>
          </cell>
          <cell r="J8626">
            <v>0</v>
          </cell>
          <cell r="K8626">
            <v>8</v>
          </cell>
        </row>
        <row r="8627">
          <cell r="A8627">
            <v>1991</v>
          </cell>
          <cell r="B8627" t="str">
            <v>175</v>
          </cell>
          <cell r="C8627" t="str">
            <v>CAPILANO RIVER</v>
          </cell>
          <cell r="D8627" t="str">
            <v>2</v>
          </cell>
          <cell r="E8627" t="str">
            <v>2</v>
          </cell>
          <cell r="F8627">
            <v>549</v>
          </cell>
          <cell r="G8627">
            <v>2889</v>
          </cell>
          <cell r="H8627">
            <v>0</v>
          </cell>
          <cell r="I8627">
            <v>345</v>
          </cell>
          <cell r="J8627">
            <v>61</v>
          </cell>
          <cell r="K8627">
            <v>126</v>
          </cell>
        </row>
        <row r="8628">
          <cell r="A8628">
            <v>1991</v>
          </cell>
          <cell r="B8628" t="str">
            <v>176</v>
          </cell>
          <cell r="C8628" t="str">
            <v>CHAPMAN CREEK</v>
          </cell>
          <cell r="D8628" t="str">
            <v>2</v>
          </cell>
          <cell r="E8628" t="str">
            <v>2</v>
          </cell>
          <cell r="F8628">
            <v>49</v>
          </cell>
          <cell r="G8628">
            <v>325</v>
          </cell>
          <cell r="H8628">
            <v>0</v>
          </cell>
          <cell r="I8628">
            <v>65</v>
          </cell>
          <cell r="J8628">
            <v>4</v>
          </cell>
          <cell r="K8628">
            <v>8</v>
          </cell>
        </row>
        <row r="8629">
          <cell r="A8629">
            <v>1991</v>
          </cell>
          <cell r="B8629" t="str">
            <v>176</v>
          </cell>
          <cell r="C8629" t="str">
            <v>CHAPMAN CREEK</v>
          </cell>
          <cell r="D8629" t="str">
            <v>2</v>
          </cell>
          <cell r="E8629" t="str">
            <v>8</v>
          </cell>
          <cell r="F8629">
            <v>3</v>
          </cell>
          <cell r="G8629">
            <v>3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</row>
        <row r="8630">
          <cell r="A8630">
            <v>1991</v>
          </cell>
          <cell r="B8630" t="str">
            <v>177</v>
          </cell>
          <cell r="C8630" t="str">
            <v>CHEAKAMUS RIVER</v>
          </cell>
          <cell r="D8630" t="str">
            <v>2</v>
          </cell>
          <cell r="E8630" t="str">
            <v>1</v>
          </cell>
          <cell r="F8630">
            <v>23</v>
          </cell>
          <cell r="G8630">
            <v>42</v>
          </cell>
          <cell r="H8630">
            <v>0</v>
          </cell>
          <cell r="I8630">
            <v>12</v>
          </cell>
          <cell r="J8630">
            <v>0</v>
          </cell>
          <cell r="K8630">
            <v>0</v>
          </cell>
        </row>
        <row r="8631">
          <cell r="A8631">
            <v>1991</v>
          </cell>
          <cell r="B8631" t="str">
            <v>177</v>
          </cell>
          <cell r="C8631" t="str">
            <v>CHEAKAMUS RIVER</v>
          </cell>
          <cell r="D8631" t="str">
            <v>2</v>
          </cell>
          <cell r="E8631" t="str">
            <v>2</v>
          </cell>
          <cell r="F8631">
            <v>333</v>
          </cell>
          <cell r="G8631">
            <v>1341</v>
          </cell>
          <cell r="H8631">
            <v>0</v>
          </cell>
          <cell r="I8631">
            <v>406</v>
          </cell>
          <cell r="J8631">
            <v>0</v>
          </cell>
          <cell r="K8631">
            <v>0</v>
          </cell>
        </row>
        <row r="8632">
          <cell r="A8632">
            <v>1991</v>
          </cell>
          <cell r="B8632" t="str">
            <v>177</v>
          </cell>
          <cell r="C8632" t="str">
            <v>CHEAKAMUS RIVER</v>
          </cell>
          <cell r="D8632" t="str">
            <v>2</v>
          </cell>
          <cell r="E8632" t="str">
            <v>8</v>
          </cell>
          <cell r="F8632">
            <v>10</v>
          </cell>
          <cell r="G8632">
            <v>17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</row>
        <row r="8633">
          <cell r="A8633">
            <v>1991</v>
          </cell>
          <cell r="B8633" t="str">
            <v>177</v>
          </cell>
          <cell r="C8633" t="str">
            <v>CHEAKAMUS RIVER</v>
          </cell>
          <cell r="D8633" t="str">
            <v>2</v>
          </cell>
          <cell r="E8633" t="str">
            <v>9</v>
          </cell>
          <cell r="F8633">
            <v>2</v>
          </cell>
          <cell r="G8633">
            <v>4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</row>
        <row r="8634">
          <cell r="A8634">
            <v>1991</v>
          </cell>
          <cell r="B8634" t="str">
            <v>178</v>
          </cell>
          <cell r="C8634" t="str">
            <v>CHEHALIS RIVER</v>
          </cell>
          <cell r="D8634" t="str">
            <v>2</v>
          </cell>
          <cell r="E8634" t="str">
            <v>0</v>
          </cell>
          <cell r="F8634">
            <v>11</v>
          </cell>
          <cell r="G8634">
            <v>24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</row>
        <row r="8635">
          <cell r="A8635">
            <v>1991</v>
          </cell>
          <cell r="B8635" t="str">
            <v>178</v>
          </cell>
          <cell r="C8635" t="str">
            <v>CHEHALIS RIVER</v>
          </cell>
          <cell r="D8635" t="str">
            <v>2</v>
          </cell>
          <cell r="E8635" t="str">
            <v>1</v>
          </cell>
          <cell r="F8635">
            <v>23</v>
          </cell>
          <cell r="G8635">
            <v>42</v>
          </cell>
          <cell r="H8635">
            <v>0</v>
          </cell>
          <cell r="I8635">
            <v>4</v>
          </cell>
          <cell r="J8635">
            <v>8</v>
          </cell>
          <cell r="K8635">
            <v>0</v>
          </cell>
        </row>
        <row r="8636">
          <cell r="A8636">
            <v>1991</v>
          </cell>
          <cell r="B8636" t="str">
            <v>178</v>
          </cell>
          <cell r="C8636" t="str">
            <v>CHEHALIS RIVER</v>
          </cell>
          <cell r="D8636" t="str">
            <v>2</v>
          </cell>
          <cell r="E8636" t="str">
            <v>2</v>
          </cell>
          <cell r="F8636">
            <v>1666</v>
          </cell>
          <cell r="G8636">
            <v>10195</v>
          </cell>
          <cell r="H8636">
            <v>4</v>
          </cell>
          <cell r="I8636">
            <v>1117</v>
          </cell>
          <cell r="J8636">
            <v>484</v>
          </cell>
          <cell r="K8636">
            <v>975</v>
          </cell>
        </row>
        <row r="8637">
          <cell r="A8637">
            <v>1991</v>
          </cell>
          <cell r="B8637" t="str">
            <v>178</v>
          </cell>
          <cell r="C8637" t="str">
            <v>CHEHALIS RIVER</v>
          </cell>
          <cell r="D8637" t="str">
            <v>2</v>
          </cell>
          <cell r="E8637" t="str">
            <v>3</v>
          </cell>
          <cell r="F8637">
            <v>7</v>
          </cell>
          <cell r="G8637">
            <v>17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</row>
        <row r="8638">
          <cell r="A8638">
            <v>1991</v>
          </cell>
          <cell r="B8638" t="str">
            <v>178</v>
          </cell>
          <cell r="C8638" t="str">
            <v>CHEHALIS RIVER</v>
          </cell>
          <cell r="D8638" t="str">
            <v>2</v>
          </cell>
          <cell r="E8638" t="str">
            <v>4</v>
          </cell>
          <cell r="F8638">
            <v>6</v>
          </cell>
          <cell r="G8638">
            <v>13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</row>
        <row r="8639">
          <cell r="A8639">
            <v>1991</v>
          </cell>
          <cell r="B8639" t="str">
            <v>178</v>
          </cell>
          <cell r="C8639" t="str">
            <v>CHEHALIS RIVER</v>
          </cell>
          <cell r="D8639" t="str">
            <v>2</v>
          </cell>
          <cell r="E8639" t="str">
            <v>7</v>
          </cell>
          <cell r="F8639">
            <v>4</v>
          </cell>
          <cell r="G8639">
            <v>4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</row>
        <row r="8640">
          <cell r="A8640">
            <v>1991</v>
          </cell>
          <cell r="B8640" t="str">
            <v>178</v>
          </cell>
          <cell r="C8640" t="str">
            <v>CHEHALIS RIVER</v>
          </cell>
          <cell r="D8640" t="str">
            <v>2</v>
          </cell>
          <cell r="E8640" t="str">
            <v>9</v>
          </cell>
          <cell r="F8640">
            <v>2</v>
          </cell>
          <cell r="G8640">
            <v>4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</row>
        <row r="8641">
          <cell r="A8641">
            <v>1991</v>
          </cell>
          <cell r="B8641" t="str">
            <v>179</v>
          </cell>
          <cell r="C8641" t="str">
            <v>CHILLIWACK RIVER</v>
          </cell>
          <cell r="D8641" t="str">
            <v>2</v>
          </cell>
          <cell r="E8641" t="str">
            <v>0</v>
          </cell>
          <cell r="F8641">
            <v>35</v>
          </cell>
          <cell r="G8641">
            <v>271</v>
          </cell>
          <cell r="H8641">
            <v>0</v>
          </cell>
          <cell r="I8641">
            <v>190</v>
          </cell>
          <cell r="J8641">
            <v>26</v>
          </cell>
          <cell r="K8641">
            <v>31</v>
          </cell>
        </row>
        <row r="8642">
          <cell r="A8642">
            <v>1991</v>
          </cell>
          <cell r="B8642" t="str">
            <v>179</v>
          </cell>
          <cell r="C8642" t="str">
            <v>CHILLIWACK RIVER</v>
          </cell>
          <cell r="D8642" t="str">
            <v>2</v>
          </cell>
          <cell r="E8642" t="str">
            <v>1</v>
          </cell>
          <cell r="F8642">
            <v>35</v>
          </cell>
          <cell r="G8642">
            <v>92</v>
          </cell>
          <cell r="H8642">
            <v>0</v>
          </cell>
          <cell r="I8642">
            <v>4</v>
          </cell>
          <cell r="J8642">
            <v>12</v>
          </cell>
          <cell r="K8642">
            <v>8</v>
          </cell>
        </row>
        <row r="8643">
          <cell r="A8643">
            <v>1991</v>
          </cell>
          <cell r="B8643" t="str">
            <v>179</v>
          </cell>
          <cell r="C8643" t="str">
            <v>CHILLIWACK RIVER</v>
          </cell>
          <cell r="D8643" t="str">
            <v>2</v>
          </cell>
          <cell r="E8643" t="str">
            <v>2</v>
          </cell>
          <cell r="F8643">
            <v>3783</v>
          </cell>
          <cell r="G8643">
            <v>29869</v>
          </cell>
          <cell r="H8643">
            <v>37</v>
          </cell>
          <cell r="I8643">
            <v>4921</v>
          </cell>
          <cell r="J8643">
            <v>1430</v>
          </cell>
          <cell r="K8643">
            <v>2686</v>
          </cell>
        </row>
        <row r="8644">
          <cell r="A8644">
            <v>1991</v>
          </cell>
          <cell r="B8644" t="str">
            <v>179</v>
          </cell>
          <cell r="C8644" t="str">
            <v>CHILLIWACK RIVER</v>
          </cell>
          <cell r="D8644" t="str">
            <v>2</v>
          </cell>
          <cell r="E8644" t="str">
            <v>3</v>
          </cell>
          <cell r="F8644">
            <v>20</v>
          </cell>
          <cell r="G8644">
            <v>98</v>
          </cell>
          <cell r="H8644">
            <v>3</v>
          </cell>
          <cell r="I8644">
            <v>24</v>
          </cell>
          <cell r="J8644">
            <v>3</v>
          </cell>
          <cell r="K8644">
            <v>0</v>
          </cell>
        </row>
        <row r="8645">
          <cell r="A8645">
            <v>1991</v>
          </cell>
          <cell r="B8645" t="str">
            <v>179</v>
          </cell>
          <cell r="C8645" t="str">
            <v>CHILLIWACK RIVER</v>
          </cell>
          <cell r="D8645" t="str">
            <v>2</v>
          </cell>
          <cell r="E8645" t="str">
            <v>4</v>
          </cell>
          <cell r="F8645">
            <v>10</v>
          </cell>
          <cell r="G8645">
            <v>42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</row>
        <row r="8646">
          <cell r="A8646">
            <v>1991</v>
          </cell>
          <cell r="B8646" t="str">
            <v>179</v>
          </cell>
          <cell r="C8646" t="str">
            <v>CHILLIWACK RIVER</v>
          </cell>
          <cell r="D8646" t="str">
            <v>2</v>
          </cell>
          <cell r="E8646" t="str">
            <v>5</v>
          </cell>
          <cell r="F8646">
            <v>13</v>
          </cell>
          <cell r="G8646">
            <v>107</v>
          </cell>
          <cell r="H8646">
            <v>0</v>
          </cell>
          <cell r="I8646">
            <v>110</v>
          </cell>
          <cell r="J8646">
            <v>3</v>
          </cell>
          <cell r="K8646">
            <v>9</v>
          </cell>
        </row>
        <row r="8647">
          <cell r="A8647">
            <v>1991</v>
          </cell>
          <cell r="B8647" t="str">
            <v>179</v>
          </cell>
          <cell r="C8647" t="str">
            <v>CHILLIWACK RIVER</v>
          </cell>
          <cell r="D8647" t="str">
            <v>2</v>
          </cell>
          <cell r="E8647" t="str">
            <v>7</v>
          </cell>
          <cell r="F8647">
            <v>18</v>
          </cell>
          <cell r="G8647">
            <v>29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</row>
        <row r="8648">
          <cell r="A8648">
            <v>1991</v>
          </cell>
          <cell r="B8648" t="str">
            <v>179</v>
          </cell>
          <cell r="C8648" t="str">
            <v>CHILLIWACK RIVER</v>
          </cell>
          <cell r="D8648" t="str">
            <v>2</v>
          </cell>
          <cell r="E8648" t="str">
            <v>8</v>
          </cell>
          <cell r="F8648">
            <v>17</v>
          </cell>
          <cell r="G8648">
            <v>83</v>
          </cell>
          <cell r="H8648">
            <v>0</v>
          </cell>
          <cell r="I8648">
            <v>10</v>
          </cell>
          <cell r="J8648">
            <v>3</v>
          </cell>
          <cell r="K8648">
            <v>14</v>
          </cell>
        </row>
        <row r="8649">
          <cell r="A8649">
            <v>1991</v>
          </cell>
          <cell r="B8649" t="str">
            <v>179</v>
          </cell>
          <cell r="C8649" t="str">
            <v>CHILLIWACK RIVER</v>
          </cell>
          <cell r="D8649" t="str">
            <v>2</v>
          </cell>
          <cell r="E8649" t="str">
            <v>9</v>
          </cell>
          <cell r="F8649">
            <v>17</v>
          </cell>
          <cell r="G8649">
            <v>169</v>
          </cell>
          <cell r="H8649">
            <v>0</v>
          </cell>
          <cell r="I8649">
            <v>0</v>
          </cell>
          <cell r="J8649">
            <v>2</v>
          </cell>
          <cell r="K8649">
            <v>0</v>
          </cell>
        </row>
        <row r="8650">
          <cell r="A8650">
            <v>1991</v>
          </cell>
          <cell r="B8650" t="str">
            <v>180</v>
          </cell>
          <cell r="C8650" t="str">
            <v>COGBURN CREEK</v>
          </cell>
          <cell r="D8650" t="str">
            <v>2</v>
          </cell>
          <cell r="E8650" t="str">
            <v>2</v>
          </cell>
          <cell r="F8650">
            <v>8</v>
          </cell>
          <cell r="G8650">
            <v>16</v>
          </cell>
          <cell r="H8650">
            <v>0</v>
          </cell>
          <cell r="I8650">
            <v>0</v>
          </cell>
          <cell r="J8650">
            <v>4</v>
          </cell>
          <cell r="K8650">
            <v>0</v>
          </cell>
        </row>
        <row r="8651">
          <cell r="A8651">
            <v>1991</v>
          </cell>
          <cell r="B8651" t="str">
            <v>181</v>
          </cell>
          <cell r="C8651" t="str">
            <v>COQUIHALLA RIVER</v>
          </cell>
          <cell r="D8651" t="str">
            <v>2</v>
          </cell>
          <cell r="E8651" t="str">
            <v>0</v>
          </cell>
          <cell r="F8651">
            <v>4</v>
          </cell>
          <cell r="G8651">
            <v>4</v>
          </cell>
          <cell r="H8651">
            <v>0</v>
          </cell>
          <cell r="I8651">
            <v>2</v>
          </cell>
          <cell r="J8651">
            <v>0</v>
          </cell>
          <cell r="K8651">
            <v>0</v>
          </cell>
        </row>
        <row r="8652">
          <cell r="A8652">
            <v>1991</v>
          </cell>
          <cell r="B8652" t="str">
            <v>181</v>
          </cell>
          <cell r="C8652" t="str">
            <v>COQUIHALLA RIVER</v>
          </cell>
          <cell r="D8652" t="str">
            <v>2</v>
          </cell>
          <cell r="E8652" t="str">
            <v>1</v>
          </cell>
          <cell r="F8652">
            <v>8</v>
          </cell>
          <cell r="G8652">
            <v>12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</row>
        <row r="8653">
          <cell r="A8653">
            <v>1991</v>
          </cell>
          <cell r="B8653" t="str">
            <v>181</v>
          </cell>
          <cell r="C8653" t="str">
            <v>COQUIHALLA RIVER</v>
          </cell>
          <cell r="D8653" t="str">
            <v>2</v>
          </cell>
          <cell r="E8653" t="str">
            <v>2</v>
          </cell>
          <cell r="F8653">
            <v>203</v>
          </cell>
          <cell r="G8653">
            <v>650</v>
          </cell>
          <cell r="H8653">
            <v>0</v>
          </cell>
          <cell r="I8653">
            <v>187</v>
          </cell>
          <cell r="J8653">
            <v>4</v>
          </cell>
          <cell r="K8653">
            <v>37</v>
          </cell>
        </row>
        <row r="8654">
          <cell r="A8654">
            <v>1991</v>
          </cell>
          <cell r="B8654" t="str">
            <v>181</v>
          </cell>
          <cell r="C8654" t="str">
            <v>COQUIHALLA RIVER</v>
          </cell>
          <cell r="D8654" t="str">
            <v>2</v>
          </cell>
          <cell r="E8654" t="str">
            <v>3</v>
          </cell>
          <cell r="F8654">
            <v>7</v>
          </cell>
          <cell r="G8654">
            <v>7</v>
          </cell>
          <cell r="H8654">
            <v>0</v>
          </cell>
          <cell r="I8654">
            <v>0</v>
          </cell>
          <cell r="J8654">
            <v>0</v>
          </cell>
          <cell r="K8654">
            <v>14</v>
          </cell>
        </row>
        <row r="8655">
          <cell r="A8655">
            <v>1991</v>
          </cell>
          <cell r="B8655" t="str">
            <v>181</v>
          </cell>
          <cell r="C8655" t="str">
            <v>COQUIHALLA RIVER</v>
          </cell>
          <cell r="D8655" t="str">
            <v>2</v>
          </cell>
          <cell r="E8655" t="str">
            <v>5</v>
          </cell>
          <cell r="F8655">
            <v>3</v>
          </cell>
          <cell r="G8655">
            <v>3</v>
          </cell>
          <cell r="H8655">
            <v>0</v>
          </cell>
          <cell r="I8655">
            <v>6</v>
          </cell>
          <cell r="J8655">
            <v>0</v>
          </cell>
          <cell r="K8655">
            <v>0</v>
          </cell>
        </row>
        <row r="8656">
          <cell r="A8656">
            <v>1991</v>
          </cell>
          <cell r="B8656" t="str">
            <v>181</v>
          </cell>
          <cell r="C8656" t="str">
            <v>COQUIHALLA RIVER</v>
          </cell>
          <cell r="D8656" t="str">
            <v>2</v>
          </cell>
          <cell r="E8656" t="str">
            <v>8</v>
          </cell>
          <cell r="F8656">
            <v>7</v>
          </cell>
          <cell r="G8656">
            <v>10</v>
          </cell>
          <cell r="H8656">
            <v>0</v>
          </cell>
          <cell r="I8656">
            <v>3</v>
          </cell>
          <cell r="J8656">
            <v>0</v>
          </cell>
          <cell r="K8656">
            <v>0</v>
          </cell>
        </row>
        <row r="8657">
          <cell r="A8657">
            <v>1991</v>
          </cell>
          <cell r="B8657" t="str">
            <v>181</v>
          </cell>
          <cell r="C8657" t="str">
            <v>COQUIHALLA RIVER</v>
          </cell>
          <cell r="D8657" t="str">
            <v>2</v>
          </cell>
          <cell r="E8657" t="str">
            <v>9</v>
          </cell>
          <cell r="F8657">
            <v>6</v>
          </cell>
          <cell r="G8657">
            <v>11</v>
          </cell>
          <cell r="H8657">
            <v>0</v>
          </cell>
          <cell r="I8657">
            <v>19</v>
          </cell>
          <cell r="J8657">
            <v>0</v>
          </cell>
          <cell r="K8657">
            <v>0</v>
          </cell>
        </row>
        <row r="8658">
          <cell r="A8658">
            <v>1991</v>
          </cell>
          <cell r="B8658" t="str">
            <v>182</v>
          </cell>
          <cell r="C8658" t="str">
            <v>COQUITLAM RIVER</v>
          </cell>
          <cell r="D8658" t="str">
            <v>2</v>
          </cell>
          <cell r="E8658" t="str">
            <v>2</v>
          </cell>
          <cell r="F8658">
            <v>85</v>
          </cell>
          <cell r="G8658">
            <v>386</v>
          </cell>
          <cell r="H8658">
            <v>0</v>
          </cell>
          <cell r="I8658">
            <v>93</v>
          </cell>
          <cell r="J8658">
            <v>0</v>
          </cell>
          <cell r="K8658">
            <v>4</v>
          </cell>
        </row>
        <row r="8659">
          <cell r="A8659">
            <v>1991</v>
          </cell>
          <cell r="B8659" t="str">
            <v>184</v>
          </cell>
          <cell r="C8659" t="str">
            <v>DAKOTA CREEK</v>
          </cell>
          <cell r="D8659" t="str">
            <v>2</v>
          </cell>
          <cell r="E8659" t="str">
            <v>2</v>
          </cell>
          <cell r="F8659">
            <v>12</v>
          </cell>
          <cell r="G8659">
            <v>73</v>
          </cell>
          <cell r="H8659">
            <v>0</v>
          </cell>
          <cell r="I8659">
            <v>4</v>
          </cell>
          <cell r="J8659">
            <v>0</v>
          </cell>
          <cell r="K8659">
            <v>0</v>
          </cell>
        </row>
        <row r="8660">
          <cell r="A8660">
            <v>1991</v>
          </cell>
          <cell r="B8660" t="str">
            <v>186</v>
          </cell>
          <cell r="C8660" t="str">
            <v>ELAHO RIVER</v>
          </cell>
          <cell r="D8660" t="str">
            <v>2</v>
          </cell>
          <cell r="E8660" t="str">
            <v>2</v>
          </cell>
          <cell r="F8660">
            <v>28</v>
          </cell>
          <cell r="G8660">
            <v>118</v>
          </cell>
          <cell r="H8660">
            <v>0</v>
          </cell>
          <cell r="I8660">
            <v>12</v>
          </cell>
          <cell r="J8660">
            <v>0</v>
          </cell>
          <cell r="K8660">
            <v>0</v>
          </cell>
        </row>
        <row r="8661">
          <cell r="A8661">
            <v>1991</v>
          </cell>
          <cell r="B8661" t="str">
            <v>188</v>
          </cell>
          <cell r="C8661" t="str">
            <v>FRASER RIVER</v>
          </cell>
          <cell r="D8661" t="str">
            <v>2</v>
          </cell>
          <cell r="E8661" t="str">
            <v>1</v>
          </cell>
          <cell r="F8661">
            <v>4</v>
          </cell>
          <cell r="G8661">
            <v>12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</row>
        <row r="8662">
          <cell r="A8662">
            <v>1991</v>
          </cell>
          <cell r="B8662" t="str">
            <v>188</v>
          </cell>
          <cell r="C8662" t="str">
            <v>FRASER RIVER</v>
          </cell>
          <cell r="D8662" t="str">
            <v>2</v>
          </cell>
          <cell r="E8662" t="str">
            <v>2</v>
          </cell>
          <cell r="F8662">
            <v>370</v>
          </cell>
          <cell r="G8662">
            <v>3811</v>
          </cell>
          <cell r="H8662">
            <v>4</v>
          </cell>
          <cell r="I8662">
            <v>288</v>
          </cell>
          <cell r="J8662">
            <v>12</v>
          </cell>
          <cell r="K8662">
            <v>20</v>
          </cell>
        </row>
        <row r="8663">
          <cell r="A8663">
            <v>1991</v>
          </cell>
          <cell r="B8663" t="str">
            <v>188</v>
          </cell>
          <cell r="C8663" t="str">
            <v>FRASER RIVER</v>
          </cell>
          <cell r="D8663" t="str">
            <v>2</v>
          </cell>
          <cell r="E8663" t="str">
            <v>8</v>
          </cell>
          <cell r="F8663">
            <v>3</v>
          </cell>
          <cell r="G8663">
            <v>97</v>
          </cell>
          <cell r="H8663">
            <v>0</v>
          </cell>
          <cell r="I8663">
            <v>7</v>
          </cell>
          <cell r="J8663">
            <v>0</v>
          </cell>
          <cell r="K8663">
            <v>0</v>
          </cell>
        </row>
        <row r="8664">
          <cell r="A8664">
            <v>1991</v>
          </cell>
          <cell r="B8664" t="str">
            <v>188</v>
          </cell>
          <cell r="C8664" t="str">
            <v>FRASER RIVER</v>
          </cell>
          <cell r="D8664" t="str">
            <v>2</v>
          </cell>
          <cell r="E8664" t="str">
            <v>9</v>
          </cell>
          <cell r="F8664">
            <v>2</v>
          </cell>
          <cell r="G8664">
            <v>2</v>
          </cell>
          <cell r="H8664">
            <v>0</v>
          </cell>
          <cell r="I8664">
            <v>2</v>
          </cell>
          <cell r="J8664">
            <v>0</v>
          </cell>
          <cell r="K8664">
            <v>0</v>
          </cell>
        </row>
        <row r="8665">
          <cell r="A8665">
            <v>1991</v>
          </cell>
          <cell r="B8665" t="str">
            <v>191</v>
          </cell>
          <cell r="C8665" t="str">
            <v>HARRISON RIVER</v>
          </cell>
          <cell r="D8665" t="str">
            <v>2</v>
          </cell>
          <cell r="E8665" t="str">
            <v>2</v>
          </cell>
          <cell r="F8665">
            <v>53</v>
          </cell>
          <cell r="G8665">
            <v>301</v>
          </cell>
          <cell r="H8665">
            <v>0</v>
          </cell>
          <cell r="I8665">
            <v>4</v>
          </cell>
          <cell r="J8665">
            <v>0</v>
          </cell>
          <cell r="K8665">
            <v>0</v>
          </cell>
        </row>
        <row r="8666">
          <cell r="A8666">
            <v>1991</v>
          </cell>
          <cell r="B8666" t="str">
            <v>191</v>
          </cell>
          <cell r="C8666" t="str">
            <v>HARRISON RIVER</v>
          </cell>
          <cell r="D8666" t="str">
            <v>2</v>
          </cell>
          <cell r="E8666" t="str">
            <v>4</v>
          </cell>
          <cell r="F8666">
            <v>3</v>
          </cell>
          <cell r="G8666">
            <v>3</v>
          </cell>
          <cell r="H8666">
            <v>0</v>
          </cell>
          <cell r="I8666">
            <v>3</v>
          </cell>
          <cell r="J8666">
            <v>0</v>
          </cell>
          <cell r="K8666">
            <v>0</v>
          </cell>
        </row>
        <row r="8667">
          <cell r="A8667">
            <v>1991</v>
          </cell>
          <cell r="B8667" t="str">
            <v>196</v>
          </cell>
          <cell r="C8667" t="str">
            <v>INDIAN RIVER</v>
          </cell>
          <cell r="D8667" t="str">
            <v>2</v>
          </cell>
          <cell r="E8667" t="str">
            <v>1</v>
          </cell>
          <cell r="F8667">
            <v>4</v>
          </cell>
          <cell r="G8667">
            <v>15</v>
          </cell>
          <cell r="H8667">
            <v>0</v>
          </cell>
          <cell r="I8667">
            <v>4</v>
          </cell>
          <cell r="J8667">
            <v>0</v>
          </cell>
          <cell r="K8667">
            <v>0</v>
          </cell>
        </row>
        <row r="8668">
          <cell r="A8668">
            <v>1991</v>
          </cell>
          <cell r="B8668" t="str">
            <v>196</v>
          </cell>
          <cell r="C8668" t="str">
            <v>INDIAN RIVER</v>
          </cell>
          <cell r="D8668" t="str">
            <v>2</v>
          </cell>
          <cell r="E8668" t="str">
            <v>2</v>
          </cell>
          <cell r="F8668">
            <v>8</v>
          </cell>
          <cell r="G8668">
            <v>12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</row>
        <row r="8669">
          <cell r="A8669">
            <v>1991</v>
          </cell>
          <cell r="B8669" t="str">
            <v>196</v>
          </cell>
          <cell r="C8669" t="str">
            <v>INDIAN RIVER</v>
          </cell>
          <cell r="D8669" t="str">
            <v>2</v>
          </cell>
          <cell r="E8669" t="str">
            <v>6</v>
          </cell>
          <cell r="F8669">
            <v>4</v>
          </cell>
          <cell r="G8669">
            <v>11</v>
          </cell>
          <cell r="H8669">
            <v>0</v>
          </cell>
          <cell r="I8669">
            <v>71</v>
          </cell>
          <cell r="J8669">
            <v>0</v>
          </cell>
          <cell r="K8669">
            <v>0</v>
          </cell>
        </row>
        <row r="8670">
          <cell r="A8670">
            <v>1991</v>
          </cell>
          <cell r="B8670" t="str">
            <v>197</v>
          </cell>
          <cell r="C8670" t="str">
            <v>KANAKA CREEK</v>
          </cell>
          <cell r="D8670" t="str">
            <v>2</v>
          </cell>
          <cell r="E8670" t="str">
            <v>1</v>
          </cell>
          <cell r="F8670">
            <v>4</v>
          </cell>
          <cell r="G8670">
            <v>15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</row>
        <row r="8671">
          <cell r="A8671">
            <v>1991</v>
          </cell>
          <cell r="B8671" t="str">
            <v>197</v>
          </cell>
          <cell r="C8671" t="str">
            <v>KANAKA CREEK</v>
          </cell>
          <cell r="D8671" t="str">
            <v>2</v>
          </cell>
          <cell r="E8671" t="str">
            <v>2</v>
          </cell>
          <cell r="F8671">
            <v>171</v>
          </cell>
          <cell r="G8671">
            <v>918</v>
          </cell>
          <cell r="H8671">
            <v>20</v>
          </cell>
          <cell r="I8671">
            <v>516</v>
          </cell>
          <cell r="J8671">
            <v>0</v>
          </cell>
          <cell r="K8671">
            <v>24</v>
          </cell>
        </row>
        <row r="8672">
          <cell r="A8672">
            <v>1991</v>
          </cell>
          <cell r="B8672" t="str">
            <v>197</v>
          </cell>
          <cell r="C8672" t="str">
            <v>KANAKA CREEK</v>
          </cell>
          <cell r="D8672" t="str">
            <v>2</v>
          </cell>
          <cell r="E8672" t="str">
            <v>6</v>
          </cell>
          <cell r="F8672">
            <v>4</v>
          </cell>
          <cell r="G8672">
            <v>23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</row>
        <row r="8673">
          <cell r="A8673">
            <v>1991</v>
          </cell>
          <cell r="B8673" t="str">
            <v>198</v>
          </cell>
          <cell r="C8673" t="str">
            <v>KLITE RIVER</v>
          </cell>
          <cell r="D8673" t="str">
            <v>2</v>
          </cell>
          <cell r="E8673" t="str">
            <v>1</v>
          </cell>
          <cell r="F8673">
            <v>4</v>
          </cell>
          <cell r="G8673">
            <v>4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</row>
        <row r="8674">
          <cell r="A8674">
            <v>1991</v>
          </cell>
          <cell r="B8674" t="str">
            <v>199</v>
          </cell>
          <cell r="C8674" t="str">
            <v>LANG CREEK</v>
          </cell>
          <cell r="D8674" t="str">
            <v>2</v>
          </cell>
          <cell r="E8674" t="str">
            <v>1</v>
          </cell>
          <cell r="F8674">
            <v>15</v>
          </cell>
          <cell r="G8674">
            <v>297</v>
          </cell>
          <cell r="H8674">
            <v>0</v>
          </cell>
          <cell r="I8674">
            <v>69</v>
          </cell>
          <cell r="J8674">
            <v>0</v>
          </cell>
          <cell r="K8674">
            <v>0</v>
          </cell>
        </row>
        <row r="8675">
          <cell r="A8675">
            <v>1991</v>
          </cell>
          <cell r="B8675" t="str">
            <v>199</v>
          </cell>
          <cell r="C8675" t="str">
            <v>LANG CREEK</v>
          </cell>
          <cell r="D8675" t="str">
            <v>2</v>
          </cell>
          <cell r="E8675" t="str">
            <v>2</v>
          </cell>
          <cell r="F8675">
            <v>16</v>
          </cell>
          <cell r="G8675">
            <v>187</v>
          </cell>
          <cell r="H8675">
            <v>0</v>
          </cell>
          <cell r="I8675">
            <v>24</v>
          </cell>
          <cell r="J8675">
            <v>0</v>
          </cell>
          <cell r="K8675">
            <v>0</v>
          </cell>
        </row>
        <row r="8676">
          <cell r="A8676">
            <v>1991</v>
          </cell>
          <cell r="B8676" t="str">
            <v>201</v>
          </cell>
          <cell r="C8676" t="str">
            <v>LILLOOET RIVER</v>
          </cell>
          <cell r="D8676" t="str">
            <v>2</v>
          </cell>
          <cell r="E8676" t="str">
            <v>2</v>
          </cell>
          <cell r="F8676">
            <v>24</v>
          </cell>
          <cell r="G8676">
            <v>69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</row>
        <row r="8677">
          <cell r="A8677">
            <v>1991</v>
          </cell>
          <cell r="B8677" t="str">
            <v>202</v>
          </cell>
          <cell r="C8677" t="str">
            <v>CAMPBELL RIVER</v>
          </cell>
          <cell r="D8677" t="str">
            <v>2</v>
          </cell>
          <cell r="E8677" t="str">
            <v>2</v>
          </cell>
          <cell r="F8677">
            <v>195</v>
          </cell>
          <cell r="G8677">
            <v>1377</v>
          </cell>
          <cell r="H8677">
            <v>4</v>
          </cell>
          <cell r="I8677">
            <v>98</v>
          </cell>
          <cell r="J8677">
            <v>53</v>
          </cell>
          <cell r="K8677">
            <v>41</v>
          </cell>
        </row>
        <row r="8678">
          <cell r="A8678">
            <v>1991</v>
          </cell>
          <cell r="B8678" t="str">
            <v>203</v>
          </cell>
          <cell r="C8678" t="str">
            <v>LITTLE TOBA RIVER</v>
          </cell>
          <cell r="D8678" t="str">
            <v>2</v>
          </cell>
          <cell r="E8678" t="str">
            <v>1</v>
          </cell>
          <cell r="F8678">
            <v>4</v>
          </cell>
          <cell r="G8678">
            <v>4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</row>
        <row r="8679">
          <cell r="A8679">
            <v>1991</v>
          </cell>
          <cell r="B8679" t="str">
            <v>205</v>
          </cell>
          <cell r="C8679" t="str">
            <v>LYNN CREEK</v>
          </cell>
          <cell r="D8679" t="str">
            <v>2</v>
          </cell>
          <cell r="E8679" t="str">
            <v>2</v>
          </cell>
          <cell r="F8679">
            <v>37</v>
          </cell>
          <cell r="G8679">
            <v>179</v>
          </cell>
          <cell r="H8679">
            <v>0</v>
          </cell>
          <cell r="I8679">
            <v>16</v>
          </cell>
          <cell r="J8679">
            <v>0</v>
          </cell>
          <cell r="K8679">
            <v>0</v>
          </cell>
        </row>
        <row r="8680">
          <cell r="A8680">
            <v>1991</v>
          </cell>
          <cell r="B8680" t="str">
            <v>206</v>
          </cell>
          <cell r="C8680" t="str">
            <v>MCNAB CREEK</v>
          </cell>
          <cell r="D8680" t="str">
            <v>2</v>
          </cell>
          <cell r="E8680" t="str">
            <v>2</v>
          </cell>
          <cell r="F8680">
            <v>4</v>
          </cell>
          <cell r="G8680">
            <v>4</v>
          </cell>
          <cell r="H8680">
            <v>0</v>
          </cell>
          <cell r="I8680">
            <v>0</v>
          </cell>
          <cell r="J8680">
            <v>0</v>
          </cell>
          <cell r="K8680">
            <v>0</v>
          </cell>
        </row>
        <row r="8681">
          <cell r="A8681">
            <v>1991</v>
          </cell>
          <cell r="B8681" t="str">
            <v>207</v>
          </cell>
          <cell r="C8681" t="str">
            <v>MAMQUAM RIVER</v>
          </cell>
          <cell r="D8681" t="str">
            <v>2</v>
          </cell>
          <cell r="E8681" t="str">
            <v>2</v>
          </cell>
          <cell r="F8681">
            <v>89</v>
          </cell>
          <cell r="G8681">
            <v>297</v>
          </cell>
          <cell r="H8681">
            <v>0</v>
          </cell>
          <cell r="I8681">
            <v>69</v>
          </cell>
          <cell r="J8681">
            <v>4</v>
          </cell>
          <cell r="K8681">
            <v>0</v>
          </cell>
        </row>
        <row r="8682">
          <cell r="A8682">
            <v>1991</v>
          </cell>
          <cell r="B8682" t="str">
            <v>207</v>
          </cell>
          <cell r="C8682" t="str">
            <v>MAMQUAM RIVER</v>
          </cell>
          <cell r="D8682" t="str">
            <v>2</v>
          </cell>
          <cell r="E8682" t="str">
            <v>6</v>
          </cell>
          <cell r="F8682">
            <v>4</v>
          </cell>
          <cell r="G8682">
            <v>4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</row>
        <row r="8683">
          <cell r="A8683">
            <v>1991</v>
          </cell>
          <cell r="B8683" t="str">
            <v>207</v>
          </cell>
          <cell r="C8683" t="str">
            <v>MAMQUAM RIVER</v>
          </cell>
          <cell r="D8683" t="str">
            <v>2</v>
          </cell>
          <cell r="E8683" t="str">
            <v>9</v>
          </cell>
          <cell r="F8683">
            <v>2</v>
          </cell>
          <cell r="G8683">
            <v>4</v>
          </cell>
          <cell r="H8683">
            <v>0</v>
          </cell>
          <cell r="I8683">
            <v>0</v>
          </cell>
          <cell r="J8683">
            <v>0</v>
          </cell>
          <cell r="K8683">
            <v>0</v>
          </cell>
        </row>
        <row r="8684">
          <cell r="A8684">
            <v>1991</v>
          </cell>
          <cell r="B8684" t="str">
            <v>210</v>
          </cell>
          <cell r="C8684" t="str">
            <v>MORRIS CREEK</v>
          </cell>
          <cell r="D8684" t="str">
            <v>2</v>
          </cell>
          <cell r="E8684" t="str">
            <v>2</v>
          </cell>
          <cell r="F8684">
            <v>4</v>
          </cell>
          <cell r="G8684">
            <v>81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</row>
        <row r="8685">
          <cell r="A8685">
            <v>1991</v>
          </cell>
          <cell r="B8685" t="str">
            <v>210</v>
          </cell>
          <cell r="C8685" t="str">
            <v>MORRIS CREEK</v>
          </cell>
          <cell r="D8685" t="str">
            <v>2</v>
          </cell>
          <cell r="E8685" t="str">
            <v>7</v>
          </cell>
          <cell r="F8685">
            <v>7</v>
          </cell>
          <cell r="G8685">
            <v>26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</row>
        <row r="8686">
          <cell r="A8686">
            <v>1991</v>
          </cell>
          <cell r="B8686" t="str">
            <v>210</v>
          </cell>
          <cell r="C8686" t="str">
            <v>MORRIS CREEK</v>
          </cell>
          <cell r="D8686" t="str">
            <v>2</v>
          </cell>
          <cell r="E8686" t="str">
            <v>9</v>
          </cell>
          <cell r="F8686">
            <v>2</v>
          </cell>
          <cell r="G8686">
            <v>4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</row>
        <row r="8687">
          <cell r="A8687">
            <v>1991</v>
          </cell>
          <cell r="B8687" t="str">
            <v>211</v>
          </cell>
          <cell r="C8687" t="str">
            <v>NAHATLATCH RIVER</v>
          </cell>
          <cell r="D8687" t="str">
            <v>2</v>
          </cell>
          <cell r="E8687" t="str">
            <v>2</v>
          </cell>
          <cell r="F8687">
            <v>49</v>
          </cell>
          <cell r="G8687">
            <v>126</v>
          </cell>
          <cell r="H8687">
            <v>0</v>
          </cell>
          <cell r="I8687">
            <v>45</v>
          </cell>
          <cell r="J8687">
            <v>0</v>
          </cell>
          <cell r="K8687">
            <v>0</v>
          </cell>
        </row>
        <row r="8688">
          <cell r="A8688">
            <v>1991</v>
          </cell>
          <cell r="B8688" t="str">
            <v>211</v>
          </cell>
          <cell r="C8688" t="str">
            <v>NAHATLATCH RIVER</v>
          </cell>
          <cell r="D8688" t="str">
            <v>2</v>
          </cell>
          <cell r="E8688" t="str">
            <v>3</v>
          </cell>
          <cell r="F8688">
            <v>3</v>
          </cell>
          <cell r="G8688">
            <v>3</v>
          </cell>
          <cell r="H8688">
            <v>0</v>
          </cell>
          <cell r="I8688">
            <v>7</v>
          </cell>
          <cell r="J8688">
            <v>0</v>
          </cell>
          <cell r="K8688">
            <v>0</v>
          </cell>
        </row>
        <row r="8689">
          <cell r="A8689">
            <v>1991</v>
          </cell>
          <cell r="B8689" t="str">
            <v>211</v>
          </cell>
          <cell r="C8689" t="str">
            <v>NAHATLATCH RIVER</v>
          </cell>
          <cell r="D8689" t="str">
            <v>2</v>
          </cell>
          <cell r="E8689" t="str">
            <v>7</v>
          </cell>
          <cell r="F8689">
            <v>4</v>
          </cell>
          <cell r="G8689">
            <v>11</v>
          </cell>
          <cell r="H8689">
            <v>0</v>
          </cell>
          <cell r="I8689">
            <v>11</v>
          </cell>
          <cell r="J8689">
            <v>0</v>
          </cell>
          <cell r="K8689">
            <v>0</v>
          </cell>
        </row>
        <row r="8690">
          <cell r="A8690">
            <v>1991</v>
          </cell>
          <cell r="B8690" t="str">
            <v>213</v>
          </cell>
          <cell r="C8690" t="str">
            <v>NICOMEKL RIVER</v>
          </cell>
          <cell r="D8690" t="str">
            <v>2</v>
          </cell>
          <cell r="E8690" t="str">
            <v>2</v>
          </cell>
          <cell r="F8690">
            <v>85</v>
          </cell>
          <cell r="G8690">
            <v>536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</row>
        <row r="8691">
          <cell r="A8691">
            <v>1991</v>
          </cell>
          <cell r="B8691" t="str">
            <v>215</v>
          </cell>
          <cell r="C8691" t="str">
            <v>NORRISH CREEK</v>
          </cell>
          <cell r="D8691" t="str">
            <v>2</v>
          </cell>
          <cell r="E8691" t="str">
            <v>2</v>
          </cell>
          <cell r="F8691">
            <v>69</v>
          </cell>
          <cell r="G8691">
            <v>199</v>
          </cell>
          <cell r="H8691">
            <v>0</v>
          </cell>
          <cell r="I8691">
            <v>73</v>
          </cell>
          <cell r="J8691">
            <v>4</v>
          </cell>
          <cell r="K8691">
            <v>4</v>
          </cell>
        </row>
        <row r="8692">
          <cell r="A8692">
            <v>1991</v>
          </cell>
          <cell r="B8692" t="str">
            <v>216</v>
          </cell>
          <cell r="C8692" t="str">
            <v>NORTH ALOUETTE RIVER</v>
          </cell>
          <cell r="D8692" t="str">
            <v>2</v>
          </cell>
          <cell r="E8692" t="str">
            <v>2</v>
          </cell>
          <cell r="F8692">
            <v>4</v>
          </cell>
          <cell r="G8692">
            <v>12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</row>
        <row r="8693">
          <cell r="A8693">
            <v>1991</v>
          </cell>
          <cell r="B8693" t="str">
            <v>218</v>
          </cell>
          <cell r="C8693" t="str">
            <v>PHILLIPS RIVER</v>
          </cell>
          <cell r="D8693" t="str">
            <v>2</v>
          </cell>
          <cell r="E8693" t="str">
            <v>1</v>
          </cell>
          <cell r="F8693">
            <v>4</v>
          </cell>
          <cell r="G8693">
            <v>15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</row>
        <row r="8694">
          <cell r="A8694">
            <v>1991</v>
          </cell>
          <cell r="B8694" t="str">
            <v>219</v>
          </cell>
          <cell r="C8694" t="str">
            <v>PITT RIVER</v>
          </cell>
          <cell r="D8694" t="str">
            <v>2</v>
          </cell>
          <cell r="E8694" t="str">
            <v>2</v>
          </cell>
          <cell r="F8694">
            <v>16</v>
          </cell>
          <cell r="G8694">
            <v>207</v>
          </cell>
          <cell r="H8694">
            <v>0</v>
          </cell>
          <cell r="I8694">
            <v>12</v>
          </cell>
          <cell r="J8694">
            <v>4</v>
          </cell>
          <cell r="K8694">
            <v>4</v>
          </cell>
        </row>
        <row r="8695">
          <cell r="A8695">
            <v>1991</v>
          </cell>
          <cell r="B8695" t="str">
            <v>219</v>
          </cell>
          <cell r="C8695" t="str">
            <v>PITT RIVER</v>
          </cell>
          <cell r="D8695" t="str">
            <v>2</v>
          </cell>
          <cell r="E8695" t="str">
            <v>8</v>
          </cell>
          <cell r="F8695">
            <v>3</v>
          </cell>
          <cell r="G8695">
            <v>21</v>
          </cell>
          <cell r="H8695">
            <v>0</v>
          </cell>
          <cell r="I8695">
            <v>35</v>
          </cell>
          <cell r="J8695">
            <v>0</v>
          </cell>
          <cell r="K8695">
            <v>0</v>
          </cell>
        </row>
        <row r="8696">
          <cell r="A8696">
            <v>1991</v>
          </cell>
          <cell r="B8696" t="str">
            <v>222</v>
          </cell>
          <cell r="C8696" t="str">
            <v>RAINY RIVER</v>
          </cell>
          <cell r="D8696" t="str">
            <v>2</v>
          </cell>
          <cell r="E8696" t="str">
            <v>2</v>
          </cell>
          <cell r="F8696">
            <v>24</v>
          </cell>
          <cell r="G8696">
            <v>280</v>
          </cell>
          <cell r="H8696">
            <v>0</v>
          </cell>
          <cell r="I8696">
            <v>0</v>
          </cell>
          <cell r="J8696">
            <v>0</v>
          </cell>
          <cell r="K8696">
            <v>4</v>
          </cell>
        </row>
        <row r="8697">
          <cell r="A8697">
            <v>1991</v>
          </cell>
          <cell r="B8697" t="str">
            <v>223</v>
          </cell>
          <cell r="C8697" t="str">
            <v>ROBERTS CREEK</v>
          </cell>
          <cell r="D8697" t="str">
            <v>2</v>
          </cell>
          <cell r="E8697" t="str">
            <v>2</v>
          </cell>
          <cell r="F8697">
            <v>4</v>
          </cell>
          <cell r="G8697">
            <v>12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</row>
        <row r="8698">
          <cell r="A8698">
            <v>1991</v>
          </cell>
          <cell r="B8698" t="str">
            <v>225</v>
          </cell>
          <cell r="C8698" t="str">
            <v>SALMON RIVER</v>
          </cell>
          <cell r="D8698" t="str">
            <v>2</v>
          </cell>
          <cell r="E8698" t="str">
            <v>1</v>
          </cell>
          <cell r="F8698">
            <v>4</v>
          </cell>
          <cell r="G8698">
            <v>8</v>
          </cell>
          <cell r="H8698">
            <v>0</v>
          </cell>
          <cell r="I8698">
            <v>15</v>
          </cell>
          <cell r="J8698">
            <v>0</v>
          </cell>
          <cell r="K8698">
            <v>0</v>
          </cell>
        </row>
        <row r="8699">
          <cell r="A8699">
            <v>1991</v>
          </cell>
          <cell r="B8699" t="str">
            <v>225</v>
          </cell>
          <cell r="C8699" t="str">
            <v>SALMON RIVER</v>
          </cell>
          <cell r="D8699" t="str">
            <v>2</v>
          </cell>
          <cell r="E8699" t="str">
            <v>2</v>
          </cell>
          <cell r="F8699">
            <v>16</v>
          </cell>
          <cell r="G8699">
            <v>81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</row>
        <row r="8700">
          <cell r="A8700">
            <v>1991</v>
          </cell>
          <cell r="B8700" t="str">
            <v>225</v>
          </cell>
          <cell r="C8700" t="str">
            <v>SALMON RIVER</v>
          </cell>
          <cell r="D8700" t="str">
            <v>2</v>
          </cell>
          <cell r="E8700" t="str">
            <v>4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</row>
        <row r="8701">
          <cell r="A8701">
            <v>1991</v>
          </cell>
          <cell r="B8701" t="str">
            <v>226</v>
          </cell>
          <cell r="C8701" t="str">
            <v>SECHELT CREEK</v>
          </cell>
          <cell r="D8701" t="str">
            <v>2</v>
          </cell>
          <cell r="E8701" t="str">
            <v>2</v>
          </cell>
          <cell r="F8701">
            <v>4</v>
          </cell>
          <cell r="G8701">
            <v>12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</row>
        <row r="8702">
          <cell r="A8702">
            <v>1991</v>
          </cell>
          <cell r="B8702" t="str">
            <v>227</v>
          </cell>
          <cell r="C8702" t="str">
            <v>SERPENTINE RIVER</v>
          </cell>
          <cell r="D8702" t="str">
            <v>2</v>
          </cell>
          <cell r="E8702" t="str">
            <v>2</v>
          </cell>
          <cell r="F8702">
            <v>4</v>
          </cell>
          <cell r="G8702">
            <v>37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</row>
        <row r="8703">
          <cell r="A8703">
            <v>1991</v>
          </cell>
          <cell r="B8703" t="str">
            <v>228</v>
          </cell>
          <cell r="C8703" t="str">
            <v>SEYMOUR RIVER</v>
          </cell>
          <cell r="D8703" t="str">
            <v>2</v>
          </cell>
          <cell r="E8703" t="str">
            <v>1</v>
          </cell>
          <cell r="F8703">
            <v>8</v>
          </cell>
          <cell r="G8703">
            <v>8</v>
          </cell>
          <cell r="H8703">
            <v>0</v>
          </cell>
          <cell r="I8703">
            <v>0</v>
          </cell>
          <cell r="J8703">
            <v>0</v>
          </cell>
          <cell r="K8703">
            <v>4</v>
          </cell>
        </row>
        <row r="8704">
          <cell r="A8704">
            <v>1991</v>
          </cell>
          <cell r="B8704" t="str">
            <v>228</v>
          </cell>
          <cell r="C8704" t="str">
            <v>SEYMOUR RIVER</v>
          </cell>
          <cell r="D8704" t="str">
            <v>2</v>
          </cell>
          <cell r="E8704" t="str">
            <v>2</v>
          </cell>
          <cell r="F8704">
            <v>711</v>
          </cell>
          <cell r="G8704">
            <v>4514</v>
          </cell>
          <cell r="H8704">
            <v>0</v>
          </cell>
          <cell r="I8704">
            <v>894</v>
          </cell>
          <cell r="J8704">
            <v>89</v>
          </cell>
          <cell r="K8704">
            <v>374</v>
          </cell>
        </row>
        <row r="8705">
          <cell r="A8705">
            <v>1991</v>
          </cell>
          <cell r="B8705" t="str">
            <v>228</v>
          </cell>
          <cell r="C8705" t="str">
            <v>SEYMOUR RIVER</v>
          </cell>
          <cell r="D8705" t="str">
            <v>2</v>
          </cell>
          <cell r="E8705" t="str">
            <v>6</v>
          </cell>
          <cell r="F8705">
            <v>4</v>
          </cell>
          <cell r="G8705">
            <v>4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</row>
        <row r="8706">
          <cell r="A8706">
            <v>1991</v>
          </cell>
          <cell r="B8706" t="str">
            <v>228</v>
          </cell>
          <cell r="C8706" t="str">
            <v>SEYMOUR RIVER</v>
          </cell>
          <cell r="D8706" t="str">
            <v>2</v>
          </cell>
          <cell r="E8706" t="str">
            <v>8</v>
          </cell>
          <cell r="F8706">
            <v>3</v>
          </cell>
          <cell r="G8706">
            <v>3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</row>
        <row r="8707">
          <cell r="A8707">
            <v>1991</v>
          </cell>
          <cell r="B8707" t="str">
            <v>230</v>
          </cell>
          <cell r="C8707" t="str">
            <v>SILVERHOPE CREEK</v>
          </cell>
          <cell r="D8707" t="str">
            <v>2</v>
          </cell>
          <cell r="E8707" t="str">
            <v>0</v>
          </cell>
          <cell r="F8707">
            <v>2</v>
          </cell>
          <cell r="G8707">
            <v>4</v>
          </cell>
          <cell r="H8707">
            <v>0</v>
          </cell>
          <cell r="I8707">
            <v>2</v>
          </cell>
          <cell r="J8707">
            <v>0</v>
          </cell>
          <cell r="K8707">
            <v>0</v>
          </cell>
        </row>
        <row r="8708">
          <cell r="A8708">
            <v>1991</v>
          </cell>
          <cell r="B8708" t="str">
            <v>230</v>
          </cell>
          <cell r="C8708" t="str">
            <v>SILVERHOPE CREEK</v>
          </cell>
          <cell r="D8708" t="str">
            <v>2</v>
          </cell>
          <cell r="E8708" t="str">
            <v>1</v>
          </cell>
          <cell r="F8708">
            <v>4</v>
          </cell>
          <cell r="G8708">
            <v>39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</row>
        <row r="8709">
          <cell r="A8709">
            <v>1991</v>
          </cell>
          <cell r="B8709" t="str">
            <v>230</v>
          </cell>
          <cell r="C8709" t="str">
            <v>SILVERHOPE CREEK</v>
          </cell>
          <cell r="D8709" t="str">
            <v>2</v>
          </cell>
          <cell r="E8709" t="str">
            <v>2</v>
          </cell>
          <cell r="F8709">
            <v>73</v>
          </cell>
          <cell r="G8709">
            <v>329</v>
          </cell>
          <cell r="H8709">
            <v>0</v>
          </cell>
          <cell r="I8709">
            <v>232</v>
          </cell>
          <cell r="J8709">
            <v>0</v>
          </cell>
          <cell r="K8709">
            <v>4</v>
          </cell>
        </row>
        <row r="8710">
          <cell r="A8710">
            <v>1991</v>
          </cell>
          <cell r="B8710" t="str">
            <v>233</v>
          </cell>
          <cell r="C8710" t="str">
            <v>SOUTHGATE RIVER</v>
          </cell>
          <cell r="D8710" t="str">
            <v>2</v>
          </cell>
          <cell r="E8710" t="str">
            <v>1</v>
          </cell>
          <cell r="F8710">
            <v>4</v>
          </cell>
          <cell r="G8710">
            <v>4</v>
          </cell>
          <cell r="H8710">
            <v>0</v>
          </cell>
          <cell r="I8710">
            <v>4</v>
          </cell>
          <cell r="J8710">
            <v>0</v>
          </cell>
          <cell r="K8710">
            <v>0</v>
          </cell>
        </row>
        <row r="8711">
          <cell r="A8711">
            <v>1991</v>
          </cell>
          <cell r="B8711" t="str">
            <v>235</v>
          </cell>
          <cell r="C8711" t="str">
            <v>SQUAMISH RIVER</v>
          </cell>
          <cell r="D8711" t="str">
            <v>2</v>
          </cell>
          <cell r="E8711" t="str">
            <v>0</v>
          </cell>
          <cell r="F8711">
            <v>7</v>
          </cell>
          <cell r="G8711">
            <v>35</v>
          </cell>
          <cell r="H8711">
            <v>0</v>
          </cell>
          <cell r="I8711">
            <v>15</v>
          </cell>
          <cell r="J8711">
            <v>0</v>
          </cell>
          <cell r="K8711">
            <v>0</v>
          </cell>
        </row>
        <row r="8712">
          <cell r="A8712">
            <v>1991</v>
          </cell>
          <cell r="B8712" t="str">
            <v>235</v>
          </cell>
          <cell r="C8712" t="str">
            <v>SQUAMISH RIVER</v>
          </cell>
          <cell r="D8712" t="str">
            <v>2</v>
          </cell>
          <cell r="E8712" t="str">
            <v>1</v>
          </cell>
          <cell r="F8712">
            <v>12</v>
          </cell>
          <cell r="G8712">
            <v>46</v>
          </cell>
          <cell r="H8712">
            <v>0</v>
          </cell>
          <cell r="I8712">
            <v>42</v>
          </cell>
          <cell r="J8712">
            <v>0</v>
          </cell>
          <cell r="K8712">
            <v>0</v>
          </cell>
        </row>
        <row r="8713">
          <cell r="A8713">
            <v>1991</v>
          </cell>
          <cell r="B8713" t="str">
            <v>235</v>
          </cell>
          <cell r="C8713" t="str">
            <v>SQUAMISH RIVER</v>
          </cell>
          <cell r="D8713" t="str">
            <v>2</v>
          </cell>
          <cell r="E8713" t="str">
            <v>2</v>
          </cell>
          <cell r="F8713">
            <v>475</v>
          </cell>
          <cell r="G8713">
            <v>1674</v>
          </cell>
          <cell r="H8713">
            <v>0</v>
          </cell>
          <cell r="I8713">
            <v>516</v>
          </cell>
          <cell r="J8713">
            <v>0</v>
          </cell>
          <cell r="K8713">
            <v>8</v>
          </cell>
        </row>
        <row r="8714">
          <cell r="A8714">
            <v>1991</v>
          </cell>
          <cell r="B8714" t="str">
            <v>235</v>
          </cell>
          <cell r="C8714" t="str">
            <v>SQUAMISH RIVER</v>
          </cell>
          <cell r="D8714" t="str">
            <v>2</v>
          </cell>
          <cell r="E8714" t="str">
            <v>4</v>
          </cell>
          <cell r="F8714">
            <v>3</v>
          </cell>
          <cell r="G8714">
            <v>3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</row>
        <row r="8715">
          <cell r="A8715">
            <v>1991</v>
          </cell>
          <cell r="B8715" t="str">
            <v>235</v>
          </cell>
          <cell r="C8715" t="str">
            <v>SQUAMISH RIVER</v>
          </cell>
          <cell r="D8715" t="str">
            <v>2</v>
          </cell>
          <cell r="E8715" t="str">
            <v>6</v>
          </cell>
          <cell r="F8715">
            <v>4</v>
          </cell>
          <cell r="G8715">
            <v>8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</row>
        <row r="8716">
          <cell r="A8716">
            <v>1991</v>
          </cell>
          <cell r="B8716" t="str">
            <v>235</v>
          </cell>
          <cell r="C8716" t="str">
            <v>SQUAMISH RIVER</v>
          </cell>
          <cell r="D8716" t="str">
            <v>2</v>
          </cell>
          <cell r="E8716" t="str">
            <v>8</v>
          </cell>
          <cell r="F8716">
            <v>7</v>
          </cell>
          <cell r="G8716">
            <v>14</v>
          </cell>
          <cell r="H8716">
            <v>0</v>
          </cell>
          <cell r="I8716">
            <v>7</v>
          </cell>
          <cell r="J8716">
            <v>0</v>
          </cell>
          <cell r="K8716">
            <v>0</v>
          </cell>
        </row>
        <row r="8717">
          <cell r="A8717">
            <v>1991</v>
          </cell>
          <cell r="B8717" t="str">
            <v>235</v>
          </cell>
          <cell r="C8717" t="str">
            <v>SQUAMISH RIVER</v>
          </cell>
          <cell r="D8717" t="str">
            <v>2</v>
          </cell>
          <cell r="E8717" t="str">
            <v>9</v>
          </cell>
          <cell r="F8717">
            <v>4</v>
          </cell>
          <cell r="G8717">
            <v>9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</row>
        <row r="8718">
          <cell r="A8718">
            <v>1991</v>
          </cell>
          <cell r="B8718" t="str">
            <v>236</v>
          </cell>
          <cell r="C8718" t="str">
            <v>STAVE RIVER</v>
          </cell>
          <cell r="D8718" t="str">
            <v>2</v>
          </cell>
          <cell r="E8718" t="str">
            <v>2</v>
          </cell>
          <cell r="F8718">
            <v>85</v>
          </cell>
          <cell r="G8718">
            <v>358</v>
          </cell>
          <cell r="H8718">
            <v>0</v>
          </cell>
          <cell r="I8718">
            <v>20</v>
          </cell>
          <cell r="J8718">
            <v>4</v>
          </cell>
          <cell r="K8718">
            <v>65</v>
          </cell>
        </row>
        <row r="8719">
          <cell r="A8719">
            <v>1991</v>
          </cell>
          <cell r="B8719" t="str">
            <v>238</v>
          </cell>
          <cell r="C8719" t="str">
            <v>SUMAS RIVER</v>
          </cell>
          <cell r="D8719" t="str">
            <v>2</v>
          </cell>
          <cell r="E8719" t="str">
            <v>2</v>
          </cell>
          <cell r="F8719">
            <v>24</v>
          </cell>
          <cell r="G8719">
            <v>98</v>
          </cell>
          <cell r="H8719">
            <v>0</v>
          </cell>
          <cell r="I8719">
            <v>8</v>
          </cell>
          <cell r="J8719">
            <v>0</v>
          </cell>
          <cell r="K8719">
            <v>0</v>
          </cell>
        </row>
        <row r="8720">
          <cell r="A8720">
            <v>1991</v>
          </cell>
          <cell r="B8720" t="str">
            <v>239</v>
          </cell>
          <cell r="C8720" t="str">
            <v>TAHUMMING RIVER</v>
          </cell>
          <cell r="D8720" t="str">
            <v>2</v>
          </cell>
          <cell r="E8720" t="str">
            <v>1</v>
          </cell>
          <cell r="F8720">
            <v>4</v>
          </cell>
          <cell r="G8720">
            <v>4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</row>
        <row r="8721">
          <cell r="A8721">
            <v>1991</v>
          </cell>
          <cell r="B8721" t="str">
            <v>242</v>
          </cell>
          <cell r="C8721" t="str">
            <v>TOBA RIVER</v>
          </cell>
          <cell r="D8721" t="str">
            <v>2</v>
          </cell>
          <cell r="E8721" t="str">
            <v>1</v>
          </cell>
          <cell r="F8721">
            <v>8</v>
          </cell>
          <cell r="G8721">
            <v>12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</row>
        <row r="8722">
          <cell r="A8722">
            <v>1991</v>
          </cell>
          <cell r="B8722" t="str">
            <v>244</v>
          </cell>
          <cell r="C8722" t="str">
            <v>VANCOUVER RIVER</v>
          </cell>
          <cell r="D8722" t="str">
            <v>2</v>
          </cell>
          <cell r="E8722" t="str">
            <v>2</v>
          </cell>
          <cell r="F8722">
            <v>4</v>
          </cell>
          <cell r="G8722">
            <v>4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</row>
        <row r="8723">
          <cell r="A8723">
            <v>1991</v>
          </cell>
          <cell r="B8723" t="str">
            <v>246</v>
          </cell>
          <cell r="C8723" t="str">
            <v>WEAVER CREEK</v>
          </cell>
          <cell r="D8723" t="str">
            <v>2</v>
          </cell>
          <cell r="E8723" t="str">
            <v>2</v>
          </cell>
          <cell r="F8723">
            <v>33</v>
          </cell>
          <cell r="G8723">
            <v>130</v>
          </cell>
          <cell r="H8723">
            <v>0</v>
          </cell>
          <cell r="I8723">
            <v>57</v>
          </cell>
          <cell r="J8723">
            <v>0</v>
          </cell>
          <cell r="K8723">
            <v>0</v>
          </cell>
        </row>
        <row r="8724">
          <cell r="A8724">
            <v>1991</v>
          </cell>
          <cell r="B8724" t="str">
            <v>248</v>
          </cell>
          <cell r="C8724" t="str">
            <v>WHONOCK CREEK</v>
          </cell>
          <cell r="D8724" t="str">
            <v>2</v>
          </cell>
          <cell r="E8724" t="str">
            <v>2</v>
          </cell>
          <cell r="F8724">
            <v>4</v>
          </cell>
          <cell r="G8724">
            <v>33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</row>
        <row r="8725">
          <cell r="A8725">
            <v>1991</v>
          </cell>
          <cell r="B8725" t="str">
            <v>254</v>
          </cell>
          <cell r="C8725" t="str">
            <v>MCNAIR CREEK</v>
          </cell>
          <cell r="D8725" t="str">
            <v>2</v>
          </cell>
          <cell r="E8725" t="str">
            <v>2</v>
          </cell>
          <cell r="F8725">
            <v>8</v>
          </cell>
          <cell r="G8725">
            <v>24</v>
          </cell>
          <cell r="H8725">
            <v>0</v>
          </cell>
          <cell r="I8725">
            <v>16</v>
          </cell>
          <cell r="J8725">
            <v>4</v>
          </cell>
          <cell r="K8725">
            <v>0</v>
          </cell>
        </row>
        <row r="8726">
          <cell r="A8726">
            <v>1991</v>
          </cell>
          <cell r="B8726" t="str">
            <v>273</v>
          </cell>
          <cell r="C8726" t="str">
            <v>CAYOOSH RIVER</v>
          </cell>
          <cell r="D8726" t="str">
            <v>3</v>
          </cell>
          <cell r="E8726" t="str">
            <v>1</v>
          </cell>
          <cell r="F8726">
            <v>4</v>
          </cell>
          <cell r="G8726">
            <v>12</v>
          </cell>
          <cell r="H8726">
            <v>0</v>
          </cell>
          <cell r="I8726">
            <v>23</v>
          </cell>
          <cell r="J8726">
            <v>0</v>
          </cell>
          <cell r="K8726">
            <v>0</v>
          </cell>
        </row>
        <row r="8727">
          <cell r="A8727">
            <v>1991</v>
          </cell>
          <cell r="B8727" t="str">
            <v>274</v>
          </cell>
          <cell r="C8727" t="str">
            <v>DEADMAN RIVER</v>
          </cell>
          <cell r="D8727" t="str">
            <v>3</v>
          </cell>
          <cell r="E8727" t="str">
            <v>2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</row>
        <row r="8728">
          <cell r="A8728">
            <v>1991</v>
          </cell>
          <cell r="B8728" t="str">
            <v>275</v>
          </cell>
          <cell r="C8728" t="str">
            <v>NICOLA RIVER</v>
          </cell>
          <cell r="D8728" t="str">
            <v>3</v>
          </cell>
          <cell r="E8728" t="str">
            <v>8</v>
          </cell>
          <cell r="F8728">
            <v>3</v>
          </cell>
          <cell r="G8728">
            <v>3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</row>
        <row r="8729">
          <cell r="A8729">
            <v>1991</v>
          </cell>
          <cell r="B8729" t="str">
            <v>278</v>
          </cell>
          <cell r="C8729" t="str">
            <v>THOMPSON RIVER</v>
          </cell>
          <cell r="D8729" t="str">
            <v>3</v>
          </cell>
          <cell r="E8729" t="str">
            <v>0</v>
          </cell>
          <cell r="F8729">
            <v>95</v>
          </cell>
          <cell r="G8729">
            <v>450</v>
          </cell>
          <cell r="H8729">
            <v>0</v>
          </cell>
          <cell r="I8729">
            <v>503</v>
          </cell>
          <cell r="J8729">
            <v>2</v>
          </cell>
          <cell r="K8729">
            <v>2</v>
          </cell>
        </row>
        <row r="8730">
          <cell r="A8730">
            <v>1991</v>
          </cell>
          <cell r="B8730" t="str">
            <v>278</v>
          </cell>
          <cell r="C8730" t="str">
            <v>THOMPSON RIVER</v>
          </cell>
          <cell r="D8730" t="str">
            <v>3</v>
          </cell>
          <cell r="E8730" t="str">
            <v>1</v>
          </cell>
          <cell r="F8730">
            <v>42</v>
          </cell>
          <cell r="G8730">
            <v>143</v>
          </cell>
          <cell r="H8730">
            <v>0</v>
          </cell>
          <cell r="I8730">
            <v>69</v>
          </cell>
          <cell r="J8730">
            <v>0</v>
          </cell>
          <cell r="K8730">
            <v>0</v>
          </cell>
        </row>
        <row r="8731">
          <cell r="A8731">
            <v>1991</v>
          </cell>
          <cell r="B8731" t="str">
            <v>278</v>
          </cell>
          <cell r="C8731" t="str">
            <v>THOMPSON RIVER</v>
          </cell>
          <cell r="D8731" t="str">
            <v>3</v>
          </cell>
          <cell r="E8731" t="str">
            <v>2</v>
          </cell>
          <cell r="F8731">
            <v>561</v>
          </cell>
          <cell r="G8731">
            <v>2483</v>
          </cell>
          <cell r="H8731">
            <v>4</v>
          </cell>
          <cell r="I8731">
            <v>1195</v>
          </cell>
          <cell r="J8731">
            <v>0</v>
          </cell>
          <cell r="K8731">
            <v>57</v>
          </cell>
        </row>
        <row r="8732">
          <cell r="A8732">
            <v>1991</v>
          </cell>
          <cell r="B8732" t="str">
            <v>278</v>
          </cell>
          <cell r="C8732" t="str">
            <v>THOMPSON RIVER</v>
          </cell>
          <cell r="D8732" t="str">
            <v>3</v>
          </cell>
          <cell r="E8732" t="str">
            <v>3</v>
          </cell>
          <cell r="F8732">
            <v>166</v>
          </cell>
          <cell r="G8732">
            <v>978</v>
          </cell>
          <cell r="H8732">
            <v>0</v>
          </cell>
          <cell r="I8732">
            <v>194</v>
          </cell>
          <cell r="J8732">
            <v>0</v>
          </cell>
          <cell r="K8732">
            <v>14</v>
          </cell>
        </row>
        <row r="8733">
          <cell r="A8733">
            <v>1991</v>
          </cell>
          <cell r="B8733" t="str">
            <v>278</v>
          </cell>
          <cell r="C8733" t="str">
            <v>THOMPSON RIVER</v>
          </cell>
          <cell r="D8733" t="str">
            <v>3</v>
          </cell>
          <cell r="E8733" t="str">
            <v>4</v>
          </cell>
          <cell r="F8733">
            <v>6</v>
          </cell>
          <cell r="G8733">
            <v>39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</row>
        <row r="8734">
          <cell r="A8734">
            <v>1991</v>
          </cell>
          <cell r="B8734" t="str">
            <v>278</v>
          </cell>
          <cell r="C8734" t="str">
            <v>THOMPSON RIVER</v>
          </cell>
          <cell r="D8734" t="str">
            <v>3</v>
          </cell>
          <cell r="E8734" t="str">
            <v>5</v>
          </cell>
          <cell r="F8734">
            <v>9</v>
          </cell>
          <cell r="G8734">
            <v>22</v>
          </cell>
          <cell r="H8734">
            <v>0</v>
          </cell>
          <cell r="I8734">
            <v>3</v>
          </cell>
          <cell r="J8734">
            <v>0</v>
          </cell>
          <cell r="K8734">
            <v>0</v>
          </cell>
        </row>
        <row r="8735">
          <cell r="A8735">
            <v>1991</v>
          </cell>
          <cell r="B8735" t="str">
            <v>278</v>
          </cell>
          <cell r="C8735" t="str">
            <v>THOMPSON RIVER</v>
          </cell>
          <cell r="D8735" t="str">
            <v>3</v>
          </cell>
          <cell r="E8735" t="str">
            <v>6</v>
          </cell>
          <cell r="F8735">
            <v>4</v>
          </cell>
          <cell r="G8735">
            <v>4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</row>
        <row r="8736">
          <cell r="A8736">
            <v>1991</v>
          </cell>
          <cell r="B8736" t="str">
            <v>278</v>
          </cell>
          <cell r="C8736" t="str">
            <v>THOMPSON RIVER</v>
          </cell>
          <cell r="D8736" t="str">
            <v>3</v>
          </cell>
          <cell r="E8736" t="str">
            <v>7</v>
          </cell>
          <cell r="F8736">
            <v>18</v>
          </cell>
          <cell r="G8736">
            <v>55</v>
          </cell>
          <cell r="H8736">
            <v>0</v>
          </cell>
          <cell r="I8736">
            <v>22</v>
          </cell>
          <cell r="J8736">
            <v>0</v>
          </cell>
          <cell r="K8736">
            <v>0</v>
          </cell>
        </row>
        <row r="8737">
          <cell r="A8737">
            <v>1991</v>
          </cell>
          <cell r="B8737" t="str">
            <v>278</v>
          </cell>
          <cell r="C8737" t="str">
            <v>THOMPSON RIVER</v>
          </cell>
          <cell r="D8737" t="str">
            <v>3</v>
          </cell>
          <cell r="E8737" t="str">
            <v>8</v>
          </cell>
          <cell r="F8737">
            <v>97</v>
          </cell>
          <cell r="G8737">
            <v>357</v>
          </cell>
          <cell r="H8737">
            <v>0</v>
          </cell>
          <cell r="I8737">
            <v>94</v>
          </cell>
          <cell r="J8737">
            <v>0</v>
          </cell>
          <cell r="K8737">
            <v>35</v>
          </cell>
        </row>
        <row r="8738">
          <cell r="A8738">
            <v>1991</v>
          </cell>
          <cell r="B8738" t="str">
            <v>278</v>
          </cell>
          <cell r="C8738" t="str">
            <v>THOMPSON RIVER</v>
          </cell>
          <cell r="D8738" t="str">
            <v>3</v>
          </cell>
          <cell r="E8738" t="str">
            <v>9</v>
          </cell>
          <cell r="F8738">
            <v>36</v>
          </cell>
          <cell r="G8738">
            <v>114</v>
          </cell>
          <cell r="H8738">
            <v>0</v>
          </cell>
          <cell r="I8738">
            <v>69</v>
          </cell>
          <cell r="J8738">
            <v>0</v>
          </cell>
          <cell r="K8738">
            <v>6</v>
          </cell>
        </row>
        <row r="8739">
          <cell r="A8739">
            <v>1991</v>
          </cell>
          <cell r="B8739" t="str">
            <v>280</v>
          </cell>
          <cell r="C8739" t="str">
            <v>COLDWATER RIVER</v>
          </cell>
          <cell r="D8739" t="str">
            <v>3</v>
          </cell>
          <cell r="E8739" t="str">
            <v>3</v>
          </cell>
          <cell r="F8739">
            <v>7</v>
          </cell>
          <cell r="G8739">
            <v>20</v>
          </cell>
          <cell r="H8739">
            <v>0</v>
          </cell>
          <cell r="I8739">
            <v>17</v>
          </cell>
          <cell r="J8739">
            <v>0</v>
          </cell>
          <cell r="K8739">
            <v>0</v>
          </cell>
        </row>
        <row r="8740">
          <cell r="A8740">
            <v>1991</v>
          </cell>
          <cell r="B8740" t="str">
            <v>300</v>
          </cell>
          <cell r="C8740" t="str">
            <v>ATNARKO RIVER</v>
          </cell>
          <cell r="D8740" t="str">
            <v>5</v>
          </cell>
          <cell r="E8740" t="str">
            <v>0</v>
          </cell>
          <cell r="F8740">
            <v>15</v>
          </cell>
          <cell r="G8740">
            <v>60</v>
          </cell>
          <cell r="H8740">
            <v>2</v>
          </cell>
          <cell r="I8740">
            <v>49</v>
          </cell>
          <cell r="J8740">
            <v>0</v>
          </cell>
          <cell r="K8740">
            <v>2</v>
          </cell>
        </row>
        <row r="8741">
          <cell r="A8741">
            <v>1991</v>
          </cell>
          <cell r="B8741" t="str">
            <v>300</v>
          </cell>
          <cell r="C8741" t="str">
            <v>ATNARKO RIVER</v>
          </cell>
          <cell r="D8741" t="str">
            <v>5</v>
          </cell>
          <cell r="E8741" t="str">
            <v>2</v>
          </cell>
          <cell r="F8741">
            <v>41</v>
          </cell>
          <cell r="G8741">
            <v>134</v>
          </cell>
          <cell r="H8741">
            <v>0</v>
          </cell>
          <cell r="I8741">
            <v>89</v>
          </cell>
          <cell r="J8741">
            <v>0</v>
          </cell>
          <cell r="K8741">
            <v>0</v>
          </cell>
        </row>
        <row r="8742">
          <cell r="A8742">
            <v>1991</v>
          </cell>
          <cell r="B8742" t="str">
            <v>300</v>
          </cell>
          <cell r="C8742" t="str">
            <v>ATNARKO RIVER</v>
          </cell>
          <cell r="D8742" t="str">
            <v>5</v>
          </cell>
          <cell r="E8742" t="str">
            <v>3</v>
          </cell>
          <cell r="F8742">
            <v>10</v>
          </cell>
          <cell r="G8742">
            <v>24</v>
          </cell>
          <cell r="H8742">
            <v>0</v>
          </cell>
          <cell r="I8742">
            <v>7</v>
          </cell>
          <cell r="J8742">
            <v>0</v>
          </cell>
          <cell r="K8742">
            <v>0</v>
          </cell>
        </row>
        <row r="8743">
          <cell r="A8743">
            <v>1991</v>
          </cell>
          <cell r="B8743" t="str">
            <v>300</v>
          </cell>
          <cell r="C8743" t="str">
            <v>ATNARKO RIVER</v>
          </cell>
          <cell r="D8743" t="str">
            <v>5</v>
          </cell>
          <cell r="E8743" t="str">
            <v>5</v>
          </cell>
          <cell r="F8743">
            <v>47</v>
          </cell>
          <cell r="G8743">
            <v>268</v>
          </cell>
          <cell r="H8743">
            <v>0</v>
          </cell>
          <cell r="I8743">
            <v>85</v>
          </cell>
          <cell r="J8743">
            <v>0</v>
          </cell>
          <cell r="K8743">
            <v>0</v>
          </cell>
        </row>
        <row r="8744">
          <cell r="A8744">
            <v>1991</v>
          </cell>
          <cell r="B8744" t="str">
            <v>300</v>
          </cell>
          <cell r="C8744" t="str">
            <v>ATNARKO RIVER</v>
          </cell>
          <cell r="D8744" t="str">
            <v>5</v>
          </cell>
          <cell r="E8744" t="str">
            <v>7</v>
          </cell>
          <cell r="F8744">
            <v>15</v>
          </cell>
          <cell r="G8744">
            <v>95</v>
          </cell>
          <cell r="H8744">
            <v>0</v>
          </cell>
          <cell r="I8744">
            <v>26</v>
          </cell>
          <cell r="J8744">
            <v>0</v>
          </cell>
          <cell r="K8744">
            <v>15</v>
          </cell>
        </row>
        <row r="8745">
          <cell r="A8745">
            <v>1991</v>
          </cell>
          <cell r="B8745" t="str">
            <v>300</v>
          </cell>
          <cell r="C8745" t="str">
            <v>ATNARKO RIVER</v>
          </cell>
          <cell r="D8745" t="str">
            <v>5</v>
          </cell>
          <cell r="E8745" t="str">
            <v>8</v>
          </cell>
          <cell r="F8745">
            <v>3</v>
          </cell>
          <cell r="G8745">
            <v>10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</row>
        <row r="8746">
          <cell r="A8746">
            <v>1991</v>
          </cell>
          <cell r="B8746" t="str">
            <v>300</v>
          </cell>
          <cell r="C8746" t="str">
            <v>ATNARKO RIVER</v>
          </cell>
          <cell r="D8746" t="str">
            <v>5</v>
          </cell>
          <cell r="E8746" t="str">
            <v>9</v>
          </cell>
          <cell r="F8746">
            <v>4</v>
          </cell>
          <cell r="G8746">
            <v>11</v>
          </cell>
          <cell r="H8746">
            <v>0</v>
          </cell>
          <cell r="I8746">
            <v>6</v>
          </cell>
          <cell r="J8746">
            <v>0</v>
          </cell>
          <cell r="K8746">
            <v>6</v>
          </cell>
        </row>
        <row r="8747">
          <cell r="A8747">
            <v>1991</v>
          </cell>
          <cell r="B8747" t="str">
            <v>301</v>
          </cell>
          <cell r="C8747" t="str">
            <v>BELLA COOLA RIVER</v>
          </cell>
          <cell r="D8747" t="str">
            <v>5</v>
          </cell>
          <cell r="E8747" t="str">
            <v>0</v>
          </cell>
          <cell r="F8747">
            <v>51</v>
          </cell>
          <cell r="G8747">
            <v>271</v>
          </cell>
          <cell r="H8747">
            <v>15</v>
          </cell>
          <cell r="I8747">
            <v>227</v>
          </cell>
          <cell r="J8747">
            <v>0</v>
          </cell>
          <cell r="K8747">
            <v>7</v>
          </cell>
        </row>
        <row r="8748">
          <cell r="A8748">
            <v>1991</v>
          </cell>
          <cell r="B8748" t="str">
            <v>301</v>
          </cell>
          <cell r="C8748" t="str">
            <v>BELLA COOLA RIVER</v>
          </cell>
          <cell r="D8748" t="str">
            <v>5</v>
          </cell>
          <cell r="E8748" t="str">
            <v>2</v>
          </cell>
          <cell r="F8748">
            <v>65</v>
          </cell>
          <cell r="G8748">
            <v>223</v>
          </cell>
          <cell r="H8748">
            <v>0</v>
          </cell>
          <cell r="I8748">
            <v>12</v>
          </cell>
          <cell r="J8748">
            <v>0</v>
          </cell>
          <cell r="K8748">
            <v>0</v>
          </cell>
        </row>
        <row r="8749">
          <cell r="A8749">
            <v>1991</v>
          </cell>
          <cell r="B8749" t="str">
            <v>301</v>
          </cell>
          <cell r="C8749" t="str">
            <v>BELLA COOLA RIVER</v>
          </cell>
          <cell r="D8749" t="str">
            <v>5</v>
          </cell>
          <cell r="E8749" t="str">
            <v>3</v>
          </cell>
          <cell r="F8749">
            <v>17</v>
          </cell>
          <cell r="G8749">
            <v>98</v>
          </cell>
          <cell r="H8749">
            <v>0</v>
          </cell>
          <cell r="I8749">
            <v>20</v>
          </cell>
          <cell r="J8749">
            <v>0</v>
          </cell>
          <cell r="K8749">
            <v>0</v>
          </cell>
        </row>
        <row r="8750">
          <cell r="A8750">
            <v>1991</v>
          </cell>
          <cell r="B8750" t="str">
            <v>301</v>
          </cell>
          <cell r="C8750" t="str">
            <v>BELLA COOLA RIVER</v>
          </cell>
          <cell r="D8750" t="str">
            <v>5</v>
          </cell>
          <cell r="E8750" t="str">
            <v>4</v>
          </cell>
          <cell r="F8750">
            <v>13</v>
          </cell>
          <cell r="G8750">
            <v>65</v>
          </cell>
          <cell r="H8750">
            <v>6</v>
          </cell>
          <cell r="I8750">
            <v>0</v>
          </cell>
          <cell r="J8750">
            <v>3</v>
          </cell>
          <cell r="K8750">
            <v>0</v>
          </cell>
        </row>
        <row r="8751">
          <cell r="A8751">
            <v>1991</v>
          </cell>
          <cell r="B8751" t="str">
            <v>301</v>
          </cell>
          <cell r="C8751" t="str">
            <v>BELLA COOLA RIVER</v>
          </cell>
          <cell r="D8751" t="str">
            <v>5</v>
          </cell>
          <cell r="E8751" t="str">
            <v>5</v>
          </cell>
          <cell r="F8751">
            <v>236</v>
          </cell>
          <cell r="G8751">
            <v>1350</v>
          </cell>
          <cell r="H8751">
            <v>76</v>
          </cell>
          <cell r="I8751">
            <v>246</v>
          </cell>
          <cell r="J8751">
            <v>3</v>
          </cell>
          <cell r="K8751">
            <v>6</v>
          </cell>
        </row>
        <row r="8752">
          <cell r="A8752">
            <v>1991</v>
          </cell>
          <cell r="B8752" t="str">
            <v>301</v>
          </cell>
          <cell r="C8752" t="str">
            <v>BELLA COOLA RIVER</v>
          </cell>
          <cell r="D8752" t="str">
            <v>5</v>
          </cell>
          <cell r="E8752" t="str">
            <v>6</v>
          </cell>
          <cell r="F8752">
            <v>4</v>
          </cell>
          <cell r="G8752">
            <v>11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</row>
        <row r="8753">
          <cell r="A8753">
            <v>1991</v>
          </cell>
          <cell r="B8753" t="str">
            <v>301</v>
          </cell>
          <cell r="C8753" t="str">
            <v>BELLA COOLA RIVER</v>
          </cell>
          <cell r="D8753" t="str">
            <v>5</v>
          </cell>
          <cell r="E8753" t="str">
            <v>7</v>
          </cell>
          <cell r="F8753">
            <v>22</v>
          </cell>
          <cell r="G8753">
            <v>139</v>
          </cell>
          <cell r="H8753">
            <v>0</v>
          </cell>
          <cell r="I8753">
            <v>0</v>
          </cell>
          <cell r="J8753">
            <v>0</v>
          </cell>
          <cell r="K8753">
            <v>0</v>
          </cell>
        </row>
        <row r="8754">
          <cell r="A8754">
            <v>1991</v>
          </cell>
          <cell r="B8754" t="str">
            <v>301</v>
          </cell>
          <cell r="C8754" t="str">
            <v>BELLA COOLA RIVER</v>
          </cell>
          <cell r="D8754" t="str">
            <v>5</v>
          </cell>
          <cell r="E8754" t="str">
            <v>8</v>
          </cell>
          <cell r="F8754">
            <v>38</v>
          </cell>
          <cell r="G8754">
            <v>128</v>
          </cell>
          <cell r="H8754">
            <v>3</v>
          </cell>
          <cell r="I8754">
            <v>14</v>
          </cell>
          <cell r="J8754">
            <v>0</v>
          </cell>
          <cell r="K8754">
            <v>14</v>
          </cell>
        </row>
        <row r="8755">
          <cell r="A8755">
            <v>1991</v>
          </cell>
          <cell r="B8755" t="str">
            <v>301</v>
          </cell>
          <cell r="C8755" t="str">
            <v>BELLA COOLA RIVER</v>
          </cell>
          <cell r="D8755" t="str">
            <v>5</v>
          </cell>
          <cell r="E8755" t="str">
            <v>9</v>
          </cell>
          <cell r="F8755">
            <v>9</v>
          </cell>
          <cell r="G8755">
            <v>19</v>
          </cell>
          <cell r="H8755">
            <v>4</v>
          </cell>
          <cell r="I8755">
            <v>11</v>
          </cell>
          <cell r="J8755">
            <v>0</v>
          </cell>
          <cell r="K8755">
            <v>0</v>
          </cell>
        </row>
        <row r="8756">
          <cell r="A8756">
            <v>1991</v>
          </cell>
          <cell r="B8756" t="str">
            <v>303</v>
          </cell>
          <cell r="C8756" t="str">
            <v>CHILCOTIN RIVER</v>
          </cell>
          <cell r="D8756" t="str">
            <v>5</v>
          </cell>
          <cell r="E8756" t="str">
            <v>0</v>
          </cell>
          <cell r="F8756">
            <v>2</v>
          </cell>
          <cell r="G8756">
            <v>4</v>
          </cell>
          <cell r="H8756">
            <v>0</v>
          </cell>
          <cell r="I8756">
            <v>0</v>
          </cell>
          <cell r="J8756">
            <v>0</v>
          </cell>
          <cell r="K8756">
            <v>0</v>
          </cell>
        </row>
        <row r="8757">
          <cell r="A8757">
            <v>1991</v>
          </cell>
          <cell r="B8757" t="str">
            <v>303</v>
          </cell>
          <cell r="C8757" t="str">
            <v>CHILCOTIN RIVER</v>
          </cell>
          <cell r="D8757" t="str">
            <v>5</v>
          </cell>
          <cell r="E8757" t="str">
            <v>1</v>
          </cell>
          <cell r="F8757">
            <v>4</v>
          </cell>
          <cell r="G8757">
            <v>8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</row>
        <row r="8758">
          <cell r="A8758">
            <v>1991</v>
          </cell>
          <cell r="B8758" t="str">
            <v>303</v>
          </cell>
          <cell r="C8758" t="str">
            <v>CHILCOTIN RIVER</v>
          </cell>
          <cell r="D8758" t="str">
            <v>5</v>
          </cell>
          <cell r="E8758" t="str">
            <v>2</v>
          </cell>
          <cell r="F8758">
            <v>20</v>
          </cell>
          <cell r="G8758">
            <v>77</v>
          </cell>
          <cell r="H8758">
            <v>20</v>
          </cell>
          <cell r="I8758">
            <v>16</v>
          </cell>
          <cell r="J8758">
            <v>0</v>
          </cell>
          <cell r="K8758">
            <v>0</v>
          </cell>
        </row>
        <row r="8759">
          <cell r="A8759">
            <v>1991</v>
          </cell>
          <cell r="B8759" t="str">
            <v>303</v>
          </cell>
          <cell r="C8759" t="str">
            <v>CHILCOTIN RIVER</v>
          </cell>
          <cell r="D8759" t="str">
            <v>5</v>
          </cell>
          <cell r="E8759" t="str">
            <v>3</v>
          </cell>
          <cell r="F8759">
            <v>3</v>
          </cell>
          <cell r="G8759">
            <v>17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</row>
        <row r="8760">
          <cell r="A8760">
            <v>1991</v>
          </cell>
          <cell r="B8760" t="str">
            <v>303</v>
          </cell>
          <cell r="C8760" t="str">
            <v>CHILCOTIN RIVER</v>
          </cell>
          <cell r="D8760" t="str">
            <v>5</v>
          </cell>
          <cell r="E8760" t="str">
            <v>5</v>
          </cell>
          <cell r="F8760">
            <v>104</v>
          </cell>
          <cell r="G8760">
            <v>337</v>
          </cell>
          <cell r="H8760">
            <v>35</v>
          </cell>
          <cell r="I8760">
            <v>107</v>
          </cell>
          <cell r="J8760">
            <v>0</v>
          </cell>
          <cell r="K8760">
            <v>0</v>
          </cell>
        </row>
        <row r="8761">
          <cell r="A8761">
            <v>1991</v>
          </cell>
          <cell r="B8761" t="str">
            <v>303</v>
          </cell>
          <cell r="C8761" t="str">
            <v>CHILCOTIN RIVER</v>
          </cell>
          <cell r="D8761" t="str">
            <v>5</v>
          </cell>
          <cell r="E8761" t="str">
            <v>7</v>
          </cell>
          <cell r="F8761">
            <v>15</v>
          </cell>
          <cell r="G8761">
            <v>18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</row>
        <row r="8762">
          <cell r="A8762">
            <v>1991</v>
          </cell>
          <cell r="B8762" t="str">
            <v>303</v>
          </cell>
          <cell r="C8762" t="str">
            <v>CHILCOTIN RIVER</v>
          </cell>
          <cell r="D8762" t="str">
            <v>5</v>
          </cell>
          <cell r="E8762" t="str">
            <v>8</v>
          </cell>
          <cell r="F8762">
            <v>14</v>
          </cell>
          <cell r="G8762">
            <v>59</v>
          </cell>
          <cell r="H8762">
            <v>0</v>
          </cell>
          <cell r="I8762">
            <v>14</v>
          </cell>
          <cell r="J8762">
            <v>0</v>
          </cell>
          <cell r="K8762">
            <v>0</v>
          </cell>
        </row>
        <row r="8763">
          <cell r="A8763">
            <v>1991</v>
          </cell>
          <cell r="B8763" t="str">
            <v>303</v>
          </cell>
          <cell r="C8763" t="str">
            <v>CHILCOTIN RIVER</v>
          </cell>
          <cell r="D8763" t="str">
            <v>5</v>
          </cell>
          <cell r="E8763" t="str">
            <v>9</v>
          </cell>
          <cell r="F8763">
            <v>4</v>
          </cell>
          <cell r="G8763">
            <v>15</v>
          </cell>
          <cell r="H8763">
            <v>2</v>
          </cell>
          <cell r="I8763">
            <v>0</v>
          </cell>
          <cell r="J8763">
            <v>0</v>
          </cell>
          <cell r="K8763">
            <v>0</v>
          </cell>
        </row>
        <row r="8764">
          <cell r="A8764">
            <v>1991</v>
          </cell>
          <cell r="B8764" t="str">
            <v>304</v>
          </cell>
          <cell r="C8764" t="str">
            <v>CHILKO RIVER</v>
          </cell>
          <cell r="D8764" t="str">
            <v>5</v>
          </cell>
          <cell r="E8764" t="str">
            <v>2</v>
          </cell>
          <cell r="F8764">
            <v>4</v>
          </cell>
          <cell r="G8764">
            <v>4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</row>
        <row r="8765">
          <cell r="A8765">
            <v>1991</v>
          </cell>
          <cell r="B8765" t="str">
            <v>304</v>
          </cell>
          <cell r="C8765" t="str">
            <v>CHILKO RIVER</v>
          </cell>
          <cell r="D8765" t="str">
            <v>5</v>
          </cell>
          <cell r="E8765" t="str">
            <v>5</v>
          </cell>
          <cell r="F8765">
            <v>6</v>
          </cell>
          <cell r="G8765">
            <v>13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</row>
        <row r="8766">
          <cell r="A8766">
            <v>1991</v>
          </cell>
          <cell r="B8766" t="str">
            <v>305</v>
          </cell>
          <cell r="C8766" t="str">
            <v>CHUCKWALLA RIVER</v>
          </cell>
          <cell r="D8766" t="str">
            <v>5</v>
          </cell>
          <cell r="E8766" t="str">
            <v>0</v>
          </cell>
          <cell r="F8766">
            <v>31</v>
          </cell>
          <cell r="G8766">
            <v>93</v>
          </cell>
          <cell r="H8766">
            <v>29</v>
          </cell>
          <cell r="I8766">
            <v>128</v>
          </cell>
          <cell r="J8766">
            <v>0</v>
          </cell>
          <cell r="K8766">
            <v>0</v>
          </cell>
        </row>
        <row r="8767">
          <cell r="A8767">
            <v>1991</v>
          </cell>
          <cell r="B8767" t="str">
            <v>305</v>
          </cell>
          <cell r="C8767" t="str">
            <v>CHUCKWALLA RIVER</v>
          </cell>
          <cell r="D8767" t="str">
            <v>5</v>
          </cell>
          <cell r="E8767" t="str">
            <v>1</v>
          </cell>
          <cell r="F8767">
            <v>8</v>
          </cell>
          <cell r="G8767">
            <v>23</v>
          </cell>
          <cell r="H8767">
            <v>0</v>
          </cell>
          <cell r="I8767">
            <v>8</v>
          </cell>
          <cell r="J8767">
            <v>0</v>
          </cell>
          <cell r="K8767">
            <v>0</v>
          </cell>
        </row>
        <row r="8768">
          <cell r="A8768">
            <v>1991</v>
          </cell>
          <cell r="B8768" t="str">
            <v>305</v>
          </cell>
          <cell r="C8768" t="str">
            <v>CHUCKWALLA RIVER</v>
          </cell>
          <cell r="D8768" t="str">
            <v>5</v>
          </cell>
          <cell r="E8768" t="str">
            <v>2</v>
          </cell>
          <cell r="F8768">
            <v>8</v>
          </cell>
          <cell r="G8768">
            <v>16</v>
          </cell>
          <cell r="H8768">
            <v>0</v>
          </cell>
          <cell r="I8768">
            <v>4</v>
          </cell>
          <cell r="J8768">
            <v>0</v>
          </cell>
          <cell r="K8768">
            <v>0</v>
          </cell>
        </row>
        <row r="8769">
          <cell r="A8769">
            <v>1991</v>
          </cell>
          <cell r="B8769" t="str">
            <v>305</v>
          </cell>
          <cell r="C8769" t="str">
            <v>CHUCKWALLA RIVER</v>
          </cell>
          <cell r="D8769" t="str">
            <v>5</v>
          </cell>
          <cell r="E8769" t="str">
            <v>5</v>
          </cell>
          <cell r="F8769">
            <v>6</v>
          </cell>
          <cell r="G8769">
            <v>66</v>
          </cell>
          <cell r="H8769">
            <v>9</v>
          </cell>
          <cell r="I8769">
            <v>110</v>
          </cell>
          <cell r="J8769">
            <v>0</v>
          </cell>
          <cell r="K8769">
            <v>0</v>
          </cell>
        </row>
        <row r="8770">
          <cell r="A8770">
            <v>1991</v>
          </cell>
          <cell r="B8770" t="str">
            <v>307</v>
          </cell>
          <cell r="C8770" t="str">
            <v>DEAN RIVER</v>
          </cell>
          <cell r="D8770" t="str">
            <v>5</v>
          </cell>
          <cell r="E8770" t="str">
            <v>0</v>
          </cell>
          <cell r="F8770">
            <v>457</v>
          </cell>
          <cell r="G8770">
            <v>2844</v>
          </cell>
          <cell r="H8770">
            <v>0</v>
          </cell>
          <cell r="I8770">
            <v>3773</v>
          </cell>
          <cell r="J8770">
            <v>0</v>
          </cell>
          <cell r="K8770">
            <v>2</v>
          </cell>
        </row>
        <row r="8771">
          <cell r="A8771">
            <v>1991</v>
          </cell>
          <cell r="B8771" t="str">
            <v>307</v>
          </cell>
          <cell r="C8771" t="str">
            <v>DEAN RIVER</v>
          </cell>
          <cell r="D8771" t="str">
            <v>5</v>
          </cell>
          <cell r="E8771" t="str">
            <v>1</v>
          </cell>
          <cell r="F8771">
            <v>12</v>
          </cell>
          <cell r="G8771">
            <v>58</v>
          </cell>
          <cell r="H8771">
            <v>0</v>
          </cell>
          <cell r="I8771">
            <v>35</v>
          </cell>
          <cell r="J8771">
            <v>0</v>
          </cell>
          <cell r="K8771">
            <v>0</v>
          </cell>
        </row>
        <row r="8772">
          <cell r="A8772">
            <v>1991</v>
          </cell>
          <cell r="B8772" t="str">
            <v>307</v>
          </cell>
          <cell r="C8772" t="str">
            <v>DEAN RIVER</v>
          </cell>
          <cell r="D8772" t="str">
            <v>5</v>
          </cell>
          <cell r="E8772" t="str">
            <v>2</v>
          </cell>
          <cell r="F8772">
            <v>146</v>
          </cell>
          <cell r="G8772">
            <v>853</v>
          </cell>
          <cell r="H8772">
            <v>0</v>
          </cell>
          <cell r="I8772">
            <v>707</v>
          </cell>
          <cell r="J8772">
            <v>0</v>
          </cell>
          <cell r="K8772">
            <v>8</v>
          </cell>
        </row>
        <row r="8773">
          <cell r="A8773">
            <v>1991</v>
          </cell>
          <cell r="B8773" t="str">
            <v>307</v>
          </cell>
          <cell r="C8773" t="str">
            <v>DEAN RIVER</v>
          </cell>
          <cell r="D8773" t="str">
            <v>5</v>
          </cell>
          <cell r="E8773" t="str">
            <v>3</v>
          </cell>
          <cell r="F8773">
            <v>27</v>
          </cell>
          <cell r="G8773">
            <v>214</v>
          </cell>
          <cell r="H8773">
            <v>0</v>
          </cell>
          <cell r="I8773">
            <v>136</v>
          </cell>
          <cell r="J8773">
            <v>0</v>
          </cell>
          <cell r="K8773">
            <v>0</v>
          </cell>
        </row>
        <row r="8774">
          <cell r="A8774">
            <v>1991</v>
          </cell>
          <cell r="B8774" t="str">
            <v>307</v>
          </cell>
          <cell r="C8774" t="str">
            <v>DEAN RIVER</v>
          </cell>
          <cell r="D8774" t="str">
            <v>5</v>
          </cell>
          <cell r="E8774" t="str">
            <v>4</v>
          </cell>
          <cell r="F8774">
            <v>32</v>
          </cell>
          <cell r="G8774">
            <v>191</v>
          </cell>
          <cell r="H8774">
            <v>0</v>
          </cell>
          <cell r="I8774">
            <v>110</v>
          </cell>
          <cell r="J8774">
            <v>0</v>
          </cell>
          <cell r="K8774">
            <v>6</v>
          </cell>
        </row>
        <row r="8775">
          <cell r="A8775">
            <v>1991</v>
          </cell>
          <cell r="B8775" t="str">
            <v>307</v>
          </cell>
          <cell r="C8775" t="str">
            <v>DEAN RIVER</v>
          </cell>
          <cell r="D8775" t="str">
            <v>5</v>
          </cell>
          <cell r="E8775" t="str">
            <v>5</v>
          </cell>
          <cell r="F8775">
            <v>54</v>
          </cell>
          <cell r="G8775">
            <v>535</v>
          </cell>
          <cell r="H8775">
            <v>0</v>
          </cell>
          <cell r="I8775">
            <v>268</v>
          </cell>
          <cell r="J8775">
            <v>3</v>
          </cell>
          <cell r="K8775">
            <v>13</v>
          </cell>
        </row>
        <row r="8776">
          <cell r="A8776">
            <v>1991</v>
          </cell>
          <cell r="B8776" t="str">
            <v>307</v>
          </cell>
          <cell r="C8776" t="str">
            <v>DEAN RIVER</v>
          </cell>
          <cell r="D8776" t="str">
            <v>5</v>
          </cell>
          <cell r="E8776" t="str">
            <v>6</v>
          </cell>
          <cell r="F8776">
            <v>15</v>
          </cell>
          <cell r="G8776">
            <v>79</v>
          </cell>
          <cell r="H8776">
            <v>0</v>
          </cell>
          <cell r="I8776">
            <v>56</v>
          </cell>
          <cell r="J8776">
            <v>0</v>
          </cell>
          <cell r="K8776">
            <v>0</v>
          </cell>
        </row>
        <row r="8777">
          <cell r="A8777">
            <v>1991</v>
          </cell>
          <cell r="B8777" t="str">
            <v>307</v>
          </cell>
          <cell r="C8777" t="str">
            <v>DEAN RIVER</v>
          </cell>
          <cell r="D8777" t="str">
            <v>5</v>
          </cell>
          <cell r="E8777" t="str">
            <v>7</v>
          </cell>
          <cell r="F8777">
            <v>37</v>
          </cell>
          <cell r="G8777">
            <v>146</v>
          </cell>
          <cell r="H8777">
            <v>0</v>
          </cell>
          <cell r="I8777">
            <v>106</v>
          </cell>
          <cell r="J8777">
            <v>0</v>
          </cell>
          <cell r="K8777">
            <v>0</v>
          </cell>
        </row>
        <row r="8778">
          <cell r="A8778">
            <v>1991</v>
          </cell>
          <cell r="B8778" t="str">
            <v>307</v>
          </cell>
          <cell r="C8778" t="str">
            <v>DEAN RIVER</v>
          </cell>
          <cell r="D8778" t="str">
            <v>5</v>
          </cell>
          <cell r="E8778" t="str">
            <v>8</v>
          </cell>
          <cell r="F8778">
            <v>45</v>
          </cell>
          <cell r="G8778">
            <v>274</v>
          </cell>
          <cell r="H8778">
            <v>0</v>
          </cell>
          <cell r="I8778">
            <v>211</v>
          </cell>
          <cell r="J8778">
            <v>0</v>
          </cell>
          <cell r="K8778">
            <v>0</v>
          </cell>
        </row>
        <row r="8779">
          <cell r="A8779">
            <v>1991</v>
          </cell>
          <cell r="B8779" t="str">
            <v>307</v>
          </cell>
          <cell r="C8779" t="str">
            <v>DEAN RIVER</v>
          </cell>
          <cell r="D8779" t="str">
            <v>5</v>
          </cell>
          <cell r="E8779" t="str">
            <v>9</v>
          </cell>
          <cell r="F8779">
            <v>45</v>
          </cell>
          <cell r="G8779">
            <v>268</v>
          </cell>
          <cell r="H8779">
            <v>0</v>
          </cell>
          <cell r="I8779">
            <v>244</v>
          </cell>
          <cell r="J8779">
            <v>0</v>
          </cell>
          <cell r="K8779">
            <v>0</v>
          </cell>
        </row>
        <row r="8780">
          <cell r="A8780">
            <v>1991</v>
          </cell>
          <cell r="B8780" t="str">
            <v>308</v>
          </cell>
          <cell r="C8780" t="str">
            <v>KILBELLA RIVER</v>
          </cell>
          <cell r="D8780" t="str">
            <v>5</v>
          </cell>
          <cell r="E8780" t="str">
            <v>0</v>
          </cell>
          <cell r="F8780">
            <v>49</v>
          </cell>
          <cell r="G8780">
            <v>135</v>
          </cell>
          <cell r="H8780">
            <v>29</v>
          </cell>
          <cell r="I8780">
            <v>69</v>
          </cell>
          <cell r="J8780">
            <v>0</v>
          </cell>
          <cell r="K8780">
            <v>11</v>
          </cell>
        </row>
        <row r="8781">
          <cell r="A8781">
            <v>1991</v>
          </cell>
          <cell r="B8781" t="str">
            <v>308</v>
          </cell>
          <cell r="C8781" t="str">
            <v>KILBELLA RIVER</v>
          </cell>
          <cell r="D8781" t="str">
            <v>5</v>
          </cell>
          <cell r="E8781" t="str">
            <v>1</v>
          </cell>
          <cell r="F8781">
            <v>4</v>
          </cell>
          <cell r="G8781">
            <v>8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</row>
        <row r="8782">
          <cell r="A8782">
            <v>1991</v>
          </cell>
          <cell r="B8782" t="str">
            <v>308</v>
          </cell>
          <cell r="C8782" t="str">
            <v>KILBELLA RIVER</v>
          </cell>
          <cell r="D8782" t="str">
            <v>5</v>
          </cell>
          <cell r="E8782" t="str">
            <v>5</v>
          </cell>
          <cell r="F8782">
            <v>3</v>
          </cell>
          <cell r="G8782">
            <v>31</v>
          </cell>
          <cell r="H8782">
            <v>3</v>
          </cell>
          <cell r="I8782">
            <v>31</v>
          </cell>
          <cell r="J8782">
            <v>0</v>
          </cell>
          <cell r="K8782">
            <v>0</v>
          </cell>
        </row>
        <row r="8783">
          <cell r="A8783">
            <v>1991</v>
          </cell>
          <cell r="B8783" t="str">
            <v>308</v>
          </cell>
          <cell r="C8783" t="str">
            <v>KILBELLA RIVER</v>
          </cell>
          <cell r="D8783" t="str">
            <v>5</v>
          </cell>
          <cell r="E8783" t="str">
            <v>9</v>
          </cell>
          <cell r="F8783">
            <v>2</v>
          </cell>
          <cell r="G8783">
            <v>6</v>
          </cell>
          <cell r="H8783">
            <v>0</v>
          </cell>
          <cell r="I8783">
            <v>2</v>
          </cell>
          <cell r="J8783">
            <v>0</v>
          </cell>
          <cell r="K8783">
            <v>0</v>
          </cell>
        </row>
        <row r="8784">
          <cell r="A8784">
            <v>1991</v>
          </cell>
          <cell r="B8784" t="str">
            <v>311</v>
          </cell>
          <cell r="C8784" t="str">
            <v>KWATNA RIVER</v>
          </cell>
          <cell r="D8784" t="str">
            <v>5</v>
          </cell>
          <cell r="E8784" t="str">
            <v>5</v>
          </cell>
          <cell r="F8784">
            <v>3</v>
          </cell>
          <cell r="G8784">
            <v>13</v>
          </cell>
          <cell r="H8784">
            <v>0</v>
          </cell>
          <cell r="I8784">
            <v>13</v>
          </cell>
          <cell r="J8784">
            <v>0</v>
          </cell>
          <cell r="K8784">
            <v>0</v>
          </cell>
        </row>
        <row r="8785">
          <cell r="A8785">
            <v>1991</v>
          </cell>
          <cell r="B8785" t="str">
            <v>311</v>
          </cell>
          <cell r="C8785" t="str">
            <v>KWATNA RIVER</v>
          </cell>
          <cell r="D8785" t="str">
            <v>5</v>
          </cell>
          <cell r="E8785" t="str">
            <v>7</v>
          </cell>
          <cell r="F8785">
            <v>4</v>
          </cell>
          <cell r="G8785">
            <v>4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</row>
        <row r="8786">
          <cell r="A8786">
            <v>1991</v>
          </cell>
          <cell r="B8786" t="str">
            <v>313</v>
          </cell>
          <cell r="C8786" t="str">
            <v>NEKITE RIVER</v>
          </cell>
          <cell r="D8786" t="str">
            <v>5</v>
          </cell>
          <cell r="E8786" t="str">
            <v>0</v>
          </cell>
          <cell r="F8786">
            <v>4</v>
          </cell>
          <cell r="G8786">
            <v>9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</row>
        <row r="8787">
          <cell r="A8787">
            <v>1991</v>
          </cell>
          <cell r="B8787" t="str">
            <v>325</v>
          </cell>
          <cell r="C8787" t="str">
            <v>BABINE RIVER</v>
          </cell>
          <cell r="D8787" t="str">
            <v>6</v>
          </cell>
          <cell r="E8787" t="str">
            <v>0</v>
          </cell>
          <cell r="F8787">
            <v>263</v>
          </cell>
          <cell r="G8787">
            <v>1498</v>
          </cell>
          <cell r="H8787">
            <v>4</v>
          </cell>
          <cell r="I8787">
            <v>2272</v>
          </cell>
          <cell r="J8787">
            <v>0</v>
          </cell>
          <cell r="K8787">
            <v>13</v>
          </cell>
        </row>
        <row r="8788">
          <cell r="A8788">
            <v>1991</v>
          </cell>
          <cell r="B8788" t="str">
            <v>325</v>
          </cell>
          <cell r="C8788" t="str">
            <v>BABINE RIVER</v>
          </cell>
          <cell r="D8788" t="str">
            <v>6</v>
          </cell>
          <cell r="E8788" t="str">
            <v>2</v>
          </cell>
          <cell r="F8788">
            <v>98</v>
          </cell>
          <cell r="G8788">
            <v>410</v>
          </cell>
          <cell r="H8788">
            <v>16</v>
          </cell>
          <cell r="I8788">
            <v>504</v>
          </cell>
          <cell r="J8788">
            <v>0</v>
          </cell>
          <cell r="K8788">
            <v>0</v>
          </cell>
        </row>
        <row r="8789">
          <cell r="A8789">
            <v>1991</v>
          </cell>
          <cell r="B8789" t="str">
            <v>325</v>
          </cell>
          <cell r="C8789" t="str">
            <v>BABINE RIVER</v>
          </cell>
          <cell r="D8789" t="str">
            <v>6</v>
          </cell>
          <cell r="E8789" t="str">
            <v>5</v>
          </cell>
          <cell r="F8789">
            <v>3</v>
          </cell>
          <cell r="G8789">
            <v>13</v>
          </cell>
          <cell r="H8789">
            <v>0</v>
          </cell>
          <cell r="I8789">
            <v>19</v>
          </cell>
          <cell r="J8789">
            <v>0</v>
          </cell>
          <cell r="K8789">
            <v>0</v>
          </cell>
        </row>
        <row r="8790">
          <cell r="A8790">
            <v>1991</v>
          </cell>
          <cell r="B8790" t="str">
            <v>325</v>
          </cell>
          <cell r="C8790" t="str">
            <v>BABINE RIVER</v>
          </cell>
          <cell r="D8790" t="str">
            <v>6</v>
          </cell>
          <cell r="E8790" t="str">
            <v>6</v>
          </cell>
          <cell r="F8790">
            <v>79</v>
          </cell>
          <cell r="G8790">
            <v>799</v>
          </cell>
          <cell r="H8790">
            <v>4</v>
          </cell>
          <cell r="I8790">
            <v>701</v>
          </cell>
          <cell r="J8790">
            <v>0</v>
          </cell>
          <cell r="K8790">
            <v>0</v>
          </cell>
        </row>
        <row r="8791">
          <cell r="A8791">
            <v>1991</v>
          </cell>
          <cell r="B8791" t="str">
            <v>325</v>
          </cell>
          <cell r="C8791" t="str">
            <v>BABINE RIVER</v>
          </cell>
          <cell r="D8791" t="str">
            <v>6</v>
          </cell>
          <cell r="E8791" t="str">
            <v>7</v>
          </cell>
          <cell r="F8791">
            <v>26</v>
          </cell>
          <cell r="G8791">
            <v>62</v>
          </cell>
          <cell r="H8791">
            <v>11</v>
          </cell>
          <cell r="I8791">
            <v>102</v>
          </cell>
          <cell r="J8791">
            <v>0</v>
          </cell>
          <cell r="K8791">
            <v>0</v>
          </cell>
        </row>
        <row r="8792">
          <cell r="A8792">
            <v>1991</v>
          </cell>
          <cell r="B8792" t="str">
            <v>325</v>
          </cell>
          <cell r="C8792" t="str">
            <v>BABINE RIVER</v>
          </cell>
          <cell r="D8792" t="str">
            <v>6</v>
          </cell>
          <cell r="E8792" t="str">
            <v>8</v>
          </cell>
          <cell r="F8792">
            <v>21</v>
          </cell>
          <cell r="G8792">
            <v>87</v>
          </cell>
          <cell r="H8792">
            <v>3</v>
          </cell>
          <cell r="I8792">
            <v>45</v>
          </cell>
          <cell r="J8792">
            <v>0</v>
          </cell>
          <cell r="K8792">
            <v>0</v>
          </cell>
        </row>
        <row r="8793">
          <cell r="A8793">
            <v>1991</v>
          </cell>
          <cell r="B8793" t="str">
            <v>325</v>
          </cell>
          <cell r="C8793" t="str">
            <v>BABINE RIVER</v>
          </cell>
          <cell r="D8793" t="str">
            <v>6</v>
          </cell>
          <cell r="E8793" t="str">
            <v>9</v>
          </cell>
          <cell r="F8793">
            <v>28</v>
          </cell>
          <cell r="G8793">
            <v>120</v>
          </cell>
          <cell r="H8793">
            <v>0</v>
          </cell>
          <cell r="I8793">
            <v>161</v>
          </cell>
          <cell r="J8793">
            <v>0</v>
          </cell>
          <cell r="K8793">
            <v>6</v>
          </cell>
        </row>
        <row r="8794">
          <cell r="A8794">
            <v>1991</v>
          </cell>
          <cell r="B8794" t="str">
            <v>328</v>
          </cell>
          <cell r="C8794" t="str">
            <v>BISH CREEK</v>
          </cell>
          <cell r="D8794" t="str">
            <v>6</v>
          </cell>
          <cell r="E8794" t="str">
            <v>6</v>
          </cell>
          <cell r="F8794">
            <v>8</v>
          </cell>
          <cell r="G8794">
            <v>11</v>
          </cell>
          <cell r="H8794">
            <v>0</v>
          </cell>
          <cell r="I8794">
            <v>4</v>
          </cell>
          <cell r="J8794">
            <v>0</v>
          </cell>
          <cell r="K8794">
            <v>4</v>
          </cell>
        </row>
        <row r="8795">
          <cell r="A8795">
            <v>1991</v>
          </cell>
          <cell r="B8795" t="str">
            <v>329</v>
          </cell>
          <cell r="C8795" t="str">
            <v>BULKLEY RIVER</v>
          </cell>
          <cell r="D8795" t="str">
            <v>6</v>
          </cell>
          <cell r="E8795" t="str">
            <v>0</v>
          </cell>
          <cell r="F8795">
            <v>309</v>
          </cell>
          <cell r="G8795">
            <v>1763</v>
          </cell>
          <cell r="H8795">
            <v>7</v>
          </cell>
          <cell r="I8795">
            <v>1438</v>
          </cell>
          <cell r="J8795">
            <v>0</v>
          </cell>
          <cell r="K8795">
            <v>31</v>
          </cell>
        </row>
        <row r="8796">
          <cell r="A8796">
            <v>1991</v>
          </cell>
          <cell r="B8796" t="str">
            <v>329</v>
          </cell>
          <cell r="C8796" t="str">
            <v>BULKLEY RIVER</v>
          </cell>
          <cell r="D8796" t="str">
            <v>6</v>
          </cell>
          <cell r="E8796" t="str">
            <v>1</v>
          </cell>
          <cell r="F8796">
            <v>42</v>
          </cell>
          <cell r="G8796">
            <v>231</v>
          </cell>
          <cell r="H8796">
            <v>4</v>
          </cell>
          <cell r="I8796">
            <v>197</v>
          </cell>
          <cell r="J8796">
            <v>0</v>
          </cell>
          <cell r="K8796">
            <v>12</v>
          </cell>
        </row>
        <row r="8797">
          <cell r="A8797">
            <v>1991</v>
          </cell>
          <cell r="B8797" t="str">
            <v>329</v>
          </cell>
          <cell r="C8797" t="str">
            <v>BULKLEY RIVER</v>
          </cell>
          <cell r="D8797" t="str">
            <v>6</v>
          </cell>
          <cell r="E8797" t="str">
            <v>2</v>
          </cell>
          <cell r="F8797">
            <v>158</v>
          </cell>
          <cell r="G8797">
            <v>634</v>
          </cell>
          <cell r="H8797">
            <v>0</v>
          </cell>
          <cell r="I8797">
            <v>268</v>
          </cell>
          <cell r="J8797">
            <v>0</v>
          </cell>
          <cell r="K8797">
            <v>45</v>
          </cell>
        </row>
        <row r="8798">
          <cell r="A8798">
            <v>1991</v>
          </cell>
          <cell r="B8798" t="str">
            <v>329</v>
          </cell>
          <cell r="C8798" t="str">
            <v>BULKLEY RIVER</v>
          </cell>
          <cell r="D8798" t="str">
            <v>6</v>
          </cell>
          <cell r="E8798" t="str">
            <v>3</v>
          </cell>
          <cell r="F8798">
            <v>37</v>
          </cell>
          <cell r="G8798">
            <v>180</v>
          </cell>
          <cell r="H8798">
            <v>3</v>
          </cell>
          <cell r="I8798">
            <v>98</v>
          </cell>
          <cell r="J8798">
            <v>0</v>
          </cell>
          <cell r="K8798">
            <v>10</v>
          </cell>
        </row>
        <row r="8799">
          <cell r="A8799">
            <v>1991</v>
          </cell>
          <cell r="B8799" t="str">
            <v>329</v>
          </cell>
          <cell r="C8799" t="str">
            <v>BULKLEY RIVER</v>
          </cell>
          <cell r="D8799" t="str">
            <v>6</v>
          </cell>
          <cell r="E8799" t="str">
            <v>4</v>
          </cell>
          <cell r="F8799">
            <v>3</v>
          </cell>
          <cell r="G8799">
            <v>26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</row>
        <row r="8800">
          <cell r="A8800">
            <v>1991</v>
          </cell>
          <cell r="B8800" t="str">
            <v>329</v>
          </cell>
          <cell r="C8800" t="str">
            <v>BULKLEY RIVER</v>
          </cell>
          <cell r="D8800" t="str">
            <v>6</v>
          </cell>
          <cell r="E8800" t="str">
            <v>5</v>
          </cell>
          <cell r="F8800">
            <v>25</v>
          </cell>
          <cell r="G8800">
            <v>104</v>
          </cell>
          <cell r="H8800">
            <v>6</v>
          </cell>
          <cell r="I8800">
            <v>22</v>
          </cell>
          <cell r="J8800">
            <v>0</v>
          </cell>
          <cell r="K8800">
            <v>0</v>
          </cell>
        </row>
        <row r="8801">
          <cell r="A8801">
            <v>1991</v>
          </cell>
          <cell r="B8801" t="str">
            <v>329</v>
          </cell>
          <cell r="C8801" t="str">
            <v>BULKLEY RIVER</v>
          </cell>
          <cell r="D8801" t="str">
            <v>6</v>
          </cell>
          <cell r="E8801" t="str">
            <v>6</v>
          </cell>
          <cell r="F8801">
            <v>578</v>
          </cell>
          <cell r="G8801">
            <v>4729</v>
          </cell>
          <cell r="H8801">
            <v>68</v>
          </cell>
          <cell r="I8801">
            <v>2569</v>
          </cell>
          <cell r="J8801">
            <v>8</v>
          </cell>
          <cell r="K8801">
            <v>68</v>
          </cell>
        </row>
        <row r="8802">
          <cell r="A8802">
            <v>1991</v>
          </cell>
          <cell r="B8802" t="str">
            <v>329</v>
          </cell>
          <cell r="C8802" t="str">
            <v>BULKLEY RIVER</v>
          </cell>
          <cell r="D8802" t="str">
            <v>6</v>
          </cell>
          <cell r="E8802" t="str">
            <v>7</v>
          </cell>
          <cell r="F8802">
            <v>150</v>
          </cell>
          <cell r="G8802">
            <v>456</v>
          </cell>
          <cell r="H8802">
            <v>22</v>
          </cell>
          <cell r="I8802">
            <v>237</v>
          </cell>
          <cell r="J8802">
            <v>0</v>
          </cell>
          <cell r="K8802">
            <v>0</v>
          </cell>
        </row>
        <row r="8803">
          <cell r="A8803">
            <v>1991</v>
          </cell>
          <cell r="B8803" t="str">
            <v>329</v>
          </cell>
          <cell r="C8803" t="str">
            <v>BULKLEY RIVER</v>
          </cell>
          <cell r="D8803" t="str">
            <v>6</v>
          </cell>
          <cell r="E8803" t="str">
            <v>8</v>
          </cell>
          <cell r="F8803">
            <v>35</v>
          </cell>
          <cell r="G8803">
            <v>111</v>
          </cell>
          <cell r="H8803">
            <v>10</v>
          </cell>
          <cell r="I8803">
            <v>66</v>
          </cell>
          <cell r="J8803">
            <v>0</v>
          </cell>
          <cell r="K8803">
            <v>0</v>
          </cell>
        </row>
        <row r="8804">
          <cell r="A8804">
            <v>1991</v>
          </cell>
          <cell r="B8804" t="str">
            <v>329</v>
          </cell>
          <cell r="C8804" t="str">
            <v>BULKLEY RIVER</v>
          </cell>
          <cell r="D8804" t="str">
            <v>6</v>
          </cell>
          <cell r="E8804" t="str">
            <v>9</v>
          </cell>
          <cell r="F8804">
            <v>105</v>
          </cell>
          <cell r="G8804">
            <v>565</v>
          </cell>
          <cell r="H8804">
            <v>13</v>
          </cell>
          <cell r="I8804">
            <v>302</v>
          </cell>
          <cell r="J8804">
            <v>2</v>
          </cell>
          <cell r="K8804">
            <v>17</v>
          </cell>
        </row>
        <row r="8805">
          <cell r="A8805">
            <v>1991</v>
          </cell>
          <cell r="B8805" t="str">
            <v>332</v>
          </cell>
          <cell r="C8805" t="str">
            <v>CEDAR CREEK</v>
          </cell>
          <cell r="D8805" t="str">
            <v>6</v>
          </cell>
          <cell r="E8805" t="str">
            <v>6</v>
          </cell>
          <cell r="F8805">
            <v>11</v>
          </cell>
          <cell r="G8805">
            <v>19</v>
          </cell>
          <cell r="H8805">
            <v>0</v>
          </cell>
          <cell r="I8805">
            <v>4</v>
          </cell>
          <cell r="J8805">
            <v>0</v>
          </cell>
          <cell r="K8805">
            <v>0</v>
          </cell>
        </row>
        <row r="8806">
          <cell r="A8806">
            <v>1991</v>
          </cell>
          <cell r="B8806" t="str">
            <v>333</v>
          </cell>
          <cell r="C8806" t="str">
            <v>CLORE RIVER</v>
          </cell>
          <cell r="D8806" t="str">
            <v>6</v>
          </cell>
          <cell r="E8806" t="str">
            <v>0</v>
          </cell>
          <cell r="F8806">
            <v>7</v>
          </cell>
          <cell r="G8806">
            <v>9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</row>
        <row r="8807">
          <cell r="A8807">
            <v>1991</v>
          </cell>
          <cell r="B8807" t="str">
            <v>333</v>
          </cell>
          <cell r="C8807" t="str">
            <v>CLORE RIVER</v>
          </cell>
          <cell r="D8807" t="str">
            <v>6</v>
          </cell>
          <cell r="E8807" t="str">
            <v>2</v>
          </cell>
          <cell r="F8807">
            <v>4</v>
          </cell>
          <cell r="G8807">
            <v>4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</row>
        <row r="8808">
          <cell r="A8808">
            <v>1991</v>
          </cell>
          <cell r="B8808" t="str">
            <v>333</v>
          </cell>
          <cell r="C8808" t="str">
            <v>CLORE RIVER</v>
          </cell>
          <cell r="D8808" t="str">
            <v>6</v>
          </cell>
          <cell r="E8808" t="str">
            <v>6</v>
          </cell>
          <cell r="F8808">
            <v>11</v>
          </cell>
          <cell r="G8808">
            <v>26</v>
          </cell>
          <cell r="H8808">
            <v>0</v>
          </cell>
          <cell r="I8808">
            <v>19</v>
          </cell>
          <cell r="J8808">
            <v>0</v>
          </cell>
          <cell r="K8808">
            <v>0</v>
          </cell>
        </row>
        <row r="8809">
          <cell r="A8809">
            <v>1991</v>
          </cell>
          <cell r="B8809" t="str">
            <v>334</v>
          </cell>
          <cell r="C8809" t="str">
            <v>CRANBERRY RIVER</v>
          </cell>
          <cell r="D8809" t="str">
            <v>6</v>
          </cell>
          <cell r="E8809" t="str">
            <v>0</v>
          </cell>
          <cell r="F8809">
            <v>9</v>
          </cell>
          <cell r="G8809">
            <v>13</v>
          </cell>
          <cell r="H8809">
            <v>2</v>
          </cell>
          <cell r="I8809">
            <v>18</v>
          </cell>
          <cell r="J8809">
            <v>0</v>
          </cell>
          <cell r="K8809">
            <v>0</v>
          </cell>
        </row>
        <row r="8810">
          <cell r="A8810">
            <v>1991</v>
          </cell>
          <cell r="B8810" t="str">
            <v>334</v>
          </cell>
          <cell r="C8810" t="str">
            <v>CRANBERRY RIVER</v>
          </cell>
          <cell r="D8810" t="str">
            <v>6</v>
          </cell>
          <cell r="E8810" t="str">
            <v>2</v>
          </cell>
          <cell r="F8810">
            <v>12</v>
          </cell>
          <cell r="G8810">
            <v>28</v>
          </cell>
          <cell r="H8810">
            <v>0</v>
          </cell>
          <cell r="I8810">
            <v>89</v>
          </cell>
          <cell r="J8810">
            <v>0</v>
          </cell>
          <cell r="K8810">
            <v>0</v>
          </cell>
        </row>
        <row r="8811">
          <cell r="A8811">
            <v>1991</v>
          </cell>
          <cell r="B8811" t="str">
            <v>334</v>
          </cell>
          <cell r="C8811" t="str">
            <v>CRANBERRY RIVER</v>
          </cell>
          <cell r="D8811" t="str">
            <v>6</v>
          </cell>
          <cell r="E8811" t="str">
            <v>4</v>
          </cell>
          <cell r="F8811">
            <v>3</v>
          </cell>
          <cell r="G8811">
            <v>6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</row>
        <row r="8812">
          <cell r="A8812">
            <v>1991</v>
          </cell>
          <cell r="B8812" t="str">
            <v>334</v>
          </cell>
          <cell r="C8812" t="str">
            <v>CRANBERRY RIVER</v>
          </cell>
          <cell r="D8812" t="str">
            <v>6</v>
          </cell>
          <cell r="E8812" t="str">
            <v>6</v>
          </cell>
          <cell r="F8812">
            <v>75</v>
          </cell>
          <cell r="G8812">
            <v>248</v>
          </cell>
          <cell r="H8812">
            <v>15</v>
          </cell>
          <cell r="I8812">
            <v>503</v>
          </cell>
          <cell r="J8812">
            <v>0</v>
          </cell>
          <cell r="K8812">
            <v>0</v>
          </cell>
        </row>
        <row r="8813">
          <cell r="A8813">
            <v>1991</v>
          </cell>
          <cell r="B8813" t="str">
            <v>334</v>
          </cell>
          <cell r="C8813" t="str">
            <v>CRANBERRY RIVER</v>
          </cell>
          <cell r="D8813" t="str">
            <v>6</v>
          </cell>
          <cell r="E8813" t="str">
            <v>7</v>
          </cell>
          <cell r="F8813">
            <v>44</v>
          </cell>
          <cell r="G8813">
            <v>120</v>
          </cell>
          <cell r="H8813">
            <v>11</v>
          </cell>
          <cell r="I8813">
            <v>139</v>
          </cell>
          <cell r="J8813">
            <v>0</v>
          </cell>
          <cell r="K8813">
            <v>0</v>
          </cell>
        </row>
        <row r="8814">
          <cell r="A8814">
            <v>1991</v>
          </cell>
          <cell r="B8814" t="str">
            <v>334</v>
          </cell>
          <cell r="C8814" t="str">
            <v>CRANBERRY RIVER</v>
          </cell>
          <cell r="D8814" t="str">
            <v>6</v>
          </cell>
          <cell r="E8814" t="str">
            <v>8</v>
          </cell>
          <cell r="F8814">
            <v>3</v>
          </cell>
          <cell r="G8814">
            <v>7</v>
          </cell>
          <cell r="H8814">
            <v>3</v>
          </cell>
          <cell r="I8814">
            <v>0</v>
          </cell>
          <cell r="J8814">
            <v>0</v>
          </cell>
          <cell r="K8814">
            <v>0</v>
          </cell>
        </row>
        <row r="8815">
          <cell r="A8815">
            <v>1991</v>
          </cell>
          <cell r="B8815" t="str">
            <v>334</v>
          </cell>
          <cell r="C8815" t="str">
            <v>CRANBERRY RIVER</v>
          </cell>
          <cell r="D8815" t="str">
            <v>6</v>
          </cell>
          <cell r="E8815" t="str">
            <v>9</v>
          </cell>
          <cell r="F8815">
            <v>15</v>
          </cell>
          <cell r="G8815">
            <v>79</v>
          </cell>
          <cell r="H8815">
            <v>2</v>
          </cell>
          <cell r="I8815">
            <v>0</v>
          </cell>
          <cell r="J8815">
            <v>0</v>
          </cell>
          <cell r="K8815">
            <v>2</v>
          </cell>
        </row>
        <row r="8816">
          <cell r="A8816">
            <v>1991</v>
          </cell>
          <cell r="B8816" t="str">
            <v>335</v>
          </cell>
          <cell r="C8816" t="str">
            <v>DALA RIVER</v>
          </cell>
          <cell r="D8816" t="str">
            <v>6</v>
          </cell>
          <cell r="E8816" t="str">
            <v>6</v>
          </cell>
          <cell r="F8816">
            <v>4</v>
          </cell>
          <cell r="G8816">
            <v>4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</row>
        <row r="8817">
          <cell r="A8817">
            <v>1991</v>
          </cell>
          <cell r="B8817" t="str">
            <v>335</v>
          </cell>
          <cell r="C8817" t="str">
            <v>DALA RIVER</v>
          </cell>
          <cell r="D8817" t="str">
            <v>6</v>
          </cell>
          <cell r="E8817" t="str">
            <v>9</v>
          </cell>
          <cell r="F8817">
            <v>2</v>
          </cell>
          <cell r="G8817">
            <v>2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</row>
        <row r="8818">
          <cell r="A8818">
            <v>1991</v>
          </cell>
          <cell r="B8818" t="str">
            <v>336</v>
          </cell>
          <cell r="C8818" t="str">
            <v>DAMDOCHAX CREEK</v>
          </cell>
          <cell r="D8818" t="str">
            <v>6</v>
          </cell>
          <cell r="E8818" t="str">
            <v>0</v>
          </cell>
          <cell r="F8818">
            <v>18</v>
          </cell>
          <cell r="G8818">
            <v>93</v>
          </cell>
          <cell r="H8818">
            <v>0</v>
          </cell>
          <cell r="I8818">
            <v>22</v>
          </cell>
          <cell r="J8818">
            <v>0</v>
          </cell>
          <cell r="K8818">
            <v>0</v>
          </cell>
        </row>
        <row r="8819">
          <cell r="A8819">
            <v>1991</v>
          </cell>
          <cell r="B8819" t="str">
            <v>339</v>
          </cell>
          <cell r="C8819" t="str">
            <v>EXCHAMSIKS RIVER</v>
          </cell>
          <cell r="D8819" t="str">
            <v>6</v>
          </cell>
          <cell r="E8819" t="str">
            <v>2</v>
          </cell>
          <cell r="F8819">
            <v>4</v>
          </cell>
          <cell r="G8819">
            <v>4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</row>
        <row r="8820">
          <cell r="A8820">
            <v>1991</v>
          </cell>
          <cell r="B8820" t="str">
            <v>339</v>
          </cell>
          <cell r="C8820" t="str">
            <v>EXCHAMSIKS RIVER</v>
          </cell>
          <cell r="D8820" t="str">
            <v>6</v>
          </cell>
          <cell r="E8820" t="str">
            <v>5</v>
          </cell>
          <cell r="F8820">
            <v>3</v>
          </cell>
          <cell r="G8820">
            <v>6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</row>
        <row r="8821">
          <cell r="A8821">
            <v>1991</v>
          </cell>
          <cell r="B8821" t="str">
            <v>339</v>
          </cell>
          <cell r="C8821" t="str">
            <v>EXCHAMSIKS RIVER</v>
          </cell>
          <cell r="D8821" t="str">
            <v>6</v>
          </cell>
          <cell r="E8821" t="str">
            <v>6</v>
          </cell>
          <cell r="F8821">
            <v>4</v>
          </cell>
          <cell r="G8821">
            <v>11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</row>
        <row r="8822">
          <cell r="A8822">
            <v>1991</v>
          </cell>
          <cell r="B8822" t="str">
            <v>339</v>
          </cell>
          <cell r="C8822" t="str">
            <v>EXCHAMSIKS RIVER</v>
          </cell>
          <cell r="D8822" t="str">
            <v>6</v>
          </cell>
          <cell r="E8822" t="str">
            <v>7</v>
          </cell>
          <cell r="F8822">
            <v>4</v>
          </cell>
          <cell r="G8822">
            <v>11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</row>
        <row r="8823">
          <cell r="A8823">
            <v>1991</v>
          </cell>
          <cell r="B8823" t="str">
            <v>340</v>
          </cell>
          <cell r="C8823" t="str">
            <v>EXSTEW RIVER</v>
          </cell>
          <cell r="D8823" t="str">
            <v>6</v>
          </cell>
          <cell r="E8823" t="str">
            <v>7</v>
          </cell>
          <cell r="F8823">
            <v>4</v>
          </cell>
          <cell r="G8823">
            <v>11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</row>
        <row r="8824">
          <cell r="A8824">
            <v>1991</v>
          </cell>
          <cell r="B8824" t="str">
            <v>341</v>
          </cell>
          <cell r="C8824" t="str">
            <v>FOOTE CREEK</v>
          </cell>
          <cell r="D8824" t="str">
            <v>6</v>
          </cell>
          <cell r="E8824" t="str">
            <v>1</v>
          </cell>
          <cell r="F8824">
            <v>4</v>
          </cell>
          <cell r="G8824">
            <v>8</v>
          </cell>
          <cell r="H8824">
            <v>0</v>
          </cell>
          <cell r="I8824">
            <v>0</v>
          </cell>
          <cell r="J8824">
            <v>0</v>
          </cell>
          <cell r="K8824">
            <v>4</v>
          </cell>
        </row>
        <row r="8825">
          <cell r="A8825">
            <v>1991</v>
          </cell>
          <cell r="B8825" t="str">
            <v>342</v>
          </cell>
          <cell r="C8825" t="str">
            <v>GITNADOIX RIVER</v>
          </cell>
          <cell r="D8825" t="str">
            <v>6</v>
          </cell>
          <cell r="E8825" t="str">
            <v>6</v>
          </cell>
          <cell r="F8825">
            <v>11</v>
          </cell>
          <cell r="G8825">
            <v>23</v>
          </cell>
          <cell r="H8825">
            <v>8</v>
          </cell>
          <cell r="I8825">
            <v>38</v>
          </cell>
          <cell r="J8825">
            <v>0</v>
          </cell>
          <cell r="K8825">
            <v>0</v>
          </cell>
        </row>
        <row r="8826">
          <cell r="A8826">
            <v>1991</v>
          </cell>
          <cell r="B8826" t="str">
            <v>342</v>
          </cell>
          <cell r="C8826" t="str">
            <v>GITNADOIX RIVER</v>
          </cell>
          <cell r="D8826" t="str">
            <v>6</v>
          </cell>
          <cell r="E8826" t="str">
            <v>7</v>
          </cell>
          <cell r="F8826">
            <v>4</v>
          </cell>
          <cell r="G8826">
            <v>26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</row>
        <row r="8827">
          <cell r="A8827">
            <v>1991</v>
          </cell>
          <cell r="B8827" t="str">
            <v>342</v>
          </cell>
          <cell r="C8827" t="str">
            <v>GITNADOIX RIVER</v>
          </cell>
          <cell r="D8827" t="str">
            <v>6</v>
          </cell>
          <cell r="E8827" t="str">
            <v>9</v>
          </cell>
          <cell r="F8827">
            <v>2</v>
          </cell>
          <cell r="G8827">
            <v>2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</row>
        <row r="8828">
          <cell r="A8828">
            <v>1991</v>
          </cell>
          <cell r="B8828" t="str">
            <v>345</v>
          </cell>
          <cell r="C8828" t="str">
            <v>ISHKHEENICKH RIVER</v>
          </cell>
          <cell r="D8828" t="str">
            <v>6</v>
          </cell>
          <cell r="E8828" t="str">
            <v>2</v>
          </cell>
          <cell r="F8828">
            <v>8</v>
          </cell>
          <cell r="G8828">
            <v>37</v>
          </cell>
          <cell r="H8828">
            <v>16</v>
          </cell>
          <cell r="I8828">
            <v>134</v>
          </cell>
          <cell r="J8828">
            <v>0</v>
          </cell>
          <cell r="K8828">
            <v>0</v>
          </cell>
        </row>
        <row r="8829">
          <cell r="A8829">
            <v>1991</v>
          </cell>
          <cell r="B8829" t="str">
            <v>345</v>
          </cell>
          <cell r="C8829" t="str">
            <v>ISHKHEENICKH RIVER</v>
          </cell>
          <cell r="D8829" t="str">
            <v>6</v>
          </cell>
          <cell r="E8829" t="str">
            <v>5</v>
          </cell>
          <cell r="F8829">
            <v>3</v>
          </cell>
          <cell r="G8829">
            <v>16</v>
          </cell>
          <cell r="H8829">
            <v>3</v>
          </cell>
          <cell r="I8829">
            <v>16</v>
          </cell>
          <cell r="J8829">
            <v>0</v>
          </cell>
          <cell r="K8829">
            <v>0</v>
          </cell>
        </row>
        <row r="8830">
          <cell r="A8830">
            <v>1991</v>
          </cell>
          <cell r="B8830" t="str">
            <v>345</v>
          </cell>
          <cell r="C8830" t="str">
            <v>ISHKHEENICKH RIVER</v>
          </cell>
          <cell r="D8830" t="str">
            <v>6</v>
          </cell>
          <cell r="E8830" t="str">
            <v>6</v>
          </cell>
          <cell r="F8830">
            <v>23</v>
          </cell>
          <cell r="G8830">
            <v>60</v>
          </cell>
          <cell r="H8830">
            <v>8</v>
          </cell>
          <cell r="I8830">
            <v>221</v>
          </cell>
          <cell r="J8830">
            <v>0</v>
          </cell>
          <cell r="K8830">
            <v>0</v>
          </cell>
        </row>
        <row r="8831">
          <cell r="A8831">
            <v>1991</v>
          </cell>
          <cell r="B8831" t="str">
            <v>345</v>
          </cell>
          <cell r="C8831" t="str">
            <v>ISHKHEENICKH RIVER</v>
          </cell>
          <cell r="D8831" t="str">
            <v>6</v>
          </cell>
          <cell r="E8831" t="str">
            <v>7</v>
          </cell>
          <cell r="F8831">
            <v>4</v>
          </cell>
          <cell r="G8831">
            <v>7</v>
          </cell>
          <cell r="H8831">
            <v>4</v>
          </cell>
          <cell r="I8831">
            <v>0</v>
          </cell>
          <cell r="J8831">
            <v>0</v>
          </cell>
          <cell r="K8831">
            <v>0</v>
          </cell>
        </row>
        <row r="8832">
          <cell r="A8832">
            <v>1991</v>
          </cell>
          <cell r="B8832" t="str">
            <v>345</v>
          </cell>
          <cell r="C8832" t="str">
            <v>ISHKHEENICKH RIVER</v>
          </cell>
          <cell r="D8832" t="str">
            <v>6</v>
          </cell>
          <cell r="E8832" t="str">
            <v>9</v>
          </cell>
          <cell r="F8832">
            <v>2</v>
          </cell>
          <cell r="G8832">
            <v>2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</row>
        <row r="8833">
          <cell r="A8833">
            <v>1991</v>
          </cell>
          <cell r="B8833" t="str">
            <v>346</v>
          </cell>
          <cell r="C8833" t="str">
            <v>JOHANSON CREEK</v>
          </cell>
          <cell r="D8833" t="str">
            <v>6</v>
          </cell>
          <cell r="E8833" t="str">
            <v>1</v>
          </cell>
          <cell r="F8833">
            <v>4</v>
          </cell>
          <cell r="G8833">
            <v>4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</row>
        <row r="8834">
          <cell r="A8834">
            <v>1991</v>
          </cell>
          <cell r="B8834" t="str">
            <v>347</v>
          </cell>
          <cell r="C8834" t="str">
            <v>KASIKS RIVER</v>
          </cell>
          <cell r="D8834" t="str">
            <v>6</v>
          </cell>
          <cell r="E8834" t="str">
            <v>2</v>
          </cell>
          <cell r="F8834">
            <v>4</v>
          </cell>
          <cell r="G8834">
            <v>8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</row>
        <row r="8835">
          <cell r="A8835">
            <v>1991</v>
          </cell>
          <cell r="B8835" t="str">
            <v>347</v>
          </cell>
          <cell r="C8835" t="str">
            <v>KASIKS RIVER</v>
          </cell>
          <cell r="D8835" t="str">
            <v>6</v>
          </cell>
          <cell r="E8835" t="str">
            <v>6</v>
          </cell>
          <cell r="F8835">
            <v>8</v>
          </cell>
          <cell r="G8835">
            <v>15</v>
          </cell>
          <cell r="H8835">
            <v>0</v>
          </cell>
          <cell r="I8835">
            <v>11</v>
          </cell>
          <cell r="J8835">
            <v>0</v>
          </cell>
          <cell r="K8835">
            <v>0</v>
          </cell>
        </row>
        <row r="8836">
          <cell r="A8836">
            <v>1991</v>
          </cell>
          <cell r="B8836" t="str">
            <v>348</v>
          </cell>
          <cell r="C8836" t="str">
            <v>KEMANO RIVER</v>
          </cell>
          <cell r="D8836" t="str">
            <v>6</v>
          </cell>
          <cell r="E8836" t="str">
            <v>2</v>
          </cell>
          <cell r="F8836">
            <v>4</v>
          </cell>
          <cell r="G8836">
            <v>4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</row>
        <row r="8837">
          <cell r="A8837">
            <v>1991</v>
          </cell>
          <cell r="B8837" t="str">
            <v>348</v>
          </cell>
          <cell r="C8837" t="str">
            <v>KEMANO RIVER</v>
          </cell>
          <cell r="D8837" t="str">
            <v>6</v>
          </cell>
          <cell r="E8837" t="str">
            <v>4</v>
          </cell>
          <cell r="F8837">
            <v>6</v>
          </cell>
          <cell r="G8837">
            <v>23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</row>
        <row r="8838">
          <cell r="A8838">
            <v>1991</v>
          </cell>
          <cell r="B8838" t="str">
            <v>348</v>
          </cell>
          <cell r="C8838" t="str">
            <v>KEMANO RIVER</v>
          </cell>
          <cell r="D8838" t="str">
            <v>6</v>
          </cell>
          <cell r="E8838" t="str">
            <v>6</v>
          </cell>
          <cell r="F8838">
            <v>26</v>
          </cell>
          <cell r="G8838">
            <v>394</v>
          </cell>
          <cell r="H8838">
            <v>4</v>
          </cell>
          <cell r="I8838">
            <v>30</v>
          </cell>
          <cell r="J8838">
            <v>0</v>
          </cell>
          <cell r="K8838">
            <v>0</v>
          </cell>
        </row>
        <row r="8839">
          <cell r="A8839">
            <v>1991</v>
          </cell>
          <cell r="B8839" t="str">
            <v>350</v>
          </cell>
          <cell r="C8839" t="str">
            <v>KHYEX RIVER</v>
          </cell>
          <cell r="D8839" t="str">
            <v>6</v>
          </cell>
          <cell r="E8839" t="str">
            <v>0</v>
          </cell>
          <cell r="F8839">
            <v>2</v>
          </cell>
          <cell r="G8839">
            <v>4</v>
          </cell>
          <cell r="H8839">
            <v>0</v>
          </cell>
          <cell r="I8839">
            <v>2</v>
          </cell>
          <cell r="J8839">
            <v>0</v>
          </cell>
          <cell r="K8839">
            <v>0</v>
          </cell>
        </row>
        <row r="8840">
          <cell r="A8840">
            <v>1991</v>
          </cell>
          <cell r="B8840" t="str">
            <v>350</v>
          </cell>
          <cell r="C8840" t="str">
            <v>KHYEX RIVER</v>
          </cell>
          <cell r="D8840" t="str">
            <v>6</v>
          </cell>
          <cell r="E8840" t="str">
            <v>6</v>
          </cell>
          <cell r="F8840">
            <v>15</v>
          </cell>
          <cell r="G8840">
            <v>71</v>
          </cell>
          <cell r="H8840">
            <v>0</v>
          </cell>
          <cell r="I8840">
            <v>101</v>
          </cell>
          <cell r="J8840">
            <v>0</v>
          </cell>
          <cell r="K8840">
            <v>0</v>
          </cell>
        </row>
        <row r="8841">
          <cell r="A8841">
            <v>1991</v>
          </cell>
          <cell r="B8841" t="str">
            <v>351</v>
          </cell>
          <cell r="C8841" t="str">
            <v>KILDALA RIVER</v>
          </cell>
          <cell r="D8841" t="str">
            <v>6</v>
          </cell>
          <cell r="E8841" t="str">
            <v>6</v>
          </cell>
          <cell r="F8841">
            <v>4</v>
          </cell>
          <cell r="G8841">
            <v>4</v>
          </cell>
          <cell r="H8841">
            <v>0</v>
          </cell>
          <cell r="I8841">
            <v>4</v>
          </cell>
          <cell r="J8841">
            <v>0</v>
          </cell>
          <cell r="K8841">
            <v>0</v>
          </cell>
        </row>
        <row r="8842">
          <cell r="A8842">
            <v>1991</v>
          </cell>
          <cell r="B8842" t="str">
            <v>354</v>
          </cell>
          <cell r="C8842" t="str">
            <v>KISPIOX RIVER</v>
          </cell>
          <cell r="D8842" t="str">
            <v>6</v>
          </cell>
          <cell r="E8842" t="str">
            <v>0</v>
          </cell>
          <cell r="F8842">
            <v>232</v>
          </cell>
          <cell r="G8842">
            <v>1335</v>
          </cell>
          <cell r="H8842">
            <v>9</v>
          </cell>
          <cell r="I8842">
            <v>710</v>
          </cell>
          <cell r="J8842">
            <v>0</v>
          </cell>
          <cell r="K8842">
            <v>11</v>
          </cell>
        </row>
        <row r="8843">
          <cell r="A8843">
            <v>1991</v>
          </cell>
          <cell r="B8843" t="str">
            <v>354</v>
          </cell>
          <cell r="C8843" t="str">
            <v>KISPIOX RIVER</v>
          </cell>
          <cell r="D8843" t="str">
            <v>6</v>
          </cell>
          <cell r="E8843" t="str">
            <v>1</v>
          </cell>
          <cell r="F8843">
            <v>8</v>
          </cell>
          <cell r="G8843">
            <v>42</v>
          </cell>
          <cell r="H8843">
            <v>0</v>
          </cell>
          <cell r="I8843">
            <v>8</v>
          </cell>
          <cell r="J8843">
            <v>0</v>
          </cell>
          <cell r="K8843">
            <v>0</v>
          </cell>
        </row>
        <row r="8844">
          <cell r="A8844">
            <v>1991</v>
          </cell>
          <cell r="B8844" t="str">
            <v>354</v>
          </cell>
          <cell r="C8844" t="str">
            <v>KISPIOX RIVER</v>
          </cell>
          <cell r="D8844" t="str">
            <v>6</v>
          </cell>
          <cell r="E8844" t="str">
            <v>2</v>
          </cell>
          <cell r="F8844">
            <v>45</v>
          </cell>
          <cell r="G8844">
            <v>98</v>
          </cell>
          <cell r="H8844">
            <v>0</v>
          </cell>
          <cell r="I8844">
            <v>49</v>
          </cell>
          <cell r="J8844">
            <v>0</v>
          </cell>
          <cell r="K8844">
            <v>0</v>
          </cell>
        </row>
        <row r="8845">
          <cell r="A8845">
            <v>1991</v>
          </cell>
          <cell r="B8845" t="str">
            <v>354</v>
          </cell>
          <cell r="C8845" t="str">
            <v>KISPIOX RIVER</v>
          </cell>
          <cell r="D8845" t="str">
            <v>6</v>
          </cell>
          <cell r="E8845" t="str">
            <v>3</v>
          </cell>
          <cell r="F8845">
            <v>3</v>
          </cell>
          <cell r="G8845">
            <v>24</v>
          </cell>
          <cell r="H8845">
            <v>3</v>
          </cell>
          <cell r="I8845">
            <v>3</v>
          </cell>
          <cell r="J8845">
            <v>0</v>
          </cell>
          <cell r="K8845">
            <v>0</v>
          </cell>
        </row>
        <row r="8846">
          <cell r="A8846">
            <v>1991</v>
          </cell>
          <cell r="B8846" t="str">
            <v>354</v>
          </cell>
          <cell r="C8846" t="str">
            <v>KISPIOX RIVER</v>
          </cell>
          <cell r="D8846" t="str">
            <v>6</v>
          </cell>
          <cell r="E8846" t="str">
            <v>4</v>
          </cell>
          <cell r="F8846">
            <v>3</v>
          </cell>
          <cell r="G8846">
            <v>13</v>
          </cell>
          <cell r="H8846">
            <v>0</v>
          </cell>
          <cell r="I8846">
            <v>13</v>
          </cell>
          <cell r="J8846">
            <v>0</v>
          </cell>
          <cell r="K8846">
            <v>0</v>
          </cell>
        </row>
        <row r="8847">
          <cell r="A8847">
            <v>1991</v>
          </cell>
          <cell r="B8847" t="str">
            <v>354</v>
          </cell>
          <cell r="C8847" t="str">
            <v>KISPIOX RIVER</v>
          </cell>
          <cell r="D8847" t="str">
            <v>6</v>
          </cell>
          <cell r="E8847" t="str">
            <v>5</v>
          </cell>
          <cell r="F8847">
            <v>9</v>
          </cell>
          <cell r="G8847">
            <v>38</v>
          </cell>
          <cell r="H8847">
            <v>3</v>
          </cell>
          <cell r="I8847">
            <v>16</v>
          </cell>
          <cell r="J8847">
            <v>0</v>
          </cell>
          <cell r="K8847">
            <v>0</v>
          </cell>
        </row>
        <row r="8848">
          <cell r="A8848">
            <v>1991</v>
          </cell>
          <cell r="B8848" t="str">
            <v>354</v>
          </cell>
          <cell r="C8848" t="str">
            <v>KISPIOX RIVER</v>
          </cell>
          <cell r="D8848" t="str">
            <v>6</v>
          </cell>
          <cell r="E8848" t="str">
            <v>6</v>
          </cell>
          <cell r="F8848">
            <v>203</v>
          </cell>
          <cell r="G8848">
            <v>908</v>
          </cell>
          <cell r="H8848">
            <v>8</v>
          </cell>
          <cell r="I8848">
            <v>255</v>
          </cell>
          <cell r="J8848">
            <v>8</v>
          </cell>
          <cell r="K8848">
            <v>8</v>
          </cell>
        </row>
        <row r="8849">
          <cell r="A8849">
            <v>1991</v>
          </cell>
          <cell r="B8849" t="str">
            <v>354</v>
          </cell>
          <cell r="C8849" t="str">
            <v>KISPIOX RIVER</v>
          </cell>
          <cell r="D8849" t="str">
            <v>6</v>
          </cell>
          <cell r="E8849" t="str">
            <v>7</v>
          </cell>
          <cell r="F8849">
            <v>47</v>
          </cell>
          <cell r="G8849">
            <v>164</v>
          </cell>
          <cell r="H8849">
            <v>11</v>
          </cell>
          <cell r="I8849">
            <v>73</v>
          </cell>
          <cell r="J8849">
            <v>0</v>
          </cell>
          <cell r="K8849">
            <v>0</v>
          </cell>
        </row>
        <row r="8850">
          <cell r="A8850">
            <v>1991</v>
          </cell>
          <cell r="B8850" t="str">
            <v>354</v>
          </cell>
          <cell r="C8850" t="str">
            <v>KISPIOX RIVER</v>
          </cell>
          <cell r="D8850" t="str">
            <v>6</v>
          </cell>
          <cell r="E8850" t="str">
            <v>8</v>
          </cell>
          <cell r="F8850">
            <v>7</v>
          </cell>
          <cell r="G8850">
            <v>21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</row>
        <row r="8851">
          <cell r="A8851">
            <v>1991</v>
          </cell>
          <cell r="B8851" t="str">
            <v>354</v>
          </cell>
          <cell r="C8851" t="str">
            <v>KISPIOX RIVER</v>
          </cell>
          <cell r="D8851" t="str">
            <v>6</v>
          </cell>
          <cell r="E8851" t="str">
            <v>9</v>
          </cell>
          <cell r="F8851">
            <v>32</v>
          </cell>
          <cell r="G8851">
            <v>109</v>
          </cell>
          <cell r="H8851">
            <v>4</v>
          </cell>
          <cell r="I8851">
            <v>36</v>
          </cell>
          <cell r="J8851">
            <v>0</v>
          </cell>
          <cell r="K8851">
            <v>4</v>
          </cell>
        </row>
        <row r="8852">
          <cell r="A8852">
            <v>1991</v>
          </cell>
          <cell r="B8852" t="str">
            <v>355</v>
          </cell>
          <cell r="C8852" t="str">
            <v>KITEEN RIVER</v>
          </cell>
          <cell r="D8852" t="str">
            <v>6</v>
          </cell>
          <cell r="E8852" t="str">
            <v>6</v>
          </cell>
          <cell r="F8852">
            <v>4</v>
          </cell>
          <cell r="G8852">
            <v>8</v>
          </cell>
          <cell r="H8852">
            <v>4</v>
          </cell>
          <cell r="I8852">
            <v>0</v>
          </cell>
          <cell r="J8852">
            <v>0</v>
          </cell>
          <cell r="K8852">
            <v>0</v>
          </cell>
        </row>
        <row r="8853">
          <cell r="A8853">
            <v>1991</v>
          </cell>
          <cell r="B8853" t="str">
            <v>355</v>
          </cell>
          <cell r="C8853" t="str">
            <v>KITEEN RIVER</v>
          </cell>
          <cell r="D8853" t="str">
            <v>6</v>
          </cell>
          <cell r="E8853" t="str">
            <v>9</v>
          </cell>
          <cell r="F8853">
            <v>6</v>
          </cell>
          <cell r="G8853">
            <v>32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</row>
        <row r="8854">
          <cell r="A8854">
            <v>1991</v>
          </cell>
          <cell r="B8854" t="str">
            <v>356</v>
          </cell>
          <cell r="C8854" t="str">
            <v>KITIMAT RIVER</v>
          </cell>
          <cell r="D8854" t="str">
            <v>6</v>
          </cell>
          <cell r="E8854" t="str">
            <v>0</v>
          </cell>
          <cell r="F8854">
            <v>15</v>
          </cell>
          <cell r="G8854">
            <v>75</v>
          </cell>
          <cell r="H8854">
            <v>0</v>
          </cell>
          <cell r="I8854">
            <v>2</v>
          </cell>
          <cell r="J8854">
            <v>0</v>
          </cell>
          <cell r="K8854">
            <v>7</v>
          </cell>
        </row>
        <row r="8855">
          <cell r="A8855">
            <v>1991</v>
          </cell>
          <cell r="B8855" t="str">
            <v>356</v>
          </cell>
          <cell r="C8855" t="str">
            <v>KITIMAT RIVER</v>
          </cell>
          <cell r="D8855" t="str">
            <v>6</v>
          </cell>
          <cell r="E8855" t="str">
            <v>1</v>
          </cell>
          <cell r="F8855">
            <v>12</v>
          </cell>
          <cell r="G8855">
            <v>77</v>
          </cell>
          <cell r="H8855">
            <v>0</v>
          </cell>
          <cell r="I8855">
            <v>8</v>
          </cell>
          <cell r="J8855">
            <v>8</v>
          </cell>
          <cell r="K8855">
            <v>0</v>
          </cell>
        </row>
        <row r="8856">
          <cell r="A8856">
            <v>1991</v>
          </cell>
          <cell r="B8856" t="str">
            <v>356</v>
          </cell>
          <cell r="C8856" t="str">
            <v>KITIMAT RIVER</v>
          </cell>
          <cell r="D8856" t="str">
            <v>6</v>
          </cell>
          <cell r="E8856" t="str">
            <v>2</v>
          </cell>
          <cell r="F8856">
            <v>98</v>
          </cell>
          <cell r="G8856">
            <v>467</v>
          </cell>
          <cell r="H8856">
            <v>0</v>
          </cell>
          <cell r="I8856">
            <v>53</v>
          </cell>
          <cell r="J8856">
            <v>69</v>
          </cell>
          <cell r="K8856">
            <v>118</v>
          </cell>
        </row>
        <row r="8857">
          <cell r="A8857">
            <v>1991</v>
          </cell>
          <cell r="B8857" t="str">
            <v>356</v>
          </cell>
          <cell r="C8857" t="str">
            <v>KITIMAT RIVER</v>
          </cell>
          <cell r="D8857" t="str">
            <v>6</v>
          </cell>
          <cell r="E8857" t="str">
            <v>3</v>
          </cell>
          <cell r="F8857">
            <v>10</v>
          </cell>
          <cell r="G8857">
            <v>31</v>
          </cell>
          <cell r="H8857">
            <v>7</v>
          </cell>
          <cell r="I8857">
            <v>0</v>
          </cell>
          <cell r="J8857">
            <v>3</v>
          </cell>
          <cell r="K8857">
            <v>0</v>
          </cell>
        </row>
        <row r="8858">
          <cell r="A8858">
            <v>1991</v>
          </cell>
          <cell r="B8858" t="str">
            <v>356</v>
          </cell>
          <cell r="C8858" t="str">
            <v>KITIMAT RIVER</v>
          </cell>
          <cell r="D8858" t="str">
            <v>6</v>
          </cell>
          <cell r="E8858" t="str">
            <v>4</v>
          </cell>
          <cell r="F8858">
            <v>10</v>
          </cell>
          <cell r="G8858">
            <v>19</v>
          </cell>
          <cell r="H8858">
            <v>0</v>
          </cell>
          <cell r="I8858">
            <v>6</v>
          </cell>
          <cell r="J8858">
            <v>3</v>
          </cell>
          <cell r="K8858">
            <v>0</v>
          </cell>
        </row>
        <row r="8859">
          <cell r="A8859">
            <v>1991</v>
          </cell>
          <cell r="B8859" t="str">
            <v>356</v>
          </cell>
          <cell r="C8859" t="str">
            <v>KITIMAT RIVER</v>
          </cell>
          <cell r="D8859" t="str">
            <v>6</v>
          </cell>
          <cell r="E8859" t="str">
            <v>5</v>
          </cell>
          <cell r="F8859">
            <v>19</v>
          </cell>
          <cell r="G8859">
            <v>60</v>
          </cell>
          <cell r="H8859">
            <v>0</v>
          </cell>
          <cell r="I8859">
            <v>3</v>
          </cell>
          <cell r="J8859">
            <v>0</v>
          </cell>
          <cell r="K8859">
            <v>0</v>
          </cell>
        </row>
        <row r="8860">
          <cell r="A8860">
            <v>1991</v>
          </cell>
          <cell r="B8860" t="str">
            <v>356</v>
          </cell>
          <cell r="C8860" t="str">
            <v>KITIMAT RIVER</v>
          </cell>
          <cell r="D8860" t="str">
            <v>6</v>
          </cell>
          <cell r="E8860" t="str">
            <v>6</v>
          </cell>
          <cell r="F8860">
            <v>664</v>
          </cell>
          <cell r="G8860">
            <v>5925</v>
          </cell>
          <cell r="H8860">
            <v>8</v>
          </cell>
          <cell r="I8860">
            <v>1361</v>
          </cell>
          <cell r="J8860">
            <v>690</v>
          </cell>
          <cell r="K8860">
            <v>1718</v>
          </cell>
        </row>
        <row r="8861">
          <cell r="A8861">
            <v>1991</v>
          </cell>
          <cell r="B8861" t="str">
            <v>356</v>
          </cell>
          <cell r="C8861" t="str">
            <v>KITIMAT RIVER</v>
          </cell>
          <cell r="D8861" t="str">
            <v>6</v>
          </cell>
          <cell r="E8861" t="str">
            <v>7</v>
          </cell>
          <cell r="F8861">
            <v>102</v>
          </cell>
          <cell r="G8861">
            <v>226</v>
          </cell>
          <cell r="H8861">
            <v>0</v>
          </cell>
          <cell r="I8861">
            <v>40</v>
          </cell>
          <cell r="J8861">
            <v>18</v>
          </cell>
          <cell r="K8861">
            <v>37</v>
          </cell>
        </row>
        <row r="8862">
          <cell r="A8862">
            <v>1991</v>
          </cell>
          <cell r="B8862" t="str">
            <v>356</v>
          </cell>
          <cell r="C8862" t="str">
            <v>KITIMAT RIVER</v>
          </cell>
          <cell r="D8862" t="str">
            <v>6</v>
          </cell>
          <cell r="E8862" t="str">
            <v>8</v>
          </cell>
          <cell r="F8862">
            <v>10</v>
          </cell>
          <cell r="G8862">
            <v>80</v>
          </cell>
          <cell r="H8862">
            <v>0</v>
          </cell>
          <cell r="I8862">
            <v>14</v>
          </cell>
          <cell r="J8862">
            <v>14</v>
          </cell>
          <cell r="K8862">
            <v>10</v>
          </cell>
        </row>
        <row r="8863">
          <cell r="A8863">
            <v>1991</v>
          </cell>
          <cell r="B8863" t="str">
            <v>356</v>
          </cell>
          <cell r="C8863" t="str">
            <v>KITIMAT RIVER</v>
          </cell>
          <cell r="D8863" t="str">
            <v>6</v>
          </cell>
          <cell r="E8863" t="str">
            <v>9</v>
          </cell>
          <cell r="F8863">
            <v>56</v>
          </cell>
          <cell r="G8863">
            <v>270</v>
          </cell>
          <cell r="H8863">
            <v>4</v>
          </cell>
          <cell r="I8863">
            <v>41</v>
          </cell>
          <cell r="J8863">
            <v>34</v>
          </cell>
          <cell r="K8863">
            <v>9</v>
          </cell>
        </row>
        <row r="8864">
          <cell r="A8864">
            <v>1991</v>
          </cell>
          <cell r="B8864" t="str">
            <v>357</v>
          </cell>
          <cell r="C8864" t="str">
            <v>KITLOPE RIVER</v>
          </cell>
          <cell r="D8864" t="str">
            <v>6</v>
          </cell>
          <cell r="E8864" t="str">
            <v>0</v>
          </cell>
          <cell r="F8864">
            <v>2</v>
          </cell>
          <cell r="G8864">
            <v>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</row>
        <row r="8865">
          <cell r="A8865">
            <v>1991</v>
          </cell>
          <cell r="B8865" t="str">
            <v>358</v>
          </cell>
          <cell r="C8865" t="str">
            <v>KITSEGUECLA RIVER</v>
          </cell>
          <cell r="D8865" t="str">
            <v>6</v>
          </cell>
          <cell r="E8865" t="str">
            <v>6</v>
          </cell>
          <cell r="F8865">
            <v>11</v>
          </cell>
          <cell r="G8865">
            <v>15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</row>
        <row r="8866">
          <cell r="A8866">
            <v>1991</v>
          </cell>
          <cell r="B8866" t="str">
            <v>359</v>
          </cell>
          <cell r="C8866" t="str">
            <v>KITSAULT RIVER</v>
          </cell>
          <cell r="D8866" t="str">
            <v>6</v>
          </cell>
          <cell r="E8866" t="str">
            <v>6</v>
          </cell>
          <cell r="F8866">
            <v>4</v>
          </cell>
          <cell r="G8866">
            <v>8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</row>
        <row r="8867">
          <cell r="A8867">
            <v>1991</v>
          </cell>
          <cell r="B8867" t="str">
            <v>360</v>
          </cell>
          <cell r="C8867" t="str">
            <v>KITSUMKALUM RIVER</v>
          </cell>
          <cell r="D8867" t="str">
            <v>6</v>
          </cell>
          <cell r="E8867" t="str">
            <v>0</v>
          </cell>
          <cell r="F8867">
            <v>9</v>
          </cell>
          <cell r="G8867">
            <v>64</v>
          </cell>
          <cell r="H8867">
            <v>2</v>
          </cell>
          <cell r="I8867">
            <v>7</v>
          </cell>
          <cell r="J8867">
            <v>0</v>
          </cell>
          <cell r="K8867">
            <v>0</v>
          </cell>
        </row>
        <row r="8868">
          <cell r="A8868">
            <v>1991</v>
          </cell>
          <cell r="B8868" t="str">
            <v>360</v>
          </cell>
          <cell r="C8868" t="str">
            <v>KITSUMKALUM RIVER</v>
          </cell>
          <cell r="D8868" t="str">
            <v>6</v>
          </cell>
          <cell r="E8868" t="str">
            <v>1</v>
          </cell>
          <cell r="F8868">
            <v>8</v>
          </cell>
          <cell r="G8868">
            <v>12</v>
          </cell>
          <cell r="H8868">
            <v>0</v>
          </cell>
          <cell r="I8868">
            <v>4</v>
          </cell>
          <cell r="J8868">
            <v>0</v>
          </cell>
          <cell r="K8868">
            <v>0</v>
          </cell>
        </row>
        <row r="8869">
          <cell r="A8869">
            <v>1991</v>
          </cell>
          <cell r="B8869" t="str">
            <v>360</v>
          </cell>
          <cell r="C8869" t="str">
            <v>KITSUMKALUM RIVER</v>
          </cell>
          <cell r="D8869" t="str">
            <v>6</v>
          </cell>
          <cell r="E8869" t="str">
            <v>2</v>
          </cell>
          <cell r="F8869">
            <v>16</v>
          </cell>
          <cell r="G8869">
            <v>33</v>
          </cell>
          <cell r="H8869">
            <v>4</v>
          </cell>
          <cell r="I8869">
            <v>16</v>
          </cell>
          <cell r="J8869">
            <v>0</v>
          </cell>
          <cell r="K8869">
            <v>0</v>
          </cell>
        </row>
        <row r="8870">
          <cell r="A8870">
            <v>1991</v>
          </cell>
          <cell r="B8870" t="str">
            <v>360</v>
          </cell>
          <cell r="C8870" t="str">
            <v>KITSUMKALUM RIVER</v>
          </cell>
          <cell r="D8870" t="str">
            <v>6</v>
          </cell>
          <cell r="E8870" t="str">
            <v>3</v>
          </cell>
          <cell r="F8870">
            <v>3</v>
          </cell>
          <cell r="G8870">
            <v>14</v>
          </cell>
          <cell r="H8870">
            <v>0</v>
          </cell>
          <cell r="I8870">
            <v>3</v>
          </cell>
          <cell r="J8870">
            <v>0</v>
          </cell>
          <cell r="K8870">
            <v>0</v>
          </cell>
        </row>
        <row r="8871">
          <cell r="A8871">
            <v>1991</v>
          </cell>
          <cell r="B8871" t="str">
            <v>360</v>
          </cell>
          <cell r="C8871" t="str">
            <v>KITSUMKALUM RIVER</v>
          </cell>
          <cell r="D8871" t="str">
            <v>6</v>
          </cell>
          <cell r="E8871" t="str">
            <v>4</v>
          </cell>
          <cell r="F8871">
            <v>6</v>
          </cell>
          <cell r="G8871">
            <v>6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</row>
        <row r="8872">
          <cell r="A8872">
            <v>1991</v>
          </cell>
          <cell r="B8872" t="str">
            <v>360</v>
          </cell>
          <cell r="C8872" t="str">
            <v>KITSUMKALUM RIVER</v>
          </cell>
          <cell r="D8872" t="str">
            <v>6</v>
          </cell>
          <cell r="E8872" t="str">
            <v>5</v>
          </cell>
          <cell r="F8872">
            <v>6</v>
          </cell>
          <cell r="G8872">
            <v>13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</row>
        <row r="8873">
          <cell r="A8873">
            <v>1991</v>
          </cell>
          <cell r="B8873" t="str">
            <v>360</v>
          </cell>
          <cell r="C8873" t="str">
            <v>KITSUMKALUM RIVER</v>
          </cell>
          <cell r="D8873" t="str">
            <v>6</v>
          </cell>
          <cell r="E8873" t="str">
            <v>6</v>
          </cell>
          <cell r="F8873">
            <v>439</v>
          </cell>
          <cell r="G8873">
            <v>3064</v>
          </cell>
          <cell r="H8873">
            <v>120</v>
          </cell>
          <cell r="I8873">
            <v>938</v>
          </cell>
          <cell r="J8873">
            <v>4</v>
          </cell>
          <cell r="K8873">
            <v>11</v>
          </cell>
        </row>
        <row r="8874">
          <cell r="A8874">
            <v>1991</v>
          </cell>
          <cell r="B8874" t="str">
            <v>360</v>
          </cell>
          <cell r="C8874" t="str">
            <v>KITSUMKALUM RIVER</v>
          </cell>
          <cell r="D8874" t="str">
            <v>6</v>
          </cell>
          <cell r="E8874" t="str">
            <v>7</v>
          </cell>
          <cell r="F8874">
            <v>84</v>
          </cell>
          <cell r="G8874">
            <v>489</v>
          </cell>
          <cell r="H8874">
            <v>7</v>
          </cell>
          <cell r="I8874">
            <v>37</v>
          </cell>
          <cell r="J8874">
            <v>0</v>
          </cell>
          <cell r="K8874">
            <v>0</v>
          </cell>
        </row>
        <row r="8875">
          <cell r="A8875">
            <v>1991</v>
          </cell>
          <cell r="B8875" t="str">
            <v>360</v>
          </cell>
          <cell r="C8875" t="str">
            <v>KITSUMKALUM RIVER</v>
          </cell>
          <cell r="D8875" t="str">
            <v>6</v>
          </cell>
          <cell r="E8875" t="str">
            <v>8</v>
          </cell>
          <cell r="F8875">
            <v>14</v>
          </cell>
          <cell r="G8875">
            <v>42</v>
          </cell>
          <cell r="H8875">
            <v>3</v>
          </cell>
          <cell r="I8875">
            <v>0</v>
          </cell>
          <cell r="J8875">
            <v>0</v>
          </cell>
          <cell r="K8875">
            <v>0</v>
          </cell>
        </row>
        <row r="8876">
          <cell r="A8876">
            <v>1991</v>
          </cell>
          <cell r="B8876" t="str">
            <v>360</v>
          </cell>
          <cell r="C8876" t="str">
            <v>KITSUMKALUM RIVER</v>
          </cell>
          <cell r="D8876" t="str">
            <v>6</v>
          </cell>
          <cell r="E8876" t="str">
            <v>9</v>
          </cell>
          <cell r="F8876">
            <v>11</v>
          </cell>
          <cell r="G8876">
            <v>47</v>
          </cell>
          <cell r="H8876">
            <v>0</v>
          </cell>
          <cell r="I8876">
            <v>17</v>
          </cell>
          <cell r="J8876">
            <v>0</v>
          </cell>
          <cell r="K8876">
            <v>0</v>
          </cell>
        </row>
        <row r="8877">
          <cell r="A8877">
            <v>1991</v>
          </cell>
          <cell r="B8877" t="str">
            <v>362</v>
          </cell>
          <cell r="C8877" t="str">
            <v>KITWANGA RIVER</v>
          </cell>
          <cell r="D8877" t="str">
            <v>6</v>
          </cell>
          <cell r="E8877" t="str">
            <v>0</v>
          </cell>
          <cell r="F8877">
            <v>2</v>
          </cell>
          <cell r="G8877">
            <v>7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</row>
        <row r="8878">
          <cell r="A8878">
            <v>1991</v>
          </cell>
          <cell r="B8878" t="str">
            <v>362</v>
          </cell>
          <cell r="C8878" t="str">
            <v>KITWANGA RIVER</v>
          </cell>
          <cell r="D8878" t="str">
            <v>6</v>
          </cell>
          <cell r="E8878" t="str">
            <v>6</v>
          </cell>
          <cell r="F8878">
            <v>4</v>
          </cell>
          <cell r="G8878">
            <v>8</v>
          </cell>
          <cell r="H8878">
            <v>0</v>
          </cell>
          <cell r="I8878">
            <v>8</v>
          </cell>
          <cell r="J8878">
            <v>0</v>
          </cell>
          <cell r="K8878">
            <v>0</v>
          </cell>
        </row>
        <row r="8879">
          <cell r="A8879">
            <v>1991</v>
          </cell>
          <cell r="B8879" t="str">
            <v>364</v>
          </cell>
          <cell r="C8879" t="str">
            <v>KLOIYA RIVER</v>
          </cell>
          <cell r="D8879" t="str">
            <v>6</v>
          </cell>
          <cell r="E8879" t="str">
            <v>2</v>
          </cell>
          <cell r="F8879">
            <v>12</v>
          </cell>
          <cell r="G8879">
            <v>41</v>
          </cell>
          <cell r="H8879">
            <v>0</v>
          </cell>
          <cell r="I8879">
            <v>12</v>
          </cell>
          <cell r="J8879">
            <v>0</v>
          </cell>
          <cell r="K8879">
            <v>0</v>
          </cell>
        </row>
        <row r="8880">
          <cell r="A8880">
            <v>1991</v>
          </cell>
          <cell r="B8880" t="str">
            <v>364</v>
          </cell>
          <cell r="C8880" t="str">
            <v>KLOIYA RIVER</v>
          </cell>
          <cell r="D8880" t="str">
            <v>6</v>
          </cell>
          <cell r="E8880" t="str">
            <v>6</v>
          </cell>
          <cell r="F8880">
            <v>83</v>
          </cell>
          <cell r="G8880">
            <v>671</v>
          </cell>
          <cell r="H8880">
            <v>4</v>
          </cell>
          <cell r="I8880">
            <v>458</v>
          </cell>
          <cell r="J8880">
            <v>0</v>
          </cell>
          <cell r="K8880">
            <v>0</v>
          </cell>
        </row>
        <row r="8881">
          <cell r="A8881">
            <v>1991</v>
          </cell>
          <cell r="B8881" t="str">
            <v>369</v>
          </cell>
          <cell r="C8881" t="str">
            <v>KWINAMASS RIVER</v>
          </cell>
          <cell r="D8881" t="str">
            <v>6</v>
          </cell>
          <cell r="E8881" t="str">
            <v>0</v>
          </cell>
          <cell r="F8881">
            <v>2</v>
          </cell>
          <cell r="G8881">
            <v>9</v>
          </cell>
          <cell r="H8881">
            <v>2</v>
          </cell>
          <cell r="I8881">
            <v>22</v>
          </cell>
          <cell r="J8881">
            <v>0</v>
          </cell>
          <cell r="K8881">
            <v>0</v>
          </cell>
        </row>
        <row r="8882">
          <cell r="A8882">
            <v>1991</v>
          </cell>
          <cell r="B8882" t="str">
            <v>369</v>
          </cell>
          <cell r="C8882" t="str">
            <v>KWINAMASS RIVER</v>
          </cell>
          <cell r="D8882" t="str">
            <v>6</v>
          </cell>
          <cell r="E8882" t="str">
            <v>2</v>
          </cell>
          <cell r="F8882">
            <v>4</v>
          </cell>
          <cell r="G8882">
            <v>4</v>
          </cell>
          <cell r="H8882">
            <v>0</v>
          </cell>
          <cell r="I8882">
            <v>8</v>
          </cell>
          <cell r="J8882">
            <v>0</v>
          </cell>
          <cell r="K8882">
            <v>0</v>
          </cell>
        </row>
        <row r="8883">
          <cell r="A8883">
            <v>1991</v>
          </cell>
          <cell r="B8883" t="str">
            <v>369</v>
          </cell>
          <cell r="C8883" t="str">
            <v>KWINAMASS RIVER</v>
          </cell>
          <cell r="D8883" t="str">
            <v>6</v>
          </cell>
          <cell r="E8883" t="str">
            <v>6</v>
          </cell>
          <cell r="F8883">
            <v>38</v>
          </cell>
          <cell r="G8883">
            <v>128</v>
          </cell>
          <cell r="H8883">
            <v>0</v>
          </cell>
          <cell r="I8883">
            <v>113</v>
          </cell>
          <cell r="J8883">
            <v>0</v>
          </cell>
          <cell r="K8883">
            <v>0</v>
          </cell>
        </row>
        <row r="8884">
          <cell r="A8884">
            <v>1991</v>
          </cell>
          <cell r="B8884" t="str">
            <v>369</v>
          </cell>
          <cell r="C8884" t="str">
            <v>KWINAMASS RIVER</v>
          </cell>
          <cell r="D8884" t="str">
            <v>6</v>
          </cell>
          <cell r="E8884" t="str">
            <v>7</v>
          </cell>
          <cell r="F8884">
            <v>4</v>
          </cell>
          <cell r="G8884">
            <v>18</v>
          </cell>
          <cell r="H8884">
            <v>4</v>
          </cell>
          <cell r="I8884">
            <v>37</v>
          </cell>
          <cell r="J8884">
            <v>0</v>
          </cell>
          <cell r="K8884">
            <v>0</v>
          </cell>
        </row>
        <row r="8885">
          <cell r="A8885">
            <v>1991</v>
          </cell>
          <cell r="B8885" t="str">
            <v>369</v>
          </cell>
          <cell r="C8885" t="str">
            <v>KWINAMASS RIVER</v>
          </cell>
          <cell r="D8885" t="str">
            <v>6</v>
          </cell>
          <cell r="E8885" t="str">
            <v>9</v>
          </cell>
          <cell r="F8885">
            <v>6</v>
          </cell>
          <cell r="G8885">
            <v>19</v>
          </cell>
          <cell r="H8885">
            <v>2</v>
          </cell>
          <cell r="I8885">
            <v>9</v>
          </cell>
          <cell r="J8885">
            <v>0</v>
          </cell>
          <cell r="K8885">
            <v>0</v>
          </cell>
        </row>
        <row r="8886">
          <cell r="A8886">
            <v>1991</v>
          </cell>
          <cell r="B8886" t="str">
            <v>370</v>
          </cell>
          <cell r="C8886" t="str">
            <v>LACHMACH RIVER</v>
          </cell>
          <cell r="D8886" t="str">
            <v>6</v>
          </cell>
          <cell r="E8886" t="str">
            <v>1</v>
          </cell>
          <cell r="F8886">
            <v>4</v>
          </cell>
          <cell r="G8886">
            <v>27</v>
          </cell>
          <cell r="H8886">
            <v>0</v>
          </cell>
          <cell r="I8886">
            <v>19</v>
          </cell>
          <cell r="J8886">
            <v>0</v>
          </cell>
          <cell r="K8886">
            <v>0</v>
          </cell>
        </row>
        <row r="8887">
          <cell r="A8887">
            <v>1991</v>
          </cell>
          <cell r="B8887" t="str">
            <v>371</v>
          </cell>
          <cell r="C8887" t="str">
            <v>LAKELSE RIVER</v>
          </cell>
          <cell r="D8887" t="str">
            <v>6</v>
          </cell>
          <cell r="E8887" t="str">
            <v>0</v>
          </cell>
          <cell r="F8887">
            <v>13</v>
          </cell>
          <cell r="G8887">
            <v>73</v>
          </cell>
          <cell r="H8887">
            <v>2</v>
          </cell>
          <cell r="I8887">
            <v>49</v>
          </cell>
          <cell r="J8887">
            <v>0</v>
          </cell>
          <cell r="K8887">
            <v>7</v>
          </cell>
        </row>
        <row r="8888">
          <cell r="A8888">
            <v>1991</v>
          </cell>
          <cell r="B8888" t="str">
            <v>371</v>
          </cell>
          <cell r="C8888" t="str">
            <v>LAKELSE RIVER</v>
          </cell>
          <cell r="D8888" t="str">
            <v>6</v>
          </cell>
          <cell r="E8888" t="str">
            <v>1</v>
          </cell>
          <cell r="F8888">
            <v>4</v>
          </cell>
          <cell r="G8888">
            <v>12</v>
          </cell>
          <cell r="H8888">
            <v>0</v>
          </cell>
          <cell r="I8888">
            <v>8</v>
          </cell>
          <cell r="J8888">
            <v>0</v>
          </cell>
          <cell r="K8888">
            <v>0</v>
          </cell>
        </row>
        <row r="8889">
          <cell r="A8889">
            <v>1991</v>
          </cell>
          <cell r="B8889" t="str">
            <v>371</v>
          </cell>
          <cell r="C8889" t="str">
            <v>LAKELSE RIVER</v>
          </cell>
          <cell r="D8889" t="str">
            <v>6</v>
          </cell>
          <cell r="E8889" t="str">
            <v>2</v>
          </cell>
          <cell r="F8889">
            <v>28</v>
          </cell>
          <cell r="G8889">
            <v>89</v>
          </cell>
          <cell r="H8889">
            <v>4</v>
          </cell>
          <cell r="I8889">
            <v>77</v>
          </cell>
          <cell r="J8889">
            <v>0</v>
          </cell>
          <cell r="K8889">
            <v>12</v>
          </cell>
        </row>
        <row r="8890">
          <cell r="A8890">
            <v>1991</v>
          </cell>
          <cell r="B8890" t="str">
            <v>371</v>
          </cell>
          <cell r="C8890" t="str">
            <v>LAKELSE RIVER</v>
          </cell>
          <cell r="D8890" t="str">
            <v>6</v>
          </cell>
          <cell r="E8890" t="str">
            <v>3</v>
          </cell>
          <cell r="F8890">
            <v>7</v>
          </cell>
          <cell r="G8890">
            <v>54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</row>
        <row r="8891">
          <cell r="A8891">
            <v>1991</v>
          </cell>
          <cell r="B8891" t="str">
            <v>371</v>
          </cell>
          <cell r="C8891" t="str">
            <v>LAKELSE RIVER</v>
          </cell>
          <cell r="D8891" t="str">
            <v>6</v>
          </cell>
          <cell r="E8891" t="str">
            <v>5</v>
          </cell>
          <cell r="F8891">
            <v>3</v>
          </cell>
          <cell r="G8891">
            <v>3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</row>
        <row r="8892">
          <cell r="A8892">
            <v>1991</v>
          </cell>
          <cell r="B8892" t="str">
            <v>371</v>
          </cell>
          <cell r="C8892" t="str">
            <v>LAKELSE RIVER</v>
          </cell>
          <cell r="D8892" t="str">
            <v>6</v>
          </cell>
          <cell r="E8892" t="str">
            <v>6</v>
          </cell>
          <cell r="F8892">
            <v>296</v>
          </cell>
          <cell r="G8892">
            <v>1894</v>
          </cell>
          <cell r="H8892">
            <v>120</v>
          </cell>
          <cell r="I8892">
            <v>855</v>
          </cell>
          <cell r="J8892">
            <v>0</v>
          </cell>
          <cell r="K8892">
            <v>0</v>
          </cell>
        </row>
        <row r="8893">
          <cell r="A8893">
            <v>1991</v>
          </cell>
          <cell r="B8893" t="str">
            <v>371</v>
          </cell>
          <cell r="C8893" t="str">
            <v>LAKELSE RIVER</v>
          </cell>
          <cell r="D8893" t="str">
            <v>6</v>
          </cell>
          <cell r="E8893" t="str">
            <v>7</v>
          </cell>
          <cell r="F8893">
            <v>80</v>
          </cell>
          <cell r="G8893">
            <v>307</v>
          </cell>
          <cell r="H8893">
            <v>33</v>
          </cell>
          <cell r="I8893">
            <v>40</v>
          </cell>
          <cell r="J8893">
            <v>0</v>
          </cell>
          <cell r="K8893">
            <v>0</v>
          </cell>
        </row>
        <row r="8894">
          <cell r="A8894">
            <v>1991</v>
          </cell>
          <cell r="B8894" t="str">
            <v>371</v>
          </cell>
          <cell r="C8894" t="str">
            <v>LAKELSE RIVER</v>
          </cell>
          <cell r="D8894" t="str">
            <v>6</v>
          </cell>
          <cell r="E8894" t="str">
            <v>8</v>
          </cell>
          <cell r="F8894">
            <v>3</v>
          </cell>
          <cell r="G8894">
            <v>14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</row>
        <row r="8895">
          <cell r="A8895">
            <v>1991</v>
          </cell>
          <cell r="B8895" t="str">
            <v>371</v>
          </cell>
          <cell r="C8895" t="str">
            <v>LAKELSE RIVER</v>
          </cell>
          <cell r="D8895" t="str">
            <v>6</v>
          </cell>
          <cell r="E8895" t="str">
            <v>9</v>
          </cell>
          <cell r="F8895">
            <v>32</v>
          </cell>
          <cell r="G8895">
            <v>124</v>
          </cell>
          <cell r="H8895">
            <v>9</v>
          </cell>
          <cell r="I8895">
            <v>79</v>
          </cell>
          <cell r="J8895">
            <v>0</v>
          </cell>
          <cell r="K8895">
            <v>0</v>
          </cell>
        </row>
        <row r="8896">
          <cell r="A8896">
            <v>1991</v>
          </cell>
          <cell r="B8896" t="str">
            <v>372</v>
          </cell>
          <cell r="C8896" t="str">
            <v>MEZIADIN RIVER</v>
          </cell>
          <cell r="D8896" t="str">
            <v>6</v>
          </cell>
          <cell r="E8896" t="str">
            <v>0</v>
          </cell>
          <cell r="F8896">
            <v>2</v>
          </cell>
          <cell r="G8896">
            <v>4</v>
          </cell>
          <cell r="H8896">
            <v>0</v>
          </cell>
          <cell r="I8896">
            <v>13</v>
          </cell>
          <cell r="J8896">
            <v>0</v>
          </cell>
          <cell r="K8896">
            <v>0</v>
          </cell>
        </row>
        <row r="8897">
          <cell r="A8897">
            <v>1991</v>
          </cell>
          <cell r="B8897" t="str">
            <v>372</v>
          </cell>
          <cell r="C8897" t="str">
            <v>MEZIADIN RIVER</v>
          </cell>
          <cell r="D8897" t="str">
            <v>6</v>
          </cell>
          <cell r="E8897" t="str">
            <v>2</v>
          </cell>
          <cell r="F8897">
            <v>4</v>
          </cell>
          <cell r="G8897">
            <v>4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</row>
        <row r="8898">
          <cell r="A8898">
            <v>1991</v>
          </cell>
          <cell r="B8898" t="str">
            <v>372</v>
          </cell>
          <cell r="C8898" t="str">
            <v>MEZIADIN RIVER</v>
          </cell>
          <cell r="D8898" t="str">
            <v>6</v>
          </cell>
          <cell r="E8898" t="str">
            <v>4</v>
          </cell>
          <cell r="F8898">
            <v>3</v>
          </cell>
          <cell r="G8898">
            <v>3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</row>
        <row r="8899">
          <cell r="A8899">
            <v>1991</v>
          </cell>
          <cell r="B8899" t="str">
            <v>372</v>
          </cell>
          <cell r="C8899" t="str">
            <v>MEZIADIN RIVER</v>
          </cell>
          <cell r="D8899" t="str">
            <v>6</v>
          </cell>
          <cell r="E8899" t="str">
            <v>6</v>
          </cell>
          <cell r="F8899">
            <v>34</v>
          </cell>
          <cell r="G8899">
            <v>210</v>
          </cell>
          <cell r="H8899">
            <v>8</v>
          </cell>
          <cell r="I8899">
            <v>94</v>
          </cell>
          <cell r="J8899">
            <v>0</v>
          </cell>
          <cell r="K8899">
            <v>0</v>
          </cell>
        </row>
        <row r="8900">
          <cell r="A8900">
            <v>1991</v>
          </cell>
          <cell r="B8900" t="str">
            <v>373</v>
          </cell>
          <cell r="C8900" t="str">
            <v>MORICE RIVER</v>
          </cell>
          <cell r="D8900" t="str">
            <v>6</v>
          </cell>
          <cell r="E8900" t="str">
            <v>0</v>
          </cell>
          <cell r="F8900">
            <v>141</v>
          </cell>
          <cell r="G8900">
            <v>759</v>
          </cell>
          <cell r="H8900">
            <v>9</v>
          </cell>
          <cell r="I8900">
            <v>1108</v>
          </cell>
          <cell r="J8900">
            <v>0</v>
          </cell>
          <cell r="K8900">
            <v>2</v>
          </cell>
        </row>
        <row r="8901">
          <cell r="A8901">
            <v>1991</v>
          </cell>
          <cell r="B8901" t="str">
            <v>373</v>
          </cell>
          <cell r="C8901" t="str">
            <v>MORICE RIVER</v>
          </cell>
          <cell r="D8901" t="str">
            <v>6</v>
          </cell>
          <cell r="E8901" t="str">
            <v>1</v>
          </cell>
          <cell r="F8901">
            <v>4</v>
          </cell>
          <cell r="G8901">
            <v>4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</row>
        <row r="8902">
          <cell r="A8902">
            <v>1991</v>
          </cell>
          <cell r="B8902" t="str">
            <v>373</v>
          </cell>
          <cell r="C8902" t="str">
            <v>MORICE RIVER</v>
          </cell>
          <cell r="D8902" t="str">
            <v>6</v>
          </cell>
          <cell r="E8902" t="str">
            <v>2</v>
          </cell>
          <cell r="F8902">
            <v>57</v>
          </cell>
          <cell r="G8902">
            <v>191</v>
          </cell>
          <cell r="H8902">
            <v>0</v>
          </cell>
          <cell r="I8902">
            <v>114</v>
          </cell>
          <cell r="J8902">
            <v>0</v>
          </cell>
          <cell r="K8902">
            <v>0</v>
          </cell>
        </row>
        <row r="8903">
          <cell r="A8903">
            <v>1991</v>
          </cell>
          <cell r="B8903" t="str">
            <v>373</v>
          </cell>
          <cell r="C8903" t="str">
            <v>MORICE RIVER</v>
          </cell>
          <cell r="D8903" t="str">
            <v>6</v>
          </cell>
          <cell r="E8903" t="str">
            <v>3</v>
          </cell>
          <cell r="F8903">
            <v>10</v>
          </cell>
          <cell r="G8903">
            <v>48</v>
          </cell>
          <cell r="H8903">
            <v>0</v>
          </cell>
          <cell r="I8903">
            <v>54</v>
          </cell>
          <cell r="J8903">
            <v>0</v>
          </cell>
          <cell r="K8903">
            <v>0</v>
          </cell>
        </row>
        <row r="8904">
          <cell r="A8904">
            <v>1991</v>
          </cell>
          <cell r="B8904" t="str">
            <v>373</v>
          </cell>
          <cell r="C8904" t="str">
            <v>MORICE RIVER</v>
          </cell>
          <cell r="D8904" t="str">
            <v>6</v>
          </cell>
          <cell r="E8904" t="str">
            <v>4</v>
          </cell>
          <cell r="F8904">
            <v>3</v>
          </cell>
          <cell r="G8904">
            <v>3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</row>
        <row r="8905">
          <cell r="A8905">
            <v>1991</v>
          </cell>
          <cell r="B8905" t="str">
            <v>373</v>
          </cell>
          <cell r="C8905" t="str">
            <v>MORICE RIVER</v>
          </cell>
          <cell r="D8905" t="str">
            <v>6</v>
          </cell>
          <cell r="E8905" t="str">
            <v>5</v>
          </cell>
          <cell r="F8905">
            <v>6</v>
          </cell>
          <cell r="G8905">
            <v>28</v>
          </cell>
          <cell r="H8905">
            <v>0</v>
          </cell>
          <cell r="I8905">
            <v>9</v>
          </cell>
          <cell r="J8905">
            <v>0</v>
          </cell>
          <cell r="K8905">
            <v>0</v>
          </cell>
        </row>
        <row r="8906">
          <cell r="A8906">
            <v>1991</v>
          </cell>
          <cell r="B8906" t="str">
            <v>373</v>
          </cell>
          <cell r="C8906" t="str">
            <v>MORICE RIVER</v>
          </cell>
          <cell r="D8906" t="str">
            <v>6</v>
          </cell>
          <cell r="E8906" t="str">
            <v>6</v>
          </cell>
          <cell r="F8906">
            <v>221</v>
          </cell>
          <cell r="G8906">
            <v>1463</v>
          </cell>
          <cell r="H8906">
            <v>23</v>
          </cell>
          <cell r="I8906">
            <v>1031</v>
          </cell>
          <cell r="J8906">
            <v>0</v>
          </cell>
          <cell r="K8906">
            <v>4</v>
          </cell>
        </row>
        <row r="8907">
          <cell r="A8907">
            <v>1991</v>
          </cell>
          <cell r="B8907" t="str">
            <v>373</v>
          </cell>
          <cell r="C8907" t="str">
            <v>MORICE RIVER</v>
          </cell>
          <cell r="D8907" t="str">
            <v>6</v>
          </cell>
          <cell r="E8907" t="str">
            <v>7</v>
          </cell>
          <cell r="F8907">
            <v>99</v>
          </cell>
          <cell r="G8907">
            <v>321</v>
          </cell>
          <cell r="H8907">
            <v>22</v>
          </cell>
          <cell r="I8907">
            <v>168</v>
          </cell>
          <cell r="J8907">
            <v>0</v>
          </cell>
          <cell r="K8907">
            <v>7</v>
          </cell>
        </row>
        <row r="8908">
          <cell r="A8908">
            <v>1991</v>
          </cell>
          <cell r="B8908" t="str">
            <v>373</v>
          </cell>
          <cell r="C8908" t="str">
            <v>MORICE RIVER</v>
          </cell>
          <cell r="D8908" t="str">
            <v>6</v>
          </cell>
          <cell r="E8908" t="str">
            <v>8</v>
          </cell>
          <cell r="F8908">
            <v>14</v>
          </cell>
          <cell r="G8908">
            <v>31</v>
          </cell>
          <cell r="H8908">
            <v>0</v>
          </cell>
          <cell r="I8908">
            <v>3</v>
          </cell>
          <cell r="J8908">
            <v>0</v>
          </cell>
          <cell r="K8908">
            <v>0</v>
          </cell>
        </row>
        <row r="8909">
          <cell r="A8909">
            <v>1991</v>
          </cell>
          <cell r="B8909" t="str">
            <v>373</v>
          </cell>
          <cell r="C8909" t="str">
            <v>MORICE RIVER</v>
          </cell>
          <cell r="D8909" t="str">
            <v>6</v>
          </cell>
          <cell r="E8909" t="str">
            <v>9</v>
          </cell>
          <cell r="F8909">
            <v>19</v>
          </cell>
          <cell r="G8909">
            <v>81</v>
          </cell>
          <cell r="H8909">
            <v>0</v>
          </cell>
          <cell r="I8909">
            <v>36</v>
          </cell>
          <cell r="J8909">
            <v>0</v>
          </cell>
          <cell r="K8909">
            <v>0</v>
          </cell>
        </row>
        <row r="8910">
          <cell r="A8910">
            <v>1991</v>
          </cell>
          <cell r="B8910" t="str">
            <v>376</v>
          </cell>
          <cell r="C8910" t="str">
            <v>NAKINA RIVER</v>
          </cell>
          <cell r="D8910" t="str">
            <v>6</v>
          </cell>
          <cell r="E8910" t="str">
            <v>2</v>
          </cell>
          <cell r="F8910">
            <v>4</v>
          </cell>
          <cell r="G8910">
            <v>16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</row>
        <row r="8911">
          <cell r="A8911">
            <v>1991</v>
          </cell>
          <cell r="B8911" t="str">
            <v>376</v>
          </cell>
          <cell r="C8911" t="str">
            <v>NAKINA RIVER</v>
          </cell>
          <cell r="D8911" t="str">
            <v>6</v>
          </cell>
          <cell r="E8911" t="str">
            <v>6</v>
          </cell>
          <cell r="F8911">
            <v>4</v>
          </cell>
          <cell r="G8911">
            <v>11</v>
          </cell>
          <cell r="H8911">
            <v>0</v>
          </cell>
          <cell r="I8911">
            <v>4</v>
          </cell>
          <cell r="J8911">
            <v>0</v>
          </cell>
          <cell r="K8911">
            <v>0</v>
          </cell>
        </row>
        <row r="8912">
          <cell r="A8912">
            <v>1991</v>
          </cell>
          <cell r="B8912" t="str">
            <v>376</v>
          </cell>
          <cell r="C8912" t="str">
            <v>NAKINA RIVER</v>
          </cell>
          <cell r="D8912" t="str">
            <v>6</v>
          </cell>
          <cell r="E8912" t="str">
            <v>9</v>
          </cell>
          <cell r="F8912">
            <v>13</v>
          </cell>
          <cell r="G8912">
            <v>36</v>
          </cell>
          <cell r="H8912">
            <v>4</v>
          </cell>
          <cell r="I8912">
            <v>17</v>
          </cell>
          <cell r="J8912">
            <v>2</v>
          </cell>
          <cell r="K8912">
            <v>4</v>
          </cell>
        </row>
        <row r="8913">
          <cell r="A8913">
            <v>1991</v>
          </cell>
          <cell r="B8913" t="str">
            <v>378</v>
          </cell>
          <cell r="C8913" t="str">
            <v>NASS RIVER</v>
          </cell>
          <cell r="D8913" t="str">
            <v>6</v>
          </cell>
          <cell r="E8913" t="str">
            <v>0</v>
          </cell>
          <cell r="F8913">
            <v>4</v>
          </cell>
          <cell r="G8913">
            <v>15</v>
          </cell>
          <cell r="H8913">
            <v>0</v>
          </cell>
          <cell r="I8913">
            <v>22</v>
          </cell>
          <cell r="J8913">
            <v>0</v>
          </cell>
          <cell r="K8913">
            <v>0</v>
          </cell>
        </row>
        <row r="8914">
          <cell r="A8914">
            <v>1991</v>
          </cell>
          <cell r="B8914" t="str">
            <v>378</v>
          </cell>
          <cell r="C8914" t="str">
            <v>NASS RIVER</v>
          </cell>
          <cell r="D8914" t="str">
            <v>6</v>
          </cell>
          <cell r="E8914" t="str">
            <v>4</v>
          </cell>
          <cell r="F8914">
            <v>3</v>
          </cell>
          <cell r="G8914">
            <v>3</v>
          </cell>
          <cell r="H8914">
            <v>3</v>
          </cell>
          <cell r="I8914">
            <v>0</v>
          </cell>
          <cell r="J8914">
            <v>0</v>
          </cell>
          <cell r="K8914">
            <v>0</v>
          </cell>
        </row>
        <row r="8915">
          <cell r="A8915">
            <v>1991</v>
          </cell>
          <cell r="B8915" t="str">
            <v>378</v>
          </cell>
          <cell r="C8915" t="str">
            <v>NASS RIVER</v>
          </cell>
          <cell r="D8915" t="str">
            <v>6</v>
          </cell>
          <cell r="E8915" t="str">
            <v>6</v>
          </cell>
          <cell r="F8915">
            <v>34</v>
          </cell>
          <cell r="G8915">
            <v>146</v>
          </cell>
          <cell r="H8915">
            <v>8</v>
          </cell>
          <cell r="I8915">
            <v>53</v>
          </cell>
          <cell r="J8915">
            <v>0</v>
          </cell>
          <cell r="K8915">
            <v>0</v>
          </cell>
        </row>
        <row r="8916">
          <cell r="A8916">
            <v>1991</v>
          </cell>
          <cell r="B8916" t="str">
            <v>378</v>
          </cell>
          <cell r="C8916" t="str">
            <v>NASS RIVER</v>
          </cell>
          <cell r="D8916" t="str">
            <v>6</v>
          </cell>
          <cell r="E8916" t="str">
            <v>7</v>
          </cell>
          <cell r="F8916">
            <v>11</v>
          </cell>
          <cell r="G8916">
            <v>84</v>
          </cell>
          <cell r="H8916">
            <v>4</v>
          </cell>
          <cell r="I8916">
            <v>0</v>
          </cell>
          <cell r="J8916">
            <v>0</v>
          </cell>
          <cell r="K8916">
            <v>0</v>
          </cell>
        </row>
        <row r="8917">
          <cell r="A8917">
            <v>1991</v>
          </cell>
          <cell r="B8917" t="str">
            <v>378</v>
          </cell>
          <cell r="C8917" t="str">
            <v>NASS RIVER</v>
          </cell>
          <cell r="D8917" t="str">
            <v>6</v>
          </cell>
          <cell r="E8917" t="str">
            <v>8</v>
          </cell>
          <cell r="F8917">
            <v>7</v>
          </cell>
          <cell r="G8917">
            <v>7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</row>
        <row r="8918">
          <cell r="A8918">
            <v>1991</v>
          </cell>
          <cell r="B8918" t="str">
            <v>378</v>
          </cell>
          <cell r="C8918" t="str">
            <v>NASS RIVER</v>
          </cell>
          <cell r="D8918" t="str">
            <v>6</v>
          </cell>
          <cell r="E8918" t="str">
            <v>9</v>
          </cell>
          <cell r="F8918">
            <v>11</v>
          </cell>
          <cell r="G8918">
            <v>45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</row>
        <row r="8919">
          <cell r="A8919">
            <v>1991</v>
          </cell>
          <cell r="B8919" t="str">
            <v>385</v>
          </cell>
          <cell r="C8919" t="str">
            <v>SKEENA RIVER</v>
          </cell>
          <cell r="D8919" t="str">
            <v>6</v>
          </cell>
          <cell r="E8919" t="str">
            <v>0</v>
          </cell>
          <cell r="F8919">
            <v>139</v>
          </cell>
          <cell r="G8919">
            <v>969</v>
          </cell>
          <cell r="H8919">
            <v>42</v>
          </cell>
          <cell r="I8919">
            <v>302</v>
          </cell>
          <cell r="J8919">
            <v>9</v>
          </cell>
          <cell r="K8919">
            <v>9</v>
          </cell>
        </row>
        <row r="8920">
          <cell r="A8920">
            <v>1991</v>
          </cell>
          <cell r="B8920" t="str">
            <v>385</v>
          </cell>
          <cell r="C8920" t="str">
            <v>SKEENA RIVER</v>
          </cell>
          <cell r="D8920" t="str">
            <v>6</v>
          </cell>
          <cell r="E8920" t="str">
            <v>1</v>
          </cell>
          <cell r="F8920">
            <v>15</v>
          </cell>
          <cell r="G8920">
            <v>58</v>
          </cell>
          <cell r="H8920">
            <v>0</v>
          </cell>
          <cell r="I8920">
            <v>92</v>
          </cell>
          <cell r="J8920">
            <v>4</v>
          </cell>
          <cell r="K8920">
            <v>12</v>
          </cell>
        </row>
        <row r="8921">
          <cell r="A8921">
            <v>1991</v>
          </cell>
          <cell r="B8921" t="str">
            <v>385</v>
          </cell>
          <cell r="C8921" t="str">
            <v>SKEENA RIVER</v>
          </cell>
          <cell r="D8921" t="str">
            <v>6</v>
          </cell>
          <cell r="E8921" t="str">
            <v>2</v>
          </cell>
          <cell r="F8921">
            <v>118</v>
          </cell>
          <cell r="G8921">
            <v>557</v>
          </cell>
          <cell r="H8921">
            <v>28</v>
          </cell>
          <cell r="I8921">
            <v>199</v>
          </cell>
          <cell r="J8921">
            <v>0</v>
          </cell>
          <cell r="K8921">
            <v>0</v>
          </cell>
        </row>
        <row r="8922">
          <cell r="A8922">
            <v>1991</v>
          </cell>
          <cell r="B8922" t="str">
            <v>385</v>
          </cell>
          <cell r="C8922" t="str">
            <v>SKEENA RIVER</v>
          </cell>
          <cell r="D8922" t="str">
            <v>6</v>
          </cell>
          <cell r="E8922" t="str">
            <v>3</v>
          </cell>
          <cell r="F8922">
            <v>24</v>
          </cell>
          <cell r="G8922">
            <v>115</v>
          </cell>
          <cell r="H8922">
            <v>10</v>
          </cell>
          <cell r="I8922">
            <v>34</v>
          </cell>
          <cell r="J8922">
            <v>0</v>
          </cell>
          <cell r="K8922">
            <v>7</v>
          </cell>
        </row>
        <row r="8923">
          <cell r="A8923">
            <v>1991</v>
          </cell>
          <cell r="B8923" t="str">
            <v>385</v>
          </cell>
          <cell r="C8923" t="str">
            <v>SKEENA RIVER</v>
          </cell>
          <cell r="D8923" t="str">
            <v>6</v>
          </cell>
          <cell r="E8923" t="str">
            <v>4</v>
          </cell>
          <cell r="F8923">
            <v>16</v>
          </cell>
          <cell r="G8923">
            <v>78</v>
          </cell>
          <cell r="H8923">
            <v>3</v>
          </cell>
          <cell r="I8923">
            <v>6</v>
          </cell>
          <cell r="J8923">
            <v>0</v>
          </cell>
          <cell r="K8923">
            <v>0</v>
          </cell>
        </row>
        <row r="8924">
          <cell r="A8924">
            <v>1991</v>
          </cell>
          <cell r="B8924" t="str">
            <v>385</v>
          </cell>
          <cell r="C8924" t="str">
            <v>SKEENA RIVER</v>
          </cell>
          <cell r="D8924" t="str">
            <v>6</v>
          </cell>
          <cell r="E8924" t="str">
            <v>5</v>
          </cell>
          <cell r="F8924">
            <v>25</v>
          </cell>
          <cell r="G8924">
            <v>82</v>
          </cell>
          <cell r="H8924">
            <v>9</v>
          </cell>
          <cell r="I8924">
            <v>9</v>
          </cell>
          <cell r="J8924">
            <v>0</v>
          </cell>
          <cell r="K8924">
            <v>0</v>
          </cell>
        </row>
        <row r="8925">
          <cell r="A8925">
            <v>1991</v>
          </cell>
          <cell r="B8925" t="str">
            <v>385</v>
          </cell>
          <cell r="C8925" t="str">
            <v>SKEENA RIVER</v>
          </cell>
          <cell r="D8925" t="str">
            <v>6</v>
          </cell>
          <cell r="E8925" t="str">
            <v>6</v>
          </cell>
          <cell r="F8925">
            <v>814</v>
          </cell>
          <cell r="G8925">
            <v>6567</v>
          </cell>
          <cell r="H8925">
            <v>191</v>
          </cell>
          <cell r="I8925">
            <v>1238</v>
          </cell>
          <cell r="J8925">
            <v>0</v>
          </cell>
          <cell r="K8925">
            <v>15</v>
          </cell>
        </row>
        <row r="8926">
          <cell r="A8926">
            <v>1991</v>
          </cell>
          <cell r="B8926" t="str">
            <v>385</v>
          </cell>
          <cell r="C8926" t="str">
            <v>SKEENA RIVER</v>
          </cell>
          <cell r="D8926" t="str">
            <v>6</v>
          </cell>
          <cell r="E8926" t="str">
            <v>7</v>
          </cell>
          <cell r="F8926">
            <v>197</v>
          </cell>
          <cell r="G8926">
            <v>1073</v>
          </cell>
          <cell r="H8926">
            <v>73</v>
          </cell>
          <cell r="I8926">
            <v>332</v>
          </cell>
          <cell r="J8926">
            <v>4</v>
          </cell>
          <cell r="K8926">
            <v>22</v>
          </cell>
        </row>
        <row r="8927">
          <cell r="A8927">
            <v>1991</v>
          </cell>
          <cell r="B8927" t="str">
            <v>385</v>
          </cell>
          <cell r="C8927" t="str">
            <v>SKEENA RIVER</v>
          </cell>
          <cell r="D8927" t="str">
            <v>6</v>
          </cell>
          <cell r="E8927" t="str">
            <v>8</v>
          </cell>
          <cell r="F8927">
            <v>28</v>
          </cell>
          <cell r="G8927">
            <v>135</v>
          </cell>
          <cell r="H8927">
            <v>10</v>
          </cell>
          <cell r="I8927">
            <v>7</v>
          </cell>
          <cell r="J8927">
            <v>0</v>
          </cell>
          <cell r="K8927">
            <v>0</v>
          </cell>
        </row>
        <row r="8928">
          <cell r="A8928">
            <v>1991</v>
          </cell>
          <cell r="B8928" t="str">
            <v>385</v>
          </cell>
          <cell r="C8928" t="str">
            <v>SKEENA RIVER</v>
          </cell>
          <cell r="D8928" t="str">
            <v>6</v>
          </cell>
          <cell r="E8928" t="str">
            <v>9</v>
          </cell>
          <cell r="F8928">
            <v>118</v>
          </cell>
          <cell r="G8928">
            <v>606</v>
          </cell>
          <cell r="H8928">
            <v>26</v>
          </cell>
          <cell r="I8928">
            <v>41</v>
          </cell>
          <cell r="J8928">
            <v>2</v>
          </cell>
          <cell r="K8928">
            <v>4</v>
          </cell>
        </row>
        <row r="8929">
          <cell r="A8929">
            <v>1991</v>
          </cell>
          <cell r="B8929" t="str">
            <v>386</v>
          </cell>
          <cell r="C8929" t="str">
            <v>STIKINE RIVER</v>
          </cell>
          <cell r="D8929" t="str">
            <v>6</v>
          </cell>
          <cell r="E8929" t="str">
            <v>2</v>
          </cell>
          <cell r="F8929">
            <v>4</v>
          </cell>
          <cell r="G8929">
            <v>12</v>
          </cell>
          <cell r="H8929">
            <v>0</v>
          </cell>
          <cell r="I8929">
            <v>0</v>
          </cell>
          <cell r="J8929">
            <v>0</v>
          </cell>
          <cell r="K8929">
            <v>0</v>
          </cell>
        </row>
        <row r="8930">
          <cell r="A8930">
            <v>1991</v>
          </cell>
          <cell r="B8930" t="str">
            <v>386</v>
          </cell>
          <cell r="C8930" t="str">
            <v>STIKINE RIVER</v>
          </cell>
          <cell r="D8930" t="str">
            <v>6</v>
          </cell>
          <cell r="E8930" t="str">
            <v>3</v>
          </cell>
          <cell r="F8930">
            <v>3</v>
          </cell>
          <cell r="G8930">
            <v>7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</row>
        <row r="8931">
          <cell r="A8931">
            <v>1991</v>
          </cell>
          <cell r="B8931" t="str">
            <v>386</v>
          </cell>
          <cell r="C8931" t="str">
            <v>STIKINE RIVER</v>
          </cell>
          <cell r="D8931" t="str">
            <v>6</v>
          </cell>
          <cell r="E8931" t="str">
            <v>6</v>
          </cell>
          <cell r="F8931">
            <v>11</v>
          </cell>
          <cell r="G8931">
            <v>26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</row>
        <row r="8932">
          <cell r="A8932">
            <v>1991</v>
          </cell>
          <cell r="B8932" t="str">
            <v>386</v>
          </cell>
          <cell r="C8932" t="str">
            <v>STIKINE RIVER</v>
          </cell>
          <cell r="D8932" t="str">
            <v>6</v>
          </cell>
          <cell r="E8932" t="str">
            <v>7</v>
          </cell>
          <cell r="F8932">
            <v>4</v>
          </cell>
          <cell r="G8932">
            <v>7</v>
          </cell>
          <cell r="H8932">
            <v>7</v>
          </cell>
          <cell r="I8932">
            <v>7</v>
          </cell>
          <cell r="J8932">
            <v>0</v>
          </cell>
          <cell r="K8932">
            <v>0</v>
          </cell>
        </row>
        <row r="8933">
          <cell r="A8933">
            <v>1991</v>
          </cell>
          <cell r="B8933" t="str">
            <v>386</v>
          </cell>
          <cell r="C8933" t="str">
            <v>STIKINE RIVER</v>
          </cell>
          <cell r="D8933" t="str">
            <v>6</v>
          </cell>
          <cell r="E8933" t="str">
            <v>8</v>
          </cell>
          <cell r="F8933">
            <v>10</v>
          </cell>
          <cell r="G8933">
            <v>10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</row>
        <row r="8934">
          <cell r="A8934">
            <v>1991</v>
          </cell>
          <cell r="B8934" t="str">
            <v>386</v>
          </cell>
          <cell r="C8934" t="str">
            <v>STIKINE RIVER</v>
          </cell>
          <cell r="D8934" t="str">
            <v>6</v>
          </cell>
          <cell r="E8934" t="str">
            <v>9</v>
          </cell>
          <cell r="F8934">
            <v>4</v>
          </cell>
          <cell r="G8934">
            <v>9</v>
          </cell>
          <cell r="H8934">
            <v>2</v>
          </cell>
          <cell r="I8934">
            <v>2</v>
          </cell>
          <cell r="J8934">
            <v>0</v>
          </cell>
          <cell r="K8934">
            <v>0</v>
          </cell>
        </row>
        <row r="8935">
          <cell r="A8935">
            <v>1991</v>
          </cell>
          <cell r="B8935" t="str">
            <v>387</v>
          </cell>
          <cell r="C8935" t="str">
            <v>SUSKWA RIVER</v>
          </cell>
          <cell r="D8935" t="str">
            <v>6</v>
          </cell>
          <cell r="E8935" t="str">
            <v>0</v>
          </cell>
          <cell r="F8935">
            <v>2</v>
          </cell>
          <cell r="G8935">
            <v>4</v>
          </cell>
          <cell r="H8935">
            <v>0</v>
          </cell>
          <cell r="I8935">
            <v>2</v>
          </cell>
          <cell r="J8935">
            <v>0</v>
          </cell>
          <cell r="K8935">
            <v>0</v>
          </cell>
        </row>
        <row r="8936">
          <cell r="A8936">
            <v>1991</v>
          </cell>
          <cell r="B8936" t="str">
            <v>387</v>
          </cell>
          <cell r="C8936" t="str">
            <v>SUSKWA RIVER</v>
          </cell>
          <cell r="D8936" t="str">
            <v>6</v>
          </cell>
          <cell r="E8936" t="str">
            <v>1</v>
          </cell>
          <cell r="F8936">
            <v>4</v>
          </cell>
          <cell r="G8936">
            <v>8</v>
          </cell>
          <cell r="H8936">
            <v>0</v>
          </cell>
          <cell r="I8936">
            <v>4</v>
          </cell>
          <cell r="J8936">
            <v>0</v>
          </cell>
          <cell r="K8936">
            <v>0</v>
          </cell>
        </row>
        <row r="8937">
          <cell r="A8937">
            <v>1991</v>
          </cell>
          <cell r="B8937" t="str">
            <v>387</v>
          </cell>
          <cell r="C8937" t="str">
            <v>SUSKWA RIVER</v>
          </cell>
          <cell r="D8937" t="str">
            <v>6</v>
          </cell>
          <cell r="E8937" t="str">
            <v>6</v>
          </cell>
          <cell r="F8937">
            <v>23</v>
          </cell>
          <cell r="G8937">
            <v>49</v>
          </cell>
          <cell r="H8937">
            <v>0</v>
          </cell>
          <cell r="I8937">
            <v>30</v>
          </cell>
          <cell r="J8937">
            <v>0</v>
          </cell>
          <cell r="K8937">
            <v>0</v>
          </cell>
        </row>
        <row r="8938">
          <cell r="A8938">
            <v>1991</v>
          </cell>
          <cell r="B8938" t="str">
            <v>387</v>
          </cell>
          <cell r="C8938" t="str">
            <v>SUSKWA RIVER</v>
          </cell>
          <cell r="D8938" t="str">
            <v>6</v>
          </cell>
          <cell r="E8938" t="str">
            <v>7</v>
          </cell>
          <cell r="F8938">
            <v>4</v>
          </cell>
          <cell r="G8938">
            <v>4</v>
          </cell>
          <cell r="H8938">
            <v>0</v>
          </cell>
          <cell r="I8938">
            <v>4</v>
          </cell>
          <cell r="J8938">
            <v>0</v>
          </cell>
          <cell r="K8938">
            <v>0</v>
          </cell>
        </row>
        <row r="8939">
          <cell r="A8939">
            <v>1991</v>
          </cell>
          <cell r="B8939" t="str">
            <v>388</v>
          </cell>
          <cell r="C8939" t="str">
            <v>SUSTUT RIVER</v>
          </cell>
          <cell r="D8939" t="str">
            <v>6</v>
          </cell>
          <cell r="E8939" t="str">
            <v>0</v>
          </cell>
          <cell r="F8939">
            <v>73</v>
          </cell>
          <cell r="G8939">
            <v>435</v>
          </cell>
          <cell r="H8939">
            <v>0</v>
          </cell>
          <cell r="I8939">
            <v>390</v>
          </cell>
          <cell r="J8939">
            <v>0</v>
          </cell>
          <cell r="K8939">
            <v>0</v>
          </cell>
        </row>
        <row r="8940">
          <cell r="A8940">
            <v>1991</v>
          </cell>
          <cell r="B8940" t="str">
            <v>388</v>
          </cell>
          <cell r="C8940" t="str">
            <v>SUSTUT RIVER</v>
          </cell>
          <cell r="D8940" t="str">
            <v>6</v>
          </cell>
          <cell r="E8940" t="str">
            <v>2</v>
          </cell>
          <cell r="F8940">
            <v>4</v>
          </cell>
          <cell r="G8940">
            <v>12</v>
          </cell>
          <cell r="H8940">
            <v>0</v>
          </cell>
          <cell r="I8940">
            <v>4</v>
          </cell>
          <cell r="J8940">
            <v>0</v>
          </cell>
          <cell r="K8940">
            <v>0</v>
          </cell>
        </row>
        <row r="8941">
          <cell r="A8941">
            <v>1991</v>
          </cell>
          <cell r="B8941" t="str">
            <v>388</v>
          </cell>
          <cell r="C8941" t="str">
            <v>SUSTUT RIVER</v>
          </cell>
          <cell r="D8941" t="str">
            <v>6</v>
          </cell>
          <cell r="E8941" t="str">
            <v>3</v>
          </cell>
          <cell r="F8941">
            <v>7</v>
          </cell>
          <cell r="G8941">
            <v>51</v>
          </cell>
          <cell r="H8941">
            <v>0</v>
          </cell>
          <cell r="I8941">
            <v>3</v>
          </cell>
          <cell r="J8941">
            <v>0</v>
          </cell>
          <cell r="K8941">
            <v>0</v>
          </cell>
        </row>
        <row r="8942">
          <cell r="A8942">
            <v>1991</v>
          </cell>
          <cell r="B8942" t="str">
            <v>388</v>
          </cell>
          <cell r="C8942" t="str">
            <v>SUSTUT RIVER</v>
          </cell>
          <cell r="D8942" t="str">
            <v>6</v>
          </cell>
          <cell r="E8942" t="str">
            <v>6</v>
          </cell>
          <cell r="F8942">
            <v>19</v>
          </cell>
          <cell r="G8942">
            <v>26</v>
          </cell>
          <cell r="H8942">
            <v>0</v>
          </cell>
          <cell r="I8942">
            <v>8</v>
          </cell>
          <cell r="J8942">
            <v>0</v>
          </cell>
          <cell r="K8942">
            <v>0</v>
          </cell>
        </row>
        <row r="8943">
          <cell r="A8943">
            <v>1991</v>
          </cell>
          <cell r="B8943" t="str">
            <v>388</v>
          </cell>
          <cell r="C8943" t="str">
            <v>SUSTUT RIVER</v>
          </cell>
          <cell r="D8943" t="str">
            <v>6</v>
          </cell>
          <cell r="E8943" t="str">
            <v>7</v>
          </cell>
          <cell r="F8943">
            <v>33</v>
          </cell>
          <cell r="G8943">
            <v>95</v>
          </cell>
          <cell r="H8943">
            <v>7</v>
          </cell>
          <cell r="I8943">
            <v>66</v>
          </cell>
          <cell r="J8943">
            <v>0</v>
          </cell>
          <cell r="K8943">
            <v>0</v>
          </cell>
        </row>
        <row r="8944">
          <cell r="A8944">
            <v>1991</v>
          </cell>
          <cell r="B8944" t="str">
            <v>388</v>
          </cell>
          <cell r="C8944" t="str">
            <v>SUSTUT RIVER</v>
          </cell>
          <cell r="D8944" t="str">
            <v>6</v>
          </cell>
          <cell r="E8944" t="str">
            <v>8</v>
          </cell>
          <cell r="F8944">
            <v>7</v>
          </cell>
          <cell r="G8944">
            <v>14</v>
          </cell>
          <cell r="H8944">
            <v>0</v>
          </cell>
          <cell r="I8944">
            <v>7</v>
          </cell>
          <cell r="J8944">
            <v>0</v>
          </cell>
          <cell r="K8944">
            <v>0</v>
          </cell>
        </row>
        <row r="8945">
          <cell r="A8945">
            <v>1991</v>
          </cell>
          <cell r="B8945" t="str">
            <v>388</v>
          </cell>
          <cell r="C8945" t="str">
            <v>SUSTUT RIVER</v>
          </cell>
          <cell r="D8945" t="str">
            <v>6</v>
          </cell>
          <cell r="E8945" t="str">
            <v>9</v>
          </cell>
          <cell r="F8945">
            <v>9</v>
          </cell>
          <cell r="G8945">
            <v>26</v>
          </cell>
          <cell r="H8945">
            <v>4</v>
          </cell>
          <cell r="I8945">
            <v>11</v>
          </cell>
          <cell r="J8945">
            <v>0</v>
          </cell>
          <cell r="K8945">
            <v>0</v>
          </cell>
        </row>
        <row r="8946">
          <cell r="A8946">
            <v>1991</v>
          </cell>
          <cell r="B8946" t="str">
            <v>390</v>
          </cell>
          <cell r="C8946" t="str">
            <v>TAHLTAN RIVER</v>
          </cell>
          <cell r="D8946" t="str">
            <v>6</v>
          </cell>
          <cell r="E8946" t="str">
            <v>0</v>
          </cell>
          <cell r="F8946">
            <v>2</v>
          </cell>
          <cell r="G8946">
            <v>4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</row>
        <row r="8947">
          <cell r="A8947">
            <v>1991</v>
          </cell>
          <cell r="B8947" t="str">
            <v>390</v>
          </cell>
          <cell r="C8947" t="str">
            <v>TAHLTAN RIVER</v>
          </cell>
          <cell r="D8947" t="str">
            <v>6</v>
          </cell>
          <cell r="E8947" t="str">
            <v>6</v>
          </cell>
          <cell r="F8947">
            <v>56</v>
          </cell>
          <cell r="G8947">
            <v>180</v>
          </cell>
          <cell r="H8947">
            <v>34</v>
          </cell>
          <cell r="I8947">
            <v>15</v>
          </cell>
          <cell r="J8947">
            <v>0</v>
          </cell>
          <cell r="K8947">
            <v>0</v>
          </cell>
        </row>
        <row r="8948">
          <cell r="A8948">
            <v>1991</v>
          </cell>
          <cell r="B8948" t="str">
            <v>390</v>
          </cell>
          <cell r="C8948" t="str">
            <v>TAHLTAN RIVER</v>
          </cell>
          <cell r="D8948" t="str">
            <v>6</v>
          </cell>
          <cell r="E8948" t="str">
            <v>7</v>
          </cell>
          <cell r="F8948">
            <v>4</v>
          </cell>
          <cell r="G8948">
            <v>15</v>
          </cell>
          <cell r="H8948">
            <v>7</v>
          </cell>
          <cell r="I8948">
            <v>4</v>
          </cell>
          <cell r="J8948">
            <v>0</v>
          </cell>
          <cell r="K8948">
            <v>0</v>
          </cell>
        </row>
        <row r="8949">
          <cell r="A8949">
            <v>1991</v>
          </cell>
          <cell r="B8949" t="str">
            <v>390</v>
          </cell>
          <cell r="C8949" t="str">
            <v>TAHLTAN RIVER</v>
          </cell>
          <cell r="D8949" t="str">
            <v>6</v>
          </cell>
          <cell r="E8949" t="str">
            <v>9</v>
          </cell>
          <cell r="F8949">
            <v>6</v>
          </cell>
          <cell r="G8949">
            <v>11</v>
          </cell>
          <cell r="H8949">
            <v>2</v>
          </cell>
          <cell r="I8949">
            <v>0</v>
          </cell>
          <cell r="J8949">
            <v>0</v>
          </cell>
          <cell r="K8949">
            <v>0</v>
          </cell>
        </row>
        <row r="8950">
          <cell r="A8950">
            <v>1991</v>
          </cell>
          <cell r="B8950" t="str">
            <v>391</v>
          </cell>
          <cell r="C8950" t="str">
            <v>TAKU RIVER</v>
          </cell>
          <cell r="D8950" t="str">
            <v>6</v>
          </cell>
          <cell r="E8950" t="str">
            <v>0</v>
          </cell>
          <cell r="F8950">
            <v>2</v>
          </cell>
          <cell r="G8950">
            <v>4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</row>
        <row r="8951">
          <cell r="A8951">
            <v>1991</v>
          </cell>
          <cell r="B8951" t="str">
            <v>391</v>
          </cell>
          <cell r="C8951" t="str">
            <v>TAKU RIVER</v>
          </cell>
          <cell r="D8951" t="str">
            <v>6</v>
          </cell>
          <cell r="E8951" t="str">
            <v>9</v>
          </cell>
          <cell r="F8951">
            <v>2</v>
          </cell>
          <cell r="G8951">
            <v>4</v>
          </cell>
          <cell r="H8951">
            <v>2</v>
          </cell>
          <cell r="I8951">
            <v>15</v>
          </cell>
          <cell r="J8951">
            <v>0</v>
          </cell>
          <cell r="K8951">
            <v>0</v>
          </cell>
        </row>
        <row r="8952">
          <cell r="A8952">
            <v>1991</v>
          </cell>
          <cell r="B8952" t="str">
            <v>392</v>
          </cell>
          <cell r="C8952" t="str">
            <v>TATSATUA CREEK</v>
          </cell>
          <cell r="D8952" t="str">
            <v>6</v>
          </cell>
          <cell r="E8952" t="str">
            <v>0</v>
          </cell>
          <cell r="F8952">
            <v>2</v>
          </cell>
          <cell r="G8952">
            <v>4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</row>
        <row r="8953">
          <cell r="A8953">
            <v>1991</v>
          </cell>
          <cell r="B8953" t="str">
            <v>394</v>
          </cell>
          <cell r="C8953" t="str">
            <v>TELKWA RIVER</v>
          </cell>
          <cell r="D8953" t="str">
            <v>6</v>
          </cell>
          <cell r="E8953" t="str">
            <v>0</v>
          </cell>
          <cell r="F8953">
            <v>4</v>
          </cell>
          <cell r="G8953">
            <v>7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</row>
        <row r="8954">
          <cell r="A8954">
            <v>1991</v>
          </cell>
          <cell r="B8954" t="str">
            <v>394</v>
          </cell>
          <cell r="C8954" t="str">
            <v>TELKWA RIVER</v>
          </cell>
          <cell r="D8954" t="str">
            <v>6</v>
          </cell>
          <cell r="E8954" t="str">
            <v>6</v>
          </cell>
          <cell r="F8954">
            <v>15</v>
          </cell>
          <cell r="G8954">
            <v>135</v>
          </cell>
          <cell r="H8954">
            <v>0</v>
          </cell>
          <cell r="I8954">
            <v>26</v>
          </cell>
          <cell r="J8954">
            <v>0</v>
          </cell>
          <cell r="K8954">
            <v>4</v>
          </cell>
        </row>
        <row r="8955">
          <cell r="A8955">
            <v>1991</v>
          </cell>
          <cell r="B8955" t="str">
            <v>394</v>
          </cell>
          <cell r="C8955" t="str">
            <v>TELKWA RIVER</v>
          </cell>
          <cell r="D8955" t="str">
            <v>6</v>
          </cell>
          <cell r="E8955" t="str">
            <v>7</v>
          </cell>
          <cell r="F8955">
            <v>11</v>
          </cell>
          <cell r="G8955">
            <v>18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</row>
        <row r="8956">
          <cell r="A8956">
            <v>1991</v>
          </cell>
          <cell r="B8956" t="str">
            <v>395</v>
          </cell>
          <cell r="C8956" t="str">
            <v>TSEAX RIVER</v>
          </cell>
          <cell r="D8956" t="str">
            <v>6</v>
          </cell>
          <cell r="E8956" t="str">
            <v>0</v>
          </cell>
          <cell r="F8956">
            <v>7</v>
          </cell>
          <cell r="G8956">
            <v>7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</row>
        <row r="8957">
          <cell r="A8957">
            <v>1991</v>
          </cell>
          <cell r="B8957" t="str">
            <v>395</v>
          </cell>
          <cell r="C8957" t="str">
            <v>TSEAX RIVER</v>
          </cell>
          <cell r="D8957" t="str">
            <v>6</v>
          </cell>
          <cell r="E8957" t="str">
            <v>2</v>
          </cell>
          <cell r="F8957">
            <v>4</v>
          </cell>
          <cell r="G8957">
            <v>4</v>
          </cell>
          <cell r="H8957">
            <v>0</v>
          </cell>
          <cell r="I8957">
            <v>4</v>
          </cell>
          <cell r="J8957">
            <v>0</v>
          </cell>
          <cell r="K8957">
            <v>0</v>
          </cell>
        </row>
        <row r="8958">
          <cell r="A8958">
            <v>1991</v>
          </cell>
          <cell r="B8958" t="str">
            <v>395</v>
          </cell>
          <cell r="C8958" t="str">
            <v>TSEAX RIVER</v>
          </cell>
          <cell r="D8958" t="str">
            <v>6</v>
          </cell>
          <cell r="E8958" t="str">
            <v>5</v>
          </cell>
          <cell r="F8958">
            <v>3</v>
          </cell>
          <cell r="G8958">
            <v>6</v>
          </cell>
          <cell r="H8958">
            <v>3</v>
          </cell>
          <cell r="I8958">
            <v>0</v>
          </cell>
          <cell r="J8958">
            <v>0</v>
          </cell>
          <cell r="K8958">
            <v>0</v>
          </cell>
        </row>
        <row r="8959">
          <cell r="A8959">
            <v>1991</v>
          </cell>
          <cell r="B8959" t="str">
            <v>395</v>
          </cell>
          <cell r="C8959" t="str">
            <v>TSEAX RIVER</v>
          </cell>
          <cell r="D8959" t="str">
            <v>6</v>
          </cell>
          <cell r="E8959" t="str">
            <v>6</v>
          </cell>
          <cell r="F8959">
            <v>68</v>
          </cell>
          <cell r="G8959">
            <v>259</v>
          </cell>
          <cell r="H8959">
            <v>19</v>
          </cell>
          <cell r="I8959">
            <v>233</v>
          </cell>
          <cell r="J8959">
            <v>0</v>
          </cell>
          <cell r="K8959">
            <v>0</v>
          </cell>
        </row>
        <row r="8960">
          <cell r="A8960">
            <v>1991</v>
          </cell>
          <cell r="B8960" t="str">
            <v>395</v>
          </cell>
          <cell r="C8960" t="str">
            <v>TSEAX RIVER</v>
          </cell>
          <cell r="D8960" t="str">
            <v>6</v>
          </cell>
          <cell r="E8960" t="str">
            <v>7</v>
          </cell>
          <cell r="F8960">
            <v>7</v>
          </cell>
          <cell r="G8960">
            <v>33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</row>
        <row r="8961">
          <cell r="A8961">
            <v>1991</v>
          </cell>
          <cell r="B8961" t="str">
            <v>395</v>
          </cell>
          <cell r="C8961" t="str">
            <v>TSEAX RIVER</v>
          </cell>
          <cell r="D8961" t="str">
            <v>6</v>
          </cell>
          <cell r="E8961" t="str">
            <v>9</v>
          </cell>
          <cell r="F8961">
            <v>15</v>
          </cell>
          <cell r="G8961">
            <v>43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</row>
        <row r="8962">
          <cell r="A8962">
            <v>1991</v>
          </cell>
          <cell r="B8962" t="str">
            <v>396</v>
          </cell>
          <cell r="C8962" t="str">
            <v>TUYA RIVER</v>
          </cell>
          <cell r="D8962" t="str">
            <v>6</v>
          </cell>
          <cell r="E8962" t="str">
            <v>0</v>
          </cell>
          <cell r="F8962">
            <v>2</v>
          </cell>
          <cell r="G8962">
            <v>2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</row>
        <row r="8963">
          <cell r="A8963">
            <v>1991</v>
          </cell>
          <cell r="B8963" t="str">
            <v>399</v>
          </cell>
          <cell r="C8963" t="str">
            <v>ZYMAGOTITZ RIVER</v>
          </cell>
          <cell r="D8963" t="str">
            <v>6</v>
          </cell>
          <cell r="E8963" t="str">
            <v>6</v>
          </cell>
          <cell r="F8963">
            <v>15</v>
          </cell>
          <cell r="G8963">
            <v>53</v>
          </cell>
          <cell r="H8963">
            <v>0</v>
          </cell>
          <cell r="I8963">
            <v>8</v>
          </cell>
          <cell r="J8963">
            <v>0</v>
          </cell>
          <cell r="K8963">
            <v>0</v>
          </cell>
        </row>
        <row r="8964">
          <cell r="A8964">
            <v>1991</v>
          </cell>
          <cell r="B8964" t="str">
            <v>399</v>
          </cell>
          <cell r="C8964" t="str">
            <v>ZYMAGOTITZ RIVER</v>
          </cell>
          <cell r="D8964" t="str">
            <v>6</v>
          </cell>
          <cell r="E8964" t="str">
            <v>9</v>
          </cell>
          <cell r="F8964">
            <v>2</v>
          </cell>
          <cell r="G8964">
            <v>4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</row>
        <row r="8965">
          <cell r="A8965">
            <v>1991</v>
          </cell>
          <cell r="B8965" t="str">
            <v>400</v>
          </cell>
          <cell r="C8965" t="str">
            <v>ZYMOETZ RIVER</v>
          </cell>
          <cell r="D8965" t="str">
            <v>6</v>
          </cell>
          <cell r="E8965" t="str">
            <v>0</v>
          </cell>
          <cell r="F8965">
            <v>73</v>
          </cell>
          <cell r="G8965">
            <v>338</v>
          </cell>
          <cell r="H8965">
            <v>7</v>
          </cell>
          <cell r="I8965">
            <v>216</v>
          </cell>
          <cell r="J8965">
            <v>0</v>
          </cell>
          <cell r="K8965">
            <v>0</v>
          </cell>
        </row>
        <row r="8966">
          <cell r="A8966">
            <v>1991</v>
          </cell>
          <cell r="B8966" t="str">
            <v>400</v>
          </cell>
          <cell r="C8966" t="str">
            <v>ZYMOETZ RIVER</v>
          </cell>
          <cell r="D8966" t="str">
            <v>6</v>
          </cell>
          <cell r="E8966" t="str">
            <v>1</v>
          </cell>
          <cell r="F8966">
            <v>8</v>
          </cell>
          <cell r="G8966">
            <v>19</v>
          </cell>
          <cell r="H8966">
            <v>0</v>
          </cell>
          <cell r="I8966">
            <v>23</v>
          </cell>
          <cell r="J8966">
            <v>0</v>
          </cell>
          <cell r="K8966">
            <v>0</v>
          </cell>
        </row>
        <row r="8967">
          <cell r="A8967">
            <v>1991</v>
          </cell>
          <cell r="B8967" t="str">
            <v>400</v>
          </cell>
          <cell r="C8967" t="str">
            <v>ZYMOETZ RIVER</v>
          </cell>
          <cell r="D8967" t="str">
            <v>6</v>
          </cell>
          <cell r="E8967" t="str">
            <v>2</v>
          </cell>
          <cell r="F8967">
            <v>41</v>
          </cell>
          <cell r="G8967">
            <v>81</v>
          </cell>
          <cell r="H8967">
            <v>0</v>
          </cell>
          <cell r="I8967">
            <v>49</v>
          </cell>
          <cell r="J8967">
            <v>0</v>
          </cell>
          <cell r="K8967">
            <v>0</v>
          </cell>
        </row>
        <row r="8968">
          <cell r="A8968">
            <v>1991</v>
          </cell>
          <cell r="B8968" t="str">
            <v>400</v>
          </cell>
          <cell r="C8968" t="str">
            <v>ZYMOETZ RIVER</v>
          </cell>
          <cell r="D8968" t="str">
            <v>6</v>
          </cell>
          <cell r="E8968" t="str">
            <v>6</v>
          </cell>
          <cell r="F8968">
            <v>206</v>
          </cell>
          <cell r="G8968">
            <v>795</v>
          </cell>
          <cell r="H8968">
            <v>15</v>
          </cell>
          <cell r="I8968">
            <v>506</v>
          </cell>
          <cell r="J8968">
            <v>0</v>
          </cell>
          <cell r="K8968">
            <v>8</v>
          </cell>
        </row>
        <row r="8969">
          <cell r="A8969">
            <v>1991</v>
          </cell>
          <cell r="B8969" t="str">
            <v>400</v>
          </cell>
          <cell r="C8969" t="str">
            <v>ZYMOETZ RIVER</v>
          </cell>
          <cell r="D8969" t="str">
            <v>6</v>
          </cell>
          <cell r="E8969" t="str">
            <v>7</v>
          </cell>
          <cell r="F8969">
            <v>26</v>
          </cell>
          <cell r="G8969">
            <v>40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</row>
        <row r="8970">
          <cell r="A8970">
            <v>1991</v>
          </cell>
          <cell r="B8970" t="str">
            <v>400</v>
          </cell>
          <cell r="C8970" t="str">
            <v>ZYMOETZ RIVER</v>
          </cell>
          <cell r="D8970" t="str">
            <v>6</v>
          </cell>
          <cell r="E8970" t="str">
            <v>8</v>
          </cell>
          <cell r="F8970">
            <v>10</v>
          </cell>
          <cell r="G8970">
            <v>17</v>
          </cell>
          <cell r="H8970">
            <v>0</v>
          </cell>
          <cell r="I8970">
            <v>31</v>
          </cell>
          <cell r="J8970">
            <v>0</v>
          </cell>
          <cell r="K8970">
            <v>0</v>
          </cell>
        </row>
        <row r="8971">
          <cell r="A8971">
            <v>1991</v>
          </cell>
          <cell r="B8971" t="str">
            <v>400</v>
          </cell>
          <cell r="C8971" t="str">
            <v>ZYMOETZ RIVER</v>
          </cell>
          <cell r="D8971" t="str">
            <v>6</v>
          </cell>
          <cell r="E8971" t="str">
            <v>9</v>
          </cell>
          <cell r="F8971">
            <v>21</v>
          </cell>
          <cell r="G8971">
            <v>41</v>
          </cell>
          <cell r="H8971">
            <v>0</v>
          </cell>
          <cell r="I8971">
            <v>51</v>
          </cell>
          <cell r="J8971">
            <v>0</v>
          </cell>
          <cell r="K8971">
            <v>0</v>
          </cell>
        </row>
        <row r="8972">
          <cell r="A8972">
            <v>1991</v>
          </cell>
          <cell r="B8972" t="str">
            <v>402</v>
          </cell>
          <cell r="C8972" t="str">
            <v>KHUTZEYMATEEN RIVER</v>
          </cell>
          <cell r="D8972" t="str">
            <v>6</v>
          </cell>
          <cell r="E8972" t="str">
            <v>6</v>
          </cell>
          <cell r="F8972">
            <v>4</v>
          </cell>
          <cell r="G8972">
            <v>26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</row>
        <row r="8973">
          <cell r="A8973">
            <v>1991</v>
          </cell>
          <cell r="B8973" t="str">
            <v>413</v>
          </cell>
          <cell r="C8973" t="str">
            <v>TOBOGGAN CREEK</v>
          </cell>
          <cell r="D8973" t="str">
            <v>6</v>
          </cell>
          <cell r="E8973" t="str">
            <v>6</v>
          </cell>
          <cell r="F8973">
            <v>4</v>
          </cell>
          <cell r="G8973">
            <v>38</v>
          </cell>
          <cell r="H8973">
            <v>0</v>
          </cell>
          <cell r="I8973">
            <v>26</v>
          </cell>
          <cell r="J8973">
            <v>0</v>
          </cell>
          <cell r="K8973">
            <v>0</v>
          </cell>
        </row>
        <row r="8974">
          <cell r="A8974">
            <v>1991</v>
          </cell>
          <cell r="B8974" t="str">
            <v>414</v>
          </cell>
          <cell r="C8974" t="str">
            <v>TROUT CREEK</v>
          </cell>
          <cell r="D8974" t="str">
            <v>6</v>
          </cell>
          <cell r="E8974" t="str">
            <v>1</v>
          </cell>
          <cell r="F8974">
            <v>4</v>
          </cell>
          <cell r="G8974">
            <v>12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</row>
        <row r="8975">
          <cell r="A8975">
            <v>1991</v>
          </cell>
          <cell r="B8975" t="str">
            <v>415</v>
          </cell>
          <cell r="C8975" t="str">
            <v>CHICKEN CREEK</v>
          </cell>
          <cell r="D8975" t="str">
            <v>6</v>
          </cell>
          <cell r="E8975" t="str">
            <v>6</v>
          </cell>
          <cell r="F8975">
            <v>4</v>
          </cell>
          <cell r="G8975">
            <v>75</v>
          </cell>
          <cell r="H8975">
            <v>0</v>
          </cell>
          <cell r="I8975">
            <v>30</v>
          </cell>
          <cell r="J8975">
            <v>0</v>
          </cell>
          <cell r="K8975">
            <v>8</v>
          </cell>
        </row>
        <row r="8976">
          <cell r="A8976">
            <v>1991</v>
          </cell>
          <cell r="B8976" t="str">
            <v>417</v>
          </cell>
          <cell r="C8976" t="str">
            <v>CLEARWATER CREEK</v>
          </cell>
          <cell r="D8976" t="str">
            <v>6</v>
          </cell>
          <cell r="E8976" t="str">
            <v>2</v>
          </cell>
          <cell r="F8976">
            <v>4</v>
          </cell>
          <cell r="G8976">
            <v>41</v>
          </cell>
          <cell r="H8976">
            <v>0</v>
          </cell>
          <cell r="I8976">
            <v>8</v>
          </cell>
          <cell r="J8976">
            <v>0</v>
          </cell>
          <cell r="K8976">
            <v>0</v>
          </cell>
        </row>
        <row r="8977">
          <cell r="A8977">
            <v>1991</v>
          </cell>
          <cell r="B8977" t="str">
            <v>418</v>
          </cell>
          <cell r="C8977" t="str">
            <v>HIRSCH CREEK</v>
          </cell>
          <cell r="D8977" t="str">
            <v>6</v>
          </cell>
          <cell r="E8977" t="str">
            <v>6</v>
          </cell>
          <cell r="F8977">
            <v>15</v>
          </cell>
          <cell r="G8977">
            <v>90</v>
          </cell>
          <cell r="H8977">
            <v>0</v>
          </cell>
          <cell r="I8977">
            <v>23</v>
          </cell>
          <cell r="J8977">
            <v>0</v>
          </cell>
          <cell r="K8977">
            <v>26</v>
          </cell>
        </row>
        <row r="8978">
          <cell r="A8978">
            <v>1991</v>
          </cell>
          <cell r="B8978" t="str">
            <v>429</v>
          </cell>
          <cell r="C8978" t="str">
            <v>COPPER CREEK</v>
          </cell>
          <cell r="D8978" t="str">
            <v>6</v>
          </cell>
          <cell r="E8978" t="str">
            <v>6</v>
          </cell>
          <cell r="F8978">
            <v>53</v>
          </cell>
          <cell r="G8978">
            <v>251</v>
          </cell>
          <cell r="H8978">
            <v>15</v>
          </cell>
          <cell r="I8978">
            <v>203</v>
          </cell>
          <cell r="J8978">
            <v>0</v>
          </cell>
          <cell r="K8978">
            <v>0</v>
          </cell>
        </row>
        <row r="8979">
          <cell r="A8979">
            <v>1991</v>
          </cell>
          <cell r="B8979" t="str">
            <v>429</v>
          </cell>
          <cell r="C8979" t="str">
            <v>COPPER CREEK</v>
          </cell>
          <cell r="D8979" t="str">
            <v>6</v>
          </cell>
          <cell r="E8979" t="str">
            <v>9</v>
          </cell>
          <cell r="F8979">
            <v>11</v>
          </cell>
          <cell r="G8979">
            <v>96</v>
          </cell>
          <cell r="H8979">
            <v>11</v>
          </cell>
          <cell r="I8979">
            <v>88</v>
          </cell>
          <cell r="J8979">
            <v>0</v>
          </cell>
          <cell r="K8979">
            <v>0</v>
          </cell>
        </row>
        <row r="8980">
          <cell r="A8980">
            <v>1991</v>
          </cell>
          <cell r="B8980" t="str">
            <v>430</v>
          </cell>
          <cell r="C8980" t="str">
            <v>DATLAMEN CREEK</v>
          </cell>
          <cell r="D8980" t="str">
            <v>6</v>
          </cell>
          <cell r="E8980" t="str">
            <v>6</v>
          </cell>
          <cell r="F8980">
            <v>4</v>
          </cell>
          <cell r="G8980">
            <v>8</v>
          </cell>
          <cell r="H8980">
            <v>0</v>
          </cell>
          <cell r="I8980">
            <v>11</v>
          </cell>
          <cell r="J8980">
            <v>0</v>
          </cell>
          <cell r="K8980">
            <v>0</v>
          </cell>
        </row>
        <row r="8981">
          <cell r="A8981">
            <v>1991</v>
          </cell>
          <cell r="B8981" t="str">
            <v>432</v>
          </cell>
          <cell r="C8981" t="str">
            <v>DEENA CREEK</v>
          </cell>
          <cell r="D8981" t="str">
            <v>6</v>
          </cell>
          <cell r="E8981" t="str">
            <v>1</v>
          </cell>
          <cell r="F8981">
            <v>8</v>
          </cell>
          <cell r="G8981">
            <v>15</v>
          </cell>
          <cell r="H8981">
            <v>0</v>
          </cell>
          <cell r="I8981">
            <v>23</v>
          </cell>
          <cell r="J8981">
            <v>0</v>
          </cell>
          <cell r="K8981">
            <v>0</v>
          </cell>
        </row>
        <row r="8982">
          <cell r="A8982">
            <v>1991</v>
          </cell>
          <cell r="B8982" t="str">
            <v>432</v>
          </cell>
          <cell r="C8982" t="str">
            <v>DEENA CREEK</v>
          </cell>
          <cell r="D8982" t="str">
            <v>6</v>
          </cell>
          <cell r="E8982" t="str">
            <v>2</v>
          </cell>
          <cell r="F8982">
            <v>12</v>
          </cell>
          <cell r="G8982">
            <v>12</v>
          </cell>
          <cell r="H8982">
            <v>4</v>
          </cell>
          <cell r="I8982">
            <v>0</v>
          </cell>
          <cell r="J8982">
            <v>0</v>
          </cell>
          <cell r="K8982">
            <v>0</v>
          </cell>
        </row>
        <row r="8983">
          <cell r="A8983">
            <v>1991</v>
          </cell>
          <cell r="B8983" t="str">
            <v>432</v>
          </cell>
          <cell r="C8983" t="str">
            <v>DEENA CREEK</v>
          </cell>
          <cell r="D8983" t="str">
            <v>6</v>
          </cell>
          <cell r="E8983" t="str">
            <v>6</v>
          </cell>
          <cell r="F8983">
            <v>19</v>
          </cell>
          <cell r="G8983">
            <v>49</v>
          </cell>
          <cell r="H8983">
            <v>0</v>
          </cell>
          <cell r="I8983">
            <v>45</v>
          </cell>
          <cell r="J8983">
            <v>0</v>
          </cell>
          <cell r="K8983">
            <v>0</v>
          </cell>
        </row>
        <row r="8984">
          <cell r="A8984">
            <v>1991</v>
          </cell>
          <cell r="B8984" t="str">
            <v>432</v>
          </cell>
          <cell r="C8984" t="str">
            <v>DEENA CREEK</v>
          </cell>
          <cell r="D8984" t="str">
            <v>6</v>
          </cell>
          <cell r="E8984" t="str">
            <v>8</v>
          </cell>
          <cell r="F8984">
            <v>3</v>
          </cell>
          <cell r="G8984">
            <v>3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</row>
        <row r="8985">
          <cell r="A8985">
            <v>1991</v>
          </cell>
          <cell r="B8985" t="str">
            <v>432</v>
          </cell>
          <cell r="C8985" t="str">
            <v>DEENA CREEK</v>
          </cell>
          <cell r="D8985" t="str">
            <v>6</v>
          </cell>
          <cell r="E8985" t="str">
            <v>9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0</v>
          </cell>
          <cell r="K8985">
            <v>0</v>
          </cell>
        </row>
        <row r="8986">
          <cell r="A8986">
            <v>1991</v>
          </cell>
          <cell r="B8986" t="str">
            <v>434</v>
          </cell>
          <cell r="C8986" t="str">
            <v>HIELLEN RIVER</v>
          </cell>
          <cell r="D8986" t="str">
            <v>6</v>
          </cell>
          <cell r="E8986" t="str">
            <v>2</v>
          </cell>
          <cell r="F8986">
            <v>4</v>
          </cell>
          <cell r="G8986">
            <v>8</v>
          </cell>
          <cell r="H8986">
            <v>0</v>
          </cell>
          <cell r="I8986">
            <v>12</v>
          </cell>
          <cell r="J8986">
            <v>0</v>
          </cell>
          <cell r="K8986">
            <v>0</v>
          </cell>
        </row>
        <row r="8987">
          <cell r="A8987">
            <v>1991</v>
          </cell>
          <cell r="B8987" t="str">
            <v>434</v>
          </cell>
          <cell r="C8987" t="str">
            <v>HIELLEN RIVER</v>
          </cell>
          <cell r="D8987" t="str">
            <v>6</v>
          </cell>
          <cell r="E8987" t="str">
            <v>6</v>
          </cell>
          <cell r="F8987">
            <v>19</v>
          </cell>
          <cell r="G8987">
            <v>56</v>
          </cell>
          <cell r="H8987">
            <v>0</v>
          </cell>
          <cell r="I8987">
            <v>19</v>
          </cell>
          <cell r="J8987">
            <v>0</v>
          </cell>
          <cell r="K8987">
            <v>0</v>
          </cell>
        </row>
        <row r="8988">
          <cell r="A8988">
            <v>1991</v>
          </cell>
          <cell r="B8988" t="str">
            <v>435</v>
          </cell>
          <cell r="C8988" t="str">
            <v>HONNA RIVER</v>
          </cell>
          <cell r="D8988" t="str">
            <v>6</v>
          </cell>
          <cell r="E8988" t="str">
            <v>6</v>
          </cell>
          <cell r="F8988">
            <v>38</v>
          </cell>
          <cell r="G8988">
            <v>128</v>
          </cell>
          <cell r="H8988">
            <v>4</v>
          </cell>
          <cell r="I8988">
            <v>60</v>
          </cell>
          <cell r="J8988">
            <v>0</v>
          </cell>
          <cell r="K8988">
            <v>0</v>
          </cell>
        </row>
        <row r="8989">
          <cell r="A8989">
            <v>1991</v>
          </cell>
          <cell r="B8989" t="str">
            <v>436</v>
          </cell>
          <cell r="C8989" t="str">
            <v>MAMIN RIVER</v>
          </cell>
          <cell r="D8989" t="str">
            <v>6</v>
          </cell>
          <cell r="E8989" t="str">
            <v>6</v>
          </cell>
          <cell r="F8989">
            <v>34</v>
          </cell>
          <cell r="G8989">
            <v>75</v>
          </cell>
          <cell r="H8989">
            <v>8</v>
          </cell>
          <cell r="I8989">
            <v>53</v>
          </cell>
          <cell r="J8989">
            <v>0</v>
          </cell>
          <cell r="K8989">
            <v>0</v>
          </cell>
        </row>
        <row r="8990">
          <cell r="A8990">
            <v>1991</v>
          </cell>
          <cell r="B8990" t="str">
            <v>436</v>
          </cell>
          <cell r="C8990" t="str">
            <v>MAMIN RIVER</v>
          </cell>
          <cell r="D8990" t="str">
            <v>6</v>
          </cell>
          <cell r="E8990" t="str">
            <v>9</v>
          </cell>
          <cell r="F8990">
            <v>4</v>
          </cell>
          <cell r="G8990">
            <v>6</v>
          </cell>
          <cell r="H8990">
            <v>0</v>
          </cell>
          <cell r="I8990">
            <v>6</v>
          </cell>
          <cell r="J8990">
            <v>0</v>
          </cell>
          <cell r="K8990">
            <v>0</v>
          </cell>
        </row>
        <row r="8991">
          <cell r="A8991">
            <v>1991</v>
          </cell>
          <cell r="B8991" t="str">
            <v>437</v>
          </cell>
          <cell r="C8991" t="str">
            <v>MATHERS CREEK</v>
          </cell>
          <cell r="D8991" t="str">
            <v>6</v>
          </cell>
          <cell r="E8991" t="str">
            <v>6</v>
          </cell>
          <cell r="F8991">
            <v>8</v>
          </cell>
          <cell r="G8991">
            <v>23</v>
          </cell>
          <cell r="H8991">
            <v>4</v>
          </cell>
          <cell r="I8991">
            <v>34</v>
          </cell>
          <cell r="J8991">
            <v>0</v>
          </cell>
          <cell r="K8991">
            <v>0</v>
          </cell>
        </row>
        <row r="8992">
          <cell r="A8992">
            <v>1991</v>
          </cell>
          <cell r="B8992" t="str">
            <v>438</v>
          </cell>
          <cell r="C8992" t="str">
            <v>NADEN RIVER</v>
          </cell>
          <cell r="D8992" t="str">
            <v>6</v>
          </cell>
          <cell r="E8992" t="str">
            <v>2</v>
          </cell>
          <cell r="F8992">
            <v>4</v>
          </cell>
          <cell r="G8992">
            <v>41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</row>
        <row r="8993">
          <cell r="A8993">
            <v>1991</v>
          </cell>
          <cell r="B8993" t="str">
            <v>438</v>
          </cell>
          <cell r="C8993" t="str">
            <v>NADEN RIVER</v>
          </cell>
          <cell r="D8993" t="str">
            <v>6</v>
          </cell>
          <cell r="E8993" t="str">
            <v>6</v>
          </cell>
          <cell r="F8993">
            <v>4</v>
          </cell>
          <cell r="G8993">
            <v>15</v>
          </cell>
          <cell r="H8993">
            <v>4</v>
          </cell>
          <cell r="I8993">
            <v>0</v>
          </cell>
          <cell r="J8993">
            <v>0</v>
          </cell>
          <cell r="K8993">
            <v>0</v>
          </cell>
        </row>
        <row r="8994">
          <cell r="A8994">
            <v>1991</v>
          </cell>
          <cell r="B8994" t="str">
            <v>439</v>
          </cell>
          <cell r="C8994" t="str">
            <v>PALLANT CREEK</v>
          </cell>
          <cell r="D8994" t="str">
            <v>6</v>
          </cell>
          <cell r="E8994" t="str">
            <v>1</v>
          </cell>
          <cell r="F8994">
            <v>4</v>
          </cell>
          <cell r="G8994">
            <v>4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</row>
        <row r="8995">
          <cell r="A8995">
            <v>1991</v>
          </cell>
          <cell r="B8995" t="str">
            <v>439</v>
          </cell>
          <cell r="C8995" t="str">
            <v>PALLANT CREEK</v>
          </cell>
          <cell r="D8995" t="str">
            <v>6</v>
          </cell>
          <cell r="E8995" t="str">
            <v>2</v>
          </cell>
          <cell r="F8995">
            <v>4</v>
          </cell>
          <cell r="G8995">
            <v>8</v>
          </cell>
          <cell r="H8995">
            <v>0</v>
          </cell>
          <cell r="I8995">
            <v>8</v>
          </cell>
          <cell r="J8995">
            <v>0</v>
          </cell>
          <cell r="K8995">
            <v>0</v>
          </cell>
        </row>
        <row r="8996">
          <cell r="A8996">
            <v>1991</v>
          </cell>
          <cell r="B8996" t="str">
            <v>439</v>
          </cell>
          <cell r="C8996" t="str">
            <v>PALLANT CREEK</v>
          </cell>
          <cell r="D8996" t="str">
            <v>6</v>
          </cell>
          <cell r="E8996" t="str">
            <v>6</v>
          </cell>
          <cell r="F8996">
            <v>26</v>
          </cell>
          <cell r="G8996">
            <v>450</v>
          </cell>
          <cell r="H8996">
            <v>8</v>
          </cell>
          <cell r="I8996">
            <v>311</v>
          </cell>
          <cell r="J8996">
            <v>0</v>
          </cell>
          <cell r="K8996">
            <v>0</v>
          </cell>
        </row>
        <row r="8997">
          <cell r="A8997">
            <v>1991</v>
          </cell>
          <cell r="B8997" t="str">
            <v>439</v>
          </cell>
          <cell r="C8997" t="str">
            <v>PALLANT CREEK</v>
          </cell>
          <cell r="D8997" t="str">
            <v>6</v>
          </cell>
          <cell r="E8997" t="str">
            <v>8</v>
          </cell>
          <cell r="F8997">
            <v>3</v>
          </cell>
          <cell r="G8997">
            <v>10</v>
          </cell>
          <cell r="H8997">
            <v>7</v>
          </cell>
          <cell r="I8997">
            <v>52</v>
          </cell>
          <cell r="J8997">
            <v>0</v>
          </cell>
          <cell r="K8997">
            <v>0</v>
          </cell>
        </row>
        <row r="8998">
          <cell r="A8998">
            <v>1991</v>
          </cell>
          <cell r="B8998" t="str">
            <v>439</v>
          </cell>
          <cell r="C8998" t="str">
            <v>PALLANT CREEK</v>
          </cell>
          <cell r="D8998" t="str">
            <v>6</v>
          </cell>
          <cell r="E8998" t="str">
            <v>9</v>
          </cell>
          <cell r="F8998">
            <v>2</v>
          </cell>
          <cell r="G8998">
            <v>6</v>
          </cell>
          <cell r="H8998">
            <v>2</v>
          </cell>
          <cell r="I8998">
            <v>2</v>
          </cell>
          <cell r="J8998">
            <v>0</v>
          </cell>
          <cell r="K8998">
            <v>2</v>
          </cell>
        </row>
        <row r="8999">
          <cell r="A8999">
            <v>1991</v>
          </cell>
          <cell r="B8999" t="str">
            <v>441</v>
          </cell>
          <cell r="C8999" t="str">
            <v>SANGAN RIVER</v>
          </cell>
          <cell r="D8999" t="str">
            <v>6</v>
          </cell>
          <cell r="E8999" t="str">
            <v>6</v>
          </cell>
          <cell r="F8999">
            <v>4</v>
          </cell>
          <cell r="G8999">
            <v>23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</row>
        <row r="9000">
          <cell r="A9000">
            <v>1991</v>
          </cell>
          <cell r="B9000" t="str">
            <v>445</v>
          </cell>
          <cell r="C9000" t="str">
            <v>TLELL RIVER</v>
          </cell>
          <cell r="D9000" t="str">
            <v>6</v>
          </cell>
          <cell r="E9000" t="str">
            <v>2</v>
          </cell>
          <cell r="F9000">
            <v>12</v>
          </cell>
          <cell r="G9000">
            <v>16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</row>
        <row r="9001">
          <cell r="A9001">
            <v>1991</v>
          </cell>
          <cell r="B9001" t="str">
            <v>445</v>
          </cell>
          <cell r="C9001" t="str">
            <v>TLELL RIVER</v>
          </cell>
          <cell r="D9001" t="str">
            <v>6</v>
          </cell>
          <cell r="E9001" t="str">
            <v>6</v>
          </cell>
          <cell r="F9001">
            <v>109</v>
          </cell>
          <cell r="G9001">
            <v>480</v>
          </cell>
          <cell r="H9001">
            <v>94</v>
          </cell>
          <cell r="I9001">
            <v>248</v>
          </cell>
          <cell r="J9001">
            <v>0</v>
          </cell>
          <cell r="K9001">
            <v>4</v>
          </cell>
        </row>
        <row r="9002">
          <cell r="A9002">
            <v>1991</v>
          </cell>
          <cell r="B9002" t="str">
            <v>445</v>
          </cell>
          <cell r="C9002" t="str">
            <v>TLELL RIVER</v>
          </cell>
          <cell r="D9002" t="str">
            <v>6</v>
          </cell>
          <cell r="E9002" t="str">
            <v>7</v>
          </cell>
          <cell r="F9002">
            <v>4</v>
          </cell>
          <cell r="G9002">
            <v>7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</row>
        <row r="9003">
          <cell r="A9003">
            <v>1991</v>
          </cell>
          <cell r="B9003" t="str">
            <v>445</v>
          </cell>
          <cell r="C9003" t="str">
            <v>TLELL RIVER</v>
          </cell>
          <cell r="D9003" t="str">
            <v>6</v>
          </cell>
          <cell r="E9003" t="str">
            <v>9</v>
          </cell>
          <cell r="F9003">
            <v>2</v>
          </cell>
          <cell r="G9003">
            <v>11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</row>
        <row r="9004">
          <cell r="A9004">
            <v>1991</v>
          </cell>
          <cell r="B9004" t="str">
            <v>446</v>
          </cell>
          <cell r="C9004" t="str">
            <v>YAKOUN RIVER</v>
          </cell>
          <cell r="D9004" t="str">
            <v>6</v>
          </cell>
          <cell r="E9004" t="str">
            <v>0</v>
          </cell>
          <cell r="F9004">
            <v>9</v>
          </cell>
          <cell r="G9004">
            <v>33</v>
          </cell>
          <cell r="H9004">
            <v>0</v>
          </cell>
          <cell r="I9004">
            <v>38</v>
          </cell>
          <cell r="J9004">
            <v>0</v>
          </cell>
          <cell r="K9004">
            <v>0</v>
          </cell>
        </row>
        <row r="9005">
          <cell r="A9005">
            <v>1991</v>
          </cell>
          <cell r="B9005" t="str">
            <v>446</v>
          </cell>
          <cell r="C9005" t="str">
            <v>YAKOUN RIVER</v>
          </cell>
          <cell r="D9005" t="str">
            <v>6</v>
          </cell>
          <cell r="E9005" t="str">
            <v>1</v>
          </cell>
          <cell r="F9005">
            <v>23</v>
          </cell>
          <cell r="G9005">
            <v>69</v>
          </cell>
          <cell r="H9005">
            <v>4</v>
          </cell>
          <cell r="I9005">
            <v>54</v>
          </cell>
          <cell r="J9005">
            <v>0</v>
          </cell>
          <cell r="K9005">
            <v>0</v>
          </cell>
        </row>
        <row r="9006">
          <cell r="A9006">
            <v>1991</v>
          </cell>
          <cell r="B9006" t="str">
            <v>446</v>
          </cell>
          <cell r="C9006" t="str">
            <v>YAKOUN RIVER</v>
          </cell>
          <cell r="D9006" t="str">
            <v>6</v>
          </cell>
          <cell r="E9006" t="str">
            <v>2</v>
          </cell>
          <cell r="F9006">
            <v>69</v>
          </cell>
          <cell r="G9006">
            <v>252</v>
          </cell>
          <cell r="H9006">
            <v>24</v>
          </cell>
          <cell r="I9006">
            <v>228</v>
          </cell>
          <cell r="J9006">
            <v>0</v>
          </cell>
          <cell r="K9006">
            <v>0</v>
          </cell>
        </row>
        <row r="9007">
          <cell r="A9007">
            <v>1991</v>
          </cell>
          <cell r="B9007" t="str">
            <v>446</v>
          </cell>
          <cell r="C9007" t="str">
            <v>YAKOUN RIVER</v>
          </cell>
          <cell r="D9007" t="str">
            <v>6</v>
          </cell>
          <cell r="E9007" t="str">
            <v>3</v>
          </cell>
          <cell r="F9007">
            <v>3</v>
          </cell>
          <cell r="G9007">
            <v>17</v>
          </cell>
          <cell r="H9007">
            <v>7</v>
          </cell>
          <cell r="I9007">
            <v>7</v>
          </cell>
          <cell r="J9007">
            <v>0</v>
          </cell>
          <cell r="K9007">
            <v>0</v>
          </cell>
        </row>
        <row r="9008">
          <cell r="A9008">
            <v>1991</v>
          </cell>
          <cell r="B9008" t="str">
            <v>446</v>
          </cell>
          <cell r="C9008" t="str">
            <v>YAKOUN RIVER</v>
          </cell>
          <cell r="D9008" t="str">
            <v>6</v>
          </cell>
          <cell r="E9008" t="str">
            <v>4</v>
          </cell>
          <cell r="F9008">
            <v>3</v>
          </cell>
          <cell r="G9008">
            <v>32</v>
          </cell>
          <cell r="H9008">
            <v>3</v>
          </cell>
          <cell r="I9008">
            <v>0</v>
          </cell>
          <cell r="J9008">
            <v>0</v>
          </cell>
          <cell r="K9008">
            <v>0</v>
          </cell>
        </row>
        <row r="9009">
          <cell r="A9009">
            <v>1991</v>
          </cell>
          <cell r="B9009" t="str">
            <v>446</v>
          </cell>
          <cell r="C9009" t="str">
            <v>YAKOUN RIVER</v>
          </cell>
          <cell r="D9009" t="str">
            <v>6</v>
          </cell>
          <cell r="E9009" t="str">
            <v>5</v>
          </cell>
          <cell r="F9009">
            <v>6</v>
          </cell>
          <cell r="G9009">
            <v>31</v>
          </cell>
          <cell r="H9009">
            <v>3</v>
          </cell>
          <cell r="I9009">
            <v>63</v>
          </cell>
          <cell r="J9009">
            <v>0</v>
          </cell>
          <cell r="K9009">
            <v>0</v>
          </cell>
        </row>
        <row r="9010">
          <cell r="A9010">
            <v>1991</v>
          </cell>
          <cell r="B9010" t="str">
            <v>446</v>
          </cell>
          <cell r="C9010" t="str">
            <v>YAKOUN RIVER</v>
          </cell>
          <cell r="D9010" t="str">
            <v>6</v>
          </cell>
          <cell r="E9010" t="str">
            <v>6</v>
          </cell>
          <cell r="F9010">
            <v>281</v>
          </cell>
          <cell r="G9010">
            <v>1800</v>
          </cell>
          <cell r="H9010">
            <v>214</v>
          </cell>
          <cell r="I9010">
            <v>2126</v>
          </cell>
          <cell r="J9010">
            <v>0</v>
          </cell>
          <cell r="K9010">
            <v>0</v>
          </cell>
        </row>
        <row r="9011">
          <cell r="A9011">
            <v>1991</v>
          </cell>
          <cell r="B9011" t="str">
            <v>446</v>
          </cell>
          <cell r="C9011" t="str">
            <v>YAKOUN RIVER</v>
          </cell>
          <cell r="D9011" t="str">
            <v>6</v>
          </cell>
          <cell r="E9011" t="str">
            <v>7</v>
          </cell>
          <cell r="F9011">
            <v>4</v>
          </cell>
          <cell r="G9011">
            <v>4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</row>
        <row r="9012">
          <cell r="A9012">
            <v>1991</v>
          </cell>
          <cell r="B9012" t="str">
            <v>446</v>
          </cell>
          <cell r="C9012" t="str">
            <v>YAKOUN RIVER</v>
          </cell>
          <cell r="D9012" t="str">
            <v>6</v>
          </cell>
          <cell r="E9012" t="str">
            <v>8</v>
          </cell>
          <cell r="F9012">
            <v>3</v>
          </cell>
          <cell r="G9012">
            <v>3</v>
          </cell>
          <cell r="H9012">
            <v>0</v>
          </cell>
          <cell r="I9012">
            <v>17</v>
          </cell>
          <cell r="J9012">
            <v>0</v>
          </cell>
          <cell r="K9012">
            <v>0</v>
          </cell>
        </row>
        <row r="9013">
          <cell r="A9013">
            <v>1991</v>
          </cell>
          <cell r="B9013" t="str">
            <v>446</v>
          </cell>
          <cell r="C9013" t="str">
            <v>YAKOUN RIVER</v>
          </cell>
          <cell r="D9013" t="str">
            <v>6</v>
          </cell>
          <cell r="E9013" t="str">
            <v>9</v>
          </cell>
          <cell r="F9013">
            <v>11</v>
          </cell>
          <cell r="G9013">
            <v>30</v>
          </cell>
          <cell r="H9013">
            <v>2</v>
          </cell>
          <cell r="I9013">
            <v>15</v>
          </cell>
          <cell r="J9013">
            <v>0</v>
          </cell>
          <cell r="K9013">
            <v>0</v>
          </cell>
        </row>
        <row r="9014">
          <cell r="A9014">
            <v>1991</v>
          </cell>
          <cell r="B9014" t="str">
            <v>555</v>
          </cell>
          <cell r="C9014" t="str">
            <v>UNKNOWN STREAMS</v>
          </cell>
          <cell r="D9014" t="str">
            <v>U</v>
          </cell>
          <cell r="E9014" t="str">
            <v>0</v>
          </cell>
          <cell r="F9014">
            <v>60</v>
          </cell>
          <cell r="G9014">
            <v>280</v>
          </cell>
          <cell r="H9014">
            <v>4</v>
          </cell>
          <cell r="I9014">
            <v>223</v>
          </cell>
          <cell r="J9014">
            <v>0</v>
          </cell>
          <cell r="K9014">
            <v>2</v>
          </cell>
        </row>
        <row r="9015">
          <cell r="A9015">
            <v>1991</v>
          </cell>
          <cell r="B9015" t="str">
            <v>555</v>
          </cell>
          <cell r="C9015" t="str">
            <v>UNKNOWN STREAMS</v>
          </cell>
          <cell r="D9015" t="str">
            <v>U</v>
          </cell>
          <cell r="E9015" t="str">
            <v>1</v>
          </cell>
          <cell r="F9015">
            <v>116</v>
          </cell>
          <cell r="G9015">
            <v>547</v>
          </cell>
          <cell r="H9015">
            <v>12</v>
          </cell>
          <cell r="I9015">
            <v>470</v>
          </cell>
          <cell r="J9015">
            <v>50</v>
          </cell>
          <cell r="K9015">
            <v>173</v>
          </cell>
        </row>
        <row r="9016">
          <cell r="A9016">
            <v>1991</v>
          </cell>
          <cell r="B9016" t="str">
            <v>555</v>
          </cell>
          <cell r="C9016" t="str">
            <v>UNKNOWN STREAMS</v>
          </cell>
          <cell r="D9016" t="str">
            <v>U</v>
          </cell>
          <cell r="E9016" t="str">
            <v>2</v>
          </cell>
          <cell r="F9016">
            <v>187</v>
          </cell>
          <cell r="G9016">
            <v>1300</v>
          </cell>
          <cell r="H9016">
            <v>0</v>
          </cell>
          <cell r="I9016">
            <v>841</v>
          </cell>
          <cell r="J9016">
            <v>65</v>
          </cell>
          <cell r="K9016">
            <v>158</v>
          </cell>
        </row>
        <row r="9017">
          <cell r="A9017">
            <v>1991</v>
          </cell>
          <cell r="B9017" t="str">
            <v>555</v>
          </cell>
          <cell r="C9017" t="str">
            <v>UNKNOWN STREAMS</v>
          </cell>
          <cell r="D9017" t="str">
            <v>U</v>
          </cell>
          <cell r="E9017" t="str">
            <v>3</v>
          </cell>
          <cell r="F9017">
            <v>34</v>
          </cell>
          <cell r="G9017">
            <v>336</v>
          </cell>
          <cell r="H9017">
            <v>0</v>
          </cell>
          <cell r="I9017">
            <v>180</v>
          </cell>
          <cell r="J9017">
            <v>34</v>
          </cell>
          <cell r="K9017">
            <v>17</v>
          </cell>
        </row>
        <row r="9018">
          <cell r="A9018">
            <v>1991</v>
          </cell>
          <cell r="B9018" t="str">
            <v>555</v>
          </cell>
          <cell r="C9018" t="str">
            <v>UNKNOWN STREAMS</v>
          </cell>
          <cell r="D9018" t="str">
            <v>U</v>
          </cell>
          <cell r="E9018" t="str">
            <v>5</v>
          </cell>
          <cell r="F9018">
            <v>50</v>
          </cell>
          <cell r="G9018">
            <v>198</v>
          </cell>
          <cell r="H9018">
            <v>16</v>
          </cell>
          <cell r="I9018">
            <v>66</v>
          </cell>
          <cell r="J9018">
            <v>0</v>
          </cell>
          <cell r="K9018">
            <v>0</v>
          </cell>
        </row>
        <row r="9019">
          <cell r="A9019">
            <v>1991</v>
          </cell>
          <cell r="B9019" t="str">
            <v>555</v>
          </cell>
          <cell r="C9019" t="str">
            <v>UNKNOWN STREAMS</v>
          </cell>
          <cell r="D9019" t="str">
            <v>U</v>
          </cell>
          <cell r="E9019" t="str">
            <v>6</v>
          </cell>
          <cell r="F9019">
            <v>71</v>
          </cell>
          <cell r="G9019">
            <v>514</v>
          </cell>
          <cell r="H9019">
            <v>8</v>
          </cell>
          <cell r="I9019">
            <v>45</v>
          </cell>
          <cell r="J9019">
            <v>34</v>
          </cell>
          <cell r="K9019">
            <v>41</v>
          </cell>
        </row>
        <row r="9020">
          <cell r="A9020">
            <v>1991</v>
          </cell>
          <cell r="B9020" t="str">
            <v>555</v>
          </cell>
          <cell r="C9020" t="str">
            <v>UNKNOWN STREAMS</v>
          </cell>
          <cell r="D9020" t="str">
            <v>U</v>
          </cell>
          <cell r="E9020" t="str">
            <v>7</v>
          </cell>
          <cell r="F9020">
            <v>22</v>
          </cell>
          <cell r="G9020">
            <v>44</v>
          </cell>
          <cell r="H9020">
            <v>0</v>
          </cell>
          <cell r="I9020">
            <v>29</v>
          </cell>
          <cell r="J9020">
            <v>0</v>
          </cell>
          <cell r="K9020">
            <v>0</v>
          </cell>
        </row>
        <row r="9021">
          <cell r="A9021">
            <v>1991</v>
          </cell>
          <cell r="B9021" t="str">
            <v>555</v>
          </cell>
          <cell r="C9021" t="str">
            <v>UNKNOWN STREAMS</v>
          </cell>
          <cell r="D9021" t="str">
            <v>U</v>
          </cell>
          <cell r="E9021" t="str">
            <v>8</v>
          </cell>
          <cell r="F9021">
            <v>17</v>
          </cell>
          <cell r="G9021">
            <v>83</v>
          </cell>
          <cell r="H9021">
            <v>7</v>
          </cell>
          <cell r="I9021">
            <v>0</v>
          </cell>
          <cell r="J9021">
            <v>0</v>
          </cell>
          <cell r="K9021">
            <v>7</v>
          </cell>
        </row>
        <row r="9022">
          <cell r="A9022">
            <v>1991</v>
          </cell>
          <cell r="B9022" t="str">
            <v>555</v>
          </cell>
          <cell r="C9022" t="str">
            <v>UNKNOWN STREAMS</v>
          </cell>
          <cell r="D9022" t="str">
            <v>U</v>
          </cell>
          <cell r="E9022" t="str">
            <v>9</v>
          </cell>
          <cell r="F9022">
            <v>41</v>
          </cell>
          <cell r="G9022">
            <v>161</v>
          </cell>
          <cell r="H9022">
            <v>6</v>
          </cell>
          <cell r="I9022">
            <v>58</v>
          </cell>
          <cell r="J9022">
            <v>0</v>
          </cell>
          <cell r="K9022">
            <v>13</v>
          </cell>
        </row>
        <row r="9023">
          <cell r="A9023">
            <v>1992</v>
          </cell>
          <cell r="B9023" t="str">
            <v>001</v>
          </cell>
          <cell r="C9023" t="str">
            <v>ADAM RIVER</v>
          </cell>
          <cell r="D9023" t="str">
            <v>1</v>
          </cell>
          <cell r="E9023" t="str">
            <v>0</v>
          </cell>
          <cell r="F9023">
            <v>4</v>
          </cell>
          <cell r="G9023">
            <v>4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</row>
        <row r="9024">
          <cell r="A9024">
            <v>1992</v>
          </cell>
          <cell r="B9024" t="str">
            <v>001</v>
          </cell>
          <cell r="C9024" t="str">
            <v>ADAM RIVER</v>
          </cell>
          <cell r="D9024" t="str">
            <v>1</v>
          </cell>
          <cell r="E9024" t="str">
            <v>1</v>
          </cell>
          <cell r="F9024">
            <v>27</v>
          </cell>
          <cell r="G9024">
            <v>54</v>
          </cell>
          <cell r="H9024">
            <v>0</v>
          </cell>
          <cell r="I9024">
            <v>65</v>
          </cell>
          <cell r="J9024">
            <v>0</v>
          </cell>
          <cell r="K9024">
            <v>0</v>
          </cell>
        </row>
        <row r="9025">
          <cell r="A9025">
            <v>1992</v>
          </cell>
          <cell r="B9025" t="str">
            <v>001</v>
          </cell>
          <cell r="C9025" t="str">
            <v>ADAM RIVER</v>
          </cell>
          <cell r="D9025" t="str">
            <v>1</v>
          </cell>
          <cell r="E9025" t="str">
            <v>2</v>
          </cell>
          <cell r="F9025">
            <v>14</v>
          </cell>
          <cell r="G9025">
            <v>24</v>
          </cell>
          <cell r="H9025">
            <v>0</v>
          </cell>
          <cell r="I9025">
            <v>19</v>
          </cell>
          <cell r="J9025">
            <v>0</v>
          </cell>
          <cell r="K9025">
            <v>5</v>
          </cell>
        </row>
        <row r="9026">
          <cell r="A9026">
            <v>1992</v>
          </cell>
          <cell r="B9026" t="str">
            <v>002</v>
          </cell>
          <cell r="C9026" t="str">
            <v>AHNUHATI RIVER</v>
          </cell>
          <cell r="D9026" t="str">
            <v>1</v>
          </cell>
          <cell r="E9026" t="str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</row>
        <row r="9027">
          <cell r="A9027">
            <v>1992</v>
          </cell>
          <cell r="B9027" t="str">
            <v>003</v>
          </cell>
          <cell r="C9027" t="str">
            <v>AMOR DE COSMOS RIVER</v>
          </cell>
          <cell r="D9027" t="str">
            <v>1</v>
          </cell>
          <cell r="E9027" t="str">
            <v>1</v>
          </cell>
          <cell r="F9027">
            <v>65</v>
          </cell>
          <cell r="G9027">
            <v>104</v>
          </cell>
          <cell r="H9027">
            <v>0</v>
          </cell>
          <cell r="I9027">
            <v>81</v>
          </cell>
          <cell r="J9027">
            <v>0</v>
          </cell>
          <cell r="K9027">
            <v>12</v>
          </cell>
        </row>
        <row r="9028">
          <cell r="A9028">
            <v>1992</v>
          </cell>
          <cell r="B9028" t="str">
            <v>005</v>
          </cell>
          <cell r="C9028" t="str">
            <v>ARTLISH RIVER</v>
          </cell>
          <cell r="D9028" t="str">
            <v>1</v>
          </cell>
          <cell r="E9028" t="str">
            <v>1</v>
          </cell>
          <cell r="F9028">
            <v>4</v>
          </cell>
          <cell r="G9028">
            <v>4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</row>
        <row r="9029">
          <cell r="A9029">
            <v>1992</v>
          </cell>
          <cell r="B9029" t="str">
            <v>005</v>
          </cell>
          <cell r="C9029" t="str">
            <v>ARTLISH RIVER</v>
          </cell>
          <cell r="D9029" t="str">
            <v>1</v>
          </cell>
          <cell r="E9029" t="str">
            <v>2</v>
          </cell>
          <cell r="F9029">
            <v>5</v>
          </cell>
          <cell r="G9029">
            <v>5</v>
          </cell>
          <cell r="H9029">
            <v>0</v>
          </cell>
          <cell r="I9029">
            <v>14</v>
          </cell>
          <cell r="J9029">
            <v>0</v>
          </cell>
          <cell r="K9029">
            <v>0</v>
          </cell>
        </row>
        <row r="9030">
          <cell r="A9030">
            <v>1992</v>
          </cell>
          <cell r="B9030" t="str">
            <v>006</v>
          </cell>
          <cell r="C9030" t="str">
            <v>ASH RIVER</v>
          </cell>
          <cell r="D9030" t="str">
            <v>1</v>
          </cell>
          <cell r="E9030" t="str">
            <v>1</v>
          </cell>
          <cell r="F9030">
            <v>31</v>
          </cell>
          <cell r="G9030">
            <v>96</v>
          </cell>
          <cell r="H9030">
            <v>0</v>
          </cell>
          <cell r="I9030">
            <v>281</v>
          </cell>
          <cell r="J9030">
            <v>0</v>
          </cell>
          <cell r="K9030">
            <v>15</v>
          </cell>
        </row>
        <row r="9031">
          <cell r="A9031">
            <v>1992</v>
          </cell>
          <cell r="B9031" t="str">
            <v>006</v>
          </cell>
          <cell r="C9031" t="str">
            <v>ASH RIVER</v>
          </cell>
          <cell r="D9031" t="str">
            <v>1</v>
          </cell>
          <cell r="E9031" t="str">
            <v>2</v>
          </cell>
          <cell r="F9031">
            <v>10</v>
          </cell>
          <cell r="G9031">
            <v>29</v>
          </cell>
          <cell r="H9031">
            <v>0</v>
          </cell>
          <cell r="I9031">
            <v>38</v>
          </cell>
          <cell r="J9031">
            <v>0</v>
          </cell>
          <cell r="K9031">
            <v>0</v>
          </cell>
        </row>
        <row r="9032">
          <cell r="A9032">
            <v>1992</v>
          </cell>
          <cell r="B9032" t="str">
            <v>008</v>
          </cell>
          <cell r="C9032" t="str">
            <v>BEDWELL RIVER</v>
          </cell>
          <cell r="D9032" t="str">
            <v>1</v>
          </cell>
          <cell r="E9032" t="str">
            <v>1</v>
          </cell>
          <cell r="F9032">
            <v>4</v>
          </cell>
          <cell r="G9032">
            <v>4</v>
          </cell>
          <cell r="H9032">
            <v>0</v>
          </cell>
          <cell r="I9032">
            <v>4</v>
          </cell>
          <cell r="J9032">
            <v>0</v>
          </cell>
          <cell r="K9032">
            <v>0</v>
          </cell>
        </row>
        <row r="9033">
          <cell r="A9033">
            <v>1992</v>
          </cell>
          <cell r="B9033" t="str">
            <v>010</v>
          </cell>
          <cell r="C9033" t="str">
            <v>BIG QUALICUM RIVER</v>
          </cell>
          <cell r="D9033" t="str">
            <v>1</v>
          </cell>
          <cell r="E9033" t="str">
            <v>0</v>
          </cell>
          <cell r="F9033">
            <v>7</v>
          </cell>
          <cell r="G9033">
            <v>9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</row>
        <row r="9034">
          <cell r="A9034">
            <v>1992</v>
          </cell>
          <cell r="B9034" t="str">
            <v>010</v>
          </cell>
          <cell r="C9034" t="str">
            <v>BIG QUALICUM RIVER</v>
          </cell>
          <cell r="D9034" t="str">
            <v>1</v>
          </cell>
          <cell r="E9034" t="str">
            <v>1</v>
          </cell>
          <cell r="F9034">
            <v>534</v>
          </cell>
          <cell r="G9034">
            <v>3119</v>
          </cell>
          <cell r="H9034">
            <v>0</v>
          </cell>
          <cell r="I9034">
            <v>715</v>
          </cell>
          <cell r="J9034">
            <v>227</v>
          </cell>
          <cell r="K9034">
            <v>834</v>
          </cell>
        </row>
        <row r="9035">
          <cell r="A9035">
            <v>1992</v>
          </cell>
          <cell r="B9035" t="str">
            <v>010</v>
          </cell>
          <cell r="C9035" t="str">
            <v>BIG QUALICUM RIVER</v>
          </cell>
          <cell r="D9035" t="str">
            <v>1</v>
          </cell>
          <cell r="E9035" t="str">
            <v>2</v>
          </cell>
          <cell r="F9035">
            <v>202</v>
          </cell>
          <cell r="G9035">
            <v>433</v>
          </cell>
          <cell r="H9035">
            <v>0</v>
          </cell>
          <cell r="I9035">
            <v>164</v>
          </cell>
          <cell r="J9035">
            <v>67</v>
          </cell>
          <cell r="K9035">
            <v>207</v>
          </cell>
        </row>
        <row r="9036">
          <cell r="A9036">
            <v>1992</v>
          </cell>
          <cell r="B9036" t="str">
            <v>010</v>
          </cell>
          <cell r="C9036" t="str">
            <v>BIG QUALICUM RIVER</v>
          </cell>
          <cell r="D9036" t="str">
            <v>1</v>
          </cell>
          <cell r="E9036" t="str">
            <v>8</v>
          </cell>
          <cell r="F9036">
            <v>7</v>
          </cell>
          <cell r="G9036">
            <v>26</v>
          </cell>
          <cell r="H9036">
            <v>0</v>
          </cell>
          <cell r="I9036">
            <v>11</v>
          </cell>
          <cell r="J9036">
            <v>7</v>
          </cell>
          <cell r="K9036">
            <v>15</v>
          </cell>
        </row>
        <row r="9037">
          <cell r="A9037">
            <v>1992</v>
          </cell>
          <cell r="B9037" t="str">
            <v>011</v>
          </cell>
          <cell r="C9037" t="str">
            <v>BLACK CREEK</v>
          </cell>
          <cell r="D9037" t="str">
            <v>1</v>
          </cell>
          <cell r="E9037" t="str">
            <v>1</v>
          </cell>
          <cell r="F9037">
            <v>4</v>
          </cell>
          <cell r="G9037">
            <v>15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</row>
        <row r="9038">
          <cell r="A9038">
            <v>1992</v>
          </cell>
          <cell r="B9038" t="str">
            <v>013</v>
          </cell>
          <cell r="C9038" t="str">
            <v>BROWNS RIVER</v>
          </cell>
          <cell r="D9038" t="str">
            <v>1</v>
          </cell>
          <cell r="E9038" t="str">
            <v>1</v>
          </cell>
          <cell r="F9038">
            <v>8</v>
          </cell>
          <cell r="G9038">
            <v>27</v>
          </cell>
          <cell r="H9038">
            <v>0</v>
          </cell>
          <cell r="I9038">
            <v>12</v>
          </cell>
          <cell r="J9038">
            <v>0</v>
          </cell>
          <cell r="K9038">
            <v>8</v>
          </cell>
        </row>
        <row r="9039">
          <cell r="A9039">
            <v>1992</v>
          </cell>
          <cell r="B9039" t="str">
            <v>014</v>
          </cell>
          <cell r="C9039" t="str">
            <v>BURMAN RIVER</v>
          </cell>
          <cell r="D9039" t="str">
            <v>1</v>
          </cell>
          <cell r="E9039" t="str">
            <v>1</v>
          </cell>
          <cell r="F9039">
            <v>4</v>
          </cell>
          <cell r="G9039">
            <v>38</v>
          </cell>
          <cell r="H9039">
            <v>0</v>
          </cell>
          <cell r="I9039">
            <v>15</v>
          </cell>
          <cell r="J9039">
            <v>0</v>
          </cell>
          <cell r="K9039">
            <v>0</v>
          </cell>
        </row>
        <row r="9040">
          <cell r="A9040">
            <v>1992</v>
          </cell>
          <cell r="B9040" t="str">
            <v>015</v>
          </cell>
          <cell r="C9040" t="str">
            <v>CAMPBELL RIVER</v>
          </cell>
          <cell r="D9040" t="str">
            <v>1</v>
          </cell>
          <cell r="E9040" t="str">
            <v>0</v>
          </cell>
          <cell r="F9040">
            <v>100</v>
          </cell>
          <cell r="G9040">
            <v>434</v>
          </cell>
          <cell r="H9040">
            <v>13</v>
          </cell>
          <cell r="I9040">
            <v>68</v>
          </cell>
          <cell r="J9040">
            <v>24</v>
          </cell>
          <cell r="K9040">
            <v>83</v>
          </cell>
        </row>
        <row r="9041">
          <cell r="A9041">
            <v>1992</v>
          </cell>
          <cell r="B9041" t="str">
            <v>015</v>
          </cell>
          <cell r="C9041" t="str">
            <v>CAMPBELL RIVER</v>
          </cell>
          <cell r="D9041" t="str">
            <v>1</v>
          </cell>
          <cell r="E9041" t="str">
            <v>1</v>
          </cell>
          <cell r="F9041">
            <v>238</v>
          </cell>
          <cell r="G9041">
            <v>1438</v>
          </cell>
          <cell r="H9041">
            <v>4</v>
          </cell>
          <cell r="I9041">
            <v>204</v>
          </cell>
          <cell r="J9041">
            <v>8</v>
          </cell>
          <cell r="K9041">
            <v>315</v>
          </cell>
        </row>
        <row r="9042">
          <cell r="A9042">
            <v>1992</v>
          </cell>
          <cell r="B9042" t="str">
            <v>015</v>
          </cell>
          <cell r="C9042" t="str">
            <v>CAMPBELL RIVER</v>
          </cell>
          <cell r="D9042" t="str">
            <v>1</v>
          </cell>
          <cell r="E9042" t="str">
            <v>2</v>
          </cell>
          <cell r="F9042">
            <v>82</v>
          </cell>
          <cell r="G9042">
            <v>380</v>
          </cell>
          <cell r="H9042">
            <v>0</v>
          </cell>
          <cell r="I9042">
            <v>19</v>
          </cell>
          <cell r="J9042">
            <v>0</v>
          </cell>
          <cell r="K9042">
            <v>14</v>
          </cell>
        </row>
        <row r="9043">
          <cell r="A9043">
            <v>1992</v>
          </cell>
          <cell r="B9043" t="str">
            <v>015</v>
          </cell>
          <cell r="C9043" t="str">
            <v>CAMPBELL RIVER</v>
          </cell>
          <cell r="D9043" t="str">
            <v>1</v>
          </cell>
          <cell r="E9043" t="str">
            <v>3</v>
          </cell>
          <cell r="F9043">
            <v>3</v>
          </cell>
          <cell r="G9043">
            <v>3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</row>
        <row r="9044">
          <cell r="A9044">
            <v>1992</v>
          </cell>
          <cell r="B9044" t="str">
            <v>015</v>
          </cell>
          <cell r="C9044" t="str">
            <v>CAMPBELL RIVER</v>
          </cell>
          <cell r="D9044" t="str">
            <v>1</v>
          </cell>
          <cell r="E9044" t="str">
            <v>5</v>
          </cell>
          <cell r="F9044">
            <v>6</v>
          </cell>
          <cell r="G9044">
            <v>9</v>
          </cell>
          <cell r="H9044">
            <v>0</v>
          </cell>
          <cell r="I9044">
            <v>19</v>
          </cell>
          <cell r="J9044">
            <v>0</v>
          </cell>
          <cell r="K9044">
            <v>0</v>
          </cell>
        </row>
        <row r="9045">
          <cell r="A9045">
            <v>1992</v>
          </cell>
          <cell r="B9045" t="str">
            <v>015</v>
          </cell>
          <cell r="C9045" t="str">
            <v>CAMPBELL RIVER</v>
          </cell>
          <cell r="D9045" t="str">
            <v>1</v>
          </cell>
          <cell r="E9045" t="str">
            <v>7</v>
          </cell>
          <cell r="F9045">
            <v>3</v>
          </cell>
          <cell r="G9045">
            <v>7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</row>
        <row r="9046">
          <cell r="A9046">
            <v>1992</v>
          </cell>
          <cell r="B9046" t="str">
            <v>016</v>
          </cell>
          <cell r="C9046" t="str">
            <v>CAYCUSE RIVER</v>
          </cell>
          <cell r="D9046" t="str">
            <v>1</v>
          </cell>
          <cell r="E9046" t="str">
            <v>0</v>
          </cell>
          <cell r="F9046">
            <v>2</v>
          </cell>
          <cell r="G9046">
            <v>2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</row>
        <row r="9047">
          <cell r="A9047">
            <v>1992</v>
          </cell>
          <cell r="B9047" t="str">
            <v>016</v>
          </cell>
          <cell r="C9047" t="str">
            <v>CAYCUSE RIVER</v>
          </cell>
          <cell r="D9047" t="str">
            <v>1</v>
          </cell>
          <cell r="E9047" t="str">
            <v>1</v>
          </cell>
          <cell r="F9047">
            <v>27</v>
          </cell>
          <cell r="G9047">
            <v>35</v>
          </cell>
          <cell r="H9047">
            <v>0</v>
          </cell>
          <cell r="I9047">
            <v>88</v>
          </cell>
          <cell r="J9047">
            <v>0</v>
          </cell>
          <cell r="K9047">
            <v>8</v>
          </cell>
        </row>
        <row r="9048">
          <cell r="A9048">
            <v>1992</v>
          </cell>
          <cell r="B9048" t="str">
            <v>017</v>
          </cell>
          <cell r="C9048" t="str">
            <v>CAYEGHLE CREEK</v>
          </cell>
          <cell r="D9048" t="str">
            <v>1</v>
          </cell>
          <cell r="E9048" t="str">
            <v>2</v>
          </cell>
          <cell r="F9048">
            <v>5</v>
          </cell>
          <cell r="G9048">
            <v>5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</row>
        <row r="9049">
          <cell r="A9049">
            <v>1992</v>
          </cell>
          <cell r="B9049" t="str">
            <v>019</v>
          </cell>
          <cell r="C9049" t="str">
            <v>CHEMAINUS RIVER</v>
          </cell>
          <cell r="D9049" t="str">
            <v>1</v>
          </cell>
          <cell r="E9049" t="str">
            <v>1</v>
          </cell>
          <cell r="F9049">
            <v>96</v>
          </cell>
          <cell r="G9049">
            <v>335</v>
          </cell>
          <cell r="H9049">
            <v>0</v>
          </cell>
          <cell r="I9049">
            <v>146</v>
          </cell>
          <cell r="J9049">
            <v>0</v>
          </cell>
          <cell r="K9049">
            <v>4</v>
          </cell>
        </row>
        <row r="9050">
          <cell r="A9050">
            <v>1992</v>
          </cell>
          <cell r="B9050" t="str">
            <v>019</v>
          </cell>
          <cell r="C9050" t="str">
            <v>CHEMAINUS RIVER</v>
          </cell>
          <cell r="D9050" t="str">
            <v>1</v>
          </cell>
          <cell r="E9050" t="str">
            <v>2</v>
          </cell>
          <cell r="F9050">
            <v>10</v>
          </cell>
          <cell r="G9050">
            <v>38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</row>
        <row r="9051">
          <cell r="A9051">
            <v>1992</v>
          </cell>
          <cell r="B9051" t="str">
            <v>019</v>
          </cell>
          <cell r="C9051" t="str">
            <v>CHEMAINUS RIVER</v>
          </cell>
          <cell r="D9051" t="str">
            <v>1</v>
          </cell>
          <cell r="E9051" t="str">
            <v>6</v>
          </cell>
          <cell r="F9051">
            <v>4</v>
          </cell>
          <cell r="G9051">
            <v>8</v>
          </cell>
          <cell r="H9051">
            <v>0</v>
          </cell>
          <cell r="I9051">
            <v>0</v>
          </cell>
          <cell r="J9051">
            <v>0</v>
          </cell>
          <cell r="K9051">
            <v>8</v>
          </cell>
        </row>
        <row r="9052">
          <cell r="A9052">
            <v>1992</v>
          </cell>
          <cell r="B9052" t="str">
            <v>019</v>
          </cell>
          <cell r="C9052" t="str">
            <v>CHEMAINUS RIVER</v>
          </cell>
          <cell r="D9052" t="str">
            <v>1</v>
          </cell>
          <cell r="E9052" t="str">
            <v>7</v>
          </cell>
          <cell r="F9052">
            <v>3</v>
          </cell>
          <cell r="G9052">
            <v>3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</row>
        <row r="9053">
          <cell r="A9053">
            <v>1992</v>
          </cell>
          <cell r="B9053" t="str">
            <v>020</v>
          </cell>
          <cell r="C9053" t="str">
            <v>CHINA CREEK</v>
          </cell>
          <cell r="D9053" t="str">
            <v>1</v>
          </cell>
          <cell r="E9053" t="str">
            <v>1</v>
          </cell>
          <cell r="F9053">
            <v>62</v>
          </cell>
          <cell r="G9053">
            <v>265</v>
          </cell>
          <cell r="H9053">
            <v>0</v>
          </cell>
          <cell r="I9053">
            <v>188</v>
          </cell>
          <cell r="J9053">
            <v>0</v>
          </cell>
          <cell r="K9053">
            <v>15</v>
          </cell>
        </row>
        <row r="9054">
          <cell r="A9054">
            <v>1992</v>
          </cell>
          <cell r="B9054" t="str">
            <v>020</v>
          </cell>
          <cell r="C9054" t="str">
            <v>CHINA CREEK</v>
          </cell>
          <cell r="D9054" t="str">
            <v>1</v>
          </cell>
          <cell r="E9054" t="str">
            <v>2</v>
          </cell>
          <cell r="F9054">
            <v>14</v>
          </cell>
          <cell r="G9054">
            <v>29</v>
          </cell>
          <cell r="H9054">
            <v>0</v>
          </cell>
          <cell r="I9054">
            <v>24</v>
          </cell>
          <cell r="J9054">
            <v>0</v>
          </cell>
          <cell r="K9054">
            <v>0</v>
          </cell>
        </row>
        <row r="9055">
          <cell r="A9055">
            <v>1992</v>
          </cell>
          <cell r="B9055" t="str">
            <v>020</v>
          </cell>
          <cell r="C9055" t="str">
            <v>CHINA CREEK</v>
          </cell>
          <cell r="D9055" t="str">
            <v>1</v>
          </cell>
          <cell r="E9055" t="str">
            <v>8</v>
          </cell>
          <cell r="F9055">
            <v>4</v>
          </cell>
          <cell r="G9055">
            <v>4</v>
          </cell>
          <cell r="H9055">
            <v>0</v>
          </cell>
          <cell r="I9055">
            <v>4</v>
          </cell>
          <cell r="J9055">
            <v>0</v>
          </cell>
          <cell r="K9055">
            <v>0</v>
          </cell>
        </row>
        <row r="9056">
          <cell r="A9056">
            <v>1992</v>
          </cell>
          <cell r="B9056" t="str">
            <v>021</v>
          </cell>
          <cell r="C9056" t="str">
            <v>CLUXEWE RIVER</v>
          </cell>
          <cell r="D9056" t="str">
            <v>1</v>
          </cell>
          <cell r="E9056" t="str">
            <v>1</v>
          </cell>
          <cell r="F9056">
            <v>100</v>
          </cell>
          <cell r="G9056">
            <v>519</v>
          </cell>
          <cell r="H9056">
            <v>0</v>
          </cell>
          <cell r="I9056">
            <v>192</v>
          </cell>
          <cell r="J9056">
            <v>100</v>
          </cell>
          <cell r="K9056">
            <v>338</v>
          </cell>
        </row>
        <row r="9057">
          <cell r="A9057">
            <v>1992</v>
          </cell>
          <cell r="B9057" t="str">
            <v>021</v>
          </cell>
          <cell r="C9057" t="str">
            <v>CLUXEWE RIVER</v>
          </cell>
          <cell r="D9057" t="str">
            <v>1</v>
          </cell>
          <cell r="E9057" t="str">
            <v>2</v>
          </cell>
          <cell r="F9057">
            <v>34</v>
          </cell>
          <cell r="G9057">
            <v>82</v>
          </cell>
          <cell r="H9057">
            <v>0</v>
          </cell>
          <cell r="I9057">
            <v>106</v>
          </cell>
          <cell r="J9057">
            <v>38</v>
          </cell>
          <cell r="K9057">
            <v>43</v>
          </cell>
        </row>
        <row r="9058">
          <cell r="A9058">
            <v>1992</v>
          </cell>
          <cell r="B9058" t="str">
            <v>021</v>
          </cell>
          <cell r="C9058" t="str">
            <v>CLUXEWE RIVER</v>
          </cell>
          <cell r="D9058" t="str">
            <v>1</v>
          </cell>
          <cell r="E9058" t="str">
            <v>7</v>
          </cell>
          <cell r="F9058">
            <v>7</v>
          </cell>
          <cell r="G9058">
            <v>14</v>
          </cell>
          <cell r="H9058">
            <v>0</v>
          </cell>
          <cell r="I9058">
            <v>7</v>
          </cell>
          <cell r="J9058">
            <v>10</v>
          </cell>
          <cell r="K9058">
            <v>0</v>
          </cell>
        </row>
        <row r="9059">
          <cell r="A9059">
            <v>1992</v>
          </cell>
          <cell r="B9059" t="str">
            <v>024</v>
          </cell>
          <cell r="C9059" t="str">
            <v>CONUMA RIVER</v>
          </cell>
          <cell r="D9059" t="str">
            <v>1</v>
          </cell>
          <cell r="E9059" t="str">
            <v>1</v>
          </cell>
          <cell r="F9059">
            <v>8</v>
          </cell>
          <cell r="G9059">
            <v>15</v>
          </cell>
          <cell r="H9059">
            <v>0</v>
          </cell>
          <cell r="I9059">
            <v>8</v>
          </cell>
          <cell r="J9059">
            <v>0</v>
          </cell>
          <cell r="K9059">
            <v>0</v>
          </cell>
        </row>
        <row r="9060">
          <cell r="A9060">
            <v>1992</v>
          </cell>
          <cell r="B9060" t="str">
            <v>024</v>
          </cell>
          <cell r="C9060" t="str">
            <v>CONUMA RIVER</v>
          </cell>
          <cell r="D9060" t="str">
            <v>1</v>
          </cell>
          <cell r="E9060" t="str">
            <v>2</v>
          </cell>
          <cell r="F9060">
            <v>5</v>
          </cell>
          <cell r="G9060">
            <v>5</v>
          </cell>
          <cell r="H9060">
            <v>0</v>
          </cell>
          <cell r="I9060">
            <v>19</v>
          </cell>
          <cell r="J9060">
            <v>0</v>
          </cell>
          <cell r="K9060">
            <v>0</v>
          </cell>
        </row>
        <row r="9061">
          <cell r="A9061">
            <v>1992</v>
          </cell>
          <cell r="B9061" t="str">
            <v>025</v>
          </cell>
          <cell r="C9061" t="str">
            <v>COUS CREEK</v>
          </cell>
          <cell r="D9061" t="str">
            <v>1</v>
          </cell>
          <cell r="E9061" t="str">
            <v>1</v>
          </cell>
          <cell r="F9061">
            <v>8</v>
          </cell>
          <cell r="G9061">
            <v>12</v>
          </cell>
          <cell r="H9061">
            <v>0</v>
          </cell>
          <cell r="I9061">
            <v>19</v>
          </cell>
          <cell r="J9061">
            <v>0</v>
          </cell>
          <cell r="K9061">
            <v>0</v>
          </cell>
        </row>
        <row r="9062">
          <cell r="A9062">
            <v>1992</v>
          </cell>
          <cell r="B9062" t="str">
            <v>025</v>
          </cell>
          <cell r="C9062" t="str">
            <v>COUS CREEK</v>
          </cell>
          <cell r="D9062" t="str">
            <v>1</v>
          </cell>
          <cell r="E9062" t="str">
            <v>2</v>
          </cell>
          <cell r="F9062">
            <v>5</v>
          </cell>
          <cell r="G9062">
            <v>5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</row>
        <row r="9063">
          <cell r="A9063">
            <v>1992</v>
          </cell>
          <cell r="B9063" t="str">
            <v>026</v>
          </cell>
          <cell r="C9063" t="str">
            <v>COWICHAN RIVER</v>
          </cell>
          <cell r="D9063" t="str">
            <v>1</v>
          </cell>
          <cell r="E9063" t="str">
            <v>0</v>
          </cell>
          <cell r="F9063">
            <v>13</v>
          </cell>
          <cell r="G9063">
            <v>35</v>
          </cell>
          <cell r="H9063">
            <v>0</v>
          </cell>
          <cell r="I9063">
            <v>20</v>
          </cell>
          <cell r="J9063">
            <v>4</v>
          </cell>
          <cell r="K9063">
            <v>11</v>
          </cell>
        </row>
        <row r="9064">
          <cell r="A9064">
            <v>1992</v>
          </cell>
          <cell r="B9064" t="str">
            <v>026</v>
          </cell>
          <cell r="C9064" t="str">
            <v>COWICHAN RIVER</v>
          </cell>
          <cell r="D9064" t="str">
            <v>1</v>
          </cell>
          <cell r="E9064" t="str">
            <v>1</v>
          </cell>
          <cell r="F9064">
            <v>1165</v>
          </cell>
          <cell r="G9064">
            <v>9779</v>
          </cell>
          <cell r="H9064">
            <v>50</v>
          </cell>
          <cell r="I9064">
            <v>3292</v>
          </cell>
          <cell r="J9064">
            <v>331</v>
          </cell>
          <cell r="K9064">
            <v>957</v>
          </cell>
        </row>
        <row r="9065">
          <cell r="A9065">
            <v>1992</v>
          </cell>
          <cell r="B9065" t="str">
            <v>026</v>
          </cell>
          <cell r="C9065" t="str">
            <v>COWICHAN RIVER</v>
          </cell>
          <cell r="D9065" t="str">
            <v>1</v>
          </cell>
          <cell r="E9065" t="str">
            <v>2</v>
          </cell>
          <cell r="F9065">
            <v>159</v>
          </cell>
          <cell r="G9065">
            <v>630</v>
          </cell>
          <cell r="H9065">
            <v>0</v>
          </cell>
          <cell r="I9065">
            <v>197</v>
          </cell>
          <cell r="J9065">
            <v>58</v>
          </cell>
          <cell r="K9065">
            <v>19</v>
          </cell>
        </row>
        <row r="9066">
          <cell r="A9066">
            <v>1992</v>
          </cell>
          <cell r="B9066" t="str">
            <v>026</v>
          </cell>
          <cell r="C9066" t="str">
            <v>COWICHAN RIVER</v>
          </cell>
          <cell r="D9066" t="str">
            <v>1</v>
          </cell>
          <cell r="E9066" t="str">
            <v>3</v>
          </cell>
          <cell r="F9066">
            <v>3</v>
          </cell>
          <cell r="G9066">
            <v>6</v>
          </cell>
          <cell r="H9066">
            <v>0</v>
          </cell>
          <cell r="I9066">
            <v>6</v>
          </cell>
          <cell r="J9066">
            <v>0</v>
          </cell>
          <cell r="K9066">
            <v>0</v>
          </cell>
        </row>
        <row r="9067">
          <cell r="A9067">
            <v>1992</v>
          </cell>
          <cell r="B9067" t="str">
            <v>026</v>
          </cell>
          <cell r="C9067" t="str">
            <v>COWICHAN RIVER</v>
          </cell>
          <cell r="D9067" t="str">
            <v>1</v>
          </cell>
          <cell r="E9067" t="str">
            <v>5</v>
          </cell>
          <cell r="F9067">
            <v>3</v>
          </cell>
          <cell r="G9067">
            <v>13</v>
          </cell>
          <cell r="H9067">
            <v>0</v>
          </cell>
          <cell r="I9067">
            <v>35</v>
          </cell>
          <cell r="J9067">
            <v>0</v>
          </cell>
          <cell r="K9067">
            <v>6</v>
          </cell>
        </row>
        <row r="9068">
          <cell r="A9068">
            <v>1992</v>
          </cell>
          <cell r="B9068" t="str">
            <v>026</v>
          </cell>
          <cell r="C9068" t="str">
            <v>COWICHAN RIVER</v>
          </cell>
          <cell r="D9068" t="str">
            <v>1</v>
          </cell>
          <cell r="E9068" t="str">
            <v>6</v>
          </cell>
          <cell r="F9068">
            <v>4</v>
          </cell>
          <cell r="G9068">
            <v>4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</row>
        <row r="9069">
          <cell r="A9069">
            <v>1992</v>
          </cell>
          <cell r="B9069" t="str">
            <v>026</v>
          </cell>
          <cell r="C9069" t="str">
            <v>COWICHAN RIVER</v>
          </cell>
          <cell r="D9069" t="str">
            <v>1</v>
          </cell>
          <cell r="E9069" t="str">
            <v>7</v>
          </cell>
          <cell r="F9069">
            <v>7</v>
          </cell>
          <cell r="G9069">
            <v>10</v>
          </cell>
          <cell r="H9069">
            <v>0</v>
          </cell>
          <cell r="I9069">
            <v>7</v>
          </cell>
          <cell r="J9069">
            <v>3</v>
          </cell>
          <cell r="K9069">
            <v>0</v>
          </cell>
        </row>
        <row r="9070">
          <cell r="A9070">
            <v>1992</v>
          </cell>
          <cell r="B9070" t="str">
            <v>028</v>
          </cell>
          <cell r="C9070" t="str">
            <v>CRAIGFLOWER CREEK</v>
          </cell>
          <cell r="D9070" t="str">
            <v>1</v>
          </cell>
          <cell r="E9070" t="str">
            <v>4</v>
          </cell>
          <cell r="F9070">
            <v>4</v>
          </cell>
          <cell r="G9070">
            <v>37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</row>
        <row r="9071">
          <cell r="A9071">
            <v>1992</v>
          </cell>
          <cell r="B9071" t="str">
            <v>029</v>
          </cell>
          <cell r="C9071" t="str">
            <v>CYPRE RIVER</v>
          </cell>
          <cell r="D9071" t="str">
            <v>1</v>
          </cell>
          <cell r="E9071" t="str">
            <v>1</v>
          </cell>
          <cell r="F9071">
            <v>8</v>
          </cell>
          <cell r="G9071">
            <v>8</v>
          </cell>
          <cell r="H9071">
            <v>0</v>
          </cell>
          <cell r="I9071">
            <v>23</v>
          </cell>
          <cell r="J9071">
            <v>0</v>
          </cell>
          <cell r="K9071">
            <v>0</v>
          </cell>
        </row>
        <row r="9072">
          <cell r="A9072">
            <v>1992</v>
          </cell>
          <cell r="B9072" t="str">
            <v>030</v>
          </cell>
          <cell r="C9072" t="str">
            <v>DAVIE RIVER</v>
          </cell>
          <cell r="D9072" t="str">
            <v>1</v>
          </cell>
          <cell r="E9072" t="str">
            <v>2</v>
          </cell>
          <cell r="F9072">
            <v>5</v>
          </cell>
          <cell r="G9072">
            <v>5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</row>
        <row r="9073">
          <cell r="A9073">
            <v>1992</v>
          </cell>
          <cell r="B9073" t="str">
            <v>034</v>
          </cell>
          <cell r="C9073" t="str">
            <v>ENGLISHMAN RIVER</v>
          </cell>
          <cell r="D9073" t="str">
            <v>1</v>
          </cell>
          <cell r="E9073" t="str">
            <v>0</v>
          </cell>
          <cell r="F9073">
            <v>2</v>
          </cell>
          <cell r="G9073">
            <v>2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</row>
        <row r="9074">
          <cell r="A9074">
            <v>1992</v>
          </cell>
          <cell r="B9074" t="str">
            <v>034</v>
          </cell>
          <cell r="C9074" t="str">
            <v>ENGLISHMAN RIVER</v>
          </cell>
          <cell r="D9074" t="str">
            <v>1</v>
          </cell>
          <cell r="E9074" t="str">
            <v>1</v>
          </cell>
          <cell r="F9074">
            <v>392</v>
          </cell>
          <cell r="G9074">
            <v>2173</v>
          </cell>
          <cell r="H9074">
            <v>0</v>
          </cell>
          <cell r="I9074">
            <v>550</v>
          </cell>
          <cell r="J9074">
            <v>158</v>
          </cell>
          <cell r="K9074">
            <v>315</v>
          </cell>
        </row>
        <row r="9075">
          <cell r="A9075">
            <v>1992</v>
          </cell>
          <cell r="B9075" t="str">
            <v>034</v>
          </cell>
          <cell r="C9075" t="str">
            <v>ENGLISHMAN RIVER</v>
          </cell>
          <cell r="D9075" t="str">
            <v>1</v>
          </cell>
          <cell r="E9075" t="str">
            <v>2</v>
          </cell>
          <cell r="F9075">
            <v>91</v>
          </cell>
          <cell r="G9075">
            <v>216</v>
          </cell>
          <cell r="H9075">
            <v>0</v>
          </cell>
          <cell r="I9075">
            <v>101</v>
          </cell>
          <cell r="J9075">
            <v>48</v>
          </cell>
          <cell r="K9075">
            <v>38</v>
          </cell>
        </row>
        <row r="9076">
          <cell r="A9076">
            <v>1992</v>
          </cell>
          <cell r="B9076" t="str">
            <v>034</v>
          </cell>
          <cell r="C9076" t="str">
            <v>ENGLISHMAN RIVER</v>
          </cell>
          <cell r="D9076" t="str">
            <v>1</v>
          </cell>
          <cell r="E9076" t="str">
            <v>8</v>
          </cell>
          <cell r="F9076">
            <v>4</v>
          </cell>
          <cell r="G9076">
            <v>4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</row>
        <row r="9077">
          <cell r="A9077">
            <v>1992</v>
          </cell>
          <cell r="B9077" t="str">
            <v>036</v>
          </cell>
          <cell r="C9077" t="str">
            <v>EVE RIVER</v>
          </cell>
          <cell r="D9077" t="str">
            <v>1</v>
          </cell>
          <cell r="E9077" t="str">
            <v>0</v>
          </cell>
          <cell r="F9077">
            <v>13</v>
          </cell>
          <cell r="G9077">
            <v>28</v>
          </cell>
          <cell r="H9077">
            <v>0</v>
          </cell>
          <cell r="I9077">
            <v>28</v>
          </cell>
          <cell r="J9077">
            <v>0</v>
          </cell>
          <cell r="K9077">
            <v>4</v>
          </cell>
        </row>
        <row r="9078">
          <cell r="A9078">
            <v>1992</v>
          </cell>
          <cell r="B9078" t="str">
            <v>036</v>
          </cell>
          <cell r="C9078" t="str">
            <v>EVE RIVER</v>
          </cell>
          <cell r="D9078" t="str">
            <v>1</v>
          </cell>
          <cell r="E9078" t="str">
            <v>1</v>
          </cell>
          <cell r="F9078">
            <v>69</v>
          </cell>
          <cell r="G9078">
            <v>181</v>
          </cell>
          <cell r="H9078">
            <v>0</v>
          </cell>
          <cell r="I9078">
            <v>104</v>
          </cell>
          <cell r="J9078">
            <v>0</v>
          </cell>
          <cell r="K9078">
            <v>8</v>
          </cell>
        </row>
        <row r="9079">
          <cell r="A9079">
            <v>1992</v>
          </cell>
          <cell r="B9079" t="str">
            <v>038</v>
          </cell>
          <cell r="C9079" t="str">
            <v>FRANKLIN RIVER</v>
          </cell>
          <cell r="D9079" t="str">
            <v>1</v>
          </cell>
          <cell r="E9079" t="str">
            <v>1</v>
          </cell>
          <cell r="F9079">
            <v>8</v>
          </cell>
          <cell r="G9079">
            <v>8</v>
          </cell>
          <cell r="H9079">
            <v>0</v>
          </cell>
          <cell r="I9079">
            <v>8</v>
          </cell>
          <cell r="J9079">
            <v>8</v>
          </cell>
          <cell r="K9079">
            <v>0</v>
          </cell>
        </row>
        <row r="9080">
          <cell r="A9080">
            <v>1992</v>
          </cell>
          <cell r="B9080" t="str">
            <v>039</v>
          </cell>
          <cell r="C9080" t="str">
            <v>FRENCH CREEK</v>
          </cell>
          <cell r="D9080" t="str">
            <v>1</v>
          </cell>
          <cell r="E9080" t="str">
            <v>1</v>
          </cell>
          <cell r="F9080">
            <v>12</v>
          </cell>
          <cell r="G9080">
            <v>35</v>
          </cell>
          <cell r="H9080">
            <v>0</v>
          </cell>
          <cell r="I9080">
            <v>8</v>
          </cell>
          <cell r="J9080">
            <v>0</v>
          </cell>
          <cell r="K9080">
            <v>8</v>
          </cell>
        </row>
        <row r="9081">
          <cell r="A9081">
            <v>1992</v>
          </cell>
          <cell r="B9081" t="str">
            <v>041</v>
          </cell>
          <cell r="C9081" t="str">
            <v>GOLD RIVER</v>
          </cell>
          <cell r="D9081" t="str">
            <v>1</v>
          </cell>
          <cell r="E9081" t="str">
            <v>0</v>
          </cell>
          <cell r="F9081">
            <v>55</v>
          </cell>
          <cell r="G9081">
            <v>133</v>
          </cell>
          <cell r="H9081">
            <v>0</v>
          </cell>
          <cell r="I9081">
            <v>259</v>
          </cell>
          <cell r="J9081">
            <v>0</v>
          </cell>
          <cell r="K9081">
            <v>9</v>
          </cell>
        </row>
        <row r="9082">
          <cell r="A9082">
            <v>1992</v>
          </cell>
          <cell r="B9082" t="str">
            <v>041</v>
          </cell>
          <cell r="C9082" t="str">
            <v>GOLD RIVER</v>
          </cell>
          <cell r="D9082" t="str">
            <v>1</v>
          </cell>
          <cell r="E9082" t="str">
            <v>1</v>
          </cell>
          <cell r="F9082">
            <v>438</v>
          </cell>
          <cell r="G9082">
            <v>1765</v>
          </cell>
          <cell r="H9082">
            <v>19</v>
          </cell>
          <cell r="I9082">
            <v>3130</v>
          </cell>
          <cell r="J9082">
            <v>8</v>
          </cell>
          <cell r="K9082">
            <v>46</v>
          </cell>
        </row>
        <row r="9083">
          <cell r="A9083">
            <v>1992</v>
          </cell>
          <cell r="B9083" t="str">
            <v>041</v>
          </cell>
          <cell r="C9083" t="str">
            <v>GOLD RIVER</v>
          </cell>
          <cell r="D9083" t="str">
            <v>1</v>
          </cell>
          <cell r="E9083" t="str">
            <v>2</v>
          </cell>
          <cell r="F9083">
            <v>236</v>
          </cell>
          <cell r="G9083">
            <v>798</v>
          </cell>
          <cell r="H9083">
            <v>0</v>
          </cell>
          <cell r="I9083">
            <v>2169</v>
          </cell>
          <cell r="J9083">
            <v>0</v>
          </cell>
          <cell r="K9083">
            <v>159</v>
          </cell>
        </row>
        <row r="9084">
          <cell r="A9084">
            <v>1992</v>
          </cell>
          <cell r="B9084" t="str">
            <v>041</v>
          </cell>
          <cell r="C9084" t="str">
            <v>GOLD RIVER</v>
          </cell>
          <cell r="D9084" t="str">
            <v>1</v>
          </cell>
          <cell r="E9084" t="str">
            <v>3</v>
          </cell>
          <cell r="F9084">
            <v>3</v>
          </cell>
          <cell r="G9084">
            <v>6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</row>
        <row r="9085">
          <cell r="A9085">
            <v>1992</v>
          </cell>
          <cell r="B9085" t="str">
            <v>041</v>
          </cell>
          <cell r="C9085" t="str">
            <v>GOLD RIVER</v>
          </cell>
          <cell r="D9085" t="str">
            <v>1</v>
          </cell>
          <cell r="E9085" t="str">
            <v>6</v>
          </cell>
          <cell r="F9085">
            <v>4</v>
          </cell>
          <cell r="G9085">
            <v>4</v>
          </cell>
          <cell r="H9085">
            <v>0</v>
          </cell>
          <cell r="I9085">
            <v>0</v>
          </cell>
          <cell r="J9085">
            <v>0</v>
          </cell>
          <cell r="K9085">
            <v>4</v>
          </cell>
        </row>
        <row r="9086">
          <cell r="A9086">
            <v>1992</v>
          </cell>
          <cell r="B9086" t="str">
            <v>041</v>
          </cell>
          <cell r="C9086" t="str">
            <v>GOLD RIVER</v>
          </cell>
          <cell r="D9086" t="str">
            <v>1</v>
          </cell>
          <cell r="E9086" t="str">
            <v>8</v>
          </cell>
          <cell r="F9086">
            <v>7</v>
          </cell>
          <cell r="G9086">
            <v>18</v>
          </cell>
          <cell r="H9086">
            <v>0</v>
          </cell>
          <cell r="I9086">
            <v>15</v>
          </cell>
          <cell r="J9086">
            <v>0</v>
          </cell>
          <cell r="K9086">
            <v>0</v>
          </cell>
        </row>
        <row r="9087">
          <cell r="A9087">
            <v>1992</v>
          </cell>
          <cell r="B9087" t="str">
            <v>042</v>
          </cell>
          <cell r="C9087" t="str">
            <v>GOLDSTREAM RIVER</v>
          </cell>
          <cell r="D9087" t="str">
            <v>1</v>
          </cell>
          <cell r="E9087" t="str">
            <v>1</v>
          </cell>
          <cell r="F9087">
            <v>4</v>
          </cell>
          <cell r="G9087">
            <v>27</v>
          </cell>
          <cell r="H9087">
            <v>0</v>
          </cell>
          <cell r="I9087">
            <v>8</v>
          </cell>
          <cell r="J9087">
            <v>0</v>
          </cell>
          <cell r="K9087">
            <v>0</v>
          </cell>
        </row>
        <row r="9088">
          <cell r="A9088">
            <v>1992</v>
          </cell>
          <cell r="B9088" t="str">
            <v>042</v>
          </cell>
          <cell r="C9088" t="str">
            <v>GOLDSTREAM RIVER</v>
          </cell>
          <cell r="D9088" t="str">
            <v>1</v>
          </cell>
          <cell r="E9088" t="str">
            <v>2</v>
          </cell>
          <cell r="F9088">
            <v>5</v>
          </cell>
          <cell r="G9088">
            <v>5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</row>
        <row r="9089">
          <cell r="A9089">
            <v>1992</v>
          </cell>
          <cell r="B9089" t="str">
            <v>043</v>
          </cell>
          <cell r="C9089" t="str">
            <v>GOODSPEED RIVER</v>
          </cell>
          <cell r="D9089" t="str">
            <v>1</v>
          </cell>
          <cell r="E9089" t="str">
            <v>1</v>
          </cell>
          <cell r="F9089">
            <v>19</v>
          </cell>
          <cell r="G9089">
            <v>185</v>
          </cell>
          <cell r="H9089">
            <v>0</v>
          </cell>
          <cell r="I9089">
            <v>112</v>
          </cell>
          <cell r="J9089">
            <v>0</v>
          </cell>
          <cell r="K9089">
            <v>0</v>
          </cell>
        </row>
        <row r="9090">
          <cell r="A9090">
            <v>1992</v>
          </cell>
          <cell r="B9090" t="str">
            <v>043</v>
          </cell>
          <cell r="C9090" t="str">
            <v>GOODSPEED RIVER</v>
          </cell>
          <cell r="D9090" t="str">
            <v>1</v>
          </cell>
          <cell r="E9090" t="str">
            <v>6</v>
          </cell>
          <cell r="F9090">
            <v>4</v>
          </cell>
          <cell r="G9090">
            <v>34</v>
          </cell>
          <cell r="H9090">
            <v>0</v>
          </cell>
          <cell r="I9090">
            <v>13</v>
          </cell>
          <cell r="J9090">
            <v>0</v>
          </cell>
          <cell r="K9090">
            <v>0</v>
          </cell>
        </row>
        <row r="9091">
          <cell r="A9091">
            <v>1992</v>
          </cell>
          <cell r="B9091" t="str">
            <v>044</v>
          </cell>
          <cell r="C9091" t="str">
            <v>GORDON RIVER</v>
          </cell>
          <cell r="D9091" t="str">
            <v>1</v>
          </cell>
          <cell r="E9091" t="str">
            <v>1</v>
          </cell>
          <cell r="F9091">
            <v>27</v>
          </cell>
          <cell r="G9091">
            <v>58</v>
          </cell>
          <cell r="H9091">
            <v>0</v>
          </cell>
          <cell r="I9091">
            <v>65</v>
          </cell>
          <cell r="J9091">
            <v>0</v>
          </cell>
          <cell r="K9091">
            <v>0</v>
          </cell>
        </row>
        <row r="9092">
          <cell r="A9092">
            <v>1992</v>
          </cell>
          <cell r="B9092" t="str">
            <v>045</v>
          </cell>
          <cell r="C9092" t="str">
            <v>HARRIS CREEK</v>
          </cell>
          <cell r="D9092" t="str">
            <v>1</v>
          </cell>
          <cell r="E9092" t="str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</row>
        <row r="9093">
          <cell r="A9093">
            <v>1992</v>
          </cell>
          <cell r="B9093" t="str">
            <v>045</v>
          </cell>
          <cell r="C9093" t="str">
            <v>HARRIS CREEK</v>
          </cell>
          <cell r="D9093" t="str">
            <v>1</v>
          </cell>
          <cell r="E9093" t="str">
            <v>1</v>
          </cell>
          <cell r="F9093">
            <v>150</v>
          </cell>
          <cell r="G9093">
            <v>654</v>
          </cell>
          <cell r="H9093">
            <v>0</v>
          </cell>
          <cell r="I9093">
            <v>373</v>
          </cell>
          <cell r="J9093">
            <v>4</v>
          </cell>
          <cell r="K9093">
            <v>23</v>
          </cell>
        </row>
        <row r="9094">
          <cell r="A9094">
            <v>1992</v>
          </cell>
          <cell r="B9094" t="str">
            <v>045</v>
          </cell>
          <cell r="C9094" t="str">
            <v>HARRIS CREEK</v>
          </cell>
          <cell r="D9094" t="str">
            <v>1</v>
          </cell>
          <cell r="E9094" t="str">
            <v>2</v>
          </cell>
          <cell r="F9094">
            <v>5</v>
          </cell>
          <cell r="G9094">
            <v>5</v>
          </cell>
          <cell r="H9094">
            <v>0</v>
          </cell>
          <cell r="I9094">
            <v>24</v>
          </cell>
          <cell r="J9094">
            <v>0</v>
          </cell>
          <cell r="K9094">
            <v>0</v>
          </cell>
        </row>
        <row r="9095">
          <cell r="A9095">
            <v>1992</v>
          </cell>
          <cell r="B9095" t="str">
            <v>047</v>
          </cell>
          <cell r="C9095" t="str">
            <v>HASLAM CREEK</v>
          </cell>
          <cell r="D9095" t="str">
            <v>1</v>
          </cell>
          <cell r="E9095" t="str">
            <v>1</v>
          </cell>
          <cell r="F9095">
            <v>4</v>
          </cell>
          <cell r="G9095">
            <v>15</v>
          </cell>
          <cell r="H9095">
            <v>0</v>
          </cell>
          <cell r="I9095">
            <v>4</v>
          </cell>
          <cell r="J9095">
            <v>0</v>
          </cell>
          <cell r="K9095">
            <v>12</v>
          </cell>
        </row>
        <row r="9096">
          <cell r="A9096">
            <v>1992</v>
          </cell>
          <cell r="B9096" t="str">
            <v>048</v>
          </cell>
          <cell r="C9096" t="str">
            <v>HEBER RIVER</v>
          </cell>
          <cell r="D9096" t="str">
            <v>1</v>
          </cell>
          <cell r="E9096" t="str">
            <v>0</v>
          </cell>
          <cell r="F9096">
            <v>7</v>
          </cell>
          <cell r="G9096">
            <v>11</v>
          </cell>
          <cell r="H9096">
            <v>0</v>
          </cell>
          <cell r="I9096">
            <v>2</v>
          </cell>
          <cell r="J9096">
            <v>0</v>
          </cell>
          <cell r="K9096">
            <v>0</v>
          </cell>
        </row>
        <row r="9097">
          <cell r="A9097">
            <v>1992</v>
          </cell>
          <cell r="B9097" t="str">
            <v>048</v>
          </cell>
          <cell r="C9097" t="str">
            <v>HEBER RIVER</v>
          </cell>
          <cell r="D9097" t="str">
            <v>1</v>
          </cell>
          <cell r="E9097" t="str">
            <v>1</v>
          </cell>
          <cell r="F9097">
            <v>19</v>
          </cell>
          <cell r="G9097">
            <v>23</v>
          </cell>
          <cell r="H9097">
            <v>0</v>
          </cell>
          <cell r="I9097">
            <v>35</v>
          </cell>
          <cell r="J9097">
            <v>0</v>
          </cell>
          <cell r="K9097">
            <v>0</v>
          </cell>
        </row>
        <row r="9098">
          <cell r="A9098">
            <v>1992</v>
          </cell>
          <cell r="B9098" t="str">
            <v>048</v>
          </cell>
          <cell r="C9098" t="str">
            <v>HEBER RIVER</v>
          </cell>
          <cell r="D9098" t="str">
            <v>1</v>
          </cell>
          <cell r="E9098" t="str">
            <v>5</v>
          </cell>
          <cell r="F9098">
            <v>3</v>
          </cell>
          <cell r="G9098">
            <v>3</v>
          </cell>
          <cell r="H9098">
            <v>0</v>
          </cell>
          <cell r="I9098">
            <v>3</v>
          </cell>
          <cell r="J9098">
            <v>0</v>
          </cell>
          <cell r="K9098">
            <v>0</v>
          </cell>
        </row>
        <row r="9099">
          <cell r="A9099">
            <v>1992</v>
          </cell>
          <cell r="B9099" t="str">
            <v>054</v>
          </cell>
          <cell r="C9099" t="str">
            <v>JORDAN RIVER</v>
          </cell>
          <cell r="D9099" t="str">
            <v>1</v>
          </cell>
          <cell r="E9099" t="str">
            <v>1</v>
          </cell>
          <cell r="F9099">
            <v>4</v>
          </cell>
          <cell r="G9099">
            <v>4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</row>
        <row r="9100">
          <cell r="A9100">
            <v>1992</v>
          </cell>
          <cell r="B9100" t="str">
            <v>055</v>
          </cell>
          <cell r="C9100" t="str">
            <v>KAIPIT CREEK</v>
          </cell>
          <cell r="D9100" t="str">
            <v>1</v>
          </cell>
          <cell r="E9100" t="str">
            <v>1</v>
          </cell>
          <cell r="F9100">
            <v>8</v>
          </cell>
          <cell r="G9100">
            <v>8</v>
          </cell>
          <cell r="H9100">
            <v>0</v>
          </cell>
          <cell r="I9100">
            <v>8</v>
          </cell>
          <cell r="J9100">
            <v>0</v>
          </cell>
          <cell r="K9100">
            <v>0</v>
          </cell>
        </row>
        <row r="9101">
          <cell r="A9101">
            <v>1992</v>
          </cell>
          <cell r="B9101" t="str">
            <v>055</v>
          </cell>
          <cell r="C9101" t="str">
            <v>KAIPIT CREEK</v>
          </cell>
          <cell r="D9101" t="str">
            <v>1</v>
          </cell>
          <cell r="E9101" t="str">
            <v>2</v>
          </cell>
          <cell r="F9101">
            <v>5</v>
          </cell>
          <cell r="G9101">
            <v>5</v>
          </cell>
          <cell r="H9101">
            <v>0</v>
          </cell>
          <cell r="I9101">
            <v>10</v>
          </cell>
          <cell r="J9101">
            <v>0</v>
          </cell>
          <cell r="K9101">
            <v>0</v>
          </cell>
        </row>
        <row r="9102">
          <cell r="A9102">
            <v>1992</v>
          </cell>
          <cell r="B9102" t="str">
            <v>056</v>
          </cell>
          <cell r="C9102" t="str">
            <v>KAKWEIKEN RIVER</v>
          </cell>
          <cell r="D9102" t="str">
            <v>1</v>
          </cell>
          <cell r="E9102" t="str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</row>
        <row r="9103">
          <cell r="A9103">
            <v>1992</v>
          </cell>
          <cell r="B9103" t="str">
            <v>056</v>
          </cell>
          <cell r="C9103" t="str">
            <v>KAKWEIKEN RIVER</v>
          </cell>
          <cell r="D9103" t="str">
            <v>1</v>
          </cell>
          <cell r="E9103" t="str">
            <v>2</v>
          </cell>
          <cell r="F9103">
            <v>5</v>
          </cell>
          <cell r="G9103">
            <v>96</v>
          </cell>
          <cell r="H9103">
            <v>0</v>
          </cell>
          <cell r="I9103">
            <v>130</v>
          </cell>
          <cell r="J9103">
            <v>0</v>
          </cell>
          <cell r="K9103">
            <v>0</v>
          </cell>
        </row>
        <row r="9104">
          <cell r="A9104">
            <v>1992</v>
          </cell>
          <cell r="B9104" t="str">
            <v>057</v>
          </cell>
          <cell r="C9104" t="str">
            <v>KAOUK RIVER</v>
          </cell>
          <cell r="D9104" t="str">
            <v>1</v>
          </cell>
          <cell r="E9104" t="str">
            <v>1</v>
          </cell>
          <cell r="F9104">
            <v>4</v>
          </cell>
          <cell r="G9104">
            <v>12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</row>
        <row r="9105">
          <cell r="A9105">
            <v>1992</v>
          </cell>
          <cell r="B9105" t="str">
            <v>059</v>
          </cell>
          <cell r="C9105" t="str">
            <v>KEOGH RIVER</v>
          </cell>
          <cell r="D9105" t="str">
            <v>1</v>
          </cell>
          <cell r="E9105" t="str">
            <v>1</v>
          </cell>
          <cell r="F9105">
            <v>104</v>
          </cell>
          <cell r="G9105">
            <v>300</v>
          </cell>
          <cell r="H9105">
            <v>0</v>
          </cell>
          <cell r="I9105">
            <v>119</v>
          </cell>
          <cell r="J9105">
            <v>0</v>
          </cell>
          <cell r="K9105">
            <v>192</v>
          </cell>
        </row>
        <row r="9106">
          <cell r="A9106">
            <v>1992</v>
          </cell>
          <cell r="B9106" t="str">
            <v>059</v>
          </cell>
          <cell r="C9106" t="str">
            <v>KEOGH RIVER</v>
          </cell>
          <cell r="D9106" t="str">
            <v>1</v>
          </cell>
          <cell r="E9106" t="str">
            <v>2</v>
          </cell>
          <cell r="F9106">
            <v>19</v>
          </cell>
          <cell r="G9106">
            <v>29</v>
          </cell>
          <cell r="H9106">
            <v>0</v>
          </cell>
          <cell r="I9106">
            <v>34</v>
          </cell>
          <cell r="J9106">
            <v>0</v>
          </cell>
          <cell r="K9106">
            <v>19</v>
          </cell>
        </row>
        <row r="9107">
          <cell r="A9107">
            <v>1992</v>
          </cell>
          <cell r="B9107" t="str">
            <v>060</v>
          </cell>
          <cell r="C9107" t="str">
            <v>KENNEDY RIVER</v>
          </cell>
          <cell r="D9107" t="str">
            <v>1</v>
          </cell>
          <cell r="E9107" t="str">
            <v>1</v>
          </cell>
          <cell r="F9107">
            <v>8</v>
          </cell>
          <cell r="G9107">
            <v>27</v>
          </cell>
          <cell r="H9107">
            <v>0</v>
          </cell>
          <cell r="I9107">
            <v>12</v>
          </cell>
          <cell r="J9107">
            <v>0</v>
          </cell>
          <cell r="K9107">
            <v>0</v>
          </cell>
        </row>
        <row r="9108">
          <cell r="A9108">
            <v>1992</v>
          </cell>
          <cell r="B9108" t="str">
            <v>061</v>
          </cell>
          <cell r="C9108" t="str">
            <v>KINGCOME RIVER</v>
          </cell>
          <cell r="D9108" t="str">
            <v>1</v>
          </cell>
          <cell r="E9108" t="str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</row>
        <row r="9109">
          <cell r="A9109">
            <v>1992</v>
          </cell>
          <cell r="B9109" t="str">
            <v>062</v>
          </cell>
          <cell r="C9109" t="str">
            <v>KIRBY CREEK</v>
          </cell>
          <cell r="D9109" t="str">
            <v>1</v>
          </cell>
          <cell r="E9109" t="str">
            <v>1</v>
          </cell>
          <cell r="F9109">
            <v>4</v>
          </cell>
          <cell r="G9109">
            <v>8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</row>
        <row r="9110">
          <cell r="A9110">
            <v>1992</v>
          </cell>
          <cell r="B9110" t="str">
            <v>064</v>
          </cell>
          <cell r="C9110" t="str">
            <v>KLANAWA RIVER</v>
          </cell>
          <cell r="D9110" t="str">
            <v>1</v>
          </cell>
          <cell r="E9110" t="str">
            <v>1</v>
          </cell>
          <cell r="F9110">
            <v>12</v>
          </cell>
          <cell r="G9110">
            <v>15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</row>
        <row r="9111">
          <cell r="A9111">
            <v>1992</v>
          </cell>
          <cell r="B9111" t="str">
            <v>066</v>
          </cell>
          <cell r="C9111" t="str">
            <v>KLINAKLINI RIVER</v>
          </cell>
          <cell r="D9111" t="str">
            <v>1</v>
          </cell>
          <cell r="E9111" t="str">
            <v>1</v>
          </cell>
          <cell r="F9111">
            <v>4</v>
          </cell>
          <cell r="G9111">
            <v>12</v>
          </cell>
          <cell r="H9111">
            <v>0</v>
          </cell>
          <cell r="I9111">
            <v>19</v>
          </cell>
          <cell r="J9111">
            <v>0</v>
          </cell>
          <cell r="K9111">
            <v>0</v>
          </cell>
        </row>
        <row r="9112">
          <cell r="A9112">
            <v>1992</v>
          </cell>
          <cell r="B9112" t="str">
            <v>067</v>
          </cell>
          <cell r="C9112" t="str">
            <v>KOKISH RIVER</v>
          </cell>
          <cell r="D9112" t="str">
            <v>1</v>
          </cell>
          <cell r="E9112" t="str">
            <v>0</v>
          </cell>
          <cell r="F9112">
            <v>2</v>
          </cell>
          <cell r="G9112">
            <v>2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</row>
        <row r="9113">
          <cell r="A9113">
            <v>1992</v>
          </cell>
          <cell r="B9113" t="str">
            <v>067</v>
          </cell>
          <cell r="C9113" t="str">
            <v>KOKISH RIVER</v>
          </cell>
          <cell r="D9113" t="str">
            <v>1</v>
          </cell>
          <cell r="E9113" t="str">
            <v>1</v>
          </cell>
          <cell r="F9113">
            <v>50</v>
          </cell>
          <cell r="G9113">
            <v>138</v>
          </cell>
          <cell r="H9113">
            <v>0</v>
          </cell>
          <cell r="I9113">
            <v>96</v>
          </cell>
          <cell r="J9113">
            <v>0</v>
          </cell>
          <cell r="K9113">
            <v>15</v>
          </cell>
        </row>
        <row r="9114">
          <cell r="A9114">
            <v>1992</v>
          </cell>
          <cell r="B9114" t="str">
            <v>067</v>
          </cell>
          <cell r="C9114" t="str">
            <v>KOKISH RIVER</v>
          </cell>
          <cell r="D9114" t="str">
            <v>1</v>
          </cell>
          <cell r="E9114" t="str">
            <v>2</v>
          </cell>
          <cell r="F9114">
            <v>5</v>
          </cell>
          <cell r="G9114">
            <v>5</v>
          </cell>
          <cell r="H9114">
            <v>0</v>
          </cell>
          <cell r="I9114">
            <v>5</v>
          </cell>
          <cell r="J9114">
            <v>0</v>
          </cell>
          <cell r="K9114">
            <v>0</v>
          </cell>
        </row>
        <row r="9115">
          <cell r="A9115">
            <v>1992</v>
          </cell>
          <cell r="B9115" t="str">
            <v>067</v>
          </cell>
          <cell r="C9115" t="str">
            <v>KOKISH RIVER</v>
          </cell>
          <cell r="D9115" t="str">
            <v>1</v>
          </cell>
          <cell r="E9115" t="str">
            <v>4</v>
          </cell>
          <cell r="F9115">
            <v>7</v>
          </cell>
          <cell r="G9115">
            <v>7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</row>
        <row r="9116">
          <cell r="A9116">
            <v>1992</v>
          </cell>
          <cell r="B9116" t="str">
            <v>067</v>
          </cell>
          <cell r="C9116" t="str">
            <v>KOKISH RIVER</v>
          </cell>
          <cell r="D9116" t="str">
            <v>1</v>
          </cell>
          <cell r="E9116" t="str">
            <v>5</v>
          </cell>
          <cell r="F9116">
            <v>3</v>
          </cell>
          <cell r="G9116">
            <v>3</v>
          </cell>
          <cell r="H9116">
            <v>0</v>
          </cell>
          <cell r="I9116">
            <v>3</v>
          </cell>
          <cell r="J9116">
            <v>0</v>
          </cell>
          <cell r="K9116">
            <v>0</v>
          </cell>
        </row>
        <row r="9117">
          <cell r="A9117">
            <v>1992</v>
          </cell>
          <cell r="B9117" t="str">
            <v>068</v>
          </cell>
          <cell r="C9117" t="str">
            <v>KOKSILAH RIVER</v>
          </cell>
          <cell r="D9117" t="str">
            <v>1</v>
          </cell>
          <cell r="E9117" t="str">
            <v>1</v>
          </cell>
          <cell r="F9117">
            <v>42</v>
          </cell>
          <cell r="G9117">
            <v>142</v>
          </cell>
          <cell r="H9117">
            <v>0</v>
          </cell>
          <cell r="I9117">
            <v>27</v>
          </cell>
          <cell r="J9117">
            <v>0</v>
          </cell>
          <cell r="K9117">
            <v>0</v>
          </cell>
        </row>
        <row r="9118">
          <cell r="A9118">
            <v>1992</v>
          </cell>
          <cell r="B9118" t="str">
            <v>070</v>
          </cell>
          <cell r="C9118" t="str">
            <v>KOPRINO RIVER</v>
          </cell>
          <cell r="D9118" t="str">
            <v>1</v>
          </cell>
          <cell r="E9118" t="str">
            <v>6</v>
          </cell>
          <cell r="F9118">
            <v>4</v>
          </cell>
          <cell r="G9118">
            <v>8</v>
          </cell>
          <cell r="H9118">
            <v>0</v>
          </cell>
          <cell r="I9118">
            <v>13</v>
          </cell>
          <cell r="J9118">
            <v>0</v>
          </cell>
          <cell r="K9118">
            <v>0</v>
          </cell>
        </row>
        <row r="9119">
          <cell r="A9119">
            <v>1992</v>
          </cell>
          <cell r="B9119" t="str">
            <v>071</v>
          </cell>
          <cell r="C9119" t="str">
            <v>LEINER RIVER</v>
          </cell>
          <cell r="D9119" t="str">
            <v>1</v>
          </cell>
          <cell r="E9119" t="str">
            <v>1</v>
          </cell>
          <cell r="F9119">
            <v>23</v>
          </cell>
          <cell r="G9119">
            <v>281</v>
          </cell>
          <cell r="H9119">
            <v>0</v>
          </cell>
          <cell r="I9119">
            <v>177</v>
          </cell>
          <cell r="J9119">
            <v>0</v>
          </cell>
          <cell r="K9119">
            <v>0</v>
          </cell>
        </row>
        <row r="9120">
          <cell r="A9120">
            <v>1992</v>
          </cell>
          <cell r="B9120" t="str">
            <v>073</v>
          </cell>
          <cell r="C9120" t="str">
            <v>LITTLE QUALICUM RIVER</v>
          </cell>
          <cell r="D9120" t="str">
            <v>1</v>
          </cell>
          <cell r="E9120" t="str">
            <v>0</v>
          </cell>
          <cell r="F9120">
            <v>2</v>
          </cell>
          <cell r="G9120">
            <v>2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</row>
        <row r="9121">
          <cell r="A9121">
            <v>1992</v>
          </cell>
          <cell r="B9121" t="str">
            <v>073</v>
          </cell>
          <cell r="C9121" t="str">
            <v>LITTLE QUALICUM RIVER</v>
          </cell>
          <cell r="D9121" t="str">
            <v>1</v>
          </cell>
          <cell r="E9121" t="str">
            <v>1</v>
          </cell>
          <cell r="F9121">
            <v>577</v>
          </cell>
          <cell r="G9121">
            <v>3911</v>
          </cell>
          <cell r="H9121">
            <v>4</v>
          </cell>
          <cell r="I9121">
            <v>1269</v>
          </cell>
          <cell r="J9121">
            <v>335</v>
          </cell>
          <cell r="K9121">
            <v>869</v>
          </cell>
        </row>
        <row r="9122">
          <cell r="A9122">
            <v>1992</v>
          </cell>
          <cell r="B9122" t="str">
            <v>073</v>
          </cell>
          <cell r="C9122" t="str">
            <v>LITTLE QUALICUM RIVER</v>
          </cell>
          <cell r="D9122" t="str">
            <v>1</v>
          </cell>
          <cell r="E9122" t="str">
            <v>2</v>
          </cell>
          <cell r="F9122">
            <v>245</v>
          </cell>
          <cell r="G9122">
            <v>582</v>
          </cell>
          <cell r="H9122">
            <v>0</v>
          </cell>
          <cell r="I9122">
            <v>250</v>
          </cell>
          <cell r="J9122">
            <v>72</v>
          </cell>
          <cell r="K9122">
            <v>164</v>
          </cell>
        </row>
        <row r="9123">
          <cell r="A9123">
            <v>1992</v>
          </cell>
          <cell r="B9123" t="str">
            <v>073</v>
          </cell>
          <cell r="C9123" t="str">
            <v>LITTLE QUALICUM RIVER</v>
          </cell>
          <cell r="D9123" t="str">
            <v>1</v>
          </cell>
          <cell r="E9123" t="str">
            <v>3</v>
          </cell>
          <cell r="F9123">
            <v>6</v>
          </cell>
          <cell r="G9123">
            <v>6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</row>
        <row r="9124">
          <cell r="A9124">
            <v>1992</v>
          </cell>
          <cell r="B9124" t="str">
            <v>073</v>
          </cell>
          <cell r="C9124" t="str">
            <v>LITTLE QUALICUM RIVER</v>
          </cell>
          <cell r="D9124" t="str">
            <v>1</v>
          </cell>
          <cell r="E9124" t="str">
            <v>5</v>
          </cell>
          <cell r="F9124">
            <v>3</v>
          </cell>
          <cell r="G9124">
            <v>13</v>
          </cell>
          <cell r="H9124">
            <v>0</v>
          </cell>
          <cell r="I9124">
            <v>6</v>
          </cell>
          <cell r="J9124">
            <v>6</v>
          </cell>
          <cell r="K9124">
            <v>0</v>
          </cell>
        </row>
        <row r="9125">
          <cell r="A9125">
            <v>1992</v>
          </cell>
          <cell r="B9125" t="str">
            <v>073</v>
          </cell>
          <cell r="C9125" t="str">
            <v>LITTLE QUALICUM RIVER</v>
          </cell>
          <cell r="D9125" t="str">
            <v>1</v>
          </cell>
          <cell r="E9125" t="str">
            <v>8</v>
          </cell>
          <cell r="F9125">
            <v>7</v>
          </cell>
          <cell r="G9125">
            <v>29</v>
          </cell>
          <cell r="H9125">
            <v>0</v>
          </cell>
          <cell r="I9125">
            <v>15</v>
          </cell>
          <cell r="J9125">
            <v>4</v>
          </cell>
          <cell r="K9125">
            <v>7</v>
          </cell>
        </row>
        <row r="9126">
          <cell r="A9126">
            <v>1992</v>
          </cell>
          <cell r="B9126" t="str">
            <v>074</v>
          </cell>
          <cell r="C9126" t="str">
            <v>LITTLE ZEBALLOS RIVER</v>
          </cell>
          <cell r="D9126" t="str">
            <v>1</v>
          </cell>
          <cell r="E9126" t="str">
            <v>1</v>
          </cell>
          <cell r="F9126">
            <v>4</v>
          </cell>
          <cell r="G9126">
            <v>4</v>
          </cell>
          <cell r="H9126">
            <v>0</v>
          </cell>
          <cell r="I9126">
            <v>8</v>
          </cell>
          <cell r="J9126">
            <v>0</v>
          </cell>
          <cell r="K9126">
            <v>0</v>
          </cell>
        </row>
        <row r="9127">
          <cell r="A9127">
            <v>1992</v>
          </cell>
          <cell r="B9127" t="str">
            <v>074</v>
          </cell>
          <cell r="C9127" t="str">
            <v>LITTLE ZEBALLOS RIVER</v>
          </cell>
          <cell r="D9127" t="str">
            <v>1</v>
          </cell>
          <cell r="E9127" t="str">
            <v>2</v>
          </cell>
          <cell r="F9127">
            <v>5</v>
          </cell>
          <cell r="G9127">
            <v>5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</row>
        <row r="9128">
          <cell r="A9128">
            <v>1992</v>
          </cell>
          <cell r="B9128" t="str">
            <v>078</v>
          </cell>
          <cell r="C9128" t="str">
            <v>MAGGIE RIVER</v>
          </cell>
          <cell r="D9128" t="str">
            <v>1</v>
          </cell>
          <cell r="E9128" t="str">
            <v>1</v>
          </cell>
          <cell r="F9128">
            <v>4</v>
          </cell>
          <cell r="G9128">
            <v>8</v>
          </cell>
          <cell r="H9128">
            <v>0</v>
          </cell>
          <cell r="I9128">
            <v>19</v>
          </cell>
          <cell r="J9128">
            <v>0</v>
          </cell>
          <cell r="K9128">
            <v>0</v>
          </cell>
        </row>
        <row r="9129">
          <cell r="A9129">
            <v>1992</v>
          </cell>
          <cell r="B9129" t="str">
            <v>079</v>
          </cell>
          <cell r="C9129" t="str">
            <v>MAHATTA CREEK</v>
          </cell>
          <cell r="D9129" t="str">
            <v>1</v>
          </cell>
          <cell r="E9129" t="str">
            <v>0</v>
          </cell>
          <cell r="F9129">
            <v>2</v>
          </cell>
          <cell r="G9129">
            <v>2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</row>
        <row r="9130">
          <cell r="A9130">
            <v>1992</v>
          </cell>
          <cell r="B9130" t="str">
            <v>079</v>
          </cell>
          <cell r="C9130" t="str">
            <v>MAHATTA CREEK</v>
          </cell>
          <cell r="D9130" t="str">
            <v>1</v>
          </cell>
          <cell r="E9130" t="str">
            <v>1</v>
          </cell>
          <cell r="F9130">
            <v>38</v>
          </cell>
          <cell r="G9130">
            <v>50</v>
          </cell>
          <cell r="H9130">
            <v>0</v>
          </cell>
          <cell r="I9130">
            <v>146</v>
          </cell>
          <cell r="J9130">
            <v>0</v>
          </cell>
          <cell r="K9130">
            <v>0</v>
          </cell>
        </row>
        <row r="9131">
          <cell r="A9131">
            <v>1992</v>
          </cell>
          <cell r="B9131" t="str">
            <v>079</v>
          </cell>
          <cell r="C9131" t="str">
            <v>MAHATTA CREEK</v>
          </cell>
          <cell r="D9131" t="str">
            <v>1</v>
          </cell>
          <cell r="E9131" t="str">
            <v>2</v>
          </cell>
          <cell r="F9131">
            <v>10</v>
          </cell>
          <cell r="G9131">
            <v>10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</row>
        <row r="9132">
          <cell r="A9132">
            <v>1992</v>
          </cell>
          <cell r="B9132" t="str">
            <v>081</v>
          </cell>
          <cell r="C9132" t="str">
            <v>MARBLE RIVER</v>
          </cell>
          <cell r="D9132" t="str">
            <v>1</v>
          </cell>
          <cell r="E9132" t="str">
            <v>0</v>
          </cell>
          <cell r="F9132">
            <v>22</v>
          </cell>
          <cell r="G9132">
            <v>65</v>
          </cell>
          <cell r="H9132">
            <v>0</v>
          </cell>
          <cell r="I9132">
            <v>15</v>
          </cell>
          <cell r="J9132">
            <v>0</v>
          </cell>
          <cell r="K9132">
            <v>0</v>
          </cell>
        </row>
        <row r="9133">
          <cell r="A9133">
            <v>1992</v>
          </cell>
          <cell r="B9133" t="str">
            <v>081</v>
          </cell>
          <cell r="C9133" t="str">
            <v>MARBLE RIVER</v>
          </cell>
          <cell r="D9133" t="str">
            <v>1</v>
          </cell>
          <cell r="E9133" t="str">
            <v>1</v>
          </cell>
          <cell r="F9133">
            <v>65</v>
          </cell>
          <cell r="G9133">
            <v>154</v>
          </cell>
          <cell r="H9133">
            <v>0</v>
          </cell>
          <cell r="I9133">
            <v>77</v>
          </cell>
          <cell r="J9133">
            <v>0</v>
          </cell>
          <cell r="K9133">
            <v>4</v>
          </cell>
        </row>
        <row r="9134">
          <cell r="A9134">
            <v>1992</v>
          </cell>
          <cell r="B9134" t="str">
            <v>081</v>
          </cell>
          <cell r="C9134" t="str">
            <v>MARBLE RIVER</v>
          </cell>
          <cell r="D9134" t="str">
            <v>1</v>
          </cell>
          <cell r="E9134" t="str">
            <v>2</v>
          </cell>
          <cell r="F9134">
            <v>14</v>
          </cell>
          <cell r="G9134">
            <v>14</v>
          </cell>
          <cell r="H9134">
            <v>0</v>
          </cell>
          <cell r="I9134">
            <v>63</v>
          </cell>
          <cell r="J9134">
            <v>0</v>
          </cell>
          <cell r="K9134">
            <v>0</v>
          </cell>
        </row>
        <row r="9135">
          <cell r="A9135">
            <v>1992</v>
          </cell>
          <cell r="B9135" t="str">
            <v>081</v>
          </cell>
          <cell r="C9135" t="str">
            <v>MARBLE RIVER</v>
          </cell>
          <cell r="D9135" t="str">
            <v>1</v>
          </cell>
          <cell r="E9135" t="str">
            <v>5</v>
          </cell>
          <cell r="F9135">
            <v>3</v>
          </cell>
          <cell r="G9135">
            <v>13</v>
          </cell>
          <cell r="H9135">
            <v>0</v>
          </cell>
          <cell r="I9135">
            <v>3</v>
          </cell>
          <cell r="J9135">
            <v>0</v>
          </cell>
          <cell r="K9135">
            <v>0</v>
          </cell>
        </row>
        <row r="9136">
          <cell r="A9136">
            <v>1992</v>
          </cell>
          <cell r="B9136" t="str">
            <v>082</v>
          </cell>
          <cell r="C9136" t="str">
            <v>MEGIN RIVER</v>
          </cell>
          <cell r="D9136" t="str">
            <v>1</v>
          </cell>
          <cell r="E9136" t="str">
            <v>0</v>
          </cell>
          <cell r="F9136">
            <v>2</v>
          </cell>
          <cell r="G9136">
            <v>2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</row>
        <row r="9137">
          <cell r="A9137">
            <v>1992</v>
          </cell>
          <cell r="B9137" t="str">
            <v>082</v>
          </cell>
          <cell r="C9137" t="str">
            <v>MEGIN RIVER</v>
          </cell>
          <cell r="D9137" t="str">
            <v>1</v>
          </cell>
          <cell r="E9137" t="str">
            <v>1</v>
          </cell>
          <cell r="F9137">
            <v>8</v>
          </cell>
          <cell r="G9137">
            <v>38</v>
          </cell>
          <cell r="H9137">
            <v>0</v>
          </cell>
          <cell r="I9137">
            <v>12</v>
          </cell>
          <cell r="J9137">
            <v>0</v>
          </cell>
          <cell r="K9137">
            <v>0</v>
          </cell>
        </row>
        <row r="9138">
          <cell r="A9138">
            <v>1992</v>
          </cell>
          <cell r="B9138" t="str">
            <v>082</v>
          </cell>
          <cell r="C9138" t="str">
            <v>MEGIN RIVER</v>
          </cell>
          <cell r="D9138" t="str">
            <v>1</v>
          </cell>
          <cell r="E9138" t="str">
            <v>2</v>
          </cell>
          <cell r="F9138">
            <v>10</v>
          </cell>
          <cell r="G9138">
            <v>19</v>
          </cell>
          <cell r="H9138">
            <v>0</v>
          </cell>
          <cell r="I9138">
            <v>10</v>
          </cell>
          <cell r="J9138">
            <v>0</v>
          </cell>
          <cell r="K9138">
            <v>0</v>
          </cell>
        </row>
        <row r="9139">
          <cell r="A9139">
            <v>1992</v>
          </cell>
          <cell r="B9139" t="str">
            <v>086</v>
          </cell>
          <cell r="C9139" t="str">
            <v>MOHUN CREEK</v>
          </cell>
          <cell r="D9139" t="str">
            <v>1</v>
          </cell>
          <cell r="E9139" t="str">
            <v>1</v>
          </cell>
          <cell r="F9139">
            <v>4</v>
          </cell>
          <cell r="G9139">
            <v>4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</row>
        <row r="9140">
          <cell r="A9140">
            <v>1992</v>
          </cell>
          <cell r="B9140" t="str">
            <v>087</v>
          </cell>
          <cell r="C9140" t="str">
            <v>MOYEHA RIVER</v>
          </cell>
          <cell r="D9140" t="str">
            <v>1</v>
          </cell>
          <cell r="E9140" t="str">
            <v>1</v>
          </cell>
          <cell r="F9140">
            <v>4</v>
          </cell>
          <cell r="G9140">
            <v>15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</row>
        <row r="9141">
          <cell r="A9141">
            <v>1992</v>
          </cell>
          <cell r="B9141" t="str">
            <v>088</v>
          </cell>
          <cell r="C9141" t="str">
            <v>MUCHALAT RIVER</v>
          </cell>
          <cell r="D9141" t="str">
            <v>1</v>
          </cell>
          <cell r="E9141" t="str">
            <v>1</v>
          </cell>
          <cell r="F9141">
            <v>4</v>
          </cell>
          <cell r="G9141">
            <v>12</v>
          </cell>
          <cell r="H9141">
            <v>0</v>
          </cell>
          <cell r="I9141">
            <v>8</v>
          </cell>
          <cell r="J9141">
            <v>0</v>
          </cell>
          <cell r="K9141">
            <v>0</v>
          </cell>
        </row>
        <row r="9142">
          <cell r="A9142">
            <v>1992</v>
          </cell>
          <cell r="B9142" t="str">
            <v>088</v>
          </cell>
          <cell r="C9142" t="str">
            <v>MUCHALAT RIVER</v>
          </cell>
          <cell r="D9142" t="str">
            <v>1</v>
          </cell>
          <cell r="E9142" t="str">
            <v>8</v>
          </cell>
          <cell r="F9142">
            <v>4</v>
          </cell>
          <cell r="G9142">
            <v>4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</row>
        <row r="9143">
          <cell r="A9143">
            <v>1992</v>
          </cell>
          <cell r="B9143" t="str">
            <v>089</v>
          </cell>
          <cell r="C9143" t="str">
            <v>MUIR CREEK</v>
          </cell>
          <cell r="D9143" t="str">
            <v>1</v>
          </cell>
          <cell r="E9143" t="str">
            <v>1</v>
          </cell>
          <cell r="F9143">
            <v>8</v>
          </cell>
          <cell r="G9143">
            <v>8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</row>
        <row r="9144">
          <cell r="A9144">
            <v>1992</v>
          </cell>
          <cell r="B9144" t="str">
            <v>090</v>
          </cell>
          <cell r="C9144" t="str">
            <v>NAHMINT RIVER</v>
          </cell>
          <cell r="D9144" t="str">
            <v>1</v>
          </cell>
          <cell r="E9144" t="str">
            <v>0</v>
          </cell>
          <cell r="F9144">
            <v>4</v>
          </cell>
          <cell r="G9144">
            <v>7</v>
          </cell>
          <cell r="H9144">
            <v>0</v>
          </cell>
          <cell r="I9144">
            <v>4</v>
          </cell>
          <cell r="J9144">
            <v>0</v>
          </cell>
          <cell r="K9144">
            <v>0</v>
          </cell>
        </row>
        <row r="9145">
          <cell r="A9145">
            <v>1992</v>
          </cell>
          <cell r="B9145" t="str">
            <v>090</v>
          </cell>
          <cell r="C9145" t="str">
            <v>NAHMINT RIVER</v>
          </cell>
          <cell r="D9145" t="str">
            <v>1</v>
          </cell>
          <cell r="E9145" t="str">
            <v>1</v>
          </cell>
          <cell r="F9145">
            <v>46</v>
          </cell>
          <cell r="G9145">
            <v>96</v>
          </cell>
          <cell r="H9145">
            <v>0</v>
          </cell>
          <cell r="I9145">
            <v>162</v>
          </cell>
          <cell r="J9145">
            <v>0</v>
          </cell>
          <cell r="K9145">
            <v>0</v>
          </cell>
        </row>
        <row r="9146">
          <cell r="A9146">
            <v>1992</v>
          </cell>
          <cell r="B9146" t="str">
            <v>090</v>
          </cell>
          <cell r="C9146" t="str">
            <v>NAHMINT RIVER</v>
          </cell>
          <cell r="D9146" t="str">
            <v>1</v>
          </cell>
          <cell r="E9146" t="str">
            <v>2</v>
          </cell>
          <cell r="F9146">
            <v>5</v>
          </cell>
          <cell r="G9146">
            <v>5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</row>
        <row r="9147">
          <cell r="A9147">
            <v>1992</v>
          </cell>
          <cell r="B9147" t="str">
            <v>091</v>
          </cell>
          <cell r="C9147" t="str">
            <v>NAHWITTI RIVER</v>
          </cell>
          <cell r="D9147" t="str">
            <v>1</v>
          </cell>
          <cell r="E9147" t="str">
            <v>0</v>
          </cell>
          <cell r="F9147">
            <v>2</v>
          </cell>
          <cell r="G9147">
            <v>2</v>
          </cell>
          <cell r="H9147">
            <v>0</v>
          </cell>
          <cell r="I9147">
            <v>2</v>
          </cell>
          <cell r="J9147">
            <v>0</v>
          </cell>
          <cell r="K9147">
            <v>0</v>
          </cell>
        </row>
        <row r="9148">
          <cell r="A9148">
            <v>1992</v>
          </cell>
          <cell r="B9148" t="str">
            <v>091</v>
          </cell>
          <cell r="C9148" t="str">
            <v>NAHWITTI RIVER</v>
          </cell>
          <cell r="D9148" t="str">
            <v>1</v>
          </cell>
          <cell r="E9148" t="str">
            <v>1</v>
          </cell>
          <cell r="F9148">
            <v>85</v>
          </cell>
          <cell r="G9148">
            <v>192</v>
          </cell>
          <cell r="H9148">
            <v>0</v>
          </cell>
          <cell r="I9148">
            <v>188</v>
          </cell>
          <cell r="J9148">
            <v>0</v>
          </cell>
          <cell r="K9148">
            <v>8</v>
          </cell>
        </row>
        <row r="9149">
          <cell r="A9149">
            <v>1992</v>
          </cell>
          <cell r="B9149" t="str">
            <v>091</v>
          </cell>
          <cell r="C9149" t="str">
            <v>NAHWITTI RIVER</v>
          </cell>
          <cell r="D9149" t="str">
            <v>1</v>
          </cell>
          <cell r="E9149" t="str">
            <v>2</v>
          </cell>
          <cell r="F9149">
            <v>24</v>
          </cell>
          <cell r="G9149">
            <v>34</v>
          </cell>
          <cell r="H9149">
            <v>0</v>
          </cell>
          <cell r="I9149">
            <v>29</v>
          </cell>
          <cell r="J9149">
            <v>0</v>
          </cell>
          <cell r="K9149">
            <v>29</v>
          </cell>
        </row>
        <row r="9150">
          <cell r="A9150">
            <v>1992</v>
          </cell>
          <cell r="B9150" t="str">
            <v>092</v>
          </cell>
          <cell r="C9150" t="str">
            <v>NANAIMO RIVER</v>
          </cell>
          <cell r="D9150" t="str">
            <v>1</v>
          </cell>
          <cell r="E9150" t="str">
            <v>0</v>
          </cell>
          <cell r="F9150">
            <v>2</v>
          </cell>
          <cell r="G9150">
            <v>2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</row>
        <row r="9151">
          <cell r="A9151">
            <v>1992</v>
          </cell>
          <cell r="B9151" t="str">
            <v>092</v>
          </cell>
          <cell r="C9151" t="str">
            <v>NANAIMO RIVER</v>
          </cell>
          <cell r="D9151" t="str">
            <v>1</v>
          </cell>
          <cell r="E9151" t="str">
            <v>1</v>
          </cell>
          <cell r="F9151">
            <v>385</v>
          </cell>
          <cell r="G9151">
            <v>3326</v>
          </cell>
          <cell r="H9151">
            <v>4</v>
          </cell>
          <cell r="I9151">
            <v>869</v>
          </cell>
          <cell r="J9151">
            <v>138</v>
          </cell>
          <cell r="K9151">
            <v>431</v>
          </cell>
        </row>
        <row r="9152">
          <cell r="A9152">
            <v>1992</v>
          </cell>
          <cell r="B9152" t="str">
            <v>092</v>
          </cell>
          <cell r="C9152" t="str">
            <v>NANAIMO RIVER</v>
          </cell>
          <cell r="D9152" t="str">
            <v>1</v>
          </cell>
          <cell r="E9152" t="str">
            <v>2</v>
          </cell>
          <cell r="F9152">
            <v>43</v>
          </cell>
          <cell r="G9152">
            <v>63</v>
          </cell>
          <cell r="H9152">
            <v>0</v>
          </cell>
          <cell r="I9152">
            <v>10</v>
          </cell>
          <cell r="J9152">
            <v>10</v>
          </cell>
          <cell r="K9152">
            <v>10</v>
          </cell>
        </row>
        <row r="9153">
          <cell r="A9153">
            <v>1992</v>
          </cell>
          <cell r="B9153" t="str">
            <v>092</v>
          </cell>
          <cell r="C9153" t="str">
            <v>NANAIMO RIVER</v>
          </cell>
          <cell r="D9153" t="str">
            <v>1</v>
          </cell>
          <cell r="E9153" t="str">
            <v>3</v>
          </cell>
          <cell r="F9153">
            <v>6</v>
          </cell>
          <cell r="G9153">
            <v>11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</row>
        <row r="9154">
          <cell r="A9154">
            <v>1992</v>
          </cell>
          <cell r="B9154" t="str">
            <v>092</v>
          </cell>
          <cell r="C9154" t="str">
            <v>NANAIMO RIVER</v>
          </cell>
          <cell r="D9154" t="str">
            <v>1</v>
          </cell>
          <cell r="E9154" t="str">
            <v>4</v>
          </cell>
          <cell r="F9154">
            <v>4</v>
          </cell>
          <cell r="G9154">
            <v>11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</row>
        <row r="9155">
          <cell r="A9155">
            <v>1992</v>
          </cell>
          <cell r="B9155" t="str">
            <v>092</v>
          </cell>
          <cell r="C9155" t="str">
            <v>NANAIMO RIVER</v>
          </cell>
          <cell r="D9155" t="str">
            <v>1</v>
          </cell>
          <cell r="E9155" t="str">
            <v>5</v>
          </cell>
          <cell r="F9155">
            <v>3</v>
          </cell>
          <cell r="G9155">
            <v>9</v>
          </cell>
          <cell r="H9155">
            <v>0</v>
          </cell>
          <cell r="I9155">
            <v>0</v>
          </cell>
          <cell r="J9155">
            <v>0</v>
          </cell>
          <cell r="K9155">
            <v>0</v>
          </cell>
        </row>
        <row r="9156">
          <cell r="A9156">
            <v>1992</v>
          </cell>
          <cell r="B9156" t="str">
            <v>092</v>
          </cell>
          <cell r="C9156" t="str">
            <v>NANAIMO RIVER</v>
          </cell>
          <cell r="D9156" t="str">
            <v>1</v>
          </cell>
          <cell r="E9156" t="str">
            <v>7</v>
          </cell>
          <cell r="F9156">
            <v>3</v>
          </cell>
          <cell r="G9156">
            <v>7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</row>
        <row r="9157">
          <cell r="A9157">
            <v>1992</v>
          </cell>
          <cell r="B9157" t="str">
            <v>093</v>
          </cell>
          <cell r="C9157" t="str">
            <v>NESOOK RIVER</v>
          </cell>
          <cell r="D9157" t="str">
            <v>1</v>
          </cell>
          <cell r="E9157" t="str">
            <v>1</v>
          </cell>
          <cell r="F9157">
            <v>4</v>
          </cell>
          <cell r="G9157">
            <v>8</v>
          </cell>
          <cell r="H9157">
            <v>0</v>
          </cell>
          <cell r="I9157">
            <v>15</v>
          </cell>
          <cell r="J9157">
            <v>0</v>
          </cell>
          <cell r="K9157">
            <v>0</v>
          </cell>
        </row>
        <row r="9158">
          <cell r="A9158">
            <v>1992</v>
          </cell>
          <cell r="B9158" t="str">
            <v>094</v>
          </cell>
          <cell r="C9158" t="str">
            <v>NIMPKISH RIVER</v>
          </cell>
          <cell r="D9158" t="str">
            <v>1</v>
          </cell>
          <cell r="E9158" t="str">
            <v>0</v>
          </cell>
          <cell r="F9158">
            <v>11</v>
          </cell>
          <cell r="G9158">
            <v>17</v>
          </cell>
          <cell r="H9158">
            <v>0</v>
          </cell>
          <cell r="I9158">
            <v>7</v>
          </cell>
          <cell r="J9158">
            <v>0</v>
          </cell>
          <cell r="K9158">
            <v>0</v>
          </cell>
        </row>
        <row r="9159">
          <cell r="A9159">
            <v>1992</v>
          </cell>
          <cell r="B9159" t="str">
            <v>094</v>
          </cell>
          <cell r="C9159" t="str">
            <v>NIMPKISH RIVER</v>
          </cell>
          <cell r="D9159" t="str">
            <v>1</v>
          </cell>
          <cell r="E9159" t="str">
            <v>1</v>
          </cell>
          <cell r="F9159">
            <v>65</v>
          </cell>
          <cell r="G9159">
            <v>146</v>
          </cell>
          <cell r="H9159">
            <v>0</v>
          </cell>
          <cell r="I9159">
            <v>19</v>
          </cell>
          <cell r="J9159">
            <v>0</v>
          </cell>
          <cell r="K9159">
            <v>0</v>
          </cell>
        </row>
        <row r="9160">
          <cell r="A9160">
            <v>1992</v>
          </cell>
          <cell r="B9160" t="str">
            <v>094</v>
          </cell>
          <cell r="C9160" t="str">
            <v>NIMPKISH RIVER</v>
          </cell>
          <cell r="D9160" t="str">
            <v>1</v>
          </cell>
          <cell r="E9160" t="str">
            <v>2</v>
          </cell>
          <cell r="F9160">
            <v>58</v>
          </cell>
          <cell r="G9160">
            <v>221</v>
          </cell>
          <cell r="H9160">
            <v>0</v>
          </cell>
          <cell r="I9160">
            <v>101</v>
          </cell>
          <cell r="J9160">
            <v>0</v>
          </cell>
          <cell r="K9160">
            <v>0</v>
          </cell>
        </row>
        <row r="9161">
          <cell r="A9161">
            <v>1992</v>
          </cell>
          <cell r="B9161" t="str">
            <v>094</v>
          </cell>
          <cell r="C9161" t="str">
            <v>NIMPKISH RIVER</v>
          </cell>
          <cell r="D9161" t="str">
            <v>1</v>
          </cell>
          <cell r="E9161" t="str">
            <v>5</v>
          </cell>
          <cell r="F9161">
            <v>3</v>
          </cell>
          <cell r="G9161">
            <v>3</v>
          </cell>
          <cell r="H9161">
            <v>0</v>
          </cell>
          <cell r="I9161">
            <v>0</v>
          </cell>
          <cell r="J9161">
            <v>0</v>
          </cell>
          <cell r="K9161">
            <v>0</v>
          </cell>
        </row>
        <row r="9162">
          <cell r="A9162">
            <v>1992</v>
          </cell>
          <cell r="B9162" t="str">
            <v>095</v>
          </cell>
          <cell r="C9162" t="str">
            <v>NITINAT RIVER</v>
          </cell>
          <cell r="D9162" t="str">
            <v>1</v>
          </cell>
          <cell r="E9162" t="str">
            <v>1</v>
          </cell>
          <cell r="F9162">
            <v>46</v>
          </cell>
          <cell r="G9162">
            <v>146</v>
          </cell>
          <cell r="H9162">
            <v>0</v>
          </cell>
          <cell r="I9162">
            <v>215</v>
          </cell>
          <cell r="J9162">
            <v>0</v>
          </cell>
          <cell r="K9162">
            <v>31</v>
          </cell>
        </row>
        <row r="9163">
          <cell r="A9163">
            <v>1992</v>
          </cell>
          <cell r="B9163" t="str">
            <v>095</v>
          </cell>
          <cell r="C9163" t="str">
            <v>NITINAT RIVER</v>
          </cell>
          <cell r="D9163" t="str">
            <v>1</v>
          </cell>
          <cell r="E9163" t="str">
            <v>6</v>
          </cell>
          <cell r="F9163">
            <v>4</v>
          </cell>
          <cell r="G9163">
            <v>4</v>
          </cell>
          <cell r="H9163">
            <v>0</v>
          </cell>
          <cell r="I9163">
            <v>0</v>
          </cell>
          <cell r="J9163">
            <v>0</v>
          </cell>
          <cell r="K9163">
            <v>0</v>
          </cell>
        </row>
        <row r="9164">
          <cell r="A9164">
            <v>1992</v>
          </cell>
          <cell r="B9164" t="str">
            <v>097</v>
          </cell>
          <cell r="C9164" t="str">
            <v>OYSTER RIVER</v>
          </cell>
          <cell r="D9164" t="str">
            <v>1</v>
          </cell>
          <cell r="E9164" t="str">
            <v>0</v>
          </cell>
          <cell r="F9164">
            <v>2</v>
          </cell>
          <cell r="G9164">
            <v>2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</row>
        <row r="9165">
          <cell r="A9165">
            <v>1992</v>
          </cell>
          <cell r="B9165" t="str">
            <v>097</v>
          </cell>
          <cell r="C9165" t="str">
            <v>OYSTER RIVER</v>
          </cell>
          <cell r="D9165" t="str">
            <v>1</v>
          </cell>
          <cell r="E9165" t="str">
            <v>1</v>
          </cell>
          <cell r="F9165">
            <v>227</v>
          </cell>
          <cell r="G9165">
            <v>846</v>
          </cell>
          <cell r="H9165">
            <v>0</v>
          </cell>
          <cell r="I9165">
            <v>223</v>
          </cell>
          <cell r="J9165">
            <v>19</v>
          </cell>
          <cell r="K9165">
            <v>38</v>
          </cell>
        </row>
        <row r="9166">
          <cell r="A9166">
            <v>1992</v>
          </cell>
          <cell r="B9166" t="str">
            <v>097</v>
          </cell>
          <cell r="C9166" t="str">
            <v>OYSTER RIVER</v>
          </cell>
          <cell r="D9166" t="str">
            <v>1</v>
          </cell>
          <cell r="E9166" t="str">
            <v>2</v>
          </cell>
          <cell r="F9166">
            <v>63</v>
          </cell>
          <cell r="G9166">
            <v>135</v>
          </cell>
          <cell r="H9166">
            <v>0</v>
          </cell>
          <cell r="I9166">
            <v>77</v>
          </cell>
          <cell r="J9166">
            <v>0</v>
          </cell>
          <cell r="K9166">
            <v>5</v>
          </cell>
        </row>
        <row r="9167">
          <cell r="A9167">
            <v>1992</v>
          </cell>
          <cell r="B9167" t="str">
            <v>097</v>
          </cell>
          <cell r="C9167" t="str">
            <v>OYSTER RIVER</v>
          </cell>
          <cell r="D9167" t="str">
            <v>1</v>
          </cell>
          <cell r="E9167" t="str">
            <v>7</v>
          </cell>
          <cell r="F9167">
            <v>3</v>
          </cell>
          <cell r="G9167">
            <v>3</v>
          </cell>
          <cell r="H9167">
            <v>0</v>
          </cell>
          <cell r="I9167">
            <v>0</v>
          </cell>
          <cell r="J9167">
            <v>0</v>
          </cell>
          <cell r="K9167">
            <v>0</v>
          </cell>
        </row>
        <row r="9168">
          <cell r="A9168">
            <v>1992</v>
          </cell>
          <cell r="B9168" t="str">
            <v>098</v>
          </cell>
          <cell r="C9168" t="str">
            <v>PACHENA RIVER</v>
          </cell>
          <cell r="D9168" t="str">
            <v>1</v>
          </cell>
          <cell r="E9168" t="str">
            <v>2</v>
          </cell>
          <cell r="F9168">
            <v>10</v>
          </cell>
          <cell r="G9168">
            <v>10</v>
          </cell>
          <cell r="H9168">
            <v>0</v>
          </cell>
          <cell r="I9168">
            <v>0</v>
          </cell>
          <cell r="J9168">
            <v>0</v>
          </cell>
          <cell r="K9168">
            <v>0</v>
          </cell>
        </row>
        <row r="9169">
          <cell r="A9169">
            <v>1992</v>
          </cell>
          <cell r="B9169" t="str">
            <v>100</v>
          </cell>
          <cell r="C9169" t="str">
            <v>PERRY RIVER</v>
          </cell>
          <cell r="D9169" t="str">
            <v>1</v>
          </cell>
          <cell r="E9169" t="str">
            <v>2</v>
          </cell>
          <cell r="F9169">
            <v>5</v>
          </cell>
          <cell r="G9169">
            <v>5</v>
          </cell>
          <cell r="H9169">
            <v>0</v>
          </cell>
          <cell r="I9169">
            <v>0</v>
          </cell>
          <cell r="J9169">
            <v>0</v>
          </cell>
          <cell r="K9169">
            <v>0</v>
          </cell>
        </row>
        <row r="9170">
          <cell r="A9170">
            <v>1992</v>
          </cell>
          <cell r="B9170" t="str">
            <v>101</v>
          </cell>
          <cell r="C9170" t="str">
            <v>PUNTLEDGE RIVER</v>
          </cell>
          <cell r="D9170" t="str">
            <v>1</v>
          </cell>
          <cell r="E9170" t="str">
            <v>1</v>
          </cell>
          <cell r="F9170">
            <v>92</v>
          </cell>
          <cell r="G9170">
            <v>411</v>
          </cell>
          <cell r="H9170">
            <v>0</v>
          </cell>
          <cell r="I9170">
            <v>58</v>
          </cell>
          <cell r="J9170">
            <v>0</v>
          </cell>
          <cell r="K9170">
            <v>50</v>
          </cell>
        </row>
        <row r="9171">
          <cell r="A9171">
            <v>1992</v>
          </cell>
          <cell r="B9171" t="str">
            <v>101</v>
          </cell>
          <cell r="C9171" t="str">
            <v>PUNTLEDGE RIVER</v>
          </cell>
          <cell r="D9171" t="str">
            <v>1</v>
          </cell>
          <cell r="E9171" t="str">
            <v>2</v>
          </cell>
          <cell r="F9171">
            <v>24</v>
          </cell>
          <cell r="G9171">
            <v>96</v>
          </cell>
          <cell r="H9171">
            <v>0</v>
          </cell>
          <cell r="I9171">
            <v>24</v>
          </cell>
          <cell r="J9171">
            <v>0</v>
          </cell>
          <cell r="K9171">
            <v>14</v>
          </cell>
        </row>
        <row r="9172">
          <cell r="A9172">
            <v>1992</v>
          </cell>
          <cell r="B9172" t="str">
            <v>102</v>
          </cell>
          <cell r="C9172" t="str">
            <v>QUATSE RIVER</v>
          </cell>
          <cell r="D9172" t="str">
            <v>1</v>
          </cell>
          <cell r="E9172" t="str">
            <v>0</v>
          </cell>
          <cell r="F9172">
            <v>2</v>
          </cell>
          <cell r="G9172">
            <v>2</v>
          </cell>
          <cell r="H9172">
            <v>0</v>
          </cell>
          <cell r="I9172">
            <v>0</v>
          </cell>
          <cell r="J9172">
            <v>0</v>
          </cell>
          <cell r="K9172">
            <v>0</v>
          </cell>
        </row>
        <row r="9173">
          <cell r="A9173">
            <v>1992</v>
          </cell>
          <cell r="B9173" t="str">
            <v>102</v>
          </cell>
          <cell r="C9173" t="str">
            <v>QUATSE RIVER</v>
          </cell>
          <cell r="D9173" t="str">
            <v>1</v>
          </cell>
          <cell r="E9173" t="str">
            <v>1</v>
          </cell>
          <cell r="F9173">
            <v>223</v>
          </cell>
          <cell r="G9173">
            <v>1800</v>
          </cell>
          <cell r="H9173">
            <v>12</v>
          </cell>
          <cell r="I9173">
            <v>358</v>
          </cell>
          <cell r="J9173">
            <v>208</v>
          </cell>
          <cell r="K9173">
            <v>811</v>
          </cell>
        </row>
        <row r="9174">
          <cell r="A9174">
            <v>1992</v>
          </cell>
          <cell r="B9174" t="str">
            <v>102</v>
          </cell>
          <cell r="C9174" t="str">
            <v>QUATSE RIVER</v>
          </cell>
          <cell r="D9174" t="str">
            <v>1</v>
          </cell>
          <cell r="E9174" t="str">
            <v>2</v>
          </cell>
          <cell r="F9174">
            <v>96</v>
          </cell>
          <cell r="G9174">
            <v>341</v>
          </cell>
          <cell r="H9174">
            <v>0</v>
          </cell>
          <cell r="I9174">
            <v>96</v>
          </cell>
          <cell r="J9174">
            <v>82</v>
          </cell>
          <cell r="K9174">
            <v>168</v>
          </cell>
        </row>
        <row r="9175">
          <cell r="A9175">
            <v>1992</v>
          </cell>
          <cell r="B9175" t="str">
            <v>102</v>
          </cell>
          <cell r="C9175" t="str">
            <v>QUATSE RIVER</v>
          </cell>
          <cell r="D9175" t="str">
            <v>1</v>
          </cell>
          <cell r="E9175" t="str">
            <v>8</v>
          </cell>
          <cell r="F9175">
            <v>4</v>
          </cell>
          <cell r="G9175">
            <v>37</v>
          </cell>
          <cell r="H9175">
            <v>0</v>
          </cell>
          <cell r="I9175">
            <v>22</v>
          </cell>
          <cell r="J9175">
            <v>7</v>
          </cell>
          <cell r="K9175">
            <v>15</v>
          </cell>
        </row>
        <row r="9176">
          <cell r="A9176">
            <v>1992</v>
          </cell>
          <cell r="B9176" t="str">
            <v>103</v>
          </cell>
          <cell r="C9176" t="str">
            <v>QUINSAM RIVER</v>
          </cell>
          <cell r="D9176" t="str">
            <v>1</v>
          </cell>
          <cell r="E9176" t="str">
            <v>0</v>
          </cell>
          <cell r="F9176">
            <v>11</v>
          </cell>
          <cell r="G9176">
            <v>28</v>
          </cell>
          <cell r="H9176">
            <v>0</v>
          </cell>
          <cell r="I9176">
            <v>4</v>
          </cell>
          <cell r="J9176">
            <v>0</v>
          </cell>
          <cell r="K9176">
            <v>9</v>
          </cell>
        </row>
        <row r="9177">
          <cell r="A9177">
            <v>1992</v>
          </cell>
          <cell r="B9177" t="str">
            <v>103</v>
          </cell>
          <cell r="C9177" t="str">
            <v>QUINSAM RIVER</v>
          </cell>
          <cell r="D9177" t="str">
            <v>1</v>
          </cell>
          <cell r="E9177" t="str">
            <v>1</v>
          </cell>
          <cell r="F9177">
            <v>585</v>
          </cell>
          <cell r="G9177">
            <v>5168</v>
          </cell>
          <cell r="H9177">
            <v>0</v>
          </cell>
          <cell r="I9177">
            <v>881</v>
          </cell>
          <cell r="J9177">
            <v>285</v>
          </cell>
          <cell r="K9177">
            <v>754</v>
          </cell>
        </row>
        <row r="9178">
          <cell r="A9178">
            <v>1992</v>
          </cell>
          <cell r="B9178" t="str">
            <v>103</v>
          </cell>
          <cell r="C9178" t="str">
            <v>QUINSAM RIVER</v>
          </cell>
          <cell r="D9178" t="str">
            <v>1</v>
          </cell>
          <cell r="E9178" t="str">
            <v>2</v>
          </cell>
          <cell r="F9178">
            <v>168</v>
          </cell>
          <cell r="G9178">
            <v>529</v>
          </cell>
          <cell r="H9178">
            <v>0</v>
          </cell>
          <cell r="I9178">
            <v>139</v>
          </cell>
          <cell r="J9178">
            <v>29</v>
          </cell>
          <cell r="K9178">
            <v>63</v>
          </cell>
        </row>
        <row r="9179">
          <cell r="A9179">
            <v>1992</v>
          </cell>
          <cell r="B9179" t="str">
            <v>103</v>
          </cell>
          <cell r="C9179" t="str">
            <v>QUINSAM RIVER</v>
          </cell>
          <cell r="D9179" t="str">
            <v>1</v>
          </cell>
          <cell r="E9179" t="str">
            <v>3</v>
          </cell>
          <cell r="F9179">
            <v>3</v>
          </cell>
          <cell r="G9179">
            <v>3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</row>
        <row r="9180">
          <cell r="A9180">
            <v>1992</v>
          </cell>
          <cell r="B9180" t="str">
            <v>103</v>
          </cell>
          <cell r="C9180" t="str">
            <v>QUINSAM RIVER</v>
          </cell>
          <cell r="D9180" t="str">
            <v>1</v>
          </cell>
          <cell r="E9180" t="str">
            <v>5</v>
          </cell>
          <cell r="F9180">
            <v>3</v>
          </cell>
          <cell r="G9180">
            <v>6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</row>
        <row r="9181">
          <cell r="A9181">
            <v>1992</v>
          </cell>
          <cell r="B9181" t="str">
            <v>103</v>
          </cell>
          <cell r="C9181" t="str">
            <v>QUINSAM RIVER</v>
          </cell>
          <cell r="D9181" t="str">
            <v>1</v>
          </cell>
          <cell r="E9181" t="str">
            <v>6</v>
          </cell>
          <cell r="F9181">
            <v>4</v>
          </cell>
          <cell r="G9181">
            <v>17</v>
          </cell>
          <cell r="H9181">
            <v>0</v>
          </cell>
          <cell r="I9181">
            <v>0</v>
          </cell>
          <cell r="J9181">
            <v>0</v>
          </cell>
          <cell r="K9181">
            <v>4</v>
          </cell>
        </row>
        <row r="9182">
          <cell r="A9182">
            <v>1992</v>
          </cell>
          <cell r="B9182" t="str">
            <v>103</v>
          </cell>
          <cell r="C9182" t="str">
            <v>QUINSAM RIVER</v>
          </cell>
          <cell r="D9182" t="str">
            <v>1</v>
          </cell>
          <cell r="E9182" t="str">
            <v>7</v>
          </cell>
          <cell r="F9182">
            <v>7</v>
          </cell>
          <cell r="G9182">
            <v>76</v>
          </cell>
          <cell r="H9182">
            <v>0</v>
          </cell>
          <cell r="I9182">
            <v>3</v>
          </cell>
          <cell r="J9182">
            <v>7</v>
          </cell>
          <cell r="K9182">
            <v>28</v>
          </cell>
        </row>
        <row r="9183">
          <cell r="A9183">
            <v>1992</v>
          </cell>
          <cell r="B9183" t="str">
            <v>107</v>
          </cell>
          <cell r="C9183" t="str">
            <v>SALMON RIVER</v>
          </cell>
          <cell r="D9183" t="str">
            <v>1</v>
          </cell>
          <cell r="E9183" t="str">
            <v>0</v>
          </cell>
          <cell r="F9183">
            <v>24</v>
          </cell>
          <cell r="G9183">
            <v>65</v>
          </cell>
          <cell r="H9183">
            <v>0</v>
          </cell>
          <cell r="I9183">
            <v>39</v>
          </cell>
          <cell r="J9183">
            <v>0</v>
          </cell>
          <cell r="K9183">
            <v>4</v>
          </cell>
        </row>
        <row r="9184">
          <cell r="A9184">
            <v>1992</v>
          </cell>
          <cell r="B9184" t="str">
            <v>107</v>
          </cell>
          <cell r="C9184" t="str">
            <v>SALMON RIVER</v>
          </cell>
          <cell r="D9184" t="str">
            <v>1</v>
          </cell>
          <cell r="E9184" t="str">
            <v>1</v>
          </cell>
          <cell r="F9184">
            <v>235</v>
          </cell>
          <cell r="G9184">
            <v>969</v>
          </cell>
          <cell r="H9184">
            <v>0</v>
          </cell>
          <cell r="I9184">
            <v>808</v>
          </cell>
          <cell r="J9184">
            <v>19</v>
          </cell>
          <cell r="K9184">
            <v>58</v>
          </cell>
        </row>
        <row r="9185">
          <cell r="A9185">
            <v>1992</v>
          </cell>
          <cell r="B9185" t="str">
            <v>107</v>
          </cell>
          <cell r="C9185" t="str">
            <v>SALMON RIVER</v>
          </cell>
          <cell r="D9185" t="str">
            <v>1</v>
          </cell>
          <cell r="E9185" t="str">
            <v>2</v>
          </cell>
          <cell r="F9185">
            <v>48</v>
          </cell>
          <cell r="G9185">
            <v>111</v>
          </cell>
          <cell r="H9185">
            <v>0</v>
          </cell>
          <cell r="I9185">
            <v>87</v>
          </cell>
          <cell r="J9185">
            <v>0</v>
          </cell>
          <cell r="K9185">
            <v>0</v>
          </cell>
        </row>
        <row r="9186">
          <cell r="A9186">
            <v>1992</v>
          </cell>
          <cell r="B9186" t="str">
            <v>107</v>
          </cell>
          <cell r="C9186" t="str">
            <v>SALMON RIVER</v>
          </cell>
          <cell r="D9186" t="str">
            <v>1</v>
          </cell>
          <cell r="E9186" t="str">
            <v>8</v>
          </cell>
          <cell r="F9186">
            <v>4</v>
          </cell>
          <cell r="G9186">
            <v>4</v>
          </cell>
          <cell r="H9186">
            <v>7</v>
          </cell>
          <cell r="I9186">
            <v>7</v>
          </cell>
          <cell r="J9186">
            <v>0</v>
          </cell>
          <cell r="K9186">
            <v>0</v>
          </cell>
        </row>
        <row r="9187">
          <cell r="A9187">
            <v>1992</v>
          </cell>
          <cell r="B9187" t="str">
            <v>108</v>
          </cell>
          <cell r="C9187" t="str">
            <v>SAN JOSEF RIVER</v>
          </cell>
          <cell r="D9187" t="str">
            <v>1</v>
          </cell>
          <cell r="E9187" t="str">
            <v>1</v>
          </cell>
          <cell r="F9187">
            <v>4</v>
          </cell>
          <cell r="G9187">
            <v>46</v>
          </cell>
          <cell r="H9187">
            <v>0</v>
          </cell>
          <cell r="I9187">
            <v>42</v>
          </cell>
          <cell r="J9187">
            <v>0</v>
          </cell>
          <cell r="K9187">
            <v>0</v>
          </cell>
        </row>
        <row r="9188">
          <cell r="A9188">
            <v>1992</v>
          </cell>
          <cell r="B9188" t="str">
            <v>109</v>
          </cell>
          <cell r="C9188" t="str">
            <v>SAN JUAN RIVER</v>
          </cell>
          <cell r="D9188" t="str">
            <v>1</v>
          </cell>
          <cell r="E9188" t="str">
            <v>0</v>
          </cell>
          <cell r="F9188">
            <v>2</v>
          </cell>
          <cell r="G9188">
            <v>2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</row>
        <row r="9189">
          <cell r="A9189">
            <v>1992</v>
          </cell>
          <cell r="B9189" t="str">
            <v>109</v>
          </cell>
          <cell r="C9189" t="str">
            <v>SAN JUAN RIVER</v>
          </cell>
          <cell r="D9189" t="str">
            <v>1</v>
          </cell>
          <cell r="E9189" t="str">
            <v>1</v>
          </cell>
          <cell r="F9189">
            <v>112</v>
          </cell>
          <cell r="G9189">
            <v>381</v>
          </cell>
          <cell r="H9189">
            <v>0</v>
          </cell>
          <cell r="I9189">
            <v>311</v>
          </cell>
          <cell r="J9189">
            <v>0</v>
          </cell>
          <cell r="K9189">
            <v>4</v>
          </cell>
        </row>
        <row r="9190">
          <cell r="A9190">
            <v>1992</v>
          </cell>
          <cell r="B9190" t="str">
            <v>109</v>
          </cell>
          <cell r="C9190" t="str">
            <v>SAN JUAN RIVER</v>
          </cell>
          <cell r="D9190" t="str">
            <v>1</v>
          </cell>
          <cell r="E9190" t="str">
            <v>2</v>
          </cell>
          <cell r="F9190">
            <v>10</v>
          </cell>
          <cell r="G9190">
            <v>14</v>
          </cell>
          <cell r="H9190">
            <v>0</v>
          </cell>
          <cell r="I9190">
            <v>19</v>
          </cell>
          <cell r="J9190">
            <v>0</v>
          </cell>
          <cell r="K9190">
            <v>0</v>
          </cell>
        </row>
        <row r="9191">
          <cell r="A9191">
            <v>1992</v>
          </cell>
          <cell r="B9191" t="str">
            <v>109</v>
          </cell>
          <cell r="C9191" t="str">
            <v>SAN JUAN RIVER</v>
          </cell>
          <cell r="D9191" t="str">
            <v>1</v>
          </cell>
          <cell r="E9191" t="str">
            <v>6</v>
          </cell>
          <cell r="F9191">
            <v>4</v>
          </cell>
          <cell r="G9191">
            <v>8</v>
          </cell>
          <cell r="H9191">
            <v>0</v>
          </cell>
          <cell r="I9191">
            <v>17</v>
          </cell>
          <cell r="J9191">
            <v>0</v>
          </cell>
          <cell r="K9191">
            <v>0</v>
          </cell>
        </row>
        <row r="9192">
          <cell r="A9192">
            <v>1992</v>
          </cell>
          <cell r="B9192" t="str">
            <v>112</v>
          </cell>
          <cell r="C9192" t="str">
            <v>SARITA RIVER</v>
          </cell>
          <cell r="D9192" t="str">
            <v>1</v>
          </cell>
          <cell r="E9192" t="str">
            <v>0</v>
          </cell>
          <cell r="F9192">
            <v>2</v>
          </cell>
          <cell r="G9192">
            <v>2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</row>
        <row r="9193">
          <cell r="A9193">
            <v>1992</v>
          </cell>
          <cell r="B9193" t="str">
            <v>112</v>
          </cell>
          <cell r="C9193" t="str">
            <v>SARITA RIVER</v>
          </cell>
          <cell r="D9193" t="str">
            <v>1</v>
          </cell>
          <cell r="E9193" t="str">
            <v>1</v>
          </cell>
          <cell r="F9193">
            <v>15</v>
          </cell>
          <cell r="G9193">
            <v>27</v>
          </cell>
          <cell r="H9193">
            <v>0</v>
          </cell>
          <cell r="I9193">
            <v>15</v>
          </cell>
          <cell r="J9193">
            <v>0</v>
          </cell>
          <cell r="K9193">
            <v>0</v>
          </cell>
        </row>
        <row r="9194">
          <cell r="A9194">
            <v>1992</v>
          </cell>
          <cell r="B9194" t="str">
            <v>112</v>
          </cell>
          <cell r="C9194" t="str">
            <v>SARITA RIVER</v>
          </cell>
          <cell r="D9194" t="str">
            <v>1</v>
          </cell>
          <cell r="E9194" t="str">
            <v>8</v>
          </cell>
          <cell r="F9194">
            <v>4</v>
          </cell>
          <cell r="G9194">
            <v>4</v>
          </cell>
          <cell r="H9194">
            <v>0</v>
          </cell>
          <cell r="I9194">
            <v>7</v>
          </cell>
          <cell r="J9194">
            <v>0</v>
          </cell>
          <cell r="K9194">
            <v>22</v>
          </cell>
        </row>
        <row r="9195">
          <cell r="A9195">
            <v>1992</v>
          </cell>
          <cell r="B9195" t="str">
            <v>115</v>
          </cell>
          <cell r="C9195" t="str">
            <v>SOMASS RIVER</v>
          </cell>
          <cell r="D9195" t="str">
            <v>1</v>
          </cell>
          <cell r="E9195" t="str">
            <v>0</v>
          </cell>
          <cell r="F9195">
            <v>9</v>
          </cell>
          <cell r="G9195">
            <v>22</v>
          </cell>
          <cell r="H9195">
            <v>0</v>
          </cell>
          <cell r="I9195">
            <v>13</v>
          </cell>
          <cell r="J9195">
            <v>31</v>
          </cell>
          <cell r="K9195">
            <v>50</v>
          </cell>
        </row>
        <row r="9196">
          <cell r="A9196">
            <v>1992</v>
          </cell>
          <cell r="B9196" t="str">
            <v>115</v>
          </cell>
          <cell r="C9196" t="str">
            <v>SOMASS RIVER</v>
          </cell>
          <cell r="D9196" t="str">
            <v>1</v>
          </cell>
          <cell r="E9196" t="str">
            <v>1</v>
          </cell>
          <cell r="F9196">
            <v>235</v>
          </cell>
          <cell r="G9196">
            <v>1715</v>
          </cell>
          <cell r="H9196">
            <v>4</v>
          </cell>
          <cell r="I9196">
            <v>496</v>
          </cell>
          <cell r="J9196">
            <v>365</v>
          </cell>
          <cell r="K9196">
            <v>957</v>
          </cell>
        </row>
        <row r="9197">
          <cell r="A9197">
            <v>1992</v>
          </cell>
          <cell r="B9197" t="str">
            <v>115</v>
          </cell>
          <cell r="C9197" t="str">
            <v>SOMASS RIVER</v>
          </cell>
          <cell r="D9197" t="str">
            <v>1</v>
          </cell>
          <cell r="E9197" t="str">
            <v>2</v>
          </cell>
          <cell r="F9197">
            <v>139</v>
          </cell>
          <cell r="G9197">
            <v>370</v>
          </cell>
          <cell r="H9197">
            <v>0</v>
          </cell>
          <cell r="I9197">
            <v>139</v>
          </cell>
          <cell r="J9197">
            <v>231</v>
          </cell>
          <cell r="K9197">
            <v>303</v>
          </cell>
        </row>
        <row r="9198">
          <cell r="A9198">
            <v>1992</v>
          </cell>
          <cell r="B9198" t="str">
            <v>115</v>
          </cell>
          <cell r="C9198" t="str">
            <v>SOMASS RIVER</v>
          </cell>
          <cell r="D9198" t="str">
            <v>1</v>
          </cell>
          <cell r="E9198" t="str">
            <v>3</v>
          </cell>
          <cell r="F9198">
            <v>3</v>
          </cell>
          <cell r="G9198">
            <v>6</v>
          </cell>
          <cell r="H9198">
            <v>0</v>
          </cell>
          <cell r="I9198">
            <v>6</v>
          </cell>
          <cell r="J9198">
            <v>0</v>
          </cell>
          <cell r="K9198">
            <v>0</v>
          </cell>
        </row>
        <row r="9199">
          <cell r="A9199">
            <v>1992</v>
          </cell>
          <cell r="B9199" t="str">
            <v>115</v>
          </cell>
          <cell r="C9199" t="str">
            <v>SOMASS RIVER</v>
          </cell>
          <cell r="D9199" t="str">
            <v>1</v>
          </cell>
          <cell r="E9199" t="str">
            <v>4</v>
          </cell>
          <cell r="F9199">
            <v>4</v>
          </cell>
          <cell r="G9199">
            <v>15</v>
          </cell>
          <cell r="H9199">
            <v>0</v>
          </cell>
          <cell r="I9199">
            <v>0</v>
          </cell>
          <cell r="J9199">
            <v>0</v>
          </cell>
          <cell r="K9199">
            <v>4</v>
          </cell>
        </row>
        <row r="9200">
          <cell r="A9200">
            <v>1992</v>
          </cell>
          <cell r="B9200" t="str">
            <v>115</v>
          </cell>
          <cell r="C9200" t="str">
            <v>SOMASS RIVER</v>
          </cell>
          <cell r="D9200" t="str">
            <v>1</v>
          </cell>
          <cell r="E9200" t="str">
            <v>7</v>
          </cell>
          <cell r="F9200">
            <v>3</v>
          </cell>
          <cell r="G9200">
            <v>7</v>
          </cell>
          <cell r="H9200">
            <v>0</v>
          </cell>
          <cell r="I9200">
            <v>0</v>
          </cell>
          <cell r="J9200">
            <v>3</v>
          </cell>
          <cell r="K9200">
            <v>10</v>
          </cell>
        </row>
        <row r="9201">
          <cell r="A9201">
            <v>1992</v>
          </cell>
          <cell r="B9201" t="str">
            <v>117</v>
          </cell>
          <cell r="C9201" t="str">
            <v>SOOKE RIVER</v>
          </cell>
          <cell r="D9201" t="str">
            <v>1</v>
          </cell>
          <cell r="E9201" t="str">
            <v>1</v>
          </cell>
          <cell r="F9201">
            <v>119</v>
          </cell>
          <cell r="G9201">
            <v>604</v>
          </cell>
          <cell r="H9201">
            <v>0</v>
          </cell>
          <cell r="I9201">
            <v>27</v>
          </cell>
          <cell r="J9201">
            <v>31</v>
          </cell>
          <cell r="K9201">
            <v>42</v>
          </cell>
        </row>
        <row r="9202">
          <cell r="A9202">
            <v>1992</v>
          </cell>
          <cell r="B9202" t="str">
            <v>118</v>
          </cell>
          <cell r="C9202" t="str">
            <v>SPROAT RIVER</v>
          </cell>
          <cell r="D9202" t="str">
            <v>1</v>
          </cell>
          <cell r="E9202" t="str">
            <v>0</v>
          </cell>
          <cell r="F9202">
            <v>2</v>
          </cell>
          <cell r="G9202">
            <v>22</v>
          </cell>
          <cell r="H9202">
            <v>0</v>
          </cell>
          <cell r="I9202">
            <v>7</v>
          </cell>
          <cell r="J9202">
            <v>4</v>
          </cell>
          <cell r="K9202">
            <v>0</v>
          </cell>
        </row>
        <row r="9203">
          <cell r="A9203">
            <v>1992</v>
          </cell>
          <cell r="B9203" t="str">
            <v>118</v>
          </cell>
          <cell r="C9203" t="str">
            <v>SPROAT RIVER</v>
          </cell>
          <cell r="D9203" t="str">
            <v>1</v>
          </cell>
          <cell r="E9203" t="str">
            <v>1</v>
          </cell>
          <cell r="F9203">
            <v>85</v>
          </cell>
          <cell r="G9203">
            <v>900</v>
          </cell>
          <cell r="H9203">
            <v>0</v>
          </cell>
          <cell r="I9203">
            <v>223</v>
          </cell>
          <cell r="J9203">
            <v>81</v>
          </cell>
          <cell r="K9203">
            <v>150</v>
          </cell>
        </row>
        <row r="9204">
          <cell r="A9204">
            <v>1992</v>
          </cell>
          <cell r="B9204" t="str">
            <v>118</v>
          </cell>
          <cell r="C9204" t="str">
            <v>SPROAT RIVER</v>
          </cell>
          <cell r="D9204" t="str">
            <v>1</v>
          </cell>
          <cell r="E9204" t="str">
            <v>2</v>
          </cell>
          <cell r="F9204">
            <v>24</v>
          </cell>
          <cell r="G9204">
            <v>58</v>
          </cell>
          <cell r="H9204">
            <v>0</v>
          </cell>
          <cell r="I9204">
            <v>10</v>
          </cell>
          <cell r="J9204">
            <v>0</v>
          </cell>
          <cell r="K9204">
            <v>58</v>
          </cell>
        </row>
        <row r="9205">
          <cell r="A9205">
            <v>1992</v>
          </cell>
          <cell r="B9205" t="str">
            <v>120</v>
          </cell>
          <cell r="C9205" t="str">
            <v>STAMP RIVER</v>
          </cell>
          <cell r="D9205" t="str">
            <v>1</v>
          </cell>
          <cell r="E9205" t="str">
            <v>0</v>
          </cell>
          <cell r="F9205">
            <v>78</v>
          </cell>
          <cell r="G9205">
            <v>203</v>
          </cell>
          <cell r="H9205">
            <v>20</v>
          </cell>
          <cell r="I9205">
            <v>77</v>
          </cell>
          <cell r="J9205">
            <v>59</v>
          </cell>
          <cell r="K9205">
            <v>58</v>
          </cell>
        </row>
        <row r="9206">
          <cell r="A9206">
            <v>1992</v>
          </cell>
          <cell r="B9206" t="str">
            <v>120</v>
          </cell>
          <cell r="C9206" t="str">
            <v>STAMP RIVER</v>
          </cell>
          <cell r="D9206" t="str">
            <v>1</v>
          </cell>
          <cell r="E9206" t="str">
            <v>1</v>
          </cell>
          <cell r="F9206">
            <v>861</v>
          </cell>
          <cell r="G9206">
            <v>6168</v>
          </cell>
          <cell r="H9206">
            <v>8</v>
          </cell>
          <cell r="I9206">
            <v>1919</v>
          </cell>
          <cell r="J9206">
            <v>943</v>
          </cell>
          <cell r="K9206">
            <v>2403</v>
          </cell>
        </row>
        <row r="9207">
          <cell r="A9207">
            <v>1992</v>
          </cell>
          <cell r="B9207" t="str">
            <v>120</v>
          </cell>
          <cell r="C9207" t="str">
            <v>STAMP RIVER</v>
          </cell>
          <cell r="D9207" t="str">
            <v>1</v>
          </cell>
          <cell r="E9207" t="str">
            <v>2</v>
          </cell>
          <cell r="F9207">
            <v>683</v>
          </cell>
          <cell r="G9207">
            <v>2405</v>
          </cell>
          <cell r="H9207">
            <v>0</v>
          </cell>
          <cell r="I9207">
            <v>962</v>
          </cell>
          <cell r="J9207">
            <v>419</v>
          </cell>
          <cell r="K9207">
            <v>1030</v>
          </cell>
        </row>
        <row r="9208">
          <cell r="A9208">
            <v>1992</v>
          </cell>
          <cell r="B9208" t="str">
            <v>120</v>
          </cell>
          <cell r="C9208" t="str">
            <v>STAMP RIVER</v>
          </cell>
          <cell r="D9208" t="str">
            <v>1</v>
          </cell>
          <cell r="E9208" t="str">
            <v>3</v>
          </cell>
          <cell r="F9208">
            <v>6</v>
          </cell>
          <cell r="G9208">
            <v>19</v>
          </cell>
          <cell r="H9208">
            <v>0</v>
          </cell>
          <cell r="I9208">
            <v>0</v>
          </cell>
          <cell r="J9208">
            <v>6</v>
          </cell>
          <cell r="K9208">
            <v>0</v>
          </cell>
        </row>
        <row r="9209">
          <cell r="A9209">
            <v>1992</v>
          </cell>
          <cell r="B9209" t="str">
            <v>120</v>
          </cell>
          <cell r="C9209" t="str">
            <v>STAMP RIVER</v>
          </cell>
          <cell r="D9209" t="str">
            <v>1</v>
          </cell>
          <cell r="E9209" t="str">
            <v>4</v>
          </cell>
          <cell r="F9209">
            <v>4</v>
          </cell>
          <cell r="G9209">
            <v>15</v>
          </cell>
          <cell r="H9209">
            <v>0</v>
          </cell>
          <cell r="I9209">
            <v>0</v>
          </cell>
          <cell r="J9209">
            <v>4</v>
          </cell>
          <cell r="K9209">
            <v>0</v>
          </cell>
        </row>
        <row r="9210">
          <cell r="A9210">
            <v>1992</v>
          </cell>
          <cell r="B9210" t="str">
            <v>120</v>
          </cell>
          <cell r="C9210" t="str">
            <v>STAMP RIVER</v>
          </cell>
          <cell r="D9210" t="str">
            <v>1</v>
          </cell>
          <cell r="E9210" t="str">
            <v>6</v>
          </cell>
          <cell r="F9210">
            <v>4</v>
          </cell>
          <cell r="G9210">
            <v>4</v>
          </cell>
          <cell r="H9210">
            <v>0</v>
          </cell>
          <cell r="I9210">
            <v>0</v>
          </cell>
          <cell r="J9210">
            <v>0</v>
          </cell>
          <cell r="K9210">
            <v>0</v>
          </cell>
        </row>
        <row r="9211">
          <cell r="A9211">
            <v>1992</v>
          </cell>
          <cell r="B9211" t="str">
            <v>120</v>
          </cell>
          <cell r="C9211" t="str">
            <v>STAMP RIVER</v>
          </cell>
          <cell r="D9211" t="str">
            <v>1</v>
          </cell>
          <cell r="E9211" t="str">
            <v>7</v>
          </cell>
          <cell r="F9211">
            <v>7</v>
          </cell>
          <cell r="G9211">
            <v>21</v>
          </cell>
          <cell r="H9211">
            <v>0</v>
          </cell>
          <cell r="I9211">
            <v>17</v>
          </cell>
          <cell r="J9211">
            <v>3</v>
          </cell>
          <cell r="K9211">
            <v>0</v>
          </cell>
        </row>
        <row r="9212">
          <cell r="A9212">
            <v>1992</v>
          </cell>
          <cell r="B9212" t="str">
            <v>120</v>
          </cell>
          <cell r="C9212" t="str">
            <v>STAMP RIVER</v>
          </cell>
          <cell r="D9212" t="str">
            <v>1</v>
          </cell>
          <cell r="E9212" t="str">
            <v>8</v>
          </cell>
          <cell r="F9212">
            <v>18</v>
          </cell>
          <cell r="G9212">
            <v>88</v>
          </cell>
          <cell r="H9212">
            <v>0</v>
          </cell>
          <cell r="I9212">
            <v>26</v>
          </cell>
          <cell r="J9212">
            <v>4</v>
          </cell>
          <cell r="K9212">
            <v>4</v>
          </cell>
        </row>
        <row r="9213">
          <cell r="A9213">
            <v>1992</v>
          </cell>
          <cell r="B9213" t="str">
            <v>122</v>
          </cell>
          <cell r="C9213" t="str">
            <v>SUCWOA RIVER</v>
          </cell>
          <cell r="D9213" t="str">
            <v>1</v>
          </cell>
          <cell r="E9213" t="str">
            <v>1</v>
          </cell>
          <cell r="F9213">
            <v>12</v>
          </cell>
          <cell r="G9213">
            <v>50</v>
          </cell>
          <cell r="H9213">
            <v>0</v>
          </cell>
          <cell r="I9213">
            <v>46</v>
          </cell>
          <cell r="J9213">
            <v>0</v>
          </cell>
          <cell r="K9213">
            <v>0</v>
          </cell>
        </row>
        <row r="9214">
          <cell r="A9214">
            <v>1992</v>
          </cell>
          <cell r="B9214" t="str">
            <v>122</v>
          </cell>
          <cell r="C9214" t="str">
            <v>SUCWOA RIVER</v>
          </cell>
          <cell r="D9214" t="str">
            <v>1</v>
          </cell>
          <cell r="E9214" t="str">
            <v>2</v>
          </cell>
          <cell r="F9214">
            <v>5</v>
          </cell>
          <cell r="G9214">
            <v>5</v>
          </cell>
          <cell r="H9214">
            <v>0</v>
          </cell>
          <cell r="I9214">
            <v>19</v>
          </cell>
          <cell r="J9214">
            <v>0</v>
          </cell>
          <cell r="K9214">
            <v>0</v>
          </cell>
        </row>
        <row r="9215">
          <cell r="A9215">
            <v>1992</v>
          </cell>
          <cell r="B9215" t="str">
            <v>123</v>
          </cell>
          <cell r="C9215" t="str">
            <v>TAHSIS RIVER</v>
          </cell>
          <cell r="D9215" t="str">
            <v>1</v>
          </cell>
          <cell r="E9215" t="str">
            <v>1</v>
          </cell>
          <cell r="F9215">
            <v>31</v>
          </cell>
          <cell r="G9215">
            <v>154</v>
          </cell>
          <cell r="H9215">
            <v>0</v>
          </cell>
          <cell r="I9215">
            <v>96</v>
          </cell>
          <cell r="J9215">
            <v>27</v>
          </cell>
          <cell r="K9215">
            <v>0</v>
          </cell>
        </row>
        <row r="9216">
          <cell r="A9216">
            <v>1992</v>
          </cell>
          <cell r="B9216" t="str">
            <v>123</v>
          </cell>
          <cell r="C9216" t="str">
            <v>TAHSIS RIVER</v>
          </cell>
          <cell r="D9216" t="str">
            <v>1</v>
          </cell>
          <cell r="E9216" t="str">
            <v>2</v>
          </cell>
          <cell r="F9216">
            <v>10</v>
          </cell>
          <cell r="G9216">
            <v>29</v>
          </cell>
          <cell r="H9216">
            <v>0</v>
          </cell>
          <cell r="I9216">
            <v>24</v>
          </cell>
          <cell r="J9216">
            <v>0</v>
          </cell>
          <cell r="K9216">
            <v>0</v>
          </cell>
        </row>
        <row r="9217">
          <cell r="A9217">
            <v>1992</v>
          </cell>
          <cell r="B9217" t="str">
            <v>124</v>
          </cell>
          <cell r="C9217" t="str">
            <v>TAHSISH RIVER</v>
          </cell>
          <cell r="D9217" t="str">
            <v>1</v>
          </cell>
          <cell r="E9217" t="str">
            <v>1</v>
          </cell>
          <cell r="F9217">
            <v>15</v>
          </cell>
          <cell r="G9217">
            <v>31</v>
          </cell>
          <cell r="H9217">
            <v>0</v>
          </cell>
          <cell r="I9217">
            <v>12</v>
          </cell>
          <cell r="J9217">
            <v>0</v>
          </cell>
          <cell r="K9217">
            <v>0</v>
          </cell>
        </row>
        <row r="9218">
          <cell r="A9218">
            <v>1992</v>
          </cell>
          <cell r="B9218" t="str">
            <v>125</v>
          </cell>
          <cell r="C9218" t="str">
            <v>TAYLOR RIVER</v>
          </cell>
          <cell r="D9218" t="str">
            <v>1</v>
          </cell>
          <cell r="E9218" t="str">
            <v>2</v>
          </cell>
          <cell r="F9218">
            <v>10</v>
          </cell>
          <cell r="G9218">
            <v>10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</row>
        <row r="9219">
          <cell r="A9219">
            <v>1992</v>
          </cell>
          <cell r="B9219" t="str">
            <v>126</v>
          </cell>
          <cell r="C9219" t="str">
            <v>TLUPANA RIVER</v>
          </cell>
          <cell r="D9219" t="str">
            <v>1</v>
          </cell>
          <cell r="E9219" t="str">
            <v>1</v>
          </cell>
          <cell r="F9219">
            <v>4</v>
          </cell>
          <cell r="G9219">
            <v>15</v>
          </cell>
          <cell r="H9219">
            <v>0</v>
          </cell>
          <cell r="I9219">
            <v>23</v>
          </cell>
          <cell r="J9219">
            <v>0</v>
          </cell>
          <cell r="K9219">
            <v>0</v>
          </cell>
        </row>
        <row r="9220">
          <cell r="A9220">
            <v>1992</v>
          </cell>
          <cell r="B9220" t="str">
            <v>127</v>
          </cell>
          <cell r="C9220" t="str">
            <v>TOQUART RIVER</v>
          </cell>
          <cell r="D9220" t="str">
            <v>1</v>
          </cell>
          <cell r="E9220" t="str">
            <v>0</v>
          </cell>
          <cell r="F9220">
            <v>4</v>
          </cell>
          <cell r="G9220">
            <v>7</v>
          </cell>
          <cell r="H9220">
            <v>0</v>
          </cell>
          <cell r="I9220">
            <v>4</v>
          </cell>
          <cell r="J9220">
            <v>0</v>
          </cell>
          <cell r="K9220">
            <v>0</v>
          </cell>
        </row>
        <row r="9221">
          <cell r="A9221">
            <v>1992</v>
          </cell>
          <cell r="B9221" t="str">
            <v>127</v>
          </cell>
          <cell r="C9221" t="str">
            <v>TOQUART RIVER</v>
          </cell>
          <cell r="D9221" t="str">
            <v>1</v>
          </cell>
          <cell r="E9221" t="str">
            <v>1</v>
          </cell>
          <cell r="F9221">
            <v>23</v>
          </cell>
          <cell r="G9221">
            <v>88</v>
          </cell>
          <cell r="H9221">
            <v>0</v>
          </cell>
          <cell r="I9221">
            <v>123</v>
          </cell>
          <cell r="J9221">
            <v>4</v>
          </cell>
          <cell r="K9221">
            <v>0</v>
          </cell>
        </row>
        <row r="9222">
          <cell r="A9222">
            <v>1992</v>
          </cell>
          <cell r="B9222" t="str">
            <v>128</v>
          </cell>
          <cell r="C9222" t="str">
            <v>TRANQUIL CREEK</v>
          </cell>
          <cell r="D9222" t="str">
            <v>1</v>
          </cell>
          <cell r="E9222" t="str">
            <v>1</v>
          </cell>
          <cell r="F9222">
            <v>4</v>
          </cell>
          <cell r="G9222">
            <v>4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</row>
        <row r="9223">
          <cell r="A9223">
            <v>1992</v>
          </cell>
          <cell r="B9223" t="str">
            <v>129</v>
          </cell>
          <cell r="C9223" t="str">
            <v>TRENT RIVER</v>
          </cell>
          <cell r="D9223" t="str">
            <v>1</v>
          </cell>
          <cell r="E9223" t="str">
            <v>1</v>
          </cell>
          <cell r="F9223">
            <v>4</v>
          </cell>
          <cell r="G9223">
            <v>4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</row>
        <row r="9224">
          <cell r="A9224">
            <v>1992</v>
          </cell>
          <cell r="B9224" t="str">
            <v>129</v>
          </cell>
          <cell r="C9224" t="str">
            <v>TRENT RIVER</v>
          </cell>
          <cell r="D9224" t="str">
            <v>1</v>
          </cell>
          <cell r="E9224" t="str">
            <v>2</v>
          </cell>
          <cell r="F9224">
            <v>5</v>
          </cell>
          <cell r="G9224">
            <v>96</v>
          </cell>
          <cell r="H9224">
            <v>0</v>
          </cell>
          <cell r="I9224">
            <v>5</v>
          </cell>
          <cell r="J9224">
            <v>0</v>
          </cell>
          <cell r="K9224">
            <v>19</v>
          </cell>
        </row>
        <row r="9225">
          <cell r="A9225">
            <v>1992</v>
          </cell>
          <cell r="B9225" t="str">
            <v>130</v>
          </cell>
          <cell r="C9225" t="str">
            <v>TSABLE RIVER</v>
          </cell>
          <cell r="D9225" t="str">
            <v>1</v>
          </cell>
          <cell r="E9225" t="str">
            <v>1</v>
          </cell>
          <cell r="F9225">
            <v>8</v>
          </cell>
          <cell r="G9225">
            <v>12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</row>
        <row r="9226">
          <cell r="A9226">
            <v>1992</v>
          </cell>
          <cell r="B9226" t="str">
            <v>130</v>
          </cell>
          <cell r="C9226" t="str">
            <v>TSABLE RIVER</v>
          </cell>
          <cell r="D9226" t="str">
            <v>1</v>
          </cell>
          <cell r="E9226" t="str">
            <v>2</v>
          </cell>
          <cell r="F9226">
            <v>5</v>
          </cell>
          <cell r="G9226">
            <v>5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</row>
        <row r="9227">
          <cell r="A9227">
            <v>1992</v>
          </cell>
          <cell r="B9227" t="str">
            <v>131</v>
          </cell>
          <cell r="C9227" t="str">
            <v>TSITIKA RIVER</v>
          </cell>
          <cell r="D9227" t="str">
            <v>1</v>
          </cell>
          <cell r="E9227" t="str">
            <v>0</v>
          </cell>
          <cell r="F9227">
            <v>7</v>
          </cell>
          <cell r="G9227">
            <v>17</v>
          </cell>
          <cell r="H9227">
            <v>0</v>
          </cell>
          <cell r="I9227">
            <v>15</v>
          </cell>
          <cell r="J9227">
            <v>0</v>
          </cell>
          <cell r="K9227">
            <v>0</v>
          </cell>
        </row>
        <row r="9228">
          <cell r="A9228">
            <v>1992</v>
          </cell>
          <cell r="B9228" t="str">
            <v>131</v>
          </cell>
          <cell r="C9228" t="str">
            <v>TSITIKA RIVER</v>
          </cell>
          <cell r="D9228" t="str">
            <v>1</v>
          </cell>
          <cell r="E9228" t="str">
            <v>1</v>
          </cell>
          <cell r="F9228">
            <v>27</v>
          </cell>
          <cell r="G9228">
            <v>38</v>
          </cell>
          <cell r="H9228">
            <v>0</v>
          </cell>
          <cell r="I9228">
            <v>15</v>
          </cell>
          <cell r="J9228">
            <v>0</v>
          </cell>
          <cell r="K9228">
            <v>0</v>
          </cell>
        </row>
        <row r="9229">
          <cell r="A9229">
            <v>1992</v>
          </cell>
          <cell r="B9229" t="str">
            <v>131</v>
          </cell>
          <cell r="C9229" t="str">
            <v>TSITIKA RIVER</v>
          </cell>
          <cell r="D9229" t="str">
            <v>1</v>
          </cell>
          <cell r="E9229" t="str">
            <v>2</v>
          </cell>
          <cell r="F9229">
            <v>5</v>
          </cell>
          <cell r="G9229">
            <v>19</v>
          </cell>
          <cell r="H9229">
            <v>0</v>
          </cell>
          <cell r="I9229">
            <v>48</v>
          </cell>
          <cell r="J9229">
            <v>0</v>
          </cell>
          <cell r="K9229">
            <v>0</v>
          </cell>
        </row>
        <row r="9230">
          <cell r="A9230">
            <v>1992</v>
          </cell>
          <cell r="B9230" t="str">
            <v>131</v>
          </cell>
          <cell r="C9230" t="str">
            <v>TSITIKA RIVER</v>
          </cell>
          <cell r="D9230" t="str">
            <v>1</v>
          </cell>
          <cell r="E9230" t="str">
            <v>5</v>
          </cell>
          <cell r="F9230">
            <v>3</v>
          </cell>
          <cell r="G9230">
            <v>13</v>
          </cell>
          <cell r="H9230">
            <v>0</v>
          </cell>
          <cell r="I9230">
            <v>9</v>
          </cell>
          <cell r="J9230">
            <v>0</v>
          </cell>
          <cell r="K9230">
            <v>0</v>
          </cell>
        </row>
        <row r="9231">
          <cell r="A9231">
            <v>1992</v>
          </cell>
          <cell r="B9231" t="str">
            <v>134</v>
          </cell>
          <cell r="C9231" t="str">
            <v>TSULQUATE RIVER</v>
          </cell>
          <cell r="D9231" t="str">
            <v>1</v>
          </cell>
          <cell r="E9231" t="str">
            <v>1</v>
          </cell>
          <cell r="F9231">
            <v>4</v>
          </cell>
          <cell r="G9231">
            <v>19</v>
          </cell>
          <cell r="H9231">
            <v>0</v>
          </cell>
          <cell r="I9231">
            <v>12</v>
          </cell>
          <cell r="J9231">
            <v>0</v>
          </cell>
          <cell r="K9231">
            <v>0</v>
          </cell>
        </row>
        <row r="9232">
          <cell r="A9232">
            <v>1992</v>
          </cell>
          <cell r="B9232" t="str">
            <v>137</v>
          </cell>
          <cell r="C9232" t="str">
            <v>WAKEMAN RIVER</v>
          </cell>
          <cell r="D9232" t="str">
            <v>1</v>
          </cell>
          <cell r="E9232" t="str">
            <v>0</v>
          </cell>
          <cell r="F9232">
            <v>18</v>
          </cell>
          <cell r="G9232">
            <v>85</v>
          </cell>
          <cell r="H9232">
            <v>0</v>
          </cell>
          <cell r="I9232">
            <v>29</v>
          </cell>
          <cell r="J9232">
            <v>0</v>
          </cell>
          <cell r="K9232">
            <v>16</v>
          </cell>
        </row>
        <row r="9233">
          <cell r="A9233">
            <v>1992</v>
          </cell>
          <cell r="B9233" t="str">
            <v>137</v>
          </cell>
          <cell r="C9233" t="str">
            <v>WAKEMAN RIVER</v>
          </cell>
          <cell r="D9233" t="str">
            <v>1</v>
          </cell>
          <cell r="E9233" t="str">
            <v>2</v>
          </cell>
          <cell r="F9233">
            <v>10</v>
          </cell>
          <cell r="G9233">
            <v>24</v>
          </cell>
          <cell r="H9233">
            <v>0</v>
          </cell>
          <cell r="I9233">
            <v>38</v>
          </cell>
          <cell r="J9233">
            <v>0</v>
          </cell>
          <cell r="K9233">
            <v>0</v>
          </cell>
        </row>
        <row r="9234">
          <cell r="A9234">
            <v>1992</v>
          </cell>
          <cell r="B9234" t="str">
            <v>137</v>
          </cell>
          <cell r="C9234" t="str">
            <v>WAKEMAN RIVER</v>
          </cell>
          <cell r="D9234" t="str">
            <v>1</v>
          </cell>
          <cell r="E9234" t="str">
            <v>4</v>
          </cell>
          <cell r="F9234">
            <v>4</v>
          </cell>
          <cell r="G9234">
            <v>4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</row>
        <row r="9235">
          <cell r="A9235">
            <v>1992</v>
          </cell>
          <cell r="B9235" t="str">
            <v>140</v>
          </cell>
          <cell r="C9235" t="str">
            <v>WAUKWAAS CREEK</v>
          </cell>
          <cell r="D9235" t="str">
            <v>1</v>
          </cell>
          <cell r="E9235" t="str">
            <v>1</v>
          </cell>
          <cell r="F9235">
            <v>38</v>
          </cell>
          <cell r="G9235">
            <v>73</v>
          </cell>
          <cell r="H9235">
            <v>0</v>
          </cell>
          <cell r="I9235">
            <v>54</v>
          </cell>
          <cell r="J9235">
            <v>0</v>
          </cell>
          <cell r="K9235">
            <v>0</v>
          </cell>
        </row>
        <row r="9236">
          <cell r="A9236">
            <v>1992</v>
          </cell>
          <cell r="B9236" t="str">
            <v>140</v>
          </cell>
          <cell r="C9236" t="str">
            <v>WAUKWAAS CREEK</v>
          </cell>
          <cell r="D9236" t="str">
            <v>1</v>
          </cell>
          <cell r="E9236" t="str">
            <v>2</v>
          </cell>
          <cell r="F9236">
            <v>5</v>
          </cell>
          <cell r="G9236">
            <v>10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</row>
        <row r="9237">
          <cell r="A9237">
            <v>1992</v>
          </cell>
          <cell r="B9237" t="str">
            <v>141</v>
          </cell>
          <cell r="C9237" t="str">
            <v>WHITE RIVER</v>
          </cell>
          <cell r="D9237" t="str">
            <v>1</v>
          </cell>
          <cell r="E9237" t="str">
            <v>0</v>
          </cell>
          <cell r="F9237">
            <v>7</v>
          </cell>
          <cell r="G9237">
            <v>20</v>
          </cell>
          <cell r="H9237">
            <v>0</v>
          </cell>
          <cell r="I9237">
            <v>26</v>
          </cell>
          <cell r="J9237">
            <v>0</v>
          </cell>
          <cell r="K9237">
            <v>0</v>
          </cell>
        </row>
        <row r="9238">
          <cell r="A9238">
            <v>1992</v>
          </cell>
          <cell r="B9238" t="str">
            <v>141</v>
          </cell>
          <cell r="C9238" t="str">
            <v>WHITE RIVER</v>
          </cell>
          <cell r="D9238" t="str">
            <v>1</v>
          </cell>
          <cell r="E9238" t="str">
            <v>1</v>
          </cell>
          <cell r="F9238">
            <v>31</v>
          </cell>
          <cell r="G9238">
            <v>150</v>
          </cell>
          <cell r="H9238">
            <v>0</v>
          </cell>
          <cell r="I9238">
            <v>100</v>
          </cell>
          <cell r="J9238">
            <v>4</v>
          </cell>
          <cell r="K9238">
            <v>4</v>
          </cell>
        </row>
        <row r="9239">
          <cell r="A9239">
            <v>1992</v>
          </cell>
          <cell r="B9239" t="str">
            <v>141</v>
          </cell>
          <cell r="C9239" t="str">
            <v>WHITE RIVER</v>
          </cell>
          <cell r="D9239" t="str">
            <v>1</v>
          </cell>
          <cell r="E9239" t="str">
            <v>2</v>
          </cell>
          <cell r="F9239">
            <v>5</v>
          </cell>
          <cell r="G9239">
            <v>5</v>
          </cell>
          <cell r="H9239">
            <v>0</v>
          </cell>
          <cell r="I9239">
            <v>10</v>
          </cell>
          <cell r="J9239">
            <v>0</v>
          </cell>
          <cell r="K9239">
            <v>0</v>
          </cell>
        </row>
        <row r="9240">
          <cell r="A9240">
            <v>1992</v>
          </cell>
          <cell r="B9240" t="str">
            <v>141</v>
          </cell>
          <cell r="C9240" t="str">
            <v>WHITE RIVER</v>
          </cell>
          <cell r="D9240" t="str">
            <v>1</v>
          </cell>
          <cell r="E9240" t="str">
            <v>6</v>
          </cell>
          <cell r="F9240">
            <v>4</v>
          </cell>
          <cell r="G9240">
            <v>4</v>
          </cell>
          <cell r="H9240">
            <v>0</v>
          </cell>
          <cell r="I9240">
            <v>4</v>
          </cell>
          <cell r="J9240">
            <v>0</v>
          </cell>
          <cell r="K9240">
            <v>0</v>
          </cell>
        </row>
        <row r="9241">
          <cell r="A9241">
            <v>1992</v>
          </cell>
          <cell r="B9241" t="str">
            <v>142</v>
          </cell>
          <cell r="C9241" t="str">
            <v>WILFRED CREEK</v>
          </cell>
          <cell r="D9241" t="str">
            <v>1</v>
          </cell>
          <cell r="E9241" t="str">
            <v>1</v>
          </cell>
          <cell r="F9241">
            <v>4</v>
          </cell>
          <cell r="G9241">
            <v>15</v>
          </cell>
          <cell r="H9241">
            <v>0</v>
          </cell>
          <cell r="I9241">
            <v>8</v>
          </cell>
          <cell r="J9241">
            <v>4</v>
          </cell>
          <cell r="K9241">
            <v>4</v>
          </cell>
        </row>
        <row r="9242">
          <cell r="A9242">
            <v>1992</v>
          </cell>
          <cell r="B9242" t="str">
            <v>142</v>
          </cell>
          <cell r="C9242" t="str">
            <v>WILFRED CREEK</v>
          </cell>
          <cell r="D9242" t="str">
            <v>1</v>
          </cell>
          <cell r="E9242" t="str">
            <v>5</v>
          </cell>
          <cell r="F9242">
            <v>3</v>
          </cell>
          <cell r="G9242">
            <v>3</v>
          </cell>
          <cell r="H9242">
            <v>0</v>
          </cell>
          <cell r="I9242">
            <v>0</v>
          </cell>
          <cell r="J9242">
            <v>0</v>
          </cell>
          <cell r="K9242">
            <v>3</v>
          </cell>
        </row>
        <row r="9243">
          <cell r="A9243">
            <v>1992</v>
          </cell>
          <cell r="B9243" t="str">
            <v>144</v>
          </cell>
          <cell r="C9243" t="str">
            <v>WOSS RIVER</v>
          </cell>
          <cell r="D9243" t="str">
            <v>1</v>
          </cell>
          <cell r="E9243" t="str">
            <v>1</v>
          </cell>
          <cell r="F9243">
            <v>23</v>
          </cell>
          <cell r="G9243">
            <v>65</v>
          </cell>
          <cell r="H9243">
            <v>0</v>
          </cell>
          <cell r="I9243">
            <v>12</v>
          </cell>
          <cell r="J9243">
            <v>0</v>
          </cell>
          <cell r="K9243">
            <v>0</v>
          </cell>
        </row>
        <row r="9244">
          <cell r="A9244">
            <v>1992</v>
          </cell>
          <cell r="B9244" t="str">
            <v>144</v>
          </cell>
          <cell r="C9244" t="str">
            <v>WOSS RIVER</v>
          </cell>
          <cell r="D9244" t="str">
            <v>1</v>
          </cell>
          <cell r="E9244" t="str">
            <v>2</v>
          </cell>
          <cell r="F9244">
            <v>10</v>
          </cell>
          <cell r="G9244">
            <v>10</v>
          </cell>
          <cell r="H9244">
            <v>0</v>
          </cell>
          <cell r="I9244">
            <v>10</v>
          </cell>
          <cell r="J9244">
            <v>0</v>
          </cell>
          <cell r="K9244">
            <v>0</v>
          </cell>
        </row>
        <row r="9245">
          <cell r="A9245">
            <v>1992</v>
          </cell>
          <cell r="B9245" t="str">
            <v>144</v>
          </cell>
          <cell r="C9245" t="str">
            <v>WOSS RIVER</v>
          </cell>
          <cell r="D9245" t="str">
            <v>1</v>
          </cell>
          <cell r="E9245" t="str">
            <v>5</v>
          </cell>
          <cell r="F9245">
            <v>3</v>
          </cell>
          <cell r="G9245">
            <v>3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</row>
        <row r="9246">
          <cell r="A9246">
            <v>1992</v>
          </cell>
          <cell r="B9246" t="str">
            <v>145</v>
          </cell>
          <cell r="C9246" t="str">
            <v>ZEBALLOS RIVER</v>
          </cell>
          <cell r="D9246" t="str">
            <v>1</v>
          </cell>
          <cell r="E9246" t="str">
            <v>1</v>
          </cell>
          <cell r="F9246">
            <v>12</v>
          </cell>
          <cell r="G9246">
            <v>35</v>
          </cell>
          <cell r="H9246">
            <v>0</v>
          </cell>
          <cell r="I9246">
            <v>46</v>
          </cell>
          <cell r="J9246">
            <v>0</v>
          </cell>
          <cell r="K9246">
            <v>0</v>
          </cell>
        </row>
        <row r="9247">
          <cell r="A9247">
            <v>1992</v>
          </cell>
          <cell r="B9247" t="str">
            <v>145</v>
          </cell>
          <cell r="C9247" t="str">
            <v>ZEBALLOS RIVER</v>
          </cell>
          <cell r="D9247" t="str">
            <v>1</v>
          </cell>
          <cell r="E9247" t="str">
            <v>2</v>
          </cell>
          <cell r="F9247">
            <v>5</v>
          </cell>
          <cell r="G9247">
            <v>10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</row>
        <row r="9248">
          <cell r="A9248">
            <v>1992</v>
          </cell>
          <cell r="B9248" t="str">
            <v>147</v>
          </cell>
          <cell r="C9248" t="str">
            <v>ESCALANTE RIVER</v>
          </cell>
          <cell r="D9248" t="str">
            <v>1</v>
          </cell>
          <cell r="E9248" t="str">
            <v>1</v>
          </cell>
          <cell r="F9248">
            <v>4</v>
          </cell>
          <cell r="G9248">
            <v>8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</row>
        <row r="9249">
          <cell r="A9249">
            <v>1992</v>
          </cell>
          <cell r="B9249" t="str">
            <v>152</v>
          </cell>
          <cell r="C9249" t="str">
            <v>KLASKISH RIVER</v>
          </cell>
          <cell r="D9249" t="str">
            <v>1</v>
          </cell>
          <cell r="E9249" t="str">
            <v>1</v>
          </cell>
          <cell r="F9249">
            <v>8</v>
          </cell>
          <cell r="G9249">
            <v>8</v>
          </cell>
          <cell r="H9249">
            <v>0</v>
          </cell>
          <cell r="I9249">
            <v>15</v>
          </cell>
          <cell r="J9249">
            <v>0</v>
          </cell>
          <cell r="K9249">
            <v>0</v>
          </cell>
        </row>
        <row r="9250">
          <cell r="A9250">
            <v>1992</v>
          </cell>
          <cell r="B9250" t="str">
            <v>154</v>
          </cell>
          <cell r="C9250" t="str">
            <v>HYACINTHE BAY CREEK</v>
          </cell>
          <cell r="D9250" t="str">
            <v>1</v>
          </cell>
          <cell r="E9250" t="str">
            <v>0</v>
          </cell>
          <cell r="F9250">
            <v>2</v>
          </cell>
          <cell r="G9250">
            <v>11</v>
          </cell>
          <cell r="H9250">
            <v>0</v>
          </cell>
          <cell r="I9250">
            <v>4</v>
          </cell>
          <cell r="J9250">
            <v>0</v>
          </cell>
          <cell r="K9250">
            <v>0</v>
          </cell>
        </row>
        <row r="9251">
          <cell r="A9251">
            <v>1992</v>
          </cell>
          <cell r="B9251" t="str">
            <v>156</v>
          </cell>
          <cell r="C9251" t="str">
            <v>MILLSTONE RIVER</v>
          </cell>
          <cell r="D9251" t="str">
            <v>1</v>
          </cell>
          <cell r="E9251" t="str">
            <v>1</v>
          </cell>
          <cell r="F9251">
            <v>8</v>
          </cell>
          <cell r="G9251">
            <v>158</v>
          </cell>
          <cell r="H9251">
            <v>0</v>
          </cell>
          <cell r="I9251">
            <v>4</v>
          </cell>
          <cell r="J9251">
            <v>0</v>
          </cell>
          <cell r="K9251">
            <v>0</v>
          </cell>
        </row>
        <row r="9252">
          <cell r="A9252">
            <v>1992</v>
          </cell>
          <cell r="B9252" t="str">
            <v>162</v>
          </cell>
          <cell r="C9252" t="str">
            <v>DRAW CREEK</v>
          </cell>
          <cell r="D9252" t="str">
            <v>1</v>
          </cell>
          <cell r="E9252" t="str">
            <v>1</v>
          </cell>
          <cell r="F9252">
            <v>4</v>
          </cell>
          <cell r="G9252">
            <v>54</v>
          </cell>
          <cell r="H9252">
            <v>0</v>
          </cell>
          <cell r="I9252">
            <v>150</v>
          </cell>
          <cell r="J9252">
            <v>0</v>
          </cell>
          <cell r="K9252">
            <v>0</v>
          </cell>
        </row>
        <row r="9253">
          <cell r="A9253">
            <v>1992</v>
          </cell>
          <cell r="B9253" t="str">
            <v>163</v>
          </cell>
          <cell r="C9253" t="str">
            <v>LENS CREEK</v>
          </cell>
          <cell r="D9253" t="str">
            <v>1</v>
          </cell>
          <cell r="E9253" t="str">
            <v>1</v>
          </cell>
          <cell r="F9253">
            <v>8</v>
          </cell>
          <cell r="G9253">
            <v>15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</row>
        <row r="9254">
          <cell r="A9254">
            <v>1992</v>
          </cell>
          <cell r="B9254" t="str">
            <v>165</v>
          </cell>
          <cell r="C9254" t="str">
            <v>ALOUETTE RIVER</v>
          </cell>
          <cell r="D9254" t="str">
            <v>2</v>
          </cell>
          <cell r="E9254" t="str">
            <v>2</v>
          </cell>
          <cell r="F9254">
            <v>293</v>
          </cell>
          <cell r="G9254">
            <v>2390</v>
          </cell>
          <cell r="H9254">
            <v>0</v>
          </cell>
          <cell r="I9254">
            <v>265</v>
          </cell>
          <cell r="J9254">
            <v>0</v>
          </cell>
          <cell r="K9254">
            <v>101</v>
          </cell>
        </row>
        <row r="9255">
          <cell r="A9255">
            <v>1992</v>
          </cell>
          <cell r="B9255" t="str">
            <v>167</v>
          </cell>
          <cell r="C9255" t="str">
            <v>ASHLU CREEK</v>
          </cell>
          <cell r="D9255" t="str">
            <v>2</v>
          </cell>
          <cell r="E9255" t="str">
            <v>2</v>
          </cell>
          <cell r="F9255">
            <v>58</v>
          </cell>
          <cell r="G9255">
            <v>154</v>
          </cell>
          <cell r="H9255">
            <v>0</v>
          </cell>
          <cell r="I9255">
            <v>48</v>
          </cell>
          <cell r="J9255">
            <v>0</v>
          </cell>
          <cell r="K9255">
            <v>0</v>
          </cell>
        </row>
        <row r="9256">
          <cell r="A9256">
            <v>1992</v>
          </cell>
          <cell r="B9256" t="str">
            <v>168</v>
          </cell>
          <cell r="C9256" t="str">
            <v>BEAR RIVER</v>
          </cell>
          <cell r="D9256" t="str">
            <v>2</v>
          </cell>
          <cell r="E9256" t="str">
            <v>2</v>
          </cell>
          <cell r="F9256">
            <v>5</v>
          </cell>
          <cell r="G9256">
            <v>5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</row>
        <row r="9257">
          <cell r="A9257">
            <v>1992</v>
          </cell>
          <cell r="B9257" t="str">
            <v>168</v>
          </cell>
          <cell r="C9257" t="str">
            <v>BEAR RIVER</v>
          </cell>
          <cell r="D9257" t="str">
            <v>2</v>
          </cell>
          <cell r="E9257" t="str">
            <v>3</v>
          </cell>
          <cell r="F9257">
            <v>3</v>
          </cell>
          <cell r="G9257">
            <v>19</v>
          </cell>
          <cell r="H9257">
            <v>0</v>
          </cell>
          <cell r="I9257">
            <v>14</v>
          </cell>
          <cell r="J9257">
            <v>0</v>
          </cell>
          <cell r="K9257">
            <v>0</v>
          </cell>
        </row>
        <row r="9258">
          <cell r="A9258">
            <v>1992</v>
          </cell>
          <cell r="B9258" t="str">
            <v>169</v>
          </cell>
          <cell r="C9258" t="str">
            <v>BERTRAM CREEK</v>
          </cell>
          <cell r="D9258" t="str">
            <v>2</v>
          </cell>
          <cell r="E9258" t="str">
            <v>2</v>
          </cell>
          <cell r="F9258">
            <v>5</v>
          </cell>
          <cell r="G9258">
            <v>29</v>
          </cell>
          <cell r="H9258">
            <v>0</v>
          </cell>
          <cell r="I9258">
            <v>5</v>
          </cell>
          <cell r="J9258">
            <v>0</v>
          </cell>
          <cell r="K9258">
            <v>0</v>
          </cell>
        </row>
        <row r="9259">
          <cell r="A9259">
            <v>1992</v>
          </cell>
          <cell r="B9259" t="str">
            <v>170</v>
          </cell>
          <cell r="C9259" t="str">
            <v>BIG SILVER CREEK</v>
          </cell>
          <cell r="D9259" t="str">
            <v>2</v>
          </cell>
          <cell r="E9259" t="str">
            <v>2</v>
          </cell>
          <cell r="F9259">
            <v>38</v>
          </cell>
          <cell r="G9259">
            <v>48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</row>
        <row r="9260">
          <cell r="A9260">
            <v>1992</v>
          </cell>
          <cell r="B9260" t="str">
            <v>171</v>
          </cell>
          <cell r="C9260" t="str">
            <v>BIRKENHEAD RIVER</v>
          </cell>
          <cell r="D9260" t="str">
            <v>2</v>
          </cell>
          <cell r="E9260" t="str">
            <v>2</v>
          </cell>
          <cell r="F9260">
            <v>19</v>
          </cell>
          <cell r="G9260">
            <v>77</v>
          </cell>
          <cell r="H9260">
            <v>0</v>
          </cell>
          <cell r="I9260">
            <v>14</v>
          </cell>
          <cell r="J9260">
            <v>0</v>
          </cell>
          <cell r="K9260">
            <v>0</v>
          </cell>
        </row>
        <row r="9261">
          <cell r="A9261">
            <v>1992</v>
          </cell>
          <cell r="B9261" t="str">
            <v>172</v>
          </cell>
          <cell r="C9261" t="str">
            <v>BREM RIVER</v>
          </cell>
          <cell r="D9261" t="str">
            <v>2</v>
          </cell>
          <cell r="E9261" t="str">
            <v>1</v>
          </cell>
          <cell r="F9261">
            <v>4</v>
          </cell>
          <cell r="G9261">
            <v>12</v>
          </cell>
          <cell r="H9261">
            <v>0</v>
          </cell>
          <cell r="I9261">
            <v>15</v>
          </cell>
          <cell r="J9261">
            <v>0</v>
          </cell>
          <cell r="K9261">
            <v>0</v>
          </cell>
        </row>
        <row r="9262">
          <cell r="A9262">
            <v>1992</v>
          </cell>
          <cell r="B9262" t="str">
            <v>172</v>
          </cell>
          <cell r="C9262" t="str">
            <v>BREM RIVER</v>
          </cell>
          <cell r="D9262" t="str">
            <v>2</v>
          </cell>
          <cell r="E9262" t="str">
            <v>2</v>
          </cell>
          <cell r="F9262">
            <v>5</v>
          </cell>
          <cell r="G9262">
            <v>10</v>
          </cell>
          <cell r="H9262">
            <v>0</v>
          </cell>
          <cell r="I9262">
            <v>14</v>
          </cell>
          <cell r="J9262">
            <v>0</v>
          </cell>
          <cell r="K9262">
            <v>0</v>
          </cell>
        </row>
        <row r="9263">
          <cell r="A9263">
            <v>1992</v>
          </cell>
          <cell r="B9263" t="str">
            <v>174</v>
          </cell>
          <cell r="C9263" t="str">
            <v>BRUNETTE RIVER</v>
          </cell>
          <cell r="D9263" t="str">
            <v>2</v>
          </cell>
          <cell r="E9263" t="str">
            <v>2</v>
          </cell>
          <cell r="F9263">
            <v>29</v>
          </cell>
          <cell r="G9263">
            <v>149</v>
          </cell>
          <cell r="H9263">
            <v>0</v>
          </cell>
          <cell r="I9263">
            <v>10</v>
          </cell>
          <cell r="J9263">
            <v>0</v>
          </cell>
          <cell r="K9263">
            <v>5</v>
          </cell>
        </row>
        <row r="9264">
          <cell r="A9264">
            <v>1992</v>
          </cell>
          <cell r="B9264" t="str">
            <v>175</v>
          </cell>
          <cell r="C9264" t="str">
            <v>CAPILANO RIVER</v>
          </cell>
          <cell r="D9264" t="str">
            <v>2</v>
          </cell>
          <cell r="E9264" t="str">
            <v>2</v>
          </cell>
          <cell r="F9264">
            <v>457</v>
          </cell>
          <cell r="G9264">
            <v>2645</v>
          </cell>
          <cell r="H9264">
            <v>0</v>
          </cell>
          <cell r="I9264">
            <v>274</v>
          </cell>
          <cell r="J9264">
            <v>58</v>
          </cell>
          <cell r="K9264">
            <v>106</v>
          </cell>
        </row>
        <row r="9265">
          <cell r="A9265">
            <v>1992</v>
          </cell>
          <cell r="B9265" t="str">
            <v>176</v>
          </cell>
          <cell r="C9265" t="str">
            <v>CHAPMAN CREEK</v>
          </cell>
          <cell r="D9265" t="str">
            <v>2</v>
          </cell>
          <cell r="E9265" t="str">
            <v>2</v>
          </cell>
          <cell r="F9265">
            <v>24</v>
          </cell>
          <cell r="G9265">
            <v>67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</row>
        <row r="9266">
          <cell r="A9266">
            <v>1992</v>
          </cell>
          <cell r="B9266" t="str">
            <v>176</v>
          </cell>
          <cell r="C9266" t="str">
            <v>CHAPMAN CREEK</v>
          </cell>
          <cell r="D9266" t="str">
            <v>2</v>
          </cell>
          <cell r="E9266" t="str">
            <v>8</v>
          </cell>
          <cell r="F9266">
            <v>4</v>
          </cell>
          <cell r="G9266">
            <v>4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</row>
        <row r="9267">
          <cell r="A9267">
            <v>1992</v>
          </cell>
          <cell r="B9267" t="str">
            <v>177</v>
          </cell>
          <cell r="C9267" t="str">
            <v>CHEAKAMUS RIVER</v>
          </cell>
          <cell r="D9267" t="str">
            <v>2</v>
          </cell>
          <cell r="E9267" t="str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</row>
        <row r="9268">
          <cell r="A9268">
            <v>1992</v>
          </cell>
          <cell r="B9268" t="str">
            <v>177</v>
          </cell>
          <cell r="C9268" t="str">
            <v>CHEAKAMUS RIVER</v>
          </cell>
          <cell r="D9268" t="str">
            <v>2</v>
          </cell>
          <cell r="E9268" t="str">
            <v>2</v>
          </cell>
          <cell r="F9268">
            <v>356</v>
          </cell>
          <cell r="G9268">
            <v>1106</v>
          </cell>
          <cell r="H9268">
            <v>0</v>
          </cell>
          <cell r="I9268">
            <v>322</v>
          </cell>
          <cell r="J9268">
            <v>0</v>
          </cell>
          <cell r="K9268">
            <v>24</v>
          </cell>
        </row>
        <row r="9269">
          <cell r="A9269">
            <v>1992</v>
          </cell>
          <cell r="B9269" t="str">
            <v>177</v>
          </cell>
          <cell r="C9269" t="str">
            <v>CHEAKAMUS RIVER</v>
          </cell>
          <cell r="D9269" t="str">
            <v>2</v>
          </cell>
          <cell r="E9269" t="str">
            <v>3</v>
          </cell>
          <cell r="F9269">
            <v>3</v>
          </cell>
          <cell r="G9269">
            <v>6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</row>
        <row r="9270">
          <cell r="A9270">
            <v>1992</v>
          </cell>
          <cell r="B9270" t="str">
            <v>178</v>
          </cell>
          <cell r="C9270" t="str">
            <v>CHEHALIS RIVER</v>
          </cell>
          <cell r="D9270" t="str">
            <v>2</v>
          </cell>
          <cell r="E9270" t="str">
            <v>0</v>
          </cell>
          <cell r="F9270">
            <v>4</v>
          </cell>
          <cell r="G9270">
            <v>17</v>
          </cell>
          <cell r="H9270">
            <v>2</v>
          </cell>
          <cell r="I9270">
            <v>7</v>
          </cell>
          <cell r="J9270">
            <v>0</v>
          </cell>
          <cell r="K9270">
            <v>0</v>
          </cell>
        </row>
        <row r="9271">
          <cell r="A9271">
            <v>1992</v>
          </cell>
          <cell r="B9271" t="str">
            <v>178</v>
          </cell>
          <cell r="C9271" t="str">
            <v>CHEHALIS RIVER</v>
          </cell>
          <cell r="D9271" t="str">
            <v>2</v>
          </cell>
          <cell r="E9271" t="str">
            <v>1</v>
          </cell>
          <cell r="F9271">
            <v>23</v>
          </cell>
          <cell r="G9271">
            <v>65</v>
          </cell>
          <cell r="H9271">
            <v>0</v>
          </cell>
          <cell r="I9271">
            <v>19</v>
          </cell>
          <cell r="J9271">
            <v>0</v>
          </cell>
          <cell r="K9271">
            <v>27</v>
          </cell>
        </row>
        <row r="9272">
          <cell r="A9272">
            <v>1992</v>
          </cell>
          <cell r="B9272" t="str">
            <v>178</v>
          </cell>
          <cell r="C9272" t="str">
            <v>CHEHALIS RIVER</v>
          </cell>
          <cell r="D9272" t="str">
            <v>2</v>
          </cell>
          <cell r="E9272" t="str">
            <v>2</v>
          </cell>
          <cell r="F9272">
            <v>1534</v>
          </cell>
          <cell r="G9272">
            <v>7681</v>
          </cell>
          <cell r="H9272">
            <v>19</v>
          </cell>
          <cell r="I9272">
            <v>1101</v>
          </cell>
          <cell r="J9272">
            <v>582</v>
          </cell>
          <cell r="K9272">
            <v>1472</v>
          </cell>
        </row>
        <row r="9273">
          <cell r="A9273">
            <v>1992</v>
          </cell>
          <cell r="B9273" t="str">
            <v>178</v>
          </cell>
          <cell r="C9273" t="str">
            <v>CHEHALIS RIVER</v>
          </cell>
          <cell r="D9273" t="str">
            <v>2</v>
          </cell>
          <cell r="E9273" t="str">
            <v>3</v>
          </cell>
          <cell r="F9273">
            <v>6</v>
          </cell>
          <cell r="G9273">
            <v>17</v>
          </cell>
          <cell r="H9273">
            <v>0</v>
          </cell>
          <cell r="I9273">
            <v>66</v>
          </cell>
          <cell r="J9273">
            <v>0</v>
          </cell>
          <cell r="K9273">
            <v>0</v>
          </cell>
        </row>
        <row r="9274">
          <cell r="A9274">
            <v>1992</v>
          </cell>
          <cell r="B9274" t="str">
            <v>178</v>
          </cell>
          <cell r="C9274" t="str">
            <v>CHEHALIS RIVER</v>
          </cell>
          <cell r="D9274" t="str">
            <v>2</v>
          </cell>
          <cell r="E9274" t="str">
            <v>4</v>
          </cell>
          <cell r="F9274">
            <v>7</v>
          </cell>
          <cell r="G9274">
            <v>37</v>
          </cell>
          <cell r="H9274">
            <v>0</v>
          </cell>
          <cell r="I9274">
            <v>7</v>
          </cell>
          <cell r="J9274">
            <v>0</v>
          </cell>
          <cell r="K9274">
            <v>4</v>
          </cell>
        </row>
        <row r="9275">
          <cell r="A9275">
            <v>1992</v>
          </cell>
          <cell r="B9275" t="str">
            <v>178</v>
          </cell>
          <cell r="C9275" t="str">
            <v>CHEHALIS RIVER</v>
          </cell>
          <cell r="D9275" t="str">
            <v>2</v>
          </cell>
          <cell r="E9275" t="str">
            <v>8</v>
          </cell>
          <cell r="F9275">
            <v>4</v>
          </cell>
          <cell r="G9275">
            <v>11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</row>
        <row r="9276">
          <cell r="A9276">
            <v>1992</v>
          </cell>
          <cell r="B9276" t="str">
            <v>179</v>
          </cell>
          <cell r="C9276" t="str">
            <v>CHILLIWACK RIVER</v>
          </cell>
          <cell r="D9276" t="str">
            <v>2</v>
          </cell>
          <cell r="E9276" t="str">
            <v>0</v>
          </cell>
          <cell r="F9276">
            <v>72</v>
          </cell>
          <cell r="G9276">
            <v>549</v>
          </cell>
          <cell r="H9276">
            <v>0</v>
          </cell>
          <cell r="I9276">
            <v>116</v>
          </cell>
          <cell r="J9276">
            <v>24</v>
          </cell>
          <cell r="K9276">
            <v>31</v>
          </cell>
        </row>
        <row r="9277">
          <cell r="A9277">
            <v>1992</v>
          </cell>
          <cell r="B9277" t="str">
            <v>179</v>
          </cell>
          <cell r="C9277" t="str">
            <v>CHILLIWACK RIVER</v>
          </cell>
          <cell r="D9277" t="str">
            <v>2</v>
          </cell>
          <cell r="E9277" t="str">
            <v>1</v>
          </cell>
          <cell r="F9277">
            <v>62</v>
          </cell>
          <cell r="G9277">
            <v>250</v>
          </cell>
          <cell r="H9277">
            <v>0</v>
          </cell>
          <cell r="I9277">
            <v>42</v>
          </cell>
          <cell r="J9277">
            <v>31</v>
          </cell>
          <cell r="K9277">
            <v>58</v>
          </cell>
        </row>
        <row r="9278">
          <cell r="A9278">
            <v>1992</v>
          </cell>
          <cell r="B9278" t="str">
            <v>179</v>
          </cell>
          <cell r="C9278" t="str">
            <v>CHILLIWACK RIVER</v>
          </cell>
          <cell r="D9278" t="str">
            <v>2</v>
          </cell>
          <cell r="E9278" t="str">
            <v>2</v>
          </cell>
          <cell r="F9278">
            <v>5088</v>
          </cell>
          <cell r="G9278">
            <v>48979</v>
          </cell>
          <cell r="H9278">
            <v>48</v>
          </cell>
          <cell r="I9278">
            <v>8133</v>
          </cell>
          <cell r="J9278">
            <v>2376</v>
          </cell>
          <cell r="K9278">
            <v>4434</v>
          </cell>
        </row>
        <row r="9279">
          <cell r="A9279">
            <v>1992</v>
          </cell>
          <cell r="B9279" t="str">
            <v>179</v>
          </cell>
          <cell r="C9279" t="str">
            <v>CHILLIWACK RIVER</v>
          </cell>
          <cell r="D9279" t="str">
            <v>2</v>
          </cell>
          <cell r="E9279" t="str">
            <v>3</v>
          </cell>
          <cell r="F9279">
            <v>25</v>
          </cell>
          <cell r="G9279">
            <v>72</v>
          </cell>
          <cell r="H9279">
            <v>0</v>
          </cell>
          <cell r="I9279">
            <v>8</v>
          </cell>
          <cell r="J9279">
            <v>0</v>
          </cell>
          <cell r="K9279">
            <v>0</v>
          </cell>
        </row>
        <row r="9280">
          <cell r="A9280">
            <v>1992</v>
          </cell>
          <cell r="B9280" t="str">
            <v>179</v>
          </cell>
          <cell r="C9280" t="str">
            <v>CHILLIWACK RIVER</v>
          </cell>
          <cell r="D9280" t="str">
            <v>2</v>
          </cell>
          <cell r="E9280" t="str">
            <v>4</v>
          </cell>
          <cell r="F9280">
            <v>11</v>
          </cell>
          <cell r="G9280">
            <v>111</v>
          </cell>
          <cell r="H9280">
            <v>0</v>
          </cell>
          <cell r="I9280">
            <v>18</v>
          </cell>
          <cell r="J9280">
            <v>0</v>
          </cell>
          <cell r="K9280">
            <v>11</v>
          </cell>
        </row>
        <row r="9281">
          <cell r="A9281">
            <v>1992</v>
          </cell>
          <cell r="B9281" t="str">
            <v>179</v>
          </cell>
          <cell r="C9281" t="str">
            <v>CHILLIWACK RIVER</v>
          </cell>
          <cell r="D9281" t="str">
            <v>2</v>
          </cell>
          <cell r="E9281" t="str">
            <v>5</v>
          </cell>
          <cell r="F9281">
            <v>16</v>
          </cell>
          <cell r="G9281">
            <v>41</v>
          </cell>
          <cell r="H9281">
            <v>0</v>
          </cell>
          <cell r="I9281">
            <v>44</v>
          </cell>
          <cell r="J9281">
            <v>3</v>
          </cell>
          <cell r="K9281">
            <v>0</v>
          </cell>
        </row>
        <row r="9282">
          <cell r="A9282">
            <v>1992</v>
          </cell>
          <cell r="B9282" t="str">
            <v>179</v>
          </cell>
          <cell r="C9282" t="str">
            <v>CHILLIWACK RIVER</v>
          </cell>
          <cell r="D9282" t="str">
            <v>2</v>
          </cell>
          <cell r="E9282" t="str">
            <v>6</v>
          </cell>
          <cell r="F9282">
            <v>8</v>
          </cell>
          <cell r="G9282">
            <v>21</v>
          </cell>
          <cell r="H9282">
            <v>8</v>
          </cell>
          <cell r="I9282">
            <v>21</v>
          </cell>
          <cell r="J9282">
            <v>0</v>
          </cell>
          <cell r="K9282">
            <v>0</v>
          </cell>
        </row>
        <row r="9283">
          <cell r="A9283">
            <v>1992</v>
          </cell>
          <cell r="B9283" t="str">
            <v>179</v>
          </cell>
          <cell r="C9283" t="str">
            <v>CHILLIWACK RIVER</v>
          </cell>
          <cell r="D9283" t="str">
            <v>2</v>
          </cell>
          <cell r="E9283" t="str">
            <v>7</v>
          </cell>
          <cell r="F9283">
            <v>7</v>
          </cell>
          <cell r="G9283">
            <v>14</v>
          </cell>
          <cell r="H9283">
            <v>0</v>
          </cell>
          <cell r="I9283">
            <v>3</v>
          </cell>
          <cell r="J9283">
            <v>0</v>
          </cell>
          <cell r="K9283">
            <v>0</v>
          </cell>
        </row>
        <row r="9284">
          <cell r="A9284">
            <v>1992</v>
          </cell>
          <cell r="B9284" t="str">
            <v>179</v>
          </cell>
          <cell r="C9284" t="str">
            <v>CHILLIWACK RIVER</v>
          </cell>
          <cell r="D9284" t="str">
            <v>2</v>
          </cell>
          <cell r="E9284" t="str">
            <v>8</v>
          </cell>
          <cell r="F9284">
            <v>33</v>
          </cell>
          <cell r="G9284">
            <v>107</v>
          </cell>
          <cell r="H9284">
            <v>0</v>
          </cell>
          <cell r="I9284">
            <v>0</v>
          </cell>
          <cell r="J9284">
            <v>7</v>
          </cell>
          <cell r="K9284">
            <v>4</v>
          </cell>
        </row>
        <row r="9285">
          <cell r="A9285">
            <v>1992</v>
          </cell>
          <cell r="B9285" t="str">
            <v>180</v>
          </cell>
          <cell r="C9285" t="str">
            <v>COGBURN CREEK</v>
          </cell>
          <cell r="D9285" t="str">
            <v>2</v>
          </cell>
          <cell r="E9285" t="str">
            <v>2</v>
          </cell>
          <cell r="F9285">
            <v>29</v>
          </cell>
          <cell r="G9285">
            <v>48</v>
          </cell>
          <cell r="H9285">
            <v>0</v>
          </cell>
          <cell r="I9285">
            <v>5</v>
          </cell>
          <cell r="J9285">
            <v>5</v>
          </cell>
          <cell r="K9285">
            <v>0</v>
          </cell>
        </row>
        <row r="9286">
          <cell r="A9286">
            <v>1992</v>
          </cell>
          <cell r="B9286" t="str">
            <v>181</v>
          </cell>
          <cell r="C9286" t="str">
            <v>COQUIHALLA RIVER</v>
          </cell>
          <cell r="D9286" t="str">
            <v>2</v>
          </cell>
          <cell r="E9286" t="str">
            <v>1</v>
          </cell>
          <cell r="F9286">
            <v>15</v>
          </cell>
          <cell r="G9286">
            <v>23</v>
          </cell>
          <cell r="H9286">
            <v>0</v>
          </cell>
          <cell r="I9286">
            <v>4</v>
          </cell>
          <cell r="J9286">
            <v>0</v>
          </cell>
          <cell r="K9286">
            <v>0</v>
          </cell>
        </row>
        <row r="9287">
          <cell r="A9287">
            <v>1992</v>
          </cell>
          <cell r="B9287" t="str">
            <v>181</v>
          </cell>
          <cell r="C9287" t="str">
            <v>COQUIHALLA RIVER</v>
          </cell>
          <cell r="D9287" t="str">
            <v>2</v>
          </cell>
          <cell r="E9287" t="str">
            <v>2</v>
          </cell>
          <cell r="F9287">
            <v>207</v>
          </cell>
          <cell r="G9287">
            <v>693</v>
          </cell>
          <cell r="H9287">
            <v>0</v>
          </cell>
          <cell r="I9287">
            <v>159</v>
          </cell>
          <cell r="J9287">
            <v>5</v>
          </cell>
          <cell r="K9287">
            <v>14</v>
          </cell>
        </row>
        <row r="9288">
          <cell r="A9288">
            <v>1992</v>
          </cell>
          <cell r="B9288" t="str">
            <v>181</v>
          </cell>
          <cell r="C9288" t="str">
            <v>COQUIHALLA RIVER</v>
          </cell>
          <cell r="D9288" t="str">
            <v>2</v>
          </cell>
          <cell r="E9288" t="str">
            <v>3</v>
          </cell>
          <cell r="F9288">
            <v>8</v>
          </cell>
          <cell r="G9288">
            <v>25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</row>
        <row r="9289">
          <cell r="A9289">
            <v>1992</v>
          </cell>
          <cell r="B9289" t="str">
            <v>182</v>
          </cell>
          <cell r="C9289" t="str">
            <v>COQUITLAM RIVER</v>
          </cell>
          <cell r="D9289" t="str">
            <v>2</v>
          </cell>
          <cell r="E9289" t="str">
            <v>2</v>
          </cell>
          <cell r="F9289">
            <v>77</v>
          </cell>
          <cell r="G9289">
            <v>596</v>
          </cell>
          <cell r="H9289">
            <v>0</v>
          </cell>
          <cell r="I9289">
            <v>245</v>
          </cell>
          <cell r="J9289">
            <v>10</v>
          </cell>
          <cell r="K9289">
            <v>38</v>
          </cell>
        </row>
        <row r="9290">
          <cell r="A9290">
            <v>1992</v>
          </cell>
          <cell r="B9290" t="str">
            <v>183</v>
          </cell>
          <cell r="C9290" t="str">
            <v>CYPRESS CREEK</v>
          </cell>
          <cell r="D9290" t="str">
            <v>2</v>
          </cell>
          <cell r="E9290" t="str">
            <v>1</v>
          </cell>
          <cell r="F9290">
            <v>4</v>
          </cell>
          <cell r="G9290">
            <v>15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</row>
        <row r="9291">
          <cell r="A9291">
            <v>1992</v>
          </cell>
          <cell r="B9291" t="str">
            <v>186</v>
          </cell>
          <cell r="C9291" t="str">
            <v>ELAHO RIVER</v>
          </cell>
          <cell r="D9291" t="str">
            <v>2</v>
          </cell>
          <cell r="E9291" t="str">
            <v>2</v>
          </cell>
          <cell r="F9291">
            <v>19</v>
          </cell>
          <cell r="G9291">
            <v>29</v>
          </cell>
          <cell r="H9291">
            <v>0</v>
          </cell>
          <cell r="I9291">
            <v>10</v>
          </cell>
          <cell r="J9291">
            <v>0</v>
          </cell>
          <cell r="K9291">
            <v>0</v>
          </cell>
        </row>
        <row r="9292">
          <cell r="A9292">
            <v>1992</v>
          </cell>
          <cell r="B9292" t="str">
            <v>188</v>
          </cell>
          <cell r="C9292" t="str">
            <v>FRASER RIVER</v>
          </cell>
          <cell r="D9292" t="str">
            <v>2</v>
          </cell>
          <cell r="E9292" t="str">
            <v>0</v>
          </cell>
          <cell r="F9292">
            <v>2</v>
          </cell>
          <cell r="G9292">
            <v>7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</row>
        <row r="9293">
          <cell r="A9293">
            <v>1992</v>
          </cell>
          <cell r="B9293" t="str">
            <v>188</v>
          </cell>
          <cell r="C9293" t="str">
            <v>FRASER RIVER</v>
          </cell>
          <cell r="D9293" t="str">
            <v>2</v>
          </cell>
          <cell r="E9293" t="str">
            <v>1</v>
          </cell>
          <cell r="F9293">
            <v>12</v>
          </cell>
          <cell r="G9293">
            <v>85</v>
          </cell>
          <cell r="H9293">
            <v>0</v>
          </cell>
          <cell r="I9293">
            <v>42</v>
          </cell>
          <cell r="J9293">
            <v>0</v>
          </cell>
          <cell r="K9293">
            <v>0</v>
          </cell>
        </row>
        <row r="9294">
          <cell r="A9294">
            <v>1992</v>
          </cell>
          <cell r="B9294" t="str">
            <v>188</v>
          </cell>
          <cell r="C9294" t="str">
            <v>FRASER RIVER</v>
          </cell>
          <cell r="D9294" t="str">
            <v>2</v>
          </cell>
          <cell r="E9294" t="str">
            <v>2</v>
          </cell>
          <cell r="F9294">
            <v>265</v>
          </cell>
          <cell r="G9294">
            <v>3347</v>
          </cell>
          <cell r="H9294">
            <v>5</v>
          </cell>
          <cell r="I9294">
            <v>101</v>
          </cell>
          <cell r="J9294">
            <v>14</v>
          </cell>
          <cell r="K9294">
            <v>5</v>
          </cell>
        </row>
        <row r="9295">
          <cell r="A9295">
            <v>1992</v>
          </cell>
          <cell r="B9295" t="str">
            <v>188</v>
          </cell>
          <cell r="C9295" t="str">
            <v>FRASER RIVER</v>
          </cell>
          <cell r="D9295" t="str">
            <v>2</v>
          </cell>
          <cell r="E9295" t="str">
            <v>4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  <cell r="K9295">
            <v>0</v>
          </cell>
        </row>
        <row r="9296">
          <cell r="A9296">
            <v>1992</v>
          </cell>
          <cell r="B9296" t="str">
            <v>188</v>
          </cell>
          <cell r="C9296" t="str">
            <v>FRASER RIVER</v>
          </cell>
          <cell r="D9296" t="str">
            <v>2</v>
          </cell>
          <cell r="E9296" t="str">
            <v>8</v>
          </cell>
          <cell r="F9296">
            <v>7</v>
          </cell>
          <cell r="G9296">
            <v>118</v>
          </cell>
          <cell r="H9296">
            <v>0</v>
          </cell>
          <cell r="I9296">
            <v>7</v>
          </cell>
          <cell r="J9296">
            <v>0</v>
          </cell>
          <cell r="K9296">
            <v>0</v>
          </cell>
        </row>
        <row r="9297">
          <cell r="A9297">
            <v>1992</v>
          </cell>
          <cell r="B9297" t="str">
            <v>191</v>
          </cell>
          <cell r="C9297" t="str">
            <v>HARRISON RIVER</v>
          </cell>
          <cell r="D9297" t="str">
            <v>2</v>
          </cell>
          <cell r="E9297" t="str">
            <v>1</v>
          </cell>
          <cell r="F9297">
            <v>8</v>
          </cell>
          <cell r="G9297">
            <v>27</v>
          </cell>
          <cell r="H9297">
            <v>0</v>
          </cell>
          <cell r="I9297">
            <v>8</v>
          </cell>
          <cell r="J9297">
            <v>0</v>
          </cell>
          <cell r="K9297">
            <v>0</v>
          </cell>
        </row>
        <row r="9298">
          <cell r="A9298">
            <v>1992</v>
          </cell>
          <cell r="B9298" t="str">
            <v>191</v>
          </cell>
          <cell r="C9298" t="str">
            <v>HARRISON RIVER</v>
          </cell>
          <cell r="D9298" t="str">
            <v>2</v>
          </cell>
          <cell r="E9298" t="str">
            <v>2</v>
          </cell>
          <cell r="F9298">
            <v>82</v>
          </cell>
          <cell r="G9298">
            <v>553</v>
          </cell>
          <cell r="H9298">
            <v>0</v>
          </cell>
          <cell r="I9298">
            <v>5</v>
          </cell>
          <cell r="J9298">
            <v>0</v>
          </cell>
          <cell r="K9298">
            <v>0</v>
          </cell>
        </row>
        <row r="9299">
          <cell r="A9299">
            <v>1992</v>
          </cell>
          <cell r="B9299" t="str">
            <v>196</v>
          </cell>
          <cell r="C9299" t="str">
            <v>INDIAN RIVER</v>
          </cell>
          <cell r="D9299" t="str">
            <v>2</v>
          </cell>
          <cell r="E9299" t="str">
            <v>1</v>
          </cell>
          <cell r="F9299">
            <v>4</v>
          </cell>
          <cell r="G9299">
            <v>4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</row>
        <row r="9300">
          <cell r="A9300">
            <v>1992</v>
          </cell>
          <cell r="B9300" t="str">
            <v>196</v>
          </cell>
          <cell r="C9300" t="str">
            <v>INDIAN RIVER</v>
          </cell>
          <cell r="D9300" t="str">
            <v>2</v>
          </cell>
          <cell r="E9300" t="str">
            <v>2</v>
          </cell>
          <cell r="F9300">
            <v>10</v>
          </cell>
          <cell r="G9300">
            <v>19</v>
          </cell>
          <cell r="H9300">
            <v>0</v>
          </cell>
          <cell r="I9300">
            <v>5</v>
          </cell>
          <cell r="J9300">
            <v>0</v>
          </cell>
          <cell r="K9300">
            <v>0</v>
          </cell>
        </row>
        <row r="9301">
          <cell r="A9301">
            <v>1992</v>
          </cell>
          <cell r="B9301" t="str">
            <v>197</v>
          </cell>
          <cell r="C9301" t="str">
            <v>KANAKA CREEK</v>
          </cell>
          <cell r="D9301" t="str">
            <v>2</v>
          </cell>
          <cell r="E9301" t="str">
            <v>2</v>
          </cell>
          <cell r="F9301">
            <v>135</v>
          </cell>
          <cell r="G9301">
            <v>856</v>
          </cell>
          <cell r="H9301">
            <v>0</v>
          </cell>
          <cell r="I9301">
            <v>183</v>
          </cell>
          <cell r="J9301">
            <v>10</v>
          </cell>
          <cell r="K9301">
            <v>19</v>
          </cell>
        </row>
        <row r="9302">
          <cell r="A9302">
            <v>1992</v>
          </cell>
          <cell r="B9302" t="str">
            <v>199</v>
          </cell>
          <cell r="C9302" t="str">
            <v>LANG CREEK</v>
          </cell>
          <cell r="D9302" t="str">
            <v>2</v>
          </cell>
          <cell r="E9302" t="str">
            <v>1</v>
          </cell>
          <cell r="F9302">
            <v>4</v>
          </cell>
          <cell r="G9302">
            <v>115</v>
          </cell>
          <cell r="H9302">
            <v>0</v>
          </cell>
          <cell r="I9302">
            <v>65</v>
          </cell>
          <cell r="J9302">
            <v>0</v>
          </cell>
          <cell r="K9302">
            <v>0</v>
          </cell>
        </row>
        <row r="9303">
          <cell r="A9303">
            <v>1992</v>
          </cell>
          <cell r="B9303" t="str">
            <v>199</v>
          </cell>
          <cell r="C9303" t="str">
            <v>LANG CREEK</v>
          </cell>
          <cell r="D9303" t="str">
            <v>2</v>
          </cell>
          <cell r="E9303" t="str">
            <v>2</v>
          </cell>
          <cell r="F9303">
            <v>38</v>
          </cell>
          <cell r="G9303">
            <v>250</v>
          </cell>
          <cell r="H9303">
            <v>0</v>
          </cell>
          <cell r="I9303">
            <v>111</v>
          </cell>
          <cell r="J9303">
            <v>0</v>
          </cell>
          <cell r="K9303">
            <v>24</v>
          </cell>
        </row>
        <row r="9304">
          <cell r="A9304">
            <v>1992</v>
          </cell>
          <cell r="B9304" t="str">
            <v>201</v>
          </cell>
          <cell r="C9304" t="str">
            <v>LILLOOET RIVER</v>
          </cell>
          <cell r="D9304" t="str">
            <v>2</v>
          </cell>
          <cell r="E9304" t="str">
            <v>2</v>
          </cell>
          <cell r="F9304">
            <v>10</v>
          </cell>
          <cell r="G9304">
            <v>48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</row>
        <row r="9305">
          <cell r="A9305">
            <v>1992</v>
          </cell>
          <cell r="B9305" t="str">
            <v>202</v>
          </cell>
          <cell r="C9305" t="str">
            <v>CAMPBELL RIVER</v>
          </cell>
          <cell r="D9305" t="str">
            <v>2</v>
          </cell>
          <cell r="E9305" t="str">
            <v>2</v>
          </cell>
          <cell r="F9305">
            <v>58</v>
          </cell>
          <cell r="G9305">
            <v>375</v>
          </cell>
          <cell r="H9305">
            <v>0</v>
          </cell>
          <cell r="I9305">
            <v>34</v>
          </cell>
          <cell r="J9305">
            <v>5</v>
          </cell>
          <cell r="K9305">
            <v>5</v>
          </cell>
        </row>
        <row r="9306">
          <cell r="A9306">
            <v>1992</v>
          </cell>
          <cell r="B9306" t="str">
            <v>203</v>
          </cell>
          <cell r="C9306" t="str">
            <v>LITTLE TOBA RIVER</v>
          </cell>
          <cell r="D9306" t="str">
            <v>2</v>
          </cell>
          <cell r="E9306" t="str">
            <v>1</v>
          </cell>
          <cell r="F9306">
            <v>4</v>
          </cell>
          <cell r="G9306">
            <v>4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</row>
        <row r="9307">
          <cell r="A9307">
            <v>1992</v>
          </cell>
          <cell r="B9307" t="str">
            <v>205</v>
          </cell>
          <cell r="C9307" t="str">
            <v>LYNN CREEK</v>
          </cell>
          <cell r="D9307" t="str">
            <v>2</v>
          </cell>
          <cell r="E9307" t="str">
            <v>2</v>
          </cell>
          <cell r="F9307">
            <v>38</v>
          </cell>
          <cell r="G9307">
            <v>106</v>
          </cell>
          <cell r="H9307">
            <v>0</v>
          </cell>
          <cell r="I9307">
            <v>19</v>
          </cell>
          <cell r="J9307">
            <v>0</v>
          </cell>
          <cell r="K9307">
            <v>0</v>
          </cell>
        </row>
        <row r="9308">
          <cell r="A9308">
            <v>1992</v>
          </cell>
          <cell r="B9308" t="str">
            <v>207</v>
          </cell>
          <cell r="C9308" t="str">
            <v>MAMQUAM RIVER</v>
          </cell>
          <cell r="D9308" t="str">
            <v>2</v>
          </cell>
          <cell r="E9308" t="str">
            <v>2</v>
          </cell>
          <cell r="F9308">
            <v>77</v>
          </cell>
          <cell r="G9308">
            <v>216</v>
          </cell>
          <cell r="H9308">
            <v>0</v>
          </cell>
          <cell r="I9308">
            <v>38</v>
          </cell>
          <cell r="J9308">
            <v>0</v>
          </cell>
          <cell r="K9308">
            <v>0</v>
          </cell>
        </row>
        <row r="9309">
          <cell r="A9309">
            <v>1992</v>
          </cell>
          <cell r="B9309" t="str">
            <v>210</v>
          </cell>
          <cell r="C9309" t="str">
            <v>MORRIS CREEK</v>
          </cell>
          <cell r="D9309" t="str">
            <v>2</v>
          </cell>
          <cell r="E9309" t="str">
            <v>2</v>
          </cell>
          <cell r="F9309">
            <v>5</v>
          </cell>
          <cell r="G9309">
            <v>14</v>
          </cell>
          <cell r="H9309">
            <v>0</v>
          </cell>
          <cell r="I9309">
            <v>29</v>
          </cell>
          <cell r="J9309">
            <v>0</v>
          </cell>
          <cell r="K9309">
            <v>0</v>
          </cell>
        </row>
        <row r="9310">
          <cell r="A9310">
            <v>1992</v>
          </cell>
          <cell r="B9310" t="str">
            <v>210</v>
          </cell>
          <cell r="C9310" t="str">
            <v>MORRIS CREEK</v>
          </cell>
          <cell r="D9310" t="str">
            <v>2</v>
          </cell>
          <cell r="E9310" t="str">
            <v>3</v>
          </cell>
          <cell r="F9310">
            <v>3</v>
          </cell>
          <cell r="G9310">
            <v>6</v>
          </cell>
          <cell r="H9310">
            <v>0</v>
          </cell>
          <cell r="I9310">
            <v>3</v>
          </cell>
          <cell r="J9310">
            <v>0</v>
          </cell>
          <cell r="K9310">
            <v>0</v>
          </cell>
        </row>
        <row r="9311">
          <cell r="A9311">
            <v>1992</v>
          </cell>
          <cell r="B9311" t="str">
            <v>211</v>
          </cell>
          <cell r="C9311" t="str">
            <v>NAHATLATCH RIVER</v>
          </cell>
          <cell r="D9311" t="str">
            <v>2</v>
          </cell>
          <cell r="E9311" t="str">
            <v>1</v>
          </cell>
          <cell r="F9311">
            <v>4</v>
          </cell>
          <cell r="G9311">
            <v>4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</row>
        <row r="9312">
          <cell r="A9312">
            <v>1992</v>
          </cell>
          <cell r="B9312" t="str">
            <v>211</v>
          </cell>
          <cell r="C9312" t="str">
            <v>NAHATLATCH RIVER</v>
          </cell>
          <cell r="D9312" t="str">
            <v>2</v>
          </cell>
          <cell r="E9312" t="str">
            <v>2</v>
          </cell>
          <cell r="F9312">
            <v>34</v>
          </cell>
          <cell r="G9312">
            <v>72</v>
          </cell>
          <cell r="H9312">
            <v>0</v>
          </cell>
          <cell r="I9312">
            <v>58</v>
          </cell>
          <cell r="J9312">
            <v>0</v>
          </cell>
          <cell r="K9312">
            <v>0</v>
          </cell>
        </row>
        <row r="9313">
          <cell r="A9313">
            <v>1992</v>
          </cell>
          <cell r="B9313" t="str">
            <v>211</v>
          </cell>
          <cell r="C9313" t="str">
            <v>NAHATLATCH RIVER</v>
          </cell>
          <cell r="D9313" t="str">
            <v>2</v>
          </cell>
          <cell r="E9313" t="str">
            <v>3</v>
          </cell>
          <cell r="F9313">
            <v>3</v>
          </cell>
          <cell r="G9313">
            <v>6</v>
          </cell>
          <cell r="H9313">
            <v>0</v>
          </cell>
          <cell r="I9313">
            <v>6</v>
          </cell>
          <cell r="J9313">
            <v>0</v>
          </cell>
          <cell r="K9313">
            <v>0</v>
          </cell>
        </row>
        <row r="9314">
          <cell r="A9314">
            <v>1992</v>
          </cell>
          <cell r="B9314" t="str">
            <v>212</v>
          </cell>
          <cell r="C9314" t="str">
            <v>NATHAN CREEK</v>
          </cell>
          <cell r="D9314" t="str">
            <v>2</v>
          </cell>
          <cell r="E9314" t="str">
            <v>2</v>
          </cell>
          <cell r="F9314">
            <v>5</v>
          </cell>
          <cell r="G9314">
            <v>19</v>
          </cell>
          <cell r="H9314">
            <v>0</v>
          </cell>
          <cell r="I9314">
            <v>14</v>
          </cell>
          <cell r="J9314">
            <v>0</v>
          </cell>
          <cell r="K9314">
            <v>0</v>
          </cell>
        </row>
        <row r="9315">
          <cell r="A9315">
            <v>1992</v>
          </cell>
          <cell r="B9315" t="str">
            <v>213</v>
          </cell>
          <cell r="C9315" t="str">
            <v>NICOMEKL RIVER</v>
          </cell>
          <cell r="D9315" t="str">
            <v>2</v>
          </cell>
          <cell r="E9315" t="str">
            <v>2</v>
          </cell>
          <cell r="F9315">
            <v>63</v>
          </cell>
          <cell r="G9315">
            <v>265</v>
          </cell>
          <cell r="H9315">
            <v>0</v>
          </cell>
          <cell r="I9315">
            <v>19</v>
          </cell>
          <cell r="J9315">
            <v>5</v>
          </cell>
          <cell r="K9315">
            <v>0</v>
          </cell>
        </row>
        <row r="9316">
          <cell r="A9316">
            <v>1992</v>
          </cell>
          <cell r="B9316" t="str">
            <v>215</v>
          </cell>
          <cell r="C9316" t="str">
            <v>NORRISH CREEK</v>
          </cell>
          <cell r="D9316" t="str">
            <v>2</v>
          </cell>
          <cell r="E9316" t="str">
            <v>2</v>
          </cell>
          <cell r="F9316">
            <v>82</v>
          </cell>
          <cell r="G9316">
            <v>293</v>
          </cell>
          <cell r="H9316">
            <v>0</v>
          </cell>
          <cell r="I9316">
            <v>24</v>
          </cell>
          <cell r="J9316">
            <v>0</v>
          </cell>
          <cell r="K9316">
            <v>0</v>
          </cell>
        </row>
        <row r="9317">
          <cell r="A9317">
            <v>1992</v>
          </cell>
          <cell r="B9317" t="str">
            <v>217</v>
          </cell>
          <cell r="C9317" t="str">
            <v>ORFORD RIVER</v>
          </cell>
          <cell r="D9317" t="str">
            <v>2</v>
          </cell>
          <cell r="E9317" t="str">
            <v>1</v>
          </cell>
          <cell r="F9317">
            <v>4</v>
          </cell>
          <cell r="G9317">
            <v>4</v>
          </cell>
          <cell r="H9317">
            <v>0</v>
          </cell>
          <cell r="I9317">
            <v>8</v>
          </cell>
          <cell r="J9317">
            <v>0</v>
          </cell>
          <cell r="K9317">
            <v>0</v>
          </cell>
        </row>
        <row r="9318">
          <cell r="A9318">
            <v>1992</v>
          </cell>
          <cell r="B9318" t="str">
            <v>218</v>
          </cell>
          <cell r="C9318" t="str">
            <v>PHILLIPS RIVER</v>
          </cell>
          <cell r="D9318" t="str">
            <v>2</v>
          </cell>
          <cell r="E9318" t="str">
            <v>1</v>
          </cell>
          <cell r="F9318">
            <v>4</v>
          </cell>
          <cell r="G9318">
            <v>4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</row>
        <row r="9319">
          <cell r="A9319">
            <v>1992</v>
          </cell>
          <cell r="B9319" t="str">
            <v>219</v>
          </cell>
          <cell r="C9319" t="str">
            <v>PITT RIVER</v>
          </cell>
          <cell r="D9319" t="str">
            <v>2</v>
          </cell>
          <cell r="E9319" t="str">
            <v>2</v>
          </cell>
          <cell r="F9319">
            <v>29</v>
          </cell>
          <cell r="G9319">
            <v>72</v>
          </cell>
          <cell r="H9319">
            <v>0</v>
          </cell>
          <cell r="I9319">
            <v>0</v>
          </cell>
          <cell r="J9319">
            <v>0</v>
          </cell>
          <cell r="K9319">
            <v>96</v>
          </cell>
        </row>
        <row r="9320">
          <cell r="A9320">
            <v>1992</v>
          </cell>
          <cell r="B9320" t="str">
            <v>222</v>
          </cell>
          <cell r="C9320" t="str">
            <v>RAINY RIVER</v>
          </cell>
          <cell r="D9320" t="str">
            <v>2</v>
          </cell>
          <cell r="E9320" t="str">
            <v>2</v>
          </cell>
          <cell r="F9320">
            <v>10</v>
          </cell>
          <cell r="G9320">
            <v>14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</row>
        <row r="9321">
          <cell r="A9321">
            <v>1992</v>
          </cell>
          <cell r="B9321" t="str">
            <v>222</v>
          </cell>
          <cell r="C9321" t="str">
            <v>RAINY RIVER</v>
          </cell>
          <cell r="D9321" t="str">
            <v>2</v>
          </cell>
          <cell r="E9321" t="str">
            <v>8</v>
          </cell>
          <cell r="F9321">
            <v>4</v>
          </cell>
          <cell r="G9321">
            <v>7</v>
          </cell>
          <cell r="H9321">
            <v>0</v>
          </cell>
          <cell r="I9321">
            <v>7</v>
          </cell>
          <cell r="J9321">
            <v>0</v>
          </cell>
          <cell r="K9321">
            <v>4</v>
          </cell>
        </row>
        <row r="9322">
          <cell r="A9322">
            <v>1992</v>
          </cell>
          <cell r="B9322" t="str">
            <v>223</v>
          </cell>
          <cell r="C9322" t="str">
            <v>ROBERTS CREEK</v>
          </cell>
          <cell r="D9322" t="str">
            <v>2</v>
          </cell>
          <cell r="E9322" t="str">
            <v>1</v>
          </cell>
          <cell r="F9322">
            <v>4</v>
          </cell>
          <cell r="G9322">
            <v>4</v>
          </cell>
          <cell r="H9322">
            <v>0</v>
          </cell>
          <cell r="I9322">
            <v>0</v>
          </cell>
          <cell r="J9322">
            <v>0</v>
          </cell>
          <cell r="K9322">
            <v>8</v>
          </cell>
        </row>
        <row r="9323">
          <cell r="A9323">
            <v>1992</v>
          </cell>
          <cell r="B9323" t="str">
            <v>225</v>
          </cell>
          <cell r="C9323" t="str">
            <v>SALMON RIVER</v>
          </cell>
          <cell r="D9323" t="str">
            <v>2</v>
          </cell>
          <cell r="E9323" t="str">
            <v>1</v>
          </cell>
          <cell r="F9323">
            <v>4</v>
          </cell>
          <cell r="G9323">
            <v>8</v>
          </cell>
          <cell r="H9323">
            <v>0</v>
          </cell>
          <cell r="I9323">
            <v>15</v>
          </cell>
          <cell r="J9323">
            <v>0</v>
          </cell>
          <cell r="K9323">
            <v>0</v>
          </cell>
        </row>
        <row r="9324">
          <cell r="A9324">
            <v>1992</v>
          </cell>
          <cell r="B9324" t="str">
            <v>227</v>
          </cell>
          <cell r="C9324" t="str">
            <v>SERPENTINE RIVER</v>
          </cell>
          <cell r="D9324" t="str">
            <v>2</v>
          </cell>
          <cell r="E9324" t="str">
            <v>2</v>
          </cell>
          <cell r="F9324">
            <v>10</v>
          </cell>
          <cell r="G9324">
            <v>96</v>
          </cell>
          <cell r="H9324">
            <v>0</v>
          </cell>
          <cell r="I9324">
            <v>5</v>
          </cell>
          <cell r="J9324">
            <v>0</v>
          </cell>
          <cell r="K9324">
            <v>0</v>
          </cell>
        </row>
        <row r="9325">
          <cell r="A9325">
            <v>1992</v>
          </cell>
          <cell r="B9325" t="str">
            <v>228</v>
          </cell>
          <cell r="C9325" t="str">
            <v>SEYMOUR RIVER</v>
          </cell>
          <cell r="D9325" t="str">
            <v>2</v>
          </cell>
          <cell r="E9325" t="str">
            <v>1</v>
          </cell>
          <cell r="F9325">
            <v>15</v>
          </cell>
          <cell r="G9325">
            <v>27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</row>
        <row r="9326">
          <cell r="A9326">
            <v>1992</v>
          </cell>
          <cell r="B9326" t="str">
            <v>228</v>
          </cell>
          <cell r="C9326" t="str">
            <v>SEYMOUR RIVER</v>
          </cell>
          <cell r="D9326" t="str">
            <v>2</v>
          </cell>
          <cell r="E9326" t="str">
            <v>2</v>
          </cell>
          <cell r="F9326">
            <v>553</v>
          </cell>
          <cell r="G9326">
            <v>3381</v>
          </cell>
          <cell r="H9326">
            <v>10</v>
          </cell>
          <cell r="I9326">
            <v>414</v>
          </cell>
          <cell r="J9326">
            <v>38</v>
          </cell>
          <cell r="K9326">
            <v>168</v>
          </cell>
        </row>
        <row r="9327">
          <cell r="A9327">
            <v>1992</v>
          </cell>
          <cell r="B9327" t="str">
            <v>228</v>
          </cell>
          <cell r="C9327" t="str">
            <v>SEYMOUR RIVER</v>
          </cell>
          <cell r="D9327" t="str">
            <v>2</v>
          </cell>
          <cell r="E9327" t="str">
            <v>5</v>
          </cell>
          <cell r="F9327">
            <v>3</v>
          </cell>
          <cell r="G9327">
            <v>3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</row>
        <row r="9328">
          <cell r="A9328">
            <v>1992</v>
          </cell>
          <cell r="B9328" t="str">
            <v>228</v>
          </cell>
          <cell r="C9328" t="str">
            <v>SEYMOUR RIVER</v>
          </cell>
          <cell r="D9328" t="str">
            <v>2</v>
          </cell>
          <cell r="E9328" t="str">
            <v>6</v>
          </cell>
          <cell r="F9328">
            <v>4</v>
          </cell>
          <cell r="G9328">
            <v>4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</row>
        <row r="9329">
          <cell r="A9329">
            <v>1992</v>
          </cell>
          <cell r="B9329" t="str">
            <v>228</v>
          </cell>
          <cell r="C9329" t="str">
            <v>SEYMOUR RIVER</v>
          </cell>
          <cell r="D9329" t="str">
            <v>2</v>
          </cell>
          <cell r="E9329" t="str">
            <v>8</v>
          </cell>
          <cell r="F9329">
            <v>4</v>
          </cell>
          <cell r="G9329">
            <v>7</v>
          </cell>
          <cell r="H9329">
            <v>0</v>
          </cell>
          <cell r="I9329">
            <v>4</v>
          </cell>
          <cell r="J9329">
            <v>0</v>
          </cell>
          <cell r="K9329">
            <v>0</v>
          </cell>
        </row>
        <row r="9330">
          <cell r="A9330">
            <v>1992</v>
          </cell>
          <cell r="B9330" t="str">
            <v>230</v>
          </cell>
          <cell r="C9330" t="str">
            <v>SILVERHOPE CREEK</v>
          </cell>
          <cell r="D9330" t="str">
            <v>2</v>
          </cell>
          <cell r="E9330" t="str">
            <v>0</v>
          </cell>
          <cell r="F9330">
            <v>2</v>
          </cell>
          <cell r="G9330">
            <v>4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</row>
        <row r="9331">
          <cell r="A9331">
            <v>1992</v>
          </cell>
          <cell r="B9331" t="str">
            <v>230</v>
          </cell>
          <cell r="C9331" t="str">
            <v>SILVERHOPE CREEK</v>
          </cell>
          <cell r="D9331" t="str">
            <v>2</v>
          </cell>
          <cell r="E9331" t="str">
            <v>1</v>
          </cell>
          <cell r="F9331">
            <v>8</v>
          </cell>
          <cell r="G9331">
            <v>19</v>
          </cell>
          <cell r="H9331">
            <v>0</v>
          </cell>
          <cell r="I9331">
            <v>38</v>
          </cell>
          <cell r="J9331">
            <v>0</v>
          </cell>
          <cell r="K9331">
            <v>0</v>
          </cell>
        </row>
        <row r="9332">
          <cell r="A9332">
            <v>1992</v>
          </cell>
          <cell r="B9332" t="str">
            <v>230</v>
          </cell>
          <cell r="C9332" t="str">
            <v>SILVERHOPE CREEK</v>
          </cell>
          <cell r="D9332" t="str">
            <v>2</v>
          </cell>
          <cell r="E9332" t="str">
            <v>2</v>
          </cell>
          <cell r="F9332">
            <v>72</v>
          </cell>
          <cell r="G9332">
            <v>236</v>
          </cell>
          <cell r="H9332">
            <v>0</v>
          </cell>
          <cell r="I9332">
            <v>221</v>
          </cell>
          <cell r="J9332">
            <v>29</v>
          </cell>
          <cell r="K9332">
            <v>5</v>
          </cell>
        </row>
        <row r="9333">
          <cell r="A9333">
            <v>1992</v>
          </cell>
          <cell r="B9333" t="str">
            <v>230</v>
          </cell>
          <cell r="C9333" t="str">
            <v>SILVERHOPE CREEK</v>
          </cell>
          <cell r="D9333" t="str">
            <v>2</v>
          </cell>
          <cell r="E9333" t="str">
            <v>5</v>
          </cell>
          <cell r="F9333">
            <v>3</v>
          </cell>
          <cell r="G9333">
            <v>3</v>
          </cell>
          <cell r="H9333">
            <v>0</v>
          </cell>
          <cell r="I9333">
            <v>3</v>
          </cell>
          <cell r="J9333">
            <v>0</v>
          </cell>
          <cell r="K9333">
            <v>0</v>
          </cell>
        </row>
        <row r="9334">
          <cell r="A9334">
            <v>1992</v>
          </cell>
          <cell r="B9334" t="str">
            <v>232</v>
          </cell>
          <cell r="C9334" t="str">
            <v>SLOQUET CREEK</v>
          </cell>
          <cell r="D9334" t="str">
            <v>2</v>
          </cell>
          <cell r="E9334" t="str">
            <v>2</v>
          </cell>
          <cell r="F9334">
            <v>5</v>
          </cell>
          <cell r="G9334">
            <v>5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</row>
        <row r="9335">
          <cell r="A9335">
            <v>1992</v>
          </cell>
          <cell r="B9335" t="str">
            <v>235</v>
          </cell>
          <cell r="C9335" t="str">
            <v>SQUAMISH RIVER</v>
          </cell>
          <cell r="D9335" t="str">
            <v>2</v>
          </cell>
          <cell r="E9335" t="str">
            <v>0</v>
          </cell>
          <cell r="F9335">
            <v>2</v>
          </cell>
          <cell r="G9335">
            <v>9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</row>
        <row r="9336">
          <cell r="A9336">
            <v>1992</v>
          </cell>
          <cell r="B9336" t="str">
            <v>235</v>
          </cell>
          <cell r="C9336" t="str">
            <v>SQUAMISH RIVER</v>
          </cell>
          <cell r="D9336" t="str">
            <v>2</v>
          </cell>
          <cell r="E9336" t="str">
            <v>1</v>
          </cell>
          <cell r="F9336">
            <v>4</v>
          </cell>
          <cell r="G9336">
            <v>8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</row>
        <row r="9337">
          <cell r="A9337">
            <v>1992</v>
          </cell>
          <cell r="B9337" t="str">
            <v>235</v>
          </cell>
          <cell r="C9337" t="str">
            <v>SQUAMISH RIVER</v>
          </cell>
          <cell r="D9337" t="str">
            <v>2</v>
          </cell>
          <cell r="E9337" t="str">
            <v>2</v>
          </cell>
          <cell r="F9337">
            <v>414</v>
          </cell>
          <cell r="G9337">
            <v>1274</v>
          </cell>
          <cell r="H9337">
            <v>0</v>
          </cell>
          <cell r="I9337">
            <v>216</v>
          </cell>
          <cell r="J9337">
            <v>0</v>
          </cell>
          <cell r="K9337">
            <v>0</v>
          </cell>
        </row>
        <row r="9338">
          <cell r="A9338">
            <v>1992</v>
          </cell>
          <cell r="B9338" t="str">
            <v>235</v>
          </cell>
          <cell r="C9338" t="str">
            <v>SQUAMISH RIVER</v>
          </cell>
          <cell r="D9338" t="str">
            <v>2</v>
          </cell>
          <cell r="E9338" t="str">
            <v>3</v>
          </cell>
          <cell r="F9338">
            <v>3</v>
          </cell>
          <cell r="G9338">
            <v>3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</row>
        <row r="9339">
          <cell r="A9339">
            <v>1992</v>
          </cell>
          <cell r="B9339" t="str">
            <v>235</v>
          </cell>
          <cell r="C9339" t="str">
            <v>SQUAMISH RIVER</v>
          </cell>
          <cell r="D9339" t="str">
            <v>2</v>
          </cell>
          <cell r="E9339" t="str">
            <v>8</v>
          </cell>
          <cell r="F9339">
            <v>4</v>
          </cell>
          <cell r="G9339">
            <v>4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</row>
        <row r="9340">
          <cell r="A9340">
            <v>1992</v>
          </cell>
          <cell r="B9340" t="str">
            <v>236</v>
          </cell>
          <cell r="C9340" t="str">
            <v>STAVE RIVER</v>
          </cell>
          <cell r="D9340" t="str">
            <v>2</v>
          </cell>
          <cell r="E9340" t="str">
            <v>2</v>
          </cell>
          <cell r="F9340">
            <v>101</v>
          </cell>
          <cell r="G9340">
            <v>707</v>
          </cell>
          <cell r="H9340">
            <v>0</v>
          </cell>
          <cell r="I9340">
            <v>10</v>
          </cell>
          <cell r="J9340">
            <v>5</v>
          </cell>
          <cell r="K9340">
            <v>43</v>
          </cell>
        </row>
        <row r="9341">
          <cell r="A9341">
            <v>1992</v>
          </cell>
          <cell r="B9341" t="str">
            <v>236</v>
          </cell>
          <cell r="C9341" t="str">
            <v>STAVE RIVER</v>
          </cell>
          <cell r="D9341" t="str">
            <v>2</v>
          </cell>
          <cell r="E9341" t="str">
            <v>4</v>
          </cell>
          <cell r="F9341">
            <v>4</v>
          </cell>
          <cell r="G9341">
            <v>26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</row>
        <row r="9342">
          <cell r="A9342">
            <v>1992</v>
          </cell>
          <cell r="B9342" t="str">
            <v>237</v>
          </cell>
          <cell r="C9342" t="str">
            <v>STAWAMUS RIVER</v>
          </cell>
          <cell r="D9342" t="str">
            <v>2</v>
          </cell>
          <cell r="E9342" t="str">
            <v>0</v>
          </cell>
          <cell r="F9342">
            <v>2</v>
          </cell>
          <cell r="G9342">
            <v>4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</row>
        <row r="9343">
          <cell r="A9343">
            <v>1992</v>
          </cell>
          <cell r="B9343" t="str">
            <v>238</v>
          </cell>
          <cell r="C9343" t="str">
            <v>SUMAS RIVER</v>
          </cell>
          <cell r="D9343" t="str">
            <v>2</v>
          </cell>
          <cell r="E9343" t="str">
            <v>2</v>
          </cell>
          <cell r="F9343">
            <v>10</v>
          </cell>
          <cell r="G9343">
            <v>19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</row>
        <row r="9344">
          <cell r="A9344">
            <v>1992</v>
          </cell>
          <cell r="B9344" t="str">
            <v>242</v>
          </cell>
          <cell r="C9344" t="str">
            <v>TOBA RIVER</v>
          </cell>
          <cell r="D9344" t="str">
            <v>2</v>
          </cell>
          <cell r="E9344" t="str">
            <v>1</v>
          </cell>
          <cell r="F9344">
            <v>4</v>
          </cell>
          <cell r="G9344">
            <v>8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</row>
        <row r="9345">
          <cell r="A9345">
            <v>1992</v>
          </cell>
          <cell r="B9345" t="str">
            <v>246</v>
          </cell>
          <cell r="C9345" t="str">
            <v>WEAVER CREEK</v>
          </cell>
          <cell r="D9345" t="str">
            <v>2</v>
          </cell>
          <cell r="E9345" t="str">
            <v>2</v>
          </cell>
          <cell r="F9345">
            <v>19</v>
          </cell>
          <cell r="G9345">
            <v>43</v>
          </cell>
          <cell r="H9345">
            <v>0</v>
          </cell>
          <cell r="I9345">
            <v>10</v>
          </cell>
          <cell r="J9345">
            <v>0</v>
          </cell>
          <cell r="K9345">
            <v>0</v>
          </cell>
        </row>
        <row r="9346">
          <cell r="A9346">
            <v>1992</v>
          </cell>
          <cell r="B9346" t="str">
            <v>248</v>
          </cell>
          <cell r="C9346" t="str">
            <v>WHONOCK CREEK</v>
          </cell>
          <cell r="D9346" t="str">
            <v>2</v>
          </cell>
          <cell r="E9346" t="str">
            <v>2</v>
          </cell>
          <cell r="F9346">
            <v>5</v>
          </cell>
          <cell r="G9346">
            <v>10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</row>
        <row r="9347">
          <cell r="A9347">
            <v>1992</v>
          </cell>
          <cell r="B9347" t="str">
            <v>277</v>
          </cell>
          <cell r="C9347" t="str">
            <v>STEIN RIVER</v>
          </cell>
          <cell r="D9347" t="str">
            <v>3</v>
          </cell>
          <cell r="E9347" t="str">
            <v>1</v>
          </cell>
          <cell r="F9347">
            <v>4</v>
          </cell>
          <cell r="G9347">
            <v>4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</row>
        <row r="9348">
          <cell r="A9348">
            <v>1992</v>
          </cell>
          <cell r="B9348" t="str">
            <v>277</v>
          </cell>
          <cell r="C9348" t="str">
            <v>STEIN RIVER</v>
          </cell>
          <cell r="D9348" t="str">
            <v>3</v>
          </cell>
          <cell r="E9348" t="str">
            <v>2</v>
          </cell>
          <cell r="F9348">
            <v>10</v>
          </cell>
          <cell r="G9348">
            <v>14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</row>
        <row r="9349">
          <cell r="A9349">
            <v>1992</v>
          </cell>
          <cell r="B9349" t="str">
            <v>278</v>
          </cell>
          <cell r="C9349" t="str">
            <v>THOMPSON RIVER</v>
          </cell>
          <cell r="D9349" t="str">
            <v>3</v>
          </cell>
          <cell r="E9349" t="str">
            <v>0</v>
          </cell>
          <cell r="F9349">
            <v>113</v>
          </cell>
          <cell r="G9349">
            <v>545</v>
          </cell>
          <cell r="H9349">
            <v>0</v>
          </cell>
          <cell r="I9349">
            <v>421</v>
          </cell>
          <cell r="J9349">
            <v>0</v>
          </cell>
          <cell r="K9349">
            <v>2</v>
          </cell>
        </row>
        <row r="9350">
          <cell r="A9350">
            <v>1992</v>
          </cell>
          <cell r="B9350" t="str">
            <v>278</v>
          </cell>
          <cell r="C9350" t="str">
            <v>THOMPSON RIVER</v>
          </cell>
          <cell r="D9350" t="str">
            <v>3</v>
          </cell>
          <cell r="E9350" t="str">
            <v>1</v>
          </cell>
          <cell r="F9350">
            <v>58</v>
          </cell>
          <cell r="G9350">
            <v>331</v>
          </cell>
          <cell r="H9350">
            <v>0</v>
          </cell>
          <cell r="I9350">
            <v>231</v>
          </cell>
          <cell r="J9350">
            <v>0</v>
          </cell>
          <cell r="K9350">
            <v>0</v>
          </cell>
        </row>
        <row r="9351">
          <cell r="A9351">
            <v>1992</v>
          </cell>
          <cell r="B9351" t="str">
            <v>278</v>
          </cell>
          <cell r="C9351" t="str">
            <v>THOMPSON RIVER</v>
          </cell>
          <cell r="D9351" t="str">
            <v>3</v>
          </cell>
          <cell r="E9351" t="str">
            <v>2</v>
          </cell>
          <cell r="F9351">
            <v>505</v>
          </cell>
          <cell r="G9351">
            <v>2097</v>
          </cell>
          <cell r="H9351">
            <v>0</v>
          </cell>
          <cell r="I9351">
            <v>1149</v>
          </cell>
          <cell r="J9351">
            <v>0</v>
          </cell>
          <cell r="K9351">
            <v>53</v>
          </cell>
        </row>
        <row r="9352">
          <cell r="A9352">
            <v>1992</v>
          </cell>
          <cell r="B9352" t="str">
            <v>278</v>
          </cell>
          <cell r="C9352" t="str">
            <v>THOMPSON RIVER</v>
          </cell>
          <cell r="D9352" t="str">
            <v>3</v>
          </cell>
          <cell r="E9352" t="str">
            <v>3</v>
          </cell>
          <cell r="F9352">
            <v>174</v>
          </cell>
          <cell r="G9352">
            <v>824</v>
          </cell>
          <cell r="H9352">
            <v>0</v>
          </cell>
          <cell r="I9352">
            <v>384</v>
          </cell>
          <cell r="J9352">
            <v>3</v>
          </cell>
          <cell r="K9352">
            <v>11</v>
          </cell>
        </row>
        <row r="9353">
          <cell r="A9353">
            <v>1992</v>
          </cell>
          <cell r="B9353" t="str">
            <v>278</v>
          </cell>
          <cell r="C9353" t="str">
            <v>THOMPSON RIVER</v>
          </cell>
          <cell r="D9353" t="str">
            <v>3</v>
          </cell>
          <cell r="E9353" t="str">
            <v>4</v>
          </cell>
          <cell r="F9353">
            <v>7</v>
          </cell>
          <cell r="G9353">
            <v>37</v>
          </cell>
          <cell r="H9353">
            <v>0</v>
          </cell>
          <cell r="I9353">
            <v>7</v>
          </cell>
          <cell r="J9353">
            <v>0</v>
          </cell>
          <cell r="K9353">
            <v>0</v>
          </cell>
        </row>
        <row r="9354">
          <cell r="A9354">
            <v>1992</v>
          </cell>
          <cell r="B9354" t="str">
            <v>278</v>
          </cell>
          <cell r="C9354" t="str">
            <v>THOMPSON RIVER</v>
          </cell>
          <cell r="D9354" t="str">
            <v>3</v>
          </cell>
          <cell r="E9354" t="str">
            <v>5</v>
          </cell>
          <cell r="F9354">
            <v>19</v>
          </cell>
          <cell r="G9354">
            <v>53</v>
          </cell>
          <cell r="H9354">
            <v>0</v>
          </cell>
          <cell r="I9354">
            <v>9</v>
          </cell>
          <cell r="J9354">
            <v>0</v>
          </cell>
          <cell r="K9354">
            <v>0</v>
          </cell>
        </row>
        <row r="9355">
          <cell r="A9355">
            <v>1992</v>
          </cell>
          <cell r="B9355" t="str">
            <v>278</v>
          </cell>
          <cell r="C9355" t="str">
            <v>THOMPSON RIVER</v>
          </cell>
          <cell r="D9355" t="str">
            <v>3</v>
          </cell>
          <cell r="E9355" t="str">
            <v>6</v>
          </cell>
          <cell r="F9355">
            <v>8</v>
          </cell>
          <cell r="G9355">
            <v>34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</row>
        <row r="9356">
          <cell r="A9356">
            <v>1992</v>
          </cell>
          <cell r="B9356" t="str">
            <v>278</v>
          </cell>
          <cell r="C9356" t="str">
            <v>THOMPSON RIVER</v>
          </cell>
          <cell r="D9356" t="str">
            <v>3</v>
          </cell>
          <cell r="E9356" t="str">
            <v>7</v>
          </cell>
          <cell r="F9356">
            <v>24</v>
          </cell>
          <cell r="G9356">
            <v>131</v>
          </cell>
          <cell r="H9356">
            <v>0</v>
          </cell>
          <cell r="I9356">
            <v>17</v>
          </cell>
          <cell r="J9356">
            <v>0</v>
          </cell>
          <cell r="K9356">
            <v>0</v>
          </cell>
        </row>
        <row r="9357">
          <cell r="A9357">
            <v>1992</v>
          </cell>
          <cell r="B9357" t="str">
            <v>278</v>
          </cell>
          <cell r="C9357" t="str">
            <v>THOMPSON RIVER</v>
          </cell>
          <cell r="D9357" t="str">
            <v>3</v>
          </cell>
          <cell r="E9357" t="str">
            <v>8</v>
          </cell>
          <cell r="F9357">
            <v>129</v>
          </cell>
          <cell r="G9357">
            <v>361</v>
          </cell>
          <cell r="H9357">
            <v>0</v>
          </cell>
          <cell r="I9357">
            <v>111</v>
          </cell>
          <cell r="J9357">
            <v>0</v>
          </cell>
          <cell r="K9357">
            <v>0</v>
          </cell>
        </row>
        <row r="9358">
          <cell r="A9358">
            <v>1992</v>
          </cell>
          <cell r="B9358" t="str">
            <v>280</v>
          </cell>
          <cell r="C9358" t="str">
            <v>COLDWATER RIVER</v>
          </cell>
          <cell r="D9358" t="str">
            <v>3</v>
          </cell>
          <cell r="E9358" t="str">
            <v>0</v>
          </cell>
          <cell r="F9358">
            <v>2</v>
          </cell>
          <cell r="G9358">
            <v>4</v>
          </cell>
          <cell r="H9358">
            <v>0</v>
          </cell>
          <cell r="I9358">
            <v>22</v>
          </cell>
          <cell r="J9358">
            <v>0</v>
          </cell>
          <cell r="K9358">
            <v>0</v>
          </cell>
        </row>
        <row r="9359">
          <cell r="A9359">
            <v>1992</v>
          </cell>
          <cell r="B9359" t="str">
            <v>280</v>
          </cell>
          <cell r="C9359" t="str">
            <v>COLDWATER RIVER</v>
          </cell>
          <cell r="D9359" t="str">
            <v>3</v>
          </cell>
          <cell r="E9359" t="str">
            <v>1</v>
          </cell>
          <cell r="F9359">
            <v>4</v>
          </cell>
          <cell r="G9359">
            <v>4</v>
          </cell>
          <cell r="H9359">
            <v>0</v>
          </cell>
          <cell r="I9359">
            <v>8</v>
          </cell>
          <cell r="J9359">
            <v>0</v>
          </cell>
          <cell r="K9359">
            <v>0</v>
          </cell>
        </row>
        <row r="9360">
          <cell r="A9360">
            <v>1992</v>
          </cell>
          <cell r="B9360" t="str">
            <v>280</v>
          </cell>
          <cell r="C9360" t="str">
            <v>COLDWATER RIVER</v>
          </cell>
          <cell r="D9360" t="str">
            <v>3</v>
          </cell>
          <cell r="E9360" t="str">
            <v>2</v>
          </cell>
          <cell r="F9360">
            <v>5</v>
          </cell>
          <cell r="G9360">
            <v>5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</row>
        <row r="9361">
          <cell r="A9361">
            <v>1992</v>
          </cell>
          <cell r="B9361" t="str">
            <v>280</v>
          </cell>
          <cell r="C9361" t="str">
            <v>COLDWATER RIVER</v>
          </cell>
          <cell r="D9361" t="str">
            <v>3</v>
          </cell>
          <cell r="E9361" t="str">
            <v>8</v>
          </cell>
          <cell r="F9361">
            <v>4</v>
          </cell>
          <cell r="G9361">
            <v>22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</row>
        <row r="9362">
          <cell r="A9362">
            <v>1992</v>
          </cell>
          <cell r="B9362" t="str">
            <v>299</v>
          </cell>
          <cell r="C9362" t="str">
            <v>MILTON RIVER</v>
          </cell>
          <cell r="D9362" t="str">
            <v>5</v>
          </cell>
          <cell r="E9362" t="str">
            <v>1</v>
          </cell>
          <cell r="F9362">
            <v>4</v>
          </cell>
          <cell r="G9362">
            <v>4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</row>
        <row r="9363">
          <cell r="A9363">
            <v>1992</v>
          </cell>
          <cell r="B9363" t="str">
            <v>300</v>
          </cell>
          <cell r="C9363" t="str">
            <v>ATNARKO RIVER</v>
          </cell>
          <cell r="D9363" t="str">
            <v>5</v>
          </cell>
          <cell r="E9363" t="str">
            <v>0</v>
          </cell>
          <cell r="F9363">
            <v>9</v>
          </cell>
          <cell r="G9363">
            <v>26</v>
          </cell>
          <cell r="H9363">
            <v>0</v>
          </cell>
          <cell r="I9363">
            <v>26</v>
          </cell>
          <cell r="J9363">
            <v>0</v>
          </cell>
          <cell r="K9363">
            <v>0</v>
          </cell>
        </row>
        <row r="9364">
          <cell r="A9364">
            <v>1992</v>
          </cell>
          <cell r="B9364" t="str">
            <v>300</v>
          </cell>
          <cell r="C9364" t="str">
            <v>ATNARKO RIVER</v>
          </cell>
          <cell r="D9364" t="str">
            <v>5</v>
          </cell>
          <cell r="E9364" t="str">
            <v>2</v>
          </cell>
          <cell r="F9364">
            <v>14</v>
          </cell>
          <cell r="G9364">
            <v>29</v>
          </cell>
          <cell r="H9364">
            <v>0</v>
          </cell>
          <cell r="I9364">
            <v>24</v>
          </cell>
          <cell r="J9364">
            <v>0</v>
          </cell>
          <cell r="K9364">
            <v>0</v>
          </cell>
        </row>
        <row r="9365">
          <cell r="A9365">
            <v>1992</v>
          </cell>
          <cell r="B9365" t="str">
            <v>300</v>
          </cell>
          <cell r="C9365" t="str">
            <v>ATNARKO RIVER</v>
          </cell>
          <cell r="D9365" t="str">
            <v>5</v>
          </cell>
          <cell r="E9365" t="str">
            <v>3</v>
          </cell>
          <cell r="F9365">
            <v>3</v>
          </cell>
          <cell r="G9365">
            <v>17</v>
          </cell>
          <cell r="H9365">
            <v>0</v>
          </cell>
          <cell r="I9365">
            <v>3</v>
          </cell>
          <cell r="J9365">
            <v>0</v>
          </cell>
          <cell r="K9365">
            <v>0</v>
          </cell>
        </row>
        <row r="9366">
          <cell r="A9366">
            <v>1992</v>
          </cell>
          <cell r="B9366" t="str">
            <v>300</v>
          </cell>
          <cell r="C9366" t="str">
            <v>ATNARKO RIVER</v>
          </cell>
          <cell r="D9366" t="str">
            <v>5</v>
          </cell>
          <cell r="E9366" t="str">
            <v>4</v>
          </cell>
          <cell r="F9366">
            <v>4</v>
          </cell>
          <cell r="G9366">
            <v>7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</row>
        <row r="9367">
          <cell r="A9367">
            <v>1992</v>
          </cell>
          <cell r="B9367" t="str">
            <v>300</v>
          </cell>
          <cell r="C9367" t="str">
            <v>ATNARKO RIVER</v>
          </cell>
          <cell r="D9367" t="str">
            <v>5</v>
          </cell>
          <cell r="E9367" t="str">
            <v>5</v>
          </cell>
          <cell r="F9367">
            <v>31</v>
          </cell>
          <cell r="G9367">
            <v>167</v>
          </cell>
          <cell r="H9367">
            <v>0</v>
          </cell>
          <cell r="I9367">
            <v>88</v>
          </cell>
          <cell r="J9367">
            <v>0</v>
          </cell>
          <cell r="K9367">
            <v>0</v>
          </cell>
        </row>
        <row r="9368">
          <cell r="A9368">
            <v>1992</v>
          </cell>
          <cell r="B9368" t="str">
            <v>300</v>
          </cell>
          <cell r="C9368" t="str">
            <v>ATNARKO RIVER</v>
          </cell>
          <cell r="D9368" t="str">
            <v>5</v>
          </cell>
          <cell r="E9368" t="str">
            <v>6</v>
          </cell>
          <cell r="F9368">
            <v>4</v>
          </cell>
          <cell r="G9368">
            <v>4</v>
          </cell>
          <cell r="H9368">
            <v>0</v>
          </cell>
          <cell r="I9368">
            <v>21</v>
          </cell>
          <cell r="J9368">
            <v>0</v>
          </cell>
          <cell r="K9368">
            <v>0</v>
          </cell>
        </row>
        <row r="9369">
          <cell r="A9369">
            <v>1992</v>
          </cell>
          <cell r="B9369" t="str">
            <v>300</v>
          </cell>
          <cell r="C9369" t="str">
            <v>ATNARKO RIVER</v>
          </cell>
          <cell r="D9369" t="str">
            <v>5</v>
          </cell>
          <cell r="E9369" t="str">
            <v>7</v>
          </cell>
          <cell r="F9369">
            <v>3</v>
          </cell>
          <cell r="G9369">
            <v>3</v>
          </cell>
          <cell r="H9369">
            <v>0</v>
          </cell>
          <cell r="I9369">
            <v>21</v>
          </cell>
          <cell r="J9369">
            <v>0</v>
          </cell>
          <cell r="K9369">
            <v>3</v>
          </cell>
        </row>
        <row r="9370">
          <cell r="A9370">
            <v>1992</v>
          </cell>
          <cell r="B9370" t="str">
            <v>300</v>
          </cell>
          <cell r="C9370" t="str">
            <v>ATNARKO RIVER</v>
          </cell>
          <cell r="D9370" t="str">
            <v>5</v>
          </cell>
          <cell r="E9370" t="str">
            <v>8</v>
          </cell>
          <cell r="F9370">
            <v>4</v>
          </cell>
          <cell r="G9370">
            <v>37</v>
          </cell>
          <cell r="H9370">
            <v>0</v>
          </cell>
          <cell r="I9370">
            <v>52</v>
          </cell>
          <cell r="J9370">
            <v>0</v>
          </cell>
          <cell r="K9370">
            <v>0</v>
          </cell>
        </row>
        <row r="9371">
          <cell r="A9371">
            <v>1992</v>
          </cell>
          <cell r="B9371" t="str">
            <v>301</v>
          </cell>
          <cell r="C9371" t="str">
            <v>BELLA COOLA RIVER</v>
          </cell>
          <cell r="D9371" t="str">
            <v>5</v>
          </cell>
          <cell r="E9371" t="str">
            <v>0</v>
          </cell>
          <cell r="F9371">
            <v>28</v>
          </cell>
          <cell r="G9371">
            <v>100</v>
          </cell>
          <cell r="H9371">
            <v>0</v>
          </cell>
          <cell r="I9371">
            <v>39</v>
          </cell>
          <cell r="J9371">
            <v>0</v>
          </cell>
          <cell r="K9371">
            <v>0</v>
          </cell>
        </row>
        <row r="9372">
          <cell r="A9372">
            <v>1992</v>
          </cell>
          <cell r="B9372" t="str">
            <v>301</v>
          </cell>
          <cell r="C9372" t="str">
            <v>BELLA COOLA RIVER</v>
          </cell>
          <cell r="D9372" t="str">
            <v>5</v>
          </cell>
          <cell r="E9372" t="str">
            <v>1</v>
          </cell>
          <cell r="F9372">
            <v>4</v>
          </cell>
          <cell r="G9372">
            <v>4</v>
          </cell>
          <cell r="H9372">
            <v>0</v>
          </cell>
          <cell r="I9372">
            <v>8</v>
          </cell>
          <cell r="J9372">
            <v>0</v>
          </cell>
          <cell r="K9372">
            <v>0</v>
          </cell>
        </row>
        <row r="9373">
          <cell r="A9373">
            <v>1992</v>
          </cell>
          <cell r="B9373" t="str">
            <v>301</v>
          </cell>
          <cell r="C9373" t="str">
            <v>BELLA COOLA RIVER</v>
          </cell>
          <cell r="D9373" t="str">
            <v>5</v>
          </cell>
          <cell r="E9373" t="str">
            <v>2</v>
          </cell>
          <cell r="F9373">
            <v>43</v>
          </cell>
          <cell r="G9373">
            <v>231</v>
          </cell>
          <cell r="H9373">
            <v>0</v>
          </cell>
          <cell r="I9373">
            <v>67</v>
          </cell>
          <cell r="J9373">
            <v>0</v>
          </cell>
          <cell r="K9373">
            <v>0</v>
          </cell>
        </row>
        <row r="9374">
          <cell r="A9374">
            <v>1992</v>
          </cell>
          <cell r="B9374" t="str">
            <v>301</v>
          </cell>
          <cell r="C9374" t="str">
            <v>BELLA COOLA RIVER</v>
          </cell>
          <cell r="D9374" t="str">
            <v>5</v>
          </cell>
          <cell r="E9374" t="str">
            <v>3</v>
          </cell>
          <cell r="F9374">
            <v>14</v>
          </cell>
          <cell r="G9374">
            <v>88</v>
          </cell>
          <cell r="H9374">
            <v>0</v>
          </cell>
          <cell r="I9374">
            <v>11</v>
          </cell>
          <cell r="J9374">
            <v>0</v>
          </cell>
          <cell r="K9374">
            <v>0</v>
          </cell>
        </row>
        <row r="9375">
          <cell r="A9375">
            <v>1992</v>
          </cell>
          <cell r="B9375" t="str">
            <v>301</v>
          </cell>
          <cell r="C9375" t="str">
            <v>BELLA COOLA RIVER</v>
          </cell>
          <cell r="D9375" t="str">
            <v>5</v>
          </cell>
          <cell r="E9375" t="str">
            <v>4</v>
          </cell>
          <cell r="F9375">
            <v>18</v>
          </cell>
          <cell r="G9375">
            <v>66</v>
          </cell>
          <cell r="H9375">
            <v>0</v>
          </cell>
          <cell r="I9375">
            <v>11</v>
          </cell>
          <cell r="J9375">
            <v>0</v>
          </cell>
          <cell r="K9375">
            <v>0</v>
          </cell>
        </row>
        <row r="9376">
          <cell r="A9376">
            <v>1992</v>
          </cell>
          <cell r="B9376" t="str">
            <v>301</v>
          </cell>
          <cell r="C9376" t="str">
            <v>BELLA COOLA RIVER</v>
          </cell>
          <cell r="D9376" t="str">
            <v>5</v>
          </cell>
          <cell r="E9376" t="str">
            <v>5</v>
          </cell>
          <cell r="F9376">
            <v>76</v>
          </cell>
          <cell r="G9376">
            <v>595</v>
          </cell>
          <cell r="H9376">
            <v>0</v>
          </cell>
          <cell r="I9376">
            <v>255</v>
          </cell>
          <cell r="J9376">
            <v>0</v>
          </cell>
          <cell r="K9376">
            <v>0</v>
          </cell>
        </row>
        <row r="9377">
          <cell r="A9377">
            <v>1992</v>
          </cell>
          <cell r="B9377" t="str">
            <v>301</v>
          </cell>
          <cell r="C9377" t="str">
            <v>BELLA COOLA RIVER</v>
          </cell>
          <cell r="D9377" t="str">
            <v>5</v>
          </cell>
          <cell r="E9377" t="str">
            <v>6</v>
          </cell>
          <cell r="F9377">
            <v>13</v>
          </cell>
          <cell r="G9377">
            <v>47</v>
          </cell>
          <cell r="H9377">
            <v>0</v>
          </cell>
          <cell r="I9377">
            <v>30</v>
          </cell>
          <cell r="J9377">
            <v>0</v>
          </cell>
          <cell r="K9377">
            <v>0</v>
          </cell>
        </row>
        <row r="9378">
          <cell r="A9378">
            <v>1992</v>
          </cell>
          <cell r="B9378" t="str">
            <v>301</v>
          </cell>
          <cell r="C9378" t="str">
            <v>BELLA COOLA RIVER</v>
          </cell>
          <cell r="D9378" t="str">
            <v>5</v>
          </cell>
          <cell r="E9378" t="str">
            <v>7</v>
          </cell>
          <cell r="F9378">
            <v>14</v>
          </cell>
          <cell r="G9378">
            <v>62</v>
          </cell>
          <cell r="H9378">
            <v>0</v>
          </cell>
          <cell r="I9378">
            <v>3</v>
          </cell>
          <cell r="J9378">
            <v>0</v>
          </cell>
          <cell r="K9378">
            <v>0</v>
          </cell>
        </row>
        <row r="9379">
          <cell r="A9379">
            <v>1992</v>
          </cell>
          <cell r="B9379" t="str">
            <v>301</v>
          </cell>
          <cell r="C9379" t="str">
            <v>BELLA COOLA RIVER</v>
          </cell>
          <cell r="D9379" t="str">
            <v>5</v>
          </cell>
          <cell r="E9379" t="str">
            <v>8</v>
          </cell>
          <cell r="F9379">
            <v>4</v>
          </cell>
          <cell r="G9379">
            <v>37</v>
          </cell>
          <cell r="H9379">
            <v>0</v>
          </cell>
          <cell r="I9379">
            <v>11</v>
          </cell>
          <cell r="J9379">
            <v>0</v>
          </cell>
          <cell r="K9379">
            <v>0</v>
          </cell>
        </row>
        <row r="9380">
          <cell r="A9380">
            <v>1992</v>
          </cell>
          <cell r="B9380" t="str">
            <v>303</v>
          </cell>
          <cell r="C9380" t="str">
            <v>CHILCOTIN RIVER</v>
          </cell>
          <cell r="D9380" t="str">
            <v>5</v>
          </cell>
          <cell r="E9380" t="str">
            <v>0</v>
          </cell>
          <cell r="F9380">
            <v>2</v>
          </cell>
          <cell r="G9380">
            <v>2</v>
          </cell>
          <cell r="H9380">
            <v>0</v>
          </cell>
          <cell r="I9380">
            <v>11</v>
          </cell>
          <cell r="J9380">
            <v>0</v>
          </cell>
          <cell r="K9380">
            <v>0</v>
          </cell>
        </row>
        <row r="9381">
          <cell r="A9381">
            <v>1992</v>
          </cell>
          <cell r="B9381" t="str">
            <v>303</v>
          </cell>
          <cell r="C9381" t="str">
            <v>CHILCOTIN RIVER</v>
          </cell>
          <cell r="D9381" t="str">
            <v>5</v>
          </cell>
          <cell r="E9381" t="str">
            <v>2</v>
          </cell>
          <cell r="F9381">
            <v>34</v>
          </cell>
          <cell r="G9381">
            <v>96</v>
          </cell>
          <cell r="H9381">
            <v>29</v>
          </cell>
          <cell r="I9381">
            <v>5</v>
          </cell>
          <cell r="J9381">
            <v>0</v>
          </cell>
          <cell r="K9381">
            <v>0</v>
          </cell>
        </row>
        <row r="9382">
          <cell r="A9382">
            <v>1992</v>
          </cell>
          <cell r="B9382" t="str">
            <v>303</v>
          </cell>
          <cell r="C9382" t="str">
            <v>CHILCOTIN RIVER</v>
          </cell>
          <cell r="D9382" t="str">
            <v>5</v>
          </cell>
          <cell r="E9382" t="str">
            <v>3</v>
          </cell>
          <cell r="F9382">
            <v>3</v>
          </cell>
          <cell r="G9382">
            <v>11</v>
          </cell>
          <cell r="H9382">
            <v>3</v>
          </cell>
          <cell r="I9382">
            <v>0</v>
          </cell>
          <cell r="J9382">
            <v>0</v>
          </cell>
          <cell r="K9382">
            <v>3</v>
          </cell>
        </row>
        <row r="9383">
          <cell r="A9383">
            <v>1992</v>
          </cell>
          <cell r="B9383" t="str">
            <v>303</v>
          </cell>
          <cell r="C9383" t="str">
            <v>CHILCOTIN RIVER</v>
          </cell>
          <cell r="D9383" t="str">
            <v>5</v>
          </cell>
          <cell r="E9383" t="str">
            <v>5</v>
          </cell>
          <cell r="F9383">
            <v>113</v>
          </cell>
          <cell r="G9383">
            <v>563</v>
          </cell>
          <cell r="H9383">
            <v>31</v>
          </cell>
          <cell r="I9383">
            <v>151</v>
          </cell>
          <cell r="J9383">
            <v>0</v>
          </cell>
          <cell r="K9383">
            <v>3</v>
          </cell>
        </row>
        <row r="9384">
          <cell r="A9384">
            <v>1992</v>
          </cell>
          <cell r="B9384" t="str">
            <v>304</v>
          </cell>
          <cell r="C9384" t="str">
            <v>CHILKO RIVER</v>
          </cell>
          <cell r="D9384" t="str">
            <v>5</v>
          </cell>
          <cell r="E9384" t="str">
            <v>2</v>
          </cell>
          <cell r="F9384">
            <v>5</v>
          </cell>
          <cell r="G9384">
            <v>5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</row>
        <row r="9385">
          <cell r="A9385">
            <v>1992</v>
          </cell>
          <cell r="B9385" t="str">
            <v>304</v>
          </cell>
          <cell r="C9385" t="str">
            <v>CHILKO RIVER</v>
          </cell>
          <cell r="D9385" t="str">
            <v>5</v>
          </cell>
          <cell r="E9385" t="str">
            <v>5</v>
          </cell>
          <cell r="F9385">
            <v>9</v>
          </cell>
          <cell r="G9385">
            <v>110</v>
          </cell>
          <cell r="H9385">
            <v>6</v>
          </cell>
          <cell r="I9385">
            <v>9</v>
          </cell>
          <cell r="J9385">
            <v>0</v>
          </cell>
          <cell r="K9385">
            <v>0</v>
          </cell>
        </row>
        <row r="9386">
          <cell r="A9386">
            <v>1992</v>
          </cell>
          <cell r="B9386" t="str">
            <v>305</v>
          </cell>
          <cell r="C9386" t="str">
            <v>CHUCKWALLA RIVER</v>
          </cell>
          <cell r="D9386" t="str">
            <v>5</v>
          </cell>
          <cell r="E9386" t="str">
            <v>0</v>
          </cell>
          <cell r="F9386">
            <v>13</v>
          </cell>
          <cell r="G9386">
            <v>35</v>
          </cell>
          <cell r="H9386">
            <v>11</v>
          </cell>
          <cell r="I9386">
            <v>63</v>
          </cell>
          <cell r="J9386">
            <v>0</v>
          </cell>
          <cell r="K9386">
            <v>9</v>
          </cell>
        </row>
        <row r="9387">
          <cell r="A9387">
            <v>1992</v>
          </cell>
          <cell r="B9387" t="str">
            <v>305</v>
          </cell>
          <cell r="C9387" t="str">
            <v>CHUCKWALLA RIVER</v>
          </cell>
          <cell r="D9387" t="str">
            <v>5</v>
          </cell>
          <cell r="E9387" t="str">
            <v>2</v>
          </cell>
          <cell r="F9387">
            <v>5</v>
          </cell>
          <cell r="G9387">
            <v>10</v>
          </cell>
          <cell r="H9387">
            <v>0</v>
          </cell>
          <cell r="I9387">
            <v>0</v>
          </cell>
          <cell r="J9387">
            <v>0</v>
          </cell>
          <cell r="K9387">
            <v>0</v>
          </cell>
        </row>
        <row r="9388">
          <cell r="A9388">
            <v>1992</v>
          </cell>
          <cell r="B9388" t="str">
            <v>306</v>
          </cell>
          <cell r="C9388" t="str">
            <v>CLYAK RIVER</v>
          </cell>
          <cell r="D9388" t="str">
            <v>5</v>
          </cell>
          <cell r="E9388" t="str">
            <v>1</v>
          </cell>
          <cell r="F9388">
            <v>4</v>
          </cell>
          <cell r="G9388">
            <v>4</v>
          </cell>
          <cell r="H9388">
            <v>4</v>
          </cell>
          <cell r="I9388">
            <v>4</v>
          </cell>
          <cell r="J9388">
            <v>0</v>
          </cell>
          <cell r="K9388">
            <v>0</v>
          </cell>
        </row>
        <row r="9389">
          <cell r="A9389">
            <v>1992</v>
          </cell>
          <cell r="B9389" t="str">
            <v>307</v>
          </cell>
          <cell r="C9389" t="str">
            <v>DEAN RIVER</v>
          </cell>
          <cell r="D9389" t="str">
            <v>5</v>
          </cell>
          <cell r="E9389" t="str">
            <v>0</v>
          </cell>
          <cell r="F9389">
            <v>438</v>
          </cell>
          <cell r="G9389">
            <v>2725</v>
          </cell>
          <cell r="H9389">
            <v>9</v>
          </cell>
          <cell r="I9389">
            <v>3567</v>
          </cell>
          <cell r="J9389">
            <v>0</v>
          </cell>
          <cell r="K9389">
            <v>98</v>
          </cell>
        </row>
        <row r="9390">
          <cell r="A9390">
            <v>1992</v>
          </cell>
          <cell r="B9390" t="str">
            <v>307</v>
          </cell>
          <cell r="C9390" t="str">
            <v>DEAN RIVER</v>
          </cell>
          <cell r="D9390" t="str">
            <v>5</v>
          </cell>
          <cell r="E9390" t="str">
            <v>1</v>
          </cell>
          <cell r="F9390">
            <v>23</v>
          </cell>
          <cell r="G9390">
            <v>150</v>
          </cell>
          <cell r="H9390">
            <v>0</v>
          </cell>
          <cell r="I9390">
            <v>73</v>
          </cell>
          <cell r="J9390">
            <v>0</v>
          </cell>
          <cell r="K9390">
            <v>0</v>
          </cell>
        </row>
        <row r="9391">
          <cell r="A9391">
            <v>1992</v>
          </cell>
          <cell r="B9391" t="str">
            <v>307</v>
          </cell>
          <cell r="C9391" t="str">
            <v>DEAN RIVER</v>
          </cell>
          <cell r="D9391" t="str">
            <v>5</v>
          </cell>
          <cell r="E9391" t="str">
            <v>2</v>
          </cell>
          <cell r="F9391">
            <v>106</v>
          </cell>
          <cell r="G9391">
            <v>659</v>
          </cell>
          <cell r="H9391">
            <v>0</v>
          </cell>
          <cell r="I9391">
            <v>726</v>
          </cell>
          <cell r="J9391">
            <v>0</v>
          </cell>
          <cell r="K9391">
            <v>0</v>
          </cell>
        </row>
        <row r="9392">
          <cell r="A9392">
            <v>1992</v>
          </cell>
          <cell r="B9392" t="str">
            <v>307</v>
          </cell>
          <cell r="C9392" t="str">
            <v>DEAN RIVER</v>
          </cell>
          <cell r="D9392" t="str">
            <v>5</v>
          </cell>
          <cell r="E9392" t="str">
            <v>3</v>
          </cell>
          <cell r="F9392">
            <v>44</v>
          </cell>
          <cell r="G9392">
            <v>368</v>
          </cell>
          <cell r="H9392">
            <v>0</v>
          </cell>
          <cell r="I9392">
            <v>301</v>
          </cell>
          <cell r="J9392">
            <v>0</v>
          </cell>
          <cell r="K9392">
            <v>0</v>
          </cell>
        </row>
        <row r="9393">
          <cell r="A9393">
            <v>1992</v>
          </cell>
          <cell r="B9393" t="str">
            <v>307</v>
          </cell>
          <cell r="C9393" t="str">
            <v>DEAN RIVER</v>
          </cell>
          <cell r="D9393" t="str">
            <v>5</v>
          </cell>
          <cell r="E9393" t="str">
            <v>4</v>
          </cell>
          <cell r="F9393">
            <v>18</v>
          </cell>
          <cell r="G9393">
            <v>118</v>
          </cell>
          <cell r="H9393">
            <v>0</v>
          </cell>
          <cell r="I9393">
            <v>125</v>
          </cell>
          <cell r="J9393">
            <v>0</v>
          </cell>
          <cell r="K9393">
            <v>0</v>
          </cell>
        </row>
        <row r="9394">
          <cell r="A9394">
            <v>1992</v>
          </cell>
          <cell r="B9394" t="str">
            <v>307</v>
          </cell>
          <cell r="C9394" t="str">
            <v>DEAN RIVER</v>
          </cell>
          <cell r="D9394" t="str">
            <v>5</v>
          </cell>
          <cell r="E9394" t="str">
            <v>5</v>
          </cell>
          <cell r="F9394">
            <v>41</v>
          </cell>
          <cell r="G9394">
            <v>201</v>
          </cell>
          <cell r="H9394">
            <v>3</v>
          </cell>
          <cell r="I9394">
            <v>214</v>
          </cell>
          <cell r="J9394">
            <v>0</v>
          </cell>
          <cell r="K9394">
            <v>9</v>
          </cell>
        </row>
        <row r="9395">
          <cell r="A9395">
            <v>1992</v>
          </cell>
          <cell r="B9395" t="str">
            <v>307</v>
          </cell>
          <cell r="C9395" t="str">
            <v>DEAN RIVER</v>
          </cell>
          <cell r="D9395" t="str">
            <v>5</v>
          </cell>
          <cell r="E9395" t="str">
            <v>6</v>
          </cell>
          <cell r="F9395">
            <v>8</v>
          </cell>
          <cell r="G9395">
            <v>81</v>
          </cell>
          <cell r="H9395">
            <v>0</v>
          </cell>
          <cell r="I9395">
            <v>21</v>
          </cell>
          <cell r="J9395">
            <v>0</v>
          </cell>
          <cell r="K9395">
            <v>0</v>
          </cell>
        </row>
        <row r="9396">
          <cell r="A9396">
            <v>1992</v>
          </cell>
          <cell r="B9396" t="str">
            <v>307</v>
          </cell>
          <cell r="C9396" t="str">
            <v>DEAN RIVER</v>
          </cell>
          <cell r="D9396" t="str">
            <v>5</v>
          </cell>
          <cell r="E9396" t="str">
            <v>7</v>
          </cell>
          <cell r="F9396">
            <v>24</v>
          </cell>
          <cell r="G9396">
            <v>86</v>
          </cell>
          <cell r="H9396">
            <v>0</v>
          </cell>
          <cell r="I9396">
            <v>34</v>
          </cell>
          <cell r="J9396">
            <v>0</v>
          </cell>
          <cell r="K9396">
            <v>0</v>
          </cell>
        </row>
        <row r="9397">
          <cell r="A9397">
            <v>1992</v>
          </cell>
          <cell r="B9397" t="str">
            <v>307</v>
          </cell>
          <cell r="C9397" t="str">
            <v>DEAN RIVER</v>
          </cell>
          <cell r="D9397" t="str">
            <v>5</v>
          </cell>
          <cell r="E9397" t="str">
            <v>8</v>
          </cell>
          <cell r="F9397">
            <v>18</v>
          </cell>
          <cell r="G9397">
            <v>166</v>
          </cell>
          <cell r="H9397">
            <v>0</v>
          </cell>
          <cell r="I9397">
            <v>122</v>
          </cell>
          <cell r="J9397">
            <v>0</v>
          </cell>
          <cell r="K9397">
            <v>0</v>
          </cell>
        </row>
        <row r="9398">
          <cell r="A9398">
            <v>1992</v>
          </cell>
          <cell r="B9398" t="str">
            <v>308</v>
          </cell>
          <cell r="C9398" t="str">
            <v>KILBELLA RIVER</v>
          </cell>
          <cell r="D9398" t="str">
            <v>5</v>
          </cell>
          <cell r="E9398" t="str">
            <v>0</v>
          </cell>
          <cell r="F9398">
            <v>19</v>
          </cell>
          <cell r="G9398">
            <v>56</v>
          </cell>
          <cell r="H9398">
            <v>17</v>
          </cell>
          <cell r="I9398">
            <v>96</v>
          </cell>
          <cell r="J9398">
            <v>0</v>
          </cell>
          <cell r="K9398">
            <v>37</v>
          </cell>
        </row>
        <row r="9399">
          <cell r="A9399">
            <v>1992</v>
          </cell>
          <cell r="B9399" t="str">
            <v>308</v>
          </cell>
          <cell r="C9399" t="str">
            <v>KILBELLA RIVER</v>
          </cell>
          <cell r="D9399" t="str">
            <v>5</v>
          </cell>
          <cell r="E9399" t="str">
            <v>2</v>
          </cell>
          <cell r="F9399">
            <v>5</v>
          </cell>
          <cell r="G9399">
            <v>10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</row>
        <row r="9400">
          <cell r="A9400">
            <v>1992</v>
          </cell>
          <cell r="B9400" t="str">
            <v>309</v>
          </cell>
          <cell r="C9400" t="str">
            <v>KIMSQUIT RIVER</v>
          </cell>
          <cell r="D9400" t="str">
            <v>5</v>
          </cell>
          <cell r="E9400" t="str">
            <v>5</v>
          </cell>
          <cell r="F9400">
            <v>3</v>
          </cell>
          <cell r="G9400">
            <v>3</v>
          </cell>
          <cell r="H9400">
            <v>0</v>
          </cell>
          <cell r="I9400">
            <v>3</v>
          </cell>
          <cell r="J9400">
            <v>0</v>
          </cell>
          <cell r="K9400">
            <v>0</v>
          </cell>
        </row>
        <row r="9401">
          <cell r="A9401">
            <v>1992</v>
          </cell>
          <cell r="B9401" t="str">
            <v>309</v>
          </cell>
          <cell r="C9401" t="str">
            <v>KIMSQUIT RIVER</v>
          </cell>
          <cell r="D9401" t="str">
            <v>5</v>
          </cell>
          <cell r="E9401" t="str">
            <v>7</v>
          </cell>
          <cell r="F9401">
            <v>3</v>
          </cell>
          <cell r="G9401">
            <v>10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</row>
        <row r="9402">
          <cell r="A9402">
            <v>1992</v>
          </cell>
          <cell r="B9402" t="str">
            <v>313</v>
          </cell>
          <cell r="C9402" t="str">
            <v>NEKITE RIVER</v>
          </cell>
          <cell r="D9402" t="str">
            <v>5</v>
          </cell>
          <cell r="E9402" t="str">
            <v>0</v>
          </cell>
          <cell r="F9402">
            <v>7</v>
          </cell>
          <cell r="G9402">
            <v>22</v>
          </cell>
          <cell r="H9402">
            <v>4</v>
          </cell>
          <cell r="I9402">
            <v>11</v>
          </cell>
          <cell r="J9402">
            <v>0</v>
          </cell>
          <cell r="K9402">
            <v>0</v>
          </cell>
        </row>
        <row r="9403">
          <cell r="A9403">
            <v>1992</v>
          </cell>
          <cell r="B9403" t="str">
            <v>313</v>
          </cell>
          <cell r="C9403" t="str">
            <v>NEKITE RIVER</v>
          </cell>
          <cell r="D9403" t="str">
            <v>5</v>
          </cell>
          <cell r="E9403" t="str">
            <v>2</v>
          </cell>
          <cell r="F9403">
            <v>5</v>
          </cell>
          <cell r="G9403">
            <v>24</v>
          </cell>
          <cell r="H9403">
            <v>10</v>
          </cell>
          <cell r="I9403">
            <v>14</v>
          </cell>
          <cell r="J9403">
            <v>0</v>
          </cell>
          <cell r="K9403">
            <v>0</v>
          </cell>
        </row>
        <row r="9404">
          <cell r="A9404">
            <v>1992</v>
          </cell>
          <cell r="B9404" t="str">
            <v>315</v>
          </cell>
          <cell r="C9404" t="str">
            <v>NOOSKULLA CREEK</v>
          </cell>
          <cell r="D9404" t="str">
            <v>5</v>
          </cell>
          <cell r="E9404" t="str">
            <v>0</v>
          </cell>
          <cell r="F9404">
            <v>2</v>
          </cell>
          <cell r="G9404">
            <v>11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</row>
        <row r="9405">
          <cell r="A9405">
            <v>1992</v>
          </cell>
          <cell r="B9405" t="str">
            <v>316</v>
          </cell>
          <cell r="C9405" t="str">
            <v>QUESNEL RIVER</v>
          </cell>
          <cell r="D9405" t="str">
            <v>5</v>
          </cell>
          <cell r="E9405" t="str">
            <v>5</v>
          </cell>
          <cell r="F9405">
            <v>6</v>
          </cell>
          <cell r="G9405">
            <v>25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</row>
        <row r="9406">
          <cell r="A9406">
            <v>1992</v>
          </cell>
          <cell r="B9406" t="str">
            <v>316</v>
          </cell>
          <cell r="C9406" t="str">
            <v>QUESNEL RIVER</v>
          </cell>
          <cell r="D9406" t="str">
            <v>5</v>
          </cell>
          <cell r="E9406" t="str">
            <v>8</v>
          </cell>
          <cell r="F9406">
            <v>4</v>
          </cell>
          <cell r="G9406">
            <v>37</v>
          </cell>
          <cell r="H9406">
            <v>0</v>
          </cell>
          <cell r="I9406">
            <v>33</v>
          </cell>
          <cell r="J9406">
            <v>4</v>
          </cell>
          <cell r="K9406">
            <v>11</v>
          </cell>
        </row>
        <row r="9407">
          <cell r="A9407">
            <v>1992</v>
          </cell>
          <cell r="B9407" t="str">
            <v>320</v>
          </cell>
          <cell r="C9407" t="str">
            <v>TALEOMEY RIVER</v>
          </cell>
          <cell r="D9407" t="str">
            <v>5</v>
          </cell>
          <cell r="E9407" t="str">
            <v>1</v>
          </cell>
          <cell r="F9407">
            <v>4</v>
          </cell>
          <cell r="G9407">
            <v>19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</row>
        <row r="9408">
          <cell r="A9408">
            <v>1992</v>
          </cell>
          <cell r="B9408" t="str">
            <v>325</v>
          </cell>
          <cell r="C9408" t="str">
            <v>BABINE RIVER</v>
          </cell>
          <cell r="D9408" t="str">
            <v>6</v>
          </cell>
          <cell r="E9408" t="str">
            <v>0</v>
          </cell>
          <cell r="F9408">
            <v>235</v>
          </cell>
          <cell r="G9408">
            <v>1306</v>
          </cell>
          <cell r="H9408">
            <v>9</v>
          </cell>
          <cell r="I9408">
            <v>1158</v>
          </cell>
          <cell r="J9408">
            <v>0</v>
          </cell>
          <cell r="K9408">
            <v>7</v>
          </cell>
        </row>
        <row r="9409">
          <cell r="A9409">
            <v>1992</v>
          </cell>
          <cell r="B9409" t="str">
            <v>325</v>
          </cell>
          <cell r="C9409" t="str">
            <v>BABINE RIVER</v>
          </cell>
          <cell r="D9409" t="str">
            <v>6</v>
          </cell>
          <cell r="E9409" t="str">
            <v>1</v>
          </cell>
          <cell r="F9409">
            <v>12</v>
          </cell>
          <cell r="G9409">
            <v>19</v>
          </cell>
          <cell r="H9409">
            <v>0</v>
          </cell>
          <cell r="I9409">
            <v>19</v>
          </cell>
          <cell r="J9409">
            <v>0</v>
          </cell>
          <cell r="K9409">
            <v>0</v>
          </cell>
        </row>
        <row r="9410">
          <cell r="A9410">
            <v>1992</v>
          </cell>
          <cell r="B9410" t="str">
            <v>325</v>
          </cell>
          <cell r="C9410" t="str">
            <v>BABINE RIVER</v>
          </cell>
          <cell r="D9410" t="str">
            <v>6</v>
          </cell>
          <cell r="E9410" t="str">
            <v>2</v>
          </cell>
          <cell r="F9410">
            <v>101</v>
          </cell>
          <cell r="G9410">
            <v>399</v>
          </cell>
          <cell r="H9410">
            <v>0</v>
          </cell>
          <cell r="I9410">
            <v>385</v>
          </cell>
          <cell r="J9410">
            <v>0</v>
          </cell>
          <cell r="K9410">
            <v>0</v>
          </cell>
        </row>
        <row r="9411">
          <cell r="A9411">
            <v>1992</v>
          </cell>
          <cell r="B9411" t="str">
            <v>325</v>
          </cell>
          <cell r="C9411" t="str">
            <v>BABINE RIVER</v>
          </cell>
          <cell r="D9411" t="str">
            <v>6</v>
          </cell>
          <cell r="E9411" t="str">
            <v>3</v>
          </cell>
          <cell r="F9411">
            <v>3</v>
          </cell>
          <cell r="G9411">
            <v>14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</row>
        <row r="9412">
          <cell r="A9412">
            <v>1992</v>
          </cell>
          <cell r="B9412" t="str">
            <v>325</v>
          </cell>
          <cell r="C9412" t="str">
            <v>BABINE RIVER</v>
          </cell>
          <cell r="D9412" t="str">
            <v>6</v>
          </cell>
          <cell r="E9412" t="str">
            <v>5</v>
          </cell>
          <cell r="F9412">
            <v>3</v>
          </cell>
          <cell r="G9412">
            <v>9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</row>
        <row r="9413">
          <cell r="A9413">
            <v>1992</v>
          </cell>
          <cell r="B9413" t="str">
            <v>325</v>
          </cell>
          <cell r="C9413" t="str">
            <v>BABINE RIVER</v>
          </cell>
          <cell r="D9413" t="str">
            <v>6</v>
          </cell>
          <cell r="E9413" t="str">
            <v>6</v>
          </cell>
          <cell r="F9413">
            <v>72</v>
          </cell>
          <cell r="G9413">
            <v>769</v>
          </cell>
          <cell r="H9413">
            <v>0</v>
          </cell>
          <cell r="I9413">
            <v>331</v>
          </cell>
          <cell r="J9413">
            <v>0</v>
          </cell>
          <cell r="K9413">
            <v>0</v>
          </cell>
        </row>
        <row r="9414">
          <cell r="A9414">
            <v>1992</v>
          </cell>
          <cell r="B9414" t="str">
            <v>325</v>
          </cell>
          <cell r="C9414" t="str">
            <v>BABINE RIVER</v>
          </cell>
          <cell r="D9414" t="str">
            <v>6</v>
          </cell>
          <cell r="E9414" t="str">
            <v>7</v>
          </cell>
          <cell r="F9414">
            <v>17</v>
          </cell>
          <cell r="G9414">
            <v>41</v>
          </cell>
          <cell r="H9414">
            <v>0</v>
          </cell>
          <cell r="I9414">
            <v>28</v>
          </cell>
          <cell r="J9414">
            <v>0</v>
          </cell>
          <cell r="K9414">
            <v>0</v>
          </cell>
        </row>
        <row r="9415">
          <cell r="A9415">
            <v>1992</v>
          </cell>
          <cell r="B9415" t="str">
            <v>325</v>
          </cell>
          <cell r="C9415" t="str">
            <v>BABINE RIVER</v>
          </cell>
          <cell r="D9415" t="str">
            <v>6</v>
          </cell>
          <cell r="E9415" t="str">
            <v>8</v>
          </cell>
          <cell r="F9415">
            <v>7</v>
          </cell>
          <cell r="G9415">
            <v>22</v>
          </cell>
          <cell r="H9415">
            <v>0</v>
          </cell>
          <cell r="I9415">
            <v>22</v>
          </cell>
          <cell r="J9415">
            <v>0</v>
          </cell>
          <cell r="K9415">
            <v>0</v>
          </cell>
        </row>
        <row r="9416">
          <cell r="A9416">
            <v>1992</v>
          </cell>
          <cell r="B9416" t="str">
            <v>326</v>
          </cell>
          <cell r="C9416" t="str">
            <v>BEAR RIVER</v>
          </cell>
          <cell r="D9416" t="str">
            <v>6</v>
          </cell>
          <cell r="E9416" t="str">
            <v>6</v>
          </cell>
          <cell r="F9416">
            <v>4</v>
          </cell>
          <cell r="G9416">
            <v>4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</row>
        <row r="9417">
          <cell r="A9417">
            <v>1992</v>
          </cell>
          <cell r="B9417" t="str">
            <v>326</v>
          </cell>
          <cell r="C9417" t="str">
            <v>BEAR RIVER</v>
          </cell>
          <cell r="D9417" t="str">
            <v>6</v>
          </cell>
          <cell r="E9417" t="str">
            <v>7</v>
          </cell>
          <cell r="F9417">
            <v>3</v>
          </cell>
          <cell r="G9417">
            <v>3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</row>
        <row r="9418">
          <cell r="A9418">
            <v>1992</v>
          </cell>
          <cell r="B9418" t="str">
            <v>328</v>
          </cell>
          <cell r="C9418" t="str">
            <v>BISH CREEK</v>
          </cell>
          <cell r="D9418" t="str">
            <v>6</v>
          </cell>
          <cell r="E9418" t="str">
            <v>6</v>
          </cell>
          <cell r="F9418">
            <v>8</v>
          </cell>
          <cell r="G9418">
            <v>8</v>
          </cell>
          <cell r="H9418">
            <v>4</v>
          </cell>
          <cell r="I9418">
            <v>4</v>
          </cell>
          <cell r="J9418">
            <v>0</v>
          </cell>
          <cell r="K9418">
            <v>0</v>
          </cell>
        </row>
        <row r="9419">
          <cell r="A9419">
            <v>1992</v>
          </cell>
          <cell r="B9419" t="str">
            <v>329</v>
          </cell>
          <cell r="C9419" t="str">
            <v>BULKLEY RIVER</v>
          </cell>
          <cell r="D9419" t="str">
            <v>6</v>
          </cell>
          <cell r="E9419" t="str">
            <v>0</v>
          </cell>
          <cell r="F9419">
            <v>246</v>
          </cell>
          <cell r="G9419">
            <v>1083</v>
          </cell>
          <cell r="H9419">
            <v>0</v>
          </cell>
          <cell r="I9419">
            <v>730</v>
          </cell>
          <cell r="J9419">
            <v>0</v>
          </cell>
          <cell r="K9419">
            <v>9</v>
          </cell>
        </row>
        <row r="9420">
          <cell r="A9420">
            <v>1992</v>
          </cell>
          <cell r="B9420" t="str">
            <v>329</v>
          </cell>
          <cell r="C9420" t="str">
            <v>BULKLEY RIVER</v>
          </cell>
          <cell r="D9420" t="str">
            <v>6</v>
          </cell>
          <cell r="E9420" t="str">
            <v>1</v>
          </cell>
          <cell r="F9420">
            <v>19</v>
          </cell>
          <cell r="G9420">
            <v>138</v>
          </cell>
          <cell r="H9420">
            <v>0</v>
          </cell>
          <cell r="I9420">
            <v>58</v>
          </cell>
          <cell r="J9420">
            <v>0</v>
          </cell>
          <cell r="K9420">
            <v>0</v>
          </cell>
        </row>
        <row r="9421">
          <cell r="A9421">
            <v>1992</v>
          </cell>
          <cell r="B9421" t="str">
            <v>329</v>
          </cell>
          <cell r="C9421" t="str">
            <v>BULKLEY RIVER</v>
          </cell>
          <cell r="D9421" t="str">
            <v>6</v>
          </cell>
          <cell r="E9421" t="str">
            <v>2</v>
          </cell>
          <cell r="F9421">
            <v>77</v>
          </cell>
          <cell r="G9421">
            <v>399</v>
          </cell>
          <cell r="H9421">
            <v>0</v>
          </cell>
          <cell r="I9421">
            <v>149</v>
          </cell>
          <cell r="J9421">
            <v>0</v>
          </cell>
          <cell r="K9421">
            <v>0</v>
          </cell>
        </row>
        <row r="9422">
          <cell r="A9422">
            <v>1992</v>
          </cell>
          <cell r="B9422" t="str">
            <v>329</v>
          </cell>
          <cell r="C9422" t="str">
            <v>BULKLEY RIVER</v>
          </cell>
          <cell r="D9422" t="str">
            <v>6</v>
          </cell>
          <cell r="E9422" t="str">
            <v>3</v>
          </cell>
          <cell r="F9422">
            <v>8</v>
          </cell>
          <cell r="G9422">
            <v>33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</row>
        <row r="9423">
          <cell r="A9423">
            <v>1992</v>
          </cell>
          <cell r="B9423" t="str">
            <v>329</v>
          </cell>
          <cell r="C9423" t="str">
            <v>BULKLEY RIVER</v>
          </cell>
          <cell r="D9423" t="str">
            <v>6</v>
          </cell>
          <cell r="E9423" t="str">
            <v>4</v>
          </cell>
          <cell r="F9423">
            <v>4</v>
          </cell>
          <cell r="G9423">
            <v>11</v>
          </cell>
          <cell r="H9423">
            <v>0</v>
          </cell>
          <cell r="I9423">
            <v>7</v>
          </cell>
          <cell r="J9423">
            <v>0</v>
          </cell>
          <cell r="K9423">
            <v>0</v>
          </cell>
        </row>
        <row r="9424">
          <cell r="A9424">
            <v>1992</v>
          </cell>
          <cell r="B9424" t="str">
            <v>329</v>
          </cell>
          <cell r="C9424" t="str">
            <v>BULKLEY RIVER</v>
          </cell>
          <cell r="D9424" t="str">
            <v>6</v>
          </cell>
          <cell r="E9424" t="str">
            <v>5</v>
          </cell>
          <cell r="F9424">
            <v>9</v>
          </cell>
          <cell r="G9424">
            <v>28</v>
          </cell>
          <cell r="H9424">
            <v>0</v>
          </cell>
          <cell r="I9424">
            <v>19</v>
          </cell>
          <cell r="J9424">
            <v>0</v>
          </cell>
          <cell r="K9424">
            <v>0</v>
          </cell>
        </row>
        <row r="9425">
          <cell r="A9425">
            <v>1992</v>
          </cell>
          <cell r="B9425" t="str">
            <v>329</v>
          </cell>
          <cell r="C9425" t="str">
            <v>BULKLEY RIVER</v>
          </cell>
          <cell r="D9425" t="str">
            <v>6</v>
          </cell>
          <cell r="E9425" t="str">
            <v>6</v>
          </cell>
          <cell r="F9425">
            <v>310</v>
          </cell>
          <cell r="G9425">
            <v>2480</v>
          </cell>
          <cell r="H9425">
            <v>0</v>
          </cell>
          <cell r="I9425">
            <v>994</v>
          </cell>
          <cell r="J9425">
            <v>0</v>
          </cell>
          <cell r="K9425">
            <v>51</v>
          </cell>
        </row>
        <row r="9426">
          <cell r="A9426">
            <v>1992</v>
          </cell>
          <cell r="B9426" t="str">
            <v>329</v>
          </cell>
          <cell r="C9426" t="str">
            <v>BULKLEY RIVER</v>
          </cell>
          <cell r="D9426" t="str">
            <v>6</v>
          </cell>
          <cell r="E9426" t="str">
            <v>7</v>
          </cell>
          <cell r="F9426">
            <v>68</v>
          </cell>
          <cell r="G9426">
            <v>213</v>
          </cell>
          <cell r="H9426">
            <v>0</v>
          </cell>
          <cell r="I9426">
            <v>461</v>
          </cell>
          <cell r="J9426">
            <v>0</v>
          </cell>
          <cell r="K9426">
            <v>0</v>
          </cell>
        </row>
        <row r="9427">
          <cell r="A9427">
            <v>1992</v>
          </cell>
          <cell r="B9427" t="str">
            <v>329</v>
          </cell>
          <cell r="C9427" t="str">
            <v>BULKLEY RIVER</v>
          </cell>
          <cell r="D9427" t="str">
            <v>6</v>
          </cell>
          <cell r="E9427" t="str">
            <v>8</v>
          </cell>
          <cell r="F9427">
            <v>15</v>
          </cell>
          <cell r="G9427">
            <v>77</v>
          </cell>
          <cell r="H9427">
            <v>0</v>
          </cell>
          <cell r="I9427">
            <v>63</v>
          </cell>
          <cell r="J9427">
            <v>0</v>
          </cell>
          <cell r="K9427">
            <v>0</v>
          </cell>
        </row>
        <row r="9428">
          <cell r="A9428">
            <v>1992</v>
          </cell>
          <cell r="B9428" t="str">
            <v>331</v>
          </cell>
          <cell r="C9428" t="str">
            <v>CANOONA RIVER</v>
          </cell>
          <cell r="D9428" t="str">
            <v>6</v>
          </cell>
          <cell r="E9428" t="str">
            <v>1</v>
          </cell>
          <cell r="F9428">
            <v>8</v>
          </cell>
          <cell r="G9428">
            <v>31</v>
          </cell>
          <cell r="H9428">
            <v>0</v>
          </cell>
          <cell r="I9428">
            <v>4</v>
          </cell>
          <cell r="J9428">
            <v>0</v>
          </cell>
          <cell r="K9428">
            <v>0</v>
          </cell>
        </row>
        <row r="9429">
          <cell r="A9429">
            <v>1992</v>
          </cell>
          <cell r="B9429" t="str">
            <v>333</v>
          </cell>
          <cell r="C9429" t="str">
            <v>CLORE RIVER</v>
          </cell>
          <cell r="D9429" t="str">
            <v>6</v>
          </cell>
          <cell r="E9429" t="str">
            <v>0</v>
          </cell>
          <cell r="F9429">
            <v>2</v>
          </cell>
          <cell r="G9429">
            <v>4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</row>
        <row r="9430">
          <cell r="A9430">
            <v>1992</v>
          </cell>
          <cell r="B9430" t="str">
            <v>333</v>
          </cell>
          <cell r="C9430" t="str">
            <v>CLORE RIVER</v>
          </cell>
          <cell r="D9430" t="str">
            <v>6</v>
          </cell>
          <cell r="E9430" t="str">
            <v>6</v>
          </cell>
          <cell r="F9430">
            <v>8</v>
          </cell>
          <cell r="G9430">
            <v>8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</row>
        <row r="9431">
          <cell r="A9431">
            <v>1992</v>
          </cell>
          <cell r="B9431" t="str">
            <v>334</v>
          </cell>
          <cell r="C9431" t="str">
            <v>CRANBERRY RIVER</v>
          </cell>
          <cell r="D9431" t="str">
            <v>6</v>
          </cell>
          <cell r="E9431" t="str">
            <v>0</v>
          </cell>
          <cell r="F9431">
            <v>2</v>
          </cell>
          <cell r="G9431">
            <v>2</v>
          </cell>
          <cell r="H9431">
            <v>0</v>
          </cell>
          <cell r="I9431">
            <v>2</v>
          </cell>
          <cell r="J9431">
            <v>0</v>
          </cell>
          <cell r="K9431">
            <v>0</v>
          </cell>
        </row>
        <row r="9432">
          <cell r="A9432">
            <v>1992</v>
          </cell>
          <cell r="B9432" t="str">
            <v>334</v>
          </cell>
          <cell r="C9432" t="str">
            <v>CRANBERRY RIVER</v>
          </cell>
          <cell r="D9432" t="str">
            <v>6</v>
          </cell>
          <cell r="E9432" t="str">
            <v>2</v>
          </cell>
          <cell r="F9432">
            <v>10</v>
          </cell>
          <cell r="G9432">
            <v>14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</row>
        <row r="9433">
          <cell r="A9433">
            <v>1992</v>
          </cell>
          <cell r="B9433" t="str">
            <v>334</v>
          </cell>
          <cell r="C9433" t="str">
            <v>CRANBERRY RIVER</v>
          </cell>
          <cell r="D9433" t="str">
            <v>6</v>
          </cell>
          <cell r="E9433" t="str">
            <v>6</v>
          </cell>
          <cell r="F9433">
            <v>42</v>
          </cell>
          <cell r="G9433">
            <v>161</v>
          </cell>
          <cell r="H9433">
            <v>0</v>
          </cell>
          <cell r="I9433">
            <v>212</v>
          </cell>
          <cell r="J9433">
            <v>0</v>
          </cell>
          <cell r="K9433">
            <v>0</v>
          </cell>
        </row>
        <row r="9434">
          <cell r="A9434">
            <v>1992</v>
          </cell>
          <cell r="B9434" t="str">
            <v>334</v>
          </cell>
          <cell r="C9434" t="str">
            <v>CRANBERRY RIVER</v>
          </cell>
          <cell r="D9434" t="str">
            <v>6</v>
          </cell>
          <cell r="E9434" t="str">
            <v>7</v>
          </cell>
          <cell r="F9434">
            <v>21</v>
          </cell>
          <cell r="G9434">
            <v>38</v>
          </cell>
          <cell r="H9434">
            <v>3</v>
          </cell>
          <cell r="I9434">
            <v>17</v>
          </cell>
          <cell r="J9434">
            <v>0</v>
          </cell>
          <cell r="K9434">
            <v>0</v>
          </cell>
        </row>
        <row r="9435">
          <cell r="A9435">
            <v>1992</v>
          </cell>
          <cell r="B9435" t="str">
            <v>334</v>
          </cell>
          <cell r="C9435" t="str">
            <v>CRANBERRY RIVER</v>
          </cell>
          <cell r="D9435" t="str">
            <v>6</v>
          </cell>
          <cell r="E9435" t="str">
            <v>8</v>
          </cell>
          <cell r="F9435">
            <v>4</v>
          </cell>
          <cell r="G9435">
            <v>4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</row>
        <row r="9436">
          <cell r="A9436">
            <v>1992</v>
          </cell>
          <cell r="B9436" t="str">
            <v>336</v>
          </cell>
          <cell r="C9436" t="str">
            <v>DAMDOCHAX CREEK</v>
          </cell>
          <cell r="D9436" t="str">
            <v>6</v>
          </cell>
          <cell r="E9436" t="str">
            <v>0</v>
          </cell>
          <cell r="F9436">
            <v>9</v>
          </cell>
          <cell r="G9436">
            <v>52</v>
          </cell>
          <cell r="H9436">
            <v>0</v>
          </cell>
          <cell r="I9436">
            <v>15</v>
          </cell>
          <cell r="J9436">
            <v>0</v>
          </cell>
          <cell r="K9436">
            <v>0</v>
          </cell>
        </row>
        <row r="9437">
          <cell r="A9437">
            <v>1992</v>
          </cell>
          <cell r="B9437" t="str">
            <v>339</v>
          </cell>
          <cell r="C9437" t="str">
            <v>EXCHAMSIKS RIVER</v>
          </cell>
          <cell r="D9437" t="str">
            <v>6</v>
          </cell>
          <cell r="E9437" t="str">
            <v>2</v>
          </cell>
          <cell r="F9437">
            <v>5</v>
          </cell>
          <cell r="G9437">
            <v>5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</row>
        <row r="9438">
          <cell r="A9438">
            <v>1992</v>
          </cell>
          <cell r="B9438" t="str">
            <v>339</v>
          </cell>
          <cell r="C9438" t="str">
            <v>EXCHAMSIKS RIVER</v>
          </cell>
          <cell r="D9438" t="str">
            <v>6</v>
          </cell>
          <cell r="E9438" t="str">
            <v>6</v>
          </cell>
          <cell r="F9438">
            <v>4</v>
          </cell>
          <cell r="G9438">
            <v>17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</row>
        <row r="9439">
          <cell r="A9439">
            <v>1992</v>
          </cell>
          <cell r="B9439" t="str">
            <v>340</v>
          </cell>
          <cell r="C9439" t="str">
            <v>EXSTEW RIVER</v>
          </cell>
          <cell r="D9439" t="str">
            <v>6</v>
          </cell>
          <cell r="E9439" t="str">
            <v>6</v>
          </cell>
          <cell r="F9439">
            <v>4</v>
          </cell>
          <cell r="G9439">
            <v>4</v>
          </cell>
          <cell r="H9439">
            <v>0</v>
          </cell>
          <cell r="I9439">
            <v>13</v>
          </cell>
          <cell r="J9439">
            <v>0</v>
          </cell>
          <cell r="K9439">
            <v>0</v>
          </cell>
        </row>
        <row r="9440">
          <cell r="A9440">
            <v>1992</v>
          </cell>
          <cell r="B9440" t="str">
            <v>341</v>
          </cell>
          <cell r="C9440" t="str">
            <v>FOOTE CREEK</v>
          </cell>
          <cell r="D9440" t="str">
            <v>6</v>
          </cell>
          <cell r="E9440" t="str">
            <v>6</v>
          </cell>
          <cell r="F9440">
            <v>4</v>
          </cell>
          <cell r="G9440">
            <v>4</v>
          </cell>
          <cell r="H9440">
            <v>0</v>
          </cell>
          <cell r="I9440">
            <v>8</v>
          </cell>
          <cell r="J9440">
            <v>0</v>
          </cell>
          <cell r="K9440">
            <v>0</v>
          </cell>
        </row>
        <row r="9441">
          <cell r="A9441">
            <v>1992</v>
          </cell>
          <cell r="B9441" t="str">
            <v>342</v>
          </cell>
          <cell r="C9441" t="str">
            <v>GITNADOIX RIVER</v>
          </cell>
          <cell r="D9441" t="str">
            <v>6</v>
          </cell>
          <cell r="E9441" t="str">
            <v>2</v>
          </cell>
          <cell r="F9441">
            <v>10</v>
          </cell>
          <cell r="G9441">
            <v>10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</row>
        <row r="9442">
          <cell r="A9442">
            <v>1992</v>
          </cell>
          <cell r="B9442" t="str">
            <v>342</v>
          </cell>
          <cell r="C9442" t="str">
            <v>GITNADOIX RIVER</v>
          </cell>
          <cell r="D9442" t="str">
            <v>6</v>
          </cell>
          <cell r="E9442" t="str">
            <v>6</v>
          </cell>
          <cell r="F9442">
            <v>30</v>
          </cell>
          <cell r="G9442">
            <v>132</v>
          </cell>
          <cell r="H9442">
            <v>0</v>
          </cell>
          <cell r="I9442">
            <v>98</v>
          </cell>
          <cell r="J9442">
            <v>0</v>
          </cell>
          <cell r="K9442">
            <v>0</v>
          </cell>
        </row>
        <row r="9443">
          <cell r="A9443">
            <v>1992</v>
          </cell>
          <cell r="B9443" t="str">
            <v>345</v>
          </cell>
          <cell r="C9443" t="str">
            <v>ISHKHEENICKH RIVER</v>
          </cell>
          <cell r="D9443" t="str">
            <v>6</v>
          </cell>
          <cell r="E9443" t="str">
            <v>6</v>
          </cell>
          <cell r="F9443">
            <v>25</v>
          </cell>
          <cell r="G9443">
            <v>64</v>
          </cell>
          <cell r="H9443">
            <v>8</v>
          </cell>
          <cell r="I9443">
            <v>208</v>
          </cell>
          <cell r="J9443">
            <v>0</v>
          </cell>
          <cell r="K9443">
            <v>0</v>
          </cell>
        </row>
        <row r="9444">
          <cell r="A9444">
            <v>1992</v>
          </cell>
          <cell r="B9444" t="str">
            <v>347</v>
          </cell>
          <cell r="C9444" t="str">
            <v>KASIKS RIVER</v>
          </cell>
          <cell r="D9444" t="str">
            <v>6</v>
          </cell>
          <cell r="E9444" t="str">
            <v>2</v>
          </cell>
          <cell r="F9444">
            <v>5</v>
          </cell>
          <cell r="G9444">
            <v>14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</row>
        <row r="9445">
          <cell r="A9445">
            <v>1992</v>
          </cell>
          <cell r="B9445" t="str">
            <v>348</v>
          </cell>
          <cell r="C9445" t="str">
            <v>KEMANO RIVER</v>
          </cell>
          <cell r="D9445" t="str">
            <v>6</v>
          </cell>
          <cell r="E9445" t="str">
            <v>3</v>
          </cell>
          <cell r="F9445">
            <v>3</v>
          </cell>
          <cell r="G9445">
            <v>19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</row>
        <row r="9446">
          <cell r="A9446">
            <v>1992</v>
          </cell>
          <cell r="B9446" t="str">
            <v>348</v>
          </cell>
          <cell r="C9446" t="str">
            <v>KEMANO RIVER</v>
          </cell>
          <cell r="D9446" t="str">
            <v>6</v>
          </cell>
          <cell r="E9446" t="str">
            <v>6</v>
          </cell>
          <cell r="F9446">
            <v>17</v>
          </cell>
          <cell r="G9446">
            <v>514</v>
          </cell>
          <cell r="H9446">
            <v>4</v>
          </cell>
          <cell r="I9446">
            <v>0</v>
          </cell>
          <cell r="J9446">
            <v>0</v>
          </cell>
          <cell r="K9446">
            <v>0</v>
          </cell>
        </row>
        <row r="9447">
          <cell r="A9447">
            <v>1992</v>
          </cell>
          <cell r="B9447" t="str">
            <v>348</v>
          </cell>
          <cell r="C9447" t="str">
            <v>KEMANO RIVER</v>
          </cell>
          <cell r="D9447" t="str">
            <v>6</v>
          </cell>
          <cell r="E9447" t="str">
            <v>7</v>
          </cell>
          <cell r="F9447">
            <v>7</v>
          </cell>
          <cell r="G9447">
            <v>58</v>
          </cell>
          <cell r="H9447">
            <v>3</v>
          </cell>
          <cell r="I9447">
            <v>10</v>
          </cell>
          <cell r="J9447">
            <v>0</v>
          </cell>
          <cell r="K9447">
            <v>0</v>
          </cell>
        </row>
        <row r="9448">
          <cell r="A9448">
            <v>1992</v>
          </cell>
          <cell r="B9448" t="str">
            <v>350</v>
          </cell>
          <cell r="C9448" t="str">
            <v>KHYEX RIVER</v>
          </cell>
          <cell r="D9448" t="str">
            <v>6</v>
          </cell>
          <cell r="E9448" t="str">
            <v>6</v>
          </cell>
          <cell r="F9448">
            <v>13</v>
          </cell>
          <cell r="G9448">
            <v>34</v>
          </cell>
          <cell r="H9448">
            <v>4</v>
          </cell>
          <cell r="I9448">
            <v>34</v>
          </cell>
          <cell r="J9448">
            <v>0</v>
          </cell>
          <cell r="K9448">
            <v>0</v>
          </cell>
        </row>
        <row r="9449">
          <cell r="A9449">
            <v>1992</v>
          </cell>
          <cell r="B9449" t="str">
            <v>351</v>
          </cell>
          <cell r="C9449" t="str">
            <v>KILDALA RIVER</v>
          </cell>
          <cell r="D9449" t="str">
            <v>6</v>
          </cell>
          <cell r="E9449" t="str">
            <v>3</v>
          </cell>
          <cell r="F9449">
            <v>3</v>
          </cell>
          <cell r="G9449">
            <v>3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</row>
        <row r="9450">
          <cell r="A9450">
            <v>1992</v>
          </cell>
          <cell r="B9450" t="str">
            <v>351</v>
          </cell>
          <cell r="C9450" t="str">
            <v>KILDALA RIVER</v>
          </cell>
          <cell r="D9450" t="str">
            <v>6</v>
          </cell>
          <cell r="E9450" t="str">
            <v>6</v>
          </cell>
          <cell r="F9450">
            <v>4</v>
          </cell>
          <cell r="G9450">
            <v>4</v>
          </cell>
          <cell r="H9450">
            <v>0</v>
          </cell>
          <cell r="I9450">
            <v>4</v>
          </cell>
          <cell r="J9450">
            <v>0</v>
          </cell>
          <cell r="K9450">
            <v>0</v>
          </cell>
        </row>
        <row r="9451">
          <cell r="A9451">
            <v>1992</v>
          </cell>
          <cell r="B9451" t="str">
            <v>354</v>
          </cell>
          <cell r="C9451" t="str">
            <v>KISPIOX RIVER</v>
          </cell>
          <cell r="D9451" t="str">
            <v>6</v>
          </cell>
          <cell r="E9451" t="str">
            <v>0</v>
          </cell>
          <cell r="F9451">
            <v>140</v>
          </cell>
          <cell r="G9451">
            <v>676</v>
          </cell>
          <cell r="H9451">
            <v>2</v>
          </cell>
          <cell r="I9451">
            <v>353</v>
          </cell>
          <cell r="J9451">
            <v>0</v>
          </cell>
          <cell r="K9451">
            <v>9</v>
          </cell>
        </row>
        <row r="9452">
          <cell r="A9452">
            <v>1992</v>
          </cell>
          <cell r="B9452" t="str">
            <v>354</v>
          </cell>
          <cell r="C9452" t="str">
            <v>KISPIOX RIVER</v>
          </cell>
          <cell r="D9452" t="str">
            <v>6</v>
          </cell>
          <cell r="E9452" t="str">
            <v>1</v>
          </cell>
          <cell r="F9452">
            <v>8</v>
          </cell>
          <cell r="G9452">
            <v>19</v>
          </cell>
          <cell r="H9452">
            <v>0</v>
          </cell>
          <cell r="I9452">
            <v>4</v>
          </cell>
          <cell r="J9452">
            <v>0</v>
          </cell>
          <cell r="K9452">
            <v>0</v>
          </cell>
        </row>
        <row r="9453">
          <cell r="A9453">
            <v>1992</v>
          </cell>
          <cell r="B9453" t="str">
            <v>354</v>
          </cell>
          <cell r="C9453" t="str">
            <v>KISPIOX RIVER</v>
          </cell>
          <cell r="D9453" t="str">
            <v>6</v>
          </cell>
          <cell r="E9453" t="str">
            <v>2</v>
          </cell>
          <cell r="F9453">
            <v>14</v>
          </cell>
          <cell r="G9453">
            <v>29</v>
          </cell>
          <cell r="H9453">
            <v>0</v>
          </cell>
          <cell r="I9453">
            <v>14</v>
          </cell>
          <cell r="J9453">
            <v>0</v>
          </cell>
          <cell r="K9453">
            <v>0</v>
          </cell>
        </row>
        <row r="9454">
          <cell r="A9454">
            <v>1992</v>
          </cell>
          <cell r="B9454" t="str">
            <v>354</v>
          </cell>
          <cell r="C9454" t="str">
            <v>KISPIOX RIVER</v>
          </cell>
          <cell r="D9454" t="str">
            <v>6</v>
          </cell>
          <cell r="E9454" t="str">
            <v>3</v>
          </cell>
          <cell r="F9454">
            <v>6</v>
          </cell>
          <cell r="G9454">
            <v>25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</row>
        <row r="9455">
          <cell r="A9455">
            <v>1992</v>
          </cell>
          <cell r="B9455" t="str">
            <v>354</v>
          </cell>
          <cell r="C9455" t="str">
            <v>KISPIOX RIVER</v>
          </cell>
          <cell r="D9455" t="str">
            <v>6</v>
          </cell>
          <cell r="E9455" t="str">
            <v>5</v>
          </cell>
          <cell r="F9455">
            <v>16</v>
          </cell>
          <cell r="G9455">
            <v>53</v>
          </cell>
          <cell r="H9455">
            <v>0</v>
          </cell>
          <cell r="I9455">
            <v>69</v>
          </cell>
          <cell r="J9455">
            <v>0</v>
          </cell>
          <cell r="K9455">
            <v>0</v>
          </cell>
        </row>
        <row r="9456">
          <cell r="A9456">
            <v>1992</v>
          </cell>
          <cell r="B9456" t="str">
            <v>354</v>
          </cell>
          <cell r="C9456" t="str">
            <v>KISPIOX RIVER</v>
          </cell>
          <cell r="D9456" t="str">
            <v>6</v>
          </cell>
          <cell r="E9456" t="str">
            <v>6</v>
          </cell>
          <cell r="F9456">
            <v>110</v>
          </cell>
          <cell r="G9456">
            <v>493</v>
          </cell>
          <cell r="H9456">
            <v>0</v>
          </cell>
          <cell r="I9456">
            <v>123</v>
          </cell>
          <cell r="J9456">
            <v>0</v>
          </cell>
          <cell r="K9456">
            <v>93</v>
          </cell>
        </row>
        <row r="9457">
          <cell r="A9457">
            <v>1992</v>
          </cell>
          <cell r="B9457" t="str">
            <v>354</v>
          </cell>
          <cell r="C9457" t="str">
            <v>KISPIOX RIVER</v>
          </cell>
          <cell r="D9457" t="str">
            <v>6</v>
          </cell>
          <cell r="E9457" t="str">
            <v>7</v>
          </cell>
          <cell r="F9457">
            <v>17</v>
          </cell>
          <cell r="G9457">
            <v>31</v>
          </cell>
          <cell r="H9457">
            <v>0</v>
          </cell>
          <cell r="I9457">
            <v>3</v>
          </cell>
          <cell r="J9457">
            <v>0</v>
          </cell>
          <cell r="K9457">
            <v>0</v>
          </cell>
        </row>
        <row r="9458">
          <cell r="A9458">
            <v>1992</v>
          </cell>
          <cell r="B9458" t="str">
            <v>354</v>
          </cell>
          <cell r="C9458" t="str">
            <v>KISPIOX RIVER</v>
          </cell>
          <cell r="D9458" t="str">
            <v>6</v>
          </cell>
          <cell r="E9458" t="str">
            <v>8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</row>
        <row r="9459">
          <cell r="A9459">
            <v>1992</v>
          </cell>
          <cell r="B9459" t="str">
            <v>355</v>
          </cell>
          <cell r="C9459" t="str">
            <v>KITEEN RIVER</v>
          </cell>
          <cell r="D9459" t="str">
            <v>6</v>
          </cell>
          <cell r="E9459" t="str">
            <v>6</v>
          </cell>
          <cell r="F9459">
            <v>8</v>
          </cell>
          <cell r="G9459">
            <v>13</v>
          </cell>
          <cell r="H9459">
            <v>0</v>
          </cell>
          <cell r="I9459">
            <v>4</v>
          </cell>
          <cell r="J9459">
            <v>0</v>
          </cell>
          <cell r="K9459">
            <v>0</v>
          </cell>
        </row>
        <row r="9460">
          <cell r="A9460">
            <v>1992</v>
          </cell>
          <cell r="B9460" t="str">
            <v>356</v>
          </cell>
          <cell r="C9460" t="str">
            <v>KITIMAT RIVER</v>
          </cell>
          <cell r="D9460" t="str">
            <v>6</v>
          </cell>
          <cell r="E9460" t="str">
            <v>0</v>
          </cell>
          <cell r="F9460">
            <v>20</v>
          </cell>
          <cell r="G9460">
            <v>39</v>
          </cell>
          <cell r="H9460">
            <v>0</v>
          </cell>
          <cell r="I9460">
            <v>13</v>
          </cell>
          <cell r="J9460">
            <v>4</v>
          </cell>
          <cell r="K9460">
            <v>0</v>
          </cell>
        </row>
        <row r="9461">
          <cell r="A9461">
            <v>1992</v>
          </cell>
          <cell r="B9461" t="str">
            <v>356</v>
          </cell>
          <cell r="C9461" t="str">
            <v>KITIMAT RIVER</v>
          </cell>
          <cell r="D9461" t="str">
            <v>6</v>
          </cell>
          <cell r="E9461" t="str">
            <v>1</v>
          </cell>
          <cell r="F9461">
            <v>12</v>
          </cell>
          <cell r="G9461">
            <v>46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</row>
        <row r="9462">
          <cell r="A9462">
            <v>1992</v>
          </cell>
          <cell r="B9462" t="str">
            <v>356</v>
          </cell>
          <cell r="C9462" t="str">
            <v>KITIMAT RIVER</v>
          </cell>
          <cell r="D9462" t="str">
            <v>6</v>
          </cell>
          <cell r="E9462" t="str">
            <v>2</v>
          </cell>
          <cell r="F9462">
            <v>77</v>
          </cell>
          <cell r="G9462">
            <v>245</v>
          </cell>
          <cell r="H9462">
            <v>0</v>
          </cell>
          <cell r="I9462">
            <v>58</v>
          </cell>
          <cell r="J9462">
            <v>14</v>
          </cell>
          <cell r="K9462">
            <v>19</v>
          </cell>
        </row>
        <row r="9463">
          <cell r="A9463">
            <v>1992</v>
          </cell>
          <cell r="B9463" t="str">
            <v>356</v>
          </cell>
          <cell r="C9463" t="str">
            <v>KITIMAT RIVER</v>
          </cell>
          <cell r="D9463" t="str">
            <v>6</v>
          </cell>
          <cell r="E9463" t="str">
            <v>3</v>
          </cell>
          <cell r="F9463">
            <v>6</v>
          </cell>
          <cell r="G9463">
            <v>11</v>
          </cell>
          <cell r="H9463">
            <v>0</v>
          </cell>
          <cell r="I9463">
            <v>3</v>
          </cell>
          <cell r="J9463">
            <v>0</v>
          </cell>
          <cell r="K9463">
            <v>0</v>
          </cell>
        </row>
        <row r="9464">
          <cell r="A9464">
            <v>1992</v>
          </cell>
          <cell r="B9464" t="str">
            <v>356</v>
          </cell>
          <cell r="C9464" t="str">
            <v>KITIMAT RIVER</v>
          </cell>
          <cell r="D9464" t="str">
            <v>6</v>
          </cell>
          <cell r="E9464" t="str">
            <v>4</v>
          </cell>
          <cell r="F9464">
            <v>4</v>
          </cell>
          <cell r="G9464">
            <v>15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</row>
        <row r="9465">
          <cell r="A9465">
            <v>1992</v>
          </cell>
          <cell r="B9465" t="str">
            <v>356</v>
          </cell>
          <cell r="C9465" t="str">
            <v>KITIMAT RIVER</v>
          </cell>
          <cell r="D9465" t="str">
            <v>6</v>
          </cell>
          <cell r="E9465" t="str">
            <v>5</v>
          </cell>
          <cell r="F9465">
            <v>13</v>
          </cell>
          <cell r="G9465">
            <v>44</v>
          </cell>
          <cell r="H9465">
            <v>0</v>
          </cell>
          <cell r="I9465">
            <v>16</v>
          </cell>
          <cell r="J9465">
            <v>3</v>
          </cell>
          <cell r="K9465">
            <v>63</v>
          </cell>
        </row>
        <row r="9466">
          <cell r="A9466">
            <v>1992</v>
          </cell>
          <cell r="B9466" t="str">
            <v>356</v>
          </cell>
          <cell r="C9466" t="str">
            <v>KITIMAT RIVER</v>
          </cell>
          <cell r="D9466" t="str">
            <v>6</v>
          </cell>
          <cell r="E9466" t="str">
            <v>6</v>
          </cell>
          <cell r="F9466">
            <v>794</v>
          </cell>
          <cell r="G9466">
            <v>7046</v>
          </cell>
          <cell r="H9466">
            <v>0</v>
          </cell>
          <cell r="I9466">
            <v>1864</v>
          </cell>
          <cell r="J9466">
            <v>875</v>
          </cell>
          <cell r="K9466">
            <v>1949</v>
          </cell>
        </row>
        <row r="9467">
          <cell r="A9467">
            <v>1992</v>
          </cell>
          <cell r="B9467" t="str">
            <v>356</v>
          </cell>
          <cell r="C9467" t="str">
            <v>KITIMAT RIVER</v>
          </cell>
          <cell r="D9467" t="str">
            <v>6</v>
          </cell>
          <cell r="E9467" t="str">
            <v>7</v>
          </cell>
          <cell r="F9467">
            <v>110</v>
          </cell>
          <cell r="G9467">
            <v>320</v>
          </cell>
          <cell r="H9467">
            <v>3</v>
          </cell>
          <cell r="I9467">
            <v>34</v>
          </cell>
          <cell r="J9467">
            <v>31</v>
          </cell>
          <cell r="K9467">
            <v>28</v>
          </cell>
        </row>
        <row r="9468">
          <cell r="A9468">
            <v>1992</v>
          </cell>
          <cell r="B9468" t="str">
            <v>356</v>
          </cell>
          <cell r="C9468" t="str">
            <v>KITIMAT RIVER</v>
          </cell>
          <cell r="D9468" t="str">
            <v>6</v>
          </cell>
          <cell r="E9468" t="str">
            <v>8</v>
          </cell>
          <cell r="F9468">
            <v>4</v>
          </cell>
          <cell r="G9468">
            <v>18</v>
          </cell>
          <cell r="H9468">
            <v>0</v>
          </cell>
          <cell r="I9468">
            <v>7</v>
          </cell>
          <cell r="J9468">
            <v>0</v>
          </cell>
          <cell r="K9468">
            <v>18</v>
          </cell>
        </row>
        <row r="9469">
          <cell r="A9469">
            <v>1992</v>
          </cell>
          <cell r="B9469" t="str">
            <v>357</v>
          </cell>
          <cell r="C9469" t="str">
            <v>KITLOPE RIVER</v>
          </cell>
          <cell r="D9469" t="str">
            <v>6</v>
          </cell>
          <cell r="E9469" t="str">
            <v>5</v>
          </cell>
          <cell r="F9469">
            <v>3</v>
          </cell>
          <cell r="G9469">
            <v>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</row>
        <row r="9470">
          <cell r="A9470">
            <v>1992</v>
          </cell>
          <cell r="B9470" t="str">
            <v>358</v>
          </cell>
          <cell r="C9470" t="str">
            <v>KITSEGUECLA RIVER</v>
          </cell>
          <cell r="D9470" t="str">
            <v>6</v>
          </cell>
          <cell r="E9470" t="str">
            <v>2</v>
          </cell>
          <cell r="F9470">
            <v>5</v>
          </cell>
          <cell r="G9470">
            <v>5</v>
          </cell>
          <cell r="H9470">
            <v>0</v>
          </cell>
          <cell r="I9470">
            <v>5</v>
          </cell>
          <cell r="J9470">
            <v>0</v>
          </cell>
          <cell r="K9470">
            <v>0</v>
          </cell>
        </row>
        <row r="9471">
          <cell r="A9471">
            <v>1992</v>
          </cell>
          <cell r="B9471" t="str">
            <v>358</v>
          </cell>
          <cell r="C9471" t="str">
            <v>KITSEGUECLA RIVER</v>
          </cell>
          <cell r="D9471" t="str">
            <v>6</v>
          </cell>
          <cell r="E9471" t="str">
            <v>6</v>
          </cell>
          <cell r="F9471">
            <v>4</v>
          </cell>
          <cell r="G9471">
            <v>4</v>
          </cell>
          <cell r="H9471">
            <v>0</v>
          </cell>
          <cell r="I9471">
            <v>0</v>
          </cell>
          <cell r="J9471">
            <v>0</v>
          </cell>
          <cell r="K9471">
            <v>0</v>
          </cell>
        </row>
        <row r="9472">
          <cell r="A9472">
            <v>1992</v>
          </cell>
          <cell r="B9472" t="str">
            <v>360</v>
          </cell>
          <cell r="C9472" t="str">
            <v>KITSUMKALUM RIVER</v>
          </cell>
          <cell r="D9472" t="str">
            <v>6</v>
          </cell>
          <cell r="E9472" t="str">
            <v>0</v>
          </cell>
          <cell r="F9472">
            <v>11</v>
          </cell>
          <cell r="G9472">
            <v>55</v>
          </cell>
          <cell r="H9472">
            <v>0</v>
          </cell>
          <cell r="I9472">
            <v>20</v>
          </cell>
          <cell r="J9472">
            <v>0</v>
          </cell>
          <cell r="K9472">
            <v>0</v>
          </cell>
        </row>
        <row r="9473">
          <cell r="A9473">
            <v>1992</v>
          </cell>
          <cell r="B9473" t="str">
            <v>360</v>
          </cell>
          <cell r="C9473" t="str">
            <v>KITSUMKALUM RIVER</v>
          </cell>
          <cell r="D9473" t="str">
            <v>6</v>
          </cell>
          <cell r="E9473" t="str">
            <v>2</v>
          </cell>
          <cell r="F9473">
            <v>43</v>
          </cell>
          <cell r="G9473">
            <v>139</v>
          </cell>
          <cell r="H9473">
            <v>5</v>
          </cell>
          <cell r="I9473">
            <v>19</v>
          </cell>
          <cell r="J9473">
            <v>5</v>
          </cell>
          <cell r="K9473">
            <v>0</v>
          </cell>
        </row>
        <row r="9474">
          <cell r="A9474">
            <v>1992</v>
          </cell>
          <cell r="B9474" t="str">
            <v>360</v>
          </cell>
          <cell r="C9474" t="str">
            <v>KITSUMKALUM RIVER</v>
          </cell>
          <cell r="D9474" t="str">
            <v>6</v>
          </cell>
          <cell r="E9474" t="str">
            <v>5</v>
          </cell>
          <cell r="F9474">
            <v>9</v>
          </cell>
          <cell r="G9474">
            <v>13</v>
          </cell>
          <cell r="H9474">
            <v>0</v>
          </cell>
          <cell r="I9474">
            <v>0</v>
          </cell>
          <cell r="J9474">
            <v>0</v>
          </cell>
          <cell r="K9474">
            <v>0</v>
          </cell>
        </row>
        <row r="9475">
          <cell r="A9475">
            <v>1992</v>
          </cell>
          <cell r="B9475" t="str">
            <v>360</v>
          </cell>
          <cell r="C9475" t="str">
            <v>KITSUMKALUM RIVER</v>
          </cell>
          <cell r="D9475" t="str">
            <v>6</v>
          </cell>
          <cell r="E9475" t="str">
            <v>6</v>
          </cell>
          <cell r="F9475">
            <v>302</v>
          </cell>
          <cell r="G9475">
            <v>2051</v>
          </cell>
          <cell r="H9475">
            <v>51</v>
          </cell>
          <cell r="I9475">
            <v>607</v>
          </cell>
          <cell r="J9475">
            <v>25</v>
          </cell>
          <cell r="K9475">
            <v>72</v>
          </cell>
        </row>
        <row r="9476">
          <cell r="A9476">
            <v>1992</v>
          </cell>
          <cell r="B9476" t="str">
            <v>360</v>
          </cell>
          <cell r="C9476" t="str">
            <v>KITSUMKALUM RIVER</v>
          </cell>
          <cell r="D9476" t="str">
            <v>6</v>
          </cell>
          <cell r="E9476" t="str">
            <v>7</v>
          </cell>
          <cell r="F9476">
            <v>41</v>
          </cell>
          <cell r="G9476">
            <v>131</v>
          </cell>
          <cell r="H9476">
            <v>0</v>
          </cell>
          <cell r="I9476">
            <v>28</v>
          </cell>
          <cell r="J9476">
            <v>0</v>
          </cell>
          <cell r="K9476">
            <v>0</v>
          </cell>
        </row>
        <row r="9477">
          <cell r="A9477">
            <v>1992</v>
          </cell>
          <cell r="B9477" t="str">
            <v>362</v>
          </cell>
          <cell r="C9477" t="str">
            <v>KITWANGA RIVER</v>
          </cell>
          <cell r="D9477" t="str">
            <v>6</v>
          </cell>
          <cell r="E9477" t="str">
            <v>0</v>
          </cell>
          <cell r="F9477">
            <v>4</v>
          </cell>
          <cell r="G9477">
            <v>4</v>
          </cell>
          <cell r="H9477">
            <v>0</v>
          </cell>
          <cell r="I9477">
            <v>0</v>
          </cell>
          <cell r="J9477">
            <v>0</v>
          </cell>
          <cell r="K9477">
            <v>0</v>
          </cell>
        </row>
        <row r="9478">
          <cell r="A9478">
            <v>1992</v>
          </cell>
          <cell r="B9478" t="str">
            <v>362</v>
          </cell>
          <cell r="C9478" t="str">
            <v>KITWANGA RIVER</v>
          </cell>
          <cell r="D9478" t="str">
            <v>6</v>
          </cell>
          <cell r="E9478" t="str">
            <v>6</v>
          </cell>
          <cell r="F9478">
            <v>8</v>
          </cell>
          <cell r="G9478">
            <v>30</v>
          </cell>
          <cell r="H9478">
            <v>0</v>
          </cell>
          <cell r="I9478">
            <v>30</v>
          </cell>
          <cell r="J9478">
            <v>0</v>
          </cell>
          <cell r="K9478">
            <v>0</v>
          </cell>
        </row>
        <row r="9479">
          <cell r="A9479">
            <v>1992</v>
          </cell>
          <cell r="B9479" t="str">
            <v>363</v>
          </cell>
          <cell r="C9479" t="str">
            <v>KLEANZA CREEK</v>
          </cell>
          <cell r="D9479" t="str">
            <v>6</v>
          </cell>
          <cell r="E9479" t="str">
            <v>0</v>
          </cell>
          <cell r="F9479">
            <v>2</v>
          </cell>
          <cell r="G9479">
            <v>2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</row>
        <row r="9480">
          <cell r="A9480">
            <v>1992</v>
          </cell>
          <cell r="B9480" t="str">
            <v>364</v>
          </cell>
          <cell r="C9480" t="str">
            <v>KLOIYA RIVER</v>
          </cell>
          <cell r="D9480" t="str">
            <v>6</v>
          </cell>
          <cell r="E9480" t="str">
            <v>5</v>
          </cell>
          <cell r="F9480">
            <v>3</v>
          </cell>
          <cell r="G9480">
            <v>13</v>
          </cell>
          <cell r="H9480">
            <v>0</v>
          </cell>
          <cell r="I9480">
            <v>3</v>
          </cell>
          <cell r="J9480">
            <v>0</v>
          </cell>
          <cell r="K9480">
            <v>0</v>
          </cell>
        </row>
        <row r="9481">
          <cell r="A9481">
            <v>1992</v>
          </cell>
          <cell r="B9481" t="str">
            <v>364</v>
          </cell>
          <cell r="C9481" t="str">
            <v>KLOIYA RIVER</v>
          </cell>
          <cell r="D9481" t="str">
            <v>6</v>
          </cell>
          <cell r="E9481" t="str">
            <v>6</v>
          </cell>
          <cell r="F9481">
            <v>47</v>
          </cell>
          <cell r="G9481">
            <v>493</v>
          </cell>
          <cell r="H9481">
            <v>4</v>
          </cell>
          <cell r="I9481">
            <v>246</v>
          </cell>
          <cell r="J9481">
            <v>0</v>
          </cell>
          <cell r="K9481">
            <v>0</v>
          </cell>
        </row>
        <row r="9482">
          <cell r="A9482">
            <v>1992</v>
          </cell>
          <cell r="B9482" t="str">
            <v>365</v>
          </cell>
          <cell r="C9482" t="str">
            <v>KLUATANTAN RIVER</v>
          </cell>
          <cell r="D9482" t="str">
            <v>6</v>
          </cell>
          <cell r="E9482" t="str">
            <v>6</v>
          </cell>
          <cell r="F9482">
            <v>4</v>
          </cell>
          <cell r="G9482">
            <v>4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</row>
        <row r="9483">
          <cell r="A9483">
            <v>1992</v>
          </cell>
          <cell r="B9483" t="str">
            <v>367</v>
          </cell>
          <cell r="C9483" t="str">
            <v>KOWESAS RIVER</v>
          </cell>
          <cell r="D9483" t="str">
            <v>6</v>
          </cell>
          <cell r="E9483" t="str">
            <v>1</v>
          </cell>
          <cell r="F9483">
            <v>4</v>
          </cell>
          <cell r="G9483">
            <v>27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</row>
        <row r="9484">
          <cell r="A9484">
            <v>1992</v>
          </cell>
          <cell r="B9484" t="str">
            <v>368</v>
          </cell>
          <cell r="C9484" t="str">
            <v>KWINAGEESE RIVER</v>
          </cell>
          <cell r="D9484" t="str">
            <v>6</v>
          </cell>
          <cell r="E9484" t="str">
            <v>6</v>
          </cell>
          <cell r="F9484">
            <v>4</v>
          </cell>
          <cell r="G9484">
            <v>4</v>
          </cell>
          <cell r="H9484">
            <v>0</v>
          </cell>
          <cell r="I9484">
            <v>25</v>
          </cell>
          <cell r="J9484">
            <v>0</v>
          </cell>
          <cell r="K9484">
            <v>0</v>
          </cell>
        </row>
        <row r="9485">
          <cell r="A9485">
            <v>1992</v>
          </cell>
          <cell r="B9485" t="str">
            <v>369</v>
          </cell>
          <cell r="C9485" t="str">
            <v>KWINAMASS RIVER</v>
          </cell>
          <cell r="D9485" t="str">
            <v>6</v>
          </cell>
          <cell r="E9485" t="str">
            <v>0</v>
          </cell>
          <cell r="F9485">
            <v>9</v>
          </cell>
          <cell r="G9485">
            <v>37</v>
          </cell>
          <cell r="H9485">
            <v>0</v>
          </cell>
          <cell r="I9485">
            <v>20</v>
          </cell>
          <cell r="J9485">
            <v>0</v>
          </cell>
          <cell r="K9485">
            <v>0</v>
          </cell>
        </row>
        <row r="9486">
          <cell r="A9486">
            <v>1992</v>
          </cell>
          <cell r="B9486" t="str">
            <v>369</v>
          </cell>
          <cell r="C9486" t="str">
            <v>KWINAMASS RIVER</v>
          </cell>
          <cell r="D9486" t="str">
            <v>6</v>
          </cell>
          <cell r="E9486" t="str">
            <v>1</v>
          </cell>
          <cell r="F9486">
            <v>4</v>
          </cell>
          <cell r="G9486">
            <v>4</v>
          </cell>
          <cell r="H9486">
            <v>0</v>
          </cell>
          <cell r="I9486">
            <v>0</v>
          </cell>
          <cell r="J9486">
            <v>0</v>
          </cell>
          <cell r="K9486">
            <v>0</v>
          </cell>
        </row>
        <row r="9487">
          <cell r="A9487">
            <v>1992</v>
          </cell>
          <cell r="B9487" t="str">
            <v>369</v>
          </cell>
          <cell r="C9487" t="str">
            <v>KWINAMASS RIVER</v>
          </cell>
          <cell r="D9487" t="str">
            <v>6</v>
          </cell>
          <cell r="E9487" t="str">
            <v>6</v>
          </cell>
          <cell r="F9487">
            <v>38</v>
          </cell>
          <cell r="G9487">
            <v>255</v>
          </cell>
          <cell r="H9487">
            <v>13</v>
          </cell>
          <cell r="I9487">
            <v>480</v>
          </cell>
          <cell r="J9487">
            <v>0</v>
          </cell>
          <cell r="K9487">
            <v>17</v>
          </cell>
        </row>
        <row r="9488">
          <cell r="A9488">
            <v>1992</v>
          </cell>
          <cell r="B9488" t="str">
            <v>369</v>
          </cell>
          <cell r="C9488" t="str">
            <v>KWINAMASS RIVER</v>
          </cell>
          <cell r="D9488" t="str">
            <v>6</v>
          </cell>
          <cell r="E9488" t="str">
            <v>8</v>
          </cell>
          <cell r="F9488">
            <v>4</v>
          </cell>
          <cell r="G9488">
            <v>11</v>
          </cell>
          <cell r="H9488">
            <v>4</v>
          </cell>
          <cell r="I9488">
            <v>63</v>
          </cell>
          <cell r="J9488">
            <v>0</v>
          </cell>
          <cell r="K9488">
            <v>0</v>
          </cell>
        </row>
        <row r="9489">
          <cell r="A9489">
            <v>1992</v>
          </cell>
          <cell r="B9489" t="str">
            <v>370</v>
          </cell>
          <cell r="C9489" t="str">
            <v>LACHMACH RIVER</v>
          </cell>
          <cell r="D9489" t="str">
            <v>6</v>
          </cell>
          <cell r="E9489" t="str">
            <v>1</v>
          </cell>
          <cell r="F9489">
            <v>8</v>
          </cell>
          <cell r="G9489">
            <v>38</v>
          </cell>
          <cell r="H9489">
            <v>0</v>
          </cell>
          <cell r="I9489">
            <v>31</v>
          </cell>
          <cell r="J9489">
            <v>0</v>
          </cell>
          <cell r="K9489">
            <v>0</v>
          </cell>
        </row>
        <row r="9490">
          <cell r="A9490">
            <v>1992</v>
          </cell>
          <cell r="B9490" t="str">
            <v>370</v>
          </cell>
          <cell r="C9490" t="str">
            <v>LACHMACH RIVER</v>
          </cell>
          <cell r="D9490" t="str">
            <v>6</v>
          </cell>
          <cell r="E9490" t="str">
            <v>6</v>
          </cell>
          <cell r="F9490">
            <v>4</v>
          </cell>
          <cell r="G9490">
            <v>4</v>
          </cell>
          <cell r="H9490">
            <v>4</v>
          </cell>
          <cell r="I9490">
            <v>0</v>
          </cell>
          <cell r="J9490">
            <v>0</v>
          </cell>
          <cell r="K9490">
            <v>0</v>
          </cell>
        </row>
        <row r="9491">
          <cell r="A9491">
            <v>1992</v>
          </cell>
          <cell r="B9491" t="str">
            <v>371</v>
          </cell>
          <cell r="C9491" t="str">
            <v>LAKELSE RIVER</v>
          </cell>
          <cell r="D9491" t="str">
            <v>6</v>
          </cell>
          <cell r="E9491" t="str">
            <v>0</v>
          </cell>
          <cell r="F9491">
            <v>9</v>
          </cell>
          <cell r="G9491">
            <v>41</v>
          </cell>
          <cell r="H9491">
            <v>0</v>
          </cell>
          <cell r="I9491">
            <v>4</v>
          </cell>
          <cell r="J9491">
            <v>0</v>
          </cell>
          <cell r="K9491">
            <v>0</v>
          </cell>
        </row>
        <row r="9492">
          <cell r="A9492">
            <v>1992</v>
          </cell>
          <cell r="B9492" t="str">
            <v>371</v>
          </cell>
          <cell r="C9492" t="str">
            <v>LAKELSE RIVER</v>
          </cell>
          <cell r="D9492" t="str">
            <v>6</v>
          </cell>
          <cell r="E9492" t="str">
            <v>1</v>
          </cell>
          <cell r="F9492">
            <v>4</v>
          </cell>
          <cell r="G9492">
            <v>27</v>
          </cell>
          <cell r="H9492">
            <v>4</v>
          </cell>
          <cell r="I9492">
            <v>46</v>
          </cell>
          <cell r="J9492">
            <v>0</v>
          </cell>
          <cell r="K9492">
            <v>0</v>
          </cell>
        </row>
        <row r="9493">
          <cell r="A9493">
            <v>1992</v>
          </cell>
          <cell r="B9493" t="str">
            <v>371</v>
          </cell>
          <cell r="C9493" t="str">
            <v>LAKELSE RIVER</v>
          </cell>
          <cell r="D9493" t="str">
            <v>6</v>
          </cell>
          <cell r="E9493" t="str">
            <v>2</v>
          </cell>
          <cell r="F9493">
            <v>34</v>
          </cell>
          <cell r="G9493">
            <v>91</v>
          </cell>
          <cell r="H9493">
            <v>10</v>
          </cell>
          <cell r="I9493">
            <v>67</v>
          </cell>
          <cell r="J9493">
            <v>0</v>
          </cell>
          <cell r="K9493">
            <v>0</v>
          </cell>
        </row>
        <row r="9494">
          <cell r="A9494">
            <v>1992</v>
          </cell>
          <cell r="B9494" t="str">
            <v>371</v>
          </cell>
          <cell r="C9494" t="str">
            <v>LAKELSE RIVER</v>
          </cell>
          <cell r="D9494" t="str">
            <v>6</v>
          </cell>
          <cell r="E9494" t="str">
            <v>3</v>
          </cell>
          <cell r="F9494">
            <v>6</v>
          </cell>
          <cell r="G9494">
            <v>22</v>
          </cell>
          <cell r="H9494">
            <v>3</v>
          </cell>
          <cell r="I9494">
            <v>6</v>
          </cell>
          <cell r="J9494">
            <v>0</v>
          </cell>
          <cell r="K9494">
            <v>0</v>
          </cell>
        </row>
        <row r="9495">
          <cell r="A9495">
            <v>1992</v>
          </cell>
          <cell r="B9495" t="str">
            <v>371</v>
          </cell>
          <cell r="C9495" t="str">
            <v>LAKELSE RIVER</v>
          </cell>
          <cell r="D9495" t="str">
            <v>6</v>
          </cell>
          <cell r="E9495" t="str">
            <v>5</v>
          </cell>
          <cell r="F9495">
            <v>3</v>
          </cell>
          <cell r="G9495">
            <v>3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</row>
        <row r="9496">
          <cell r="A9496">
            <v>1992</v>
          </cell>
          <cell r="B9496" t="str">
            <v>371</v>
          </cell>
          <cell r="C9496" t="str">
            <v>LAKELSE RIVER</v>
          </cell>
          <cell r="D9496" t="str">
            <v>6</v>
          </cell>
          <cell r="E9496" t="str">
            <v>6</v>
          </cell>
          <cell r="F9496">
            <v>246</v>
          </cell>
          <cell r="G9496">
            <v>1516</v>
          </cell>
          <cell r="H9496">
            <v>72</v>
          </cell>
          <cell r="I9496">
            <v>747</v>
          </cell>
          <cell r="J9496">
            <v>0</v>
          </cell>
          <cell r="K9496">
            <v>47</v>
          </cell>
        </row>
        <row r="9497">
          <cell r="A9497">
            <v>1992</v>
          </cell>
          <cell r="B9497" t="str">
            <v>371</v>
          </cell>
          <cell r="C9497" t="str">
            <v>LAKELSE RIVER</v>
          </cell>
          <cell r="D9497" t="str">
            <v>6</v>
          </cell>
          <cell r="E9497" t="str">
            <v>7</v>
          </cell>
          <cell r="F9497">
            <v>69</v>
          </cell>
          <cell r="G9497">
            <v>306</v>
          </cell>
          <cell r="H9497">
            <v>69</v>
          </cell>
          <cell r="I9497">
            <v>38</v>
          </cell>
          <cell r="J9497">
            <v>3</v>
          </cell>
          <cell r="K9497">
            <v>0</v>
          </cell>
        </row>
        <row r="9498">
          <cell r="A9498">
            <v>1992</v>
          </cell>
          <cell r="B9498" t="str">
            <v>372</v>
          </cell>
          <cell r="C9498" t="str">
            <v>MEZIADIN RIVER</v>
          </cell>
          <cell r="D9498" t="str">
            <v>6</v>
          </cell>
          <cell r="E9498" t="str">
            <v>6</v>
          </cell>
          <cell r="F9498">
            <v>8</v>
          </cell>
          <cell r="G9498">
            <v>34</v>
          </cell>
          <cell r="H9498">
            <v>0</v>
          </cell>
          <cell r="I9498">
            <v>0</v>
          </cell>
          <cell r="J9498">
            <v>0</v>
          </cell>
          <cell r="K9498">
            <v>17</v>
          </cell>
        </row>
        <row r="9499">
          <cell r="A9499">
            <v>1992</v>
          </cell>
          <cell r="B9499" t="str">
            <v>372</v>
          </cell>
          <cell r="C9499" t="str">
            <v>MEZIADIN RIVER</v>
          </cell>
          <cell r="D9499" t="str">
            <v>6</v>
          </cell>
          <cell r="E9499" t="str">
            <v>7</v>
          </cell>
          <cell r="F9499">
            <v>7</v>
          </cell>
          <cell r="G9499">
            <v>14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</row>
        <row r="9500">
          <cell r="A9500">
            <v>1992</v>
          </cell>
          <cell r="B9500" t="str">
            <v>373</v>
          </cell>
          <cell r="C9500" t="str">
            <v>MORICE RIVER</v>
          </cell>
          <cell r="D9500" t="str">
            <v>6</v>
          </cell>
          <cell r="E9500" t="str">
            <v>0</v>
          </cell>
          <cell r="F9500">
            <v>94</v>
          </cell>
          <cell r="G9500">
            <v>549</v>
          </cell>
          <cell r="H9500">
            <v>0</v>
          </cell>
          <cell r="I9500">
            <v>371</v>
          </cell>
          <cell r="J9500">
            <v>0</v>
          </cell>
          <cell r="K9500">
            <v>4</v>
          </cell>
        </row>
        <row r="9501">
          <cell r="A9501">
            <v>1992</v>
          </cell>
          <cell r="B9501" t="str">
            <v>373</v>
          </cell>
          <cell r="C9501" t="str">
            <v>MORICE RIVER</v>
          </cell>
          <cell r="D9501" t="str">
            <v>6</v>
          </cell>
          <cell r="E9501" t="str">
            <v>1</v>
          </cell>
          <cell r="F9501">
            <v>12</v>
          </cell>
          <cell r="G9501">
            <v>77</v>
          </cell>
          <cell r="H9501">
            <v>0</v>
          </cell>
          <cell r="I9501">
            <v>35</v>
          </cell>
          <cell r="J9501">
            <v>0</v>
          </cell>
          <cell r="K9501">
            <v>0</v>
          </cell>
        </row>
        <row r="9502">
          <cell r="A9502">
            <v>1992</v>
          </cell>
          <cell r="B9502" t="str">
            <v>373</v>
          </cell>
          <cell r="C9502" t="str">
            <v>MORICE RIVER</v>
          </cell>
          <cell r="D9502" t="str">
            <v>6</v>
          </cell>
          <cell r="E9502" t="str">
            <v>2</v>
          </cell>
          <cell r="F9502">
            <v>34</v>
          </cell>
          <cell r="G9502">
            <v>77</v>
          </cell>
          <cell r="H9502">
            <v>0</v>
          </cell>
          <cell r="I9502">
            <v>111</v>
          </cell>
          <cell r="J9502">
            <v>0</v>
          </cell>
          <cell r="K9502">
            <v>0</v>
          </cell>
        </row>
        <row r="9503">
          <cell r="A9503">
            <v>1992</v>
          </cell>
          <cell r="B9503" t="str">
            <v>373</v>
          </cell>
          <cell r="C9503" t="str">
            <v>MORICE RIVER</v>
          </cell>
          <cell r="D9503" t="str">
            <v>6</v>
          </cell>
          <cell r="E9503" t="str">
            <v>5</v>
          </cell>
          <cell r="F9503">
            <v>6</v>
          </cell>
          <cell r="G9503">
            <v>13</v>
          </cell>
          <cell r="H9503">
            <v>0</v>
          </cell>
          <cell r="I9503">
            <v>6</v>
          </cell>
          <cell r="J9503">
            <v>0</v>
          </cell>
          <cell r="K9503">
            <v>0</v>
          </cell>
        </row>
        <row r="9504">
          <cell r="A9504">
            <v>1992</v>
          </cell>
          <cell r="B9504" t="str">
            <v>373</v>
          </cell>
          <cell r="C9504" t="str">
            <v>MORICE RIVER</v>
          </cell>
          <cell r="D9504" t="str">
            <v>6</v>
          </cell>
          <cell r="E9504" t="str">
            <v>6</v>
          </cell>
          <cell r="F9504">
            <v>136</v>
          </cell>
          <cell r="G9504">
            <v>807</v>
          </cell>
          <cell r="H9504">
            <v>0</v>
          </cell>
          <cell r="I9504">
            <v>641</v>
          </cell>
          <cell r="J9504">
            <v>0</v>
          </cell>
          <cell r="K9504">
            <v>0</v>
          </cell>
        </row>
        <row r="9505">
          <cell r="A9505">
            <v>1992</v>
          </cell>
          <cell r="B9505" t="str">
            <v>373</v>
          </cell>
          <cell r="C9505" t="str">
            <v>MORICE RIVER</v>
          </cell>
          <cell r="D9505" t="str">
            <v>6</v>
          </cell>
          <cell r="E9505" t="str">
            <v>7</v>
          </cell>
          <cell r="F9505">
            <v>83</v>
          </cell>
          <cell r="G9505">
            <v>323</v>
          </cell>
          <cell r="H9505">
            <v>3</v>
          </cell>
          <cell r="I9505">
            <v>107</v>
          </cell>
          <cell r="J9505">
            <v>0</v>
          </cell>
          <cell r="K9505">
            <v>0</v>
          </cell>
        </row>
        <row r="9506">
          <cell r="A9506">
            <v>1992</v>
          </cell>
          <cell r="B9506" t="str">
            <v>373</v>
          </cell>
          <cell r="C9506" t="str">
            <v>MORICE RIVER</v>
          </cell>
          <cell r="D9506" t="str">
            <v>6</v>
          </cell>
          <cell r="E9506" t="str">
            <v>8</v>
          </cell>
          <cell r="F9506">
            <v>4</v>
          </cell>
          <cell r="G9506">
            <v>4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</row>
        <row r="9507">
          <cell r="A9507">
            <v>1992</v>
          </cell>
          <cell r="B9507" t="str">
            <v>376</v>
          </cell>
          <cell r="C9507" t="str">
            <v>NAKINA RIVER</v>
          </cell>
          <cell r="D9507" t="str">
            <v>6</v>
          </cell>
          <cell r="E9507" t="str">
            <v>6</v>
          </cell>
          <cell r="F9507">
            <v>4</v>
          </cell>
          <cell r="G9507">
            <v>25</v>
          </cell>
          <cell r="H9507">
            <v>0</v>
          </cell>
          <cell r="I9507">
            <v>149</v>
          </cell>
          <cell r="J9507">
            <v>0</v>
          </cell>
          <cell r="K9507">
            <v>0</v>
          </cell>
        </row>
        <row r="9508">
          <cell r="A9508">
            <v>1992</v>
          </cell>
          <cell r="B9508" t="str">
            <v>378</v>
          </cell>
          <cell r="C9508" t="str">
            <v>NASS RIVER</v>
          </cell>
          <cell r="D9508" t="str">
            <v>6</v>
          </cell>
          <cell r="E9508" t="str">
            <v>0</v>
          </cell>
          <cell r="F9508">
            <v>2</v>
          </cell>
          <cell r="G9508">
            <v>4</v>
          </cell>
          <cell r="H9508">
            <v>0</v>
          </cell>
          <cell r="I9508">
            <v>7</v>
          </cell>
          <cell r="J9508">
            <v>0</v>
          </cell>
          <cell r="K9508">
            <v>0</v>
          </cell>
        </row>
        <row r="9509">
          <cell r="A9509">
            <v>1992</v>
          </cell>
          <cell r="B9509" t="str">
            <v>378</v>
          </cell>
          <cell r="C9509" t="str">
            <v>NASS RIVER</v>
          </cell>
          <cell r="D9509" t="str">
            <v>6</v>
          </cell>
          <cell r="E9509" t="str">
            <v>1</v>
          </cell>
          <cell r="F9509">
            <v>4</v>
          </cell>
          <cell r="G9509">
            <v>4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</row>
        <row r="9510">
          <cell r="A9510">
            <v>1992</v>
          </cell>
          <cell r="B9510" t="str">
            <v>378</v>
          </cell>
          <cell r="C9510" t="str">
            <v>NASS RIVER</v>
          </cell>
          <cell r="D9510" t="str">
            <v>6</v>
          </cell>
          <cell r="E9510" t="str">
            <v>2</v>
          </cell>
          <cell r="F9510">
            <v>10</v>
          </cell>
          <cell r="G9510">
            <v>19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</row>
        <row r="9511">
          <cell r="A9511">
            <v>1992</v>
          </cell>
          <cell r="B9511" t="str">
            <v>378</v>
          </cell>
          <cell r="C9511" t="str">
            <v>NASS RIVER</v>
          </cell>
          <cell r="D9511" t="str">
            <v>6</v>
          </cell>
          <cell r="E9511" t="str">
            <v>6</v>
          </cell>
          <cell r="F9511">
            <v>30</v>
          </cell>
          <cell r="G9511">
            <v>140</v>
          </cell>
          <cell r="H9511">
            <v>0</v>
          </cell>
          <cell r="I9511">
            <v>76</v>
          </cell>
          <cell r="J9511">
            <v>0</v>
          </cell>
          <cell r="K9511">
            <v>0</v>
          </cell>
        </row>
        <row r="9512">
          <cell r="A9512">
            <v>1992</v>
          </cell>
          <cell r="B9512" t="str">
            <v>378</v>
          </cell>
          <cell r="C9512" t="str">
            <v>NASS RIVER</v>
          </cell>
          <cell r="D9512" t="str">
            <v>6</v>
          </cell>
          <cell r="E9512" t="str">
            <v>7</v>
          </cell>
          <cell r="F9512">
            <v>17</v>
          </cell>
          <cell r="G9512">
            <v>48</v>
          </cell>
          <cell r="H9512">
            <v>0</v>
          </cell>
          <cell r="I9512">
            <v>0</v>
          </cell>
          <cell r="J9512">
            <v>0</v>
          </cell>
          <cell r="K9512">
            <v>0</v>
          </cell>
        </row>
        <row r="9513">
          <cell r="A9513">
            <v>1992</v>
          </cell>
          <cell r="B9513" t="str">
            <v>385</v>
          </cell>
          <cell r="C9513" t="str">
            <v>SKEENA RIVER</v>
          </cell>
          <cell r="D9513" t="str">
            <v>6</v>
          </cell>
          <cell r="E9513" t="str">
            <v>0</v>
          </cell>
          <cell r="F9513">
            <v>52</v>
          </cell>
          <cell r="G9513">
            <v>353</v>
          </cell>
          <cell r="H9513">
            <v>13</v>
          </cell>
          <cell r="I9513">
            <v>52</v>
          </cell>
          <cell r="J9513">
            <v>4</v>
          </cell>
          <cell r="K9513">
            <v>4</v>
          </cell>
        </row>
        <row r="9514">
          <cell r="A9514">
            <v>1992</v>
          </cell>
          <cell r="B9514" t="str">
            <v>385</v>
          </cell>
          <cell r="C9514" t="str">
            <v>SKEENA RIVER</v>
          </cell>
          <cell r="D9514" t="str">
            <v>6</v>
          </cell>
          <cell r="E9514" t="str">
            <v>1</v>
          </cell>
          <cell r="F9514">
            <v>12</v>
          </cell>
          <cell r="G9514">
            <v>31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</row>
        <row r="9515">
          <cell r="A9515">
            <v>1992</v>
          </cell>
          <cell r="B9515" t="str">
            <v>385</v>
          </cell>
          <cell r="C9515" t="str">
            <v>SKEENA RIVER</v>
          </cell>
          <cell r="D9515" t="str">
            <v>6</v>
          </cell>
          <cell r="E9515" t="str">
            <v>2</v>
          </cell>
          <cell r="F9515">
            <v>63</v>
          </cell>
          <cell r="G9515">
            <v>144</v>
          </cell>
          <cell r="H9515">
            <v>0</v>
          </cell>
          <cell r="I9515">
            <v>34</v>
          </cell>
          <cell r="J9515">
            <v>0</v>
          </cell>
          <cell r="K9515">
            <v>0</v>
          </cell>
        </row>
        <row r="9516">
          <cell r="A9516">
            <v>1992</v>
          </cell>
          <cell r="B9516" t="str">
            <v>385</v>
          </cell>
          <cell r="C9516" t="str">
            <v>SKEENA RIVER</v>
          </cell>
          <cell r="D9516" t="str">
            <v>6</v>
          </cell>
          <cell r="E9516" t="str">
            <v>3</v>
          </cell>
          <cell r="F9516">
            <v>6</v>
          </cell>
          <cell r="G9516">
            <v>22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</row>
        <row r="9517">
          <cell r="A9517">
            <v>1992</v>
          </cell>
          <cell r="B9517" t="str">
            <v>385</v>
          </cell>
          <cell r="C9517" t="str">
            <v>SKEENA RIVER</v>
          </cell>
          <cell r="D9517" t="str">
            <v>6</v>
          </cell>
          <cell r="E9517" t="str">
            <v>4</v>
          </cell>
          <cell r="F9517">
            <v>4</v>
          </cell>
          <cell r="G9517">
            <v>37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</row>
        <row r="9518">
          <cell r="A9518">
            <v>1992</v>
          </cell>
          <cell r="B9518" t="str">
            <v>385</v>
          </cell>
          <cell r="C9518" t="str">
            <v>SKEENA RIVER</v>
          </cell>
          <cell r="D9518" t="str">
            <v>6</v>
          </cell>
          <cell r="E9518" t="str">
            <v>5</v>
          </cell>
          <cell r="F9518">
            <v>6</v>
          </cell>
          <cell r="G9518">
            <v>22</v>
          </cell>
          <cell r="H9518">
            <v>0</v>
          </cell>
          <cell r="I9518">
            <v>6</v>
          </cell>
          <cell r="J9518">
            <v>0</v>
          </cell>
          <cell r="K9518">
            <v>0</v>
          </cell>
        </row>
        <row r="9519">
          <cell r="A9519">
            <v>1992</v>
          </cell>
          <cell r="B9519" t="str">
            <v>385</v>
          </cell>
          <cell r="C9519" t="str">
            <v>SKEENA RIVER</v>
          </cell>
          <cell r="D9519" t="str">
            <v>6</v>
          </cell>
          <cell r="E9519" t="str">
            <v>6</v>
          </cell>
          <cell r="F9519">
            <v>582</v>
          </cell>
          <cell r="G9519">
            <v>6787</v>
          </cell>
          <cell r="H9519">
            <v>110</v>
          </cell>
          <cell r="I9519">
            <v>1015</v>
          </cell>
          <cell r="J9519">
            <v>4</v>
          </cell>
          <cell r="K9519">
            <v>166</v>
          </cell>
        </row>
        <row r="9520">
          <cell r="A9520">
            <v>1992</v>
          </cell>
          <cell r="B9520" t="str">
            <v>385</v>
          </cell>
          <cell r="C9520" t="str">
            <v>SKEENA RIVER</v>
          </cell>
          <cell r="D9520" t="str">
            <v>6</v>
          </cell>
          <cell r="E9520" t="str">
            <v>7</v>
          </cell>
          <cell r="F9520">
            <v>141</v>
          </cell>
          <cell r="G9520">
            <v>843</v>
          </cell>
          <cell r="H9520">
            <v>17</v>
          </cell>
          <cell r="I9520">
            <v>103</v>
          </cell>
          <cell r="J9520">
            <v>3</v>
          </cell>
          <cell r="K9520">
            <v>17</v>
          </cell>
        </row>
        <row r="9521">
          <cell r="A9521">
            <v>1992</v>
          </cell>
          <cell r="B9521" t="str">
            <v>386</v>
          </cell>
          <cell r="C9521" t="str">
            <v>STIKINE RIVER</v>
          </cell>
          <cell r="D9521" t="str">
            <v>6</v>
          </cell>
          <cell r="E9521" t="str">
            <v>0</v>
          </cell>
          <cell r="F9521">
            <v>2</v>
          </cell>
          <cell r="G9521">
            <v>2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</row>
        <row r="9522">
          <cell r="A9522">
            <v>1992</v>
          </cell>
          <cell r="B9522" t="str">
            <v>386</v>
          </cell>
          <cell r="C9522" t="str">
            <v>STIKINE RIVER</v>
          </cell>
          <cell r="D9522" t="str">
            <v>6</v>
          </cell>
          <cell r="E9522" t="str">
            <v>2</v>
          </cell>
          <cell r="F9522">
            <v>5</v>
          </cell>
          <cell r="G9522">
            <v>19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</row>
        <row r="9523">
          <cell r="A9523">
            <v>1992</v>
          </cell>
          <cell r="B9523" t="str">
            <v>386</v>
          </cell>
          <cell r="C9523" t="str">
            <v>STIKINE RIVER</v>
          </cell>
          <cell r="D9523" t="str">
            <v>6</v>
          </cell>
          <cell r="E9523" t="str">
            <v>6</v>
          </cell>
          <cell r="F9523">
            <v>13</v>
          </cell>
          <cell r="G9523">
            <v>25</v>
          </cell>
          <cell r="H9523">
            <v>0</v>
          </cell>
          <cell r="I9523">
            <v>4</v>
          </cell>
          <cell r="J9523">
            <v>0</v>
          </cell>
          <cell r="K9523">
            <v>4</v>
          </cell>
        </row>
        <row r="9524">
          <cell r="A9524">
            <v>1992</v>
          </cell>
          <cell r="B9524" t="str">
            <v>386</v>
          </cell>
          <cell r="C9524" t="str">
            <v>STIKINE RIVER</v>
          </cell>
          <cell r="D9524" t="str">
            <v>6</v>
          </cell>
          <cell r="E9524" t="str">
            <v>8</v>
          </cell>
          <cell r="F9524">
            <v>4</v>
          </cell>
          <cell r="G9524">
            <v>4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</row>
        <row r="9525">
          <cell r="A9525">
            <v>1992</v>
          </cell>
          <cell r="B9525" t="str">
            <v>387</v>
          </cell>
          <cell r="C9525" t="str">
            <v>SUSKWA RIVER</v>
          </cell>
          <cell r="D9525" t="str">
            <v>6</v>
          </cell>
          <cell r="E9525" t="str">
            <v>0</v>
          </cell>
          <cell r="F9525">
            <v>9</v>
          </cell>
          <cell r="G9525">
            <v>37</v>
          </cell>
          <cell r="H9525">
            <v>0</v>
          </cell>
          <cell r="I9525">
            <v>7</v>
          </cell>
          <cell r="J9525">
            <v>0</v>
          </cell>
          <cell r="K9525">
            <v>0</v>
          </cell>
        </row>
        <row r="9526">
          <cell r="A9526">
            <v>1992</v>
          </cell>
          <cell r="B9526" t="str">
            <v>387</v>
          </cell>
          <cell r="C9526" t="str">
            <v>SUSKWA RIVER</v>
          </cell>
          <cell r="D9526" t="str">
            <v>6</v>
          </cell>
          <cell r="E9526" t="str">
            <v>3</v>
          </cell>
          <cell r="F9526">
            <v>3</v>
          </cell>
          <cell r="G9526">
            <v>3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</row>
        <row r="9527">
          <cell r="A9527">
            <v>1992</v>
          </cell>
          <cell r="B9527" t="str">
            <v>387</v>
          </cell>
          <cell r="C9527" t="str">
            <v>SUSKWA RIVER</v>
          </cell>
          <cell r="D9527" t="str">
            <v>6</v>
          </cell>
          <cell r="E9527" t="str">
            <v>6</v>
          </cell>
          <cell r="F9527">
            <v>13</v>
          </cell>
          <cell r="G9527">
            <v>59</v>
          </cell>
          <cell r="H9527">
            <v>0</v>
          </cell>
          <cell r="I9527">
            <v>17</v>
          </cell>
          <cell r="J9527">
            <v>0</v>
          </cell>
          <cell r="K9527">
            <v>0</v>
          </cell>
        </row>
        <row r="9528">
          <cell r="A9528">
            <v>1992</v>
          </cell>
          <cell r="B9528" t="str">
            <v>388</v>
          </cell>
          <cell r="C9528" t="str">
            <v>SUSTUT RIVER</v>
          </cell>
          <cell r="D9528" t="str">
            <v>6</v>
          </cell>
          <cell r="E9528" t="str">
            <v>0</v>
          </cell>
          <cell r="F9528">
            <v>72</v>
          </cell>
          <cell r="G9528">
            <v>425</v>
          </cell>
          <cell r="H9528">
            <v>0</v>
          </cell>
          <cell r="I9528">
            <v>166</v>
          </cell>
          <cell r="J9528">
            <v>0</v>
          </cell>
          <cell r="K9528">
            <v>2</v>
          </cell>
        </row>
        <row r="9529">
          <cell r="A9529">
            <v>1992</v>
          </cell>
          <cell r="B9529" t="str">
            <v>388</v>
          </cell>
          <cell r="C9529" t="str">
            <v>SUSTUT RIVER</v>
          </cell>
          <cell r="D9529" t="str">
            <v>6</v>
          </cell>
          <cell r="E9529" t="str">
            <v>6</v>
          </cell>
          <cell r="F9529">
            <v>13</v>
          </cell>
          <cell r="G9529">
            <v>38</v>
          </cell>
          <cell r="H9529">
            <v>0</v>
          </cell>
          <cell r="I9529">
            <v>13</v>
          </cell>
          <cell r="J9529">
            <v>0</v>
          </cell>
          <cell r="K9529">
            <v>4</v>
          </cell>
        </row>
        <row r="9530">
          <cell r="A9530">
            <v>1992</v>
          </cell>
          <cell r="B9530" t="str">
            <v>388</v>
          </cell>
          <cell r="C9530" t="str">
            <v>SUSTUT RIVER</v>
          </cell>
          <cell r="D9530" t="str">
            <v>6</v>
          </cell>
          <cell r="E9530" t="str">
            <v>7</v>
          </cell>
          <cell r="F9530">
            <v>24</v>
          </cell>
          <cell r="G9530">
            <v>69</v>
          </cell>
          <cell r="H9530">
            <v>3</v>
          </cell>
          <cell r="I9530">
            <v>17</v>
          </cell>
          <cell r="J9530">
            <v>0</v>
          </cell>
          <cell r="K9530">
            <v>7</v>
          </cell>
        </row>
        <row r="9531">
          <cell r="A9531">
            <v>1992</v>
          </cell>
          <cell r="B9531" t="str">
            <v>388</v>
          </cell>
          <cell r="C9531" t="str">
            <v>SUSTUT RIVER</v>
          </cell>
          <cell r="D9531" t="str">
            <v>6</v>
          </cell>
          <cell r="E9531" t="str">
            <v>8</v>
          </cell>
          <cell r="F9531">
            <v>4</v>
          </cell>
          <cell r="G9531">
            <v>11</v>
          </cell>
          <cell r="H9531">
            <v>0</v>
          </cell>
          <cell r="I9531">
            <v>4</v>
          </cell>
          <cell r="J9531">
            <v>0</v>
          </cell>
          <cell r="K9531">
            <v>0</v>
          </cell>
        </row>
        <row r="9532">
          <cell r="A9532">
            <v>1992</v>
          </cell>
          <cell r="B9532" t="str">
            <v>390</v>
          </cell>
          <cell r="C9532" t="str">
            <v>TAHLTAN RIVER</v>
          </cell>
          <cell r="D9532" t="str">
            <v>6</v>
          </cell>
          <cell r="E9532" t="str">
            <v>1</v>
          </cell>
          <cell r="F9532">
            <v>4</v>
          </cell>
          <cell r="G9532">
            <v>8</v>
          </cell>
          <cell r="H9532">
            <v>0</v>
          </cell>
          <cell r="I9532">
            <v>0</v>
          </cell>
          <cell r="J9532">
            <v>0</v>
          </cell>
          <cell r="K9532">
            <v>0</v>
          </cell>
        </row>
        <row r="9533">
          <cell r="A9533">
            <v>1992</v>
          </cell>
          <cell r="B9533" t="str">
            <v>390</v>
          </cell>
          <cell r="C9533" t="str">
            <v>TAHLTAN RIVER</v>
          </cell>
          <cell r="D9533" t="str">
            <v>6</v>
          </cell>
          <cell r="E9533" t="str">
            <v>3</v>
          </cell>
          <cell r="F9533">
            <v>3</v>
          </cell>
          <cell r="G9533">
            <v>6</v>
          </cell>
          <cell r="H9533">
            <v>0</v>
          </cell>
          <cell r="I9533">
            <v>0</v>
          </cell>
          <cell r="J9533">
            <v>0</v>
          </cell>
          <cell r="K9533">
            <v>0</v>
          </cell>
        </row>
        <row r="9534">
          <cell r="A9534">
            <v>1992</v>
          </cell>
          <cell r="B9534" t="str">
            <v>390</v>
          </cell>
          <cell r="C9534" t="str">
            <v>TAHLTAN RIVER</v>
          </cell>
          <cell r="D9534" t="str">
            <v>6</v>
          </cell>
          <cell r="E9534" t="str">
            <v>4</v>
          </cell>
          <cell r="F9534">
            <v>4</v>
          </cell>
          <cell r="G9534">
            <v>4</v>
          </cell>
          <cell r="H9534">
            <v>4</v>
          </cell>
          <cell r="I9534">
            <v>0</v>
          </cell>
          <cell r="J9534">
            <v>0</v>
          </cell>
          <cell r="K9534">
            <v>0</v>
          </cell>
        </row>
        <row r="9535">
          <cell r="A9535">
            <v>1992</v>
          </cell>
          <cell r="B9535" t="str">
            <v>390</v>
          </cell>
          <cell r="C9535" t="str">
            <v>TAHLTAN RIVER</v>
          </cell>
          <cell r="D9535" t="str">
            <v>6</v>
          </cell>
          <cell r="E9535" t="str">
            <v>6</v>
          </cell>
          <cell r="F9535">
            <v>64</v>
          </cell>
          <cell r="G9535">
            <v>136</v>
          </cell>
          <cell r="H9535">
            <v>30</v>
          </cell>
          <cell r="I9535">
            <v>13</v>
          </cell>
          <cell r="J9535">
            <v>0</v>
          </cell>
          <cell r="K9535">
            <v>0</v>
          </cell>
        </row>
        <row r="9536">
          <cell r="A9536">
            <v>1992</v>
          </cell>
          <cell r="B9536" t="str">
            <v>390</v>
          </cell>
          <cell r="C9536" t="str">
            <v>TAHLTAN RIVER</v>
          </cell>
          <cell r="D9536" t="str">
            <v>6</v>
          </cell>
          <cell r="E9536" t="str">
            <v>7</v>
          </cell>
          <cell r="F9536">
            <v>7</v>
          </cell>
          <cell r="G9536">
            <v>17</v>
          </cell>
          <cell r="H9536">
            <v>0</v>
          </cell>
          <cell r="I9536">
            <v>0</v>
          </cell>
          <cell r="J9536">
            <v>0</v>
          </cell>
          <cell r="K9536">
            <v>0</v>
          </cell>
        </row>
        <row r="9537">
          <cell r="A9537">
            <v>1992</v>
          </cell>
          <cell r="B9537" t="str">
            <v>390</v>
          </cell>
          <cell r="C9537" t="str">
            <v>TAHLTAN RIVER</v>
          </cell>
          <cell r="D9537" t="str">
            <v>6</v>
          </cell>
          <cell r="E9537" t="str">
            <v>8</v>
          </cell>
          <cell r="F9537">
            <v>4</v>
          </cell>
          <cell r="G9537">
            <v>29</v>
          </cell>
          <cell r="H9537">
            <v>0</v>
          </cell>
          <cell r="I9537">
            <v>0</v>
          </cell>
          <cell r="J9537">
            <v>0</v>
          </cell>
          <cell r="K9537">
            <v>0</v>
          </cell>
        </row>
        <row r="9538">
          <cell r="A9538">
            <v>1992</v>
          </cell>
          <cell r="B9538" t="str">
            <v>391</v>
          </cell>
          <cell r="C9538" t="str">
            <v>TAKU RIVER</v>
          </cell>
          <cell r="D9538" t="str">
            <v>6</v>
          </cell>
          <cell r="E9538" t="str">
            <v>0</v>
          </cell>
          <cell r="F9538">
            <v>2</v>
          </cell>
          <cell r="G9538">
            <v>2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</row>
        <row r="9539">
          <cell r="A9539">
            <v>1992</v>
          </cell>
          <cell r="B9539" t="str">
            <v>391</v>
          </cell>
          <cell r="C9539" t="str">
            <v>TAKU RIVER</v>
          </cell>
          <cell r="D9539" t="str">
            <v>6</v>
          </cell>
          <cell r="E9539" t="str">
            <v>6</v>
          </cell>
          <cell r="F9539">
            <v>4</v>
          </cell>
          <cell r="G9539">
            <v>144</v>
          </cell>
          <cell r="H9539">
            <v>8</v>
          </cell>
          <cell r="I9539">
            <v>361</v>
          </cell>
          <cell r="J9539">
            <v>0</v>
          </cell>
          <cell r="K9539">
            <v>0</v>
          </cell>
        </row>
        <row r="9540">
          <cell r="A9540">
            <v>1992</v>
          </cell>
          <cell r="B9540" t="str">
            <v>394</v>
          </cell>
          <cell r="C9540" t="str">
            <v>TELKWA RIVER</v>
          </cell>
          <cell r="D9540" t="str">
            <v>6</v>
          </cell>
          <cell r="E9540" t="str">
            <v>6</v>
          </cell>
          <cell r="F9540">
            <v>13</v>
          </cell>
          <cell r="G9540">
            <v>106</v>
          </cell>
          <cell r="H9540">
            <v>0</v>
          </cell>
          <cell r="I9540">
            <v>81</v>
          </cell>
          <cell r="J9540">
            <v>0</v>
          </cell>
          <cell r="K9540">
            <v>0</v>
          </cell>
        </row>
        <row r="9541">
          <cell r="A9541">
            <v>1992</v>
          </cell>
          <cell r="B9541" t="str">
            <v>395</v>
          </cell>
          <cell r="C9541" t="str">
            <v>TSEAX RIVER</v>
          </cell>
          <cell r="D9541" t="str">
            <v>6</v>
          </cell>
          <cell r="E9541" t="str">
            <v>0</v>
          </cell>
          <cell r="F9541">
            <v>2</v>
          </cell>
          <cell r="G9541">
            <v>7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</row>
        <row r="9542">
          <cell r="A9542">
            <v>1992</v>
          </cell>
          <cell r="B9542" t="str">
            <v>395</v>
          </cell>
          <cell r="C9542" t="str">
            <v>TSEAX RIVER</v>
          </cell>
          <cell r="D9542" t="str">
            <v>6</v>
          </cell>
          <cell r="E9542" t="str">
            <v>6</v>
          </cell>
          <cell r="F9542">
            <v>64</v>
          </cell>
          <cell r="G9542">
            <v>221</v>
          </cell>
          <cell r="H9542">
            <v>25</v>
          </cell>
          <cell r="I9542">
            <v>93</v>
          </cell>
          <cell r="J9542">
            <v>0</v>
          </cell>
          <cell r="K9542">
            <v>0</v>
          </cell>
        </row>
        <row r="9543">
          <cell r="A9543">
            <v>1992</v>
          </cell>
          <cell r="B9543" t="str">
            <v>395</v>
          </cell>
          <cell r="C9543" t="str">
            <v>TSEAX RIVER</v>
          </cell>
          <cell r="D9543" t="str">
            <v>6</v>
          </cell>
          <cell r="E9543" t="str">
            <v>7</v>
          </cell>
          <cell r="F9543">
            <v>3</v>
          </cell>
          <cell r="G9543">
            <v>14</v>
          </cell>
          <cell r="H9543">
            <v>0</v>
          </cell>
          <cell r="I9543">
            <v>0</v>
          </cell>
          <cell r="J9543">
            <v>0</v>
          </cell>
          <cell r="K9543">
            <v>0</v>
          </cell>
        </row>
        <row r="9544">
          <cell r="A9544">
            <v>1992</v>
          </cell>
          <cell r="B9544" t="str">
            <v>395</v>
          </cell>
          <cell r="C9544" t="str">
            <v>TSEAX RIVER</v>
          </cell>
          <cell r="D9544" t="str">
            <v>6</v>
          </cell>
          <cell r="E9544" t="str">
            <v>8</v>
          </cell>
          <cell r="F9544">
            <v>4</v>
          </cell>
          <cell r="G9544">
            <v>7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</row>
        <row r="9545">
          <cell r="A9545">
            <v>1992</v>
          </cell>
          <cell r="B9545" t="str">
            <v>399</v>
          </cell>
          <cell r="C9545" t="str">
            <v>ZYMAGOTITZ RIVER</v>
          </cell>
          <cell r="D9545" t="str">
            <v>6</v>
          </cell>
          <cell r="E9545" t="str">
            <v>2</v>
          </cell>
          <cell r="F9545">
            <v>5</v>
          </cell>
          <cell r="G9545">
            <v>5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</row>
        <row r="9546">
          <cell r="A9546">
            <v>1992</v>
          </cell>
          <cell r="B9546" t="str">
            <v>399</v>
          </cell>
          <cell r="C9546" t="str">
            <v>ZYMAGOTITZ RIVER</v>
          </cell>
          <cell r="D9546" t="str">
            <v>6</v>
          </cell>
          <cell r="E9546" t="str">
            <v>6</v>
          </cell>
          <cell r="F9546">
            <v>8</v>
          </cell>
          <cell r="G9546">
            <v>42</v>
          </cell>
          <cell r="H9546">
            <v>0</v>
          </cell>
          <cell r="I9546">
            <v>13</v>
          </cell>
          <cell r="J9546">
            <v>0</v>
          </cell>
          <cell r="K9546">
            <v>0</v>
          </cell>
        </row>
        <row r="9547">
          <cell r="A9547">
            <v>1992</v>
          </cell>
          <cell r="B9547" t="str">
            <v>400</v>
          </cell>
          <cell r="C9547" t="str">
            <v>ZYMOETZ RIVER</v>
          </cell>
          <cell r="D9547" t="str">
            <v>6</v>
          </cell>
          <cell r="E9547" t="str">
            <v>0</v>
          </cell>
          <cell r="F9547">
            <v>39</v>
          </cell>
          <cell r="G9547">
            <v>116</v>
          </cell>
          <cell r="H9547">
            <v>0</v>
          </cell>
          <cell r="I9547">
            <v>33</v>
          </cell>
          <cell r="J9547">
            <v>0</v>
          </cell>
          <cell r="K9547">
            <v>0</v>
          </cell>
        </row>
        <row r="9548">
          <cell r="A9548">
            <v>1992</v>
          </cell>
          <cell r="B9548" t="str">
            <v>400</v>
          </cell>
          <cell r="C9548" t="str">
            <v>ZYMOETZ RIVER</v>
          </cell>
          <cell r="D9548" t="str">
            <v>6</v>
          </cell>
          <cell r="E9548" t="str">
            <v>1</v>
          </cell>
          <cell r="F9548">
            <v>4</v>
          </cell>
          <cell r="G9548">
            <v>8</v>
          </cell>
          <cell r="H9548">
            <v>0</v>
          </cell>
          <cell r="I9548">
            <v>0</v>
          </cell>
          <cell r="J9548">
            <v>0</v>
          </cell>
          <cell r="K9548">
            <v>0</v>
          </cell>
        </row>
        <row r="9549">
          <cell r="A9549">
            <v>1992</v>
          </cell>
          <cell r="B9549" t="str">
            <v>400</v>
          </cell>
          <cell r="C9549" t="str">
            <v>ZYMOETZ RIVER</v>
          </cell>
          <cell r="D9549" t="str">
            <v>6</v>
          </cell>
          <cell r="E9549" t="str">
            <v>2</v>
          </cell>
          <cell r="F9549">
            <v>34</v>
          </cell>
          <cell r="G9549">
            <v>38</v>
          </cell>
          <cell r="H9549">
            <v>0</v>
          </cell>
          <cell r="I9549">
            <v>14</v>
          </cell>
          <cell r="J9549">
            <v>0</v>
          </cell>
          <cell r="K9549">
            <v>0</v>
          </cell>
        </row>
        <row r="9550">
          <cell r="A9550">
            <v>1992</v>
          </cell>
          <cell r="B9550" t="str">
            <v>400</v>
          </cell>
          <cell r="C9550" t="str">
            <v>ZYMOETZ RIVER</v>
          </cell>
          <cell r="D9550" t="str">
            <v>6</v>
          </cell>
          <cell r="E9550" t="str">
            <v>5</v>
          </cell>
          <cell r="F9550">
            <v>3</v>
          </cell>
          <cell r="G9550">
            <v>25</v>
          </cell>
          <cell r="H9550">
            <v>0</v>
          </cell>
          <cell r="I9550">
            <v>16</v>
          </cell>
          <cell r="J9550">
            <v>0</v>
          </cell>
          <cell r="K9550">
            <v>0</v>
          </cell>
        </row>
        <row r="9551">
          <cell r="A9551">
            <v>1992</v>
          </cell>
          <cell r="B9551" t="str">
            <v>400</v>
          </cell>
          <cell r="C9551" t="str">
            <v>ZYMOETZ RIVER</v>
          </cell>
          <cell r="D9551" t="str">
            <v>6</v>
          </cell>
          <cell r="E9551" t="str">
            <v>6</v>
          </cell>
          <cell r="F9551">
            <v>119</v>
          </cell>
          <cell r="G9551">
            <v>450</v>
          </cell>
          <cell r="H9551">
            <v>4</v>
          </cell>
          <cell r="I9551">
            <v>242</v>
          </cell>
          <cell r="J9551">
            <v>0</v>
          </cell>
          <cell r="K9551">
            <v>51</v>
          </cell>
        </row>
        <row r="9552">
          <cell r="A9552">
            <v>1992</v>
          </cell>
          <cell r="B9552" t="str">
            <v>400</v>
          </cell>
          <cell r="C9552" t="str">
            <v>ZYMOETZ RIVER</v>
          </cell>
          <cell r="D9552" t="str">
            <v>6</v>
          </cell>
          <cell r="E9552" t="str">
            <v>7</v>
          </cell>
          <cell r="F9552">
            <v>10</v>
          </cell>
          <cell r="G9552">
            <v>24</v>
          </cell>
          <cell r="H9552">
            <v>0</v>
          </cell>
          <cell r="I9552">
            <v>10</v>
          </cell>
          <cell r="J9552">
            <v>0</v>
          </cell>
          <cell r="K9552">
            <v>0</v>
          </cell>
        </row>
        <row r="9553">
          <cell r="A9553">
            <v>1992</v>
          </cell>
          <cell r="B9553" t="str">
            <v>402</v>
          </cell>
          <cell r="C9553" t="str">
            <v>KHUTZEYMATEEN RIVER</v>
          </cell>
          <cell r="D9553" t="str">
            <v>6</v>
          </cell>
          <cell r="E9553" t="str">
            <v>1</v>
          </cell>
          <cell r="F9553">
            <v>4</v>
          </cell>
          <cell r="G9553">
            <v>19</v>
          </cell>
          <cell r="H9553">
            <v>0</v>
          </cell>
          <cell r="I9553">
            <v>46</v>
          </cell>
          <cell r="J9553">
            <v>0</v>
          </cell>
          <cell r="K9553">
            <v>0</v>
          </cell>
        </row>
        <row r="9554">
          <cell r="A9554">
            <v>1992</v>
          </cell>
          <cell r="B9554" t="str">
            <v>405</v>
          </cell>
          <cell r="C9554" t="str">
            <v>SEASKINNISK CREEK</v>
          </cell>
          <cell r="D9554" t="str">
            <v>6</v>
          </cell>
          <cell r="E9554" t="str">
            <v>6</v>
          </cell>
          <cell r="F9554">
            <v>4</v>
          </cell>
          <cell r="G9554">
            <v>4</v>
          </cell>
          <cell r="H9554">
            <v>4</v>
          </cell>
          <cell r="I9554">
            <v>0</v>
          </cell>
          <cell r="J9554">
            <v>0</v>
          </cell>
          <cell r="K9554">
            <v>0</v>
          </cell>
        </row>
        <row r="9555">
          <cell r="A9555">
            <v>1992</v>
          </cell>
          <cell r="B9555" t="str">
            <v>406</v>
          </cell>
          <cell r="C9555" t="str">
            <v>TCHITIN RIVER</v>
          </cell>
          <cell r="D9555" t="str">
            <v>6</v>
          </cell>
          <cell r="E9555" t="str">
            <v>6</v>
          </cell>
          <cell r="F9555">
            <v>4</v>
          </cell>
          <cell r="G9555">
            <v>8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</row>
        <row r="9556">
          <cell r="A9556">
            <v>1992</v>
          </cell>
          <cell r="B9556" t="str">
            <v>410</v>
          </cell>
          <cell r="C9556" t="str">
            <v>KINCOLITH RIVER</v>
          </cell>
          <cell r="D9556" t="str">
            <v>6</v>
          </cell>
          <cell r="E9556" t="str">
            <v>6</v>
          </cell>
          <cell r="F9556">
            <v>4</v>
          </cell>
          <cell r="G9556">
            <v>8</v>
          </cell>
          <cell r="H9556">
            <v>0</v>
          </cell>
          <cell r="I9556">
            <v>4</v>
          </cell>
          <cell r="J9556">
            <v>0</v>
          </cell>
          <cell r="K9556">
            <v>0</v>
          </cell>
        </row>
        <row r="9557">
          <cell r="A9557">
            <v>1992</v>
          </cell>
          <cell r="B9557" t="str">
            <v>418</v>
          </cell>
          <cell r="C9557" t="str">
            <v>HIRSCH CREEK</v>
          </cell>
          <cell r="D9557" t="str">
            <v>6</v>
          </cell>
          <cell r="E9557" t="str">
            <v>0</v>
          </cell>
          <cell r="F9557">
            <v>2</v>
          </cell>
          <cell r="G9557">
            <v>2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</row>
        <row r="9558">
          <cell r="A9558">
            <v>1992</v>
          </cell>
          <cell r="B9558" t="str">
            <v>418</v>
          </cell>
          <cell r="C9558" t="str">
            <v>HIRSCH CREEK</v>
          </cell>
          <cell r="D9558" t="str">
            <v>6</v>
          </cell>
          <cell r="E9558" t="str">
            <v>6</v>
          </cell>
          <cell r="F9558">
            <v>8</v>
          </cell>
          <cell r="G9558">
            <v>13</v>
          </cell>
          <cell r="H9558">
            <v>0</v>
          </cell>
          <cell r="I9558">
            <v>4</v>
          </cell>
          <cell r="J9558">
            <v>13</v>
          </cell>
          <cell r="K9558">
            <v>8</v>
          </cell>
        </row>
        <row r="9559">
          <cell r="A9559">
            <v>1992</v>
          </cell>
          <cell r="B9559" t="str">
            <v>425</v>
          </cell>
          <cell r="C9559" t="str">
            <v>AIN RIVER</v>
          </cell>
          <cell r="D9559" t="str">
            <v>6</v>
          </cell>
          <cell r="E9559" t="str">
            <v>1</v>
          </cell>
          <cell r="F9559">
            <v>4</v>
          </cell>
          <cell r="G9559">
            <v>8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</row>
        <row r="9560">
          <cell r="A9560">
            <v>1992</v>
          </cell>
          <cell r="B9560" t="str">
            <v>426</v>
          </cell>
          <cell r="C9560" t="str">
            <v>AWUN RIVER</v>
          </cell>
          <cell r="D9560" t="str">
            <v>6</v>
          </cell>
          <cell r="E9560" t="str">
            <v>1</v>
          </cell>
          <cell r="F9560">
            <v>8</v>
          </cell>
          <cell r="G9560">
            <v>100</v>
          </cell>
          <cell r="H9560">
            <v>58</v>
          </cell>
          <cell r="I9560">
            <v>58</v>
          </cell>
          <cell r="J9560">
            <v>0</v>
          </cell>
          <cell r="K9560">
            <v>0</v>
          </cell>
        </row>
        <row r="9561">
          <cell r="A9561">
            <v>1992</v>
          </cell>
          <cell r="B9561" t="str">
            <v>426</v>
          </cell>
          <cell r="C9561" t="str">
            <v>AWUN RIVER</v>
          </cell>
          <cell r="D9561" t="str">
            <v>6</v>
          </cell>
          <cell r="E9561" t="str">
            <v>6</v>
          </cell>
          <cell r="F9561">
            <v>4</v>
          </cell>
          <cell r="G9561">
            <v>34</v>
          </cell>
          <cell r="H9561">
            <v>4</v>
          </cell>
          <cell r="I9561">
            <v>30</v>
          </cell>
          <cell r="J9561">
            <v>0</v>
          </cell>
          <cell r="K9561">
            <v>0</v>
          </cell>
        </row>
        <row r="9562">
          <cell r="A9562">
            <v>1992</v>
          </cell>
          <cell r="B9562" t="str">
            <v>429</v>
          </cell>
          <cell r="C9562" t="str">
            <v>COPPER CREEK</v>
          </cell>
          <cell r="D9562" t="str">
            <v>6</v>
          </cell>
          <cell r="E9562" t="str">
            <v>0</v>
          </cell>
          <cell r="F9562">
            <v>9</v>
          </cell>
          <cell r="G9562">
            <v>22</v>
          </cell>
          <cell r="H9562">
            <v>9</v>
          </cell>
          <cell r="I9562">
            <v>24</v>
          </cell>
          <cell r="J9562">
            <v>0</v>
          </cell>
          <cell r="K9562">
            <v>0</v>
          </cell>
        </row>
        <row r="9563">
          <cell r="A9563">
            <v>1992</v>
          </cell>
          <cell r="B9563" t="str">
            <v>429</v>
          </cell>
          <cell r="C9563" t="str">
            <v>COPPER CREEK</v>
          </cell>
          <cell r="D9563" t="str">
            <v>6</v>
          </cell>
          <cell r="E9563" t="str">
            <v>1</v>
          </cell>
          <cell r="F9563">
            <v>19</v>
          </cell>
          <cell r="G9563">
            <v>165</v>
          </cell>
          <cell r="H9563">
            <v>4</v>
          </cell>
          <cell r="I9563">
            <v>81</v>
          </cell>
          <cell r="J9563">
            <v>4</v>
          </cell>
          <cell r="K9563">
            <v>0</v>
          </cell>
        </row>
        <row r="9564">
          <cell r="A9564">
            <v>1992</v>
          </cell>
          <cell r="B9564" t="str">
            <v>429</v>
          </cell>
          <cell r="C9564" t="str">
            <v>COPPER CREEK</v>
          </cell>
          <cell r="D9564" t="str">
            <v>6</v>
          </cell>
          <cell r="E9564" t="str">
            <v>2</v>
          </cell>
          <cell r="F9564">
            <v>14</v>
          </cell>
          <cell r="G9564">
            <v>34</v>
          </cell>
          <cell r="H9564">
            <v>5</v>
          </cell>
          <cell r="I9564">
            <v>10</v>
          </cell>
          <cell r="J9564">
            <v>0</v>
          </cell>
          <cell r="K9564">
            <v>0</v>
          </cell>
        </row>
        <row r="9565">
          <cell r="A9565">
            <v>1992</v>
          </cell>
          <cell r="B9565" t="str">
            <v>429</v>
          </cell>
          <cell r="C9565" t="str">
            <v>COPPER CREEK</v>
          </cell>
          <cell r="D9565" t="str">
            <v>6</v>
          </cell>
          <cell r="E9565" t="str">
            <v>6</v>
          </cell>
          <cell r="F9565">
            <v>98</v>
          </cell>
          <cell r="G9565">
            <v>917</v>
          </cell>
          <cell r="H9565">
            <v>47</v>
          </cell>
          <cell r="I9565">
            <v>535</v>
          </cell>
          <cell r="J9565">
            <v>0</v>
          </cell>
          <cell r="K9565">
            <v>17</v>
          </cell>
        </row>
        <row r="9566">
          <cell r="A9566">
            <v>1992</v>
          </cell>
          <cell r="B9566" t="str">
            <v>429</v>
          </cell>
          <cell r="C9566" t="str">
            <v>COPPER CREEK</v>
          </cell>
          <cell r="D9566" t="str">
            <v>6</v>
          </cell>
          <cell r="E9566" t="str">
            <v>8</v>
          </cell>
          <cell r="F9566">
            <v>7</v>
          </cell>
          <cell r="G9566">
            <v>11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</row>
        <row r="9567">
          <cell r="A9567">
            <v>1992</v>
          </cell>
          <cell r="B9567" t="str">
            <v>430</v>
          </cell>
          <cell r="C9567" t="str">
            <v>DATLAMEN CREEK</v>
          </cell>
          <cell r="D9567" t="str">
            <v>6</v>
          </cell>
          <cell r="E9567" t="str">
            <v>6</v>
          </cell>
          <cell r="F9567">
            <v>13</v>
          </cell>
          <cell r="G9567">
            <v>47</v>
          </cell>
          <cell r="H9567">
            <v>0</v>
          </cell>
          <cell r="I9567">
            <v>17</v>
          </cell>
          <cell r="J9567">
            <v>0</v>
          </cell>
          <cell r="K9567">
            <v>0</v>
          </cell>
        </row>
        <row r="9568">
          <cell r="A9568">
            <v>1992</v>
          </cell>
          <cell r="B9568" t="str">
            <v>431</v>
          </cell>
          <cell r="C9568" t="str">
            <v>DAVIDSON CREEK</v>
          </cell>
          <cell r="D9568" t="str">
            <v>6</v>
          </cell>
          <cell r="E9568" t="str">
            <v>1</v>
          </cell>
          <cell r="F9568">
            <v>4</v>
          </cell>
          <cell r="G9568">
            <v>4</v>
          </cell>
          <cell r="H9568">
            <v>0</v>
          </cell>
          <cell r="I9568">
            <v>0</v>
          </cell>
          <cell r="J9568">
            <v>0</v>
          </cell>
          <cell r="K9568">
            <v>0</v>
          </cell>
        </row>
        <row r="9569">
          <cell r="A9569">
            <v>1992</v>
          </cell>
          <cell r="B9569" t="str">
            <v>432</v>
          </cell>
          <cell r="C9569" t="str">
            <v>DEENA CREEK</v>
          </cell>
          <cell r="D9569" t="str">
            <v>6</v>
          </cell>
          <cell r="E9569" t="str">
            <v>1</v>
          </cell>
          <cell r="F9569">
            <v>8</v>
          </cell>
          <cell r="G9569">
            <v>77</v>
          </cell>
          <cell r="H9569">
            <v>0</v>
          </cell>
          <cell r="I9569">
            <v>12</v>
          </cell>
          <cell r="J9569">
            <v>8</v>
          </cell>
          <cell r="K9569">
            <v>0</v>
          </cell>
        </row>
        <row r="9570">
          <cell r="A9570">
            <v>1992</v>
          </cell>
          <cell r="B9570" t="str">
            <v>432</v>
          </cell>
          <cell r="C9570" t="str">
            <v>DEENA CREEK</v>
          </cell>
          <cell r="D9570" t="str">
            <v>6</v>
          </cell>
          <cell r="E9570" t="str">
            <v>2</v>
          </cell>
          <cell r="F9570">
            <v>10</v>
          </cell>
          <cell r="G9570">
            <v>14</v>
          </cell>
          <cell r="H9570">
            <v>14</v>
          </cell>
          <cell r="I9570">
            <v>0</v>
          </cell>
          <cell r="J9570">
            <v>0</v>
          </cell>
          <cell r="K9570">
            <v>0</v>
          </cell>
        </row>
        <row r="9571">
          <cell r="A9571">
            <v>1992</v>
          </cell>
          <cell r="B9571" t="str">
            <v>432</v>
          </cell>
          <cell r="C9571" t="str">
            <v>DEENA CREEK</v>
          </cell>
          <cell r="D9571" t="str">
            <v>6</v>
          </cell>
          <cell r="E9571" t="str">
            <v>6</v>
          </cell>
          <cell r="F9571">
            <v>47</v>
          </cell>
          <cell r="G9571">
            <v>149</v>
          </cell>
          <cell r="H9571">
            <v>4</v>
          </cell>
          <cell r="I9571">
            <v>110</v>
          </cell>
          <cell r="J9571">
            <v>0</v>
          </cell>
          <cell r="K9571">
            <v>4</v>
          </cell>
        </row>
        <row r="9572">
          <cell r="A9572">
            <v>1992</v>
          </cell>
          <cell r="B9572" t="str">
            <v>434</v>
          </cell>
          <cell r="C9572" t="str">
            <v>HIELLEN RIVER</v>
          </cell>
          <cell r="D9572" t="str">
            <v>6</v>
          </cell>
          <cell r="E9572" t="str">
            <v>6</v>
          </cell>
          <cell r="F9572">
            <v>17</v>
          </cell>
          <cell r="G9572">
            <v>25</v>
          </cell>
          <cell r="H9572">
            <v>0</v>
          </cell>
          <cell r="I9572">
            <v>4</v>
          </cell>
          <cell r="J9572">
            <v>0</v>
          </cell>
          <cell r="K9572">
            <v>0</v>
          </cell>
        </row>
        <row r="9573">
          <cell r="A9573">
            <v>1992</v>
          </cell>
          <cell r="B9573" t="str">
            <v>435</v>
          </cell>
          <cell r="C9573" t="str">
            <v>HONNA RIVER</v>
          </cell>
          <cell r="D9573" t="str">
            <v>6</v>
          </cell>
          <cell r="E9573" t="str">
            <v>6</v>
          </cell>
          <cell r="F9573">
            <v>30</v>
          </cell>
          <cell r="G9573">
            <v>115</v>
          </cell>
          <cell r="H9573">
            <v>21</v>
          </cell>
          <cell r="I9573">
            <v>174</v>
          </cell>
          <cell r="J9573">
            <v>0</v>
          </cell>
          <cell r="K9573">
            <v>0</v>
          </cell>
        </row>
        <row r="9574">
          <cell r="A9574">
            <v>1992</v>
          </cell>
          <cell r="B9574" t="str">
            <v>436</v>
          </cell>
          <cell r="C9574" t="str">
            <v>MAMIN RIVER</v>
          </cell>
          <cell r="D9574" t="str">
            <v>6</v>
          </cell>
          <cell r="E9574" t="str">
            <v>0</v>
          </cell>
          <cell r="F9574">
            <v>2</v>
          </cell>
          <cell r="G9574">
            <v>4</v>
          </cell>
          <cell r="H9574">
            <v>0</v>
          </cell>
          <cell r="I9574">
            <v>0</v>
          </cell>
          <cell r="J9574">
            <v>0</v>
          </cell>
          <cell r="K9574">
            <v>0</v>
          </cell>
        </row>
        <row r="9575">
          <cell r="A9575">
            <v>1992</v>
          </cell>
          <cell r="B9575" t="str">
            <v>436</v>
          </cell>
          <cell r="C9575" t="str">
            <v>MAMIN RIVER</v>
          </cell>
          <cell r="D9575" t="str">
            <v>6</v>
          </cell>
          <cell r="E9575" t="str">
            <v>1</v>
          </cell>
          <cell r="F9575">
            <v>4</v>
          </cell>
          <cell r="G9575">
            <v>12</v>
          </cell>
          <cell r="H9575">
            <v>8</v>
          </cell>
          <cell r="I9575">
            <v>0</v>
          </cell>
          <cell r="J9575">
            <v>0</v>
          </cell>
          <cell r="K9575">
            <v>0</v>
          </cell>
        </row>
        <row r="9576">
          <cell r="A9576">
            <v>1992</v>
          </cell>
          <cell r="B9576" t="str">
            <v>436</v>
          </cell>
          <cell r="C9576" t="str">
            <v>MAMIN RIVER</v>
          </cell>
          <cell r="D9576" t="str">
            <v>6</v>
          </cell>
          <cell r="E9576" t="str">
            <v>2</v>
          </cell>
          <cell r="F9576">
            <v>5</v>
          </cell>
          <cell r="G9576">
            <v>5</v>
          </cell>
          <cell r="H9576">
            <v>0</v>
          </cell>
          <cell r="I9576">
            <v>0</v>
          </cell>
          <cell r="J9576">
            <v>0</v>
          </cell>
          <cell r="K9576">
            <v>0</v>
          </cell>
        </row>
        <row r="9577">
          <cell r="A9577">
            <v>1992</v>
          </cell>
          <cell r="B9577" t="str">
            <v>436</v>
          </cell>
          <cell r="C9577" t="str">
            <v>MAMIN RIVER</v>
          </cell>
          <cell r="D9577" t="str">
            <v>6</v>
          </cell>
          <cell r="E9577" t="str">
            <v>4</v>
          </cell>
          <cell r="F9577">
            <v>4</v>
          </cell>
          <cell r="G9577">
            <v>15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</row>
        <row r="9578">
          <cell r="A9578">
            <v>1992</v>
          </cell>
          <cell r="B9578" t="str">
            <v>436</v>
          </cell>
          <cell r="C9578" t="str">
            <v>MAMIN RIVER</v>
          </cell>
          <cell r="D9578" t="str">
            <v>6</v>
          </cell>
          <cell r="E9578" t="str">
            <v>6</v>
          </cell>
          <cell r="F9578">
            <v>68</v>
          </cell>
          <cell r="G9578">
            <v>238</v>
          </cell>
          <cell r="H9578">
            <v>17</v>
          </cell>
          <cell r="I9578">
            <v>238</v>
          </cell>
          <cell r="J9578">
            <v>0</v>
          </cell>
          <cell r="K9578">
            <v>0</v>
          </cell>
        </row>
        <row r="9579">
          <cell r="A9579">
            <v>1992</v>
          </cell>
          <cell r="B9579" t="str">
            <v>438</v>
          </cell>
          <cell r="C9579" t="str">
            <v>NADEN RIVER</v>
          </cell>
          <cell r="D9579" t="str">
            <v>6</v>
          </cell>
          <cell r="E9579" t="str">
            <v>1</v>
          </cell>
          <cell r="F9579">
            <v>4</v>
          </cell>
          <cell r="G9579">
            <v>38</v>
          </cell>
          <cell r="H9579">
            <v>12</v>
          </cell>
          <cell r="I9579">
            <v>0</v>
          </cell>
          <cell r="J9579">
            <v>0</v>
          </cell>
          <cell r="K9579">
            <v>0</v>
          </cell>
        </row>
        <row r="9580">
          <cell r="A9580">
            <v>1992</v>
          </cell>
          <cell r="B9580" t="str">
            <v>439</v>
          </cell>
          <cell r="C9580" t="str">
            <v>PALLANT CREEK</v>
          </cell>
          <cell r="D9580" t="str">
            <v>6</v>
          </cell>
          <cell r="E9580" t="str">
            <v>0</v>
          </cell>
          <cell r="F9580">
            <v>9</v>
          </cell>
          <cell r="G9580">
            <v>57</v>
          </cell>
          <cell r="H9580">
            <v>13</v>
          </cell>
          <cell r="I9580">
            <v>68</v>
          </cell>
          <cell r="J9580">
            <v>0</v>
          </cell>
          <cell r="K9580">
            <v>0</v>
          </cell>
        </row>
        <row r="9581">
          <cell r="A9581">
            <v>1992</v>
          </cell>
          <cell r="B9581" t="str">
            <v>439</v>
          </cell>
          <cell r="C9581" t="str">
            <v>PALLANT CREEK</v>
          </cell>
          <cell r="D9581" t="str">
            <v>6</v>
          </cell>
          <cell r="E9581" t="str">
            <v>1</v>
          </cell>
          <cell r="F9581">
            <v>12</v>
          </cell>
          <cell r="G9581">
            <v>15</v>
          </cell>
          <cell r="H9581">
            <v>0</v>
          </cell>
          <cell r="I9581">
            <v>0</v>
          </cell>
          <cell r="J9581">
            <v>0</v>
          </cell>
          <cell r="K9581">
            <v>0</v>
          </cell>
        </row>
        <row r="9582">
          <cell r="A9582">
            <v>1992</v>
          </cell>
          <cell r="B9582" t="str">
            <v>439</v>
          </cell>
          <cell r="C9582" t="str">
            <v>PALLANT CREEK</v>
          </cell>
          <cell r="D9582" t="str">
            <v>6</v>
          </cell>
          <cell r="E9582" t="str">
            <v>2</v>
          </cell>
          <cell r="F9582">
            <v>14</v>
          </cell>
          <cell r="G9582">
            <v>24</v>
          </cell>
          <cell r="H9582">
            <v>0</v>
          </cell>
          <cell r="I9582">
            <v>5</v>
          </cell>
          <cell r="J9582">
            <v>0</v>
          </cell>
          <cell r="K9582">
            <v>0</v>
          </cell>
        </row>
        <row r="9583">
          <cell r="A9583">
            <v>1992</v>
          </cell>
          <cell r="B9583" t="str">
            <v>439</v>
          </cell>
          <cell r="C9583" t="str">
            <v>PALLANT CREEK</v>
          </cell>
          <cell r="D9583" t="str">
            <v>6</v>
          </cell>
          <cell r="E9583" t="str">
            <v>6</v>
          </cell>
          <cell r="F9583">
            <v>55</v>
          </cell>
          <cell r="G9583">
            <v>463</v>
          </cell>
          <cell r="H9583">
            <v>0</v>
          </cell>
          <cell r="I9583">
            <v>493</v>
          </cell>
          <cell r="J9583">
            <v>0</v>
          </cell>
          <cell r="K9583">
            <v>4</v>
          </cell>
        </row>
        <row r="9584">
          <cell r="A9584">
            <v>1992</v>
          </cell>
          <cell r="B9584" t="str">
            <v>439</v>
          </cell>
          <cell r="C9584" t="str">
            <v>PALLANT CREEK</v>
          </cell>
          <cell r="D9584" t="str">
            <v>6</v>
          </cell>
          <cell r="E9584" t="str">
            <v>8</v>
          </cell>
          <cell r="F9584">
            <v>7</v>
          </cell>
          <cell r="G9584">
            <v>18</v>
          </cell>
          <cell r="H9584">
            <v>0</v>
          </cell>
          <cell r="I9584">
            <v>41</v>
          </cell>
          <cell r="J9584">
            <v>0</v>
          </cell>
          <cell r="K9584">
            <v>0</v>
          </cell>
        </row>
        <row r="9585">
          <cell r="A9585">
            <v>1992</v>
          </cell>
          <cell r="B9585" t="str">
            <v>445</v>
          </cell>
          <cell r="C9585" t="str">
            <v>TLELL RIVER</v>
          </cell>
          <cell r="D9585" t="str">
            <v>6</v>
          </cell>
          <cell r="E9585" t="str">
            <v>1</v>
          </cell>
          <cell r="F9585">
            <v>4</v>
          </cell>
          <cell r="G9585">
            <v>38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</row>
        <row r="9586">
          <cell r="A9586">
            <v>1992</v>
          </cell>
          <cell r="B9586" t="str">
            <v>445</v>
          </cell>
          <cell r="C9586" t="str">
            <v>TLELL RIVER</v>
          </cell>
          <cell r="D9586" t="str">
            <v>6</v>
          </cell>
          <cell r="E9586" t="str">
            <v>2</v>
          </cell>
          <cell r="F9586">
            <v>24</v>
          </cell>
          <cell r="G9586">
            <v>29</v>
          </cell>
          <cell r="H9586">
            <v>0</v>
          </cell>
          <cell r="I9586">
            <v>5</v>
          </cell>
          <cell r="J9586">
            <v>0</v>
          </cell>
          <cell r="K9586">
            <v>0</v>
          </cell>
        </row>
        <row r="9587">
          <cell r="A9587">
            <v>1992</v>
          </cell>
          <cell r="B9587" t="str">
            <v>445</v>
          </cell>
          <cell r="C9587" t="str">
            <v>TLELL RIVER</v>
          </cell>
          <cell r="D9587" t="str">
            <v>6</v>
          </cell>
          <cell r="E9587" t="str">
            <v>4</v>
          </cell>
          <cell r="F9587">
            <v>4</v>
          </cell>
          <cell r="G9587">
            <v>33</v>
          </cell>
          <cell r="H9587">
            <v>0</v>
          </cell>
          <cell r="I9587">
            <v>0</v>
          </cell>
          <cell r="J9587">
            <v>0</v>
          </cell>
          <cell r="K9587">
            <v>0</v>
          </cell>
        </row>
        <row r="9588">
          <cell r="A9588">
            <v>1992</v>
          </cell>
          <cell r="B9588" t="str">
            <v>445</v>
          </cell>
          <cell r="C9588" t="str">
            <v>TLELL RIVER</v>
          </cell>
          <cell r="D9588" t="str">
            <v>6</v>
          </cell>
          <cell r="E9588" t="str">
            <v>6</v>
          </cell>
          <cell r="F9588">
            <v>102</v>
          </cell>
          <cell r="G9588">
            <v>505</v>
          </cell>
          <cell r="H9588">
            <v>59</v>
          </cell>
          <cell r="I9588">
            <v>161</v>
          </cell>
          <cell r="J9588">
            <v>0</v>
          </cell>
          <cell r="K9588">
            <v>0</v>
          </cell>
        </row>
        <row r="9589">
          <cell r="A9589">
            <v>1992</v>
          </cell>
          <cell r="B9589" t="str">
            <v>445</v>
          </cell>
          <cell r="C9589" t="str">
            <v>TLELL RIVER</v>
          </cell>
          <cell r="D9589" t="str">
            <v>6</v>
          </cell>
          <cell r="E9589" t="str">
            <v>7</v>
          </cell>
          <cell r="F9589">
            <v>7</v>
          </cell>
          <cell r="G9589">
            <v>14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</row>
        <row r="9590">
          <cell r="A9590">
            <v>1992</v>
          </cell>
          <cell r="B9590" t="str">
            <v>446</v>
          </cell>
          <cell r="C9590" t="str">
            <v>YAKOUN RIVER</v>
          </cell>
          <cell r="D9590" t="str">
            <v>6</v>
          </cell>
          <cell r="E9590" t="str">
            <v>0</v>
          </cell>
          <cell r="F9590">
            <v>15</v>
          </cell>
          <cell r="G9590">
            <v>65</v>
          </cell>
          <cell r="H9590">
            <v>4</v>
          </cell>
          <cell r="I9590">
            <v>87</v>
          </cell>
          <cell r="J9590">
            <v>0</v>
          </cell>
          <cell r="K9590">
            <v>2</v>
          </cell>
        </row>
        <row r="9591">
          <cell r="A9591">
            <v>1992</v>
          </cell>
          <cell r="B9591" t="str">
            <v>446</v>
          </cell>
          <cell r="C9591" t="str">
            <v>YAKOUN RIVER</v>
          </cell>
          <cell r="D9591" t="str">
            <v>6</v>
          </cell>
          <cell r="E9591" t="str">
            <v>1</v>
          </cell>
          <cell r="F9591">
            <v>35</v>
          </cell>
          <cell r="G9591">
            <v>135</v>
          </cell>
          <cell r="H9591">
            <v>4</v>
          </cell>
          <cell r="I9591">
            <v>123</v>
          </cell>
          <cell r="J9591">
            <v>0</v>
          </cell>
          <cell r="K9591">
            <v>4</v>
          </cell>
        </row>
        <row r="9592">
          <cell r="A9592">
            <v>1992</v>
          </cell>
          <cell r="B9592" t="str">
            <v>446</v>
          </cell>
          <cell r="C9592" t="str">
            <v>YAKOUN RIVER</v>
          </cell>
          <cell r="D9592" t="str">
            <v>6</v>
          </cell>
          <cell r="E9592" t="str">
            <v>2</v>
          </cell>
          <cell r="F9592">
            <v>63</v>
          </cell>
          <cell r="G9592">
            <v>216</v>
          </cell>
          <cell r="H9592">
            <v>5</v>
          </cell>
          <cell r="I9592">
            <v>274</v>
          </cell>
          <cell r="J9592">
            <v>0</v>
          </cell>
          <cell r="K9592">
            <v>0</v>
          </cell>
        </row>
        <row r="9593">
          <cell r="A9593">
            <v>1992</v>
          </cell>
          <cell r="B9593" t="str">
            <v>446</v>
          </cell>
          <cell r="C9593" t="str">
            <v>YAKOUN RIVER</v>
          </cell>
          <cell r="D9593" t="str">
            <v>6</v>
          </cell>
          <cell r="E9593" t="str">
            <v>4</v>
          </cell>
          <cell r="F9593">
            <v>4</v>
          </cell>
          <cell r="G9593">
            <v>11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</row>
        <row r="9594">
          <cell r="A9594">
            <v>1992</v>
          </cell>
          <cell r="B9594" t="str">
            <v>446</v>
          </cell>
          <cell r="C9594" t="str">
            <v>YAKOUN RIVER</v>
          </cell>
          <cell r="D9594" t="str">
            <v>6</v>
          </cell>
          <cell r="E9594" t="str">
            <v>6</v>
          </cell>
          <cell r="F9594">
            <v>340</v>
          </cell>
          <cell r="G9594">
            <v>2293</v>
          </cell>
          <cell r="H9594">
            <v>161</v>
          </cell>
          <cell r="I9594">
            <v>2667</v>
          </cell>
          <cell r="J9594">
            <v>0</v>
          </cell>
          <cell r="K9594">
            <v>8</v>
          </cell>
        </row>
        <row r="9595">
          <cell r="A9595">
            <v>1992</v>
          </cell>
          <cell r="B9595" t="str">
            <v>446</v>
          </cell>
          <cell r="C9595" t="str">
            <v>YAKOUN RIVER</v>
          </cell>
          <cell r="D9595" t="str">
            <v>6</v>
          </cell>
          <cell r="E9595" t="str">
            <v>7</v>
          </cell>
          <cell r="F9595">
            <v>7</v>
          </cell>
          <cell r="G9595">
            <v>21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</row>
        <row r="9596">
          <cell r="A9596">
            <v>1992</v>
          </cell>
          <cell r="B9596" t="str">
            <v>446</v>
          </cell>
          <cell r="C9596" t="str">
            <v>YAKOUN RIVER</v>
          </cell>
          <cell r="D9596" t="str">
            <v>6</v>
          </cell>
          <cell r="E9596" t="str">
            <v>8</v>
          </cell>
          <cell r="F9596">
            <v>15</v>
          </cell>
          <cell r="G9596">
            <v>37</v>
          </cell>
          <cell r="H9596">
            <v>4</v>
          </cell>
          <cell r="I9596">
            <v>4</v>
          </cell>
          <cell r="J9596">
            <v>0</v>
          </cell>
          <cell r="K9596">
            <v>0</v>
          </cell>
        </row>
        <row r="9597">
          <cell r="A9597">
            <v>1992</v>
          </cell>
          <cell r="B9597" t="str">
            <v>447</v>
          </cell>
          <cell r="C9597" t="str">
            <v>HAANS CREEK</v>
          </cell>
          <cell r="D9597" t="str">
            <v>6</v>
          </cell>
          <cell r="E9597" t="str">
            <v>6</v>
          </cell>
          <cell r="F9597">
            <v>4</v>
          </cell>
          <cell r="G9597">
            <v>4</v>
          </cell>
          <cell r="H9597">
            <v>0</v>
          </cell>
          <cell r="I9597">
            <v>21</v>
          </cell>
          <cell r="J9597">
            <v>0</v>
          </cell>
          <cell r="K9597">
            <v>0</v>
          </cell>
        </row>
        <row r="9598">
          <cell r="A9598">
            <v>1992</v>
          </cell>
          <cell r="B9598" t="str">
            <v>453</v>
          </cell>
          <cell r="C9598" t="str">
            <v>MORESBY LAKE</v>
          </cell>
          <cell r="D9598" t="str">
            <v>6</v>
          </cell>
          <cell r="E9598" t="str">
            <v>6</v>
          </cell>
          <cell r="F9598">
            <v>4</v>
          </cell>
          <cell r="G9598">
            <v>4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</row>
        <row r="9599">
          <cell r="A9599">
            <v>1992</v>
          </cell>
          <cell r="B9599" t="str">
            <v>555</v>
          </cell>
          <cell r="C9599" t="str">
            <v>UNKNOWN STREAMS</v>
          </cell>
          <cell r="D9599" t="str">
            <v>U</v>
          </cell>
          <cell r="E9599" t="str">
            <v>0</v>
          </cell>
          <cell r="F9599">
            <v>63</v>
          </cell>
          <cell r="G9599">
            <v>170</v>
          </cell>
          <cell r="H9599">
            <v>0</v>
          </cell>
          <cell r="I9599">
            <v>61</v>
          </cell>
          <cell r="J9599">
            <v>4</v>
          </cell>
          <cell r="K9599">
            <v>11</v>
          </cell>
        </row>
        <row r="9600">
          <cell r="A9600">
            <v>1992</v>
          </cell>
          <cell r="B9600" t="str">
            <v>555</v>
          </cell>
          <cell r="C9600" t="str">
            <v>UNKNOWN STREAMS</v>
          </cell>
          <cell r="D9600" t="str">
            <v>U</v>
          </cell>
          <cell r="E9600" t="str">
            <v>1</v>
          </cell>
          <cell r="F9600">
            <v>62</v>
          </cell>
          <cell r="G9600">
            <v>281</v>
          </cell>
          <cell r="H9600">
            <v>0</v>
          </cell>
          <cell r="I9600">
            <v>104</v>
          </cell>
          <cell r="J9600">
            <v>12</v>
          </cell>
          <cell r="K9600">
            <v>58</v>
          </cell>
        </row>
        <row r="9601">
          <cell r="A9601">
            <v>1992</v>
          </cell>
          <cell r="B9601" t="str">
            <v>555</v>
          </cell>
          <cell r="C9601" t="str">
            <v>UNKNOWN STREAMS</v>
          </cell>
          <cell r="D9601" t="str">
            <v>U</v>
          </cell>
          <cell r="E9601" t="str">
            <v>2</v>
          </cell>
          <cell r="F9601">
            <v>125</v>
          </cell>
          <cell r="G9601">
            <v>1077</v>
          </cell>
          <cell r="H9601">
            <v>0</v>
          </cell>
          <cell r="I9601">
            <v>120</v>
          </cell>
          <cell r="J9601">
            <v>24</v>
          </cell>
          <cell r="K9601">
            <v>14</v>
          </cell>
        </row>
        <row r="9602">
          <cell r="A9602">
            <v>1992</v>
          </cell>
          <cell r="B9602" t="str">
            <v>555</v>
          </cell>
          <cell r="C9602" t="str">
            <v>UNKNOWN STREAMS</v>
          </cell>
          <cell r="D9602" t="str">
            <v>U</v>
          </cell>
          <cell r="E9602" t="str">
            <v>6</v>
          </cell>
          <cell r="F9602">
            <v>21</v>
          </cell>
          <cell r="G9602">
            <v>157</v>
          </cell>
          <cell r="H9602">
            <v>0</v>
          </cell>
          <cell r="I9602">
            <v>51</v>
          </cell>
          <cell r="J9602">
            <v>0</v>
          </cell>
          <cell r="K9602">
            <v>0</v>
          </cell>
        </row>
        <row r="9603">
          <cell r="A9603">
            <v>1992</v>
          </cell>
          <cell r="B9603" t="str">
            <v>555</v>
          </cell>
          <cell r="C9603" t="str">
            <v>UNKNOWN STREAMS</v>
          </cell>
          <cell r="D9603" t="str">
            <v>U</v>
          </cell>
          <cell r="E9603" t="str">
            <v>7</v>
          </cell>
          <cell r="F9603">
            <v>7</v>
          </cell>
          <cell r="G9603">
            <v>52</v>
          </cell>
          <cell r="H9603">
            <v>0</v>
          </cell>
          <cell r="I9603">
            <v>21</v>
          </cell>
          <cell r="J9603">
            <v>7</v>
          </cell>
          <cell r="K9603">
            <v>10</v>
          </cell>
        </row>
        <row r="9604">
          <cell r="A9604">
            <v>1993</v>
          </cell>
          <cell r="B9604" t="str">
            <v>001</v>
          </cell>
          <cell r="C9604" t="str">
            <v>ADAM RIVER</v>
          </cell>
          <cell r="D9604" t="str">
            <v>1</v>
          </cell>
          <cell r="E9604" t="str">
            <v>0</v>
          </cell>
          <cell r="F9604">
            <v>6</v>
          </cell>
          <cell r="G9604">
            <v>17</v>
          </cell>
          <cell r="H9604">
            <v>0</v>
          </cell>
          <cell r="I9604">
            <v>10</v>
          </cell>
          <cell r="J9604">
            <v>0</v>
          </cell>
          <cell r="K9604">
            <v>0</v>
          </cell>
        </row>
        <row r="9605">
          <cell r="A9605">
            <v>1993</v>
          </cell>
          <cell r="B9605" t="str">
            <v>001</v>
          </cell>
          <cell r="C9605" t="str">
            <v>ADAM RIVER</v>
          </cell>
          <cell r="D9605" t="str">
            <v>1</v>
          </cell>
          <cell r="E9605" t="str">
            <v>1</v>
          </cell>
          <cell r="F9605">
            <v>22</v>
          </cell>
          <cell r="G9605">
            <v>90</v>
          </cell>
          <cell r="H9605">
            <v>0</v>
          </cell>
          <cell r="I9605">
            <v>11</v>
          </cell>
          <cell r="J9605">
            <v>0</v>
          </cell>
          <cell r="K9605">
            <v>0</v>
          </cell>
        </row>
        <row r="9606">
          <cell r="A9606">
            <v>1993</v>
          </cell>
          <cell r="B9606" t="str">
            <v>001</v>
          </cell>
          <cell r="C9606" t="str">
            <v>ADAM RIVER</v>
          </cell>
          <cell r="D9606" t="str">
            <v>1</v>
          </cell>
          <cell r="E9606" t="str">
            <v>2</v>
          </cell>
          <cell r="F9606">
            <v>4</v>
          </cell>
          <cell r="G9606">
            <v>8</v>
          </cell>
          <cell r="H9606">
            <v>0</v>
          </cell>
          <cell r="I9606">
            <v>0</v>
          </cell>
          <cell r="J9606">
            <v>0</v>
          </cell>
          <cell r="K9606">
            <v>0</v>
          </cell>
        </row>
        <row r="9607">
          <cell r="A9607">
            <v>1993</v>
          </cell>
          <cell r="B9607" t="str">
            <v>001</v>
          </cell>
          <cell r="C9607" t="str">
            <v>ADAM RIVER</v>
          </cell>
          <cell r="D9607" t="str">
            <v>1</v>
          </cell>
          <cell r="E9607" t="str">
            <v>8</v>
          </cell>
          <cell r="F9607">
            <v>3</v>
          </cell>
          <cell r="G9607">
            <v>27</v>
          </cell>
          <cell r="H9607">
            <v>0</v>
          </cell>
          <cell r="I9607">
            <v>0</v>
          </cell>
          <cell r="J9607">
            <v>3</v>
          </cell>
          <cell r="K9607">
            <v>0</v>
          </cell>
        </row>
        <row r="9608">
          <cell r="A9608">
            <v>1993</v>
          </cell>
          <cell r="B9608" t="str">
            <v>002</v>
          </cell>
          <cell r="C9608" t="str">
            <v>AHNUHATI RIVER</v>
          </cell>
          <cell r="D9608" t="str">
            <v>1</v>
          </cell>
          <cell r="E9608" t="str">
            <v>1</v>
          </cell>
          <cell r="F9608">
            <v>7</v>
          </cell>
          <cell r="G9608">
            <v>15</v>
          </cell>
          <cell r="H9608">
            <v>0</v>
          </cell>
          <cell r="I9608">
            <v>4</v>
          </cell>
          <cell r="J9608">
            <v>0</v>
          </cell>
          <cell r="K9608">
            <v>0</v>
          </cell>
        </row>
        <row r="9609">
          <cell r="A9609">
            <v>1993</v>
          </cell>
          <cell r="B9609" t="str">
            <v>002</v>
          </cell>
          <cell r="C9609" t="str">
            <v>AHNUHATI RIVER</v>
          </cell>
          <cell r="D9609" t="str">
            <v>1</v>
          </cell>
          <cell r="E9609" t="str">
            <v>5</v>
          </cell>
          <cell r="F9609">
            <v>3</v>
          </cell>
          <cell r="G9609">
            <v>3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</row>
        <row r="9610">
          <cell r="A9610">
            <v>1993</v>
          </cell>
          <cell r="B9610" t="str">
            <v>002</v>
          </cell>
          <cell r="C9610" t="str">
            <v>AHNUHATI RIVER</v>
          </cell>
          <cell r="D9610" t="str">
            <v>1</v>
          </cell>
          <cell r="E9610" t="str">
            <v>7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</row>
        <row r="9611">
          <cell r="A9611">
            <v>1993</v>
          </cell>
          <cell r="B9611" t="str">
            <v>003</v>
          </cell>
          <cell r="C9611" t="str">
            <v>AMOR DE COSMOS RIVER</v>
          </cell>
          <cell r="D9611" t="str">
            <v>1</v>
          </cell>
          <cell r="E9611" t="str">
            <v>0</v>
          </cell>
          <cell r="F9611">
            <v>6</v>
          </cell>
          <cell r="G9611">
            <v>10</v>
          </cell>
          <cell r="H9611">
            <v>0</v>
          </cell>
          <cell r="I9611">
            <v>2</v>
          </cell>
          <cell r="J9611">
            <v>0</v>
          </cell>
          <cell r="K9611">
            <v>0</v>
          </cell>
        </row>
        <row r="9612">
          <cell r="A9612">
            <v>1993</v>
          </cell>
          <cell r="B9612" t="str">
            <v>003</v>
          </cell>
          <cell r="C9612" t="str">
            <v>AMOR DE COSMOS RIVER</v>
          </cell>
          <cell r="D9612" t="str">
            <v>1</v>
          </cell>
          <cell r="E9612" t="str">
            <v>1</v>
          </cell>
          <cell r="F9612">
            <v>75</v>
          </cell>
          <cell r="G9612">
            <v>116</v>
          </cell>
          <cell r="H9612">
            <v>0</v>
          </cell>
          <cell r="I9612">
            <v>93</v>
          </cell>
          <cell r="J9612">
            <v>0</v>
          </cell>
          <cell r="K9612">
            <v>0</v>
          </cell>
        </row>
        <row r="9613">
          <cell r="A9613">
            <v>1993</v>
          </cell>
          <cell r="B9613" t="str">
            <v>003</v>
          </cell>
          <cell r="C9613" t="str">
            <v>AMOR DE COSMOS RIVER</v>
          </cell>
          <cell r="D9613" t="str">
            <v>1</v>
          </cell>
          <cell r="E9613" t="str">
            <v>2</v>
          </cell>
          <cell r="F9613">
            <v>8</v>
          </cell>
          <cell r="G9613">
            <v>12</v>
          </cell>
          <cell r="H9613">
            <v>0</v>
          </cell>
          <cell r="I9613">
            <v>37</v>
          </cell>
          <cell r="J9613">
            <v>0</v>
          </cell>
          <cell r="K9613">
            <v>0</v>
          </cell>
        </row>
        <row r="9614">
          <cell r="A9614">
            <v>1993</v>
          </cell>
          <cell r="B9614" t="str">
            <v>003</v>
          </cell>
          <cell r="C9614" t="str">
            <v>AMOR DE COSMOS RIVER</v>
          </cell>
          <cell r="D9614" t="str">
            <v>1</v>
          </cell>
          <cell r="E9614" t="str">
            <v>9</v>
          </cell>
          <cell r="F9614">
            <v>7</v>
          </cell>
          <cell r="G9614">
            <v>9</v>
          </cell>
          <cell r="H9614">
            <v>0</v>
          </cell>
          <cell r="I9614">
            <v>4</v>
          </cell>
          <cell r="J9614">
            <v>0</v>
          </cell>
          <cell r="K9614">
            <v>0</v>
          </cell>
        </row>
        <row r="9615">
          <cell r="A9615">
            <v>1993</v>
          </cell>
          <cell r="B9615" t="str">
            <v>004</v>
          </cell>
          <cell r="C9615" t="str">
            <v>APPLE RIVER</v>
          </cell>
          <cell r="D9615" t="str">
            <v>1</v>
          </cell>
          <cell r="E9615" t="str">
            <v>2</v>
          </cell>
          <cell r="F9615">
            <v>4</v>
          </cell>
          <cell r="G9615">
            <v>4</v>
          </cell>
          <cell r="H9615">
            <v>0</v>
          </cell>
          <cell r="I9615">
            <v>4</v>
          </cell>
          <cell r="J9615">
            <v>0</v>
          </cell>
          <cell r="K9615">
            <v>0</v>
          </cell>
        </row>
        <row r="9616">
          <cell r="A9616">
            <v>1993</v>
          </cell>
          <cell r="B9616" t="str">
            <v>005</v>
          </cell>
          <cell r="C9616" t="str">
            <v>ARTLISH RIVER</v>
          </cell>
          <cell r="D9616" t="str">
            <v>1</v>
          </cell>
          <cell r="E9616" t="str">
            <v>1</v>
          </cell>
          <cell r="F9616">
            <v>11</v>
          </cell>
          <cell r="G9616">
            <v>11</v>
          </cell>
          <cell r="H9616">
            <v>0</v>
          </cell>
          <cell r="I9616">
            <v>19</v>
          </cell>
          <cell r="J9616">
            <v>0</v>
          </cell>
          <cell r="K9616">
            <v>0</v>
          </cell>
        </row>
        <row r="9617">
          <cell r="A9617">
            <v>1993</v>
          </cell>
          <cell r="B9617" t="str">
            <v>006</v>
          </cell>
          <cell r="C9617" t="str">
            <v>ASH RIVER</v>
          </cell>
          <cell r="D9617" t="str">
            <v>1</v>
          </cell>
          <cell r="E9617" t="str">
            <v>1</v>
          </cell>
          <cell r="F9617">
            <v>56</v>
          </cell>
          <cell r="G9617">
            <v>209</v>
          </cell>
          <cell r="H9617">
            <v>0</v>
          </cell>
          <cell r="I9617">
            <v>243</v>
          </cell>
          <cell r="J9617">
            <v>0</v>
          </cell>
          <cell r="K9617">
            <v>7</v>
          </cell>
        </row>
        <row r="9618">
          <cell r="A9618">
            <v>1993</v>
          </cell>
          <cell r="B9618" t="str">
            <v>006</v>
          </cell>
          <cell r="C9618" t="str">
            <v>ASH RIVER</v>
          </cell>
          <cell r="D9618" t="str">
            <v>1</v>
          </cell>
          <cell r="E9618" t="str">
            <v>2</v>
          </cell>
          <cell r="F9618">
            <v>4</v>
          </cell>
          <cell r="G9618">
            <v>4</v>
          </cell>
          <cell r="H9618">
            <v>0</v>
          </cell>
          <cell r="I9618">
            <v>0</v>
          </cell>
          <cell r="J9618">
            <v>0</v>
          </cell>
          <cell r="K9618">
            <v>0</v>
          </cell>
        </row>
        <row r="9619">
          <cell r="A9619">
            <v>1993</v>
          </cell>
          <cell r="B9619" t="str">
            <v>006</v>
          </cell>
          <cell r="C9619" t="str">
            <v>ASH RIVER</v>
          </cell>
          <cell r="D9619" t="str">
            <v>1</v>
          </cell>
          <cell r="E9619" t="str">
            <v>9</v>
          </cell>
          <cell r="F9619">
            <v>2</v>
          </cell>
          <cell r="G9619">
            <v>4</v>
          </cell>
          <cell r="H9619">
            <v>0</v>
          </cell>
          <cell r="I9619">
            <v>0</v>
          </cell>
          <cell r="J9619">
            <v>0</v>
          </cell>
          <cell r="K9619">
            <v>0</v>
          </cell>
        </row>
        <row r="9620">
          <cell r="A9620">
            <v>1993</v>
          </cell>
          <cell r="B9620" t="str">
            <v>009</v>
          </cell>
          <cell r="C9620" t="str">
            <v>BENSON RIVER</v>
          </cell>
          <cell r="D9620" t="str">
            <v>1</v>
          </cell>
          <cell r="E9620" t="str">
            <v>1</v>
          </cell>
          <cell r="F9620">
            <v>4</v>
          </cell>
          <cell r="G9620">
            <v>60</v>
          </cell>
          <cell r="H9620">
            <v>0</v>
          </cell>
          <cell r="I9620">
            <v>15</v>
          </cell>
          <cell r="J9620">
            <v>0</v>
          </cell>
          <cell r="K9620">
            <v>0</v>
          </cell>
        </row>
        <row r="9621">
          <cell r="A9621">
            <v>1993</v>
          </cell>
          <cell r="B9621" t="str">
            <v>009</v>
          </cell>
          <cell r="C9621" t="str">
            <v>BENSON RIVER</v>
          </cell>
          <cell r="D9621" t="str">
            <v>1</v>
          </cell>
          <cell r="E9621" t="str">
            <v>5</v>
          </cell>
          <cell r="F9621">
            <v>3</v>
          </cell>
          <cell r="G9621">
            <v>3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</row>
        <row r="9622">
          <cell r="A9622">
            <v>1993</v>
          </cell>
          <cell r="B9622" t="str">
            <v>010</v>
          </cell>
          <cell r="C9622" t="str">
            <v>BIG QUALICUM RIVER</v>
          </cell>
          <cell r="D9622" t="str">
            <v>1</v>
          </cell>
          <cell r="E9622" t="str">
            <v>0</v>
          </cell>
          <cell r="F9622">
            <v>2</v>
          </cell>
          <cell r="G9622">
            <v>4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</row>
        <row r="9623">
          <cell r="A9623">
            <v>1993</v>
          </cell>
          <cell r="B9623" t="str">
            <v>010</v>
          </cell>
          <cell r="C9623" t="str">
            <v>BIG QUALICUM RIVER</v>
          </cell>
          <cell r="D9623" t="str">
            <v>1</v>
          </cell>
          <cell r="E9623" t="str">
            <v>1</v>
          </cell>
          <cell r="F9623">
            <v>466</v>
          </cell>
          <cell r="G9623">
            <v>2127</v>
          </cell>
          <cell r="H9623">
            <v>22</v>
          </cell>
          <cell r="I9623">
            <v>265</v>
          </cell>
          <cell r="J9623">
            <v>86</v>
          </cell>
          <cell r="K9623">
            <v>213</v>
          </cell>
        </row>
        <row r="9624">
          <cell r="A9624">
            <v>1993</v>
          </cell>
          <cell r="B9624" t="str">
            <v>010</v>
          </cell>
          <cell r="C9624" t="str">
            <v>BIG QUALICUM RIVER</v>
          </cell>
          <cell r="D9624" t="str">
            <v>1</v>
          </cell>
          <cell r="E9624" t="str">
            <v>2</v>
          </cell>
          <cell r="F9624">
            <v>127</v>
          </cell>
          <cell r="G9624">
            <v>216</v>
          </cell>
          <cell r="H9624">
            <v>0</v>
          </cell>
          <cell r="I9624">
            <v>45</v>
          </cell>
          <cell r="J9624">
            <v>0</v>
          </cell>
          <cell r="K9624">
            <v>16</v>
          </cell>
        </row>
        <row r="9625">
          <cell r="A9625">
            <v>1993</v>
          </cell>
          <cell r="B9625" t="str">
            <v>010</v>
          </cell>
          <cell r="C9625" t="str">
            <v>BIG QUALICUM RIVER</v>
          </cell>
          <cell r="D9625" t="str">
            <v>1</v>
          </cell>
          <cell r="E9625" t="str">
            <v>5</v>
          </cell>
          <cell r="F9625">
            <v>3</v>
          </cell>
          <cell r="G9625">
            <v>6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</row>
        <row r="9626">
          <cell r="A9626">
            <v>1993</v>
          </cell>
          <cell r="B9626" t="str">
            <v>010</v>
          </cell>
          <cell r="C9626" t="str">
            <v>BIG QUALICUM RIVER</v>
          </cell>
          <cell r="D9626" t="str">
            <v>1</v>
          </cell>
          <cell r="E9626" t="str">
            <v>6</v>
          </cell>
          <cell r="F9626">
            <v>4</v>
          </cell>
          <cell r="G9626">
            <v>4</v>
          </cell>
          <cell r="H9626">
            <v>0</v>
          </cell>
          <cell r="I9626">
            <v>11</v>
          </cell>
          <cell r="J9626">
            <v>0</v>
          </cell>
          <cell r="K9626">
            <v>0</v>
          </cell>
        </row>
        <row r="9627">
          <cell r="A9627">
            <v>1993</v>
          </cell>
          <cell r="B9627" t="str">
            <v>010</v>
          </cell>
          <cell r="C9627" t="str">
            <v>BIG QUALICUM RIVER</v>
          </cell>
          <cell r="D9627" t="str">
            <v>1</v>
          </cell>
          <cell r="E9627" t="str">
            <v>8</v>
          </cell>
          <cell r="F9627">
            <v>7</v>
          </cell>
          <cell r="G9627">
            <v>10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</row>
        <row r="9628">
          <cell r="A9628">
            <v>1993</v>
          </cell>
          <cell r="B9628" t="str">
            <v>010</v>
          </cell>
          <cell r="C9628" t="str">
            <v>BIG QUALICUM RIVER</v>
          </cell>
          <cell r="D9628" t="str">
            <v>1</v>
          </cell>
          <cell r="E9628" t="str">
            <v>9</v>
          </cell>
          <cell r="F9628">
            <v>9</v>
          </cell>
          <cell r="G9628">
            <v>33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</row>
        <row r="9629">
          <cell r="A9629">
            <v>1993</v>
          </cell>
          <cell r="B9629" t="str">
            <v>013</v>
          </cell>
          <cell r="C9629" t="str">
            <v>BROWNS RIVER</v>
          </cell>
          <cell r="D9629" t="str">
            <v>1</v>
          </cell>
          <cell r="E9629" t="str">
            <v>1</v>
          </cell>
          <cell r="F9629">
            <v>11</v>
          </cell>
          <cell r="G9629">
            <v>63</v>
          </cell>
          <cell r="H9629">
            <v>0</v>
          </cell>
          <cell r="I9629">
            <v>30</v>
          </cell>
          <cell r="J9629">
            <v>0</v>
          </cell>
          <cell r="K9629">
            <v>0</v>
          </cell>
        </row>
        <row r="9630">
          <cell r="A9630">
            <v>1993</v>
          </cell>
          <cell r="B9630" t="str">
            <v>014</v>
          </cell>
          <cell r="C9630" t="str">
            <v>BURMAN RIVER</v>
          </cell>
          <cell r="D9630" t="str">
            <v>1</v>
          </cell>
          <cell r="E9630" t="str">
            <v>1</v>
          </cell>
          <cell r="F9630">
            <v>7</v>
          </cell>
          <cell r="G9630">
            <v>41</v>
          </cell>
          <cell r="H9630">
            <v>0</v>
          </cell>
          <cell r="I9630">
            <v>52</v>
          </cell>
          <cell r="J9630">
            <v>0</v>
          </cell>
          <cell r="K9630">
            <v>0</v>
          </cell>
        </row>
        <row r="9631">
          <cell r="A9631">
            <v>1993</v>
          </cell>
          <cell r="B9631" t="str">
            <v>015</v>
          </cell>
          <cell r="C9631" t="str">
            <v>CAMPBELL RIVER</v>
          </cell>
          <cell r="D9631" t="str">
            <v>1</v>
          </cell>
          <cell r="E9631" t="str">
            <v>0</v>
          </cell>
          <cell r="F9631">
            <v>52</v>
          </cell>
          <cell r="G9631">
            <v>158</v>
          </cell>
          <cell r="H9631">
            <v>0</v>
          </cell>
          <cell r="I9631">
            <v>33</v>
          </cell>
          <cell r="J9631">
            <v>0</v>
          </cell>
          <cell r="K9631">
            <v>17</v>
          </cell>
        </row>
        <row r="9632">
          <cell r="A9632">
            <v>1993</v>
          </cell>
          <cell r="B9632" t="str">
            <v>015</v>
          </cell>
          <cell r="C9632" t="str">
            <v>CAMPBELL RIVER</v>
          </cell>
          <cell r="D9632" t="str">
            <v>1</v>
          </cell>
          <cell r="E9632" t="str">
            <v>1</v>
          </cell>
          <cell r="F9632">
            <v>287</v>
          </cell>
          <cell r="G9632">
            <v>1776</v>
          </cell>
          <cell r="H9632">
            <v>0</v>
          </cell>
          <cell r="I9632">
            <v>407</v>
          </cell>
          <cell r="J9632">
            <v>11</v>
          </cell>
          <cell r="K9632">
            <v>672</v>
          </cell>
        </row>
        <row r="9633">
          <cell r="A9633">
            <v>1993</v>
          </cell>
          <cell r="B9633" t="str">
            <v>015</v>
          </cell>
          <cell r="C9633" t="str">
            <v>CAMPBELL RIVER</v>
          </cell>
          <cell r="D9633" t="str">
            <v>1</v>
          </cell>
          <cell r="E9633" t="str">
            <v>2</v>
          </cell>
          <cell r="F9633">
            <v>90</v>
          </cell>
          <cell r="G9633">
            <v>294</v>
          </cell>
          <cell r="H9633">
            <v>4</v>
          </cell>
          <cell r="I9633">
            <v>57</v>
          </cell>
          <cell r="J9633">
            <v>12</v>
          </cell>
          <cell r="K9633">
            <v>41</v>
          </cell>
        </row>
        <row r="9634">
          <cell r="A9634">
            <v>1993</v>
          </cell>
          <cell r="B9634" t="str">
            <v>015</v>
          </cell>
          <cell r="C9634" t="str">
            <v>CAMPBELL RIVER</v>
          </cell>
          <cell r="D9634" t="str">
            <v>1</v>
          </cell>
          <cell r="E9634" t="str">
            <v>3</v>
          </cell>
          <cell r="F9634">
            <v>3</v>
          </cell>
          <cell r="G9634">
            <v>17</v>
          </cell>
          <cell r="H9634">
            <v>0</v>
          </cell>
          <cell r="I9634">
            <v>0</v>
          </cell>
          <cell r="J9634">
            <v>0</v>
          </cell>
          <cell r="K9634">
            <v>17</v>
          </cell>
        </row>
        <row r="9635">
          <cell r="A9635">
            <v>1993</v>
          </cell>
          <cell r="B9635" t="str">
            <v>015</v>
          </cell>
          <cell r="C9635" t="str">
            <v>CAMPBELL RIVER</v>
          </cell>
          <cell r="D9635" t="str">
            <v>1</v>
          </cell>
          <cell r="E9635" t="str">
            <v>4</v>
          </cell>
          <cell r="F9635">
            <v>3</v>
          </cell>
          <cell r="G9635">
            <v>29</v>
          </cell>
          <cell r="H9635">
            <v>0</v>
          </cell>
          <cell r="I9635">
            <v>0</v>
          </cell>
          <cell r="J9635">
            <v>0</v>
          </cell>
          <cell r="K9635">
            <v>6</v>
          </cell>
        </row>
        <row r="9636">
          <cell r="A9636">
            <v>1993</v>
          </cell>
          <cell r="B9636" t="str">
            <v>015</v>
          </cell>
          <cell r="C9636" t="str">
            <v>CAMPBELL RIVER</v>
          </cell>
          <cell r="D9636" t="str">
            <v>1</v>
          </cell>
          <cell r="E9636" t="str">
            <v>5</v>
          </cell>
          <cell r="F9636">
            <v>3</v>
          </cell>
          <cell r="G9636">
            <v>6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</row>
        <row r="9637">
          <cell r="A9637">
            <v>1993</v>
          </cell>
          <cell r="B9637" t="str">
            <v>015</v>
          </cell>
          <cell r="C9637" t="str">
            <v>CAMPBELL RIVER</v>
          </cell>
          <cell r="D9637" t="str">
            <v>1</v>
          </cell>
          <cell r="E9637" t="str">
            <v>7</v>
          </cell>
          <cell r="F9637">
            <v>2</v>
          </cell>
          <cell r="G9637">
            <v>7</v>
          </cell>
          <cell r="H9637">
            <v>0</v>
          </cell>
          <cell r="I9637">
            <v>11</v>
          </cell>
          <cell r="J9637">
            <v>0</v>
          </cell>
          <cell r="K9637">
            <v>0</v>
          </cell>
        </row>
        <row r="9638">
          <cell r="A9638">
            <v>1993</v>
          </cell>
          <cell r="B9638" t="str">
            <v>015</v>
          </cell>
          <cell r="C9638" t="str">
            <v>CAMPBELL RIVER</v>
          </cell>
          <cell r="D9638" t="str">
            <v>1</v>
          </cell>
          <cell r="E9638" t="str">
            <v>8</v>
          </cell>
          <cell r="F9638">
            <v>7</v>
          </cell>
          <cell r="G9638">
            <v>21</v>
          </cell>
          <cell r="H9638">
            <v>0</v>
          </cell>
          <cell r="I9638">
            <v>0</v>
          </cell>
          <cell r="J9638">
            <v>0</v>
          </cell>
          <cell r="K9638">
            <v>7</v>
          </cell>
        </row>
        <row r="9639">
          <cell r="A9639">
            <v>1993</v>
          </cell>
          <cell r="B9639" t="str">
            <v>015</v>
          </cell>
          <cell r="C9639" t="str">
            <v>CAMPBELL RIVER</v>
          </cell>
          <cell r="D9639" t="str">
            <v>1</v>
          </cell>
          <cell r="E9639" t="str">
            <v>9</v>
          </cell>
          <cell r="F9639">
            <v>26</v>
          </cell>
          <cell r="G9639">
            <v>70</v>
          </cell>
          <cell r="H9639">
            <v>0</v>
          </cell>
          <cell r="I9639">
            <v>11</v>
          </cell>
          <cell r="J9639">
            <v>0</v>
          </cell>
          <cell r="K9639">
            <v>9</v>
          </cell>
        </row>
        <row r="9640">
          <cell r="A9640">
            <v>1993</v>
          </cell>
          <cell r="B9640" t="str">
            <v>016</v>
          </cell>
          <cell r="C9640" t="str">
            <v>CAYCUSE RIVER</v>
          </cell>
          <cell r="D9640" t="str">
            <v>1</v>
          </cell>
          <cell r="E9640" t="str">
            <v>1</v>
          </cell>
          <cell r="F9640">
            <v>7</v>
          </cell>
          <cell r="G9640">
            <v>19</v>
          </cell>
          <cell r="H9640">
            <v>0</v>
          </cell>
          <cell r="I9640">
            <v>34</v>
          </cell>
          <cell r="J9640">
            <v>0</v>
          </cell>
          <cell r="K9640">
            <v>0</v>
          </cell>
        </row>
        <row r="9641">
          <cell r="A9641">
            <v>1993</v>
          </cell>
          <cell r="B9641" t="str">
            <v>016</v>
          </cell>
          <cell r="C9641" t="str">
            <v>CAYCUSE RIVER</v>
          </cell>
          <cell r="D9641" t="str">
            <v>1</v>
          </cell>
          <cell r="E9641" t="str">
            <v>2</v>
          </cell>
          <cell r="F9641">
            <v>4</v>
          </cell>
          <cell r="G9641">
            <v>4</v>
          </cell>
          <cell r="H9641">
            <v>0</v>
          </cell>
          <cell r="I9641">
            <v>8</v>
          </cell>
          <cell r="J9641">
            <v>0</v>
          </cell>
          <cell r="K9641">
            <v>0</v>
          </cell>
        </row>
        <row r="9642">
          <cell r="A9642">
            <v>1993</v>
          </cell>
          <cell r="B9642" t="str">
            <v>016</v>
          </cell>
          <cell r="C9642" t="str">
            <v>CAYCUSE RIVER</v>
          </cell>
          <cell r="D9642" t="str">
            <v>1</v>
          </cell>
          <cell r="E9642" t="str">
            <v>8</v>
          </cell>
          <cell r="F9642">
            <v>3</v>
          </cell>
          <cell r="G9642">
            <v>3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</row>
        <row r="9643">
          <cell r="A9643">
            <v>1993</v>
          </cell>
          <cell r="B9643" t="str">
            <v>016</v>
          </cell>
          <cell r="C9643" t="str">
            <v>CAYCUSE RIVER</v>
          </cell>
          <cell r="D9643" t="str">
            <v>1</v>
          </cell>
          <cell r="E9643" t="str">
            <v>9</v>
          </cell>
          <cell r="F9643">
            <v>2</v>
          </cell>
          <cell r="G9643">
            <v>2</v>
          </cell>
          <cell r="H9643">
            <v>0</v>
          </cell>
          <cell r="I9643">
            <v>2</v>
          </cell>
          <cell r="J9643">
            <v>0</v>
          </cell>
          <cell r="K9643">
            <v>0</v>
          </cell>
        </row>
        <row r="9644">
          <cell r="A9644">
            <v>1993</v>
          </cell>
          <cell r="B9644" t="str">
            <v>017</v>
          </cell>
          <cell r="C9644" t="str">
            <v>CAYEGHLE CREEK</v>
          </cell>
          <cell r="D9644" t="str">
            <v>1</v>
          </cell>
          <cell r="E9644" t="str">
            <v>1</v>
          </cell>
          <cell r="F9644">
            <v>4</v>
          </cell>
          <cell r="G9644">
            <v>22</v>
          </cell>
          <cell r="H9644">
            <v>0</v>
          </cell>
          <cell r="I9644">
            <v>4</v>
          </cell>
          <cell r="J9644">
            <v>0</v>
          </cell>
          <cell r="K9644">
            <v>0</v>
          </cell>
        </row>
        <row r="9645">
          <cell r="A9645">
            <v>1993</v>
          </cell>
          <cell r="B9645" t="str">
            <v>019</v>
          </cell>
          <cell r="C9645" t="str">
            <v>CHEMAINUS RIVER</v>
          </cell>
          <cell r="D9645" t="str">
            <v>1</v>
          </cell>
          <cell r="E9645" t="str">
            <v>1</v>
          </cell>
          <cell r="F9645">
            <v>67</v>
          </cell>
          <cell r="G9645">
            <v>205</v>
          </cell>
          <cell r="H9645">
            <v>0</v>
          </cell>
          <cell r="I9645">
            <v>37</v>
          </cell>
          <cell r="J9645">
            <v>4</v>
          </cell>
          <cell r="K9645">
            <v>19</v>
          </cell>
        </row>
        <row r="9646">
          <cell r="A9646">
            <v>1993</v>
          </cell>
          <cell r="B9646" t="str">
            <v>019</v>
          </cell>
          <cell r="C9646" t="str">
            <v>CHEMAINUS RIVER</v>
          </cell>
          <cell r="D9646" t="str">
            <v>1</v>
          </cell>
          <cell r="E9646" t="str">
            <v>2</v>
          </cell>
          <cell r="F9646">
            <v>8</v>
          </cell>
          <cell r="G9646">
            <v>8</v>
          </cell>
          <cell r="H9646">
            <v>0</v>
          </cell>
          <cell r="I9646">
            <v>0</v>
          </cell>
          <cell r="J9646">
            <v>0</v>
          </cell>
          <cell r="K9646">
            <v>0</v>
          </cell>
        </row>
        <row r="9647">
          <cell r="A9647">
            <v>1993</v>
          </cell>
          <cell r="B9647" t="str">
            <v>019</v>
          </cell>
          <cell r="C9647" t="str">
            <v>CHEMAINUS RIVER</v>
          </cell>
          <cell r="D9647" t="str">
            <v>1</v>
          </cell>
          <cell r="E9647" t="str">
            <v>9</v>
          </cell>
          <cell r="F9647">
            <v>2</v>
          </cell>
          <cell r="G9647">
            <v>20</v>
          </cell>
          <cell r="H9647">
            <v>0</v>
          </cell>
          <cell r="I9647">
            <v>9</v>
          </cell>
          <cell r="J9647">
            <v>0</v>
          </cell>
          <cell r="K9647">
            <v>0</v>
          </cell>
        </row>
        <row r="9648">
          <cell r="A9648">
            <v>1993</v>
          </cell>
          <cell r="B9648" t="str">
            <v>020</v>
          </cell>
          <cell r="C9648" t="str">
            <v>CHINA CREEK</v>
          </cell>
          <cell r="D9648" t="str">
            <v>1</v>
          </cell>
          <cell r="E9648" t="str">
            <v>1</v>
          </cell>
          <cell r="F9648">
            <v>60</v>
          </cell>
          <cell r="G9648">
            <v>220</v>
          </cell>
          <cell r="H9648">
            <v>0</v>
          </cell>
          <cell r="I9648">
            <v>306</v>
          </cell>
          <cell r="J9648">
            <v>4</v>
          </cell>
          <cell r="K9648">
            <v>4</v>
          </cell>
        </row>
        <row r="9649">
          <cell r="A9649">
            <v>1993</v>
          </cell>
          <cell r="B9649" t="str">
            <v>020</v>
          </cell>
          <cell r="C9649" t="str">
            <v>CHINA CREEK</v>
          </cell>
          <cell r="D9649" t="str">
            <v>1</v>
          </cell>
          <cell r="E9649" t="str">
            <v>2</v>
          </cell>
          <cell r="F9649">
            <v>16</v>
          </cell>
          <cell r="G9649">
            <v>20</v>
          </cell>
          <cell r="H9649">
            <v>0</v>
          </cell>
          <cell r="I9649">
            <v>49</v>
          </cell>
          <cell r="J9649">
            <v>0</v>
          </cell>
          <cell r="K9649">
            <v>0</v>
          </cell>
        </row>
        <row r="9650">
          <cell r="A9650">
            <v>1993</v>
          </cell>
          <cell r="B9650" t="str">
            <v>020</v>
          </cell>
          <cell r="C9650" t="str">
            <v>CHINA CREEK</v>
          </cell>
          <cell r="D9650" t="str">
            <v>1</v>
          </cell>
          <cell r="E9650" t="str">
            <v>9</v>
          </cell>
          <cell r="F9650">
            <v>2</v>
          </cell>
          <cell r="G9650">
            <v>2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</row>
        <row r="9651">
          <cell r="A9651">
            <v>1993</v>
          </cell>
          <cell r="B9651" t="str">
            <v>021</v>
          </cell>
          <cell r="C9651" t="str">
            <v>CLUXEWE RIVER</v>
          </cell>
          <cell r="D9651" t="str">
            <v>1</v>
          </cell>
          <cell r="E9651" t="str">
            <v>1</v>
          </cell>
          <cell r="F9651">
            <v>112</v>
          </cell>
          <cell r="G9651">
            <v>481</v>
          </cell>
          <cell r="H9651">
            <v>0</v>
          </cell>
          <cell r="I9651">
            <v>157</v>
          </cell>
          <cell r="J9651">
            <v>71</v>
          </cell>
          <cell r="K9651">
            <v>127</v>
          </cell>
        </row>
        <row r="9652">
          <cell r="A9652">
            <v>1993</v>
          </cell>
          <cell r="B9652" t="str">
            <v>021</v>
          </cell>
          <cell r="C9652" t="str">
            <v>CLUXEWE RIVER</v>
          </cell>
          <cell r="D9652" t="str">
            <v>1</v>
          </cell>
          <cell r="E9652" t="str">
            <v>2</v>
          </cell>
          <cell r="F9652">
            <v>16</v>
          </cell>
          <cell r="G9652">
            <v>24</v>
          </cell>
          <cell r="H9652">
            <v>0</v>
          </cell>
          <cell r="I9652">
            <v>12</v>
          </cell>
          <cell r="J9652">
            <v>8</v>
          </cell>
          <cell r="K9652">
            <v>0</v>
          </cell>
        </row>
        <row r="9653">
          <cell r="A9653">
            <v>1993</v>
          </cell>
          <cell r="B9653" t="str">
            <v>021</v>
          </cell>
          <cell r="C9653" t="str">
            <v>CLUXEWE RIVER</v>
          </cell>
          <cell r="D9653" t="str">
            <v>1</v>
          </cell>
          <cell r="E9653" t="str">
            <v>8</v>
          </cell>
          <cell r="F9653">
            <v>3</v>
          </cell>
          <cell r="G9653">
            <v>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</row>
        <row r="9654">
          <cell r="A9654">
            <v>1993</v>
          </cell>
          <cell r="B9654" t="str">
            <v>021</v>
          </cell>
          <cell r="C9654" t="str">
            <v>CLUXEWE RIVER</v>
          </cell>
          <cell r="D9654" t="str">
            <v>1</v>
          </cell>
          <cell r="E9654" t="str">
            <v>9</v>
          </cell>
          <cell r="F9654">
            <v>7</v>
          </cell>
          <cell r="G9654">
            <v>11</v>
          </cell>
          <cell r="H9654">
            <v>0</v>
          </cell>
          <cell r="I9654">
            <v>2</v>
          </cell>
          <cell r="J9654">
            <v>2</v>
          </cell>
          <cell r="K9654">
            <v>0</v>
          </cell>
        </row>
        <row r="9655">
          <cell r="A9655">
            <v>1993</v>
          </cell>
          <cell r="B9655" t="str">
            <v>023</v>
          </cell>
          <cell r="C9655" t="str">
            <v>COLONIAL CREEK</v>
          </cell>
          <cell r="D9655" t="str">
            <v>1</v>
          </cell>
          <cell r="E9655" t="str">
            <v>9</v>
          </cell>
          <cell r="F9655">
            <v>2</v>
          </cell>
          <cell r="G9655">
            <v>2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</row>
        <row r="9656">
          <cell r="A9656">
            <v>1993</v>
          </cell>
          <cell r="B9656" t="str">
            <v>024</v>
          </cell>
          <cell r="C9656" t="str">
            <v>CONUMA RIVER</v>
          </cell>
          <cell r="D9656" t="str">
            <v>1</v>
          </cell>
          <cell r="E9656" t="str">
            <v>1</v>
          </cell>
          <cell r="F9656">
            <v>7</v>
          </cell>
          <cell r="G9656">
            <v>15</v>
          </cell>
          <cell r="H9656">
            <v>0</v>
          </cell>
          <cell r="I9656">
            <v>37</v>
          </cell>
          <cell r="J9656">
            <v>0</v>
          </cell>
          <cell r="K9656">
            <v>7</v>
          </cell>
        </row>
        <row r="9657">
          <cell r="A9657">
            <v>1993</v>
          </cell>
          <cell r="B9657" t="str">
            <v>024</v>
          </cell>
          <cell r="C9657" t="str">
            <v>CONUMA RIVER</v>
          </cell>
          <cell r="D9657" t="str">
            <v>1</v>
          </cell>
          <cell r="E9657" t="str">
            <v>2</v>
          </cell>
          <cell r="F9657">
            <v>8</v>
          </cell>
          <cell r="G9657">
            <v>8</v>
          </cell>
          <cell r="H9657">
            <v>0</v>
          </cell>
          <cell r="I9657">
            <v>4</v>
          </cell>
          <cell r="J9657">
            <v>0</v>
          </cell>
          <cell r="K9657">
            <v>0</v>
          </cell>
        </row>
        <row r="9658">
          <cell r="A9658">
            <v>1993</v>
          </cell>
          <cell r="B9658" t="str">
            <v>025</v>
          </cell>
          <cell r="C9658" t="str">
            <v>COUS CREEK</v>
          </cell>
          <cell r="D9658" t="str">
            <v>1</v>
          </cell>
          <cell r="E9658" t="str">
            <v>1</v>
          </cell>
          <cell r="F9658">
            <v>7</v>
          </cell>
          <cell r="G9658">
            <v>19</v>
          </cell>
          <cell r="H9658">
            <v>0</v>
          </cell>
          <cell r="I9658">
            <v>4</v>
          </cell>
          <cell r="J9658">
            <v>0</v>
          </cell>
          <cell r="K9658">
            <v>0</v>
          </cell>
        </row>
        <row r="9659">
          <cell r="A9659">
            <v>1993</v>
          </cell>
          <cell r="B9659" t="str">
            <v>025</v>
          </cell>
          <cell r="C9659" t="str">
            <v>COUS CREEK</v>
          </cell>
          <cell r="D9659" t="str">
            <v>1</v>
          </cell>
          <cell r="E9659" t="str">
            <v>2</v>
          </cell>
          <cell r="F9659">
            <v>4</v>
          </cell>
          <cell r="G9659">
            <v>4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</row>
        <row r="9660">
          <cell r="A9660">
            <v>1993</v>
          </cell>
          <cell r="B9660" t="str">
            <v>026</v>
          </cell>
          <cell r="C9660" t="str">
            <v>COWICHAN RIVER</v>
          </cell>
          <cell r="D9660" t="str">
            <v>1</v>
          </cell>
          <cell r="E9660" t="str">
            <v>0</v>
          </cell>
          <cell r="F9660">
            <v>15</v>
          </cell>
          <cell r="G9660">
            <v>33</v>
          </cell>
          <cell r="H9660">
            <v>0</v>
          </cell>
          <cell r="I9660">
            <v>13</v>
          </cell>
          <cell r="J9660">
            <v>0</v>
          </cell>
          <cell r="K9660">
            <v>8</v>
          </cell>
        </row>
        <row r="9661">
          <cell r="A9661">
            <v>1993</v>
          </cell>
          <cell r="B9661" t="str">
            <v>026</v>
          </cell>
          <cell r="C9661" t="str">
            <v>COWICHAN RIVER</v>
          </cell>
          <cell r="D9661" t="str">
            <v>1</v>
          </cell>
          <cell r="E9661" t="str">
            <v>1</v>
          </cell>
          <cell r="F9661">
            <v>1101</v>
          </cell>
          <cell r="G9661">
            <v>9281</v>
          </cell>
          <cell r="H9661">
            <v>7</v>
          </cell>
          <cell r="I9661">
            <v>4389</v>
          </cell>
          <cell r="J9661">
            <v>634</v>
          </cell>
          <cell r="K9661">
            <v>914</v>
          </cell>
        </row>
        <row r="9662">
          <cell r="A9662">
            <v>1993</v>
          </cell>
          <cell r="B9662" t="str">
            <v>026</v>
          </cell>
          <cell r="C9662" t="str">
            <v>COWICHAN RIVER</v>
          </cell>
          <cell r="D9662" t="str">
            <v>1</v>
          </cell>
          <cell r="E9662" t="str">
            <v>2</v>
          </cell>
          <cell r="F9662">
            <v>127</v>
          </cell>
          <cell r="G9662">
            <v>282</v>
          </cell>
          <cell r="H9662">
            <v>0</v>
          </cell>
          <cell r="I9662">
            <v>241</v>
          </cell>
          <cell r="J9662">
            <v>29</v>
          </cell>
          <cell r="K9662">
            <v>33</v>
          </cell>
        </row>
        <row r="9663">
          <cell r="A9663">
            <v>1993</v>
          </cell>
          <cell r="B9663" t="str">
            <v>026</v>
          </cell>
          <cell r="C9663" t="str">
            <v>COWICHAN RIVER</v>
          </cell>
          <cell r="D9663" t="str">
            <v>1</v>
          </cell>
          <cell r="E9663" t="str">
            <v>4</v>
          </cell>
          <cell r="F9663">
            <v>6</v>
          </cell>
          <cell r="G9663">
            <v>35</v>
          </cell>
          <cell r="H9663">
            <v>0</v>
          </cell>
          <cell r="I9663">
            <v>3</v>
          </cell>
          <cell r="J9663">
            <v>0</v>
          </cell>
          <cell r="K9663">
            <v>0</v>
          </cell>
        </row>
        <row r="9664">
          <cell r="A9664">
            <v>1993</v>
          </cell>
          <cell r="B9664" t="str">
            <v>026</v>
          </cell>
          <cell r="C9664" t="str">
            <v>COWICHAN RIVER</v>
          </cell>
          <cell r="D9664" t="str">
            <v>1</v>
          </cell>
          <cell r="E9664" t="str">
            <v>5</v>
          </cell>
          <cell r="F9664">
            <v>9</v>
          </cell>
          <cell r="G9664">
            <v>12</v>
          </cell>
          <cell r="H9664">
            <v>0</v>
          </cell>
          <cell r="I9664">
            <v>9</v>
          </cell>
          <cell r="J9664">
            <v>6</v>
          </cell>
          <cell r="K9664">
            <v>0</v>
          </cell>
        </row>
        <row r="9665">
          <cell r="A9665">
            <v>1993</v>
          </cell>
          <cell r="B9665" t="str">
            <v>026</v>
          </cell>
          <cell r="C9665" t="str">
            <v>COWICHAN RIVER</v>
          </cell>
          <cell r="D9665" t="str">
            <v>1</v>
          </cell>
          <cell r="E9665" t="str">
            <v>7</v>
          </cell>
          <cell r="F9665">
            <v>4</v>
          </cell>
          <cell r="G9665">
            <v>9</v>
          </cell>
          <cell r="H9665">
            <v>0</v>
          </cell>
          <cell r="I9665">
            <v>4</v>
          </cell>
          <cell r="J9665">
            <v>0</v>
          </cell>
          <cell r="K9665">
            <v>0</v>
          </cell>
        </row>
        <row r="9666">
          <cell r="A9666">
            <v>1993</v>
          </cell>
          <cell r="B9666" t="str">
            <v>026</v>
          </cell>
          <cell r="C9666" t="str">
            <v>COWICHAN RIVER</v>
          </cell>
          <cell r="D9666" t="str">
            <v>1</v>
          </cell>
          <cell r="E9666" t="str">
            <v>8</v>
          </cell>
          <cell r="F9666">
            <v>7</v>
          </cell>
          <cell r="G9666">
            <v>7</v>
          </cell>
          <cell r="H9666">
            <v>0</v>
          </cell>
          <cell r="I9666">
            <v>3</v>
          </cell>
          <cell r="J9666">
            <v>0</v>
          </cell>
          <cell r="K9666">
            <v>0</v>
          </cell>
        </row>
        <row r="9667">
          <cell r="A9667">
            <v>1993</v>
          </cell>
          <cell r="B9667" t="str">
            <v>026</v>
          </cell>
          <cell r="C9667" t="str">
            <v>COWICHAN RIVER</v>
          </cell>
          <cell r="D9667" t="str">
            <v>1</v>
          </cell>
          <cell r="E9667" t="str">
            <v>9</v>
          </cell>
          <cell r="F9667">
            <v>29</v>
          </cell>
          <cell r="G9667">
            <v>94</v>
          </cell>
          <cell r="H9667">
            <v>0</v>
          </cell>
          <cell r="I9667">
            <v>22</v>
          </cell>
          <cell r="J9667">
            <v>4</v>
          </cell>
          <cell r="K9667">
            <v>15</v>
          </cell>
        </row>
        <row r="9668">
          <cell r="A9668">
            <v>1993</v>
          </cell>
          <cell r="B9668" t="str">
            <v>029</v>
          </cell>
          <cell r="C9668" t="str">
            <v>CYPRE RIVER</v>
          </cell>
          <cell r="D9668" t="str">
            <v>1</v>
          </cell>
          <cell r="E9668" t="str">
            <v>1</v>
          </cell>
          <cell r="F9668">
            <v>11</v>
          </cell>
          <cell r="G9668">
            <v>30</v>
          </cell>
          <cell r="H9668">
            <v>0</v>
          </cell>
          <cell r="I9668">
            <v>11</v>
          </cell>
          <cell r="J9668">
            <v>0</v>
          </cell>
          <cell r="K9668">
            <v>0</v>
          </cell>
        </row>
        <row r="9669">
          <cell r="A9669">
            <v>1993</v>
          </cell>
          <cell r="B9669" t="str">
            <v>030</v>
          </cell>
          <cell r="C9669" t="str">
            <v>DAVIE RIVER</v>
          </cell>
          <cell r="D9669" t="str">
            <v>1</v>
          </cell>
          <cell r="E9669" t="str">
            <v>1</v>
          </cell>
          <cell r="F9669">
            <v>4</v>
          </cell>
          <cell r="G9669">
            <v>7</v>
          </cell>
          <cell r="H9669">
            <v>0</v>
          </cell>
          <cell r="I9669">
            <v>7</v>
          </cell>
          <cell r="J9669">
            <v>0</v>
          </cell>
          <cell r="K9669">
            <v>0</v>
          </cell>
        </row>
        <row r="9670">
          <cell r="A9670">
            <v>1993</v>
          </cell>
          <cell r="B9670" t="str">
            <v>030</v>
          </cell>
          <cell r="C9670" t="str">
            <v>DAVIE RIVER</v>
          </cell>
          <cell r="D9670" t="str">
            <v>1</v>
          </cell>
          <cell r="E9670" t="str">
            <v>2</v>
          </cell>
          <cell r="F9670">
            <v>4</v>
          </cell>
          <cell r="G9670">
            <v>4</v>
          </cell>
          <cell r="H9670">
            <v>0</v>
          </cell>
          <cell r="I9670">
            <v>0</v>
          </cell>
          <cell r="J9670">
            <v>0</v>
          </cell>
          <cell r="K9670">
            <v>0</v>
          </cell>
        </row>
        <row r="9671">
          <cell r="A9671">
            <v>1993</v>
          </cell>
          <cell r="B9671" t="str">
            <v>034</v>
          </cell>
          <cell r="C9671" t="str">
            <v>ENGLISHMAN RIVER</v>
          </cell>
          <cell r="D9671" t="str">
            <v>1</v>
          </cell>
          <cell r="E9671" t="str">
            <v>0</v>
          </cell>
          <cell r="F9671">
            <v>4</v>
          </cell>
          <cell r="G9671">
            <v>13</v>
          </cell>
          <cell r="H9671">
            <v>0</v>
          </cell>
          <cell r="I9671">
            <v>0</v>
          </cell>
          <cell r="J9671">
            <v>0</v>
          </cell>
          <cell r="K9671">
            <v>4</v>
          </cell>
        </row>
        <row r="9672">
          <cell r="A9672">
            <v>1993</v>
          </cell>
          <cell r="B9672" t="str">
            <v>034</v>
          </cell>
          <cell r="C9672" t="str">
            <v>ENGLISHMAN RIVER</v>
          </cell>
          <cell r="D9672" t="str">
            <v>1</v>
          </cell>
          <cell r="E9672" t="str">
            <v>1</v>
          </cell>
          <cell r="F9672">
            <v>410</v>
          </cell>
          <cell r="G9672">
            <v>1982</v>
          </cell>
          <cell r="H9672">
            <v>0</v>
          </cell>
          <cell r="I9672">
            <v>515</v>
          </cell>
          <cell r="J9672">
            <v>183</v>
          </cell>
          <cell r="K9672">
            <v>295</v>
          </cell>
        </row>
        <row r="9673">
          <cell r="A9673">
            <v>1993</v>
          </cell>
          <cell r="B9673" t="str">
            <v>034</v>
          </cell>
          <cell r="C9673" t="str">
            <v>ENGLISHMAN RIVER</v>
          </cell>
          <cell r="D9673" t="str">
            <v>1</v>
          </cell>
          <cell r="E9673" t="str">
            <v>2</v>
          </cell>
          <cell r="F9673">
            <v>73</v>
          </cell>
          <cell r="G9673">
            <v>139</v>
          </cell>
          <cell r="H9673">
            <v>0</v>
          </cell>
          <cell r="I9673">
            <v>49</v>
          </cell>
          <cell r="J9673">
            <v>12</v>
          </cell>
          <cell r="K9673">
            <v>16</v>
          </cell>
        </row>
        <row r="9674">
          <cell r="A9674">
            <v>1993</v>
          </cell>
          <cell r="B9674" t="str">
            <v>034</v>
          </cell>
          <cell r="C9674" t="str">
            <v>ENGLISHMAN RIVER</v>
          </cell>
          <cell r="D9674" t="str">
            <v>1</v>
          </cell>
          <cell r="E9674" t="str">
            <v>5</v>
          </cell>
          <cell r="F9674">
            <v>6</v>
          </cell>
          <cell r="G9674">
            <v>9</v>
          </cell>
          <cell r="H9674">
            <v>0</v>
          </cell>
          <cell r="I9674">
            <v>3</v>
          </cell>
          <cell r="J9674">
            <v>3</v>
          </cell>
          <cell r="K9674">
            <v>0</v>
          </cell>
        </row>
        <row r="9675">
          <cell r="A9675">
            <v>1993</v>
          </cell>
          <cell r="B9675" t="str">
            <v>034</v>
          </cell>
          <cell r="C9675" t="str">
            <v>ENGLISHMAN RIVER</v>
          </cell>
          <cell r="D9675" t="str">
            <v>1</v>
          </cell>
          <cell r="E9675" t="str">
            <v>9</v>
          </cell>
          <cell r="F9675">
            <v>4</v>
          </cell>
          <cell r="G9675">
            <v>4</v>
          </cell>
          <cell r="H9675">
            <v>0</v>
          </cell>
          <cell r="I9675">
            <v>0</v>
          </cell>
          <cell r="J9675">
            <v>2</v>
          </cell>
          <cell r="K9675">
            <v>0</v>
          </cell>
        </row>
        <row r="9676">
          <cell r="A9676">
            <v>1993</v>
          </cell>
          <cell r="B9676" t="str">
            <v>036</v>
          </cell>
          <cell r="C9676" t="str">
            <v>EVE RIVER</v>
          </cell>
          <cell r="D9676" t="str">
            <v>1</v>
          </cell>
          <cell r="E9676" t="str">
            <v>0</v>
          </cell>
          <cell r="F9676">
            <v>8</v>
          </cell>
          <cell r="G9676">
            <v>19</v>
          </cell>
          <cell r="H9676">
            <v>0</v>
          </cell>
          <cell r="I9676">
            <v>12</v>
          </cell>
          <cell r="J9676">
            <v>0</v>
          </cell>
          <cell r="K9676">
            <v>0</v>
          </cell>
        </row>
        <row r="9677">
          <cell r="A9677">
            <v>1993</v>
          </cell>
          <cell r="B9677" t="str">
            <v>036</v>
          </cell>
          <cell r="C9677" t="str">
            <v>EVE RIVER</v>
          </cell>
          <cell r="D9677" t="str">
            <v>1</v>
          </cell>
          <cell r="E9677" t="str">
            <v>1</v>
          </cell>
          <cell r="F9677">
            <v>45</v>
          </cell>
          <cell r="G9677">
            <v>160</v>
          </cell>
          <cell r="H9677">
            <v>0</v>
          </cell>
          <cell r="I9677">
            <v>63</v>
          </cell>
          <cell r="J9677">
            <v>0</v>
          </cell>
          <cell r="K9677">
            <v>0</v>
          </cell>
        </row>
        <row r="9678">
          <cell r="A9678">
            <v>1993</v>
          </cell>
          <cell r="B9678" t="str">
            <v>036</v>
          </cell>
          <cell r="C9678" t="str">
            <v>EVE RIVER</v>
          </cell>
          <cell r="D9678" t="str">
            <v>1</v>
          </cell>
          <cell r="E9678" t="str">
            <v>2</v>
          </cell>
          <cell r="F9678">
            <v>8</v>
          </cell>
          <cell r="G9678">
            <v>12</v>
          </cell>
          <cell r="H9678">
            <v>0</v>
          </cell>
          <cell r="I9678">
            <v>16</v>
          </cell>
          <cell r="J9678">
            <v>0</v>
          </cell>
          <cell r="K9678">
            <v>0</v>
          </cell>
        </row>
        <row r="9679">
          <cell r="A9679">
            <v>1993</v>
          </cell>
          <cell r="B9679" t="str">
            <v>038</v>
          </cell>
          <cell r="C9679" t="str">
            <v>FRANKLIN RIVER</v>
          </cell>
          <cell r="D9679" t="str">
            <v>1</v>
          </cell>
          <cell r="E9679" t="str">
            <v>1</v>
          </cell>
          <cell r="F9679">
            <v>7</v>
          </cell>
          <cell r="G9679">
            <v>15</v>
          </cell>
          <cell r="H9679">
            <v>0</v>
          </cell>
          <cell r="I9679">
            <v>7</v>
          </cell>
          <cell r="J9679">
            <v>0</v>
          </cell>
          <cell r="K9679">
            <v>0</v>
          </cell>
        </row>
        <row r="9680">
          <cell r="A9680">
            <v>1993</v>
          </cell>
          <cell r="B9680" t="str">
            <v>039</v>
          </cell>
          <cell r="C9680" t="str">
            <v>FRENCH CREEK</v>
          </cell>
          <cell r="D9680" t="str">
            <v>1</v>
          </cell>
          <cell r="E9680" t="str">
            <v>1</v>
          </cell>
          <cell r="F9680">
            <v>7</v>
          </cell>
          <cell r="G9680">
            <v>26</v>
          </cell>
          <cell r="H9680">
            <v>0</v>
          </cell>
          <cell r="I9680">
            <v>11</v>
          </cell>
          <cell r="J9680">
            <v>0</v>
          </cell>
          <cell r="K9680">
            <v>0</v>
          </cell>
        </row>
        <row r="9681">
          <cell r="A9681">
            <v>1993</v>
          </cell>
          <cell r="B9681" t="str">
            <v>041</v>
          </cell>
          <cell r="C9681" t="str">
            <v>GOLD RIVER</v>
          </cell>
          <cell r="D9681" t="str">
            <v>1</v>
          </cell>
          <cell r="E9681" t="str">
            <v>0</v>
          </cell>
          <cell r="F9681">
            <v>94</v>
          </cell>
          <cell r="G9681">
            <v>341</v>
          </cell>
          <cell r="H9681">
            <v>2</v>
          </cell>
          <cell r="I9681">
            <v>879</v>
          </cell>
          <cell r="J9681">
            <v>2</v>
          </cell>
          <cell r="K9681">
            <v>40</v>
          </cell>
        </row>
        <row r="9682">
          <cell r="A9682">
            <v>1993</v>
          </cell>
          <cell r="B9682" t="str">
            <v>041</v>
          </cell>
          <cell r="C9682" t="str">
            <v>GOLD RIVER</v>
          </cell>
          <cell r="D9682" t="str">
            <v>1</v>
          </cell>
          <cell r="E9682" t="str">
            <v>1</v>
          </cell>
          <cell r="F9682">
            <v>474</v>
          </cell>
          <cell r="G9682">
            <v>1784</v>
          </cell>
          <cell r="H9682">
            <v>0</v>
          </cell>
          <cell r="I9682">
            <v>3556</v>
          </cell>
          <cell r="J9682">
            <v>7</v>
          </cell>
          <cell r="K9682">
            <v>67</v>
          </cell>
        </row>
        <row r="9683">
          <cell r="A9683">
            <v>1993</v>
          </cell>
          <cell r="B9683" t="str">
            <v>041</v>
          </cell>
          <cell r="C9683" t="str">
            <v>GOLD RIVER</v>
          </cell>
          <cell r="D9683" t="str">
            <v>1</v>
          </cell>
          <cell r="E9683" t="str">
            <v>2</v>
          </cell>
          <cell r="F9683">
            <v>220</v>
          </cell>
          <cell r="G9683">
            <v>763</v>
          </cell>
          <cell r="H9683">
            <v>0</v>
          </cell>
          <cell r="I9683">
            <v>1706</v>
          </cell>
          <cell r="J9683">
            <v>8</v>
          </cell>
          <cell r="K9683">
            <v>20</v>
          </cell>
        </row>
        <row r="9684">
          <cell r="A9684">
            <v>1993</v>
          </cell>
          <cell r="B9684" t="str">
            <v>041</v>
          </cell>
          <cell r="C9684" t="str">
            <v>GOLD RIVER</v>
          </cell>
          <cell r="D9684" t="str">
            <v>1</v>
          </cell>
          <cell r="E9684" t="str">
            <v>3</v>
          </cell>
          <cell r="F9684">
            <v>3</v>
          </cell>
          <cell r="G9684">
            <v>20</v>
          </cell>
          <cell r="H9684">
            <v>0</v>
          </cell>
          <cell r="I9684">
            <v>3</v>
          </cell>
          <cell r="J9684">
            <v>0</v>
          </cell>
          <cell r="K9684">
            <v>0</v>
          </cell>
        </row>
        <row r="9685">
          <cell r="A9685">
            <v>1993</v>
          </cell>
          <cell r="B9685" t="str">
            <v>041</v>
          </cell>
          <cell r="C9685" t="str">
            <v>GOLD RIVER</v>
          </cell>
          <cell r="D9685" t="str">
            <v>1</v>
          </cell>
          <cell r="E9685" t="str">
            <v>5</v>
          </cell>
          <cell r="F9685">
            <v>3</v>
          </cell>
          <cell r="G9685">
            <v>3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</row>
        <row r="9686">
          <cell r="A9686">
            <v>1993</v>
          </cell>
          <cell r="B9686" t="str">
            <v>041</v>
          </cell>
          <cell r="C9686" t="str">
            <v>GOLD RIVER</v>
          </cell>
          <cell r="D9686" t="str">
            <v>1</v>
          </cell>
          <cell r="E9686" t="str">
            <v>7</v>
          </cell>
          <cell r="F9686">
            <v>2</v>
          </cell>
          <cell r="G9686">
            <v>18</v>
          </cell>
          <cell r="H9686">
            <v>0</v>
          </cell>
          <cell r="I9686">
            <v>9</v>
          </cell>
          <cell r="J9686">
            <v>0</v>
          </cell>
          <cell r="K9686">
            <v>0</v>
          </cell>
        </row>
        <row r="9687">
          <cell r="A9687">
            <v>1993</v>
          </cell>
          <cell r="B9687" t="str">
            <v>041</v>
          </cell>
          <cell r="C9687" t="str">
            <v>GOLD RIVER</v>
          </cell>
          <cell r="D9687" t="str">
            <v>1</v>
          </cell>
          <cell r="E9687" t="str">
            <v>8</v>
          </cell>
          <cell r="F9687">
            <v>10</v>
          </cell>
          <cell r="G9687">
            <v>21</v>
          </cell>
          <cell r="H9687">
            <v>0</v>
          </cell>
          <cell r="I9687">
            <v>24</v>
          </cell>
          <cell r="J9687">
            <v>0</v>
          </cell>
          <cell r="K9687">
            <v>0</v>
          </cell>
        </row>
        <row r="9688">
          <cell r="A9688">
            <v>1993</v>
          </cell>
          <cell r="B9688" t="str">
            <v>041</v>
          </cell>
          <cell r="C9688" t="str">
            <v>GOLD RIVER</v>
          </cell>
          <cell r="D9688" t="str">
            <v>1</v>
          </cell>
          <cell r="E9688" t="str">
            <v>9</v>
          </cell>
          <cell r="F9688">
            <v>24</v>
          </cell>
          <cell r="G9688">
            <v>57</v>
          </cell>
          <cell r="H9688">
            <v>0</v>
          </cell>
          <cell r="I9688">
            <v>123</v>
          </cell>
          <cell r="J9688">
            <v>0</v>
          </cell>
          <cell r="K9688">
            <v>0</v>
          </cell>
        </row>
        <row r="9689">
          <cell r="A9689">
            <v>1993</v>
          </cell>
          <cell r="B9689" t="str">
            <v>042</v>
          </cell>
          <cell r="C9689" t="str">
            <v>GOLDSTREAM RIVER</v>
          </cell>
          <cell r="D9689" t="str">
            <v>1</v>
          </cell>
          <cell r="E9689" t="str">
            <v>1</v>
          </cell>
          <cell r="F9689">
            <v>4</v>
          </cell>
          <cell r="G9689">
            <v>4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</row>
        <row r="9690">
          <cell r="A9690">
            <v>1993</v>
          </cell>
          <cell r="B9690" t="str">
            <v>042</v>
          </cell>
          <cell r="C9690" t="str">
            <v>GOLDSTREAM RIVER</v>
          </cell>
          <cell r="D9690" t="str">
            <v>1</v>
          </cell>
          <cell r="E9690" t="str">
            <v>2</v>
          </cell>
          <cell r="F9690">
            <v>4</v>
          </cell>
          <cell r="G9690">
            <v>4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</row>
        <row r="9691">
          <cell r="A9691">
            <v>1993</v>
          </cell>
          <cell r="B9691" t="str">
            <v>043</v>
          </cell>
          <cell r="C9691" t="str">
            <v>GOODSPEED RIVER</v>
          </cell>
          <cell r="D9691" t="str">
            <v>1</v>
          </cell>
          <cell r="E9691" t="str">
            <v>0</v>
          </cell>
          <cell r="F9691">
            <v>2</v>
          </cell>
          <cell r="G9691">
            <v>2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</row>
        <row r="9692">
          <cell r="A9692">
            <v>1993</v>
          </cell>
          <cell r="B9692" t="str">
            <v>043</v>
          </cell>
          <cell r="C9692" t="str">
            <v>GOODSPEED RIVER</v>
          </cell>
          <cell r="D9692" t="str">
            <v>1</v>
          </cell>
          <cell r="E9692" t="str">
            <v>1</v>
          </cell>
          <cell r="F9692">
            <v>30</v>
          </cell>
          <cell r="G9692">
            <v>97</v>
          </cell>
          <cell r="H9692">
            <v>0</v>
          </cell>
          <cell r="I9692">
            <v>82</v>
          </cell>
          <cell r="J9692">
            <v>4</v>
          </cell>
          <cell r="K9692">
            <v>4</v>
          </cell>
        </row>
        <row r="9693">
          <cell r="A9693">
            <v>1993</v>
          </cell>
          <cell r="B9693" t="str">
            <v>043</v>
          </cell>
          <cell r="C9693" t="str">
            <v>GOODSPEED RIVER</v>
          </cell>
          <cell r="D9693" t="str">
            <v>1</v>
          </cell>
          <cell r="E9693" t="str">
            <v>2</v>
          </cell>
          <cell r="F9693">
            <v>12</v>
          </cell>
          <cell r="G9693">
            <v>16</v>
          </cell>
          <cell r="H9693">
            <v>0</v>
          </cell>
          <cell r="I9693">
            <v>20</v>
          </cell>
          <cell r="J9693">
            <v>0</v>
          </cell>
          <cell r="K9693">
            <v>0</v>
          </cell>
        </row>
        <row r="9694">
          <cell r="A9694">
            <v>1993</v>
          </cell>
          <cell r="B9694" t="str">
            <v>044</v>
          </cell>
          <cell r="C9694" t="str">
            <v>GORDON RIVER</v>
          </cell>
          <cell r="D9694" t="str">
            <v>1</v>
          </cell>
          <cell r="E9694" t="str">
            <v>1</v>
          </cell>
          <cell r="F9694">
            <v>7</v>
          </cell>
          <cell r="G9694">
            <v>37</v>
          </cell>
          <cell r="H9694">
            <v>0</v>
          </cell>
          <cell r="I9694">
            <v>7</v>
          </cell>
          <cell r="J9694">
            <v>0</v>
          </cell>
          <cell r="K9694">
            <v>0</v>
          </cell>
        </row>
        <row r="9695">
          <cell r="A9695">
            <v>1993</v>
          </cell>
          <cell r="B9695" t="str">
            <v>045</v>
          </cell>
          <cell r="C9695" t="str">
            <v>HARRIS CREEK</v>
          </cell>
          <cell r="D9695" t="str">
            <v>1</v>
          </cell>
          <cell r="E9695" t="str">
            <v>1</v>
          </cell>
          <cell r="F9695">
            <v>71</v>
          </cell>
          <cell r="G9695">
            <v>399</v>
          </cell>
          <cell r="H9695">
            <v>0</v>
          </cell>
          <cell r="I9695">
            <v>313</v>
          </cell>
          <cell r="J9695">
            <v>0</v>
          </cell>
          <cell r="K9695">
            <v>0</v>
          </cell>
        </row>
        <row r="9696">
          <cell r="A9696">
            <v>1993</v>
          </cell>
          <cell r="B9696" t="str">
            <v>045</v>
          </cell>
          <cell r="C9696" t="str">
            <v>HARRIS CREEK</v>
          </cell>
          <cell r="D9696" t="str">
            <v>1</v>
          </cell>
          <cell r="E9696" t="str">
            <v>2</v>
          </cell>
          <cell r="F9696">
            <v>20</v>
          </cell>
          <cell r="G9696">
            <v>57</v>
          </cell>
          <cell r="H9696">
            <v>0</v>
          </cell>
          <cell r="I9696">
            <v>41</v>
          </cell>
          <cell r="J9696">
            <v>0</v>
          </cell>
          <cell r="K9696">
            <v>0</v>
          </cell>
        </row>
        <row r="9697">
          <cell r="A9697">
            <v>1993</v>
          </cell>
          <cell r="B9697" t="str">
            <v>045</v>
          </cell>
          <cell r="C9697" t="str">
            <v>HARRIS CREEK</v>
          </cell>
          <cell r="D9697" t="str">
            <v>1</v>
          </cell>
          <cell r="E9697" t="str">
            <v>8</v>
          </cell>
          <cell r="F9697">
            <v>3</v>
          </cell>
          <cell r="G9697">
            <v>3</v>
          </cell>
          <cell r="H9697">
            <v>0</v>
          </cell>
          <cell r="I9697">
            <v>0</v>
          </cell>
          <cell r="J9697">
            <v>0</v>
          </cell>
          <cell r="K9697">
            <v>3</v>
          </cell>
        </row>
        <row r="9698">
          <cell r="A9698">
            <v>1993</v>
          </cell>
          <cell r="B9698" t="str">
            <v>045</v>
          </cell>
          <cell r="C9698" t="str">
            <v>HARRIS CREEK</v>
          </cell>
          <cell r="D9698" t="str">
            <v>1</v>
          </cell>
          <cell r="E9698" t="str">
            <v>9</v>
          </cell>
          <cell r="F9698">
            <v>2</v>
          </cell>
          <cell r="G9698">
            <v>2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</row>
        <row r="9699">
          <cell r="A9699">
            <v>1993</v>
          </cell>
          <cell r="B9699" t="str">
            <v>047</v>
          </cell>
          <cell r="C9699" t="str">
            <v>HASLAM CREEK</v>
          </cell>
          <cell r="D9699" t="str">
            <v>1</v>
          </cell>
          <cell r="E9699" t="str">
            <v>1</v>
          </cell>
          <cell r="F9699">
            <v>7</v>
          </cell>
          <cell r="G9699">
            <v>11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</row>
        <row r="9700">
          <cell r="A9700">
            <v>1993</v>
          </cell>
          <cell r="B9700" t="str">
            <v>048</v>
          </cell>
          <cell r="C9700" t="str">
            <v>HEBER RIVER</v>
          </cell>
          <cell r="D9700" t="str">
            <v>1</v>
          </cell>
          <cell r="E9700" t="str">
            <v>0</v>
          </cell>
          <cell r="F9700">
            <v>2</v>
          </cell>
          <cell r="G9700">
            <v>2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</row>
        <row r="9701">
          <cell r="A9701">
            <v>1993</v>
          </cell>
          <cell r="B9701" t="str">
            <v>048</v>
          </cell>
          <cell r="C9701" t="str">
            <v>HEBER RIVER</v>
          </cell>
          <cell r="D9701" t="str">
            <v>1</v>
          </cell>
          <cell r="E9701" t="str">
            <v>1</v>
          </cell>
          <cell r="F9701">
            <v>30</v>
          </cell>
          <cell r="G9701">
            <v>119</v>
          </cell>
          <cell r="H9701">
            <v>0</v>
          </cell>
          <cell r="I9701">
            <v>205</v>
          </cell>
          <cell r="J9701">
            <v>0</v>
          </cell>
          <cell r="K9701">
            <v>45</v>
          </cell>
        </row>
        <row r="9702">
          <cell r="A9702">
            <v>1993</v>
          </cell>
          <cell r="B9702" t="str">
            <v>048</v>
          </cell>
          <cell r="C9702" t="str">
            <v>HEBER RIVER</v>
          </cell>
          <cell r="D9702" t="str">
            <v>1</v>
          </cell>
          <cell r="E9702" t="str">
            <v>2</v>
          </cell>
          <cell r="F9702">
            <v>4</v>
          </cell>
          <cell r="G9702">
            <v>8</v>
          </cell>
          <cell r="H9702">
            <v>0</v>
          </cell>
          <cell r="I9702">
            <v>12</v>
          </cell>
          <cell r="J9702">
            <v>0</v>
          </cell>
          <cell r="K9702">
            <v>0</v>
          </cell>
        </row>
        <row r="9703">
          <cell r="A9703">
            <v>1993</v>
          </cell>
          <cell r="B9703" t="str">
            <v>048</v>
          </cell>
          <cell r="C9703" t="str">
            <v>HEBER RIVER</v>
          </cell>
          <cell r="D9703" t="str">
            <v>1</v>
          </cell>
          <cell r="E9703" t="str">
            <v>5</v>
          </cell>
          <cell r="F9703">
            <v>3</v>
          </cell>
          <cell r="G9703">
            <v>3</v>
          </cell>
          <cell r="H9703">
            <v>0</v>
          </cell>
          <cell r="I9703">
            <v>3</v>
          </cell>
          <cell r="J9703">
            <v>0</v>
          </cell>
          <cell r="K9703">
            <v>0</v>
          </cell>
        </row>
        <row r="9704">
          <cell r="A9704">
            <v>1993</v>
          </cell>
          <cell r="B9704" t="str">
            <v>048</v>
          </cell>
          <cell r="C9704" t="str">
            <v>HEBER RIVER</v>
          </cell>
          <cell r="D9704" t="str">
            <v>1</v>
          </cell>
          <cell r="E9704" t="str">
            <v>9</v>
          </cell>
          <cell r="F9704">
            <v>2</v>
          </cell>
          <cell r="G9704">
            <v>2</v>
          </cell>
          <cell r="H9704">
            <v>0</v>
          </cell>
          <cell r="I9704">
            <v>0</v>
          </cell>
          <cell r="J9704">
            <v>0</v>
          </cell>
          <cell r="K9704">
            <v>0</v>
          </cell>
        </row>
        <row r="9705">
          <cell r="A9705">
            <v>1993</v>
          </cell>
          <cell r="B9705" t="str">
            <v>049</v>
          </cell>
          <cell r="C9705" t="str">
            <v>HEMMINGSEN CREEK</v>
          </cell>
          <cell r="D9705" t="str">
            <v>1</v>
          </cell>
          <cell r="E9705" t="str">
            <v>1</v>
          </cell>
          <cell r="F9705">
            <v>4</v>
          </cell>
          <cell r="G9705">
            <v>4</v>
          </cell>
          <cell r="H9705">
            <v>0</v>
          </cell>
          <cell r="I9705">
            <v>0</v>
          </cell>
          <cell r="J9705">
            <v>0</v>
          </cell>
          <cell r="K9705">
            <v>0</v>
          </cell>
        </row>
        <row r="9706">
          <cell r="A9706">
            <v>1993</v>
          </cell>
          <cell r="B9706" t="str">
            <v>051</v>
          </cell>
          <cell r="C9706" t="str">
            <v>HOUSTON RIVER</v>
          </cell>
          <cell r="D9706" t="str">
            <v>1</v>
          </cell>
          <cell r="E9706" t="str">
            <v>0</v>
          </cell>
          <cell r="F9706">
            <v>4</v>
          </cell>
          <cell r="G9706">
            <v>50</v>
          </cell>
          <cell r="H9706">
            <v>19</v>
          </cell>
          <cell r="I9706">
            <v>19</v>
          </cell>
          <cell r="J9706">
            <v>0</v>
          </cell>
          <cell r="K9706">
            <v>0</v>
          </cell>
        </row>
        <row r="9707">
          <cell r="A9707">
            <v>1993</v>
          </cell>
          <cell r="B9707" t="str">
            <v>053</v>
          </cell>
          <cell r="C9707" t="str">
            <v>JACKLAH RIVER</v>
          </cell>
          <cell r="D9707" t="str">
            <v>1</v>
          </cell>
          <cell r="E9707" t="str">
            <v>1</v>
          </cell>
          <cell r="F9707">
            <v>4</v>
          </cell>
          <cell r="G9707">
            <v>7</v>
          </cell>
          <cell r="H9707">
            <v>0</v>
          </cell>
          <cell r="I9707">
            <v>75</v>
          </cell>
          <cell r="J9707">
            <v>0</v>
          </cell>
          <cell r="K9707">
            <v>0</v>
          </cell>
        </row>
        <row r="9708">
          <cell r="A9708">
            <v>1993</v>
          </cell>
          <cell r="B9708" t="str">
            <v>054</v>
          </cell>
          <cell r="C9708" t="str">
            <v>JORDAN RIVER</v>
          </cell>
          <cell r="D9708" t="str">
            <v>1</v>
          </cell>
          <cell r="E9708" t="str">
            <v>1</v>
          </cell>
          <cell r="F9708">
            <v>4</v>
          </cell>
          <cell r="G9708">
            <v>4</v>
          </cell>
          <cell r="H9708">
            <v>0</v>
          </cell>
          <cell r="I9708">
            <v>0</v>
          </cell>
          <cell r="J9708">
            <v>0</v>
          </cell>
          <cell r="K9708">
            <v>0</v>
          </cell>
        </row>
        <row r="9709">
          <cell r="A9709">
            <v>1993</v>
          </cell>
          <cell r="B9709" t="str">
            <v>055</v>
          </cell>
          <cell r="C9709" t="str">
            <v>KAIPIT CREEK</v>
          </cell>
          <cell r="D9709" t="str">
            <v>1</v>
          </cell>
          <cell r="E9709" t="str">
            <v>1</v>
          </cell>
          <cell r="F9709">
            <v>11</v>
          </cell>
          <cell r="G9709">
            <v>15</v>
          </cell>
          <cell r="H9709">
            <v>0</v>
          </cell>
          <cell r="I9709">
            <v>26</v>
          </cell>
          <cell r="J9709">
            <v>0</v>
          </cell>
          <cell r="K9709">
            <v>0</v>
          </cell>
        </row>
        <row r="9710">
          <cell r="A9710">
            <v>1993</v>
          </cell>
          <cell r="B9710" t="str">
            <v>056</v>
          </cell>
          <cell r="C9710" t="str">
            <v>KAKWEIKEN RIVER</v>
          </cell>
          <cell r="D9710" t="str">
            <v>1</v>
          </cell>
          <cell r="E9710" t="str">
            <v>1</v>
          </cell>
          <cell r="F9710">
            <v>4</v>
          </cell>
          <cell r="G9710">
            <v>7</v>
          </cell>
          <cell r="H9710">
            <v>0</v>
          </cell>
          <cell r="I9710">
            <v>0</v>
          </cell>
          <cell r="J9710">
            <v>0</v>
          </cell>
          <cell r="K9710">
            <v>0</v>
          </cell>
        </row>
        <row r="9711">
          <cell r="A9711">
            <v>1993</v>
          </cell>
          <cell r="B9711" t="str">
            <v>056</v>
          </cell>
          <cell r="C9711" t="str">
            <v>KAKWEIKEN RIVER</v>
          </cell>
          <cell r="D9711" t="str">
            <v>1</v>
          </cell>
          <cell r="E9711" t="str">
            <v>2</v>
          </cell>
          <cell r="F9711">
            <v>4</v>
          </cell>
          <cell r="G9711">
            <v>4</v>
          </cell>
          <cell r="H9711">
            <v>0</v>
          </cell>
          <cell r="I9711">
            <v>8</v>
          </cell>
          <cell r="J9711">
            <v>0</v>
          </cell>
          <cell r="K9711">
            <v>0</v>
          </cell>
        </row>
        <row r="9712">
          <cell r="A9712">
            <v>1993</v>
          </cell>
          <cell r="B9712" t="str">
            <v>057</v>
          </cell>
          <cell r="C9712" t="str">
            <v>KAOUK RIVER</v>
          </cell>
          <cell r="D9712" t="str">
            <v>1</v>
          </cell>
          <cell r="E9712" t="str">
            <v>1</v>
          </cell>
          <cell r="F9712">
            <v>4</v>
          </cell>
          <cell r="G9712">
            <v>4</v>
          </cell>
          <cell r="H9712">
            <v>0</v>
          </cell>
          <cell r="I9712">
            <v>0</v>
          </cell>
          <cell r="J9712">
            <v>0</v>
          </cell>
          <cell r="K9712">
            <v>0</v>
          </cell>
        </row>
        <row r="9713">
          <cell r="A9713">
            <v>1993</v>
          </cell>
          <cell r="B9713" t="str">
            <v>059</v>
          </cell>
          <cell r="C9713" t="str">
            <v>KEOGH RIVER</v>
          </cell>
          <cell r="D9713" t="str">
            <v>1</v>
          </cell>
          <cell r="E9713" t="str">
            <v>1</v>
          </cell>
          <cell r="F9713">
            <v>75</v>
          </cell>
          <cell r="G9713">
            <v>194</v>
          </cell>
          <cell r="H9713">
            <v>0</v>
          </cell>
          <cell r="I9713">
            <v>86</v>
          </cell>
          <cell r="J9713">
            <v>0</v>
          </cell>
          <cell r="K9713">
            <v>71</v>
          </cell>
        </row>
        <row r="9714">
          <cell r="A9714">
            <v>1993</v>
          </cell>
          <cell r="B9714" t="str">
            <v>059</v>
          </cell>
          <cell r="C9714" t="str">
            <v>KEOGH RIVER</v>
          </cell>
          <cell r="D9714" t="str">
            <v>1</v>
          </cell>
          <cell r="E9714" t="str">
            <v>2</v>
          </cell>
          <cell r="F9714">
            <v>8</v>
          </cell>
          <cell r="G9714">
            <v>33</v>
          </cell>
          <cell r="H9714">
            <v>0</v>
          </cell>
          <cell r="I9714">
            <v>8</v>
          </cell>
          <cell r="J9714">
            <v>0</v>
          </cell>
          <cell r="K9714">
            <v>0</v>
          </cell>
        </row>
        <row r="9715">
          <cell r="A9715">
            <v>1993</v>
          </cell>
          <cell r="B9715" t="str">
            <v>060</v>
          </cell>
          <cell r="C9715" t="str">
            <v>KENNEDY RIVER</v>
          </cell>
          <cell r="D9715" t="str">
            <v>1</v>
          </cell>
          <cell r="E9715" t="str">
            <v>1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</row>
        <row r="9716">
          <cell r="A9716">
            <v>1993</v>
          </cell>
          <cell r="B9716" t="str">
            <v>060</v>
          </cell>
          <cell r="C9716" t="str">
            <v>KENNEDY RIVER</v>
          </cell>
          <cell r="D9716" t="str">
            <v>1</v>
          </cell>
          <cell r="E9716" t="str">
            <v>2</v>
          </cell>
          <cell r="F9716">
            <v>4</v>
          </cell>
          <cell r="G9716">
            <v>4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</row>
        <row r="9717">
          <cell r="A9717">
            <v>1993</v>
          </cell>
          <cell r="B9717" t="str">
            <v>060</v>
          </cell>
          <cell r="C9717" t="str">
            <v>KENNEDY RIVER</v>
          </cell>
          <cell r="D9717" t="str">
            <v>1</v>
          </cell>
          <cell r="E9717" t="str">
            <v>9</v>
          </cell>
          <cell r="F9717">
            <v>2</v>
          </cell>
          <cell r="G9717">
            <v>7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</row>
        <row r="9718">
          <cell r="A9718">
            <v>1993</v>
          </cell>
          <cell r="B9718" t="str">
            <v>062</v>
          </cell>
          <cell r="C9718" t="str">
            <v>KIRBY CREEK</v>
          </cell>
          <cell r="D9718" t="str">
            <v>1</v>
          </cell>
          <cell r="E9718" t="str">
            <v>1</v>
          </cell>
          <cell r="F9718">
            <v>4</v>
          </cell>
          <cell r="G9718">
            <v>7</v>
          </cell>
          <cell r="H9718">
            <v>0</v>
          </cell>
          <cell r="I9718">
            <v>7</v>
          </cell>
          <cell r="J9718">
            <v>0</v>
          </cell>
          <cell r="K9718">
            <v>0</v>
          </cell>
        </row>
        <row r="9719">
          <cell r="A9719">
            <v>1993</v>
          </cell>
          <cell r="B9719" t="str">
            <v>063</v>
          </cell>
          <cell r="C9719" t="str">
            <v>KITSUCKSUS CREEK</v>
          </cell>
          <cell r="D9719" t="str">
            <v>1</v>
          </cell>
          <cell r="E9719" t="str">
            <v>1</v>
          </cell>
          <cell r="F9719">
            <v>4</v>
          </cell>
          <cell r="G9719">
            <v>75</v>
          </cell>
          <cell r="H9719">
            <v>0</v>
          </cell>
          <cell r="I9719">
            <v>37</v>
          </cell>
          <cell r="J9719">
            <v>0</v>
          </cell>
          <cell r="K9719">
            <v>4</v>
          </cell>
        </row>
        <row r="9720">
          <cell r="A9720">
            <v>1993</v>
          </cell>
          <cell r="B9720" t="str">
            <v>067</v>
          </cell>
          <cell r="C9720" t="str">
            <v>KOKISH RIVER</v>
          </cell>
          <cell r="D9720" t="str">
            <v>1</v>
          </cell>
          <cell r="E9720" t="str">
            <v>0</v>
          </cell>
          <cell r="F9720">
            <v>4</v>
          </cell>
          <cell r="G9720">
            <v>4</v>
          </cell>
          <cell r="H9720">
            <v>0</v>
          </cell>
          <cell r="I9720">
            <v>0</v>
          </cell>
          <cell r="J9720">
            <v>0</v>
          </cell>
          <cell r="K9720">
            <v>0</v>
          </cell>
        </row>
        <row r="9721">
          <cell r="A9721">
            <v>1993</v>
          </cell>
          <cell r="B9721" t="str">
            <v>067</v>
          </cell>
          <cell r="C9721" t="str">
            <v>KOKISH RIVER</v>
          </cell>
          <cell r="D9721" t="str">
            <v>1</v>
          </cell>
          <cell r="E9721" t="str">
            <v>1</v>
          </cell>
          <cell r="F9721">
            <v>45</v>
          </cell>
          <cell r="G9721">
            <v>187</v>
          </cell>
          <cell r="H9721">
            <v>0</v>
          </cell>
          <cell r="I9721">
            <v>153</v>
          </cell>
          <cell r="J9721">
            <v>4</v>
          </cell>
          <cell r="K9721">
            <v>30</v>
          </cell>
        </row>
        <row r="9722">
          <cell r="A9722">
            <v>1993</v>
          </cell>
          <cell r="B9722" t="str">
            <v>067</v>
          </cell>
          <cell r="C9722" t="str">
            <v>KOKISH RIVER</v>
          </cell>
          <cell r="D9722" t="str">
            <v>1</v>
          </cell>
          <cell r="E9722" t="str">
            <v>9</v>
          </cell>
          <cell r="F9722">
            <v>2</v>
          </cell>
          <cell r="G9722">
            <v>2</v>
          </cell>
          <cell r="H9722">
            <v>0</v>
          </cell>
          <cell r="I9722">
            <v>2</v>
          </cell>
          <cell r="J9722">
            <v>0</v>
          </cell>
          <cell r="K9722">
            <v>0</v>
          </cell>
        </row>
        <row r="9723">
          <cell r="A9723">
            <v>1993</v>
          </cell>
          <cell r="B9723" t="str">
            <v>068</v>
          </cell>
          <cell r="C9723" t="str">
            <v>KOKSILAH RIVER</v>
          </cell>
          <cell r="D9723" t="str">
            <v>1</v>
          </cell>
          <cell r="E9723" t="str">
            <v>1</v>
          </cell>
          <cell r="F9723">
            <v>30</v>
          </cell>
          <cell r="G9723">
            <v>63</v>
          </cell>
          <cell r="H9723">
            <v>0</v>
          </cell>
          <cell r="I9723">
            <v>30</v>
          </cell>
          <cell r="J9723">
            <v>4</v>
          </cell>
          <cell r="K9723">
            <v>0</v>
          </cell>
        </row>
        <row r="9724">
          <cell r="A9724">
            <v>1993</v>
          </cell>
          <cell r="B9724" t="str">
            <v>071</v>
          </cell>
          <cell r="C9724" t="str">
            <v>LEINER RIVER</v>
          </cell>
          <cell r="D9724" t="str">
            <v>1</v>
          </cell>
          <cell r="E9724" t="str">
            <v>1</v>
          </cell>
          <cell r="F9724">
            <v>34</v>
          </cell>
          <cell r="G9724">
            <v>63</v>
          </cell>
          <cell r="H9724">
            <v>0</v>
          </cell>
          <cell r="I9724">
            <v>41</v>
          </cell>
          <cell r="J9724">
            <v>0</v>
          </cell>
          <cell r="K9724">
            <v>0</v>
          </cell>
        </row>
        <row r="9725">
          <cell r="A9725">
            <v>1993</v>
          </cell>
          <cell r="B9725" t="str">
            <v>071</v>
          </cell>
          <cell r="C9725" t="str">
            <v>LEINER RIVER</v>
          </cell>
          <cell r="D9725" t="str">
            <v>1</v>
          </cell>
          <cell r="E9725" t="str">
            <v>2</v>
          </cell>
          <cell r="F9725">
            <v>4</v>
          </cell>
          <cell r="G9725">
            <v>4</v>
          </cell>
          <cell r="H9725">
            <v>0</v>
          </cell>
          <cell r="I9725">
            <v>4</v>
          </cell>
          <cell r="J9725">
            <v>0</v>
          </cell>
          <cell r="K9725">
            <v>0</v>
          </cell>
        </row>
        <row r="9726">
          <cell r="A9726">
            <v>1993</v>
          </cell>
          <cell r="B9726" t="str">
            <v>073</v>
          </cell>
          <cell r="C9726" t="str">
            <v>LITTLE QUALICUM RIVER</v>
          </cell>
          <cell r="D9726" t="str">
            <v>1</v>
          </cell>
          <cell r="E9726" t="str">
            <v>0</v>
          </cell>
          <cell r="F9726">
            <v>4</v>
          </cell>
          <cell r="G9726">
            <v>8</v>
          </cell>
          <cell r="H9726">
            <v>0</v>
          </cell>
          <cell r="I9726">
            <v>0</v>
          </cell>
          <cell r="J9726">
            <v>0</v>
          </cell>
          <cell r="K9726">
            <v>0</v>
          </cell>
        </row>
        <row r="9727">
          <cell r="A9727">
            <v>1993</v>
          </cell>
          <cell r="B9727" t="str">
            <v>073</v>
          </cell>
          <cell r="C9727" t="str">
            <v>LITTLE QUALICUM RIVER</v>
          </cell>
          <cell r="D9727" t="str">
            <v>1</v>
          </cell>
          <cell r="E9727" t="str">
            <v>1</v>
          </cell>
          <cell r="F9727">
            <v>590</v>
          </cell>
          <cell r="G9727">
            <v>2967</v>
          </cell>
          <cell r="H9727">
            <v>0</v>
          </cell>
          <cell r="I9727">
            <v>440</v>
          </cell>
          <cell r="J9727">
            <v>142</v>
          </cell>
          <cell r="K9727">
            <v>325</v>
          </cell>
        </row>
        <row r="9728">
          <cell r="A9728">
            <v>1993</v>
          </cell>
          <cell r="B9728" t="str">
            <v>073</v>
          </cell>
          <cell r="C9728" t="str">
            <v>LITTLE QUALICUM RIVER</v>
          </cell>
          <cell r="D9728" t="str">
            <v>1</v>
          </cell>
          <cell r="E9728" t="str">
            <v>2</v>
          </cell>
          <cell r="F9728">
            <v>180</v>
          </cell>
          <cell r="G9728">
            <v>343</v>
          </cell>
          <cell r="H9728">
            <v>0</v>
          </cell>
          <cell r="I9728">
            <v>155</v>
          </cell>
          <cell r="J9728">
            <v>41</v>
          </cell>
          <cell r="K9728">
            <v>33</v>
          </cell>
        </row>
        <row r="9729">
          <cell r="A9729">
            <v>1993</v>
          </cell>
          <cell r="B9729" t="str">
            <v>073</v>
          </cell>
          <cell r="C9729" t="str">
            <v>LITTLE QUALICUM RIVER</v>
          </cell>
          <cell r="D9729" t="str">
            <v>1</v>
          </cell>
          <cell r="E9729" t="str">
            <v>3</v>
          </cell>
          <cell r="F9729">
            <v>10</v>
          </cell>
          <cell r="G9729">
            <v>20</v>
          </cell>
          <cell r="H9729">
            <v>0</v>
          </cell>
          <cell r="I9729">
            <v>0</v>
          </cell>
          <cell r="J9729">
            <v>3</v>
          </cell>
          <cell r="K9729">
            <v>0</v>
          </cell>
        </row>
        <row r="9730">
          <cell r="A9730">
            <v>1993</v>
          </cell>
          <cell r="B9730" t="str">
            <v>073</v>
          </cell>
          <cell r="C9730" t="str">
            <v>LITTLE QUALICUM RIVER</v>
          </cell>
          <cell r="D9730" t="str">
            <v>1</v>
          </cell>
          <cell r="E9730" t="str">
            <v>7</v>
          </cell>
          <cell r="F9730">
            <v>2</v>
          </cell>
          <cell r="G9730">
            <v>4</v>
          </cell>
          <cell r="H9730">
            <v>0</v>
          </cell>
          <cell r="I9730">
            <v>0</v>
          </cell>
          <cell r="J9730">
            <v>2</v>
          </cell>
          <cell r="K9730">
            <v>0</v>
          </cell>
        </row>
        <row r="9731">
          <cell r="A9731">
            <v>1993</v>
          </cell>
          <cell r="B9731" t="str">
            <v>073</v>
          </cell>
          <cell r="C9731" t="str">
            <v>LITTLE QUALICUM RIVER</v>
          </cell>
          <cell r="D9731" t="str">
            <v>1</v>
          </cell>
          <cell r="E9731" t="str">
            <v>8</v>
          </cell>
          <cell r="F9731">
            <v>3</v>
          </cell>
          <cell r="G9731">
            <v>7</v>
          </cell>
          <cell r="H9731">
            <v>0</v>
          </cell>
          <cell r="I9731">
            <v>0</v>
          </cell>
          <cell r="J9731">
            <v>0</v>
          </cell>
          <cell r="K9731">
            <v>0</v>
          </cell>
        </row>
        <row r="9732">
          <cell r="A9732">
            <v>1993</v>
          </cell>
          <cell r="B9732" t="str">
            <v>073</v>
          </cell>
          <cell r="C9732" t="str">
            <v>LITTLE QUALICUM RIVER</v>
          </cell>
          <cell r="D9732" t="str">
            <v>1</v>
          </cell>
          <cell r="E9732" t="str">
            <v>9</v>
          </cell>
          <cell r="F9732">
            <v>7</v>
          </cell>
          <cell r="G9732">
            <v>18</v>
          </cell>
          <cell r="H9732">
            <v>0</v>
          </cell>
          <cell r="I9732">
            <v>4</v>
          </cell>
          <cell r="J9732">
            <v>4</v>
          </cell>
          <cell r="K9732">
            <v>0</v>
          </cell>
        </row>
        <row r="9733">
          <cell r="A9733">
            <v>1993</v>
          </cell>
          <cell r="B9733" t="str">
            <v>078</v>
          </cell>
          <cell r="C9733" t="str">
            <v>MAGGIE RIVER</v>
          </cell>
          <cell r="D9733" t="str">
            <v>1</v>
          </cell>
          <cell r="E9733" t="str">
            <v>1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</row>
        <row r="9734">
          <cell r="A9734">
            <v>1993</v>
          </cell>
          <cell r="B9734" t="str">
            <v>079</v>
          </cell>
          <cell r="C9734" t="str">
            <v>MAHATTA CREEK</v>
          </cell>
          <cell r="D9734" t="str">
            <v>1</v>
          </cell>
          <cell r="E9734" t="str">
            <v>1</v>
          </cell>
          <cell r="F9734">
            <v>37</v>
          </cell>
          <cell r="G9734">
            <v>104</v>
          </cell>
          <cell r="H9734">
            <v>0</v>
          </cell>
          <cell r="I9734">
            <v>295</v>
          </cell>
          <cell r="J9734">
            <v>0</v>
          </cell>
          <cell r="K9734">
            <v>0</v>
          </cell>
        </row>
        <row r="9735">
          <cell r="A9735">
            <v>1993</v>
          </cell>
          <cell r="B9735" t="str">
            <v>079</v>
          </cell>
          <cell r="C9735" t="str">
            <v>MAHATTA CREEK</v>
          </cell>
          <cell r="D9735" t="str">
            <v>1</v>
          </cell>
          <cell r="E9735" t="str">
            <v>2</v>
          </cell>
          <cell r="F9735">
            <v>4</v>
          </cell>
          <cell r="G9735">
            <v>4</v>
          </cell>
          <cell r="H9735">
            <v>0</v>
          </cell>
          <cell r="I9735">
            <v>29</v>
          </cell>
          <cell r="J9735">
            <v>0</v>
          </cell>
          <cell r="K9735">
            <v>0</v>
          </cell>
        </row>
        <row r="9736">
          <cell r="A9736">
            <v>1993</v>
          </cell>
          <cell r="B9736" t="str">
            <v>079</v>
          </cell>
          <cell r="C9736" t="str">
            <v>MAHATTA CREEK</v>
          </cell>
          <cell r="D9736" t="str">
            <v>1</v>
          </cell>
          <cell r="E9736" t="str">
            <v>5</v>
          </cell>
          <cell r="F9736">
            <v>3</v>
          </cell>
          <cell r="G9736">
            <v>3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</row>
        <row r="9737">
          <cell r="A9737">
            <v>1993</v>
          </cell>
          <cell r="B9737" t="str">
            <v>079</v>
          </cell>
          <cell r="C9737" t="str">
            <v>MAHATTA CREEK</v>
          </cell>
          <cell r="D9737" t="str">
            <v>1</v>
          </cell>
          <cell r="E9737" t="str">
            <v>9</v>
          </cell>
          <cell r="F9737">
            <v>2</v>
          </cell>
          <cell r="G9737">
            <v>4</v>
          </cell>
          <cell r="H9737">
            <v>0</v>
          </cell>
          <cell r="I9737">
            <v>0</v>
          </cell>
          <cell r="J9737">
            <v>0</v>
          </cell>
          <cell r="K9737">
            <v>0</v>
          </cell>
        </row>
        <row r="9738">
          <cell r="A9738">
            <v>1993</v>
          </cell>
          <cell r="B9738" t="str">
            <v>081</v>
          </cell>
          <cell r="C9738" t="str">
            <v>MARBLE RIVER</v>
          </cell>
          <cell r="D9738" t="str">
            <v>1</v>
          </cell>
          <cell r="E9738" t="str">
            <v>1</v>
          </cell>
          <cell r="F9738">
            <v>49</v>
          </cell>
          <cell r="G9738">
            <v>134</v>
          </cell>
          <cell r="H9738">
            <v>0</v>
          </cell>
          <cell r="I9738">
            <v>75</v>
          </cell>
          <cell r="J9738">
            <v>0</v>
          </cell>
          <cell r="K9738">
            <v>0</v>
          </cell>
        </row>
        <row r="9739">
          <cell r="A9739">
            <v>1993</v>
          </cell>
          <cell r="B9739" t="str">
            <v>081</v>
          </cell>
          <cell r="C9739" t="str">
            <v>MARBLE RIVER</v>
          </cell>
          <cell r="D9739" t="str">
            <v>1</v>
          </cell>
          <cell r="E9739" t="str">
            <v>2</v>
          </cell>
          <cell r="F9739">
            <v>16</v>
          </cell>
          <cell r="G9739">
            <v>20</v>
          </cell>
          <cell r="H9739">
            <v>0</v>
          </cell>
          <cell r="I9739">
            <v>20</v>
          </cell>
          <cell r="J9739">
            <v>0</v>
          </cell>
          <cell r="K9739">
            <v>8</v>
          </cell>
        </row>
        <row r="9740">
          <cell r="A9740">
            <v>1993</v>
          </cell>
          <cell r="B9740" t="str">
            <v>081</v>
          </cell>
          <cell r="C9740" t="str">
            <v>MARBLE RIVER</v>
          </cell>
          <cell r="D9740" t="str">
            <v>1</v>
          </cell>
          <cell r="E9740" t="str">
            <v>5</v>
          </cell>
          <cell r="F9740">
            <v>3</v>
          </cell>
          <cell r="G9740">
            <v>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</row>
        <row r="9741">
          <cell r="A9741">
            <v>1993</v>
          </cell>
          <cell r="B9741" t="str">
            <v>081</v>
          </cell>
          <cell r="C9741" t="str">
            <v>MARBLE RIVER</v>
          </cell>
          <cell r="D9741" t="str">
            <v>1</v>
          </cell>
          <cell r="E9741" t="str">
            <v>8</v>
          </cell>
          <cell r="F9741">
            <v>3</v>
          </cell>
          <cell r="G9741">
            <v>3</v>
          </cell>
          <cell r="H9741">
            <v>0</v>
          </cell>
          <cell r="I9741">
            <v>0</v>
          </cell>
          <cell r="J9741">
            <v>0</v>
          </cell>
          <cell r="K9741">
            <v>0</v>
          </cell>
        </row>
        <row r="9742">
          <cell r="A9742">
            <v>1993</v>
          </cell>
          <cell r="B9742" t="str">
            <v>081</v>
          </cell>
          <cell r="C9742" t="str">
            <v>MARBLE RIVER</v>
          </cell>
          <cell r="D9742" t="str">
            <v>1</v>
          </cell>
          <cell r="E9742" t="str">
            <v>9</v>
          </cell>
          <cell r="F9742">
            <v>2</v>
          </cell>
          <cell r="G9742">
            <v>7</v>
          </cell>
          <cell r="H9742">
            <v>0</v>
          </cell>
          <cell r="I9742">
            <v>2</v>
          </cell>
          <cell r="J9742">
            <v>0</v>
          </cell>
          <cell r="K9742">
            <v>0</v>
          </cell>
        </row>
        <row r="9743">
          <cell r="A9743">
            <v>1993</v>
          </cell>
          <cell r="B9743" t="str">
            <v>082</v>
          </cell>
          <cell r="C9743" t="str">
            <v>MEGIN RIVER</v>
          </cell>
          <cell r="D9743" t="str">
            <v>1</v>
          </cell>
          <cell r="E9743" t="str">
            <v>1</v>
          </cell>
          <cell r="F9743">
            <v>7</v>
          </cell>
          <cell r="G9743">
            <v>26</v>
          </cell>
          <cell r="H9743">
            <v>0</v>
          </cell>
          <cell r="I9743">
            <v>52</v>
          </cell>
          <cell r="J9743">
            <v>0</v>
          </cell>
          <cell r="K9743">
            <v>34</v>
          </cell>
        </row>
        <row r="9744">
          <cell r="A9744">
            <v>1993</v>
          </cell>
          <cell r="B9744" t="str">
            <v>082</v>
          </cell>
          <cell r="C9744" t="str">
            <v>MEGIN RIVER</v>
          </cell>
          <cell r="D9744" t="str">
            <v>1</v>
          </cell>
          <cell r="E9744" t="str">
            <v>2</v>
          </cell>
          <cell r="F9744">
            <v>12</v>
          </cell>
          <cell r="G9744">
            <v>33</v>
          </cell>
          <cell r="H9744">
            <v>0</v>
          </cell>
          <cell r="I9744">
            <v>37</v>
          </cell>
          <cell r="J9744">
            <v>0</v>
          </cell>
          <cell r="K9744">
            <v>0</v>
          </cell>
        </row>
        <row r="9745">
          <cell r="A9745">
            <v>1993</v>
          </cell>
          <cell r="B9745" t="str">
            <v>083</v>
          </cell>
          <cell r="C9745" t="str">
            <v>MEMEKAY RIVER</v>
          </cell>
          <cell r="D9745" t="str">
            <v>1</v>
          </cell>
          <cell r="E9745" t="str">
            <v>2</v>
          </cell>
          <cell r="F9745">
            <v>8</v>
          </cell>
          <cell r="G9745">
            <v>20</v>
          </cell>
          <cell r="H9745">
            <v>0</v>
          </cell>
          <cell r="I9745">
            <v>16</v>
          </cell>
          <cell r="J9745">
            <v>0</v>
          </cell>
          <cell r="K9745">
            <v>4</v>
          </cell>
        </row>
        <row r="9746">
          <cell r="A9746">
            <v>1993</v>
          </cell>
          <cell r="B9746" t="str">
            <v>086</v>
          </cell>
          <cell r="C9746" t="str">
            <v>MOHUN CREEK</v>
          </cell>
          <cell r="D9746" t="str">
            <v>1</v>
          </cell>
          <cell r="E9746" t="str">
            <v>1</v>
          </cell>
          <cell r="F9746">
            <v>7</v>
          </cell>
          <cell r="G9746">
            <v>11</v>
          </cell>
          <cell r="H9746">
            <v>0</v>
          </cell>
          <cell r="I9746">
            <v>4</v>
          </cell>
          <cell r="J9746">
            <v>0</v>
          </cell>
          <cell r="K9746">
            <v>0</v>
          </cell>
        </row>
        <row r="9747">
          <cell r="A9747">
            <v>1993</v>
          </cell>
          <cell r="B9747" t="str">
            <v>086</v>
          </cell>
          <cell r="C9747" t="str">
            <v>MOHUN CREEK</v>
          </cell>
          <cell r="D9747" t="str">
            <v>1</v>
          </cell>
          <cell r="E9747" t="str">
            <v>2</v>
          </cell>
          <cell r="F9747">
            <v>4</v>
          </cell>
          <cell r="G9747">
            <v>8</v>
          </cell>
          <cell r="H9747">
            <v>0</v>
          </cell>
          <cell r="I9747">
            <v>8</v>
          </cell>
          <cell r="J9747">
            <v>0</v>
          </cell>
          <cell r="K9747">
            <v>0</v>
          </cell>
        </row>
        <row r="9748">
          <cell r="A9748">
            <v>1993</v>
          </cell>
          <cell r="B9748" t="str">
            <v>088</v>
          </cell>
          <cell r="C9748" t="str">
            <v>MUCHALAT RIVER</v>
          </cell>
          <cell r="D9748" t="str">
            <v>1</v>
          </cell>
          <cell r="E9748" t="str">
            <v>0</v>
          </cell>
          <cell r="F9748">
            <v>4</v>
          </cell>
          <cell r="G9748">
            <v>12</v>
          </cell>
          <cell r="H9748">
            <v>0</v>
          </cell>
          <cell r="I9748">
            <v>8</v>
          </cell>
          <cell r="J9748">
            <v>0</v>
          </cell>
          <cell r="K9748">
            <v>0</v>
          </cell>
        </row>
        <row r="9749">
          <cell r="A9749">
            <v>1993</v>
          </cell>
          <cell r="B9749" t="str">
            <v>088</v>
          </cell>
          <cell r="C9749" t="str">
            <v>MUCHALAT RIVER</v>
          </cell>
          <cell r="D9749" t="str">
            <v>1</v>
          </cell>
          <cell r="E9749" t="str">
            <v>1</v>
          </cell>
          <cell r="F9749">
            <v>22</v>
          </cell>
          <cell r="G9749">
            <v>37</v>
          </cell>
          <cell r="H9749">
            <v>0</v>
          </cell>
          <cell r="I9749">
            <v>19</v>
          </cell>
          <cell r="J9749">
            <v>0</v>
          </cell>
          <cell r="K9749">
            <v>0</v>
          </cell>
        </row>
        <row r="9750">
          <cell r="A9750">
            <v>1993</v>
          </cell>
          <cell r="B9750" t="str">
            <v>089</v>
          </cell>
          <cell r="C9750" t="str">
            <v>MUIR CREEK</v>
          </cell>
          <cell r="D9750" t="str">
            <v>1</v>
          </cell>
          <cell r="E9750" t="str">
            <v>1</v>
          </cell>
          <cell r="F9750">
            <v>7</v>
          </cell>
          <cell r="G9750">
            <v>11</v>
          </cell>
          <cell r="H9750">
            <v>0</v>
          </cell>
          <cell r="I9750">
            <v>4</v>
          </cell>
          <cell r="J9750">
            <v>0</v>
          </cell>
          <cell r="K9750">
            <v>0</v>
          </cell>
        </row>
        <row r="9751">
          <cell r="A9751">
            <v>1993</v>
          </cell>
          <cell r="B9751" t="str">
            <v>090</v>
          </cell>
          <cell r="C9751" t="str">
            <v>NAHMINT RIVER</v>
          </cell>
          <cell r="D9751" t="str">
            <v>1</v>
          </cell>
          <cell r="E9751" t="str">
            <v>1</v>
          </cell>
          <cell r="F9751">
            <v>26</v>
          </cell>
          <cell r="G9751">
            <v>60</v>
          </cell>
          <cell r="H9751">
            <v>0</v>
          </cell>
          <cell r="I9751">
            <v>164</v>
          </cell>
          <cell r="J9751">
            <v>0</v>
          </cell>
          <cell r="K9751">
            <v>0</v>
          </cell>
        </row>
        <row r="9752">
          <cell r="A9752">
            <v>1993</v>
          </cell>
          <cell r="B9752" t="str">
            <v>090</v>
          </cell>
          <cell r="C9752" t="str">
            <v>NAHMINT RIVER</v>
          </cell>
          <cell r="D9752" t="str">
            <v>1</v>
          </cell>
          <cell r="E9752" t="str">
            <v>2</v>
          </cell>
          <cell r="F9752">
            <v>4</v>
          </cell>
          <cell r="G9752">
            <v>4</v>
          </cell>
          <cell r="H9752">
            <v>0</v>
          </cell>
          <cell r="I9752">
            <v>0</v>
          </cell>
          <cell r="J9752">
            <v>0</v>
          </cell>
          <cell r="K9752">
            <v>0</v>
          </cell>
        </row>
        <row r="9753">
          <cell r="A9753">
            <v>1993</v>
          </cell>
          <cell r="B9753" t="str">
            <v>090</v>
          </cell>
          <cell r="C9753" t="str">
            <v>NAHMINT RIVER</v>
          </cell>
          <cell r="D9753" t="str">
            <v>1</v>
          </cell>
          <cell r="E9753" t="str">
            <v>8</v>
          </cell>
          <cell r="F9753">
            <v>3</v>
          </cell>
          <cell r="G9753">
            <v>10</v>
          </cell>
          <cell r="H9753">
            <v>0</v>
          </cell>
          <cell r="I9753">
            <v>3</v>
          </cell>
          <cell r="J9753">
            <v>0</v>
          </cell>
          <cell r="K9753">
            <v>0</v>
          </cell>
        </row>
        <row r="9754">
          <cell r="A9754">
            <v>1993</v>
          </cell>
          <cell r="B9754" t="str">
            <v>090</v>
          </cell>
          <cell r="C9754" t="str">
            <v>NAHMINT RIVER</v>
          </cell>
          <cell r="D9754" t="str">
            <v>1</v>
          </cell>
          <cell r="E9754" t="str">
            <v>9</v>
          </cell>
          <cell r="F9754">
            <v>2</v>
          </cell>
          <cell r="G9754">
            <v>2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</row>
        <row r="9755">
          <cell r="A9755">
            <v>1993</v>
          </cell>
          <cell r="B9755" t="str">
            <v>091</v>
          </cell>
          <cell r="C9755" t="str">
            <v>NAHWITTI RIVER</v>
          </cell>
          <cell r="D9755" t="str">
            <v>1</v>
          </cell>
          <cell r="E9755" t="str">
            <v>1</v>
          </cell>
          <cell r="F9755">
            <v>56</v>
          </cell>
          <cell r="G9755">
            <v>179</v>
          </cell>
          <cell r="H9755">
            <v>0</v>
          </cell>
          <cell r="I9755">
            <v>175</v>
          </cell>
          <cell r="J9755">
            <v>0</v>
          </cell>
          <cell r="K9755">
            <v>0</v>
          </cell>
        </row>
        <row r="9756">
          <cell r="A9756">
            <v>1993</v>
          </cell>
          <cell r="B9756" t="str">
            <v>091</v>
          </cell>
          <cell r="C9756" t="str">
            <v>NAHWITTI RIVER</v>
          </cell>
          <cell r="D9756" t="str">
            <v>1</v>
          </cell>
          <cell r="E9756" t="str">
            <v>2</v>
          </cell>
          <cell r="F9756">
            <v>37</v>
          </cell>
          <cell r="G9756">
            <v>53</v>
          </cell>
          <cell r="H9756">
            <v>0</v>
          </cell>
          <cell r="I9756">
            <v>78</v>
          </cell>
          <cell r="J9756">
            <v>0</v>
          </cell>
          <cell r="K9756">
            <v>0</v>
          </cell>
        </row>
        <row r="9757">
          <cell r="A9757">
            <v>1993</v>
          </cell>
          <cell r="B9757" t="str">
            <v>091</v>
          </cell>
          <cell r="C9757" t="str">
            <v>NAHWITTI RIVER</v>
          </cell>
          <cell r="D9757" t="str">
            <v>1</v>
          </cell>
          <cell r="E9757" t="str">
            <v>8</v>
          </cell>
          <cell r="F9757">
            <v>3</v>
          </cell>
          <cell r="G9757">
            <v>3</v>
          </cell>
          <cell r="H9757">
            <v>0</v>
          </cell>
          <cell r="I9757">
            <v>0</v>
          </cell>
          <cell r="J9757">
            <v>0</v>
          </cell>
          <cell r="K9757">
            <v>0</v>
          </cell>
        </row>
        <row r="9758">
          <cell r="A9758">
            <v>1993</v>
          </cell>
          <cell r="B9758" t="str">
            <v>091</v>
          </cell>
          <cell r="C9758" t="str">
            <v>NAHWITTI RIVER</v>
          </cell>
          <cell r="D9758" t="str">
            <v>1</v>
          </cell>
          <cell r="E9758" t="str">
            <v>9</v>
          </cell>
          <cell r="F9758">
            <v>4</v>
          </cell>
          <cell r="G9758">
            <v>4</v>
          </cell>
          <cell r="H9758">
            <v>0</v>
          </cell>
          <cell r="I9758">
            <v>2</v>
          </cell>
          <cell r="J9758">
            <v>0</v>
          </cell>
          <cell r="K9758">
            <v>0</v>
          </cell>
        </row>
        <row r="9759">
          <cell r="A9759">
            <v>1993</v>
          </cell>
          <cell r="B9759" t="str">
            <v>092</v>
          </cell>
          <cell r="C9759" t="str">
            <v>NANAIMO RIVER</v>
          </cell>
          <cell r="D9759" t="str">
            <v>1</v>
          </cell>
          <cell r="E9759" t="str">
            <v>0</v>
          </cell>
          <cell r="F9759">
            <v>6</v>
          </cell>
          <cell r="G9759">
            <v>8</v>
          </cell>
          <cell r="H9759">
            <v>0</v>
          </cell>
          <cell r="I9759">
            <v>0</v>
          </cell>
          <cell r="J9759">
            <v>0</v>
          </cell>
          <cell r="K9759">
            <v>0</v>
          </cell>
        </row>
        <row r="9760">
          <cell r="A9760">
            <v>1993</v>
          </cell>
          <cell r="B9760" t="str">
            <v>092</v>
          </cell>
          <cell r="C9760" t="str">
            <v>NANAIMO RIVER</v>
          </cell>
          <cell r="D9760" t="str">
            <v>1</v>
          </cell>
          <cell r="E9760" t="str">
            <v>1</v>
          </cell>
          <cell r="F9760">
            <v>407</v>
          </cell>
          <cell r="G9760">
            <v>3124</v>
          </cell>
          <cell r="H9760">
            <v>7</v>
          </cell>
          <cell r="I9760">
            <v>1146</v>
          </cell>
          <cell r="J9760">
            <v>202</v>
          </cell>
          <cell r="K9760">
            <v>291</v>
          </cell>
        </row>
        <row r="9761">
          <cell r="A9761">
            <v>1993</v>
          </cell>
          <cell r="B9761" t="str">
            <v>092</v>
          </cell>
          <cell r="C9761" t="str">
            <v>NANAIMO RIVER</v>
          </cell>
          <cell r="D9761" t="str">
            <v>1</v>
          </cell>
          <cell r="E9761" t="str">
            <v>2</v>
          </cell>
          <cell r="F9761">
            <v>45</v>
          </cell>
          <cell r="G9761">
            <v>143</v>
          </cell>
          <cell r="H9761">
            <v>0</v>
          </cell>
          <cell r="I9761">
            <v>12</v>
          </cell>
          <cell r="J9761">
            <v>12</v>
          </cell>
          <cell r="K9761">
            <v>20</v>
          </cell>
        </row>
        <row r="9762">
          <cell r="A9762">
            <v>1993</v>
          </cell>
          <cell r="B9762" t="str">
            <v>092</v>
          </cell>
          <cell r="C9762" t="str">
            <v>NANAIMO RIVER</v>
          </cell>
          <cell r="D9762" t="str">
            <v>1</v>
          </cell>
          <cell r="E9762" t="str">
            <v>3</v>
          </cell>
          <cell r="F9762">
            <v>3</v>
          </cell>
          <cell r="G9762">
            <v>10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</row>
        <row r="9763">
          <cell r="A9763">
            <v>1993</v>
          </cell>
          <cell r="B9763" t="str">
            <v>092</v>
          </cell>
          <cell r="C9763" t="str">
            <v>NANAIMO RIVER</v>
          </cell>
          <cell r="D9763" t="str">
            <v>1</v>
          </cell>
          <cell r="E9763" t="str">
            <v>5</v>
          </cell>
          <cell r="F9763">
            <v>3</v>
          </cell>
          <cell r="G9763">
            <v>3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</row>
        <row r="9764">
          <cell r="A9764">
            <v>1993</v>
          </cell>
          <cell r="B9764" t="str">
            <v>092</v>
          </cell>
          <cell r="C9764" t="str">
            <v>NANAIMO RIVER</v>
          </cell>
          <cell r="D9764" t="str">
            <v>1</v>
          </cell>
          <cell r="E9764" t="str">
            <v>6</v>
          </cell>
          <cell r="F9764">
            <v>4</v>
          </cell>
          <cell r="G9764">
            <v>8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</row>
        <row r="9765">
          <cell r="A9765">
            <v>1993</v>
          </cell>
          <cell r="B9765" t="str">
            <v>092</v>
          </cell>
          <cell r="C9765" t="str">
            <v>NANAIMO RIVER</v>
          </cell>
          <cell r="D9765" t="str">
            <v>1</v>
          </cell>
          <cell r="E9765" t="str">
            <v>7</v>
          </cell>
          <cell r="F9765">
            <v>2</v>
          </cell>
          <cell r="G9765">
            <v>2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</row>
        <row r="9766">
          <cell r="A9766">
            <v>1993</v>
          </cell>
          <cell r="B9766" t="str">
            <v>092</v>
          </cell>
          <cell r="C9766" t="str">
            <v>NANAIMO RIVER</v>
          </cell>
          <cell r="D9766" t="str">
            <v>1</v>
          </cell>
          <cell r="E9766" t="str">
            <v>8</v>
          </cell>
          <cell r="F9766">
            <v>3</v>
          </cell>
          <cell r="G9766">
            <v>10</v>
          </cell>
          <cell r="H9766">
            <v>0</v>
          </cell>
          <cell r="I9766">
            <v>3</v>
          </cell>
          <cell r="J9766">
            <v>0</v>
          </cell>
          <cell r="K9766">
            <v>0</v>
          </cell>
        </row>
        <row r="9767">
          <cell r="A9767">
            <v>1993</v>
          </cell>
          <cell r="B9767" t="str">
            <v>092</v>
          </cell>
          <cell r="C9767" t="str">
            <v>NANAIMO RIVER</v>
          </cell>
          <cell r="D9767" t="str">
            <v>1</v>
          </cell>
          <cell r="E9767" t="str">
            <v>9</v>
          </cell>
          <cell r="F9767">
            <v>9</v>
          </cell>
          <cell r="G9767">
            <v>18</v>
          </cell>
          <cell r="H9767">
            <v>0</v>
          </cell>
          <cell r="I9767">
            <v>7</v>
          </cell>
          <cell r="J9767">
            <v>2</v>
          </cell>
          <cell r="K9767">
            <v>0</v>
          </cell>
        </row>
        <row r="9768">
          <cell r="A9768">
            <v>1993</v>
          </cell>
          <cell r="B9768" t="str">
            <v>094</v>
          </cell>
          <cell r="C9768" t="str">
            <v>NIMPKISH RIVER</v>
          </cell>
          <cell r="D9768" t="str">
            <v>1</v>
          </cell>
          <cell r="E9768" t="str">
            <v>0</v>
          </cell>
          <cell r="F9768">
            <v>6</v>
          </cell>
          <cell r="G9768">
            <v>13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</row>
        <row r="9769">
          <cell r="A9769">
            <v>1993</v>
          </cell>
          <cell r="B9769" t="str">
            <v>094</v>
          </cell>
          <cell r="C9769" t="str">
            <v>NIMPKISH RIVER</v>
          </cell>
          <cell r="D9769" t="str">
            <v>1</v>
          </cell>
          <cell r="E9769" t="str">
            <v>1</v>
          </cell>
          <cell r="F9769">
            <v>142</v>
          </cell>
          <cell r="G9769">
            <v>429</v>
          </cell>
          <cell r="H9769">
            <v>0</v>
          </cell>
          <cell r="I9769">
            <v>250</v>
          </cell>
          <cell r="J9769">
            <v>7</v>
          </cell>
          <cell r="K9769">
            <v>0</v>
          </cell>
        </row>
        <row r="9770">
          <cell r="A9770">
            <v>1993</v>
          </cell>
          <cell r="B9770" t="str">
            <v>094</v>
          </cell>
          <cell r="C9770" t="str">
            <v>NIMPKISH RIVER</v>
          </cell>
          <cell r="D9770" t="str">
            <v>1</v>
          </cell>
          <cell r="E9770" t="str">
            <v>2</v>
          </cell>
          <cell r="F9770">
            <v>24</v>
          </cell>
          <cell r="G9770">
            <v>53</v>
          </cell>
          <cell r="H9770">
            <v>0</v>
          </cell>
          <cell r="I9770">
            <v>8</v>
          </cell>
          <cell r="J9770">
            <v>0</v>
          </cell>
          <cell r="K9770">
            <v>0</v>
          </cell>
        </row>
        <row r="9771">
          <cell r="A9771">
            <v>1993</v>
          </cell>
          <cell r="B9771" t="str">
            <v>094</v>
          </cell>
          <cell r="C9771" t="str">
            <v>NIMPKISH RIVER</v>
          </cell>
          <cell r="D9771" t="str">
            <v>1</v>
          </cell>
          <cell r="E9771" t="str">
            <v>8</v>
          </cell>
          <cell r="F9771">
            <v>7</v>
          </cell>
          <cell r="G9771">
            <v>7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</row>
        <row r="9772">
          <cell r="A9772">
            <v>1993</v>
          </cell>
          <cell r="B9772" t="str">
            <v>094</v>
          </cell>
          <cell r="C9772" t="str">
            <v>NIMPKISH RIVER</v>
          </cell>
          <cell r="D9772" t="str">
            <v>1</v>
          </cell>
          <cell r="E9772" t="str">
            <v>9</v>
          </cell>
          <cell r="F9772">
            <v>2</v>
          </cell>
          <cell r="G9772">
            <v>9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</row>
        <row r="9773">
          <cell r="A9773">
            <v>1993</v>
          </cell>
          <cell r="B9773" t="str">
            <v>095</v>
          </cell>
          <cell r="C9773" t="str">
            <v>NITINAT RIVER</v>
          </cell>
          <cell r="D9773" t="str">
            <v>1</v>
          </cell>
          <cell r="E9773" t="str">
            <v>1</v>
          </cell>
          <cell r="F9773">
            <v>45</v>
          </cell>
          <cell r="G9773">
            <v>78</v>
          </cell>
          <cell r="H9773">
            <v>0</v>
          </cell>
          <cell r="I9773">
            <v>112</v>
          </cell>
          <cell r="J9773">
            <v>0</v>
          </cell>
          <cell r="K9773">
            <v>0</v>
          </cell>
        </row>
        <row r="9774">
          <cell r="A9774">
            <v>1993</v>
          </cell>
          <cell r="B9774" t="str">
            <v>095</v>
          </cell>
          <cell r="C9774" t="str">
            <v>NITINAT RIVER</v>
          </cell>
          <cell r="D9774" t="str">
            <v>1</v>
          </cell>
          <cell r="E9774" t="str">
            <v>2</v>
          </cell>
          <cell r="F9774">
            <v>12</v>
          </cell>
          <cell r="G9774">
            <v>12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</row>
        <row r="9775">
          <cell r="A9775">
            <v>1993</v>
          </cell>
          <cell r="B9775" t="str">
            <v>095</v>
          </cell>
          <cell r="C9775" t="str">
            <v>NITINAT RIVER</v>
          </cell>
          <cell r="D9775" t="str">
            <v>1</v>
          </cell>
          <cell r="E9775" t="str">
            <v>8</v>
          </cell>
          <cell r="F9775">
            <v>3</v>
          </cell>
          <cell r="G9775">
            <v>10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</row>
        <row r="9776">
          <cell r="A9776">
            <v>1993</v>
          </cell>
          <cell r="B9776" t="str">
            <v>095</v>
          </cell>
          <cell r="C9776" t="str">
            <v>NITINAT RIVER</v>
          </cell>
          <cell r="D9776" t="str">
            <v>1</v>
          </cell>
          <cell r="E9776" t="str">
            <v>9</v>
          </cell>
          <cell r="F9776">
            <v>2</v>
          </cell>
          <cell r="G9776">
            <v>4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</row>
        <row r="9777">
          <cell r="A9777">
            <v>1993</v>
          </cell>
          <cell r="B9777" t="str">
            <v>097</v>
          </cell>
          <cell r="C9777" t="str">
            <v>OYSTER RIVER</v>
          </cell>
          <cell r="D9777" t="str">
            <v>1</v>
          </cell>
          <cell r="E9777" t="str">
            <v>0</v>
          </cell>
          <cell r="F9777">
            <v>6</v>
          </cell>
          <cell r="G9777">
            <v>8</v>
          </cell>
          <cell r="H9777">
            <v>0</v>
          </cell>
          <cell r="I9777">
            <v>10</v>
          </cell>
          <cell r="J9777">
            <v>0</v>
          </cell>
          <cell r="K9777">
            <v>0</v>
          </cell>
        </row>
        <row r="9778">
          <cell r="A9778">
            <v>1993</v>
          </cell>
          <cell r="B9778" t="str">
            <v>097</v>
          </cell>
          <cell r="C9778" t="str">
            <v>OYSTER RIVER</v>
          </cell>
          <cell r="D9778" t="str">
            <v>1</v>
          </cell>
          <cell r="E9778" t="str">
            <v>1</v>
          </cell>
          <cell r="F9778">
            <v>317</v>
          </cell>
          <cell r="G9778">
            <v>1560</v>
          </cell>
          <cell r="H9778">
            <v>4</v>
          </cell>
          <cell r="I9778">
            <v>702</v>
          </cell>
          <cell r="J9778">
            <v>41</v>
          </cell>
          <cell r="K9778">
            <v>228</v>
          </cell>
        </row>
        <row r="9779">
          <cell r="A9779">
            <v>1993</v>
          </cell>
          <cell r="B9779" t="str">
            <v>097</v>
          </cell>
          <cell r="C9779" t="str">
            <v>OYSTER RIVER</v>
          </cell>
          <cell r="D9779" t="str">
            <v>1</v>
          </cell>
          <cell r="E9779" t="str">
            <v>2</v>
          </cell>
          <cell r="F9779">
            <v>65</v>
          </cell>
          <cell r="G9779">
            <v>159</v>
          </cell>
          <cell r="H9779">
            <v>0</v>
          </cell>
          <cell r="I9779">
            <v>61</v>
          </cell>
          <cell r="J9779">
            <v>4</v>
          </cell>
          <cell r="K9779">
            <v>16</v>
          </cell>
        </row>
        <row r="9780">
          <cell r="A9780">
            <v>1993</v>
          </cell>
          <cell r="B9780" t="str">
            <v>097</v>
          </cell>
          <cell r="C9780" t="str">
            <v>OYSTER RIVER</v>
          </cell>
          <cell r="D9780" t="str">
            <v>1</v>
          </cell>
          <cell r="E9780" t="str">
            <v>4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</row>
        <row r="9781">
          <cell r="A9781">
            <v>1993</v>
          </cell>
          <cell r="B9781" t="str">
            <v>097</v>
          </cell>
          <cell r="C9781" t="str">
            <v>OYSTER RIVER</v>
          </cell>
          <cell r="D9781" t="str">
            <v>1</v>
          </cell>
          <cell r="E9781" t="str">
            <v>7</v>
          </cell>
          <cell r="F9781">
            <v>2</v>
          </cell>
          <cell r="G9781">
            <v>4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</row>
        <row r="9782">
          <cell r="A9782">
            <v>1993</v>
          </cell>
          <cell r="B9782" t="str">
            <v>097</v>
          </cell>
          <cell r="C9782" t="str">
            <v>OYSTER RIVER</v>
          </cell>
          <cell r="D9782" t="str">
            <v>1</v>
          </cell>
          <cell r="E9782" t="str">
            <v>9</v>
          </cell>
          <cell r="F9782">
            <v>7</v>
          </cell>
          <cell r="G9782">
            <v>33</v>
          </cell>
          <cell r="H9782">
            <v>0</v>
          </cell>
          <cell r="I9782">
            <v>0</v>
          </cell>
          <cell r="J9782">
            <v>0</v>
          </cell>
          <cell r="K9782">
            <v>4</v>
          </cell>
        </row>
        <row r="9783">
          <cell r="A9783">
            <v>1993</v>
          </cell>
          <cell r="B9783" t="str">
            <v>100</v>
          </cell>
          <cell r="C9783" t="str">
            <v>PERRY RIVER</v>
          </cell>
          <cell r="D9783" t="str">
            <v>1</v>
          </cell>
          <cell r="E9783" t="str">
            <v>1</v>
          </cell>
          <cell r="F9783">
            <v>7</v>
          </cell>
          <cell r="G9783">
            <v>45</v>
          </cell>
          <cell r="H9783">
            <v>0</v>
          </cell>
          <cell r="I9783">
            <v>19</v>
          </cell>
          <cell r="J9783">
            <v>0</v>
          </cell>
          <cell r="K9783">
            <v>4</v>
          </cell>
        </row>
        <row r="9784">
          <cell r="A9784">
            <v>1993</v>
          </cell>
          <cell r="B9784" t="str">
            <v>101</v>
          </cell>
          <cell r="C9784" t="str">
            <v>PUNTLEDGE RIVER</v>
          </cell>
          <cell r="D9784" t="str">
            <v>1</v>
          </cell>
          <cell r="E9784" t="str">
            <v>1</v>
          </cell>
          <cell r="F9784">
            <v>101</v>
          </cell>
          <cell r="G9784">
            <v>549</v>
          </cell>
          <cell r="H9784">
            <v>0</v>
          </cell>
          <cell r="I9784">
            <v>164</v>
          </cell>
          <cell r="J9784">
            <v>0</v>
          </cell>
          <cell r="K9784">
            <v>243</v>
          </cell>
        </row>
        <row r="9785">
          <cell r="A9785">
            <v>1993</v>
          </cell>
          <cell r="B9785" t="str">
            <v>101</v>
          </cell>
          <cell r="C9785" t="str">
            <v>PUNTLEDGE RIVER</v>
          </cell>
          <cell r="D9785" t="str">
            <v>1</v>
          </cell>
          <cell r="E9785" t="str">
            <v>2</v>
          </cell>
          <cell r="F9785">
            <v>8</v>
          </cell>
          <cell r="G9785">
            <v>20</v>
          </cell>
          <cell r="H9785">
            <v>0</v>
          </cell>
          <cell r="I9785">
            <v>4</v>
          </cell>
          <cell r="J9785">
            <v>0</v>
          </cell>
          <cell r="K9785">
            <v>0</v>
          </cell>
        </row>
        <row r="9786">
          <cell r="A9786">
            <v>1993</v>
          </cell>
          <cell r="B9786" t="str">
            <v>101</v>
          </cell>
          <cell r="C9786" t="str">
            <v>PUNTLEDGE RIVER</v>
          </cell>
          <cell r="D9786" t="str">
            <v>1</v>
          </cell>
          <cell r="E9786" t="str">
            <v>9</v>
          </cell>
          <cell r="F9786">
            <v>9</v>
          </cell>
          <cell r="G9786">
            <v>18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</row>
        <row r="9787">
          <cell r="A9787">
            <v>1993</v>
          </cell>
          <cell r="B9787" t="str">
            <v>102</v>
          </cell>
          <cell r="C9787" t="str">
            <v>QUATSE RIVER</v>
          </cell>
          <cell r="D9787" t="str">
            <v>1</v>
          </cell>
          <cell r="E9787" t="str">
            <v>0</v>
          </cell>
          <cell r="F9787">
            <v>4</v>
          </cell>
          <cell r="G9787">
            <v>17</v>
          </cell>
          <cell r="H9787">
            <v>0</v>
          </cell>
          <cell r="I9787">
            <v>8</v>
          </cell>
          <cell r="J9787">
            <v>4</v>
          </cell>
          <cell r="K9787">
            <v>12</v>
          </cell>
        </row>
        <row r="9788">
          <cell r="A9788">
            <v>1993</v>
          </cell>
          <cell r="B9788" t="str">
            <v>102</v>
          </cell>
          <cell r="C9788" t="str">
            <v>QUATSE RIVER</v>
          </cell>
          <cell r="D9788" t="str">
            <v>1</v>
          </cell>
          <cell r="E9788" t="str">
            <v>1</v>
          </cell>
          <cell r="F9788">
            <v>183</v>
          </cell>
          <cell r="G9788">
            <v>1101</v>
          </cell>
          <cell r="H9788">
            <v>0</v>
          </cell>
          <cell r="I9788">
            <v>183</v>
          </cell>
          <cell r="J9788">
            <v>86</v>
          </cell>
          <cell r="K9788">
            <v>328</v>
          </cell>
        </row>
        <row r="9789">
          <cell r="A9789">
            <v>1993</v>
          </cell>
          <cell r="B9789" t="str">
            <v>102</v>
          </cell>
          <cell r="C9789" t="str">
            <v>QUATSE RIVER</v>
          </cell>
          <cell r="D9789" t="str">
            <v>1</v>
          </cell>
          <cell r="E9789" t="str">
            <v>2</v>
          </cell>
          <cell r="F9789">
            <v>53</v>
          </cell>
          <cell r="G9789">
            <v>167</v>
          </cell>
          <cell r="H9789">
            <v>0</v>
          </cell>
          <cell r="I9789">
            <v>49</v>
          </cell>
          <cell r="J9789">
            <v>57</v>
          </cell>
          <cell r="K9789">
            <v>61</v>
          </cell>
        </row>
        <row r="9790">
          <cell r="A9790">
            <v>1993</v>
          </cell>
          <cell r="B9790" t="str">
            <v>102</v>
          </cell>
          <cell r="C9790" t="str">
            <v>QUATSE RIVER</v>
          </cell>
          <cell r="D9790" t="str">
            <v>1</v>
          </cell>
          <cell r="E9790" t="str">
            <v>5</v>
          </cell>
          <cell r="F9790">
            <v>3</v>
          </cell>
          <cell r="G9790">
            <v>3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</row>
        <row r="9791">
          <cell r="A9791">
            <v>1993</v>
          </cell>
          <cell r="B9791" t="str">
            <v>102</v>
          </cell>
          <cell r="C9791" t="str">
            <v>QUATSE RIVER</v>
          </cell>
          <cell r="D9791" t="str">
            <v>1</v>
          </cell>
          <cell r="E9791" t="str">
            <v>9</v>
          </cell>
          <cell r="F9791">
            <v>7</v>
          </cell>
          <cell r="G9791">
            <v>112</v>
          </cell>
          <cell r="H9791">
            <v>0</v>
          </cell>
          <cell r="I9791">
            <v>7</v>
          </cell>
          <cell r="J9791">
            <v>11</v>
          </cell>
          <cell r="K9791">
            <v>9</v>
          </cell>
        </row>
        <row r="9792">
          <cell r="A9792">
            <v>1993</v>
          </cell>
          <cell r="B9792" t="str">
            <v>103</v>
          </cell>
          <cell r="C9792" t="str">
            <v>QUINSAM RIVER</v>
          </cell>
          <cell r="D9792" t="str">
            <v>1</v>
          </cell>
          <cell r="E9792" t="str">
            <v>0</v>
          </cell>
          <cell r="F9792">
            <v>29</v>
          </cell>
          <cell r="G9792">
            <v>73</v>
          </cell>
          <cell r="H9792">
            <v>0</v>
          </cell>
          <cell r="I9792">
            <v>16</v>
          </cell>
          <cell r="J9792">
            <v>2</v>
          </cell>
          <cell r="K9792">
            <v>27</v>
          </cell>
        </row>
        <row r="9793">
          <cell r="A9793">
            <v>1993</v>
          </cell>
          <cell r="B9793" t="str">
            <v>103</v>
          </cell>
          <cell r="C9793" t="str">
            <v>QUINSAM RIVER</v>
          </cell>
          <cell r="D9793" t="str">
            <v>1</v>
          </cell>
          <cell r="E9793" t="str">
            <v>1</v>
          </cell>
          <cell r="F9793">
            <v>515</v>
          </cell>
          <cell r="G9793">
            <v>4870</v>
          </cell>
          <cell r="H9793">
            <v>7</v>
          </cell>
          <cell r="I9793">
            <v>1668</v>
          </cell>
          <cell r="J9793">
            <v>343</v>
          </cell>
          <cell r="K9793">
            <v>948</v>
          </cell>
        </row>
        <row r="9794">
          <cell r="A9794">
            <v>1993</v>
          </cell>
          <cell r="B9794" t="str">
            <v>103</v>
          </cell>
          <cell r="C9794" t="str">
            <v>QUINSAM RIVER</v>
          </cell>
          <cell r="D9794" t="str">
            <v>1</v>
          </cell>
          <cell r="E9794" t="str">
            <v>2</v>
          </cell>
          <cell r="F9794">
            <v>159</v>
          </cell>
          <cell r="G9794">
            <v>918</v>
          </cell>
          <cell r="H9794">
            <v>0</v>
          </cell>
          <cell r="I9794">
            <v>196</v>
          </cell>
          <cell r="J9794">
            <v>41</v>
          </cell>
          <cell r="K9794">
            <v>163</v>
          </cell>
        </row>
        <row r="9795">
          <cell r="A9795">
            <v>1993</v>
          </cell>
          <cell r="B9795" t="str">
            <v>103</v>
          </cell>
          <cell r="C9795" t="str">
            <v>QUINSAM RIVER</v>
          </cell>
          <cell r="D9795" t="str">
            <v>1</v>
          </cell>
          <cell r="E9795" t="str">
            <v>3</v>
          </cell>
          <cell r="F9795">
            <v>3</v>
          </cell>
          <cell r="G9795">
            <v>17</v>
          </cell>
          <cell r="H9795">
            <v>0</v>
          </cell>
          <cell r="I9795">
            <v>0</v>
          </cell>
          <cell r="J9795">
            <v>0</v>
          </cell>
          <cell r="K9795">
            <v>7</v>
          </cell>
        </row>
        <row r="9796">
          <cell r="A9796">
            <v>1993</v>
          </cell>
          <cell r="B9796" t="str">
            <v>103</v>
          </cell>
          <cell r="C9796" t="str">
            <v>QUINSAM RIVER</v>
          </cell>
          <cell r="D9796" t="str">
            <v>1</v>
          </cell>
          <cell r="E9796" t="str">
            <v>4</v>
          </cell>
          <cell r="F9796">
            <v>3</v>
          </cell>
          <cell r="G9796">
            <v>29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</row>
        <row r="9797">
          <cell r="A9797">
            <v>1993</v>
          </cell>
          <cell r="B9797" t="str">
            <v>103</v>
          </cell>
          <cell r="C9797" t="str">
            <v>QUINSAM RIVER</v>
          </cell>
          <cell r="D9797" t="str">
            <v>1</v>
          </cell>
          <cell r="E9797" t="str">
            <v>5</v>
          </cell>
          <cell r="F9797">
            <v>6</v>
          </cell>
          <cell r="G9797">
            <v>9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</row>
        <row r="9798">
          <cell r="A9798">
            <v>1993</v>
          </cell>
          <cell r="B9798" t="str">
            <v>103</v>
          </cell>
          <cell r="C9798" t="str">
            <v>QUINSAM RIVER</v>
          </cell>
          <cell r="D9798" t="str">
            <v>1</v>
          </cell>
          <cell r="E9798" t="str">
            <v>7</v>
          </cell>
          <cell r="F9798">
            <v>2</v>
          </cell>
          <cell r="G9798">
            <v>2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</row>
        <row r="9799">
          <cell r="A9799">
            <v>1993</v>
          </cell>
          <cell r="B9799" t="str">
            <v>103</v>
          </cell>
          <cell r="C9799" t="str">
            <v>QUINSAM RIVER</v>
          </cell>
          <cell r="D9799" t="str">
            <v>1</v>
          </cell>
          <cell r="E9799" t="str">
            <v>8</v>
          </cell>
          <cell r="F9799">
            <v>7</v>
          </cell>
          <cell r="G9799">
            <v>10</v>
          </cell>
          <cell r="H9799">
            <v>0</v>
          </cell>
          <cell r="I9799">
            <v>0</v>
          </cell>
          <cell r="J9799">
            <v>0</v>
          </cell>
          <cell r="K9799">
            <v>3</v>
          </cell>
        </row>
        <row r="9800">
          <cell r="A9800">
            <v>1993</v>
          </cell>
          <cell r="B9800" t="str">
            <v>103</v>
          </cell>
          <cell r="C9800" t="str">
            <v>QUINSAM RIVER</v>
          </cell>
          <cell r="D9800" t="str">
            <v>1</v>
          </cell>
          <cell r="E9800" t="str">
            <v>9</v>
          </cell>
          <cell r="F9800">
            <v>13</v>
          </cell>
          <cell r="G9800">
            <v>57</v>
          </cell>
          <cell r="H9800">
            <v>0</v>
          </cell>
          <cell r="I9800">
            <v>7</v>
          </cell>
          <cell r="J9800">
            <v>0</v>
          </cell>
          <cell r="K9800">
            <v>0</v>
          </cell>
        </row>
        <row r="9801">
          <cell r="A9801">
            <v>1993</v>
          </cell>
          <cell r="B9801" t="str">
            <v>104</v>
          </cell>
          <cell r="C9801" t="str">
            <v>ROBERTSON RIVER</v>
          </cell>
          <cell r="D9801" t="str">
            <v>1</v>
          </cell>
          <cell r="E9801" t="str">
            <v>1</v>
          </cell>
          <cell r="F9801">
            <v>4</v>
          </cell>
          <cell r="G9801">
            <v>4</v>
          </cell>
          <cell r="H9801">
            <v>0</v>
          </cell>
          <cell r="I9801">
            <v>0</v>
          </cell>
          <cell r="J9801">
            <v>0</v>
          </cell>
          <cell r="K9801">
            <v>4</v>
          </cell>
        </row>
        <row r="9802">
          <cell r="A9802">
            <v>1993</v>
          </cell>
          <cell r="B9802" t="str">
            <v>105</v>
          </cell>
          <cell r="C9802" t="str">
            <v>ROSEWALL CREEK</v>
          </cell>
          <cell r="D9802" t="str">
            <v>1</v>
          </cell>
          <cell r="E9802" t="str">
            <v>1</v>
          </cell>
          <cell r="F9802">
            <v>4</v>
          </cell>
          <cell r="G9802">
            <v>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</row>
        <row r="9803">
          <cell r="A9803">
            <v>1993</v>
          </cell>
          <cell r="B9803" t="str">
            <v>107</v>
          </cell>
          <cell r="C9803" t="str">
            <v>SALMON RIVER</v>
          </cell>
          <cell r="D9803" t="str">
            <v>1</v>
          </cell>
          <cell r="E9803" t="str">
            <v>0</v>
          </cell>
          <cell r="F9803">
            <v>19</v>
          </cell>
          <cell r="G9803">
            <v>54</v>
          </cell>
          <cell r="H9803">
            <v>0</v>
          </cell>
          <cell r="I9803">
            <v>21</v>
          </cell>
          <cell r="J9803">
            <v>0</v>
          </cell>
          <cell r="K9803">
            <v>2</v>
          </cell>
        </row>
        <row r="9804">
          <cell r="A9804">
            <v>1993</v>
          </cell>
          <cell r="B9804" t="str">
            <v>107</v>
          </cell>
          <cell r="C9804" t="str">
            <v>SALMON RIVER</v>
          </cell>
          <cell r="D9804" t="str">
            <v>1</v>
          </cell>
          <cell r="E9804" t="str">
            <v>1</v>
          </cell>
          <cell r="F9804">
            <v>265</v>
          </cell>
          <cell r="G9804">
            <v>963</v>
          </cell>
          <cell r="H9804">
            <v>11</v>
          </cell>
          <cell r="I9804">
            <v>821</v>
          </cell>
          <cell r="J9804">
            <v>4</v>
          </cell>
          <cell r="K9804">
            <v>22</v>
          </cell>
        </row>
        <row r="9805">
          <cell r="A9805">
            <v>1993</v>
          </cell>
          <cell r="B9805" t="str">
            <v>107</v>
          </cell>
          <cell r="C9805" t="str">
            <v>SALMON RIVER</v>
          </cell>
          <cell r="D9805" t="str">
            <v>1</v>
          </cell>
          <cell r="E9805" t="str">
            <v>2</v>
          </cell>
          <cell r="F9805">
            <v>41</v>
          </cell>
          <cell r="G9805">
            <v>82</v>
          </cell>
          <cell r="H9805">
            <v>0</v>
          </cell>
          <cell r="I9805">
            <v>78</v>
          </cell>
          <cell r="J9805">
            <v>4</v>
          </cell>
          <cell r="K9805">
            <v>4</v>
          </cell>
        </row>
        <row r="9806">
          <cell r="A9806">
            <v>1993</v>
          </cell>
          <cell r="B9806" t="str">
            <v>107</v>
          </cell>
          <cell r="C9806" t="str">
            <v>SALMON RIVER</v>
          </cell>
          <cell r="D9806" t="str">
            <v>1</v>
          </cell>
          <cell r="E9806" t="str">
            <v>3</v>
          </cell>
          <cell r="F9806">
            <v>3</v>
          </cell>
          <cell r="G9806">
            <v>3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</row>
        <row r="9807">
          <cell r="A9807">
            <v>1993</v>
          </cell>
          <cell r="B9807" t="str">
            <v>107</v>
          </cell>
          <cell r="C9807" t="str">
            <v>SALMON RIVER</v>
          </cell>
          <cell r="D9807" t="str">
            <v>1</v>
          </cell>
          <cell r="E9807" t="str">
            <v>4</v>
          </cell>
          <cell r="F9807">
            <v>3</v>
          </cell>
          <cell r="G9807">
            <v>6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</row>
        <row r="9808">
          <cell r="A9808">
            <v>1993</v>
          </cell>
          <cell r="B9808" t="str">
            <v>107</v>
          </cell>
          <cell r="C9808" t="str">
            <v>SALMON RIVER</v>
          </cell>
          <cell r="D9808" t="str">
            <v>1</v>
          </cell>
          <cell r="E9808" t="str">
            <v>5</v>
          </cell>
          <cell r="F9808">
            <v>3</v>
          </cell>
          <cell r="G9808">
            <v>3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</row>
        <row r="9809">
          <cell r="A9809">
            <v>1993</v>
          </cell>
          <cell r="B9809" t="str">
            <v>107</v>
          </cell>
          <cell r="C9809" t="str">
            <v>SALMON RIVER</v>
          </cell>
          <cell r="D9809" t="str">
            <v>1</v>
          </cell>
          <cell r="E9809" t="str">
            <v>8</v>
          </cell>
          <cell r="F9809">
            <v>3</v>
          </cell>
          <cell r="G9809">
            <v>10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</row>
        <row r="9810">
          <cell r="A9810">
            <v>1993</v>
          </cell>
          <cell r="B9810" t="str">
            <v>107</v>
          </cell>
          <cell r="C9810" t="str">
            <v>SALMON RIVER</v>
          </cell>
          <cell r="D9810" t="str">
            <v>1</v>
          </cell>
          <cell r="E9810" t="str">
            <v>9</v>
          </cell>
          <cell r="F9810">
            <v>7</v>
          </cell>
          <cell r="G9810">
            <v>9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</row>
        <row r="9811">
          <cell r="A9811">
            <v>1993</v>
          </cell>
          <cell r="B9811" t="str">
            <v>109</v>
          </cell>
          <cell r="C9811" t="str">
            <v>SAN JUAN RIVER</v>
          </cell>
          <cell r="D9811" t="str">
            <v>1</v>
          </cell>
          <cell r="E9811" t="str">
            <v>1</v>
          </cell>
          <cell r="F9811">
            <v>75</v>
          </cell>
          <cell r="G9811">
            <v>131</v>
          </cell>
          <cell r="H9811">
            <v>0</v>
          </cell>
          <cell r="I9811">
            <v>220</v>
          </cell>
          <cell r="J9811">
            <v>0</v>
          </cell>
          <cell r="K9811">
            <v>0</v>
          </cell>
        </row>
        <row r="9812">
          <cell r="A9812">
            <v>1993</v>
          </cell>
          <cell r="B9812" t="str">
            <v>109</v>
          </cell>
          <cell r="C9812" t="str">
            <v>SAN JUAN RIVER</v>
          </cell>
          <cell r="D9812" t="str">
            <v>1</v>
          </cell>
          <cell r="E9812" t="str">
            <v>2</v>
          </cell>
          <cell r="F9812">
            <v>8</v>
          </cell>
          <cell r="G9812">
            <v>12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</row>
        <row r="9813">
          <cell r="A9813">
            <v>1993</v>
          </cell>
          <cell r="B9813" t="str">
            <v>109</v>
          </cell>
          <cell r="C9813" t="str">
            <v>SAN JUAN RIVER</v>
          </cell>
          <cell r="D9813" t="str">
            <v>1</v>
          </cell>
          <cell r="E9813" t="str">
            <v>9</v>
          </cell>
          <cell r="F9813">
            <v>7</v>
          </cell>
          <cell r="G9813">
            <v>11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</row>
        <row r="9814">
          <cell r="A9814">
            <v>1993</v>
          </cell>
          <cell r="B9814" t="str">
            <v>112</v>
          </cell>
          <cell r="C9814" t="str">
            <v>SARITA RIVER</v>
          </cell>
          <cell r="D9814" t="str">
            <v>1</v>
          </cell>
          <cell r="E9814" t="str">
            <v>1</v>
          </cell>
          <cell r="F9814">
            <v>41</v>
          </cell>
          <cell r="G9814">
            <v>119</v>
          </cell>
          <cell r="H9814">
            <v>0</v>
          </cell>
          <cell r="I9814">
            <v>104</v>
          </cell>
          <cell r="J9814">
            <v>0</v>
          </cell>
          <cell r="K9814">
            <v>11</v>
          </cell>
        </row>
        <row r="9815">
          <cell r="A9815">
            <v>1993</v>
          </cell>
          <cell r="B9815" t="str">
            <v>112</v>
          </cell>
          <cell r="C9815" t="str">
            <v>SARITA RIVER</v>
          </cell>
          <cell r="D9815" t="str">
            <v>1</v>
          </cell>
          <cell r="E9815" t="str">
            <v>2</v>
          </cell>
          <cell r="F9815">
            <v>8</v>
          </cell>
          <cell r="G9815">
            <v>24</v>
          </cell>
          <cell r="H9815">
            <v>0</v>
          </cell>
          <cell r="I9815">
            <v>8</v>
          </cell>
          <cell r="J9815">
            <v>0</v>
          </cell>
          <cell r="K9815">
            <v>0</v>
          </cell>
        </row>
        <row r="9816">
          <cell r="A9816">
            <v>1993</v>
          </cell>
          <cell r="B9816" t="str">
            <v>115</v>
          </cell>
          <cell r="C9816" t="str">
            <v>SOMASS RIVER</v>
          </cell>
          <cell r="D9816" t="str">
            <v>1</v>
          </cell>
          <cell r="E9816" t="str">
            <v>0</v>
          </cell>
          <cell r="F9816">
            <v>15</v>
          </cell>
          <cell r="G9816">
            <v>42</v>
          </cell>
          <cell r="H9816">
            <v>0</v>
          </cell>
          <cell r="I9816">
            <v>13</v>
          </cell>
          <cell r="J9816">
            <v>25</v>
          </cell>
          <cell r="K9816">
            <v>33</v>
          </cell>
        </row>
        <row r="9817">
          <cell r="A9817">
            <v>1993</v>
          </cell>
          <cell r="B9817" t="str">
            <v>115</v>
          </cell>
          <cell r="C9817" t="str">
            <v>SOMASS RIVER</v>
          </cell>
          <cell r="D9817" t="str">
            <v>1</v>
          </cell>
          <cell r="E9817" t="str">
            <v>1</v>
          </cell>
          <cell r="F9817">
            <v>373</v>
          </cell>
          <cell r="G9817">
            <v>3847</v>
          </cell>
          <cell r="H9817">
            <v>4</v>
          </cell>
          <cell r="I9817">
            <v>1056</v>
          </cell>
          <cell r="J9817">
            <v>679</v>
          </cell>
          <cell r="K9817">
            <v>5549</v>
          </cell>
        </row>
        <row r="9818">
          <cell r="A9818">
            <v>1993</v>
          </cell>
          <cell r="B9818" t="str">
            <v>115</v>
          </cell>
          <cell r="C9818" t="str">
            <v>SOMASS RIVER</v>
          </cell>
          <cell r="D9818" t="str">
            <v>1</v>
          </cell>
          <cell r="E9818" t="str">
            <v>2</v>
          </cell>
          <cell r="F9818">
            <v>78</v>
          </cell>
          <cell r="G9818">
            <v>237</v>
          </cell>
          <cell r="H9818">
            <v>0</v>
          </cell>
          <cell r="I9818">
            <v>61</v>
          </cell>
          <cell r="J9818">
            <v>69</v>
          </cell>
          <cell r="K9818">
            <v>151</v>
          </cell>
        </row>
        <row r="9819">
          <cell r="A9819">
            <v>1993</v>
          </cell>
          <cell r="B9819" t="str">
            <v>115</v>
          </cell>
          <cell r="C9819" t="str">
            <v>SOMASS RIVER</v>
          </cell>
          <cell r="D9819" t="str">
            <v>1</v>
          </cell>
          <cell r="E9819" t="str">
            <v>5</v>
          </cell>
          <cell r="F9819">
            <v>3</v>
          </cell>
          <cell r="G9819">
            <v>6</v>
          </cell>
          <cell r="H9819">
            <v>0</v>
          </cell>
          <cell r="I9819">
            <v>0</v>
          </cell>
          <cell r="J9819">
            <v>9</v>
          </cell>
          <cell r="K9819">
            <v>14</v>
          </cell>
        </row>
        <row r="9820">
          <cell r="A9820">
            <v>1993</v>
          </cell>
          <cell r="B9820" t="str">
            <v>115</v>
          </cell>
          <cell r="C9820" t="str">
            <v>SOMASS RIVER</v>
          </cell>
          <cell r="D9820" t="str">
            <v>1</v>
          </cell>
          <cell r="E9820" t="str">
            <v>9</v>
          </cell>
          <cell r="F9820">
            <v>4</v>
          </cell>
          <cell r="G9820">
            <v>7</v>
          </cell>
          <cell r="H9820">
            <v>0</v>
          </cell>
          <cell r="I9820">
            <v>4</v>
          </cell>
          <cell r="J9820">
            <v>9</v>
          </cell>
          <cell r="K9820">
            <v>9</v>
          </cell>
        </row>
        <row r="9821">
          <cell r="A9821">
            <v>1993</v>
          </cell>
          <cell r="B9821" t="str">
            <v>117</v>
          </cell>
          <cell r="C9821" t="str">
            <v>SOOKE RIVER</v>
          </cell>
          <cell r="D9821" t="str">
            <v>1</v>
          </cell>
          <cell r="E9821" t="str">
            <v>1</v>
          </cell>
          <cell r="F9821">
            <v>67</v>
          </cell>
          <cell r="G9821">
            <v>175</v>
          </cell>
          <cell r="H9821">
            <v>0</v>
          </cell>
          <cell r="I9821">
            <v>26</v>
          </cell>
          <cell r="J9821">
            <v>4</v>
          </cell>
          <cell r="K9821">
            <v>4</v>
          </cell>
        </row>
        <row r="9822">
          <cell r="A9822">
            <v>1993</v>
          </cell>
          <cell r="B9822" t="str">
            <v>117</v>
          </cell>
          <cell r="C9822" t="str">
            <v>SOOKE RIVER</v>
          </cell>
          <cell r="D9822" t="str">
            <v>1</v>
          </cell>
          <cell r="E9822" t="str">
            <v>2</v>
          </cell>
          <cell r="F9822">
            <v>4</v>
          </cell>
          <cell r="G9822">
            <v>8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</row>
        <row r="9823">
          <cell r="A9823">
            <v>1993</v>
          </cell>
          <cell r="B9823" t="str">
            <v>117</v>
          </cell>
          <cell r="C9823" t="str">
            <v>SOOKE RIVER</v>
          </cell>
          <cell r="D9823" t="str">
            <v>1</v>
          </cell>
          <cell r="E9823" t="str">
            <v>8</v>
          </cell>
          <cell r="F9823">
            <v>3</v>
          </cell>
          <cell r="G9823">
            <v>3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</row>
        <row r="9824">
          <cell r="A9824">
            <v>1993</v>
          </cell>
          <cell r="B9824" t="str">
            <v>118</v>
          </cell>
          <cell r="C9824" t="str">
            <v>SPROAT RIVER</v>
          </cell>
          <cell r="D9824" t="str">
            <v>1</v>
          </cell>
          <cell r="E9824" t="str">
            <v>0</v>
          </cell>
          <cell r="F9824">
            <v>2</v>
          </cell>
          <cell r="G9824">
            <v>8</v>
          </cell>
          <cell r="H9824">
            <v>0</v>
          </cell>
          <cell r="I9824">
            <v>0</v>
          </cell>
          <cell r="J9824">
            <v>8</v>
          </cell>
          <cell r="K9824">
            <v>23</v>
          </cell>
        </row>
        <row r="9825">
          <cell r="A9825">
            <v>1993</v>
          </cell>
          <cell r="B9825" t="str">
            <v>118</v>
          </cell>
          <cell r="C9825" t="str">
            <v>SPROAT RIVER</v>
          </cell>
          <cell r="D9825" t="str">
            <v>1</v>
          </cell>
          <cell r="E9825" t="str">
            <v>1</v>
          </cell>
          <cell r="F9825">
            <v>112</v>
          </cell>
          <cell r="G9825">
            <v>560</v>
          </cell>
          <cell r="H9825">
            <v>0</v>
          </cell>
          <cell r="I9825">
            <v>116</v>
          </cell>
          <cell r="J9825">
            <v>56</v>
          </cell>
          <cell r="K9825">
            <v>280</v>
          </cell>
        </row>
        <row r="9826">
          <cell r="A9826">
            <v>1993</v>
          </cell>
          <cell r="B9826" t="str">
            <v>118</v>
          </cell>
          <cell r="C9826" t="str">
            <v>SPROAT RIVER</v>
          </cell>
          <cell r="D9826" t="str">
            <v>1</v>
          </cell>
          <cell r="E9826" t="str">
            <v>2</v>
          </cell>
          <cell r="F9826">
            <v>16</v>
          </cell>
          <cell r="G9826">
            <v>16</v>
          </cell>
          <cell r="H9826">
            <v>0</v>
          </cell>
          <cell r="I9826">
            <v>4</v>
          </cell>
          <cell r="J9826">
            <v>4</v>
          </cell>
          <cell r="K9826">
            <v>16</v>
          </cell>
        </row>
        <row r="9827">
          <cell r="A9827">
            <v>1993</v>
          </cell>
          <cell r="B9827" t="str">
            <v>118</v>
          </cell>
          <cell r="C9827" t="str">
            <v>SPROAT RIVER</v>
          </cell>
          <cell r="D9827" t="str">
            <v>1</v>
          </cell>
          <cell r="E9827" t="str">
            <v>3</v>
          </cell>
          <cell r="F9827">
            <v>3</v>
          </cell>
          <cell r="G9827">
            <v>3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</row>
        <row r="9828">
          <cell r="A9828">
            <v>1993</v>
          </cell>
          <cell r="B9828" t="str">
            <v>119</v>
          </cell>
          <cell r="C9828" t="str">
            <v>STAFFORD RIVER</v>
          </cell>
          <cell r="D9828" t="str">
            <v>1</v>
          </cell>
          <cell r="E9828" t="str">
            <v>2</v>
          </cell>
          <cell r="F9828">
            <v>4</v>
          </cell>
          <cell r="G9828">
            <v>4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</row>
        <row r="9829">
          <cell r="A9829">
            <v>1993</v>
          </cell>
          <cell r="B9829" t="str">
            <v>120</v>
          </cell>
          <cell r="C9829" t="str">
            <v>STAMP RIVER</v>
          </cell>
          <cell r="D9829" t="str">
            <v>1</v>
          </cell>
          <cell r="E9829" t="str">
            <v>0</v>
          </cell>
          <cell r="F9829">
            <v>87</v>
          </cell>
          <cell r="G9829">
            <v>337</v>
          </cell>
          <cell r="H9829">
            <v>0</v>
          </cell>
          <cell r="I9829">
            <v>187</v>
          </cell>
          <cell r="J9829">
            <v>116</v>
          </cell>
          <cell r="K9829">
            <v>194</v>
          </cell>
        </row>
        <row r="9830">
          <cell r="A9830">
            <v>1993</v>
          </cell>
          <cell r="B9830" t="str">
            <v>120</v>
          </cell>
          <cell r="C9830" t="str">
            <v>STAMP RIVER</v>
          </cell>
          <cell r="D9830" t="str">
            <v>1</v>
          </cell>
          <cell r="E9830" t="str">
            <v>1</v>
          </cell>
          <cell r="F9830">
            <v>951</v>
          </cell>
          <cell r="G9830">
            <v>8169</v>
          </cell>
          <cell r="H9830">
            <v>4</v>
          </cell>
          <cell r="I9830">
            <v>2519</v>
          </cell>
          <cell r="J9830">
            <v>828</v>
          </cell>
          <cell r="K9830">
            <v>3262</v>
          </cell>
        </row>
        <row r="9831">
          <cell r="A9831">
            <v>1993</v>
          </cell>
          <cell r="B9831" t="str">
            <v>120</v>
          </cell>
          <cell r="C9831" t="str">
            <v>STAMP RIVER</v>
          </cell>
          <cell r="D9831" t="str">
            <v>1</v>
          </cell>
          <cell r="E9831" t="str">
            <v>2</v>
          </cell>
          <cell r="F9831">
            <v>706</v>
          </cell>
          <cell r="G9831">
            <v>2723</v>
          </cell>
          <cell r="H9831">
            <v>45</v>
          </cell>
          <cell r="I9831">
            <v>1710</v>
          </cell>
          <cell r="J9831">
            <v>485</v>
          </cell>
          <cell r="K9831">
            <v>1620</v>
          </cell>
        </row>
        <row r="9832">
          <cell r="A9832">
            <v>1993</v>
          </cell>
          <cell r="B9832" t="str">
            <v>120</v>
          </cell>
          <cell r="C9832" t="str">
            <v>STAMP RIVER</v>
          </cell>
          <cell r="D9832" t="str">
            <v>1</v>
          </cell>
          <cell r="E9832" t="str">
            <v>3</v>
          </cell>
          <cell r="F9832">
            <v>10</v>
          </cell>
          <cell r="G9832">
            <v>37</v>
          </cell>
          <cell r="H9832">
            <v>0</v>
          </cell>
          <cell r="I9832">
            <v>0</v>
          </cell>
          <cell r="J9832">
            <v>3</v>
          </cell>
          <cell r="K9832">
            <v>30</v>
          </cell>
        </row>
        <row r="9833">
          <cell r="A9833">
            <v>1993</v>
          </cell>
          <cell r="B9833" t="str">
            <v>120</v>
          </cell>
          <cell r="C9833" t="str">
            <v>STAMP RIVER</v>
          </cell>
          <cell r="D9833" t="str">
            <v>1</v>
          </cell>
          <cell r="E9833" t="str">
            <v>5</v>
          </cell>
          <cell r="F9833">
            <v>3</v>
          </cell>
          <cell r="G9833">
            <v>6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</row>
        <row r="9834">
          <cell r="A9834">
            <v>1993</v>
          </cell>
          <cell r="B9834" t="str">
            <v>120</v>
          </cell>
          <cell r="C9834" t="str">
            <v>STAMP RIVER</v>
          </cell>
          <cell r="D9834" t="str">
            <v>1</v>
          </cell>
          <cell r="E9834" t="str">
            <v>6</v>
          </cell>
          <cell r="F9834">
            <v>4</v>
          </cell>
          <cell r="G9834">
            <v>8</v>
          </cell>
          <cell r="H9834">
            <v>0</v>
          </cell>
          <cell r="I9834">
            <v>0</v>
          </cell>
          <cell r="J9834">
            <v>0</v>
          </cell>
          <cell r="K9834">
            <v>4</v>
          </cell>
        </row>
        <row r="9835">
          <cell r="A9835">
            <v>1993</v>
          </cell>
          <cell r="B9835" t="str">
            <v>120</v>
          </cell>
          <cell r="C9835" t="str">
            <v>STAMP RIVER</v>
          </cell>
          <cell r="D9835" t="str">
            <v>1</v>
          </cell>
          <cell r="E9835" t="str">
            <v>7</v>
          </cell>
          <cell r="F9835">
            <v>4</v>
          </cell>
          <cell r="G9835">
            <v>9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</row>
        <row r="9836">
          <cell r="A9836">
            <v>1993</v>
          </cell>
          <cell r="B9836" t="str">
            <v>120</v>
          </cell>
          <cell r="C9836" t="str">
            <v>STAMP RIVER</v>
          </cell>
          <cell r="D9836" t="str">
            <v>1</v>
          </cell>
          <cell r="E9836" t="str">
            <v>8</v>
          </cell>
          <cell r="F9836">
            <v>14</v>
          </cell>
          <cell r="G9836">
            <v>27</v>
          </cell>
          <cell r="H9836">
            <v>0</v>
          </cell>
          <cell r="I9836">
            <v>17</v>
          </cell>
          <cell r="J9836">
            <v>7</v>
          </cell>
          <cell r="K9836">
            <v>14</v>
          </cell>
        </row>
        <row r="9837">
          <cell r="A9837">
            <v>1993</v>
          </cell>
          <cell r="B9837" t="str">
            <v>120</v>
          </cell>
          <cell r="C9837" t="str">
            <v>STAMP RIVER</v>
          </cell>
          <cell r="D9837" t="str">
            <v>1</v>
          </cell>
          <cell r="E9837" t="str">
            <v>9</v>
          </cell>
          <cell r="F9837">
            <v>39</v>
          </cell>
          <cell r="G9837">
            <v>130</v>
          </cell>
          <cell r="H9837">
            <v>0</v>
          </cell>
          <cell r="I9837">
            <v>48</v>
          </cell>
          <cell r="J9837">
            <v>37</v>
          </cell>
          <cell r="K9837">
            <v>103</v>
          </cell>
        </row>
        <row r="9838">
          <cell r="A9838">
            <v>1993</v>
          </cell>
          <cell r="B9838" t="str">
            <v>122</v>
          </cell>
          <cell r="C9838" t="str">
            <v>SUCWOA RIVER</v>
          </cell>
          <cell r="D9838" t="str">
            <v>1</v>
          </cell>
          <cell r="E9838" t="str">
            <v>1</v>
          </cell>
          <cell r="F9838">
            <v>4</v>
          </cell>
          <cell r="G9838">
            <v>7</v>
          </cell>
          <cell r="H9838">
            <v>0</v>
          </cell>
          <cell r="I9838">
            <v>7</v>
          </cell>
          <cell r="J9838">
            <v>0</v>
          </cell>
          <cell r="K9838">
            <v>0</v>
          </cell>
        </row>
        <row r="9839">
          <cell r="A9839">
            <v>1993</v>
          </cell>
          <cell r="B9839" t="str">
            <v>122</v>
          </cell>
          <cell r="C9839" t="str">
            <v>SUCWOA RIVER</v>
          </cell>
          <cell r="D9839" t="str">
            <v>1</v>
          </cell>
          <cell r="E9839" t="str">
            <v>2</v>
          </cell>
          <cell r="F9839">
            <v>4</v>
          </cell>
          <cell r="G9839">
            <v>4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</row>
        <row r="9840">
          <cell r="A9840">
            <v>1993</v>
          </cell>
          <cell r="B9840" t="str">
            <v>123</v>
          </cell>
          <cell r="C9840" t="str">
            <v>TAHSIS RIVER</v>
          </cell>
          <cell r="D9840" t="str">
            <v>1</v>
          </cell>
          <cell r="E9840" t="str">
            <v>1</v>
          </cell>
          <cell r="F9840">
            <v>34</v>
          </cell>
          <cell r="G9840">
            <v>164</v>
          </cell>
          <cell r="H9840">
            <v>0</v>
          </cell>
          <cell r="I9840">
            <v>71</v>
          </cell>
          <cell r="J9840">
            <v>0</v>
          </cell>
          <cell r="K9840">
            <v>0</v>
          </cell>
        </row>
        <row r="9841">
          <cell r="A9841">
            <v>1993</v>
          </cell>
          <cell r="B9841" t="str">
            <v>124</v>
          </cell>
          <cell r="C9841" t="str">
            <v>TAHSISH RIVER</v>
          </cell>
          <cell r="D9841" t="str">
            <v>1</v>
          </cell>
          <cell r="E9841" t="str">
            <v>1</v>
          </cell>
          <cell r="F9841">
            <v>4</v>
          </cell>
          <cell r="G9841">
            <v>7</v>
          </cell>
          <cell r="H9841">
            <v>0</v>
          </cell>
          <cell r="I9841">
            <v>4</v>
          </cell>
          <cell r="J9841">
            <v>0</v>
          </cell>
          <cell r="K9841">
            <v>0</v>
          </cell>
        </row>
        <row r="9842">
          <cell r="A9842">
            <v>1993</v>
          </cell>
          <cell r="B9842" t="str">
            <v>125</v>
          </cell>
          <cell r="C9842" t="str">
            <v>TAYLOR RIVER</v>
          </cell>
          <cell r="D9842" t="str">
            <v>1</v>
          </cell>
          <cell r="E9842" t="str">
            <v>2</v>
          </cell>
          <cell r="F9842">
            <v>4</v>
          </cell>
          <cell r="G9842">
            <v>4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</row>
        <row r="9843">
          <cell r="A9843">
            <v>1993</v>
          </cell>
          <cell r="B9843" t="str">
            <v>126</v>
          </cell>
          <cell r="C9843" t="str">
            <v>TLUPANA RIVER</v>
          </cell>
          <cell r="D9843" t="str">
            <v>1</v>
          </cell>
          <cell r="E9843" t="str">
            <v>0</v>
          </cell>
          <cell r="F9843">
            <v>2</v>
          </cell>
          <cell r="G9843">
            <v>2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</row>
        <row r="9844">
          <cell r="A9844">
            <v>1993</v>
          </cell>
          <cell r="B9844" t="str">
            <v>126</v>
          </cell>
          <cell r="C9844" t="str">
            <v>TLUPANA RIVER</v>
          </cell>
          <cell r="D9844" t="str">
            <v>1</v>
          </cell>
          <cell r="E9844" t="str">
            <v>1</v>
          </cell>
          <cell r="F9844">
            <v>4</v>
          </cell>
          <cell r="G9844">
            <v>4</v>
          </cell>
          <cell r="H9844">
            <v>0</v>
          </cell>
          <cell r="I9844">
            <v>26</v>
          </cell>
          <cell r="J9844">
            <v>0</v>
          </cell>
          <cell r="K9844">
            <v>0</v>
          </cell>
        </row>
        <row r="9845">
          <cell r="A9845">
            <v>1993</v>
          </cell>
          <cell r="B9845" t="str">
            <v>127</v>
          </cell>
          <cell r="C9845" t="str">
            <v>TOQUART RIVER</v>
          </cell>
          <cell r="D9845" t="str">
            <v>1</v>
          </cell>
          <cell r="E9845" t="str">
            <v>1</v>
          </cell>
          <cell r="F9845">
            <v>26</v>
          </cell>
          <cell r="G9845">
            <v>86</v>
          </cell>
          <cell r="H9845">
            <v>0</v>
          </cell>
          <cell r="I9845">
            <v>30</v>
          </cell>
          <cell r="J9845">
            <v>0</v>
          </cell>
          <cell r="K9845">
            <v>11</v>
          </cell>
        </row>
        <row r="9846">
          <cell r="A9846">
            <v>1993</v>
          </cell>
          <cell r="B9846" t="str">
            <v>127</v>
          </cell>
          <cell r="C9846" t="str">
            <v>TOQUART RIVER</v>
          </cell>
          <cell r="D9846" t="str">
            <v>1</v>
          </cell>
          <cell r="E9846" t="str">
            <v>2</v>
          </cell>
          <cell r="F9846">
            <v>12</v>
          </cell>
          <cell r="G9846">
            <v>57</v>
          </cell>
          <cell r="H9846">
            <v>0</v>
          </cell>
          <cell r="I9846">
            <v>82</v>
          </cell>
          <cell r="J9846">
            <v>0</v>
          </cell>
          <cell r="K9846">
            <v>8</v>
          </cell>
        </row>
        <row r="9847">
          <cell r="A9847">
            <v>1993</v>
          </cell>
          <cell r="B9847" t="str">
            <v>129</v>
          </cell>
          <cell r="C9847" t="str">
            <v>TRENT RIVER</v>
          </cell>
          <cell r="D9847" t="str">
            <v>1</v>
          </cell>
          <cell r="E9847" t="str">
            <v>1</v>
          </cell>
          <cell r="F9847">
            <v>7</v>
          </cell>
          <cell r="G9847">
            <v>11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</row>
        <row r="9848">
          <cell r="A9848">
            <v>1993</v>
          </cell>
          <cell r="B9848" t="str">
            <v>130</v>
          </cell>
          <cell r="C9848" t="str">
            <v>TSABLE RIVER</v>
          </cell>
          <cell r="D9848" t="str">
            <v>1</v>
          </cell>
          <cell r="E9848" t="str">
            <v>1</v>
          </cell>
          <cell r="F9848">
            <v>4</v>
          </cell>
          <cell r="G9848">
            <v>7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</row>
        <row r="9849">
          <cell r="A9849">
            <v>1993</v>
          </cell>
          <cell r="B9849" t="str">
            <v>130</v>
          </cell>
          <cell r="C9849" t="str">
            <v>TSABLE RIVER</v>
          </cell>
          <cell r="D9849" t="str">
            <v>1</v>
          </cell>
          <cell r="E9849" t="str">
            <v>9</v>
          </cell>
          <cell r="F9849">
            <v>2</v>
          </cell>
          <cell r="G9849">
            <v>7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</row>
        <row r="9850">
          <cell r="A9850">
            <v>1993</v>
          </cell>
          <cell r="B9850" t="str">
            <v>131</v>
          </cell>
          <cell r="C9850" t="str">
            <v>TSITIKA RIVER</v>
          </cell>
          <cell r="D9850" t="str">
            <v>1</v>
          </cell>
          <cell r="E9850" t="str">
            <v>0</v>
          </cell>
          <cell r="F9850">
            <v>2</v>
          </cell>
          <cell r="G9850">
            <v>2</v>
          </cell>
          <cell r="H9850">
            <v>0</v>
          </cell>
          <cell r="I9850">
            <v>2</v>
          </cell>
          <cell r="J9850">
            <v>0</v>
          </cell>
          <cell r="K9850">
            <v>0</v>
          </cell>
        </row>
        <row r="9851">
          <cell r="A9851">
            <v>1993</v>
          </cell>
          <cell r="B9851" t="str">
            <v>131</v>
          </cell>
          <cell r="C9851" t="str">
            <v>TSITIKA RIVER</v>
          </cell>
          <cell r="D9851" t="str">
            <v>1</v>
          </cell>
          <cell r="E9851" t="str">
            <v>1</v>
          </cell>
          <cell r="F9851">
            <v>22</v>
          </cell>
          <cell r="G9851">
            <v>49</v>
          </cell>
          <cell r="H9851">
            <v>0</v>
          </cell>
          <cell r="I9851">
            <v>41</v>
          </cell>
          <cell r="J9851">
            <v>0</v>
          </cell>
          <cell r="K9851">
            <v>0</v>
          </cell>
        </row>
        <row r="9852">
          <cell r="A9852">
            <v>1993</v>
          </cell>
          <cell r="B9852" t="str">
            <v>131</v>
          </cell>
          <cell r="C9852" t="str">
            <v>TSITIKA RIVER</v>
          </cell>
          <cell r="D9852" t="str">
            <v>1</v>
          </cell>
          <cell r="E9852" t="str">
            <v>9</v>
          </cell>
          <cell r="F9852">
            <v>2</v>
          </cell>
          <cell r="G9852">
            <v>4</v>
          </cell>
          <cell r="H9852">
            <v>0</v>
          </cell>
          <cell r="I9852">
            <v>2</v>
          </cell>
          <cell r="J9852">
            <v>0</v>
          </cell>
          <cell r="K9852">
            <v>0</v>
          </cell>
        </row>
        <row r="9853">
          <cell r="A9853">
            <v>1993</v>
          </cell>
          <cell r="B9853" t="str">
            <v>132</v>
          </cell>
          <cell r="C9853" t="str">
            <v>TSOLUM RIVER</v>
          </cell>
          <cell r="D9853" t="str">
            <v>1</v>
          </cell>
          <cell r="E9853" t="str">
            <v>1</v>
          </cell>
          <cell r="F9853">
            <v>4</v>
          </cell>
          <cell r="G9853">
            <v>7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</row>
        <row r="9854">
          <cell r="A9854">
            <v>1993</v>
          </cell>
          <cell r="B9854" t="str">
            <v>133</v>
          </cell>
          <cell r="C9854" t="str">
            <v>TSOWWIN RIVER</v>
          </cell>
          <cell r="D9854" t="str">
            <v>1</v>
          </cell>
          <cell r="E9854" t="str">
            <v>1</v>
          </cell>
          <cell r="F9854">
            <v>4</v>
          </cell>
          <cell r="G9854">
            <v>7</v>
          </cell>
          <cell r="H9854">
            <v>0</v>
          </cell>
          <cell r="I9854">
            <v>4</v>
          </cell>
          <cell r="J9854">
            <v>0</v>
          </cell>
          <cell r="K9854">
            <v>0</v>
          </cell>
        </row>
        <row r="9855">
          <cell r="A9855">
            <v>1993</v>
          </cell>
          <cell r="B9855" t="str">
            <v>137</v>
          </cell>
          <cell r="C9855" t="str">
            <v>WAKEMAN RIVER</v>
          </cell>
          <cell r="D9855" t="str">
            <v>1</v>
          </cell>
          <cell r="E9855" t="str">
            <v>0</v>
          </cell>
          <cell r="F9855">
            <v>8</v>
          </cell>
          <cell r="G9855">
            <v>21</v>
          </cell>
          <cell r="H9855">
            <v>0</v>
          </cell>
          <cell r="I9855">
            <v>10</v>
          </cell>
          <cell r="J9855">
            <v>0</v>
          </cell>
          <cell r="K9855">
            <v>17</v>
          </cell>
        </row>
        <row r="9856">
          <cell r="A9856">
            <v>1993</v>
          </cell>
          <cell r="B9856" t="str">
            <v>137</v>
          </cell>
          <cell r="C9856" t="str">
            <v>WAKEMAN RIVER</v>
          </cell>
          <cell r="D9856" t="str">
            <v>1</v>
          </cell>
          <cell r="E9856" t="str">
            <v>1</v>
          </cell>
          <cell r="F9856">
            <v>15</v>
          </cell>
          <cell r="G9856">
            <v>30</v>
          </cell>
          <cell r="H9856">
            <v>0</v>
          </cell>
          <cell r="I9856">
            <v>7</v>
          </cell>
          <cell r="J9856">
            <v>0</v>
          </cell>
          <cell r="K9856">
            <v>0</v>
          </cell>
        </row>
        <row r="9857">
          <cell r="A9857">
            <v>1993</v>
          </cell>
          <cell r="B9857" t="str">
            <v>137</v>
          </cell>
          <cell r="C9857" t="str">
            <v>WAKEMAN RIVER</v>
          </cell>
          <cell r="D9857" t="str">
            <v>1</v>
          </cell>
          <cell r="E9857" t="str">
            <v>2</v>
          </cell>
          <cell r="F9857">
            <v>20</v>
          </cell>
          <cell r="G9857">
            <v>65</v>
          </cell>
          <cell r="H9857">
            <v>0</v>
          </cell>
          <cell r="I9857">
            <v>86</v>
          </cell>
          <cell r="J9857">
            <v>0</v>
          </cell>
          <cell r="K9857">
            <v>0</v>
          </cell>
        </row>
        <row r="9858">
          <cell r="A9858">
            <v>1993</v>
          </cell>
          <cell r="B9858" t="str">
            <v>137</v>
          </cell>
          <cell r="C9858" t="str">
            <v>WAKEMAN RIVER</v>
          </cell>
          <cell r="D9858" t="str">
            <v>1</v>
          </cell>
          <cell r="E9858" t="str">
            <v>9</v>
          </cell>
          <cell r="F9858">
            <v>2</v>
          </cell>
          <cell r="G9858">
            <v>7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</row>
        <row r="9859">
          <cell r="A9859">
            <v>1993</v>
          </cell>
          <cell r="B9859" t="str">
            <v>138</v>
          </cell>
          <cell r="C9859" t="str">
            <v>WALBRAN CREEK</v>
          </cell>
          <cell r="D9859" t="str">
            <v>1</v>
          </cell>
          <cell r="E9859" t="str">
            <v>1</v>
          </cell>
          <cell r="F9859">
            <v>4</v>
          </cell>
          <cell r="G9859">
            <v>4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</row>
        <row r="9860">
          <cell r="A9860">
            <v>1993</v>
          </cell>
          <cell r="B9860" t="str">
            <v>140</v>
          </cell>
          <cell r="C9860" t="str">
            <v>WAUKWAAS CREEK</v>
          </cell>
          <cell r="D9860" t="str">
            <v>1</v>
          </cell>
          <cell r="E9860" t="str">
            <v>0</v>
          </cell>
          <cell r="F9860">
            <v>2</v>
          </cell>
          <cell r="G9860">
            <v>2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</row>
        <row r="9861">
          <cell r="A9861">
            <v>1993</v>
          </cell>
          <cell r="B9861" t="str">
            <v>140</v>
          </cell>
          <cell r="C9861" t="str">
            <v>WAUKWAAS CREEK</v>
          </cell>
          <cell r="D9861" t="str">
            <v>1</v>
          </cell>
          <cell r="E9861" t="str">
            <v>1</v>
          </cell>
          <cell r="F9861">
            <v>45</v>
          </cell>
          <cell r="G9861">
            <v>101</v>
          </cell>
          <cell r="H9861">
            <v>0</v>
          </cell>
          <cell r="I9861">
            <v>97</v>
          </cell>
          <cell r="J9861">
            <v>0</v>
          </cell>
          <cell r="K9861">
            <v>0</v>
          </cell>
        </row>
        <row r="9862">
          <cell r="A9862">
            <v>1993</v>
          </cell>
          <cell r="B9862" t="str">
            <v>140</v>
          </cell>
          <cell r="C9862" t="str">
            <v>WAUKWAAS CREEK</v>
          </cell>
          <cell r="D9862" t="str">
            <v>1</v>
          </cell>
          <cell r="E9862" t="str">
            <v>2</v>
          </cell>
          <cell r="F9862">
            <v>12</v>
          </cell>
          <cell r="G9862">
            <v>12</v>
          </cell>
          <cell r="H9862">
            <v>0</v>
          </cell>
          <cell r="I9862">
            <v>12</v>
          </cell>
          <cell r="J9862">
            <v>0</v>
          </cell>
          <cell r="K9862">
            <v>0</v>
          </cell>
        </row>
        <row r="9863">
          <cell r="A9863">
            <v>1993</v>
          </cell>
          <cell r="B9863" t="str">
            <v>140</v>
          </cell>
          <cell r="C9863" t="str">
            <v>WAUKWAAS CREEK</v>
          </cell>
          <cell r="D9863" t="str">
            <v>1</v>
          </cell>
          <cell r="E9863" t="str">
            <v>9</v>
          </cell>
          <cell r="F9863">
            <v>2</v>
          </cell>
          <cell r="G9863">
            <v>2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</row>
        <row r="9864">
          <cell r="A9864">
            <v>1993</v>
          </cell>
          <cell r="B9864" t="str">
            <v>141</v>
          </cell>
          <cell r="C9864" t="str">
            <v>WHITE RIVER</v>
          </cell>
          <cell r="D9864" t="str">
            <v>1</v>
          </cell>
          <cell r="E9864" t="str">
            <v>0</v>
          </cell>
          <cell r="F9864">
            <v>2</v>
          </cell>
          <cell r="G9864">
            <v>2</v>
          </cell>
          <cell r="H9864">
            <v>0</v>
          </cell>
          <cell r="I9864">
            <v>2</v>
          </cell>
          <cell r="J9864">
            <v>0</v>
          </cell>
          <cell r="K9864">
            <v>0</v>
          </cell>
        </row>
        <row r="9865">
          <cell r="A9865">
            <v>1993</v>
          </cell>
          <cell r="B9865" t="str">
            <v>141</v>
          </cell>
          <cell r="C9865" t="str">
            <v>WHITE RIVER</v>
          </cell>
          <cell r="D9865" t="str">
            <v>1</v>
          </cell>
          <cell r="E9865" t="str">
            <v>1</v>
          </cell>
          <cell r="F9865">
            <v>19</v>
          </cell>
          <cell r="G9865">
            <v>45</v>
          </cell>
          <cell r="H9865">
            <v>0</v>
          </cell>
          <cell r="I9865">
            <v>19</v>
          </cell>
          <cell r="J9865">
            <v>0</v>
          </cell>
          <cell r="K9865">
            <v>0</v>
          </cell>
        </row>
        <row r="9866">
          <cell r="A9866">
            <v>1993</v>
          </cell>
          <cell r="B9866" t="str">
            <v>141</v>
          </cell>
          <cell r="C9866" t="str">
            <v>WHITE RIVER</v>
          </cell>
          <cell r="D9866" t="str">
            <v>1</v>
          </cell>
          <cell r="E9866" t="str">
            <v>9</v>
          </cell>
          <cell r="F9866">
            <v>2</v>
          </cell>
          <cell r="G9866">
            <v>7</v>
          </cell>
          <cell r="H9866">
            <v>0</v>
          </cell>
          <cell r="I9866">
            <v>2</v>
          </cell>
          <cell r="J9866">
            <v>0</v>
          </cell>
          <cell r="K9866">
            <v>0</v>
          </cell>
        </row>
        <row r="9867">
          <cell r="A9867">
            <v>1993</v>
          </cell>
          <cell r="B9867" t="str">
            <v>144</v>
          </cell>
          <cell r="C9867" t="str">
            <v>WOSS RIVER</v>
          </cell>
          <cell r="D9867" t="str">
            <v>1</v>
          </cell>
          <cell r="E9867" t="str">
            <v>1</v>
          </cell>
          <cell r="F9867">
            <v>19</v>
          </cell>
          <cell r="G9867">
            <v>60</v>
          </cell>
          <cell r="H9867">
            <v>0</v>
          </cell>
          <cell r="I9867">
            <v>15</v>
          </cell>
          <cell r="J9867">
            <v>0</v>
          </cell>
          <cell r="K9867">
            <v>0</v>
          </cell>
        </row>
        <row r="9868">
          <cell r="A9868">
            <v>1993</v>
          </cell>
          <cell r="B9868" t="str">
            <v>144</v>
          </cell>
          <cell r="C9868" t="str">
            <v>WOSS RIVER</v>
          </cell>
          <cell r="D9868" t="str">
            <v>1</v>
          </cell>
          <cell r="E9868" t="str">
            <v>2</v>
          </cell>
          <cell r="F9868">
            <v>4</v>
          </cell>
          <cell r="G9868">
            <v>41</v>
          </cell>
          <cell r="H9868">
            <v>0</v>
          </cell>
          <cell r="I9868">
            <v>29</v>
          </cell>
          <cell r="J9868">
            <v>0</v>
          </cell>
          <cell r="K9868">
            <v>0</v>
          </cell>
        </row>
        <row r="9869">
          <cell r="A9869">
            <v>1993</v>
          </cell>
          <cell r="B9869" t="str">
            <v>145</v>
          </cell>
          <cell r="C9869" t="str">
            <v>ZEBALLOS RIVER</v>
          </cell>
          <cell r="D9869" t="str">
            <v>1</v>
          </cell>
          <cell r="E9869" t="str">
            <v>1</v>
          </cell>
          <cell r="F9869">
            <v>11</v>
          </cell>
          <cell r="G9869">
            <v>19</v>
          </cell>
          <cell r="H9869">
            <v>0</v>
          </cell>
          <cell r="I9869">
            <v>7</v>
          </cell>
          <cell r="J9869">
            <v>0</v>
          </cell>
          <cell r="K9869">
            <v>0</v>
          </cell>
        </row>
        <row r="9870">
          <cell r="A9870">
            <v>1993</v>
          </cell>
          <cell r="B9870" t="str">
            <v>145</v>
          </cell>
          <cell r="C9870" t="str">
            <v>ZEBALLOS RIVER</v>
          </cell>
          <cell r="D9870" t="str">
            <v>1</v>
          </cell>
          <cell r="E9870" t="str">
            <v>2</v>
          </cell>
          <cell r="F9870">
            <v>8</v>
          </cell>
          <cell r="G9870">
            <v>8</v>
          </cell>
          <cell r="H9870">
            <v>0</v>
          </cell>
          <cell r="I9870">
            <v>4</v>
          </cell>
          <cell r="J9870">
            <v>0</v>
          </cell>
          <cell r="K9870">
            <v>0</v>
          </cell>
        </row>
        <row r="9871">
          <cell r="A9871">
            <v>1993</v>
          </cell>
          <cell r="B9871" t="str">
            <v>147</v>
          </cell>
          <cell r="C9871" t="str">
            <v>ESCALANTE RIVER</v>
          </cell>
          <cell r="D9871" t="str">
            <v>1</v>
          </cell>
          <cell r="E9871" t="str">
            <v>1</v>
          </cell>
          <cell r="F9871">
            <v>4</v>
          </cell>
          <cell r="G9871">
            <v>4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</row>
        <row r="9872">
          <cell r="A9872">
            <v>1993</v>
          </cell>
          <cell r="B9872" t="str">
            <v>162</v>
          </cell>
          <cell r="C9872" t="str">
            <v>DRAW CREEK</v>
          </cell>
          <cell r="D9872" t="str">
            <v>1</v>
          </cell>
          <cell r="E9872" t="str">
            <v>1</v>
          </cell>
          <cell r="F9872">
            <v>7</v>
          </cell>
          <cell r="G9872">
            <v>26</v>
          </cell>
          <cell r="H9872">
            <v>0</v>
          </cell>
          <cell r="I9872">
            <v>4</v>
          </cell>
          <cell r="J9872">
            <v>0</v>
          </cell>
          <cell r="K9872">
            <v>0</v>
          </cell>
        </row>
        <row r="9873">
          <cell r="A9873">
            <v>1993</v>
          </cell>
          <cell r="B9873" t="str">
            <v>163</v>
          </cell>
          <cell r="C9873" t="str">
            <v>LENS CREEK</v>
          </cell>
          <cell r="D9873" t="str">
            <v>1</v>
          </cell>
          <cell r="E9873" t="str">
            <v>1</v>
          </cell>
          <cell r="F9873">
            <v>4</v>
          </cell>
          <cell r="G9873">
            <v>15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</row>
        <row r="9874">
          <cell r="A9874">
            <v>1993</v>
          </cell>
          <cell r="B9874" t="str">
            <v>165</v>
          </cell>
          <cell r="C9874" t="str">
            <v>ALOUETTE RIVER</v>
          </cell>
          <cell r="D9874" t="str">
            <v>2</v>
          </cell>
          <cell r="E9874" t="str">
            <v>2</v>
          </cell>
          <cell r="F9874">
            <v>363</v>
          </cell>
          <cell r="G9874">
            <v>2367</v>
          </cell>
          <cell r="H9874">
            <v>4</v>
          </cell>
          <cell r="I9874">
            <v>343</v>
          </cell>
          <cell r="J9874">
            <v>20</v>
          </cell>
          <cell r="K9874">
            <v>143</v>
          </cell>
        </row>
        <row r="9875">
          <cell r="A9875">
            <v>1993</v>
          </cell>
          <cell r="B9875" t="str">
            <v>167</v>
          </cell>
          <cell r="C9875" t="str">
            <v>ASHLU CREEK</v>
          </cell>
          <cell r="D9875" t="str">
            <v>2</v>
          </cell>
          <cell r="E9875" t="str">
            <v>2</v>
          </cell>
          <cell r="F9875">
            <v>94</v>
          </cell>
          <cell r="G9875">
            <v>298</v>
          </cell>
          <cell r="H9875">
            <v>0</v>
          </cell>
          <cell r="I9875">
            <v>78</v>
          </cell>
          <cell r="J9875">
            <v>0</v>
          </cell>
          <cell r="K9875">
            <v>4</v>
          </cell>
        </row>
        <row r="9876">
          <cell r="A9876">
            <v>1993</v>
          </cell>
          <cell r="B9876" t="str">
            <v>170</v>
          </cell>
          <cell r="C9876" t="str">
            <v>BIG SILVER CREEK</v>
          </cell>
          <cell r="D9876" t="str">
            <v>2</v>
          </cell>
          <cell r="E9876" t="str">
            <v>2</v>
          </cell>
          <cell r="F9876">
            <v>24</v>
          </cell>
          <cell r="G9876">
            <v>49</v>
          </cell>
          <cell r="H9876">
            <v>0</v>
          </cell>
          <cell r="I9876">
            <v>4</v>
          </cell>
          <cell r="J9876">
            <v>0</v>
          </cell>
          <cell r="K9876">
            <v>4</v>
          </cell>
        </row>
        <row r="9877">
          <cell r="A9877">
            <v>1993</v>
          </cell>
          <cell r="B9877" t="str">
            <v>171</v>
          </cell>
          <cell r="C9877" t="str">
            <v>BIRKENHEAD RIVER</v>
          </cell>
          <cell r="D9877" t="str">
            <v>2</v>
          </cell>
          <cell r="E9877" t="str">
            <v>2</v>
          </cell>
          <cell r="F9877">
            <v>20</v>
          </cell>
          <cell r="G9877">
            <v>155</v>
          </cell>
          <cell r="H9877">
            <v>0</v>
          </cell>
          <cell r="I9877">
            <v>29</v>
          </cell>
          <cell r="J9877">
            <v>0</v>
          </cell>
          <cell r="K9877">
            <v>0</v>
          </cell>
        </row>
        <row r="9878">
          <cell r="A9878">
            <v>1993</v>
          </cell>
          <cell r="B9878" t="str">
            <v>171</v>
          </cell>
          <cell r="C9878" t="str">
            <v>BIRKENHEAD RIVER</v>
          </cell>
          <cell r="D9878" t="str">
            <v>2</v>
          </cell>
          <cell r="E9878" t="str">
            <v>9</v>
          </cell>
          <cell r="F9878">
            <v>2</v>
          </cell>
          <cell r="G9878">
            <v>2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</row>
        <row r="9879">
          <cell r="A9879">
            <v>1993</v>
          </cell>
          <cell r="B9879" t="str">
            <v>172</v>
          </cell>
          <cell r="C9879" t="str">
            <v>BREM RIVER</v>
          </cell>
          <cell r="D9879" t="str">
            <v>2</v>
          </cell>
          <cell r="E9879" t="str">
            <v>1</v>
          </cell>
          <cell r="F9879">
            <v>7</v>
          </cell>
          <cell r="G9879">
            <v>11</v>
          </cell>
          <cell r="H9879">
            <v>0</v>
          </cell>
          <cell r="I9879">
            <v>15</v>
          </cell>
          <cell r="J9879">
            <v>0</v>
          </cell>
          <cell r="K9879">
            <v>0</v>
          </cell>
        </row>
        <row r="9880">
          <cell r="A9880">
            <v>1993</v>
          </cell>
          <cell r="B9880" t="str">
            <v>172</v>
          </cell>
          <cell r="C9880" t="str">
            <v>BREM RIVER</v>
          </cell>
          <cell r="D9880" t="str">
            <v>2</v>
          </cell>
          <cell r="E9880" t="str">
            <v>2</v>
          </cell>
          <cell r="F9880">
            <v>16</v>
          </cell>
          <cell r="G9880">
            <v>33</v>
          </cell>
          <cell r="H9880">
            <v>0</v>
          </cell>
          <cell r="I9880">
            <v>12</v>
          </cell>
          <cell r="J9880">
            <v>0</v>
          </cell>
          <cell r="K9880">
            <v>0</v>
          </cell>
        </row>
        <row r="9881">
          <cell r="A9881">
            <v>1993</v>
          </cell>
          <cell r="B9881" t="str">
            <v>172</v>
          </cell>
          <cell r="C9881" t="str">
            <v>BREM RIVER</v>
          </cell>
          <cell r="D9881" t="str">
            <v>2</v>
          </cell>
          <cell r="E9881" t="str">
            <v>9</v>
          </cell>
          <cell r="F9881">
            <v>2</v>
          </cell>
          <cell r="G9881">
            <v>7</v>
          </cell>
          <cell r="H9881">
            <v>0</v>
          </cell>
          <cell r="I9881">
            <v>31</v>
          </cell>
          <cell r="J9881">
            <v>0</v>
          </cell>
          <cell r="K9881">
            <v>0</v>
          </cell>
        </row>
        <row r="9882">
          <cell r="A9882">
            <v>1993</v>
          </cell>
          <cell r="B9882" t="str">
            <v>174</v>
          </cell>
          <cell r="C9882" t="str">
            <v>BRUNETTE RIVER</v>
          </cell>
          <cell r="D9882" t="str">
            <v>2</v>
          </cell>
          <cell r="E9882" t="str">
            <v>2</v>
          </cell>
          <cell r="F9882">
            <v>53</v>
          </cell>
          <cell r="G9882">
            <v>261</v>
          </cell>
          <cell r="H9882">
            <v>0</v>
          </cell>
          <cell r="I9882">
            <v>8</v>
          </cell>
          <cell r="J9882">
            <v>0</v>
          </cell>
          <cell r="K9882">
            <v>4</v>
          </cell>
        </row>
        <row r="9883">
          <cell r="A9883">
            <v>1993</v>
          </cell>
          <cell r="B9883" t="str">
            <v>175</v>
          </cell>
          <cell r="C9883" t="str">
            <v>CAPILANO RIVER</v>
          </cell>
          <cell r="D9883" t="str">
            <v>2</v>
          </cell>
          <cell r="E9883" t="str">
            <v>1</v>
          </cell>
          <cell r="F9883">
            <v>4</v>
          </cell>
          <cell r="G9883">
            <v>37</v>
          </cell>
          <cell r="H9883">
            <v>0</v>
          </cell>
          <cell r="I9883">
            <v>7</v>
          </cell>
          <cell r="J9883">
            <v>0</v>
          </cell>
          <cell r="K9883">
            <v>0</v>
          </cell>
        </row>
        <row r="9884">
          <cell r="A9884">
            <v>1993</v>
          </cell>
          <cell r="B9884" t="str">
            <v>175</v>
          </cell>
          <cell r="C9884" t="str">
            <v>CAPILANO RIVER</v>
          </cell>
          <cell r="D9884" t="str">
            <v>2</v>
          </cell>
          <cell r="E9884" t="str">
            <v>2</v>
          </cell>
          <cell r="F9884">
            <v>478</v>
          </cell>
          <cell r="G9884">
            <v>3118</v>
          </cell>
          <cell r="H9884">
            <v>0</v>
          </cell>
          <cell r="I9884">
            <v>429</v>
          </cell>
          <cell r="J9884">
            <v>122</v>
          </cell>
          <cell r="K9884">
            <v>184</v>
          </cell>
        </row>
        <row r="9885">
          <cell r="A9885">
            <v>1993</v>
          </cell>
          <cell r="B9885" t="str">
            <v>175</v>
          </cell>
          <cell r="C9885" t="str">
            <v>CAPILANO RIVER</v>
          </cell>
          <cell r="D9885" t="str">
            <v>2</v>
          </cell>
          <cell r="E9885" t="str">
            <v>9</v>
          </cell>
          <cell r="F9885">
            <v>2</v>
          </cell>
          <cell r="G9885">
            <v>46</v>
          </cell>
          <cell r="H9885">
            <v>0</v>
          </cell>
          <cell r="I9885">
            <v>2</v>
          </cell>
          <cell r="J9885">
            <v>0</v>
          </cell>
          <cell r="K9885">
            <v>4</v>
          </cell>
        </row>
        <row r="9886">
          <cell r="A9886">
            <v>1993</v>
          </cell>
          <cell r="B9886" t="str">
            <v>176</v>
          </cell>
          <cell r="C9886" t="str">
            <v>CHAPMAN CREEK</v>
          </cell>
          <cell r="D9886" t="str">
            <v>2</v>
          </cell>
          <cell r="E9886" t="str">
            <v>1</v>
          </cell>
          <cell r="F9886">
            <v>4</v>
          </cell>
          <cell r="G9886">
            <v>30</v>
          </cell>
          <cell r="H9886">
            <v>0</v>
          </cell>
          <cell r="I9886">
            <v>0</v>
          </cell>
          <cell r="J9886">
            <v>0</v>
          </cell>
          <cell r="K9886">
            <v>7</v>
          </cell>
        </row>
        <row r="9887">
          <cell r="A9887">
            <v>1993</v>
          </cell>
          <cell r="B9887" t="str">
            <v>176</v>
          </cell>
          <cell r="C9887" t="str">
            <v>CHAPMAN CREEK</v>
          </cell>
          <cell r="D9887" t="str">
            <v>2</v>
          </cell>
          <cell r="E9887" t="str">
            <v>2</v>
          </cell>
          <cell r="F9887">
            <v>49</v>
          </cell>
          <cell r="G9887">
            <v>375</v>
          </cell>
          <cell r="H9887">
            <v>0</v>
          </cell>
          <cell r="I9887">
            <v>155</v>
          </cell>
          <cell r="J9887">
            <v>16</v>
          </cell>
          <cell r="K9887">
            <v>33</v>
          </cell>
        </row>
        <row r="9888">
          <cell r="A9888">
            <v>1993</v>
          </cell>
          <cell r="B9888" t="str">
            <v>177</v>
          </cell>
          <cell r="C9888" t="str">
            <v>CHEAKAMUS RIVER</v>
          </cell>
          <cell r="D9888" t="str">
            <v>2</v>
          </cell>
          <cell r="E9888" t="str">
            <v>0</v>
          </cell>
          <cell r="F9888">
            <v>2</v>
          </cell>
          <cell r="G9888">
            <v>2</v>
          </cell>
          <cell r="H9888">
            <v>0</v>
          </cell>
          <cell r="I9888">
            <v>0</v>
          </cell>
          <cell r="J9888">
            <v>0</v>
          </cell>
          <cell r="K9888">
            <v>0</v>
          </cell>
        </row>
        <row r="9889">
          <cell r="A9889">
            <v>1993</v>
          </cell>
          <cell r="B9889" t="str">
            <v>177</v>
          </cell>
          <cell r="C9889" t="str">
            <v>CHEAKAMUS RIVER</v>
          </cell>
          <cell r="D9889" t="str">
            <v>2</v>
          </cell>
          <cell r="E9889" t="str">
            <v>1</v>
          </cell>
          <cell r="F9889">
            <v>11</v>
          </cell>
          <cell r="G9889">
            <v>93</v>
          </cell>
          <cell r="H9889">
            <v>0</v>
          </cell>
          <cell r="I9889">
            <v>101</v>
          </cell>
          <cell r="J9889">
            <v>7</v>
          </cell>
          <cell r="K9889">
            <v>0</v>
          </cell>
        </row>
        <row r="9890">
          <cell r="A9890">
            <v>1993</v>
          </cell>
          <cell r="B9890" t="str">
            <v>177</v>
          </cell>
          <cell r="C9890" t="str">
            <v>CHEAKAMUS RIVER</v>
          </cell>
          <cell r="D9890" t="str">
            <v>2</v>
          </cell>
          <cell r="E9890" t="str">
            <v>2</v>
          </cell>
          <cell r="F9890">
            <v>433</v>
          </cell>
          <cell r="G9890">
            <v>1739</v>
          </cell>
          <cell r="H9890">
            <v>0</v>
          </cell>
          <cell r="I9890">
            <v>861</v>
          </cell>
          <cell r="J9890">
            <v>4</v>
          </cell>
          <cell r="K9890">
            <v>8</v>
          </cell>
        </row>
        <row r="9891">
          <cell r="A9891">
            <v>1993</v>
          </cell>
          <cell r="B9891" t="str">
            <v>177</v>
          </cell>
          <cell r="C9891" t="str">
            <v>CHEAKAMUS RIVER</v>
          </cell>
          <cell r="D9891" t="str">
            <v>2</v>
          </cell>
          <cell r="E9891" t="str">
            <v>3</v>
          </cell>
          <cell r="F9891">
            <v>7</v>
          </cell>
          <cell r="G9891">
            <v>7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</row>
        <row r="9892">
          <cell r="A9892">
            <v>1993</v>
          </cell>
          <cell r="B9892" t="str">
            <v>177</v>
          </cell>
          <cell r="C9892" t="str">
            <v>CHEAKAMUS RIVER</v>
          </cell>
          <cell r="D9892" t="str">
            <v>2</v>
          </cell>
          <cell r="E9892" t="str">
            <v>7</v>
          </cell>
          <cell r="F9892">
            <v>2</v>
          </cell>
          <cell r="G9892">
            <v>4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</row>
        <row r="9893">
          <cell r="A9893">
            <v>1993</v>
          </cell>
          <cell r="B9893" t="str">
            <v>177</v>
          </cell>
          <cell r="C9893" t="str">
            <v>CHEAKAMUS RIVER</v>
          </cell>
          <cell r="D9893" t="str">
            <v>2</v>
          </cell>
          <cell r="E9893" t="str">
            <v>9</v>
          </cell>
          <cell r="F9893">
            <v>2</v>
          </cell>
          <cell r="G9893">
            <v>2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</row>
        <row r="9894">
          <cell r="A9894">
            <v>1993</v>
          </cell>
          <cell r="B9894" t="str">
            <v>178</v>
          </cell>
          <cell r="C9894" t="str">
            <v>CHEHALIS RIVER</v>
          </cell>
          <cell r="D9894" t="str">
            <v>2</v>
          </cell>
          <cell r="E9894" t="str">
            <v>0</v>
          </cell>
          <cell r="F9894">
            <v>10</v>
          </cell>
          <cell r="G9894">
            <v>17</v>
          </cell>
          <cell r="H9894">
            <v>0</v>
          </cell>
          <cell r="I9894">
            <v>0</v>
          </cell>
          <cell r="J9894">
            <v>4</v>
          </cell>
          <cell r="K9894">
            <v>0</v>
          </cell>
        </row>
        <row r="9895">
          <cell r="A9895">
            <v>1993</v>
          </cell>
          <cell r="B9895" t="str">
            <v>178</v>
          </cell>
          <cell r="C9895" t="str">
            <v>CHEHALIS RIVER</v>
          </cell>
          <cell r="D9895" t="str">
            <v>2</v>
          </cell>
          <cell r="E9895" t="str">
            <v>1</v>
          </cell>
          <cell r="F9895">
            <v>26</v>
          </cell>
          <cell r="G9895">
            <v>67</v>
          </cell>
          <cell r="H9895">
            <v>0</v>
          </cell>
          <cell r="I9895">
            <v>15</v>
          </cell>
          <cell r="J9895">
            <v>0</v>
          </cell>
          <cell r="K9895">
            <v>0</v>
          </cell>
        </row>
        <row r="9896">
          <cell r="A9896">
            <v>1993</v>
          </cell>
          <cell r="B9896" t="str">
            <v>178</v>
          </cell>
          <cell r="C9896" t="str">
            <v>CHEHALIS RIVER</v>
          </cell>
          <cell r="D9896" t="str">
            <v>2</v>
          </cell>
          <cell r="E9896" t="str">
            <v>2</v>
          </cell>
          <cell r="F9896">
            <v>1824</v>
          </cell>
          <cell r="G9896">
            <v>11685</v>
          </cell>
          <cell r="H9896">
            <v>12</v>
          </cell>
          <cell r="I9896">
            <v>2539</v>
          </cell>
          <cell r="J9896">
            <v>645</v>
          </cell>
          <cell r="K9896">
            <v>1669</v>
          </cell>
        </row>
        <row r="9897">
          <cell r="A9897">
            <v>1993</v>
          </cell>
          <cell r="B9897" t="str">
            <v>178</v>
          </cell>
          <cell r="C9897" t="str">
            <v>CHEHALIS RIVER</v>
          </cell>
          <cell r="D9897" t="str">
            <v>2</v>
          </cell>
          <cell r="E9897" t="str">
            <v>3</v>
          </cell>
          <cell r="F9897">
            <v>7</v>
          </cell>
          <cell r="G9897">
            <v>7</v>
          </cell>
          <cell r="H9897">
            <v>0</v>
          </cell>
          <cell r="I9897">
            <v>0</v>
          </cell>
          <cell r="J9897">
            <v>0</v>
          </cell>
          <cell r="K9897">
            <v>0</v>
          </cell>
        </row>
        <row r="9898">
          <cell r="A9898">
            <v>1993</v>
          </cell>
          <cell r="B9898" t="str">
            <v>178</v>
          </cell>
          <cell r="C9898" t="str">
            <v>CHEHALIS RIVER</v>
          </cell>
          <cell r="D9898" t="str">
            <v>2</v>
          </cell>
          <cell r="E9898" t="str">
            <v>5</v>
          </cell>
          <cell r="F9898">
            <v>3</v>
          </cell>
          <cell r="G9898">
            <v>17</v>
          </cell>
          <cell r="H9898">
            <v>0</v>
          </cell>
          <cell r="I9898">
            <v>0</v>
          </cell>
          <cell r="J9898">
            <v>0</v>
          </cell>
          <cell r="K9898">
            <v>12</v>
          </cell>
        </row>
        <row r="9899">
          <cell r="A9899">
            <v>1993</v>
          </cell>
          <cell r="B9899" t="str">
            <v>178</v>
          </cell>
          <cell r="C9899" t="str">
            <v>CHEHALIS RIVER</v>
          </cell>
          <cell r="D9899" t="str">
            <v>2</v>
          </cell>
          <cell r="E9899" t="str">
            <v>8</v>
          </cell>
          <cell r="F9899">
            <v>14</v>
          </cell>
          <cell r="G9899">
            <v>31</v>
          </cell>
          <cell r="H9899">
            <v>0</v>
          </cell>
          <cell r="I9899">
            <v>0</v>
          </cell>
          <cell r="J9899">
            <v>0</v>
          </cell>
          <cell r="K9899">
            <v>0</v>
          </cell>
        </row>
        <row r="9900">
          <cell r="A9900">
            <v>1993</v>
          </cell>
          <cell r="B9900" t="str">
            <v>178</v>
          </cell>
          <cell r="C9900" t="str">
            <v>CHEHALIS RIVER</v>
          </cell>
          <cell r="D9900" t="str">
            <v>2</v>
          </cell>
          <cell r="E9900" t="str">
            <v>9</v>
          </cell>
          <cell r="F9900">
            <v>4</v>
          </cell>
          <cell r="G9900">
            <v>7</v>
          </cell>
          <cell r="H9900">
            <v>0</v>
          </cell>
          <cell r="I9900">
            <v>7</v>
          </cell>
          <cell r="J9900">
            <v>0</v>
          </cell>
          <cell r="K9900">
            <v>9</v>
          </cell>
        </row>
        <row r="9901">
          <cell r="A9901">
            <v>1993</v>
          </cell>
          <cell r="B9901" t="str">
            <v>179</v>
          </cell>
          <cell r="C9901" t="str">
            <v>CHILLIWACK RIVER</v>
          </cell>
          <cell r="D9901" t="str">
            <v>2</v>
          </cell>
          <cell r="E9901" t="str">
            <v>0</v>
          </cell>
          <cell r="F9901">
            <v>92</v>
          </cell>
          <cell r="G9901">
            <v>718</v>
          </cell>
          <cell r="H9901">
            <v>0</v>
          </cell>
          <cell r="I9901">
            <v>140</v>
          </cell>
          <cell r="J9901">
            <v>46</v>
          </cell>
          <cell r="K9901">
            <v>21</v>
          </cell>
        </row>
        <row r="9902">
          <cell r="A9902">
            <v>1993</v>
          </cell>
          <cell r="B9902" t="str">
            <v>179</v>
          </cell>
          <cell r="C9902" t="str">
            <v>CHILLIWACK RIVER</v>
          </cell>
          <cell r="D9902" t="str">
            <v>2</v>
          </cell>
          <cell r="E9902" t="str">
            <v>1</v>
          </cell>
          <cell r="F9902">
            <v>63</v>
          </cell>
          <cell r="G9902">
            <v>310</v>
          </cell>
          <cell r="H9902">
            <v>0</v>
          </cell>
          <cell r="I9902">
            <v>45</v>
          </cell>
          <cell r="J9902">
            <v>22</v>
          </cell>
          <cell r="K9902">
            <v>4</v>
          </cell>
        </row>
        <row r="9903">
          <cell r="A9903">
            <v>1993</v>
          </cell>
          <cell r="B9903" t="str">
            <v>179</v>
          </cell>
          <cell r="C9903" t="str">
            <v>CHILLIWACK RIVER</v>
          </cell>
          <cell r="D9903" t="str">
            <v>2</v>
          </cell>
          <cell r="E9903" t="str">
            <v>2</v>
          </cell>
          <cell r="F9903">
            <v>5114</v>
          </cell>
          <cell r="G9903">
            <v>56385</v>
          </cell>
          <cell r="H9903">
            <v>73</v>
          </cell>
          <cell r="I9903">
            <v>9722</v>
          </cell>
          <cell r="J9903">
            <v>3326</v>
          </cell>
          <cell r="K9903">
            <v>5155</v>
          </cell>
        </row>
        <row r="9904">
          <cell r="A9904">
            <v>1993</v>
          </cell>
          <cell r="B9904" t="str">
            <v>179</v>
          </cell>
          <cell r="C9904" t="str">
            <v>CHILLIWACK RIVER</v>
          </cell>
          <cell r="D9904" t="str">
            <v>2</v>
          </cell>
          <cell r="E9904" t="str">
            <v>3</v>
          </cell>
          <cell r="F9904">
            <v>30</v>
          </cell>
          <cell r="G9904">
            <v>376</v>
          </cell>
          <cell r="H9904">
            <v>0</v>
          </cell>
          <cell r="I9904">
            <v>111</v>
          </cell>
          <cell r="J9904">
            <v>24</v>
          </cell>
          <cell r="K9904">
            <v>10</v>
          </cell>
        </row>
        <row r="9905">
          <cell r="A9905">
            <v>1993</v>
          </cell>
          <cell r="B9905" t="str">
            <v>179</v>
          </cell>
          <cell r="C9905" t="str">
            <v>CHILLIWACK RIVER</v>
          </cell>
          <cell r="D9905" t="str">
            <v>2</v>
          </cell>
          <cell r="E9905" t="str">
            <v>4</v>
          </cell>
          <cell r="F9905">
            <v>6</v>
          </cell>
          <cell r="G9905">
            <v>12</v>
          </cell>
          <cell r="H9905">
            <v>0</v>
          </cell>
          <cell r="I9905">
            <v>0</v>
          </cell>
          <cell r="J9905">
            <v>0</v>
          </cell>
          <cell r="K9905">
            <v>0</v>
          </cell>
        </row>
        <row r="9906">
          <cell r="A9906">
            <v>1993</v>
          </cell>
          <cell r="B9906" t="str">
            <v>179</v>
          </cell>
          <cell r="C9906" t="str">
            <v>CHILLIWACK RIVER</v>
          </cell>
          <cell r="D9906" t="str">
            <v>2</v>
          </cell>
          <cell r="E9906" t="str">
            <v>5</v>
          </cell>
          <cell r="F9906">
            <v>9</v>
          </cell>
          <cell r="G9906">
            <v>49</v>
          </cell>
          <cell r="H9906">
            <v>0</v>
          </cell>
          <cell r="I9906">
            <v>20</v>
          </cell>
          <cell r="J9906">
            <v>3</v>
          </cell>
          <cell r="K9906">
            <v>0</v>
          </cell>
        </row>
        <row r="9907">
          <cell r="A9907">
            <v>1993</v>
          </cell>
          <cell r="B9907" t="str">
            <v>179</v>
          </cell>
          <cell r="C9907" t="str">
            <v>CHILLIWACK RIVER</v>
          </cell>
          <cell r="D9907" t="str">
            <v>2</v>
          </cell>
          <cell r="E9907" t="str">
            <v>6</v>
          </cell>
          <cell r="F9907">
            <v>15</v>
          </cell>
          <cell r="G9907">
            <v>34</v>
          </cell>
          <cell r="H9907">
            <v>0</v>
          </cell>
          <cell r="I9907">
            <v>11</v>
          </cell>
          <cell r="J9907">
            <v>0</v>
          </cell>
          <cell r="K9907">
            <v>8</v>
          </cell>
        </row>
        <row r="9908">
          <cell r="A9908">
            <v>1993</v>
          </cell>
          <cell r="B9908" t="str">
            <v>179</v>
          </cell>
          <cell r="C9908" t="str">
            <v>CHILLIWACK RIVER</v>
          </cell>
          <cell r="D9908" t="str">
            <v>2</v>
          </cell>
          <cell r="E9908" t="str">
            <v>7</v>
          </cell>
          <cell r="F9908">
            <v>4</v>
          </cell>
          <cell r="G9908">
            <v>20</v>
          </cell>
          <cell r="H9908">
            <v>0</v>
          </cell>
          <cell r="I9908">
            <v>2</v>
          </cell>
          <cell r="J9908">
            <v>0</v>
          </cell>
          <cell r="K9908">
            <v>0</v>
          </cell>
        </row>
        <row r="9909">
          <cell r="A9909">
            <v>1993</v>
          </cell>
          <cell r="B9909" t="str">
            <v>179</v>
          </cell>
          <cell r="C9909" t="str">
            <v>CHILLIWACK RIVER</v>
          </cell>
          <cell r="D9909" t="str">
            <v>2</v>
          </cell>
          <cell r="E9909" t="str">
            <v>8</v>
          </cell>
          <cell r="F9909">
            <v>38</v>
          </cell>
          <cell r="G9909">
            <v>220</v>
          </cell>
          <cell r="H9909">
            <v>0</v>
          </cell>
          <cell r="I9909">
            <v>38</v>
          </cell>
          <cell r="J9909">
            <v>3</v>
          </cell>
          <cell r="K9909">
            <v>21</v>
          </cell>
        </row>
        <row r="9910">
          <cell r="A9910">
            <v>1993</v>
          </cell>
          <cell r="B9910" t="str">
            <v>179</v>
          </cell>
          <cell r="C9910" t="str">
            <v>CHILLIWACK RIVER</v>
          </cell>
          <cell r="D9910" t="str">
            <v>2</v>
          </cell>
          <cell r="E9910" t="str">
            <v>9</v>
          </cell>
          <cell r="F9910">
            <v>40</v>
          </cell>
          <cell r="G9910">
            <v>200</v>
          </cell>
          <cell r="H9910">
            <v>0</v>
          </cell>
          <cell r="I9910">
            <v>18</v>
          </cell>
          <cell r="J9910">
            <v>4</v>
          </cell>
          <cell r="K9910">
            <v>15</v>
          </cell>
        </row>
        <row r="9911">
          <cell r="A9911">
            <v>1993</v>
          </cell>
          <cell r="B9911" t="str">
            <v>180</v>
          </cell>
          <cell r="C9911" t="str">
            <v>COGBURN CREEK</v>
          </cell>
          <cell r="D9911" t="str">
            <v>2</v>
          </cell>
          <cell r="E9911" t="str">
            <v>2</v>
          </cell>
          <cell r="F9911">
            <v>4</v>
          </cell>
          <cell r="G9911">
            <v>4</v>
          </cell>
          <cell r="H9911">
            <v>0</v>
          </cell>
          <cell r="I9911">
            <v>0</v>
          </cell>
          <cell r="J9911">
            <v>0</v>
          </cell>
          <cell r="K9911">
            <v>4</v>
          </cell>
        </row>
        <row r="9912">
          <cell r="A9912">
            <v>1993</v>
          </cell>
          <cell r="B9912" t="str">
            <v>181</v>
          </cell>
          <cell r="C9912" t="str">
            <v>COQUIHALLA RIVER</v>
          </cell>
          <cell r="D9912" t="str">
            <v>2</v>
          </cell>
          <cell r="E9912" t="str">
            <v>0</v>
          </cell>
          <cell r="F9912">
            <v>4</v>
          </cell>
          <cell r="G9912">
            <v>6</v>
          </cell>
          <cell r="H9912">
            <v>0</v>
          </cell>
          <cell r="I9912">
            <v>8</v>
          </cell>
          <cell r="J9912">
            <v>0</v>
          </cell>
          <cell r="K9912">
            <v>0</v>
          </cell>
        </row>
        <row r="9913">
          <cell r="A9913">
            <v>1993</v>
          </cell>
          <cell r="B9913" t="str">
            <v>181</v>
          </cell>
          <cell r="C9913" t="str">
            <v>COQUIHALLA RIVER</v>
          </cell>
          <cell r="D9913" t="str">
            <v>2</v>
          </cell>
          <cell r="E9913" t="str">
            <v>1</v>
          </cell>
          <cell r="F9913">
            <v>4</v>
          </cell>
          <cell r="G9913">
            <v>4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</row>
        <row r="9914">
          <cell r="A9914">
            <v>1993</v>
          </cell>
          <cell r="B9914" t="str">
            <v>181</v>
          </cell>
          <cell r="C9914" t="str">
            <v>COQUIHALLA RIVER</v>
          </cell>
          <cell r="D9914" t="str">
            <v>2</v>
          </cell>
          <cell r="E9914" t="str">
            <v>2</v>
          </cell>
          <cell r="F9914">
            <v>127</v>
          </cell>
          <cell r="G9914">
            <v>498</v>
          </cell>
          <cell r="H9914">
            <v>0</v>
          </cell>
          <cell r="I9914">
            <v>229</v>
          </cell>
          <cell r="J9914">
            <v>0</v>
          </cell>
          <cell r="K9914">
            <v>29</v>
          </cell>
        </row>
        <row r="9915">
          <cell r="A9915">
            <v>1993</v>
          </cell>
          <cell r="B9915" t="str">
            <v>181</v>
          </cell>
          <cell r="C9915" t="str">
            <v>COQUIHALLA RIVER</v>
          </cell>
          <cell r="D9915" t="str">
            <v>2</v>
          </cell>
          <cell r="E9915" t="str">
            <v>3</v>
          </cell>
          <cell r="F9915">
            <v>7</v>
          </cell>
          <cell r="G9915">
            <v>10</v>
          </cell>
          <cell r="H9915">
            <v>0</v>
          </cell>
          <cell r="I9915">
            <v>3</v>
          </cell>
          <cell r="J9915">
            <v>0</v>
          </cell>
          <cell r="K9915">
            <v>0</v>
          </cell>
        </row>
        <row r="9916">
          <cell r="A9916">
            <v>1993</v>
          </cell>
          <cell r="B9916" t="str">
            <v>181</v>
          </cell>
          <cell r="C9916" t="str">
            <v>COQUIHALLA RIVER</v>
          </cell>
          <cell r="D9916" t="str">
            <v>2</v>
          </cell>
          <cell r="E9916" t="str">
            <v>5</v>
          </cell>
          <cell r="F9916">
            <v>3</v>
          </cell>
          <cell r="G9916">
            <v>3</v>
          </cell>
          <cell r="H9916">
            <v>0</v>
          </cell>
          <cell r="I9916">
            <v>3</v>
          </cell>
          <cell r="J9916">
            <v>0</v>
          </cell>
          <cell r="K9916">
            <v>0</v>
          </cell>
        </row>
        <row r="9917">
          <cell r="A9917">
            <v>1993</v>
          </cell>
          <cell r="B9917" t="str">
            <v>182</v>
          </cell>
          <cell r="C9917" t="str">
            <v>COQUITLAM RIVER</v>
          </cell>
          <cell r="D9917" t="str">
            <v>2</v>
          </cell>
          <cell r="E9917" t="str">
            <v>2</v>
          </cell>
          <cell r="F9917">
            <v>98</v>
          </cell>
          <cell r="G9917">
            <v>559</v>
          </cell>
          <cell r="H9917">
            <v>0</v>
          </cell>
          <cell r="I9917">
            <v>122</v>
          </cell>
          <cell r="J9917">
            <v>0</v>
          </cell>
          <cell r="K9917">
            <v>16</v>
          </cell>
        </row>
        <row r="9918">
          <cell r="A9918">
            <v>1993</v>
          </cell>
          <cell r="B9918" t="str">
            <v>182</v>
          </cell>
          <cell r="C9918" t="str">
            <v>COQUITLAM RIVER</v>
          </cell>
          <cell r="D9918" t="str">
            <v>2</v>
          </cell>
          <cell r="E9918" t="str">
            <v>5</v>
          </cell>
          <cell r="F9918">
            <v>3</v>
          </cell>
          <cell r="G9918">
            <v>3</v>
          </cell>
          <cell r="H9918">
            <v>0</v>
          </cell>
          <cell r="I9918">
            <v>0</v>
          </cell>
          <cell r="J9918">
            <v>0</v>
          </cell>
          <cell r="K9918">
            <v>0</v>
          </cell>
        </row>
        <row r="9919">
          <cell r="A9919">
            <v>1993</v>
          </cell>
          <cell r="B9919" t="str">
            <v>184</v>
          </cell>
          <cell r="C9919" t="str">
            <v>DAKOTA CREEK</v>
          </cell>
          <cell r="D9919" t="str">
            <v>2</v>
          </cell>
          <cell r="E9919" t="str">
            <v>2</v>
          </cell>
          <cell r="F9919">
            <v>4</v>
          </cell>
          <cell r="G9919">
            <v>8</v>
          </cell>
          <cell r="H9919">
            <v>0</v>
          </cell>
          <cell r="I9919">
            <v>0</v>
          </cell>
          <cell r="J9919">
            <v>0</v>
          </cell>
          <cell r="K9919">
            <v>0</v>
          </cell>
        </row>
        <row r="9920">
          <cell r="A9920">
            <v>1993</v>
          </cell>
          <cell r="B9920" t="str">
            <v>187</v>
          </cell>
          <cell r="C9920" t="str">
            <v>EMORY CREEK</v>
          </cell>
          <cell r="D9920" t="str">
            <v>2</v>
          </cell>
          <cell r="E9920" t="str">
            <v>2</v>
          </cell>
          <cell r="F9920">
            <v>8</v>
          </cell>
          <cell r="G9920">
            <v>20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</row>
        <row r="9921">
          <cell r="A9921">
            <v>1993</v>
          </cell>
          <cell r="B9921" t="str">
            <v>188</v>
          </cell>
          <cell r="C9921" t="str">
            <v>FRASER RIVER</v>
          </cell>
          <cell r="D9921" t="str">
            <v>2</v>
          </cell>
          <cell r="E9921" t="str">
            <v>0</v>
          </cell>
          <cell r="F9921">
            <v>2</v>
          </cell>
          <cell r="G9921">
            <v>4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</row>
        <row r="9922">
          <cell r="A9922">
            <v>1993</v>
          </cell>
          <cell r="B9922" t="str">
            <v>188</v>
          </cell>
          <cell r="C9922" t="str">
            <v>FRASER RIVER</v>
          </cell>
          <cell r="D9922" t="str">
            <v>2</v>
          </cell>
          <cell r="E9922" t="str">
            <v>1</v>
          </cell>
          <cell r="F9922">
            <v>4</v>
          </cell>
          <cell r="G9922">
            <v>4</v>
          </cell>
          <cell r="H9922">
            <v>0</v>
          </cell>
          <cell r="I9922">
            <v>0</v>
          </cell>
          <cell r="J9922">
            <v>4</v>
          </cell>
          <cell r="K9922">
            <v>0</v>
          </cell>
        </row>
        <row r="9923">
          <cell r="A9923">
            <v>1993</v>
          </cell>
          <cell r="B9923" t="str">
            <v>188</v>
          </cell>
          <cell r="C9923" t="str">
            <v>FRASER RIVER</v>
          </cell>
          <cell r="D9923" t="str">
            <v>2</v>
          </cell>
          <cell r="E9923" t="str">
            <v>2</v>
          </cell>
          <cell r="F9923">
            <v>318</v>
          </cell>
          <cell r="G9923">
            <v>3053</v>
          </cell>
          <cell r="H9923">
            <v>0</v>
          </cell>
          <cell r="I9923">
            <v>135</v>
          </cell>
          <cell r="J9923">
            <v>20</v>
          </cell>
          <cell r="K9923">
            <v>90</v>
          </cell>
        </row>
        <row r="9924">
          <cell r="A9924">
            <v>1993</v>
          </cell>
          <cell r="B9924" t="str">
            <v>188</v>
          </cell>
          <cell r="C9924" t="str">
            <v>FRASER RIVER</v>
          </cell>
          <cell r="D9924" t="str">
            <v>2</v>
          </cell>
          <cell r="E9924" t="str">
            <v>3</v>
          </cell>
          <cell r="F9924">
            <v>3</v>
          </cell>
          <cell r="G9924">
            <v>3</v>
          </cell>
          <cell r="H9924">
            <v>0</v>
          </cell>
          <cell r="I9924">
            <v>0</v>
          </cell>
          <cell r="J9924">
            <v>0</v>
          </cell>
          <cell r="K9924">
            <v>0</v>
          </cell>
        </row>
        <row r="9925">
          <cell r="A9925">
            <v>1993</v>
          </cell>
          <cell r="B9925" t="str">
            <v>188</v>
          </cell>
          <cell r="C9925" t="str">
            <v>FRASER RIVER</v>
          </cell>
          <cell r="D9925" t="str">
            <v>2</v>
          </cell>
          <cell r="E9925" t="str">
            <v>6</v>
          </cell>
          <cell r="F9925">
            <v>4</v>
          </cell>
          <cell r="G9925">
            <v>15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</row>
        <row r="9926">
          <cell r="A9926">
            <v>1993</v>
          </cell>
          <cell r="B9926" t="str">
            <v>188</v>
          </cell>
          <cell r="C9926" t="str">
            <v>FRASER RIVER</v>
          </cell>
          <cell r="D9926" t="str">
            <v>2</v>
          </cell>
          <cell r="E9926" t="str">
            <v>8</v>
          </cell>
          <cell r="F9926">
            <v>7</v>
          </cell>
          <cell r="G9926">
            <v>48</v>
          </cell>
          <cell r="H9926">
            <v>0</v>
          </cell>
          <cell r="I9926">
            <v>3</v>
          </cell>
          <cell r="J9926">
            <v>0</v>
          </cell>
          <cell r="K9926">
            <v>0</v>
          </cell>
        </row>
        <row r="9927">
          <cell r="A9927">
            <v>1993</v>
          </cell>
          <cell r="B9927" t="str">
            <v>188</v>
          </cell>
          <cell r="C9927" t="str">
            <v>FRASER RIVER</v>
          </cell>
          <cell r="D9927" t="str">
            <v>2</v>
          </cell>
          <cell r="E9927" t="str">
            <v>9</v>
          </cell>
          <cell r="F9927">
            <v>4</v>
          </cell>
          <cell r="G9927">
            <v>4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</row>
        <row r="9928">
          <cell r="A9928">
            <v>1993</v>
          </cell>
          <cell r="B9928" t="str">
            <v>190</v>
          </cell>
          <cell r="C9928" t="str">
            <v>GRAY CREEK</v>
          </cell>
          <cell r="D9928" t="str">
            <v>2</v>
          </cell>
          <cell r="E9928" t="str">
            <v>2</v>
          </cell>
          <cell r="F9928">
            <v>4</v>
          </cell>
          <cell r="G9928">
            <v>8</v>
          </cell>
          <cell r="H9928">
            <v>0</v>
          </cell>
          <cell r="I9928">
            <v>8</v>
          </cell>
          <cell r="J9928">
            <v>0</v>
          </cell>
          <cell r="K9928">
            <v>0</v>
          </cell>
        </row>
        <row r="9929">
          <cell r="A9929">
            <v>1993</v>
          </cell>
          <cell r="B9929" t="str">
            <v>191</v>
          </cell>
          <cell r="C9929" t="str">
            <v>HARRISON RIVER</v>
          </cell>
          <cell r="D9929" t="str">
            <v>2</v>
          </cell>
          <cell r="E9929" t="str">
            <v>1</v>
          </cell>
          <cell r="F9929">
            <v>4</v>
          </cell>
          <cell r="G9929">
            <v>56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</row>
        <row r="9930">
          <cell r="A9930">
            <v>1993</v>
          </cell>
          <cell r="B9930" t="str">
            <v>191</v>
          </cell>
          <cell r="C9930" t="str">
            <v>HARRISON RIVER</v>
          </cell>
          <cell r="D9930" t="str">
            <v>2</v>
          </cell>
          <cell r="E9930" t="str">
            <v>2</v>
          </cell>
          <cell r="F9930">
            <v>53</v>
          </cell>
          <cell r="G9930">
            <v>282</v>
          </cell>
          <cell r="H9930">
            <v>0</v>
          </cell>
          <cell r="I9930">
            <v>24</v>
          </cell>
          <cell r="J9930">
            <v>0</v>
          </cell>
          <cell r="K9930">
            <v>86</v>
          </cell>
        </row>
        <row r="9931">
          <cell r="A9931">
            <v>1993</v>
          </cell>
          <cell r="B9931" t="str">
            <v>191</v>
          </cell>
          <cell r="C9931" t="str">
            <v>HARRISON RIVER</v>
          </cell>
          <cell r="D9931" t="str">
            <v>2</v>
          </cell>
          <cell r="E9931" t="str">
            <v>7</v>
          </cell>
          <cell r="F9931">
            <v>2</v>
          </cell>
          <cell r="G9931">
            <v>4</v>
          </cell>
          <cell r="H9931">
            <v>0</v>
          </cell>
          <cell r="I9931">
            <v>0</v>
          </cell>
          <cell r="J9931">
            <v>0</v>
          </cell>
          <cell r="K9931">
            <v>0</v>
          </cell>
        </row>
        <row r="9932">
          <cell r="A9932">
            <v>1993</v>
          </cell>
          <cell r="B9932" t="str">
            <v>195</v>
          </cell>
          <cell r="C9932" t="str">
            <v>HUNTER CREEK</v>
          </cell>
          <cell r="D9932" t="str">
            <v>2</v>
          </cell>
          <cell r="E9932" t="str">
            <v>2</v>
          </cell>
          <cell r="F9932">
            <v>4</v>
          </cell>
          <cell r="G9932">
            <v>8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</row>
        <row r="9933">
          <cell r="A9933">
            <v>1993</v>
          </cell>
          <cell r="B9933" t="str">
            <v>196</v>
          </cell>
          <cell r="C9933" t="str">
            <v>INDIAN RIVER</v>
          </cell>
          <cell r="D9933" t="str">
            <v>2</v>
          </cell>
          <cell r="E9933" t="str">
            <v>2</v>
          </cell>
          <cell r="F9933">
            <v>16</v>
          </cell>
          <cell r="G9933">
            <v>29</v>
          </cell>
          <cell r="H9933">
            <v>0</v>
          </cell>
          <cell r="I9933">
            <v>33</v>
          </cell>
          <cell r="J9933">
            <v>0</v>
          </cell>
          <cell r="K9933">
            <v>0</v>
          </cell>
        </row>
        <row r="9934">
          <cell r="A9934">
            <v>1993</v>
          </cell>
          <cell r="B9934" t="str">
            <v>197</v>
          </cell>
          <cell r="C9934" t="str">
            <v>KANAKA CREEK</v>
          </cell>
          <cell r="D9934" t="str">
            <v>2</v>
          </cell>
          <cell r="E9934" t="str">
            <v>2</v>
          </cell>
          <cell r="F9934">
            <v>155</v>
          </cell>
          <cell r="G9934">
            <v>918</v>
          </cell>
          <cell r="H9934">
            <v>0</v>
          </cell>
          <cell r="I9934">
            <v>233</v>
          </cell>
          <cell r="J9934">
            <v>24</v>
          </cell>
          <cell r="K9934">
            <v>114</v>
          </cell>
        </row>
        <row r="9935">
          <cell r="A9935">
            <v>1993</v>
          </cell>
          <cell r="B9935" t="str">
            <v>197</v>
          </cell>
          <cell r="C9935" t="str">
            <v>KANAKA CREEK</v>
          </cell>
          <cell r="D9935" t="str">
            <v>2</v>
          </cell>
          <cell r="E9935" t="str">
            <v>5</v>
          </cell>
          <cell r="F9935">
            <v>3</v>
          </cell>
          <cell r="G9935">
            <v>6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</row>
        <row r="9936">
          <cell r="A9936">
            <v>1993</v>
          </cell>
          <cell r="B9936" t="str">
            <v>199</v>
          </cell>
          <cell r="C9936" t="str">
            <v>LANG CREEK</v>
          </cell>
          <cell r="D9936" t="str">
            <v>2</v>
          </cell>
          <cell r="E9936" t="str">
            <v>1</v>
          </cell>
          <cell r="F9936">
            <v>4</v>
          </cell>
          <cell r="G9936">
            <v>4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</row>
        <row r="9937">
          <cell r="A9937">
            <v>1993</v>
          </cell>
          <cell r="B9937" t="str">
            <v>199</v>
          </cell>
          <cell r="C9937" t="str">
            <v>LANG CREEK</v>
          </cell>
          <cell r="D9937" t="str">
            <v>2</v>
          </cell>
          <cell r="E9937" t="str">
            <v>2</v>
          </cell>
          <cell r="F9937">
            <v>69</v>
          </cell>
          <cell r="G9937">
            <v>608</v>
          </cell>
          <cell r="H9937">
            <v>16</v>
          </cell>
          <cell r="I9937">
            <v>216</v>
          </cell>
          <cell r="J9937">
            <v>4</v>
          </cell>
          <cell r="K9937">
            <v>8</v>
          </cell>
        </row>
        <row r="9938">
          <cell r="A9938">
            <v>1993</v>
          </cell>
          <cell r="B9938" t="str">
            <v>201</v>
          </cell>
          <cell r="C9938" t="str">
            <v>LILLOOET RIVER</v>
          </cell>
          <cell r="D9938" t="str">
            <v>2</v>
          </cell>
          <cell r="E9938" t="str">
            <v>2</v>
          </cell>
          <cell r="F9938">
            <v>8</v>
          </cell>
          <cell r="G9938">
            <v>33</v>
          </cell>
          <cell r="H9938">
            <v>0</v>
          </cell>
          <cell r="I9938">
            <v>0</v>
          </cell>
          <cell r="J9938">
            <v>0</v>
          </cell>
          <cell r="K9938">
            <v>0</v>
          </cell>
        </row>
        <row r="9939">
          <cell r="A9939">
            <v>1993</v>
          </cell>
          <cell r="B9939" t="str">
            <v>202</v>
          </cell>
          <cell r="C9939" t="str">
            <v>CAMPBELL RIVER</v>
          </cell>
          <cell r="D9939" t="str">
            <v>2</v>
          </cell>
          <cell r="E9939" t="str">
            <v>2</v>
          </cell>
          <cell r="F9939">
            <v>127</v>
          </cell>
          <cell r="G9939">
            <v>763</v>
          </cell>
          <cell r="H9939">
            <v>0</v>
          </cell>
          <cell r="I9939">
            <v>57</v>
          </cell>
          <cell r="J9939">
            <v>12</v>
          </cell>
          <cell r="K9939">
            <v>61</v>
          </cell>
        </row>
        <row r="9940">
          <cell r="A9940">
            <v>1993</v>
          </cell>
          <cell r="B9940" t="str">
            <v>205</v>
          </cell>
          <cell r="C9940" t="str">
            <v>LYNN CREEK</v>
          </cell>
          <cell r="D9940" t="str">
            <v>2</v>
          </cell>
          <cell r="E9940" t="str">
            <v>2</v>
          </cell>
          <cell r="F9940">
            <v>37</v>
          </cell>
          <cell r="G9940">
            <v>90</v>
          </cell>
          <cell r="H9940">
            <v>0</v>
          </cell>
          <cell r="I9940">
            <v>20</v>
          </cell>
          <cell r="J9940">
            <v>0</v>
          </cell>
          <cell r="K9940">
            <v>0</v>
          </cell>
        </row>
        <row r="9941">
          <cell r="A9941">
            <v>1993</v>
          </cell>
          <cell r="B9941" t="str">
            <v>207</v>
          </cell>
          <cell r="C9941" t="str">
            <v>MAMQUAM RIVER</v>
          </cell>
          <cell r="D9941" t="str">
            <v>2</v>
          </cell>
          <cell r="E9941" t="str">
            <v>1</v>
          </cell>
          <cell r="F9941">
            <v>7</v>
          </cell>
          <cell r="G9941">
            <v>49</v>
          </cell>
          <cell r="H9941">
            <v>0</v>
          </cell>
          <cell r="I9941">
            <v>41</v>
          </cell>
          <cell r="J9941">
            <v>0</v>
          </cell>
          <cell r="K9941">
            <v>0</v>
          </cell>
        </row>
        <row r="9942">
          <cell r="A9942">
            <v>1993</v>
          </cell>
          <cell r="B9942" t="str">
            <v>207</v>
          </cell>
          <cell r="C9942" t="str">
            <v>MAMQUAM RIVER</v>
          </cell>
          <cell r="D9942" t="str">
            <v>2</v>
          </cell>
          <cell r="E9942" t="str">
            <v>2</v>
          </cell>
          <cell r="F9942">
            <v>94</v>
          </cell>
          <cell r="G9942">
            <v>375</v>
          </cell>
          <cell r="H9942">
            <v>0</v>
          </cell>
          <cell r="I9942">
            <v>106</v>
          </cell>
          <cell r="J9942">
            <v>0</v>
          </cell>
          <cell r="K9942">
            <v>0</v>
          </cell>
        </row>
        <row r="9943">
          <cell r="A9943">
            <v>1993</v>
          </cell>
          <cell r="B9943" t="str">
            <v>210</v>
          </cell>
          <cell r="C9943" t="str">
            <v>MORRIS CREEK</v>
          </cell>
          <cell r="D9943" t="str">
            <v>2</v>
          </cell>
          <cell r="E9943" t="str">
            <v>2</v>
          </cell>
          <cell r="F9943">
            <v>4</v>
          </cell>
          <cell r="G9943">
            <v>8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</row>
        <row r="9944">
          <cell r="A9944">
            <v>1993</v>
          </cell>
          <cell r="B9944" t="str">
            <v>211</v>
          </cell>
          <cell r="C9944" t="str">
            <v>NAHATLATCH RIVER</v>
          </cell>
          <cell r="D9944" t="str">
            <v>2</v>
          </cell>
          <cell r="E9944" t="str">
            <v>2</v>
          </cell>
          <cell r="F9944">
            <v>41</v>
          </cell>
          <cell r="G9944">
            <v>118</v>
          </cell>
          <cell r="H9944">
            <v>0</v>
          </cell>
          <cell r="I9944">
            <v>20</v>
          </cell>
          <cell r="J9944">
            <v>0</v>
          </cell>
          <cell r="K9944">
            <v>0</v>
          </cell>
        </row>
        <row r="9945">
          <cell r="A9945">
            <v>1993</v>
          </cell>
          <cell r="B9945" t="str">
            <v>211</v>
          </cell>
          <cell r="C9945" t="str">
            <v>NAHATLATCH RIVER</v>
          </cell>
          <cell r="D9945" t="str">
            <v>2</v>
          </cell>
          <cell r="E9945" t="str">
            <v>3</v>
          </cell>
          <cell r="F9945">
            <v>13</v>
          </cell>
          <cell r="G9945">
            <v>17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</row>
        <row r="9946">
          <cell r="A9946">
            <v>1993</v>
          </cell>
          <cell r="B9946" t="str">
            <v>213</v>
          </cell>
          <cell r="C9946" t="str">
            <v>NICOMEKL RIVER</v>
          </cell>
          <cell r="D9946" t="str">
            <v>2</v>
          </cell>
          <cell r="E9946" t="str">
            <v>2</v>
          </cell>
          <cell r="F9946">
            <v>69</v>
          </cell>
          <cell r="G9946">
            <v>482</v>
          </cell>
          <cell r="H9946">
            <v>0</v>
          </cell>
          <cell r="I9946">
            <v>0</v>
          </cell>
          <cell r="J9946">
            <v>0</v>
          </cell>
          <cell r="K9946">
            <v>8</v>
          </cell>
        </row>
        <row r="9947">
          <cell r="A9947">
            <v>1993</v>
          </cell>
          <cell r="B9947" t="str">
            <v>215</v>
          </cell>
          <cell r="C9947" t="str">
            <v>NORRISH CREEK</v>
          </cell>
          <cell r="D9947" t="str">
            <v>2</v>
          </cell>
          <cell r="E9947" t="str">
            <v>2</v>
          </cell>
          <cell r="F9947">
            <v>82</v>
          </cell>
          <cell r="G9947">
            <v>220</v>
          </cell>
          <cell r="H9947">
            <v>0</v>
          </cell>
          <cell r="I9947">
            <v>20</v>
          </cell>
          <cell r="J9947">
            <v>8</v>
          </cell>
          <cell r="K9947">
            <v>0</v>
          </cell>
        </row>
        <row r="9948">
          <cell r="A9948">
            <v>1993</v>
          </cell>
          <cell r="B9948" t="str">
            <v>215</v>
          </cell>
          <cell r="C9948" t="str">
            <v>NORRISH CREEK</v>
          </cell>
          <cell r="D9948" t="str">
            <v>2</v>
          </cell>
          <cell r="E9948" t="str">
            <v>5</v>
          </cell>
          <cell r="F9948">
            <v>3</v>
          </cell>
          <cell r="G9948">
            <v>3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</row>
        <row r="9949">
          <cell r="A9949">
            <v>1993</v>
          </cell>
          <cell r="B9949" t="str">
            <v>216</v>
          </cell>
          <cell r="C9949" t="str">
            <v>NORTH ALOUETTE RIVER</v>
          </cell>
          <cell r="D9949" t="str">
            <v>2</v>
          </cell>
          <cell r="E9949" t="str">
            <v>2</v>
          </cell>
          <cell r="F9949">
            <v>4</v>
          </cell>
          <cell r="G9949">
            <v>41</v>
          </cell>
          <cell r="H9949">
            <v>0</v>
          </cell>
          <cell r="I9949">
            <v>4</v>
          </cell>
          <cell r="J9949">
            <v>0</v>
          </cell>
          <cell r="K9949">
            <v>4</v>
          </cell>
        </row>
        <row r="9950">
          <cell r="A9950">
            <v>1993</v>
          </cell>
          <cell r="B9950" t="str">
            <v>217</v>
          </cell>
          <cell r="C9950" t="str">
            <v>ORFORD RIVER</v>
          </cell>
          <cell r="D9950" t="str">
            <v>2</v>
          </cell>
          <cell r="E9950" t="str">
            <v>9</v>
          </cell>
          <cell r="F9950">
            <v>2</v>
          </cell>
          <cell r="G9950">
            <v>4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</row>
        <row r="9951">
          <cell r="A9951">
            <v>1993</v>
          </cell>
          <cell r="B9951" t="str">
            <v>218</v>
          </cell>
          <cell r="C9951" t="str">
            <v>PHILLIPS RIVER</v>
          </cell>
          <cell r="D9951" t="str">
            <v>2</v>
          </cell>
          <cell r="E9951" t="str">
            <v>1</v>
          </cell>
          <cell r="F9951">
            <v>4</v>
          </cell>
          <cell r="G9951">
            <v>7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</row>
        <row r="9952">
          <cell r="A9952">
            <v>1993</v>
          </cell>
          <cell r="B9952" t="str">
            <v>218</v>
          </cell>
          <cell r="C9952" t="str">
            <v>PHILLIPS RIVER</v>
          </cell>
          <cell r="D9952" t="str">
            <v>2</v>
          </cell>
          <cell r="E9952" t="str">
            <v>2</v>
          </cell>
          <cell r="F9952">
            <v>8</v>
          </cell>
          <cell r="G9952">
            <v>20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</row>
        <row r="9953">
          <cell r="A9953">
            <v>1993</v>
          </cell>
          <cell r="B9953" t="str">
            <v>219</v>
          </cell>
          <cell r="C9953" t="str">
            <v>PITT RIVER</v>
          </cell>
          <cell r="D9953" t="str">
            <v>2</v>
          </cell>
          <cell r="E9953" t="str">
            <v>2</v>
          </cell>
          <cell r="F9953">
            <v>24</v>
          </cell>
          <cell r="G9953">
            <v>57</v>
          </cell>
          <cell r="H9953">
            <v>0</v>
          </cell>
          <cell r="I9953">
            <v>29</v>
          </cell>
          <cell r="J9953">
            <v>4</v>
          </cell>
          <cell r="K9953">
            <v>0</v>
          </cell>
        </row>
        <row r="9954">
          <cell r="A9954">
            <v>1993</v>
          </cell>
          <cell r="B9954" t="str">
            <v>221</v>
          </cell>
          <cell r="C9954" t="str">
            <v>QUATAM RIVER</v>
          </cell>
          <cell r="D9954" t="str">
            <v>2</v>
          </cell>
          <cell r="E9954" t="str">
            <v>9</v>
          </cell>
          <cell r="F9954">
            <v>2</v>
          </cell>
          <cell r="G9954">
            <v>4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</row>
        <row r="9955">
          <cell r="A9955">
            <v>1993</v>
          </cell>
          <cell r="B9955" t="str">
            <v>222</v>
          </cell>
          <cell r="C9955" t="str">
            <v>RAINY RIVER</v>
          </cell>
          <cell r="D9955" t="str">
            <v>2</v>
          </cell>
          <cell r="E9955" t="str">
            <v>2</v>
          </cell>
          <cell r="F9955">
            <v>20</v>
          </cell>
          <cell r="G9955">
            <v>65</v>
          </cell>
          <cell r="H9955">
            <v>0</v>
          </cell>
          <cell r="I9955">
            <v>4</v>
          </cell>
          <cell r="J9955">
            <v>0</v>
          </cell>
          <cell r="K9955">
            <v>0</v>
          </cell>
        </row>
        <row r="9956">
          <cell r="A9956">
            <v>1993</v>
          </cell>
          <cell r="B9956" t="str">
            <v>225</v>
          </cell>
          <cell r="C9956" t="str">
            <v>SALMON RIVER</v>
          </cell>
          <cell r="D9956" t="str">
            <v>2</v>
          </cell>
          <cell r="E9956" t="str">
            <v>2</v>
          </cell>
          <cell r="F9956">
            <v>16</v>
          </cell>
          <cell r="G9956">
            <v>29</v>
          </cell>
          <cell r="H9956">
            <v>0</v>
          </cell>
          <cell r="I9956">
            <v>8</v>
          </cell>
          <cell r="J9956">
            <v>0</v>
          </cell>
          <cell r="K9956">
            <v>0</v>
          </cell>
        </row>
        <row r="9957">
          <cell r="A9957">
            <v>1993</v>
          </cell>
          <cell r="B9957" t="str">
            <v>228</v>
          </cell>
          <cell r="C9957" t="str">
            <v>SEYMOUR RIVER</v>
          </cell>
          <cell r="D9957" t="str">
            <v>2</v>
          </cell>
          <cell r="E9957" t="str">
            <v>1</v>
          </cell>
          <cell r="F9957">
            <v>11</v>
          </cell>
          <cell r="G9957">
            <v>30</v>
          </cell>
          <cell r="H9957">
            <v>0</v>
          </cell>
          <cell r="I9957">
            <v>4</v>
          </cell>
          <cell r="J9957">
            <v>0</v>
          </cell>
          <cell r="K9957">
            <v>0</v>
          </cell>
        </row>
        <row r="9958">
          <cell r="A9958">
            <v>1993</v>
          </cell>
          <cell r="B9958" t="str">
            <v>228</v>
          </cell>
          <cell r="C9958" t="str">
            <v>SEYMOUR RIVER</v>
          </cell>
          <cell r="D9958" t="str">
            <v>2</v>
          </cell>
          <cell r="E9958" t="str">
            <v>2</v>
          </cell>
          <cell r="F9958">
            <v>449</v>
          </cell>
          <cell r="G9958">
            <v>2551</v>
          </cell>
          <cell r="H9958">
            <v>41</v>
          </cell>
          <cell r="I9958">
            <v>327</v>
          </cell>
          <cell r="J9958">
            <v>57</v>
          </cell>
          <cell r="K9958">
            <v>127</v>
          </cell>
        </row>
        <row r="9959">
          <cell r="A9959">
            <v>1993</v>
          </cell>
          <cell r="B9959" t="str">
            <v>228</v>
          </cell>
          <cell r="C9959" t="str">
            <v>SEYMOUR RIVER</v>
          </cell>
          <cell r="D9959" t="str">
            <v>2</v>
          </cell>
          <cell r="E9959" t="str">
            <v>8</v>
          </cell>
          <cell r="F9959">
            <v>3</v>
          </cell>
          <cell r="G9959">
            <v>3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</row>
        <row r="9960">
          <cell r="A9960">
            <v>1993</v>
          </cell>
          <cell r="B9960" t="str">
            <v>228</v>
          </cell>
          <cell r="C9960" t="str">
            <v>SEYMOUR RIVER</v>
          </cell>
          <cell r="D9960" t="str">
            <v>2</v>
          </cell>
          <cell r="E9960" t="str">
            <v>9</v>
          </cell>
          <cell r="F9960">
            <v>2</v>
          </cell>
          <cell r="G9960">
            <v>77</v>
          </cell>
          <cell r="H9960">
            <v>0</v>
          </cell>
          <cell r="I9960">
            <v>7</v>
          </cell>
          <cell r="J9960">
            <v>0</v>
          </cell>
          <cell r="K9960">
            <v>9</v>
          </cell>
        </row>
        <row r="9961">
          <cell r="A9961">
            <v>1993</v>
          </cell>
          <cell r="B9961" t="str">
            <v>230</v>
          </cell>
          <cell r="C9961" t="str">
            <v>SILVERHOPE CREEK</v>
          </cell>
          <cell r="D9961" t="str">
            <v>2</v>
          </cell>
          <cell r="E9961" t="str">
            <v>0</v>
          </cell>
          <cell r="F9961">
            <v>2</v>
          </cell>
          <cell r="G9961">
            <v>4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</row>
        <row r="9962">
          <cell r="A9962">
            <v>1993</v>
          </cell>
          <cell r="B9962" t="str">
            <v>230</v>
          </cell>
          <cell r="C9962" t="str">
            <v>SILVERHOPE CREEK</v>
          </cell>
          <cell r="D9962" t="str">
            <v>2</v>
          </cell>
          <cell r="E9962" t="str">
            <v>1</v>
          </cell>
          <cell r="F9962">
            <v>4</v>
          </cell>
          <cell r="G9962">
            <v>4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</row>
        <row r="9963">
          <cell r="A9963">
            <v>1993</v>
          </cell>
          <cell r="B9963" t="str">
            <v>230</v>
          </cell>
          <cell r="C9963" t="str">
            <v>SILVERHOPE CREEK</v>
          </cell>
          <cell r="D9963" t="str">
            <v>2</v>
          </cell>
          <cell r="E9963" t="str">
            <v>2</v>
          </cell>
          <cell r="F9963">
            <v>65</v>
          </cell>
          <cell r="G9963">
            <v>322</v>
          </cell>
          <cell r="H9963">
            <v>0</v>
          </cell>
          <cell r="I9963">
            <v>265</v>
          </cell>
          <cell r="J9963">
            <v>0</v>
          </cell>
          <cell r="K9963">
            <v>4</v>
          </cell>
        </row>
        <row r="9964">
          <cell r="A9964">
            <v>1993</v>
          </cell>
          <cell r="B9964" t="str">
            <v>232</v>
          </cell>
          <cell r="C9964" t="str">
            <v>SLOQUET CREEK</v>
          </cell>
          <cell r="D9964" t="str">
            <v>2</v>
          </cell>
          <cell r="E9964" t="str">
            <v>2</v>
          </cell>
          <cell r="F9964">
            <v>4</v>
          </cell>
          <cell r="G9964">
            <v>16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</row>
        <row r="9965">
          <cell r="A9965">
            <v>1993</v>
          </cell>
          <cell r="B9965" t="str">
            <v>233</v>
          </cell>
          <cell r="C9965" t="str">
            <v>SOUTHGATE RIVER</v>
          </cell>
          <cell r="D9965" t="str">
            <v>2</v>
          </cell>
          <cell r="E9965" t="str">
            <v>1</v>
          </cell>
          <cell r="F9965">
            <v>4</v>
          </cell>
          <cell r="G9965">
            <v>4</v>
          </cell>
          <cell r="H9965">
            <v>0</v>
          </cell>
          <cell r="I9965">
            <v>11</v>
          </cell>
          <cell r="J9965">
            <v>0</v>
          </cell>
          <cell r="K9965">
            <v>0</v>
          </cell>
        </row>
        <row r="9966">
          <cell r="A9966">
            <v>1993</v>
          </cell>
          <cell r="B9966" t="str">
            <v>234</v>
          </cell>
          <cell r="C9966" t="str">
            <v>SPUZZUM CREEK</v>
          </cell>
          <cell r="D9966" t="str">
            <v>2</v>
          </cell>
          <cell r="E9966" t="str">
            <v>2</v>
          </cell>
          <cell r="F9966">
            <v>4</v>
          </cell>
          <cell r="G9966">
            <v>8</v>
          </cell>
          <cell r="H9966">
            <v>0</v>
          </cell>
          <cell r="I9966">
            <v>0</v>
          </cell>
          <cell r="J9966">
            <v>0</v>
          </cell>
          <cell r="K9966">
            <v>0</v>
          </cell>
        </row>
        <row r="9967">
          <cell r="A9967">
            <v>1993</v>
          </cell>
          <cell r="B9967" t="str">
            <v>235</v>
          </cell>
          <cell r="C9967" t="str">
            <v>SQUAMISH RIVER</v>
          </cell>
          <cell r="D9967" t="str">
            <v>2</v>
          </cell>
          <cell r="E9967" t="str">
            <v>0</v>
          </cell>
          <cell r="F9967">
            <v>4</v>
          </cell>
          <cell r="G9967">
            <v>8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</row>
        <row r="9968">
          <cell r="A9968">
            <v>1993</v>
          </cell>
          <cell r="B9968" t="str">
            <v>235</v>
          </cell>
          <cell r="C9968" t="str">
            <v>SQUAMISH RIVER</v>
          </cell>
          <cell r="D9968" t="str">
            <v>2</v>
          </cell>
          <cell r="E9968" t="str">
            <v>1</v>
          </cell>
          <cell r="F9968">
            <v>15</v>
          </cell>
          <cell r="G9968">
            <v>30</v>
          </cell>
          <cell r="H9968">
            <v>0</v>
          </cell>
          <cell r="I9968">
            <v>34</v>
          </cell>
          <cell r="J9968">
            <v>0</v>
          </cell>
          <cell r="K9968">
            <v>0</v>
          </cell>
        </row>
        <row r="9969">
          <cell r="A9969">
            <v>1993</v>
          </cell>
          <cell r="B9969" t="str">
            <v>235</v>
          </cell>
          <cell r="C9969" t="str">
            <v>SQUAMISH RIVER</v>
          </cell>
          <cell r="D9969" t="str">
            <v>2</v>
          </cell>
          <cell r="E9969" t="str">
            <v>2</v>
          </cell>
          <cell r="F9969">
            <v>437</v>
          </cell>
          <cell r="G9969">
            <v>1665</v>
          </cell>
          <cell r="H9969">
            <v>0</v>
          </cell>
          <cell r="I9969">
            <v>220</v>
          </cell>
          <cell r="J9969">
            <v>8</v>
          </cell>
          <cell r="K9969">
            <v>33</v>
          </cell>
        </row>
        <row r="9970">
          <cell r="A9970">
            <v>1993</v>
          </cell>
          <cell r="B9970" t="str">
            <v>235</v>
          </cell>
          <cell r="C9970" t="str">
            <v>SQUAMISH RIVER</v>
          </cell>
          <cell r="D9970" t="str">
            <v>2</v>
          </cell>
          <cell r="E9970" t="str">
            <v>3</v>
          </cell>
          <cell r="F9970">
            <v>3</v>
          </cell>
          <cell r="G9970">
            <v>7</v>
          </cell>
          <cell r="H9970">
            <v>0</v>
          </cell>
          <cell r="I9970">
            <v>7</v>
          </cell>
          <cell r="J9970">
            <v>0</v>
          </cell>
          <cell r="K9970">
            <v>0</v>
          </cell>
        </row>
        <row r="9971">
          <cell r="A9971">
            <v>1993</v>
          </cell>
          <cell r="B9971" t="str">
            <v>235</v>
          </cell>
          <cell r="C9971" t="str">
            <v>SQUAMISH RIVER</v>
          </cell>
          <cell r="D9971" t="str">
            <v>2</v>
          </cell>
          <cell r="E9971" t="str">
            <v>6</v>
          </cell>
          <cell r="F9971">
            <v>4</v>
          </cell>
          <cell r="G9971">
            <v>8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</row>
        <row r="9972">
          <cell r="A9972">
            <v>1993</v>
          </cell>
          <cell r="B9972" t="str">
            <v>235</v>
          </cell>
          <cell r="C9972" t="str">
            <v>SQUAMISH RIVER</v>
          </cell>
          <cell r="D9972" t="str">
            <v>2</v>
          </cell>
          <cell r="E9972" t="str">
            <v>7</v>
          </cell>
          <cell r="F9972">
            <v>2</v>
          </cell>
          <cell r="G9972">
            <v>13</v>
          </cell>
          <cell r="H9972">
            <v>0</v>
          </cell>
          <cell r="I9972">
            <v>2</v>
          </cell>
          <cell r="J9972">
            <v>0</v>
          </cell>
          <cell r="K9972">
            <v>0</v>
          </cell>
        </row>
        <row r="9973">
          <cell r="A9973">
            <v>1993</v>
          </cell>
          <cell r="B9973" t="str">
            <v>236</v>
          </cell>
          <cell r="C9973" t="str">
            <v>STAVE RIVER</v>
          </cell>
          <cell r="D9973" t="str">
            <v>2</v>
          </cell>
          <cell r="E9973" t="str">
            <v>0</v>
          </cell>
          <cell r="F9973">
            <v>2</v>
          </cell>
          <cell r="G9973">
            <v>2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</row>
        <row r="9974">
          <cell r="A9974">
            <v>1993</v>
          </cell>
          <cell r="B9974" t="str">
            <v>236</v>
          </cell>
          <cell r="C9974" t="str">
            <v>STAVE RIVER</v>
          </cell>
          <cell r="D9974" t="str">
            <v>2</v>
          </cell>
          <cell r="E9974" t="str">
            <v>2</v>
          </cell>
          <cell r="F9974">
            <v>82</v>
          </cell>
          <cell r="G9974">
            <v>649</v>
          </cell>
          <cell r="H9974">
            <v>0</v>
          </cell>
          <cell r="I9974">
            <v>24</v>
          </cell>
          <cell r="J9974">
            <v>4</v>
          </cell>
          <cell r="K9974">
            <v>78</v>
          </cell>
        </row>
        <row r="9975">
          <cell r="A9975">
            <v>1993</v>
          </cell>
          <cell r="B9975" t="str">
            <v>236</v>
          </cell>
          <cell r="C9975" t="str">
            <v>STAVE RIVER</v>
          </cell>
          <cell r="D9975" t="str">
            <v>2</v>
          </cell>
          <cell r="E9975" t="str">
            <v>5</v>
          </cell>
          <cell r="F9975">
            <v>3</v>
          </cell>
          <cell r="G9975">
            <v>3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</row>
        <row r="9976">
          <cell r="A9976">
            <v>1993</v>
          </cell>
          <cell r="B9976" t="str">
            <v>238</v>
          </cell>
          <cell r="C9976" t="str">
            <v>SUMAS RIVER</v>
          </cell>
          <cell r="D9976" t="str">
            <v>2</v>
          </cell>
          <cell r="E9976" t="str">
            <v>1</v>
          </cell>
          <cell r="F9976">
            <v>7</v>
          </cell>
          <cell r="G9976">
            <v>37</v>
          </cell>
          <cell r="H9976">
            <v>0</v>
          </cell>
          <cell r="I9976">
            <v>0</v>
          </cell>
          <cell r="J9976">
            <v>0</v>
          </cell>
          <cell r="K9976">
            <v>4</v>
          </cell>
        </row>
        <row r="9977">
          <cell r="A9977">
            <v>1993</v>
          </cell>
          <cell r="B9977" t="str">
            <v>238</v>
          </cell>
          <cell r="C9977" t="str">
            <v>SUMAS RIVER</v>
          </cell>
          <cell r="D9977" t="str">
            <v>2</v>
          </cell>
          <cell r="E9977" t="str">
            <v>2</v>
          </cell>
          <cell r="F9977">
            <v>8</v>
          </cell>
          <cell r="G9977">
            <v>16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</row>
        <row r="9978">
          <cell r="A9978">
            <v>1993</v>
          </cell>
          <cell r="B9978" t="str">
            <v>238</v>
          </cell>
          <cell r="C9978" t="str">
            <v>SUMAS RIVER</v>
          </cell>
          <cell r="D9978" t="str">
            <v>2</v>
          </cell>
          <cell r="E9978" t="str">
            <v>9</v>
          </cell>
          <cell r="F9978">
            <v>2</v>
          </cell>
          <cell r="G9978">
            <v>2</v>
          </cell>
          <cell r="H9978">
            <v>0</v>
          </cell>
          <cell r="I9978">
            <v>2</v>
          </cell>
          <cell r="J9978">
            <v>0</v>
          </cell>
          <cell r="K9978">
            <v>0</v>
          </cell>
        </row>
        <row r="9979">
          <cell r="A9979">
            <v>1993</v>
          </cell>
          <cell r="B9979" t="str">
            <v>240</v>
          </cell>
          <cell r="C9979" t="str">
            <v>TEAQUAHAN RIVER</v>
          </cell>
          <cell r="D9979" t="str">
            <v>2</v>
          </cell>
          <cell r="E9979" t="str">
            <v>2</v>
          </cell>
          <cell r="F9979">
            <v>4</v>
          </cell>
          <cell r="G9979">
            <v>4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</row>
        <row r="9980">
          <cell r="A9980">
            <v>1993</v>
          </cell>
          <cell r="B9980" t="str">
            <v>243</v>
          </cell>
          <cell r="C9980" t="str">
            <v>TZOONIE RIVER</v>
          </cell>
          <cell r="D9980" t="str">
            <v>2</v>
          </cell>
          <cell r="E9980" t="str">
            <v>2</v>
          </cell>
          <cell r="F9980">
            <v>4</v>
          </cell>
          <cell r="G9980">
            <v>4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</row>
        <row r="9981">
          <cell r="A9981">
            <v>1993</v>
          </cell>
          <cell r="B9981" t="str">
            <v>244</v>
          </cell>
          <cell r="C9981" t="str">
            <v>VANCOUVER RIVER</v>
          </cell>
          <cell r="D9981" t="str">
            <v>2</v>
          </cell>
          <cell r="E9981" t="str">
            <v>2</v>
          </cell>
          <cell r="F9981">
            <v>4</v>
          </cell>
          <cell r="G9981">
            <v>4</v>
          </cell>
          <cell r="H9981">
            <v>0</v>
          </cell>
          <cell r="I9981">
            <v>4</v>
          </cell>
          <cell r="J9981">
            <v>0</v>
          </cell>
          <cell r="K9981">
            <v>0</v>
          </cell>
        </row>
        <row r="9982">
          <cell r="A9982">
            <v>1993</v>
          </cell>
          <cell r="B9982" t="str">
            <v>245</v>
          </cell>
          <cell r="C9982" t="str">
            <v>WAHLEACH CREEK</v>
          </cell>
          <cell r="D9982" t="str">
            <v>2</v>
          </cell>
          <cell r="E9982" t="str">
            <v>2</v>
          </cell>
          <cell r="F9982">
            <v>4</v>
          </cell>
          <cell r="G9982">
            <v>12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</row>
        <row r="9983">
          <cell r="A9983">
            <v>1993</v>
          </cell>
          <cell r="B9983" t="str">
            <v>246</v>
          </cell>
          <cell r="C9983" t="str">
            <v>WEAVER CREEK</v>
          </cell>
          <cell r="D9983" t="str">
            <v>2</v>
          </cell>
          <cell r="E9983" t="str">
            <v>0</v>
          </cell>
          <cell r="F9983">
            <v>2</v>
          </cell>
          <cell r="G9983">
            <v>6</v>
          </cell>
          <cell r="H9983">
            <v>0</v>
          </cell>
          <cell r="I9983">
            <v>8</v>
          </cell>
          <cell r="J9983">
            <v>0</v>
          </cell>
          <cell r="K9983">
            <v>0</v>
          </cell>
        </row>
        <row r="9984">
          <cell r="A9984">
            <v>1993</v>
          </cell>
          <cell r="B9984" t="str">
            <v>246</v>
          </cell>
          <cell r="C9984" t="str">
            <v>WEAVER CREEK</v>
          </cell>
          <cell r="D9984" t="str">
            <v>2</v>
          </cell>
          <cell r="E9984" t="str">
            <v>2</v>
          </cell>
          <cell r="F9984">
            <v>49</v>
          </cell>
          <cell r="G9984">
            <v>233</v>
          </cell>
          <cell r="H9984">
            <v>0</v>
          </cell>
          <cell r="I9984">
            <v>45</v>
          </cell>
          <cell r="J9984">
            <v>0</v>
          </cell>
          <cell r="K9984">
            <v>8</v>
          </cell>
        </row>
        <row r="9985">
          <cell r="A9985">
            <v>1993</v>
          </cell>
          <cell r="B9985" t="str">
            <v>251</v>
          </cell>
          <cell r="C9985" t="str">
            <v>RUBY CREEK</v>
          </cell>
          <cell r="D9985" t="str">
            <v>2</v>
          </cell>
          <cell r="E9985" t="str">
            <v>2</v>
          </cell>
          <cell r="F9985">
            <v>4</v>
          </cell>
          <cell r="G9985">
            <v>4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</row>
        <row r="9986">
          <cell r="A9986">
            <v>1993</v>
          </cell>
          <cell r="B9986" t="str">
            <v>253</v>
          </cell>
          <cell r="C9986" t="str">
            <v>CLAYBURN CREEK</v>
          </cell>
          <cell r="D9986" t="str">
            <v>2</v>
          </cell>
          <cell r="E9986" t="str">
            <v>1</v>
          </cell>
          <cell r="F9986">
            <v>4</v>
          </cell>
          <cell r="G9986">
            <v>7</v>
          </cell>
          <cell r="H9986">
            <v>0</v>
          </cell>
          <cell r="I9986">
            <v>4</v>
          </cell>
          <cell r="J9986">
            <v>0</v>
          </cell>
          <cell r="K9986">
            <v>0</v>
          </cell>
        </row>
        <row r="9987">
          <cell r="A9987">
            <v>1993</v>
          </cell>
          <cell r="B9987" t="str">
            <v>272</v>
          </cell>
          <cell r="C9987" t="str">
            <v>BRIDGE RIVER</v>
          </cell>
          <cell r="D9987" t="str">
            <v>3</v>
          </cell>
          <cell r="E9987" t="str">
            <v>3</v>
          </cell>
          <cell r="F9987">
            <v>3</v>
          </cell>
          <cell r="G9987">
            <v>24</v>
          </cell>
          <cell r="H9987">
            <v>0</v>
          </cell>
          <cell r="I9987">
            <v>10</v>
          </cell>
          <cell r="J9987">
            <v>7</v>
          </cell>
          <cell r="K9987">
            <v>0</v>
          </cell>
        </row>
        <row r="9988">
          <cell r="A9988">
            <v>1993</v>
          </cell>
          <cell r="B9988" t="str">
            <v>275</v>
          </cell>
          <cell r="C9988" t="str">
            <v>NICOLA RIVER</v>
          </cell>
          <cell r="D9988" t="str">
            <v>3</v>
          </cell>
          <cell r="E9988" t="str">
            <v>8</v>
          </cell>
          <cell r="F9988">
            <v>3</v>
          </cell>
          <cell r="G9988">
            <v>7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</row>
        <row r="9989">
          <cell r="A9989">
            <v>1993</v>
          </cell>
          <cell r="B9989" t="str">
            <v>278</v>
          </cell>
          <cell r="C9989" t="str">
            <v>THOMPSON RIVER</v>
          </cell>
          <cell r="D9989" t="str">
            <v>3</v>
          </cell>
          <cell r="E9989" t="str">
            <v>0</v>
          </cell>
          <cell r="F9989">
            <v>139</v>
          </cell>
          <cell r="G9989">
            <v>762</v>
          </cell>
          <cell r="H9989">
            <v>0</v>
          </cell>
          <cell r="I9989">
            <v>929</v>
          </cell>
          <cell r="J9989">
            <v>2</v>
          </cell>
          <cell r="K9989">
            <v>21</v>
          </cell>
        </row>
        <row r="9990">
          <cell r="A9990">
            <v>1993</v>
          </cell>
          <cell r="B9990" t="str">
            <v>278</v>
          </cell>
          <cell r="C9990" t="str">
            <v>THOMPSON RIVER</v>
          </cell>
          <cell r="D9990" t="str">
            <v>3</v>
          </cell>
          <cell r="E9990" t="str">
            <v>1</v>
          </cell>
          <cell r="F9990">
            <v>75</v>
          </cell>
          <cell r="G9990">
            <v>515</v>
          </cell>
          <cell r="H9990">
            <v>0</v>
          </cell>
          <cell r="I9990">
            <v>384</v>
          </cell>
          <cell r="J9990">
            <v>0</v>
          </cell>
          <cell r="K9990">
            <v>7</v>
          </cell>
        </row>
        <row r="9991">
          <cell r="A9991">
            <v>1993</v>
          </cell>
          <cell r="B9991" t="str">
            <v>278</v>
          </cell>
          <cell r="C9991" t="str">
            <v>THOMPSON RIVER</v>
          </cell>
          <cell r="D9991" t="str">
            <v>3</v>
          </cell>
          <cell r="E9991" t="str">
            <v>2</v>
          </cell>
          <cell r="F9991">
            <v>837</v>
          </cell>
          <cell r="G9991">
            <v>4028</v>
          </cell>
          <cell r="H9991">
            <v>0</v>
          </cell>
          <cell r="I9991">
            <v>3212</v>
          </cell>
          <cell r="J9991">
            <v>49</v>
          </cell>
          <cell r="K9991">
            <v>122</v>
          </cell>
        </row>
        <row r="9992">
          <cell r="A9992">
            <v>1993</v>
          </cell>
          <cell r="B9992" t="str">
            <v>278</v>
          </cell>
          <cell r="C9992" t="str">
            <v>THOMPSON RIVER</v>
          </cell>
          <cell r="D9992" t="str">
            <v>3</v>
          </cell>
          <cell r="E9992" t="str">
            <v>3</v>
          </cell>
          <cell r="F9992">
            <v>165</v>
          </cell>
          <cell r="G9992">
            <v>1165</v>
          </cell>
          <cell r="H9992">
            <v>3</v>
          </cell>
          <cell r="I9992">
            <v>769</v>
          </cell>
          <cell r="J9992">
            <v>17</v>
          </cell>
          <cell r="K9992">
            <v>24</v>
          </cell>
        </row>
        <row r="9993">
          <cell r="A9993">
            <v>1993</v>
          </cell>
          <cell r="B9993" t="str">
            <v>278</v>
          </cell>
          <cell r="C9993" t="str">
            <v>THOMPSON RIVER</v>
          </cell>
          <cell r="D9993" t="str">
            <v>3</v>
          </cell>
          <cell r="E9993" t="str">
            <v>5</v>
          </cell>
          <cell r="F9993">
            <v>12</v>
          </cell>
          <cell r="G9993">
            <v>23</v>
          </cell>
          <cell r="H9993">
            <v>0</v>
          </cell>
          <cell r="I9993">
            <v>3</v>
          </cell>
          <cell r="J9993">
            <v>0</v>
          </cell>
          <cell r="K9993">
            <v>0</v>
          </cell>
        </row>
        <row r="9994">
          <cell r="A9994">
            <v>1993</v>
          </cell>
          <cell r="B9994" t="str">
            <v>278</v>
          </cell>
          <cell r="C9994" t="str">
            <v>THOMPSON RIVER</v>
          </cell>
          <cell r="D9994" t="str">
            <v>3</v>
          </cell>
          <cell r="E9994" t="str">
            <v>6</v>
          </cell>
          <cell r="F9994">
            <v>8</v>
          </cell>
          <cell r="G9994">
            <v>23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</row>
        <row r="9995">
          <cell r="A9995">
            <v>1993</v>
          </cell>
          <cell r="B9995" t="str">
            <v>278</v>
          </cell>
          <cell r="C9995" t="str">
            <v>THOMPSON RIVER</v>
          </cell>
          <cell r="D9995" t="str">
            <v>3</v>
          </cell>
          <cell r="E9995" t="str">
            <v>7</v>
          </cell>
          <cell r="F9995">
            <v>15</v>
          </cell>
          <cell r="G9995">
            <v>42</v>
          </cell>
          <cell r="H9995">
            <v>0</v>
          </cell>
          <cell r="I9995">
            <v>33</v>
          </cell>
          <cell r="J9995">
            <v>0</v>
          </cell>
          <cell r="K9995">
            <v>0</v>
          </cell>
        </row>
        <row r="9996">
          <cell r="A9996">
            <v>1993</v>
          </cell>
          <cell r="B9996" t="str">
            <v>278</v>
          </cell>
          <cell r="C9996" t="str">
            <v>THOMPSON RIVER</v>
          </cell>
          <cell r="D9996" t="str">
            <v>3</v>
          </cell>
          <cell r="E9996" t="str">
            <v>8</v>
          </cell>
          <cell r="F9996">
            <v>130</v>
          </cell>
          <cell r="G9996">
            <v>604</v>
          </cell>
          <cell r="H9996">
            <v>0</v>
          </cell>
          <cell r="I9996">
            <v>268</v>
          </cell>
          <cell r="J9996">
            <v>7</v>
          </cell>
          <cell r="K9996">
            <v>48</v>
          </cell>
        </row>
        <row r="9997">
          <cell r="A9997">
            <v>1993</v>
          </cell>
          <cell r="B9997" t="str">
            <v>278</v>
          </cell>
          <cell r="C9997" t="str">
            <v>THOMPSON RIVER</v>
          </cell>
          <cell r="D9997" t="str">
            <v>3</v>
          </cell>
          <cell r="E9997" t="str">
            <v>9</v>
          </cell>
          <cell r="F9997">
            <v>57</v>
          </cell>
          <cell r="G9997">
            <v>244</v>
          </cell>
          <cell r="H9997">
            <v>0</v>
          </cell>
          <cell r="I9997">
            <v>86</v>
          </cell>
          <cell r="J9997">
            <v>2</v>
          </cell>
          <cell r="K9997">
            <v>0</v>
          </cell>
        </row>
        <row r="9998">
          <cell r="A9998">
            <v>1993</v>
          </cell>
          <cell r="B9998" t="str">
            <v>300</v>
          </cell>
          <cell r="C9998" t="str">
            <v>ATNARKO RIVER</v>
          </cell>
          <cell r="D9998" t="str">
            <v>5</v>
          </cell>
          <cell r="E9998" t="str">
            <v>0</v>
          </cell>
          <cell r="F9998">
            <v>23</v>
          </cell>
          <cell r="G9998">
            <v>100</v>
          </cell>
          <cell r="H9998">
            <v>0</v>
          </cell>
          <cell r="I9998">
            <v>115</v>
          </cell>
          <cell r="J9998">
            <v>12</v>
          </cell>
          <cell r="K9998">
            <v>0</v>
          </cell>
        </row>
        <row r="9999">
          <cell r="A9999">
            <v>1993</v>
          </cell>
          <cell r="B9999" t="str">
            <v>300</v>
          </cell>
          <cell r="C9999" t="str">
            <v>ATNARKO RIVER</v>
          </cell>
          <cell r="D9999" t="str">
            <v>5</v>
          </cell>
          <cell r="E9999" t="str">
            <v>2</v>
          </cell>
          <cell r="F9999">
            <v>4</v>
          </cell>
          <cell r="G9999">
            <v>16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</row>
        <row r="10000">
          <cell r="A10000">
            <v>1993</v>
          </cell>
          <cell r="B10000" t="str">
            <v>300</v>
          </cell>
          <cell r="C10000" t="str">
            <v>ATNARKO RIVER</v>
          </cell>
          <cell r="D10000" t="str">
            <v>5</v>
          </cell>
          <cell r="E10000" t="str">
            <v>3</v>
          </cell>
          <cell r="F10000">
            <v>3</v>
          </cell>
          <cell r="G10000">
            <v>20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</row>
        <row r="10001">
          <cell r="A10001">
            <v>1993</v>
          </cell>
          <cell r="B10001" t="str">
            <v>300</v>
          </cell>
          <cell r="C10001" t="str">
            <v>ATNARKO RIVER</v>
          </cell>
          <cell r="D10001" t="str">
            <v>5</v>
          </cell>
          <cell r="E10001" t="str">
            <v>4</v>
          </cell>
          <cell r="F10001">
            <v>6</v>
          </cell>
          <cell r="G10001">
            <v>9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</row>
        <row r="10002">
          <cell r="A10002">
            <v>1993</v>
          </cell>
          <cell r="B10002" t="str">
            <v>300</v>
          </cell>
          <cell r="C10002" t="str">
            <v>ATNARKO RIVER</v>
          </cell>
          <cell r="D10002" t="str">
            <v>5</v>
          </cell>
          <cell r="E10002" t="str">
            <v>5</v>
          </cell>
          <cell r="F10002">
            <v>35</v>
          </cell>
          <cell r="G10002">
            <v>179</v>
          </cell>
          <cell r="H10002">
            <v>0</v>
          </cell>
          <cell r="I10002">
            <v>92</v>
          </cell>
          <cell r="J10002">
            <v>0</v>
          </cell>
          <cell r="K10002">
            <v>0</v>
          </cell>
        </row>
        <row r="10003">
          <cell r="A10003">
            <v>1993</v>
          </cell>
          <cell r="B10003" t="str">
            <v>300</v>
          </cell>
          <cell r="C10003" t="str">
            <v>ATNARKO RIVER</v>
          </cell>
          <cell r="D10003" t="str">
            <v>5</v>
          </cell>
          <cell r="E10003" t="str">
            <v>6</v>
          </cell>
          <cell r="F10003">
            <v>8</v>
          </cell>
          <cell r="G10003">
            <v>27</v>
          </cell>
          <cell r="H10003">
            <v>0</v>
          </cell>
          <cell r="I10003">
            <v>4</v>
          </cell>
          <cell r="J10003">
            <v>0</v>
          </cell>
          <cell r="K10003">
            <v>0</v>
          </cell>
        </row>
        <row r="10004">
          <cell r="A10004">
            <v>1993</v>
          </cell>
          <cell r="B10004" t="str">
            <v>300</v>
          </cell>
          <cell r="C10004" t="str">
            <v>ATNARKO RIVER</v>
          </cell>
          <cell r="D10004" t="str">
            <v>5</v>
          </cell>
          <cell r="E10004" t="str">
            <v>8</v>
          </cell>
          <cell r="F10004">
            <v>10</v>
          </cell>
          <cell r="G10004">
            <v>34</v>
          </cell>
          <cell r="H10004">
            <v>0</v>
          </cell>
          <cell r="I10004">
            <v>7</v>
          </cell>
          <cell r="J10004">
            <v>0</v>
          </cell>
          <cell r="K10004">
            <v>0</v>
          </cell>
        </row>
        <row r="10005">
          <cell r="A10005">
            <v>1993</v>
          </cell>
          <cell r="B10005" t="str">
            <v>301</v>
          </cell>
          <cell r="C10005" t="str">
            <v>BELLA COOLA RIVER</v>
          </cell>
          <cell r="D10005" t="str">
            <v>5</v>
          </cell>
          <cell r="E10005" t="str">
            <v>0</v>
          </cell>
          <cell r="F10005">
            <v>40</v>
          </cell>
          <cell r="G10005">
            <v>200</v>
          </cell>
          <cell r="H10005">
            <v>0</v>
          </cell>
          <cell r="I10005">
            <v>144</v>
          </cell>
          <cell r="J10005">
            <v>0</v>
          </cell>
          <cell r="K10005">
            <v>8</v>
          </cell>
        </row>
        <row r="10006">
          <cell r="A10006">
            <v>1993</v>
          </cell>
          <cell r="B10006" t="str">
            <v>301</v>
          </cell>
          <cell r="C10006" t="str">
            <v>BELLA COOLA RIVER</v>
          </cell>
          <cell r="D10006" t="str">
            <v>5</v>
          </cell>
          <cell r="E10006" t="str">
            <v>1</v>
          </cell>
          <cell r="F10006">
            <v>4</v>
          </cell>
          <cell r="G10006">
            <v>11</v>
          </cell>
          <cell r="H10006">
            <v>0</v>
          </cell>
          <cell r="I10006">
            <v>7</v>
          </cell>
          <cell r="J10006">
            <v>0</v>
          </cell>
          <cell r="K10006">
            <v>0</v>
          </cell>
        </row>
        <row r="10007">
          <cell r="A10007">
            <v>1993</v>
          </cell>
          <cell r="B10007" t="str">
            <v>301</v>
          </cell>
          <cell r="C10007" t="str">
            <v>BELLA COOLA RIVER</v>
          </cell>
          <cell r="D10007" t="str">
            <v>5</v>
          </cell>
          <cell r="E10007" t="str">
            <v>2</v>
          </cell>
          <cell r="F10007">
            <v>24</v>
          </cell>
          <cell r="G10007">
            <v>118</v>
          </cell>
          <cell r="H10007">
            <v>0</v>
          </cell>
          <cell r="I10007">
            <v>8</v>
          </cell>
          <cell r="J10007">
            <v>0</v>
          </cell>
          <cell r="K10007">
            <v>4</v>
          </cell>
        </row>
        <row r="10008">
          <cell r="A10008">
            <v>1993</v>
          </cell>
          <cell r="B10008" t="str">
            <v>301</v>
          </cell>
          <cell r="C10008" t="str">
            <v>BELLA COOLA RIVER</v>
          </cell>
          <cell r="D10008" t="str">
            <v>5</v>
          </cell>
          <cell r="E10008" t="str">
            <v>3</v>
          </cell>
          <cell r="F10008">
            <v>10</v>
          </cell>
          <cell r="G10008">
            <v>37</v>
          </cell>
          <cell r="H10008">
            <v>0</v>
          </cell>
          <cell r="I10008">
            <v>7</v>
          </cell>
          <cell r="J10008">
            <v>0</v>
          </cell>
          <cell r="K10008">
            <v>0</v>
          </cell>
        </row>
        <row r="10009">
          <cell r="A10009">
            <v>1993</v>
          </cell>
          <cell r="B10009" t="str">
            <v>301</v>
          </cell>
          <cell r="C10009" t="str">
            <v>BELLA COOLA RIVER</v>
          </cell>
          <cell r="D10009" t="str">
            <v>5</v>
          </cell>
          <cell r="E10009" t="str">
            <v>4</v>
          </cell>
          <cell r="F10009">
            <v>6</v>
          </cell>
          <cell r="G10009">
            <v>18</v>
          </cell>
          <cell r="H10009">
            <v>0</v>
          </cell>
          <cell r="I10009">
            <v>3</v>
          </cell>
          <cell r="J10009">
            <v>0</v>
          </cell>
          <cell r="K10009">
            <v>0</v>
          </cell>
        </row>
        <row r="10010">
          <cell r="A10010">
            <v>1993</v>
          </cell>
          <cell r="B10010" t="str">
            <v>301</v>
          </cell>
          <cell r="C10010" t="str">
            <v>BELLA COOLA RIVER</v>
          </cell>
          <cell r="D10010" t="str">
            <v>5</v>
          </cell>
          <cell r="E10010" t="str">
            <v>5</v>
          </cell>
          <cell r="F10010">
            <v>66</v>
          </cell>
          <cell r="G10010">
            <v>453</v>
          </cell>
          <cell r="H10010">
            <v>0</v>
          </cell>
          <cell r="I10010">
            <v>127</v>
          </cell>
          <cell r="J10010">
            <v>3</v>
          </cell>
          <cell r="K10010">
            <v>14</v>
          </cell>
        </row>
        <row r="10011">
          <cell r="A10011">
            <v>1993</v>
          </cell>
          <cell r="B10011" t="str">
            <v>301</v>
          </cell>
          <cell r="C10011" t="str">
            <v>BELLA COOLA RIVER</v>
          </cell>
          <cell r="D10011" t="str">
            <v>5</v>
          </cell>
          <cell r="E10011" t="str">
            <v>6</v>
          </cell>
          <cell r="F10011">
            <v>11</v>
          </cell>
          <cell r="G10011">
            <v>61</v>
          </cell>
          <cell r="H10011">
            <v>0</v>
          </cell>
          <cell r="I10011">
            <v>4</v>
          </cell>
          <cell r="J10011">
            <v>0</v>
          </cell>
          <cell r="K10011">
            <v>0</v>
          </cell>
        </row>
        <row r="10012">
          <cell r="A10012">
            <v>1993</v>
          </cell>
          <cell r="B10012" t="str">
            <v>301</v>
          </cell>
          <cell r="C10012" t="str">
            <v>BELLA COOLA RIVER</v>
          </cell>
          <cell r="D10012" t="str">
            <v>5</v>
          </cell>
          <cell r="E10012" t="str">
            <v>7</v>
          </cell>
          <cell r="F10012">
            <v>2</v>
          </cell>
          <cell r="G10012">
            <v>2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</row>
        <row r="10013">
          <cell r="A10013">
            <v>1993</v>
          </cell>
          <cell r="B10013" t="str">
            <v>301</v>
          </cell>
          <cell r="C10013" t="str">
            <v>BELLA COOLA RIVER</v>
          </cell>
          <cell r="D10013" t="str">
            <v>5</v>
          </cell>
          <cell r="E10013" t="str">
            <v>8</v>
          </cell>
          <cell r="F10013">
            <v>7</v>
          </cell>
          <cell r="G10013">
            <v>21</v>
          </cell>
          <cell r="H10013">
            <v>0</v>
          </cell>
          <cell r="I10013">
            <v>3</v>
          </cell>
          <cell r="J10013">
            <v>0</v>
          </cell>
          <cell r="K10013">
            <v>0</v>
          </cell>
        </row>
        <row r="10014">
          <cell r="A10014">
            <v>1993</v>
          </cell>
          <cell r="B10014" t="str">
            <v>301</v>
          </cell>
          <cell r="C10014" t="str">
            <v>BELLA COOLA RIVER</v>
          </cell>
          <cell r="D10014" t="str">
            <v>5</v>
          </cell>
          <cell r="E10014" t="str">
            <v>9</v>
          </cell>
          <cell r="F10014">
            <v>2</v>
          </cell>
          <cell r="G10014">
            <v>15</v>
          </cell>
          <cell r="H10014">
            <v>0</v>
          </cell>
          <cell r="I10014">
            <v>7</v>
          </cell>
          <cell r="J10014">
            <v>0</v>
          </cell>
          <cell r="K10014">
            <v>2</v>
          </cell>
        </row>
        <row r="10015">
          <cell r="A10015">
            <v>1993</v>
          </cell>
          <cell r="B10015" t="str">
            <v>303</v>
          </cell>
          <cell r="C10015" t="str">
            <v>CHILCOTIN RIVER</v>
          </cell>
          <cell r="D10015" t="str">
            <v>5</v>
          </cell>
          <cell r="E10015" t="str">
            <v>5</v>
          </cell>
          <cell r="F10015">
            <v>78</v>
          </cell>
          <cell r="G10015">
            <v>228</v>
          </cell>
          <cell r="H10015">
            <v>0</v>
          </cell>
          <cell r="I10015">
            <v>133</v>
          </cell>
          <cell r="J10015">
            <v>0</v>
          </cell>
          <cell r="K10015">
            <v>0</v>
          </cell>
        </row>
        <row r="10016">
          <cell r="A10016">
            <v>1993</v>
          </cell>
          <cell r="B10016" t="str">
            <v>303</v>
          </cell>
          <cell r="C10016" t="str">
            <v>CHILCOTIN RIVER</v>
          </cell>
          <cell r="D10016" t="str">
            <v>5</v>
          </cell>
          <cell r="E10016" t="str">
            <v>6</v>
          </cell>
          <cell r="F10016">
            <v>4</v>
          </cell>
          <cell r="G10016">
            <v>4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</row>
        <row r="10017">
          <cell r="A10017">
            <v>1993</v>
          </cell>
          <cell r="B10017" t="str">
            <v>303</v>
          </cell>
          <cell r="C10017" t="str">
            <v>CHILCOTIN RIVER</v>
          </cell>
          <cell r="D10017" t="str">
            <v>5</v>
          </cell>
          <cell r="E10017" t="str">
            <v>7</v>
          </cell>
          <cell r="F10017">
            <v>7</v>
          </cell>
          <cell r="G10017">
            <v>18</v>
          </cell>
          <cell r="H10017">
            <v>0</v>
          </cell>
          <cell r="I10017">
            <v>7</v>
          </cell>
          <cell r="J10017">
            <v>0</v>
          </cell>
          <cell r="K10017">
            <v>0</v>
          </cell>
        </row>
        <row r="10018">
          <cell r="A10018">
            <v>1993</v>
          </cell>
          <cell r="B10018" t="str">
            <v>303</v>
          </cell>
          <cell r="C10018" t="str">
            <v>CHILCOTIN RIVER</v>
          </cell>
          <cell r="D10018" t="str">
            <v>5</v>
          </cell>
          <cell r="E10018" t="str">
            <v>8</v>
          </cell>
          <cell r="F10018">
            <v>10</v>
          </cell>
          <cell r="G10018">
            <v>10</v>
          </cell>
          <cell r="H10018">
            <v>0</v>
          </cell>
          <cell r="I10018">
            <v>7</v>
          </cell>
          <cell r="J10018">
            <v>0</v>
          </cell>
          <cell r="K10018">
            <v>0</v>
          </cell>
        </row>
        <row r="10019">
          <cell r="A10019">
            <v>1993</v>
          </cell>
          <cell r="B10019" t="str">
            <v>304</v>
          </cell>
          <cell r="C10019" t="str">
            <v>CHILKO RIVER</v>
          </cell>
          <cell r="D10019" t="str">
            <v>5</v>
          </cell>
          <cell r="E10019" t="str">
            <v>2</v>
          </cell>
          <cell r="F10019">
            <v>4</v>
          </cell>
          <cell r="G10019">
            <v>204</v>
          </cell>
          <cell r="H10019">
            <v>4</v>
          </cell>
          <cell r="I10019">
            <v>12</v>
          </cell>
          <cell r="J10019">
            <v>0</v>
          </cell>
          <cell r="K10019">
            <v>24</v>
          </cell>
        </row>
        <row r="10020">
          <cell r="A10020">
            <v>1993</v>
          </cell>
          <cell r="B10020" t="str">
            <v>304</v>
          </cell>
          <cell r="C10020" t="str">
            <v>CHILKO RIVER</v>
          </cell>
          <cell r="D10020" t="str">
            <v>5</v>
          </cell>
          <cell r="E10020" t="str">
            <v>5</v>
          </cell>
          <cell r="F10020">
            <v>6</v>
          </cell>
          <cell r="G10020">
            <v>49</v>
          </cell>
          <cell r="H10020">
            <v>0</v>
          </cell>
          <cell r="I10020">
            <v>3</v>
          </cell>
          <cell r="J10020">
            <v>0</v>
          </cell>
          <cell r="K10020">
            <v>0</v>
          </cell>
        </row>
        <row r="10021">
          <cell r="A10021">
            <v>1993</v>
          </cell>
          <cell r="B10021" t="str">
            <v>305</v>
          </cell>
          <cell r="C10021" t="str">
            <v>CHUCKWALLA RIVER</v>
          </cell>
          <cell r="D10021" t="str">
            <v>5</v>
          </cell>
          <cell r="E10021" t="str">
            <v>0</v>
          </cell>
          <cell r="F10021">
            <v>12</v>
          </cell>
          <cell r="G10021">
            <v>27</v>
          </cell>
          <cell r="H10021">
            <v>10</v>
          </cell>
          <cell r="I10021">
            <v>40</v>
          </cell>
          <cell r="J10021">
            <v>0</v>
          </cell>
          <cell r="K10021">
            <v>0</v>
          </cell>
        </row>
        <row r="10022">
          <cell r="A10022">
            <v>1993</v>
          </cell>
          <cell r="B10022" t="str">
            <v>305</v>
          </cell>
          <cell r="C10022" t="str">
            <v>CHUCKWALLA RIVER</v>
          </cell>
          <cell r="D10022" t="str">
            <v>5</v>
          </cell>
          <cell r="E10022" t="str">
            <v>1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</row>
        <row r="10023">
          <cell r="A10023">
            <v>1993</v>
          </cell>
          <cell r="B10023" t="str">
            <v>305</v>
          </cell>
          <cell r="C10023" t="str">
            <v>CHUCKWALLA RIVER</v>
          </cell>
          <cell r="D10023" t="str">
            <v>5</v>
          </cell>
          <cell r="E10023" t="str">
            <v>5</v>
          </cell>
          <cell r="F10023">
            <v>3</v>
          </cell>
          <cell r="G10023">
            <v>14</v>
          </cell>
          <cell r="H10023">
            <v>3</v>
          </cell>
          <cell r="I10023">
            <v>6</v>
          </cell>
          <cell r="J10023">
            <v>0</v>
          </cell>
          <cell r="K10023">
            <v>0</v>
          </cell>
        </row>
        <row r="10024">
          <cell r="A10024">
            <v>1993</v>
          </cell>
          <cell r="B10024" t="str">
            <v>306</v>
          </cell>
          <cell r="C10024" t="str">
            <v>CLYAK RIVER</v>
          </cell>
          <cell r="D10024" t="str">
            <v>5</v>
          </cell>
          <cell r="E10024" t="str">
            <v>6</v>
          </cell>
          <cell r="F10024">
            <v>4</v>
          </cell>
          <cell r="G10024">
            <v>4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</row>
        <row r="10025">
          <cell r="A10025">
            <v>1993</v>
          </cell>
          <cell r="B10025" t="str">
            <v>307</v>
          </cell>
          <cell r="C10025" t="str">
            <v>DEAN RIVER</v>
          </cell>
          <cell r="D10025" t="str">
            <v>5</v>
          </cell>
          <cell r="E10025" t="str">
            <v>0</v>
          </cell>
          <cell r="F10025">
            <v>379</v>
          </cell>
          <cell r="G10025">
            <v>2325</v>
          </cell>
          <cell r="H10025">
            <v>0</v>
          </cell>
          <cell r="I10025">
            <v>3689</v>
          </cell>
          <cell r="J10025">
            <v>0</v>
          </cell>
          <cell r="K10025">
            <v>33</v>
          </cell>
        </row>
        <row r="10026">
          <cell r="A10026">
            <v>1993</v>
          </cell>
          <cell r="B10026" t="str">
            <v>307</v>
          </cell>
          <cell r="C10026" t="str">
            <v>DEAN RIVER</v>
          </cell>
          <cell r="D10026" t="str">
            <v>5</v>
          </cell>
          <cell r="E10026" t="str">
            <v>1</v>
          </cell>
          <cell r="F10026">
            <v>22</v>
          </cell>
          <cell r="G10026">
            <v>149</v>
          </cell>
          <cell r="H10026">
            <v>0</v>
          </cell>
          <cell r="I10026">
            <v>56</v>
          </cell>
          <cell r="J10026">
            <v>0</v>
          </cell>
          <cell r="K10026">
            <v>0</v>
          </cell>
        </row>
        <row r="10027">
          <cell r="A10027">
            <v>1993</v>
          </cell>
          <cell r="B10027" t="str">
            <v>307</v>
          </cell>
          <cell r="C10027" t="str">
            <v>DEAN RIVER</v>
          </cell>
          <cell r="D10027" t="str">
            <v>5</v>
          </cell>
          <cell r="E10027" t="str">
            <v>2</v>
          </cell>
          <cell r="F10027">
            <v>131</v>
          </cell>
          <cell r="G10027">
            <v>1306</v>
          </cell>
          <cell r="H10027">
            <v>0</v>
          </cell>
          <cell r="I10027">
            <v>980</v>
          </cell>
          <cell r="J10027">
            <v>0</v>
          </cell>
          <cell r="K10027">
            <v>0</v>
          </cell>
        </row>
        <row r="10028">
          <cell r="A10028">
            <v>1993</v>
          </cell>
          <cell r="B10028" t="str">
            <v>307</v>
          </cell>
          <cell r="C10028" t="str">
            <v>DEAN RIVER</v>
          </cell>
          <cell r="D10028" t="str">
            <v>5</v>
          </cell>
          <cell r="E10028" t="str">
            <v>3</v>
          </cell>
          <cell r="F10028">
            <v>47</v>
          </cell>
          <cell r="G10028">
            <v>400</v>
          </cell>
          <cell r="H10028">
            <v>13</v>
          </cell>
          <cell r="I10028">
            <v>306</v>
          </cell>
          <cell r="J10028">
            <v>0</v>
          </cell>
          <cell r="K10028">
            <v>0</v>
          </cell>
        </row>
        <row r="10029">
          <cell r="A10029">
            <v>1993</v>
          </cell>
          <cell r="B10029" t="str">
            <v>307</v>
          </cell>
          <cell r="C10029" t="str">
            <v>DEAN RIVER</v>
          </cell>
          <cell r="D10029" t="str">
            <v>5</v>
          </cell>
          <cell r="E10029" t="str">
            <v>4</v>
          </cell>
          <cell r="F10029">
            <v>6</v>
          </cell>
          <cell r="G10029">
            <v>32</v>
          </cell>
          <cell r="H10029">
            <v>0</v>
          </cell>
          <cell r="I10029">
            <v>9</v>
          </cell>
          <cell r="J10029">
            <v>0</v>
          </cell>
          <cell r="K10029">
            <v>0</v>
          </cell>
        </row>
        <row r="10030">
          <cell r="A10030">
            <v>1993</v>
          </cell>
          <cell r="B10030" t="str">
            <v>307</v>
          </cell>
          <cell r="C10030" t="str">
            <v>DEAN RIVER</v>
          </cell>
          <cell r="D10030" t="str">
            <v>5</v>
          </cell>
          <cell r="E10030" t="str">
            <v>5</v>
          </cell>
          <cell r="F10030">
            <v>52</v>
          </cell>
          <cell r="G10030">
            <v>398</v>
          </cell>
          <cell r="H10030">
            <v>0</v>
          </cell>
          <cell r="I10030">
            <v>268</v>
          </cell>
          <cell r="J10030">
            <v>0</v>
          </cell>
          <cell r="K10030">
            <v>6</v>
          </cell>
        </row>
        <row r="10031">
          <cell r="A10031">
            <v>1993</v>
          </cell>
          <cell r="B10031" t="str">
            <v>307</v>
          </cell>
          <cell r="C10031" t="str">
            <v>DEAN RIVER</v>
          </cell>
          <cell r="D10031" t="str">
            <v>5</v>
          </cell>
          <cell r="E10031" t="str">
            <v>6</v>
          </cell>
          <cell r="F10031">
            <v>31</v>
          </cell>
          <cell r="G10031">
            <v>897</v>
          </cell>
          <cell r="H10031">
            <v>0</v>
          </cell>
          <cell r="I10031">
            <v>310</v>
          </cell>
          <cell r="J10031">
            <v>0</v>
          </cell>
          <cell r="K10031">
            <v>0</v>
          </cell>
        </row>
        <row r="10032">
          <cell r="A10032">
            <v>1993</v>
          </cell>
          <cell r="B10032" t="str">
            <v>307</v>
          </cell>
          <cell r="C10032" t="str">
            <v>DEAN RIVER</v>
          </cell>
          <cell r="D10032" t="str">
            <v>5</v>
          </cell>
          <cell r="E10032" t="str">
            <v>7</v>
          </cell>
          <cell r="F10032">
            <v>18</v>
          </cell>
          <cell r="G10032">
            <v>81</v>
          </cell>
          <cell r="H10032">
            <v>0</v>
          </cell>
          <cell r="I10032">
            <v>42</v>
          </cell>
          <cell r="J10032">
            <v>0</v>
          </cell>
          <cell r="K10032">
            <v>0</v>
          </cell>
        </row>
        <row r="10033">
          <cell r="A10033">
            <v>1993</v>
          </cell>
          <cell r="B10033" t="str">
            <v>307</v>
          </cell>
          <cell r="C10033" t="str">
            <v>DEAN RIVER</v>
          </cell>
          <cell r="D10033" t="str">
            <v>5</v>
          </cell>
          <cell r="E10033" t="str">
            <v>8</v>
          </cell>
          <cell r="F10033">
            <v>34</v>
          </cell>
          <cell r="G10033">
            <v>202</v>
          </cell>
          <cell r="H10033">
            <v>0</v>
          </cell>
          <cell r="I10033">
            <v>151</v>
          </cell>
          <cell r="J10033">
            <v>0</v>
          </cell>
          <cell r="K10033">
            <v>0</v>
          </cell>
        </row>
        <row r="10034">
          <cell r="A10034">
            <v>1993</v>
          </cell>
          <cell r="B10034" t="str">
            <v>307</v>
          </cell>
          <cell r="C10034" t="str">
            <v>DEAN RIVER</v>
          </cell>
          <cell r="D10034" t="str">
            <v>5</v>
          </cell>
          <cell r="E10034" t="str">
            <v>9</v>
          </cell>
          <cell r="F10034">
            <v>35</v>
          </cell>
          <cell r="G10034">
            <v>233</v>
          </cell>
          <cell r="H10034">
            <v>0</v>
          </cell>
          <cell r="I10034">
            <v>307</v>
          </cell>
          <cell r="J10034">
            <v>0</v>
          </cell>
          <cell r="K10034">
            <v>0</v>
          </cell>
        </row>
        <row r="10035">
          <cell r="A10035">
            <v>1993</v>
          </cell>
          <cell r="B10035" t="str">
            <v>308</v>
          </cell>
          <cell r="C10035" t="str">
            <v>KILBELLA RIVER</v>
          </cell>
          <cell r="D10035" t="str">
            <v>5</v>
          </cell>
          <cell r="E10035" t="str">
            <v>0</v>
          </cell>
          <cell r="F10035">
            <v>13</v>
          </cell>
          <cell r="G10035">
            <v>33</v>
          </cell>
          <cell r="H10035">
            <v>10</v>
          </cell>
          <cell r="I10035">
            <v>38</v>
          </cell>
          <cell r="J10035">
            <v>0</v>
          </cell>
          <cell r="K10035">
            <v>0</v>
          </cell>
        </row>
        <row r="10036">
          <cell r="A10036">
            <v>1993</v>
          </cell>
          <cell r="B10036" t="str">
            <v>308</v>
          </cell>
          <cell r="C10036" t="str">
            <v>KILBELLA RIVER</v>
          </cell>
          <cell r="D10036" t="str">
            <v>5</v>
          </cell>
          <cell r="E10036" t="str">
            <v>1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</row>
        <row r="10037">
          <cell r="A10037">
            <v>1993</v>
          </cell>
          <cell r="B10037" t="str">
            <v>309</v>
          </cell>
          <cell r="C10037" t="str">
            <v>KIMSQUIT RIVER</v>
          </cell>
          <cell r="D10037" t="str">
            <v>5</v>
          </cell>
          <cell r="E10037" t="str">
            <v>3</v>
          </cell>
          <cell r="F10037">
            <v>3</v>
          </cell>
          <cell r="G10037">
            <v>3</v>
          </cell>
          <cell r="H10037">
            <v>0</v>
          </cell>
          <cell r="I10037">
            <v>20</v>
          </cell>
          <cell r="J10037">
            <v>0</v>
          </cell>
          <cell r="K10037">
            <v>0</v>
          </cell>
        </row>
        <row r="10038">
          <cell r="A10038">
            <v>1993</v>
          </cell>
          <cell r="B10038" t="str">
            <v>309</v>
          </cell>
          <cell r="C10038" t="str">
            <v>KIMSQUIT RIVER</v>
          </cell>
          <cell r="D10038" t="str">
            <v>5</v>
          </cell>
          <cell r="E10038" t="str">
            <v>5</v>
          </cell>
          <cell r="F10038">
            <v>3</v>
          </cell>
          <cell r="G10038">
            <v>3</v>
          </cell>
          <cell r="H10038">
            <v>0</v>
          </cell>
          <cell r="I10038">
            <v>26</v>
          </cell>
          <cell r="J10038">
            <v>0</v>
          </cell>
          <cell r="K10038">
            <v>0</v>
          </cell>
        </row>
        <row r="10039">
          <cell r="A10039">
            <v>1993</v>
          </cell>
          <cell r="B10039" t="str">
            <v>309</v>
          </cell>
          <cell r="C10039" t="str">
            <v>KIMSQUIT RIVER</v>
          </cell>
          <cell r="D10039" t="str">
            <v>5</v>
          </cell>
          <cell r="E10039" t="str">
            <v>6</v>
          </cell>
          <cell r="F10039">
            <v>4</v>
          </cell>
          <cell r="G10039">
            <v>8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</row>
        <row r="10040">
          <cell r="A10040">
            <v>1993</v>
          </cell>
          <cell r="B10040" t="str">
            <v>310</v>
          </cell>
          <cell r="C10040" t="str">
            <v>KOEYE RIVER</v>
          </cell>
          <cell r="D10040" t="str">
            <v>5</v>
          </cell>
          <cell r="E10040" t="str">
            <v>1</v>
          </cell>
          <cell r="F10040">
            <v>4</v>
          </cell>
          <cell r="G10040">
            <v>4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</row>
        <row r="10041">
          <cell r="A10041">
            <v>1993</v>
          </cell>
          <cell r="B10041" t="str">
            <v>313</v>
          </cell>
          <cell r="C10041" t="str">
            <v>NEKITE RIVER</v>
          </cell>
          <cell r="D10041" t="str">
            <v>5</v>
          </cell>
          <cell r="E10041" t="str">
            <v>0</v>
          </cell>
          <cell r="F10041">
            <v>6</v>
          </cell>
          <cell r="G10041">
            <v>17</v>
          </cell>
          <cell r="H10041">
            <v>2</v>
          </cell>
          <cell r="I10041">
            <v>10</v>
          </cell>
          <cell r="J10041">
            <v>0</v>
          </cell>
          <cell r="K10041">
            <v>0</v>
          </cell>
        </row>
        <row r="10042">
          <cell r="A10042">
            <v>1993</v>
          </cell>
          <cell r="B10042" t="str">
            <v>318</v>
          </cell>
          <cell r="C10042" t="str">
            <v>TAKIA RIVER</v>
          </cell>
          <cell r="D10042" t="str">
            <v>5</v>
          </cell>
          <cell r="E10042" t="str">
            <v>2</v>
          </cell>
          <cell r="F10042">
            <v>4</v>
          </cell>
          <cell r="G10042">
            <v>8</v>
          </cell>
          <cell r="H10042">
            <v>8</v>
          </cell>
          <cell r="I10042">
            <v>0</v>
          </cell>
          <cell r="J10042">
            <v>0</v>
          </cell>
          <cell r="K10042">
            <v>0</v>
          </cell>
        </row>
        <row r="10043">
          <cell r="A10043">
            <v>1993</v>
          </cell>
          <cell r="B10043" t="str">
            <v>319</v>
          </cell>
          <cell r="C10043" t="str">
            <v>TALCHAKO RIVER</v>
          </cell>
          <cell r="D10043" t="str">
            <v>5</v>
          </cell>
          <cell r="E10043" t="str">
            <v>0</v>
          </cell>
          <cell r="F10043">
            <v>2</v>
          </cell>
          <cell r="G10043">
            <v>8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</row>
        <row r="10044">
          <cell r="A10044">
            <v>1993</v>
          </cell>
          <cell r="B10044" t="str">
            <v>325</v>
          </cell>
          <cell r="C10044" t="str">
            <v>BABINE RIVER</v>
          </cell>
          <cell r="D10044" t="str">
            <v>6</v>
          </cell>
          <cell r="E10044" t="str">
            <v>0</v>
          </cell>
          <cell r="F10044">
            <v>237</v>
          </cell>
          <cell r="G10044">
            <v>1303</v>
          </cell>
          <cell r="H10044">
            <v>0</v>
          </cell>
          <cell r="I10044">
            <v>1909</v>
          </cell>
          <cell r="J10044">
            <v>0</v>
          </cell>
          <cell r="K10044">
            <v>67</v>
          </cell>
        </row>
        <row r="10045">
          <cell r="A10045">
            <v>1993</v>
          </cell>
          <cell r="B10045" t="str">
            <v>325</v>
          </cell>
          <cell r="C10045" t="str">
            <v>BABINE RIVER</v>
          </cell>
          <cell r="D10045" t="str">
            <v>6</v>
          </cell>
          <cell r="E10045" t="str">
            <v>1</v>
          </cell>
          <cell r="F10045">
            <v>11</v>
          </cell>
          <cell r="G10045">
            <v>34</v>
          </cell>
          <cell r="H10045">
            <v>0</v>
          </cell>
          <cell r="I10045">
            <v>15</v>
          </cell>
          <cell r="J10045">
            <v>0</v>
          </cell>
          <cell r="K10045">
            <v>0</v>
          </cell>
        </row>
        <row r="10046">
          <cell r="A10046">
            <v>1993</v>
          </cell>
          <cell r="B10046" t="str">
            <v>325</v>
          </cell>
          <cell r="C10046" t="str">
            <v>BABINE RIVER</v>
          </cell>
          <cell r="D10046" t="str">
            <v>6</v>
          </cell>
          <cell r="E10046" t="str">
            <v>2</v>
          </cell>
          <cell r="F10046">
            <v>82</v>
          </cell>
          <cell r="G10046">
            <v>335</v>
          </cell>
          <cell r="H10046">
            <v>0</v>
          </cell>
          <cell r="I10046">
            <v>327</v>
          </cell>
          <cell r="J10046">
            <v>0</v>
          </cell>
          <cell r="K10046">
            <v>0</v>
          </cell>
        </row>
        <row r="10047">
          <cell r="A10047">
            <v>1993</v>
          </cell>
          <cell r="B10047" t="str">
            <v>325</v>
          </cell>
          <cell r="C10047" t="str">
            <v>BABINE RIVER</v>
          </cell>
          <cell r="D10047" t="str">
            <v>6</v>
          </cell>
          <cell r="E10047" t="str">
            <v>3</v>
          </cell>
          <cell r="F10047">
            <v>3</v>
          </cell>
          <cell r="G10047">
            <v>13</v>
          </cell>
          <cell r="H10047">
            <v>0</v>
          </cell>
          <cell r="I10047">
            <v>87</v>
          </cell>
          <cell r="J10047">
            <v>0</v>
          </cell>
          <cell r="K10047">
            <v>0</v>
          </cell>
        </row>
        <row r="10048">
          <cell r="A10048">
            <v>1993</v>
          </cell>
          <cell r="B10048" t="str">
            <v>325</v>
          </cell>
          <cell r="C10048" t="str">
            <v>BABINE RIVER</v>
          </cell>
          <cell r="D10048" t="str">
            <v>6</v>
          </cell>
          <cell r="E10048" t="str">
            <v>6</v>
          </cell>
          <cell r="F10048">
            <v>77</v>
          </cell>
          <cell r="G10048">
            <v>467</v>
          </cell>
          <cell r="H10048">
            <v>0</v>
          </cell>
          <cell r="I10048">
            <v>464</v>
          </cell>
          <cell r="J10048">
            <v>0</v>
          </cell>
          <cell r="K10048">
            <v>4</v>
          </cell>
        </row>
        <row r="10049">
          <cell r="A10049">
            <v>1993</v>
          </cell>
          <cell r="B10049" t="str">
            <v>325</v>
          </cell>
          <cell r="C10049" t="str">
            <v>BABINE RIVER</v>
          </cell>
          <cell r="D10049" t="str">
            <v>6</v>
          </cell>
          <cell r="E10049" t="str">
            <v>7</v>
          </cell>
          <cell r="F10049">
            <v>13</v>
          </cell>
          <cell r="G10049">
            <v>53</v>
          </cell>
          <cell r="H10049">
            <v>0</v>
          </cell>
          <cell r="I10049">
            <v>29</v>
          </cell>
          <cell r="J10049">
            <v>0</v>
          </cell>
          <cell r="K10049">
            <v>0</v>
          </cell>
        </row>
        <row r="10050">
          <cell r="A10050">
            <v>1993</v>
          </cell>
          <cell r="B10050" t="str">
            <v>325</v>
          </cell>
          <cell r="C10050" t="str">
            <v>BABINE RIVER</v>
          </cell>
          <cell r="D10050" t="str">
            <v>6</v>
          </cell>
          <cell r="E10050" t="str">
            <v>8</v>
          </cell>
          <cell r="F10050">
            <v>3</v>
          </cell>
          <cell r="G10050">
            <v>34</v>
          </cell>
          <cell r="H10050">
            <v>0</v>
          </cell>
          <cell r="I10050">
            <v>14</v>
          </cell>
          <cell r="J10050">
            <v>0</v>
          </cell>
          <cell r="K10050">
            <v>0</v>
          </cell>
        </row>
        <row r="10051">
          <cell r="A10051">
            <v>1993</v>
          </cell>
          <cell r="B10051" t="str">
            <v>325</v>
          </cell>
          <cell r="C10051" t="str">
            <v>BABINE RIVER</v>
          </cell>
          <cell r="D10051" t="str">
            <v>6</v>
          </cell>
          <cell r="E10051" t="str">
            <v>9</v>
          </cell>
          <cell r="F10051">
            <v>24</v>
          </cell>
          <cell r="G10051">
            <v>92</v>
          </cell>
          <cell r="H10051">
            <v>0</v>
          </cell>
          <cell r="I10051">
            <v>114</v>
          </cell>
          <cell r="J10051">
            <v>0</v>
          </cell>
          <cell r="K10051">
            <v>0</v>
          </cell>
        </row>
        <row r="10052">
          <cell r="A10052">
            <v>1993</v>
          </cell>
          <cell r="B10052" t="str">
            <v>327</v>
          </cell>
          <cell r="C10052" t="str">
            <v>BELL IRVING RIVER</v>
          </cell>
          <cell r="D10052" t="str">
            <v>6</v>
          </cell>
          <cell r="E10052" t="str">
            <v>6</v>
          </cell>
          <cell r="F10052">
            <v>11</v>
          </cell>
          <cell r="G10052">
            <v>69</v>
          </cell>
          <cell r="H10052">
            <v>0</v>
          </cell>
          <cell r="I10052">
            <v>38</v>
          </cell>
          <cell r="J10052">
            <v>0</v>
          </cell>
          <cell r="K10052">
            <v>0</v>
          </cell>
        </row>
        <row r="10053">
          <cell r="A10053">
            <v>1993</v>
          </cell>
          <cell r="B10053" t="str">
            <v>328</v>
          </cell>
          <cell r="C10053" t="str">
            <v>BISH CREEK</v>
          </cell>
          <cell r="D10053" t="str">
            <v>6</v>
          </cell>
          <cell r="E10053" t="str">
            <v>6</v>
          </cell>
          <cell r="F10053">
            <v>4</v>
          </cell>
          <cell r="G10053">
            <v>4</v>
          </cell>
          <cell r="H10053">
            <v>0</v>
          </cell>
          <cell r="I10053">
            <v>8</v>
          </cell>
          <cell r="J10053">
            <v>0</v>
          </cell>
          <cell r="K10053">
            <v>0</v>
          </cell>
        </row>
        <row r="10054">
          <cell r="A10054">
            <v>1993</v>
          </cell>
          <cell r="B10054" t="str">
            <v>328</v>
          </cell>
          <cell r="C10054" t="str">
            <v>BISH CREEK</v>
          </cell>
          <cell r="D10054" t="str">
            <v>6</v>
          </cell>
          <cell r="E10054" t="str">
            <v>7</v>
          </cell>
          <cell r="F10054">
            <v>2</v>
          </cell>
          <cell r="G10054">
            <v>2</v>
          </cell>
          <cell r="H10054">
            <v>0</v>
          </cell>
          <cell r="I10054">
            <v>0</v>
          </cell>
          <cell r="J10054">
            <v>0</v>
          </cell>
          <cell r="K10054">
            <v>0</v>
          </cell>
        </row>
        <row r="10055">
          <cell r="A10055">
            <v>1993</v>
          </cell>
          <cell r="B10055" t="str">
            <v>329</v>
          </cell>
          <cell r="C10055" t="str">
            <v>BULKLEY RIVER</v>
          </cell>
          <cell r="D10055" t="str">
            <v>6</v>
          </cell>
          <cell r="E10055" t="str">
            <v>0</v>
          </cell>
          <cell r="F10055">
            <v>139</v>
          </cell>
          <cell r="G10055">
            <v>612</v>
          </cell>
          <cell r="H10055">
            <v>2</v>
          </cell>
          <cell r="I10055">
            <v>479</v>
          </cell>
          <cell r="J10055">
            <v>0</v>
          </cell>
          <cell r="K10055">
            <v>10</v>
          </cell>
        </row>
        <row r="10056">
          <cell r="A10056">
            <v>1993</v>
          </cell>
          <cell r="B10056" t="str">
            <v>329</v>
          </cell>
          <cell r="C10056" t="str">
            <v>BULKLEY RIVER</v>
          </cell>
          <cell r="D10056" t="str">
            <v>6</v>
          </cell>
          <cell r="E10056" t="str">
            <v>1</v>
          </cell>
          <cell r="F10056">
            <v>26</v>
          </cell>
          <cell r="G10056">
            <v>75</v>
          </cell>
          <cell r="H10056">
            <v>0</v>
          </cell>
          <cell r="I10056">
            <v>22</v>
          </cell>
          <cell r="J10056">
            <v>0</v>
          </cell>
          <cell r="K10056">
            <v>11</v>
          </cell>
        </row>
        <row r="10057">
          <cell r="A10057">
            <v>1993</v>
          </cell>
          <cell r="B10057" t="str">
            <v>329</v>
          </cell>
          <cell r="C10057" t="str">
            <v>BULKLEY RIVER</v>
          </cell>
          <cell r="D10057" t="str">
            <v>6</v>
          </cell>
          <cell r="E10057" t="str">
            <v>2</v>
          </cell>
          <cell r="F10057">
            <v>41</v>
          </cell>
          <cell r="G10057">
            <v>94</v>
          </cell>
          <cell r="H10057">
            <v>0</v>
          </cell>
          <cell r="I10057">
            <v>90</v>
          </cell>
          <cell r="J10057">
            <v>0</v>
          </cell>
          <cell r="K10057">
            <v>4</v>
          </cell>
        </row>
        <row r="10058">
          <cell r="A10058">
            <v>1993</v>
          </cell>
          <cell r="B10058" t="str">
            <v>329</v>
          </cell>
          <cell r="C10058" t="str">
            <v>BULKLEY RIVER</v>
          </cell>
          <cell r="D10058" t="str">
            <v>6</v>
          </cell>
          <cell r="E10058" t="str">
            <v>3</v>
          </cell>
          <cell r="F10058">
            <v>10</v>
          </cell>
          <cell r="G10058">
            <v>24</v>
          </cell>
          <cell r="H10058">
            <v>0</v>
          </cell>
          <cell r="I10058">
            <v>30</v>
          </cell>
          <cell r="J10058">
            <v>0</v>
          </cell>
          <cell r="K10058">
            <v>0</v>
          </cell>
        </row>
        <row r="10059">
          <cell r="A10059">
            <v>1993</v>
          </cell>
          <cell r="B10059" t="str">
            <v>329</v>
          </cell>
          <cell r="C10059" t="str">
            <v>BULKLEY RIVER</v>
          </cell>
          <cell r="D10059" t="str">
            <v>6</v>
          </cell>
          <cell r="E10059" t="str">
            <v>5</v>
          </cell>
          <cell r="F10059">
            <v>9</v>
          </cell>
          <cell r="G10059">
            <v>75</v>
          </cell>
          <cell r="H10059">
            <v>0</v>
          </cell>
          <cell r="I10059">
            <v>92</v>
          </cell>
          <cell r="J10059">
            <v>0</v>
          </cell>
          <cell r="K10059">
            <v>0</v>
          </cell>
        </row>
        <row r="10060">
          <cell r="A10060">
            <v>1993</v>
          </cell>
          <cell r="B10060" t="str">
            <v>329</v>
          </cell>
          <cell r="C10060" t="str">
            <v>BULKLEY RIVER</v>
          </cell>
          <cell r="D10060" t="str">
            <v>6</v>
          </cell>
          <cell r="E10060" t="str">
            <v>6</v>
          </cell>
          <cell r="F10060">
            <v>284</v>
          </cell>
          <cell r="G10060">
            <v>2422</v>
          </cell>
          <cell r="H10060">
            <v>0</v>
          </cell>
          <cell r="I10060">
            <v>2337</v>
          </cell>
          <cell r="J10060">
            <v>0</v>
          </cell>
          <cell r="K10060">
            <v>8</v>
          </cell>
        </row>
        <row r="10061">
          <cell r="A10061">
            <v>1993</v>
          </cell>
          <cell r="B10061" t="str">
            <v>329</v>
          </cell>
          <cell r="C10061" t="str">
            <v>BULKLEY RIVER</v>
          </cell>
          <cell r="D10061" t="str">
            <v>6</v>
          </cell>
          <cell r="E10061" t="str">
            <v>7</v>
          </cell>
          <cell r="F10061">
            <v>29</v>
          </cell>
          <cell r="G10061">
            <v>73</v>
          </cell>
          <cell r="H10061">
            <v>0</v>
          </cell>
          <cell r="I10061">
            <v>75</v>
          </cell>
          <cell r="J10061">
            <v>0</v>
          </cell>
          <cell r="K10061">
            <v>0</v>
          </cell>
        </row>
        <row r="10062">
          <cell r="A10062">
            <v>1993</v>
          </cell>
          <cell r="B10062" t="str">
            <v>329</v>
          </cell>
          <cell r="C10062" t="str">
            <v>BULKLEY RIVER</v>
          </cell>
          <cell r="D10062" t="str">
            <v>6</v>
          </cell>
          <cell r="E10062" t="str">
            <v>8</v>
          </cell>
          <cell r="F10062">
            <v>14</v>
          </cell>
          <cell r="G10062">
            <v>51</v>
          </cell>
          <cell r="H10062">
            <v>0</v>
          </cell>
          <cell r="I10062">
            <v>21</v>
          </cell>
          <cell r="J10062">
            <v>0</v>
          </cell>
          <cell r="K10062">
            <v>0</v>
          </cell>
        </row>
        <row r="10063">
          <cell r="A10063">
            <v>1993</v>
          </cell>
          <cell r="B10063" t="str">
            <v>329</v>
          </cell>
          <cell r="C10063" t="str">
            <v>BULKLEY RIVER</v>
          </cell>
          <cell r="D10063" t="str">
            <v>6</v>
          </cell>
          <cell r="E10063" t="str">
            <v>9</v>
          </cell>
          <cell r="F10063">
            <v>18</v>
          </cell>
          <cell r="G10063">
            <v>154</v>
          </cell>
          <cell r="H10063">
            <v>0</v>
          </cell>
          <cell r="I10063">
            <v>149</v>
          </cell>
          <cell r="J10063">
            <v>0</v>
          </cell>
          <cell r="K10063">
            <v>9</v>
          </cell>
        </row>
        <row r="10064">
          <cell r="A10064">
            <v>1993</v>
          </cell>
          <cell r="B10064" t="str">
            <v>331</v>
          </cell>
          <cell r="C10064" t="str">
            <v>CANOONA RIVER</v>
          </cell>
          <cell r="D10064" t="str">
            <v>6</v>
          </cell>
          <cell r="E10064" t="str">
            <v>1</v>
          </cell>
          <cell r="F10064">
            <v>11</v>
          </cell>
          <cell r="G10064">
            <v>15</v>
          </cell>
          <cell r="H10064">
            <v>0</v>
          </cell>
          <cell r="I10064">
            <v>37</v>
          </cell>
          <cell r="J10064">
            <v>0</v>
          </cell>
          <cell r="K10064">
            <v>0</v>
          </cell>
        </row>
        <row r="10065">
          <cell r="A10065">
            <v>1993</v>
          </cell>
          <cell r="B10065" t="str">
            <v>331</v>
          </cell>
          <cell r="C10065" t="str">
            <v>CANOONA RIVER</v>
          </cell>
          <cell r="D10065" t="str">
            <v>6</v>
          </cell>
          <cell r="E10065" t="str">
            <v>6</v>
          </cell>
          <cell r="F10065">
            <v>4</v>
          </cell>
          <cell r="G10065">
            <v>8</v>
          </cell>
          <cell r="H10065">
            <v>0</v>
          </cell>
          <cell r="I10065">
            <v>8</v>
          </cell>
          <cell r="J10065">
            <v>0</v>
          </cell>
          <cell r="K10065">
            <v>0</v>
          </cell>
        </row>
        <row r="10066">
          <cell r="A10066">
            <v>1993</v>
          </cell>
          <cell r="B10066" t="str">
            <v>332</v>
          </cell>
          <cell r="C10066" t="str">
            <v>CEDAR CREEK</v>
          </cell>
          <cell r="D10066" t="str">
            <v>6</v>
          </cell>
          <cell r="E10066" t="str">
            <v>7</v>
          </cell>
          <cell r="F10066">
            <v>2</v>
          </cell>
          <cell r="G10066">
            <v>7</v>
          </cell>
          <cell r="H10066">
            <v>0</v>
          </cell>
          <cell r="I10066">
            <v>0</v>
          </cell>
          <cell r="J10066">
            <v>0</v>
          </cell>
          <cell r="K10066">
            <v>0</v>
          </cell>
        </row>
        <row r="10067">
          <cell r="A10067">
            <v>1993</v>
          </cell>
          <cell r="B10067" t="str">
            <v>333</v>
          </cell>
          <cell r="C10067" t="str">
            <v>CLORE RIVER</v>
          </cell>
          <cell r="D10067" t="str">
            <v>6</v>
          </cell>
          <cell r="E10067" t="str">
            <v>6</v>
          </cell>
          <cell r="F10067">
            <v>15</v>
          </cell>
          <cell r="G10067">
            <v>38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</row>
        <row r="10068">
          <cell r="A10068">
            <v>1993</v>
          </cell>
          <cell r="B10068" t="str">
            <v>334</v>
          </cell>
          <cell r="C10068" t="str">
            <v>CRANBERRY RIVER</v>
          </cell>
          <cell r="D10068" t="str">
            <v>6</v>
          </cell>
          <cell r="E10068" t="str">
            <v>0</v>
          </cell>
          <cell r="F10068">
            <v>2</v>
          </cell>
          <cell r="G10068">
            <v>2</v>
          </cell>
          <cell r="H10068">
            <v>0</v>
          </cell>
          <cell r="I10068">
            <v>2</v>
          </cell>
          <cell r="J10068">
            <v>0</v>
          </cell>
          <cell r="K10068">
            <v>0</v>
          </cell>
        </row>
        <row r="10069">
          <cell r="A10069">
            <v>1993</v>
          </cell>
          <cell r="B10069" t="str">
            <v>334</v>
          </cell>
          <cell r="C10069" t="str">
            <v>CRANBERRY RIVER</v>
          </cell>
          <cell r="D10069" t="str">
            <v>6</v>
          </cell>
          <cell r="E10069" t="str">
            <v>2</v>
          </cell>
          <cell r="F10069">
            <v>4</v>
          </cell>
          <cell r="G10069">
            <v>4</v>
          </cell>
          <cell r="H10069">
            <v>0</v>
          </cell>
          <cell r="I10069">
            <v>4</v>
          </cell>
          <cell r="J10069">
            <v>0</v>
          </cell>
          <cell r="K10069">
            <v>0</v>
          </cell>
        </row>
        <row r="10070">
          <cell r="A10070">
            <v>1993</v>
          </cell>
          <cell r="B10070" t="str">
            <v>334</v>
          </cell>
          <cell r="C10070" t="str">
            <v>CRANBERRY RIVER</v>
          </cell>
          <cell r="D10070" t="str">
            <v>6</v>
          </cell>
          <cell r="E10070" t="str">
            <v>6</v>
          </cell>
          <cell r="F10070">
            <v>19</v>
          </cell>
          <cell r="G10070">
            <v>54</v>
          </cell>
          <cell r="H10070">
            <v>0</v>
          </cell>
          <cell r="I10070">
            <v>153</v>
          </cell>
          <cell r="J10070">
            <v>0</v>
          </cell>
          <cell r="K10070">
            <v>0</v>
          </cell>
        </row>
        <row r="10071">
          <cell r="A10071">
            <v>1993</v>
          </cell>
          <cell r="B10071" t="str">
            <v>334</v>
          </cell>
          <cell r="C10071" t="str">
            <v>CRANBERRY RIVER</v>
          </cell>
          <cell r="D10071" t="str">
            <v>6</v>
          </cell>
          <cell r="E10071" t="str">
            <v>7</v>
          </cell>
          <cell r="F10071">
            <v>7</v>
          </cell>
          <cell r="G10071">
            <v>11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</row>
        <row r="10072">
          <cell r="A10072">
            <v>1993</v>
          </cell>
          <cell r="B10072" t="str">
            <v>334</v>
          </cell>
          <cell r="C10072" t="str">
            <v>CRANBERRY RIVER</v>
          </cell>
          <cell r="D10072" t="str">
            <v>6</v>
          </cell>
          <cell r="E10072" t="str">
            <v>8</v>
          </cell>
          <cell r="F10072">
            <v>10</v>
          </cell>
          <cell r="G10072">
            <v>14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</row>
        <row r="10073">
          <cell r="A10073">
            <v>1993</v>
          </cell>
          <cell r="B10073" t="str">
            <v>334</v>
          </cell>
          <cell r="C10073" t="str">
            <v>CRANBERRY RIVER</v>
          </cell>
          <cell r="D10073" t="str">
            <v>6</v>
          </cell>
          <cell r="E10073" t="str">
            <v>9</v>
          </cell>
          <cell r="F10073">
            <v>4</v>
          </cell>
          <cell r="G10073">
            <v>22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</row>
        <row r="10074">
          <cell r="A10074">
            <v>1993</v>
          </cell>
          <cell r="B10074" t="str">
            <v>336</v>
          </cell>
          <cell r="C10074" t="str">
            <v>DAMDOCHAX CREEK</v>
          </cell>
          <cell r="D10074" t="str">
            <v>6</v>
          </cell>
          <cell r="E10074" t="str">
            <v>0</v>
          </cell>
          <cell r="F10074">
            <v>4</v>
          </cell>
          <cell r="G10074">
            <v>23</v>
          </cell>
          <cell r="H10074">
            <v>0</v>
          </cell>
          <cell r="I10074">
            <v>46</v>
          </cell>
          <cell r="J10074">
            <v>0</v>
          </cell>
          <cell r="K10074">
            <v>0</v>
          </cell>
        </row>
        <row r="10075">
          <cell r="A10075">
            <v>1993</v>
          </cell>
          <cell r="B10075" t="str">
            <v>339</v>
          </cell>
          <cell r="C10075" t="str">
            <v>EXCHAMSIKS RIVER</v>
          </cell>
          <cell r="D10075" t="str">
            <v>6</v>
          </cell>
          <cell r="E10075" t="str">
            <v>6</v>
          </cell>
          <cell r="F10075">
            <v>8</v>
          </cell>
          <cell r="G10075">
            <v>15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</row>
        <row r="10076">
          <cell r="A10076">
            <v>1993</v>
          </cell>
          <cell r="B10076" t="str">
            <v>340</v>
          </cell>
          <cell r="C10076" t="str">
            <v>EXSTEW RIVER</v>
          </cell>
          <cell r="D10076" t="str">
            <v>6</v>
          </cell>
          <cell r="E10076" t="str">
            <v>6</v>
          </cell>
          <cell r="F10076">
            <v>4</v>
          </cell>
          <cell r="G10076">
            <v>4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</row>
        <row r="10077">
          <cell r="A10077">
            <v>1993</v>
          </cell>
          <cell r="B10077" t="str">
            <v>342</v>
          </cell>
          <cell r="C10077" t="str">
            <v>GITNADOIX RIVER</v>
          </cell>
          <cell r="D10077" t="str">
            <v>6</v>
          </cell>
          <cell r="E10077" t="str">
            <v>0</v>
          </cell>
          <cell r="F10077">
            <v>2</v>
          </cell>
          <cell r="G10077">
            <v>2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</row>
        <row r="10078">
          <cell r="A10078">
            <v>1993</v>
          </cell>
          <cell r="B10078" t="str">
            <v>342</v>
          </cell>
          <cell r="C10078" t="str">
            <v>GITNADOIX RIVER</v>
          </cell>
          <cell r="D10078" t="str">
            <v>6</v>
          </cell>
          <cell r="E10078" t="str">
            <v>6</v>
          </cell>
          <cell r="F10078">
            <v>34</v>
          </cell>
          <cell r="G10078">
            <v>107</v>
          </cell>
          <cell r="H10078">
            <v>0</v>
          </cell>
          <cell r="I10078">
            <v>73</v>
          </cell>
          <cell r="J10078">
            <v>0</v>
          </cell>
          <cell r="K10078">
            <v>0</v>
          </cell>
        </row>
        <row r="10079">
          <cell r="A10079">
            <v>1993</v>
          </cell>
          <cell r="B10079" t="str">
            <v>342</v>
          </cell>
          <cell r="C10079" t="str">
            <v>GITNADOIX RIVER</v>
          </cell>
          <cell r="D10079" t="str">
            <v>6</v>
          </cell>
          <cell r="E10079" t="str">
            <v>7</v>
          </cell>
          <cell r="F10079">
            <v>2</v>
          </cell>
          <cell r="G10079">
            <v>2</v>
          </cell>
          <cell r="H10079">
            <v>0</v>
          </cell>
          <cell r="I10079">
            <v>7</v>
          </cell>
          <cell r="J10079">
            <v>0</v>
          </cell>
          <cell r="K10079">
            <v>0</v>
          </cell>
        </row>
        <row r="10080">
          <cell r="A10080">
            <v>1993</v>
          </cell>
          <cell r="B10080" t="str">
            <v>342</v>
          </cell>
          <cell r="C10080" t="str">
            <v>GITNADOIX RIVER</v>
          </cell>
          <cell r="D10080" t="str">
            <v>6</v>
          </cell>
          <cell r="E10080" t="str">
            <v>8</v>
          </cell>
          <cell r="F10080">
            <v>3</v>
          </cell>
          <cell r="G10080">
            <v>3</v>
          </cell>
          <cell r="H10080">
            <v>0</v>
          </cell>
          <cell r="I10080">
            <v>7</v>
          </cell>
          <cell r="J10080">
            <v>0</v>
          </cell>
          <cell r="K10080">
            <v>0</v>
          </cell>
        </row>
        <row r="10081">
          <cell r="A10081">
            <v>1993</v>
          </cell>
          <cell r="B10081" t="str">
            <v>345</v>
          </cell>
          <cell r="C10081" t="str">
            <v>ISHKHEENICKH RIVER</v>
          </cell>
          <cell r="D10081" t="str">
            <v>6</v>
          </cell>
          <cell r="E10081" t="str">
            <v>2</v>
          </cell>
          <cell r="F10081">
            <v>4</v>
          </cell>
          <cell r="G10081">
            <v>8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</row>
        <row r="10082">
          <cell r="A10082">
            <v>1993</v>
          </cell>
          <cell r="B10082" t="str">
            <v>345</v>
          </cell>
          <cell r="C10082" t="str">
            <v>ISHKHEENICKH RIVER</v>
          </cell>
          <cell r="D10082" t="str">
            <v>6</v>
          </cell>
          <cell r="E10082" t="str">
            <v>6</v>
          </cell>
          <cell r="F10082">
            <v>15</v>
          </cell>
          <cell r="G10082">
            <v>42</v>
          </cell>
          <cell r="H10082">
            <v>8</v>
          </cell>
          <cell r="I10082">
            <v>149</v>
          </cell>
          <cell r="J10082">
            <v>0</v>
          </cell>
          <cell r="K10082">
            <v>0</v>
          </cell>
        </row>
        <row r="10083">
          <cell r="A10083">
            <v>1993</v>
          </cell>
          <cell r="B10083" t="str">
            <v>347</v>
          </cell>
          <cell r="C10083" t="str">
            <v>KASIKS RIVER</v>
          </cell>
          <cell r="D10083" t="str">
            <v>6</v>
          </cell>
          <cell r="E10083" t="str">
            <v>6</v>
          </cell>
          <cell r="F10083">
            <v>19</v>
          </cell>
          <cell r="G10083">
            <v>61</v>
          </cell>
          <cell r="H10083">
            <v>0</v>
          </cell>
          <cell r="I10083">
            <v>23</v>
          </cell>
          <cell r="J10083">
            <v>0</v>
          </cell>
          <cell r="K10083">
            <v>0</v>
          </cell>
        </row>
        <row r="10084">
          <cell r="A10084">
            <v>1993</v>
          </cell>
          <cell r="B10084" t="str">
            <v>348</v>
          </cell>
          <cell r="C10084" t="str">
            <v>KEMANO RIVER</v>
          </cell>
          <cell r="D10084" t="str">
            <v>6</v>
          </cell>
          <cell r="E10084" t="str">
            <v>6</v>
          </cell>
          <cell r="F10084">
            <v>11</v>
          </cell>
          <cell r="G10084">
            <v>165</v>
          </cell>
          <cell r="H10084">
            <v>0</v>
          </cell>
          <cell r="I10084">
            <v>11</v>
          </cell>
          <cell r="J10084">
            <v>0</v>
          </cell>
          <cell r="K10084">
            <v>0</v>
          </cell>
        </row>
        <row r="10085">
          <cell r="A10085">
            <v>1993</v>
          </cell>
          <cell r="B10085" t="str">
            <v>350</v>
          </cell>
          <cell r="C10085" t="str">
            <v>KHYEX RIVER</v>
          </cell>
          <cell r="D10085" t="str">
            <v>6</v>
          </cell>
          <cell r="E10085" t="str">
            <v>6</v>
          </cell>
          <cell r="F10085">
            <v>15</v>
          </cell>
          <cell r="G10085">
            <v>27</v>
          </cell>
          <cell r="H10085">
            <v>0</v>
          </cell>
          <cell r="I10085">
            <v>11</v>
          </cell>
          <cell r="J10085">
            <v>0</v>
          </cell>
          <cell r="K10085">
            <v>0</v>
          </cell>
        </row>
        <row r="10086">
          <cell r="A10086">
            <v>1993</v>
          </cell>
          <cell r="B10086" t="str">
            <v>351</v>
          </cell>
          <cell r="C10086" t="str">
            <v>KILDALA RIVER</v>
          </cell>
          <cell r="D10086" t="str">
            <v>6</v>
          </cell>
          <cell r="E10086" t="str">
            <v>5</v>
          </cell>
          <cell r="F10086">
            <v>3</v>
          </cell>
          <cell r="G10086">
            <v>12</v>
          </cell>
          <cell r="H10086">
            <v>0</v>
          </cell>
          <cell r="I10086">
            <v>3</v>
          </cell>
          <cell r="J10086">
            <v>0</v>
          </cell>
          <cell r="K10086">
            <v>0</v>
          </cell>
        </row>
        <row r="10087">
          <cell r="A10087">
            <v>1993</v>
          </cell>
          <cell r="B10087" t="str">
            <v>351</v>
          </cell>
          <cell r="C10087" t="str">
            <v>KILDALA RIVER</v>
          </cell>
          <cell r="D10087" t="str">
            <v>6</v>
          </cell>
          <cell r="E10087" t="str">
            <v>6</v>
          </cell>
          <cell r="F10087">
            <v>4</v>
          </cell>
          <cell r="G10087">
            <v>11</v>
          </cell>
          <cell r="H10087">
            <v>0</v>
          </cell>
          <cell r="I10087">
            <v>4</v>
          </cell>
          <cell r="J10087">
            <v>0</v>
          </cell>
          <cell r="K10087">
            <v>0</v>
          </cell>
        </row>
        <row r="10088">
          <cell r="A10088">
            <v>1993</v>
          </cell>
          <cell r="B10088" t="str">
            <v>354</v>
          </cell>
          <cell r="C10088" t="str">
            <v>KISPIOX RIVER</v>
          </cell>
          <cell r="D10088" t="str">
            <v>6</v>
          </cell>
          <cell r="E10088" t="str">
            <v>0</v>
          </cell>
          <cell r="F10088">
            <v>164</v>
          </cell>
          <cell r="G10088">
            <v>808</v>
          </cell>
          <cell r="H10088">
            <v>10</v>
          </cell>
          <cell r="I10088">
            <v>650</v>
          </cell>
          <cell r="J10088">
            <v>0</v>
          </cell>
          <cell r="K10088">
            <v>2</v>
          </cell>
        </row>
        <row r="10089">
          <cell r="A10089">
            <v>1993</v>
          </cell>
          <cell r="B10089" t="str">
            <v>354</v>
          </cell>
          <cell r="C10089" t="str">
            <v>KISPIOX RIVER</v>
          </cell>
          <cell r="D10089" t="str">
            <v>6</v>
          </cell>
          <cell r="E10089" t="str">
            <v>1</v>
          </cell>
          <cell r="F10089">
            <v>11</v>
          </cell>
          <cell r="G10089">
            <v>30</v>
          </cell>
          <cell r="H10089">
            <v>0</v>
          </cell>
          <cell r="I10089">
            <v>4</v>
          </cell>
          <cell r="J10089">
            <v>0</v>
          </cell>
          <cell r="K10089">
            <v>0</v>
          </cell>
        </row>
        <row r="10090">
          <cell r="A10090">
            <v>1993</v>
          </cell>
          <cell r="B10090" t="str">
            <v>354</v>
          </cell>
          <cell r="C10090" t="str">
            <v>KISPIOX RIVER</v>
          </cell>
          <cell r="D10090" t="str">
            <v>6</v>
          </cell>
          <cell r="E10090" t="str">
            <v>2</v>
          </cell>
          <cell r="F10090">
            <v>24</v>
          </cell>
          <cell r="G10090">
            <v>57</v>
          </cell>
          <cell r="H10090">
            <v>0</v>
          </cell>
          <cell r="I10090">
            <v>90</v>
          </cell>
          <cell r="J10090">
            <v>0</v>
          </cell>
          <cell r="K10090">
            <v>0</v>
          </cell>
        </row>
        <row r="10091">
          <cell r="A10091">
            <v>1993</v>
          </cell>
          <cell r="B10091" t="str">
            <v>354</v>
          </cell>
          <cell r="C10091" t="str">
            <v>KISPIOX RIVER</v>
          </cell>
          <cell r="D10091" t="str">
            <v>6</v>
          </cell>
          <cell r="E10091" t="str">
            <v>5</v>
          </cell>
          <cell r="F10091">
            <v>6</v>
          </cell>
          <cell r="G10091">
            <v>29</v>
          </cell>
          <cell r="H10091">
            <v>0</v>
          </cell>
          <cell r="I10091">
            <v>32</v>
          </cell>
          <cell r="J10091">
            <v>0</v>
          </cell>
          <cell r="K10091">
            <v>0</v>
          </cell>
        </row>
        <row r="10092">
          <cell r="A10092">
            <v>1993</v>
          </cell>
          <cell r="B10092" t="str">
            <v>354</v>
          </cell>
          <cell r="C10092" t="str">
            <v>KISPIOX RIVER</v>
          </cell>
          <cell r="D10092" t="str">
            <v>6</v>
          </cell>
          <cell r="E10092" t="str">
            <v>6</v>
          </cell>
          <cell r="F10092">
            <v>149</v>
          </cell>
          <cell r="G10092">
            <v>586</v>
          </cell>
          <cell r="H10092">
            <v>0</v>
          </cell>
          <cell r="I10092">
            <v>379</v>
          </cell>
          <cell r="J10092">
            <v>0</v>
          </cell>
          <cell r="K10092">
            <v>15</v>
          </cell>
        </row>
        <row r="10093">
          <cell r="A10093">
            <v>1993</v>
          </cell>
          <cell r="B10093" t="str">
            <v>354</v>
          </cell>
          <cell r="C10093" t="str">
            <v>KISPIOX RIVER</v>
          </cell>
          <cell r="D10093" t="str">
            <v>6</v>
          </cell>
          <cell r="E10093" t="str">
            <v>7</v>
          </cell>
          <cell r="F10093">
            <v>4</v>
          </cell>
          <cell r="G10093">
            <v>20</v>
          </cell>
          <cell r="H10093">
            <v>0</v>
          </cell>
          <cell r="I10093">
            <v>35</v>
          </cell>
          <cell r="J10093">
            <v>0</v>
          </cell>
          <cell r="K10093">
            <v>0</v>
          </cell>
        </row>
        <row r="10094">
          <cell r="A10094">
            <v>1993</v>
          </cell>
          <cell r="B10094" t="str">
            <v>354</v>
          </cell>
          <cell r="C10094" t="str">
            <v>KISPIOX RIVER</v>
          </cell>
          <cell r="D10094" t="str">
            <v>6</v>
          </cell>
          <cell r="E10094" t="str">
            <v>8</v>
          </cell>
          <cell r="F10094">
            <v>10</v>
          </cell>
          <cell r="G10094">
            <v>17</v>
          </cell>
          <cell r="H10094">
            <v>0</v>
          </cell>
          <cell r="I10094">
            <v>17</v>
          </cell>
          <cell r="J10094">
            <v>0</v>
          </cell>
          <cell r="K10094">
            <v>0</v>
          </cell>
        </row>
        <row r="10095">
          <cell r="A10095">
            <v>1993</v>
          </cell>
          <cell r="B10095" t="str">
            <v>354</v>
          </cell>
          <cell r="C10095" t="str">
            <v>KISPIOX RIVER</v>
          </cell>
          <cell r="D10095" t="str">
            <v>6</v>
          </cell>
          <cell r="E10095" t="str">
            <v>9</v>
          </cell>
          <cell r="F10095">
            <v>24</v>
          </cell>
          <cell r="G10095">
            <v>121</v>
          </cell>
          <cell r="H10095">
            <v>0</v>
          </cell>
          <cell r="I10095">
            <v>42</v>
          </cell>
          <cell r="J10095">
            <v>0</v>
          </cell>
          <cell r="K10095">
            <v>0</v>
          </cell>
        </row>
        <row r="10096">
          <cell r="A10096">
            <v>1993</v>
          </cell>
          <cell r="B10096" t="str">
            <v>355</v>
          </cell>
          <cell r="C10096" t="str">
            <v>KITEEN RIVER</v>
          </cell>
          <cell r="D10096" t="str">
            <v>6</v>
          </cell>
          <cell r="E10096" t="str">
            <v>6</v>
          </cell>
          <cell r="F10096">
            <v>15</v>
          </cell>
          <cell r="G10096">
            <v>23</v>
          </cell>
          <cell r="H10096">
            <v>0</v>
          </cell>
          <cell r="I10096">
            <v>15</v>
          </cell>
          <cell r="J10096">
            <v>0</v>
          </cell>
          <cell r="K10096">
            <v>8</v>
          </cell>
        </row>
        <row r="10097">
          <cell r="A10097">
            <v>1993</v>
          </cell>
          <cell r="B10097" t="str">
            <v>355</v>
          </cell>
          <cell r="C10097" t="str">
            <v>KITEEN RIVER</v>
          </cell>
          <cell r="D10097" t="str">
            <v>6</v>
          </cell>
          <cell r="E10097" t="str">
            <v>9</v>
          </cell>
          <cell r="F10097">
            <v>2</v>
          </cell>
          <cell r="G10097">
            <v>2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</row>
        <row r="10098">
          <cell r="A10098">
            <v>1993</v>
          </cell>
          <cell r="B10098" t="str">
            <v>356</v>
          </cell>
          <cell r="C10098" t="str">
            <v>KITIMAT RIVER</v>
          </cell>
          <cell r="D10098" t="str">
            <v>6</v>
          </cell>
          <cell r="E10098" t="str">
            <v>0</v>
          </cell>
          <cell r="F10098">
            <v>21</v>
          </cell>
          <cell r="G10098">
            <v>204</v>
          </cell>
          <cell r="H10098">
            <v>0</v>
          </cell>
          <cell r="I10098">
            <v>17</v>
          </cell>
          <cell r="J10098">
            <v>19</v>
          </cell>
          <cell r="K10098">
            <v>2</v>
          </cell>
        </row>
        <row r="10099">
          <cell r="A10099">
            <v>1993</v>
          </cell>
          <cell r="B10099" t="str">
            <v>356</v>
          </cell>
          <cell r="C10099" t="str">
            <v>KITIMAT RIVER</v>
          </cell>
          <cell r="D10099" t="str">
            <v>6</v>
          </cell>
          <cell r="E10099" t="str">
            <v>1</v>
          </cell>
          <cell r="F10099">
            <v>15</v>
          </cell>
          <cell r="G10099">
            <v>49</v>
          </cell>
          <cell r="H10099">
            <v>0</v>
          </cell>
          <cell r="I10099">
            <v>4</v>
          </cell>
          <cell r="J10099">
            <v>0</v>
          </cell>
          <cell r="K10099">
            <v>0</v>
          </cell>
        </row>
        <row r="10100">
          <cell r="A10100">
            <v>1993</v>
          </cell>
          <cell r="B10100" t="str">
            <v>356</v>
          </cell>
          <cell r="C10100" t="str">
            <v>KITIMAT RIVER</v>
          </cell>
          <cell r="D10100" t="str">
            <v>6</v>
          </cell>
          <cell r="E10100" t="str">
            <v>2</v>
          </cell>
          <cell r="F10100">
            <v>78</v>
          </cell>
          <cell r="G10100">
            <v>384</v>
          </cell>
          <cell r="H10100">
            <v>0</v>
          </cell>
          <cell r="I10100">
            <v>65</v>
          </cell>
          <cell r="J10100">
            <v>33</v>
          </cell>
          <cell r="K10100">
            <v>82</v>
          </cell>
        </row>
        <row r="10101">
          <cell r="A10101">
            <v>1993</v>
          </cell>
          <cell r="B10101" t="str">
            <v>356</v>
          </cell>
          <cell r="C10101" t="str">
            <v>KITIMAT RIVER</v>
          </cell>
          <cell r="D10101" t="str">
            <v>6</v>
          </cell>
          <cell r="E10101" t="str">
            <v>3</v>
          </cell>
          <cell r="F10101">
            <v>3</v>
          </cell>
          <cell r="G10101">
            <v>3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</row>
        <row r="10102">
          <cell r="A10102">
            <v>1993</v>
          </cell>
          <cell r="B10102" t="str">
            <v>356</v>
          </cell>
          <cell r="C10102" t="str">
            <v>KITIMAT RIVER</v>
          </cell>
          <cell r="D10102" t="str">
            <v>6</v>
          </cell>
          <cell r="E10102" t="str">
            <v>4</v>
          </cell>
          <cell r="F10102">
            <v>6</v>
          </cell>
          <cell r="G10102">
            <v>29</v>
          </cell>
          <cell r="H10102">
            <v>0</v>
          </cell>
          <cell r="I10102">
            <v>15</v>
          </cell>
          <cell r="J10102">
            <v>6</v>
          </cell>
          <cell r="K10102">
            <v>6</v>
          </cell>
        </row>
        <row r="10103">
          <cell r="A10103">
            <v>1993</v>
          </cell>
          <cell r="B10103" t="str">
            <v>356</v>
          </cell>
          <cell r="C10103" t="str">
            <v>KITIMAT RIVER</v>
          </cell>
          <cell r="D10103" t="str">
            <v>6</v>
          </cell>
          <cell r="E10103" t="str">
            <v>5</v>
          </cell>
          <cell r="F10103">
            <v>32</v>
          </cell>
          <cell r="G10103">
            <v>167</v>
          </cell>
          <cell r="H10103">
            <v>3</v>
          </cell>
          <cell r="I10103">
            <v>55</v>
          </cell>
          <cell r="J10103">
            <v>20</v>
          </cell>
          <cell r="K10103">
            <v>58</v>
          </cell>
        </row>
        <row r="10104">
          <cell r="A10104">
            <v>1993</v>
          </cell>
          <cell r="B10104" t="str">
            <v>356</v>
          </cell>
          <cell r="C10104" t="str">
            <v>KITIMAT RIVER</v>
          </cell>
          <cell r="D10104" t="str">
            <v>6</v>
          </cell>
          <cell r="E10104" t="str">
            <v>6</v>
          </cell>
          <cell r="F10104">
            <v>728</v>
          </cell>
          <cell r="G10104">
            <v>6073</v>
          </cell>
          <cell r="H10104">
            <v>11</v>
          </cell>
          <cell r="I10104">
            <v>1609</v>
          </cell>
          <cell r="J10104">
            <v>835</v>
          </cell>
          <cell r="K10104">
            <v>1916</v>
          </cell>
        </row>
        <row r="10105">
          <cell r="A10105">
            <v>1993</v>
          </cell>
          <cell r="B10105" t="str">
            <v>356</v>
          </cell>
          <cell r="C10105" t="str">
            <v>KITIMAT RIVER</v>
          </cell>
          <cell r="D10105" t="str">
            <v>6</v>
          </cell>
          <cell r="E10105" t="str">
            <v>7</v>
          </cell>
          <cell r="F10105">
            <v>119</v>
          </cell>
          <cell r="G10105">
            <v>389</v>
          </cell>
          <cell r="H10105">
            <v>0</v>
          </cell>
          <cell r="I10105">
            <v>66</v>
          </cell>
          <cell r="J10105">
            <v>42</v>
          </cell>
          <cell r="K10105">
            <v>68</v>
          </cell>
        </row>
        <row r="10106">
          <cell r="A10106">
            <v>1993</v>
          </cell>
          <cell r="B10106" t="str">
            <v>356</v>
          </cell>
          <cell r="C10106" t="str">
            <v>KITIMAT RIVER</v>
          </cell>
          <cell r="D10106" t="str">
            <v>6</v>
          </cell>
          <cell r="E10106" t="str">
            <v>8</v>
          </cell>
          <cell r="F10106">
            <v>17</v>
          </cell>
          <cell r="G10106">
            <v>172</v>
          </cell>
          <cell r="H10106">
            <v>0</v>
          </cell>
          <cell r="I10106">
            <v>48</v>
          </cell>
          <cell r="J10106">
            <v>34</v>
          </cell>
          <cell r="K10106">
            <v>27</v>
          </cell>
        </row>
        <row r="10107">
          <cell r="A10107">
            <v>1993</v>
          </cell>
          <cell r="B10107" t="str">
            <v>356</v>
          </cell>
          <cell r="C10107" t="str">
            <v>KITIMAT RIVER</v>
          </cell>
          <cell r="D10107" t="str">
            <v>6</v>
          </cell>
          <cell r="E10107" t="str">
            <v>9</v>
          </cell>
          <cell r="F10107">
            <v>72</v>
          </cell>
          <cell r="G10107">
            <v>257</v>
          </cell>
          <cell r="H10107">
            <v>0</v>
          </cell>
          <cell r="I10107">
            <v>46</v>
          </cell>
          <cell r="J10107">
            <v>31</v>
          </cell>
          <cell r="K10107">
            <v>20</v>
          </cell>
        </row>
        <row r="10108">
          <cell r="A10108">
            <v>1993</v>
          </cell>
          <cell r="B10108" t="str">
            <v>358</v>
          </cell>
          <cell r="C10108" t="str">
            <v>KITSEGUECLA RIVER</v>
          </cell>
          <cell r="D10108" t="str">
            <v>6</v>
          </cell>
          <cell r="E10108" t="str">
            <v>6</v>
          </cell>
          <cell r="F10108">
            <v>4</v>
          </cell>
          <cell r="G10108">
            <v>38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</row>
        <row r="10109">
          <cell r="A10109">
            <v>1993</v>
          </cell>
          <cell r="B10109" t="str">
            <v>360</v>
          </cell>
          <cell r="C10109" t="str">
            <v>KITSUMKALUM RIVER</v>
          </cell>
          <cell r="D10109" t="str">
            <v>6</v>
          </cell>
          <cell r="E10109" t="str">
            <v>0</v>
          </cell>
          <cell r="F10109">
            <v>6</v>
          </cell>
          <cell r="G10109">
            <v>17</v>
          </cell>
          <cell r="H10109">
            <v>2</v>
          </cell>
          <cell r="I10109">
            <v>12</v>
          </cell>
          <cell r="J10109">
            <v>0</v>
          </cell>
          <cell r="K10109">
            <v>0</v>
          </cell>
        </row>
        <row r="10110">
          <cell r="A10110">
            <v>1993</v>
          </cell>
          <cell r="B10110" t="str">
            <v>360</v>
          </cell>
          <cell r="C10110" t="str">
            <v>KITSUMKALUM RIVER</v>
          </cell>
          <cell r="D10110" t="str">
            <v>6</v>
          </cell>
          <cell r="E10110" t="str">
            <v>1</v>
          </cell>
          <cell r="F10110">
            <v>4</v>
          </cell>
          <cell r="G10110">
            <v>7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</row>
        <row r="10111">
          <cell r="A10111">
            <v>1993</v>
          </cell>
          <cell r="B10111" t="str">
            <v>360</v>
          </cell>
          <cell r="C10111" t="str">
            <v>KITSUMKALUM RIVER</v>
          </cell>
          <cell r="D10111" t="str">
            <v>6</v>
          </cell>
          <cell r="E10111" t="str">
            <v>2</v>
          </cell>
          <cell r="F10111">
            <v>16</v>
          </cell>
          <cell r="G10111">
            <v>29</v>
          </cell>
          <cell r="H10111">
            <v>0</v>
          </cell>
          <cell r="I10111">
            <v>24</v>
          </cell>
          <cell r="J10111">
            <v>0</v>
          </cell>
          <cell r="K10111">
            <v>0</v>
          </cell>
        </row>
        <row r="10112">
          <cell r="A10112">
            <v>1993</v>
          </cell>
          <cell r="B10112" t="str">
            <v>360</v>
          </cell>
          <cell r="C10112" t="str">
            <v>KITSUMKALUM RIVER</v>
          </cell>
          <cell r="D10112" t="str">
            <v>6</v>
          </cell>
          <cell r="E10112" t="str">
            <v>6</v>
          </cell>
          <cell r="F10112">
            <v>215</v>
          </cell>
          <cell r="G10112">
            <v>1242</v>
          </cell>
          <cell r="H10112">
            <v>27</v>
          </cell>
          <cell r="I10112">
            <v>579</v>
          </cell>
          <cell r="J10112">
            <v>0</v>
          </cell>
          <cell r="K10112">
            <v>23</v>
          </cell>
        </row>
        <row r="10113">
          <cell r="A10113">
            <v>1993</v>
          </cell>
          <cell r="B10113" t="str">
            <v>360</v>
          </cell>
          <cell r="C10113" t="str">
            <v>KITSUMKALUM RIVER</v>
          </cell>
          <cell r="D10113" t="str">
            <v>6</v>
          </cell>
          <cell r="E10113" t="str">
            <v>7</v>
          </cell>
          <cell r="F10113">
            <v>22</v>
          </cell>
          <cell r="G10113">
            <v>66</v>
          </cell>
          <cell r="H10113">
            <v>2</v>
          </cell>
          <cell r="I10113">
            <v>9</v>
          </cell>
          <cell r="J10113">
            <v>0</v>
          </cell>
          <cell r="K10113">
            <v>0</v>
          </cell>
        </row>
        <row r="10114">
          <cell r="A10114">
            <v>1993</v>
          </cell>
          <cell r="B10114" t="str">
            <v>360</v>
          </cell>
          <cell r="C10114" t="str">
            <v>KITSUMKALUM RIVER</v>
          </cell>
          <cell r="D10114" t="str">
            <v>6</v>
          </cell>
          <cell r="E10114" t="str">
            <v>8</v>
          </cell>
          <cell r="F10114">
            <v>3</v>
          </cell>
          <cell r="G10114">
            <v>7</v>
          </cell>
          <cell r="H10114">
            <v>0</v>
          </cell>
          <cell r="I10114">
            <v>3</v>
          </cell>
          <cell r="J10114">
            <v>0</v>
          </cell>
          <cell r="K10114">
            <v>0</v>
          </cell>
        </row>
        <row r="10115">
          <cell r="A10115">
            <v>1993</v>
          </cell>
          <cell r="B10115" t="str">
            <v>360</v>
          </cell>
          <cell r="C10115" t="str">
            <v>KITSUMKALUM RIVER</v>
          </cell>
          <cell r="D10115" t="str">
            <v>6</v>
          </cell>
          <cell r="E10115" t="str">
            <v>9</v>
          </cell>
          <cell r="F10115">
            <v>4</v>
          </cell>
          <cell r="G10115">
            <v>7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</row>
        <row r="10116">
          <cell r="A10116">
            <v>1993</v>
          </cell>
          <cell r="B10116" t="str">
            <v>362</v>
          </cell>
          <cell r="C10116" t="str">
            <v>KITWANGA RIVER</v>
          </cell>
          <cell r="D10116" t="str">
            <v>6</v>
          </cell>
          <cell r="E10116" t="str">
            <v>6</v>
          </cell>
          <cell r="F10116">
            <v>4</v>
          </cell>
          <cell r="G10116">
            <v>15</v>
          </cell>
          <cell r="H10116">
            <v>0</v>
          </cell>
          <cell r="I10116">
            <v>8</v>
          </cell>
          <cell r="J10116">
            <v>0</v>
          </cell>
          <cell r="K10116">
            <v>0</v>
          </cell>
        </row>
        <row r="10117">
          <cell r="A10117">
            <v>1993</v>
          </cell>
          <cell r="B10117" t="str">
            <v>364</v>
          </cell>
          <cell r="C10117" t="str">
            <v>KLOIYA RIVER</v>
          </cell>
          <cell r="D10117" t="str">
            <v>6</v>
          </cell>
          <cell r="E10117" t="str">
            <v>1</v>
          </cell>
          <cell r="F10117">
            <v>4</v>
          </cell>
          <cell r="G10117">
            <v>4</v>
          </cell>
          <cell r="H10117">
            <v>0</v>
          </cell>
          <cell r="I10117">
            <v>4</v>
          </cell>
          <cell r="J10117">
            <v>0</v>
          </cell>
          <cell r="K10117">
            <v>0</v>
          </cell>
        </row>
        <row r="10118">
          <cell r="A10118">
            <v>1993</v>
          </cell>
          <cell r="B10118" t="str">
            <v>364</v>
          </cell>
          <cell r="C10118" t="str">
            <v>KLOIYA RIVER</v>
          </cell>
          <cell r="D10118" t="str">
            <v>6</v>
          </cell>
          <cell r="E10118" t="str">
            <v>6</v>
          </cell>
          <cell r="F10118">
            <v>31</v>
          </cell>
          <cell r="G10118">
            <v>234</v>
          </cell>
          <cell r="H10118">
            <v>0</v>
          </cell>
          <cell r="I10118">
            <v>226</v>
          </cell>
          <cell r="J10118">
            <v>0</v>
          </cell>
          <cell r="K10118">
            <v>0</v>
          </cell>
        </row>
        <row r="10119">
          <cell r="A10119">
            <v>1993</v>
          </cell>
          <cell r="B10119" t="str">
            <v>364</v>
          </cell>
          <cell r="C10119" t="str">
            <v>KLOIYA RIVER</v>
          </cell>
          <cell r="D10119" t="str">
            <v>6</v>
          </cell>
          <cell r="E10119" t="str">
            <v>7</v>
          </cell>
          <cell r="F10119">
            <v>2</v>
          </cell>
          <cell r="G10119">
            <v>7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</row>
        <row r="10120">
          <cell r="A10120">
            <v>1993</v>
          </cell>
          <cell r="B10120" t="str">
            <v>369</v>
          </cell>
          <cell r="C10120" t="str">
            <v>KWINAMASS RIVER</v>
          </cell>
          <cell r="D10120" t="str">
            <v>6</v>
          </cell>
          <cell r="E10120" t="str">
            <v>0</v>
          </cell>
          <cell r="F10120">
            <v>4</v>
          </cell>
          <cell r="G10120">
            <v>19</v>
          </cell>
          <cell r="H10120">
            <v>2</v>
          </cell>
          <cell r="I10120">
            <v>112</v>
          </cell>
          <cell r="J10120">
            <v>2</v>
          </cell>
          <cell r="K10120">
            <v>13</v>
          </cell>
        </row>
        <row r="10121">
          <cell r="A10121">
            <v>1993</v>
          </cell>
          <cell r="B10121" t="str">
            <v>369</v>
          </cell>
          <cell r="C10121" t="str">
            <v>KWINAMASS RIVER</v>
          </cell>
          <cell r="D10121" t="str">
            <v>6</v>
          </cell>
          <cell r="E10121" t="str">
            <v>1</v>
          </cell>
          <cell r="F10121">
            <v>4</v>
          </cell>
          <cell r="G10121">
            <v>7</v>
          </cell>
          <cell r="H10121">
            <v>0</v>
          </cell>
          <cell r="I10121">
            <v>45</v>
          </cell>
          <cell r="J10121">
            <v>0</v>
          </cell>
          <cell r="K10121">
            <v>0</v>
          </cell>
        </row>
        <row r="10122">
          <cell r="A10122">
            <v>1993</v>
          </cell>
          <cell r="B10122" t="str">
            <v>369</v>
          </cell>
          <cell r="C10122" t="str">
            <v>KWINAMASS RIVER</v>
          </cell>
          <cell r="D10122" t="str">
            <v>6</v>
          </cell>
          <cell r="E10122" t="str">
            <v>3</v>
          </cell>
          <cell r="F10122">
            <v>3</v>
          </cell>
          <cell r="G10122">
            <v>17</v>
          </cell>
          <cell r="H10122">
            <v>3</v>
          </cell>
          <cell r="I10122">
            <v>30</v>
          </cell>
          <cell r="J10122">
            <v>0</v>
          </cell>
          <cell r="K10122">
            <v>0</v>
          </cell>
        </row>
        <row r="10123">
          <cell r="A10123">
            <v>1993</v>
          </cell>
          <cell r="B10123" t="str">
            <v>369</v>
          </cell>
          <cell r="C10123" t="str">
            <v>KWINAMASS RIVER</v>
          </cell>
          <cell r="D10123" t="str">
            <v>6</v>
          </cell>
          <cell r="E10123" t="str">
            <v>6</v>
          </cell>
          <cell r="F10123">
            <v>31</v>
          </cell>
          <cell r="G10123">
            <v>123</v>
          </cell>
          <cell r="H10123">
            <v>4</v>
          </cell>
          <cell r="I10123">
            <v>226</v>
          </cell>
          <cell r="J10123">
            <v>0</v>
          </cell>
          <cell r="K10123">
            <v>0</v>
          </cell>
        </row>
        <row r="10124">
          <cell r="A10124">
            <v>1993</v>
          </cell>
          <cell r="B10124" t="str">
            <v>369</v>
          </cell>
          <cell r="C10124" t="str">
            <v>KWINAMASS RIVER</v>
          </cell>
          <cell r="D10124" t="str">
            <v>6</v>
          </cell>
          <cell r="E10124" t="str">
            <v>7</v>
          </cell>
          <cell r="F10124">
            <v>2</v>
          </cell>
          <cell r="G10124">
            <v>22</v>
          </cell>
          <cell r="H10124">
            <v>0</v>
          </cell>
          <cell r="I10124">
            <v>13</v>
          </cell>
          <cell r="J10124">
            <v>0</v>
          </cell>
          <cell r="K10124">
            <v>0</v>
          </cell>
        </row>
        <row r="10125">
          <cell r="A10125">
            <v>1993</v>
          </cell>
          <cell r="B10125" t="str">
            <v>369</v>
          </cell>
          <cell r="C10125" t="str">
            <v>KWINAMASS RIVER</v>
          </cell>
          <cell r="D10125" t="str">
            <v>6</v>
          </cell>
          <cell r="E10125" t="str">
            <v>9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</row>
        <row r="10126">
          <cell r="A10126">
            <v>1993</v>
          </cell>
          <cell r="B10126" t="str">
            <v>370</v>
          </cell>
          <cell r="C10126" t="str">
            <v>LACHMACH RIVER</v>
          </cell>
          <cell r="D10126" t="str">
            <v>6</v>
          </cell>
          <cell r="E10126" t="str">
            <v>1</v>
          </cell>
          <cell r="F10126">
            <v>7</v>
          </cell>
          <cell r="G10126">
            <v>30</v>
          </cell>
          <cell r="H10126">
            <v>0</v>
          </cell>
          <cell r="I10126">
            <v>19</v>
          </cell>
          <cell r="J10126">
            <v>0</v>
          </cell>
          <cell r="K10126">
            <v>0</v>
          </cell>
        </row>
        <row r="10127">
          <cell r="A10127">
            <v>1993</v>
          </cell>
          <cell r="B10127" t="str">
            <v>370</v>
          </cell>
          <cell r="C10127" t="str">
            <v>LACHMACH RIVER</v>
          </cell>
          <cell r="D10127" t="str">
            <v>6</v>
          </cell>
          <cell r="E10127" t="str">
            <v>6</v>
          </cell>
          <cell r="F10127">
            <v>4</v>
          </cell>
          <cell r="G10127">
            <v>57</v>
          </cell>
          <cell r="H10127">
            <v>0</v>
          </cell>
          <cell r="I10127">
            <v>15</v>
          </cell>
          <cell r="J10127">
            <v>0</v>
          </cell>
          <cell r="K10127">
            <v>0</v>
          </cell>
        </row>
        <row r="10128">
          <cell r="A10128">
            <v>1993</v>
          </cell>
          <cell r="B10128" t="str">
            <v>371</v>
          </cell>
          <cell r="C10128" t="str">
            <v>LAKELSE RIVER</v>
          </cell>
          <cell r="D10128" t="str">
            <v>6</v>
          </cell>
          <cell r="E10128" t="str">
            <v>0</v>
          </cell>
          <cell r="F10128">
            <v>8</v>
          </cell>
          <cell r="G10128">
            <v>37</v>
          </cell>
          <cell r="H10128">
            <v>0</v>
          </cell>
          <cell r="I10128">
            <v>25</v>
          </cell>
          <cell r="J10128">
            <v>0</v>
          </cell>
          <cell r="K10128">
            <v>0</v>
          </cell>
        </row>
        <row r="10129">
          <cell r="A10129">
            <v>1993</v>
          </cell>
          <cell r="B10129" t="str">
            <v>371</v>
          </cell>
          <cell r="C10129" t="str">
            <v>LAKELSE RIVER</v>
          </cell>
          <cell r="D10129" t="str">
            <v>6</v>
          </cell>
          <cell r="E10129" t="str">
            <v>1</v>
          </cell>
          <cell r="F10129">
            <v>4</v>
          </cell>
          <cell r="G10129">
            <v>4</v>
          </cell>
          <cell r="H10129">
            <v>0</v>
          </cell>
          <cell r="I10129">
            <v>4</v>
          </cell>
          <cell r="J10129">
            <v>0</v>
          </cell>
          <cell r="K10129">
            <v>0</v>
          </cell>
        </row>
        <row r="10130">
          <cell r="A10130">
            <v>1993</v>
          </cell>
          <cell r="B10130" t="str">
            <v>371</v>
          </cell>
          <cell r="C10130" t="str">
            <v>LAKELSE RIVER</v>
          </cell>
          <cell r="D10130" t="str">
            <v>6</v>
          </cell>
          <cell r="E10130" t="str">
            <v>2</v>
          </cell>
          <cell r="F10130">
            <v>12</v>
          </cell>
          <cell r="G10130">
            <v>20</v>
          </cell>
          <cell r="H10130">
            <v>0</v>
          </cell>
          <cell r="I10130">
            <v>4</v>
          </cell>
          <cell r="J10130">
            <v>0</v>
          </cell>
          <cell r="K10130">
            <v>0</v>
          </cell>
        </row>
        <row r="10131">
          <cell r="A10131">
            <v>1993</v>
          </cell>
          <cell r="B10131" t="str">
            <v>371</v>
          </cell>
          <cell r="C10131" t="str">
            <v>LAKELSE RIVER</v>
          </cell>
          <cell r="D10131" t="str">
            <v>6</v>
          </cell>
          <cell r="E10131" t="str">
            <v>4</v>
          </cell>
          <cell r="F10131">
            <v>3</v>
          </cell>
          <cell r="G10131">
            <v>3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</row>
        <row r="10132">
          <cell r="A10132">
            <v>1993</v>
          </cell>
          <cell r="B10132" t="str">
            <v>371</v>
          </cell>
          <cell r="C10132" t="str">
            <v>LAKELSE RIVER</v>
          </cell>
          <cell r="D10132" t="str">
            <v>6</v>
          </cell>
          <cell r="E10132" t="str">
            <v>5</v>
          </cell>
          <cell r="F10132">
            <v>6</v>
          </cell>
          <cell r="G10132">
            <v>9</v>
          </cell>
          <cell r="H10132">
            <v>0</v>
          </cell>
          <cell r="I10132">
            <v>6</v>
          </cell>
          <cell r="J10132">
            <v>0</v>
          </cell>
          <cell r="K10132">
            <v>0</v>
          </cell>
        </row>
        <row r="10133">
          <cell r="A10133">
            <v>1993</v>
          </cell>
          <cell r="B10133" t="str">
            <v>371</v>
          </cell>
          <cell r="C10133" t="str">
            <v>LAKELSE RIVER</v>
          </cell>
          <cell r="D10133" t="str">
            <v>6</v>
          </cell>
          <cell r="E10133" t="str">
            <v>6</v>
          </cell>
          <cell r="F10133">
            <v>261</v>
          </cell>
          <cell r="G10133">
            <v>1441</v>
          </cell>
          <cell r="H10133">
            <v>11</v>
          </cell>
          <cell r="I10133">
            <v>889</v>
          </cell>
          <cell r="J10133">
            <v>4</v>
          </cell>
          <cell r="K10133">
            <v>34</v>
          </cell>
        </row>
        <row r="10134">
          <cell r="A10134">
            <v>1993</v>
          </cell>
          <cell r="B10134" t="str">
            <v>371</v>
          </cell>
          <cell r="C10134" t="str">
            <v>LAKELSE RIVER</v>
          </cell>
          <cell r="D10134" t="str">
            <v>6</v>
          </cell>
          <cell r="E10134" t="str">
            <v>7</v>
          </cell>
          <cell r="F10134">
            <v>40</v>
          </cell>
          <cell r="G10134">
            <v>130</v>
          </cell>
          <cell r="H10134">
            <v>15</v>
          </cell>
          <cell r="I10134">
            <v>15</v>
          </cell>
          <cell r="J10134">
            <v>0</v>
          </cell>
          <cell r="K10134">
            <v>0</v>
          </cell>
        </row>
        <row r="10135">
          <cell r="A10135">
            <v>1993</v>
          </cell>
          <cell r="B10135" t="str">
            <v>371</v>
          </cell>
          <cell r="C10135" t="str">
            <v>LAKELSE RIVER</v>
          </cell>
          <cell r="D10135" t="str">
            <v>6</v>
          </cell>
          <cell r="E10135" t="str">
            <v>8</v>
          </cell>
          <cell r="F10135">
            <v>3</v>
          </cell>
          <cell r="G10135">
            <v>7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</row>
        <row r="10136">
          <cell r="A10136">
            <v>1993</v>
          </cell>
          <cell r="B10136" t="str">
            <v>371</v>
          </cell>
          <cell r="C10136" t="str">
            <v>LAKELSE RIVER</v>
          </cell>
          <cell r="D10136" t="str">
            <v>6</v>
          </cell>
          <cell r="E10136" t="str">
            <v>9</v>
          </cell>
          <cell r="F10136">
            <v>13</v>
          </cell>
          <cell r="G10136">
            <v>57</v>
          </cell>
          <cell r="H10136">
            <v>2</v>
          </cell>
          <cell r="I10136">
            <v>11</v>
          </cell>
          <cell r="J10136">
            <v>2</v>
          </cell>
          <cell r="K10136">
            <v>0</v>
          </cell>
        </row>
        <row r="10137">
          <cell r="A10137">
            <v>1993</v>
          </cell>
          <cell r="B10137" t="str">
            <v>372</v>
          </cell>
          <cell r="C10137" t="str">
            <v>MEZIADIN RIVER</v>
          </cell>
          <cell r="D10137" t="str">
            <v>6</v>
          </cell>
          <cell r="E10137" t="str">
            <v>6</v>
          </cell>
          <cell r="F10137">
            <v>15</v>
          </cell>
          <cell r="G10137">
            <v>73</v>
          </cell>
          <cell r="H10137">
            <v>0</v>
          </cell>
          <cell r="I10137">
            <v>19</v>
          </cell>
          <cell r="J10137">
            <v>0</v>
          </cell>
          <cell r="K10137">
            <v>0</v>
          </cell>
        </row>
        <row r="10138">
          <cell r="A10138">
            <v>1993</v>
          </cell>
          <cell r="B10138" t="str">
            <v>372</v>
          </cell>
          <cell r="C10138" t="str">
            <v>MEZIADIN RIVER</v>
          </cell>
          <cell r="D10138" t="str">
            <v>6</v>
          </cell>
          <cell r="E10138" t="str">
            <v>7</v>
          </cell>
          <cell r="F10138">
            <v>2</v>
          </cell>
          <cell r="G10138">
            <v>4</v>
          </cell>
          <cell r="H10138">
            <v>0</v>
          </cell>
          <cell r="I10138">
            <v>7</v>
          </cell>
          <cell r="J10138">
            <v>0</v>
          </cell>
          <cell r="K10138">
            <v>0</v>
          </cell>
        </row>
        <row r="10139">
          <cell r="A10139">
            <v>1993</v>
          </cell>
          <cell r="B10139" t="str">
            <v>373</v>
          </cell>
          <cell r="C10139" t="str">
            <v>MORICE RIVER</v>
          </cell>
          <cell r="D10139" t="str">
            <v>6</v>
          </cell>
          <cell r="E10139" t="str">
            <v>0</v>
          </cell>
          <cell r="F10139">
            <v>50</v>
          </cell>
          <cell r="G10139">
            <v>217</v>
          </cell>
          <cell r="H10139">
            <v>0</v>
          </cell>
          <cell r="I10139">
            <v>179</v>
          </cell>
          <cell r="J10139">
            <v>0</v>
          </cell>
          <cell r="K10139">
            <v>4</v>
          </cell>
        </row>
        <row r="10140">
          <cell r="A10140">
            <v>1993</v>
          </cell>
          <cell r="B10140" t="str">
            <v>373</v>
          </cell>
          <cell r="C10140" t="str">
            <v>MORICE RIVER</v>
          </cell>
          <cell r="D10140" t="str">
            <v>6</v>
          </cell>
          <cell r="E10140" t="str">
            <v>1</v>
          </cell>
          <cell r="F10140">
            <v>4</v>
          </cell>
          <cell r="G10140">
            <v>19</v>
          </cell>
          <cell r="H10140">
            <v>0</v>
          </cell>
          <cell r="I10140">
            <v>4</v>
          </cell>
          <cell r="J10140">
            <v>0</v>
          </cell>
          <cell r="K10140">
            <v>0</v>
          </cell>
        </row>
        <row r="10141">
          <cell r="A10141">
            <v>1993</v>
          </cell>
          <cell r="B10141" t="str">
            <v>373</v>
          </cell>
          <cell r="C10141" t="str">
            <v>MORICE RIVER</v>
          </cell>
          <cell r="D10141" t="str">
            <v>6</v>
          </cell>
          <cell r="E10141" t="str">
            <v>2</v>
          </cell>
          <cell r="F10141">
            <v>20</v>
          </cell>
          <cell r="G10141">
            <v>65</v>
          </cell>
          <cell r="H10141">
            <v>0</v>
          </cell>
          <cell r="I10141">
            <v>20</v>
          </cell>
          <cell r="J10141">
            <v>0</v>
          </cell>
          <cell r="K10141">
            <v>0</v>
          </cell>
        </row>
        <row r="10142">
          <cell r="A10142">
            <v>1993</v>
          </cell>
          <cell r="B10142" t="str">
            <v>373</v>
          </cell>
          <cell r="C10142" t="str">
            <v>MORICE RIVER</v>
          </cell>
          <cell r="D10142" t="str">
            <v>6</v>
          </cell>
          <cell r="E10142" t="str">
            <v>3</v>
          </cell>
          <cell r="F10142">
            <v>10</v>
          </cell>
          <cell r="G10142">
            <v>107</v>
          </cell>
          <cell r="H10142">
            <v>0</v>
          </cell>
          <cell r="I10142">
            <v>24</v>
          </cell>
          <cell r="J10142">
            <v>0</v>
          </cell>
          <cell r="K10142">
            <v>0</v>
          </cell>
        </row>
        <row r="10143">
          <cell r="A10143">
            <v>1993</v>
          </cell>
          <cell r="B10143" t="str">
            <v>373</v>
          </cell>
          <cell r="C10143" t="str">
            <v>MORICE RIVER</v>
          </cell>
          <cell r="D10143" t="str">
            <v>6</v>
          </cell>
          <cell r="E10143" t="str">
            <v>5</v>
          </cell>
          <cell r="F10143">
            <v>3</v>
          </cell>
          <cell r="G10143">
            <v>9</v>
          </cell>
          <cell r="H10143">
            <v>0</v>
          </cell>
          <cell r="I10143">
            <v>12</v>
          </cell>
          <cell r="J10143">
            <v>0</v>
          </cell>
          <cell r="K10143">
            <v>0</v>
          </cell>
        </row>
        <row r="10144">
          <cell r="A10144">
            <v>1993</v>
          </cell>
          <cell r="B10144" t="str">
            <v>373</v>
          </cell>
          <cell r="C10144" t="str">
            <v>MORICE RIVER</v>
          </cell>
          <cell r="D10144" t="str">
            <v>6</v>
          </cell>
          <cell r="E10144" t="str">
            <v>6</v>
          </cell>
          <cell r="F10144">
            <v>134</v>
          </cell>
          <cell r="G10144">
            <v>935</v>
          </cell>
          <cell r="H10144">
            <v>0</v>
          </cell>
          <cell r="I10144">
            <v>1265</v>
          </cell>
          <cell r="J10144">
            <v>0</v>
          </cell>
          <cell r="K10144">
            <v>15</v>
          </cell>
        </row>
        <row r="10145">
          <cell r="A10145">
            <v>1993</v>
          </cell>
          <cell r="B10145" t="str">
            <v>373</v>
          </cell>
          <cell r="C10145" t="str">
            <v>MORICE RIVER</v>
          </cell>
          <cell r="D10145" t="str">
            <v>6</v>
          </cell>
          <cell r="E10145" t="str">
            <v>7</v>
          </cell>
          <cell r="F10145">
            <v>18</v>
          </cell>
          <cell r="G10145">
            <v>59</v>
          </cell>
          <cell r="H10145">
            <v>0</v>
          </cell>
          <cell r="I10145">
            <v>73</v>
          </cell>
          <cell r="J10145">
            <v>0</v>
          </cell>
          <cell r="K10145">
            <v>2</v>
          </cell>
        </row>
        <row r="10146">
          <cell r="A10146">
            <v>1993</v>
          </cell>
          <cell r="B10146" t="str">
            <v>373</v>
          </cell>
          <cell r="C10146" t="str">
            <v>MORICE RIVER</v>
          </cell>
          <cell r="D10146" t="str">
            <v>6</v>
          </cell>
          <cell r="E10146" t="str">
            <v>8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</row>
        <row r="10147">
          <cell r="A10147">
            <v>1993</v>
          </cell>
          <cell r="B10147" t="str">
            <v>373</v>
          </cell>
          <cell r="C10147" t="str">
            <v>MORICE RIVER</v>
          </cell>
          <cell r="D10147" t="str">
            <v>6</v>
          </cell>
          <cell r="E10147" t="str">
            <v>9</v>
          </cell>
          <cell r="F10147">
            <v>4</v>
          </cell>
          <cell r="G10147">
            <v>24</v>
          </cell>
          <cell r="H10147">
            <v>0</v>
          </cell>
          <cell r="I10147">
            <v>33</v>
          </cell>
          <cell r="J10147">
            <v>0</v>
          </cell>
          <cell r="K10147">
            <v>0</v>
          </cell>
        </row>
        <row r="10148">
          <cell r="A10148">
            <v>1993</v>
          </cell>
          <cell r="B10148" t="str">
            <v>376</v>
          </cell>
          <cell r="C10148" t="str">
            <v>NAKINA RIVER</v>
          </cell>
          <cell r="D10148" t="str">
            <v>6</v>
          </cell>
          <cell r="E10148" t="str">
            <v>0</v>
          </cell>
          <cell r="F10148">
            <v>4</v>
          </cell>
          <cell r="G10148">
            <v>10</v>
          </cell>
          <cell r="H10148">
            <v>0</v>
          </cell>
          <cell r="I10148">
            <v>2</v>
          </cell>
          <cell r="J10148">
            <v>0</v>
          </cell>
          <cell r="K10148">
            <v>0</v>
          </cell>
        </row>
        <row r="10149">
          <cell r="A10149">
            <v>1993</v>
          </cell>
          <cell r="B10149" t="str">
            <v>376</v>
          </cell>
          <cell r="C10149" t="str">
            <v>NAKINA RIVER</v>
          </cell>
          <cell r="D10149" t="str">
            <v>6</v>
          </cell>
          <cell r="E10149" t="str">
            <v>9</v>
          </cell>
          <cell r="F10149">
            <v>4</v>
          </cell>
          <cell r="G10149">
            <v>9</v>
          </cell>
          <cell r="H10149">
            <v>2</v>
          </cell>
          <cell r="I10149">
            <v>92</v>
          </cell>
          <cell r="J10149">
            <v>0</v>
          </cell>
          <cell r="K10149">
            <v>0</v>
          </cell>
        </row>
        <row r="10150">
          <cell r="A10150">
            <v>1993</v>
          </cell>
          <cell r="B10150" t="str">
            <v>378</v>
          </cell>
          <cell r="C10150" t="str">
            <v>NASS RIVER</v>
          </cell>
          <cell r="D10150" t="str">
            <v>6</v>
          </cell>
          <cell r="E10150" t="str">
            <v>0</v>
          </cell>
          <cell r="F10150">
            <v>2</v>
          </cell>
          <cell r="G10150">
            <v>12</v>
          </cell>
          <cell r="H10150">
            <v>0</v>
          </cell>
          <cell r="I10150">
            <v>27</v>
          </cell>
          <cell r="J10150">
            <v>0</v>
          </cell>
          <cell r="K10150">
            <v>0</v>
          </cell>
        </row>
        <row r="10151">
          <cell r="A10151">
            <v>1993</v>
          </cell>
          <cell r="B10151" t="str">
            <v>378</v>
          </cell>
          <cell r="C10151" t="str">
            <v>NASS RIVER</v>
          </cell>
          <cell r="D10151" t="str">
            <v>6</v>
          </cell>
          <cell r="E10151" t="str">
            <v>2</v>
          </cell>
          <cell r="F10151">
            <v>4</v>
          </cell>
          <cell r="G10151">
            <v>4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</row>
        <row r="10152">
          <cell r="A10152">
            <v>1993</v>
          </cell>
          <cell r="B10152" t="str">
            <v>378</v>
          </cell>
          <cell r="C10152" t="str">
            <v>NASS RIVER</v>
          </cell>
          <cell r="D10152" t="str">
            <v>6</v>
          </cell>
          <cell r="E10152" t="str">
            <v>6</v>
          </cell>
          <cell r="F10152">
            <v>42</v>
          </cell>
          <cell r="G10152">
            <v>126</v>
          </cell>
          <cell r="H10152">
            <v>8</v>
          </cell>
          <cell r="I10152">
            <v>157</v>
          </cell>
          <cell r="J10152">
            <v>0</v>
          </cell>
          <cell r="K10152">
            <v>0</v>
          </cell>
        </row>
        <row r="10153">
          <cell r="A10153">
            <v>1993</v>
          </cell>
          <cell r="B10153" t="str">
            <v>378</v>
          </cell>
          <cell r="C10153" t="str">
            <v>NASS RIVER</v>
          </cell>
          <cell r="D10153" t="str">
            <v>6</v>
          </cell>
          <cell r="E10153" t="str">
            <v>7</v>
          </cell>
          <cell r="F10153">
            <v>7</v>
          </cell>
          <cell r="G10153">
            <v>15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</row>
        <row r="10154">
          <cell r="A10154">
            <v>1993</v>
          </cell>
          <cell r="B10154" t="str">
            <v>378</v>
          </cell>
          <cell r="C10154" t="str">
            <v>NASS RIVER</v>
          </cell>
          <cell r="D10154" t="str">
            <v>6</v>
          </cell>
          <cell r="E10154" t="str">
            <v>9</v>
          </cell>
          <cell r="F10154">
            <v>2</v>
          </cell>
          <cell r="G10154">
            <v>4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</row>
        <row r="10155">
          <cell r="A10155">
            <v>1993</v>
          </cell>
          <cell r="B10155" t="str">
            <v>385</v>
          </cell>
          <cell r="C10155" t="str">
            <v>SKEENA RIVER</v>
          </cell>
          <cell r="D10155" t="str">
            <v>6</v>
          </cell>
          <cell r="E10155" t="str">
            <v>0</v>
          </cell>
          <cell r="F10155">
            <v>35</v>
          </cell>
          <cell r="G10155">
            <v>60</v>
          </cell>
          <cell r="H10155">
            <v>2</v>
          </cell>
          <cell r="I10155">
            <v>23</v>
          </cell>
          <cell r="J10155">
            <v>0</v>
          </cell>
          <cell r="K10155">
            <v>0</v>
          </cell>
        </row>
        <row r="10156">
          <cell r="A10156">
            <v>1993</v>
          </cell>
          <cell r="B10156" t="str">
            <v>385</v>
          </cell>
          <cell r="C10156" t="str">
            <v>SKEENA RIVER</v>
          </cell>
          <cell r="D10156" t="str">
            <v>6</v>
          </cell>
          <cell r="E10156" t="str">
            <v>1</v>
          </cell>
          <cell r="F10156">
            <v>7</v>
          </cell>
          <cell r="G10156">
            <v>26</v>
          </cell>
          <cell r="H10156">
            <v>0</v>
          </cell>
          <cell r="I10156">
            <v>15</v>
          </cell>
          <cell r="J10156">
            <v>0</v>
          </cell>
          <cell r="K10156">
            <v>0</v>
          </cell>
        </row>
        <row r="10157">
          <cell r="A10157">
            <v>1993</v>
          </cell>
          <cell r="B10157" t="str">
            <v>385</v>
          </cell>
          <cell r="C10157" t="str">
            <v>SKEENA RIVER</v>
          </cell>
          <cell r="D10157" t="str">
            <v>6</v>
          </cell>
          <cell r="E10157" t="str">
            <v>2</v>
          </cell>
          <cell r="F10157">
            <v>29</v>
          </cell>
          <cell r="G10157">
            <v>98</v>
          </cell>
          <cell r="H10157">
            <v>20</v>
          </cell>
          <cell r="I10157">
            <v>24</v>
          </cell>
          <cell r="J10157">
            <v>0</v>
          </cell>
          <cell r="K10157">
            <v>4</v>
          </cell>
        </row>
        <row r="10158">
          <cell r="A10158">
            <v>1993</v>
          </cell>
          <cell r="B10158" t="str">
            <v>385</v>
          </cell>
          <cell r="C10158" t="str">
            <v>SKEENA RIVER</v>
          </cell>
          <cell r="D10158" t="str">
            <v>6</v>
          </cell>
          <cell r="E10158" t="str">
            <v>5</v>
          </cell>
          <cell r="F10158">
            <v>3</v>
          </cell>
          <cell r="G10158">
            <v>6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</row>
        <row r="10159">
          <cell r="A10159">
            <v>1993</v>
          </cell>
          <cell r="B10159" t="str">
            <v>385</v>
          </cell>
          <cell r="C10159" t="str">
            <v>SKEENA RIVER</v>
          </cell>
          <cell r="D10159" t="str">
            <v>6</v>
          </cell>
          <cell r="E10159" t="str">
            <v>6</v>
          </cell>
          <cell r="F10159">
            <v>295</v>
          </cell>
          <cell r="G10159">
            <v>1912</v>
          </cell>
          <cell r="H10159">
            <v>0</v>
          </cell>
          <cell r="I10159">
            <v>663</v>
          </cell>
          <cell r="J10159">
            <v>4</v>
          </cell>
          <cell r="K10159">
            <v>15</v>
          </cell>
        </row>
        <row r="10160">
          <cell r="A10160">
            <v>1993</v>
          </cell>
          <cell r="B10160" t="str">
            <v>385</v>
          </cell>
          <cell r="C10160" t="str">
            <v>SKEENA RIVER</v>
          </cell>
          <cell r="D10160" t="str">
            <v>6</v>
          </cell>
          <cell r="E10160" t="str">
            <v>7</v>
          </cell>
          <cell r="F10160">
            <v>20</v>
          </cell>
          <cell r="G10160">
            <v>112</v>
          </cell>
          <cell r="H10160">
            <v>2</v>
          </cell>
          <cell r="I10160">
            <v>4</v>
          </cell>
          <cell r="J10160">
            <v>0</v>
          </cell>
          <cell r="K10160">
            <v>0</v>
          </cell>
        </row>
        <row r="10161">
          <cell r="A10161">
            <v>1993</v>
          </cell>
          <cell r="B10161" t="str">
            <v>385</v>
          </cell>
          <cell r="C10161" t="str">
            <v>SKEENA RIVER</v>
          </cell>
          <cell r="D10161" t="str">
            <v>6</v>
          </cell>
          <cell r="E10161" t="str">
            <v>8</v>
          </cell>
          <cell r="F10161">
            <v>3</v>
          </cell>
          <cell r="G10161">
            <v>3</v>
          </cell>
          <cell r="H10161">
            <v>0</v>
          </cell>
          <cell r="I10161">
            <v>3</v>
          </cell>
          <cell r="J10161">
            <v>0</v>
          </cell>
          <cell r="K10161">
            <v>0</v>
          </cell>
        </row>
        <row r="10162">
          <cell r="A10162">
            <v>1993</v>
          </cell>
          <cell r="B10162" t="str">
            <v>385</v>
          </cell>
          <cell r="C10162" t="str">
            <v>SKEENA RIVER</v>
          </cell>
          <cell r="D10162" t="str">
            <v>6</v>
          </cell>
          <cell r="E10162" t="str">
            <v>9</v>
          </cell>
          <cell r="F10162">
            <v>18</v>
          </cell>
          <cell r="G10162">
            <v>83</v>
          </cell>
          <cell r="H10162">
            <v>2</v>
          </cell>
          <cell r="I10162">
            <v>0</v>
          </cell>
          <cell r="J10162">
            <v>0</v>
          </cell>
          <cell r="K10162">
            <v>0</v>
          </cell>
        </row>
        <row r="10163">
          <cell r="A10163">
            <v>1993</v>
          </cell>
          <cell r="B10163" t="str">
            <v>386</v>
          </cell>
          <cell r="C10163" t="str">
            <v>STIKINE RIVER</v>
          </cell>
          <cell r="D10163" t="str">
            <v>6</v>
          </cell>
          <cell r="E10163" t="str">
            <v>9</v>
          </cell>
          <cell r="F10163">
            <v>2</v>
          </cell>
          <cell r="G10163">
            <v>2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</row>
        <row r="10164">
          <cell r="A10164">
            <v>1993</v>
          </cell>
          <cell r="B10164" t="str">
            <v>387</v>
          </cell>
          <cell r="C10164" t="str">
            <v>SUSKWA RIVER</v>
          </cell>
          <cell r="D10164" t="str">
            <v>6</v>
          </cell>
          <cell r="E10164" t="str">
            <v>0</v>
          </cell>
          <cell r="F10164">
            <v>21</v>
          </cell>
          <cell r="G10164">
            <v>58</v>
          </cell>
          <cell r="H10164">
            <v>0</v>
          </cell>
          <cell r="I10164">
            <v>38</v>
          </cell>
          <cell r="J10164">
            <v>0</v>
          </cell>
          <cell r="K10164">
            <v>0</v>
          </cell>
        </row>
        <row r="10165">
          <cell r="A10165">
            <v>1993</v>
          </cell>
          <cell r="B10165" t="str">
            <v>387</v>
          </cell>
          <cell r="C10165" t="str">
            <v>SUSKWA RIVER</v>
          </cell>
          <cell r="D10165" t="str">
            <v>6</v>
          </cell>
          <cell r="E10165" t="str">
            <v>3</v>
          </cell>
          <cell r="F10165">
            <v>3</v>
          </cell>
          <cell r="G10165">
            <v>13</v>
          </cell>
          <cell r="H10165">
            <v>0</v>
          </cell>
          <cell r="I10165">
            <v>7</v>
          </cell>
          <cell r="J10165">
            <v>0</v>
          </cell>
          <cell r="K10165">
            <v>0</v>
          </cell>
        </row>
        <row r="10166">
          <cell r="A10166">
            <v>1993</v>
          </cell>
          <cell r="B10166" t="str">
            <v>387</v>
          </cell>
          <cell r="C10166" t="str">
            <v>SUSKWA RIVER</v>
          </cell>
          <cell r="D10166" t="str">
            <v>6</v>
          </cell>
          <cell r="E10166" t="str">
            <v>4</v>
          </cell>
          <cell r="F10166">
            <v>3</v>
          </cell>
          <cell r="G10166">
            <v>20</v>
          </cell>
          <cell r="H10166">
            <v>0</v>
          </cell>
          <cell r="I10166">
            <v>9</v>
          </cell>
          <cell r="J10166">
            <v>0</v>
          </cell>
          <cell r="K10166">
            <v>0</v>
          </cell>
        </row>
        <row r="10167">
          <cell r="A10167">
            <v>1993</v>
          </cell>
          <cell r="B10167" t="str">
            <v>387</v>
          </cell>
          <cell r="C10167" t="str">
            <v>SUSKWA RIVER</v>
          </cell>
          <cell r="D10167" t="str">
            <v>6</v>
          </cell>
          <cell r="E10167" t="str">
            <v>6</v>
          </cell>
          <cell r="F10167">
            <v>19</v>
          </cell>
          <cell r="G10167">
            <v>42</v>
          </cell>
          <cell r="H10167">
            <v>0</v>
          </cell>
          <cell r="I10167">
            <v>19</v>
          </cell>
          <cell r="J10167">
            <v>0</v>
          </cell>
          <cell r="K10167">
            <v>0</v>
          </cell>
        </row>
        <row r="10168">
          <cell r="A10168">
            <v>1993</v>
          </cell>
          <cell r="B10168" t="str">
            <v>387</v>
          </cell>
          <cell r="C10168" t="str">
            <v>SUSKWA RIVER</v>
          </cell>
          <cell r="D10168" t="str">
            <v>6</v>
          </cell>
          <cell r="E10168" t="str">
            <v>8</v>
          </cell>
          <cell r="F10168">
            <v>3</v>
          </cell>
          <cell r="G10168">
            <v>3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</row>
        <row r="10169">
          <cell r="A10169">
            <v>1993</v>
          </cell>
          <cell r="B10169" t="str">
            <v>387</v>
          </cell>
          <cell r="C10169" t="str">
            <v>SUSKWA RIVER</v>
          </cell>
          <cell r="D10169" t="str">
            <v>6</v>
          </cell>
          <cell r="E10169" t="str">
            <v>9</v>
          </cell>
          <cell r="F10169">
            <v>4</v>
          </cell>
          <cell r="G10169">
            <v>4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</row>
        <row r="10170">
          <cell r="A10170">
            <v>1993</v>
          </cell>
          <cell r="B10170" t="str">
            <v>388</v>
          </cell>
          <cell r="C10170" t="str">
            <v>SUSTUT RIVER</v>
          </cell>
          <cell r="D10170" t="str">
            <v>6</v>
          </cell>
          <cell r="E10170" t="str">
            <v>0</v>
          </cell>
          <cell r="F10170">
            <v>50</v>
          </cell>
          <cell r="G10170">
            <v>252</v>
          </cell>
          <cell r="H10170">
            <v>0</v>
          </cell>
          <cell r="I10170">
            <v>223</v>
          </cell>
          <cell r="J10170">
            <v>0</v>
          </cell>
          <cell r="K10170">
            <v>13</v>
          </cell>
        </row>
        <row r="10171">
          <cell r="A10171">
            <v>1993</v>
          </cell>
          <cell r="B10171" t="str">
            <v>388</v>
          </cell>
          <cell r="C10171" t="str">
            <v>SUSTUT RIVER</v>
          </cell>
          <cell r="D10171" t="str">
            <v>6</v>
          </cell>
          <cell r="E10171" t="str">
            <v>1</v>
          </cell>
          <cell r="F10171">
            <v>4</v>
          </cell>
          <cell r="G10171">
            <v>11</v>
          </cell>
          <cell r="H10171">
            <v>4</v>
          </cell>
          <cell r="I10171">
            <v>7</v>
          </cell>
          <cell r="J10171">
            <v>0</v>
          </cell>
          <cell r="K10171">
            <v>0</v>
          </cell>
        </row>
        <row r="10172">
          <cell r="A10172">
            <v>1993</v>
          </cell>
          <cell r="B10172" t="str">
            <v>388</v>
          </cell>
          <cell r="C10172" t="str">
            <v>SUSTUT RIVER</v>
          </cell>
          <cell r="D10172" t="str">
            <v>6</v>
          </cell>
          <cell r="E10172" t="str">
            <v>2</v>
          </cell>
          <cell r="F10172">
            <v>12</v>
          </cell>
          <cell r="G10172">
            <v>106</v>
          </cell>
          <cell r="H10172">
            <v>0</v>
          </cell>
          <cell r="I10172">
            <v>37</v>
          </cell>
          <cell r="J10172">
            <v>0</v>
          </cell>
          <cell r="K10172">
            <v>0</v>
          </cell>
        </row>
        <row r="10173">
          <cell r="A10173">
            <v>1993</v>
          </cell>
          <cell r="B10173" t="str">
            <v>388</v>
          </cell>
          <cell r="C10173" t="str">
            <v>SUSTUT RIVER</v>
          </cell>
          <cell r="D10173" t="str">
            <v>6</v>
          </cell>
          <cell r="E10173" t="str">
            <v>6</v>
          </cell>
          <cell r="F10173">
            <v>8</v>
          </cell>
          <cell r="G10173">
            <v>176</v>
          </cell>
          <cell r="H10173">
            <v>0</v>
          </cell>
          <cell r="I10173">
            <v>249</v>
          </cell>
          <cell r="J10173">
            <v>0</v>
          </cell>
          <cell r="K10173">
            <v>0</v>
          </cell>
        </row>
        <row r="10174">
          <cell r="A10174">
            <v>1993</v>
          </cell>
          <cell r="B10174" t="str">
            <v>388</v>
          </cell>
          <cell r="C10174" t="str">
            <v>SUSTUT RIVER</v>
          </cell>
          <cell r="D10174" t="str">
            <v>6</v>
          </cell>
          <cell r="E10174" t="str">
            <v>7</v>
          </cell>
          <cell r="F10174">
            <v>9</v>
          </cell>
          <cell r="G10174">
            <v>20</v>
          </cell>
          <cell r="H10174">
            <v>0</v>
          </cell>
          <cell r="I10174">
            <v>9</v>
          </cell>
          <cell r="J10174">
            <v>0</v>
          </cell>
          <cell r="K10174">
            <v>2</v>
          </cell>
        </row>
        <row r="10175">
          <cell r="A10175">
            <v>1993</v>
          </cell>
          <cell r="B10175" t="str">
            <v>390</v>
          </cell>
          <cell r="C10175" t="str">
            <v>TAHLTAN RIVER</v>
          </cell>
          <cell r="D10175" t="str">
            <v>6</v>
          </cell>
          <cell r="E10175" t="str">
            <v>0</v>
          </cell>
          <cell r="F10175">
            <v>2</v>
          </cell>
          <cell r="G10175">
            <v>4</v>
          </cell>
          <cell r="H10175">
            <v>0</v>
          </cell>
          <cell r="I10175">
            <v>29</v>
          </cell>
          <cell r="J10175">
            <v>0</v>
          </cell>
          <cell r="K10175">
            <v>0</v>
          </cell>
        </row>
        <row r="10176">
          <cell r="A10176">
            <v>1993</v>
          </cell>
          <cell r="B10176" t="str">
            <v>390</v>
          </cell>
          <cell r="C10176" t="str">
            <v>TAHLTAN RIVER</v>
          </cell>
          <cell r="D10176" t="str">
            <v>6</v>
          </cell>
          <cell r="E10176" t="str">
            <v>1</v>
          </cell>
          <cell r="F10176">
            <v>4</v>
          </cell>
          <cell r="G10176">
            <v>7</v>
          </cell>
          <cell r="H10176">
            <v>4</v>
          </cell>
          <cell r="I10176">
            <v>0</v>
          </cell>
          <cell r="J10176">
            <v>0</v>
          </cell>
          <cell r="K10176">
            <v>0</v>
          </cell>
        </row>
        <row r="10177">
          <cell r="A10177">
            <v>1993</v>
          </cell>
          <cell r="B10177" t="str">
            <v>390</v>
          </cell>
          <cell r="C10177" t="str">
            <v>TAHLTAN RIVER</v>
          </cell>
          <cell r="D10177" t="str">
            <v>6</v>
          </cell>
          <cell r="E10177" t="str">
            <v>2</v>
          </cell>
          <cell r="F10177">
            <v>4</v>
          </cell>
          <cell r="G10177">
            <v>4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</row>
        <row r="10178">
          <cell r="A10178">
            <v>1993</v>
          </cell>
          <cell r="B10178" t="str">
            <v>390</v>
          </cell>
          <cell r="C10178" t="str">
            <v>TAHLTAN RIVER</v>
          </cell>
          <cell r="D10178" t="str">
            <v>6</v>
          </cell>
          <cell r="E10178" t="str">
            <v>6</v>
          </cell>
          <cell r="F10178">
            <v>19</v>
          </cell>
          <cell r="G10178">
            <v>34</v>
          </cell>
          <cell r="H10178">
            <v>4</v>
          </cell>
          <cell r="I10178">
            <v>23</v>
          </cell>
          <cell r="J10178">
            <v>0</v>
          </cell>
          <cell r="K10178">
            <v>0</v>
          </cell>
        </row>
        <row r="10179">
          <cell r="A10179">
            <v>1993</v>
          </cell>
          <cell r="B10179" t="str">
            <v>390</v>
          </cell>
          <cell r="C10179" t="str">
            <v>TAHLTAN RIVER</v>
          </cell>
          <cell r="D10179" t="str">
            <v>6</v>
          </cell>
          <cell r="E10179" t="str">
            <v>7</v>
          </cell>
          <cell r="F10179">
            <v>4</v>
          </cell>
          <cell r="G10179">
            <v>7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</row>
        <row r="10180">
          <cell r="A10180">
            <v>1993</v>
          </cell>
          <cell r="B10180" t="str">
            <v>391</v>
          </cell>
          <cell r="C10180" t="str">
            <v>TAKU RIVER</v>
          </cell>
          <cell r="D10180" t="str">
            <v>6</v>
          </cell>
          <cell r="E10180" t="str">
            <v>0</v>
          </cell>
          <cell r="F10180">
            <v>6</v>
          </cell>
          <cell r="G10180">
            <v>23</v>
          </cell>
          <cell r="H10180">
            <v>2</v>
          </cell>
          <cell r="I10180">
            <v>13</v>
          </cell>
          <cell r="J10180">
            <v>0</v>
          </cell>
          <cell r="K10180">
            <v>0</v>
          </cell>
        </row>
        <row r="10181">
          <cell r="A10181">
            <v>1993</v>
          </cell>
          <cell r="B10181" t="str">
            <v>391</v>
          </cell>
          <cell r="C10181" t="str">
            <v>TAKU RIVER</v>
          </cell>
          <cell r="D10181" t="str">
            <v>6</v>
          </cell>
          <cell r="E10181" t="str">
            <v>6</v>
          </cell>
          <cell r="F10181">
            <v>4</v>
          </cell>
          <cell r="G10181">
            <v>38</v>
          </cell>
          <cell r="H10181">
            <v>8</v>
          </cell>
          <cell r="I10181">
            <v>176</v>
          </cell>
          <cell r="J10181">
            <v>0</v>
          </cell>
          <cell r="K10181">
            <v>0</v>
          </cell>
        </row>
        <row r="10182">
          <cell r="A10182">
            <v>1993</v>
          </cell>
          <cell r="B10182" t="str">
            <v>394</v>
          </cell>
          <cell r="C10182" t="str">
            <v>TELKWA RIVER</v>
          </cell>
          <cell r="D10182" t="str">
            <v>6</v>
          </cell>
          <cell r="E10182" t="str">
            <v>2</v>
          </cell>
          <cell r="F10182">
            <v>4</v>
          </cell>
          <cell r="G10182">
            <v>4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</row>
        <row r="10183">
          <cell r="A10183">
            <v>1993</v>
          </cell>
          <cell r="B10183" t="str">
            <v>394</v>
          </cell>
          <cell r="C10183" t="str">
            <v>TELKWA RIVER</v>
          </cell>
          <cell r="D10183" t="str">
            <v>6</v>
          </cell>
          <cell r="E10183" t="str">
            <v>5</v>
          </cell>
          <cell r="F10183">
            <v>3</v>
          </cell>
          <cell r="G10183">
            <v>6</v>
          </cell>
          <cell r="H10183">
            <v>0</v>
          </cell>
          <cell r="I10183">
            <v>17</v>
          </cell>
          <cell r="J10183">
            <v>0</v>
          </cell>
          <cell r="K10183">
            <v>6</v>
          </cell>
        </row>
        <row r="10184">
          <cell r="A10184">
            <v>1993</v>
          </cell>
          <cell r="B10184" t="str">
            <v>394</v>
          </cell>
          <cell r="C10184" t="str">
            <v>TELKWA RIVER</v>
          </cell>
          <cell r="D10184" t="str">
            <v>6</v>
          </cell>
          <cell r="E10184" t="str">
            <v>6</v>
          </cell>
          <cell r="F10184">
            <v>4</v>
          </cell>
          <cell r="G10184">
            <v>8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</row>
        <row r="10185">
          <cell r="A10185">
            <v>1993</v>
          </cell>
          <cell r="B10185" t="str">
            <v>395</v>
          </cell>
          <cell r="C10185" t="str">
            <v>TSEAX RIVER</v>
          </cell>
          <cell r="D10185" t="str">
            <v>6</v>
          </cell>
          <cell r="E10185" t="str">
            <v>6</v>
          </cell>
          <cell r="F10185">
            <v>80</v>
          </cell>
          <cell r="G10185">
            <v>257</v>
          </cell>
          <cell r="H10185">
            <v>4</v>
          </cell>
          <cell r="I10185">
            <v>372</v>
          </cell>
          <cell r="J10185">
            <v>0</v>
          </cell>
          <cell r="K10185">
            <v>0</v>
          </cell>
        </row>
        <row r="10186">
          <cell r="A10186">
            <v>1993</v>
          </cell>
          <cell r="B10186" t="str">
            <v>395</v>
          </cell>
          <cell r="C10186" t="str">
            <v>TSEAX RIVER</v>
          </cell>
          <cell r="D10186" t="str">
            <v>6</v>
          </cell>
          <cell r="E10186" t="str">
            <v>9</v>
          </cell>
          <cell r="F10186">
            <v>2</v>
          </cell>
          <cell r="G10186">
            <v>2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</row>
        <row r="10187">
          <cell r="A10187">
            <v>1993</v>
          </cell>
          <cell r="B10187" t="str">
            <v>399</v>
          </cell>
          <cell r="C10187" t="str">
            <v>ZYMAGOTITZ RIVER</v>
          </cell>
          <cell r="D10187" t="str">
            <v>6</v>
          </cell>
          <cell r="E10187" t="str">
            <v>6</v>
          </cell>
          <cell r="F10187">
            <v>8</v>
          </cell>
          <cell r="G10187">
            <v>23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</row>
        <row r="10188">
          <cell r="A10188">
            <v>1993</v>
          </cell>
          <cell r="B10188" t="str">
            <v>400</v>
          </cell>
          <cell r="C10188" t="str">
            <v>ZYMOETZ RIVER</v>
          </cell>
          <cell r="D10188" t="str">
            <v>6</v>
          </cell>
          <cell r="E10188" t="str">
            <v>0</v>
          </cell>
          <cell r="F10188">
            <v>17</v>
          </cell>
          <cell r="G10188">
            <v>37</v>
          </cell>
          <cell r="H10188">
            <v>0</v>
          </cell>
          <cell r="I10188">
            <v>4</v>
          </cell>
          <cell r="J10188">
            <v>0</v>
          </cell>
          <cell r="K10188">
            <v>2</v>
          </cell>
        </row>
        <row r="10189">
          <cell r="A10189">
            <v>1993</v>
          </cell>
          <cell r="B10189" t="str">
            <v>400</v>
          </cell>
          <cell r="C10189" t="str">
            <v>ZYMOETZ RIVER</v>
          </cell>
          <cell r="D10189" t="str">
            <v>6</v>
          </cell>
          <cell r="E10189" t="str">
            <v>1</v>
          </cell>
          <cell r="F10189">
            <v>4</v>
          </cell>
          <cell r="G10189">
            <v>19</v>
          </cell>
          <cell r="H10189">
            <v>0</v>
          </cell>
          <cell r="I10189">
            <v>11</v>
          </cell>
          <cell r="J10189">
            <v>0</v>
          </cell>
          <cell r="K10189">
            <v>0</v>
          </cell>
        </row>
        <row r="10190">
          <cell r="A10190">
            <v>1993</v>
          </cell>
          <cell r="B10190" t="str">
            <v>400</v>
          </cell>
          <cell r="C10190" t="str">
            <v>ZYMOETZ RIVER</v>
          </cell>
          <cell r="D10190" t="str">
            <v>6</v>
          </cell>
          <cell r="E10190" t="str">
            <v>2</v>
          </cell>
          <cell r="F10190">
            <v>16</v>
          </cell>
          <cell r="G10190">
            <v>41</v>
          </cell>
          <cell r="H10190">
            <v>0</v>
          </cell>
          <cell r="I10190">
            <v>12</v>
          </cell>
          <cell r="J10190">
            <v>0</v>
          </cell>
          <cell r="K10190">
            <v>0</v>
          </cell>
        </row>
        <row r="10191">
          <cell r="A10191">
            <v>1993</v>
          </cell>
          <cell r="B10191" t="str">
            <v>400</v>
          </cell>
          <cell r="C10191" t="str">
            <v>ZYMOETZ RIVER</v>
          </cell>
          <cell r="D10191" t="str">
            <v>6</v>
          </cell>
          <cell r="E10191" t="str">
            <v>6</v>
          </cell>
          <cell r="F10191">
            <v>134</v>
          </cell>
          <cell r="G10191">
            <v>663</v>
          </cell>
          <cell r="H10191">
            <v>0</v>
          </cell>
          <cell r="I10191">
            <v>644</v>
          </cell>
          <cell r="J10191">
            <v>0</v>
          </cell>
          <cell r="K10191">
            <v>8</v>
          </cell>
        </row>
        <row r="10192">
          <cell r="A10192">
            <v>1993</v>
          </cell>
          <cell r="B10192" t="str">
            <v>400</v>
          </cell>
          <cell r="C10192" t="str">
            <v>ZYMOETZ RIVER</v>
          </cell>
          <cell r="D10192" t="str">
            <v>6</v>
          </cell>
          <cell r="E10192" t="str">
            <v>7</v>
          </cell>
          <cell r="F10192">
            <v>4</v>
          </cell>
          <cell r="G10192">
            <v>7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</row>
        <row r="10193">
          <cell r="A10193">
            <v>1993</v>
          </cell>
          <cell r="B10193" t="str">
            <v>400</v>
          </cell>
          <cell r="C10193" t="str">
            <v>ZYMOETZ RIVER</v>
          </cell>
          <cell r="D10193" t="str">
            <v>6</v>
          </cell>
          <cell r="E10193" t="str">
            <v>8</v>
          </cell>
          <cell r="F10193">
            <v>3</v>
          </cell>
          <cell r="G10193">
            <v>3</v>
          </cell>
          <cell r="H10193">
            <v>0</v>
          </cell>
          <cell r="I10193">
            <v>3</v>
          </cell>
          <cell r="J10193">
            <v>0</v>
          </cell>
          <cell r="K10193">
            <v>0</v>
          </cell>
        </row>
        <row r="10194">
          <cell r="A10194">
            <v>1993</v>
          </cell>
          <cell r="B10194" t="str">
            <v>400</v>
          </cell>
          <cell r="C10194" t="str">
            <v>ZYMOETZ RIVER</v>
          </cell>
          <cell r="D10194" t="str">
            <v>6</v>
          </cell>
          <cell r="E10194" t="str">
            <v>9</v>
          </cell>
          <cell r="F10194">
            <v>4</v>
          </cell>
          <cell r="G10194">
            <v>9</v>
          </cell>
          <cell r="H10194">
            <v>0</v>
          </cell>
          <cell r="I10194">
            <v>11</v>
          </cell>
          <cell r="J10194">
            <v>0</v>
          </cell>
          <cell r="K10194">
            <v>0</v>
          </cell>
        </row>
        <row r="10195">
          <cell r="A10195">
            <v>1993</v>
          </cell>
          <cell r="B10195" t="str">
            <v>402</v>
          </cell>
          <cell r="C10195" t="str">
            <v>KHUTZEYMATEEN RIVER</v>
          </cell>
          <cell r="D10195" t="str">
            <v>6</v>
          </cell>
          <cell r="E10195" t="str">
            <v>1</v>
          </cell>
          <cell r="F10195">
            <v>4</v>
          </cell>
          <cell r="G10195">
            <v>7</v>
          </cell>
          <cell r="H10195">
            <v>0</v>
          </cell>
          <cell r="I10195">
            <v>7</v>
          </cell>
          <cell r="J10195">
            <v>0</v>
          </cell>
          <cell r="K10195">
            <v>0</v>
          </cell>
        </row>
        <row r="10196">
          <cell r="A10196">
            <v>1993</v>
          </cell>
          <cell r="B10196" t="str">
            <v>407</v>
          </cell>
          <cell r="C10196" t="str">
            <v>KINSKUCH RIVER</v>
          </cell>
          <cell r="D10196" t="str">
            <v>6</v>
          </cell>
          <cell r="E10196" t="str">
            <v>9</v>
          </cell>
          <cell r="F10196">
            <v>2</v>
          </cell>
          <cell r="G10196">
            <v>9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</row>
        <row r="10197">
          <cell r="A10197">
            <v>1993</v>
          </cell>
          <cell r="B10197" t="str">
            <v>409</v>
          </cell>
          <cell r="C10197" t="str">
            <v>CHAMBERS CREEK</v>
          </cell>
          <cell r="D10197" t="str">
            <v>6</v>
          </cell>
          <cell r="E10197" t="str">
            <v>6</v>
          </cell>
          <cell r="F10197">
            <v>4</v>
          </cell>
          <cell r="G10197">
            <v>8</v>
          </cell>
          <cell r="H10197">
            <v>0</v>
          </cell>
          <cell r="I10197">
            <v>19</v>
          </cell>
          <cell r="J10197">
            <v>0</v>
          </cell>
          <cell r="K10197">
            <v>0</v>
          </cell>
        </row>
        <row r="10198">
          <cell r="A10198">
            <v>1993</v>
          </cell>
          <cell r="B10198" t="str">
            <v>412</v>
          </cell>
          <cell r="C10198" t="str">
            <v>SHAMES RIVER</v>
          </cell>
          <cell r="D10198" t="str">
            <v>6</v>
          </cell>
          <cell r="E10198" t="str">
            <v>6</v>
          </cell>
          <cell r="F10198">
            <v>4</v>
          </cell>
          <cell r="G10198">
            <v>8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</row>
        <row r="10199">
          <cell r="A10199">
            <v>1993</v>
          </cell>
          <cell r="B10199" t="str">
            <v>418</v>
          </cell>
          <cell r="C10199" t="str">
            <v>HIRSCH CREEK</v>
          </cell>
          <cell r="D10199" t="str">
            <v>6</v>
          </cell>
          <cell r="E10199" t="str">
            <v>6</v>
          </cell>
          <cell r="F10199">
            <v>4</v>
          </cell>
          <cell r="G10199">
            <v>8</v>
          </cell>
          <cell r="H10199">
            <v>0</v>
          </cell>
          <cell r="I10199">
            <v>8</v>
          </cell>
          <cell r="J10199">
            <v>4</v>
          </cell>
          <cell r="K10199">
            <v>8</v>
          </cell>
        </row>
        <row r="10200">
          <cell r="A10200">
            <v>1993</v>
          </cell>
          <cell r="B10200" t="str">
            <v>425</v>
          </cell>
          <cell r="C10200" t="str">
            <v>AIN RIVER</v>
          </cell>
          <cell r="D10200" t="str">
            <v>6</v>
          </cell>
          <cell r="E10200" t="str">
            <v>2</v>
          </cell>
          <cell r="F10200">
            <v>4</v>
          </cell>
          <cell r="G10200">
            <v>16</v>
          </cell>
          <cell r="H10200">
            <v>0</v>
          </cell>
          <cell r="I10200">
            <v>8</v>
          </cell>
          <cell r="J10200">
            <v>0</v>
          </cell>
          <cell r="K10200">
            <v>0</v>
          </cell>
        </row>
        <row r="10201">
          <cell r="A10201">
            <v>1993</v>
          </cell>
          <cell r="B10201" t="str">
            <v>426</v>
          </cell>
          <cell r="C10201" t="str">
            <v>AWUN RIVER</v>
          </cell>
          <cell r="D10201" t="str">
            <v>6</v>
          </cell>
          <cell r="E10201" t="str">
            <v>1</v>
          </cell>
          <cell r="F10201">
            <v>7</v>
          </cell>
          <cell r="G10201">
            <v>75</v>
          </cell>
          <cell r="H10201">
            <v>4</v>
          </cell>
          <cell r="I10201">
            <v>71</v>
          </cell>
          <cell r="J10201">
            <v>0</v>
          </cell>
          <cell r="K10201">
            <v>0</v>
          </cell>
        </row>
        <row r="10202">
          <cell r="A10202">
            <v>1993</v>
          </cell>
          <cell r="B10202" t="str">
            <v>429</v>
          </cell>
          <cell r="C10202" t="str">
            <v>COPPER CREEK</v>
          </cell>
          <cell r="D10202" t="str">
            <v>6</v>
          </cell>
          <cell r="E10202" t="str">
            <v>0</v>
          </cell>
          <cell r="F10202">
            <v>10</v>
          </cell>
          <cell r="G10202">
            <v>27</v>
          </cell>
          <cell r="H10202">
            <v>0</v>
          </cell>
          <cell r="I10202">
            <v>15</v>
          </cell>
          <cell r="J10202">
            <v>0</v>
          </cell>
          <cell r="K10202">
            <v>12</v>
          </cell>
        </row>
        <row r="10203">
          <cell r="A10203">
            <v>1993</v>
          </cell>
          <cell r="B10203" t="str">
            <v>429</v>
          </cell>
          <cell r="C10203" t="str">
            <v>COPPER CREEK</v>
          </cell>
          <cell r="D10203" t="str">
            <v>6</v>
          </cell>
          <cell r="E10203" t="str">
            <v>1</v>
          </cell>
          <cell r="F10203">
            <v>26</v>
          </cell>
          <cell r="G10203">
            <v>112</v>
          </cell>
          <cell r="H10203">
            <v>0</v>
          </cell>
          <cell r="I10203">
            <v>52</v>
          </cell>
          <cell r="J10203">
            <v>0</v>
          </cell>
          <cell r="K10203">
            <v>0</v>
          </cell>
        </row>
        <row r="10204">
          <cell r="A10204">
            <v>1993</v>
          </cell>
          <cell r="B10204" t="str">
            <v>429</v>
          </cell>
          <cell r="C10204" t="str">
            <v>COPPER CREEK</v>
          </cell>
          <cell r="D10204" t="str">
            <v>6</v>
          </cell>
          <cell r="E10204" t="str">
            <v>2</v>
          </cell>
          <cell r="F10204">
            <v>24</v>
          </cell>
          <cell r="G10204">
            <v>33</v>
          </cell>
          <cell r="H10204">
            <v>4</v>
          </cell>
          <cell r="I10204">
            <v>33</v>
          </cell>
          <cell r="J10204">
            <v>0</v>
          </cell>
          <cell r="K10204">
            <v>0</v>
          </cell>
        </row>
        <row r="10205">
          <cell r="A10205">
            <v>1993</v>
          </cell>
          <cell r="B10205" t="str">
            <v>429</v>
          </cell>
          <cell r="C10205" t="str">
            <v>COPPER CREEK</v>
          </cell>
          <cell r="D10205" t="str">
            <v>6</v>
          </cell>
          <cell r="E10205" t="str">
            <v>4</v>
          </cell>
          <cell r="F10205">
            <v>6</v>
          </cell>
          <cell r="G10205">
            <v>9</v>
          </cell>
          <cell r="H10205">
            <v>0</v>
          </cell>
          <cell r="I10205">
            <v>18</v>
          </cell>
          <cell r="J10205">
            <v>0</v>
          </cell>
          <cell r="K10205">
            <v>0</v>
          </cell>
        </row>
        <row r="10206">
          <cell r="A10206">
            <v>1993</v>
          </cell>
          <cell r="B10206" t="str">
            <v>429</v>
          </cell>
          <cell r="C10206" t="str">
            <v>COPPER CREEK</v>
          </cell>
          <cell r="D10206" t="str">
            <v>6</v>
          </cell>
          <cell r="E10206" t="str">
            <v>6</v>
          </cell>
          <cell r="F10206">
            <v>61</v>
          </cell>
          <cell r="G10206">
            <v>184</v>
          </cell>
          <cell r="H10206">
            <v>11</v>
          </cell>
          <cell r="I10206">
            <v>96</v>
          </cell>
          <cell r="J10206">
            <v>0</v>
          </cell>
          <cell r="K10206">
            <v>0</v>
          </cell>
        </row>
        <row r="10207">
          <cell r="A10207">
            <v>1993</v>
          </cell>
          <cell r="B10207" t="str">
            <v>429</v>
          </cell>
          <cell r="C10207" t="str">
            <v>COPPER CREEK</v>
          </cell>
          <cell r="D10207" t="str">
            <v>6</v>
          </cell>
          <cell r="E10207" t="str">
            <v>9</v>
          </cell>
          <cell r="F10207">
            <v>2</v>
          </cell>
          <cell r="G10207">
            <v>2</v>
          </cell>
          <cell r="H10207">
            <v>0</v>
          </cell>
          <cell r="I10207">
            <v>2</v>
          </cell>
          <cell r="J10207">
            <v>0</v>
          </cell>
          <cell r="K10207">
            <v>0</v>
          </cell>
        </row>
        <row r="10208">
          <cell r="A10208">
            <v>1993</v>
          </cell>
          <cell r="B10208" t="str">
            <v>430</v>
          </cell>
          <cell r="C10208" t="str">
            <v>DATLAMEN CREEK</v>
          </cell>
          <cell r="D10208" t="str">
            <v>6</v>
          </cell>
          <cell r="E10208" t="str">
            <v>6</v>
          </cell>
          <cell r="F10208">
            <v>8</v>
          </cell>
          <cell r="G10208">
            <v>11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</row>
        <row r="10209">
          <cell r="A10209">
            <v>1993</v>
          </cell>
          <cell r="B10209" t="str">
            <v>432</v>
          </cell>
          <cell r="C10209" t="str">
            <v>DEENA CREEK</v>
          </cell>
          <cell r="D10209" t="str">
            <v>6</v>
          </cell>
          <cell r="E10209" t="str">
            <v>0</v>
          </cell>
          <cell r="F10209">
            <v>8</v>
          </cell>
          <cell r="G10209">
            <v>19</v>
          </cell>
          <cell r="H10209">
            <v>2</v>
          </cell>
          <cell r="I10209">
            <v>2</v>
          </cell>
          <cell r="J10209">
            <v>0</v>
          </cell>
          <cell r="K10209">
            <v>0</v>
          </cell>
        </row>
        <row r="10210">
          <cell r="A10210">
            <v>1993</v>
          </cell>
          <cell r="B10210" t="str">
            <v>432</v>
          </cell>
          <cell r="C10210" t="str">
            <v>DEENA CREEK</v>
          </cell>
          <cell r="D10210" t="str">
            <v>6</v>
          </cell>
          <cell r="E10210" t="str">
            <v>1</v>
          </cell>
          <cell r="F10210">
            <v>7</v>
          </cell>
          <cell r="G10210">
            <v>82</v>
          </cell>
          <cell r="H10210">
            <v>11</v>
          </cell>
          <cell r="I10210">
            <v>30</v>
          </cell>
          <cell r="J10210">
            <v>0</v>
          </cell>
          <cell r="K10210">
            <v>0</v>
          </cell>
        </row>
        <row r="10211">
          <cell r="A10211">
            <v>1993</v>
          </cell>
          <cell r="B10211" t="str">
            <v>432</v>
          </cell>
          <cell r="C10211" t="str">
            <v>DEENA CREEK</v>
          </cell>
          <cell r="D10211" t="str">
            <v>6</v>
          </cell>
          <cell r="E10211" t="str">
            <v>2</v>
          </cell>
          <cell r="F10211">
            <v>16</v>
          </cell>
          <cell r="G10211">
            <v>16</v>
          </cell>
          <cell r="H10211">
            <v>0</v>
          </cell>
          <cell r="I10211">
            <v>12</v>
          </cell>
          <cell r="J10211">
            <v>0</v>
          </cell>
          <cell r="K10211">
            <v>0</v>
          </cell>
        </row>
        <row r="10212">
          <cell r="A10212">
            <v>1993</v>
          </cell>
          <cell r="B10212" t="str">
            <v>432</v>
          </cell>
          <cell r="C10212" t="str">
            <v>DEENA CREEK</v>
          </cell>
          <cell r="D10212" t="str">
            <v>6</v>
          </cell>
          <cell r="E10212" t="str">
            <v>6</v>
          </cell>
          <cell r="F10212">
            <v>19</v>
          </cell>
          <cell r="G10212">
            <v>27</v>
          </cell>
          <cell r="H10212">
            <v>4</v>
          </cell>
          <cell r="I10212">
            <v>15</v>
          </cell>
          <cell r="J10212">
            <v>0</v>
          </cell>
          <cell r="K10212">
            <v>0</v>
          </cell>
        </row>
        <row r="10213">
          <cell r="A10213">
            <v>1993</v>
          </cell>
          <cell r="B10213" t="str">
            <v>434</v>
          </cell>
          <cell r="C10213" t="str">
            <v>HIELLEN RIVER</v>
          </cell>
          <cell r="D10213" t="str">
            <v>6</v>
          </cell>
          <cell r="E10213" t="str">
            <v>2</v>
          </cell>
          <cell r="F10213">
            <v>8</v>
          </cell>
          <cell r="G10213">
            <v>16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</row>
        <row r="10214">
          <cell r="A10214">
            <v>1993</v>
          </cell>
          <cell r="B10214" t="str">
            <v>434</v>
          </cell>
          <cell r="C10214" t="str">
            <v>HIELLEN RIVER</v>
          </cell>
          <cell r="D10214" t="str">
            <v>6</v>
          </cell>
          <cell r="E10214" t="str">
            <v>6</v>
          </cell>
          <cell r="F10214">
            <v>11</v>
          </cell>
          <cell r="G10214">
            <v>27</v>
          </cell>
          <cell r="H10214">
            <v>0</v>
          </cell>
          <cell r="I10214">
            <v>4</v>
          </cell>
          <cell r="J10214">
            <v>0</v>
          </cell>
          <cell r="K10214">
            <v>0</v>
          </cell>
        </row>
        <row r="10215">
          <cell r="A10215">
            <v>1993</v>
          </cell>
          <cell r="B10215" t="str">
            <v>435</v>
          </cell>
          <cell r="C10215" t="str">
            <v>HONNA RIVER</v>
          </cell>
          <cell r="D10215" t="str">
            <v>6</v>
          </cell>
          <cell r="E10215" t="str">
            <v>6</v>
          </cell>
          <cell r="F10215">
            <v>15</v>
          </cell>
          <cell r="G10215">
            <v>103</v>
          </cell>
          <cell r="H10215">
            <v>8</v>
          </cell>
          <cell r="I10215">
            <v>69</v>
          </cell>
          <cell r="J10215">
            <v>0</v>
          </cell>
          <cell r="K10215">
            <v>0</v>
          </cell>
        </row>
        <row r="10216">
          <cell r="A10216">
            <v>1993</v>
          </cell>
          <cell r="B10216" t="str">
            <v>436</v>
          </cell>
          <cell r="C10216" t="str">
            <v>MAMIN RIVER</v>
          </cell>
          <cell r="D10216" t="str">
            <v>6</v>
          </cell>
          <cell r="E10216" t="str">
            <v>0</v>
          </cell>
          <cell r="F10216">
            <v>4</v>
          </cell>
          <cell r="G10216">
            <v>8</v>
          </cell>
          <cell r="H10216">
            <v>0</v>
          </cell>
          <cell r="I10216">
            <v>4</v>
          </cell>
          <cell r="J10216">
            <v>0</v>
          </cell>
          <cell r="K10216">
            <v>0</v>
          </cell>
        </row>
        <row r="10217">
          <cell r="A10217">
            <v>1993</v>
          </cell>
          <cell r="B10217" t="str">
            <v>436</v>
          </cell>
          <cell r="C10217" t="str">
            <v>MAMIN RIVER</v>
          </cell>
          <cell r="D10217" t="str">
            <v>6</v>
          </cell>
          <cell r="E10217" t="str">
            <v>1</v>
          </cell>
          <cell r="F10217">
            <v>4</v>
          </cell>
          <cell r="G10217">
            <v>7</v>
          </cell>
          <cell r="H10217">
            <v>4</v>
          </cell>
          <cell r="I10217">
            <v>19</v>
          </cell>
          <cell r="J10217">
            <v>0</v>
          </cell>
          <cell r="K10217">
            <v>0</v>
          </cell>
        </row>
        <row r="10218">
          <cell r="A10218">
            <v>1993</v>
          </cell>
          <cell r="B10218" t="str">
            <v>436</v>
          </cell>
          <cell r="C10218" t="str">
            <v>MAMIN RIVER</v>
          </cell>
          <cell r="D10218" t="str">
            <v>6</v>
          </cell>
          <cell r="E10218" t="str">
            <v>2</v>
          </cell>
          <cell r="F10218">
            <v>4</v>
          </cell>
          <cell r="G10218">
            <v>4</v>
          </cell>
          <cell r="H10218">
            <v>0</v>
          </cell>
          <cell r="I10218">
            <v>4</v>
          </cell>
          <cell r="J10218">
            <v>0</v>
          </cell>
          <cell r="K10218">
            <v>0</v>
          </cell>
        </row>
        <row r="10219">
          <cell r="A10219">
            <v>1993</v>
          </cell>
          <cell r="B10219" t="str">
            <v>436</v>
          </cell>
          <cell r="C10219" t="str">
            <v>MAMIN RIVER</v>
          </cell>
          <cell r="D10219" t="str">
            <v>6</v>
          </cell>
          <cell r="E10219" t="str">
            <v>3</v>
          </cell>
          <cell r="F10219">
            <v>3</v>
          </cell>
          <cell r="G10219">
            <v>3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</row>
        <row r="10220">
          <cell r="A10220">
            <v>1993</v>
          </cell>
          <cell r="B10220" t="str">
            <v>436</v>
          </cell>
          <cell r="C10220" t="str">
            <v>MAMIN RIVER</v>
          </cell>
          <cell r="D10220" t="str">
            <v>6</v>
          </cell>
          <cell r="E10220" t="str">
            <v>6</v>
          </cell>
          <cell r="F10220">
            <v>46</v>
          </cell>
          <cell r="G10220">
            <v>176</v>
          </cell>
          <cell r="H10220">
            <v>0</v>
          </cell>
          <cell r="I10220">
            <v>138</v>
          </cell>
          <cell r="J10220">
            <v>0</v>
          </cell>
          <cell r="K10220">
            <v>0</v>
          </cell>
        </row>
        <row r="10221">
          <cell r="A10221">
            <v>1993</v>
          </cell>
          <cell r="B10221" t="str">
            <v>436</v>
          </cell>
          <cell r="C10221" t="str">
            <v>MAMIN RIVER</v>
          </cell>
          <cell r="D10221" t="str">
            <v>6</v>
          </cell>
          <cell r="E10221" t="str">
            <v>7</v>
          </cell>
          <cell r="F10221">
            <v>2</v>
          </cell>
          <cell r="G10221">
            <v>2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</row>
        <row r="10222">
          <cell r="A10222">
            <v>1993</v>
          </cell>
          <cell r="B10222" t="str">
            <v>436</v>
          </cell>
          <cell r="C10222" t="str">
            <v>MAMIN RIVER</v>
          </cell>
          <cell r="D10222" t="str">
            <v>6</v>
          </cell>
          <cell r="E10222" t="str">
            <v>8</v>
          </cell>
          <cell r="F10222">
            <v>3</v>
          </cell>
          <cell r="G10222">
            <v>7</v>
          </cell>
          <cell r="H10222">
            <v>7</v>
          </cell>
          <cell r="I10222">
            <v>17</v>
          </cell>
          <cell r="J10222">
            <v>0</v>
          </cell>
          <cell r="K10222">
            <v>0</v>
          </cell>
        </row>
        <row r="10223">
          <cell r="A10223">
            <v>1993</v>
          </cell>
          <cell r="B10223" t="str">
            <v>439</v>
          </cell>
          <cell r="C10223" t="str">
            <v>PALLANT CREEK</v>
          </cell>
          <cell r="D10223" t="str">
            <v>6</v>
          </cell>
          <cell r="E10223" t="str">
            <v>0</v>
          </cell>
          <cell r="F10223">
            <v>8</v>
          </cell>
          <cell r="G10223">
            <v>12</v>
          </cell>
          <cell r="H10223">
            <v>2</v>
          </cell>
          <cell r="I10223">
            <v>4</v>
          </cell>
          <cell r="J10223">
            <v>0</v>
          </cell>
          <cell r="K10223">
            <v>6</v>
          </cell>
        </row>
        <row r="10224">
          <cell r="A10224">
            <v>1993</v>
          </cell>
          <cell r="B10224" t="str">
            <v>439</v>
          </cell>
          <cell r="C10224" t="str">
            <v>PALLANT CREEK</v>
          </cell>
          <cell r="D10224" t="str">
            <v>6</v>
          </cell>
          <cell r="E10224" t="str">
            <v>1</v>
          </cell>
          <cell r="F10224">
            <v>4</v>
          </cell>
          <cell r="G10224">
            <v>4</v>
          </cell>
          <cell r="H10224">
            <v>0</v>
          </cell>
          <cell r="I10224">
            <v>4</v>
          </cell>
          <cell r="J10224">
            <v>0</v>
          </cell>
          <cell r="K10224">
            <v>0</v>
          </cell>
        </row>
        <row r="10225">
          <cell r="A10225">
            <v>1993</v>
          </cell>
          <cell r="B10225" t="str">
            <v>439</v>
          </cell>
          <cell r="C10225" t="str">
            <v>PALLANT CREEK</v>
          </cell>
          <cell r="D10225" t="str">
            <v>6</v>
          </cell>
          <cell r="E10225" t="str">
            <v>2</v>
          </cell>
          <cell r="F10225">
            <v>12</v>
          </cell>
          <cell r="G10225">
            <v>20</v>
          </cell>
          <cell r="H10225">
            <v>0</v>
          </cell>
          <cell r="I10225">
            <v>20</v>
          </cell>
          <cell r="J10225">
            <v>0</v>
          </cell>
          <cell r="K10225">
            <v>0</v>
          </cell>
        </row>
        <row r="10226">
          <cell r="A10226">
            <v>1993</v>
          </cell>
          <cell r="B10226" t="str">
            <v>439</v>
          </cell>
          <cell r="C10226" t="str">
            <v>PALLANT CREEK</v>
          </cell>
          <cell r="D10226" t="str">
            <v>6</v>
          </cell>
          <cell r="E10226" t="str">
            <v>6</v>
          </cell>
          <cell r="F10226">
            <v>42</v>
          </cell>
          <cell r="G10226">
            <v>88</v>
          </cell>
          <cell r="H10226">
            <v>4</v>
          </cell>
          <cell r="I10226">
            <v>84</v>
          </cell>
          <cell r="J10226">
            <v>0</v>
          </cell>
          <cell r="K10226">
            <v>0</v>
          </cell>
        </row>
        <row r="10227">
          <cell r="A10227">
            <v>1993</v>
          </cell>
          <cell r="B10227" t="str">
            <v>439</v>
          </cell>
          <cell r="C10227" t="str">
            <v>PALLANT CREEK</v>
          </cell>
          <cell r="D10227" t="str">
            <v>6</v>
          </cell>
          <cell r="E10227" t="str">
            <v>9</v>
          </cell>
          <cell r="F10227">
            <v>2</v>
          </cell>
          <cell r="G10227">
            <v>2</v>
          </cell>
          <cell r="H10227">
            <v>0</v>
          </cell>
          <cell r="I10227">
            <v>7</v>
          </cell>
          <cell r="J10227">
            <v>0</v>
          </cell>
          <cell r="K10227">
            <v>0</v>
          </cell>
        </row>
        <row r="10228">
          <cell r="A10228">
            <v>1993</v>
          </cell>
          <cell r="B10228" t="str">
            <v>445</v>
          </cell>
          <cell r="C10228" t="str">
            <v>TLELL RIVER</v>
          </cell>
          <cell r="D10228" t="str">
            <v>6</v>
          </cell>
          <cell r="E10228" t="str">
            <v>0</v>
          </cell>
          <cell r="F10228">
            <v>4</v>
          </cell>
          <cell r="G10228">
            <v>10</v>
          </cell>
          <cell r="H10228">
            <v>0</v>
          </cell>
          <cell r="I10228">
            <v>2</v>
          </cell>
          <cell r="J10228">
            <v>0</v>
          </cell>
          <cell r="K10228">
            <v>0</v>
          </cell>
        </row>
        <row r="10229">
          <cell r="A10229">
            <v>1993</v>
          </cell>
          <cell r="B10229" t="str">
            <v>445</v>
          </cell>
          <cell r="C10229" t="str">
            <v>TLELL RIVER</v>
          </cell>
          <cell r="D10229" t="str">
            <v>6</v>
          </cell>
          <cell r="E10229" t="str">
            <v>1</v>
          </cell>
          <cell r="F10229">
            <v>4</v>
          </cell>
          <cell r="G10229">
            <v>4</v>
          </cell>
          <cell r="H10229">
            <v>0</v>
          </cell>
          <cell r="I10229">
            <v>4</v>
          </cell>
          <cell r="J10229">
            <v>0</v>
          </cell>
          <cell r="K10229">
            <v>0</v>
          </cell>
        </row>
        <row r="10230">
          <cell r="A10230">
            <v>1993</v>
          </cell>
          <cell r="B10230" t="str">
            <v>445</v>
          </cell>
          <cell r="C10230" t="str">
            <v>TLELL RIVER</v>
          </cell>
          <cell r="D10230" t="str">
            <v>6</v>
          </cell>
          <cell r="E10230" t="str">
            <v>2</v>
          </cell>
          <cell r="F10230">
            <v>16</v>
          </cell>
          <cell r="G10230">
            <v>29</v>
          </cell>
          <cell r="H10230">
            <v>4</v>
          </cell>
          <cell r="I10230">
            <v>16</v>
          </cell>
          <cell r="J10230">
            <v>0</v>
          </cell>
          <cell r="K10230">
            <v>0</v>
          </cell>
        </row>
        <row r="10231">
          <cell r="A10231">
            <v>1993</v>
          </cell>
          <cell r="B10231" t="str">
            <v>445</v>
          </cell>
          <cell r="C10231" t="str">
            <v>TLELL RIVER</v>
          </cell>
          <cell r="D10231" t="str">
            <v>6</v>
          </cell>
          <cell r="E10231" t="str">
            <v>3</v>
          </cell>
          <cell r="F10231">
            <v>3</v>
          </cell>
          <cell r="G10231">
            <v>3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</row>
        <row r="10232">
          <cell r="A10232">
            <v>1993</v>
          </cell>
          <cell r="B10232" t="str">
            <v>445</v>
          </cell>
          <cell r="C10232" t="str">
            <v>TLELL RIVER</v>
          </cell>
          <cell r="D10232" t="str">
            <v>6</v>
          </cell>
          <cell r="E10232" t="str">
            <v>6</v>
          </cell>
          <cell r="F10232">
            <v>88</v>
          </cell>
          <cell r="G10232">
            <v>437</v>
          </cell>
          <cell r="H10232">
            <v>84</v>
          </cell>
          <cell r="I10232">
            <v>261</v>
          </cell>
          <cell r="J10232">
            <v>0</v>
          </cell>
          <cell r="K10232">
            <v>0</v>
          </cell>
        </row>
        <row r="10233">
          <cell r="A10233">
            <v>1993</v>
          </cell>
          <cell r="B10233" t="str">
            <v>446</v>
          </cell>
          <cell r="C10233" t="str">
            <v>YAKOUN RIVER</v>
          </cell>
          <cell r="D10233" t="str">
            <v>6</v>
          </cell>
          <cell r="E10233" t="str">
            <v>0</v>
          </cell>
          <cell r="F10233">
            <v>13</v>
          </cell>
          <cell r="G10233">
            <v>46</v>
          </cell>
          <cell r="H10233">
            <v>0</v>
          </cell>
          <cell r="I10233">
            <v>17</v>
          </cell>
          <cell r="J10233">
            <v>0</v>
          </cell>
          <cell r="K10233">
            <v>0</v>
          </cell>
        </row>
        <row r="10234">
          <cell r="A10234">
            <v>1993</v>
          </cell>
          <cell r="B10234" t="str">
            <v>446</v>
          </cell>
          <cell r="C10234" t="str">
            <v>YAKOUN RIVER</v>
          </cell>
          <cell r="D10234" t="str">
            <v>6</v>
          </cell>
          <cell r="E10234" t="str">
            <v>1</v>
          </cell>
          <cell r="F10234">
            <v>26</v>
          </cell>
          <cell r="G10234">
            <v>78</v>
          </cell>
          <cell r="H10234">
            <v>4</v>
          </cell>
          <cell r="I10234">
            <v>231</v>
          </cell>
          <cell r="J10234">
            <v>0</v>
          </cell>
          <cell r="K10234">
            <v>0</v>
          </cell>
        </row>
        <row r="10235">
          <cell r="A10235">
            <v>1993</v>
          </cell>
          <cell r="B10235" t="str">
            <v>446</v>
          </cell>
          <cell r="C10235" t="str">
            <v>YAKOUN RIVER</v>
          </cell>
          <cell r="D10235" t="str">
            <v>6</v>
          </cell>
          <cell r="E10235" t="str">
            <v>2</v>
          </cell>
          <cell r="F10235">
            <v>114</v>
          </cell>
          <cell r="G10235">
            <v>445</v>
          </cell>
          <cell r="H10235">
            <v>41</v>
          </cell>
          <cell r="I10235">
            <v>833</v>
          </cell>
          <cell r="J10235">
            <v>0</v>
          </cell>
          <cell r="K10235">
            <v>0</v>
          </cell>
        </row>
        <row r="10236">
          <cell r="A10236">
            <v>1993</v>
          </cell>
          <cell r="B10236" t="str">
            <v>446</v>
          </cell>
          <cell r="C10236" t="str">
            <v>YAKOUN RIVER</v>
          </cell>
          <cell r="D10236" t="str">
            <v>6</v>
          </cell>
          <cell r="E10236" t="str">
            <v>3</v>
          </cell>
          <cell r="F10236">
            <v>3</v>
          </cell>
          <cell r="G10236">
            <v>17</v>
          </cell>
          <cell r="H10236">
            <v>3</v>
          </cell>
          <cell r="I10236">
            <v>74</v>
          </cell>
          <cell r="J10236">
            <v>0</v>
          </cell>
          <cell r="K10236">
            <v>0</v>
          </cell>
        </row>
        <row r="10237">
          <cell r="A10237">
            <v>1993</v>
          </cell>
          <cell r="B10237" t="str">
            <v>446</v>
          </cell>
          <cell r="C10237" t="str">
            <v>YAKOUN RIVER</v>
          </cell>
          <cell r="D10237" t="str">
            <v>6</v>
          </cell>
          <cell r="E10237" t="str">
            <v>6</v>
          </cell>
          <cell r="F10237">
            <v>310</v>
          </cell>
          <cell r="G10237">
            <v>1540</v>
          </cell>
          <cell r="H10237">
            <v>138</v>
          </cell>
          <cell r="I10237">
            <v>1537</v>
          </cell>
          <cell r="J10237">
            <v>0</v>
          </cell>
          <cell r="K10237">
            <v>11</v>
          </cell>
        </row>
        <row r="10238">
          <cell r="A10238">
            <v>1993</v>
          </cell>
          <cell r="B10238" t="str">
            <v>446</v>
          </cell>
          <cell r="C10238" t="str">
            <v>YAKOUN RIVER</v>
          </cell>
          <cell r="D10238" t="str">
            <v>6</v>
          </cell>
          <cell r="E10238" t="str">
            <v>7</v>
          </cell>
          <cell r="F10238">
            <v>9</v>
          </cell>
          <cell r="G10238">
            <v>24</v>
          </cell>
          <cell r="H10238">
            <v>4</v>
          </cell>
          <cell r="I10238">
            <v>15</v>
          </cell>
          <cell r="J10238">
            <v>0</v>
          </cell>
          <cell r="K10238">
            <v>0</v>
          </cell>
        </row>
        <row r="10239">
          <cell r="A10239">
            <v>1993</v>
          </cell>
          <cell r="B10239" t="str">
            <v>446</v>
          </cell>
          <cell r="C10239" t="str">
            <v>YAKOUN RIVER</v>
          </cell>
          <cell r="D10239" t="str">
            <v>6</v>
          </cell>
          <cell r="E10239" t="str">
            <v>8</v>
          </cell>
          <cell r="F10239">
            <v>7</v>
          </cell>
          <cell r="G10239">
            <v>34</v>
          </cell>
          <cell r="H10239">
            <v>10</v>
          </cell>
          <cell r="I10239">
            <v>62</v>
          </cell>
          <cell r="J10239">
            <v>0</v>
          </cell>
          <cell r="K10239">
            <v>0</v>
          </cell>
        </row>
        <row r="10240">
          <cell r="A10240">
            <v>1993</v>
          </cell>
          <cell r="B10240" t="str">
            <v>446</v>
          </cell>
          <cell r="C10240" t="str">
            <v>YAKOUN RIVER</v>
          </cell>
          <cell r="D10240" t="str">
            <v>6</v>
          </cell>
          <cell r="E10240" t="str">
            <v>9</v>
          </cell>
          <cell r="F10240">
            <v>13</v>
          </cell>
          <cell r="G10240">
            <v>44</v>
          </cell>
          <cell r="H10240">
            <v>11</v>
          </cell>
          <cell r="I10240">
            <v>57</v>
          </cell>
          <cell r="J10240">
            <v>0</v>
          </cell>
          <cell r="K10240">
            <v>0</v>
          </cell>
        </row>
        <row r="10241">
          <cell r="A10241">
            <v>1993</v>
          </cell>
          <cell r="B10241" t="str">
            <v>555</v>
          </cell>
          <cell r="C10241" t="str">
            <v>UNKNOWN STREAMS</v>
          </cell>
          <cell r="D10241" t="str">
            <v>U</v>
          </cell>
          <cell r="E10241" t="str">
            <v>0</v>
          </cell>
          <cell r="F10241">
            <v>21</v>
          </cell>
          <cell r="G10241">
            <v>92</v>
          </cell>
          <cell r="H10241">
            <v>4</v>
          </cell>
          <cell r="I10241">
            <v>69</v>
          </cell>
          <cell r="J10241">
            <v>4</v>
          </cell>
          <cell r="K10241">
            <v>17</v>
          </cell>
        </row>
        <row r="10242">
          <cell r="A10242">
            <v>1993</v>
          </cell>
          <cell r="B10242" t="str">
            <v>555</v>
          </cell>
          <cell r="C10242" t="str">
            <v>UNKNOWN STREAMS</v>
          </cell>
          <cell r="D10242" t="str">
            <v>U</v>
          </cell>
          <cell r="E10242" t="str">
            <v>1</v>
          </cell>
          <cell r="F10242">
            <v>78</v>
          </cell>
          <cell r="G10242">
            <v>347</v>
          </cell>
          <cell r="H10242">
            <v>0</v>
          </cell>
          <cell r="I10242">
            <v>86</v>
          </cell>
          <cell r="J10242">
            <v>22</v>
          </cell>
          <cell r="K10242">
            <v>164</v>
          </cell>
        </row>
        <row r="10243">
          <cell r="A10243">
            <v>1993</v>
          </cell>
          <cell r="B10243" t="str">
            <v>555</v>
          </cell>
          <cell r="C10243" t="str">
            <v>UNKNOWN STREAMS</v>
          </cell>
          <cell r="D10243" t="str">
            <v>U</v>
          </cell>
          <cell r="E10243" t="str">
            <v>2</v>
          </cell>
          <cell r="F10243">
            <v>147</v>
          </cell>
          <cell r="G10243">
            <v>755</v>
          </cell>
          <cell r="H10243">
            <v>0</v>
          </cell>
          <cell r="I10243">
            <v>155</v>
          </cell>
          <cell r="J10243">
            <v>8</v>
          </cell>
          <cell r="K10243">
            <v>57</v>
          </cell>
        </row>
        <row r="10244">
          <cell r="A10244">
            <v>1993</v>
          </cell>
          <cell r="B10244" t="str">
            <v>555</v>
          </cell>
          <cell r="C10244" t="str">
            <v>UNKNOWN STREAMS</v>
          </cell>
          <cell r="D10244" t="str">
            <v>U</v>
          </cell>
          <cell r="E10244" t="str">
            <v>6</v>
          </cell>
          <cell r="F10244">
            <v>34</v>
          </cell>
          <cell r="G10244">
            <v>264</v>
          </cell>
          <cell r="H10244">
            <v>4</v>
          </cell>
          <cell r="I10244">
            <v>103</v>
          </cell>
          <cell r="J10244">
            <v>38</v>
          </cell>
          <cell r="K10244">
            <v>15</v>
          </cell>
        </row>
        <row r="10245">
          <cell r="A10245">
            <v>1993</v>
          </cell>
          <cell r="B10245" t="str">
            <v>555</v>
          </cell>
          <cell r="C10245" t="str">
            <v>UNKNOWN STREAMS</v>
          </cell>
          <cell r="D10245" t="str">
            <v>U</v>
          </cell>
          <cell r="E10245" t="str">
            <v>7</v>
          </cell>
          <cell r="F10245">
            <v>4</v>
          </cell>
          <cell r="G10245">
            <v>4</v>
          </cell>
          <cell r="H10245">
            <v>0</v>
          </cell>
          <cell r="I10245">
            <v>15</v>
          </cell>
          <cell r="J10245">
            <v>0</v>
          </cell>
          <cell r="K10245">
            <v>0</v>
          </cell>
        </row>
        <row r="10246">
          <cell r="A10246">
            <v>1993</v>
          </cell>
          <cell r="B10246" t="str">
            <v>555</v>
          </cell>
          <cell r="C10246" t="str">
            <v>UNKNOWN STREAMS</v>
          </cell>
          <cell r="D10246" t="str">
            <v>U</v>
          </cell>
          <cell r="E10246" t="str">
            <v>8</v>
          </cell>
          <cell r="F10246">
            <v>14</v>
          </cell>
          <cell r="G10246">
            <v>21</v>
          </cell>
          <cell r="H10246">
            <v>0</v>
          </cell>
          <cell r="I10246">
            <v>3</v>
          </cell>
          <cell r="J10246">
            <v>0</v>
          </cell>
          <cell r="K10246">
            <v>0</v>
          </cell>
        </row>
        <row r="10247">
          <cell r="A10247">
            <v>1993</v>
          </cell>
          <cell r="B10247" t="str">
            <v>555</v>
          </cell>
          <cell r="C10247" t="str">
            <v>UNKNOWN STREAMS</v>
          </cell>
          <cell r="D10247" t="str">
            <v>U</v>
          </cell>
          <cell r="E10247" t="str">
            <v>9</v>
          </cell>
          <cell r="F10247">
            <v>15</v>
          </cell>
          <cell r="G10247">
            <v>59</v>
          </cell>
          <cell r="H10247">
            <v>0</v>
          </cell>
          <cell r="I10247">
            <v>15</v>
          </cell>
          <cell r="J10247">
            <v>2</v>
          </cell>
          <cell r="K10247">
            <v>2</v>
          </cell>
        </row>
        <row r="10248">
          <cell r="A10248">
            <v>1994</v>
          </cell>
          <cell r="B10248" t="str">
            <v>001</v>
          </cell>
          <cell r="C10248" t="str">
            <v>ADAM RIVER</v>
          </cell>
          <cell r="D10248" t="str">
            <v>1</v>
          </cell>
          <cell r="E10248" t="str">
            <v>0</v>
          </cell>
          <cell r="F10248">
            <v>4</v>
          </cell>
          <cell r="G10248">
            <v>6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</row>
        <row r="10249">
          <cell r="A10249">
            <v>1994</v>
          </cell>
          <cell r="B10249" t="str">
            <v>001</v>
          </cell>
          <cell r="C10249" t="str">
            <v>ADAM RIVER</v>
          </cell>
          <cell r="D10249" t="str">
            <v>1</v>
          </cell>
          <cell r="E10249" t="str">
            <v>1</v>
          </cell>
          <cell r="F10249">
            <v>10</v>
          </cell>
          <cell r="G10249">
            <v>56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</row>
        <row r="10250">
          <cell r="A10250">
            <v>1994</v>
          </cell>
          <cell r="B10250" t="str">
            <v>001</v>
          </cell>
          <cell r="C10250" t="str">
            <v>ADAM RIVER</v>
          </cell>
          <cell r="D10250" t="str">
            <v>1</v>
          </cell>
          <cell r="E10250" t="str">
            <v>2</v>
          </cell>
          <cell r="F10250">
            <v>11</v>
          </cell>
          <cell r="G10250">
            <v>66</v>
          </cell>
          <cell r="H10250">
            <v>0</v>
          </cell>
          <cell r="I10250">
            <v>11</v>
          </cell>
          <cell r="J10250">
            <v>0</v>
          </cell>
          <cell r="K10250">
            <v>0</v>
          </cell>
        </row>
        <row r="10251">
          <cell r="A10251">
            <v>1994</v>
          </cell>
          <cell r="B10251" t="str">
            <v>002</v>
          </cell>
          <cell r="C10251" t="str">
            <v>AHNUHATI RIVER</v>
          </cell>
          <cell r="D10251" t="str">
            <v>1</v>
          </cell>
          <cell r="E10251" t="str">
            <v>1</v>
          </cell>
          <cell r="F10251">
            <v>5</v>
          </cell>
          <cell r="G10251">
            <v>10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</row>
        <row r="10252">
          <cell r="A10252">
            <v>1994</v>
          </cell>
          <cell r="B10252" t="str">
            <v>003</v>
          </cell>
          <cell r="C10252" t="str">
            <v>AMOR DE COSMOS RIVER</v>
          </cell>
          <cell r="D10252" t="str">
            <v>1</v>
          </cell>
          <cell r="E10252" t="str">
            <v>1</v>
          </cell>
          <cell r="F10252">
            <v>15</v>
          </cell>
          <cell r="G10252">
            <v>30</v>
          </cell>
          <cell r="H10252">
            <v>0</v>
          </cell>
          <cell r="I10252">
            <v>10</v>
          </cell>
          <cell r="J10252">
            <v>0</v>
          </cell>
          <cell r="K10252">
            <v>0</v>
          </cell>
        </row>
        <row r="10253">
          <cell r="A10253">
            <v>1994</v>
          </cell>
          <cell r="B10253" t="str">
            <v>003</v>
          </cell>
          <cell r="C10253" t="str">
            <v>AMOR DE COSMOS RIVER</v>
          </cell>
          <cell r="D10253" t="str">
            <v>1</v>
          </cell>
          <cell r="E10253" t="str">
            <v>2</v>
          </cell>
          <cell r="F10253">
            <v>16</v>
          </cell>
          <cell r="G10253">
            <v>27</v>
          </cell>
          <cell r="H10253">
            <v>0</v>
          </cell>
          <cell r="I10253">
            <v>16</v>
          </cell>
          <cell r="J10253">
            <v>0</v>
          </cell>
          <cell r="K10253">
            <v>0</v>
          </cell>
        </row>
        <row r="10254">
          <cell r="A10254">
            <v>1994</v>
          </cell>
          <cell r="B10254" t="str">
            <v>003</v>
          </cell>
          <cell r="C10254" t="str">
            <v>AMOR DE COSMOS RIVER</v>
          </cell>
          <cell r="D10254" t="str">
            <v>1</v>
          </cell>
          <cell r="E10254" t="str">
            <v>9</v>
          </cell>
          <cell r="F10254">
            <v>3</v>
          </cell>
          <cell r="G10254">
            <v>6</v>
          </cell>
          <cell r="H10254">
            <v>0</v>
          </cell>
          <cell r="I10254">
            <v>3</v>
          </cell>
          <cell r="J10254">
            <v>0</v>
          </cell>
          <cell r="K10254">
            <v>0</v>
          </cell>
        </row>
        <row r="10255">
          <cell r="A10255">
            <v>1994</v>
          </cell>
          <cell r="B10255" t="str">
            <v>005</v>
          </cell>
          <cell r="C10255" t="str">
            <v>ARTLISH RIVER</v>
          </cell>
          <cell r="D10255" t="str">
            <v>1</v>
          </cell>
          <cell r="E10255" t="str">
            <v>1</v>
          </cell>
          <cell r="F10255">
            <v>20</v>
          </cell>
          <cell r="G10255">
            <v>30</v>
          </cell>
          <cell r="H10255">
            <v>0</v>
          </cell>
          <cell r="I10255">
            <v>112</v>
          </cell>
          <cell r="J10255">
            <v>0</v>
          </cell>
          <cell r="K10255">
            <v>0</v>
          </cell>
        </row>
        <row r="10256">
          <cell r="A10256">
            <v>1994</v>
          </cell>
          <cell r="B10256" t="str">
            <v>005</v>
          </cell>
          <cell r="C10256" t="str">
            <v>ARTLISH RIVER</v>
          </cell>
          <cell r="D10256" t="str">
            <v>1</v>
          </cell>
          <cell r="E10256" t="str">
            <v>2</v>
          </cell>
          <cell r="F10256">
            <v>5</v>
          </cell>
          <cell r="G10256">
            <v>11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</row>
        <row r="10257">
          <cell r="A10257">
            <v>1994</v>
          </cell>
          <cell r="B10257" t="str">
            <v>006</v>
          </cell>
          <cell r="C10257" t="str">
            <v>ASH RIVER</v>
          </cell>
          <cell r="D10257" t="str">
            <v>1</v>
          </cell>
          <cell r="E10257" t="str">
            <v>0</v>
          </cell>
          <cell r="F10257">
            <v>2</v>
          </cell>
          <cell r="G10257">
            <v>2</v>
          </cell>
          <cell r="H10257">
            <v>0</v>
          </cell>
          <cell r="I10257">
            <v>0</v>
          </cell>
          <cell r="J10257">
            <v>0</v>
          </cell>
          <cell r="K10257">
            <v>0</v>
          </cell>
        </row>
        <row r="10258">
          <cell r="A10258">
            <v>1994</v>
          </cell>
          <cell r="B10258" t="str">
            <v>006</v>
          </cell>
          <cell r="C10258" t="str">
            <v>ASH RIVER</v>
          </cell>
          <cell r="D10258" t="str">
            <v>1</v>
          </cell>
          <cell r="E10258" t="str">
            <v>1</v>
          </cell>
          <cell r="F10258">
            <v>66</v>
          </cell>
          <cell r="G10258">
            <v>173</v>
          </cell>
          <cell r="H10258">
            <v>0</v>
          </cell>
          <cell r="I10258">
            <v>112</v>
          </cell>
          <cell r="J10258">
            <v>0</v>
          </cell>
          <cell r="K10258">
            <v>5</v>
          </cell>
        </row>
        <row r="10259">
          <cell r="A10259">
            <v>1994</v>
          </cell>
          <cell r="B10259" t="str">
            <v>006</v>
          </cell>
          <cell r="C10259" t="str">
            <v>ASH RIVER</v>
          </cell>
          <cell r="D10259" t="str">
            <v>1</v>
          </cell>
          <cell r="E10259" t="str">
            <v>9</v>
          </cell>
          <cell r="F10259">
            <v>3</v>
          </cell>
          <cell r="G10259">
            <v>3</v>
          </cell>
          <cell r="H10259">
            <v>0</v>
          </cell>
          <cell r="I10259">
            <v>0</v>
          </cell>
          <cell r="J10259">
            <v>0</v>
          </cell>
          <cell r="K10259">
            <v>3</v>
          </cell>
        </row>
        <row r="10260">
          <cell r="A10260">
            <v>1994</v>
          </cell>
          <cell r="B10260" t="str">
            <v>009</v>
          </cell>
          <cell r="C10260" t="str">
            <v>BENSON RIVER</v>
          </cell>
          <cell r="D10260" t="str">
            <v>1</v>
          </cell>
          <cell r="E10260" t="str">
            <v>1</v>
          </cell>
          <cell r="F10260">
            <v>5</v>
          </cell>
          <cell r="G10260">
            <v>25</v>
          </cell>
          <cell r="H10260">
            <v>0</v>
          </cell>
          <cell r="I10260">
            <v>10</v>
          </cell>
          <cell r="J10260">
            <v>0</v>
          </cell>
          <cell r="K10260">
            <v>0</v>
          </cell>
        </row>
        <row r="10261">
          <cell r="A10261">
            <v>1994</v>
          </cell>
          <cell r="B10261" t="str">
            <v>010</v>
          </cell>
          <cell r="C10261" t="str">
            <v>BIG QUALICUM RIVER</v>
          </cell>
          <cell r="D10261" t="str">
            <v>1</v>
          </cell>
          <cell r="E10261" t="str">
            <v>0</v>
          </cell>
          <cell r="F10261">
            <v>4</v>
          </cell>
          <cell r="G10261">
            <v>4</v>
          </cell>
          <cell r="H10261">
            <v>0</v>
          </cell>
          <cell r="I10261">
            <v>0</v>
          </cell>
          <cell r="J10261">
            <v>0</v>
          </cell>
          <cell r="K10261">
            <v>0</v>
          </cell>
        </row>
        <row r="10262">
          <cell r="A10262">
            <v>1994</v>
          </cell>
          <cell r="B10262" t="str">
            <v>010</v>
          </cell>
          <cell r="C10262" t="str">
            <v>BIG QUALICUM RIVER</v>
          </cell>
          <cell r="D10262" t="str">
            <v>1</v>
          </cell>
          <cell r="E10262" t="str">
            <v>1</v>
          </cell>
          <cell r="F10262">
            <v>630</v>
          </cell>
          <cell r="G10262">
            <v>2769</v>
          </cell>
          <cell r="H10262">
            <v>0</v>
          </cell>
          <cell r="I10262">
            <v>188</v>
          </cell>
          <cell r="J10262">
            <v>56</v>
          </cell>
          <cell r="K10262">
            <v>152</v>
          </cell>
        </row>
        <row r="10263">
          <cell r="A10263">
            <v>1994</v>
          </cell>
          <cell r="B10263" t="str">
            <v>010</v>
          </cell>
          <cell r="C10263" t="str">
            <v>BIG QUALICUM RIVER</v>
          </cell>
          <cell r="D10263" t="str">
            <v>1</v>
          </cell>
          <cell r="E10263" t="str">
            <v>2</v>
          </cell>
          <cell r="F10263">
            <v>164</v>
          </cell>
          <cell r="G10263">
            <v>224</v>
          </cell>
          <cell r="H10263">
            <v>0</v>
          </cell>
          <cell r="I10263">
            <v>16</v>
          </cell>
          <cell r="J10263">
            <v>11</v>
          </cell>
          <cell r="K10263">
            <v>11</v>
          </cell>
        </row>
        <row r="10264">
          <cell r="A10264">
            <v>1994</v>
          </cell>
          <cell r="B10264" t="str">
            <v>010</v>
          </cell>
          <cell r="C10264" t="str">
            <v>BIG QUALICUM RIVER</v>
          </cell>
          <cell r="D10264" t="str">
            <v>1</v>
          </cell>
          <cell r="E10264" t="str">
            <v>9</v>
          </cell>
          <cell r="F10264">
            <v>8</v>
          </cell>
          <cell r="G10264">
            <v>11</v>
          </cell>
          <cell r="H10264">
            <v>0</v>
          </cell>
          <cell r="I10264">
            <v>3</v>
          </cell>
          <cell r="J10264">
            <v>3</v>
          </cell>
          <cell r="K10264">
            <v>0</v>
          </cell>
        </row>
        <row r="10265">
          <cell r="A10265">
            <v>1994</v>
          </cell>
          <cell r="B10265" t="str">
            <v>011</v>
          </cell>
          <cell r="C10265" t="str">
            <v>BLACK CREEK</v>
          </cell>
          <cell r="D10265" t="str">
            <v>1</v>
          </cell>
          <cell r="E10265" t="str">
            <v>1</v>
          </cell>
          <cell r="F10265">
            <v>5</v>
          </cell>
          <cell r="G10265">
            <v>5</v>
          </cell>
          <cell r="H10265">
            <v>0</v>
          </cell>
          <cell r="I10265">
            <v>15</v>
          </cell>
          <cell r="J10265">
            <v>0</v>
          </cell>
          <cell r="K10265">
            <v>0</v>
          </cell>
        </row>
        <row r="10266">
          <cell r="A10266">
            <v>1994</v>
          </cell>
          <cell r="B10266" t="str">
            <v>013</v>
          </cell>
          <cell r="C10266" t="str">
            <v>BROWNS RIVER</v>
          </cell>
          <cell r="D10266" t="str">
            <v>1</v>
          </cell>
          <cell r="E10266" t="str">
            <v>1</v>
          </cell>
          <cell r="F10266">
            <v>5</v>
          </cell>
          <cell r="G10266">
            <v>25</v>
          </cell>
          <cell r="H10266">
            <v>0</v>
          </cell>
          <cell r="I10266">
            <v>0</v>
          </cell>
          <cell r="J10266">
            <v>0</v>
          </cell>
          <cell r="K10266">
            <v>0</v>
          </cell>
        </row>
        <row r="10267">
          <cell r="A10267">
            <v>1994</v>
          </cell>
          <cell r="B10267" t="str">
            <v>014</v>
          </cell>
          <cell r="C10267" t="str">
            <v>BURMAN RIVER</v>
          </cell>
          <cell r="D10267" t="str">
            <v>1</v>
          </cell>
          <cell r="E10267" t="str">
            <v>0</v>
          </cell>
          <cell r="F10267">
            <v>4</v>
          </cell>
          <cell r="G10267">
            <v>4</v>
          </cell>
          <cell r="H10267">
            <v>0</v>
          </cell>
          <cell r="I10267">
            <v>6</v>
          </cell>
          <cell r="J10267">
            <v>0</v>
          </cell>
          <cell r="K10267">
            <v>0</v>
          </cell>
        </row>
        <row r="10268">
          <cell r="A10268">
            <v>1994</v>
          </cell>
          <cell r="B10268" t="str">
            <v>014</v>
          </cell>
          <cell r="C10268" t="str">
            <v>BURMAN RIVER</v>
          </cell>
          <cell r="D10268" t="str">
            <v>1</v>
          </cell>
          <cell r="E10268" t="str">
            <v>1</v>
          </cell>
          <cell r="F10268">
            <v>5</v>
          </cell>
          <cell r="G10268">
            <v>76</v>
          </cell>
          <cell r="H10268">
            <v>0</v>
          </cell>
          <cell r="I10268">
            <v>203</v>
          </cell>
          <cell r="J10268">
            <v>0</v>
          </cell>
          <cell r="K10268">
            <v>203</v>
          </cell>
        </row>
        <row r="10269">
          <cell r="A10269">
            <v>1994</v>
          </cell>
          <cell r="B10269" t="str">
            <v>014</v>
          </cell>
          <cell r="C10269" t="str">
            <v>BURMAN RIVER</v>
          </cell>
          <cell r="D10269" t="str">
            <v>1</v>
          </cell>
          <cell r="E10269" t="str">
            <v>2</v>
          </cell>
          <cell r="F10269">
            <v>5</v>
          </cell>
          <cell r="G10269">
            <v>5</v>
          </cell>
          <cell r="H10269">
            <v>0</v>
          </cell>
          <cell r="I10269">
            <v>16</v>
          </cell>
          <cell r="J10269">
            <v>0</v>
          </cell>
          <cell r="K10269">
            <v>0</v>
          </cell>
        </row>
        <row r="10270">
          <cell r="A10270">
            <v>1994</v>
          </cell>
          <cell r="B10270" t="str">
            <v>015</v>
          </cell>
          <cell r="C10270" t="str">
            <v>CAMPBELL RIVER</v>
          </cell>
          <cell r="D10270" t="str">
            <v>1</v>
          </cell>
          <cell r="E10270" t="str">
            <v>0</v>
          </cell>
          <cell r="F10270">
            <v>106</v>
          </cell>
          <cell r="G10270">
            <v>308</v>
          </cell>
          <cell r="H10270">
            <v>6</v>
          </cell>
          <cell r="I10270">
            <v>57</v>
          </cell>
          <cell r="J10270">
            <v>6</v>
          </cell>
          <cell r="K10270">
            <v>49</v>
          </cell>
        </row>
        <row r="10271">
          <cell r="A10271">
            <v>1994</v>
          </cell>
          <cell r="B10271" t="str">
            <v>015</v>
          </cell>
          <cell r="C10271" t="str">
            <v>CAMPBELL RIVER</v>
          </cell>
          <cell r="D10271" t="str">
            <v>1</v>
          </cell>
          <cell r="E10271" t="str">
            <v>1</v>
          </cell>
          <cell r="F10271">
            <v>213</v>
          </cell>
          <cell r="G10271">
            <v>925</v>
          </cell>
          <cell r="H10271">
            <v>0</v>
          </cell>
          <cell r="I10271">
            <v>41</v>
          </cell>
          <cell r="J10271">
            <v>15</v>
          </cell>
          <cell r="K10271">
            <v>127</v>
          </cell>
        </row>
        <row r="10272">
          <cell r="A10272">
            <v>1994</v>
          </cell>
          <cell r="B10272" t="str">
            <v>015</v>
          </cell>
          <cell r="C10272" t="str">
            <v>CAMPBELL RIVER</v>
          </cell>
          <cell r="D10272" t="str">
            <v>1</v>
          </cell>
          <cell r="E10272" t="str">
            <v>2</v>
          </cell>
          <cell r="F10272">
            <v>82</v>
          </cell>
          <cell r="G10272">
            <v>454</v>
          </cell>
          <cell r="H10272">
            <v>0</v>
          </cell>
          <cell r="I10272">
            <v>38</v>
          </cell>
          <cell r="J10272">
            <v>0</v>
          </cell>
          <cell r="K10272">
            <v>0</v>
          </cell>
        </row>
        <row r="10273">
          <cell r="A10273">
            <v>1994</v>
          </cell>
          <cell r="B10273" t="str">
            <v>015</v>
          </cell>
          <cell r="C10273" t="str">
            <v>CAMPBELL RIVER</v>
          </cell>
          <cell r="D10273" t="str">
            <v>1</v>
          </cell>
          <cell r="E10273" t="str">
            <v>7</v>
          </cell>
          <cell r="F10273">
            <v>10</v>
          </cell>
          <cell r="G10273">
            <v>29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</row>
        <row r="10274">
          <cell r="A10274">
            <v>1994</v>
          </cell>
          <cell r="B10274" t="str">
            <v>015</v>
          </cell>
          <cell r="C10274" t="str">
            <v>CAMPBELL RIVER</v>
          </cell>
          <cell r="D10274" t="str">
            <v>1</v>
          </cell>
          <cell r="E10274" t="str">
            <v>8</v>
          </cell>
          <cell r="F10274">
            <v>5</v>
          </cell>
          <cell r="G10274">
            <v>5</v>
          </cell>
          <cell r="H10274">
            <v>0</v>
          </cell>
          <cell r="I10274">
            <v>5</v>
          </cell>
          <cell r="J10274">
            <v>0</v>
          </cell>
          <cell r="K10274">
            <v>0</v>
          </cell>
        </row>
        <row r="10275">
          <cell r="A10275">
            <v>1994</v>
          </cell>
          <cell r="B10275" t="str">
            <v>015</v>
          </cell>
          <cell r="C10275" t="str">
            <v>CAMPBELL RIVER</v>
          </cell>
          <cell r="D10275" t="str">
            <v>1</v>
          </cell>
          <cell r="E10275" t="str">
            <v>9</v>
          </cell>
          <cell r="F10275">
            <v>36</v>
          </cell>
          <cell r="G10275">
            <v>122</v>
          </cell>
          <cell r="H10275">
            <v>0</v>
          </cell>
          <cell r="I10275">
            <v>14</v>
          </cell>
          <cell r="J10275">
            <v>0</v>
          </cell>
          <cell r="K10275">
            <v>0</v>
          </cell>
        </row>
        <row r="10276">
          <cell r="A10276">
            <v>1994</v>
          </cell>
          <cell r="B10276" t="str">
            <v>016</v>
          </cell>
          <cell r="C10276" t="str">
            <v>CAYCUSE RIVER</v>
          </cell>
          <cell r="D10276" t="str">
            <v>1</v>
          </cell>
          <cell r="E10276" t="str">
            <v>1</v>
          </cell>
          <cell r="F10276">
            <v>15</v>
          </cell>
          <cell r="G10276">
            <v>20</v>
          </cell>
          <cell r="H10276">
            <v>0</v>
          </cell>
          <cell r="I10276">
            <v>10</v>
          </cell>
          <cell r="J10276">
            <v>0</v>
          </cell>
          <cell r="K10276">
            <v>0</v>
          </cell>
        </row>
        <row r="10277">
          <cell r="A10277">
            <v>1994</v>
          </cell>
          <cell r="B10277" t="str">
            <v>017</v>
          </cell>
          <cell r="C10277" t="str">
            <v>CAYEGHLE CREEK</v>
          </cell>
          <cell r="D10277" t="str">
            <v>1</v>
          </cell>
          <cell r="E10277" t="str">
            <v>1</v>
          </cell>
          <cell r="F10277">
            <v>10</v>
          </cell>
          <cell r="G10277">
            <v>30</v>
          </cell>
          <cell r="H10277">
            <v>0</v>
          </cell>
          <cell r="I10277">
            <v>15</v>
          </cell>
          <cell r="J10277">
            <v>5</v>
          </cell>
          <cell r="K10277">
            <v>0</v>
          </cell>
        </row>
        <row r="10278">
          <cell r="A10278">
            <v>1994</v>
          </cell>
          <cell r="B10278" t="str">
            <v>019</v>
          </cell>
          <cell r="C10278" t="str">
            <v>CHEMAINUS RIVER</v>
          </cell>
          <cell r="D10278" t="str">
            <v>1</v>
          </cell>
          <cell r="E10278" t="str">
            <v>1</v>
          </cell>
          <cell r="F10278">
            <v>81</v>
          </cell>
          <cell r="G10278">
            <v>173</v>
          </cell>
          <cell r="H10278">
            <v>0</v>
          </cell>
          <cell r="I10278">
            <v>41</v>
          </cell>
          <cell r="J10278">
            <v>0</v>
          </cell>
          <cell r="K10278">
            <v>5</v>
          </cell>
        </row>
        <row r="10279">
          <cell r="A10279">
            <v>1994</v>
          </cell>
          <cell r="B10279" t="str">
            <v>019</v>
          </cell>
          <cell r="C10279" t="str">
            <v>CHEMAINUS RIVER</v>
          </cell>
          <cell r="D10279" t="str">
            <v>1</v>
          </cell>
          <cell r="E10279" t="str">
            <v>2</v>
          </cell>
          <cell r="F10279">
            <v>11</v>
          </cell>
          <cell r="G10279">
            <v>38</v>
          </cell>
          <cell r="H10279">
            <v>0</v>
          </cell>
          <cell r="I10279">
            <v>0</v>
          </cell>
          <cell r="J10279">
            <v>5</v>
          </cell>
          <cell r="K10279">
            <v>0</v>
          </cell>
        </row>
        <row r="10280">
          <cell r="A10280">
            <v>1994</v>
          </cell>
          <cell r="B10280" t="str">
            <v>020</v>
          </cell>
          <cell r="C10280" t="str">
            <v>CHINA CREEK</v>
          </cell>
          <cell r="D10280" t="str">
            <v>1</v>
          </cell>
          <cell r="E10280" t="str">
            <v>1</v>
          </cell>
          <cell r="F10280">
            <v>66</v>
          </cell>
          <cell r="G10280">
            <v>213</v>
          </cell>
          <cell r="H10280">
            <v>0</v>
          </cell>
          <cell r="I10280">
            <v>97</v>
          </cell>
          <cell r="J10280">
            <v>0</v>
          </cell>
          <cell r="K10280">
            <v>0</v>
          </cell>
        </row>
        <row r="10281">
          <cell r="A10281">
            <v>1994</v>
          </cell>
          <cell r="B10281" t="str">
            <v>020</v>
          </cell>
          <cell r="C10281" t="str">
            <v>CHINA CREEK</v>
          </cell>
          <cell r="D10281" t="str">
            <v>1</v>
          </cell>
          <cell r="E10281" t="str">
            <v>2</v>
          </cell>
          <cell r="F10281">
            <v>5</v>
          </cell>
          <cell r="G10281">
            <v>11</v>
          </cell>
          <cell r="H10281">
            <v>0</v>
          </cell>
          <cell r="I10281">
            <v>22</v>
          </cell>
          <cell r="J10281">
            <v>0</v>
          </cell>
          <cell r="K10281">
            <v>0</v>
          </cell>
        </row>
        <row r="10282">
          <cell r="A10282">
            <v>1994</v>
          </cell>
          <cell r="B10282" t="str">
            <v>020</v>
          </cell>
          <cell r="C10282" t="str">
            <v>CHINA CREEK</v>
          </cell>
          <cell r="D10282" t="str">
            <v>1</v>
          </cell>
          <cell r="E10282" t="str">
            <v>8</v>
          </cell>
          <cell r="F10282">
            <v>5</v>
          </cell>
          <cell r="G10282">
            <v>21</v>
          </cell>
          <cell r="H10282">
            <v>0</v>
          </cell>
          <cell r="I10282">
            <v>113</v>
          </cell>
          <cell r="J10282">
            <v>0</v>
          </cell>
          <cell r="K10282">
            <v>0</v>
          </cell>
        </row>
        <row r="10283">
          <cell r="A10283">
            <v>1994</v>
          </cell>
          <cell r="B10283" t="str">
            <v>021</v>
          </cell>
          <cell r="C10283" t="str">
            <v>CLUXEWE RIVER</v>
          </cell>
          <cell r="D10283" t="str">
            <v>1</v>
          </cell>
          <cell r="E10283" t="str">
            <v>0</v>
          </cell>
          <cell r="F10283">
            <v>4</v>
          </cell>
          <cell r="G10283">
            <v>9</v>
          </cell>
          <cell r="H10283">
            <v>0</v>
          </cell>
          <cell r="I10283">
            <v>0</v>
          </cell>
          <cell r="J10283">
            <v>0</v>
          </cell>
          <cell r="K10283">
            <v>0</v>
          </cell>
        </row>
        <row r="10284">
          <cell r="A10284">
            <v>1994</v>
          </cell>
          <cell r="B10284" t="str">
            <v>021</v>
          </cell>
          <cell r="C10284" t="str">
            <v>CLUXEWE RIVER</v>
          </cell>
          <cell r="D10284" t="str">
            <v>1</v>
          </cell>
          <cell r="E10284" t="str">
            <v>1</v>
          </cell>
          <cell r="F10284">
            <v>163</v>
          </cell>
          <cell r="G10284">
            <v>864</v>
          </cell>
          <cell r="H10284">
            <v>0</v>
          </cell>
          <cell r="I10284">
            <v>147</v>
          </cell>
          <cell r="J10284">
            <v>46</v>
          </cell>
          <cell r="K10284">
            <v>127</v>
          </cell>
        </row>
        <row r="10285">
          <cell r="A10285">
            <v>1994</v>
          </cell>
          <cell r="B10285" t="str">
            <v>021</v>
          </cell>
          <cell r="C10285" t="str">
            <v>CLUXEWE RIVER</v>
          </cell>
          <cell r="D10285" t="str">
            <v>1</v>
          </cell>
          <cell r="E10285" t="str">
            <v>2</v>
          </cell>
          <cell r="F10285">
            <v>11</v>
          </cell>
          <cell r="G10285">
            <v>77</v>
          </cell>
          <cell r="H10285">
            <v>0</v>
          </cell>
          <cell r="I10285">
            <v>5</v>
          </cell>
          <cell r="J10285">
            <v>0</v>
          </cell>
          <cell r="K10285">
            <v>27</v>
          </cell>
        </row>
        <row r="10286">
          <cell r="A10286">
            <v>1994</v>
          </cell>
          <cell r="B10286" t="str">
            <v>021</v>
          </cell>
          <cell r="C10286" t="str">
            <v>CLUXEWE RIVER</v>
          </cell>
          <cell r="D10286" t="str">
            <v>1</v>
          </cell>
          <cell r="E10286" t="str">
            <v>9</v>
          </cell>
          <cell r="F10286">
            <v>3</v>
          </cell>
          <cell r="G10286">
            <v>6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</row>
        <row r="10287">
          <cell r="A10287">
            <v>1994</v>
          </cell>
          <cell r="B10287" t="str">
            <v>024</v>
          </cell>
          <cell r="C10287" t="str">
            <v>CONUMA RIVER</v>
          </cell>
          <cell r="D10287" t="str">
            <v>1</v>
          </cell>
          <cell r="E10287" t="str">
            <v>0</v>
          </cell>
          <cell r="F10287">
            <v>2</v>
          </cell>
          <cell r="G10287">
            <v>2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</row>
        <row r="10288">
          <cell r="A10288">
            <v>1994</v>
          </cell>
          <cell r="B10288" t="str">
            <v>025</v>
          </cell>
          <cell r="C10288" t="str">
            <v>COUS CREEK</v>
          </cell>
          <cell r="D10288" t="str">
            <v>1</v>
          </cell>
          <cell r="E10288" t="str">
            <v>1</v>
          </cell>
          <cell r="F10288">
            <v>10</v>
          </cell>
          <cell r="G10288">
            <v>10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</row>
        <row r="10289">
          <cell r="A10289">
            <v>1994</v>
          </cell>
          <cell r="B10289" t="str">
            <v>026</v>
          </cell>
          <cell r="C10289" t="str">
            <v>COWICHAN RIVER</v>
          </cell>
          <cell r="D10289" t="str">
            <v>1</v>
          </cell>
          <cell r="E10289" t="str">
            <v>0</v>
          </cell>
          <cell r="F10289">
            <v>13</v>
          </cell>
          <cell r="G10289">
            <v>34</v>
          </cell>
          <cell r="H10289">
            <v>0</v>
          </cell>
          <cell r="I10289">
            <v>28</v>
          </cell>
          <cell r="J10289">
            <v>0</v>
          </cell>
          <cell r="K10289">
            <v>0</v>
          </cell>
        </row>
        <row r="10290">
          <cell r="A10290">
            <v>1994</v>
          </cell>
          <cell r="B10290" t="str">
            <v>026</v>
          </cell>
          <cell r="C10290" t="str">
            <v>COWICHAN RIVER</v>
          </cell>
          <cell r="D10290" t="str">
            <v>1</v>
          </cell>
          <cell r="E10290" t="str">
            <v>1</v>
          </cell>
          <cell r="F10290">
            <v>1306</v>
          </cell>
          <cell r="G10290">
            <v>7383</v>
          </cell>
          <cell r="H10290">
            <v>56</v>
          </cell>
          <cell r="I10290">
            <v>1951</v>
          </cell>
          <cell r="J10290">
            <v>203</v>
          </cell>
          <cell r="K10290">
            <v>1219</v>
          </cell>
        </row>
        <row r="10291">
          <cell r="A10291">
            <v>1994</v>
          </cell>
          <cell r="B10291" t="str">
            <v>026</v>
          </cell>
          <cell r="C10291" t="str">
            <v>COWICHAN RIVER</v>
          </cell>
          <cell r="D10291" t="str">
            <v>1</v>
          </cell>
          <cell r="E10291" t="str">
            <v>2</v>
          </cell>
          <cell r="F10291">
            <v>131</v>
          </cell>
          <cell r="G10291">
            <v>356</v>
          </cell>
          <cell r="H10291">
            <v>0</v>
          </cell>
          <cell r="I10291">
            <v>219</v>
          </cell>
          <cell r="J10291">
            <v>38</v>
          </cell>
          <cell r="K10291">
            <v>49</v>
          </cell>
        </row>
        <row r="10292">
          <cell r="A10292">
            <v>1994</v>
          </cell>
          <cell r="B10292" t="str">
            <v>026</v>
          </cell>
          <cell r="C10292" t="str">
            <v>COWICHAN RIVER</v>
          </cell>
          <cell r="D10292" t="str">
            <v>1</v>
          </cell>
          <cell r="E10292" t="str">
            <v>4</v>
          </cell>
          <cell r="F10292">
            <v>6</v>
          </cell>
          <cell r="G10292">
            <v>6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</row>
        <row r="10293">
          <cell r="A10293">
            <v>1994</v>
          </cell>
          <cell r="B10293" t="str">
            <v>026</v>
          </cell>
          <cell r="C10293" t="str">
            <v>COWICHAN RIVER</v>
          </cell>
          <cell r="D10293" t="str">
            <v>1</v>
          </cell>
          <cell r="E10293" t="str">
            <v>5</v>
          </cell>
          <cell r="F10293">
            <v>5</v>
          </cell>
          <cell r="G10293">
            <v>14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</row>
        <row r="10294">
          <cell r="A10294">
            <v>1994</v>
          </cell>
          <cell r="B10294" t="str">
            <v>026</v>
          </cell>
          <cell r="C10294" t="str">
            <v>COWICHAN RIVER</v>
          </cell>
          <cell r="D10294" t="str">
            <v>1</v>
          </cell>
          <cell r="E10294" t="str">
            <v>6</v>
          </cell>
          <cell r="F10294">
            <v>5</v>
          </cell>
          <cell r="G10294">
            <v>10</v>
          </cell>
          <cell r="H10294">
            <v>0</v>
          </cell>
          <cell r="I10294">
            <v>10</v>
          </cell>
          <cell r="J10294">
            <v>0</v>
          </cell>
          <cell r="K10294">
            <v>5</v>
          </cell>
        </row>
        <row r="10295">
          <cell r="A10295">
            <v>1994</v>
          </cell>
          <cell r="B10295" t="str">
            <v>026</v>
          </cell>
          <cell r="C10295" t="str">
            <v>COWICHAN RIVER</v>
          </cell>
          <cell r="D10295" t="str">
            <v>1</v>
          </cell>
          <cell r="E10295" t="str">
            <v>7</v>
          </cell>
          <cell r="F10295">
            <v>10</v>
          </cell>
          <cell r="G10295">
            <v>63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</row>
        <row r="10296">
          <cell r="A10296">
            <v>1994</v>
          </cell>
          <cell r="B10296" t="str">
            <v>026</v>
          </cell>
          <cell r="C10296" t="str">
            <v>COWICHAN RIVER</v>
          </cell>
          <cell r="D10296" t="str">
            <v>1</v>
          </cell>
          <cell r="E10296" t="str">
            <v>9</v>
          </cell>
          <cell r="F10296">
            <v>33</v>
          </cell>
          <cell r="G10296">
            <v>56</v>
          </cell>
          <cell r="H10296">
            <v>0</v>
          </cell>
          <cell r="I10296">
            <v>25</v>
          </cell>
          <cell r="J10296">
            <v>3</v>
          </cell>
          <cell r="K10296">
            <v>11</v>
          </cell>
        </row>
        <row r="10297">
          <cell r="A10297">
            <v>1994</v>
          </cell>
          <cell r="B10297" t="str">
            <v>030</v>
          </cell>
          <cell r="C10297" t="str">
            <v>DAVIE RIVER</v>
          </cell>
          <cell r="D10297" t="str">
            <v>1</v>
          </cell>
          <cell r="E10297" t="str">
            <v>1</v>
          </cell>
          <cell r="F10297">
            <v>5</v>
          </cell>
          <cell r="G10297">
            <v>10</v>
          </cell>
          <cell r="H10297">
            <v>0</v>
          </cell>
          <cell r="I10297">
            <v>10</v>
          </cell>
          <cell r="J10297">
            <v>0</v>
          </cell>
          <cell r="K10297">
            <v>0</v>
          </cell>
        </row>
        <row r="10298">
          <cell r="A10298">
            <v>1994</v>
          </cell>
          <cell r="B10298" t="str">
            <v>031</v>
          </cell>
          <cell r="C10298" t="str">
            <v>DE MAMIEL CREEK</v>
          </cell>
          <cell r="D10298" t="str">
            <v>1</v>
          </cell>
          <cell r="E10298" t="str">
            <v>1</v>
          </cell>
          <cell r="F10298">
            <v>5</v>
          </cell>
          <cell r="G10298">
            <v>10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</row>
        <row r="10299">
          <cell r="A10299">
            <v>1994</v>
          </cell>
          <cell r="B10299" t="str">
            <v>034</v>
          </cell>
          <cell r="C10299" t="str">
            <v>ENGLISHMAN RIVER</v>
          </cell>
          <cell r="D10299" t="str">
            <v>1</v>
          </cell>
          <cell r="E10299" t="str">
            <v>0</v>
          </cell>
          <cell r="F10299">
            <v>9</v>
          </cell>
          <cell r="G10299">
            <v>9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</row>
        <row r="10300">
          <cell r="A10300">
            <v>1994</v>
          </cell>
          <cell r="B10300" t="str">
            <v>034</v>
          </cell>
          <cell r="C10300" t="str">
            <v>ENGLISHMAN RIVER</v>
          </cell>
          <cell r="D10300" t="str">
            <v>1</v>
          </cell>
          <cell r="E10300" t="str">
            <v>1</v>
          </cell>
          <cell r="F10300">
            <v>462</v>
          </cell>
          <cell r="G10300">
            <v>2942</v>
          </cell>
          <cell r="H10300">
            <v>10</v>
          </cell>
          <cell r="I10300">
            <v>325</v>
          </cell>
          <cell r="J10300">
            <v>91</v>
          </cell>
          <cell r="K10300">
            <v>158</v>
          </cell>
        </row>
        <row r="10301">
          <cell r="A10301">
            <v>1994</v>
          </cell>
          <cell r="B10301" t="str">
            <v>034</v>
          </cell>
          <cell r="C10301" t="str">
            <v>ENGLISHMAN RIVER</v>
          </cell>
          <cell r="D10301" t="str">
            <v>1</v>
          </cell>
          <cell r="E10301" t="str">
            <v>2</v>
          </cell>
          <cell r="F10301">
            <v>49</v>
          </cell>
          <cell r="G10301">
            <v>104</v>
          </cell>
          <cell r="H10301">
            <v>0</v>
          </cell>
          <cell r="I10301">
            <v>22</v>
          </cell>
          <cell r="J10301">
            <v>0</v>
          </cell>
          <cell r="K10301">
            <v>5</v>
          </cell>
        </row>
        <row r="10302">
          <cell r="A10302">
            <v>1994</v>
          </cell>
          <cell r="B10302" t="str">
            <v>034</v>
          </cell>
          <cell r="C10302" t="str">
            <v>ENGLISHMAN RIVER</v>
          </cell>
          <cell r="D10302" t="str">
            <v>1</v>
          </cell>
          <cell r="E10302" t="str">
            <v>3</v>
          </cell>
          <cell r="F10302">
            <v>5</v>
          </cell>
          <cell r="G10302">
            <v>9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</row>
        <row r="10303">
          <cell r="A10303">
            <v>1994</v>
          </cell>
          <cell r="B10303" t="str">
            <v>034</v>
          </cell>
          <cell r="C10303" t="str">
            <v>ENGLISHMAN RIVER</v>
          </cell>
          <cell r="D10303" t="str">
            <v>1</v>
          </cell>
          <cell r="E10303" t="str">
            <v>4</v>
          </cell>
          <cell r="F10303">
            <v>6</v>
          </cell>
          <cell r="G10303">
            <v>17</v>
          </cell>
          <cell r="H10303">
            <v>0</v>
          </cell>
          <cell r="I10303">
            <v>17</v>
          </cell>
          <cell r="J10303">
            <v>6</v>
          </cell>
          <cell r="K10303">
            <v>0</v>
          </cell>
        </row>
        <row r="10304">
          <cell r="A10304">
            <v>1994</v>
          </cell>
          <cell r="B10304" t="str">
            <v>034</v>
          </cell>
          <cell r="C10304" t="str">
            <v>ENGLISHMAN RIVER</v>
          </cell>
          <cell r="D10304" t="str">
            <v>1</v>
          </cell>
          <cell r="E10304" t="str">
            <v>7</v>
          </cell>
          <cell r="F10304">
            <v>5</v>
          </cell>
          <cell r="G10304">
            <v>10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</row>
        <row r="10305">
          <cell r="A10305">
            <v>1994</v>
          </cell>
          <cell r="B10305" t="str">
            <v>034</v>
          </cell>
          <cell r="C10305" t="str">
            <v>ENGLISHMAN RIVER</v>
          </cell>
          <cell r="D10305" t="str">
            <v>1</v>
          </cell>
          <cell r="E10305" t="str">
            <v>9</v>
          </cell>
          <cell r="F10305">
            <v>8</v>
          </cell>
          <cell r="G10305">
            <v>36</v>
          </cell>
          <cell r="H10305">
            <v>0</v>
          </cell>
          <cell r="I10305">
            <v>19</v>
          </cell>
          <cell r="J10305">
            <v>6</v>
          </cell>
          <cell r="K10305">
            <v>17</v>
          </cell>
        </row>
        <row r="10306">
          <cell r="A10306">
            <v>1994</v>
          </cell>
          <cell r="B10306" t="str">
            <v>036</v>
          </cell>
          <cell r="C10306" t="str">
            <v>EVE RIVER</v>
          </cell>
          <cell r="D10306" t="str">
            <v>1</v>
          </cell>
          <cell r="E10306" t="str">
            <v>0</v>
          </cell>
          <cell r="F10306">
            <v>9</v>
          </cell>
          <cell r="G10306">
            <v>11</v>
          </cell>
          <cell r="H10306">
            <v>0</v>
          </cell>
          <cell r="I10306">
            <v>4</v>
          </cell>
          <cell r="J10306">
            <v>0</v>
          </cell>
          <cell r="K10306">
            <v>6</v>
          </cell>
        </row>
        <row r="10307">
          <cell r="A10307">
            <v>1994</v>
          </cell>
          <cell r="B10307" t="str">
            <v>036</v>
          </cell>
          <cell r="C10307" t="str">
            <v>EVE RIVER</v>
          </cell>
          <cell r="D10307" t="str">
            <v>1</v>
          </cell>
          <cell r="E10307" t="str">
            <v>1</v>
          </cell>
          <cell r="F10307">
            <v>5</v>
          </cell>
          <cell r="G10307">
            <v>5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</row>
        <row r="10308">
          <cell r="A10308">
            <v>1994</v>
          </cell>
          <cell r="B10308" t="str">
            <v>036</v>
          </cell>
          <cell r="C10308" t="str">
            <v>EVE RIVER</v>
          </cell>
          <cell r="D10308" t="str">
            <v>1</v>
          </cell>
          <cell r="E10308" t="str">
            <v>2</v>
          </cell>
          <cell r="F10308">
            <v>11</v>
          </cell>
          <cell r="G10308">
            <v>22</v>
          </cell>
          <cell r="H10308">
            <v>0</v>
          </cell>
          <cell r="I10308">
            <v>55</v>
          </cell>
          <cell r="J10308">
            <v>0</v>
          </cell>
          <cell r="K10308">
            <v>0</v>
          </cell>
        </row>
        <row r="10309">
          <cell r="A10309">
            <v>1994</v>
          </cell>
          <cell r="B10309" t="str">
            <v>036</v>
          </cell>
          <cell r="C10309" t="str">
            <v>EVE RIVER</v>
          </cell>
          <cell r="D10309" t="str">
            <v>1</v>
          </cell>
          <cell r="E10309" t="str">
            <v>9</v>
          </cell>
          <cell r="F10309">
            <v>3</v>
          </cell>
          <cell r="G10309">
            <v>3</v>
          </cell>
          <cell r="H10309">
            <v>0</v>
          </cell>
          <cell r="I10309">
            <v>3</v>
          </cell>
          <cell r="J10309">
            <v>0</v>
          </cell>
          <cell r="K10309">
            <v>0</v>
          </cell>
        </row>
        <row r="10310">
          <cell r="A10310">
            <v>1994</v>
          </cell>
          <cell r="B10310" t="str">
            <v>039</v>
          </cell>
          <cell r="C10310" t="str">
            <v>FRENCH CREEK</v>
          </cell>
          <cell r="D10310" t="str">
            <v>1</v>
          </cell>
          <cell r="E10310" t="str">
            <v>1</v>
          </cell>
          <cell r="F10310">
            <v>20</v>
          </cell>
          <cell r="G10310">
            <v>81</v>
          </cell>
          <cell r="H10310">
            <v>0</v>
          </cell>
          <cell r="I10310">
            <v>56</v>
          </cell>
          <cell r="J10310">
            <v>0</v>
          </cell>
          <cell r="K10310">
            <v>10</v>
          </cell>
        </row>
        <row r="10311">
          <cell r="A10311">
            <v>1994</v>
          </cell>
          <cell r="B10311" t="str">
            <v>041</v>
          </cell>
          <cell r="C10311" t="str">
            <v>GOLD RIVER</v>
          </cell>
          <cell r="D10311" t="str">
            <v>1</v>
          </cell>
          <cell r="E10311" t="str">
            <v>0</v>
          </cell>
          <cell r="F10311">
            <v>159</v>
          </cell>
          <cell r="G10311">
            <v>446</v>
          </cell>
          <cell r="H10311">
            <v>0</v>
          </cell>
          <cell r="I10311">
            <v>534</v>
          </cell>
          <cell r="J10311">
            <v>2</v>
          </cell>
          <cell r="K10311">
            <v>47</v>
          </cell>
        </row>
        <row r="10312">
          <cell r="A10312">
            <v>1994</v>
          </cell>
          <cell r="B10312" t="str">
            <v>041</v>
          </cell>
          <cell r="C10312" t="str">
            <v>GOLD RIVER</v>
          </cell>
          <cell r="D10312" t="str">
            <v>1</v>
          </cell>
          <cell r="E10312" t="str">
            <v>1</v>
          </cell>
          <cell r="F10312">
            <v>396</v>
          </cell>
          <cell r="G10312">
            <v>1484</v>
          </cell>
          <cell r="H10312">
            <v>5</v>
          </cell>
          <cell r="I10312">
            <v>1382</v>
          </cell>
          <cell r="J10312">
            <v>5</v>
          </cell>
          <cell r="K10312">
            <v>244</v>
          </cell>
        </row>
        <row r="10313">
          <cell r="A10313">
            <v>1994</v>
          </cell>
          <cell r="B10313" t="str">
            <v>041</v>
          </cell>
          <cell r="C10313" t="str">
            <v>GOLD RIVER</v>
          </cell>
          <cell r="D10313" t="str">
            <v>1</v>
          </cell>
          <cell r="E10313" t="str">
            <v>2</v>
          </cell>
          <cell r="F10313">
            <v>203</v>
          </cell>
          <cell r="G10313">
            <v>558</v>
          </cell>
          <cell r="H10313">
            <v>5</v>
          </cell>
          <cell r="I10313">
            <v>772</v>
          </cell>
          <cell r="J10313">
            <v>5</v>
          </cell>
          <cell r="K10313">
            <v>11</v>
          </cell>
        </row>
        <row r="10314">
          <cell r="A10314">
            <v>1994</v>
          </cell>
          <cell r="B10314" t="str">
            <v>041</v>
          </cell>
          <cell r="C10314" t="str">
            <v>GOLD RIVER</v>
          </cell>
          <cell r="D10314" t="str">
            <v>1</v>
          </cell>
          <cell r="E10314" t="str">
            <v>4</v>
          </cell>
          <cell r="F10314">
            <v>6</v>
          </cell>
          <cell r="G10314">
            <v>17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</row>
        <row r="10315">
          <cell r="A10315">
            <v>1994</v>
          </cell>
          <cell r="B10315" t="str">
            <v>041</v>
          </cell>
          <cell r="C10315" t="str">
            <v>GOLD RIVER</v>
          </cell>
          <cell r="D10315" t="str">
            <v>1</v>
          </cell>
          <cell r="E10315" t="str">
            <v>8</v>
          </cell>
          <cell r="F10315">
            <v>26</v>
          </cell>
          <cell r="G10315">
            <v>88</v>
          </cell>
          <cell r="H10315">
            <v>0</v>
          </cell>
          <cell r="I10315">
            <v>62</v>
          </cell>
          <cell r="J10315">
            <v>0</v>
          </cell>
          <cell r="K10315">
            <v>0</v>
          </cell>
        </row>
        <row r="10316">
          <cell r="A10316">
            <v>1994</v>
          </cell>
          <cell r="B10316" t="str">
            <v>041</v>
          </cell>
          <cell r="C10316" t="str">
            <v>GOLD RIVER</v>
          </cell>
          <cell r="D10316" t="str">
            <v>1</v>
          </cell>
          <cell r="E10316" t="str">
            <v>9</v>
          </cell>
          <cell r="F10316">
            <v>50</v>
          </cell>
          <cell r="G10316">
            <v>120</v>
          </cell>
          <cell r="H10316">
            <v>0</v>
          </cell>
          <cell r="I10316">
            <v>95</v>
          </cell>
          <cell r="J10316">
            <v>17</v>
          </cell>
          <cell r="K10316">
            <v>6</v>
          </cell>
        </row>
        <row r="10317">
          <cell r="A10317">
            <v>1994</v>
          </cell>
          <cell r="B10317" t="str">
            <v>043</v>
          </cell>
          <cell r="C10317" t="str">
            <v>GOODSPEED RIVER</v>
          </cell>
          <cell r="D10317" t="str">
            <v>1</v>
          </cell>
          <cell r="E10317" t="str">
            <v>1</v>
          </cell>
          <cell r="F10317">
            <v>61</v>
          </cell>
          <cell r="G10317">
            <v>249</v>
          </cell>
          <cell r="H10317">
            <v>0</v>
          </cell>
          <cell r="I10317">
            <v>107</v>
          </cell>
          <cell r="J10317">
            <v>5</v>
          </cell>
          <cell r="K10317">
            <v>15</v>
          </cell>
        </row>
        <row r="10318">
          <cell r="A10318">
            <v>1994</v>
          </cell>
          <cell r="B10318" t="str">
            <v>044</v>
          </cell>
          <cell r="C10318" t="str">
            <v>GORDON RIVER</v>
          </cell>
          <cell r="D10318" t="str">
            <v>1</v>
          </cell>
          <cell r="E10318" t="str">
            <v>1</v>
          </cell>
          <cell r="F10318">
            <v>51</v>
          </cell>
          <cell r="G10318">
            <v>208</v>
          </cell>
          <cell r="H10318">
            <v>0</v>
          </cell>
          <cell r="I10318">
            <v>127</v>
          </cell>
          <cell r="J10318">
            <v>0</v>
          </cell>
          <cell r="K10318">
            <v>5</v>
          </cell>
        </row>
        <row r="10319">
          <cell r="A10319">
            <v>1994</v>
          </cell>
          <cell r="B10319" t="str">
            <v>045</v>
          </cell>
          <cell r="C10319" t="str">
            <v>HARRIS CREEK</v>
          </cell>
          <cell r="D10319" t="str">
            <v>1</v>
          </cell>
          <cell r="E10319" t="str">
            <v>0</v>
          </cell>
          <cell r="F10319">
            <v>2</v>
          </cell>
          <cell r="G10319">
            <v>4</v>
          </cell>
          <cell r="H10319">
            <v>0</v>
          </cell>
          <cell r="I10319">
            <v>11</v>
          </cell>
          <cell r="J10319">
            <v>0</v>
          </cell>
          <cell r="K10319">
            <v>0</v>
          </cell>
        </row>
        <row r="10320">
          <cell r="A10320">
            <v>1994</v>
          </cell>
          <cell r="B10320" t="str">
            <v>045</v>
          </cell>
          <cell r="C10320" t="str">
            <v>HARRIS CREEK</v>
          </cell>
          <cell r="D10320" t="str">
            <v>1</v>
          </cell>
          <cell r="E10320" t="str">
            <v>1</v>
          </cell>
          <cell r="F10320">
            <v>188</v>
          </cell>
          <cell r="G10320">
            <v>625</v>
          </cell>
          <cell r="H10320">
            <v>0</v>
          </cell>
          <cell r="I10320">
            <v>391</v>
          </cell>
          <cell r="J10320">
            <v>5</v>
          </cell>
          <cell r="K10320">
            <v>5</v>
          </cell>
        </row>
        <row r="10321">
          <cell r="A10321">
            <v>1994</v>
          </cell>
          <cell r="B10321" t="str">
            <v>045</v>
          </cell>
          <cell r="C10321" t="str">
            <v>HARRIS CREEK</v>
          </cell>
          <cell r="D10321" t="str">
            <v>1</v>
          </cell>
          <cell r="E10321" t="str">
            <v>2</v>
          </cell>
          <cell r="F10321">
            <v>11</v>
          </cell>
          <cell r="G10321">
            <v>16</v>
          </cell>
          <cell r="H10321">
            <v>0</v>
          </cell>
          <cell r="I10321">
            <v>11</v>
          </cell>
          <cell r="J10321">
            <v>0</v>
          </cell>
          <cell r="K10321">
            <v>0</v>
          </cell>
        </row>
        <row r="10322">
          <cell r="A10322">
            <v>1994</v>
          </cell>
          <cell r="B10322" t="str">
            <v>047</v>
          </cell>
          <cell r="C10322" t="str">
            <v>HASLAM CREEK</v>
          </cell>
          <cell r="D10322" t="str">
            <v>1</v>
          </cell>
          <cell r="E10322" t="str">
            <v>1</v>
          </cell>
          <cell r="F10322">
            <v>5</v>
          </cell>
          <cell r="G10322">
            <v>5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</row>
        <row r="10323">
          <cell r="A10323">
            <v>1994</v>
          </cell>
          <cell r="B10323" t="str">
            <v>048</v>
          </cell>
          <cell r="C10323" t="str">
            <v>HEBER RIVER</v>
          </cell>
          <cell r="D10323" t="str">
            <v>1</v>
          </cell>
          <cell r="E10323" t="str">
            <v>0</v>
          </cell>
          <cell r="F10323">
            <v>6</v>
          </cell>
          <cell r="G10323">
            <v>9</v>
          </cell>
          <cell r="H10323">
            <v>0</v>
          </cell>
          <cell r="I10323">
            <v>2</v>
          </cell>
          <cell r="J10323">
            <v>0</v>
          </cell>
          <cell r="K10323">
            <v>0</v>
          </cell>
        </row>
        <row r="10324">
          <cell r="A10324">
            <v>1994</v>
          </cell>
          <cell r="B10324" t="str">
            <v>048</v>
          </cell>
          <cell r="C10324" t="str">
            <v>HEBER RIVER</v>
          </cell>
          <cell r="D10324" t="str">
            <v>1</v>
          </cell>
          <cell r="E10324" t="str">
            <v>1</v>
          </cell>
          <cell r="F10324">
            <v>10</v>
          </cell>
          <cell r="G10324">
            <v>178</v>
          </cell>
          <cell r="H10324">
            <v>0</v>
          </cell>
          <cell r="I10324">
            <v>168</v>
          </cell>
          <cell r="J10324">
            <v>5</v>
          </cell>
          <cell r="K10324">
            <v>51</v>
          </cell>
        </row>
        <row r="10325">
          <cell r="A10325">
            <v>1994</v>
          </cell>
          <cell r="B10325" t="str">
            <v>056</v>
          </cell>
          <cell r="C10325" t="str">
            <v>KAKWEIKEN RIVER</v>
          </cell>
          <cell r="D10325" t="str">
            <v>1</v>
          </cell>
          <cell r="E10325" t="str">
            <v>1</v>
          </cell>
          <cell r="F10325">
            <v>5</v>
          </cell>
          <cell r="G10325">
            <v>5</v>
          </cell>
          <cell r="H10325">
            <v>0</v>
          </cell>
          <cell r="I10325">
            <v>5</v>
          </cell>
          <cell r="J10325">
            <v>0</v>
          </cell>
          <cell r="K10325">
            <v>0</v>
          </cell>
        </row>
        <row r="10326">
          <cell r="A10326">
            <v>1994</v>
          </cell>
          <cell r="B10326" t="str">
            <v>059</v>
          </cell>
          <cell r="C10326" t="str">
            <v>KEOGH RIVER</v>
          </cell>
          <cell r="D10326" t="str">
            <v>1</v>
          </cell>
          <cell r="E10326" t="str">
            <v>1</v>
          </cell>
          <cell r="F10326">
            <v>107</v>
          </cell>
          <cell r="G10326">
            <v>305</v>
          </cell>
          <cell r="H10326">
            <v>0</v>
          </cell>
          <cell r="I10326">
            <v>168</v>
          </cell>
          <cell r="J10326">
            <v>0</v>
          </cell>
          <cell r="K10326">
            <v>30</v>
          </cell>
        </row>
        <row r="10327">
          <cell r="A10327">
            <v>1994</v>
          </cell>
          <cell r="B10327" t="str">
            <v>059</v>
          </cell>
          <cell r="C10327" t="str">
            <v>KEOGH RIVER</v>
          </cell>
          <cell r="D10327" t="str">
            <v>1</v>
          </cell>
          <cell r="E10327" t="str">
            <v>2</v>
          </cell>
          <cell r="F10327">
            <v>16</v>
          </cell>
          <cell r="G10327">
            <v>93</v>
          </cell>
          <cell r="H10327">
            <v>0</v>
          </cell>
          <cell r="I10327">
            <v>115</v>
          </cell>
          <cell r="J10327">
            <v>0</v>
          </cell>
          <cell r="K10327">
            <v>0</v>
          </cell>
        </row>
        <row r="10328">
          <cell r="A10328">
            <v>1994</v>
          </cell>
          <cell r="B10328" t="str">
            <v>059</v>
          </cell>
          <cell r="C10328" t="str">
            <v>KEOGH RIVER</v>
          </cell>
          <cell r="D10328" t="str">
            <v>1</v>
          </cell>
          <cell r="E10328" t="str">
            <v>9</v>
          </cell>
          <cell r="F10328">
            <v>3</v>
          </cell>
          <cell r="G10328">
            <v>3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</row>
        <row r="10329">
          <cell r="A10329">
            <v>1994</v>
          </cell>
          <cell r="B10329" t="str">
            <v>060</v>
          </cell>
          <cell r="C10329" t="str">
            <v>KENNEDY RIVER</v>
          </cell>
          <cell r="D10329" t="str">
            <v>1</v>
          </cell>
          <cell r="E10329" t="str">
            <v>1</v>
          </cell>
          <cell r="F10329">
            <v>15</v>
          </cell>
          <cell r="G10329">
            <v>25</v>
          </cell>
          <cell r="H10329">
            <v>0</v>
          </cell>
          <cell r="I10329">
            <v>5</v>
          </cell>
          <cell r="J10329">
            <v>0</v>
          </cell>
          <cell r="K10329">
            <v>0</v>
          </cell>
        </row>
        <row r="10330">
          <cell r="A10330">
            <v>1994</v>
          </cell>
          <cell r="B10330" t="str">
            <v>062</v>
          </cell>
          <cell r="C10330" t="str">
            <v>KIRBY CREEK</v>
          </cell>
          <cell r="D10330" t="str">
            <v>1</v>
          </cell>
          <cell r="E10330" t="str">
            <v>1</v>
          </cell>
          <cell r="F10330">
            <v>10</v>
          </cell>
          <cell r="G10330">
            <v>46</v>
          </cell>
          <cell r="H10330">
            <v>0</v>
          </cell>
          <cell r="I10330">
            <v>0</v>
          </cell>
          <cell r="J10330">
            <v>5</v>
          </cell>
          <cell r="K10330">
            <v>0</v>
          </cell>
        </row>
        <row r="10331">
          <cell r="A10331">
            <v>1994</v>
          </cell>
          <cell r="B10331" t="str">
            <v>063</v>
          </cell>
          <cell r="C10331" t="str">
            <v>KITSUCKSUS CREEK</v>
          </cell>
          <cell r="D10331" t="str">
            <v>1</v>
          </cell>
          <cell r="E10331" t="str">
            <v>1</v>
          </cell>
          <cell r="F10331">
            <v>10</v>
          </cell>
          <cell r="G10331">
            <v>36</v>
          </cell>
          <cell r="H10331">
            <v>0</v>
          </cell>
          <cell r="I10331">
            <v>5</v>
          </cell>
          <cell r="J10331">
            <v>0</v>
          </cell>
          <cell r="K10331">
            <v>0</v>
          </cell>
        </row>
        <row r="10332">
          <cell r="A10332">
            <v>1994</v>
          </cell>
          <cell r="B10332" t="str">
            <v>064</v>
          </cell>
          <cell r="C10332" t="str">
            <v>KLANAWA RIVER</v>
          </cell>
          <cell r="D10332" t="str">
            <v>1</v>
          </cell>
          <cell r="E10332" t="str">
            <v>0</v>
          </cell>
          <cell r="F10332">
            <v>2</v>
          </cell>
          <cell r="G10332">
            <v>2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</row>
        <row r="10333">
          <cell r="A10333">
            <v>1994</v>
          </cell>
          <cell r="B10333" t="str">
            <v>067</v>
          </cell>
          <cell r="C10333" t="str">
            <v>KOKISH RIVER</v>
          </cell>
          <cell r="D10333" t="str">
            <v>1</v>
          </cell>
          <cell r="E10333" t="str">
            <v>0</v>
          </cell>
          <cell r="F10333">
            <v>6</v>
          </cell>
          <cell r="G10333">
            <v>11</v>
          </cell>
          <cell r="H10333">
            <v>0</v>
          </cell>
          <cell r="I10333">
            <v>4</v>
          </cell>
          <cell r="J10333">
            <v>0</v>
          </cell>
          <cell r="K10333">
            <v>0</v>
          </cell>
        </row>
        <row r="10334">
          <cell r="A10334">
            <v>1994</v>
          </cell>
          <cell r="B10334" t="str">
            <v>067</v>
          </cell>
          <cell r="C10334" t="str">
            <v>KOKISH RIVER</v>
          </cell>
          <cell r="D10334" t="str">
            <v>1</v>
          </cell>
          <cell r="E10334" t="str">
            <v>1</v>
          </cell>
          <cell r="F10334">
            <v>30</v>
          </cell>
          <cell r="G10334">
            <v>127</v>
          </cell>
          <cell r="H10334">
            <v>0</v>
          </cell>
          <cell r="I10334">
            <v>102</v>
          </cell>
          <cell r="J10334">
            <v>0</v>
          </cell>
          <cell r="K10334">
            <v>0</v>
          </cell>
        </row>
        <row r="10335">
          <cell r="A10335">
            <v>1994</v>
          </cell>
          <cell r="B10335" t="str">
            <v>067</v>
          </cell>
          <cell r="C10335" t="str">
            <v>KOKISH RIVER</v>
          </cell>
          <cell r="D10335" t="str">
            <v>1</v>
          </cell>
          <cell r="E10335" t="str">
            <v>2</v>
          </cell>
          <cell r="F10335">
            <v>5</v>
          </cell>
          <cell r="G10335">
            <v>11</v>
          </cell>
          <cell r="H10335">
            <v>0</v>
          </cell>
          <cell r="I10335">
            <v>5</v>
          </cell>
          <cell r="J10335">
            <v>0</v>
          </cell>
          <cell r="K10335">
            <v>0</v>
          </cell>
        </row>
        <row r="10336">
          <cell r="A10336">
            <v>1994</v>
          </cell>
          <cell r="B10336" t="str">
            <v>068</v>
          </cell>
          <cell r="C10336" t="str">
            <v>KOKSILAH RIVER</v>
          </cell>
          <cell r="D10336" t="str">
            <v>1</v>
          </cell>
          <cell r="E10336" t="str">
            <v>1</v>
          </cell>
          <cell r="F10336">
            <v>56</v>
          </cell>
          <cell r="G10336">
            <v>361</v>
          </cell>
          <cell r="H10336">
            <v>0</v>
          </cell>
          <cell r="I10336">
            <v>376</v>
          </cell>
          <cell r="J10336">
            <v>10</v>
          </cell>
          <cell r="K10336">
            <v>15</v>
          </cell>
        </row>
        <row r="10337">
          <cell r="A10337">
            <v>1994</v>
          </cell>
          <cell r="B10337" t="str">
            <v>068</v>
          </cell>
          <cell r="C10337" t="str">
            <v>KOKSILAH RIVER</v>
          </cell>
          <cell r="D10337" t="str">
            <v>1</v>
          </cell>
          <cell r="E10337" t="str">
            <v>2</v>
          </cell>
          <cell r="F10337">
            <v>5</v>
          </cell>
          <cell r="G10337">
            <v>55</v>
          </cell>
          <cell r="H10337">
            <v>0</v>
          </cell>
          <cell r="I10337">
            <v>22</v>
          </cell>
          <cell r="J10337">
            <v>0</v>
          </cell>
          <cell r="K10337">
            <v>11</v>
          </cell>
        </row>
        <row r="10338">
          <cell r="A10338">
            <v>1994</v>
          </cell>
          <cell r="B10338" t="str">
            <v>070</v>
          </cell>
          <cell r="C10338" t="str">
            <v>KOPRINO RIVER</v>
          </cell>
          <cell r="D10338" t="str">
            <v>1</v>
          </cell>
          <cell r="E10338" t="str">
            <v>1</v>
          </cell>
          <cell r="F10338">
            <v>5</v>
          </cell>
          <cell r="G10338">
            <v>5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</row>
        <row r="10339">
          <cell r="A10339">
            <v>1994</v>
          </cell>
          <cell r="B10339" t="str">
            <v>073</v>
          </cell>
          <cell r="C10339" t="str">
            <v>LITTLE QUALICUM RIVER</v>
          </cell>
          <cell r="D10339" t="str">
            <v>1</v>
          </cell>
          <cell r="E10339" t="str">
            <v>0</v>
          </cell>
          <cell r="F10339">
            <v>13</v>
          </cell>
          <cell r="G10339">
            <v>30</v>
          </cell>
          <cell r="H10339">
            <v>0</v>
          </cell>
          <cell r="I10339">
            <v>9</v>
          </cell>
          <cell r="J10339">
            <v>0</v>
          </cell>
          <cell r="K10339">
            <v>2</v>
          </cell>
        </row>
        <row r="10340">
          <cell r="A10340">
            <v>1994</v>
          </cell>
          <cell r="B10340" t="str">
            <v>073</v>
          </cell>
          <cell r="C10340" t="str">
            <v>LITTLE QUALICUM RIVER</v>
          </cell>
          <cell r="D10340" t="str">
            <v>1</v>
          </cell>
          <cell r="E10340" t="str">
            <v>1</v>
          </cell>
          <cell r="F10340">
            <v>788</v>
          </cell>
          <cell r="G10340">
            <v>4725</v>
          </cell>
          <cell r="H10340">
            <v>0</v>
          </cell>
          <cell r="I10340">
            <v>528</v>
          </cell>
          <cell r="J10340">
            <v>147</v>
          </cell>
          <cell r="K10340">
            <v>290</v>
          </cell>
        </row>
        <row r="10341">
          <cell r="A10341">
            <v>1994</v>
          </cell>
          <cell r="B10341" t="str">
            <v>073</v>
          </cell>
          <cell r="C10341" t="str">
            <v>LITTLE QUALICUM RIVER</v>
          </cell>
          <cell r="D10341" t="str">
            <v>1</v>
          </cell>
          <cell r="E10341" t="str">
            <v>2</v>
          </cell>
          <cell r="F10341">
            <v>159</v>
          </cell>
          <cell r="G10341">
            <v>383</v>
          </cell>
          <cell r="H10341">
            <v>0</v>
          </cell>
          <cell r="I10341">
            <v>60</v>
          </cell>
          <cell r="J10341">
            <v>5</v>
          </cell>
          <cell r="K10341">
            <v>22</v>
          </cell>
        </row>
        <row r="10342">
          <cell r="A10342">
            <v>1994</v>
          </cell>
          <cell r="B10342" t="str">
            <v>073</v>
          </cell>
          <cell r="C10342" t="str">
            <v>LITTLE QUALICUM RIVER</v>
          </cell>
          <cell r="D10342" t="str">
            <v>1</v>
          </cell>
          <cell r="E10342" t="str">
            <v>4</v>
          </cell>
          <cell r="F10342">
            <v>11</v>
          </cell>
          <cell r="G10342">
            <v>66</v>
          </cell>
          <cell r="H10342">
            <v>0</v>
          </cell>
          <cell r="I10342">
            <v>22</v>
          </cell>
          <cell r="J10342">
            <v>6</v>
          </cell>
          <cell r="K10342">
            <v>6</v>
          </cell>
        </row>
        <row r="10343">
          <cell r="A10343">
            <v>1994</v>
          </cell>
          <cell r="B10343" t="str">
            <v>073</v>
          </cell>
          <cell r="C10343" t="str">
            <v>LITTLE QUALICUM RIVER</v>
          </cell>
          <cell r="D10343" t="str">
            <v>1</v>
          </cell>
          <cell r="E10343" t="str">
            <v>7</v>
          </cell>
          <cell r="F10343">
            <v>10</v>
          </cell>
          <cell r="G10343">
            <v>29</v>
          </cell>
          <cell r="H10343">
            <v>0</v>
          </cell>
          <cell r="I10343">
            <v>0</v>
          </cell>
          <cell r="J10343">
            <v>0</v>
          </cell>
          <cell r="K10343">
            <v>5</v>
          </cell>
        </row>
        <row r="10344">
          <cell r="A10344">
            <v>1994</v>
          </cell>
          <cell r="B10344" t="str">
            <v>073</v>
          </cell>
          <cell r="C10344" t="str">
            <v>LITTLE QUALICUM RIVER</v>
          </cell>
          <cell r="D10344" t="str">
            <v>1</v>
          </cell>
          <cell r="E10344" t="str">
            <v>9</v>
          </cell>
          <cell r="F10344">
            <v>11</v>
          </cell>
          <cell r="G10344">
            <v>25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</row>
        <row r="10345">
          <cell r="A10345">
            <v>1994</v>
          </cell>
          <cell r="B10345" t="str">
            <v>078</v>
          </cell>
          <cell r="C10345" t="str">
            <v>MAGGIE RIVER</v>
          </cell>
          <cell r="D10345" t="str">
            <v>1</v>
          </cell>
          <cell r="E10345" t="str">
            <v>1</v>
          </cell>
          <cell r="F10345">
            <v>5</v>
          </cell>
          <cell r="G10345">
            <v>10</v>
          </cell>
          <cell r="H10345">
            <v>0</v>
          </cell>
          <cell r="I10345">
            <v>5</v>
          </cell>
          <cell r="J10345">
            <v>0</v>
          </cell>
          <cell r="K10345">
            <v>0</v>
          </cell>
        </row>
        <row r="10346">
          <cell r="A10346">
            <v>1994</v>
          </cell>
          <cell r="B10346" t="str">
            <v>079</v>
          </cell>
          <cell r="C10346" t="str">
            <v>MAHATTA CREEK</v>
          </cell>
          <cell r="D10346" t="str">
            <v>1</v>
          </cell>
          <cell r="E10346" t="str">
            <v>0</v>
          </cell>
          <cell r="F10346">
            <v>2</v>
          </cell>
          <cell r="G10346">
            <v>2</v>
          </cell>
          <cell r="H10346">
            <v>0</v>
          </cell>
          <cell r="I10346">
            <v>2</v>
          </cell>
          <cell r="J10346">
            <v>0</v>
          </cell>
          <cell r="K10346">
            <v>0</v>
          </cell>
        </row>
        <row r="10347">
          <cell r="A10347">
            <v>1994</v>
          </cell>
          <cell r="B10347" t="str">
            <v>079</v>
          </cell>
          <cell r="C10347" t="str">
            <v>MAHATTA CREEK</v>
          </cell>
          <cell r="D10347" t="str">
            <v>1</v>
          </cell>
          <cell r="E10347" t="str">
            <v>1</v>
          </cell>
          <cell r="F10347">
            <v>56</v>
          </cell>
          <cell r="G10347">
            <v>86</v>
          </cell>
          <cell r="H10347">
            <v>0</v>
          </cell>
          <cell r="I10347">
            <v>147</v>
          </cell>
          <cell r="J10347">
            <v>0</v>
          </cell>
          <cell r="K10347">
            <v>0</v>
          </cell>
        </row>
        <row r="10348">
          <cell r="A10348">
            <v>1994</v>
          </cell>
          <cell r="B10348" t="str">
            <v>081</v>
          </cell>
          <cell r="C10348" t="str">
            <v>MARBLE RIVER</v>
          </cell>
          <cell r="D10348" t="str">
            <v>1</v>
          </cell>
          <cell r="E10348" t="str">
            <v>0</v>
          </cell>
          <cell r="F10348">
            <v>17</v>
          </cell>
          <cell r="G10348">
            <v>23</v>
          </cell>
          <cell r="H10348">
            <v>0</v>
          </cell>
          <cell r="I10348">
            <v>2</v>
          </cell>
          <cell r="J10348">
            <v>0</v>
          </cell>
          <cell r="K10348">
            <v>0</v>
          </cell>
        </row>
        <row r="10349">
          <cell r="A10349">
            <v>1994</v>
          </cell>
          <cell r="B10349" t="str">
            <v>081</v>
          </cell>
          <cell r="C10349" t="str">
            <v>MARBLE RIVER</v>
          </cell>
          <cell r="D10349" t="str">
            <v>1</v>
          </cell>
          <cell r="E10349" t="str">
            <v>1</v>
          </cell>
          <cell r="F10349">
            <v>71</v>
          </cell>
          <cell r="G10349">
            <v>351</v>
          </cell>
          <cell r="H10349">
            <v>20</v>
          </cell>
          <cell r="I10349">
            <v>81</v>
          </cell>
          <cell r="J10349">
            <v>0</v>
          </cell>
          <cell r="K10349">
            <v>0</v>
          </cell>
        </row>
        <row r="10350">
          <cell r="A10350">
            <v>1994</v>
          </cell>
          <cell r="B10350" t="str">
            <v>081</v>
          </cell>
          <cell r="C10350" t="str">
            <v>MARBLE RIVER</v>
          </cell>
          <cell r="D10350" t="str">
            <v>1</v>
          </cell>
          <cell r="E10350" t="str">
            <v>2</v>
          </cell>
          <cell r="F10350">
            <v>5</v>
          </cell>
          <cell r="G10350">
            <v>164</v>
          </cell>
          <cell r="H10350">
            <v>0</v>
          </cell>
          <cell r="I10350">
            <v>11</v>
          </cell>
          <cell r="J10350">
            <v>0</v>
          </cell>
          <cell r="K10350">
            <v>55</v>
          </cell>
        </row>
        <row r="10351">
          <cell r="A10351">
            <v>1994</v>
          </cell>
          <cell r="B10351" t="str">
            <v>082</v>
          </cell>
          <cell r="C10351" t="str">
            <v>MEGIN RIVER</v>
          </cell>
          <cell r="D10351" t="str">
            <v>1</v>
          </cell>
          <cell r="E10351" t="str">
            <v>0</v>
          </cell>
          <cell r="F10351">
            <v>4</v>
          </cell>
          <cell r="G10351">
            <v>4</v>
          </cell>
          <cell r="H10351">
            <v>0</v>
          </cell>
          <cell r="I10351">
            <v>11</v>
          </cell>
          <cell r="J10351">
            <v>0</v>
          </cell>
          <cell r="K10351">
            <v>0</v>
          </cell>
        </row>
        <row r="10352">
          <cell r="A10352">
            <v>1994</v>
          </cell>
          <cell r="B10352" t="str">
            <v>082</v>
          </cell>
          <cell r="C10352" t="str">
            <v>MEGIN RIVER</v>
          </cell>
          <cell r="D10352" t="str">
            <v>1</v>
          </cell>
          <cell r="E10352" t="str">
            <v>1</v>
          </cell>
          <cell r="F10352">
            <v>5</v>
          </cell>
          <cell r="G10352">
            <v>10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</row>
        <row r="10353">
          <cell r="A10353">
            <v>1994</v>
          </cell>
          <cell r="B10353" t="str">
            <v>082</v>
          </cell>
          <cell r="C10353" t="str">
            <v>MEGIN RIVER</v>
          </cell>
          <cell r="D10353" t="str">
            <v>1</v>
          </cell>
          <cell r="E10353" t="str">
            <v>2</v>
          </cell>
          <cell r="F10353">
            <v>11</v>
          </cell>
          <cell r="G10353">
            <v>27</v>
          </cell>
          <cell r="H10353">
            <v>0</v>
          </cell>
          <cell r="I10353">
            <v>22</v>
          </cell>
          <cell r="J10353">
            <v>0</v>
          </cell>
          <cell r="K10353">
            <v>0</v>
          </cell>
        </row>
        <row r="10354">
          <cell r="A10354">
            <v>1994</v>
          </cell>
          <cell r="B10354" t="str">
            <v>085</v>
          </cell>
          <cell r="C10354" t="str">
            <v>MILL STREAM</v>
          </cell>
          <cell r="D10354" t="str">
            <v>1</v>
          </cell>
          <cell r="E10354" t="str">
            <v>1</v>
          </cell>
          <cell r="F10354">
            <v>5</v>
          </cell>
          <cell r="G10354">
            <v>10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</row>
        <row r="10355">
          <cell r="A10355">
            <v>1994</v>
          </cell>
          <cell r="B10355" t="str">
            <v>085</v>
          </cell>
          <cell r="C10355" t="str">
            <v>MILL STREAM</v>
          </cell>
          <cell r="D10355" t="str">
            <v>1</v>
          </cell>
          <cell r="E10355" t="str">
            <v>9</v>
          </cell>
          <cell r="F10355">
            <v>3</v>
          </cell>
          <cell r="G10355">
            <v>6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</row>
        <row r="10356">
          <cell r="A10356">
            <v>1994</v>
          </cell>
          <cell r="B10356" t="str">
            <v>088</v>
          </cell>
          <cell r="C10356" t="str">
            <v>MUCHALAT RIVER</v>
          </cell>
          <cell r="D10356" t="str">
            <v>1</v>
          </cell>
          <cell r="E10356" t="str">
            <v>1</v>
          </cell>
          <cell r="F10356">
            <v>25</v>
          </cell>
          <cell r="G10356">
            <v>66</v>
          </cell>
          <cell r="H10356">
            <v>0</v>
          </cell>
          <cell r="I10356">
            <v>56</v>
          </cell>
          <cell r="J10356">
            <v>0</v>
          </cell>
          <cell r="K10356">
            <v>5</v>
          </cell>
        </row>
        <row r="10357">
          <cell r="A10357">
            <v>1994</v>
          </cell>
          <cell r="B10357" t="str">
            <v>088</v>
          </cell>
          <cell r="C10357" t="str">
            <v>MUCHALAT RIVER</v>
          </cell>
          <cell r="D10357" t="str">
            <v>1</v>
          </cell>
          <cell r="E10357" t="str">
            <v>2</v>
          </cell>
          <cell r="F10357">
            <v>5</v>
          </cell>
          <cell r="G10357">
            <v>5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</row>
        <row r="10358">
          <cell r="A10358">
            <v>1994</v>
          </cell>
          <cell r="B10358" t="str">
            <v>089</v>
          </cell>
          <cell r="C10358" t="str">
            <v>MUIR CREEK</v>
          </cell>
          <cell r="D10358" t="str">
            <v>1</v>
          </cell>
          <cell r="E10358" t="str">
            <v>1</v>
          </cell>
          <cell r="F10358">
            <v>10</v>
          </cell>
          <cell r="G10358">
            <v>25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</row>
        <row r="10359">
          <cell r="A10359">
            <v>1994</v>
          </cell>
          <cell r="B10359" t="str">
            <v>090</v>
          </cell>
          <cell r="C10359" t="str">
            <v>NAHMINT RIVER</v>
          </cell>
          <cell r="D10359" t="str">
            <v>1</v>
          </cell>
          <cell r="E10359" t="str">
            <v>1</v>
          </cell>
          <cell r="F10359">
            <v>30</v>
          </cell>
          <cell r="G10359">
            <v>51</v>
          </cell>
          <cell r="H10359">
            <v>0</v>
          </cell>
          <cell r="I10359">
            <v>188</v>
          </cell>
          <cell r="J10359">
            <v>0</v>
          </cell>
          <cell r="K10359">
            <v>0</v>
          </cell>
        </row>
        <row r="10360">
          <cell r="A10360">
            <v>1994</v>
          </cell>
          <cell r="B10360" t="str">
            <v>091</v>
          </cell>
          <cell r="C10360" t="str">
            <v>NAHWITTI RIVER</v>
          </cell>
          <cell r="D10360" t="str">
            <v>1</v>
          </cell>
          <cell r="E10360" t="str">
            <v>0</v>
          </cell>
          <cell r="F10360">
            <v>6</v>
          </cell>
          <cell r="G10360">
            <v>15</v>
          </cell>
          <cell r="H10360">
            <v>0</v>
          </cell>
          <cell r="I10360">
            <v>2</v>
          </cell>
          <cell r="J10360">
            <v>0</v>
          </cell>
          <cell r="K10360">
            <v>0</v>
          </cell>
        </row>
        <row r="10361">
          <cell r="A10361">
            <v>1994</v>
          </cell>
          <cell r="B10361" t="str">
            <v>091</v>
          </cell>
          <cell r="C10361" t="str">
            <v>NAHWITTI RIVER</v>
          </cell>
          <cell r="D10361" t="str">
            <v>1</v>
          </cell>
          <cell r="E10361" t="str">
            <v>1</v>
          </cell>
          <cell r="F10361">
            <v>158</v>
          </cell>
          <cell r="G10361">
            <v>727</v>
          </cell>
          <cell r="H10361">
            <v>0</v>
          </cell>
          <cell r="I10361">
            <v>691</v>
          </cell>
          <cell r="J10361">
            <v>5</v>
          </cell>
          <cell r="K10361">
            <v>0</v>
          </cell>
        </row>
        <row r="10362">
          <cell r="A10362">
            <v>1994</v>
          </cell>
          <cell r="B10362" t="str">
            <v>091</v>
          </cell>
          <cell r="C10362" t="str">
            <v>NAHWITTI RIVER</v>
          </cell>
          <cell r="D10362" t="str">
            <v>1</v>
          </cell>
          <cell r="E10362" t="str">
            <v>2</v>
          </cell>
          <cell r="F10362">
            <v>33</v>
          </cell>
          <cell r="G10362">
            <v>82</v>
          </cell>
          <cell r="H10362">
            <v>0</v>
          </cell>
          <cell r="I10362">
            <v>88</v>
          </cell>
          <cell r="J10362">
            <v>0</v>
          </cell>
          <cell r="K10362">
            <v>0</v>
          </cell>
        </row>
        <row r="10363">
          <cell r="A10363">
            <v>1994</v>
          </cell>
          <cell r="B10363" t="str">
            <v>091</v>
          </cell>
          <cell r="C10363" t="str">
            <v>NAHWITTI RIVER</v>
          </cell>
          <cell r="D10363" t="str">
            <v>1</v>
          </cell>
          <cell r="E10363" t="str">
            <v>4</v>
          </cell>
          <cell r="F10363">
            <v>6</v>
          </cell>
          <cell r="G10363">
            <v>17</v>
          </cell>
          <cell r="H10363">
            <v>0</v>
          </cell>
          <cell r="I10363">
            <v>50</v>
          </cell>
          <cell r="J10363">
            <v>0</v>
          </cell>
          <cell r="K10363">
            <v>0</v>
          </cell>
        </row>
        <row r="10364">
          <cell r="A10364">
            <v>1994</v>
          </cell>
          <cell r="B10364" t="str">
            <v>091</v>
          </cell>
          <cell r="C10364" t="str">
            <v>NAHWITTI RIVER</v>
          </cell>
          <cell r="D10364" t="str">
            <v>1</v>
          </cell>
          <cell r="E10364" t="str">
            <v>9</v>
          </cell>
          <cell r="F10364">
            <v>8</v>
          </cell>
          <cell r="G10364">
            <v>14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</row>
        <row r="10365">
          <cell r="A10365">
            <v>1994</v>
          </cell>
          <cell r="B10365" t="str">
            <v>092</v>
          </cell>
          <cell r="C10365" t="str">
            <v>NANAIMO RIVER</v>
          </cell>
          <cell r="D10365" t="str">
            <v>1</v>
          </cell>
          <cell r="E10365" t="str">
            <v>0</v>
          </cell>
          <cell r="F10365">
            <v>9</v>
          </cell>
          <cell r="G10365">
            <v>11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</row>
        <row r="10366">
          <cell r="A10366">
            <v>1994</v>
          </cell>
          <cell r="B10366" t="str">
            <v>092</v>
          </cell>
          <cell r="C10366" t="str">
            <v>NANAIMO RIVER</v>
          </cell>
          <cell r="D10366" t="str">
            <v>1</v>
          </cell>
          <cell r="E10366" t="str">
            <v>1</v>
          </cell>
          <cell r="F10366">
            <v>615</v>
          </cell>
          <cell r="G10366">
            <v>5269</v>
          </cell>
          <cell r="H10366">
            <v>0</v>
          </cell>
          <cell r="I10366">
            <v>782</v>
          </cell>
          <cell r="J10366">
            <v>183</v>
          </cell>
          <cell r="K10366">
            <v>320</v>
          </cell>
        </row>
        <row r="10367">
          <cell r="A10367">
            <v>1994</v>
          </cell>
          <cell r="B10367" t="str">
            <v>092</v>
          </cell>
          <cell r="C10367" t="str">
            <v>NANAIMO RIVER</v>
          </cell>
          <cell r="D10367" t="str">
            <v>1</v>
          </cell>
          <cell r="E10367" t="str">
            <v>2</v>
          </cell>
          <cell r="F10367">
            <v>55</v>
          </cell>
          <cell r="G10367">
            <v>142</v>
          </cell>
          <cell r="H10367">
            <v>0</v>
          </cell>
          <cell r="I10367">
            <v>16</v>
          </cell>
          <cell r="J10367">
            <v>5</v>
          </cell>
          <cell r="K10367">
            <v>5</v>
          </cell>
        </row>
        <row r="10368">
          <cell r="A10368">
            <v>1994</v>
          </cell>
          <cell r="B10368" t="str">
            <v>092</v>
          </cell>
          <cell r="C10368" t="str">
            <v>NANAIMO RIVER</v>
          </cell>
          <cell r="D10368" t="str">
            <v>1</v>
          </cell>
          <cell r="E10368" t="str">
            <v>3</v>
          </cell>
          <cell r="F10368">
            <v>5</v>
          </cell>
          <cell r="G10368">
            <v>5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</row>
        <row r="10369">
          <cell r="A10369">
            <v>1994</v>
          </cell>
          <cell r="B10369" t="str">
            <v>092</v>
          </cell>
          <cell r="C10369" t="str">
            <v>NANAIMO RIVER</v>
          </cell>
          <cell r="D10369" t="str">
            <v>1</v>
          </cell>
          <cell r="E10369" t="str">
            <v>6</v>
          </cell>
          <cell r="F10369">
            <v>5</v>
          </cell>
          <cell r="G10369">
            <v>10</v>
          </cell>
          <cell r="H10369">
            <v>0</v>
          </cell>
          <cell r="I10369">
            <v>5</v>
          </cell>
          <cell r="J10369">
            <v>5</v>
          </cell>
          <cell r="K10369">
            <v>0</v>
          </cell>
        </row>
        <row r="10370">
          <cell r="A10370">
            <v>1994</v>
          </cell>
          <cell r="B10370" t="str">
            <v>092</v>
          </cell>
          <cell r="C10370" t="str">
            <v>NANAIMO RIVER</v>
          </cell>
          <cell r="D10370" t="str">
            <v>1</v>
          </cell>
          <cell r="E10370" t="str">
            <v>8</v>
          </cell>
          <cell r="F10370">
            <v>5</v>
          </cell>
          <cell r="G10370">
            <v>5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</row>
        <row r="10371">
          <cell r="A10371">
            <v>1994</v>
          </cell>
          <cell r="B10371" t="str">
            <v>092</v>
          </cell>
          <cell r="C10371" t="str">
            <v>NANAIMO RIVER</v>
          </cell>
          <cell r="D10371" t="str">
            <v>1</v>
          </cell>
          <cell r="E10371" t="str">
            <v>9</v>
          </cell>
          <cell r="F10371">
            <v>3</v>
          </cell>
          <cell r="G10371">
            <v>3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</row>
        <row r="10372">
          <cell r="A10372">
            <v>1994</v>
          </cell>
          <cell r="B10372" t="str">
            <v>094</v>
          </cell>
          <cell r="C10372" t="str">
            <v>NIMPKISH RIVER</v>
          </cell>
          <cell r="D10372" t="str">
            <v>1</v>
          </cell>
          <cell r="E10372" t="str">
            <v>0</v>
          </cell>
          <cell r="F10372">
            <v>13</v>
          </cell>
          <cell r="G10372">
            <v>34</v>
          </cell>
          <cell r="H10372">
            <v>0</v>
          </cell>
          <cell r="I10372">
            <v>4</v>
          </cell>
          <cell r="J10372">
            <v>0</v>
          </cell>
          <cell r="K10372">
            <v>0</v>
          </cell>
        </row>
        <row r="10373">
          <cell r="A10373">
            <v>1994</v>
          </cell>
          <cell r="B10373" t="str">
            <v>094</v>
          </cell>
          <cell r="C10373" t="str">
            <v>NIMPKISH RIVER</v>
          </cell>
          <cell r="D10373" t="str">
            <v>1</v>
          </cell>
          <cell r="E10373" t="str">
            <v>1</v>
          </cell>
          <cell r="F10373">
            <v>107</v>
          </cell>
          <cell r="G10373">
            <v>544</v>
          </cell>
          <cell r="H10373">
            <v>0</v>
          </cell>
          <cell r="I10373">
            <v>117</v>
          </cell>
          <cell r="J10373">
            <v>5</v>
          </cell>
          <cell r="K10373">
            <v>10</v>
          </cell>
        </row>
        <row r="10374">
          <cell r="A10374">
            <v>1994</v>
          </cell>
          <cell r="B10374" t="str">
            <v>094</v>
          </cell>
          <cell r="C10374" t="str">
            <v>NIMPKISH RIVER</v>
          </cell>
          <cell r="D10374" t="str">
            <v>1</v>
          </cell>
          <cell r="E10374" t="str">
            <v>2</v>
          </cell>
          <cell r="F10374">
            <v>11</v>
          </cell>
          <cell r="G10374">
            <v>11</v>
          </cell>
          <cell r="H10374">
            <v>0</v>
          </cell>
          <cell r="I10374">
            <v>16</v>
          </cell>
          <cell r="J10374">
            <v>0</v>
          </cell>
          <cell r="K10374">
            <v>0</v>
          </cell>
        </row>
        <row r="10375">
          <cell r="A10375">
            <v>1994</v>
          </cell>
          <cell r="B10375" t="str">
            <v>095</v>
          </cell>
          <cell r="C10375" t="str">
            <v>NITINAT RIVER</v>
          </cell>
          <cell r="D10375" t="str">
            <v>1</v>
          </cell>
          <cell r="E10375" t="str">
            <v>0</v>
          </cell>
          <cell r="F10375">
            <v>2</v>
          </cell>
          <cell r="G10375">
            <v>6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</row>
        <row r="10376">
          <cell r="A10376">
            <v>1994</v>
          </cell>
          <cell r="B10376" t="str">
            <v>095</v>
          </cell>
          <cell r="C10376" t="str">
            <v>NITINAT RIVER</v>
          </cell>
          <cell r="D10376" t="str">
            <v>1</v>
          </cell>
          <cell r="E10376" t="str">
            <v>1</v>
          </cell>
          <cell r="F10376">
            <v>107</v>
          </cell>
          <cell r="G10376">
            <v>208</v>
          </cell>
          <cell r="H10376">
            <v>0</v>
          </cell>
          <cell r="I10376">
            <v>203</v>
          </cell>
          <cell r="J10376">
            <v>10</v>
          </cell>
          <cell r="K10376">
            <v>10</v>
          </cell>
        </row>
        <row r="10377">
          <cell r="A10377">
            <v>1994</v>
          </cell>
          <cell r="B10377" t="str">
            <v>095</v>
          </cell>
          <cell r="C10377" t="str">
            <v>NITINAT RIVER</v>
          </cell>
          <cell r="D10377" t="str">
            <v>1</v>
          </cell>
          <cell r="E10377" t="str">
            <v>2</v>
          </cell>
          <cell r="F10377">
            <v>5</v>
          </cell>
          <cell r="G10377">
            <v>5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</row>
        <row r="10378">
          <cell r="A10378">
            <v>1994</v>
          </cell>
          <cell r="B10378" t="str">
            <v>097</v>
          </cell>
          <cell r="C10378" t="str">
            <v>OYSTER RIVER</v>
          </cell>
          <cell r="D10378" t="str">
            <v>1</v>
          </cell>
          <cell r="E10378" t="str">
            <v>0</v>
          </cell>
          <cell r="F10378">
            <v>11</v>
          </cell>
          <cell r="G10378">
            <v>11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</row>
        <row r="10379">
          <cell r="A10379">
            <v>1994</v>
          </cell>
          <cell r="B10379" t="str">
            <v>097</v>
          </cell>
          <cell r="C10379" t="str">
            <v>OYSTER RIVER</v>
          </cell>
          <cell r="D10379" t="str">
            <v>1</v>
          </cell>
          <cell r="E10379" t="str">
            <v>1</v>
          </cell>
          <cell r="F10379">
            <v>234</v>
          </cell>
          <cell r="G10379">
            <v>904</v>
          </cell>
          <cell r="H10379">
            <v>0</v>
          </cell>
          <cell r="I10379">
            <v>107</v>
          </cell>
          <cell r="J10379">
            <v>0</v>
          </cell>
          <cell r="K10379">
            <v>10</v>
          </cell>
        </row>
        <row r="10380">
          <cell r="A10380">
            <v>1994</v>
          </cell>
          <cell r="B10380" t="str">
            <v>097</v>
          </cell>
          <cell r="C10380" t="str">
            <v>OYSTER RIVER</v>
          </cell>
          <cell r="D10380" t="str">
            <v>1</v>
          </cell>
          <cell r="E10380" t="str">
            <v>2</v>
          </cell>
          <cell r="F10380">
            <v>16</v>
          </cell>
          <cell r="G10380">
            <v>44</v>
          </cell>
          <cell r="H10380">
            <v>0</v>
          </cell>
          <cell r="I10380">
            <v>33</v>
          </cell>
          <cell r="J10380">
            <v>0</v>
          </cell>
          <cell r="K10380">
            <v>0</v>
          </cell>
        </row>
        <row r="10381">
          <cell r="A10381">
            <v>1994</v>
          </cell>
          <cell r="B10381" t="str">
            <v>097</v>
          </cell>
          <cell r="C10381" t="str">
            <v>OYSTER RIVER</v>
          </cell>
          <cell r="D10381" t="str">
            <v>1</v>
          </cell>
          <cell r="E10381" t="str">
            <v>4</v>
          </cell>
          <cell r="F10381">
            <v>6</v>
          </cell>
          <cell r="G10381">
            <v>6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</row>
        <row r="10382">
          <cell r="A10382">
            <v>1994</v>
          </cell>
          <cell r="B10382" t="str">
            <v>097</v>
          </cell>
          <cell r="C10382" t="str">
            <v>OYSTER RIVER</v>
          </cell>
          <cell r="D10382" t="str">
            <v>1</v>
          </cell>
          <cell r="E10382" t="str">
            <v>8</v>
          </cell>
          <cell r="F10382">
            <v>5</v>
          </cell>
          <cell r="G10382">
            <v>5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</row>
        <row r="10383">
          <cell r="A10383">
            <v>1994</v>
          </cell>
          <cell r="B10383" t="str">
            <v>097</v>
          </cell>
          <cell r="C10383" t="str">
            <v>OYSTER RIVER</v>
          </cell>
          <cell r="D10383" t="str">
            <v>1</v>
          </cell>
          <cell r="E10383" t="str">
            <v>9</v>
          </cell>
          <cell r="F10383">
            <v>6</v>
          </cell>
          <cell r="G10383">
            <v>44</v>
          </cell>
          <cell r="H10383">
            <v>0</v>
          </cell>
          <cell r="I10383">
            <v>3</v>
          </cell>
          <cell r="J10383">
            <v>0</v>
          </cell>
          <cell r="K10383">
            <v>0</v>
          </cell>
        </row>
        <row r="10384">
          <cell r="A10384">
            <v>1994</v>
          </cell>
          <cell r="B10384" t="str">
            <v>098</v>
          </cell>
          <cell r="C10384" t="str">
            <v>PACHENA RIVER</v>
          </cell>
          <cell r="D10384" t="str">
            <v>1</v>
          </cell>
          <cell r="E10384" t="str">
            <v>2</v>
          </cell>
          <cell r="F10384">
            <v>5</v>
          </cell>
          <cell r="G10384">
            <v>5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</row>
        <row r="10385">
          <cell r="A10385">
            <v>1994</v>
          </cell>
          <cell r="B10385" t="str">
            <v>101</v>
          </cell>
          <cell r="C10385" t="str">
            <v>PUNTLEDGE RIVER</v>
          </cell>
          <cell r="D10385" t="str">
            <v>1</v>
          </cell>
          <cell r="E10385" t="str">
            <v>0</v>
          </cell>
          <cell r="F10385">
            <v>2</v>
          </cell>
          <cell r="G10385">
            <v>2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</row>
        <row r="10386">
          <cell r="A10386">
            <v>1994</v>
          </cell>
          <cell r="B10386" t="str">
            <v>101</v>
          </cell>
          <cell r="C10386" t="str">
            <v>PUNTLEDGE RIVER</v>
          </cell>
          <cell r="D10386" t="str">
            <v>1</v>
          </cell>
          <cell r="E10386" t="str">
            <v>1</v>
          </cell>
          <cell r="F10386">
            <v>127</v>
          </cell>
          <cell r="G10386">
            <v>594</v>
          </cell>
          <cell r="H10386">
            <v>0</v>
          </cell>
          <cell r="I10386">
            <v>41</v>
          </cell>
          <cell r="J10386">
            <v>0</v>
          </cell>
          <cell r="K10386">
            <v>51</v>
          </cell>
        </row>
        <row r="10387">
          <cell r="A10387">
            <v>1994</v>
          </cell>
          <cell r="B10387" t="str">
            <v>101</v>
          </cell>
          <cell r="C10387" t="str">
            <v>PUNTLEDGE RIVER</v>
          </cell>
          <cell r="D10387" t="str">
            <v>1</v>
          </cell>
          <cell r="E10387" t="str">
            <v>2</v>
          </cell>
          <cell r="F10387">
            <v>16</v>
          </cell>
          <cell r="G10387">
            <v>38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</row>
        <row r="10388">
          <cell r="A10388">
            <v>1994</v>
          </cell>
          <cell r="B10388" t="str">
            <v>102</v>
          </cell>
          <cell r="C10388" t="str">
            <v>QUATSE RIVER</v>
          </cell>
          <cell r="D10388" t="str">
            <v>1</v>
          </cell>
          <cell r="E10388" t="str">
            <v>0</v>
          </cell>
          <cell r="F10388">
            <v>9</v>
          </cell>
          <cell r="G10388">
            <v>9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</row>
        <row r="10389">
          <cell r="A10389">
            <v>1994</v>
          </cell>
          <cell r="B10389" t="str">
            <v>102</v>
          </cell>
          <cell r="C10389" t="str">
            <v>QUATSE RIVER</v>
          </cell>
          <cell r="D10389" t="str">
            <v>1</v>
          </cell>
          <cell r="E10389" t="str">
            <v>1</v>
          </cell>
          <cell r="F10389">
            <v>244</v>
          </cell>
          <cell r="G10389">
            <v>1722</v>
          </cell>
          <cell r="H10389">
            <v>15</v>
          </cell>
          <cell r="I10389">
            <v>218</v>
          </cell>
          <cell r="J10389">
            <v>86</v>
          </cell>
          <cell r="K10389">
            <v>483</v>
          </cell>
        </row>
        <row r="10390">
          <cell r="A10390">
            <v>1994</v>
          </cell>
          <cell r="B10390" t="str">
            <v>102</v>
          </cell>
          <cell r="C10390" t="str">
            <v>QUATSE RIVER</v>
          </cell>
          <cell r="D10390" t="str">
            <v>1</v>
          </cell>
          <cell r="E10390" t="str">
            <v>2</v>
          </cell>
          <cell r="F10390">
            <v>27</v>
          </cell>
          <cell r="G10390">
            <v>137</v>
          </cell>
          <cell r="H10390">
            <v>0</v>
          </cell>
          <cell r="I10390">
            <v>22</v>
          </cell>
          <cell r="J10390">
            <v>27</v>
          </cell>
          <cell r="K10390">
            <v>148</v>
          </cell>
        </row>
        <row r="10391">
          <cell r="A10391">
            <v>1994</v>
          </cell>
          <cell r="B10391" t="str">
            <v>102</v>
          </cell>
          <cell r="C10391" t="str">
            <v>QUATSE RIVER</v>
          </cell>
          <cell r="D10391" t="str">
            <v>1</v>
          </cell>
          <cell r="E10391" t="str">
            <v>9</v>
          </cell>
          <cell r="F10391">
            <v>3</v>
          </cell>
          <cell r="G10391">
            <v>8</v>
          </cell>
          <cell r="H10391">
            <v>0</v>
          </cell>
          <cell r="I10391">
            <v>0</v>
          </cell>
          <cell r="J10391">
            <v>3</v>
          </cell>
          <cell r="K10391">
            <v>0</v>
          </cell>
        </row>
        <row r="10392">
          <cell r="A10392">
            <v>1994</v>
          </cell>
          <cell r="B10392" t="str">
            <v>103</v>
          </cell>
          <cell r="C10392" t="str">
            <v>QUINSAM RIVER</v>
          </cell>
          <cell r="D10392" t="str">
            <v>1</v>
          </cell>
          <cell r="E10392" t="str">
            <v>0</v>
          </cell>
          <cell r="F10392">
            <v>40</v>
          </cell>
          <cell r="G10392">
            <v>200</v>
          </cell>
          <cell r="H10392">
            <v>2</v>
          </cell>
          <cell r="I10392">
            <v>9</v>
          </cell>
          <cell r="J10392">
            <v>4</v>
          </cell>
          <cell r="K10392">
            <v>11</v>
          </cell>
        </row>
        <row r="10393">
          <cell r="A10393">
            <v>1994</v>
          </cell>
          <cell r="B10393" t="str">
            <v>103</v>
          </cell>
          <cell r="C10393" t="str">
            <v>QUINSAM RIVER</v>
          </cell>
          <cell r="D10393" t="str">
            <v>1</v>
          </cell>
          <cell r="E10393" t="str">
            <v>1</v>
          </cell>
          <cell r="F10393">
            <v>498</v>
          </cell>
          <cell r="G10393">
            <v>2784</v>
          </cell>
          <cell r="H10393">
            <v>0</v>
          </cell>
          <cell r="I10393">
            <v>274</v>
          </cell>
          <cell r="J10393">
            <v>91</v>
          </cell>
          <cell r="K10393">
            <v>239</v>
          </cell>
        </row>
        <row r="10394">
          <cell r="A10394">
            <v>1994</v>
          </cell>
          <cell r="B10394" t="str">
            <v>103</v>
          </cell>
          <cell r="C10394" t="str">
            <v>QUINSAM RIVER</v>
          </cell>
          <cell r="D10394" t="str">
            <v>1</v>
          </cell>
          <cell r="E10394" t="str">
            <v>2</v>
          </cell>
          <cell r="F10394">
            <v>71</v>
          </cell>
          <cell r="G10394">
            <v>192</v>
          </cell>
          <cell r="H10394">
            <v>0</v>
          </cell>
          <cell r="I10394">
            <v>5</v>
          </cell>
          <cell r="J10394">
            <v>0</v>
          </cell>
          <cell r="K10394">
            <v>0</v>
          </cell>
        </row>
        <row r="10395">
          <cell r="A10395">
            <v>1994</v>
          </cell>
          <cell r="B10395" t="str">
            <v>103</v>
          </cell>
          <cell r="C10395" t="str">
            <v>QUINSAM RIVER</v>
          </cell>
          <cell r="D10395" t="str">
            <v>1</v>
          </cell>
          <cell r="E10395" t="str">
            <v>5</v>
          </cell>
          <cell r="F10395">
            <v>9</v>
          </cell>
          <cell r="G10395">
            <v>9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</row>
        <row r="10396">
          <cell r="A10396">
            <v>1994</v>
          </cell>
          <cell r="B10396" t="str">
            <v>103</v>
          </cell>
          <cell r="C10396" t="str">
            <v>QUINSAM RIVER</v>
          </cell>
          <cell r="D10396" t="str">
            <v>1</v>
          </cell>
          <cell r="E10396" t="str">
            <v>7</v>
          </cell>
          <cell r="F10396">
            <v>5</v>
          </cell>
          <cell r="G10396">
            <v>10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</row>
        <row r="10397">
          <cell r="A10397">
            <v>1994</v>
          </cell>
          <cell r="B10397" t="str">
            <v>103</v>
          </cell>
          <cell r="C10397" t="str">
            <v>QUINSAM RIVER</v>
          </cell>
          <cell r="D10397" t="str">
            <v>1</v>
          </cell>
          <cell r="E10397" t="str">
            <v>9</v>
          </cell>
          <cell r="F10397">
            <v>25</v>
          </cell>
          <cell r="G10397">
            <v>128</v>
          </cell>
          <cell r="H10397">
            <v>0</v>
          </cell>
          <cell r="I10397">
            <v>8</v>
          </cell>
          <cell r="J10397">
            <v>6</v>
          </cell>
          <cell r="K10397">
            <v>25</v>
          </cell>
        </row>
        <row r="10398">
          <cell r="A10398">
            <v>1994</v>
          </cell>
          <cell r="B10398" t="str">
            <v>104</v>
          </cell>
          <cell r="C10398" t="str">
            <v>ROBERTSON RIVER</v>
          </cell>
          <cell r="D10398" t="str">
            <v>1</v>
          </cell>
          <cell r="E10398" t="str">
            <v>1</v>
          </cell>
          <cell r="F10398">
            <v>5</v>
          </cell>
          <cell r="G10398">
            <v>5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</row>
        <row r="10399">
          <cell r="A10399">
            <v>1994</v>
          </cell>
          <cell r="B10399" t="str">
            <v>104</v>
          </cell>
          <cell r="C10399" t="str">
            <v>ROBERTSON RIVER</v>
          </cell>
          <cell r="D10399" t="str">
            <v>1</v>
          </cell>
          <cell r="E10399" t="str">
            <v>2</v>
          </cell>
          <cell r="F10399">
            <v>5</v>
          </cell>
          <cell r="G10399">
            <v>5</v>
          </cell>
          <cell r="H10399">
            <v>0</v>
          </cell>
          <cell r="I10399">
            <v>0</v>
          </cell>
          <cell r="J10399">
            <v>0</v>
          </cell>
          <cell r="K10399">
            <v>5</v>
          </cell>
        </row>
        <row r="10400">
          <cell r="A10400">
            <v>1994</v>
          </cell>
          <cell r="B10400" t="str">
            <v>105</v>
          </cell>
          <cell r="C10400" t="str">
            <v>ROSEWALL CREEK</v>
          </cell>
          <cell r="D10400" t="str">
            <v>1</v>
          </cell>
          <cell r="E10400" t="str">
            <v>1</v>
          </cell>
          <cell r="F10400">
            <v>5</v>
          </cell>
          <cell r="G10400">
            <v>15</v>
          </cell>
          <cell r="H10400">
            <v>0</v>
          </cell>
          <cell r="I10400">
            <v>5</v>
          </cell>
          <cell r="J10400">
            <v>0</v>
          </cell>
          <cell r="K10400">
            <v>0</v>
          </cell>
        </row>
        <row r="10401">
          <cell r="A10401">
            <v>1994</v>
          </cell>
          <cell r="B10401" t="str">
            <v>105</v>
          </cell>
          <cell r="C10401" t="str">
            <v>ROSEWALL CREEK</v>
          </cell>
          <cell r="D10401" t="str">
            <v>1</v>
          </cell>
          <cell r="E10401" t="str">
            <v>4</v>
          </cell>
          <cell r="F10401">
            <v>6</v>
          </cell>
          <cell r="G10401">
            <v>22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</row>
        <row r="10402">
          <cell r="A10402">
            <v>1994</v>
          </cell>
          <cell r="B10402" t="str">
            <v>107</v>
          </cell>
          <cell r="C10402" t="str">
            <v>SALMON RIVER</v>
          </cell>
          <cell r="D10402" t="str">
            <v>1</v>
          </cell>
          <cell r="E10402" t="str">
            <v>0</v>
          </cell>
          <cell r="F10402">
            <v>30</v>
          </cell>
          <cell r="G10402">
            <v>123</v>
          </cell>
          <cell r="H10402">
            <v>0</v>
          </cell>
          <cell r="I10402">
            <v>147</v>
          </cell>
          <cell r="J10402">
            <v>0</v>
          </cell>
          <cell r="K10402">
            <v>4</v>
          </cell>
        </row>
        <row r="10403">
          <cell r="A10403">
            <v>1994</v>
          </cell>
          <cell r="B10403" t="str">
            <v>107</v>
          </cell>
          <cell r="C10403" t="str">
            <v>SALMON RIVER</v>
          </cell>
          <cell r="D10403" t="str">
            <v>1</v>
          </cell>
          <cell r="E10403" t="str">
            <v>1</v>
          </cell>
          <cell r="F10403">
            <v>102</v>
          </cell>
          <cell r="G10403">
            <v>213</v>
          </cell>
          <cell r="H10403">
            <v>0</v>
          </cell>
          <cell r="I10403">
            <v>107</v>
          </cell>
          <cell r="J10403">
            <v>0</v>
          </cell>
          <cell r="K10403">
            <v>5</v>
          </cell>
        </row>
        <row r="10404">
          <cell r="A10404">
            <v>1994</v>
          </cell>
          <cell r="B10404" t="str">
            <v>107</v>
          </cell>
          <cell r="C10404" t="str">
            <v>SALMON RIVER</v>
          </cell>
          <cell r="D10404" t="str">
            <v>1</v>
          </cell>
          <cell r="E10404" t="str">
            <v>2</v>
          </cell>
          <cell r="F10404">
            <v>33</v>
          </cell>
          <cell r="G10404">
            <v>77</v>
          </cell>
          <cell r="H10404">
            <v>0</v>
          </cell>
          <cell r="I10404">
            <v>38</v>
          </cell>
          <cell r="J10404">
            <v>0</v>
          </cell>
          <cell r="K10404">
            <v>5</v>
          </cell>
        </row>
        <row r="10405">
          <cell r="A10405">
            <v>1994</v>
          </cell>
          <cell r="B10405" t="str">
            <v>107</v>
          </cell>
          <cell r="C10405" t="str">
            <v>SALMON RIVER</v>
          </cell>
          <cell r="D10405" t="str">
            <v>1</v>
          </cell>
          <cell r="E10405" t="str">
            <v>4</v>
          </cell>
          <cell r="F10405">
            <v>6</v>
          </cell>
          <cell r="G10405">
            <v>6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</row>
        <row r="10406">
          <cell r="A10406">
            <v>1994</v>
          </cell>
          <cell r="B10406" t="str">
            <v>107</v>
          </cell>
          <cell r="C10406" t="str">
            <v>SALMON RIVER</v>
          </cell>
          <cell r="D10406" t="str">
            <v>1</v>
          </cell>
          <cell r="E10406" t="str">
            <v>8</v>
          </cell>
          <cell r="F10406">
            <v>5</v>
          </cell>
          <cell r="G10406">
            <v>21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</row>
        <row r="10407">
          <cell r="A10407">
            <v>1994</v>
          </cell>
          <cell r="B10407" t="str">
            <v>107</v>
          </cell>
          <cell r="C10407" t="str">
            <v>SALMON RIVER</v>
          </cell>
          <cell r="D10407" t="str">
            <v>1</v>
          </cell>
          <cell r="E10407" t="str">
            <v>9</v>
          </cell>
          <cell r="F10407">
            <v>8</v>
          </cell>
          <cell r="G10407">
            <v>22</v>
          </cell>
          <cell r="H10407">
            <v>0</v>
          </cell>
          <cell r="I10407">
            <v>3</v>
          </cell>
          <cell r="J10407">
            <v>0</v>
          </cell>
          <cell r="K10407">
            <v>0</v>
          </cell>
        </row>
        <row r="10408">
          <cell r="A10408">
            <v>1994</v>
          </cell>
          <cell r="B10408" t="str">
            <v>108</v>
          </cell>
          <cell r="C10408" t="str">
            <v>SAN JOSEF RIVER</v>
          </cell>
          <cell r="D10408" t="str">
            <v>1</v>
          </cell>
          <cell r="E10408" t="str">
            <v>0</v>
          </cell>
          <cell r="F10408">
            <v>2</v>
          </cell>
          <cell r="G10408">
            <v>4</v>
          </cell>
          <cell r="H10408">
            <v>0</v>
          </cell>
          <cell r="I10408">
            <v>6</v>
          </cell>
          <cell r="J10408">
            <v>0</v>
          </cell>
          <cell r="K10408">
            <v>4</v>
          </cell>
        </row>
        <row r="10409">
          <cell r="A10409">
            <v>1994</v>
          </cell>
          <cell r="B10409" t="str">
            <v>108</v>
          </cell>
          <cell r="C10409" t="str">
            <v>SAN JOSEF RIVER</v>
          </cell>
          <cell r="D10409" t="str">
            <v>1</v>
          </cell>
          <cell r="E10409" t="str">
            <v>1</v>
          </cell>
          <cell r="F10409">
            <v>15</v>
          </cell>
          <cell r="G10409">
            <v>36</v>
          </cell>
          <cell r="H10409">
            <v>0</v>
          </cell>
          <cell r="I10409">
            <v>20</v>
          </cell>
          <cell r="J10409">
            <v>0</v>
          </cell>
          <cell r="K10409">
            <v>0</v>
          </cell>
        </row>
        <row r="10410">
          <cell r="A10410">
            <v>1994</v>
          </cell>
          <cell r="B10410" t="str">
            <v>109</v>
          </cell>
          <cell r="C10410" t="str">
            <v>SAN JUAN RIVER</v>
          </cell>
          <cell r="D10410" t="str">
            <v>1</v>
          </cell>
          <cell r="E10410" t="str">
            <v>1</v>
          </cell>
          <cell r="F10410">
            <v>152</v>
          </cell>
          <cell r="G10410">
            <v>483</v>
          </cell>
          <cell r="H10410">
            <v>0</v>
          </cell>
          <cell r="I10410">
            <v>97</v>
          </cell>
          <cell r="J10410">
            <v>0</v>
          </cell>
          <cell r="K10410">
            <v>0</v>
          </cell>
        </row>
        <row r="10411">
          <cell r="A10411">
            <v>1994</v>
          </cell>
          <cell r="B10411" t="str">
            <v>109</v>
          </cell>
          <cell r="C10411" t="str">
            <v>SAN JUAN RIVER</v>
          </cell>
          <cell r="D10411" t="str">
            <v>1</v>
          </cell>
          <cell r="E10411" t="str">
            <v>2</v>
          </cell>
          <cell r="F10411">
            <v>11</v>
          </cell>
          <cell r="G10411">
            <v>11</v>
          </cell>
          <cell r="H10411">
            <v>0</v>
          </cell>
          <cell r="I10411">
            <v>5</v>
          </cell>
          <cell r="J10411">
            <v>0</v>
          </cell>
          <cell r="K10411">
            <v>0</v>
          </cell>
        </row>
        <row r="10412">
          <cell r="A10412">
            <v>1994</v>
          </cell>
          <cell r="B10412" t="str">
            <v>112</v>
          </cell>
          <cell r="C10412" t="str">
            <v>SARITA RIVER</v>
          </cell>
          <cell r="D10412" t="str">
            <v>1</v>
          </cell>
          <cell r="E10412" t="str">
            <v>0</v>
          </cell>
          <cell r="F10412">
            <v>2</v>
          </cell>
          <cell r="G10412">
            <v>4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</row>
        <row r="10413">
          <cell r="A10413">
            <v>1994</v>
          </cell>
          <cell r="B10413" t="str">
            <v>112</v>
          </cell>
          <cell r="C10413" t="str">
            <v>SARITA RIVER</v>
          </cell>
          <cell r="D10413" t="str">
            <v>1</v>
          </cell>
          <cell r="E10413" t="str">
            <v>1</v>
          </cell>
          <cell r="F10413">
            <v>46</v>
          </cell>
          <cell r="G10413">
            <v>81</v>
          </cell>
          <cell r="H10413">
            <v>0</v>
          </cell>
          <cell r="I10413">
            <v>76</v>
          </cell>
          <cell r="J10413">
            <v>0</v>
          </cell>
          <cell r="K10413">
            <v>0</v>
          </cell>
        </row>
        <row r="10414">
          <cell r="A10414">
            <v>1994</v>
          </cell>
          <cell r="B10414" t="str">
            <v>112</v>
          </cell>
          <cell r="C10414" t="str">
            <v>SARITA RIVER</v>
          </cell>
          <cell r="D10414" t="str">
            <v>1</v>
          </cell>
          <cell r="E10414" t="str">
            <v>2</v>
          </cell>
          <cell r="F10414">
            <v>5</v>
          </cell>
          <cell r="G10414">
            <v>5</v>
          </cell>
          <cell r="H10414">
            <v>0</v>
          </cell>
          <cell r="I10414">
            <v>5</v>
          </cell>
          <cell r="J10414">
            <v>0</v>
          </cell>
          <cell r="K10414">
            <v>0</v>
          </cell>
        </row>
        <row r="10415">
          <cell r="A10415">
            <v>1994</v>
          </cell>
          <cell r="B10415" t="str">
            <v>113</v>
          </cell>
          <cell r="C10415" t="str">
            <v>SHAW CREEK</v>
          </cell>
          <cell r="D10415" t="str">
            <v>1</v>
          </cell>
          <cell r="E10415" t="str">
            <v>1</v>
          </cell>
          <cell r="F10415">
            <v>5</v>
          </cell>
          <cell r="G10415">
            <v>10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</row>
        <row r="10416">
          <cell r="A10416">
            <v>1994</v>
          </cell>
          <cell r="B10416" t="str">
            <v>115</v>
          </cell>
          <cell r="C10416" t="str">
            <v>SOMASS RIVER</v>
          </cell>
          <cell r="D10416" t="str">
            <v>1</v>
          </cell>
          <cell r="E10416" t="str">
            <v>0</v>
          </cell>
          <cell r="F10416">
            <v>36</v>
          </cell>
          <cell r="G10416">
            <v>125</v>
          </cell>
          <cell r="H10416">
            <v>9</v>
          </cell>
          <cell r="I10416">
            <v>70</v>
          </cell>
          <cell r="J10416">
            <v>36</v>
          </cell>
          <cell r="K10416">
            <v>81</v>
          </cell>
        </row>
        <row r="10417">
          <cell r="A10417">
            <v>1994</v>
          </cell>
          <cell r="B10417" t="str">
            <v>115</v>
          </cell>
          <cell r="C10417" t="str">
            <v>SOMASS RIVER</v>
          </cell>
          <cell r="D10417" t="str">
            <v>1</v>
          </cell>
          <cell r="E10417" t="str">
            <v>1</v>
          </cell>
          <cell r="F10417">
            <v>325</v>
          </cell>
          <cell r="G10417">
            <v>2012</v>
          </cell>
          <cell r="H10417">
            <v>0</v>
          </cell>
          <cell r="I10417">
            <v>478</v>
          </cell>
          <cell r="J10417">
            <v>315</v>
          </cell>
          <cell r="K10417">
            <v>686</v>
          </cell>
        </row>
        <row r="10418">
          <cell r="A10418">
            <v>1994</v>
          </cell>
          <cell r="B10418" t="str">
            <v>115</v>
          </cell>
          <cell r="C10418" t="str">
            <v>SOMASS RIVER</v>
          </cell>
          <cell r="D10418" t="str">
            <v>1</v>
          </cell>
          <cell r="E10418" t="str">
            <v>2</v>
          </cell>
          <cell r="F10418">
            <v>93</v>
          </cell>
          <cell r="G10418">
            <v>213</v>
          </cell>
          <cell r="H10418">
            <v>0</v>
          </cell>
          <cell r="I10418">
            <v>131</v>
          </cell>
          <cell r="J10418">
            <v>55</v>
          </cell>
          <cell r="K10418">
            <v>197</v>
          </cell>
        </row>
        <row r="10419">
          <cell r="A10419">
            <v>1994</v>
          </cell>
          <cell r="B10419" t="str">
            <v>115</v>
          </cell>
          <cell r="C10419" t="str">
            <v>SOMASS RIVER</v>
          </cell>
          <cell r="D10419" t="str">
            <v>1</v>
          </cell>
          <cell r="E10419" t="str">
            <v>4</v>
          </cell>
          <cell r="F10419">
            <v>6</v>
          </cell>
          <cell r="G10419">
            <v>11</v>
          </cell>
          <cell r="H10419">
            <v>0</v>
          </cell>
          <cell r="I10419">
            <v>0</v>
          </cell>
          <cell r="J10419">
            <v>6</v>
          </cell>
          <cell r="K10419">
            <v>0</v>
          </cell>
        </row>
        <row r="10420">
          <cell r="A10420">
            <v>1994</v>
          </cell>
          <cell r="B10420" t="str">
            <v>115</v>
          </cell>
          <cell r="C10420" t="str">
            <v>SOMASS RIVER</v>
          </cell>
          <cell r="D10420" t="str">
            <v>1</v>
          </cell>
          <cell r="E10420" t="str">
            <v>7</v>
          </cell>
          <cell r="F10420">
            <v>5</v>
          </cell>
          <cell r="G10420">
            <v>15</v>
          </cell>
          <cell r="H10420">
            <v>0</v>
          </cell>
          <cell r="I10420">
            <v>15</v>
          </cell>
          <cell r="J10420">
            <v>10</v>
          </cell>
          <cell r="K10420">
            <v>48</v>
          </cell>
        </row>
        <row r="10421">
          <cell r="A10421">
            <v>1994</v>
          </cell>
          <cell r="B10421" t="str">
            <v>115</v>
          </cell>
          <cell r="C10421" t="str">
            <v>SOMASS RIVER</v>
          </cell>
          <cell r="D10421" t="str">
            <v>1</v>
          </cell>
          <cell r="E10421" t="str">
            <v>8</v>
          </cell>
          <cell r="F10421">
            <v>5</v>
          </cell>
          <cell r="G10421">
            <v>10</v>
          </cell>
          <cell r="H10421">
            <v>0</v>
          </cell>
          <cell r="I10421">
            <v>0</v>
          </cell>
          <cell r="J10421">
            <v>10</v>
          </cell>
          <cell r="K10421">
            <v>5</v>
          </cell>
        </row>
        <row r="10422">
          <cell r="A10422">
            <v>1994</v>
          </cell>
          <cell r="B10422" t="str">
            <v>115</v>
          </cell>
          <cell r="C10422" t="str">
            <v>SOMASS RIVER</v>
          </cell>
          <cell r="D10422" t="str">
            <v>1</v>
          </cell>
          <cell r="E10422" t="str">
            <v>9</v>
          </cell>
          <cell r="F10422">
            <v>14</v>
          </cell>
          <cell r="G10422">
            <v>17</v>
          </cell>
          <cell r="H10422">
            <v>0</v>
          </cell>
          <cell r="I10422">
            <v>3</v>
          </cell>
          <cell r="J10422">
            <v>6</v>
          </cell>
          <cell r="K10422">
            <v>0</v>
          </cell>
        </row>
        <row r="10423">
          <cell r="A10423">
            <v>1994</v>
          </cell>
          <cell r="B10423" t="str">
            <v>117</v>
          </cell>
          <cell r="C10423" t="str">
            <v>SOOKE RIVER</v>
          </cell>
          <cell r="D10423" t="str">
            <v>1</v>
          </cell>
          <cell r="E10423" t="str">
            <v>1</v>
          </cell>
          <cell r="F10423">
            <v>46</v>
          </cell>
          <cell r="G10423">
            <v>193</v>
          </cell>
          <cell r="H10423">
            <v>0</v>
          </cell>
          <cell r="I10423">
            <v>36</v>
          </cell>
          <cell r="J10423">
            <v>25</v>
          </cell>
          <cell r="K10423">
            <v>10</v>
          </cell>
        </row>
        <row r="10424">
          <cell r="A10424">
            <v>1994</v>
          </cell>
          <cell r="B10424" t="str">
            <v>117</v>
          </cell>
          <cell r="C10424" t="str">
            <v>SOOKE RIVER</v>
          </cell>
          <cell r="D10424" t="str">
            <v>1</v>
          </cell>
          <cell r="E10424" t="str">
            <v>2</v>
          </cell>
          <cell r="F10424">
            <v>5</v>
          </cell>
          <cell r="G10424">
            <v>22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</row>
        <row r="10425">
          <cell r="A10425">
            <v>1994</v>
          </cell>
          <cell r="B10425" t="str">
            <v>118</v>
          </cell>
          <cell r="C10425" t="str">
            <v>SPROAT RIVER</v>
          </cell>
          <cell r="D10425" t="str">
            <v>1</v>
          </cell>
          <cell r="E10425" t="str">
            <v>0</v>
          </cell>
          <cell r="F10425">
            <v>9</v>
          </cell>
          <cell r="G10425">
            <v>23</v>
          </cell>
          <cell r="H10425">
            <v>0</v>
          </cell>
          <cell r="I10425">
            <v>6</v>
          </cell>
          <cell r="J10425">
            <v>6</v>
          </cell>
          <cell r="K10425">
            <v>6</v>
          </cell>
        </row>
        <row r="10426">
          <cell r="A10426">
            <v>1994</v>
          </cell>
          <cell r="B10426" t="str">
            <v>118</v>
          </cell>
          <cell r="C10426" t="str">
            <v>SPROAT RIVER</v>
          </cell>
          <cell r="D10426" t="str">
            <v>1</v>
          </cell>
          <cell r="E10426" t="str">
            <v>1</v>
          </cell>
          <cell r="F10426">
            <v>91</v>
          </cell>
          <cell r="G10426">
            <v>300</v>
          </cell>
          <cell r="H10426">
            <v>0</v>
          </cell>
          <cell r="I10426">
            <v>81</v>
          </cell>
          <cell r="J10426">
            <v>41</v>
          </cell>
          <cell r="K10426">
            <v>20</v>
          </cell>
        </row>
        <row r="10427">
          <cell r="A10427">
            <v>1994</v>
          </cell>
          <cell r="B10427" t="str">
            <v>118</v>
          </cell>
          <cell r="C10427" t="str">
            <v>SPROAT RIVER</v>
          </cell>
          <cell r="D10427" t="str">
            <v>1</v>
          </cell>
          <cell r="E10427" t="str">
            <v>2</v>
          </cell>
          <cell r="F10427">
            <v>16</v>
          </cell>
          <cell r="G10427">
            <v>16</v>
          </cell>
          <cell r="H10427">
            <v>0</v>
          </cell>
          <cell r="I10427">
            <v>5</v>
          </cell>
          <cell r="J10427">
            <v>0</v>
          </cell>
          <cell r="K10427">
            <v>0</v>
          </cell>
        </row>
        <row r="10428">
          <cell r="A10428">
            <v>1994</v>
          </cell>
          <cell r="B10428" t="str">
            <v>118</v>
          </cell>
          <cell r="C10428" t="str">
            <v>SPROAT RIVER</v>
          </cell>
          <cell r="D10428" t="str">
            <v>1</v>
          </cell>
          <cell r="E10428" t="str">
            <v>4</v>
          </cell>
          <cell r="F10428">
            <v>6</v>
          </cell>
          <cell r="G10428">
            <v>6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</row>
        <row r="10429">
          <cell r="A10429">
            <v>1994</v>
          </cell>
          <cell r="B10429" t="str">
            <v>118</v>
          </cell>
          <cell r="C10429" t="str">
            <v>SPROAT RIVER</v>
          </cell>
          <cell r="D10429" t="str">
            <v>1</v>
          </cell>
          <cell r="E10429" t="str">
            <v>9</v>
          </cell>
          <cell r="F10429">
            <v>3</v>
          </cell>
          <cell r="G10429">
            <v>6</v>
          </cell>
          <cell r="H10429">
            <v>0</v>
          </cell>
          <cell r="I10429">
            <v>8</v>
          </cell>
          <cell r="J10429">
            <v>0</v>
          </cell>
          <cell r="K10429">
            <v>0</v>
          </cell>
        </row>
        <row r="10430">
          <cell r="A10430">
            <v>1994</v>
          </cell>
          <cell r="B10430" t="str">
            <v>120</v>
          </cell>
          <cell r="C10430" t="str">
            <v>STAMP RIVER</v>
          </cell>
          <cell r="D10430" t="str">
            <v>1</v>
          </cell>
          <cell r="E10430" t="str">
            <v>0</v>
          </cell>
          <cell r="F10430">
            <v>134</v>
          </cell>
          <cell r="G10430">
            <v>446</v>
          </cell>
          <cell r="H10430">
            <v>2</v>
          </cell>
          <cell r="I10430">
            <v>213</v>
          </cell>
          <cell r="J10430">
            <v>170</v>
          </cell>
          <cell r="K10430">
            <v>151</v>
          </cell>
        </row>
        <row r="10431">
          <cell r="A10431">
            <v>1994</v>
          </cell>
          <cell r="B10431" t="str">
            <v>120</v>
          </cell>
          <cell r="C10431" t="str">
            <v>STAMP RIVER</v>
          </cell>
          <cell r="D10431" t="str">
            <v>1</v>
          </cell>
          <cell r="E10431" t="str">
            <v>1</v>
          </cell>
          <cell r="F10431">
            <v>1382</v>
          </cell>
          <cell r="G10431">
            <v>7124</v>
          </cell>
          <cell r="H10431">
            <v>0</v>
          </cell>
          <cell r="I10431">
            <v>1849</v>
          </cell>
          <cell r="J10431">
            <v>717</v>
          </cell>
          <cell r="K10431">
            <v>1555</v>
          </cell>
        </row>
        <row r="10432">
          <cell r="A10432">
            <v>1994</v>
          </cell>
          <cell r="B10432" t="str">
            <v>120</v>
          </cell>
          <cell r="C10432" t="str">
            <v>STAMP RIVER</v>
          </cell>
          <cell r="D10432" t="str">
            <v>1</v>
          </cell>
          <cell r="E10432" t="str">
            <v>2</v>
          </cell>
          <cell r="F10432">
            <v>656</v>
          </cell>
          <cell r="G10432">
            <v>1877</v>
          </cell>
          <cell r="H10432">
            <v>5</v>
          </cell>
          <cell r="I10432">
            <v>635</v>
          </cell>
          <cell r="J10432">
            <v>333</v>
          </cell>
          <cell r="K10432">
            <v>493</v>
          </cell>
        </row>
        <row r="10433">
          <cell r="A10433">
            <v>1994</v>
          </cell>
          <cell r="B10433" t="str">
            <v>120</v>
          </cell>
          <cell r="C10433" t="str">
            <v>STAMP RIVER</v>
          </cell>
          <cell r="D10433" t="str">
            <v>1</v>
          </cell>
          <cell r="E10433" t="str">
            <v>3</v>
          </cell>
          <cell r="F10433">
            <v>14</v>
          </cell>
          <cell r="G10433">
            <v>41</v>
          </cell>
          <cell r="H10433">
            <v>0</v>
          </cell>
          <cell r="I10433">
            <v>0</v>
          </cell>
          <cell r="J10433">
            <v>14</v>
          </cell>
          <cell r="K10433">
            <v>0</v>
          </cell>
        </row>
        <row r="10434">
          <cell r="A10434">
            <v>1994</v>
          </cell>
          <cell r="B10434" t="str">
            <v>120</v>
          </cell>
          <cell r="C10434" t="str">
            <v>STAMP RIVER</v>
          </cell>
          <cell r="D10434" t="str">
            <v>1</v>
          </cell>
          <cell r="E10434" t="str">
            <v>4</v>
          </cell>
          <cell r="F10434">
            <v>11</v>
          </cell>
          <cell r="G10434">
            <v>72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</row>
        <row r="10435">
          <cell r="A10435">
            <v>1994</v>
          </cell>
          <cell r="B10435" t="str">
            <v>120</v>
          </cell>
          <cell r="C10435" t="str">
            <v>STAMP RIVER</v>
          </cell>
          <cell r="D10435" t="str">
            <v>1</v>
          </cell>
          <cell r="E10435" t="str">
            <v>6</v>
          </cell>
          <cell r="F10435">
            <v>10</v>
          </cell>
          <cell r="G10435">
            <v>26</v>
          </cell>
          <cell r="H10435">
            <v>0</v>
          </cell>
          <cell r="I10435">
            <v>10</v>
          </cell>
          <cell r="J10435">
            <v>5</v>
          </cell>
          <cell r="K10435">
            <v>0</v>
          </cell>
        </row>
        <row r="10436">
          <cell r="A10436">
            <v>1994</v>
          </cell>
          <cell r="B10436" t="str">
            <v>120</v>
          </cell>
          <cell r="C10436" t="str">
            <v>STAMP RIVER</v>
          </cell>
          <cell r="D10436" t="str">
            <v>1</v>
          </cell>
          <cell r="E10436" t="str">
            <v>7</v>
          </cell>
          <cell r="F10436">
            <v>5</v>
          </cell>
          <cell r="G10436">
            <v>15</v>
          </cell>
          <cell r="H10436">
            <v>0</v>
          </cell>
          <cell r="I10436">
            <v>29</v>
          </cell>
          <cell r="J10436">
            <v>19</v>
          </cell>
          <cell r="K10436">
            <v>34</v>
          </cell>
        </row>
        <row r="10437">
          <cell r="A10437">
            <v>1994</v>
          </cell>
          <cell r="B10437" t="str">
            <v>120</v>
          </cell>
          <cell r="C10437" t="str">
            <v>STAMP RIVER</v>
          </cell>
          <cell r="D10437" t="str">
            <v>1</v>
          </cell>
          <cell r="E10437" t="str">
            <v>8</v>
          </cell>
          <cell r="F10437">
            <v>26</v>
          </cell>
          <cell r="G10437">
            <v>52</v>
          </cell>
          <cell r="H10437">
            <v>0</v>
          </cell>
          <cell r="I10437">
            <v>36</v>
          </cell>
          <cell r="J10437">
            <v>21</v>
          </cell>
          <cell r="K10437">
            <v>46</v>
          </cell>
        </row>
        <row r="10438">
          <cell r="A10438">
            <v>1994</v>
          </cell>
          <cell r="B10438" t="str">
            <v>120</v>
          </cell>
          <cell r="C10438" t="str">
            <v>STAMP RIVER</v>
          </cell>
          <cell r="D10438" t="str">
            <v>1</v>
          </cell>
          <cell r="E10438" t="str">
            <v>9</v>
          </cell>
          <cell r="F10438">
            <v>64</v>
          </cell>
          <cell r="G10438">
            <v>228</v>
          </cell>
          <cell r="H10438">
            <v>3</v>
          </cell>
          <cell r="I10438">
            <v>44</v>
          </cell>
          <cell r="J10438">
            <v>50</v>
          </cell>
          <cell r="K10438">
            <v>56</v>
          </cell>
        </row>
        <row r="10439">
          <cell r="A10439">
            <v>1994</v>
          </cell>
          <cell r="B10439" t="str">
            <v>122</v>
          </cell>
          <cell r="C10439" t="str">
            <v>SUCWOA RIVER</v>
          </cell>
          <cell r="D10439" t="str">
            <v>1</v>
          </cell>
          <cell r="E10439" t="str">
            <v>1</v>
          </cell>
          <cell r="F10439">
            <v>5</v>
          </cell>
          <cell r="G10439">
            <v>10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</row>
        <row r="10440">
          <cell r="A10440">
            <v>1994</v>
          </cell>
          <cell r="B10440" t="str">
            <v>125</v>
          </cell>
          <cell r="C10440" t="str">
            <v>TAYLOR RIVER</v>
          </cell>
          <cell r="D10440" t="str">
            <v>1</v>
          </cell>
          <cell r="E10440" t="str">
            <v>1</v>
          </cell>
          <cell r="F10440">
            <v>5</v>
          </cell>
          <cell r="G10440">
            <v>25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</row>
        <row r="10441">
          <cell r="A10441">
            <v>1994</v>
          </cell>
          <cell r="B10441" t="str">
            <v>126</v>
          </cell>
          <cell r="C10441" t="str">
            <v>TLUPANA RIVER</v>
          </cell>
          <cell r="D10441" t="str">
            <v>1</v>
          </cell>
          <cell r="E10441" t="str">
            <v>2</v>
          </cell>
          <cell r="F10441">
            <v>5</v>
          </cell>
          <cell r="G10441">
            <v>5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</row>
        <row r="10442">
          <cell r="A10442">
            <v>1994</v>
          </cell>
          <cell r="B10442" t="str">
            <v>127</v>
          </cell>
          <cell r="C10442" t="str">
            <v>TOQUART RIVER</v>
          </cell>
          <cell r="D10442" t="str">
            <v>1</v>
          </cell>
          <cell r="E10442" t="str">
            <v>0</v>
          </cell>
          <cell r="F10442">
            <v>2</v>
          </cell>
          <cell r="G10442">
            <v>2</v>
          </cell>
          <cell r="H10442">
            <v>0</v>
          </cell>
          <cell r="I10442">
            <v>4</v>
          </cell>
          <cell r="J10442">
            <v>0</v>
          </cell>
          <cell r="K10442">
            <v>0</v>
          </cell>
        </row>
        <row r="10443">
          <cell r="A10443">
            <v>1994</v>
          </cell>
          <cell r="B10443" t="str">
            <v>127</v>
          </cell>
          <cell r="C10443" t="str">
            <v>TOQUART RIVER</v>
          </cell>
          <cell r="D10443" t="str">
            <v>1</v>
          </cell>
          <cell r="E10443" t="str">
            <v>1</v>
          </cell>
          <cell r="F10443">
            <v>51</v>
          </cell>
          <cell r="G10443">
            <v>147</v>
          </cell>
          <cell r="H10443">
            <v>0</v>
          </cell>
          <cell r="I10443">
            <v>86</v>
          </cell>
          <cell r="J10443">
            <v>0</v>
          </cell>
          <cell r="K10443">
            <v>0</v>
          </cell>
        </row>
        <row r="10444">
          <cell r="A10444">
            <v>1994</v>
          </cell>
          <cell r="B10444" t="str">
            <v>127</v>
          </cell>
          <cell r="C10444" t="str">
            <v>TOQUART RIVER</v>
          </cell>
          <cell r="D10444" t="str">
            <v>1</v>
          </cell>
          <cell r="E10444" t="str">
            <v>9</v>
          </cell>
          <cell r="F10444">
            <v>3</v>
          </cell>
          <cell r="G10444">
            <v>6</v>
          </cell>
          <cell r="H10444">
            <v>0</v>
          </cell>
          <cell r="I10444">
            <v>8</v>
          </cell>
          <cell r="J10444">
            <v>0</v>
          </cell>
          <cell r="K10444">
            <v>0</v>
          </cell>
        </row>
        <row r="10445">
          <cell r="A10445">
            <v>1994</v>
          </cell>
          <cell r="B10445" t="str">
            <v>129</v>
          </cell>
          <cell r="C10445" t="str">
            <v>TRENT RIVER</v>
          </cell>
          <cell r="D10445" t="str">
            <v>1</v>
          </cell>
          <cell r="E10445" t="str">
            <v>1</v>
          </cell>
          <cell r="F10445">
            <v>15</v>
          </cell>
          <cell r="G10445">
            <v>25</v>
          </cell>
          <cell r="H10445">
            <v>0</v>
          </cell>
          <cell r="I10445">
            <v>15</v>
          </cell>
          <cell r="J10445">
            <v>0</v>
          </cell>
          <cell r="K10445">
            <v>5</v>
          </cell>
        </row>
        <row r="10446">
          <cell r="A10446">
            <v>1994</v>
          </cell>
          <cell r="B10446" t="str">
            <v>130</v>
          </cell>
          <cell r="C10446" t="str">
            <v>TSABLE RIVER</v>
          </cell>
          <cell r="D10446" t="str">
            <v>1</v>
          </cell>
          <cell r="E10446" t="str">
            <v>1</v>
          </cell>
          <cell r="F10446">
            <v>15</v>
          </cell>
          <cell r="G10446">
            <v>15</v>
          </cell>
          <cell r="H10446">
            <v>0</v>
          </cell>
          <cell r="I10446">
            <v>15</v>
          </cell>
          <cell r="J10446">
            <v>0</v>
          </cell>
          <cell r="K10446">
            <v>0</v>
          </cell>
        </row>
        <row r="10447">
          <cell r="A10447">
            <v>1994</v>
          </cell>
          <cell r="B10447" t="str">
            <v>131</v>
          </cell>
          <cell r="C10447" t="str">
            <v>TSITIKA RIVER</v>
          </cell>
          <cell r="D10447" t="str">
            <v>1</v>
          </cell>
          <cell r="E10447" t="str">
            <v>0</v>
          </cell>
          <cell r="F10447">
            <v>11</v>
          </cell>
          <cell r="G10447">
            <v>17</v>
          </cell>
          <cell r="H10447">
            <v>0</v>
          </cell>
          <cell r="I10447">
            <v>2</v>
          </cell>
          <cell r="J10447">
            <v>0</v>
          </cell>
          <cell r="K10447">
            <v>0</v>
          </cell>
        </row>
        <row r="10448">
          <cell r="A10448">
            <v>1994</v>
          </cell>
          <cell r="B10448" t="str">
            <v>131</v>
          </cell>
          <cell r="C10448" t="str">
            <v>TSITIKA RIVER</v>
          </cell>
          <cell r="D10448" t="str">
            <v>1</v>
          </cell>
          <cell r="E10448" t="str">
            <v>1</v>
          </cell>
          <cell r="F10448">
            <v>20</v>
          </cell>
          <cell r="G10448">
            <v>20</v>
          </cell>
          <cell r="H10448">
            <v>0</v>
          </cell>
          <cell r="I10448">
            <v>10</v>
          </cell>
          <cell r="J10448">
            <v>0</v>
          </cell>
          <cell r="K10448">
            <v>0</v>
          </cell>
        </row>
        <row r="10449">
          <cell r="A10449">
            <v>1994</v>
          </cell>
          <cell r="B10449" t="str">
            <v>131</v>
          </cell>
          <cell r="C10449" t="str">
            <v>TSITIKA RIVER</v>
          </cell>
          <cell r="D10449" t="str">
            <v>1</v>
          </cell>
          <cell r="E10449" t="str">
            <v>2</v>
          </cell>
          <cell r="F10449">
            <v>5</v>
          </cell>
          <cell r="G10449">
            <v>11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</row>
        <row r="10450">
          <cell r="A10450">
            <v>1994</v>
          </cell>
          <cell r="B10450" t="str">
            <v>132</v>
          </cell>
          <cell r="C10450" t="str">
            <v>TSOLUM RIVER</v>
          </cell>
          <cell r="D10450" t="str">
            <v>1</v>
          </cell>
          <cell r="E10450" t="str">
            <v>1</v>
          </cell>
          <cell r="F10450">
            <v>5</v>
          </cell>
          <cell r="G10450">
            <v>25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</row>
        <row r="10451">
          <cell r="A10451">
            <v>1994</v>
          </cell>
          <cell r="B10451" t="str">
            <v>134</v>
          </cell>
          <cell r="C10451" t="str">
            <v>TSULQUATE RIVER</v>
          </cell>
          <cell r="D10451" t="str">
            <v>1</v>
          </cell>
          <cell r="E10451" t="str">
            <v>1</v>
          </cell>
          <cell r="F10451">
            <v>5</v>
          </cell>
          <cell r="G10451">
            <v>15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</row>
        <row r="10452">
          <cell r="A10452">
            <v>1994</v>
          </cell>
          <cell r="B10452" t="str">
            <v>137</v>
          </cell>
          <cell r="C10452" t="str">
            <v>WAKEMAN RIVER</v>
          </cell>
          <cell r="D10452" t="str">
            <v>1</v>
          </cell>
          <cell r="E10452" t="str">
            <v>0</v>
          </cell>
          <cell r="F10452">
            <v>9</v>
          </cell>
          <cell r="G10452">
            <v>36</v>
          </cell>
          <cell r="H10452">
            <v>0</v>
          </cell>
          <cell r="I10452">
            <v>11</v>
          </cell>
          <cell r="J10452">
            <v>0</v>
          </cell>
          <cell r="K10452">
            <v>0</v>
          </cell>
        </row>
        <row r="10453">
          <cell r="A10453">
            <v>1994</v>
          </cell>
          <cell r="B10453" t="str">
            <v>137</v>
          </cell>
          <cell r="C10453" t="str">
            <v>WAKEMAN RIVER</v>
          </cell>
          <cell r="D10453" t="str">
            <v>1</v>
          </cell>
          <cell r="E10453" t="str">
            <v>1</v>
          </cell>
          <cell r="F10453">
            <v>20</v>
          </cell>
          <cell r="G10453">
            <v>36</v>
          </cell>
          <cell r="H10453">
            <v>0</v>
          </cell>
          <cell r="I10453">
            <v>5</v>
          </cell>
          <cell r="J10453">
            <v>0</v>
          </cell>
          <cell r="K10453">
            <v>0</v>
          </cell>
        </row>
        <row r="10454">
          <cell r="A10454">
            <v>1994</v>
          </cell>
          <cell r="B10454" t="str">
            <v>137</v>
          </cell>
          <cell r="C10454" t="str">
            <v>WAKEMAN RIVER</v>
          </cell>
          <cell r="D10454" t="str">
            <v>1</v>
          </cell>
          <cell r="E10454" t="str">
            <v>2</v>
          </cell>
          <cell r="F10454">
            <v>5</v>
          </cell>
          <cell r="G10454">
            <v>11</v>
          </cell>
          <cell r="H10454">
            <v>0</v>
          </cell>
          <cell r="I10454">
            <v>5</v>
          </cell>
          <cell r="J10454">
            <v>0</v>
          </cell>
          <cell r="K10454">
            <v>0</v>
          </cell>
        </row>
        <row r="10455">
          <cell r="A10455">
            <v>1994</v>
          </cell>
          <cell r="B10455" t="str">
            <v>137</v>
          </cell>
          <cell r="C10455" t="str">
            <v>WAKEMAN RIVER</v>
          </cell>
          <cell r="D10455" t="str">
            <v>1</v>
          </cell>
          <cell r="E10455" t="str">
            <v>9</v>
          </cell>
          <cell r="F10455">
            <v>6</v>
          </cell>
          <cell r="G10455">
            <v>6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</row>
        <row r="10456">
          <cell r="A10456">
            <v>1994</v>
          </cell>
          <cell r="B10456" t="str">
            <v>138</v>
          </cell>
          <cell r="C10456" t="str">
            <v>WALBRAN CREEK</v>
          </cell>
          <cell r="D10456" t="str">
            <v>1</v>
          </cell>
          <cell r="E10456" t="str">
            <v>1</v>
          </cell>
          <cell r="F10456">
            <v>5</v>
          </cell>
          <cell r="G10456">
            <v>5</v>
          </cell>
          <cell r="H10456">
            <v>0</v>
          </cell>
          <cell r="I10456">
            <v>5</v>
          </cell>
          <cell r="J10456">
            <v>0</v>
          </cell>
          <cell r="K10456">
            <v>0</v>
          </cell>
        </row>
        <row r="10457">
          <cell r="A10457">
            <v>1994</v>
          </cell>
          <cell r="B10457" t="str">
            <v>140</v>
          </cell>
          <cell r="C10457" t="str">
            <v>WAUKWAAS CREEK</v>
          </cell>
          <cell r="D10457" t="str">
            <v>1</v>
          </cell>
          <cell r="E10457" t="str">
            <v>0</v>
          </cell>
          <cell r="F10457">
            <v>2</v>
          </cell>
          <cell r="G10457">
            <v>4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</row>
        <row r="10458">
          <cell r="A10458">
            <v>1994</v>
          </cell>
          <cell r="B10458" t="str">
            <v>140</v>
          </cell>
          <cell r="C10458" t="str">
            <v>WAUKWAAS CREEK</v>
          </cell>
          <cell r="D10458" t="str">
            <v>1</v>
          </cell>
          <cell r="E10458" t="str">
            <v>1</v>
          </cell>
          <cell r="F10458">
            <v>76</v>
          </cell>
          <cell r="G10458">
            <v>208</v>
          </cell>
          <cell r="H10458">
            <v>0</v>
          </cell>
          <cell r="I10458">
            <v>183</v>
          </cell>
          <cell r="J10458">
            <v>0</v>
          </cell>
          <cell r="K10458">
            <v>0</v>
          </cell>
        </row>
        <row r="10459">
          <cell r="A10459">
            <v>1994</v>
          </cell>
          <cell r="B10459" t="str">
            <v>141</v>
          </cell>
          <cell r="C10459" t="str">
            <v>WHITE RIVER</v>
          </cell>
          <cell r="D10459" t="str">
            <v>1</v>
          </cell>
          <cell r="E10459" t="str">
            <v>0</v>
          </cell>
          <cell r="F10459">
            <v>2</v>
          </cell>
          <cell r="G10459">
            <v>2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</row>
        <row r="10460">
          <cell r="A10460">
            <v>1994</v>
          </cell>
          <cell r="B10460" t="str">
            <v>141</v>
          </cell>
          <cell r="C10460" t="str">
            <v>WHITE RIVER</v>
          </cell>
          <cell r="D10460" t="str">
            <v>1</v>
          </cell>
          <cell r="E10460" t="str">
            <v>1</v>
          </cell>
          <cell r="F10460">
            <v>10</v>
          </cell>
          <cell r="G10460">
            <v>25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</row>
        <row r="10461">
          <cell r="A10461">
            <v>1994</v>
          </cell>
          <cell r="B10461" t="str">
            <v>144</v>
          </cell>
          <cell r="C10461" t="str">
            <v>WOSS RIVER</v>
          </cell>
          <cell r="D10461" t="str">
            <v>1</v>
          </cell>
          <cell r="E10461" t="str">
            <v>1</v>
          </cell>
          <cell r="F10461">
            <v>36</v>
          </cell>
          <cell r="G10461">
            <v>97</v>
          </cell>
          <cell r="H10461">
            <v>0</v>
          </cell>
          <cell r="I10461">
            <v>30</v>
          </cell>
          <cell r="J10461">
            <v>0</v>
          </cell>
          <cell r="K10461">
            <v>0</v>
          </cell>
        </row>
        <row r="10462">
          <cell r="A10462">
            <v>1994</v>
          </cell>
          <cell r="B10462" t="str">
            <v>145</v>
          </cell>
          <cell r="C10462" t="str">
            <v>ZEBALLOS RIVER</v>
          </cell>
          <cell r="D10462" t="str">
            <v>1</v>
          </cell>
          <cell r="E10462" t="str">
            <v>0</v>
          </cell>
          <cell r="F10462">
            <v>2</v>
          </cell>
          <cell r="G10462">
            <v>4</v>
          </cell>
          <cell r="H10462">
            <v>0</v>
          </cell>
          <cell r="I10462">
            <v>4</v>
          </cell>
          <cell r="J10462">
            <v>0</v>
          </cell>
          <cell r="K10462">
            <v>4</v>
          </cell>
        </row>
        <row r="10463">
          <cell r="A10463">
            <v>1994</v>
          </cell>
          <cell r="B10463" t="str">
            <v>145</v>
          </cell>
          <cell r="C10463" t="str">
            <v>ZEBALLOS RIVER</v>
          </cell>
          <cell r="D10463" t="str">
            <v>1</v>
          </cell>
          <cell r="E10463" t="str">
            <v>1</v>
          </cell>
          <cell r="F10463">
            <v>25</v>
          </cell>
          <cell r="G10463">
            <v>51</v>
          </cell>
          <cell r="H10463">
            <v>0</v>
          </cell>
          <cell r="I10463">
            <v>15</v>
          </cell>
          <cell r="J10463">
            <v>15</v>
          </cell>
          <cell r="K10463">
            <v>30</v>
          </cell>
        </row>
        <row r="10464">
          <cell r="A10464">
            <v>1994</v>
          </cell>
          <cell r="B10464" t="str">
            <v>156</v>
          </cell>
          <cell r="C10464" t="str">
            <v>MILLSTONE RIVER</v>
          </cell>
          <cell r="D10464" t="str">
            <v>1</v>
          </cell>
          <cell r="E10464" t="str">
            <v>1</v>
          </cell>
          <cell r="F10464">
            <v>5</v>
          </cell>
          <cell r="G10464">
            <v>56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</row>
        <row r="10465">
          <cell r="A10465">
            <v>1994</v>
          </cell>
          <cell r="B10465" t="str">
            <v>162</v>
          </cell>
          <cell r="C10465" t="str">
            <v>DRAW CREEK</v>
          </cell>
          <cell r="D10465" t="str">
            <v>1</v>
          </cell>
          <cell r="E10465" t="str">
            <v>0</v>
          </cell>
          <cell r="F10465">
            <v>2</v>
          </cell>
          <cell r="G10465">
            <v>17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</row>
        <row r="10466">
          <cell r="A10466">
            <v>1994</v>
          </cell>
          <cell r="B10466" t="str">
            <v>162</v>
          </cell>
          <cell r="C10466" t="str">
            <v>DRAW CREEK</v>
          </cell>
          <cell r="D10466" t="str">
            <v>1</v>
          </cell>
          <cell r="E10466" t="str">
            <v>1</v>
          </cell>
          <cell r="F10466">
            <v>10</v>
          </cell>
          <cell r="G10466">
            <v>91</v>
          </cell>
          <cell r="H10466">
            <v>0</v>
          </cell>
          <cell r="I10466">
            <v>30</v>
          </cell>
          <cell r="J10466">
            <v>0</v>
          </cell>
          <cell r="K10466">
            <v>0</v>
          </cell>
        </row>
        <row r="10467">
          <cell r="A10467">
            <v>1994</v>
          </cell>
          <cell r="B10467" t="str">
            <v>165</v>
          </cell>
          <cell r="C10467" t="str">
            <v>ALOUETTE RIVER</v>
          </cell>
          <cell r="D10467" t="str">
            <v>2</v>
          </cell>
          <cell r="E10467" t="str">
            <v>2</v>
          </cell>
          <cell r="F10467">
            <v>263</v>
          </cell>
          <cell r="G10467">
            <v>1472</v>
          </cell>
          <cell r="H10467">
            <v>0</v>
          </cell>
          <cell r="I10467">
            <v>115</v>
          </cell>
          <cell r="J10467">
            <v>11</v>
          </cell>
          <cell r="K10467">
            <v>33</v>
          </cell>
        </row>
        <row r="10468">
          <cell r="A10468">
            <v>1994</v>
          </cell>
          <cell r="B10468" t="str">
            <v>165</v>
          </cell>
          <cell r="C10468" t="str">
            <v>ALOUETTE RIVER</v>
          </cell>
          <cell r="D10468" t="str">
            <v>2</v>
          </cell>
          <cell r="E10468" t="str">
            <v>3</v>
          </cell>
          <cell r="F10468">
            <v>5</v>
          </cell>
          <cell r="G10468">
            <v>5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</row>
        <row r="10469">
          <cell r="A10469">
            <v>1994</v>
          </cell>
          <cell r="B10469" t="str">
            <v>167</v>
          </cell>
          <cell r="C10469" t="str">
            <v>ASHLU CREEK</v>
          </cell>
          <cell r="D10469" t="str">
            <v>2</v>
          </cell>
          <cell r="E10469" t="str">
            <v>2</v>
          </cell>
          <cell r="F10469">
            <v>60</v>
          </cell>
          <cell r="G10469">
            <v>88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</row>
        <row r="10470">
          <cell r="A10470">
            <v>1994</v>
          </cell>
          <cell r="B10470" t="str">
            <v>170</v>
          </cell>
          <cell r="C10470" t="str">
            <v>BIG SILVER CREEK</v>
          </cell>
          <cell r="D10470" t="str">
            <v>2</v>
          </cell>
          <cell r="E10470" t="str">
            <v>2</v>
          </cell>
          <cell r="F10470">
            <v>22</v>
          </cell>
          <cell r="G10470">
            <v>82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</row>
        <row r="10471">
          <cell r="A10471">
            <v>1994</v>
          </cell>
          <cell r="B10471" t="str">
            <v>171</v>
          </cell>
          <cell r="C10471" t="str">
            <v>BIRKENHEAD RIVER</v>
          </cell>
          <cell r="D10471" t="str">
            <v>2</v>
          </cell>
          <cell r="E10471" t="str">
            <v>2</v>
          </cell>
          <cell r="F10471">
            <v>11</v>
          </cell>
          <cell r="G10471">
            <v>27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</row>
        <row r="10472">
          <cell r="A10472">
            <v>1994</v>
          </cell>
          <cell r="B10472" t="str">
            <v>172</v>
          </cell>
          <cell r="C10472" t="str">
            <v>BREM RIVER</v>
          </cell>
          <cell r="D10472" t="str">
            <v>2</v>
          </cell>
          <cell r="E10472" t="str">
            <v>0</v>
          </cell>
          <cell r="F10472">
            <v>6</v>
          </cell>
          <cell r="G10472">
            <v>21</v>
          </cell>
          <cell r="H10472">
            <v>0</v>
          </cell>
          <cell r="I10472">
            <v>9</v>
          </cell>
          <cell r="J10472">
            <v>0</v>
          </cell>
          <cell r="K10472">
            <v>0</v>
          </cell>
        </row>
        <row r="10473">
          <cell r="A10473">
            <v>1994</v>
          </cell>
          <cell r="B10473" t="str">
            <v>172</v>
          </cell>
          <cell r="C10473" t="str">
            <v>BREM RIVER</v>
          </cell>
          <cell r="D10473" t="str">
            <v>2</v>
          </cell>
          <cell r="E10473" t="str">
            <v>1</v>
          </cell>
          <cell r="F10473">
            <v>5</v>
          </cell>
          <cell r="G10473">
            <v>5</v>
          </cell>
          <cell r="H10473">
            <v>0</v>
          </cell>
          <cell r="I10473">
            <v>20</v>
          </cell>
          <cell r="J10473">
            <v>0</v>
          </cell>
          <cell r="K10473">
            <v>0</v>
          </cell>
        </row>
        <row r="10474">
          <cell r="A10474">
            <v>1994</v>
          </cell>
          <cell r="B10474" t="str">
            <v>172</v>
          </cell>
          <cell r="C10474" t="str">
            <v>BREM RIVER</v>
          </cell>
          <cell r="D10474" t="str">
            <v>2</v>
          </cell>
          <cell r="E10474" t="str">
            <v>9</v>
          </cell>
          <cell r="F10474">
            <v>8</v>
          </cell>
          <cell r="G10474">
            <v>22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</row>
        <row r="10475">
          <cell r="A10475">
            <v>1994</v>
          </cell>
          <cell r="B10475" t="str">
            <v>174</v>
          </cell>
          <cell r="C10475" t="str">
            <v>BRUNETTE RIVER</v>
          </cell>
          <cell r="D10475" t="str">
            <v>2</v>
          </cell>
          <cell r="E10475" t="str">
            <v>2</v>
          </cell>
          <cell r="F10475">
            <v>49</v>
          </cell>
          <cell r="G10475">
            <v>241</v>
          </cell>
          <cell r="H10475">
            <v>0</v>
          </cell>
          <cell r="I10475">
            <v>16</v>
          </cell>
          <cell r="J10475">
            <v>0</v>
          </cell>
          <cell r="K10475">
            <v>11</v>
          </cell>
        </row>
        <row r="10476">
          <cell r="A10476">
            <v>1994</v>
          </cell>
          <cell r="B10476" t="str">
            <v>175</v>
          </cell>
          <cell r="C10476" t="str">
            <v>CAPILANO RIVER</v>
          </cell>
          <cell r="D10476" t="str">
            <v>2</v>
          </cell>
          <cell r="E10476" t="str">
            <v>0</v>
          </cell>
          <cell r="F10476">
            <v>2</v>
          </cell>
          <cell r="G10476">
            <v>2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</row>
        <row r="10477">
          <cell r="A10477">
            <v>1994</v>
          </cell>
          <cell r="B10477" t="str">
            <v>175</v>
          </cell>
          <cell r="C10477" t="str">
            <v>CAPILANO RIVER</v>
          </cell>
          <cell r="D10477" t="str">
            <v>2</v>
          </cell>
          <cell r="E10477" t="str">
            <v>2</v>
          </cell>
          <cell r="F10477">
            <v>662</v>
          </cell>
          <cell r="G10477">
            <v>4122</v>
          </cell>
          <cell r="H10477">
            <v>0</v>
          </cell>
          <cell r="I10477">
            <v>290</v>
          </cell>
          <cell r="J10477">
            <v>38</v>
          </cell>
          <cell r="K10477">
            <v>93</v>
          </cell>
        </row>
        <row r="10478">
          <cell r="A10478">
            <v>1994</v>
          </cell>
          <cell r="B10478" t="str">
            <v>175</v>
          </cell>
          <cell r="C10478" t="str">
            <v>CAPILANO RIVER</v>
          </cell>
          <cell r="D10478" t="str">
            <v>2</v>
          </cell>
          <cell r="E10478" t="str">
            <v>3</v>
          </cell>
          <cell r="F10478">
            <v>5</v>
          </cell>
          <cell r="G10478">
            <v>14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</row>
        <row r="10479">
          <cell r="A10479">
            <v>1994</v>
          </cell>
          <cell r="B10479" t="str">
            <v>175</v>
          </cell>
          <cell r="C10479" t="str">
            <v>CAPILANO RIVER</v>
          </cell>
          <cell r="D10479" t="str">
            <v>2</v>
          </cell>
          <cell r="E10479" t="str">
            <v>9</v>
          </cell>
          <cell r="F10479">
            <v>3</v>
          </cell>
          <cell r="G10479">
            <v>3</v>
          </cell>
          <cell r="H10479">
            <v>0</v>
          </cell>
          <cell r="I10479">
            <v>6</v>
          </cell>
          <cell r="J10479">
            <v>0</v>
          </cell>
          <cell r="K10479">
            <v>0</v>
          </cell>
        </row>
        <row r="10480">
          <cell r="A10480">
            <v>1994</v>
          </cell>
          <cell r="B10480" t="str">
            <v>176</v>
          </cell>
          <cell r="C10480" t="str">
            <v>CHAPMAN CREEK</v>
          </cell>
          <cell r="D10480" t="str">
            <v>2</v>
          </cell>
          <cell r="E10480" t="str">
            <v>2</v>
          </cell>
          <cell r="F10480">
            <v>22</v>
          </cell>
          <cell r="G10480">
            <v>22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</row>
        <row r="10481">
          <cell r="A10481">
            <v>1994</v>
          </cell>
          <cell r="B10481" t="str">
            <v>177</v>
          </cell>
          <cell r="C10481" t="str">
            <v>CHEAKAMUS RIVER</v>
          </cell>
          <cell r="D10481" t="str">
            <v>2</v>
          </cell>
          <cell r="E10481" t="str">
            <v>0</v>
          </cell>
          <cell r="F10481">
            <v>4</v>
          </cell>
          <cell r="G10481">
            <v>21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</row>
        <row r="10482">
          <cell r="A10482">
            <v>1994</v>
          </cell>
          <cell r="B10482" t="str">
            <v>177</v>
          </cell>
          <cell r="C10482" t="str">
            <v>CHEAKAMUS RIVER</v>
          </cell>
          <cell r="D10482" t="str">
            <v>2</v>
          </cell>
          <cell r="E10482" t="str">
            <v>1</v>
          </cell>
          <cell r="F10482">
            <v>15</v>
          </cell>
          <cell r="G10482">
            <v>41</v>
          </cell>
          <cell r="H10482">
            <v>0</v>
          </cell>
          <cell r="I10482">
            <v>5</v>
          </cell>
          <cell r="J10482">
            <v>0</v>
          </cell>
          <cell r="K10482">
            <v>0</v>
          </cell>
        </row>
        <row r="10483">
          <cell r="A10483">
            <v>1994</v>
          </cell>
          <cell r="B10483" t="str">
            <v>177</v>
          </cell>
          <cell r="C10483" t="str">
            <v>CHEAKAMUS RIVER</v>
          </cell>
          <cell r="D10483" t="str">
            <v>2</v>
          </cell>
          <cell r="E10483" t="str">
            <v>2</v>
          </cell>
          <cell r="F10483">
            <v>504</v>
          </cell>
          <cell r="G10483">
            <v>1806</v>
          </cell>
          <cell r="H10483">
            <v>0</v>
          </cell>
          <cell r="I10483">
            <v>608</v>
          </cell>
          <cell r="J10483">
            <v>0</v>
          </cell>
          <cell r="K10483">
            <v>60</v>
          </cell>
        </row>
        <row r="10484">
          <cell r="A10484">
            <v>1994</v>
          </cell>
          <cell r="B10484" t="str">
            <v>177</v>
          </cell>
          <cell r="C10484" t="str">
            <v>CHEAKAMUS RIVER</v>
          </cell>
          <cell r="D10484" t="str">
            <v>2</v>
          </cell>
          <cell r="E10484" t="str">
            <v>8</v>
          </cell>
          <cell r="F10484">
            <v>5</v>
          </cell>
          <cell r="G10484">
            <v>10</v>
          </cell>
          <cell r="H10484">
            <v>0</v>
          </cell>
          <cell r="I10484">
            <v>5</v>
          </cell>
          <cell r="J10484">
            <v>0</v>
          </cell>
          <cell r="K10484">
            <v>0</v>
          </cell>
        </row>
        <row r="10485">
          <cell r="A10485">
            <v>1994</v>
          </cell>
          <cell r="B10485" t="str">
            <v>178</v>
          </cell>
          <cell r="C10485" t="str">
            <v>CHEHALIS RIVER</v>
          </cell>
          <cell r="D10485" t="str">
            <v>2</v>
          </cell>
          <cell r="E10485" t="str">
            <v>0</v>
          </cell>
          <cell r="F10485">
            <v>11</v>
          </cell>
          <cell r="G10485">
            <v>32</v>
          </cell>
          <cell r="H10485">
            <v>0</v>
          </cell>
          <cell r="I10485">
            <v>2</v>
          </cell>
          <cell r="J10485">
            <v>0</v>
          </cell>
          <cell r="K10485">
            <v>2</v>
          </cell>
        </row>
        <row r="10486">
          <cell r="A10486">
            <v>1994</v>
          </cell>
          <cell r="B10486" t="str">
            <v>178</v>
          </cell>
          <cell r="C10486" t="str">
            <v>CHEHALIS RIVER</v>
          </cell>
          <cell r="D10486" t="str">
            <v>2</v>
          </cell>
          <cell r="E10486" t="str">
            <v>1</v>
          </cell>
          <cell r="F10486">
            <v>5</v>
          </cell>
          <cell r="G10486">
            <v>5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</row>
        <row r="10487">
          <cell r="A10487">
            <v>1994</v>
          </cell>
          <cell r="B10487" t="str">
            <v>178</v>
          </cell>
          <cell r="C10487" t="str">
            <v>CHEHALIS RIVER</v>
          </cell>
          <cell r="D10487" t="str">
            <v>2</v>
          </cell>
          <cell r="E10487" t="str">
            <v>2</v>
          </cell>
          <cell r="F10487">
            <v>1757</v>
          </cell>
          <cell r="G10487">
            <v>9284</v>
          </cell>
          <cell r="H10487">
            <v>0</v>
          </cell>
          <cell r="I10487">
            <v>1007</v>
          </cell>
          <cell r="J10487">
            <v>274</v>
          </cell>
          <cell r="K10487">
            <v>969</v>
          </cell>
        </row>
        <row r="10488">
          <cell r="A10488">
            <v>1994</v>
          </cell>
          <cell r="B10488" t="str">
            <v>178</v>
          </cell>
          <cell r="C10488" t="str">
            <v>CHEHALIS RIVER</v>
          </cell>
          <cell r="D10488" t="str">
            <v>2</v>
          </cell>
          <cell r="E10488" t="str">
            <v>3</v>
          </cell>
          <cell r="F10488">
            <v>9</v>
          </cell>
          <cell r="G10488">
            <v>18</v>
          </cell>
          <cell r="H10488">
            <v>0</v>
          </cell>
          <cell r="I10488">
            <v>5</v>
          </cell>
          <cell r="J10488">
            <v>0</v>
          </cell>
          <cell r="K10488">
            <v>0</v>
          </cell>
        </row>
        <row r="10489">
          <cell r="A10489">
            <v>1994</v>
          </cell>
          <cell r="B10489" t="str">
            <v>178</v>
          </cell>
          <cell r="C10489" t="str">
            <v>CHEHALIS RIVER</v>
          </cell>
          <cell r="D10489" t="str">
            <v>2</v>
          </cell>
          <cell r="E10489" t="str">
            <v>4</v>
          </cell>
          <cell r="F10489">
            <v>17</v>
          </cell>
          <cell r="G10489">
            <v>39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</row>
        <row r="10490">
          <cell r="A10490">
            <v>1994</v>
          </cell>
          <cell r="B10490" t="str">
            <v>178</v>
          </cell>
          <cell r="C10490" t="str">
            <v>CHEHALIS RIVER</v>
          </cell>
          <cell r="D10490" t="str">
            <v>2</v>
          </cell>
          <cell r="E10490" t="str">
            <v>5</v>
          </cell>
          <cell r="F10490">
            <v>14</v>
          </cell>
          <cell r="G10490">
            <v>23</v>
          </cell>
          <cell r="H10490">
            <v>0</v>
          </cell>
          <cell r="I10490">
            <v>5</v>
          </cell>
          <cell r="J10490">
            <v>0</v>
          </cell>
          <cell r="K10490">
            <v>0</v>
          </cell>
        </row>
        <row r="10491">
          <cell r="A10491">
            <v>1994</v>
          </cell>
          <cell r="B10491" t="str">
            <v>178</v>
          </cell>
          <cell r="C10491" t="str">
            <v>CHEHALIS RIVER</v>
          </cell>
          <cell r="D10491" t="str">
            <v>2</v>
          </cell>
          <cell r="E10491" t="str">
            <v>6</v>
          </cell>
          <cell r="F10491">
            <v>5</v>
          </cell>
          <cell r="G10491">
            <v>5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</row>
        <row r="10492">
          <cell r="A10492">
            <v>1994</v>
          </cell>
          <cell r="B10492" t="str">
            <v>178</v>
          </cell>
          <cell r="C10492" t="str">
            <v>CHEHALIS RIVER</v>
          </cell>
          <cell r="D10492" t="str">
            <v>2</v>
          </cell>
          <cell r="E10492" t="str">
            <v>8</v>
          </cell>
          <cell r="F10492">
            <v>21</v>
          </cell>
          <cell r="G10492">
            <v>77</v>
          </cell>
          <cell r="H10492">
            <v>0</v>
          </cell>
          <cell r="I10492">
            <v>26</v>
          </cell>
          <cell r="J10492">
            <v>0</v>
          </cell>
          <cell r="K10492">
            <v>21</v>
          </cell>
        </row>
        <row r="10493">
          <cell r="A10493">
            <v>1994</v>
          </cell>
          <cell r="B10493" t="str">
            <v>178</v>
          </cell>
          <cell r="C10493" t="str">
            <v>CHEHALIS RIVER</v>
          </cell>
          <cell r="D10493" t="str">
            <v>2</v>
          </cell>
          <cell r="E10493" t="str">
            <v>9</v>
          </cell>
          <cell r="F10493">
            <v>11</v>
          </cell>
          <cell r="G10493">
            <v>39</v>
          </cell>
          <cell r="H10493">
            <v>0</v>
          </cell>
          <cell r="I10493">
            <v>0</v>
          </cell>
          <cell r="J10493">
            <v>0</v>
          </cell>
          <cell r="K10493">
            <v>6</v>
          </cell>
        </row>
        <row r="10494">
          <cell r="A10494">
            <v>1994</v>
          </cell>
          <cell r="B10494" t="str">
            <v>179</v>
          </cell>
          <cell r="C10494" t="str">
            <v>CHILLIWACK RIVER</v>
          </cell>
          <cell r="D10494" t="str">
            <v>2</v>
          </cell>
          <cell r="E10494" t="str">
            <v>0</v>
          </cell>
          <cell r="F10494">
            <v>106</v>
          </cell>
          <cell r="G10494">
            <v>723</v>
          </cell>
          <cell r="H10494">
            <v>0</v>
          </cell>
          <cell r="I10494">
            <v>278</v>
          </cell>
          <cell r="J10494">
            <v>87</v>
          </cell>
          <cell r="K10494">
            <v>87</v>
          </cell>
        </row>
        <row r="10495">
          <cell r="A10495">
            <v>1994</v>
          </cell>
          <cell r="B10495" t="str">
            <v>179</v>
          </cell>
          <cell r="C10495" t="str">
            <v>CHILLIWACK RIVER</v>
          </cell>
          <cell r="D10495" t="str">
            <v>2</v>
          </cell>
          <cell r="E10495" t="str">
            <v>1</v>
          </cell>
          <cell r="F10495">
            <v>36</v>
          </cell>
          <cell r="G10495">
            <v>46</v>
          </cell>
          <cell r="H10495">
            <v>0</v>
          </cell>
          <cell r="I10495">
            <v>15</v>
          </cell>
          <cell r="J10495">
            <v>0</v>
          </cell>
          <cell r="K10495">
            <v>0</v>
          </cell>
        </row>
        <row r="10496">
          <cell r="A10496">
            <v>1994</v>
          </cell>
          <cell r="B10496" t="str">
            <v>179</v>
          </cell>
          <cell r="C10496" t="str">
            <v>CHILLIWACK RIVER</v>
          </cell>
          <cell r="D10496" t="str">
            <v>2</v>
          </cell>
          <cell r="E10496" t="str">
            <v>2</v>
          </cell>
          <cell r="F10496">
            <v>5485</v>
          </cell>
          <cell r="G10496">
            <v>48334</v>
          </cell>
          <cell r="H10496">
            <v>49</v>
          </cell>
          <cell r="I10496">
            <v>4855</v>
          </cell>
          <cell r="J10496">
            <v>1631</v>
          </cell>
          <cell r="K10496">
            <v>2491</v>
          </cell>
        </row>
        <row r="10497">
          <cell r="A10497">
            <v>1994</v>
          </cell>
          <cell r="B10497" t="str">
            <v>179</v>
          </cell>
          <cell r="C10497" t="str">
            <v>CHILLIWACK RIVER</v>
          </cell>
          <cell r="D10497" t="str">
            <v>2</v>
          </cell>
          <cell r="E10497" t="str">
            <v>3</v>
          </cell>
          <cell r="F10497">
            <v>36</v>
          </cell>
          <cell r="G10497">
            <v>104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</row>
        <row r="10498">
          <cell r="A10498">
            <v>1994</v>
          </cell>
          <cell r="B10498" t="str">
            <v>179</v>
          </cell>
          <cell r="C10498" t="str">
            <v>CHILLIWACK RIVER</v>
          </cell>
          <cell r="D10498" t="str">
            <v>2</v>
          </cell>
          <cell r="E10498" t="str">
            <v>4</v>
          </cell>
          <cell r="F10498">
            <v>33</v>
          </cell>
          <cell r="G10498">
            <v>132</v>
          </cell>
          <cell r="H10498">
            <v>0</v>
          </cell>
          <cell r="I10498">
            <v>6</v>
          </cell>
          <cell r="J10498">
            <v>0</v>
          </cell>
          <cell r="K10498">
            <v>0</v>
          </cell>
        </row>
        <row r="10499">
          <cell r="A10499">
            <v>1994</v>
          </cell>
          <cell r="B10499" t="str">
            <v>179</v>
          </cell>
          <cell r="C10499" t="str">
            <v>CHILLIWACK RIVER</v>
          </cell>
          <cell r="D10499" t="str">
            <v>2</v>
          </cell>
          <cell r="E10499" t="str">
            <v>5</v>
          </cell>
          <cell r="F10499">
            <v>23</v>
          </cell>
          <cell r="G10499">
            <v>55</v>
          </cell>
          <cell r="H10499">
            <v>0</v>
          </cell>
          <cell r="I10499">
            <v>0</v>
          </cell>
          <cell r="J10499">
            <v>0</v>
          </cell>
          <cell r="K10499">
            <v>9</v>
          </cell>
        </row>
        <row r="10500">
          <cell r="A10500">
            <v>1994</v>
          </cell>
          <cell r="B10500" t="str">
            <v>179</v>
          </cell>
          <cell r="C10500" t="str">
            <v>CHILLIWACK RIVER</v>
          </cell>
          <cell r="D10500" t="str">
            <v>2</v>
          </cell>
          <cell r="E10500" t="str">
            <v>6</v>
          </cell>
          <cell r="F10500">
            <v>5</v>
          </cell>
          <cell r="G10500">
            <v>26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</row>
        <row r="10501">
          <cell r="A10501">
            <v>1994</v>
          </cell>
          <cell r="B10501" t="str">
            <v>179</v>
          </cell>
          <cell r="C10501" t="str">
            <v>CHILLIWACK RIVER</v>
          </cell>
          <cell r="D10501" t="str">
            <v>2</v>
          </cell>
          <cell r="E10501" t="str">
            <v>7</v>
          </cell>
          <cell r="F10501">
            <v>19</v>
          </cell>
          <cell r="G10501">
            <v>44</v>
          </cell>
          <cell r="H10501">
            <v>0</v>
          </cell>
          <cell r="I10501">
            <v>0</v>
          </cell>
          <cell r="J10501">
            <v>5</v>
          </cell>
          <cell r="K10501">
            <v>0</v>
          </cell>
        </row>
        <row r="10502">
          <cell r="A10502">
            <v>1994</v>
          </cell>
          <cell r="B10502" t="str">
            <v>179</v>
          </cell>
          <cell r="C10502" t="str">
            <v>CHILLIWACK RIVER</v>
          </cell>
          <cell r="D10502" t="str">
            <v>2</v>
          </cell>
          <cell r="E10502" t="str">
            <v>8</v>
          </cell>
          <cell r="F10502">
            <v>62</v>
          </cell>
          <cell r="G10502">
            <v>283</v>
          </cell>
          <cell r="H10502">
            <v>0</v>
          </cell>
          <cell r="I10502">
            <v>36</v>
          </cell>
          <cell r="J10502">
            <v>10</v>
          </cell>
          <cell r="K10502">
            <v>41</v>
          </cell>
        </row>
        <row r="10503">
          <cell r="A10503">
            <v>1994</v>
          </cell>
          <cell r="B10503" t="str">
            <v>179</v>
          </cell>
          <cell r="C10503" t="str">
            <v>CHILLIWACK RIVER</v>
          </cell>
          <cell r="D10503" t="str">
            <v>2</v>
          </cell>
          <cell r="E10503" t="str">
            <v>9</v>
          </cell>
          <cell r="F10503">
            <v>42</v>
          </cell>
          <cell r="G10503">
            <v>131</v>
          </cell>
          <cell r="H10503">
            <v>0</v>
          </cell>
          <cell r="I10503">
            <v>6</v>
          </cell>
          <cell r="J10503">
            <v>3</v>
          </cell>
          <cell r="K10503">
            <v>8</v>
          </cell>
        </row>
        <row r="10504">
          <cell r="A10504">
            <v>1994</v>
          </cell>
          <cell r="B10504" t="str">
            <v>180</v>
          </cell>
          <cell r="C10504" t="str">
            <v>COGBURN CREEK</v>
          </cell>
          <cell r="D10504" t="str">
            <v>2</v>
          </cell>
          <cell r="E10504" t="str">
            <v>2</v>
          </cell>
          <cell r="F10504">
            <v>5</v>
          </cell>
          <cell r="G10504">
            <v>5</v>
          </cell>
          <cell r="H10504">
            <v>0</v>
          </cell>
          <cell r="I10504">
            <v>5</v>
          </cell>
          <cell r="J10504">
            <v>0</v>
          </cell>
          <cell r="K10504">
            <v>0</v>
          </cell>
        </row>
        <row r="10505">
          <cell r="A10505">
            <v>1994</v>
          </cell>
          <cell r="B10505" t="str">
            <v>181</v>
          </cell>
          <cell r="C10505" t="str">
            <v>COQUIHALLA RIVER</v>
          </cell>
          <cell r="D10505" t="str">
            <v>2</v>
          </cell>
          <cell r="E10505" t="str">
            <v>1</v>
          </cell>
          <cell r="F10505">
            <v>5</v>
          </cell>
          <cell r="G10505">
            <v>5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</row>
        <row r="10506">
          <cell r="A10506">
            <v>1994</v>
          </cell>
          <cell r="B10506" t="str">
            <v>181</v>
          </cell>
          <cell r="C10506" t="str">
            <v>COQUIHALLA RIVER</v>
          </cell>
          <cell r="D10506" t="str">
            <v>2</v>
          </cell>
          <cell r="E10506" t="str">
            <v>2</v>
          </cell>
          <cell r="F10506">
            <v>164</v>
          </cell>
          <cell r="G10506">
            <v>416</v>
          </cell>
          <cell r="H10506">
            <v>0</v>
          </cell>
          <cell r="I10506">
            <v>88</v>
          </cell>
          <cell r="J10506">
            <v>0</v>
          </cell>
          <cell r="K10506">
            <v>11</v>
          </cell>
        </row>
        <row r="10507">
          <cell r="A10507">
            <v>1994</v>
          </cell>
          <cell r="B10507" t="str">
            <v>181</v>
          </cell>
          <cell r="C10507" t="str">
            <v>COQUIHALLA RIVER</v>
          </cell>
          <cell r="D10507" t="str">
            <v>2</v>
          </cell>
          <cell r="E10507" t="str">
            <v>3</v>
          </cell>
          <cell r="F10507">
            <v>5</v>
          </cell>
          <cell r="G10507">
            <v>5</v>
          </cell>
          <cell r="H10507">
            <v>0</v>
          </cell>
          <cell r="I10507">
            <v>23</v>
          </cell>
          <cell r="J10507">
            <v>0</v>
          </cell>
          <cell r="K10507">
            <v>0</v>
          </cell>
        </row>
        <row r="10508">
          <cell r="A10508">
            <v>1994</v>
          </cell>
          <cell r="B10508" t="str">
            <v>181</v>
          </cell>
          <cell r="C10508" t="str">
            <v>COQUIHALLA RIVER</v>
          </cell>
          <cell r="D10508" t="str">
            <v>2</v>
          </cell>
          <cell r="E10508" t="str">
            <v>7</v>
          </cell>
          <cell r="F10508">
            <v>5</v>
          </cell>
          <cell r="G10508">
            <v>5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</row>
        <row r="10509">
          <cell r="A10509">
            <v>1994</v>
          </cell>
          <cell r="B10509" t="str">
            <v>181</v>
          </cell>
          <cell r="C10509" t="str">
            <v>COQUIHALLA RIVER</v>
          </cell>
          <cell r="D10509" t="str">
            <v>2</v>
          </cell>
          <cell r="E10509" t="str">
            <v>8</v>
          </cell>
          <cell r="F10509">
            <v>15</v>
          </cell>
          <cell r="G10509">
            <v>36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</row>
        <row r="10510">
          <cell r="A10510">
            <v>1994</v>
          </cell>
          <cell r="B10510" t="str">
            <v>182</v>
          </cell>
          <cell r="C10510" t="str">
            <v>COQUITLAM RIVER</v>
          </cell>
          <cell r="D10510" t="str">
            <v>2</v>
          </cell>
          <cell r="E10510" t="str">
            <v>2</v>
          </cell>
          <cell r="F10510">
            <v>88</v>
          </cell>
          <cell r="G10510">
            <v>750</v>
          </cell>
          <cell r="H10510">
            <v>0</v>
          </cell>
          <cell r="I10510">
            <v>203</v>
          </cell>
          <cell r="J10510">
            <v>0</v>
          </cell>
          <cell r="K10510">
            <v>27</v>
          </cell>
        </row>
        <row r="10511">
          <cell r="A10511">
            <v>1994</v>
          </cell>
          <cell r="B10511" t="str">
            <v>186</v>
          </cell>
          <cell r="C10511" t="str">
            <v>ELAHO RIVER</v>
          </cell>
          <cell r="D10511" t="str">
            <v>2</v>
          </cell>
          <cell r="E10511" t="str">
            <v>0</v>
          </cell>
          <cell r="F10511">
            <v>2</v>
          </cell>
          <cell r="G10511">
            <v>6</v>
          </cell>
          <cell r="H10511">
            <v>0</v>
          </cell>
          <cell r="I10511">
            <v>0</v>
          </cell>
          <cell r="J10511">
            <v>0</v>
          </cell>
          <cell r="K10511">
            <v>4</v>
          </cell>
        </row>
        <row r="10512">
          <cell r="A10512">
            <v>1994</v>
          </cell>
          <cell r="B10512" t="str">
            <v>186</v>
          </cell>
          <cell r="C10512" t="str">
            <v>ELAHO RIVER</v>
          </cell>
          <cell r="D10512" t="str">
            <v>2</v>
          </cell>
          <cell r="E10512" t="str">
            <v>2</v>
          </cell>
          <cell r="F10512">
            <v>5</v>
          </cell>
          <cell r="G10512">
            <v>5</v>
          </cell>
          <cell r="H10512">
            <v>0</v>
          </cell>
          <cell r="I10512">
            <v>11</v>
          </cell>
          <cell r="J10512">
            <v>0</v>
          </cell>
          <cell r="K10512">
            <v>0</v>
          </cell>
        </row>
        <row r="10513">
          <cell r="A10513">
            <v>1994</v>
          </cell>
          <cell r="B10513" t="str">
            <v>188</v>
          </cell>
          <cell r="C10513" t="str">
            <v>FRASER RIVER</v>
          </cell>
          <cell r="D10513" t="str">
            <v>2</v>
          </cell>
          <cell r="E10513" t="str">
            <v>0</v>
          </cell>
          <cell r="F10513">
            <v>9</v>
          </cell>
          <cell r="G10513">
            <v>26</v>
          </cell>
          <cell r="H10513">
            <v>0</v>
          </cell>
          <cell r="I10513">
            <v>4</v>
          </cell>
          <cell r="J10513">
            <v>0</v>
          </cell>
          <cell r="K10513">
            <v>6</v>
          </cell>
        </row>
        <row r="10514">
          <cell r="A10514">
            <v>1994</v>
          </cell>
          <cell r="B10514" t="str">
            <v>188</v>
          </cell>
          <cell r="C10514" t="str">
            <v>FRASER RIVER</v>
          </cell>
          <cell r="D10514" t="str">
            <v>2</v>
          </cell>
          <cell r="E10514" t="str">
            <v>1</v>
          </cell>
          <cell r="F10514">
            <v>15</v>
          </cell>
          <cell r="G10514">
            <v>56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</row>
        <row r="10515">
          <cell r="A10515">
            <v>1994</v>
          </cell>
          <cell r="B10515" t="str">
            <v>188</v>
          </cell>
          <cell r="C10515" t="str">
            <v>FRASER RIVER</v>
          </cell>
          <cell r="D10515" t="str">
            <v>2</v>
          </cell>
          <cell r="E10515" t="str">
            <v>2</v>
          </cell>
          <cell r="F10515">
            <v>542</v>
          </cell>
          <cell r="G10515">
            <v>6251</v>
          </cell>
          <cell r="H10515">
            <v>33</v>
          </cell>
          <cell r="I10515">
            <v>383</v>
          </cell>
          <cell r="J10515">
            <v>55</v>
          </cell>
          <cell r="K10515">
            <v>88</v>
          </cell>
        </row>
        <row r="10516">
          <cell r="A10516">
            <v>1994</v>
          </cell>
          <cell r="B10516" t="str">
            <v>188</v>
          </cell>
          <cell r="C10516" t="str">
            <v>FRASER RIVER</v>
          </cell>
          <cell r="D10516" t="str">
            <v>2</v>
          </cell>
          <cell r="E10516" t="str">
            <v>3</v>
          </cell>
          <cell r="F10516">
            <v>9</v>
          </cell>
          <cell r="G10516">
            <v>23</v>
          </cell>
          <cell r="H10516">
            <v>0</v>
          </cell>
          <cell r="I10516">
            <v>5</v>
          </cell>
          <cell r="J10516">
            <v>0</v>
          </cell>
          <cell r="K10516">
            <v>0</v>
          </cell>
        </row>
        <row r="10517">
          <cell r="A10517">
            <v>1994</v>
          </cell>
          <cell r="B10517" t="str">
            <v>188</v>
          </cell>
          <cell r="C10517" t="str">
            <v>FRASER RIVER</v>
          </cell>
          <cell r="D10517" t="str">
            <v>2</v>
          </cell>
          <cell r="E10517" t="str">
            <v>7</v>
          </cell>
          <cell r="F10517">
            <v>5</v>
          </cell>
          <cell r="G10517">
            <v>5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</row>
        <row r="10518">
          <cell r="A10518">
            <v>1994</v>
          </cell>
          <cell r="B10518" t="str">
            <v>188</v>
          </cell>
          <cell r="C10518" t="str">
            <v>FRASER RIVER</v>
          </cell>
          <cell r="D10518" t="str">
            <v>2</v>
          </cell>
          <cell r="E10518" t="str">
            <v>8</v>
          </cell>
          <cell r="F10518">
            <v>15</v>
          </cell>
          <cell r="G10518">
            <v>72</v>
          </cell>
          <cell r="H10518">
            <v>0</v>
          </cell>
          <cell r="I10518">
            <v>5</v>
          </cell>
          <cell r="J10518">
            <v>0</v>
          </cell>
          <cell r="K10518">
            <v>0</v>
          </cell>
        </row>
        <row r="10519">
          <cell r="A10519">
            <v>1994</v>
          </cell>
          <cell r="B10519" t="str">
            <v>191</v>
          </cell>
          <cell r="C10519" t="str">
            <v>HARRISON RIVER</v>
          </cell>
          <cell r="D10519" t="str">
            <v>2</v>
          </cell>
          <cell r="E10519" t="str">
            <v>2</v>
          </cell>
          <cell r="F10519">
            <v>38</v>
          </cell>
          <cell r="G10519">
            <v>104</v>
          </cell>
          <cell r="H10519">
            <v>0</v>
          </cell>
          <cell r="I10519">
            <v>11</v>
          </cell>
          <cell r="J10519">
            <v>0</v>
          </cell>
          <cell r="K10519">
            <v>5</v>
          </cell>
        </row>
        <row r="10520">
          <cell r="A10520">
            <v>1994</v>
          </cell>
          <cell r="B10520" t="str">
            <v>196</v>
          </cell>
          <cell r="C10520" t="str">
            <v>INDIAN RIVER</v>
          </cell>
          <cell r="D10520" t="str">
            <v>2</v>
          </cell>
          <cell r="E10520" t="str">
            <v>1</v>
          </cell>
          <cell r="F10520">
            <v>5</v>
          </cell>
          <cell r="G10520">
            <v>51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</row>
        <row r="10521">
          <cell r="A10521">
            <v>1994</v>
          </cell>
          <cell r="B10521" t="str">
            <v>197</v>
          </cell>
          <cell r="C10521" t="str">
            <v>KANAKA CREEK</v>
          </cell>
          <cell r="D10521" t="str">
            <v>2</v>
          </cell>
          <cell r="E10521" t="str">
            <v>2</v>
          </cell>
          <cell r="F10521">
            <v>148</v>
          </cell>
          <cell r="G10521">
            <v>619</v>
          </cell>
          <cell r="H10521">
            <v>0</v>
          </cell>
          <cell r="I10521">
            <v>71</v>
          </cell>
          <cell r="J10521">
            <v>11</v>
          </cell>
          <cell r="K10521">
            <v>38</v>
          </cell>
        </row>
        <row r="10522">
          <cell r="A10522">
            <v>1994</v>
          </cell>
          <cell r="B10522" t="str">
            <v>197</v>
          </cell>
          <cell r="C10522" t="str">
            <v>KANAKA CREEK</v>
          </cell>
          <cell r="D10522" t="str">
            <v>2</v>
          </cell>
          <cell r="E10522" t="str">
            <v>3</v>
          </cell>
          <cell r="F10522">
            <v>5</v>
          </cell>
          <cell r="G10522">
            <v>5</v>
          </cell>
          <cell r="H10522">
            <v>0</v>
          </cell>
          <cell r="I10522">
            <v>0</v>
          </cell>
          <cell r="J10522">
            <v>0</v>
          </cell>
          <cell r="K10522">
            <v>5</v>
          </cell>
        </row>
        <row r="10523">
          <cell r="A10523">
            <v>1994</v>
          </cell>
          <cell r="B10523" t="str">
            <v>197</v>
          </cell>
          <cell r="C10523" t="str">
            <v>KANAKA CREEK</v>
          </cell>
          <cell r="D10523" t="str">
            <v>2</v>
          </cell>
          <cell r="E10523" t="str">
            <v>4</v>
          </cell>
          <cell r="F10523">
            <v>6</v>
          </cell>
          <cell r="G10523">
            <v>17</v>
          </cell>
          <cell r="H10523">
            <v>0</v>
          </cell>
          <cell r="I10523">
            <v>6</v>
          </cell>
          <cell r="J10523">
            <v>0</v>
          </cell>
          <cell r="K10523">
            <v>0</v>
          </cell>
        </row>
        <row r="10524">
          <cell r="A10524">
            <v>1994</v>
          </cell>
          <cell r="B10524" t="str">
            <v>197</v>
          </cell>
          <cell r="C10524" t="str">
            <v>KANAKA CREEK</v>
          </cell>
          <cell r="D10524" t="str">
            <v>2</v>
          </cell>
          <cell r="E10524" t="str">
            <v>5</v>
          </cell>
          <cell r="F10524">
            <v>5</v>
          </cell>
          <cell r="G10524">
            <v>14</v>
          </cell>
          <cell r="H10524">
            <v>0</v>
          </cell>
          <cell r="I10524">
            <v>5</v>
          </cell>
          <cell r="J10524">
            <v>0</v>
          </cell>
          <cell r="K10524">
            <v>0</v>
          </cell>
        </row>
        <row r="10525">
          <cell r="A10525">
            <v>1994</v>
          </cell>
          <cell r="B10525" t="str">
            <v>199</v>
          </cell>
          <cell r="C10525" t="str">
            <v>LANG CREEK</v>
          </cell>
          <cell r="D10525" t="str">
            <v>2</v>
          </cell>
          <cell r="E10525" t="str">
            <v>2</v>
          </cell>
          <cell r="F10525">
            <v>5</v>
          </cell>
          <cell r="G10525">
            <v>5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</row>
        <row r="10526">
          <cell r="A10526">
            <v>1994</v>
          </cell>
          <cell r="B10526" t="str">
            <v>201</v>
          </cell>
          <cell r="C10526" t="str">
            <v>LILLOOET RIVER</v>
          </cell>
          <cell r="D10526" t="str">
            <v>2</v>
          </cell>
          <cell r="E10526" t="str">
            <v>2</v>
          </cell>
          <cell r="F10526">
            <v>22</v>
          </cell>
          <cell r="G10526">
            <v>55</v>
          </cell>
          <cell r="H10526">
            <v>0</v>
          </cell>
          <cell r="I10526">
            <v>16</v>
          </cell>
          <cell r="J10526">
            <v>0</v>
          </cell>
          <cell r="K10526">
            <v>0</v>
          </cell>
        </row>
        <row r="10527">
          <cell r="A10527">
            <v>1994</v>
          </cell>
          <cell r="B10527" t="str">
            <v>202</v>
          </cell>
          <cell r="C10527" t="str">
            <v>CAMPBELL RIVER</v>
          </cell>
          <cell r="D10527" t="str">
            <v>2</v>
          </cell>
          <cell r="E10527" t="str">
            <v>2</v>
          </cell>
          <cell r="F10527">
            <v>126</v>
          </cell>
          <cell r="G10527">
            <v>608</v>
          </cell>
          <cell r="H10527">
            <v>0</v>
          </cell>
          <cell r="I10527">
            <v>44</v>
          </cell>
          <cell r="J10527">
            <v>0</v>
          </cell>
          <cell r="K10527">
            <v>0</v>
          </cell>
        </row>
        <row r="10528">
          <cell r="A10528">
            <v>1994</v>
          </cell>
          <cell r="B10528" t="str">
            <v>205</v>
          </cell>
          <cell r="C10528" t="str">
            <v>LYNN CREEK</v>
          </cell>
          <cell r="D10528" t="str">
            <v>2</v>
          </cell>
          <cell r="E10528" t="str">
            <v>2</v>
          </cell>
          <cell r="F10528">
            <v>22</v>
          </cell>
          <cell r="G10528">
            <v>27</v>
          </cell>
          <cell r="H10528">
            <v>0</v>
          </cell>
          <cell r="I10528">
            <v>5</v>
          </cell>
          <cell r="J10528">
            <v>0</v>
          </cell>
          <cell r="K10528">
            <v>0</v>
          </cell>
        </row>
        <row r="10529">
          <cell r="A10529">
            <v>1994</v>
          </cell>
          <cell r="B10529" t="str">
            <v>207</v>
          </cell>
          <cell r="C10529" t="str">
            <v>MAMQUAM RIVER</v>
          </cell>
          <cell r="D10529" t="str">
            <v>2</v>
          </cell>
          <cell r="E10529" t="str">
            <v>2</v>
          </cell>
          <cell r="F10529">
            <v>77</v>
          </cell>
          <cell r="G10529">
            <v>148</v>
          </cell>
          <cell r="H10529">
            <v>0</v>
          </cell>
          <cell r="I10529">
            <v>11</v>
          </cell>
          <cell r="J10529">
            <v>0</v>
          </cell>
          <cell r="K10529">
            <v>0</v>
          </cell>
        </row>
        <row r="10530">
          <cell r="A10530">
            <v>1994</v>
          </cell>
          <cell r="B10530" t="str">
            <v>211</v>
          </cell>
          <cell r="C10530" t="str">
            <v>NAHATLATCH RIVER</v>
          </cell>
          <cell r="D10530" t="str">
            <v>2</v>
          </cell>
          <cell r="E10530" t="str">
            <v>2</v>
          </cell>
          <cell r="F10530">
            <v>27</v>
          </cell>
          <cell r="G10530">
            <v>77</v>
          </cell>
          <cell r="H10530">
            <v>0</v>
          </cell>
          <cell r="I10530">
            <v>77</v>
          </cell>
          <cell r="J10530">
            <v>0</v>
          </cell>
          <cell r="K10530">
            <v>0</v>
          </cell>
        </row>
        <row r="10531">
          <cell r="A10531">
            <v>1994</v>
          </cell>
          <cell r="B10531" t="str">
            <v>211</v>
          </cell>
          <cell r="C10531" t="str">
            <v>NAHATLATCH RIVER</v>
          </cell>
          <cell r="D10531" t="str">
            <v>2</v>
          </cell>
          <cell r="E10531" t="str">
            <v>3</v>
          </cell>
          <cell r="F10531">
            <v>5</v>
          </cell>
          <cell r="G10531">
            <v>18</v>
          </cell>
          <cell r="H10531">
            <v>0</v>
          </cell>
          <cell r="I10531">
            <v>14</v>
          </cell>
          <cell r="J10531">
            <v>0</v>
          </cell>
          <cell r="K10531">
            <v>0</v>
          </cell>
        </row>
        <row r="10532">
          <cell r="A10532">
            <v>1994</v>
          </cell>
          <cell r="B10532" t="str">
            <v>211</v>
          </cell>
          <cell r="C10532" t="str">
            <v>NAHATLATCH RIVER</v>
          </cell>
          <cell r="D10532" t="str">
            <v>2</v>
          </cell>
          <cell r="E10532" t="str">
            <v>7</v>
          </cell>
          <cell r="F10532">
            <v>5</v>
          </cell>
          <cell r="G10532">
            <v>29</v>
          </cell>
          <cell r="H10532">
            <v>0</v>
          </cell>
          <cell r="I10532">
            <v>97</v>
          </cell>
          <cell r="J10532">
            <v>0</v>
          </cell>
          <cell r="K10532">
            <v>0</v>
          </cell>
        </row>
        <row r="10533">
          <cell r="A10533">
            <v>1994</v>
          </cell>
          <cell r="B10533" t="str">
            <v>213</v>
          </cell>
          <cell r="C10533" t="str">
            <v>NICOMEKL RIVER</v>
          </cell>
          <cell r="D10533" t="str">
            <v>2</v>
          </cell>
          <cell r="E10533" t="str">
            <v>2</v>
          </cell>
          <cell r="F10533">
            <v>66</v>
          </cell>
          <cell r="G10533">
            <v>334</v>
          </cell>
          <cell r="H10533">
            <v>0</v>
          </cell>
          <cell r="I10533">
            <v>49</v>
          </cell>
          <cell r="J10533">
            <v>5</v>
          </cell>
          <cell r="K10533">
            <v>16</v>
          </cell>
        </row>
        <row r="10534">
          <cell r="A10534">
            <v>1994</v>
          </cell>
          <cell r="B10534" t="str">
            <v>215</v>
          </cell>
          <cell r="C10534" t="str">
            <v>NORRISH CREEK</v>
          </cell>
          <cell r="D10534" t="str">
            <v>2</v>
          </cell>
          <cell r="E10534" t="str">
            <v>2</v>
          </cell>
          <cell r="F10534">
            <v>71</v>
          </cell>
          <cell r="G10534">
            <v>323</v>
          </cell>
          <cell r="H10534">
            <v>0</v>
          </cell>
          <cell r="I10534">
            <v>22</v>
          </cell>
          <cell r="J10534">
            <v>11</v>
          </cell>
          <cell r="K10534">
            <v>49</v>
          </cell>
        </row>
        <row r="10535">
          <cell r="A10535">
            <v>1994</v>
          </cell>
          <cell r="B10535" t="str">
            <v>217</v>
          </cell>
          <cell r="C10535" t="str">
            <v>ORFORD RIVER</v>
          </cell>
          <cell r="D10535" t="str">
            <v>2</v>
          </cell>
          <cell r="E10535" t="str">
            <v>1</v>
          </cell>
          <cell r="F10535">
            <v>5</v>
          </cell>
          <cell r="G10535">
            <v>10</v>
          </cell>
          <cell r="H10535">
            <v>0</v>
          </cell>
          <cell r="I10535">
            <v>25</v>
          </cell>
          <cell r="J10535">
            <v>0</v>
          </cell>
          <cell r="K10535">
            <v>0</v>
          </cell>
        </row>
        <row r="10536">
          <cell r="A10536">
            <v>1994</v>
          </cell>
          <cell r="B10536" t="str">
            <v>218</v>
          </cell>
          <cell r="C10536" t="str">
            <v>PHILLIPS RIVER</v>
          </cell>
          <cell r="D10536" t="str">
            <v>2</v>
          </cell>
          <cell r="E10536" t="str">
            <v>1</v>
          </cell>
          <cell r="F10536">
            <v>5</v>
          </cell>
          <cell r="G10536">
            <v>5</v>
          </cell>
          <cell r="H10536">
            <v>0</v>
          </cell>
          <cell r="I10536">
            <v>5</v>
          </cell>
          <cell r="J10536">
            <v>0</v>
          </cell>
          <cell r="K10536">
            <v>0</v>
          </cell>
        </row>
        <row r="10537">
          <cell r="A10537">
            <v>1994</v>
          </cell>
          <cell r="B10537" t="str">
            <v>219</v>
          </cell>
          <cell r="C10537" t="str">
            <v>PITT RIVER</v>
          </cell>
          <cell r="D10537" t="str">
            <v>2</v>
          </cell>
          <cell r="E10537" t="str">
            <v>2</v>
          </cell>
          <cell r="F10537">
            <v>27</v>
          </cell>
          <cell r="G10537">
            <v>476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</row>
        <row r="10538">
          <cell r="A10538">
            <v>1994</v>
          </cell>
          <cell r="B10538" t="str">
            <v>221</v>
          </cell>
          <cell r="C10538" t="str">
            <v>QUATAM RIVER</v>
          </cell>
          <cell r="D10538" t="str">
            <v>2</v>
          </cell>
          <cell r="E10538" t="str">
            <v>9</v>
          </cell>
          <cell r="F10538">
            <v>3</v>
          </cell>
          <cell r="G10538">
            <v>3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</row>
        <row r="10539">
          <cell r="A10539">
            <v>1994</v>
          </cell>
          <cell r="B10539" t="str">
            <v>223</v>
          </cell>
          <cell r="C10539" t="str">
            <v>ROBERTS CREEK</v>
          </cell>
          <cell r="D10539" t="str">
            <v>2</v>
          </cell>
          <cell r="E10539" t="str">
            <v>1</v>
          </cell>
          <cell r="F10539">
            <v>5</v>
          </cell>
          <cell r="G10539">
            <v>20</v>
          </cell>
          <cell r="H10539">
            <v>0</v>
          </cell>
          <cell r="I10539">
            <v>10</v>
          </cell>
          <cell r="J10539">
            <v>0</v>
          </cell>
          <cell r="K10539">
            <v>0</v>
          </cell>
        </row>
        <row r="10540">
          <cell r="A10540">
            <v>1994</v>
          </cell>
          <cell r="B10540" t="str">
            <v>225</v>
          </cell>
          <cell r="C10540" t="str">
            <v>SALMON RIVER</v>
          </cell>
          <cell r="D10540" t="str">
            <v>2</v>
          </cell>
          <cell r="E10540" t="str">
            <v>2</v>
          </cell>
          <cell r="F10540">
            <v>11</v>
          </cell>
          <cell r="G10540">
            <v>38</v>
          </cell>
          <cell r="H10540">
            <v>0</v>
          </cell>
          <cell r="I10540">
            <v>109</v>
          </cell>
          <cell r="J10540">
            <v>0</v>
          </cell>
          <cell r="K10540">
            <v>0</v>
          </cell>
        </row>
        <row r="10541">
          <cell r="A10541">
            <v>1994</v>
          </cell>
          <cell r="B10541" t="str">
            <v>227</v>
          </cell>
          <cell r="C10541" t="str">
            <v>SERPENTINE RIVER</v>
          </cell>
          <cell r="D10541" t="str">
            <v>2</v>
          </cell>
          <cell r="E10541" t="str">
            <v>2</v>
          </cell>
          <cell r="F10541">
            <v>11</v>
          </cell>
          <cell r="G10541">
            <v>33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</row>
        <row r="10542">
          <cell r="A10542">
            <v>1994</v>
          </cell>
          <cell r="B10542" t="str">
            <v>228</v>
          </cell>
          <cell r="C10542" t="str">
            <v>SEYMOUR RIVER</v>
          </cell>
          <cell r="D10542" t="str">
            <v>2</v>
          </cell>
          <cell r="E10542" t="str">
            <v>0</v>
          </cell>
          <cell r="F10542">
            <v>2</v>
          </cell>
          <cell r="G10542">
            <v>4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</row>
        <row r="10543">
          <cell r="A10543">
            <v>1994</v>
          </cell>
          <cell r="B10543" t="str">
            <v>228</v>
          </cell>
          <cell r="C10543" t="str">
            <v>SEYMOUR RIVER</v>
          </cell>
          <cell r="D10543" t="str">
            <v>2</v>
          </cell>
          <cell r="E10543" t="str">
            <v>2</v>
          </cell>
          <cell r="F10543">
            <v>487</v>
          </cell>
          <cell r="G10543">
            <v>3815</v>
          </cell>
          <cell r="H10543">
            <v>5</v>
          </cell>
          <cell r="I10543">
            <v>389</v>
          </cell>
          <cell r="J10543">
            <v>44</v>
          </cell>
          <cell r="K10543">
            <v>230</v>
          </cell>
        </row>
        <row r="10544">
          <cell r="A10544">
            <v>1994</v>
          </cell>
          <cell r="B10544" t="str">
            <v>228</v>
          </cell>
          <cell r="C10544" t="str">
            <v>SEYMOUR RIVER</v>
          </cell>
          <cell r="D10544" t="str">
            <v>2</v>
          </cell>
          <cell r="E10544" t="str">
            <v>4</v>
          </cell>
          <cell r="F10544">
            <v>6</v>
          </cell>
          <cell r="G10544">
            <v>6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</row>
        <row r="10545">
          <cell r="A10545">
            <v>1994</v>
          </cell>
          <cell r="B10545" t="str">
            <v>228</v>
          </cell>
          <cell r="C10545" t="str">
            <v>SEYMOUR RIVER</v>
          </cell>
          <cell r="D10545" t="str">
            <v>2</v>
          </cell>
          <cell r="E10545" t="str">
            <v>5</v>
          </cell>
          <cell r="F10545">
            <v>5</v>
          </cell>
          <cell r="G10545">
            <v>14</v>
          </cell>
          <cell r="H10545">
            <v>0</v>
          </cell>
          <cell r="I10545">
            <v>5</v>
          </cell>
          <cell r="J10545">
            <v>0</v>
          </cell>
          <cell r="K10545">
            <v>0</v>
          </cell>
        </row>
        <row r="10546">
          <cell r="A10546">
            <v>1994</v>
          </cell>
          <cell r="B10546" t="str">
            <v>228</v>
          </cell>
          <cell r="C10546" t="str">
            <v>SEYMOUR RIVER</v>
          </cell>
          <cell r="D10546" t="str">
            <v>2</v>
          </cell>
          <cell r="E10546" t="str">
            <v>8</v>
          </cell>
          <cell r="F10546">
            <v>5</v>
          </cell>
          <cell r="G10546">
            <v>10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</row>
        <row r="10547">
          <cell r="A10547">
            <v>1994</v>
          </cell>
          <cell r="B10547" t="str">
            <v>230</v>
          </cell>
          <cell r="C10547" t="str">
            <v>SILVERHOPE CREEK</v>
          </cell>
          <cell r="D10547" t="str">
            <v>2</v>
          </cell>
          <cell r="E10547" t="str">
            <v>0</v>
          </cell>
          <cell r="F10547">
            <v>4</v>
          </cell>
          <cell r="G10547">
            <v>4</v>
          </cell>
          <cell r="H10547">
            <v>0</v>
          </cell>
          <cell r="I10547">
            <v>6</v>
          </cell>
          <cell r="J10547">
            <v>0</v>
          </cell>
          <cell r="K10547">
            <v>0</v>
          </cell>
        </row>
        <row r="10548">
          <cell r="A10548">
            <v>1994</v>
          </cell>
          <cell r="B10548" t="str">
            <v>230</v>
          </cell>
          <cell r="C10548" t="str">
            <v>SILVERHOPE CREEK</v>
          </cell>
          <cell r="D10548" t="str">
            <v>2</v>
          </cell>
          <cell r="E10548" t="str">
            <v>2</v>
          </cell>
          <cell r="F10548">
            <v>49</v>
          </cell>
          <cell r="G10548">
            <v>317</v>
          </cell>
          <cell r="H10548">
            <v>0</v>
          </cell>
          <cell r="I10548">
            <v>142</v>
          </cell>
          <cell r="J10548">
            <v>0</v>
          </cell>
          <cell r="K10548">
            <v>0</v>
          </cell>
        </row>
        <row r="10549">
          <cell r="A10549">
            <v>1994</v>
          </cell>
          <cell r="B10549" t="str">
            <v>230</v>
          </cell>
          <cell r="C10549" t="str">
            <v>SILVERHOPE CREEK</v>
          </cell>
          <cell r="D10549" t="str">
            <v>2</v>
          </cell>
          <cell r="E10549" t="str">
            <v>4</v>
          </cell>
          <cell r="F10549">
            <v>6</v>
          </cell>
          <cell r="G10549">
            <v>6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</row>
        <row r="10550">
          <cell r="A10550">
            <v>1994</v>
          </cell>
          <cell r="B10550" t="str">
            <v>232</v>
          </cell>
          <cell r="C10550" t="str">
            <v>SLOQUET CREEK</v>
          </cell>
          <cell r="D10550" t="str">
            <v>2</v>
          </cell>
          <cell r="E10550" t="str">
            <v>2</v>
          </cell>
          <cell r="F10550">
            <v>5</v>
          </cell>
          <cell r="G10550">
            <v>11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</row>
        <row r="10551">
          <cell r="A10551">
            <v>1994</v>
          </cell>
          <cell r="B10551" t="str">
            <v>233</v>
          </cell>
          <cell r="C10551" t="str">
            <v>SOUTHGATE RIVER</v>
          </cell>
          <cell r="D10551" t="str">
            <v>2</v>
          </cell>
          <cell r="E10551" t="str">
            <v>1</v>
          </cell>
          <cell r="F10551">
            <v>10</v>
          </cell>
          <cell r="G10551">
            <v>10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</row>
        <row r="10552">
          <cell r="A10552">
            <v>1994</v>
          </cell>
          <cell r="B10552" t="str">
            <v>235</v>
          </cell>
          <cell r="C10552" t="str">
            <v>SQUAMISH RIVER</v>
          </cell>
          <cell r="D10552" t="str">
            <v>2</v>
          </cell>
          <cell r="E10552" t="str">
            <v>2</v>
          </cell>
          <cell r="F10552">
            <v>383</v>
          </cell>
          <cell r="G10552">
            <v>1007</v>
          </cell>
          <cell r="H10552">
            <v>0</v>
          </cell>
          <cell r="I10552">
            <v>99</v>
          </cell>
          <cell r="J10552">
            <v>0</v>
          </cell>
          <cell r="K10552">
            <v>0</v>
          </cell>
        </row>
        <row r="10553">
          <cell r="A10553">
            <v>1994</v>
          </cell>
          <cell r="B10553" t="str">
            <v>236</v>
          </cell>
          <cell r="C10553" t="str">
            <v>STAVE RIVER</v>
          </cell>
          <cell r="D10553" t="str">
            <v>2</v>
          </cell>
          <cell r="E10553" t="str">
            <v>2</v>
          </cell>
          <cell r="F10553">
            <v>60</v>
          </cell>
          <cell r="G10553">
            <v>197</v>
          </cell>
          <cell r="H10553">
            <v>0</v>
          </cell>
          <cell r="I10553">
            <v>0</v>
          </cell>
          <cell r="J10553">
            <v>5</v>
          </cell>
          <cell r="K10553">
            <v>16</v>
          </cell>
        </row>
        <row r="10554">
          <cell r="A10554">
            <v>1994</v>
          </cell>
          <cell r="B10554" t="str">
            <v>236</v>
          </cell>
          <cell r="C10554" t="str">
            <v>STAVE RIVER</v>
          </cell>
          <cell r="D10554" t="str">
            <v>2</v>
          </cell>
          <cell r="E10554" t="str">
            <v>4</v>
          </cell>
          <cell r="F10554">
            <v>11</v>
          </cell>
          <cell r="G10554">
            <v>22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</row>
        <row r="10555">
          <cell r="A10555">
            <v>1994</v>
          </cell>
          <cell r="B10555" t="str">
            <v>237</v>
          </cell>
          <cell r="C10555" t="str">
            <v>STAWAMUS RIVER</v>
          </cell>
          <cell r="D10555" t="str">
            <v>2</v>
          </cell>
          <cell r="E10555" t="str">
            <v>2</v>
          </cell>
          <cell r="F10555">
            <v>5</v>
          </cell>
          <cell r="G10555">
            <v>5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</row>
        <row r="10556">
          <cell r="A10556">
            <v>1994</v>
          </cell>
          <cell r="B10556" t="str">
            <v>246</v>
          </cell>
          <cell r="C10556" t="str">
            <v>WEAVER CREEK</v>
          </cell>
          <cell r="D10556" t="str">
            <v>2</v>
          </cell>
          <cell r="E10556" t="str">
            <v>2</v>
          </cell>
          <cell r="F10556">
            <v>11</v>
          </cell>
          <cell r="G10556">
            <v>66</v>
          </cell>
          <cell r="H10556">
            <v>0</v>
          </cell>
          <cell r="I10556">
            <v>16</v>
          </cell>
          <cell r="J10556">
            <v>0</v>
          </cell>
          <cell r="K10556">
            <v>0</v>
          </cell>
        </row>
        <row r="10557">
          <cell r="A10557">
            <v>1994</v>
          </cell>
          <cell r="B10557" t="str">
            <v>248</v>
          </cell>
          <cell r="C10557" t="str">
            <v>WHONOCK CREEK</v>
          </cell>
          <cell r="D10557" t="str">
            <v>2</v>
          </cell>
          <cell r="E10557" t="str">
            <v>2</v>
          </cell>
          <cell r="F10557">
            <v>5</v>
          </cell>
          <cell r="G10557">
            <v>11</v>
          </cell>
          <cell r="H10557">
            <v>0</v>
          </cell>
          <cell r="I10557">
            <v>0</v>
          </cell>
          <cell r="J10557">
            <v>0</v>
          </cell>
          <cell r="K10557">
            <v>5</v>
          </cell>
        </row>
        <row r="10558">
          <cell r="A10558">
            <v>1994</v>
          </cell>
          <cell r="B10558" t="str">
            <v>249</v>
          </cell>
          <cell r="C10558" t="str">
            <v>WIDGEON CREEK</v>
          </cell>
          <cell r="D10558" t="str">
            <v>2</v>
          </cell>
          <cell r="E10558" t="str">
            <v>2</v>
          </cell>
          <cell r="F10558">
            <v>5</v>
          </cell>
          <cell r="G10558">
            <v>5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</row>
        <row r="10559">
          <cell r="A10559">
            <v>1994</v>
          </cell>
          <cell r="B10559" t="str">
            <v>275</v>
          </cell>
          <cell r="C10559" t="str">
            <v>NICOLA RIVER</v>
          </cell>
          <cell r="D10559" t="str">
            <v>3</v>
          </cell>
          <cell r="E10559" t="str">
            <v>0</v>
          </cell>
          <cell r="F10559">
            <v>2</v>
          </cell>
          <cell r="G10559">
            <v>4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</row>
        <row r="10560">
          <cell r="A10560">
            <v>1994</v>
          </cell>
          <cell r="B10560" t="str">
            <v>275</v>
          </cell>
          <cell r="C10560" t="str">
            <v>NICOLA RIVER</v>
          </cell>
          <cell r="D10560" t="str">
            <v>3</v>
          </cell>
          <cell r="E10560" t="str">
            <v>2</v>
          </cell>
          <cell r="F10560">
            <v>11</v>
          </cell>
          <cell r="G10560">
            <v>60</v>
          </cell>
          <cell r="H10560">
            <v>0</v>
          </cell>
          <cell r="I10560">
            <v>5</v>
          </cell>
          <cell r="J10560">
            <v>0</v>
          </cell>
          <cell r="K10560">
            <v>0</v>
          </cell>
        </row>
        <row r="10561">
          <cell r="A10561">
            <v>1994</v>
          </cell>
          <cell r="B10561" t="str">
            <v>275</v>
          </cell>
          <cell r="C10561" t="str">
            <v>NICOLA RIVER</v>
          </cell>
          <cell r="D10561" t="str">
            <v>3</v>
          </cell>
          <cell r="E10561" t="str">
            <v>3</v>
          </cell>
          <cell r="F10561">
            <v>5</v>
          </cell>
          <cell r="G10561">
            <v>14</v>
          </cell>
          <cell r="H10561">
            <v>0</v>
          </cell>
          <cell r="I10561">
            <v>5</v>
          </cell>
          <cell r="J10561">
            <v>0</v>
          </cell>
          <cell r="K10561">
            <v>0</v>
          </cell>
        </row>
        <row r="10562">
          <cell r="A10562">
            <v>1994</v>
          </cell>
          <cell r="B10562" t="str">
            <v>278</v>
          </cell>
          <cell r="C10562" t="str">
            <v>THOMPSON RIVER</v>
          </cell>
          <cell r="D10562" t="str">
            <v>3</v>
          </cell>
          <cell r="E10562" t="str">
            <v>0</v>
          </cell>
          <cell r="F10562">
            <v>238</v>
          </cell>
          <cell r="G10562">
            <v>1346</v>
          </cell>
          <cell r="H10562">
            <v>0</v>
          </cell>
          <cell r="I10562">
            <v>1341</v>
          </cell>
          <cell r="J10562">
            <v>0</v>
          </cell>
          <cell r="K10562">
            <v>30</v>
          </cell>
        </row>
        <row r="10563">
          <cell r="A10563">
            <v>1994</v>
          </cell>
          <cell r="B10563" t="str">
            <v>278</v>
          </cell>
          <cell r="C10563" t="str">
            <v>THOMPSON RIVER</v>
          </cell>
          <cell r="D10563" t="str">
            <v>3</v>
          </cell>
          <cell r="E10563" t="str">
            <v>1</v>
          </cell>
          <cell r="F10563">
            <v>81</v>
          </cell>
          <cell r="G10563">
            <v>290</v>
          </cell>
          <cell r="H10563">
            <v>0</v>
          </cell>
          <cell r="I10563">
            <v>76</v>
          </cell>
          <cell r="J10563">
            <v>0</v>
          </cell>
          <cell r="K10563">
            <v>0</v>
          </cell>
        </row>
        <row r="10564">
          <cell r="A10564">
            <v>1994</v>
          </cell>
          <cell r="B10564" t="str">
            <v>278</v>
          </cell>
          <cell r="C10564" t="str">
            <v>THOMPSON RIVER</v>
          </cell>
          <cell r="D10564" t="str">
            <v>3</v>
          </cell>
          <cell r="E10564" t="str">
            <v>2</v>
          </cell>
          <cell r="F10564">
            <v>766</v>
          </cell>
          <cell r="G10564">
            <v>3339</v>
          </cell>
          <cell r="H10564">
            <v>0</v>
          </cell>
          <cell r="I10564">
            <v>1872</v>
          </cell>
          <cell r="J10564">
            <v>44</v>
          </cell>
          <cell r="K10564">
            <v>71</v>
          </cell>
        </row>
        <row r="10565">
          <cell r="A10565">
            <v>1994</v>
          </cell>
          <cell r="B10565" t="str">
            <v>278</v>
          </cell>
          <cell r="C10565" t="str">
            <v>THOMPSON RIVER</v>
          </cell>
          <cell r="D10565" t="str">
            <v>3</v>
          </cell>
          <cell r="E10565" t="str">
            <v>3</v>
          </cell>
          <cell r="F10565">
            <v>285</v>
          </cell>
          <cell r="G10565">
            <v>1452</v>
          </cell>
          <cell r="H10565">
            <v>0</v>
          </cell>
          <cell r="I10565">
            <v>638</v>
          </cell>
          <cell r="J10565">
            <v>68</v>
          </cell>
          <cell r="K10565">
            <v>131</v>
          </cell>
        </row>
        <row r="10566">
          <cell r="A10566">
            <v>1994</v>
          </cell>
          <cell r="B10566" t="str">
            <v>278</v>
          </cell>
          <cell r="C10566" t="str">
            <v>THOMPSON RIVER</v>
          </cell>
          <cell r="D10566" t="str">
            <v>3</v>
          </cell>
          <cell r="E10566" t="str">
            <v>4</v>
          </cell>
          <cell r="F10566">
            <v>11</v>
          </cell>
          <cell r="G10566">
            <v>33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</row>
        <row r="10567">
          <cell r="A10567">
            <v>1994</v>
          </cell>
          <cell r="B10567" t="str">
            <v>278</v>
          </cell>
          <cell r="C10567" t="str">
            <v>THOMPSON RIVER</v>
          </cell>
          <cell r="D10567" t="str">
            <v>3</v>
          </cell>
          <cell r="E10567" t="str">
            <v>5</v>
          </cell>
          <cell r="F10567">
            <v>23</v>
          </cell>
          <cell r="G10567">
            <v>50</v>
          </cell>
          <cell r="H10567">
            <v>0</v>
          </cell>
          <cell r="I10567">
            <v>9</v>
          </cell>
          <cell r="J10567">
            <v>0</v>
          </cell>
          <cell r="K10567">
            <v>0</v>
          </cell>
        </row>
        <row r="10568">
          <cell r="A10568">
            <v>1994</v>
          </cell>
          <cell r="B10568" t="str">
            <v>278</v>
          </cell>
          <cell r="C10568" t="str">
            <v>THOMPSON RIVER</v>
          </cell>
          <cell r="D10568" t="str">
            <v>3</v>
          </cell>
          <cell r="E10568" t="str">
            <v>6</v>
          </cell>
          <cell r="F10568">
            <v>5</v>
          </cell>
          <cell r="G10568">
            <v>21</v>
          </cell>
          <cell r="H10568">
            <v>0</v>
          </cell>
          <cell r="I10568">
            <v>26</v>
          </cell>
          <cell r="J10568">
            <v>0</v>
          </cell>
          <cell r="K10568">
            <v>0</v>
          </cell>
        </row>
        <row r="10569">
          <cell r="A10569">
            <v>1994</v>
          </cell>
          <cell r="B10569" t="str">
            <v>278</v>
          </cell>
          <cell r="C10569" t="str">
            <v>THOMPSON RIVER</v>
          </cell>
          <cell r="D10569" t="str">
            <v>3</v>
          </cell>
          <cell r="E10569" t="str">
            <v>7</v>
          </cell>
          <cell r="F10569">
            <v>5</v>
          </cell>
          <cell r="G10569">
            <v>10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</row>
        <row r="10570">
          <cell r="A10570">
            <v>1994</v>
          </cell>
          <cell r="B10570" t="str">
            <v>278</v>
          </cell>
          <cell r="C10570" t="str">
            <v>THOMPSON RIVER</v>
          </cell>
          <cell r="D10570" t="str">
            <v>3</v>
          </cell>
          <cell r="E10570" t="str">
            <v>8</v>
          </cell>
          <cell r="F10570">
            <v>196</v>
          </cell>
          <cell r="G10570">
            <v>856</v>
          </cell>
          <cell r="H10570">
            <v>0</v>
          </cell>
          <cell r="I10570">
            <v>263</v>
          </cell>
          <cell r="J10570">
            <v>5</v>
          </cell>
          <cell r="K10570">
            <v>31</v>
          </cell>
        </row>
        <row r="10571">
          <cell r="A10571">
            <v>1994</v>
          </cell>
          <cell r="B10571" t="str">
            <v>278</v>
          </cell>
          <cell r="C10571" t="str">
            <v>THOMPSON RIVER</v>
          </cell>
          <cell r="D10571" t="str">
            <v>3</v>
          </cell>
          <cell r="E10571" t="str">
            <v>9</v>
          </cell>
          <cell r="F10571">
            <v>33</v>
          </cell>
          <cell r="G10571">
            <v>145</v>
          </cell>
          <cell r="H10571">
            <v>0</v>
          </cell>
          <cell r="I10571">
            <v>14</v>
          </cell>
          <cell r="J10571">
            <v>0</v>
          </cell>
          <cell r="K10571">
            <v>0</v>
          </cell>
        </row>
        <row r="10572">
          <cell r="A10572">
            <v>1994</v>
          </cell>
          <cell r="B10572" t="str">
            <v>300</v>
          </cell>
          <cell r="C10572" t="str">
            <v>ATNARKO RIVER</v>
          </cell>
          <cell r="D10572" t="str">
            <v>5</v>
          </cell>
          <cell r="E10572" t="str">
            <v>0</v>
          </cell>
          <cell r="F10572">
            <v>15</v>
          </cell>
          <cell r="G10572">
            <v>77</v>
          </cell>
          <cell r="H10572">
            <v>0</v>
          </cell>
          <cell r="I10572">
            <v>66</v>
          </cell>
          <cell r="J10572">
            <v>0</v>
          </cell>
          <cell r="K10572">
            <v>0</v>
          </cell>
        </row>
        <row r="10573">
          <cell r="A10573">
            <v>1994</v>
          </cell>
          <cell r="B10573" t="str">
            <v>300</v>
          </cell>
          <cell r="C10573" t="str">
            <v>ATNARKO RIVER</v>
          </cell>
          <cell r="D10573" t="str">
            <v>5</v>
          </cell>
          <cell r="E10573" t="str">
            <v>1</v>
          </cell>
          <cell r="F10573">
            <v>5</v>
          </cell>
          <cell r="G10573">
            <v>10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</row>
        <row r="10574">
          <cell r="A10574">
            <v>1994</v>
          </cell>
          <cell r="B10574" t="str">
            <v>300</v>
          </cell>
          <cell r="C10574" t="str">
            <v>ATNARKO RIVER</v>
          </cell>
          <cell r="D10574" t="str">
            <v>5</v>
          </cell>
          <cell r="E10574" t="str">
            <v>2</v>
          </cell>
          <cell r="F10574">
            <v>5</v>
          </cell>
          <cell r="G10574">
            <v>27</v>
          </cell>
          <cell r="H10574">
            <v>0</v>
          </cell>
          <cell r="I10574">
            <v>38</v>
          </cell>
          <cell r="J10574">
            <v>0</v>
          </cell>
          <cell r="K10574">
            <v>0</v>
          </cell>
        </row>
        <row r="10575">
          <cell r="A10575">
            <v>1994</v>
          </cell>
          <cell r="B10575" t="str">
            <v>300</v>
          </cell>
          <cell r="C10575" t="str">
            <v>ATNARKO RIVER</v>
          </cell>
          <cell r="D10575" t="str">
            <v>5</v>
          </cell>
          <cell r="E10575" t="str">
            <v>5</v>
          </cell>
          <cell r="F10575">
            <v>18</v>
          </cell>
          <cell r="G10575">
            <v>92</v>
          </cell>
          <cell r="H10575">
            <v>0</v>
          </cell>
          <cell r="I10575">
            <v>23</v>
          </cell>
          <cell r="J10575">
            <v>0</v>
          </cell>
          <cell r="K10575">
            <v>0</v>
          </cell>
        </row>
        <row r="10576">
          <cell r="A10576">
            <v>1994</v>
          </cell>
          <cell r="B10576" t="str">
            <v>300</v>
          </cell>
          <cell r="C10576" t="str">
            <v>ATNARKO RIVER</v>
          </cell>
          <cell r="D10576" t="str">
            <v>5</v>
          </cell>
          <cell r="E10576" t="str">
            <v>7</v>
          </cell>
          <cell r="F10576">
            <v>10</v>
          </cell>
          <cell r="G10576">
            <v>34</v>
          </cell>
          <cell r="H10576">
            <v>0</v>
          </cell>
          <cell r="I10576">
            <v>48</v>
          </cell>
          <cell r="J10576">
            <v>0</v>
          </cell>
          <cell r="K10576">
            <v>24</v>
          </cell>
        </row>
        <row r="10577">
          <cell r="A10577">
            <v>1994</v>
          </cell>
          <cell r="B10577" t="str">
            <v>300</v>
          </cell>
          <cell r="C10577" t="str">
            <v>ATNARKO RIVER</v>
          </cell>
          <cell r="D10577" t="str">
            <v>5</v>
          </cell>
          <cell r="E10577" t="str">
            <v>8</v>
          </cell>
          <cell r="F10577">
            <v>10</v>
          </cell>
          <cell r="G10577">
            <v>31</v>
          </cell>
          <cell r="H10577">
            <v>0</v>
          </cell>
          <cell r="I10577">
            <v>21</v>
          </cell>
          <cell r="J10577">
            <v>0</v>
          </cell>
          <cell r="K10577">
            <v>0</v>
          </cell>
        </row>
        <row r="10578">
          <cell r="A10578">
            <v>1994</v>
          </cell>
          <cell r="B10578" t="str">
            <v>301</v>
          </cell>
          <cell r="C10578" t="str">
            <v>BELLA COOLA RIVER</v>
          </cell>
          <cell r="D10578" t="str">
            <v>5</v>
          </cell>
          <cell r="E10578" t="str">
            <v>0</v>
          </cell>
          <cell r="F10578">
            <v>17</v>
          </cell>
          <cell r="G10578">
            <v>115</v>
          </cell>
          <cell r="H10578">
            <v>0</v>
          </cell>
          <cell r="I10578">
            <v>57</v>
          </cell>
          <cell r="J10578">
            <v>0</v>
          </cell>
          <cell r="K10578">
            <v>6</v>
          </cell>
        </row>
        <row r="10579">
          <cell r="A10579">
            <v>1994</v>
          </cell>
          <cell r="B10579" t="str">
            <v>301</v>
          </cell>
          <cell r="C10579" t="str">
            <v>BELLA COOLA RIVER</v>
          </cell>
          <cell r="D10579" t="str">
            <v>5</v>
          </cell>
          <cell r="E10579" t="str">
            <v>1</v>
          </cell>
          <cell r="F10579">
            <v>5</v>
          </cell>
          <cell r="G10579">
            <v>10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</row>
        <row r="10580">
          <cell r="A10580">
            <v>1994</v>
          </cell>
          <cell r="B10580" t="str">
            <v>301</v>
          </cell>
          <cell r="C10580" t="str">
            <v>BELLA COOLA RIVER</v>
          </cell>
          <cell r="D10580" t="str">
            <v>5</v>
          </cell>
          <cell r="E10580" t="str">
            <v>2</v>
          </cell>
          <cell r="F10580">
            <v>5</v>
          </cell>
          <cell r="G10580">
            <v>27</v>
          </cell>
          <cell r="H10580">
            <v>0</v>
          </cell>
          <cell r="I10580">
            <v>5</v>
          </cell>
          <cell r="J10580">
            <v>0</v>
          </cell>
          <cell r="K10580">
            <v>0</v>
          </cell>
        </row>
        <row r="10581">
          <cell r="A10581">
            <v>1994</v>
          </cell>
          <cell r="B10581" t="str">
            <v>301</v>
          </cell>
          <cell r="C10581" t="str">
            <v>BELLA COOLA RIVER</v>
          </cell>
          <cell r="D10581" t="str">
            <v>5</v>
          </cell>
          <cell r="E10581" t="str">
            <v>3</v>
          </cell>
          <cell r="F10581">
            <v>9</v>
          </cell>
          <cell r="G10581">
            <v>32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</row>
        <row r="10582">
          <cell r="A10582">
            <v>1994</v>
          </cell>
          <cell r="B10582" t="str">
            <v>301</v>
          </cell>
          <cell r="C10582" t="str">
            <v>BELLA COOLA RIVER</v>
          </cell>
          <cell r="D10582" t="str">
            <v>5</v>
          </cell>
          <cell r="E10582" t="str">
            <v>5</v>
          </cell>
          <cell r="F10582">
            <v>60</v>
          </cell>
          <cell r="G10582">
            <v>403</v>
          </cell>
          <cell r="H10582">
            <v>0</v>
          </cell>
          <cell r="I10582">
            <v>37</v>
          </cell>
          <cell r="J10582">
            <v>0</v>
          </cell>
          <cell r="K10582">
            <v>0</v>
          </cell>
        </row>
        <row r="10583">
          <cell r="A10583">
            <v>1994</v>
          </cell>
          <cell r="B10583" t="str">
            <v>301</v>
          </cell>
          <cell r="C10583" t="str">
            <v>BELLA COOLA RIVER</v>
          </cell>
          <cell r="D10583" t="str">
            <v>5</v>
          </cell>
          <cell r="E10583" t="str">
            <v>8</v>
          </cell>
          <cell r="F10583">
            <v>5</v>
          </cell>
          <cell r="G10583">
            <v>5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</row>
        <row r="10584">
          <cell r="A10584">
            <v>1994</v>
          </cell>
          <cell r="B10584" t="str">
            <v>301</v>
          </cell>
          <cell r="C10584" t="str">
            <v>BELLA COOLA RIVER</v>
          </cell>
          <cell r="D10584" t="str">
            <v>5</v>
          </cell>
          <cell r="E10584" t="str">
            <v>9</v>
          </cell>
          <cell r="F10584">
            <v>3</v>
          </cell>
          <cell r="G10584">
            <v>6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</row>
        <row r="10585">
          <cell r="A10585">
            <v>1994</v>
          </cell>
          <cell r="B10585" t="str">
            <v>303</v>
          </cell>
          <cell r="C10585" t="str">
            <v>CHILCOTIN RIVER</v>
          </cell>
          <cell r="D10585" t="str">
            <v>5</v>
          </cell>
          <cell r="E10585" t="str">
            <v>0</v>
          </cell>
          <cell r="F10585">
            <v>9</v>
          </cell>
          <cell r="G10585">
            <v>30</v>
          </cell>
          <cell r="H10585">
            <v>0</v>
          </cell>
          <cell r="I10585">
            <v>111</v>
          </cell>
          <cell r="J10585">
            <v>0</v>
          </cell>
          <cell r="K10585">
            <v>0</v>
          </cell>
        </row>
        <row r="10586">
          <cell r="A10586">
            <v>1994</v>
          </cell>
          <cell r="B10586" t="str">
            <v>303</v>
          </cell>
          <cell r="C10586" t="str">
            <v>CHILCOTIN RIVER</v>
          </cell>
          <cell r="D10586" t="str">
            <v>5</v>
          </cell>
          <cell r="E10586" t="str">
            <v>2</v>
          </cell>
          <cell r="F10586">
            <v>16</v>
          </cell>
          <cell r="G10586">
            <v>33</v>
          </cell>
          <cell r="H10586">
            <v>0</v>
          </cell>
          <cell r="I10586">
            <v>38</v>
          </cell>
          <cell r="J10586">
            <v>0</v>
          </cell>
          <cell r="K10586">
            <v>0</v>
          </cell>
        </row>
        <row r="10587">
          <cell r="A10587">
            <v>1994</v>
          </cell>
          <cell r="B10587" t="str">
            <v>303</v>
          </cell>
          <cell r="C10587" t="str">
            <v>CHILCOTIN RIVER</v>
          </cell>
          <cell r="D10587" t="str">
            <v>5</v>
          </cell>
          <cell r="E10587" t="str">
            <v>5</v>
          </cell>
          <cell r="F10587">
            <v>50</v>
          </cell>
          <cell r="G10587">
            <v>179</v>
          </cell>
          <cell r="H10587">
            <v>0</v>
          </cell>
          <cell r="I10587">
            <v>188</v>
          </cell>
          <cell r="J10587">
            <v>0</v>
          </cell>
          <cell r="K10587">
            <v>0</v>
          </cell>
        </row>
        <row r="10588">
          <cell r="A10588">
            <v>1994</v>
          </cell>
          <cell r="B10588" t="str">
            <v>303</v>
          </cell>
          <cell r="C10588" t="str">
            <v>CHILCOTIN RIVER</v>
          </cell>
          <cell r="D10588" t="str">
            <v>5</v>
          </cell>
          <cell r="E10588" t="str">
            <v>6</v>
          </cell>
          <cell r="F10588">
            <v>5</v>
          </cell>
          <cell r="G10588">
            <v>26</v>
          </cell>
          <cell r="H10588">
            <v>0</v>
          </cell>
          <cell r="I10588">
            <v>52</v>
          </cell>
          <cell r="J10588">
            <v>0</v>
          </cell>
          <cell r="K10588">
            <v>0</v>
          </cell>
        </row>
        <row r="10589">
          <cell r="A10589">
            <v>1994</v>
          </cell>
          <cell r="B10589" t="str">
            <v>303</v>
          </cell>
          <cell r="C10589" t="str">
            <v>CHILCOTIN RIVER</v>
          </cell>
          <cell r="D10589" t="str">
            <v>5</v>
          </cell>
          <cell r="E10589" t="str">
            <v>7</v>
          </cell>
          <cell r="F10589">
            <v>5</v>
          </cell>
          <cell r="G10589">
            <v>5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</row>
        <row r="10590">
          <cell r="A10590">
            <v>1994</v>
          </cell>
          <cell r="B10590" t="str">
            <v>303</v>
          </cell>
          <cell r="C10590" t="str">
            <v>CHILCOTIN RIVER</v>
          </cell>
          <cell r="D10590" t="str">
            <v>5</v>
          </cell>
          <cell r="E10590" t="str">
            <v>8</v>
          </cell>
          <cell r="F10590">
            <v>5</v>
          </cell>
          <cell r="G10590">
            <v>15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</row>
        <row r="10591">
          <cell r="A10591">
            <v>1994</v>
          </cell>
          <cell r="B10591" t="str">
            <v>304</v>
          </cell>
          <cell r="C10591" t="str">
            <v>CHILKO RIVER</v>
          </cell>
          <cell r="D10591" t="str">
            <v>5</v>
          </cell>
          <cell r="E10591" t="str">
            <v>0</v>
          </cell>
          <cell r="F10591">
            <v>6</v>
          </cell>
          <cell r="G10591">
            <v>21</v>
          </cell>
          <cell r="H10591">
            <v>0</v>
          </cell>
          <cell r="I10591">
            <v>13</v>
          </cell>
          <cell r="J10591">
            <v>0</v>
          </cell>
          <cell r="K10591">
            <v>0</v>
          </cell>
        </row>
        <row r="10592">
          <cell r="A10592">
            <v>1994</v>
          </cell>
          <cell r="B10592" t="str">
            <v>304</v>
          </cell>
          <cell r="C10592" t="str">
            <v>CHILKO RIVER</v>
          </cell>
          <cell r="D10592" t="str">
            <v>5</v>
          </cell>
          <cell r="E10592" t="str">
            <v>5</v>
          </cell>
          <cell r="F10592">
            <v>5</v>
          </cell>
          <cell r="G10592">
            <v>14</v>
          </cell>
          <cell r="H10592">
            <v>0</v>
          </cell>
          <cell r="I10592">
            <v>9</v>
          </cell>
          <cell r="J10592">
            <v>0</v>
          </cell>
          <cell r="K10592">
            <v>0</v>
          </cell>
        </row>
        <row r="10593">
          <cell r="A10593">
            <v>1994</v>
          </cell>
          <cell r="B10593" t="str">
            <v>305</v>
          </cell>
          <cell r="C10593" t="str">
            <v>CHUCKWALLA RIVER</v>
          </cell>
          <cell r="D10593" t="str">
            <v>5</v>
          </cell>
          <cell r="E10593" t="str">
            <v>0</v>
          </cell>
          <cell r="F10593">
            <v>4</v>
          </cell>
          <cell r="G10593">
            <v>9</v>
          </cell>
          <cell r="H10593">
            <v>0</v>
          </cell>
          <cell r="I10593">
            <v>15</v>
          </cell>
          <cell r="J10593">
            <v>0</v>
          </cell>
          <cell r="K10593">
            <v>0</v>
          </cell>
        </row>
        <row r="10594">
          <cell r="A10594">
            <v>1994</v>
          </cell>
          <cell r="B10594" t="str">
            <v>307</v>
          </cell>
          <cell r="C10594" t="str">
            <v>DEAN RIVER</v>
          </cell>
          <cell r="D10594" t="str">
            <v>5</v>
          </cell>
          <cell r="E10594" t="str">
            <v>0</v>
          </cell>
          <cell r="F10594">
            <v>419</v>
          </cell>
          <cell r="G10594">
            <v>2681</v>
          </cell>
          <cell r="H10594">
            <v>9</v>
          </cell>
          <cell r="I10594">
            <v>3644</v>
          </cell>
          <cell r="J10594">
            <v>0</v>
          </cell>
          <cell r="K10594">
            <v>23</v>
          </cell>
        </row>
        <row r="10595">
          <cell r="A10595">
            <v>1994</v>
          </cell>
          <cell r="B10595" t="str">
            <v>307</v>
          </cell>
          <cell r="C10595" t="str">
            <v>DEAN RIVER</v>
          </cell>
          <cell r="D10595" t="str">
            <v>5</v>
          </cell>
          <cell r="E10595" t="str">
            <v>1</v>
          </cell>
          <cell r="F10595">
            <v>15</v>
          </cell>
          <cell r="G10595">
            <v>122</v>
          </cell>
          <cell r="H10595">
            <v>0</v>
          </cell>
          <cell r="I10595">
            <v>61</v>
          </cell>
          <cell r="J10595">
            <v>0</v>
          </cell>
          <cell r="K10595">
            <v>0</v>
          </cell>
        </row>
        <row r="10596">
          <cell r="A10596">
            <v>1994</v>
          </cell>
          <cell r="B10596" t="str">
            <v>307</v>
          </cell>
          <cell r="C10596" t="str">
            <v>DEAN RIVER</v>
          </cell>
          <cell r="D10596" t="str">
            <v>5</v>
          </cell>
          <cell r="E10596" t="str">
            <v>2</v>
          </cell>
          <cell r="F10596">
            <v>170</v>
          </cell>
          <cell r="G10596">
            <v>887</v>
          </cell>
          <cell r="H10596">
            <v>0</v>
          </cell>
          <cell r="I10596">
            <v>498</v>
          </cell>
          <cell r="J10596">
            <v>0</v>
          </cell>
          <cell r="K10596">
            <v>0</v>
          </cell>
        </row>
        <row r="10597">
          <cell r="A10597">
            <v>1994</v>
          </cell>
          <cell r="B10597" t="str">
            <v>307</v>
          </cell>
          <cell r="C10597" t="str">
            <v>DEAN RIVER</v>
          </cell>
          <cell r="D10597" t="str">
            <v>5</v>
          </cell>
          <cell r="E10597" t="str">
            <v>3</v>
          </cell>
          <cell r="F10597">
            <v>45</v>
          </cell>
          <cell r="G10597">
            <v>326</v>
          </cell>
          <cell r="H10597">
            <v>0</v>
          </cell>
          <cell r="I10597">
            <v>158</v>
          </cell>
          <cell r="J10597">
            <v>0</v>
          </cell>
          <cell r="K10597">
            <v>14</v>
          </cell>
        </row>
        <row r="10598">
          <cell r="A10598">
            <v>1994</v>
          </cell>
          <cell r="B10598" t="str">
            <v>307</v>
          </cell>
          <cell r="C10598" t="str">
            <v>DEAN RIVER</v>
          </cell>
          <cell r="D10598" t="str">
            <v>5</v>
          </cell>
          <cell r="E10598" t="str">
            <v>4</v>
          </cell>
          <cell r="F10598">
            <v>6</v>
          </cell>
          <cell r="G10598">
            <v>33</v>
          </cell>
          <cell r="H10598">
            <v>0</v>
          </cell>
          <cell r="I10598">
            <v>17</v>
          </cell>
          <cell r="J10598">
            <v>0</v>
          </cell>
          <cell r="K10598">
            <v>0</v>
          </cell>
        </row>
        <row r="10599">
          <cell r="A10599">
            <v>1994</v>
          </cell>
          <cell r="B10599" t="str">
            <v>307</v>
          </cell>
          <cell r="C10599" t="str">
            <v>DEAN RIVER</v>
          </cell>
          <cell r="D10599" t="str">
            <v>5</v>
          </cell>
          <cell r="E10599" t="str">
            <v>5</v>
          </cell>
          <cell r="F10599">
            <v>55</v>
          </cell>
          <cell r="G10599">
            <v>380</v>
          </cell>
          <cell r="H10599">
            <v>0</v>
          </cell>
          <cell r="I10599">
            <v>169</v>
          </cell>
          <cell r="J10599">
            <v>0</v>
          </cell>
          <cell r="K10599">
            <v>0</v>
          </cell>
        </row>
        <row r="10600">
          <cell r="A10600">
            <v>1994</v>
          </cell>
          <cell r="B10600" t="str">
            <v>307</v>
          </cell>
          <cell r="C10600" t="str">
            <v>DEAN RIVER</v>
          </cell>
          <cell r="D10600" t="str">
            <v>5</v>
          </cell>
          <cell r="E10600" t="str">
            <v>7</v>
          </cell>
          <cell r="F10600">
            <v>5</v>
          </cell>
          <cell r="G10600">
            <v>39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</row>
        <row r="10601">
          <cell r="A10601">
            <v>1994</v>
          </cell>
          <cell r="B10601" t="str">
            <v>307</v>
          </cell>
          <cell r="C10601" t="str">
            <v>DEAN RIVER</v>
          </cell>
          <cell r="D10601" t="str">
            <v>5</v>
          </cell>
          <cell r="E10601" t="str">
            <v>9</v>
          </cell>
          <cell r="F10601">
            <v>53</v>
          </cell>
          <cell r="G10601">
            <v>320</v>
          </cell>
          <cell r="H10601">
            <v>0</v>
          </cell>
          <cell r="I10601">
            <v>320</v>
          </cell>
          <cell r="J10601">
            <v>0</v>
          </cell>
          <cell r="K10601">
            <v>3</v>
          </cell>
        </row>
        <row r="10602">
          <cell r="A10602">
            <v>1994</v>
          </cell>
          <cell r="B10602" t="str">
            <v>308</v>
          </cell>
          <cell r="C10602" t="str">
            <v>KILBELLA RIVER</v>
          </cell>
          <cell r="D10602" t="str">
            <v>5</v>
          </cell>
          <cell r="E10602" t="str">
            <v>0</v>
          </cell>
          <cell r="F10602">
            <v>4</v>
          </cell>
          <cell r="G10602">
            <v>9</v>
          </cell>
          <cell r="H10602">
            <v>2</v>
          </cell>
          <cell r="I10602">
            <v>11</v>
          </cell>
          <cell r="J10602">
            <v>0</v>
          </cell>
          <cell r="K10602">
            <v>0</v>
          </cell>
        </row>
        <row r="10603">
          <cell r="A10603">
            <v>1994</v>
          </cell>
          <cell r="B10603" t="str">
            <v>310</v>
          </cell>
          <cell r="C10603" t="str">
            <v>KOEYE RIVER</v>
          </cell>
          <cell r="D10603" t="str">
            <v>5</v>
          </cell>
          <cell r="E10603" t="str">
            <v>1</v>
          </cell>
          <cell r="F10603">
            <v>5</v>
          </cell>
          <cell r="G10603">
            <v>5</v>
          </cell>
          <cell r="H10603">
            <v>0</v>
          </cell>
          <cell r="I10603">
            <v>10</v>
          </cell>
          <cell r="J10603">
            <v>0</v>
          </cell>
          <cell r="K10603">
            <v>0</v>
          </cell>
        </row>
        <row r="10604">
          <cell r="A10604">
            <v>1994</v>
          </cell>
          <cell r="B10604" t="str">
            <v>313</v>
          </cell>
          <cell r="C10604" t="str">
            <v>NEKITE RIVER</v>
          </cell>
          <cell r="D10604" t="str">
            <v>5</v>
          </cell>
          <cell r="E10604" t="str">
            <v>0</v>
          </cell>
          <cell r="F10604">
            <v>6</v>
          </cell>
          <cell r="G10604">
            <v>15</v>
          </cell>
          <cell r="H10604">
            <v>0</v>
          </cell>
          <cell r="I10604">
            <v>13</v>
          </cell>
          <cell r="J10604">
            <v>0</v>
          </cell>
          <cell r="K10604">
            <v>0</v>
          </cell>
        </row>
        <row r="10605">
          <cell r="A10605">
            <v>1994</v>
          </cell>
          <cell r="B10605" t="str">
            <v>313</v>
          </cell>
          <cell r="C10605" t="str">
            <v>NEKITE RIVER</v>
          </cell>
          <cell r="D10605" t="str">
            <v>5</v>
          </cell>
          <cell r="E10605" t="str">
            <v>1</v>
          </cell>
          <cell r="F10605">
            <v>5</v>
          </cell>
          <cell r="G10605">
            <v>5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</row>
        <row r="10606">
          <cell r="A10606">
            <v>1994</v>
          </cell>
          <cell r="B10606" t="str">
            <v>317</v>
          </cell>
          <cell r="C10606" t="str">
            <v>SALLOOMT RIVER</v>
          </cell>
          <cell r="D10606" t="str">
            <v>5</v>
          </cell>
          <cell r="E10606" t="str">
            <v>0</v>
          </cell>
          <cell r="F10606">
            <v>2</v>
          </cell>
          <cell r="G10606">
            <v>6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</row>
        <row r="10607">
          <cell r="A10607">
            <v>1994</v>
          </cell>
          <cell r="B10607" t="str">
            <v>325</v>
          </cell>
          <cell r="C10607" t="str">
            <v>BABINE RIVER</v>
          </cell>
          <cell r="D10607" t="str">
            <v>6</v>
          </cell>
          <cell r="E10607" t="str">
            <v>0</v>
          </cell>
          <cell r="F10607">
            <v>251</v>
          </cell>
          <cell r="G10607">
            <v>1433</v>
          </cell>
          <cell r="H10607">
            <v>0</v>
          </cell>
          <cell r="I10607">
            <v>2604</v>
          </cell>
          <cell r="J10607">
            <v>0</v>
          </cell>
          <cell r="K10607">
            <v>9</v>
          </cell>
        </row>
        <row r="10608">
          <cell r="A10608">
            <v>1994</v>
          </cell>
          <cell r="B10608" t="str">
            <v>325</v>
          </cell>
          <cell r="C10608" t="str">
            <v>BABINE RIVER</v>
          </cell>
          <cell r="D10608" t="str">
            <v>6</v>
          </cell>
          <cell r="E10608" t="str">
            <v>1</v>
          </cell>
          <cell r="F10608">
            <v>10</v>
          </cell>
          <cell r="G10608">
            <v>46</v>
          </cell>
          <cell r="H10608">
            <v>0</v>
          </cell>
          <cell r="I10608">
            <v>36</v>
          </cell>
          <cell r="J10608">
            <v>0</v>
          </cell>
          <cell r="K10608">
            <v>0</v>
          </cell>
        </row>
        <row r="10609">
          <cell r="A10609">
            <v>1994</v>
          </cell>
          <cell r="B10609" t="str">
            <v>325</v>
          </cell>
          <cell r="C10609" t="str">
            <v>BABINE RIVER</v>
          </cell>
          <cell r="D10609" t="str">
            <v>6</v>
          </cell>
          <cell r="E10609" t="str">
            <v>2</v>
          </cell>
          <cell r="F10609">
            <v>22</v>
          </cell>
          <cell r="G10609">
            <v>99</v>
          </cell>
          <cell r="H10609">
            <v>0</v>
          </cell>
          <cell r="I10609">
            <v>120</v>
          </cell>
          <cell r="J10609">
            <v>0</v>
          </cell>
          <cell r="K10609">
            <v>0</v>
          </cell>
        </row>
        <row r="10610">
          <cell r="A10610">
            <v>1994</v>
          </cell>
          <cell r="B10610" t="str">
            <v>325</v>
          </cell>
          <cell r="C10610" t="str">
            <v>BABINE RIVER</v>
          </cell>
          <cell r="D10610" t="str">
            <v>6</v>
          </cell>
          <cell r="E10610" t="str">
            <v>5</v>
          </cell>
          <cell r="F10610">
            <v>9</v>
          </cell>
          <cell r="G10610">
            <v>9</v>
          </cell>
          <cell r="H10610">
            <v>0</v>
          </cell>
          <cell r="I10610">
            <v>14</v>
          </cell>
          <cell r="J10610">
            <v>0</v>
          </cell>
          <cell r="K10610">
            <v>0</v>
          </cell>
        </row>
        <row r="10611">
          <cell r="A10611">
            <v>1994</v>
          </cell>
          <cell r="B10611" t="str">
            <v>325</v>
          </cell>
          <cell r="C10611" t="str">
            <v>BABINE RIVER</v>
          </cell>
          <cell r="D10611" t="str">
            <v>6</v>
          </cell>
          <cell r="E10611" t="str">
            <v>6</v>
          </cell>
          <cell r="F10611">
            <v>26</v>
          </cell>
          <cell r="G10611">
            <v>52</v>
          </cell>
          <cell r="H10611">
            <v>0</v>
          </cell>
          <cell r="I10611">
            <v>68</v>
          </cell>
          <cell r="J10611">
            <v>0</v>
          </cell>
          <cell r="K10611">
            <v>0</v>
          </cell>
        </row>
        <row r="10612">
          <cell r="A10612">
            <v>1994</v>
          </cell>
          <cell r="B10612" t="str">
            <v>325</v>
          </cell>
          <cell r="C10612" t="str">
            <v>BABINE RIVER</v>
          </cell>
          <cell r="D10612" t="str">
            <v>6</v>
          </cell>
          <cell r="E10612" t="str">
            <v>7</v>
          </cell>
          <cell r="F10612">
            <v>48</v>
          </cell>
          <cell r="G10612">
            <v>121</v>
          </cell>
          <cell r="H10612">
            <v>0</v>
          </cell>
          <cell r="I10612">
            <v>73</v>
          </cell>
          <cell r="J10612">
            <v>0</v>
          </cell>
          <cell r="K10612">
            <v>24</v>
          </cell>
        </row>
        <row r="10613">
          <cell r="A10613">
            <v>1994</v>
          </cell>
          <cell r="B10613" t="str">
            <v>325</v>
          </cell>
          <cell r="C10613" t="str">
            <v>BABINE RIVER</v>
          </cell>
          <cell r="D10613" t="str">
            <v>6</v>
          </cell>
          <cell r="E10613" t="str">
            <v>8</v>
          </cell>
          <cell r="F10613">
            <v>5</v>
          </cell>
          <cell r="G10613">
            <v>21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</row>
        <row r="10614">
          <cell r="A10614">
            <v>1994</v>
          </cell>
          <cell r="B10614" t="str">
            <v>325</v>
          </cell>
          <cell r="C10614" t="str">
            <v>BABINE RIVER</v>
          </cell>
          <cell r="D10614" t="str">
            <v>6</v>
          </cell>
          <cell r="E10614" t="str">
            <v>9</v>
          </cell>
          <cell r="F10614">
            <v>47</v>
          </cell>
          <cell r="G10614">
            <v>242</v>
          </cell>
          <cell r="H10614">
            <v>0</v>
          </cell>
          <cell r="I10614">
            <v>261</v>
          </cell>
          <cell r="J10614">
            <v>0</v>
          </cell>
          <cell r="K10614">
            <v>0</v>
          </cell>
        </row>
        <row r="10615">
          <cell r="A10615">
            <v>1994</v>
          </cell>
          <cell r="B10615" t="str">
            <v>328</v>
          </cell>
          <cell r="C10615" t="str">
            <v>BISH CREEK</v>
          </cell>
          <cell r="D10615" t="str">
            <v>6</v>
          </cell>
          <cell r="E10615" t="str">
            <v>6</v>
          </cell>
          <cell r="F10615">
            <v>5</v>
          </cell>
          <cell r="G10615">
            <v>5</v>
          </cell>
          <cell r="H10615">
            <v>0</v>
          </cell>
          <cell r="I10615">
            <v>5</v>
          </cell>
          <cell r="J10615">
            <v>0</v>
          </cell>
          <cell r="K10615">
            <v>0</v>
          </cell>
        </row>
        <row r="10616">
          <cell r="A10616">
            <v>1994</v>
          </cell>
          <cell r="B10616" t="str">
            <v>329</v>
          </cell>
          <cell r="C10616" t="str">
            <v>BULKLEY RIVER</v>
          </cell>
          <cell r="D10616" t="str">
            <v>6</v>
          </cell>
          <cell r="E10616" t="str">
            <v>0</v>
          </cell>
          <cell r="F10616">
            <v>338</v>
          </cell>
          <cell r="G10616">
            <v>1724</v>
          </cell>
          <cell r="H10616">
            <v>6</v>
          </cell>
          <cell r="I10616">
            <v>1773</v>
          </cell>
          <cell r="J10616">
            <v>0</v>
          </cell>
          <cell r="K10616">
            <v>68</v>
          </cell>
        </row>
        <row r="10617">
          <cell r="A10617">
            <v>1994</v>
          </cell>
          <cell r="B10617" t="str">
            <v>329</v>
          </cell>
          <cell r="C10617" t="str">
            <v>BULKLEY RIVER</v>
          </cell>
          <cell r="D10617" t="str">
            <v>6</v>
          </cell>
          <cell r="E10617" t="str">
            <v>1</v>
          </cell>
          <cell r="F10617">
            <v>46</v>
          </cell>
          <cell r="G10617">
            <v>173</v>
          </cell>
          <cell r="H10617">
            <v>0</v>
          </cell>
          <cell r="I10617">
            <v>147</v>
          </cell>
          <cell r="J10617">
            <v>0</v>
          </cell>
          <cell r="K10617">
            <v>0</v>
          </cell>
        </row>
        <row r="10618">
          <cell r="A10618">
            <v>1994</v>
          </cell>
          <cell r="B10618" t="str">
            <v>329</v>
          </cell>
          <cell r="C10618" t="str">
            <v>BULKLEY RIVER</v>
          </cell>
          <cell r="D10618" t="str">
            <v>6</v>
          </cell>
          <cell r="E10618" t="str">
            <v>2</v>
          </cell>
          <cell r="F10618">
            <v>82</v>
          </cell>
          <cell r="G10618">
            <v>383</v>
          </cell>
          <cell r="H10618">
            <v>0</v>
          </cell>
          <cell r="I10618">
            <v>366</v>
          </cell>
          <cell r="J10618">
            <v>0</v>
          </cell>
          <cell r="K10618">
            <v>22</v>
          </cell>
        </row>
        <row r="10619">
          <cell r="A10619">
            <v>1994</v>
          </cell>
          <cell r="B10619" t="str">
            <v>329</v>
          </cell>
          <cell r="C10619" t="str">
            <v>BULKLEY RIVER</v>
          </cell>
          <cell r="D10619" t="str">
            <v>6</v>
          </cell>
          <cell r="E10619" t="str">
            <v>3</v>
          </cell>
          <cell r="F10619">
            <v>23</v>
          </cell>
          <cell r="G10619">
            <v>68</v>
          </cell>
          <cell r="H10619">
            <v>0</v>
          </cell>
          <cell r="I10619">
            <v>41</v>
          </cell>
          <cell r="J10619">
            <v>0</v>
          </cell>
          <cell r="K10619">
            <v>0</v>
          </cell>
        </row>
        <row r="10620">
          <cell r="A10620">
            <v>1994</v>
          </cell>
          <cell r="B10620" t="str">
            <v>329</v>
          </cell>
          <cell r="C10620" t="str">
            <v>BULKLEY RIVER</v>
          </cell>
          <cell r="D10620" t="str">
            <v>6</v>
          </cell>
          <cell r="E10620" t="str">
            <v>4</v>
          </cell>
          <cell r="F10620">
            <v>6</v>
          </cell>
          <cell r="G10620">
            <v>28</v>
          </cell>
          <cell r="H10620">
            <v>0</v>
          </cell>
          <cell r="I10620">
            <v>50</v>
          </cell>
          <cell r="J10620">
            <v>0</v>
          </cell>
          <cell r="K10620">
            <v>0</v>
          </cell>
        </row>
        <row r="10621">
          <cell r="A10621">
            <v>1994</v>
          </cell>
          <cell r="B10621" t="str">
            <v>329</v>
          </cell>
          <cell r="C10621" t="str">
            <v>BULKLEY RIVER</v>
          </cell>
          <cell r="D10621" t="str">
            <v>6</v>
          </cell>
          <cell r="E10621" t="str">
            <v>6</v>
          </cell>
          <cell r="F10621">
            <v>188</v>
          </cell>
          <cell r="G10621">
            <v>919</v>
          </cell>
          <cell r="H10621">
            <v>0</v>
          </cell>
          <cell r="I10621">
            <v>694</v>
          </cell>
          <cell r="J10621">
            <v>0</v>
          </cell>
          <cell r="K10621">
            <v>16</v>
          </cell>
        </row>
        <row r="10622">
          <cell r="A10622">
            <v>1994</v>
          </cell>
          <cell r="B10622" t="str">
            <v>329</v>
          </cell>
          <cell r="C10622" t="str">
            <v>BULKLEY RIVER</v>
          </cell>
          <cell r="D10622" t="str">
            <v>6</v>
          </cell>
          <cell r="E10622" t="str">
            <v>7</v>
          </cell>
          <cell r="F10622">
            <v>111</v>
          </cell>
          <cell r="G10622">
            <v>406</v>
          </cell>
          <cell r="H10622">
            <v>0</v>
          </cell>
          <cell r="I10622">
            <v>527</v>
          </cell>
          <cell r="J10622">
            <v>0</v>
          </cell>
          <cell r="K10622">
            <v>5</v>
          </cell>
        </row>
        <row r="10623">
          <cell r="A10623">
            <v>1994</v>
          </cell>
          <cell r="B10623" t="str">
            <v>329</v>
          </cell>
          <cell r="C10623" t="str">
            <v>BULKLEY RIVER</v>
          </cell>
          <cell r="D10623" t="str">
            <v>6</v>
          </cell>
          <cell r="E10623" t="str">
            <v>8</v>
          </cell>
          <cell r="F10623">
            <v>15</v>
          </cell>
          <cell r="G10623">
            <v>57</v>
          </cell>
          <cell r="H10623">
            <v>0</v>
          </cell>
          <cell r="I10623">
            <v>52</v>
          </cell>
          <cell r="J10623">
            <v>0</v>
          </cell>
          <cell r="K10623">
            <v>10</v>
          </cell>
        </row>
        <row r="10624">
          <cell r="A10624">
            <v>1994</v>
          </cell>
          <cell r="B10624" t="str">
            <v>329</v>
          </cell>
          <cell r="C10624" t="str">
            <v>BULKLEY RIVER</v>
          </cell>
          <cell r="D10624" t="str">
            <v>6</v>
          </cell>
          <cell r="E10624" t="str">
            <v>9</v>
          </cell>
          <cell r="F10624">
            <v>81</v>
          </cell>
          <cell r="G10624">
            <v>361</v>
          </cell>
          <cell r="H10624">
            <v>0</v>
          </cell>
          <cell r="I10624">
            <v>306</v>
          </cell>
          <cell r="J10624">
            <v>0</v>
          </cell>
          <cell r="K10624">
            <v>6</v>
          </cell>
        </row>
        <row r="10625">
          <cell r="A10625">
            <v>1994</v>
          </cell>
          <cell r="B10625" t="str">
            <v>331</v>
          </cell>
          <cell r="C10625" t="str">
            <v>CANOONA RIVER</v>
          </cell>
          <cell r="D10625" t="str">
            <v>6</v>
          </cell>
          <cell r="E10625" t="str">
            <v>1</v>
          </cell>
          <cell r="F10625">
            <v>10</v>
          </cell>
          <cell r="G10625">
            <v>15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</row>
        <row r="10626">
          <cell r="A10626">
            <v>1994</v>
          </cell>
          <cell r="B10626" t="str">
            <v>332</v>
          </cell>
          <cell r="C10626" t="str">
            <v>CEDAR CREEK</v>
          </cell>
          <cell r="D10626" t="str">
            <v>6</v>
          </cell>
          <cell r="E10626" t="str">
            <v>6</v>
          </cell>
          <cell r="F10626">
            <v>5</v>
          </cell>
          <cell r="G10626">
            <v>10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</row>
        <row r="10627">
          <cell r="A10627">
            <v>1994</v>
          </cell>
          <cell r="B10627" t="str">
            <v>334</v>
          </cell>
          <cell r="C10627" t="str">
            <v>CRANBERRY RIVER</v>
          </cell>
          <cell r="D10627" t="str">
            <v>6</v>
          </cell>
          <cell r="E10627" t="str">
            <v>0</v>
          </cell>
          <cell r="F10627">
            <v>6</v>
          </cell>
          <cell r="G10627">
            <v>40</v>
          </cell>
          <cell r="H10627">
            <v>17</v>
          </cell>
          <cell r="I10627">
            <v>43</v>
          </cell>
          <cell r="J10627">
            <v>0</v>
          </cell>
          <cell r="K10627">
            <v>2</v>
          </cell>
        </row>
        <row r="10628">
          <cell r="A10628">
            <v>1994</v>
          </cell>
          <cell r="B10628" t="str">
            <v>334</v>
          </cell>
          <cell r="C10628" t="str">
            <v>CRANBERRY RIVER</v>
          </cell>
          <cell r="D10628" t="str">
            <v>6</v>
          </cell>
          <cell r="E10628" t="str">
            <v>2</v>
          </cell>
          <cell r="F10628">
            <v>5</v>
          </cell>
          <cell r="G10628">
            <v>5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</row>
        <row r="10629">
          <cell r="A10629">
            <v>1994</v>
          </cell>
          <cell r="B10629" t="str">
            <v>334</v>
          </cell>
          <cell r="C10629" t="str">
            <v>CRANBERRY RIVER</v>
          </cell>
          <cell r="D10629" t="str">
            <v>6</v>
          </cell>
          <cell r="E10629" t="str">
            <v>6</v>
          </cell>
          <cell r="F10629">
            <v>26</v>
          </cell>
          <cell r="G10629">
            <v>42</v>
          </cell>
          <cell r="H10629">
            <v>0</v>
          </cell>
          <cell r="I10629">
            <v>5</v>
          </cell>
          <cell r="J10629">
            <v>0</v>
          </cell>
          <cell r="K10629">
            <v>0</v>
          </cell>
        </row>
        <row r="10630">
          <cell r="A10630">
            <v>1994</v>
          </cell>
          <cell r="B10630" t="str">
            <v>334</v>
          </cell>
          <cell r="C10630" t="str">
            <v>CRANBERRY RIVER</v>
          </cell>
          <cell r="D10630" t="str">
            <v>6</v>
          </cell>
          <cell r="E10630" t="str">
            <v>7</v>
          </cell>
          <cell r="F10630">
            <v>29</v>
          </cell>
          <cell r="G10630">
            <v>82</v>
          </cell>
          <cell r="H10630">
            <v>0</v>
          </cell>
          <cell r="I10630">
            <v>106</v>
          </cell>
          <cell r="J10630">
            <v>0</v>
          </cell>
          <cell r="K10630">
            <v>0</v>
          </cell>
        </row>
        <row r="10631">
          <cell r="A10631">
            <v>1994</v>
          </cell>
          <cell r="B10631" t="str">
            <v>334</v>
          </cell>
          <cell r="C10631" t="str">
            <v>CRANBERRY RIVER</v>
          </cell>
          <cell r="D10631" t="str">
            <v>6</v>
          </cell>
          <cell r="E10631" t="str">
            <v>8</v>
          </cell>
          <cell r="F10631">
            <v>5</v>
          </cell>
          <cell r="G10631">
            <v>5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</row>
        <row r="10632">
          <cell r="A10632">
            <v>1994</v>
          </cell>
          <cell r="B10632" t="str">
            <v>336</v>
          </cell>
          <cell r="C10632" t="str">
            <v>DAMDOCHAX CREEK</v>
          </cell>
          <cell r="D10632" t="str">
            <v>6</v>
          </cell>
          <cell r="E10632" t="str">
            <v>0</v>
          </cell>
          <cell r="F10632">
            <v>15</v>
          </cell>
          <cell r="G10632">
            <v>89</v>
          </cell>
          <cell r="H10632">
            <v>0</v>
          </cell>
          <cell r="I10632">
            <v>64</v>
          </cell>
          <cell r="J10632">
            <v>0</v>
          </cell>
          <cell r="K10632">
            <v>0</v>
          </cell>
        </row>
        <row r="10633">
          <cell r="A10633">
            <v>1994</v>
          </cell>
          <cell r="B10633" t="str">
            <v>341</v>
          </cell>
          <cell r="C10633" t="str">
            <v>FOOTE CREEK</v>
          </cell>
          <cell r="D10633" t="str">
            <v>6</v>
          </cell>
          <cell r="E10633" t="str">
            <v>6</v>
          </cell>
          <cell r="F10633">
            <v>5</v>
          </cell>
          <cell r="G10633">
            <v>5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</row>
        <row r="10634">
          <cell r="A10634">
            <v>1994</v>
          </cell>
          <cell r="B10634" t="str">
            <v>342</v>
          </cell>
          <cell r="C10634" t="str">
            <v>GITNADOIX RIVER</v>
          </cell>
          <cell r="D10634" t="str">
            <v>6</v>
          </cell>
          <cell r="E10634" t="str">
            <v>6</v>
          </cell>
          <cell r="F10634">
            <v>10</v>
          </cell>
          <cell r="G10634">
            <v>21</v>
          </cell>
          <cell r="H10634">
            <v>0</v>
          </cell>
          <cell r="I10634">
            <v>31</v>
          </cell>
          <cell r="J10634">
            <v>0</v>
          </cell>
          <cell r="K10634">
            <v>0</v>
          </cell>
        </row>
        <row r="10635">
          <cell r="A10635">
            <v>1994</v>
          </cell>
          <cell r="B10635" t="str">
            <v>345</v>
          </cell>
          <cell r="C10635" t="str">
            <v>ISHKHEENICKH RIVER</v>
          </cell>
          <cell r="D10635" t="str">
            <v>6</v>
          </cell>
          <cell r="E10635" t="str">
            <v>6</v>
          </cell>
          <cell r="F10635">
            <v>16</v>
          </cell>
          <cell r="G10635">
            <v>31</v>
          </cell>
          <cell r="H10635">
            <v>5</v>
          </cell>
          <cell r="I10635">
            <v>52</v>
          </cell>
          <cell r="J10635">
            <v>0</v>
          </cell>
          <cell r="K10635">
            <v>0</v>
          </cell>
        </row>
        <row r="10636">
          <cell r="A10636">
            <v>1994</v>
          </cell>
          <cell r="B10636" t="str">
            <v>353</v>
          </cell>
          <cell r="C10636" t="str">
            <v>KING SALMON CREEK</v>
          </cell>
          <cell r="D10636" t="str">
            <v>6</v>
          </cell>
          <cell r="E10636" t="str">
            <v>0</v>
          </cell>
          <cell r="F10636">
            <v>2</v>
          </cell>
          <cell r="G10636">
            <v>2</v>
          </cell>
          <cell r="H10636">
            <v>0</v>
          </cell>
          <cell r="I10636">
            <v>0</v>
          </cell>
          <cell r="J10636">
            <v>0</v>
          </cell>
          <cell r="K10636">
            <v>6</v>
          </cell>
        </row>
        <row r="10637">
          <cell r="A10637">
            <v>1994</v>
          </cell>
          <cell r="B10637" t="str">
            <v>354</v>
          </cell>
          <cell r="C10637" t="str">
            <v>KISPIOX RIVER</v>
          </cell>
          <cell r="D10637" t="str">
            <v>6</v>
          </cell>
          <cell r="E10637" t="str">
            <v>0</v>
          </cell>
          <cell r="F10637">
            <v>208</v>
          </cell>
          <cell r="G10637">
            <v>1105</v>
          </cell>
          <cell r="H10637">
            <v>6</v>
          </cell>
          <cell r="I10637">
            <v>965</v>
          </cell>
          <cell r="J10637">
            <v>0</v>
          </cell>
          <cell r="K10637">
            <v>23</v>
          </cell>
        </row>
        <row r="10638">
          <cell r="A10638">
            <v>1994</v>
          </cell>
          <cell r="B10638" t="str">
            <v>354</v>
          </cell>
          <cell r="C10638" t="str">
            <v>KISPIOX RIVER</v>
          </cell>
          <cell r="D10638" t="str">
            <v>6</v>
          </cell>
          <cell r="E10638" t="str">
            <v>1</v>
          </cell>
          <cell r="F10638">
            <v>10</v>
          </cell>
          <cell r="G10638">
            <v>10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</row>
        <row r="10639">
          <cell r="A10639">
            <v>1994</v>
          </cell>
          <cell r="B10639" t="str">
            <v>354</v>
          </cell>
          <cell r="C10639" t="str">
            <v>KISPIOX RIVER</v>
          </cell>
          <cell r="D10639" t="str">
            <v>6</v>
          </cell>
          <cell r="E10639" t="str">
            <v>2</v>
          </cell>
          <cell r="F10639">
            <v>38</v>
          </cell>
          <cell r="G10639">
            <v>60</v>
          </cell>
          <cell r="H10639">
            <v>0</v>
          </cell>
          <cell r="I10639">
            <v>16</v>
          </cell>
          <cell r="J10639">
            <v>0</v>
          </cell>
          <cell r="K10639">
            <v>0</v>
          </cell>
        </row>
        <row r="10640">
          <cell r="A10640">
            <v>1994</v>
          </cell>
          <cell r="B10640" t="str">
            <v>354</v>
          </cell>
          <cell r="C10640" t="str">
            <v>KISPIOX RIVER</v>
          </cell>
          <cell r="D10640" t="str">
            <v>6</v>
          </cell>
          <cell r="E10640" t="str">
            <v>5</v>
          </cell>
          <cell r="F10640">
            <v>9</v>
          </cell>
          <cell r="G10640">
            <v>41</v>
          </cell>
          <cell r="H10640">
            <v>0</v>
          </cell>
          <cell r="I10640">
            <v>5</v>
          </cell>
          <cell r="J10640">
            <v>0</v>
          </cell>
          <cell r="K10640">
            <v>0</v>
          </cell>
        </row>
        <row r="10641">
          <cell r="A10641">
            <v>1994</v>
          </cell>
          <cell r="B10641" t="str">
            <v>354</v>
          </cell>
          <cell r="C10641" t="str">
            <v>KISPIOX RIVER</v>
          </cell>
          <cell r="D10641" t="str">
            <v>6</v>
          </cell>
          <cell r="E10641" t="str">
            <v>6</v>
          </cell>
          <cell r="F10641">
            <v>37</v>
          </cell>
          <cell r="G10641">
            <v>89</v>
          </cell>
          <cell r="H10641">
            <v>0</v>
          </cell>
          <cell r="I10641">
            <v>37</v>
          </cell>
          <cell r="J10641">
            <v>0</v>
          </cell>
          <cell r="K10641">
            <v>0</v>
          </cell>
        </row>
        <row r="10642">
          <cell r="A10642">
            <v>1994</v>
          </cell>
          <cell r="B10642" t="str">
            <v>354</v>
          </cell>
          <cell r="C10642" t="str">
            <v>KISPIOX RIVER</v>
          </cell>
          <cell r="D10642" t="str">
            <v>6</v>
          </cell>
          <cell r="E10642" t="str">
            <v>7</v>
          </cell>
          <cell r="F10642">
            <v>15</v>
          </cell>
          <cell r="G10642">
            <v>19</v>
          </cell>
          <cell r="H10642">
            <v>0</v>
          </cell>
          <cell r="I10642">
            <v>10</v>
          </cell>
          <cell r="J10642">
            <v>0</v>
          </cell>
          <cell r="K10642">
            <v>5</v>
          </cell>
        </row>
        <row r="10643">
          <cell r="A10643">
            <v>1994</v>
          </cell>
          <cell r="B10643" t="str">
            <v>354</v>
          </cell>
          <cell r="C10643" t="str">
            <v>KISPIOX RIVER</v>
          </cell>
          <cell r="D10643" t="str">
            <v>6</v>
          </cell>
          <cell r="E10643" t="str">
            <v>9</v>
          </cell>
          <cell r="F10643">
            <v>22</v>
          </cell>
          <cell r="G10643">
            <v>120</v>
          </cell>
          <cell r="H10643">
            <v>0</v>
          </cell>
          <cell r="I10643">
            <v>31</v>
          </cell>
          <cell r="J10643">
            <v>0</v>
          </cell>
          <cell r="K10643">
            <v>0</v>
          </cell>
        </row>
        <row r="10644">
          <cell r="A10644">
            <v>1994</v>
          </cell>
          <cell r="B10644" t="str">
            <v>355</v>
          </cell>
          <cell r="C10644" t="str">
            <v>KITEEN RIVER</v>
          </cell>
          <cell r="D10644" t="str">
            <v>6</v>
          </cell>
          <cell r="E10644" t="str">
            <v>0</v>
          </cell>
          <cell r="F10644">
            <v>4</v>
          </cell>
          <cell r="G10644">
            <v>15</v>
          </cell>
          <cell r="H10644">
            <v>4</v>
          </cell>
          <cell r="I10644">
            <v>11</v>
          </cell>
          <cell r="J10644">
            <v>0</v>
          </cell>
          <cell r="K10644">
            <v>0</v>
          </cell>
        </row>
        <row r="10645">
          <cell r="A10645">
            <v>1994</v>
          </cell>
          <cell r="B10645" t="str">
            <v>355</v>
          </cell>
          <cell r="C10645" t="str">
            <v>KITEEN RIVER</v>
          </cell>
          <cell r="D10645" t="str">
            <v>6</v>
          </cell>
          <cell r="E10645" t="str">
            <v>6</v>
          </cell>
          <cell r="F10645">
            <v>5</v>
          </cell>
          <cell r="G10645">
            <v>16</v>
          </cell>
          <cell r="H10645">
            <v>0</v>
          </cell>
          <cell r="I10645">
            <v>26</v>
          </cell>
          <cell r="J10645">
            <v>0</v>
          </cell>
          <cell r="K10645">
            <v>0</v>
          </cell>
        </row>
        <row r="10646">
          <cell r="A10646">
            <v>1994</v>
          </cell>
          <cell r="B10646" t="str">
            <v>356</v>
          </cell>
          <cell r="C10646" t="str">
            <v>KITIMAT RIVER</v>
          </cell>
          <cell r="D10646" t="str">
            <v>6</v>
          </cell>
          <cell r="E10646" t="str">
            <v>0</v>
          </cell>
          <cell r="F10646">
            <v>13</v>
          </cell>
          <cell r="G10646">
            <v>94</v>
          </cell>
          <cell r="H10646">
            <v>0</v>
          </cell>
          <cell r="I10646">
            <v>28</v>
          </cell>
          <cell r="J10646">
            <v>4</v>
          </cell>
          <cell r="K10646">
            <v>15</v>
          </cell>
        </row>
        <row r="10647">
          <cell r="A10647">
            <v>1994</v>
          </cell>
          <cell r="B10647" t="str">
            <v>356</v>
          </cell>
          <cell r="C10647" t="str">
            <v>KITIMAT RIVER</v>
          </cell>
          <cell r="D10647" t="str">
            <v>6</v>
          </cell>
          <cell r="E10647" t="str">
            <v>1</v>
          </cell>
          <cell r="F10647">
            <v>5</v>
          </cell>
          <cell r="G10647">
            <v>10</v>
          </cell>
          <cell r="H10647">
            <v>0</v>
          </cell>
          <cell r="I10647">
            <v>5</v>
          </cell>
          <cell r="J10647">
            <v>5</v>
          </cell>
          <cell r="K10647">
            <v>0</v>
          </cell>
        </row>
        <row r="10648">
          <cell r="A10648">
            <v>1994</v>
          </cell>
          <cell r="B10648" t="str">
            <v>356</v>
          </cell>
          <cell r="C10648" t="str">
            <v>KITIMAT RIVER</v>
          </cell>
          <cell r="D10648" t="str">
            <v>6</v>
          </cell>
          <cell r="E10648" t="str">
            <v>2</v>
          </cell>
          <cell r="F10648">
            <v>49</v>
          </cell>
          <cell r="G10648">
            <v>148</v>
          </cell>
          <cell r="H10648">
            <v>0</v>
          </cell>
          <cell r="I10648">
            <v>131</v>
          </cell>
          <cell r="J10648">
            <v>0</v>
          </cell>
          <cell r="K10648">
            <v>60</v>
          </cell>
        </row>
        <row r="10649">
          <cell r="A10649">
            <v>1994</v>
          </cell>
          <cell r="B10649" t="str">
            <v>356</v>
          </cell>
          <cell r="C10649" t="str">
            <v>KITIMAT RIVER</v>
          </cell>
          <cell r="D10649" t="str">
            <v>6</v>
          </cell>
          <cell r="E10649" t="str">
            <v>3</v>
          </cell>
          <cell r="F10649">
            <v>9</v>
          </cell>
          <cell r="G10649">
            <v>27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</row>
        <row r="10650">
          <cell r="A10650">
            <v>1994</v>
          </cell>
          <cell r="B10650" t="str">
            <v>356</v>
          </cell>
          <cell r="C10650" t="str">
            <v>KITIMAT RIVER</v>
          </cell>
          <cell r="D10650" t="str">
            <v>6</v>
          </cell>
          <cell r="E10650" t="str">
            <v>5</v>
          </cell>
          <cell r="F10650">
            <v>64</v>
          </cell>
          <cell r="G10650">
            <v>316</v>
          </cell>
          <cell r="H10650">
            <v>9</v>
          </cell>
          <cell r="I10650">
            <v>82</v>
          </cell>
          <cell r="J10650">
            <v>41</v>
          </cell>
          <cell r="K10650">
            <v>60</v>
          </cell>
        </row>
        <row r="10651">
          <cell r="A10651">
            <v>1994</v>
          </cell>
          <cell r="B10651" t="str">
            <v>356</v>
          </cell>
          <cell r="C10651" t="str">
            <v>KITIMAT RIVER</v>
          </cell>
          <cell r="D10651" t="str">
            <v>6</v>
          </cell>
          <cell r="E10651" t="str">
            <v>6</v>
          </cell>
          <cell r="F10651">
            <v>945</v>
          </cell>
          <cell r="G10651">
            <v>10040</v>
          </cell>
          <cell r="H10651">
            <v>16</v>
          </cell>
          <cell r="I10651">
            <v>2141</v>
          </cell>
          <cell r="J10651">
            <v>908</v>
          </cell>
          <cell r="K10651">
            <v>1775</v>
          </cell>
        </row>
        <row r="10652">
          <cell r="A10652">
            <v>1994</v>
          </cell>
          <cell r="B10652" t="str">
            <v>356</v>
          </cell>
          <cell r="C10652" t="str">
            <v>KITIMAT RIVER</v>
          </cell>
          <cell r="D10652" t="str">
            <v>6</v>
          </cell>
          <cell r="E10652" t="str">
            <v>7</v>
          </cell>
          <cell r="F10652">
            <v>165</v>
          </cell>
          <cell r="G10652">
            <v>600</v>
          </cell>
          <cell r="H10652">
            <v>0</v>
          </cell>
          <cell r="I10652">
            <v>256</v>
          </cell>
          <cell r="J10652">
            <v>77</v>
          </cell>
          <cell r="K10652">
            <v>174</v>
          </cell>
        </row>
        <row r="10653">
          <cell r="A10653">
            <v>1994</v>
          </cell>
          <cell r="B10653" t="str">
            <v>356</v>
          </cell>
          <cell r="C10653" t="str">
            <v>KITIMAT RIVER</v>
          </cell>
          <cell r="D10653" t="str">
            <v>6</v>
          </cell>
          <cell r="E10653" t="str">
            <v>8</v>
          </cell>
          <cell r="F10653">
            <v>15</v>
          </cell>
          <cell r="G10653">
            <v>77</v>
          </cell>
          <cell r="H10653">
            <v>0</v>
          </cell>
          <cell r="I10653">
            <v>15</v>
          </cell>
          <cell r="J10653">
            <v>36</v>
          </cell>
          <cell r="K10653">
            <v>5</v>
          </cell>
        </row>
        <row r="10654">
          <cell r="A10654">
            <v>1994</v>
          </cell>
          <cell r="B10654" t="str">
            <v>356</v>
          </cell>
          <cell r="C10654" t="str">
            <v>KITIMAT RIVER</v>
          </cell>
          <cell r="D10654" t="str">
            <v>6</v>
          </cell>
          <cell r="E10654" t="str">
            <v>9</v>
          </cell>
          <cell r="F10654">
            <v>67</v>
          </cell>
          <cell r="G10654">
            <v>325</v>
          </cell>
          <cell r="H10654">
            <v>3</v>
          </cell>
          <cell r="I10654">
            <v>133</v>
          </cell>
          <cell r="J10654">
            <v>42</v>
          </cell>
          <cell r="K10654">
            <v>95</v>
          </cell>
        </row>
        <row r="10655">
          <cell r="A10655">
            <v>1994</v>
          </cell>
          <cell r="B10655" t="str">
            <v>358</v>
          </cell>
          <cell r="C10655" t="str">
            <v>KITSEGUECLA RIVER</v>
          </cell>
          <cell r="D10655" t="str">
            <v>6</v>
          </cell>
          <cell r="E10655" t="str">
            <v>0</v>
          </cell>
          <cell r="F10655">
            <v>2</v>
          </cell>
          <cell r="G10655">
            <v>2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</row>
        <row r="10656">
          <cell r="A10656">
            <v>1994</v>
          </cell>
          <cell r="B10656" t="str">
            <v>358</v>
          </cell>
          <cell r="C10656" t="str">
            <v>KITSEGUECLA RIVER</v>
          </cell>
          <cell r="D10656" t="str">
            <v>6</v>
          </cell>
          <cell r="E10656" t="str">
            <v>2</v>
          </cell>
          <cell r="F10656">
            <v>5</v>
          </cell>
          <cell r="G10656">
            <v>5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</row>
        <row r="10657">
          <cell r="A10657">
            <v>1994</v>
          </cell>
          <cell r="B10657" t="str">
            <v>360</v>
          </cell>
          <cell r="C10657" t="str">
            <v>KITSUMKALUM RIVER</v>
          </cell>
          <cell r="D10657" t="str">
            <v>6</v>
          </cell>
          <cell r="E10657" t="str">
            <v>0</v>
          </cell>
          <cell r="F10657">
            <v>4</v>
          </cell>
          <cell r="G10657">
            <v>4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</row>
        <row r="10658">
          <cell r="A10658">
            <v>1994</v>
          </cell>
          <cell r="B10658" t="str">
            <v>360</v>
          </cell>
          <cell r="C10658" t="str">
            <v>KITSUMKALUM RIVER</v>
          </cell>
          <cell r="D10658" t="str">
            <v>6</v>
          </cell>
          <cell r="E10658" t="str">
            <v>2</v>
          </cell>
          <cell r="F10658">
            <v>5</v>
          </cell>
          <cell r="G10658">
            <v>27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</row>
        <row r="10659">
          <cell r="A10659">
            <v>1994</v>
          </cell>
          <cell r="B10659" t="str">
            <v>360</v>
          </cell>
          <cell r="C10659" t="str">
            <v>KITSUMKALUM RIVER</v>
          </cell>
          <cell r="D10659" t="str">
            <v>6</v>
          </cell>
          <cell r="E10659" t="str">
            <v>5</v>
          </cell>
          <cell r="F10659">
            <v>5</v>
          </cell>
          <cell r="G10659">
            <v>5</v>
          </cell>
          <cell r="H10659">
            <v>0</v>
          </cell>
          <cell r="I10659">
            <v>5</v>
          </cell>
          <cell r="J10659">
            <v>0</v>
          </cell>
          <cell r="K10659">
            <v>0</v>
          </cell>
        </row>
        <row r="10660">
          <cell r="A10660">
            <v>1994</v>
          </cell>
          <cell r="B10660" t="str">
            <v>360</v>
          </cell>
          <cell r="C10660" t="str">
            <v>KITSUMKALUM RIVER</v>
          </cell>
          <cell r="D10660" t="str">
            <v>6</v>
          </cell>
          <cell r="E10660" t="str">
            <v>6</v>
          </cell>
          <cell r="F10660">
            <v>204</v>
          </cell>
          <cell r="G10660">
            <v>1535</v>
          </cell>
          <cell r="H10660">
            <v>16</v>
          </cell>
          <cell r="I10660">
            <v>1143</v>
          </cell>
          <cell r="J10660">
            <v>0</v>
          </cell>
          <cell r="K10660">
            <v>21</v>
          </cell>
        </row>
        <row r="10661">
          <cell r="A10661">
            <v>1994</v>
          </cell>
          <cell r="B10661" t="str">
            <v>360</v>
          </cell>
          <cell r="C10661" t="str">
            <v>KITSUMKALUM RIVER</v>
          </cell>
          <cell r="D10661" t="str">
            <v>6</v>
          </cell>
          <cell r="E10661" t="str">
            <v>7</v>
          </cell>
          <cell r="F10661">
            <v>10</v>
          </cell>
          <cell r="G10661">
            <v>19</v>
          </cell>
          <cell r="H10661">
            <v>0</v>
          </cell>
          <cell r="I10661">
            <v>24</v>
          </cell>
          <cell r="J10661">
            <v>0</v>
          </cell>
          <cell r="K10661">
            <v>0</v>
          </cell>
        </row>
        <row r="10662">
          <cell r="A10662">
            <v>1994</v>
          </cell>
          <cell r="B10662" t="str">
            <v>360</v>
          </cell>
          <cell r="C10662" t="str">
            <v>KITSUMKALUM RIVER</v>
          </cell>
          <cell r="D10662" t="str">
            <v>6</v>
          </cell>
          <cell r="E10662" t="str">
            <v>9</v>
          </cell>
          <cell r="F10662">
            <v>11</v>
          </cell>
          <cell r="G10662">
            <v>36</v>
          </cell>
          <cell r="H10662">
            <v>0</v>
          </cell>
          <cell r="I10662">
            <v>44</v>
          </cell>
          <cell r="J10662">
            <v>0</v>
          </cell>
          <cell r="K10662">
            <v>17</v>
          </cell>
        </row>
        <row r="10663">
          <cell r="A10663">
            <v>1994</v>
          </cell>
          <cell r="B10663" t="str">
            <v>362</v>
          </cell>
          <cell r="C10663" t="str">
            <v>KITWANGA RIVER</v>
          </cell>
          <cell r="D10663" t="str">
            <v>6</v>
          </cell>
          <cell r="E10663" t="str">
            <v>0</v>
          </cell>
          <cell r="F10663">
            <v>2</v>
          </cell>
          <cell r="G10663">
            <v>4</v>
          </cell>
          <cell r="H10663">
            <v>0</v>
          </cell>
          <cell r="I10663">
            <v>6</v>
          </cell>
          <cell r="J10663">
            <v>0</v>
          </cell>
          <cell r="K10663">
            <v>0</v>
          </cell>
        </row>
        <row r="10664">
          <cell r="A10664">
            <v>1994</v>
          </cell>
          <cell r="B10664" t="str">
            <v>364</v>
          </cell>
          <cell r="C10664" t="str">
            <v>KLOIYA RIVER</v>
          </cell>
          <cell r="D10664" t="str">
            <v>6</v>
          </cell>
          <cell r="E10664" t="str">
            <v>4</v>
          </cell>
          <cell r="F10664">
            <v>6</v>
          </cell>
          <cell r="G10664">
            <v>17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</row>
        <row r="10665">
          <cell r="A10665">
            <v>1994</v>
          </cell>
          <cell r="B10665" t="str">
            <v>364</v>
          </cell>
          <cell r="C10665" t="str">
            <v>KLOIYA RIVER</v>
          </cell>
          <cell r="D10665" t="str">
            <v>6</v>
          </cell>
          <cell r="E10665" t="str">
            <v>6</v>
          </cell>
          <cell r="F10665">
            <v>63</v>
          </cell>
          <cell r="G10665">
            <v>376</v>
          </cell>
          <cell r="H10665">
            <v>10</v>
          </cell>
          <cell r="I10665">
            <v>183</v>
          </cell>
          <cell r="J10665">
            <v>0</v>
          </cell>
          <cell r="K10665">
            <v>0</v>
          </cell>
        </row>
        <row r="10666">
          <cell r="A10666">
            <v>1994</v>
          </cell>
          <cell r="B10666" t="str">
            <v>369</v>
          </cell>
          <cell r="C10666" t="str">
            <v>KWINAMASS RIVER</v>
          </cell>
          <cell r="D10666" t="str">
            <v>6</v>
          </cell>
          <cell r="E10666" t="str">
            <v>0</v>
          </cell>
          <cell r="F10666">
            <v>11</v>
          </cell>
          <cell r="G10666">
            <v>53</v>
          </cell>
          <cell r="H10666">
            <v>11</v>
          </cell>
          <cell r="I10666">
            <v>113</v>
          </cell>
          <cell r="J10666">
            <v>0</v>
          </cell>
          <cell r="K10666">
            <v>0</v>
          </cell>
        </row>
        <row r="10667">
          <cell r="A10667">
            <v>1994</v>
          </cell>
          <cell r="B10667" t="str">
            <v>369</v>
          </cell>
          <cell r="C10667" t="str">
            <v>KWINAMASS RIVER</v>
          </cell>
          <cell r="D10667" t="str">
            <v>6</v>
          </cell>
          <cell r="E10667" t="str">
            <v>6</v>
          </cell>
          <cell r="F10667">
            <v>21</v>
          </cell>
          <cell r="G10667">
            <v>73</v>
          </cell>
          <cell r="H10667">
            <v>0</v>
          </cell>
          <cell r="I10667">
            <v>104</v>
          </cell>
          <cell r="J10667">
            <v>0</v>
          </cell>
          <cell r="K10667">
            <v>0</v>
          </cell>
        </row>
        <row r="10668">
          <cell r="A10668">
            <v>1994</v>
          </cell>
          <cell r="B10668" t="str">
            <v>370</v>
          </cell>
          <cell r="C10668" t="str">
            <v>LACHMACH RIVER</v>
          </cell>
          <cell r="D10668" t="str">
            <v>6</v>
          </cell>
          <cell r="E10668" t="str">
            <v>1</v>
          </cell>
          <cell r="F10668">
            <v>10</v>
          </cell>
          <cell r="G10668">
            <v>81</v>
          </cell>
          <cell r="H10668">
            <v>0</v>
          </cell>
          <cell r="I10668">
            <v>30</v>
          </cell>
          <cell r="J10668">
            <v>0</v>
          </cell>
          <cell r="K10668">
            <v>0</v>
          </cell>
        </row>
        <row r="10669">
          <cell r="A10669">
            <v>1994</v>
          </cell>
          <cell r="B10669" t="str">
            <v>371</v>
          </cell>
          <cell r="C10669" t="str">
            <v>LAKELSE RIVER</v>
          </cell>
          <cell r="D10669" t="str">
            <v>6</v>
          </cell>
          <cell r="E10669" t="str">
            <v>0</v>
          </cell>
          <cell r="F10669">
            <v>6</v>
          </cell>
          <cell r="G10669">
            <v>30</v>
          </cell>
          <cell r="H10669">
            <v>0</v>
          </cell>
          <cell r="I10669">
            <v>40</v>
          </cell>
          <cell r="J10669">
            <v>0</v>
          </cell>
          <cell r="K10669">
            <v>0</v>
          </cell>
        </row>
        <row r="10670">
          <cell r="A10670">
            <v>1994</v>
          </cell>
          <cell r="B10670" t="str">
            <v>371</v>
          </cell>
          <cell r="C10670" t="str">
            <v>LAKELSE RIVER</v>
          </cell>
          <cell r="D10670" t="str">
            <v>6</v>
          </cell>
          <cell r="E10670" t="str">
            <v>1</v>
          </cell>
          <cell r="F10670">
            <v>10</v>
          </cell>
          <cell r="G10670">
            <v>46</v>
          </cell>
          <cell r="H10670">
            <v>0</v>
          </cell>
          <cell r="I10670">
            <v>20</v>
          </cell>
          <cell r="J10670">
            <v>0</v>
          </cell>
          <cell r="K10670">
            <v>0</v>
          </cell>
        </row>
        <row r="10671">
          <cell r="A10671">
            <v>1994</v>
          </cell>
          <cell r="B10671" t="str">
            <v>371</v>
          </cell>
          <cell r="C10671" t="str">
            <v>LAKELSE RIVER</v>
          </cell>
          <cell r="D10671" t="str">
            <v>6</v>
          </cell>
          <cell r="E10671" t="str">
            <v>2</v>
          </cell>
          <cell r="F10671">
            <v>11</v>
          </cell>
          <cell r="G10671">
            <v>11</v>
          </cell>
          <cell r="H10671">
            <v>0</v>
          </cell>
          <cell r="I10671">
            <v>11</v>
          </cell>
          <cell r="J10671">
            <v>0</v>
          </cell>
          <cell r="K10671">
            <v>0</v>
          </cell>
        </row>
        <row r="10672">
          <cell r="A10672">
            <v>1994</v>
          </cell>
          <cell r="B10672" t="str">
            <v>371</v>
          </cell>
          <cell r="C10672" t="str">
            <v>LAKELSE RIVER</v>
          </cell>
          <cell r="D10672" t="str">
            <v>6</v>
          </cell>
          <cell r="E10672" t="str">
            <v>6</v>
          </cell>
          <cell r="F10672">
            <v>188</v>
          </cell>
          <cell r="G10672">
            <v>1514</v>
          </cell>
          <cell r="H10672">
            <v>16</v>
          </cell>
          <cell r="I10672">
            <v>747</v>
          </cell>
          <cell r="J10672">
            <v>0</v>
          </cell>
          <cell r="K10672">
            <v>31</v>
          </cell>
        </row>
        <row r="10673">
          <cell r="A10673">
            <v>1994</v>
          </cell>
          <cell r="B10673" t="str">
            <v>371</v>
          </cell>
          <cell r="C10673" t="str">
            <v>LAKELSE RIVER</v>
          </cell>
          <cell r="D10673" t="str">
            <v>6</v>
          </cell>
          <cell r="E10673" t="str">
            <v>7</v>
          </cell>
          <cell r="F10673">
            <v>5</v>
          </cell>
          <cell r="G10673">
            <v>10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</row>
        <row r="10674">
          <cell r="A10674">
            <v>1994</v>
          </cell>
          <cell r="B10674" t="str">
            <v>371</v>
          </cell>
          <cell r="C10674" t="str">
            <v>LAKELSE RIVER</v>
          </cell>
          <cell r="D10674" t="str">
            <v>6</v>
          </cell>
          <cell r="E10674" t="str">
            <v>9</v>
          </cell>
          <cell r="F10674">
            <v>6</v>
          </cell>
          <cell r="G10674">
            <v>31</v>
          </cell>
          <cell r="H10674">
            <v>0</v>
          </cell>
          <cell r="I10674">
            <v>22</v>
          </cell>
          <cell r="J10674">
            <v>0</v>
          </cell>
          <cell r="K10674">
            <v>0</v>
          </cell>
        </row>
        <row r="10675">
          <cell r="A10675">
            <v>1994</v>
          </cell>
          <cell r="B10675" t="str">
            <v>372</v>
          </cell>
          <cell r="C10675" t="str">
            <v>MEZIADIN RIVER</v>
          </cell>
          <cell r="D10675" t="str">
            <v>6</v>
          </cell>
          <cell r="E10675" t="str">
            <v>2</v>
          </cell>
          <cell r="F10675">
            <v>5</v>
          </cell>
          <cell r="G10675">
            <v>11</v>
          </cell>
          <cell r="H10675">
            <v>0</v>
          </cell>
          <cell r="I10675">
            <v>38</v>
          </cell>
          <cell r="J10675">
            <v>0</v>
          </cell>
          <cell r="K10675">
            <v>0</v>
          </cell>
        </row>
        <row r="10676">
          <cell r="A10676">
            <v>1994</v>
          </cell>
          <cell r="B10676" t="str">
            <v>372</v>
          </cell>
          <cell r="C10676" t="str">
            <v>MEZIADIN RIVER</v>
          </cell>
          <cell r="D10676" t="str">
            <v>6</v>
          </cell>
          <cell r="E10676" t="str">
            <v>6</v>
          </cell>
          <cell r="F10676">
            <v>21</v>
          </cell>
          <cell r="G10676">
            <v>26</v>
          </cell>
          <cell r="H10676">
            <v>0</v>
          </cell>
          <cell r="I10676">
            <v>52</v>
          </cell>
          <cell r="J10676">
            <v>0</v>
          </cell>
          <cell r="K10676">
            <v>0</v>
          </cell>
        </row>
        <row r="10677">
          <cell r="A10677">
            <v>1994</v>
          </cell>
          <cell r="B10677" t="str">
            <v>372</v>
          </cell>
          <cell r="C10677" t="str">
            <v>MEZIADIN RIVER</v>
          </cell>
          <cell r="D10677" t="str">
            <v>6</v>
          </cell>
          <cell r="E10677" t="str">
            <v>9</v>
          </cell>
          <cell r="F10677">
            <v>3</v>
          </cell>
          <cell r="G10677">
            <v>3</v>
          </cell>
          <cell r="H10677">
            <v>0</v>
          </cell>
          <cell r="I10677">
            <v>0</v>
          </cell>
          <cell r="J10677">
            <v>0</v>
          </cell>
          <cell r="K10677">
            <v>0</v>
          </cell>
        </row>
        <row r="10678">
          <cell r="A10678">
            <v>1994</v>
          </cell>
          <cell r="B10678" t="str">
            <v>373</v>
          </cell>
          <cell r="C10678" t="str">
            <v>MORICE RIVER</v>
          </cell>
          <cell r="D10678" t="str">
            <v>6</v>
          </cell>
          <cell r="E10678" t="str">
            <v>0</v>
          </cell>
          <cell r="F10678">
            <v>123</v>
          </cell>
          <cell r="G10678">
            <v>519</v>
          </cell>
          <cell r="H10678">
            <v>0</v>
          </cell>
          <cell r="I10678">
            <v>648</v>
          </cell>
          <cell r="J10678">
            <v>0</v>
          </cell>
          <cell r="K10678">
            <v>15</v>
          </cell>
        </row>
        <row r="10679">
          <cell r="A10679">
            <v>1994</v>
          </cell>
          <cell r="B10679" t="str">
            <v>373</v>
          </cell>
          <cell r="C10679" t="str">
            <v>MORICE RIVER</v>
          </cell>
          <cell r="D10679" t="str">
            <v>6</v>
          </cell>
          <cell r="E10679" t="str">
            <v>1</v>
          </cell>
          <cell r="F10679">
            <v>20</v>
          </cell>
          <cell r="G10679">
            <v>97</v>
          </cell>
          <cell r="H10679">
            <v>0</v>
          </cell>
          <cell r="I10679">
            <v>117</v>
          </cell>
          <cell r="J10679">
            <v>0</v>
          </cell>
          <cell r="K10679">
            <v>0</v>
          </cell>
        </row>
        <row r="10680">
          <cell r="A10680">
            <v>1994</v>
          </cell>
          <cell r="B10680" t="str">
            <v>373</v>
          </cell>
          <cell r="C10680" t="str">
            <v>MORICE RIVER</v>
          </cell>
          <cell r="D10680" t="str">
            <v>6</v>
          </cell>
          <cell r="E10680" t="str">
            <v>2</v>
          </cell>
          <cell r="F10680">
            <v>16</v>
          </cell>
          <cell r="G10680">
            <v>71</v>
          </cell>
          <cell r="H10680">
            <v>0</v>
          </cell>
          <cell r="I10680">
            <v>71</v>
          </cell>
          <cell r="J10680">
            <v>0</v>
          </cell>
          <cell r="K10680">
            <v>0</v>
          </cell>
        </row>
        <row r="10681">
          <cell r="A10681">
            <v>1994</v>
          </cell>
          <cell r="B10681" t="str">
            <v>373</v>
          </cell>
          <cell r="C10681" t="str">
            <v>MORICE RIVER</v>
          </cell>
          <cell r="D10681" t="str">
            <v>6</v>
          </cell>
          <cell r="E10681" t="str">
            <v>3</v>
          </cell>
          <cell r="F10681">
            <v>5</v>
          </cell>
          <cell r="G10681">
            <v>5</v>
          </cell>
          <cell r="H10681">
            <v>0</v>
          </cell>
          <cell r="I10681">
            <v>0</v>
          </cell>
          <cell r="J10681">
            <v>0</v>
          </cell>
          <cell r="K10681">
            <v>0</v>
          </cell>
        </row>
        <row r="10682">
          <cell r="A10682">
            <v>1994</v>
          </cell>
          <cell r="B10682" t="str">
            <v>373</v>
          </cell>
          <cell r="C10682" t="str">
            <v>MORICE RIVER</v>
          </cell>
          <cell r="D10682" t="str">
            <v>6</v>
          </cell>
          <cell r="E10682" t="str">
            <v>5</v>
          </cell>
          <cell r="F10682">
            <v>5</v>
          </cell>
          <cell r="G10682">
            <v>5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</row>
        <row r="10683">
          <cell r="A10683">
            <v>1994</v>
          </cell>
          <cell r="B10683" t="str">
            <v>373</v>
          </cell>
          <cell r="C10683" t="str">
            <v>MORICE RIVER</v>
          </cell>
          <cell r="D10683" t="str">
            <v>6</v>
          </cell>
          <cell r="E10683" t="str">
            <v>6</v>
          </cell>
          <cell r="F10683">
            <v>99</v>
          </cell>
          <cell r="G10683">
            <v>647</v>
          </cell>
          <cell r="H10683">
            <v>0</v>
          </cell>
          <cell r="I10683">
            <v>882</v>
          </cell>
          <cell r="J10683">
            <v>0</v>
          </cell>
          <cell r="K10683">
            <v>26</v>
          </cell>
        </row>
        <row r="10684">
          <cell r="A10684">
            <v>1994</v>
          </cell>
          <cell r="B10684" t="str">
            <v>373</v>
          </cell>
          <cell r="C10684" t="str">
            <v>MORICE RIVER</v>
          </cell>
          <cell r="D10684" t="str">
            <v>6</v>
          </cell>
          <cell r="E10684" t="str">
            <v>7</v>
          </cell>
          <cell r="F10684">
            <v>73</v>
          </cell>
          <cell r="G10684">
            <v>271</v>
          </cell>
          <cell r="H10684">
            <v>0</v>
          </cell>
          <cell r="I10684">
            <v>334</v>
          </cell>
          <cell r="J10684">
            <v>0</v>
          </cell>
          <cell r="K10684">
            <v>10</v>
          </cell>
        </row>
        <row r="10685">
          <cell r="A10685">
            <v>1994</v>
          </cell>
          <cell r="B10685" t="str">
            <v>373</v>
          </cell>
          <cell r="C10685" t="str">
            <v>MORICE RIVER</v>
          </cell>
          <cell r="D10685" t="str">
            <v>6</v>
          </cell>
          <cell r="E10685" t="str">
            <v>8</v>
          </cell>
          <cell r="F10685">
            <v>10</v>
          </cell>
          <cell r="G10685">
            <v>52</v>
          </cell>
          <cell r="H10685">
            <v>0</v>
          </cell>
          <cell r="I10685">
            <v>52</v>
          </cell>
          <cell r="J10685">
            <v>0</v>
          </cell>
          <cell r="K10685">
            <v>0</v>
          </cell>
        </row>
        <row r="10686">
          <cell r="A10686">
            <v>1994</v>
          </cell>
          <cell r="B10686" t="str">
            <v>373</v>
          </cell>
          <cell r="C10686" t="str">
            <v>MORICE RIVER</v>
          </cell>
          <cell r="D10686" t="str">
            <v>6</v>
          </cell>
          <cell r="E10686" t="str">
            <v>9</v>
          </cell>
          <cell r="F10686">
            <v>36</v>
          </cell>
          <cell r="G10686">
            <v>81</v>
          </cell>
          <cell r="H10686">
            <v>6</v>
          </cell>
          <cell r="I10686">
            <v>56</v>
          </cell>
          <cell r="J10686">
            <v>0</v>
          </cell>
          <cell r="K10686">
            <v>8</v>
          </cell>
        </row>
        <row r="10687">
          <cell r="A10687">
            <v>1994</v>
          </cell>
          <cell r="B10687" t="str">
            <v>376</v>
          </cell>
          <cell r="C10687" t="str">
            <v>NAKINA RIVER</v>
          </cell>
          <cell r="D10687" t="str">
            <v>6</v>
          </cell>
          <cell r="E10687" t="str">
            <v>9</v>
          </cell>
          <cell r="F10687">
            <v>8</v>
          </cell>
          <cell r="G10687">
            <v>44</v>
          </cell>
          <cell r="H10687">
            <v>0</v>
          </cell>
          <cell r="I10687">
            <v>3</v>
          </cell>
          <cell r="J10687">
            <v>0</v>
          </cell>
          <cell r="K10687">
            <v>0</v>
          </cell>
        </row>
        <row r="10688">
          <cell r="A10688">
            <v>1994</v>
          </cell>
          <cell r="B10688" t="str">
            <v>377</v>
          </cell>
          <cell r="C10688" t="str">
            <v>NANIKA RIVER</v>
          </cell>
          <cell r="D10688" t="str">
            <v>6</v>
          </cell>
          <cell r="E10688" t="str">
            <v>9</v>
          </cell>
          <cell r="F10688">
            <v>3</v>
          </cell>
          <cell r="G10688">
            <v>14</v>
          </cell>
          <cell r="H10688">
            <v>6</v>
          </cell>
          <cell r="I10688">
            <v>0</v>
          </cell>
          <cell r="J10688">
            <v>0</v>
          </cell>
          <cell r="K10688">
            <v>0</v>
          </cell>
        </row>
        <row r="10689">
          <cell r="A10689">
            <v>1994</v>
          </cell>
          <cell r="B10689" t="str">
            <v>378</v>
          </cell>
          <cell r="C10689" t="str">
            <v>NASS RIVER</v>
          </cell>
          <cell r="D10689" t="str">
            <v>6</v>
          </cell>
          <cell r="E10689" t="str">
            <v>0</v>
          </cell>
          <cell r="F10689">
            <v>9</v>
          </cell>
          <cell r="G10689">
            <v>19</v>
          </cell>
          <cell r="H10689">
            <v>0</v>
          </cell>
          <cell r="I10689">
            <v>11</v>
          </cell>
          <cell r="J10689">
            <v>0</v>
          </cell>
          <cell r="K10689">
            <v>6</v>
          </cell>
        </row>
        <row r="10690">
          <cell r="A10690">
            <v>1994</v>
          </cell>
          <cell r="B10690" t="str">
            <v>378</v>
          </cell>
          <cell r="C10690" t="str">
            <v>NASS RIVER</v>
          </cell>
          <cell r="D10690" t="str">
            <v>6</v>
          </cell>
          <cell r="E10690" t="str">
            <v>1</v>
          </cell>
          <cell r="F10690">
            <v>5</v>
          </cell>
          <cell r="G10690">
            <v>5</v>
          </cell>
          <cell r="H10690">
            <v>0</v>
          </cell>
          <cell r="I10690">
            <v>0</v>
          </cell>
          <cell r="J10690">
            <v>0</v>
          </cell>
          <cell r="K10690">
            <v>0</v>
          </cell>
        </row>
        <row r="10691">
          <cell r="A10691">
            <v>1994</v>
          </cell>
          <cell r="B10691" t="str">
            <v>378</v>
          </cell>
          <cell r="C10691" t="str">
            <v>NASS RIVER</v>
          </cell>
          <cell r="D10691" t="str">
            <v>6</v>
          </cell>
          <cell r="E10691" t="str">
            <v>6</v>
          </cell>
          <cell r="F10691">
            <v>5</v>
          </cell>
          <cell r="G10691">
            <v>78</v>
          </cell>
          <cell r="H10691">
            <v>26</v>
          </cell>
          <cell r="I10691">
            <v>16</v>
          </cell>
          <cell r="J10691">
            <v>0</v>
          </cell>
          <cell r="K10691">
            <v>0</v>
          </cell>
        </row>
        <row r="10692">
          <cell r="A10692">
            <v>1994</v>
          </cell>
          <cell r="B10692" t="str">
            <v>378</v>
          </cell>
          <cell r="C10692" t="str">
            <v>NASS RIVER</v>
          </cell>
          <cell r="D10692" t="str">
            <v>6</v>
          </cell>
          <cell r="E10692" t="str">
            <v>7</v>
          </cell>
          <cell r="F10692">
            <v>10</v>
          </cell>
          <cell r="G10692">
            <v>29</v>
          </cell>
          <cell r="H10692">
            <v>0</v>
          </cell>
          <cell r="I10692">
            <v>184</v>
          </cell>
          <cell r="J10692">
            <v>0</v>
          </cell>
          <cell r="K10692">
            <v>0</v>
          </cell>
        </row>
        <row r="10693">
          <cell r="A10693">
            <v>1994</v>
          </cell>
          <cell r="B10693" t="str">
            <v>385</v>
          </cell>
          <cell r="C10693" t="str">
            <v>SKEENA RIVER</v>
          </cell>
          <cell r="D10693" t="str">
            <v>6</v>
          </cell>
          <cell r="E10693" t="str">
            <v>0</v>
          </cell>
          <cell r="F10693">
            <v>70</v>
          </cell>
          <cell r="G10693">
            <v>191</v>
          </cell>
          <cell r="H10693">
            <v>4</v>
          </cell>
          <cell r="I10693">
            <v>134</v>
          </cell>
          <cell r="J10693">
            <v>0</v>
          </cell>
          <cell r="K10693">
            <v>0</v>
          </cell>
        </row>
        <row r="10694">
          <cell r="A10694">
            <v>1994</v>
          </cell>
          <cell r="B10694" t="str">
            <v>385</v>
          </cell>
          <cell r="C10694" t="str">
            <v>SKEENA RIVER</v>
          </cell>
          <cell r="D10694" t="str">
            <v>6</v>
          </cell>
          <cell r="E10694" t="str">
            <v>1</v>
          </cell>
          <cell r="F10694">
            <v>10</v>
          </cell>
          <cell r="G10694">
            <v>20</v>
          </cell>
          <cell r="H10694">
            <v>0</v>
          </cell>
          <cell r="I10694">
            <v>0</v>
          </cell>
          <cell r="J10694">
            <v>0</v>
          </cell>
          <cell r="K10694">
            <v>0</v>
          </cell>
        </row>
        <row r="10695">
          <cell r="A10695">
            <v>1994</v>
          </cell>
          <cell r="B10695" t="str">
            <v>385</v>
          </cell>
          <cell r="C10695" t="str">
            <v>SKEENA RIVER</v>
          </cell>
          <cell r="D10695" t="str">
            <v>6</v>
          </cell>
          <cell r="E10695" t="str">
            <v>2</v>
          </cell>
          <cell r="F10695">
            <v>22</v>
          </cell>
          <cell r="G10695">
            <v>71</v>
          </cell>
          <cell r="H10695">
            <v>0</v>
          </cell>
          <cell r="I10695">
            <v>5</v>
          </cell>
          <cell r="J10695">
            <v>0</v>
          </cell>
          <cell r="K10695">
            <v>0</v>
          </cell>
        </row>
        <row r="10696">
          <cell r="A10696">
            <v>1994</v>
          </cell>
          <cell r="B10696" t="str">
            <v>385</v>
          </cell>
          <cell r="C10696" t="str">
            <v>SKEENA RIVER</v>
          </cell>
          <cell r="D10696" t="str">
            <v>6</v>
          </cell>
          <cell r="E10696" t="str">
            <v>5</v>
          </cell>
          <cell r="F10696">
            <v>9</v>
          </cell>
          <cell r="G10696">
            <v>60</v>
          </cell>
          <cell r="H10696">
            <v>0</v>
          </cell>
          <cell r="I10696">
            <v>18</v>
          </cell>
          <cell r="J10696">
            <v>0</v>
          </cell>
          <cell r="K10696">
            <v>32</v>
          </cell>
        </row>
        <row r="10697">
          <cell r="A10697">
            <v>1994</v>
          </cell>
          <cell r="B10697" t="str">
            <v>385</v>
          </cell>
          <cell r="C10697" t="str">
            <v>SKEENA RIVER</v>
          </cell>
          <cell r="D10697" t="str">
            <v>6</v>
          </cell>
          <cell r="E10697" t="str">
            <v>6</v>
          </cell>
          <cell r="F10697">
            <v>183</v>
          </cell>
          <cell r="G10697">
            <v>2005</v>
          </cell>
          <cell r="H10697">
            <v>10</v>
          </cell>
          <cell r="I10697">
            <v>700</v>
          </cell>
          <cell r="J10697">
            <v>5</v>
          </cell>
          <cell r="K10697">
            <v>73</v>
          </cell>
        </row>
        <row r="10698">
          <cell r="A10698">
            <v>1994</v>
          </cell>
          <cell r="B10698" t="str">
            <v>385</v>
          </cell>
          <cell r="C10698" t="str">
            <v>SKEENA RIVER</v>
          </cell>
          <cell r="D10698" t="str">
            <v>6</v>
          </cell>
          <cell r="E10698" t="str">
            <v>7</v>
          </cell>
          <cell r="F10698">
            <v>19</v>
          </cell>
          <cell r="G10698">
            <v>68</v>
          </cell>
          <cell r="H10698">
            <v>0</v>
          </cell>
          <cell r="I10698">
            <v>19</v>
          </cell>
          <cell r="J10698">
            <v>0</v>
          </cell>
          <cell r="K10698">
            <v>0</v>
          </cell>
        </row>
        <row r="10699">
          <cell r="A10699">
            <v>1994</v>
          </cell>
          <cell r="B10699" t="str">
            <v>385</v>
          </cell>
          <cell r="C10699" t="str">
            <v>SKEENA RIVER</v>
          </cell>
          <cell r="D10699" t="str">
            <v>6</v>
          </cell>
          <cell r="E10699" t="str">
            <v>9</v>
          </cell>
          <cell r="F10699">
            <v>8</v>
          </cell>
          <cell r="G10699">
            <v>36</v>
          </cell>
          <cell r="H10699">
            <v>0</v>
          </cell>
          <cell r="I10699">
            <v>3</v>
          </cell>
          <cell r="J10699">
            <v>0</v>
          </cell>
          <cell r="K10699">
            <v>3</v>
          </cell>
        </row>
        <row r="10700">
          <cell r="A10700">
            <v>1994</v>
          </cell>
          <cell r="B10700" t="str">
            <v>386</v>
          </cell>
          <cell r="C10700" t="str">
            <v>STIKINE RIVER</v>
          </cell>
          <cell r="D10700" t="str">
            <v>6</v>
          </cell>
          <cell r="E10700" t="str">
            <v>0</v>
          </cell>
          <cell r="F10700">
            <v>2</v>
          </cell>
          <cell r="G10700">
            <v>2</v>
          </cell>
          <cell r="H10700">
            <v>0</v>
          </cell>
          <cell r="I10700">
            <v>0</v>
          </cell>
          <cell r="J10700">
            <v>0</v>
          </cell>
          <cell r="K10700">
            <v>0</v>
          </cell>
        </row>
        <row r="10701">
          <cell r="A10701">
            <v>1994</v>
          </cell>
          <cell r="B10701" t="str">
            <v>387</v>
          </cell>
          <cell r="C10701" t="str">
            <v>SUSKWA RIVER</v>
          </cell>
          <cell r="D10701" t="str">
            <v>6</v>
          </cell>
          <cell r="E10701" t="str">
            <v>0</v>
          </cell>
          <cell r="F10701">
            <v>13</v>
          </cell>
          <cell r="G10701">
            <v>19</v>
          </cell>
          <cell r="H10701">
            <v>0</v>
          </cell>
          <cell r="I10701">
            <v>36</v>
          </cell>
          <cell r="J10701">
            <v>0</v>
          </cell>
          <cell r="K10701">
            <v>6</v>
          </cell>
        </row>
        <row r="10702">
          <cell r="A10702">
            <v>1994</v>
          </cell>
          <cell r="B10702" t="str">
            <v>387</v>
          </cell>
          <cell r="C10702" t="str">
            <v>SUSKWA RIVER</v>
          </cell>
          <cell r="D10702" t="str">
            <v>6</v>
          </cell>
          <cell r="E10702" t="str">
            <v>6</v>
          </cell>
          <cell r="F10702">
            <v>10</v>
          </cell>
          <cell r="G10702">
            <v>16</v>
          </cell>
          <cell r="H10702">
            <v>0</v>
          </cell>
          <cell r="I10702">
            <v>10</v>
          </cell>
          <cell r="J10702">
            <v>0</v>
          </cell>
          <cell r="K10702">
            <v>0</v>
          </cell>
        </row>
        <row r="10703">
          <cell r="A10703">
            <v>1994</v>
          </cell>
          <cell r="B10703" t="str">
            <v>388</v>
          </cell>
          <cell r="C10703" t="str">
            <v>SUSTUT RIVER</v>
          </cell>
          <cell r="D10703" t="str">
            <v>6</v>
          </cell>
          <cell r="E10703" t="str">
            <v>0</v>
          </cell>
          <cell r="F10703">
            <v>36</v>
          </cell>
          <cell r="G10703">
            <v>215</v>
          </cell>
          <cell r="H10703">
            <v>0</v>
          </cell>
          <cell r="I10703">
            <v>232</v>
          </cell>
          <cell r="J10703">
            <v>0</v>
          </cell>
          <cell r="K10703">
            <v>0</v>
          </cell>
        </row>
        <row r="10704">
          <cell r="A10704">
            <v>1994</v>
          </cell>
          <cell r="B10704" t="str">
            <v>388</v>
          </cell>
          <cell r="C10704" t="str">
            <v>SUSTUT RIVER</v>
          </cell>
          <cell r="D10704" t="str">
            <v>6</v>
          </cell>
          <cell r="E10704" t="str">
            <v>2</v>
          </cell>
          <cell r="F10704">
            <v>5</v>
          </cell>
          <cell r="G10704">
            <v>11</v>
          </cell>
          <cell r="H10704">
            <v>0</v>
          </cell>
          <cell r="I10704">
            <v>5</v>
          </cell>
          <cell r="J10704">
            <v>0</v>
          </cell>
          <cell r="K10704">
            <v>0</v>
          </cell>
        </row>
        <row r="10705">
          <cell r="A10705">
            <v>1994</v>
          </cell>
          <cell r="B10705" t="str">
            <v>388</v>
          </cell>
          <cell r="C10705" t="str">
            <v>SUSTUT RIVER</v>
          </cell>
          <cell r="D10705" t="str">
            <v>6</v>
          </cell>
          <cell r="E10705" t="str">
            <v>7</v>
          </cell>
          <cell r="F10705">
            <v>19</v>
          </cell>
          <cell r="G10705">
            <v>53</v>
          </cell>
          <cell r="H10705">
            <v>0</v>
          </cell>
          <cell r="I10705">
            <v>19</v>
          </cell>
          <cell r="J10705">
            <v>0</v>
          </cell>
          <cell r="K10705">
            <v>0</v>
          </cell>
        </row>
        <row r="10706">
          <cell r="A10706">
            <v>1994</v>
          </cell>
          <cell r="B10706" t="str">
            <v>390</v>
          </cell>
          <cell r="C10706" t="str">
            <v>TAHLTAN RIVER</v>
          </cell>
          <cell r="D10706" t="str">
            <v>6</v>
          </cell>
          <cell r="E10706" t="str">
            <v>0</v>
          </cell>
          <cell r="F10706">
            <v>2</v>
          </cell>
          <cell r="G10706">
            <v>9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</row>
        <row r="10707">
          <cell r="A10707">
            <v>1994</v>
          </cell>
          <cell r="B10707" t="str">
            <v>390</v>
          </cell>
          <cell r="C10707" t="str">
            <v>TAHLTAN RIVER</v>
          </cell>
          <cell r="D10707" t="str">
            <v>6</v>
          </cell>
          <cell r="E10707" t="str">
            <v>9</v>
          </cell>
          <cell r="F10707">
            <v>8</v>
          </cell>
          <cell r="G10707">
            <v>11</v>
          </cell>
          <cell r="H10707">
            <v>0</v>
          </cell>
          <cell r="I10707">
            <v>0</v>
          </cell>
          <cell r="J10707">
            <v>0</v>
          </cell>
          <cell r="K10707">
            <v>0</v>
          </cell>
        </row>
        <row r="10708">
          <cell r="A10708">
            <v>1994</v>
          </cell>
          <cell r="B10708" t="str">
            <v>391</v>
          </cell>
          <cell r="C10708" t="str">
            <v>TAKU RIVER</v>
          </cell>
          <cell r="D10708" t="str">
            <v>6</v>
          </cell>
          <cell r="E10708" t="str">
            <v>0</v>
          </cell>
          <cell r="F10708">
            <v>2</v>
          </cell>
          <cell r="G10708">
            <v>4</v>
          </cell>
          <cell r="H10708">
            <v>0</v>
          </cell>
          <cell r="I10708">
            <v>0</v>
          </cell>
          <cell r="J10708">
            <v>0</v>
          </cell>
          <cell r="K10708">
            <v>0</v>
          </cell>
        </row>
        <row r="10709">
          <cell r="A10709">
            <v>1994</v>
          </cell>
          <cell r="B10709" t="str">
            <v>393</v>
          </cell>
          <cell r="C10709" t="str">
            <v>TAYLOR RIVER</v>
          </cell>
          <cell r="D10709" t="str">
            <v>6</v>
          </cell>
          <cell r="E10709" t="str">
            <v>0</v>
          </cell>
          <cell r="F10709">
            <v>2</v>
          </cell>
          <cell r="G10709">
            <v>2</v>
          </cell>
          <cell r="H10709">
            <v>0</v>
          </cell>
          <cell r="I10709">
            <v>0</v>
          </cell>
          <cell r="J10709">
            <v>0</v>
          </cell>
          <cell r="K10709">
            <v>0</v>
          </cell>
        </row>
        <row r="10710">
          <cell r="A10710">
            <v>1994</v>
          </cell>
          <cell r="B10710" t="str">
            <v>393</v>
          </cell>
          <cell r="C10710" t="str">
            <v>TAYLOR RIVER</v>
          </cell>
          <cell r="D10710" t="str">
            <v>6</v>
          </cell>
          <cell r="E10710" t="str">
            <v>1</v>
          </cell>
          <cell r="F10710">
            <v>10</v>
          </cell>
          <cell r="G10710">
            <v>15</v>
          </cell>
          <cell r="H10710">
            <v>0</v>
          </cell>
          <cell r="I10710">
            <v>0</v>
          </cell>
          <cell r="J10710">
            <v>0</v>
          </cell>
          <cell r="K10710">
            <v>0</v>
          </cell>
        </row>
        <row r="10711">
          <cell r="A10711">
            <v>1994</v>
          </cell>
          <cell r="B10711" t="str">
            <v>394</v>
          </cell>
          <cell r="C10711" t="str">
            <v>TELKWA RIVER</v>
          </cell>
          <cell r="D10711" t="str">
            <v>6</v>
          </cell>
          <cell r="E10711" t="str">
            <v>0</v>
          </cell>
          <cell r="F10711">
            <v>4</v>
          </cell>
          <cell r="G10711">
            <v>4</v>
          </cell>
          <cell r="H10711">
            <v>0</v>
          </cell>
          <cell r="I10711">
            <v>4</v>
          </cell>
          <cell r="J10711">
            <v>0</v>
          </cell>
          <cell r="K10711">
            <v>0</v>
          </cell>
        </row>
        <row r="10712">
          <cell r="A10712">
            <v>1994</v>
          </cell>
          <cell r="B10712" t="str">
            <v>394</v>
          </cell>
          <cell r="C10712" t="str">
            <v>TELKWA RIVER</v>
          </cell>
          <cell r="D10712" t="str">
            <v>6</v>
          </cell>
          <cell r="E10712" t="str">
            <v>2</v>
          </cell>
          <cell r="F10712">
            <v>5</v>
          </cell>
          <cell r="G10712">
            <v>5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</row>
        <row r="10713">
          <cell r="A10713">
            <v>1994</v>
          </cell>
          <cell r="B10713" t="str">
            <v>394</v>
          </cell>
          <cell r="C10713" t="str">
            <v>TELKWA RIVER</v>
          </cell>
          <cell r="D10713" t="str">
            <v>6</v>
          </cell>
          <cell r="E10713" t="str">
            <v>6</v>
          </cell>
          <cell r="F10713">
            <v>5</v>
          </cell>
          <cell r="G10713">
            <v>5</v>
          </cell>
          <cell r="H10713">
            <v>0</v>
          </cell>
          <cell r="I10713">
            <v>0</v>
          </cell>
          <cell r="J10713">
            <v>0</v>
          </cell>
          <cell r="K10713">
            <v>0</v>
          </cell>
        </row>
        <row r="10714">
          <cell r="A10714">
            <v>1994</v>
          </cell>
          <cell r="B10714" t="str">
            <v>394</v>
          </cell>
          <cell r="C10714" t="str">
            <v>TELKWA RIVER</v>
          </cell>
          <cell r="D10714" t="str">
            <v>6</v>
          </cell>
          <cell r="E10714" t="str">
            <v>9</v>
          </cell>
          <cell r="F10714">
            <v>3</v>
          </cell>
          <cell r="G10714">
            <v>3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</row>
        <row r="10715">
          <cell r="A10715">
            <v>1994</v>
          </cell>
          <cell r="B10715" t="str">
            <v>395</v>
          </cell>
          <cell r="C10715" t="str">
            <v>TSEAX RIVER</v>
          </cell>
          <cell r="D10715" t="str">
            <v>6</v>
          </cell>
          <cell r="E10715" t="str">
            <v>6</v>
          </cell>
          <cell r="F10715">
            <v>31</v>
          </cell>
          <cell r="G10715">
            <v>68</v>
          </cell>
          <cell r="H10715">
            <v>0</v>
          </cell>
          <cell r="I10715">
            <v>52</v>
          </cell>
          <cell r="J10715">
            <v>0</v>
          </cell>
          <cell r="K10715">
            <v>0</v>
          </cell>
        </row>
        <row r="10716">
          <cell r="A10716">
            <v>1994</v>
          </cell>
          <cell r="B10716" t="str">
            <v>395</v>
          </cell>
          <cell r="C10716" t="str">
            <v>TSEAX RIVER</v>
          </cell>
          <cell r="D10716" t="str">
            <v>6</v>
          </cell>
          <cell r="E10716" t="str">
            <v>9</v>
          </cell>
          <cell r="F10716">
            <v>3</v>
          </cell>
          <cell r="G10716">
            <v>3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</row>
        <row r="10717">
          <cell r="A10717">
            <v>1994</v>
          </cell>
          <cell r="B10717" t="str">
            <v>400</v>
          </cell>
          <cell r="C10717" t="str">
            <v>ZYMOETZ RIVER</v>
          </cell>
          <cell r="D10717" t="str">
            <v>6</v>
          </cell>
          <cell r="E10717" t="str">
            <v>0</v>
          </cell>
          <cell r="F10717">
            <v>28</v>
          </cell>
          <cell r="G10717">
            <v>79</v>
          </cell>
          <cell r="H10717">
            <v>0</v>
          </cell>
          <cell r="I10717">
            <v>85</v>
          </cell>
          <cell r="J10717">
            <v>0</v>
          </cell>
          <cell r="K10717">
            <v>0</v>
          </cell>
        </row>
        <row r="10718">
          <cell r="A10718">
            <v>1994</v>
          </cell>
          <cell r="B10718" t="str">
            <v>400</v>
          </cell>
          <cell r="C10718" t="str">
            <v>ZYMOETZ RIVER</v>
          </cell>
          <cell r="D10718" t="str">
            <v>6</v>
          </cell>
          <cell r="E10718" t="str">
            <v>1</v>
          </cell>
          <cell r="F10718">
            <v>15</v>
          </cell>
          <cell r="G10718">
            <v>41</v>
          </cell>
          <cell r="H10718">
            <v>0</v>
          </cell>
          <cell r="I10718">
            <v>25</v>
          </cell>
          <cell r="J10718">
            <v>0</v>
          </cell>
          <cell r="K10718">
            <v>0</v>
          </cell>
        </row>
        <row r="10719">
          <cell r="A10719">
            <v>1994</v>
          </cell>
          <cell r="B10719" t="str">
            <v>400</v>
          </cell>
          <cell r="C10719" t="str">
            <v>ZYMOETZ RIVER</v>
          </cell>
          <cell r="D10719" t="str">
            <v>6</v>
          </cell>
          <cell r="E10719" t="str">
            <v>2</v>
          </cell>
          <cell r="F10719">
            <v>22</v>
          </cell>
          <cell r="G10719">
            <v>49</v>
          </cell>
          <cell r="H10719">
            <v>0</v>
          </cell>
          <cell r="I10719">
            <v>27</v>
          </cell>
          <cell r="J10719">
            <v>0</v>
          </cell>
          <cell r="K10719">
            <v>0</v>
          </cell>
        </row>
        <row r="10720">
          <cell r="A10720">
            <v>1994</v>
          </cell>
          <cell r="B10720" t="str">
            <v>400</v>
          </cell>
          <cell r="C10720" t="str">
            <v>ZYMOETZ RIVER</v>
          </cell>
          <cell r="D10720" t="str">
            <v>6</v>
          </cell>
          <cell r="E10720" t="str">
            <v>4</v>
          </cell>
          <cell r="F10720">
            <v>6</v>
          </cell>
          <cell r="G10720">
            <v>6</v>
          </cell>
          <cell r="H10720">
            <v>0</v>
          </cell>
          <cell r="I10720">
            <v>6</v>
          </cell>
          <cell r="J10720">
            <v>0</v>
          </cell>
          <cell r="K10720">
            <v>0</v>
          </cell>
        </row>
        <row r="10721">
          <cell r="A10721">
            <v>1994</v>
          </cell>
          <cell r="B10721" t="str">
            <v>400</v>
          </cell>
          <cell r="C10721" t="str">
            <v>ZYMOETZ RIVER</v>
          </cell>
          <cell r="D10721" t="str">
            <v>6</v>
          </cell>
          <cell r="E10721" t="str">
            <v>5</v>
          </cell>
          <cell r="F10721">
            <v>9</v>
          </cell>
          <cell r="G10721">
            <v>9</v>
          </cell>
          <cell r="H10721">
            <v>0</v>
          </cell>
          <cell r="I10721">
            <v>14</v>
          </cell>
          <cell r="J10721">
            <v>0</v>
          </cell>
          <cell r="K10721">
            <v>0</v>
          </cell>
        </row>
        <row r="10722">
          <cell r="A10722">
            <v>1994</v>
          </cell>
          <cell r="B10722" t="str">
            <v>400</v>
          </cell>
          <cell r="C10722" t="str">
            <v>ZYMOETZ RIVER</v>
          </cell>
          <cell r="D10722" t="str">
            <v>6</v>
          </cell>
          <cell r="E10722" t="str">
            <v>6</v>
          </cell>
          <cell r="F10722">
            <v>157</v>
          </cell>
          <cell r="G10722">
            <v>1060</v>
          </cell>
          <cell r="H10722">
            <v>10</v>
          </cell>
          <cell r="I10722">
            <v>747</v>
          </cell>
          <cell r="J10722">
            <v>0</v>
          </cell>
          <cell r="K10722">
            <v>89</v>
          </cell>
        </row>
        <row r="10723">
          <cell r="A10723">
            <v>1994</v>
          </cell>
          <cell r="B10723" t="str">
            <v>400</v>
          </cell>
          <cell r="C10723" t="str">
            <v>ZYMOETZ RIVER</v>
          </cell>
          <cell r="D10723" t="str">
            <v>6</v>
          </cell>
          <cell r="E10723" t="str">
            <v>7</v>
          </cell>
          <cell r="F10723">
            <v>5</v>
          </cell>
          <cell r="G10723">
            <v>10</v>
          </cell>
          <cell r="H10723">
            <v>0</v>
          </cell>
          <cell r="I10723">
            <v>5</v>
          </cell>
          <cell r="J10723">
            <v>0</v>
          </cell>
          <cell r="K10723">
            <v>5</v>
          </cell>
        </row>
        <row r="10724">
          <cell r="A10724">
            <v>1994</v>
          </cell>
          <cell r="B10724" t="str">
            <v>400</v>
          </cell>
          <cell r="C10724" t="str">
            <v>ZYMOETZ RIVER</v>
          </cell>
          <cell r="D10724" t="str">
            <v>6</v>
          </cell>
          <cell r="E10724" t="str">
            <v>9</v>
          </cell>
          <cell r="F10724">
            <v>3</v>
          </cell>
          <cell r="G10724">
            <v>3</v>
          </cell>
          <cell r="H10724">
            <v>0</v>
          </cell>
          <cell r="I10724">
            <v>0</v>
          </cell>
          <cell r="J10724">
            <v>0</v>
          </cell>
          <cell r="K10724">
            <v>0</v>
          </cell>
        </row>
        <row r="10725">
          <cell r="A10725">
            <v>1994</v>
          </cell>
          <cell r="B10725" t="str">
            <v>401</v>
          </cell>
          <cell r="C10725" t="str">
            <v>KHUTZE RIVER</v>
          </cell>
          <cell r="D10725" t="str">
            <v>6</v>
          </cell>
          <cell r="E10725" t="str">
            <v>1</v>
          </cell>
          <cell r="F10725">
            <v>5</v>
          </cell>
          <cell r="G10725">
            <v>5</v>
          </cell>
          <cell r="H10725">
            <v>0</v>
          </cell>
          <cell r="I10725">
            <v>5</v>
          </cell>
          <cell r="J10725">
            <v>0</v>
          </cell>
          <cell r="K10725">
            <v>0</v>
          </cell>
        </row>
        <row r="10726">
          <cell r="A10726">
            <v>1994</v>
          </cell>
          <cell r="B10726" t="str">
            <v>405</v>
          </cell>
          <cell r="C10726" t="str">
            <v>SEASKINNISK CREEK</v>
          </cell>
          <cell r="D10726" t="str">
            <v>6</v>
          </cell>
          <cell r="E10726" t="str">
            <v>6</v>
          </cell>
          <cell r="F10726">
            <v>5</v>
          </cell>
          <cell r="G10726">
            <v>26</v>
          </cell>
          <cell r="H10726">
            <v>0</v>
          </cell>
          <cell r="I10726">
            <v>5</v>
          </cell>
          <cell r="J10726">
            <v>0</v>
          </cell>
          <cell r="K10726">
            <v>0</v>
          </cell>
        </row>
        <row r="10727">
          <cell r="A10727">
            <v>1994</v>
          </cell>
          <cell r="B10727" t="str">
            <v>412</v>
          </cell>
          <cell r="C10727" t="str">
            <v>SHAMES RIVER</v>
          </cell>
          <cell r="D10727" t="str">
            <v>6</v>
          </cell>
          <cell r="E10727" t="str">
            <v>1</v>
          </cell>
          <cell r="F10727">
            <v>5</v>
          </cell>
          <cell r="G10727">
            <v>5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</row>
        <row r="10728">
          <cell r="A10728">
            <v>1994</v>
          </cell>
          <cell r="B10728" t="str">
            <v>412</v>
          </cell>
          <cell r="C10728" t="str">
            <v>SHAMES RIVER</v>
          </cell>
          <cell r="D10728" t="str">
            <v>6</v>
          </cell>
          <cell r="E10728" t="str">
            <v>6</v>
          </cell>
          <cell r="F10728">
            <v>5</v>
          </cell>
          <cell r="G10728">
            <v>5</v>
          </cell>
          <cell r="H10728">
            <v>0</v>
          </cell>
          <cell r="I10728">
            <v>0</v>
          </cell>
          <cell r="J10728">
            <v>0</v>
          </cell>
          <cell r="K10728">
            <v>0</v>
          </cell>
        </row>
        <row r="10729">
          <cell r="A10729">
            <v>1994</v>
          </cell>
          <cell r="B10729" t="str">
            <v>417</v>
          </cell>
          <cell r="C10729" t="str">
            <v>CLEARWATER CREEK</v>
          </cell>
          <cell r="D10729" t="str">
            <v>6</v>
          </cell>
          <cell r="E10729" t="str">
            <v>0</v>
          </cell>
          <cell r="F10729">
            <v>2</v>
          </cell>
          <cell r="G10729">
            <v>11</v>
          </cell>
          <cell r="H10729">
            <v>0</v>
          </cell>
          <cell r="I10729">
            <v>0</v>
          </cell>
          <cell r="J10729">
            <v>0</v>
          </cell>
          <cell r="K10729">
            <v>6</v>
          </cell>
        </row>
        <row r="10730">
          <cell r="A10730">
            <v>1994</v>
          </cell>
          <cell r="B10730" t="str">
            <v>417</v>
          </cell>
          <cell r="C10730" t="str">
            <v>CLEARWATER CREEK</v>
          </cell>
          <cell r="D10730" t="str">
            <v>6</v>
          </cell>
          <cell r="E10730" t="str">
            <v>3</v>
          </cell>
          <cell r="F10730">
            <v>5</v>
          </cell>
          <cell r="G10730">
            <v>9</v>
          </cell>
          <cell r="H10730">
            <v>0</v>
          </cell>
          <cell r="I10730">
            <v>0</v>
          </cell>
          <cell r="J10730">
            <v>0</v>
          </cell>
          <cell r="K10730">
            <v>0</v>
          </cell>
        </row>
        <row r="10731">
          <cell r="A10731">
            <v>1994</v>
          </cell>
          <cell r="B10731" t="str">
            <v>418</v>
          </cell>
          <cell r="C10731" t="str">
            <v>HIRSCH CREEK</v>
          </cell>
          <cell r="D10731" t="str">
            <v>6</v>
          </cell>
          <cell r="E10731" t="str">
            <v>6</v>
          </cell>
          <cell r="F10731">
            <v>10</v>
          </cell>
          <cell r="G10731">
            <v>57</v>
          </cell>
          <cell r="H10731">
            <v>0</v>
          </cell>
          <cell r="I10731">
            <v>0</v>
          </cell>
          <cell r="J10731">
            <v>0</v>
          </cell>
          <cell r="K10731">
            <v>0</v>
          </cell>
        </row>
        <row r="10732">
          <cell r="A10732">
            <v>1994</v>
          </cell>
          <cell r="B10732" t="str">
            <v>429</v>
          </cell>
          <cell r="C10732" t="str">
            <v>COPPER CREEK</v>
          </cell>
          <cell r="D10732" t="str">
            <v>6</v>
          </cell>
          <cell r="E10732" t="str">
            <v>0</v>
          </cell>
          <cell r="F10732">
            <v>4</v>
          </cell>
          <cell r="G10732">
            <v>6</v>
          </cell>
          <cell r="H10732">
            <v>0</v>
          </cell>
          <cell r="I10732">
            <v>2</v>
          </cell>
          <cell r="J10732">
            <v>0</v>
          </cell>
          <cell r="K10732">
            <v>0</v>
          </cell>
        </row>
        <row r="10733">
          <cell r="A10733">
            <v>1994</v>
          </cell>
          <cell r="B10733" t="str">
            <v>429</v>
          </cell>
          <cell r="C10733" t="str">
            <v>COPPER CREEK</v>
          </cell>
          <cell r="D10733" t="str">
            <v>6</v>
          </cell>
          <cell r="E10733" t="str">
            <v>1</v>
          </cell>
          <cell r="F10733">
            <v>5</v>
          </cell>
          <cell r="G10733">
            <v>15</v>
          </cell>
          <cell r="H10733">
            <v>0</v>
          </cell>
          <cell r="I10733">
            <v>0</v>
          </cell>
          <cell r="J10733">
            <v>0</v>
          </cell>
          <cell r="K10733">
            <v>0</v>
          </cell>
        </row>
        <row r="10734">
          <cell r="A10734">
            <v>1994</v>
          </cell>
          <cell r="B10734" t="str">
            <v>429</v>
          </cell>
          <cell r="C10734" t="str">
            <v>COPPER CREEK</v>
          </cell>
          <cell r="D10734" t="str">
            <v>6</v>
          </cell>
          <cell r="E10734" t="str">
            <v>6</v>
          </cell>
          <cell r="F10734">
            <v>31</v>
          </cell>
          <cell r="G10734">
            <v>57</v>
          </cell>
          <cell r="H10734">
            <v>16</v>
          </cell>
          <cell r="I10734">
            <v>52</v>
          </cell>
          <cell r="J10734">
            <v>0</v>
          </cell>
          <cell r="K10734">
            <v>0</v>
          </cell>
        </row>
        <row r="10735">
          <cell r="A10735">
            <v>1994</v>
          </cell>
          <cell r="B10735" t="str">
            <v>429</v>
          </cell>
          <cell r="C10735" t="str">
            <v>COPPER CREEK</v>
          </cell>
          <cell r="D10735" t="str">
            <v>6</v>
          </cell>
          <cell r="E10735" t="str">
            <v>8</v>
          </cell>
          <cell r="F10735">
            <v>5</v>
          </cell>
          <cell r="G10735">
            <v>15</v>
          </cell>
          <cell r="H10735">
            <v>0</v>
          </cell>
          <cell r="I10735">
            <v>5</v>
          </cell>
          <cell r="J10735">
            <v>0</v>
          </cell>
          <cell r="K10735">
            <v>0</v>
          </cell>
        </row>
        <row r="10736">
          <cell r="A10736">
            <v>1994</v>
          </cell>
          <cell r="B10736" t="str">
            <v>429</v>
          </cell>
          <cell r="C10736" t="str">
            <v>COPPER CREEK</v>
          </cell>
          <cell r="D10736" t="str">
            <v>6</v>
          </cell>
          <cell r="E10736" t="str">
            <v>9</v>
          </cell>
          <cell r="F10736">
            <v>3</v>
          </cell>
          <cell r="G10736">
            <v>3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</row>
        <row r="10737">
          <cell r="A10737">
            <v>1994</v>
          </cell>
          <cell r="B10737" t="str">
            <v>432</v>
          </cell>
          <cell r="C10737" t="str">
            <v>DEENA CREEK</v>
          </cell>
          <cell r="D10737" t="str">
            <v>6</v>
          </cell>
          <cell r="E10737" t="str">
            <v>0</v>
          </cell>
          <cell r="F10737">
            <v>2</v>
          </cell>
          <cell r="G10737">
            <v>2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</row>
        <row r="10738">
          <cell r="A10738">
            <v>1994</v>
          </cell>
          <cell r="B10738" t="str">
            <v>432</v>
          </cell>
          <cell r="C10738" t="str">
            <v>DEENA CREEK</v>
          </cell>
          <cell r="D10738" t="str">
            <v>6</v>
          </cell>
          <cell r="E10738" t="str">
            <v>6</v>
          </cell>
          <cell r="F10738">
            <v>10</v>
          </cell>
          <cell r="G10738">
            <v>37</v>
          </cell>
          <cell r="H10738">
            <v>0</v>
          </cell>
          <cell r="I10738">
            <v>21</v>
          </cell>
          <cell r="J10738">
            <v>0</v>
          </cell>
          <cell r="K10738">
            <v>0</v>
          </cell>
        </row>
        <row r="10739">
          <cell r="A10739">
            <v>1994</v>
          </cell>
          <cell r="B10739" t="str">
            <v>432</v>
          </cell>
          <cell r="C10739" t="str">
            <v>DEENA CREEK</v>
          </cell>
          <cell r="D10739" t="str">
            <v>6</v>
          </cell>
          <cell r="E10739" t="str">
            <v>8</v>
          </cell>
          <cell r="F10739">
            <v>10</v>
          </cell>
          <cell r="G10739">
            <v>10</v>
          </cell>
          <cell r="H10739">
            <v>0</v>
          </cell>
          <cell r="I10739">
            <v>5</v>
          </cell>
          <cell r="J10739">
            <v>0</v>
          </cell>
          <cell r="K10739">
            <v>0</v>
          </cell>
        </row>
        <row r="10740">
          <cell r="A10740">
            <v>1994</v>
          </cell>
          <cell r="B10740" t="str">
            <v>434</v>
          </cell>
          <cell r="C10740" t="str">
            <v>HIELLEN RIVER</v>
          </cell>
          <cell r="D10740" t="str">
            <v>6</v>
          </cell>
          <cell r="E10740" t="str">
            <v>6</v>
          </cell>
          <cell r="F10740">
            <v>10</v>
          </cell>
          <cell r="G10740">
            <v>16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</row>
        <row r="10741">
          <cell r="A10741">
            <v>1994</v>
          </cell>
          <cell r="B10741" t="str">
            <v>435</v>
          </cell>
          <cell r="C10741" t="str">
            <v>HONNA RIVER</v>
          </cell>
          <cell r="D10741" t="str">
            <v>6</v>
          </cell>
          <cell r="E10741" t="str">
            <v>6</v>
          </cell>
          <cell r="F10741">
            <v>47</v>
          </cell>
          <cell r="G10741">
            <v>146</v>
          </cell>
          <cell r="H10741">
            <v>21</v>
          </cell>
          <cell r="I10741">
            <v>52</v>
          </cell>
          <cell r="J10741">
            <v>0</v>
          </cell>
          <cell r="K10741">
            <v>0</v>
          </cell>
        </row>
        <row r="10742">
          <cell r="A10742">
            <v>1994</v>
          </cell>
          <cell r="B10742" t="str">
            <v>436</v>
          </cell>
          <cell r="C10742" t="str">
            <v>MAMIN RIVER</v>
          </cell>
          <cell r="D10742" t="str">
            <v>6</v>
          </cell>
          <cell r="E10742" t="str">
            <v>1</v>
          </cell>
          <cell r="F10742">
            <v>5</v>
          </cell>
          <cell r="G10742">
            <v>5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</row>
        <row r="10743">
          <cell r="A10743">
            <v>1994</v>
          </cell>
          <cell r="B10743" t="str">
            <v>436</v>
          </cell>
          <cell r="C10743" t="str">
            <v>MAMIN RIVER</v>
          </cell>
          <cell r="D10743" t="str">
            <v>6</v>
          </cell>
          <cell r="E10743" t="str">
            <v>6</v>
          </cell>
          <cell r="F10743">
            <v>42</v>
          </cell>
          <cell r="G10743">
            <v>219</v>
          </cell>
          <cell r="H10743">
            <v>5</v>
          </cell>
          <cell r="I10743">
            <v>245</v>
          </cell>
          <cell r="J10743">
            <v>0</v>
          </cell>
          <cell r="K10743">
            <v>0</v>
          </cell>
        </row>
        <row r="10744">
          <cell r="A10744">
            <v>1994</v>
          </cell>
          <cell r="B10744" t="str">
            <v>439</v>
          </cell>
          <cell r="C10744" t="str">
            <v>PALLANT CREEK</v>
          </cell>
          <cell r="D10744" t="str">
            <v>6</v>
          </cell>
          <cell r="E10744" t="str">
            <v>0</v>
          </cell>
          <cell r="F10744">
            <v>4</v>
          </cell>
          <cell r="G10744">
            <v>6</v>
          </cell>
          <cell r="H10744">
            <v>0</v>
          </cell>
          <cell r="I10744">
            <v>11</v>
          </cell>
          <cell r="J10744">
            <v>0</v>
          </cell>
          <cell r="K10744">
            <v>0</v>
          </cell>
        </row>
        <row r="10745">
          <cell r="A10745">
            <v>1994</v>
          </cell>
          <cell r="B10745" t="str">
            <v>439</v>
          </cell>
          <cell r="C10745" t="str">
            <v>PALLANT CREEK</v>
          </cell>
          <cell r="D10745" t="str">
            <v>6</v>
          </cell>
          <cell r="E10745" t="str">
            <v>6</v>
          </cell>
          <cell r="F10745">
            <v>57</v>
          </cell>
          <cell r="G10745">
            <v>376</v>
          </cell>
          <cell r="H10745">
            <v>10</v>
          </cell>
          <cell r="I10745">
            <v>465</v>
          </cell>
          <cell r="J10745">
            <v>0</v>
          </cell>
          <cell r="K10745">
            <v>0</v>
          </cell>
        </row>
        <row r="10746">
          <cell r="A10746">
            <v>1994</v>
          </cell>
          <cell r="B10746" t="str">
            <v>439</v>
          </cell>
          <cell r="C10746" t="str">
            <v>PALLANT CREEK</v>
          </cell>
          <cell r="D10746" t="str">
            <v>6</v>
          </cell>
          <cell r="E10746" t="str">
            <v>9</v>
          </cell>
          <cell r="F10746">
            <v>6</v>
          </cell>
          <cell r="G10746">
            <v>6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</row>
        <row r="10747">
          <cell r="A10747">
            <v>1994</v>
          </cell>
          <cell r="B10747" t="str">
            <v>445</v>
          </cell>
          <cell r="C10747" t="str">
            <v>TLELL RIVER</v>
          </cell>
          <cell r="D10747" t="str">
            <v>6</v>
          </cell>
          <cell r="E10747" t="str">
            <v>0</v>
          </cell>
          <cell r="F10747">
            <v>2</v>
          </cell>
          <cell r="G10747">
            <v>2</v>
          </cell>
          <cell r="H10747">
            <v>0</v>
          </cell>
          <cell r="I10747">
            <v>2</v>
          </cell>
          <cell r="J10747">
            <v>0</v>
          </cell>
          <cell r="K10747">
            <v>0</v>
          </cell>
        </row>
        <row r="10748">
          <cell r="A10748">
            <v>1994</v>
          </cell>
          <cell r="B10748" t="str">
            <v>445</v>
          </cell>
          <cell r="C10748" t="str">
            <v>TLELL RIVER</v>
          </cell>
          <cell r="D10748" t="str">
            <v>6</v>
          </cell>
          <cell r="E10748" t="str">
            <v>2</v>
          </cell>
          <cell r="F10748">
            <v>5</v>
          </cell>
          <cell r="G10748">
            <v>5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</row>
        <row r="10749">
          <cell r="A10749">
            <v>1994</v>
          </cell>
          <cell r="B10749" t="str">
            <v>445</v>
          </cell>
          <cell r="C10749" t="str">
            <v>TLELL RIVER</v>
          </cell>
          <cell r="D10749" t="str">
            <v>6</v>
          </cell>
          <cell r="E10749" t="str">
            <v>6</v>
          </cell>
          <cell r="F10749">
            <v>125</v>
          </cell>
          <cell r="G10749">
            <v>606</v>
          </cell>
          <cell r="H10749">
            <v>52</v>
          </cell>
          <cell r="I10749">
            <v>78</v>
          </cell>
          <cell r="J10749">
            <v>0</v>
          </cell>
          <cell r="K10749">
            <v>0</v>
          </cell>
        </row>
        <row r="10750">
          <cell r="A10750">
            <v>1994</v>
          </cell>
          <cell r="B10750" t="str">
            <v>445</v>
          </cell>
          <cell r="C10750" t="str">
            <v>TLELL RIVER</v>
          </cell>
          <cell r="D10750" t="str">
            <v>6</v>
          </cell>
          <cell r="E10750" t="str">
            <v>9</v>
          </cell>
          <cell r="F10750">
            <v>6</v>
          </cell>
          <cell r="G10750">
            <v>11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</row>
        <row r="10751">
          <cell r="A10751">
            <v>1994</v>
          </cell>
          <cell r="B10751" t="str">
            <v>446</v>
          </cell>
          <cell r="C10751" t="str">
            <v>YAKOUN RIVER</v>
          </cell>
          <cell r="D10751" t="str">
            <v>6</v>
          </cell>
          <cell r="E10751" t="str">
            <v>0</v>
          </cell>
          <cell r="F10751">
            <v>9</v>
          </cell>
          <cell r="G10751">
            <v>19</v>
          </cell>
          <cell r="H10751">
            <v>0</v>
          </cell>
          <cell r="I10751">
            <v>30</v>
          </cell>
          <cell r="J10751">
            <v>0</v>
          </cell>
          <cell r="K10751">
            <v>0</v>
          </cell>
        </row>
        <row r="10752">
          <cell r="A10752">
            <v>1994</v>
          </cell>
          <cell r="B10752" t="str">
            <v>446</v>
          </cell>
          <cell r="C10752" t="str">
            <v>YAKOUN RIVER</v>
          </cell>
          <cell r="D10752" t="str">
            <v>6</v>
          </cell>
          <cell r="E10752" t="str">
            <v>1</v>
          </cell>
          <cell r="F10752">
            <v>36</v>
          </cell>
          <cell r="G10752">
            <v>158</v>
          </cell>
          <cell r="H10752">
            <v>15</v>
          </cell>
          <cell r="I10752">
            <v>183</v>
          </cell>
          <cell r="J10752">
            <v>0</v>
          </cell>
          <cell r="K10752">
            <v>41</v>
          </cell>
        </row>
        <row r="10753">
          <cell r="A10753">
            <v>1994</v>
          </cell>
          <cell r="B10753" t="str">
            <v>446</v>
          </cell>
          <cell r="C10753" t="str">
            <v>YAKOUN RIVER</v>
          </cell>
          <cell r="D10753" t="str">
            <v>6</v>
          </cell>
          <cell r="E10753" t="str">
            <v>2</v>
          </cell>
          <cell r="F10753">
            <v>60</v>
          </cell>
          <cell r="G10753">
            <v>181</v>
          </cell>
          <cell r="H10753">
            <v>27</v>
          </cell>
          <cell r="I10753">
            <v>203</v>
          </cell>
          <cell r="J10753">
            <v>0</v>
          </cell>
          <cell r="K10753">
            <v>0</v>
          </cell>
        </row>
        <row r="10754">
          <cell r="A10754">
            <v>1994</v>
          </cell>
          <cell r="B10754" t="str">
            <v>446</v>
          </cell>
          <cell r="C10754" t="str">
            <v>YAKOUN RIVER</v>
          </cell>
          <cell r="D10754" t="str">
            <v>6</v>
          </cell>
          <cell r="E10754" t="str">
            <v>4</v>
          </cell>
          <cell r="F10754">
            <v>6</v>
          </cell>
          <cell r="G10754">
            <v>28</v>
          </cell>
          <cell r="H10754">
            <v>0</v>
          </cell>
          <cell r="I10754">
            <v>11</v>
          </cell>
          <cell r="J10754">
            <v>0</v>
          </cell>
          <cell r="K10754">
            <v>0</v>
          </cell>
        </row>
        <row r="10755">
          <cell r="A10755">
            <v>1994</v>
          </cell>
          <cell r="B10755" t="str">
            <v>446</v>
          </cell>
          <cell r="C10755" t="str">
            <v>YAKOUN RIVER</v>
          </cell>
          <cell r="D10755" t="str">
            <v>6</v>
          </cell>
          <cell r="E10755" t="str">
            <v>5</v>
          </cell>
          <cell r="F10755">
            <v>5</v>
          </cell>
          <cell r="G10755">
            <v>9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</row>
        <row r="10756">
          <cell r="A10756">
            <v>1994</v>
          </cell>
          <cell r="B10756" t="str">
            <v>446</v>
          </cell>
          <cell r="C10756" t="str">
            <v>YAKOUN RIVER</v>
          </cell>
          <cell r="D10756" t="str">
            <v>6</v>
          </cell>
          <cell r="E10756" t="str">
            <v>6</v>
          </cell>
          <cell r="F10756">
            <v>303</v>
          </cell>
          <cell r="G10756">
            <v>1603</v>
          </cell>
          <cell r="H10756">
            <v>146</v>
          </cell>
          <cell r="I10756">
            <v>2042</v>
          </cell>
          <cell r="J10756">
            <v>0</v>
          </cell>
          <cell r="K10756">
            <v>0</v>
          </cell>
        </row>
        <row r="10757">
          <cell r="A10757">
            <v>1994</v>
          </cell>
          <cell r="B10757" t="str">
            <v>446</v>
          </cell>
          <cell r="C10757" t="str">
            <v>YAKOUN RIVER</v>
          </cell>
          <cell r="D10757" t="str">
            <v>6</v>
          </cell>
          <cell r="E10757" t="str">
            <v>7</v>
          </cell>
          <cell r="F10757">
            <v>10</v>
          </cell>
          <cell r="G10757">
            <v>15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</row>
        <row r="10758">
          <cell r="A10758">
            <v>1994</v>
          </cell>
          <cell r="B10758" t="str">
            <v>446</v>
          </cell>
          <cell r="C10758" t="str">
            <v>YAKOUN RIVER</v>
          </cell>
          <cell r="D10758" t="str">
            <v>6</v>
          </cell>
          <cell r="E10758" t="str">
            <v>8</v>
          </cell>
          <cell r="F10758">
            <v>5</v>
          </cell>
          <cell r="G10758">
            <v>15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</row>
        <row r="10759">
          <cell r="A10759">
            <v>1994</v>
          </cell>
          <cell r="B10759" t="str">
            <v>446</v>
          </cell>
          <cell r="C10759" t="str">
            <v>YAKOUN RIVER</v>
          </cell>
          <cell r="D10759" t="str">
            <v>6</v>
          </cell>
          <cell r="E10759" t="str">
            <v>9</v>
          </cell>
          <cell r="F10759">
            <v>8</v>
          </cell>
          <cell r="G10759">
            <v>28</v>
          </cell>
          <cell r="H10759">
            <v>3</v>
          </cell>
          <cell r="I10759">
            <v>19</v>
          </cell>
          <cell r="J10759">
            <v>0</v>
          </cell>
          <cell r="K10759">
            <v>0</v>
          </cell>
        </row>
        <row r="10760">
          <cell r="A10760">
            <v>1994</v>
          </cell>
          <cell r="B10760" t="str">
            <v>447</v>
          </cell>
          <cell r="C10760" t="str">
            <v>HAANS CREEK</v>
          </cell>
          <cell r="D10760" t="str">
            <v>6</v>
          </cell>
          <cell r="E10760" t="str">
            <v>1</v>
          </cell>
          <cell r="F10760">
            <v>5</v>
          </cell>
          <cell r="G10760">
            <v>5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</row>
        <row r="10761">
          <cell r="A10761">
            <v>1994</v>
          </cell>
          <cell r="B10761" t="str">
            <v>555</v>
          </cell>
          <cell r="C10761" t="str">
            <v>UNKNOWN STREAMS</v>
          </cell>
          <cell r="D10761" t="str">
            <v>U</v>
          </cell>
          <cell r="E10761" t="str">
            <v>0</v>
          </cell>
          <cell r="F10761">
            <v>45</v>
          </cell>
          <cell r="G10761">
            <v>183</v>
          </cell>
          <cell r="H10761">
            <v>4</v>
          </cell>
          <cell r="I10761">
            <v>87</v>
          </cell>
          <cell r="J10761">
            <v>4</v>
          </cell>
          <cell r="K10761">
            <v>13</v>
          </cell>
        </row>
        <row r="10762">
          <cell r="A10762">
            <v>1994</v>
          </cell>
          <cell r="B10762" t="str">
            <v>555</v>
          </cell>
          <cell r="C10762" t="str">
            <v>UNKNOWN STREAMS</v>
          </cell>
          <cell r="D10762" t="str">
            <v>U</v>
          </cell>
          <cell r="E10762" t="str">
            <v>1</v>
          </cell>
          <cell r="F10762">
            <v>76</v>
          </cell>
          <cell r="G10762">
            <v>213</v>
          </cell>
          <cell r="H10762">
            <v>0</v>
          </cell>
          <cell r="I10762">
            <v>81</v>
          </cell>
          <cell r="J10762">
            <v>0</v>
          </cell>
          <cell r="K10762">
            <v>0</v>
          </cell>
        </row>
        <row r="10763">
          <cell r="A10763">
            <v>1994</v>
          </cell>
          <cell r="B10763" t="str">
            <v>555</v>
          </cell>
          <cell r="C10763" t="str">
            <v>UNKNOWN STREAMS</v>
          </cell>
          <cell r="D10763" t="str">
            <v>U</v>
          </cell>
          <cell r="E10763" t="str">
            <v>2</v>
          </cell>
          <cell r="F10763">
            <v>71</v>
          </cell>
          <cell r="G10763">
            <v>301</v>
          </cell>
          <cell r="H10763">
            <v>0</v>
          </cell>
          <cell r="I10763">
            <v>11</v>
          </cell>
          <cell r="J10763">
            <v>0</v>
          </cell>
          <cell r="K10763">
            <v>16</v>
          </cell>
        </row>
        <row r="10764">
          <cell r="A10764">
            <v>1994</v>
          </cell>
          <cell r="B10764" t="str">
            <v>555</v>
          </cell>
          <cell r="C10764" t="str">
            <v>UNKNOWN STREAMS</v>
          </cell>
          <cell r="D10764" t="str">
            <v>U</v>
          </cell>
          <cell r="E10764" t="str">
            <v>3</v>
          </cell>
          <cell r="F10764">
            <v>5</v>
          </cell>
          <cell r="G10764">
            <v>5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</row>
        <row r="10765">
          <cell r="A10765">
            <v>1994</v>
          </cell>
          <cell r="B10765" t="str">
            <v>555</v>
          </cell>
          <cell r="C10765" t="str">
            <v>UNKNOWN STREAMS</v>
          </cell>
          <cell r="D10765" t="str">
            <v>U</v>
          </cell>
          <cell r="E10765" t="str">
            <v>5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</row>
        <row r="10766">
          <cell r="A10766">
            <v>1994</v>
          </cell>
          <cell r="B10766" t="str">
            <v>555</v>
          </cell>
          <cell r="C10766" t="str">
            <v>UNKNOWN STREAMS</v>
          </cell>
          <cell r="D10766" t="str">
            <v>U</v>
          </cell>
          <cell r="E10766" t="str">
            <v>6</v>
          </cell>
          <cell r="F10766">
            <v>31</v>
          </cell>
          <cell r="G10766">
            <v>282</v>
          </cell>
          <cell r="H10766">
            <v>0</v>
          </cell>
          <cell r="I10766">
            <v>26</v>
          </cell>
          <cell r="J10766">
            <v>10</v>
          </cell>
          <cell r="K10766">
            <v>10</v>
          </cell>
        </row>
        <row r="10767">
          <cell r="A10767">
            <v>1994</v>
          </cell>
          <cell r="B10767" t="str">
            <v>555</v>
          </cell>
          <cell r="C10767" t="str">
            <v>UNKNOWN STREAMS</v>
          </cell>
          <cell r="D10767" t="str">
            <v>U</v>
          </cell>
          <cell r="E10767" t="str">
            <v>7</v>
          </cell>
          <cell r="F10767">
            <v>10</v>
          </cell>
          <cell r="G10767">
            <v>15</v>
          </cell>
          <cell r="H10767">
            <v>0</v>
          </cell>
          <cell r="I10767">
            <v>10</v>
          </cell>
          <cell r="J10767">
            <v>0</v>
          </cell>
          <cell r="K10767">
            <v>15</v>
          </cell>
        </row>
        <row r="10768">
          <cell r="A10768">
            <v>1994</v>
          </cell>
          <cell r="B10768" t="str">
            <v>555</v>
          </cell>
          <cell r="C10768" t="str">
            <v>UNKNOWN STREAMS</v>
          </cell>
          <cell r="D10768" t="str">
            <v>U</v>
          </cell>
          <cell r="E10768" t="str">
            <v>8</v>
          </cell>
          <cell r="F10768">
            <v>15</v>
          </cell>
          <cell r="G10768">
            <v>21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</row>
        <row r="10769">
          <cell r="A10769">
            <v>1994</v>
          </cell>
          <cell r="B10769" t="str">
            <v>555</v>
          </cell>
          <cell r="C10769" t="str">
            <v>UNKNOWN STREAMS</v>
          </cell>
          <cell r="D10769" t="str">
            <v>U</v>
          </cell>
          <cell r="E10769" t="str">
            <v>9</v>
          </cell>
          <cell r="F10769">
            <v>28</v>
          </cell>
          <cell r="G10769">
            <v>44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</row>
        <row r="10770">
          <cell r="A10770">
            <v>1995</v>
          </cell>
          <cell r="B10770" t="str">
            <v>001</v>
          </cell>
          <cell r="C10770" t="str">
            <v>ADAM RIVER</v>
          </cell>
          <cell r="D10770" t="str">
            <v>1</v>
          </cell>
          <cell r="E10770" t="str">
            <v>0</v>
          </cell>
          <cell r="F10770">
            <v>5</v>
          </cell>
          <cell r="G10770">
            <v>7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</row>
        <row r="10771">
          <cell r="A10771">
            <v>1995</v>
          </cell>
          <cell r="B10771" t="str">
            <v>001</v>
          </cell>
          <cell r="C10771" t="str">
            <v>ADAM RIVER</v>
          </cell>
          <cell r="D10771" t="str">
            <v>1</v>
          </cell>
          <cell r="E10771" t="str">
            <v>1</v>
          </cell>
          <cell r="F10771">
            <v>12</v>
          </cell>
          <cell r="G10771">
            <v>31</v>
          </cell>
          <cell r="H10771">
            <v>0</v>
          </cell>
          <cell r="I10771">
            <v>40</v>
          </cell>
          <cell r="J10771">
            <v>0</v>
          </cell>
          <cell r="K10771">
            <v>0</v>
          </cell>
        </row>
        <row r="10772">
          <cell r="A10772">
            <v>1995</v>
          </cell>
          <cell r="B10772" t="str">
            <v>001</v>
          </cell>
          <cell r="C10772" t="str">
            <v>ADAM RIVER</v>
          </cell>
          <cell r="D10772" t="str">
            <v>1</v>
          </cell>
          <cell r="E10772" t="str">
            <v>2</v>
          </cell>
          <cell r="F10772">
            <v>10</v>
          </cell>
          <cell r="G10772">
            <v>19</v>
          </cell>
          <cell r="H10772">
            <v>0</v>
          </cell>
          <cell r="I10772">
            <v>25</v>
          </cell>
          <cell r="J10772">
            <v>0</v>
          </cell>
          <cell r="K10772">
            <v>0</v>
          </cell>
        </row>
        <row r="10773">
          <cell r="A10773">
            <v>1995</v>
          </cell>
          <cell r="B10773" t="str">
            <v>002</v>
          </cell>
          <cell r="C10773" t="str">
            <v>AHNUHATI RIVER</v>
          </cell>
          <cell r="D10773" t="str">
            <v>1</v>
          </cell>
          <cell r="E10773" t="str">
            <v>2</v>
          </cell>
          <cell r="F10773">
            <v>3</v>
          </cell>
          <cell r="G10773">
            <v>3</v>
          </cell>
          <cell r="H10773">
            <v>0</v>
          </cell>
          <cell r="I10773">
            <v>3</v>
          </cell>
          <cell r="J10773">
            <v>0</v>
          </cell>
          <cell r="K10773">
            <v>0</v>
          </cell>
        </row>
        <row r="10774">
          <cell r="A10774">
            <v>1995</v>
          </cell>
          <cell r="B10774" t="str">
            <v>003</v>
          </cell>
          <cell r="C10774" t="str">
            <v>AMOR DE COSMOS RIVER</v>
          </cell>
          <cell r="D10774" t="str">
            <v>1</v>
          </cell>
          <cell r="E10774" t="str">
            <v>0</v>
          </cell>
          <cell r="F10774">
            <v>5</v>
          </cell>
          <cell r="G10774">
            <v>5</v>
          </cell>
          <cell r="H10774">
            <v>0</v>
          </cell>
          <cell r="I10774">
            <v>0</v>
          </cell>
          <cell r="J10774">
            <v>0</v>
          </cell>
          <cell r="K10774">
            <v>2</v>
          </cell>
        </row>
        <row r="10775">
          <cell r="A10775">
            <v>1995</v>
          </cell>
          <cell r="B10775" t="str">
            <v>003</v>
          </cell>
          <cell r="C10775" t="str">
            <v>AMOR DE COSMOS RIVER</v>
          </cell>
          <cell r="D10775" t="str">
            <v>1</v>
          </cell>
          <cell r="E10775" t="str">
            <v>1</v>
          </cell>
          <cell r="F10775">
            <v>34</v>
          </cell>
          <cell r="G10775">
            <v>37</v>
          </cell>
          <cell r="H10775">
            <v>0</v>
          </cell>
          <cell r="I10775">
            <v>16</v>
          </cell>
          <cell r="J10775">
            <v>3</v>
          </cell>
          <cell r="K10775">
            <v>0</v>
          </cell>
        </row>
        <row r="10776">
          <cell r="A10776">
            <v>1995</v>
          </cell>
          <cell r="B10776" t="str">
            <v>003</v>
          </cell>
          <cell r="C10776" t="str">
            <v>AMOR DE COSMOS RIVER</v>
          </cell>
          <cell r="D10776" t="str">
            <v>1</v>
          </cell>
          <cell r="E10776" t="str">
            <v>2</v>
          </cell>
          <cell r="F10776">
            <v>6</v>
          </cell>
          <cell r="G10776">
            <v>13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</row>
        <row r="10777">
          <cell r="A10777">
            <v>1995</v>
          </cell>
          <cell r="B10777" t="str">
            <v>005</v>
          </cell>
          <cell r="C10777" t="str">
            <v>ARTLISH RIVER</v>
          </cell>
          <cell r="D10777" t="str">
            <v>1</v>
          </cell>
          <cell r="E10777" t="str">
            <v>1</v>
          </cell>
          <cell r="F10777">
            <v>19</v>
          </cell>
          <cell r="G10777">
            <v>43</v>
          </cell>
          <cell r="H10777">
            <v>0</v>
          </cell>
          <cell r="I10777">
            <v>37</v>
          </cell>
          <cell r="J10777">
            <v>0</v>
          </cell>
          <cell r="K10777">
            <v>0</v>
          </cell>
        </row>
        <row r="10778">
          <cell r="A10778">
            <v>1995</v>
          </cell>
          <cell r="B10778" t="str">
            <v>006</v>
          </cell>
          <cell r="C10778" t="str">
            <v>ASH RIVER</v>
          </cell>
          <cell r="D10778" t="str">
            <v>1</v>
          </cell>
          <cell r="E10778" t="str">
            <v>1</v>
          </cell>
          <cell r="F10778">
            <v>22</v>
          </cell>
          <cell r="G10778">
            <v>37</v>
          </cell>
          <cell r="H10778">
            <v>0</v>
          </cell>
          <cell r="I10778">
            <v>50</v>
          </cell>
          <cell r="J10778">
            <v>0</v>
          </cell>
          <cell r="K10778">
            <v>0</v>
          </cell>
        </row>
        <row r="10779">
          <cell r="A10779">
            <v>1995</v>
          </cell>
          <cell r="B10779" t="str">
            <v>006</v>
          </cell>
          <cell r="C10779" t="str">
            <v>ASH RIVER</v>
          </cell>
          <cell r="D10779" t="str">
            <v>1</v>
          </cell>
          <cell r="E10779" t="str">
            <v>2</v>
          </cell>
          <cell r="F10779">
            <v>6</v>
          </cell>
          <cell r="G10779">
            <v>10</v>
          </cell>
          <cell r="H10779">
            <v>0</v>
          </cell>
          <cell r="I10779">
            <v>10</v>
          </cell>
          <cell r="J10779">
            <v>0</v>
          </cell>
          <cell r="K10779">
            <v>0</v>
          </cell>
        </row>
        <row r="10780">
          <cell r="A10780">
            <v>1995</v>
          </cell>
          <cell r="B10780" t="str">
            <v>009</v>
          </cell>
          <cell r="C10780" t="str">
            <v>BENSON RIVER</v>
          </cell>
          <cell r="D10780" t="str">
            <v>1</v>
          </cell>
          <cell r="E10780" t="str">
            <v>1</v>
          </cell>
          <cell r="F10780">
            <v>6</v>
          </cell>
          <cell r="G10780">
            <v>22</v>
          </cell>
          <cell r="H10780">
            <v>0</v>
          </cell>
          <cell r="I10780">
            <v>6</v>
          </cell>
          <cell r="J10780">
            <v>0</v>
          </cell>
          <cell r="K10780">
            <v>0</v>
          </cell>
        </row>
        <row r="10781">
          <cell r="A10781">
            <v>1995</v>
          </cell>
          <cell r="B10781" t="str">
            <v>010</v>
          </cell>
          <cell r="C10781" t="str">
            <v>BIG QUALICUM RIVER</v>
          </cell>
          <cell r="D10781" t="str">
            <v>1</v>
          </cell>
          <cell r="E10781" t="str">
            <v>0</v>
          </cell>
          <cell r="F10781">
            <v>7</v>
          </cell>
          <cell r="G10781">
            <v>12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</row>
        <row r="10782">
          <cell r="A10782">
            <v>1995</v>
          </cell>
          <cell r="B10782" t="str">
            <v>010</v>
          </cell>
          <cell r="C10782" t="str">
            <v>BIG QUALICUM RIVER</v>
          </cell>
          <cell r="D10782" t="str">
            <v>1</v>
          </cell>
          <cell r="E10782" t="str">
            <v>1</v>
          </cell>
          <cell r="F10782">
            <v>395</v>
          </cell>
          <cell r="G10782">
            <v>1665</v>
          </cell>
          <cell r="H10782">
            <v>12</v>
          </cell>
          <cell r="I10782">
            <v>245</v>
          </cell>
          <cell r="J10782">
            <v>47</v>
          </cell>
          <cell r="K10782">
            <v>115</v>
          </cell>
        </row>
        <row r="10783">
          <cell r="A10783">
            <v>1995</v>
          </cell>
          <cell r="B10783" t="str">
            <v>010</v>
          </cell>
          <cell r="C10783" t="str">
            <v>BIG QUALICUM RIVER</v>
          </cell>
          <cell r="D10783" t="str">
            <v>1</v>
          </cell>
          <cell r="E10783" t="str">
            <v>2</v>
          </cell>
          <cell r="F10783">
            <v>89</v>
          </cell>
          <cell r="G10783">
            <v>210</v>
          </cell>
          <cell r="H10783">
            <v>0</v>
          </cell>
          <cell r="I10783">
            <v>25</v>
          </cell>
          <cell r="J10783">
            <v>10</v>
          </cell>
          <cell r="K10783">
            <v>19</v>
          </cell>
        </row>
        <row r="10784">
          <cell r="A10784">
            <v>1995</v>
          </cell>
          <cell r="B10784" t="str">
            <v>010</v>
          </cell>
          <cell r="C10784" t="str">
            <v>BIG QUALICUM RIVER</v>
          </cell>
          <cell r="D10784" t="str">
            <v>1</v>
          </cell>
          <cell r="E10784" t="str">
            <v>7</v>
          </cell>
          <cell r="F10784">
            <v>5</v>
          </cell>
          <cell r="G10784">
            <v>11</v>
          </cell>
          <cell r="H10784">
            <v>0</v>
          </cell>
          <cell r="I10784">
            <v>5</v>
          </cell>
          <cell r="J10784">
            <v>0</v>
          </cell>
          <cell r="K10784">
            <v>0</v>
          </cell>
        </row>
        <row r="10785">
          <cell r="A10785">
            <v>1995</v>
          </cell>
          <cell r="B10785" t="str">
            <v>010</v>
          </cell>
          <cell r="C10785" t="str">
            <v>BIG QUALICUM RIVER</v>
          </cell>
          <cell r="D10785" t="str">
            <v>1</v>
          </cell>
          <cell r="E10785" t="str">
            <v>9</v>
          </cell>
          <cell r="F10785">
            <v>13</v>
          </cell>
          <cell r="G10785">
            <v>30</v>
          </cell>
          <cell r="H10785">
            <v>0</v>
          </cell>
          <cell r="I10785">
            <v>5</v>
          </cell>
          <cell r="J10785">
            <v>3</v>
          </cell>
          <cell r="K10785">
            <v>8</v>
          </cell>
        </row>
        <row r="10786">
          <cell r="A10786">
            <v>1995</v>
          </cell>
          <cell r="B10786" t="str">
            <v>011</v>
          </cell>
          <cell r="C10786" t="str">
            <v>BLACK CREEK</v>
          </cell>
          <cell r="D10786" t="str">
            <v>1</v>
          </cell>
          <cell r="E10786" t="str">
            <v>1</v>
          </cell>
          <cell r="F10786">
            <v>9</v>
          </cell>
          <cell r="G10786">
            <v>22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</row>
        <row r="10787">
          <cell r="A10787">
            <v>1995</v>
          </cell>
          <cell r="B10787" t="str">
            <v>013</v>
          </cell>
          <cell r="C10787" t="str">
            <v>BROWNS RIVER</v>
          </cell>
          <cell r="D10787" t="str">
            <v>1</v>
          </cell>
          <cell r="E10787" t="str">
            <v>1</v>
          </cell>
          <cell r="F10787">
            <v>3</v>
          </cell>
          <cell r="G10787">
            <v>31</v>
          </cell>
          <cell r="H10787">
            <v>0</v>
          </cell>
          <cell r="I10787">
            <v>3</v>
          </cell>
          <cell r="J10787">
            <v>0</v>
          </cell>
          <cell r="K10787">
            <v>0</v>
          </cell>
        </row>
        <row r="10788">
          <cell r="A10788">
            <v>1995</v>
          </cell>
          <cell r="B10788" t="str">
            <v>014</v>
          </cell>
          <cell r="C10788" t="str">
            <v>BURMAN RIVER</v>
          </cell>
          <cell r="D10788" t="str">
            <v>1</v>
          </cell>
          <cell r="E10788" t="str">
            <v>1</v>
          </cell>
          <cell r="F10788">
            <v>6</v>
          </cell>
          <cell r="G10788">
            <v>16</v>
          </cell>
          <cell r="H10788">
            <v>0</v>
          </cell>
          <cell r="I10788">
            <v>59</v>
          </cell>
          <cell r="J10788">
            <v>0</v>
          </cell>
          <cell r="K10788">
            <v>0</v>
          </cell>
        </row>
        <row r="10789">
          <cell r="A10789">
            <v>1995</v>
          </cell>
          <cell r="B10789" t="str">
            <v>015</v>
          </cell>
          <cell r="C10789" t="str">
            <v>CAMPBELL RIVER</v>
          </cell>
          <cell r="D10789" t="str">
            <v>1</v>
          </cell>
          <cell r="E10789" t="str">
            <v>0</v>
          </cell>
          <cell r="F10789">
            <v>70</v>
          </cell>
          <cell r="G10789">
            <v>191</v>
          </cell>
          <cell r="H10789">
            <v>0</v>
          </cell>
          <cell r="I10789">
            <v>51</v>
          </cell>
          <cell r="J10789">
            <v>0</v>
          </cell>
          <cell r="K10789">
            <v>26</v>
          </cell>
        </row>
        <row r="10790">
          <cell r="A10790">
            <v>1995</v>
          </cell>
          <cell r="B10790" t="str">
            <v>015</v>
          </cell>
          <cell r="C10790" t="str">
            <v>CAMPBELL RIVER</v>
          </cell>
          <cell r="D10790" t="str">
            <v>1</v>
          </cell>
          <cell r="E10790" t="str">
            <v>1</v>
          </cell>
          <cell r="F10790">
            <v>239</v>
          </cell>
          <cell r="G10790">
            <v>1684</v>
          </cell>
          <cell r="H10790">
            <v>0</v>
          </cell>
          <cell r="I10790">
            <v>87</v>
          </cell>
          <cell r="J10790">
            <v>3</v>
          </cell>
          <cell r="K10790">
            <v>575</v>
          </cell>
        </row>
        <row r="10791">
          <cell r="A10791">
            <v>1995</v>
          </cell>
          <cell r="B10791" t="str">
            <v>015</v>
          </cell>
          <cell r="C10791" t="str">
            <v>CAMPBELL RIVER</v>
          </cell>
          <cell r="D10791" t="str">
            <v>1</v>
          </cell>
          <cell r="E10791" t="str">
            <v>2</v>
          </cell>
          <cell r="F10791">
            <v>70</v>
          </cell>
          <cell r="G10791">
            <v>268</v>
          </cell>
          <cell r="H10791">
            <v>0</v>
          </cell>
          <cell r="I10791">
            <v>10</v>
          </cell>
          <cell r="J10791">
            <v>3</v>
          </cell>
          <cell r="K10791">
            <v>0</v>
          </cell>
        </row>
        <row r="10792">
          <cell r="A10792">
            <v>1995</v>
          </cell>
          <cell r="B10792" t="str">
            <v>015</v>
          </cell>
          <cell r="C10792" t="str">
            <v>CAMPBELL RIVER</v>
          </cell>
          <cell r="D10792" t="str">
            <v>1</v>
          </cell>
          <cell r="E10792" t="str">
            <v>3</v>
          </cell>
          <cell r="F10792">
            <v>3</v>
          </cell>
          <cell r="G10792">
            <v>5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</row>
        <row r="10793">
          <cell r="A10793">
            <v>1995</v>
          </cell>
          <cell r="B10793" t="str">
            <v>015</v>
          </cell>
          <cell r="C10793" t="str">
            <v>CAMPBELL RIVER</v>
          </cell>
          <cell r="D10793" t="str">
            <v>1</v>
          </cell>
          <cell r="E10793" t="str">
            <v>7</v>
          </cell>
          <cell r="F10793">
            <v>3</v>
          </cell>
          <cell r="G10793">
            <v>27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</row>
        <row r="10794">
          <cell r="A10794">
            <v>1995</v>
          </cell>
          <cell r="B10794" t="str">
            <v>015</v>
          </cell>
          <cell r="C10794" t="str">
            <v>CAMPBELL RIVER</v>
          </cell>
          <cell r="D10794" t="str">
            <v>1</v>
          </cell>
          <cell r="E10794" t="str">
            <v>8</v>
          </cell>
          <cell r="F10794">
            <v>3</v>
          </cell>
          <cell r="G10794">
            <v>3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</row>
        <row r="10795">
          <cell r="A10795">
            <v>1995</v>
          </cell>
          <cell r="B10795" t="str">
            <v>015</v>
          </cell>
          <cell r="C10795" t="str">
            <v>CAMPBELL RIVER</v>
          </cell>
          <cell r="D10795" t="str">
            <v>1</v>
          </cell>
          <cell r="E10795" t="str">
            <v>9</v>
          </cell>
          <cell r="F10795">
            <v>8</v>
          </cell>
          <cell r="G10795">
            <v>11</v>
          </cell>
          <cell r="H10795">
            <v>0</v>
          </cell>
          <cell r="I10795">
            <v>3</v>
          </cell>
          <cell r="J10795">
            <v>0</v>
          </cell>
          <cell r="K10795">
            <v>0</v>
          </cell>
        </row>
        <row r="10796">
          <cell r="A10796">
            <v>1995</v>
          </cell>
          <cell r="B10796" t="str">
            <v>016</v>
          </cell>
          <cell r="C10796" t="str">
            <v>CAYCUSE RIVER</v>
          </cell>
          <cell r="D10796" t="str">
            <v>1</v>
          </cell>
          <cell r="E10796" t="str">
            <v>1</v>
          </cell>
          <cell r="F10796">
            <v>12</v>
          </cell>
          <cell r="G10796">
            <v>202</v>
          </cell>
          <cell r="H10796">
            <v>0</v>
          </cell>
          <cell r="I10796">
            <v>37</v>
          </cell>
          <cell r="J10796">
            <v>0</v>
          </cell>
          <cell r="K10796">
            <v>0</v>
          </cell>
        </row>
        <row r="10797">
          <cell r="A10797">
            <v>1995</v>
          </cell>
          <cell r="B10797" t="str">
            <v>016</v>
          </cell>
          <cell r="C10797" t="str">
            <v>CAYCUSE RIVER</v>
          </cell>
          <cell r="D10797" t="str">
            <v>1</v>
          </cell>
          <cell r="E10797" t="str">
            <v>2</v>
          </cell>
          <cell r="F10797">
            <v>3</v>
          </cell>
          <cell r="G10797">
            <v>3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</row>
        <row r="10798">
          <cell r="A10798">
            <v>1995</v>
          </cell>
          <cell r="B10798" t="str">
            <v>017</v>
          </cell>
          <cell r="C10798" t="str">
            <v>CAYEGHLE CREEK</v>
          </cell>
          <cell r="D10798" t="str">
            <v>1</v>
          </cell>
          <cell r="E10798" t="str">
            <v>1</v>
          </cell>
          <cell r="F10798">
            <v>3</v>
          </cell>
          <cell r="G10798">
            <v>3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</row>
        <row r="10799">
          <cell r="A10799">
            <v>1995</v>
          </cell>
          <cell r="B10799" t="str">
            <v>019</v>
          </cell>
          <cell r="C10799" t="str">
            <v>CHEMAINUS RIVER</v>
          </cell>
          <cell r="D10799" t="str">
            <v>1</v>
          </cell>
          <cell r="E10799" t="str">
            <v>1</v>
          </cell>
          <cell r="F10799">
            <v>152</v>
          </cell>
          <cell r="G10799">
            <v>385</v>
          </cell>
          <cell r="H10799">
            <v>0</v>
          </cell>
          <cell r="I10799">
            <v>106</v>
          </cell>
          <cell r="J10799">
            <v>12</v>
          </cell>
          <cell r="K10799">
            <v>6</v>
          </cell>
        </row>
        <row r="10800">
          <cell r="A10800">
            <v>1995</v>
          </cell>
          <cell r="B10800" t="str">
            <v>019</v>
          </cell>
          <cell r="C10800" t="str">
            <v>CHEMAINUS RIVER</v>
          </cell>
          <cell r="D10800" t="str">
            <v>1</v>
          </cell>
          <cell r="E10800" t="str">
            <v>2</v>
          </cell>
          <cell r="F10800">
            <v>10</v>
          </cell>
          <cell r="G10800">
            <v>25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</row>
        <row r="10801">
          <cell r="A10801">
            <v>1995</v>
          </cell>
          <cell r="B10801" t="str">
            <v>020</v>
          </cell>
          <cell r="C10801" t="str">
            <v>CHINA CREEK</v>
          </cell>
          <cell r="D10801" t="str">
            <v>1</v>
          </cell>
          <cell r="E10801" t="str">
            <v>0</v>
          </cell>
          <cell r="F10801">
            <v>2</v>
          </cell>
          <cell r="G10801">
            <v>7</v>
          </cell>
          <cell r="H10801">
            <v>0</v>
          </cell>
          <cell r="I10801">
            <v>7</v>
          </cell>
          <cell r="J10801">
            <v>0</v>
          </cell>
          <cell r="K10801">
            <v>0</v>
          </cell>
        </row>
        <row r="10802">
          <cell r="A10802">
            <v>1995</v>
          </cell>
          <cell r="B10802" t="str">
            <v>020</v>
          </cell>
          <cell r="C10802" t="str">
            <v>CHINA CREEK</v>
          </cell>
          <cell r="D10802" t="str">
            <v>1</v>
          </cell>
          <cell r="E10802" t="str">
            <v>1</v>
          </cell>
          <cell r="F10802">
            <v>87</v>
          </cell>
          <cell r="G10802">
            <v>289</v>
          </cell>
          <cell r="H10802">
            <v>0</v>
          </cell>
          <cell r="I10802">
            <v>264</v>
          </cell>
          <cell r="J10802">
            <v>6</v>
          </cell>
          <cell r="K10802">
            <v>6</v>
          </cell>
        </row>
        <row r="10803">
          <cell r="A10803">
            <v>1995</v>
          </cell>
          <cell r="B10803" t="str">
            <v>020</v>
          </cell>
          <cell r="C10803" t="str">
            <v>CHINA CREEK</v>
          </cell>
          <cell r="D10803" t="str">
            <v>1</v>
          </cell>
          <cell r="E10803" t="str">
            <v>2</v>
          </cell>
          <cell r="F10803">
            <v>16</v>
          </cell>
          <cell r="G10803">
            <v>32</v>
          </cell>
          <cell r="H10803">
            <v>0</v>
          </cell>
          <cell r="I10803">
            <v>57</v>
          </cell>
          <cell r="J10803">
            <v>0</v>
          </cell>
          <cell r="K10803">
            <v>0</v>
          </cell>
        </row>
        <row r="10804">
          <cell r="A10804">
            <v>1995</v>
          </cell>
          <cell r="B10804" t="str">
            <v>020</v>
          </cell>
          <cell r="C10804" t="str">
            <v>CHINA CREEK</v>
          </cell>
          <cell r="D10804" t="str">
            <v>1</v>
          </cell>
          <cell r="E10804" t="str">
            <v>9</v>
          </cell>
          <cell r="F10804">
            <v>3</v>
          </cell>
          <cell r="G10804">
            <v>3</v>
          </cell>
          <cell r="H10804">
            <v>0</v>
          </cell>
          <cell r="I10804">
            <v>5</v>
          </cell>
          <cell r="J10804">
            <v>0</v>
          </cell>
          <cell r="K10804">
            <v>0</v>
          </cell>
        </row>
        <row r="10805">
          <cell r="A10805">
            <v>1995</v>
          </cell>
          <cell r="B10805" t="str">
            <v>021</v>
          </cell>
          <cell r="C10805" t="str">
            <v>CLUXEWE RIVER</v>
          </cell>
          <cell r="D10805" t="str">
            <v>1</v>
          </cell>
          <cell r="E10805" t="str">
            <v>0</v>
          </cell>
          <cell r="F10805">
            <v>7</v>
          </cell>
          <cell r="G10805">
            <v>9</v>
          </cell>
          <cell r="H10805">
            <v>0</v>
          </cell>
          <cell r="I10805">
            <v>0</v>
          </cell>
          <cell r="J10805">
            <v>5</v>
          </cell>
          <cell r="K10805">
            <v>7</v>
          </cell>
        </row>
        <row r="10806">
          <cell r="A10806">
            <v>1995</v>
          </cell>
          <cell r="B10806" t="str">
            <v>021</v>
          </cell>
          <cell r="C10806" t="str">
            <v>CLUXEWE RIVER</v>
          </cell>
          <cell r="D10806" t="str">
            <v>1</v>
          </cell>
          <cell r="E10806" t="str">
            <v>1</v>
          </cell>
          <cell r="F10806">
            <v>103</v>
          </cell>
          <cell r="G10806">
            <v>466</v>
          </cell>
          <cell r="H10806">
            <v>0</v>
          </cell>
          <cell r="I10806">
            <v>118</v>
          </cell>
          <cell r="J10806">
            <v>50</v>
          </cell>
          <cell r="K10806">
            <v>227</v>
          </cell>
        </row>
        <row r="10807">
          <cell r="A10807">
            <v>1995</v>
          </cell>
          <cell r="B10807" t="str">
            <v>021</v>
          </cell>
          <cell r="C10807" t="str">
            <v>CLUXEWE RIVER</v>
          </cell>
          <cell r="D10807" t="str">
            <v>1</v>
          </cell>
          <cell r="E10807" t="str">
            <v>2</v>
          </cell>
          <cell r="F10807">
            <v>19</v>
          </cell>
          <cell r="G10807">
            <v>25</v>
          </cell>
          <cell r="H10807">
            <v>0</v>
          </cell>
          <cell r="I10807">
            <v>6</v>
          </cell>
          <cell r="J10807">
            <v>3</v>
          </cell>
          <cell r="K10807">
            <v>0</v>
          </cell>
        </row>
        <row r="10808">
          <cell r="A10808">
            <v>1995</v>
          </cell>
          <cell r="B10808" t="str">
            <v>022</v>
          </cell>
          <cell r="C10808" t="str">
            <v>COLEMAN CREEK</v>
          </cell>
          <cell r="D10808" t="str">
            <v>1</v>
          </cell>
          <cell r="E10808" t="str">
            <v>1</v>
          </cell>
          <cell r="F10808">
            <v>3</v>
          </cell>
          <cell r="G10808">
            <v>3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</row>
        <row r="10809">
          <cell r="A10809">
            <v>1995</v>
          </cell>
          <cell r="B10809" t="str">
            <v>024</v>
          </cell>
          <cell r="C10809" t="str">
            <v>CONUMA RIVER</v>
          </cell>
          <cell r="D10809" t="str">
            <v>1</v>
          </cell>
          <cell r="E10809" t="str">
            <v>0</v>
          </cell>
          <cell r="F10809">
            <v>2</v>
          </cell>
          <cell r="G10809">
            <v>7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</row>
        <row r="10810">
          <cell r="A10810">
            <v>1995</v>
          </cell>
          <cell r="B10810" t="str">
            <v>024</v>
          </cell>
          <cell r="C10810" t="str">
            <v>CONUMA RIVER</v>
          </cell>
          <cell r="D10810" t="str">
            <v>1</v>
          </cell>
          <cell r="E10810" t="str">
            <v>1</v>
          </cell>
          <cell r="F10810">
            <v>25</v>
          </cell>
          <cell r="G10810">
            <v>40</v>
          </cell>
          <cell r="H10810">
            <v>0</v>
          </cell>
          <cell r="I10810">
            <v>25</v>
          </cell>
          <cell r="J10810">
            <v>0</v>
          </cell>
          <cell r="K10810">
            <v>3</v>
          </cell>
        </row>
        <row r="10811">
          <cell r="A10811">
            <v>1995</v>
          </cell>
          <cell r="B10811" t="str">
            <v>024</v>
          </cell>
          <cell r="C10811" t="str">
            <v>CONUMA RIVER</v>
          </cell>
          <cell r="D10811" t="str">
            <v>1</v>
          </cell>
          <cell r="E10811" t="str">
            <v>6</v>
          </cell>
          <cell r="F10811">
            <v>3</v>
          </cell>
          <cell r="G10811">
            <v>6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</row>
        <row r="10812">
          <cell r="A10812">
            <v>1995</v>
          </cell>
          <cell r="B10812" t="str">
            <v>025</v>
          </cell>
          <cell r="C10812" t="str">
            <v>COUS CREEK</v>
          </cell>
          <cell r="D10812" t="str">
            <v>1</v>
          </cell>
          <cell r="E10812" t="str">
            <v>1</v>
          </cell>
          <cell r="F10812">
            <v>12</v>
          </cell>
          <cell r="G10812">
            <v>16</v>
          </cell>
          <cell r="H10812">
            <v>0</v>
          </cell>
          <cell r="I10812">
            <v>34</v>
          </cell>
          <cell r="J10812">
            <v>0</v>
          </cell>
          <cell r="K10812">
            <v>0</v>
          </cell>
        </row>
        <row r="10813">
          <cell r="A10813">
            <v>1995</v>
          </cell>
          <cell r="B10813" t="str">
            <v>026</v>
          </cell>
          <cell r="C10813" t="str">
            <v>COWICHAN RIVER</v>
          </cell>
          <cell r="D10813" t="str">
            <v>1</v>
          </cell>
          <cell r="E10813" t="str">
            <v>0</v>
          </cell>
          <cell r="F10813">
            <v>23</v>
          </cell>
          <cell r="G10813">
            <v>70</v>
          </cell>
          <cell r="H10813">
            <v>0</v>
          </cell>
          <cell r="I10813">
            <v>54</v>
          </cell>
          <cell r="J10813">
            <v>2</v>
          </cell>
          <cell r="K10813">
            <v>7</v>
          </cell>
        </row>
        <row r="10814">
          <cell r="A10814">
            <v>1995</v>
          </cell>
          <cell r="B10814" t="str">
            <v>026</v>
          </cell>
          <cell r="C10814" t="str">
            <v>COWICHAN RIVER</v>
          </cell>
          <cell r="D10814" t="str">
            <v>1</v>
          </cell>
          <cell r="E10814" t="str">
            <v>1</v>
          </cell>
          <cell r="F10814">
            <v>1084</v>
          </cell>
          <cell r="G10814">
            <v>7969</v>
          </cell>
          <cell r="H10814">
            <v>3</v>
          </cell>
          <cell r="I10814">
            <v>3315</v>
          </cell>
          <cell r="J10814">
            <v>221</v>
          </cell>
          <cell r="K10814">
            <v>584</v>
          </cell>
        </row>
        <row r="10815">
          <cell r="A10815">
            <v>1995</v>
          </cell>
          <cell r="B10815" t="str">
            <v>026</v>
          </cell>
          <cell r="C10815" t="str">
            <v>COWICHAN RIVER</v>
          </cell>
          <cell r="D10815" t="str">
            <v>1</v>
          </cell>
          <cell r="E10815" t="str">
            <v>2</v>
          </cell>
          <cell r="F10815">
            <v>172</v>
          </cell>
          <cell r="G10815">
            <v>469</v>
          </cell>
          <cell r="H10815">
            <v>0</v>
          </cell>
          <cell r="I10815">
            <v>325</v>
          </cell>
          <cell r="J10815">
            <v>25</v>
          </cell>
          <cell r="K10815">
            <v>32</v>
          </cell>
        </row>
        <row r="10816">
          <cell r="A10816">
            <v>1995</v>
          </cell>
          <cell r="B10816" t="str">
            <v>026</v>
          </cell>
          <cell r="C10816" t="str">
            <v>COWICHAN RIVER</v>
          </cell>
          <cell r="D10816" t="str">
            <v>1</v>
          </cell>
          <cell r="E10816" t="str">
            <v>3</v>
          </cell>
          <cell r="F10816">
            <v>5</v>
          </cell>
          <cell r="G10816">
            <v>26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</row>
        <row r="10817">
          <cell r="A10817">
            <v>1995</v>
          </cell>
          <cell r="B10817" t="str">
            <v>026</v>
          </cell>
          <cell r="C10817" t="str">
            <v>COWICHAN RIVER</v>
          </cell>
          <cell r="D10817" t="str">
            <v>1</v>
          </cell>
          <cell r="E10817" t="str">
            <v>5</v>
          </cell>
          <cell r="F10817">
            <v>3</v>
          </cell>
          <cell r="G10817">
            <v>9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</row>
        <row r="10818">
          <cell r="A10818">
            <v>1995</v>
          </cell>
          <cell r="B10818" t="str">
            <v>026</v>
          </cell>
          <cell r="C10818" t="str">
            <v>COWICHAN RIVER</v>
          </cell>
          <cell r="D10818" t="str">
            <v>1</v>
          </cell>
          <cell r="E10818" t="str">
            <v>6</v>
          </cell>
          <cell r="F10818">
            <v>6</v>
          </cell>
          <cell r="G10818">
            <v>6</v>
          </cell>
          <cell r="H10818">
            <v>0</v>
          </cell>
          <cell r="I10818">
            <v>3</v>
          </cell>
          <cell r="J10818">
            <v>0</v>
          </cell>
          <cell r="K10818">
            <v>0</v>
          </cell>
        </row>
        <row r="10819">
          <cell r="A10819">
            <v>1995</v>
          </cell>
          <cell r="B10819" t="str">
            <v>026</v>
          </cell>
          <cell r="C10819" t="str">
            <v>COWICHAN RIVER</v>
          </cell>
          <cell r="D10819" t="str">
            <v>1</v>
          </cell>
          <cell r="E10819" t="str">
            <v>7</v>
          </cell>
          <cell r="F10819">
            <v>5</v>
          </cell>
          <cell r="G10819">
            <v>8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</row>
        <row r="10820">
          <cell r="A10820">
            <v>1995</v>
          </cell>
          <cell r="B10820" t="str">
            <v>026</v>
          </cell>
          <cell r="C10820" t="str">
            <v>COWICHAN RIVER</v>
          </cell>
          <cell r="D10820" t="str">
            <v>1</v>
          </cell>
          <cell r="E10820" t="str">
            <v>8</v>
          </cell>
          <cell r="F10820">
            <v>3</v>
          </cell>
          <cell r="G10820">
            <v>3</v>
          </cell>
          <cell r="H10820">
            <v>0</v>
          </cell>
          <cell r="I10820">
            <v>3</v>
          </cell>
          <cell r="J10820">
            <v>0</v>
          </cell>
          <cell r="K10820">
            <v>0</v>
          </cell>
        </row>
        <row r="10821">
          <cell r="A10821">
            <v>1995</v>
          </cell>
          <cell r="B10821" t="str">
            <v>026</v>
          </cell>
          <cell r="C10821" t="str">
            <v>COWICHAN RIVER</v>
          </cell>
          <cell r="D10821" t="str">
            <v>1</v>
          </cell>
          <cell r="E10821" t="str">
            <v>9</v>
          </cell>
          <cell r="F10821">
            <v>27</v>
          </cell>
          <cell r="G10821">
            <v>62</v>
          </cell>
          <cell r="H10821">
            <v>0</v>
          </cell>
          <cell r="I10821">
            <v>27</v>
          </cell>
          <cell r="J10821">
            <v>0</v>
          </cell>
          <cell r="K10821">
            <v>3</v>
          </cell>
        </row>
        <row r="10822">
          <cell r="A10822">
            <v>1995</v>
          </cell>
          <cell r="B10822" t="str">
            <v>030</v>
          </cell>
          <cell r="C10822" t="str">
            <v>DAVIE RIVER</v>
          </cell>
          <cell r="D10822" t="str">
            <v>1</v>
          </cell>
          <cell r="E10822" t="str">
            <v>1</v>
          </cell>
          <cell r="F10822">
            <v>6</v>
          </cell>
          <cell r="G10822">
            <v>34</v>
          </cell>
          <cell r="H10822">
            <v>0</v>
          </cell>
          <cell r="I10822">
            <v>19</v>
          </cell>
          <cell r="J10822">
            <v>0</v>
          </cell>
          <cell r="K10822">
            <v>3</v>
          </cell>
        </row>
        <row r="10823">
          <cell r="A10823">
            <v>1995</v>
          </cell>
          <cell r="B10823" t="str">
            <v>034</v>
          </cell>
          <cell r="C10823" t="str">
            <v>ENGLISHMAN RIVER</v>
          </cell>
          <cell r="D10823" t="str">
            <v>1</v>
          </cell>
          <cell r="E10823" t="str">
            <v>1</v>
          </cell>
          <cell r="F10823">
            <v>301</v>
          </cell>
          <cell r="G10823">
            <v>1342</v>
          </cell>
          <cell r="H10823">
            <v>0</v>
          </cell>
          <cell r="I10823">
            <v>370</v>
          </cell>
          <cell r="J10823">
            <v>25</v>
          </cell>
          <cell r="K10823">
            <v>165</v>
          </cell>
        </row>
        <row r="10824">
          <cell r="A10824">
            <v>1995</v>
          </cell>
          <cell r="B10824" t="str">
            <v>034</v>
          </cell>
          <cell r="C10824" t="str">
            <v>ENGLISHMAN RIVER</v>
          </cell>
          <cell r="D10824" t="str">
            <v>1</v>
          </cell>
          <cell r="E10824" t="str">
            <v>2</v>
          </cell>
          <cell r="F10824">
            <v>61</v>
          </cell>
          <cell r="G10824">
            <v>112</v>
          </cell>
          <cell r="H10824">
            <v>0</v>
          </cell>
          <cell r="I10824">
            <v>35</v>
          </cell>
          <cell r="J10824">
            <v>0</v>
          </cell>
          <cell r="K10824">
            <v>6</v>
          </cell>
        </row>
        <row r="10825">
          <cell r="A10825">
            <v>1995</v>
          </cell>
          <cell r="B10825" t="str">
            <v>036</v>
          </cell>
          <cell r="C10825" t="str">
            <v>EVE RIVER</v>
          </cell>
          <cell r="D10825" t="str">
            <v>1</v>
          </cell>
          <cell r="E10825" t="str">
            <v>0</v>
          </cell>
          <cell r="F10825">
            <v>5</v>
          </cell>
          <cell r="G10825">
            <v>5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</row>
        <row r="10826">
          <cell r="A10826">
            <v>1995</v>
          </cell>
          <cell r="B10826" t="str">
            <v>036</v>
          </cell>
          <cell r="C10826" t="str">
            <v>EVE RIVER</v>
          </cell>
          <cell r="D10826" t="str">
            <v>1</v>
          </cell>
          <cell r="E10826" t="str">
            <v>1</v>
          </cell>
          <cell r="F10826">
            <v>71</v>
          </cell>
          <cell r="G10826">
            <v>158</v>
          </cell>
          <cell r="H10826">
            <v>0</v>
          </cell>
          <cell r="I10826">
            <v>62</v>
          </cell>
          <cell r="J10826">
            <v>0</v>
          </cell>
          <cell r="K10826">
            <v>0</v>
          </cell>
        </row>
        <row r="10827">
          <cell r="A10827">
            <v>1995</v>
          </cell>
          <cell r="B10827" t="str">
            <v>036</v>
          </cell>
          <cell r="C10827" t="str">
            <v>EVE RIVER</v>
          </cell>
          <cell r="D10827" t="str">
            <v>1</v>
          </cell>
          <cell r="E10827" t="str">
            <v>2</v>
          </cell>
          <cell r="F10827">
            <v>13</v>
          </cell>
          <cell r="G10827">
            <v>13</v>
          </cell>
          <cell r="H10827">
            <v>0</v>
          </cell>
          <cell r="I10827">
            <v>3</v>
          </cell>
          <cell r="J10827">
            <v>0</v>
          </cell>
          <cell r="K10827">
            <v>0</v>
          </cell>
        </row>
        <row r="10828">
          <cell r="A10828">
            <v>1995</v>
          </cell>
          <cell r="B10828" t="str">
            <v>037</v>
          </cell>
          <cell r="C10828" t="str">
            <v>FISHERMAN RIVER</v>
          </cell>
          <cell r="D10828" t="str">
            <v>1</v>
          </cell>
          <cell r="E10828" t="str">
            <v>2</v>
          </cell>
          <cell r="F10828">
            <v>3</v>
          </cell>
          <cell r="G10828">
            <v>6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</row>
        <row r="10829">
          <cell r="A10829">
            <v>1995</v>
          </cell>
          <cell r="B10829" t="str">
            <v>039</v>
          </cell>
          <cell r="C10829" t="str">
            <v>FRENCH CREEK</v>
          </cell>
          <cell r="D10829" t="str">
            <v>1</v>
          </cell>
          <cell r="E10829" t="str">
            <v>1</v>
          </cell>
          <cell r="F10829">
            <v>9</v>
          </cell>
          <cell r="G10829">
            <v>22</v>
          </cell>
          <cell r="H10829">
            <v>0</v>
          </cell>
          <cell r="I10829">
            <v>19</v>
          </cell>
          <cell r="J10829">
            <v>0</v>
          </cell>
          <cell r="K10829">
            <v>16</v>
          </cell>
        </row>
        <row r="10830">
          <cell r="A10830">
            <v>1995</v>
          </cell>
          <cell r="B10830" t="str">
            <v>040</v>
          </cell>
          <cell r="C10830" t="str">
            <v>GLENDALE CREEK</v>
          </cell>
          <cell r="D10830" t="str">
            <v>1</v>
          </cell>
          <cell r="E10830" t="str">
            <v>1</v>
          </cell>
          <cell r="F10830">
            <v>3</v>
          </cell>
          <cell r="G10830">
            <v>19</v>
          </cell>
          <cell r="H10830">
            <v>0</v>
          </cell>
          <cell r="I10830">
            <v>12</v>
          </cell>
          <cell r="J10830">
            <v>0</v>
          </cell>
          <cell r="K10830">
            <v>0</v>
          </cell>
        </row>
        <row r="10831">
          <cell r="A10831">
            <v>1995</v>
          </cell>
          <cell r="B10831" t="str">
            <v>041</v>
          </cell>
          <cell r="C10831" t="str">
            <v>GOLD RIVER</v>
          </cell>
          <cell r="D10831" t="str">
            <v>1</v>
          </cell>
          <cell r="E10831" t="str">
            <v>0</v>
          </cell>
          <cell r="F10831">
            <v>117</v>
          </cell>
          <cell r="G10831">
            <v>287</v>
          </cell>
          <cell r="H10831">
            <v>0</v>
          </cell>
          <cell r="I10831">
            <v>399</v>
          </cell>
          <cell r="J10831">
            <v>2</v>
          </cell>
          <cell r="K10831">
            <v>5</v>
          </cell>
        </row>
        <row r="10832">
          <cell r="A10832">
            <v>1995</v>
          </cell>
          <cell r="B10832" t="str">
            <v>041</v>
          </cell>
          <cell r="C10832" t="str">
            <v>GOLD RIVER</v>
          </cell>
          <cell r="D10832" t="str">
            <v>1</v>
          </cell>
          <cell r="E10832" t="str">
            <v>1</v>
          </cell>
          <cell r="F10832">
            <v>569</v>
          </cell>
          <cell r="G10832">
            <v>2482</v>
          </cell>
          <cell r="H10832">
            <v>19</v>
          </cell>
          <cell r="I10832">
            <v>2765</v>
          </cell>
          <cell r="J10832">
            <v>19</v>
          </cell>
          <cell r="K10832">
            <v>40</v>
          </cell>
        </row>
        <row r="10833">
          <cell r="A10833">
            <v>1995</v>
          </cell>
          <cell r="B10833" t="str">
            <v>041</v>
          </cell>
          <cell r="C10833" t="str">
            <v>GOLD RIVER</v>
          </cell>
          <cell r="D10833" t="str">
            <v>1</v>
          </cell>
          <cell r="E10833" t="str">
            <v>2</v>
          </cell>
          <cell r="F10833">
            <v>280</v>
          </cell>
          <cell r="G10833">
            <v>794</v>
          </cell>
          <cell r="H10833">
            <v>10</v>
          </cell>
          <cell r="I10833">
            <v>1103</v>
          </cell>
          <cell r="J10833">
            <v>10</v>
          </cell>
          <cell r="K10833">
            <v>10</v>
          </cell>
        </row>
        <row r="10834">
          <cell r="A10834">
            <v>1995</v>
          </cell>
          <cell r="B10834" t="str">
            <v>041</v>
          </cell>
          <cell r="C10834" t="str">
            <v>GOLD RIVER</v>
          </cell>
          <cell r="D10834" t="str">
            <v>1</v>
          </cell>
          <cell r="E10834" t="str">
            <v>5</v>
          </cell>
          <cell r="F10834">
            <v>3</v>
          </cell>
          <cell r="G10834">
            <v>6</v>
          </cell>
          <cell r="H10834">
            <v>0</v>
          </cell>
          <cell r="I10834">
            <v>9</v>
          </cell>
          <cell r="J10834">
            <v>0</v>
          </cell>
          <cell r="K10834">
            <v>0</v>
          </cell>
        </row>
        <row r="10835">
          <cell r="A10835">
            <v>1995</v>
          </cell>
          <cell r="B10835" t="str">
            <v>041</v>
          </cell>
          <cell r="C10835" t="str">
            <v>GOLD RIVER</v>
          </cell>
          <cell r="D10835" t="str">
            <v>1</v>
          </cell>
          <cell r="E10835" t="str">
            <v>7</v>
          </cell>
          <cell r="F10835">
            <v>5</v>
          </cell>
          <cell r="G10835">
            <v>11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</row>
        <row r="10836">
          <cell r="A10836">
            <v>1995</v>
          </cell>
          <cell r="B10836" t="str">
            <v>041</v>
          </cell>
          <cell r="C10836" t="str">
            <v>GOLD RIVER</v>
          </cell>
          <cell r="D10836" t="str">
            <v>1</v>
          </cell>
          <cell r="E10836" t="str">
            <v>8</v>
          </cell>
          <cell r="F10836">
            <v>10</v>
          </cell>
          <cell r="G10836">
            <v>19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</row>
        <row r="10837">
          <cell r="A10837">
            <v>1995</v>
          </cell>
          <cell r="B10837" t="str">
            <v>041</v>
          </cell>
          <cell r="C10837" t="str">
            <v>GOLD RIVER</v>
          </cell>
          <cell r="D10837" t="str">
            <v>1</v>
          </cell>
          <cell r="E10837" t="str">
            <v>9</v>
          </cell>
          <cell r="F10837">
            <v>19</v>
          </cell>
          <cell r="G10837">
            <v>56</v>
          </cell>
          <cell r="H10837">
            <v>0</v>
          </cell>
          <cell r="I10837">
            <v>3</v>
          </cell>
          <cell r="J10837">
            <v>0</v>
          </cell>
          <cell r="K10837">
            <v>0</v>
          </cell>
        </row>
        <row r="10838">
          <cell r="A10838">
            <v>1995</v>
          </cell>
          <cell r="B10838" t="str">
            <v>042</v>
          </cell>
          <cell r="C10838" t="str">
            <v>GOLDSTREAM RIVER</v>
          </cell>
          <cell r="D10838" t="str">
            <v>1</v>
          </cell>
          <cell r="E10838" t="str">
            <v>1</v>
          </cell>
          <cell r="F10838">
            <v>9</v>
          </cell>
          <cell r="G10838">
            <v>19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</row>
        <row r="10839">
          <cell r="A10839">
            <v>1995</v>
          </cell>
          <cell r="B10839" t="str">
            <v>043</v>
          </cell>
          <cell r="C10839" t="str">
            <v>GOODSPEED RIVER</v>
          </cell>
          <cell r="D10839" t="str">
            <v>1</v>
          </cell>
          <cell r="E10839" t="str">
            <v>1</v>
          </cell>
          <cell r="F10839">
            <v>28</v>
          </cell>
          <cell r="G10839">
            <v>56</v>
          </cell>
          <cell r="H10839">
            <v>0</v>
          </cell>
          <cell r="I10839">
            <v>34</v>
          </cell>
          <cell r="J10839">
            <v>0</v>
          </cell>
          <cell r="K10839">
            <v>0</v>
          </cell>
        </row>
        <row r="10840">
          <cell r="A10840">
            <v>1995</v>
          </cell>
          <cell r="B10840" t="str">
            <v>043</v>
          </cell>
          <cell r="C10840" t="str">
            <v>GOODSPEED RIVER</v>
          </cell>
          <cell r="D10840" t="str">
            <v>1</v>
          </cell>
          <cell r="E10840" t="str">
            <v>2</v>
          </cell>
          <cell r="F10840">
            <v>6</v>
          </cell>
          <cell r="G10840">
            <v>6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</row>
        <row r="10841">
          <cell r="A10841">
            <v>1995</v>
          </cell>
          <cell r="B10841" t="str">
            <v>043</v>
          </cell>
          <cell r="C10841" t="str">
            <v>GOODSPEED RIVER</v>
          </cell>
          <cell r="D10841" t="str">
            <v>1</v>
          </cell>
          <cell r="E10841" t="str">
            <v>9</v>
          </cell>
          <cell r="F10841">
            <v>3</v>
          </cell>
          <cell r="G10841">
            <v>13</v>
          </cell>
          <cell r="H10841">
            <v>0</v>
          </cell>
          <cell r="I10841">
            <v>5</v>
          </cell>
          <cell r="J10841">
            <v>0</v>
          </cell>
          <cell r="K10841">
            <v>0</v>
          </cell>
        </row>
        <row r="10842">
          <cell r="A10842">
            <v>1995</v>
          </cell>
          <cell r="B10842" t="str">
            <v>044</v>
          </cell>
          <cell r="C10842" t="str">
            <v>GORDON RIVER</v>
          </cell>
          <cell r="D10842" t="str">
            <v>1</v>
          </cell>
          <cell r="E10842" t="str">
            <v>1</v>
          </cell>
          <cell r="F10842">
            <v>47</v>
          </cell>
          <cell r="G10842">
            <v>96</v>
          </cell>
          <cell r="H10842">
            <v>0</v>
          </cell>
          <cell r="I10842">
            <v>118</v>
          </cell>
          <cell r="J10842">
            <v>0</v>
          </cell>
          <cell r="K10842">
            <v>0</v>
          </cell>
        </row>
        <row r="10843">
          <cell r="A10843">
            <v>1995</v>
          </cell>
          <cell r="B10843" t="str">
            <v>044</v>
          </cell>
          <cell r="C10843" t="str">
            <v>GORDON RIVER</v>
          </cell>
          <cell r="D10843" t="str">
            <v>1</v>
          </cell>
          <cell r="E10843" t="str">
            <v>9</v>
          </cell>
          <cell r="F10843">
            <v>3</v>
          </cell>
          <cell r="G10843">
            <v>5</v>
          </cell>
          <cell r="H10843">
            <v>0</v>
          </cell>
          <cell r="I10843">
            <v>5</v>
          </cell>
          <cell r="J10843">
            <v>0</v>
          </cell>
          <cell r="K10843">
            <v>3</v>
          </cell>
        </row>
        <row r="10844">
          <cell r="A10844">
            <v>1995</v>
          </cell>
          <cell r="B10844" t="str">
            <v>045</v>
          </cell>
          <cell r="C10844" t="str">
            <v>HARRIS CREEK</v>
          </cell>
          <cell r="D10844" t="str">
            <v>1</v>
          </cell>
          <cell r="E10844" t="str">
            <v>1</v>
          </cell>
          <cell r="F10844">
            <v>162</v>
          </cell>
          <cell r="G10844">
            <v>413</v>
          </cell>
          <cell r="H10844">
            <v>0</v>
          </cell>
          <cell r="I10844">
            <v>264</v>
          </cell>
          <cell r="J10844">
            <v>0</v>
          </cell>
          <cell r="K10844">
            <v>0</v>
          </cell>
        </row>
        <row r="10845">
          <cell r="A10845">
            <v>1995</v>
          </cell>
          <cell r="B10845" t="str">
            <v>045</v>
          </cell>
          <cell r="C10845" t="str">
            <v>HARRIS CREEK</v>
          </cell>
          <cell r="D10845" t="str">
            <v>1</v>
          </cell>
          <cell r="E10845" t="str">
            <v>2</v>
          </cell>
          <cell r="F10845">
            <v>6</v>
          </cell>
          <cell r="G10845">
            <v>10</v>
          </cell>
          <cell r="H10845">
            <v>0</v>
          </cell>
          <cell r="I10845">
            <v>6</v>
          </cell>
          <cell r="J10845">
            <v>0</v>
          </cell>
          <cell r="K10845">
            <v>0</v>
          </cell>
        </row>
        <row r="10846">
          <cell r="A10846">
            <v>1995</v>
          </cell>
          <cell r="B10846" t="str">
            <v>047</v>
          </cell>
          <cell r="C10846" t="str">
            <v>HASLAM CREEK</v>
          </cell>
          <cell r="D10846" t="str">
            <v>1</v>
          </cell>
          <cell r="E10846" t="str">
            <v>1</v>
          </cell>
          <cell r="F10846">
            <v>3</v>
          </cell>
          <cell r="G10846">
            <v>3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</row>
        <row r="10847">
          <cell r="A10847">
            <v>1995</v>
          </cell>
          <cell r="B10847" t="str">
            <v>047</v>
          </cell>
          <cell r="C10847" t="str">
            <v>HASLAM CREEK</v>
          </cell>
          <cell r="D10847" t="str">
            <v>1</v>
          </cell>
          <cell r="E10847" t="str">
            <v>2</v>
          </cell>
          <cell r="F10847">
            <v>3</v>
          </cell>
          <cell r="G10847">
            <v>6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</row>
        <row r="10848">
          <cell r="A10848">
            <v>1995</v>
          </cell>
          <cell r="B10848" t="str">
            <v>048</v>
          </cell>
          <cell r="C10848" t="str">
            <v>HEBER RIVER</v>
          </cell>
          <cell r="D10848" t="str">
            <v>1</v>
          </cell>
          <cell r="E10848" t="str">
            <v>0</v>
          </cell>
          <cell r="F10848">
            <v>2</v>
          </cell>
          <cell r="G10848">
            <v>7</v>
          </cell>
          <cell r="H10848">
            <v>0</v>
          </cell>
          <cell r="I10848">
            <v>5</v>
          </cell>
          <cell r="J10848">
            <v>0</v>
          </cell>
          <cell r="K10848">
            <v>0</v>
          </cell>
        </row>
        <row r="10849">
          <cell r="A10849">
            <v>1995</v>
          </cell>
          <cell r="B10849" t="str">
            <v>048</v>
          </cell>
          <cell r="C10849" t="str">
            <v>HEBER RIVER</v>
          </cell>
          <cell r="D10849" t="str">
            <v>1</v>
          </cell>
          <cell r="E10849" t="str">
            <v>1</v>
          </cell>
          <cell r="F10849">
            <v>28</v>
          </cell>
          <cell r="G10849">
            <v>96</v>
          </cell>
          <cell r="H10849">
            <v>0</v>
          </cell>
          <cell r="I10849">
            <v>143</v>
          </cell>
          <cell r="J10849">
            <v>0</v>
          </cell>
          <cell r="K10849">
            <v>0</v>
          </cell>
        </row>
        <row r="10850">
          <cell r="A10850">
            <v>1995</v>
          </cell>
          <cell r="B10850" t="str">
            <v>048</v>
          </cell>
          <cell r="C10850" t="str">
            <v>HEBER RIVER</v>
          </cell>
          <cell r="D10850" t="str">
            <v>1</v>
          </cell>
          <cell r="E10850" t="str">
            <v>7</v>
          </cell>
          <cell r="F10850">
            <v>3</v>
          </cell>
          <cell r="G10850">
            <v>3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</row>
        <row r="10851">
          <cell r="A10851">
            <v>1995</v>
          </cell>
          <cell r="B10851" t="str">
            <v>048</v>
          </cell>
          <cell r="C10851" t="str">
            <v>HEBER RIVER</v>
          </cell>
          <cell r="D10851" t="str">
            <v>1</v>
          </cell>
          <cell r="E10851" t="str">
            <v>9</v>
          </cell>
          <cell r="F10851">
            <v>3</v>
          </cell>
          <cell r="G10851">
            <v>3</v>
          </cell>
          <cell r="H10851">
            <v>0</v>
          </cell>
          <cell r="I10851">
            <v>3</v>
          </cell>
          <cell r="J10851">
            <v>0</v>
          </cell>
          <cell r="K10851">
            <v>0</v>
          </cell>
        </row>
        <row r="10852">
          <cell r="A10852">
            <v>1995</v>
          </cell>
          <cell r="B10852" t="str">
            <v>055</v>
          </cell>
          <cell r="C10852" t="str">
            <v>KAIPIT CREEK</v>
          </cell>
          <cell r="D10852" t="str">
            <v>1</v>
          </cell>
          <cell r="E10852" t="str">
            <v>1</v>
          </cell>
          <cell r="F10852">
            <v>9</v>
          </cell>
          <cell r="G10852">
            <v>12</v>
          </cell>
          <cell r="H10852">
            <v>0</v>
          </cell>
          <cell r="I10852">
            <v>6</v>
          </cell>
          <cell r="J10852">
            <v>0</v>
          </cell>
          <cell r="K10852">
            <v>3</v>
          </cell>
        </row>
        <row r="10853">
          <cell r="A10853">
            <v>1995</v>
          </cell>
          <cell r="B10853" t="str">
            <v>056</v>
          </cell>
          <cell r="C10853" t="str">
            <v>KAKWEIKEN RIVER</v>
          </cell>
          <cell r="D10853" t="str">
            <v>1</v>
          </cell>
          <cell r="E10853" t="str">
            <v>1</v>
          </cell>
          <cell r="F10853">
            <v>3</v>
          </cell>
          <cell r="G10853">
            <v>25</v>
          </cell>
          <cell r="H10853">
            <v>0</v>
          </cell>
          <cell r="I10853">
            <v>12</v>
          </cell>
          <cell r="J10853">
            <v>0</v>
          </cell>
          <cell r="K10853">
            <v>0</v>
          </cell>
        </row>
        <row r="10854">
          <cell r="A10854">
            <v>1995</v>
          </cell>
          <cell r="B10854" t="str">
            <v>057</v>
          </cell>
          <cell r="C10854" t="str">
            <v>KAOUK RIVER</v>
          </cell>
          <cell r="D10854" t="str">
            <v>1</v>
          </cell>
          <cell r="E10854" t="str">
            <v>1</v>
          </cell>
          <cell r="F10854">
            <v>12</v>
          </cell>
          <cell r="G10854">
            <v>22</v>
          </cell>
          <cell r="H10854">
            <v>0</v>
          </cell>
          <cell r="I10854">
            <v>28</v>
          </cell>
          <cell r="J10854">
            <v>0</v>
          </cell>
          <cell r="K10854">
            <v>0</v>
          </cell>
        </row>
        <row r="10855">
          <cell r="A10855">
            <v>1995</v>
          </cell>
          <cell r="B10855" t="str">
            <v>059</v>
          </cell>
          <cell r="C10855" t="str">
            <v>KEOGH RIVER</v>
          </cell>
          <cell r="D10855" t="str">
            <v>1</v>
          </cell>
          <cell r="E10855" t="str">
            <v>0</v>
          </cell>
          <cell r="F10855">
            <v>5</v>
          </cell>
          <cell r="G10855">
            <v>5</v>
          </cell>
          <cell r="H10855">
            <v>0</v>
          </cell>
          <cell r="I10855">
            <v>5</v>
          </cell>
          <cell r="J10855">
            <v>0</v>
          </cell>
          <cell r="K10855">
            <v>0</v>
          </cell>
        </row>
        <row r="10856">
          <cell r="A10856">
            <v>1995</v>
          </cell>
          <cell r="B10856" t="str">
            <v>059</v>
          </cell>
          <cell r="C10856" t="str">
            <v>KEOGH RIVER</v>
          </cell>
          <cell r="D10856" t="str">
            <v>1</v>
          </cell>
          <cell r="E10856" t="str">
            <v>1</v>
          </cell>
          <cell r="F10856">
            <v>87</v>
          </cell>
          <cell r="G10856">
            <v>242</v>
          </cell>
          <cell r="H10856">
            <v>0</v>
          </cell>
          <cell r="I10856">
            <v>180</v>
          </cell>
          <cell r="J10856">
            <v>3</v>
          </cell>
          <cell r="K10856">
            <v>47</v>
          </cell>
        </row>
        <row r="10857">
          <cell r="A10857">
            <v>1995</v>
          </cell>
          <cell r="B10857" t="str">
            <v>059</v>
          </cell>
          <cell r="C10857" t="str">
            <v>KEOGH RIVER</v>
          </cell>
          <cell r="D10857" t="str">
            <v>1</v>
          </cell>
          <cell r="E10857" t="str">
            <v>2</v>
          </cell>
          <cell r="F10857">
            <v>6</v>
          </cell>
          <cell r="G10857">
            <v>6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</row>
        <row r="10858">
          <cell r="A10858">
            <v>1995</v>
          </cell>
          <cell r="B10858" t="str">
            <v>059</v>
          </cell>
          <cell r="C10858" t="str">
            <v>KEOGH RIVER</v>
          </cell>
          <cell r="D10858" t="str">
            <v>1</v>
          </cell>
          <cell r="E10858" t="str">
            <v>6</v>
          </cell>
          <cell r="F10858">
            <v>3</v>
          </cell>
          <cell r="G10858">
            <v>3</v>
          </cell>
          <cell r="H10858">
            <v>0</v>
          </cell>
          <cell r="I10858">
            <v>0</v>
          </cell>
          <cell r="J10858">
            <v>0</v>
          </cell>
          <cell r="K10858">
            <v>19</v>
          </cell>
        </row>
        <row r="10859">
          <cell r="A10859">
            <v>1995</v>
          </cell>
          <cell r="B10859" t="str">
            <v>059</v>
          </cell>
          <cell r="C10859" t="str">
            <v>KEOGH RIVER</v>
          </cell>
          <cell r="D10859" t="str">
            <v>1</v>
          </cell>
          <cell r="E10859" t="str">
            <v>7</v>
          </cell>
          <cell r="F10859">
            <v>5</v>
          </cell>
          <cell r="G10859">
            <v>8</v>
          </cell>
          <cell r="H10859">
            <v>0</v>
          </cell>
          <cell r="I10859">
            <v>5</v>
          </cell>
          <cell r="J10859">
            <v>0</v>
          </cell>
          <cell r="K10859">
            <v>0</v>
          </cell>
        </row>
        <row r="10860">
          <cell r="A10860">
            <v>1995</v>
          </cell>
          <cell r="B10860" t="str">
            <v>062</v>
          </cell>
          <cell r="C10860" t="str">
            <v>KIRBY CREEK</v>
          </cell>
          <cell r="D10860" t="str">
            <v>1</v>
          </cell>
          <cell r="E10860" t="str">
            <v>1</v>
          </cell>
          <cell r="F10860">
            <v>3</v>
          </cell>
          <cell r="G10860">
            <v>6</v>
          </cell>
          <cell r="H10860">
            <v>0</v>
          </cell>
          <cell r="I10860">
            <v>3</v>
          </cell>
          <cell r="J10860">
            <v>0</v>
          </cell>
          <cell r="K10860">
            <v>0</v>
          </cell>
        </row>
        <row r="10861">
          <cell r="A10861">
            <v>1995</v>
          </cell>
          <cell r="B10861" t="str">
            <v>063</v>
          </cell>
          <cell r="C10861" t="str">
            <v>KITSUCKSUS CREEK</v>
          </cell>
          <cell r="D10861" t="str">
            <v>1</v>
          </cell>
          <cell r="E10861" t="str">
            <v>1</v>
          </cell>
          <cell r="F10861">
            <v>6</v>
          </cell>
          <cell r="G10861">
            <v>34</v>
          </cell>
          <cell r="H10861">
            <v>0</v>
          </cell>
          <cell r="I10861">
            <v>43</v>
          </cell>
          <cell r="J10861">
            <v>0</v>
          </cell>
          <cell r="K10861">
            <v>19</v>
          </cell>
        </row>
        <row r="10862">
          <cell r="A10862">
            <v>1995</v>
          </cell>
          <cell r="B10862" t="str">
            <v>064</v>
          </cell>
          <cell r="C10862" t="str">
            <v>KLANAWA RIVER</v>
          </cell>
          <cell r="D10862" t="str">
            <v>1</v>
          </cell>
          <cell r="E10862" t="str">
            <v>1</v>
          </cell>
          <cell r="F10862">
            <v>16</v>
          </cell>
          <cell r="G10862">
            <v>19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</row>
        <row r="10863">
          <cell r="A10863">
            <v>1995</v>
          </cell>
          <cell r="B10863" t="str">
            <v>067</v>
          </cell>
          <cell r="C10863" t="str">
            <v>KOKISH RIVER</v>
          </cell>
          <cell r="D10863" t="str">
            <v>1</v>
          </cell>
          <cell r="E10863" t="str">
            <v>0</v>
          </cell>
          <cell r="F10863">
            <v>2</v>
          </cell>
          <cell r="G10863">
            <v>2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</row>
        <row r="10864">
          <cell r="A10864">
            <v>1995</v>
          </cell>
          <cell r="B10864" t="str">
            <v>067</v>
          </cell>
          <cell r="C10864" t="str">
            <v>KOKISH RIVER</v>
          </cell>
          <cell r="D10864" t="str">
            <v>1</v>
          </cell>
          <cell r="E10864" t="str">
            <v>1</v>
          </cell>
          <cell r="F10864">
            <v>43</v>
          </cell>
          <cell r="G10864">
            <v>121</v>
          </cell>
          <cell r="H10864">
            <v>0</v>
          </cell>
          <cell r="I10864">
            <v>106</v>
          </cell>
          <cell r="J10864">
            <v>0</v>
          </cell>
          <cell r="K10864">
            <v>0</v>
          </cell>
        </row>
        <row r="10865">
          <cell r="A10865">
            <v>1995</v>
          </cell>
          <cell r="B10865" t="str">
            <v>068</v>
          </cell>
          <cell r="C10865" t="str">
            <v>KOKSILAH RIVER</v>
          </cell>
          <cell r="D10865" t="str">
            <v>1</v>
          </cell>
          <cell r="E10865" t="str">
            <v>1</v>
          </cell>
          <cell r="F10865">
            <v>93</v>
          </cell>
          <cell r="G10865">
            <v>314</v>
          </cell>
          <cell r="H10865">
            <v>0</v>
          </cell>
          <cell r="I10865">
            <v>106</v>
          </cell>
          <cell r="J10865">
            <v>0</v>
          </cell>
          <cell r="K10865">
            <v>0</v>
          </cell>
        </row>
        <row r="10866">
          <cell r="A10866">
            <v>1995</v>
          </cell>
          <cell r="B10866" t="str">
            <v>070</v>
          </cell>
          <cell r="C10866" t="str">
            <v>KOPRINO RIVER</v>
          </cell>
          <cell r="D10866" t="str">
            <v>1</v>
          </cell>
          <cell r="E10866" t="str">
            <v>2</v>
          </cell>
          <cell r="F10866">
            <v>3</v>
          </cell>
          <cell r="G10866">
            <v>3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</row>
        <row r="10867">
          <cell r="A10867">
            <v>1995</v>
          </cell>
          <cell r="B10867" t="str">
            <v>071</v>
          </cell>
          <cell r="C10867" t="str">
            <v>LEINER RIVER</v>
          </cell>
          <cell r="D10867" t="str">
            <v>1</v>
          </cell>
          <cell r="E10867" t="str">
            <v>0</v>
          </cell>
          <cell r="F10867">
            <v>2</v>
          </cell>
          <cell r="G10867">
            <v>2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</row>
        <row r="10868">
          <cell r="A10868">
            <v>1995</v>
          </cell>
          <cell r="B10868" t="str">
            <v>073</v>
          </cell>
          <cell r="C10868" t="str">
            <v>LITTLE QUALICUM RIVER</v>
          </cell>
          <cell r="D10868" t="str">
            <v>1</v>
          </cell>
          <cell r="E10868" t="str">
            <v>0</v>
          </cell>
          <cell r="F10868">
            <v>7</v>
          </cell>
          <cell r="G10868">
            <v>9</v>
          </cell>
          <cell r="H10868">
            <v>0</v>
          </cell>
          <cell r="I10868">
            <v>2</v>
          </cell>
          <cell r="J10868">
            <v>0</v>
          </cell>
          <cell r="K10868">
            <v>0</v>
          </cell>
        </row>
        <row r="10869">
          <cell r="A10869">
            <v>1995</v>
          </cell>
          <cell r="B10869" t="str">
            <v>073</v>
          </cell>
          <cell r="C10869" t="str">
            <v>LITTLE QUALICUM RIVER</v>
          </cell>
          <cell r="D10869" t="str">
            <v>1</v>
          </cell>
          <cell r="E10869" t="str">
            <v>1</v>
          </cell>
          <cell r="F10869">
            <v>410</v>
          </cell>
          <cell r="G10869">
            <v>2448</v>
          </cell>
          <cell r="H10869">
            <v>0</v>
          </cell>
          <cell r="I10869">
            <v>618</v>
          </cell>
          <cell r="J10869">
            <v>65</v>
          </cell>
          <cell r="K10869">
            <v>292</v>
          </cell>
        </row>
        <row r="10870">
          <cell r="A10870">
            <v>1995</v>
          </cell>
          <cell r="B10870" t="str">
            <v>073</v>
          </cell>
          <cell r="C10870" t="str">
            <v>LITTLE QUALICUM RIVER</v>
          </cell>
          <cell r="D10870" t="str">
            <v>1</v>
          </cell>
          <cell r="E10870" t="str">
            <v>2</v>
          </cell>
          <cell r="F10870">
            <v>137</v>
          </cell>
          <cell r="G10870">
            <v>268</v>
          </cell>
          <cell r="H10870">
            <v>0</v>
          </cell>
          <cell r="I10870">
            <v>102</v>
          </cell>
          <cell r="J10870">
            <v>41</v>
          </cell>
          <cell r="K10870">
            <v>73</v>
          </cell>
        </row>
        <row r="10871">
          <cell r="A10871">
            <v>1995</v>
          </cell>
          <cell r="B10871" t="str">
            <v>073</v>
          </cell>
          <cell r="C10871" t="str">
            <v>LITTLE QUALICUM RIVER</v>
          </cell>
          <cell r="D10871" t="str">
            <v>1</v>
          </cell>
          <cell r="E10871" t="str">
            <v>3</v>
          </cell>
          <cell r="F10871">
            <v>5</v>
          </cell>
          <cell r="G10871">
            <v>10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</row>
        <row r="10872">
          <cell r="A10872">
            <v>1995</v>
          </cell>
          <cell r="B10872" t="str">
            <v>073</v>
          </cell>
          <cell r="C10872" t="str">
            <v>LITTLE QUALICUM RIVER</v>
          </cell>
          <cell r="D10872" t="str">
            <v>1</v>
          </cell>
          <cell r="E10872" t="str">
            <v>5</v>
          </cell>
          <cell r="F10872">
            <v>3</v>
          </cell>
          <cell r="G10872">
            <v>6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</row>
        <row r="10873">
          <cell r="A10873">
            <v>1995</v>
          </cell>
          <cell r="B10873" t="str">
            <v>073</v>
          </cell>
          <cell r="C10873" t="str">
            <v>LITTLE QUALICUM RIVER</v>
          </cell>
          <cell r="D10873" t="str">
            <v>1</v>
          </cell>
          <cell r="E10873" t="str">
            <v>7</v>
          </cell>
          <cell r="F10873">
            <v>5</v>
          </cell>
          <cell r="G10873">
            <v>8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</row>
        <row r="10874">
          <cell r="A10874">
            <v>1995</v>
          </cell>
          <cell r="B10874" t="str">
            <v>073</v>
          </cell>
          <cell r="C10874" t="str">
            <v>LITTLE QUALICUM RIVER</v>
          </cell>
          <cell r="D10874" t="str">
            <v>1</v>
          </cell>
          <cell r="E10874" t="str">
            <v>9</v>
          </cell>
          <cell r="F10874">
            <v>11</v>
          </cell>
          <cell r="G10874">
            <v>19</v>
          </cell>
          <cell r="H10874">
            <v>0</v>
          </cell>
          <cell r="I10874">
            <v>5</v>
          </cell>
          <cell r="J10874">
            <v>3</v>
          </cell>
          <cell r="K10874">
            <v>0</v>
          </cell>
        </row>
        <row r="10875">
          <cell r="A10875">
            <v>1995</v>
          </cell>
          <cell r="B10875" t="str">
            <v>078</v>
          </cell>
          <cell r="C10875" t="str">
            <v>MAGGIE RIVER</v>
          </cell>
          <cell r="D10875" t="str">
            <v>1</v>
          </cell>
          <cell r="E10875" t="str">
            <v>1</v>
          </cell>
          <cell r="F10875">
            <v>3</v>
          </cell>
          <cell r="G10875">
            <v>3</v>
          </cell>
          <cell r="H10875">
            <v>0</v>
          </cell>
          <cell r="I10875">
            <v>0</v>
          </cell>
          <cell r="J10875">
            <v>0</v>
          </cell>
          <cell r="K10875">
            <v>0</v>
          </cell>
        </row>
        <row r="10876">
          <cell r="A10876">
            <v>1995</v>
          </cell>
          <cell r="B10876" t="str">
            <v>079</v>
          </cell>
          <cell r="C10876" t="str">
            <v>MAHATTA CREEK</v>
          </cell>
          <cell r="D10876" t="str">
            <v>1</v>
          </cell>
          <cell r="E10876" t="str">
            <v>0</v>
          </cell>
          <cell r="F10876">
            <v>2</v>
          </cell>
          <cell r="G10876">
            <v>2</v>
          </cell>
          <cell r="H10876">
            <v>0</v>
          </cell>
          <cell r="I10876">
            <v>0</v>
          </cell>
          <cell r="J10876">
            <v>0</v>
          </cell>
          <cell r="K10876">
            <v>0</v>
          </cell>
        </row>
        <row r="10877">
          <cell r="A10877">
            <v>1995</v>
          </cell>
          <cell r="B10877" t="str">
            <v>079</v>
          </cell>
          <cell r="C10877" t="str">
            <v>MAHATTA CREEK</v>
          </cell>
          <cell r="D10877" t="str">
            <v>1</v>
          </cell>
          <cell r="E10877" t="str">
            <v>1</v>
          </cell>
          <cell r="F10877">
            <v>43</v>
          </cell>
          <cell r="G10877">
            <v>68</v>
          </cell>
          <cell r="H10877">
            <v>0</v>
          </cell>
          <cell r="I10877">
            <v>127</v>
          </cell>
          <cell r="J10877">
            <v>0</v>
          </cell>
          <cell r="K10877">
            <v>6</v>
          </cell>
        </row>
        <row r="10878">
          <cell r="A10878">
            <v>1995</v>
          </cell>
          <cell r="B10878" t="str">
            <v>081</v>
          </cell>
          <cell r="C10878" t="str">
            <v>MARBLE RIVER</v>
          </cell>
          <cell r="D10878" t="str">
            <v>1</v>
          </cell>
          <cell r="E10878" t="str">
            <v>0</v>
          </cell>
          <cell r="F10878">
            <v>7</v>
          </cell>
          <cell r="G10878">
            <v>7</v>
          </cell>
          <cell r="H10878">
            <v>0</v>
          </cell>
          <cell r="I10878">
            <v>2</v>
          </cell>
          <cell r="J10878">
            <v>0</v>
          </cell>
          <cell r="K10878">
            <v>0</v>
          </cell>
        </row>
        <row r="10879">
          <cell r="A10879">
            <v>1995</v>
          </cell>
          <cell r="B10879" t="str">
            <v>081</v>
          </cell>
          <cell r="C10879" t="str">
            <v>MARBLE RIVER</v>
          </cell>
          <cell r="D10879" t="str">
            <v>1</v>
          </cell>
          <cell r="E10879" t="str">
            <v>1</v>
          </cell>
          <cell r="F10879">
            <v>56</v>
          </cell>
          <cell r="G10879">
            <v>174</v>
          </cell>
          <cell r="H10879">
            <v>0</v>
          </cell>
          <cell r="I10879">
            <v>68</v>
          </cell>
          <cell r="J10879">
            <v>0</v>
          </cell>
          <cell r="K10879">
            <v>0</v>
          </cell>
        </row>
        <row r="10880">
          <cell r="A10880">
            <v>1995</v>
          </cell>
          <cell r="B10880" t="str">
            <v>081</v>
          </cell>
          <cell r="C10880" t="str">
            <v>MARBLE RIVER</v>
          </cell>
          <cell r="D10880" t="str">
            <v>1</v>
          </cell>
          <cell r="E10880" t="str">
            <v>2</v>
          </cell>
          <cell r="F10880">
            <v>13</v>
          </cell>
          <cell r="G10880">
            <v>29</v>
          </cell>
          <cell r="H10880">
            <v>0</v>
          </cell>
          <cell r="I10880">
            <v>3</v>
          </cell>
          <cell r="J10880">
            <v>0</v>
          </cell>
          <cell r="K10880">
            <v>0</v>
          </cell>
        </row>
        <row r="10881">
          <cell r="A10881">
            <v>1995</v>
          </cell>
          <cell r="B10881" t="str">
            <v>081</v>
          </cell>
          <cell r="C10881" t="str">
            <v>MARBLE RIVER</v>
          </cell>
          <cell r="D10881" t="str">
            <v>1</v>
          </cell>
          <cell r="E10881" t="str">
            <v>4</v>
          </cell>
          <cell r="F10881">
            <v>4</v>
          </cell>
          <cell r="G10881">
            <v>4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</row>
        <row r="10882">
          <cell r="A10882">
            <v>1995</v>
          </cell>
          <cell r="B10882" t="str">
            <v>081</v>
          </cell>
          <cell r="C10882" t="str">
            <v>MARBLE RIVER</v>
          </cell>
          <cell r="D10882" t="str">
            <v>1</v>
          </cell>
          <cell r="E10882" t="str">
            <v>9</v>
          </cell>
          <cell r="F10882">
            <v>3</v>
          </cell>
          <cell r="G10882">
            <v>5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</row>
        <row r="10883">
          <cell r="A10883">
            <v>1995</v>
          </cell>
          <cell r="B10883" t="str">
            <v>082</v>
          </cell>
          <cell r="C10883" t="str">
            <v>MEGIN RIVER</v>
          </cell>
          <cell r="D10883" t="str">
            <v>1</v>
          </cell>
          <cell r="E10883" t="str">
            <v>1</v>
          </cell>
          <cell r="F10883">
            <v>16</v>
          </cell>
          <cell r="G10883">
            <v>34</v>
          </cell>
          <cell r="H10883">
            <v>0</v>
          </cell>
          <cell r="I10883">
            <v>84</v>
          </cell>
          <cell r="J10883">
            <v>0</v>
          </cell>
          <cell r="K10883">
            <v>6</v>
          </cell>
        </row>
        <row r="10884">
          <cell r="A10884">
            <v>1995</v>
          </cell>
          <cell r="B10884" t="str">
            <v>082</v>
          </cell>
          <cell r="C10884" t="str">
            <v>MEGIN RIVER</v>
          </cell>
          <cell r="D10884" t="str">
            <v>1</v>
          </cell>
          <cell r="E10884" t="str">
            <v>2</v>
          </cell>
          <cell r="F10884">
            <v>6</v>
          </cell>
          <cell r="G10884">
            <v>19</v>
          </cell>
          <cell r="H10884">
            <v>0</v>
          </cell>
          <cell r="I10884">
            <v>6</v>
          </cell>
          <cell r="J10884">
            <v>0</v>
          </cell>
          <cell r="K10884">
            <v>0</v>
          </cell>
        </row>
        <row r="10885">
          <cell r="A10885">
            <v>1995</v>
          </cell>
          <cell r="B10885" t="str">
            <v>083</v>
          </cell>
          <cell r="C10885" t="str">
            <v>MEMEKAY RIVER</v>
          </cell>
          <cell r="D10885" t="str">
            <v>1</v>
          </cell>
          <cell r="E10885" t="str">
            <v>1</v>
          </cell>
          <cell r="F10885">
            <v>3</v>
          </cell>
          <cell r="G10885">
            <v>3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</row>
        <row r="10886">
          <cell r="A10886">
            <v>1995</v>
          </cell>
          <cell r="B10886" t="str">
            <v>086</v>
          </cell>
          <cell r="C10886" t="str">
            <v>MOHUN CREEK</v>
          </cell>
          <cell r="D10886" t="str">
            <v>1</v>
          </cell>
          <cell r="E10886" t="str">
            <v>1</v>
          </cell>
          <cell r="F10886">
            <v>6</v>
          </cell>
          <cell r="G10886">
            <v>12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</row>
        <row r="10887">
          <cell r="A10887">
            <v>1995</v>
          </cell>
          <cell r="B10887" t="str">
            <v>086</v>
          </cell>
          <cell r="C10887" t="str">
            <v>MOHUN CREEK</v>
          </cell>
          <cell r="D10887" t="str">
            <v>1</v>
          </cell>
          <cell r="E10887" t="str">
            <v>2</v>
          </cell>
          <cell r="F10887">
            <v>3</v>
          </cell>
          <cell r="G10887">
            <v>19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</row>
        <row r="10888">
          <cell r="A10888">
            <v>1995</v>
          </cell>
          <cell r="B10888" t="str">
            <v>088</v>
          </cell>
          <cell r="C10888" t="str">
            <v>MUCHALAT RIVER</v>
          </cell>
          <cell r="D10888" t="str">
            <v>1</v>
          </cell>
          <cell r="E10888" t="str">
            <v>1</v>
          </cell>
          <cell r="F10888">
            <v>37</v>
          </cell>
          <cell r="G10888">
            <v>118</v>
          </cell>
          <cell r="H10888">
            <v>0</v>
          </cell>
          <cell r="I10888">
            <v>93</v>
          </cell>
          <cell r="J10888">
            <v>0</v>
          </cell>
          <cell r="K10888">
            <v>0</v>
          </cell>
        </row>
        <row r="10889">
          <cell r="A10889">
            <v>1995</v>
          </cell>
          <cell r="B10889" t="str">
            <v>088</v>
          </cell>
          <cell r="C10889" t="str">
            <v>MUCHALAT RIVER</v>
          </cell>
          <cell r="D10889" t="str">
            <v>1</v>
          </cell>
          <cell r="E10889" t="str">
            <v>2</v>
          </cell>
          <cell r="F10889">
            <v>10</v>
          </cell>
          <cell r="G10889">
            <v>16</v>
          </cell>
          <cell r="H10889">
            <v>0</v>
          </cell>
          <cell r="I10889">
            <v>41</v>
          </cell>
          <cell r="J10889">
            <v>0</v>
          </cell>
          <cell r="K10889">
            <v>0</v>
          </cell>
        </row>
        <row r="10890">
          <cell r="A10890">
            <v>1995</v>
          </cell>
          <cell r="B10890" t="str">
            <v>088</v>
          </cell>
          <cell r="C10890" t="str">
            <v>MUCHALAT RIVER</v>
          </cell>
          <cell r="D10890" t="str">
            <v>1</v>
          </cell>
          <cell r="E10890" t="str">
            <v>9</v>
          </cell>
          <cell r="F10890">
            <v>3</v>
          </cell>
          <cell r="G10890">
            <v>5</v>
          </cell>
          <cell r="H10890">
            <v>0</v>
          </cell>
          <cell r="I10890">
            <v>11</v>
          </cell>
          <cell r="J10890">
            <v>0</v>
          </cell>
          <cell r="K10890">
            <v>0</v>
          </cell>
        </row>
        <row r="10891">
          <cell r="A10891">
            <v>1995</v>
          </cell>
          <cell r="B10891" t="str">
            <v>089</v>
          </cell>
          <cell r="C10891" t="str">
            <v>MUIR CREEK</v>
          </cell>
          <cell r="D10891" t="str">
            <v>1</v>
          </cell>
          <cell r="E10891" t="str">
            <v>1</v>
          </cell>
          <cell r="F10891">
            <v>12</v>
          </cell>
          <cell r="G10891">
            <v>12</v>
          </cell>
          <cell r="H10891">
            <v>0</v>
          </cell>
          <cell r="I10891">
            <v>3</v>
          </cell>
          <cell r="J10891">
            <v>0</v>
          </cell>
          <cell r="K10891">
            <v>0</v>
          </cell>
        </row>
        <row r="10892">
          <cell r="A10892">
            <v>1995</v>
          </cell>
          <cell r="B10892" t="str">
            <v>089</v>
          </cell>
          <cell r="C10892" t="str">
            <v>MUIR CREEK</v>
          </cell>
          <cell r="D10892" t="str">
            <v>1</v>
          </cell>
          <cell r="E10892" t="str">
            <v>2</v>
          </cell>
          <cell r="F10892">
            <v>3</v>
          </cell>
          <cell r="G10892">
            <v>3</v>
          </cell>
          <cell r="H10892">
            <v>0</v>
          </cell>
          <cell r="I10892">
            <v>3</v>
          </cell>
          <cell r="J10892">
            <v>0</v>
          </cell>
          <cell r="K10892">
            <v>0</v>
          </cell>
        </row>
        <row r="10893">
          <cell r="A10893">
            <v>1995</v>
          </cell>
          <cell r="B10893" t="str">
            <v>090</v>
          </cell>
          <cell r="C10893" t="str">
            <v>NAHMINT RIVER</v>
          </cell>
          <cell r="D10893" t="str">
            <v>1</v>
          </cell>
          <cell r="E10893" t="str">
            <v>1</v>
          </cell>
          <cell r="F10893">
            <v>9</v>
          </cell>
          <cell r="G10893">
            <v>25</v>
          </cell>
          <cell r="H10893">
            <v>0</v>
          </cell>
          <cell r="I10893">
            <v>68</v>
          </cell>
          <cell r="J10893">
            <v>0</v>
          </cell>
          <cell r="K10893">
            <v>0</v>
          </cell>
        </row>
        <row r="10894">
          <cell r="A10894">
            <v>1995</v>
          </cell>
          <cell r="B10894" t="str">
            <v>090</v>
          </cell>
          <cell r="C10894" t="str">
            <v>NAHMINT RIVER</v>
          </cell>
          <cell r="D10894" t="str">
            <v>1</v>
          </cell>
          <cell r="E10894" t="str">
            <v>2</v>
          </cell>
          <cell r="F10894">
            <v>3</v>
          </cell>
          <cell r="G10894">
            <v>13</v>
          </cell>
          <cell r="H10894">
            <v>0</v>
          </cell>
          <cell r="I10894">
            <v>29</v>
          </cell>
          <cell r="J10894">
            <v>0</v>
          </cell>
          <cell r="K10894">
            <v>0</v>
          </cell>
        </row>
        <row r="10895">
          <cell r="A10895">
            <v>1995</v>
          </cell>
          <cell r="B10895" t="str">
            <v>091</v>
          </cell>
          <cell r="C10895" t="str">
            <v>NAHWITTI RIVER</v>
          </cell>
          <cell r="D10895" t="str">
            <v>1</v>
          </cell>
          <cell r="E10895" t="str">
            <v>1</v>
          </cell>
          <cell r="F10895">
            <v>81</v>
          </cell>
          <cell r="G10895">
            <v>205</v>
          </cell>
          <cell r="H10895">
            <v>0</v>
          </cell>
          <cell r="I10895">
            <v>180</v>
          </cell>
          <cell r="J10895">
            <v>0</v>
          </cell>
          <cell r="K10895">
            <v>9</v>
          </cell>
        </row>
        <row r="10896">
          <cell r="A10896">
            <v>1995</v>
          </cell>
          <cell r="B10896" t="str">
            <v>091</v>
          </cell>
          <cell r="C10896" t="str">
            <v>NAHWITTI RIVER</v>
          </cell>
          <cell r="D10896" t="str">
            <v>1</v>
          </cell>
          <cell r="E10896" t="str">
            <v>2</v>
          </cell>
          <cell r="F10896">
            <v>25</v>
          </cell>
          <cell r="G10896">
            <v>61</v>
          </cell>
          <cell r="H10896">
            <v>0</v>
          </cell>
          <cell r="I10896">
            <v>48</v>
          </cell>
          <cell r="J10896">
            <v>0</v>
          </cell>
          <cell r="K10896">
            <v>0</v>
          </cell>
        </row>
        <row r="10897">
          <cell r="A10897">
            <v>1995</v>
          </cell>
          <cell r="B10897" t="str">
            <v>091</v>
          </cell>
          <cell r="C10897" t="str">
            <v>NAHWITTI RIVER</v>
          </cell>
          <cell r="D10897" t="str">
            <v>1</v>
          </cell>
          <cell r="E10897" t="str">
            <v>3</v>
          </cell>
          <cell r="F10897">
            <v>3</v>
          </cell>
          <cell r="G10897">
            <v>5</v>
          </cell>
          <cell r="H10897">
            <v>0</v>
          </cell>
          <cell r="I10897">
            <v>5</v>
          </cell>
          <cell r="J10897">
            <v>0</v>
          </cell>
          <cell r="K10897">
            <v>0</v>
          </cell>
        </row>
        <row r="10898">
          <cell r="A10898">
            <v>1995</v>
          </cell>
          <cell r="B10898" t="str">
            <v>092</v>
          </cell>
          <cell r="C10898" t="str">
            <v>NANAIMO RIVER</v>
          </cell>
          <cell r="D10898" t="str">
            <v>1</v>
          </cell>
          <cell r="E10898" t="str">
            <v>0</v>
          </cell>
          <cell r="F10898">
            <v>9</v>
          </cell>
          <cell r="G10898">
            <v>12</v>
          </cell>
          <cell r="H10898">
            <v>0</v>
          </cell>
          <cell r="I10898">
            <v>0</v>
          </cell>
          <cell r="J10898">
            <v>0</v>
          </cell>
          <cell r="K10898">
            <v>0</v>
          </cell>
        </row>
        <row r="10899">
          <cell r="A10899">
            <v>1995</v>
          </cell>
          <cell r="B10899" t="str">
            <v>092</v>
          </cell>
          <cell r="C10899" t="str">
            <v>NANAIMO RIVER</v>
          </cell>
          <cell r="D10899" t="str">
            <v>1</v>
          </cell>
          <cell r="E10899" t="str">
            <v>1</v>
          </cell>
          <cell r="F10899">
            <v>472</v>
          </cell>
          <cell r="G10899">
            <v>3703</v>
          </cell>
          <cell r="H10899">
            <v>0</v>
          </cell>
          <cell r="I10899">
            <v>578</v>
          </cell>
          <cell r="J10899">
            <v>152</v>
          </cell>
          <cell r="K10899">
            <v>193</v>
          </cell>
        </row>
        <row r="10900">
          <cell r="A10900">
            <v>1995</v>
          </cell>
          <cell r="B10900" t="str">
            <v>092</v>
          </cell>
          <cell r="C10900" t="str">
            <v>NANAIMO RIVER</v>
          </cell>
          <cell r="D10900" t="str">
            <v>1</v>
          </cell>
          <cell r="E10900" t="str">
            <v>2</v>
          </cell>
          <cell r="F10900">
            <v>80</v>
          </cell>
          <cell r="G10900">
            <v>140</v>
          </cell>
          <cell r="H10900">
            <v>0</v>
          </cell>
          <cell r="I10900">
            <v>70</v>
          </cell>
          <cell r="J10900">
            <v>6</v>
          </cell>
          <cell r="K10900">
            <v>13</v>
          </cell>
        </row>
        <row r="10901">
          <cell r="A10901">
            <v>1995</v>
          </cell>
          <cell r="B10901" t="str">
            <v>092</v>
          </cell>
          <cell r="C10901" t="str">
            <v>NANAIMO RIVER</v>
          </cell>
          <cell r="D10901" t="str">
            <v>1</v>
          </cell>
          <cell r="E10901" t="str">
            <v>6</v>
          </cell>
          <cell r="F10901">
            <v>3</v>
          </cell>
          <cell r="G10901">
            <v>9</v>
          </cell>
          <cell r="H10901">
            <v>0</v>
          </cell>
          <cell r="I10901">
            <v>6</v>
          </cell>
          <cell r="J10901">
            <v>0</v>
          </cell>
          <cell r="K10901">
            <v>0</v>
          </cell>
        </row>
        <row r="10902">
          <cell r="A10902">
            <v>1995</v>
          </cell>
          <cell r="B10902" t="str">
            <v>092</v>
          </cell>
          <cell r="C10902" t="str">
            <v>NANAIMO RIVER</v>
          </cell>
          <cell r="D10902" t="str">
            <v>1</v>
          </cell>
          <cell r="E10902" t="str">
            <v>7</v>
          </cell>
          <cell r="F10902">
            <v>5</v>
          </cell>
          <cell r="G10902">
            <v>5</v>
          </cell>
          <cell r="H10902">
            <v>0</v>
          </cell>
          <cell r="I10902">
            <v>3</v>
          </cell>
          <cell r="J10902">
            <v>0</v>
          </cell>
          <cell r="K10902">
            <v>3</v>
          </cell>
        </row>
        <row r="10903">
          <cell r="A10903">
            <v>1995</v>
          </cell>
          <cell r="B10903" t="str">
            <v>092</v>
          </cell>
          <cell r="C10903" t="str">
            <v>NANAIMO RIVER</v>
          </cell>
          <cell r="D10903" t="str">
            <v>1</v>
          </cell>
          <cell r="E10903" t="str">
            <v>8</v>
          </cell>
          <cell r="F10903">
            <v>3</v>
          </cell>
          <cell r="G10903">
            <v>3</v>
          </cell>
          <cell r="H10903">
            <v>0</v>
          </cell>
          <cell r="I10903">
            <v>0</v>
          </cell>
          <cell r="J10903">
            <v>0</v>
          </cell>
          <cell r="K10903">
            <v>0</v>
          </cell>
        </row>
        <row r="10904">
          <cell r="A10904">
            <v>1995</v>
          </cell>
          <cell r="B10904" t="str">
            <v>092</v>
          </cell>
          <cell r="C10904" t="str">
            <v>NANAIMO RIVER</v>
          </cell>
          <cell r="D10904" t="str">
            <v>1</v>
          </cell>
          <cell r="E10904" t="str">
            <v>9</v>
          </cell>
          <cell r="F10904">
            <v>5</v>
          </cell>
          <cell r="G10904">
            <v>11</v>
          </cell>
          <cell r="H10904">
            <v>0</v>
          </cell>
          <cell r="I10904">
            <v>0</v>
          </cell>
          <cell r="J10904">
            <v>5</v>
          </cell>
          <cell r="K10904">
            <v>0</v>
          </cell>
        </row>
        <row r="10905">
          <cell r="A10905">
            <v>1995</v>
          </cell>
          <cell r="B10905" t="str">
            <v>094</v>
          </cell>
          <cell r="C10905" t="str">
            <v>NIMPKISH RIVER</v>
          </cell>
          <cell r="D10905" t="str">
            <v>1</v>
          </cell>
          <cell r="E10905" t="str">
            <v>0</v>
          </cell>
          <cell r="F10905">
            <v>7</v>
          </cell>
          <cell r="G10905">
            <v>9</v>
          </cell>
          <cell r="H10905">
            <v>0</v>
          </cell>
          <cell r="I10905">
            <v>0</v>
          </cell>
          <cell r="J10905">
            <v>0</v>
          </cell>
          <cell r="K10905">
            <v>0</v>
          </cell>
        </row>
        <row r="10906">
          <cell r="A10906">
            <v>1995</v>
          </cell>
          <cell r="B10906" t="str">
            <v>094</v>
          </cell>
          <cell r="C10906" t="str">
            <v>NIMPKISH RIVER</v>
          </cell>
          <cell r="D10906" t="str">
            <v>1</v>
          </cell>
          <cell r="E10906" t="str">
            <v>1</v>
          </cell>
          <cell r="F10906">
            <v>81</v>
          </cell>
          <cell r="G10906">
            <v>603</v>
          </cell>
          <cell r="H10906">
            <v>0</v>
          </cell>
          <cell r="I10906">
            <v>115</v>
          </cell>
          <cell r="J10906">
            <v>12</v>
          </cell>
          <cell r="K10906">
            <v>19</v>
          </cell>
        </row>
        <row r="10907">
          <cell r="A10907">
            <v>1995</v>
          </cell>
          <cell r="B10907" t="str">
            <v>094</v>
          </cell>
          <cell r="C10907" t="str">
            <v>NIMPKISH RIVER</v>
          </cell>
          <cell r="D10907" t="str">
            <v>1</v>
          </cell>
          <cell r="E10907" t="str">
            <v>2</v>
          </cell>
          <cell r="F10907">
            <v>19</v>
          </cell>
          <cell r="G10907">
            <v>48</v>
          </cell>
          <cell r="H10907">
            <v>0</v>
          </cell>
          <cell r="I10907">
            <v>10</v>
          </cell>
          <cell r="J10907">
            <v>0</v>
          </cell>
          <cell r="K10907">
            <v>3</v>
          </cell>
        </row>
        <row r="10908">
          <cell r="A10908">
            <v>1995</v>
          </cell>
          <cell r="B10908" t="str">
            <v>095</v>
          </cell>
          <cell r="C10908" t="str">
            <v>NITINAT RIVER</v>
          </cell>
          <cell r="D10908" t="str">
            <v>1</v>
          </cell>
          <cell r="E10908" t="str">
            <v>0</v>
          </cell>
          <cell r="F10908">
            <v>2</v>
          </cell>
          <cell r="G10908">
            <v>2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</row>
        <row r="10909">
          <cell r="A10909">
            <v>1995</v>
          </cell>
          <cell r="B10909" t="str">
            <v>095</v>
          </cell>
          <cell r="C10909" t="str">
            <v>NITINAT RIVER</v>
          </cell>
          <cell r="D10909" t="str">
            <v>1</v>
          </cell>
          <cell r="E10909" t="str">
            <v>1</v>
          </cell>
          <cell r="F10909">
            <v>149</v>
          </cell>
          <cell r="G10909">
            <v>332</v>
          </cell>
          <cell r="H10909">
            <v>0</v>
          </cell>
          <cell r="I10909">
            <v>171</v>
          </cell>
          <cell r="J10909">
            <v>6</v>
          </cell>
          <cell r="K10909">
            <v>9</v>
          </cell>
        </row>
        <row r="10910">
          <cell r="A10910">
            <v>1995</v>
          </cell>
          <cell r="B10910" t="str">
            <v>095</v>
          </cell>
          <cell r="C10910" t="str">
            <v>NITINAT RIVER</v>
          </cell>
          <cell r="D10910" t="str">
            <v>1</v>
          </cell>
          <cell r="E10910" t="str">
            <v>2</v>
          </cell>
          <cell r="F10910">
            <v>16</v>
          </cell>
          <cell r="G10910">
            <v>25</v>
          </cell>
          <cell r="H10910">
            <v>0</v>
          </cell>
          <cell r="I10910">
            <v>35</v>
          </cell>
          <cell r="J10910">
            <v>0</v>
          </cell>
          <cell r="K10910">
            <v>0</v>
          </cell>
        </row>
        <row r="10911">
          <cell r="A10911">
            <v>1995</v>
          </cell>
          <cell r="B10911" t="str">
            <v>095</v>
          </cell>
          <cell r="C10911" t="str">
            <v>NITINAT RIVER</v>
          </cell>
          <cell r="D10911" t="str">
            <v>1</v>
          </cell>
          <cell r="E10911" t="str">
            <v>3</v>
          </cell>
          <cell r="F10911">
            <v>3</v>
          </cell>
          <cell r="G10911">
            <v>5</v>
          </cell>
          <cell r="H10911">
            <v>0</v>
          </cell>
          <cell r="I10911">
            <v>0</v>
          </cell>
          <cell r="J10911">
            <v>0</v>
          </cell>
          <cell r="K10911">
            <v>0</v>
          </cell>
        </row>
        <row r="10912">
          <cell r="A10912">
            <v>1995</v>
          </cell>
          <cell r="B10912" t="str">
            <v>095</v>
          </cell>
          <cell r="C10912" t="str">
            <v>NITINAT RIVER</v>
          </cell>
          <cell r="D10912" t="str">
            <v>1</v>
          </cell>
          <cell r="E10912" t="str">
            <v>8</v>
          </cell>
          <cell r="F10912">
            <v>3</v>
          </cell>
          <cell r="G10912">
            <v>6</v>
          </cell>
          <cell r="H10912">
            <v>0</v>
          </cell>
          <cell r="I10912">
            <v>3</v>
          </cell>
          <cell r="J10912">
            <v>0</v>
          </cell>
          <cell r="K10912">
            <v>19</v>
          </cell>
        </row>
        <row r="10913">
          <cell r="A10913">
            <v>1995</v>
          </cell>
          <cell r="B10913" t="str">
            <v>097</v>
          </cell>
          <cell r="C10913" t="str">
            <v>OYSTER RIVER</v>
          </cell>
          <cell r="D10913" t="str">
            <v>1</v>
          </cell>
          <cell r="E10913" t="str">
            <v>0</v>
          </cell>
          <cell r="F10913">
            <v>7</v>
          </cell>
          <cell r="G10913">
            <v>49</v>
          </cell>
          <cell r="H10913">
            <v>0</v>
          </cell>
          <cell r="I10913">
            <v>5</v>
          </cell>
          <cell r="J10913">
            <v>0</v>
          </cell>
          <cell r="K10913">
            <v>0</v>
          </cell>
        </row>
        <row r="10914">
          <cell r="A10914">
            <v>1995</v>
          </cell>
          <cell r="B10914" t="str">
            <v>097</v>
          </cell>
          <cell r="C10914" t="str">
            <v>OYSTER RIVER</v>
          </cell>
          <cell r="D10914" t="str">
            <v>1</v>
          </cell>
          <cell r="E10914" t="str">
            <v>1</v>
          </cell>
          <cell r="F10914">
            <v>267</v>
          </cell>
          <cell r="G10914">
            <v>1059</v>
          </cell>
          <cell r="H10914">
            <v>0</v>
          </cell>
          <cell r="I10914">
            <v>242</v>
          </cell>
          <cell r="J10914">
            <v>3</v>
          </cell>
          <cell r="K10914">
            <v>50</v>
          </cell>
        </row>
        <row r="10915">
          <cell r="A10915">
            <v>1995</v>
          </cell>
          <cell r="B10915" t="str">
            <v>097</v>
          </cell>
          <cell r="C10915" t="str">
            <v>OYSTER RIVER</v>
          </cell>
          <cell r="D10915" t="str">
            <v>1</v>
          </cell>
          <cell r="E10915" t="str">
            <v>2</v>
          </cell>
          <cell r="F10915">
            <v>25</v>
          </cell>
          <cell r="G10915">
            <v>29</v>
          </cell>
          <cell r="H10915">
            <v>0</v>
          </cell>
          <cell r="I10915">
            <v>10</v>
          </cell>
          <cell r="J10915">
            <v>0</v>
          </cell>
          <cell r="K10915">
            <v>0</v>
          </cell>
        </row>
        <row r="10916">
          <cell r="A10916">
            <v>1995</v>
          </cell>
          <cell r="B10916" t="str">
            <v>097</v>
          </cell>
          <cell r="C10916" t="str">
            <v>OYSTER RIVER</v>
          </cell>
          <cell r="D10916" t="str">
            <v>1</v>
          </cell>
          <cell r="E10916" t="str">
            <v>3</v>
          </cell>
          <cell r="F10916">
            <v>3</v>
          </cell>
          <cell r="G10916">
            <v>3</v>
          </cell>
          <cell r="H10916">
            <v>0</v>
          </cell>
          <cell r="I10916">
            <v>3</v>
          </cell>
          <cell r="J10916">
            <v>0</v>
          </cell>
          <cell r="K10916">
            <v>0</v>
          </cell>
        </row>
        <row r="10917">
          <cell r="A10917">
            <v>1995</v>
          </cell>
          <cell r="B10917" t="str">
            <v>097</v>
          </cell>
          <cell r="C10917" t="str">
            <v>OYSTER RIVER</v>
          </cell>
          <cell r="D10917" t="str">
            <v>1</v>
          </cell>
          <cell r="E10917" t="str">
            <v>7</v>
          </cell>
          <cell r="F10917">
            <v>3</v>
          </cell>
          <cell r="G10917">
            <v>27</v>
          </cell>
          <cell r="H10917">
            <v>0</v>
          </cell>
          <cell r="I10917">
            <v>0</v>
          </cell>
          <cell r="J10917">
            <v>0</v>
          </cell>
          <cell r="K10917">
            <v>0</v>
          </cell>
        </row>
        <row r="10918">
          <cell r="A10918">
            <v>1995</v>
          </cell>
          <cell r="B10918" t="str">
            <v>097</v>
          </cell>
          <cell r="C10918" t="str">
            <v>OYSTER RIVER</v>
          </cell>
          <cell r="D10918" t="str">
            <v>1</v>
          </cell>
          <cell r="E10918" t="str">
            <v>8</v>
          </cell>
          <cell r="F10918">
            <v>3</v>
          </cell>
          <cell r="G10918">
            <v>6</v>
          </cell>
          <cell r="H10918">
            <v>0</v>
          </cell>
          <cell r="I10918">
            <v>3</v>
          </cell>
          <cell r="J10918">
            <v>0</v>
          </cell>
          <cell r="K10918">
            <v>0</v>
          </cell>
        </row>
        <row r="10919">
          <cell r="A10919">
            <v>1995</v>
          </cell>
          <cell r="B10919" t="str">
            <v>097</v>
          </cell>
          <cell r="C10919" t="str">
            <v>OYSTER RIVER</v>
          </cell>
          <cell r="D10919" t="str">
            <v>1</v>
          </cell>
          <cell r="E10919" t="str">
            <v>9</v>
          </cell>
          <cell r="F10919">
            <v>3</v>
          </cell>
          <cell r="G10919">
            <v>3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</row>
        <row r="10920">
          <cell r="A10920">
            <v>1995</v>
          </cell>
          <cell r="B10920" t="str">
            <v>098</v>
          </cell>
          <cell r="C10920" t="str">
            <v>PACHENA RIVER</v>
          </cell>
          <cell r="D10920" t="str">
            <v>1</v>
          </cell>
          <cell r="E10920" t="str">
            <v>1</v>
          </cell>
          <cell r="F10920">
            <v>3</v>
          </cell>
          <cell r="G10920">
            <v>3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</row>
        <row r="10921">
          <cell r="A10921">
            <v>1995</v>
          </cell>
          <cell r="B10921" t="str">
            <v>101</v>
          </cell>
          <cell r="C10921" t="str">
            <v>PUNTLEDGE RIVER</v>
          </cell>
          <cell r="D10921" t="str">
            <v>1</v>
          </cell>
          <cell r="E10921" t="str">
            <v>1</v>
          </cell>
          <cell r="F10921">
            <v>19</v>
          </cell>
          <cell r="G10921">
            <v>62</v>
          </cell>
          <cell r="H10921">
            <v>0</v>
          </cell>
          <cell r="I10921">
            <v>34</v>
          </cell>
          <cell r="J10921">
            <v>0</v>
          </cell>
          <cell r="K10921">
            <v>6</v>
          </cell>
        </row>
        <row r="10922">
          <cell r="A10922">
            <v>1995</v>
          </cell>
          <cell r="B10922" t="str">
            <v>102</v>
          </cell>
          <cell r="C10922" t="str">
            <v>QUATSE RIVER</v>
          </cell>
          <cell r="D10922" t="str">
            <v>1</v>
          </cell>
          <cell r="E10922" t="str">
            <v>0</v>
          </cell>
          <cell r="F10922">
            <v>9</v>
          </cell>
          <cell r="G10922">
            <v>14</v>
          </cell>
          <cell r="H10922">
            <v>0</v>
          </cell>
          <cell r="I10922">
            <v>9</v>
          </cell>
          <cell r="J10922">
            <v>0</v>
          </cell>
          <cell r="K10922">
            <v>5</v>
          </cell>
        </row>
        <row r="10923">
          <cell r="A10923">
            <v>1995</v>
          </cell>
          <cell r="B10923" t="str">
            <v>102</v>
          </cell>
          <cell r="C10923" t="str">
            <v>QUATSE RIVER</v>
          </cell>
          <cell r="D10923" t="str">
            <v>1</v>
          </cell>
          <cell r="E10923" t="str">
            <v>1</v>
          </cell>
          <cell r="F10923">
            <v>193</v>
          </cell>
          <cell r="G10923">
            <v>1392</v>
          </cell>
          <cell r="H10923">
            <v>6</v>
          </cell>
          <cell r="I10923">
            <v>255</v>
          </cell>
          <cell r="J10923">
            <v>155</v>
          </cell>
          <cell r="K10923">
            <v>1159</v>
          </cell>
        </row>
        <row r="10924">
          <cell r="A10924">
            <v>1995</v>
          </cell>
          <cell r="B10924" t="str">
            <v>102</v>
          </cell>
          <cell r="C10924" t="str">
            <v>QUATSE RIVER</v>
          </cell>
          <cell r="D10924" t="str">
            <v>1</v>
          </cell>
          <cell r="E10924" t="str">
            <v>2</v>
          </cell>
          <cell r="F10924">
            <v>57</v>
          </cell>
          <cell r="G10924">
            <v>220</v>
          </cell>
          <cell r="H10924">
            <v>0</v>
          </cell>
          <cell r="I10924">
            <v>35</v>
          </cell>
          <cell r="J10924">
            <v>38</v>
          </cell>
          <cell r="K10924">
            <v>57</v>
          </cell>
        </row>
        <row r="10925">
          <cell r="A10925">
            <v>1995</v>
          </cell>
          <cell r="B10925" t="str">
            <v>102</v>
          </cell>
          <cell r="C10925" t="str">
            <v>QUATSE RIVER</v>
          </cell>
          <cell r="D10925" t="str">
            <v>1</v>
          </cell>
          <cell r="E10925" t="str">
            <v>3</v>
          </cell>
          <cell r="F10925">
            <v>3</v>
          </cell>
          <cell r="G10925">
            <v>10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</row>
        <row r="10926">
          <cell r="A10926">
            <v>1995</v>
          </cell>
          <cell r="B10926" t="str">
            <v>102</v>
          </cell>
          <cell r="C10926" t="str">
            <v>QUATSE RIVER</v>
          </cell>
          <cell r="D10926" t="str">
            <v>1</v>
          </cell>
          <cell r="E10926" t="str">
            <v>7</v>
          </cell>
          <cell r="F10926">
            <v>5</v>
          </cell>
          <cell r="G10926">
            <v>16</v>
          </cell>
          <cell r="H10926">
            <v>0</v>
          </cell>
          <cell r="I10926">
            <v>8</v>
          </cell>
          <cell r="J10926">
            <v>0</v>
          </cell>
          <cell r="K10926">
            <v>11</v>
          </cell>
        </row>
        <row r="10927">
          <cell r="A10927">
            <v>1995</v>
          </cell>
          <cell r="B10927" t="str">
            <v>102</v>
          </cell>
          <cell r="C10927" t="str">
            <v>QUATSE RIVER</v>
          </cell>
          <cell r="D10927" t="str">
            <v>1</v>
          </cell>
          <cell r="E10927" t="str">
            <v>9</v>
          </cell>
          <cell r="F10927">
            <v>3</v>
          </cell>
          <cell r="G10927">
            <v>38</v>
          </cell>
          <cell r="H10927">
            <v>0</v>
          </cell>
          <cell r="I10927">
            <v>0</v>
          </cell>
          <cell r="J10927">
            <v>11</v>
          </cell>
          <cell r="K10927">
            <v>16</v>
          </cell>
        </row>
        <row r="10928">
          <cell r="A10928">
            <v>1995</v>
          </cell>
          <cell r="B10928" t="str">
            <v>103</v>
          </cell>
          <cell r="C10928" t="str">
            <v>QUINSAM RIVER</v>
          </cell>
          <cell r="D10928" t="str">
            <v>1</v>
          </cell>
          <cell r="E10928" t="str">
            <v>0</v>
          </cell>
          <cell r="F10928">
            <v>23</v>
          </cell>
          <cell r="G10928">
            <v>84</v>
          </cell>
          <cell r="H10928">
            <v>0</v>
          </cell>
          <cell r="I10928">
            <v>2</v>
          </cell>
          <cell r="J10928">
            <v>0</v>
          </cell>
          <cell r="K10928">
            <v>9</v>
          </cell>
        </row>
        <row r="10929">
          <cell r="A10929">
            <v>1995</v>
          </cell>
          <cell r="B10929" t="str">
            <v>103</v>
          </cell>
          <cell r="C10929" t="str">
            <v>QUINSAM RIVER</v>
          </cell>
          <cell r="D10929" t="str">
            <v>1</v>
          </cell>
          <cell r="E10929" t="str">
            <v>1</v>
          </cell>
          <cell r="F10929">
            <v>491</v>
          </cell>
          <cell r="G10929">
            <v>4406</v>
          </cell>
          <cell r="H10929">
            <v>0</v>
          </cell>
          <cell r="I10929">
            <v>674</v>
          </cell>
          <cell r="J10929">
            <v>99</v>
          </cell>
          <cell r="K10929">
            <v>833</v>
          </cell>
        </row>
        <row r="10930">
          <cell r="A10930">
            <v>1995</v>
          </cell>
          <cell r="B10930" t="str">
            <v>103</v>
          </cell>
          <cell r="C10930" t="str">
            <v>QUINSAM RIVER</v>
          </cell>
          <cell r="D10930" t="str">
            <v>1</v>
          </cell>
          <cell r="E10930" t="str">
            <v>2</v>
          </cell>
          <cell r="F10930">
            <v>67</v>
          </cell>
          <cell r="G10930">
            <v>236</v>
          </cell>
          <cell r="H10930">
            <v>0</v>
          </cell>
          <cell r="I10930">
            <v>22</v>
          </cell>
          <cell r="J10930">
            <v>16</v>
          </cell>
          <cell r="K10930">
            <v>29</v>
          </cell>
        </row>
        <row r="10931">
          <cell r="A10931">
            <v>1995</v>
          </cell>
          <cell r="B10931" t="str">
            <v>103</v>
          </cell>
          <cell r="C10931" t="str">
            <v>QUINSAM RIVER</v>
          </cell>
          <cell r="D10931" t="str">
            <v>1</v>
          </cell>
          <cell r="E10931" t="str">
            <v>7</v>
          </cell>
          <cell r="F10931">
            <v>8</v>
          </cell>
          <cell r="G10931">
            <v>16</v>
          </cell>
          <cell r="H10931">
            <v>0</v>
          </cell>
          <cell r="I10931">
            <v>0</v>
          </cell>
          <cell r="J10931">
            <v>0</v>
          </cell>
          <cell r="K10931">
            <v>3</v>
          </cell>
        </row>
        <row r="10932">
          <cell r="A10932">
            <v>1995</v>
          </cell>
          <cell r="B10932" t="str">
            <v>103</v>
          </cell>
          <cell r="C10932" t="str">
            <v>QUINSAM RIVER</v>
          </cell>
          <cell r="D10932" t="str">
            <v>1</v>
          </cell>
          <cell r="E10932" t="str">
            <v>9</v>
          </cell>
          <cell r="F10932">
            <v>13</v>
          </cell>
          <cell r="G10932">
            <v>40</v>
          </cell>
          <cell r="H10932">
            <v>0</v>
          </cell>
          <cell r="I10932">
            <v>0</v>
          </cell>
          <cell r="J10932">
            <v>3</v>
          </cell>
          <cell r="K10932">
            <v>3</v>
          </cell>
        </row>
        <row r="10933">
          <cell r="A10933">
            <v>1995</v>
          </cell>
          <cell r="B10933" t="str">
            <v>104</v>
          </cell>
          <cell r="C10933" t="str">
            <v>ROBERTSON RIVER</v>
          </cell>
          <cell r="D10933" t="str">
            <v>1</v>
          </cell>
          <cell r="E10933" t="str">
            <v>1</v>
          </cell>
          <cell r="F10933">
            <v>6</v>
          </cell>
          <cell r="G10933">
            <v>16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</row>
        <row r="10934">
          <cell r="A10934">
            <v>1995</v>
          </cell>
          <cell r="B10934" t="str">
            <v>105</v>
          </cell>
          <cell r="C10934" t="str">
            <v>ROSEWALL CREEK</v>
          </cell>
          <cell r="D10934" t="str">
            <v>1</v>
          </cell>
          <cell r="E10934" t="str">
            <v>1</v>
          </cell>
          <cell r="F10934">
            <v>6</v>
          </cell>
          <cell r="G10934">
            <v>6</v>
          </cell>
          <cell r="H10934">
            <v>0</v>
          </cell>
          <cell r="I10934">
            <v>3</v>
          </cell>
          <cell r="J10934">
            <v>0</v>
          </cell>
          <cell r="K10934">
            <v>0</v>
          </cell>
        </row>
        <row r="10935">
          <cell r="A10935">
            <v>1995</v>
          </cell>
          <cell r="B10935" t="str">
            <v>107</v>
          </cell>
          <cell r="C10935" t="str">
            <v>SALMON RIVER</v>
          </cell>
          <cell r="D10935" t="str">
            <v>1</v>
          </cell>
          <cell r="E10935" t="str">
            <v>0</v>
          </cell>
          <cell r="F10935">
            <v>26</v>
          </cell>
          <cell r="G10935">
            <v>131</v>
          </cell>
          <cell r="H10935">
            <v>0</v>
          </cell>
          <cell r="I10935">
            <v>212</v>
          </cell>
          <cell r="J10935">
            <v>0</v>
          </cell>
          <cell r="K10935">
            <v>16</v>
          </cell>
        </row>
        <row r="10936">
          <cell r="A10936">
            <v>1995</v>
          </cell>
          <cell r="B10936" t="str">
            <v>107</v>
          </cell>
          <cell r="C10936" t="str">
            <v>SALMON RIVER</v>
          </cell>
          <cell r="D10936" t="str">
            <v>1</v>
          </cell>
          <cell r="E10936" t="str">
            <v>1</v>
          </cell>
          <cell r="F10936">
            <v>227</v>
          </cell>
          <cell r="G10936">
            <v>764</v>
          </cell>
          <cell r="H10936">
            <v>0</v>
          </cell>
          <cell r="I10936">
            <v>382</v>
          </cell>
          <cell r="J10936">
            <v>3</v>
          </cell>
          <cell r="K10936">
            <v>19</v>
          </cell>
        </row>
        <row r="10937">
          <cell r="A10937">
            <v>1995</v>
          </cell>
          <cell r="B10937" t="str">
            <v>107</v>
          </cell>
          <cell r="C10937" t="str">
            <v>SALMON RIVER</v>
          </cell>
          <cell r="D10937" t="str">
            <v>1</v>
          </cell>
          <cell r="E10937" t="str">
            <v>2</v>
          </cell>
          <cell r="F10937">
            <v>35</v>
          </cell>
          <cell r="G10937">
            <v>143</v>
          </cell>
          <cell r="H10937">
            <v>0</v>
          </cell>
          <cell r="I10937">
            <v>45</v>
          </cell>
          <cell r="J10937">
            <v>0</v>
          </cell>
          <cell r="K10937">
            <v>0</v>
          </cell>
        </row>
        <row r="10938">
          <cell r="A10938">
            <v>1995</v>
          </cell>
          <cell r="B10938" t="str">
            <v>107</v>
          </cell>
          <cell r="C10938" t="str">
            <v>SALMON RIVER</v>
          </cell>
          <cell r="D10938" t="str">
            <v>1</v>
          </cell>
          <cell r="E10938" t="str">
            <v>8</v>
          </cell>
          <cell r="F10938">
            <v>3</v>
          </cell>
          <cell r="G10938">
            <v>10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</row>
        <row r="10939">
          <cell r="A10939">
            <v>1995</v>
          </cell>
          <cell r="B10939" t="str">
            <v>108</v>
          </cell>
          <cell r="C10939" t="str">
            <v>SAN JOSEF RIVER</v>
          </cell>
          <cell r="D10939" t="str">
            <v>1</v>
          </cell>
          <cell r="E10939" t="str">
            <v>1</v>
          </cell>
          <cell r="F10939">
            <v>3</v>
          </cell>
          <cell r="G10939">
            <v>3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</row>
        <row r="10940">
          <cell r="A10940">
            <v>1995</v>
          </cell>
          <cell r="B10940" t="str">
            <v>109</v>
          </cell>
          <cell r="C10940" t="str">
            <v>SAN JUAN RIVER</v>
          </cell>
          <cell r="D10940" t="str">
            <v>1</v>
          </cell>
          <cell r="E10940" t="str">
            <v>1</v>
          </cell>
          <cell r="F10940">
            <v>84</v>
          </cell>
          <cell r="G10940">
            <v>165</v>
          </cell>
          <cell r="H10940">
            <v>0</v>
          </cell>
          <cell r="I10940">
            <v>62</v>
          </cell>
          <cell r="J10940">
            <v>0</v>
          </cell>
          <cell r="K10940">
            <v>6</v>
          </cell>
        </row>
        <row r="10941">
          <cell r="A10941">
            <v>1995</v>
          </cell>
          <cell r="B10941" t="str">
            <v>109</v>
          </cell>
          <cell r="C10941" t="str">
            <v>SAN JUAN RIVER</v>
          </cell>
          <cell r="D10941" t="str">
            <v>1</v>
          </cell>
          <cell r="E10941" t="str">
            <v>2</v>
          </cell>
          <cell r="F10941">
            <v>6</v>
          </cell>
          <cell r="G10941">
            <v>6</v>
          </cell>
          <cell r="H10941">
            <v>0</v>
          </cell>
          <cell r="I10941">
            <v>13</v>
          </cell>
          <cell r="J10941">
            <v>0</v>
          </cell>
          <cell r="K10941">
            <v>0</v>
          </cell>
        </row>
        <row r="10942">
          <cell r="A10942">
            <v>1995</v>
          </cell>
          <cell r="B10942" t="str">
            <v>112</v>
          </cell>
          <cell r="C10942" t="str">
            <v>SARITA RIVER</v>
          </cell>
          <cell r="D10942" t="str">
            <v>1</v>
          </cell>
          <cell r="E10942" t="str">
            <v>1</v>
          </cell>
          <cell r="F10942">
            <v>56</v>
          </cell>
          <cell r="G10942">
            <v>171</v>
          </cell>
          <cell r="H10942">
            <v>0</v>
          </cell>
          <cell r="I10942">
            <v>395</v>
          </cell>
          <cell r="J10942">
            <v>0</v>
          </cell>
          <cell r="K10942">
            <v>6</v>
          </cell>
        </row>
        <row r="10943">
          <cell r="A10943">
            <v>1995</v>
          </cell>
          <cell r="B10943" t="str">
            <v>114</v>
          </cell>
          <cell r="C10943" t="str">
            <v>SHAWNIGAN CREEK</v>
          </cell>
          <cell r="D10943" t="str">
            <v>1</v>
          </cell>
          <cell r="E10943" t="str">
            <v>1</v>
          </cell>
          <cell r="F10943">
            <v>3</v>
          </cell>
          <cell r="G10943">
            <v>19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</row>
        <row r="10944">
          <cell r="A10944">
            <v>1995</v>
          </cell>
          <cell r="B10944" t="str">
            <v>115</v>
          </cell>
          <cell r="C10944" t="str">
            <v>SOMASS RIVER</v>
          </cell>
          <cell r="D10944" t="str">
            <v>1</v>
          </cell>
          <cell r="E10944" t="str">
            <v>0</v>
          </cell>
          <cell r="F10944">
            <v>21</v>
          </cell>
          <cell r="G10944">
            <v>35</v>
          </cell>
          <cell r="H10944">
            <v>9</v>
          </cell>
          <cell r="I10944">
            <v>28</v>
          </cell>
          <cell r="J10944">
            <v>19</v>
          </cell>
          <cell r="K10944">
            <v>2</v>
          </cell>
        </row>
        <row r="10945">
          <cell r="A10945">
            <v>1995</v>
          </cell>
          <cell r="B10945" t="str">
            <v>115</v>
          </cell>
          <cell r="C10945" t="str">
            <v>SOMASS RIVER</v>
          </cell>
          <cell r="D10945" t="str">
            <v>1</v>
          </cell>
          <cell r="E10945" t="str">
            <v>1</v>
          </cell>
          <cell r="F10945">
            <v>211</v>
          </cell>
          <cell r="G10945">
            <v>1668</v>
          </cell>
          <cell r="H10945">
            <v>19</v>
          </cell>
          <cell r="I10945">
            <v>419</v>
          </cell>
          <cell r="J10945">
            <v>196</v>
          </cell>
          <cell r="K10945">
            <v>485</v>
          </cell>
        </row>
        <row r="10946">
          <cell r="A10946">
            <v>1995</v>
          </cell>
          <cell r="B10946" t="str">
            <v>115</v>
          </cell>
          <cell r="C10946" t="str">
            <v>SOMASS RIVER</v>
          </cell>
          <cell r="D10946" t="str">
            <v>1</v>
          </cell>
          <cell r="E10946" t="str">
            <v>2</v>
          </cell>
          <cell r="F10946">
            <v>64</v>
          </cell>
          <cell r="G10946">
            <v>354</v>
          </cell>
          <cell r="H10946">
            <v>13</v>
          </cell>
          <cell r="I10946">
            <v>96</v>
          </cell>
          <cell r="J10946">
            <v>61</v>
          </cell>
          <cell r="K10946">
            <v>80</v>
          </cell>
        </row>
        <row r="10947">
          <cell r="A10947">
            <v>1995</v>
          </cell>
          <cell r="B10947" t="str">
            <v>115</v>
          </cell>
          <cell r="C10947" t="str">
            <v>SOMASS RIVER</v>
          </cell>
          <cell r="D10947" t="str">
            <v>1</v>
          </cell>
          <cell r="E10947" t="str">
            <v>3</v>
          </cell>
          <cell r="F10947">
            <v>5</v>
          </cell>
          <cell r="G10947">
            <v>5</v>
          </cell>
          <cell r="H10947">
            <v>0</v>
          </cell>
          <cell r="I10947">
            <v>0</v>
          </cell>
          <cell r="J10947">
            <v>3</v>
          </cell>
          <cell r="K10947">
            <v>0</v>
          </cell>
        </row>
        <row r="10948">
          <cell r="A10948">
            <v>1995</v>
          </cell>
          <cell r="B10948" t="str">
            <v>115</v>
          </cell>
          <cell r="C10948" t="str">
            <v>SOMASS RIVER</v>
          </cell>
          <cell r="D10948" t="str">
            <v>1</v>
          </cell>
          <cell r="E10948" t="str">
            <v>8</v>
          </cell>
          <cell r="F10948">
            <v>3</v>
          </cell>
          <cell r="G10948">
            <v>3</v>
          </cell>
          <cell r="H10948">
            <v>0</v>
          </cell>
          <cell r="I10948">
            <v>3</v>
          </cell>
          <cell r="J10948">
            <v>3</v>
          </cell>
          <cell r="K10948">
            <v>0</v>
          </cell>
        </row>
        <row r="10949">
          <cell r="A10949">
            <v>1995</v>
          </cell>
          <cell r="B10949" t="str">
            <v>115</v>
          </cell>
          <cell r="C10949" t="str">
            <v>SOMASS RIVER</v>
          </cell>
          <cell r="D10949" t="str">
            <v>1</v>
          </cell>
          <cell r="E10949" t="str">
            <v>9</v>
          </cell>
          <cell r="F10949">
            <v>5</v>
          </cell>
          <cell r="G10949">
            <v>11</v>
          </cell>
          <cell r="H10949">
            <v>0</v>
          </cell>
          <cell r="I10949">
            <v>0</v>
          </cell>
          <cell r="J10949">
            <v>3</v>
          </cell>
          <cell r="K10949">
            <v>19</v>
          </cell>
        </row>
        <row r="10950">
          <cell r="A10950">
            <v>1995</v>
          </cell>
          <cell r="B10950" t="str">
            <v>117</v>
          </cell>
          <cell r="C10950" t="str">
            <v>SOOKE RIVER</v>
          </cell>
          <cell r="D10950" t="str">
            <v>1</v>
          </cell>
          <cell r="E10950" t="str">
            <v>1</v>
          </cell>
          <cell r="F10950">
            <v>56</v>
          </cell>
          <cell r="G10950">
            <v>174</v>
          </cell>
          <cell r="H10950">
            <v>0</v>
          </cell>
          <cell r="I10950">
            <v>6</v>
          </cell>
          <cell r="J10950">
            <v>0</v>
          </cell>
          <cell r="K10950">
            <v>3</v>
          </cell>
        </row>
        <row r="10951">
          <cell r="A10951">
            <v>1995</v>
          </cell>
          <cell r="B10951" t="str">
            <v>117</v>
          </cell>
          <cell r="C10951" t="str">
            <v>SOOKE RIVER</v>
          </cell>
          <cell r="D10951" t="str">
            <v>1</v>
          </cell>
          <cell r="E10951" t="str">
            <v>2</v>
          </cell>
          <cell r="F10951">
            <v>6</v>
          </cell>
          <cell r="G10951">
            <v>10</v>
          </cell>
          <cell r="H10951">
            <v>0</v>
          </cell>
          <cell r="I10951">
            <v>3</v>
          </cell>
          <cell r="J10951">
            <v>0</v>
          </cell>
          <cell r="K10951">
            <v>3</v>
          </cell>
        </row>
        <row r="10952">
          <cell r="A10952">
            <v>1995</v>
          </cell>
          <cell r="B10952" t="str">
            <v>117</v>
          </cell>
          <cell r="C10952" t="str">
            <v>SOOKE RIVER</v>
          </cell>
          <cell r="D10952" t="str">
            <v>1</v>
          </cell>
          <cell r="E10952" t="str">
            <v>3</v>
          </cell>
          <cell r="F10952">
            <v>3</v>
          </cell>
          <cell r="G10952">
            <v>5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</row>
        <row r="10953">
          <cell r="A10953">
            <v>1995</v>
          </cell>
          <cell r="B10953" t="str">
            <v>118</v>
          </cell>
          <cell r="C10953" t="str">
            <v>SPROAT RIVER</v>
          </cell>
          <cell r="D10953" t="str">
            <v>1</v>
          </cell>
          <cell r="E10953" t="str">
            <v>0</v>
          </cell>
          <cell r="F10953">
            <v>14</v>
          </cell>
          <cell r="G10953">
            <v>26</v>
          </cell>
          <cell r="H10953">
            <v>2</v>
          </cell>
          <cell r="I10953">
            <v>35</v>
          </cell>
          <cell r="J10953">
            <v>16</v>
          </cell>
          <cell r="K10953">
            <v>7</v>
          </cell>
        </row>
        <row r="10954">
          <cell r="A10954">
            <v>1995</v>
          </cell>
          <cell r="B10954" t="str">
            <v>118</v>
          </cell>
          <cell r="C10954" t="str">
            <v>SPROAT RIVER</v>
          </cell>
          <cell r="D10954" t="str">
            <v>1</v>
          </cell>
          <cell r="E10954" t="str">
            <v>1</v>
          </cell>
          <cell r="F10954">
            <v>130</v>
          </cell>
          <cell r="G10954">
            <v>671</v>
          </cell>
          <cell r="H10954">
            <v>0</v>
          </cell>
          <cell r="I10954">
            <v>233</v>
          </cell>
          <cell r="J10954">
            <v>53</v>
          </cell>
          <cell r="K10954">
            <v>78</v>
          </cell>
        </row>
        <row r="10955">
          <cell r="A10955">
            <v>1995</v>
          </cell>
          <cell r="B10955" t="str">
            <v>118</v>
          </cell>
          <cell r="C10955" t="str">
            <v>SPROAT RIVER</v>
          </cell>
          <cell r="D10955" t="str">
            <v>1</v>
          </cell>
          <cell r="E10955" t="str">
            <v>2</v>
          </cell>
          <cell r="F10955">
            <v>38</v>
          </cell>
          <cell r="G10955">
            <v>73</v>
          </cell>
          <cell r="H10955">
            <v>0</v>
          </cell>
          <cell r="I10955">
            <v>57</v>
          </cell>
          <cell r="J10955">
            <v>32</v>
          </cell>
          <cell r="K10955">
            <v>41</v>
          </cell>
        </row>
        <row r="10956">
          <cell r="A10956">
            <v>1995</v>
          </cell>
          <cell r="B10956" t="str">
            <v>118</v>
          </cell>
          <cell r="C10956" t="str">
            <v>SPROAT RIVER</v>
          </cell>
          <cell r="D10956" t="str">
            <v>1</v>
          </cell>
          <cell r="E10956" t="str">
            <v>7</v>
          </cell>
          <cell r="F10956">
            <v>8</v>
          </cell>
          <cell r="G10956">
            <v>13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</row>
        <row r="10957">
          <cell r="A10957">
            <v>1995</v>
          </cell>
          <cell r="B10957" t="str">
            <v>118</v>
          </cell>
          <cell r="C10957" t="str">
            <v>SPROAT RIVER</v>
          </cell>
          <cell r="D10957" t="str">
            <v>1</v>
          </cell>
          <cell r="E10957" t="str">
            <v>9</v>
          </cell>
          <cell r="F10957">
            <v>5</v>
          </cell>
          <cell r="G10957">
            <v>5</v>
          </cell>
          <cell r="H10957">
            <v>0</v>
          </cell>
          <cell r="I10957">
            <v>3</v>
          </cell>
          <cell r="J10957">
            <v>0</v>
          </cell>
          <cell r="K10957">
            <v>0</v>
          </cell>
        </row>
        <row r="10958">
          <cell r="A10958">
            <v>1995</v>
          </cell>
          <cell r="B10958" t="str">
            <v>120</v>
          </cell>
          <cell r="C10958" t="str">
            <v>STAMP RIVER</v>
          </cell>
          <cell r="D10958" t="str">
            <v>1</v>
          </cell>
          <cell r="E10958" t="str">
            <v>0</v>
          </cell>
          <cell r="F10958">
            <v>138</v>
          </cell>
          <cell r="G10958">
            <v>334</v>
          </cell>
          <cell r="H10958">
            <v>2</v>
          </cell>
          <cell r="I10958">
            <v>166</v>
          </cell>
          <cell r="J10958">
            <v>94</v>
          </cell>
          <cell r="K10958">
            <v>49</v>
          </cell>
        </row>
        <row r="10959">
          <cell r="A10959">
            <v>1995</v>
          </cell>
          <cell r="B10959" t="str">
            <v>120</v>
          </cell>
          <cell r="C10959" t="str">
            <v>STAMP RIVER</v>
          </cell>
          <cell r="D10959" t="str">
            <v>1</v>
          </cell>
          <cell r="E10959" t="str">
            <v>1</v>
          </cell>
          <cell r="F10959">
            <v>1072</v>
          </cell>
          <cell r="G10959">
            <v>8177</v>
          </cell>
          <cell r="H10959">
            <v>40</v>
          </cell>
          <cell r="I10959">
            <v>3915</v>
          </cell>
          <cell r="J10959">
            <v>733</v>
          </cell>
          <cell r="K10959">
            <v>2187</v>
          </cell>
        </row>
        <row r="10960">
          <cell r="A10960">
            <v>1995</v>
          </cell>
          <cell r="B10960" t="str">
            <v>120</v>
          </cell>
          <cell r="C10960" t="str">
            <v>STAMP RIVER</v>
          </cell>
          <cell r="D10960" t="str">
            <v>1</v>
          </cell>
          <cell r="E10960" t="str">
            <v>2</v>
          </cell>
          <cell r="F10960">
            <v>564</v>
          </cell>
          <cell r="G10960">
            <v>1562</v>
          </cell>
          <cell r="H10960">
            <v>6</v>
          </cell>
          <cell r="I10960">
            <v>704</v>
          </cell>
          <cell r="J10960">
            <v>220</v>
          </cell>
          <cell r="K10960">
            <v>424</v>
          </cell>
        </row>
        <row r="10961">
          <cell r="A10961">
            <v>1995</v>
          </cell>
          <cell r="B10961" t="str">
            <v>120</v>
          </cell>
          <cell r="C10961" t="str">
            <v>STAMP RIVER</v>
          </cell>
          <cell r="D10961" t="str">
            <v>1</v>
          </cell>
          <cell r="E10961" t="str">
            <v>3</v>
          </cell>
          <cell r="F10961">
            <v>10</v>
          </cell>
          <cell r="G10961">
            <v>18</v>
          </cell>
          <cell r="H10961">
            <v>3</v>
          </cell>
          <cell r="I10961">
            <v>3</v>
          </cell>
          <cell r="J10961">
            <v>8</v>
          </cell>
          <cell r="K10961">
            <v>3</v>
          </cell>
        </row>
        <row r="10962">
          <cell r="A10962">
            <v>1995</v>
          </cell>
          <cell r="B10962" t="str">
            <v>120</v>
          </cell>
          <cell r="C10962" t="str">
            <v>STAMP RIVER</v>
          </cell>
          <cell r="D10962" t="str">
            <v>1</v>
          </cell>
          <cell r="E10962" t="str">
            <v>4</v>
          </cell>
          <cell r="F10962">
            <v>9</v>
          </cell>
          <cell r="G10962">
            <v>67</v>
          </cell>
          <cell r="H10962">
            <v>0</v>
          </cell>
          <cell r="I10962">
            <v>0</v>
          </cell>
          <cell r="J10962">
            <v>0</v>
          </cell>
          <cell r="K10962">
            <v>4</v>
          </cell>
        </row>
        <row r="10963">
          <cell r="A10963">
            <v>1995</v>
          </cell>
          <cell r="B10963" t="str">
            <v>120</v>
          </cell>
          <cell r="C10963" t="str">
            <v>STAMP RIVER</v>
          </cell>
          <cell r="D10963" t="str">
            <v>1</v>
          </cell>
          <cell r="E10963" t="str">
            <v>5</v>
          </cell>
          <cell r="F10963">
            <v>3</v>
          </cell>
          <cell r="G10963">
            <v>3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</row>
        <row r="10964">
          <cell r="A10964">
            <v>1995</v>
          </cell>
          <cell r="B10964" t="str">
            <v>120</v>
          </cell>
          <cell r="C10964" t="str">
            <v>STAMP RIVER</v>
          </cell>
          <cell r="D10964" t="str">
            <v>1</v>
          </cell>
          <cell r="E10964" t="str">
            <v>6</v>
          </cell>
          <cell r="F10964">
            <v>6</v>
          </cell>
          <cell r="G10964">
            <v>31</v>
          </cell>
          <cell r="H10964">
            <v>0</v>
          </cell>
          <cell r="I10964">
            <v>6</v>
          </cell>
          <cell r="J10964">
            <v>3</v>
          </cell>
          <cell r="K10964">
            <v>0</v>
          </cell>
        </row>
        <row r="10965">
          <cell r="A10965">
            <v>1995</v>
          </cell>
          <cell r="B10965" t="str">
            <v>120</v>
          </cell>
          <cell r="C10965" t="str">
            <v>STAMP RIVER</v>
          </cell>
          <cell r="D10965" t="str">
            <v>1</v>
          </cell>
          <cell r="E10965" t="str">
            <v>8</v>
          </cell>
          <cell r="F10965">
            <v>19</v>
          </cell>
          <cell r="G10965">
            <v>58</v>
          </cell>
          <cell r="H10965">
            <v>0</v>
          </cell>
          <cell r="I10965">
            <v>61</v>
          </cell>
          <cell r="J10965">
            <v>26</v>
          </cell>
          <cell r="K10965">
            <v>77</v>
          </cell>
        </row>
        <row r="10966">
          <cell r="A10966">
            <v>1995</v>
          </cell>
          <cell r="B10966" t="str">
            <v>120</v>
          </cell>
          <cell r="C10966" t="str">
            <v>STAMP RIVER</v>
          </cell>
          <cell r="D10966" t="str">
            <v>1</v>
          </cell>
          <cell r="E10966" t="str">
            <v>9</v>
          </cell>
          <cell r="F10966">
            <v>35</v>
          </cell>
          <cell r="G10966">
            <v>164</v>
          </cell>
          <cell r="H10966">
            <v>0</v>
          </cell>
          <cell r="I10966">
            <v>48</v>
          </cell>
          <cell r="J10966">
            <v>30</v>
          </cell>
          <cell r="K10966">
            <v>116</v>
          </cell>
        </row>
        <row r="10967">
          <cell r="A10967">
            <v>1995</v>
          </cell>
          <cell r="B10967" t="str">
            <v>121</v>
          </cell>
          <cell r="C10967" t="str">
            <v>STRANBY RIVER</v>
          </cell>
          <cell r="D10967" t="str">
            <v>1</v>
          </cell>
          <cell r="E10967" t="str">
            <v>2</v>
          </cell>
          <cell r="F10967">
            <v>3</v>
          </cell>
          <cell r="G10967">
            <v>3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</row>
        <row r="10968">
          <cell r="A10968">
            <v>1995</v>
          </cell>
          <cell r="B10968" t="str">
            <v>123</v>
          </cell>
          <cell r="C10968" t="str">
            <v>TAHSIS RIVER</v>
          </cell>
          <cell r="D10968" t="str">
            <v>1</v>
          </cell>
          <cell r="E10968" t="str">
            <v>6</v>
          </cell>
          <cell r="F10968">
            <v>3</v>
          </cell>
          <cell r="G10968">
            <v>6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</row>
        <row r="10969">
          <cell r="A10969">
            <v>1995</v>
          </cell>
          <cell r="B10969" t="str">
            <v>124</v>
          </cell>
          <cell r="C10969" t="str">
            <v>TAHSISH RIVER</v>
          </cell>
          <cell r="D10969" t="str">
            <v>1</v>
          </cell>
          <cell r="E10969" t="str">
            <v>1</v>
          </cell>
          <cell r="F10969">
            <v>3</v>
          </cell>
          <cell r="G10969">
            <v>3</v>
          </cell>
          <cell r="H10969">
            <v>0</v>
          </cell>
          <cell r="I10969">
            <v>3</v>
          </cell>
          <cell r="J10969">
            <v>0</v>
          </cell>
          <cell r="K10969">
            <v>0</v>
          </cell>
        </row>
        <row r="10970">
          <cell r="A10970">
            <v>1995</v>
          </cell>
          <cell r="B10970" t="str">
            <v>124</v>
          </cell>
          <cell r="C10970" t="str">
            <v>TAHSISH RIVER</v>
          </cell>
          <cell r="D10970" t="str">
            <v>1</v>
          </cell>
          <cell r="E10970" t="str">
            <v>2</v>
          </cell>
          <cell r="F10970">
            <v>3</v>
          </cell>
          <cell r="G10970">
            <v>6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</row>
        <row r="10971">
          <cell r="A10971">
            <v>1995</v>
          </cell>
          <cell r="B10971" t="str">
            <v>125</v>
          </cell>
          <cell r="C10971" t="str">
            <v>TAYLOR RIVER</v>
          </cell>
          <cell r="D10971" t="str">
            <v>1</v>
          </cell>
          <cell r="E10971" t="str">
            <v>0</v>
          </cell>
          <cell r="F10971">
            <v>2</v>
          </cell>
          <cell r="G10971">
            <v>2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</row>
        <row r="10972">
          <cell r="A10972">
            <v>1995</v>
          </cell>
          <cell r="B10972" t="str">
            <v>125</v>
          </cell>
          <cell r="C10972" t="str">
            <v>TAYLOR RIVER</v>
          </cell>
          <cell r="D10972" t="str">
            <v>1</v>
          </cell>
          <cell r="E10972" t="str">
            <v>1</v>
          </cell>
          <cell r="F10972">
            <v>6</v>
          </cell>
          <cell r="G10972">
            <v>12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</row>
        <row r="10973">
          <cell r="A10973">
            <v>1995</v>
          </cell>
          <cell r="B10973" t="str">
            <v>125</v>
          </cell>
          <cell r="C10973" t="str">
            <v>TAYLOR RIVER</v>
          </cell>
          <cell r="D10973" t="str">
            <v>1</v>
          </cell>
          <cell r="E10973" t="str">
            <v>2</v>
          </cell>
          <cell r="F10973">
            <v>3</v>
          </cell>
          <cell r="G10973">
            <v>3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</row>
        <row r="10974">
          <cell r="A10974">
            <v>1995</v>
          </cell>
          <cell r="B10974" t="str">
            <v>127</v>
          </cell>
          <cell r="C10974" t="str">
            <v>TOQUART RIVER</v>
          </cell>
          <cell r="D10974" t="str">
            <v>1</v>
          </cell>
          <cell r="E10974" t="str">
            <v>0</v>
          </cell>
          <cell r="F10974">
            <v>2</v>
          </cell>
          <cell r="G10974">
            <v>5</v>
          </cell>
          <cell r="H10974">
            <v>0</v>
          </cell>
          <cell r="I10974">
            <v>5</v>
          </cell>
          <cell r="J10974">
            <v>0</v>
          </cell>
          <cell r="K10974">
            <v>0</v>
          </cell>
        </row>
        <row r="10975">
          <cell r="A10975">
            <v>1995</v>
          </cell>
          <cell r="B10975" t="str">
            <v>127</v>
          </cell>
          <cell r="C10975" t="str">
            <v>TOQUART RIVER</v>
          </cell>
          <cell r="D10975" t="str">
            <v>1</v>
          </cell>
          <cell r="E10975" t="str">
            <v>1</v>
          </cell>
          <cell r="F10975">
            <v>40</v>
          </cell>
          <cell r="G10975">
            <v>115</v>
          </cell>
          <cell r="H10975">
            <v>0</v>
          </cell>
          <cell r="I10975">
            <v>87</v>
          </cell>
          <cell r="J10975">
            <v>0</v>
          </cell>
          <cell r="K10975">
            <v>0</v>
          </cell>
        </row>
        <row r="10976">
          <cell r="A10976">
            <v>1995</v>
          </cell>
          <cell r="B10976" t="str">
            <v>127</v>
          </cell>
          <cell r="C10976" t="str">
            <v>TOQUART RIVER</v>
          </cell>
          <cell r="D10976" t="str">
            <v>1</v>
          </cell>
          <cell r="E10976" t="str">
            <v>2</v>
          </cell>
          <cell r="F10976">
            <v>6</v>
          </cell>
          <cell r="G10976">
            <v>10</v>
          </cell>
          <cell r="H10976">
            <v>0</v>
          </cell>
          <cell r="I10976">
            <v>25</v>
          </cell>
          <cell r="J10976">
            <v>0</v>
          </cell>
          <cell r="K10976">
            <v>0</v>
          </cell>
        </row>
        <row r="10977">
          <cell r="A10977">
            <v>1995</v>
          </cell>
          <cell r="B10977" t="str">
            <v>129</v>
          </cell>
          <cell r="C10977" t="str">
            <v>TRENT RIVER</v>
          </cell>
          <cell r="D10977" t="str">
            <v>1</v>
          </cell>
          <cell r="E10977" t="str">
            <v>1</v>
          </cell>
          <cell r="F10977">
            <v>12</v>
          </cell>
          <cell r="G10977">
            <v>25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</row>
        <row r="10978">
          <cell r="A10978">
            <v>1995</v>
          </cell>
          <cell r="B10978" t="str">
            <v>130</v>
          </cell>
          <cell r="C10978" t="str">
            <v>TSABLE RIVER</v>
          </cell>
          <cell r="D10978" t="str">
            <v>1</v>
          </cell>
          <cell r="E10978" t="str">
            <v>1</v>
          </cell>
          <cell r="F10978">
            <v>9</v>
          </cell>
          <cell r="G10978">
            <v>22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</row>
        <row r="10979">
          <cell r="A10979">
            <v>1995</v>
          </cell>
          <cell r="B10979" t="str">
            <v>131</v>
          </cell>
          <cell r="C10979" t="str">
            <v>TSITIKA RIVER</v>
          </cell>
          <cell r="D10979" t="str">
            <v>1</v>
          </cell>
          <cell r="E10979" t="str">
            <v>1</v>
          </cell>
          <cell r="F10979">
            <v>16</v>
          </cell>
          <cell r="G10979">
            <v>34</v>
          </cell>
          <cell r="H10979">
            <v>0</v>
          </cell>
          <cell r="I10979">
            <v>9</v>
          </cell>
          <cell r="J10979">
            <v>0</v>
          </cell>
          <cell r="K10979">
            <v>0</v>
          </cell>
        </row>
        <row r="10980">
          <cell r="A10980">
            <v>1995</v>
          </cell>
          <cell r="B10980" t="str">
            <v>132</v>
          </cell>
          <cell r="C10980" t="str">
            <v>TSOLUM RIVER</v>
          </cell>
          <cell r="D10980" t="str">
            <v>1</v>
          </cell>
          <cell r="E10980" t="str">
            <v>1</v>
          </cell>
          <cell r="F10980">
            <v>3</v>
          </cell>
          <cell r="G10980">
            <v>6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</row>
        <row r="10981">
          <cell r="A10981">
            <v>1995</v>
          </cell>
          <cell r="B10981" t="str">
            <v>134</v>
          </cell>
          <cell r="C10981" t="str">
            <v>TSULQUATE RIVER</v>
          </cell>
          <cell r="D10981" t="str">
            <v>1</v>
          </cell>
          <cell r="E10981" t="str">
            <v>1</v>
          </cell>
          <cell r="F10981">
            <v>3</v>
          </cell>
          <cell r="G10981">
            <v>9</v>
          </cell>
          <cell r="H10981">
            <v>0</v>
          </cell>
          <cell r="I10981">
            <v>12</v>
          </cell>
          <cell r="J10981">
            <v>0</v>
          </cell>
          <cell r="K10981">
            <v>0</v>
          </cell>
        </row>
        <row r="10982">
          <cell r="A10982">
            <v>1995</v>
          </cell>
          <cell r="B10982" t="str">
            <v>134</v>
          </cell>
          <cell r="C10982" t="str">
            <v>TSULQUATE RIVER</v>
          </cell>
          <cell r="D10982" t="str">
            <v>1</v>
          </cell>
          <cell r="E10982" t="str">
            <v>2</v>
          </cell>
          <cell r="F10982">
            <v>3</v>
          </cell>
          <cell r="G10982">
            <v>19</v>
          </cell>
          <cell r="H10982">
            <v>0</v>
          </cell>
          <cell r="I10982">
            <v>10</v>
          </cell>
          <cell r="J10982">
            <v>0</v>
          </cell>
          <cell r="K10982">
            <v>0</v>
          </cell>
        </row>
        <row r="10983">
          <cell r="A10983">
            <v>1995</v>
          </cell>
          <cell r="B10983" t="str">
            <v>137</v>
          </cell>
          <cell r="C10983" t="str">
            <v>WAKEMAN RIVER</v>
          </cell>
          <cell r="D10983" t="str">
            <v>1</v>
          </cell>
          <cell r="E10983" t="str">
            <v>0</v>
          </cell>
          <cell r="F10983">
            <v>2</v>
          </cell>
          <cell r="G10983">
            <v>12</v>
          </cell>
          <cell r="H10983">
            <v>0</v>
          </cell>
          <cell r="I10983">
            <v>12</v>
          </cell>
          <cell r="J10983">
            <v>0</v>
          </cell>
          <cell r="K10983">
            <v>0</v>
          </cell>
        </row>
        <row r="10984">
          <cell r="A10984">
            <v>1995</v>
          </cell>
          <cell r="B10984" t="str">
            <v>137</v>
          </cell>
          <cell r="C10984" t="str">
            <v>WAKEMAN RIVER</v>
          </cell>
          <cell r="D10984" t="str">
            <v>1</v>
          </cell>
          <cell r="E10984" t="str">
            <v>1</v>
          </cell>
          <cell r="F10984">
            <v>6</v>
          </cell>
          <cell r="G10984">
            <v>19</v>
          </cell>
          <cell r="H10984">
            <v>0</v>
          </cell>
          <cell r="I10984">
            <v>3</v>
          </cell>
          <cell r="J10984">
            <v>0</v>
          </cell>
          <cell r="K10984">
            <v>0</v>
          </cell>
        </row>
        <row r="10985">
          <cell r="A10985">
            <v>1995</v>
          </cell>
          <cell r="B10985" t="str">
            <v>137</v>
          </cell>
          <cell r="C10985" t="str">
            <v>WAKEMAN RIVER</v>
          </cell>
          <cell r="D10985" t="str">
            <v>1</v>
          </cell>
          <cell r="E10985" t="str">
            <v>2</v>
          </cell>
          <cell r="F10985">
            <v>10</v>
          </cell>
          <cell r="G10985">
            <v>25</v>
          </cell>
          <cell r="H10985">
            <v>0</v>
          </cell>
          <cell r="I10985">
            <v>6</v>
          </cell>
          <cell r="J10985">
            <v>0</v>
          </cell>
          <cell r="K10985">
            <v>0</v>
          </cell>
        </row>
        <row r="10986">
          <cell r="A10986">
            <v>1995</v>
          </cell>
          <cell r="B10986" t="str">
            <v>140</v>
          </cell>
          <cell r="C10986" t="str">
            <v>WAUKWAAS CREEK</v>
          </cell>
          <cell r="D10986" t="str">
            <v>1</v>
          </cell>
          <cell r="E10986" t="str">
            <v>1</v>
          </cell>
          <cell r="F10986">
            <v>31</v>
          </cell>
          <cell r="G10986">
            <v>50</v>
          </cell>
          <cell r="H10986">
            <v>0</v>
          </cell>
          <cell r="I10986">
            <v>28</v>
          </cell>
          <cell r="J10986">
            <v>0</v>
          </cell>
          <cell r="K10986">
            <v>0</v>
          </cell>
        </row>
        <row r="10987">
          <cell r="A10987">
            <v>1995</v>
          </cell>
          <cell r="B10987" t="str">
            <v>141</v>
          </cell>
          <cell r="C10987" t="str">
            <v>WHITE RIVER</v>
          </cell>
          <cell r="D10987" t="str">
            <v>1</v>
          </cell>
          <cell r="E10987" t="str">
            <v>0</v>
          </cell>
          <cell r="F10987">
            <v>2</v>
          </cell>
          <cell r="G10987">
            <v>7</v>
          </cell>
          <cell r="H10987">
            <v>0</v>
          </cell>
          <cell r="I10987">
            <v>2</v>
          </cell>
          <cell r="J10987">
            <v>0</v>
          </cell>
          <cell r="K10987">
            <v>0</v>
          </cell>
        </row>
        <row r="10988">
          <cell r="A10988">
            <v>1995</v>
          </cell>
          <cell r="B10988" t="str">
            <v>141</v>
          </cell>
          <cell r="C10988" t="str">
            <v>WHITE RIVER</v>
          </cell>
          <cell r="D10988" t="str">
            <v>1</v>
          </cell>
          <cell r="E10988" t="str">
            <v>1</v>
          </cell>
          <cell r="F10988">
            <v>37</v>
          </cell>
          <cell r="G10988">
            <v>75</v>
          </cell>
          <cell r="H10988">
            <v>0</v>
          </cell>
          <cell r="I10988">
            <v>47</v>
          </cell>
          <cell r="J10988">
            <v>0</v>
          </cell>
          <cell r="K10988">
            <v>0</v>
          </cell>
        </row>
        <row r="10989">
          <cell r="A10989">
            <v>1995</v>
          </cell>
          <cell r="B10989" t="str">
            <v>141</v>
          </cell>
          <cell r="C10989" t="str">
            <v>WHITE RIVER</v>
          </cell>
          <cell r="D10989" t="str">
            <v>1</v>
          </cell>
          <cell r="E10989" t="str">
            <v>2</v>
          </cell>
          <cell r="F10989">
            <v>3</v>
          </cell>
          <cell r="G10989">
            <v>3</v>
          </cell>
          <cell r="H10989">
            <v>0</v>
          </cell>
          <cell r="I10989">
            <v>0</v>
          </cell>
          <cell r="J10989">
            <v>0</v>
          </cell>
          <cell r="K10989">
            <v>0</v>
          </cell>
        </row>
        <row r="10990">
          <cell r="A10990">
            <v>1995</v>
          </cell>
          <cell r="B10990" t="str">
            <v>144</v>
          </cell>
          <cell r="C10990" t="str">
            <v>WOSS RIVER</v>
          </cell>
          <cell r="D10990" t="str">
            <v>1</v>
          </cell>
          <cell r="E10990" t="str">
            <v>1</v>
          </cell>
          <cell r="F10990">
            <v>16</v>
          </cell>
          <cell r="G10990">
            <v>84</v>
          </cell>
          <cell r="H10990">
            <v>0</v>
          </cell>
          <cell r="I10990">
            <v>9</v>
          </cell>
          <cell r="J10990">
            <v>0</v>
          </cell>
          <cell r="K10990">
            <v>0</v>
          </cell>
        </row>
        <row r="10991">
          <cell r="A10991">
            <v>1995</v>
          </cell>
          <cell r="B10991" t="str">
            <v>145</v>
          </cell>
          <cell r="C10991" t="str">
            <v>ZEBALLOS RIVER</v>
          </cell>
          <cell r="D10991" t="str">
            <v>1</v>
          </cell>
          <cell r="E10991" t="str">
            <v>1</v>
          </cell>
          <cell r="F10991">
            <v>28</v>
          </cell>
          <cell r="G10991">
            <v>59</v>
          </cell>
          <cell r="H10991">
            <v>0</v>
          </cell>
          <cell r="I10991">
            <v>47</v>
          </cell>
          <cell r="J10991">
            <v>0</v>
          </cell>
          <cell r="K10991">
            <v>0</v>
          </cell>
        </row>
        <row r="10992">
          <cell r="A10992">
            <v>1995</v>
          </cell>
          <cell r="B10992" t="str">
            <v>150</v>
          </cell>
          <cell r="C10992" t="str">
            <v>VILLAGE BAY LAKE</v>
          </cell>
          <cell r="D10992" t="str">
            <v>1</v>
          </cell>
          <cell r="E10992" t="str">
            <v>1</v>
          </cell>
          <cell r="F10992">
            <v>3</v>
          </cell>
          <cell r="G10992">
            <v>9</v>
          </cell>
          <cell r="H10992">
            <v>0</v>
          </cell>
          <cell r="I10992">
            <v>3</v>
          </cell>
          <cell r="J10992">
            <v>0</v>
          </cell>
          <cell r="K10992">
            <v>0</v>
          </cell>
        </row>
        <row r="10993">
          <cell r="A10993">
            <v>1995</v>
          </cell>
          <cell r="B10993" t="str">
            <v>155</v>
          </cell>
          <cell r="C10993" t="str">
            <v>KWALATE CREEK</v>
          </cell>
          <cell r="D10993" t="str">
            <v>1</v>
          </cell>
          <cell r="E10993" t="str">
            <v>1</v>
          </cell>
          <cell r="F10993">
            <v>3</v>
          </cell>
          <cell r="G10993">
            <v>6</v>
          </cell>
          <cell r="H10993">
            <v>0</v>
          </cell>
          <cell r="I10993">
            <v>6</v>
          </cell>
          <cell r="J10993">
            <v>0</v>
          </cell>
          <cell r="K10993">
            <v>0</v>
          </cell>
        </row>
        <row r="10994">
          <cell r="A10994">
            <v>1995</v>
          </cell>
          <cell r="B10994" t="str">
            <v>156</v>
          </cell>
          <cell r="C10994" t="str">
            <v>MILLSTONE RIVER</v>
          </cell>
          <cell r="D10994" t="str">
            <v>1</v>
          </cell>
          <cell r="E10994" t="str">
            <v>1</v>
          </cell>
          <cell r="F10994">
            <v>3</v>
          </cell>
          <cell r="G10994">
            <v>22</v>
          </cell>
          <cell r="H10994">
            <v>0</v>
          </cell>
          <cell r="I10994">
            <v>6</v>
          </cell>
          <cell r="J10994">
            <v>0</v>
          </cell>
          <cell r="K10994">
            <v>0</v>
          </cell>
        </row>
        <row r="10995">
          <cell r="A10995">
            <v>1995</v>
          </cell>
          <cell r="B10995" t="str">
            <v>165</v>
          </cell>
          <cell r="C10995" t="str">
            <v>ALOUETTE RIVER</v>
          </cell>
          <cell r="D10995" t="str">
            <v>2</v>
          </cell>
          <cell r="E10995" t="str">
            <v>2</v>
          </cell>
          <cell r="F10995">
            <v>331</v>
          </cell>
          <cell r="G10995">
            <v>2362</v>
          </cell>
          <cell r="H10995">
            <v>0</v>
          </cell>
          <cell r="I10995">
            <v>344</v>
          </cell>
          <cell r="J10995">
            <v>45</v>
          </cell>
          <cell r="K10995">
            <v>147</v>
          </cell>
        </row>
        <row r="10996">
          <cell r="A10996">
            <v>1995</v>
          </cell>
          <cell r="B10996" t="str">
            <v>167</v>
          </cell>
          <cell r="C10996" t="str">
            <v>ASHLU CREEK</v>
          </cell>
          <cell r="D10996" t="str">
            <v>2</v>
          </cell>
          <cell r="E10996" t="str">
            <v>1</v>
          </cell>
          <cell r="F10996">
            <v>3</v>
          </cell>
          <cell r="G10996">
            <v>3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</row>
        <row r="10997">
          <cell r="A10997">
            <v>1995</v>
          </cell>
          <cell r="B10997" t="str">
            <v>167</v>
          </cell>
          <cell r="C10997" t="str">
            <v>ASHLU CREEK</v>
          </cell>
          <cell r="D10997" t="str">
            <v>2</v>
          </cell>
          <cell r="E10997" t="str">
            <v>2</v>
          </cell>
          <cell r="F10997">
            <v>32</v>
          </cell>
          <cell r="G10997">
            <v>86</v>
          </cell>
          <cell r="H10997">
            <v>0</v>
          </cell>
          <cell r="I10997">
            <v>45</v>
          </cell>
          <cell r="J10997">
            <v>0</v>
          </cell>
          <cell r="K10997">
            <v>0</v>
          </cell>
        </row>
        <row r="10998">
          <cell r="A10998">
            <v>1995</v>
          </cell>
          <cell r="B10998" t="str">
            <v>168</v>
          </cell>
          <cell r="C10998" t="str">
            <v>BEAR RIVER</v>
          </cell>
          <cell r="D10998" t="str">
            <v>2</v>
          </cell>
          <cell r="E10998" t="str">
            <v>1</v>
          </cell>
          <cell r="F10998">
            <v>6</v>
          </cell>
          <cell r="G10998">
            <v>6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</row>
        <row r="10999">
          <cell r="A10999">
            <v>1995</v>
          </cell>
          <cell r="B10999" t="str">
            <v>168</v>
          </cell>
          <cell r="C10999" t="str">
            <v>BEAR RIVER</v>
          </cell>
          <cell r="D10999" t="str">
            <v>2</v>
          </cell>
          <cell r="E10999" t="str">
            <v>2</v>
          </cell>
          <cell r="F10999">
            <v>3</v>
          </cell>
          <cell r="G10999">
            <v>3</v>
          </cell>
          <cell r="H10999">
            <v>0</v>
          </cell>
          <cell r="I10999">
            <v>0</v>
          </cell>
          <cell r="J10999">
            <v>0</v>
          </cell>
          <cell r="K10999">
            <v>0</v>
          </cell>
        </row>
        <row r="11000">
          <cell r="A11000">
            <v>1995</v>
          </cell>
          <cell r="B11000" t="str">
            <v>168</v>
          </cell>
          <cell r="C11000" t="str">
            <v>BEAR RIVER</v>
          </cell>
          <cell r="D11000" t="str">
            <v>2</v>
          </cell>
          <cell r="E11000" t="str">
            <v>9</v>
          </cell>
          <cell r="F11000">
            <v>3</v>
          </cell>
          <cell r="G11000">
            <v>5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</row>
        <row r="11001">
          <cell r="A11001">
            <v>1995</v>
          </cell>
          <cell r="B11001" t="str">
            <v>169</v>
          </cell>
          <cell r="C11001" t="str">
            <v>BERTRAM CREEK</v>
          </cell>
          <cell r="D11001" t="str">
            <v>2</v>
          </cell>
          <cell r="E11001" t="str">
            <v>2</v>
          </cell>
          <cell r="F11001">
            <v>6</v>
          </cell>
          <cell r="G11001">
            <v>13</v>
          </cell>
          <cell r="H11001">
            <v>0</v>
          </cell>
          <cell r="I11001">
            <v>10</v>
          </cell>
          <cell r="J11001">
            <v>0</v>
          </cell>
          <cell r="K11001">
            <v>0</v>
          </cell>
        </row>
        <row r="11002">
          <cell r="A11002">
            <v>1995</v>
          </cell>
          <cell r="B11002" t="str">
            <v>170</v>
          </cell>
          <cell r="C11002" t="str">
            <v>BIG SILVER CREEK</v>
          </cell>
          <cell r="D11002" t="str">
            <v>2</v>
          </cell>
          <cell r="E11002" t="str">
            <v>2</v>
          </cell>
          <cell r="F11002">
            <v>3</v>
          </cell>
          <cell r="G11002">
            <v>3</v>
          </cell>
          <cell r="H11002">
            <v>0</v>
          </cell>
          <cell r="I11002">
            <v>0</v>
          </cell>
          <cell r="J11002">
            <v>0</v>
          </cell>
          <cell r="K11002">
            <v>0</v>
          </cell>
        </row>
        <row r="11003">
          <cell r="A11003">
            <v>1995</v>
          </cell>
          <cell r="B11003" t="str">
            <v>171</v>
          </cell>
          <cell r="C11003" t="str">
            <v>BIRKENHEAD RIVER</v>
          </cell>
          <cell r="D11003" t="str">
            <v>2</v>
          </cell>
          <cell r="E11003" t="str">
            <v>2</v>
          </cell>
          <cell r="F11003">
            <v>13</v>
          </cell>
          <cell r="G11003">
            <v>22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</row>
        <row r="11004">
          <cell r="A11004">
            <v>1995</v>
          </cell>
          <cell r="B11004" t="str">
            <v>172</v>
          </cell>
          <cell r="C11004" t="str">
            <v>BREM RIVER</v>
          </cell>
          <cell r="D11004" t="str">
            <v>2</v>
          </cell>
          <cell r="E11004" t="str">
            <v>0</v>
          </cell>
          <cell r="F11004">
            <v>12</v>
          </cell>
          <cell r="G11004">
            <v>54</v>
          </cell>
          <cell r="H11004">
            <v>0</v>
          </cell>
          <cell r="I11004">
            <v>30</v>
          </cell>
          <cell r="J11004">
            <v>0</v>
          </cell>
          <cell r="K11004">
            <v>0</v>
          </cell>
        </row>
        <row r="11005">
          <cell r="A11005">
            <v>1995</v>
          </cell>
          <cell r="B11005" t="str">
            <v>172</v>
          </cell>
          <cell r="C11005" t="str">
            <v>BREM RIVER</v>
          </cell>
          <cell r="D11005" t="str">
            <v>2</v>
          </cell>
          <cell r="E11005" t="str">
            <v>1</v>
          </cell>
          <cell r="F11005">
            <v>3</v>
          </cell>
          <cell r="G11005">
            <v>6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</row>
        <row r="11006">
          <cell r="A11006">
            <v>1995</v>
          </cell>
          <cell r="B11006" t="str">
            <v>172</v>
          </cell>
          <cell r="C11006" t="str">
            <v>BREM RIVER</v>
          </cell>
          <cell r="D11006" t="str">
            <v>2</v>
          </cell>
          <cell r="E11006" t="str">
            <v>2</v>
          </cell>
          <cell r="F11006">
            <v>6</v>
          </cell>
          <cell r="G11006">
            <v>10</v>
          </cell>
          <cell r="H11006">
            <v>0</v>
          </cell>
          <cell r="I11006">
            <v>0</v>
          </cell>
          <cell r="J11006">
            <v>0</v>
          </cell>
          <cell r="K11006">
            <v>0</v>
          </cell>
        </row>
        <row r="11007">
          <cell r="A11007">
            <v>1995</v>
          </cell>
          <cell r="B11007" t="str">
            <v>174</v>
          </cell>
          <cell r="C11007" t="str">
            <v>BRUNETTE RIVER</v>
          </cell>
          <cell r="D11007" t="str">
            <v>2</v>
          </cell>
          <cell r="E11007" t="str">
            <v>2</v>
          </cell>
          <cell r="F11007">
            <v>19</v>
          </cell>
          <cell r="G11007">
            <v>121</v>
          </cell>
          <cell r="H11007">
            <v>0</v>
          </cell>
          <cell r="I11007">
            <v>3</v>
          </cell>
          <cell r="J11007">
            <v>0</v>
          </cell>
          <cell r="K11007">
            <v>3</v>
          </cell>
        </row>
        <row r="11008">
          <cell r="A11008">
            <v>1995</v>
          </cell>
          <cell r="B11008" t="str">
            <v>175</v>
          </cell>
          <cell r="C11008" t="str">
            <v>CAPILANO RIVER</v>
          </cell>
          <cell r="D11008" t="str">
            <v>2</v>
          </cell>
          <cell r="E11008" t="str">
            <v>1</v>
          </cell>
          <cell r="F11008">
            <v>3</v>
          </cell>
          <cell r="G11008">
            <v>6</v>
          </cell>
          <cell r="H11008">
            <v>0</v>
          </cell>
          <cell r="I11008">
            <v>0</v>
          </cell>
          <cell r="J11008">
            <v>0</v>
          </cell>
          <cell r="K11008">
            <v>6</v>
          </cell>
        </row>
        <row r="11009">
          <cell r="A11009">
            <v>1995</v>
          </cell>
          <cell r="B11009" t="str">
            <v>175</v>
          </cell>
          <cell r="C11009" t="str">
            <v>CAPILANO RIVER</v>
          </cell>
          <cell r="D11009" t="str">
            <v>2</v>
          </cell>
          <cell r="E11009" t="str">
            <v>2</v>
          </cell>
          <cell r="F11009">
            <v>449</v>
          </cell>
          <cell r="G11009">
            <v>2492</v>
          </cell>
          <cell r="H11009">
            <v>6</v>
          </cell>
          <cell r="I11009">
            <v>229</v>
          </cell>
          <cell r="J11009">
            <v>51</v>
          </cell>
          <cell r="K11009">
            <v>92</v>
          </cell>
        </row>
        <row r="11010">
          <cell r="A11010">
            <v>1995</v>
          </cell>
          <cell r="B11010" t="str">
            <v>176</v>
          </cell>
          <cell r="C11010" t="str">
            <v>CHAPMAN CREEK</v>
          </cell>
          <cell r="D11010" t="str">
            <v>2</v>
          </cell>
          <cell r="E11010" t="str">
            <v>2</v>
          </cell>
          <cell r="F11010">
            <v>25</v>
          </cell>
          <cell r="G11010">
            <v>140</v>
          </cell>
          <cell r="H11010">
            <v>0</v>
          </cell>
          <cell r="I11010">
            <v>16</v>
          </cell>
          <cell r="J11010">
            <v>0</v>
          </cell>
          <cell r="K11010">
            <v>13</v>
          </cell>
        </row>
        <row r="11011">
          <cell r="A11011">
            <v>1995</v>
          </cell>
          <cell r="B11011" t="str">
            <v>177</v>
          </cell>
          <cell r="C11011" t="str">
            <v>CHEAKAMUS RIVER</v>
          </cell>
          <cell r="D11011" t="str">
            <v>2</v>
          </cell>
          <cell r="E11011" t="str">
            <v>1</v>
          </cell>
          <cell r="F11011">
            <v>3</v>
          </cell>
          <cell r="G11011">
            <v>6</v>
          </cell>
          <cell r="H11011">
            <v>0</v>
          </cell>
          <cell r="I11011">
            <v>0</v>
          </cell>
          <cell r="J11011">
            <v>0</v>
          </cell>
          <cell r="K11011">
            <v>0</v>
          </cell>
        </row>
        <row r="11012">
          <cell r="A11012">
            <v>1995</v>
          </cell>
          <cell r="B11012" t="str">
            <v>177</v>
          </cell>
          <cell r="C11012" t="str">
            <v>CHEAKAMUS RIVER</v>
          </cell>
          <cell r="D11012" t="str">
            <v>2</v>
          </cell>
          <cell r="E11012" t="str">
            <v>2</v>
          </cell>
          <cell r="F11012">
            <v>488</v>
          </cell>
          <cell r="G11012">
            <v>2209</v>
          </cell>
          <cell r="H11012">
            <v>0</v>
          </cell>
          <cell r="I11012">
            <v>956</v>
          </cell>
          <cell r="J11012">
            <v>13</v>
          </cell>
          <cell r="K11012">
            <v>19</v>
          </cell>
        </row>
        <row r="11013">
          <cell r="A11013">
            <v>1995</v>
          </cell>
          <cell r="B11013" t="str">
            <v>177</v>
          </cell>
          <cell r="C11013" t="str">
            <v>CHEAKAMUS RIVER</v>
          </cell>
          <cell r="D11013" t="str">
            <v>2</v>
          </cell>
          <cell r="E11013" t="str">
            <v>3</v>
          </cell>
          <cell r="F11013">
            <v>5</v>
          </cell>
          <cell r="G11013">
            <v>31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</row>
        <row r="11014">
          <cell r="A11014">
            <v>1995</v>
          </cell>
          <cell r="B11014" t="str">
            <v>177</v>
          </cell>
          <cell r="C11014" t="str">
            <v>CHEAKAMUS RIVER</v>
          </cell>
          <cell r="D11014" t="str">
            <v>2</v>
          </cell>
          <cell r="E11014" t="str">
            <v>9</v>
          </cell>
          <cell r="F11014">
            <v>3</v>
          </cell>
          <cell r="G11014">
            <v>3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</row>
        <row r="11015">
          <cell r="A11015">
            <v>1995</v>
          </cell>
          <cell r="B11015" t="str">
            <v>178</v>
          </cell>
          <cell r="C11015" t="str">
            <v>CHEHALIS RIVER</v>
          </cell>
          <cell r="D11015" t="str">
            <v>2</v>
          </cell>
          <cell r="E11015" t="str">
            <v>0</v>
          </cell>
          <cell r="F11015">
            <v>16</v>
          </cell>
          <cell r="G11015">
            <v>100</v>
          </cell>
          <cell r="H11015">
            <v>0</v>
          </cell>
          <cell r="I11015">
            <v>19</v>
          </cell>
          <cell r="J11015">
            <v>2</v>
          </cell>
          <cell r="K11015">
            <v>7</v>
          </cell>
        </row>
        <row r="11016">
          <cell r="A11016">
            <v>1995</v>
          </cell>
          <cell r="B11016" t="str">
            <v>178</v>
          </cell>
          <cell r="C11016" t="str">
            <v>CHEHALIS RIVER</v>
          </cell>
          <cell r="D11016" t="str">
            <v>2</v>
          </cell>
          <cell r="E11016" t="str">
            <v>1</v>
          </cell>
          <cell r="F11016">
            <v>22</v>
          </cell>
          <cell r="G11016">
            <v>56</v>
          </cell>
          <cell r="H11016">
            <v>0</v>
          </cell>
          <cell r="I11016">
            <v>9</v>
          </cell>
          <cell r="J11016">
            <v>3</v>
          </cell>
          <cell r="K11016">
            <v>6</v>
          </cell>
        </row>
        <row r="11017">
          <cell r="A11017">
            <v>1995</v>
          </cell>
          <cell r="B11017" t="str">
            <v>178</v>
          </cell>
          <cell r="C11017" t="str">
            <v>CHEHALIS RIVER</v>
          </cell>
          <cell r="D11017" t="str">
            <v>2</v>
          </cell>
          <cell r="E11017" t="str">
            <v>2</v>
          </cell>
          <cell r="F11017">
            <v>1686</v>
          </cell>
          <cell r="G11017">
            <v>8532</v>
          </cell>
          <cell r="H11017">
            <v>3</v>
          </cell>
          <cell r="I11017">
            <v>1348</v>
          </cell>
          <cell r="J11017">
            <v>341</v>
          </cell>
          <cell r="K11017">
            <v>803</v>
          </cell>
        </row>
        <row r="11018">
          <cell r="A11018">
            <v>1995</v>
          </cell>
          <cell r="B11018" t="str">
            <v>178</v>
          </cell>
          <cell r="C11018" t="str">
            <v>CHEHALIS RIVER</v>
          </cell>
          <cell r="D11018" t="str">
            <v>2</v>
          </cell>
          <cell r="E11018" t="str">
            <v>3</v>
          </cell>
          <cell r="F11018">
            <v>3</v>
          </cell>
          <cell r="G11018">
            <v>5</v>
          </cell>
          <cell r="H11018">
            <v>0</v>
          </cell>
          <cell r="I11018">
            <v>0</v>
          </cell>
          <cell r="J11018">
            <v>0</v>
          </cell>
          <cell r="K11018">
            <v>0</v>
          </cell>
        </row>
        <row r="11019">
          <cell r="A11019">
            <v>1995</v>
          </cell>
          <cell r="B11019" t="str">
            <v>178</v>
          </cell>
          <cell r="C11019" t="str">
            <v>CHEHALIS RIVER</v>
          </cell>
          <cell r="D11019" t="str">
            <v>2</v>
          </cell>
          <cell r="E11019" t="str">
            <v>5</v>
          </cell>
          <cell r="F11019">
            <v>3</v>
          </cell>
          <cell r="G11019">
            <v>3</v>
          </cell>
          <cell r="H11019">
            <v>0</v>
          </cell>
          <cell r="I11019">
            <v>0</v>
          </cell>
          <cell r="J11019">
            <v>0</v>
          </cell>
          <cell r="K11019">
            <v>0</v>
          </cell>
        </row>
        <row r="11020">
          <cell r="A11020">
            <v>1995</v>
          </cell>
          <cell r="B11020" t="str">
            <v>178</v>
          </cell>
          <cell r="C11020" t="str">
            <v>CHEHALIS RIVER</v>
          </cell>
          <cell r="D11020" t="str">
            <v>2</v>
          </cell>
          <cell r="E11020" t="str">
            <v>7</v>
          </cell>
          <cell r="F11020">
            <v>3</v>
          </cell>
          <cell r="G11020">
            <v>3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</row>
        <row r="11021">
          <cell r="A11021">
            <v>1995</v>
          </cell>
          <cell r="B11021" t="str">
            <v>178</v>
          </cell>
          <cell r="C11021" t="str">
            <v>CHEHALIS RIVER</v>
          </cell>
          <cell r="D11021" t="str">
            <v>2</v>
          </cell>
          <cell r="E11021" t="str">
            <v>8</v>
          </cell>
          <cell r="F11021">
            <v>3</v>
          </cell>
          <cell r="G11021">
            <v>6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</row>
        <row r="11022">
          <cell r="A11022">
            <v>1995</v>
          </cell>
          <cell r="B11022" t="str">
            <v>178</v>
          </cell>
          <cell r="C11022" t="str">
            <v>CHEHALIS RIVER</v>
          </cell>
          <cell r="D11022" t="str">
            <v>2</v>
          </cell>
          <cell r="E11022" t="str">
            <v>9</v>
          </cell>
          <cell r="F11022">
            <v>11</v>
          </cell>
          <cell r="G11022">
            <v>24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</row>
        <row r="11023">
          <cell r="A11023">
            <v>1995</v>
          </cell>
          <cell r="B11023" t="str">
            <v>179</v>
          </cell>
          <cell r="C11023" t="str">
            <v>CHILLIWACK RIVER</v>
          </cell>
          <cell r="D11023" t="str">
            <v>2</v>
          </cell>
          <cell r="E11023" t="str">
            <v>0</v>
          </cell>
          <cell r="F11023">
            <v>121</v>
          </cell>
          <cell r="G11023">
            <v>884</v>
          </cell>
          <cell r="H11023">
            <v>0</v>
          </cell>
          <cell r="I11023">
            <v>280</v>
          </cell>
          <cell r="J11023">
            <v>75</v>
          </cell>
          <cell r="K11023">
            <v>21</v>
          </cell>
        </row>
        <row r="11024">
          <cell r="A11024">
            <v>1995</v>
          </cell>
          <cell r="B11024" t="str">
            <v>179</v>
          </cell>
          <cell r="C11024" t="str">
            <v>CHILLIWACK RIVER</v>
          </cell>
          <cell r="D11024" t="str">
            <v>2</v>
          </cell>
          <cell r="E11024" t="str">
            <v>1</v>
          </cell>
          <cell r="F11024">
            <v>31</v>
          </cell>
          <cell r="G11024">
            <v>81</v>
          </cell>
          <cell r="H11024">
            <v>0</v>
          </cell>
          <cell r="I11024">
            <v>12</v>
          </cell>
          <cell r="J11024">
            <v>0</v>
          </cell>
          <cell r="K11024">
            <v>6</v>
          </cell>
        </row>
        <row r="11025">
          <cell r="A11025">
            <v>1995</v>
          </cell>
          <cell r="B11025" t="str">
            <v>179</v>
          </cell>
          <cell r="C11025" t="str">
            <v>CHILLIWACK RIVER</v>
          </cell>
          <cell r="D11025" t="str">
            <v>2</v>
          </cell>
          <cell r="E11025" t="str">
            <v>2</v>
          </cell>
          <cell r="F11025">
            <v>5434</v>
          </cell>
          <cell r="G11025">
            <v>52799</v>
          </cell>
          <cell r="H11025">
            <v>19</v>
          </cell>
          <cell r="I11025">
            <v>12366</v>
          </cell>
          <cell r="J11025">
            <v>2907</v>
          </cell>
          <cell r="K11025">
            <v>4280</v>
          </cell>
        </row>
        <row r="11026">
          <cell r="A11026">
            <v>1995</v>
          </cell>
          <cell r="B11026" t="str">
            <v>179</v>
          </cell>
          <cell r="C11026" t="str">
            <v>CHILLIWACK RIVER</v>
          </cell>
          <cell r="D11026" t="str">
            <v>2</v>
          </cell>
          <cell r="E11026" t="str">
            <v>3</v>
          </cell>
          <cell r="F11026">
            <v>39</v>
          </cell>
          <cell r="G11026">
            <v>280</v>
          </cell>
          <cell r="H11026">
            <v>0</v>
          </cell>
          <cell r="I11026">
            <v>105</v>
          </cell>
          <cell r="J11026">
            <v>44</v>
          </cell>
          <cell r="K11026">
            <v>5</v>
          </cell>
        </row>
        <row r="11027">
          <cell r="A11027">
            <v>1995</v>
          </cell>
          <cell r="B11027" t="str">
            <v>179</v>
          </cell>
          <cell r="C11027" t="str">
            <v>CHILLIWACK RIVER</v>
          </cell>
          <cell r="D11027" t="str">
            <v>2</v>
          </cell>
          <cell r="E11027" t="str">
            <v>4</v>
          </cell>
          <cell r="F11027">
            <v>9</v>
          </cell>
          <cell r="G11027">
            <v>13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</row>
        <row r="11028">
          <cell r="A11028">
            <v>1995</v>
          </cell>
          <cell r="B11028" t="str">
            <v>179</v>
          </cell>
          <cell r="C11028" t="str">
            <v>CHILLIWACK RIVER</v>
          </cell>
          <cell r="D11028" t="str">
            <v>2</v>
          </cell>
          <cell r="E11028" t="str">
            <v>5</v>
          </cell>
          <cell r="F11028">
            <v>18</v>
          </cell>
          <cell r="G11028">
            <v>73</v>
          </cell>
          <cell r="H11028">
            <v>0</v>
          </cell>
          <cell r="I11028">
            <v>15</v>
          </cell>
          <cell r="J11028">
            <v>3</v>
          </cell>
          <cell r="K11028">
            <v>0</v>
          </cell>
        </row>
        <row r="11029">
          <cell r="A11029">
            <v>1995</v>
          </cell>
          <cell r="B11029" t="str">
            <v>179</v>
          </cell>
          <cell r="C11029" t="str">
            <v>CHILLIWACK RIVER</v>
          </cell>
          <cell r="D11029" t="str">
            <v>2</v>
          </cell>
          <cell r="E11029" t="str">
            <v>6</v>
          </cell>
          <cell r="F11029">
            <v>6</v>
          </cell>
          <cell r="G11029">
            <v>122</v>
          </cell>
          <cell r="H11029">
            <v>0</v>
          </cell>
          <cell r="I11029">
            <v>110</v>
          </cell>
          <cell r="J11029">
            <v>9</v>
          </cell>
          <cell r="K11029">
            <v>57</v>
          </cell>
        </row>
        <row r="11030">
          <cell r="A11030">
            <v>1995</v>
          </cell>
          <cell r="B11030" t="str">
            <v>179</v>
          </cell>
          <cell r="C11030" t="str">
            <v>CHILLIWACK RIVER</v>
          </cell>
          <cell r="D11030" t="str">
            <v>2</v>
          </cell>
          <cell r="E11030" t="str">
            <v>7</v>
          </cell>
          <cell r="F11030">
            <v>13</v>
          </cell>
          <cell r="G11030">
            <v>125</v>
          </cell>
          <cell r="H11030">
            <v>0</v>
          </cell>
          <cell r="I11030">
            <v>29</v>
          </cell>
          <cell r="J11030">
            <v>5</v>
          </cell>
          <cell r="K11030">
            <v>0</v>
          </cell>
        </row>
        <row r="11031">
          <cell r="A11031">
            <v>1995</v>
          </cell>
          <cell r="B11031" t="str">
            <v>179</v>
          </cell>
          <cell r="C11031" t="str">
            <v>CHILLIWACK RIVER</v>
          </cell>
          <cell r="D11031" t="str">
            <v>2</v>
          </cell>
          <cell r="E11031" t="str">
            <v>8</v>
          </cell>
          <cell r="F11031">
            <v>48</v>
          </cell>
          <cell r="G11031">
            <v>215</v>
          </cell>
          <cell r="H11031">
            <v>0</v>
          </cell>
          <cell r="I11031">
            <v>32</v>
          </cell>
          <cell r="J11031">
            <v>19</v>
          </cell>
          <cell r="K11031">
            <v>29</v>
          </cell>
        </row>
        <row r="11032">
          <cell r="A11032">
            <v>1995</v>
          </cell>
          <cell r="B11032" t="str">
            <v>179</v>
          </cell>
          <cell r="C11032" t="str">
            <v>CHILLIWACK RIVER</v>
          </cell>
          <cell r="D11032" t="str">
            <v>2</v>
          </cell>
          <cell r="E11032" t="str">
            <v>9</v>
          </cell>
          <cell r="F11032">
            <v>56</v>
          </cell>
          <cell r="G11032">
            <v>169</v>
          </cell>
          <cell r="H11032">
            <v>3</v>
          </cell>
          <cell r="I11032">
            <v>3</v>
          </cell>
          <cell r="J11032">
            <v>8</v>
          </cell>
          <cell r="K11032">
            <v>0</v>
          </cell>
        </row>
        <row r="11033">
          <cell r="A11033">
            <v>1995</v>
          </cell>
          <cell r="B11033" t="str">
            <v>180</v>
          </cell>
          <cell r="C11033" t="str">
            <v>COGBURN CREEK</v>
          </cell>
          <cell r="D11033" t="str">
            <v>2</v>
          </cell>
          <cell r="E11033" t="str">
            <v>2</v>
          </cell>
          <cell r="F11033">
            <v>19</v>
          </cell>
          <cell r="G11033">
            <v>25</v>
          </cell>
          <cell r="H11033">
            <v>0</v>
          </cell>
          <cell r="I11033">
            <v>13</v>
          </cell>
          <cell r="J11033">
            <v>0</v>
          </cell>
          <cell r="K11033">
            <v>3</v>
          </cell>
        </row>
        <row r="11034">
          <cell r="A11034">
            <v>1995</v>
          </cell>
          <cell r="B11034" t="str">
            <v>181</v>
          </cell>
          <cell r="C11034" t="str">
            <v>COQUIHALLA RIVER</v>
          </cell>
          <cell r="D11034" t="str">
            <v>2</v>
          </cell>
          <cell r="E11034" t="str">
            <v>2</v>
          </cell>
          <cell r="F11034">
            <v>29</v>
          </cell>
          <cell r="G11034">
            <v>140</v>
          </cell>
          <cell r="H11034">
            <v>0</v>
          </cell>
          <cell r="I11034">
            <v>83</v>
          </cell>
          <cell r="J11034">
            <v>0</v>
          </cell>
          <cell r="K11034">
            <v>6</v>
          </cell>
        </row>
        <row r="11035">
          <cell r="A11035">
            <v>1995</v>
          </cell>
          <cell r="B11035" t="str">
            <v>182</v>
          </cell>
          <cell r="C11035" t="str">
            <v>COQUITLAM RIVER</v>
          </cell>
          <cell r="D11035" t="str">
            <v>2</v>
          </cell>
          <cell r="E11035" t="str">
            <v>2</v>
          </cell>
          <cell r="F11035">
            <v>92</v>
          </cell>
          <cell r="G11035">
            <v>571</v>
          </cell>
          <cell r="H11035">
            <v>0</v>
          </cell>
          <cell r="I11035">
            <v>112</v>
          </cell>
          <cell r="J11035">
            <v>13</v>
          </cell>
          <cell r="K11035">
            <v>19</v>
          </cell>
        </row>
        <row r="11036">
          <cell r="A11036">
            <v>1995</v>
          </cell>
          <cell r="B11036" t="str">
            <v>184</v>
          </cell>
          <cell r="C11036" t="str">
            <v>DAKOTA CREEK</v>
          </cell>
          <cell r="D11036" t="str">
            <v>2</v>
          </cell>
          <cell r="E11036" t="str">
            <v>2</v>
          </cell>
          <cell r="F11036">
            <v>13</v>
          </cell>
          <cell r="G11036">
            <v>13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</row>
        <row r="11037">
          <cell r="A11037">
            <v>1995</v>
          </cell>
          <cell r="B11037" t="str">
            <v>188</v>
          </cell>
          <cell r="C11037" t="str">
            <v>FRASER RIVER</v>
          </cell>
          <cell r="D11037" t="str">
            <v>2</v>
          </cell>
          <cell r="E11037" t="str">
            <v>0</v>
          </cell>
          <cell r="F11037">
            <v>9</v>
          </cell>
          <cell r="G11037">
            <v>98</v>
          </cell>
          <cell r="H11037">
            <v>0</v>
          </cell>
          <cell r="I11037">
            <v>7</v>
          </cell>
          <cell r="J11037">
            <v>0</v>
          </cell>
          <cell r="K11037">
            <v>5</v>
          </cell>
        </row>
        <row r="11038">
          <cell r="A11038">
            <v>1995</v>
          </cell>
          <cell r="B11038" t="str">
            <v>188</v>
          </cell>
          <cell r="C11038" t="str">
            <v>FRASER RIVER</v>
          </cell>
          <cell r="D11038" t="str">
            <v>2</v>
          </cell>
          <cell r="E11038" t="str">
            <v>1</v>
          </cell>
          <cell r="F11038">
            <v>12</v>
          </cell>
          <cell r="G11038">
            <v>31</v>
          </cell>
          <cell r="H11038">
            <v>0</v>
          </cell>
          <cell r="I11038">
            <v>34</v>
          </cell>
          <cell r="J11038">
            <v>0</v>
          </cell>
          <cell r="K11038">
            <v>6</v>
          </cell>
        </row>
        <row r="11039">
          <cell r="A11039">
            <v>1995</v>
          </cell>
          <cell r="B11039" t="str">
            <v>188</v>
          </cell>
          <cell r="C11039" t="str">
            <v>FRASER RIVER</v>
          </cell>
          <cell r="D11039" t="str">
            <v>2</v>
          </cell>
          <cell r="E11039" t="str">
            <v>2</v>
          </cell>
          <cell r="F11039">
            <v>338</v>
          </cell>
          <cell r="G11039">
            <v>3774</v>
          </cell>
          <cell r="H11039">
            <v>0</v>
          </cell>
          <cell r="I11039">
            <v>271</v>
          </cell>
          <cell r="J11039">
            <v>22</v>
          </cell>
          <cell r="K11039">
            <v>16</v>
          </cell>
        </row>
        <row r="11040">
          <cell r="A11040">
            <v>1995</v>
          </cell>
          <cell r="B11040" t="str">
            <v>188</v>
          </cell>
          <cell r="C11040" t="str">
            <v>FRASER RIVER</v>
          </cell>
          <cell r="D11040" t="str">
            <v>2</v>
          </cell>
          <cell r="E11040" t="str">
            <v>3</v>
          </cell>
          <cell r="F11040">
            <v>8</v>
          </cell>
          <cell r="G11040">
            <v>18</v>
          </cell>
          <cell r="H11040">
            <v>0</v>
          </cell>
          <cell r="I11040">
            <v>8</v>
          </cell>
          <cell r="J11040">
            <v>0</v>
          </cell>
          <cell r="K11040">
            <v>0</v>
          </cell>
        </row>
        <row r="11041">
          <cell r="A11041">
            <v>1995</v>
          </cell>
          <cell r="B11041" t="str">
            <v>188</v>
          </cell>
          <cell r="C11041" t="str">
            <v>FRASER RIVER</v>
          </cell>
          <cell r="D11041" t="str">
            <v>2</v>
          </cell>
          <cell r="E11041" t="str">
            <v>6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</row>
        <row r="11042">
          <cell r="A11042">
            <v>1995</v>
          </cell>
          <cell r="B11042" t="str">
            <v>188</v>
          </cell>
          <cell r="C11042" t="str">
            <v>FRASER RIVER</v>
          </cell>
          <cell r="D11042" t="str">
            <v>2</v>
          </cell>
          <cell r="E11042" t="str">
            <v>7</v>
          </cell>
          <cell r="F11042">
            <v>3</v>
          </cell>
          <cell r="G11042">
            <v>5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</row>
        <row r="11043">
          <cell r="A11043">
            <v>1995</v>
          </cell>
          <cell r="B11043" t="str">
            <v>188</v>
          </cell>
          <cell r="C11043" t="str">
            <v>FRASER RIVER</v>
          </cell>
          <cell r="D11043" t="str">
            <v>2</v>
          </cell>
          <cell r="E11043" t="str">
            <v>8</v>
          </cell>
          <cell r="F11043">
            <v>6</v>
          </cell>
          <cell r="G11043">
            <v>55</v>
          </cell>
          <cell r="H11043">
            <v>0</v>
          </cell>
          <cell r="I11043">
            <v>10</v>
          </cell>
          <cell r="J11043">
            <v>3</v>
          </cell>
          <cell r="K11043">
            <v>0</v>
          </cell>
        </row>
        <row r="11044">
          <cell r="A11044">
            <v>1995</v>
          </cell>
          <cell r="B11044" t="str">
            <v>188</v>
          </cell>
          <cell r="C11044" t="str">
            <v>FRASER RIVER</v>
          </cell>
          <cell r="D11044" t="str">
            <v>2</v>
          </cell>
          <cell r="E11044" t="str">
            <v>9</v>
          </cell>
          <cell r="F11044">
            <v>3</v>
          </cell>
          <cell r="G11044">
            <v>8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</row>
        <row r="11045">
          <cell r="A11045">
            <v>1995</v>
          </cell>
          <cell r="B11045" t="str">
            <v>190</v>
          </cell>
          <cell r="C11045" t="str">
            <v>GRAY CREEK</v>
          </cell>
          <cell r="D11045" t="str">
            <v>2</v>
          </cell>
          <cell r="E11045" t="str">
            <v>2</v>
          </cell>
          <cell r="F11045">
            <v>3</v>
          </cell>
          <cell r="G11045">
            <v>3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</row>
        <row r="11046">
          <cell r="A11046">
            <v>1995</v>
          </cell>
          <cell r="B11046" t="str">
            <v>191</v>
          </cell>
          <cell r="C11046" t="str">
            <v>HARRISON RIVER</v>
          </cell>
          <cell r="D11046" t="str">
            <v>2</v>
          </cell>
          <cell r="E11046" t="str">
            <v>0</v>
          </cell>
          <cell r="F11046">
            <v>5</v>
          </cell>
          <cell r="G11046">
            <v>7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</row>
        <row r="11047">
          <cell r="A11047">
            <v>1995</v>
          </cell>
          <cell r="B11047" t="str">
            <v>191</v>
          </cell>
          <cell r="C11047" t="str">
            <v>HARRISON RIVER</v>
          </cell>
          <cell r="D11047" t="str">
            <v>2</v>
          </cell>
          <cell r="E11047" t="str">
            <v>1</v>
          </cell>
          <cell r="F11047">
            <v>3</v>
          </cell>
          <cell r="G11047">
            <v>6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</row>
        <row r="11048">
          <cell r="A11048">
            <v>1995</v>
          </cell>
          <cell r="B11048" t="str">
            <v>191</v>
          </cell>
          <cell r="C11048" t="str">
            <v>HARRISON RIVER</v>
          </cell>
          <cell r="D11048" t="str">
            <v>2</v>
          </cell>
          <cell r="E11048" t="str">
            <v>2</v>
          </cell>
          <cell r="F11048">
            <v>83</v>
          </cell>
          <cell r="G11048">
            <v>373</v>
          </cell>
          <cell r="H11048">
            <v>0</v>
          </cell>
          <cell r="I11048">
            <v>10</v>
          </cell>
          <cell r="J11048">
            <v>0</v>
          </cell>
          <cell r="K11048">
            <v>25</v>
          </cell>
        </row>
        <row r="11049">
          <cell r="A11049">
            <v>1995</v>
          </cell>
          <cell r="B11049" t="str">
            <v>191</v>
          </cell>
          <cell r="C11049" t="str">
            <v>HARRISON RIVER</v>
          </cell>
          <cell r="D11049" t="str">
            <v>2</v>
          </cell>
          <cell r="E11049" t="str">
            <v>3</v>
          </cell>
          <cell r="F11049">
            <v>3</v>
          </cell>
          <cell r="G11049">
            <v>3</v>
          </cell>
          <cell r="H11049">
            <v>0</v>
          </cell>
          <cell r="I11049">
            <v>0</v>
          </cell>
          <cell r="J11049">
            <v>0</v>
          </cell>
          <cell r="K11049">
            <v>3</v>
          </cell>
        </row>
        <row r="11050">
          <cell r="A11050">
            <v>1995</v>
          </cell>
          <cell r="B11050" t="str">
            <v>194</v>
          </cell>
          <cell r="C11050" t="str">
            <v>HORNET CREEK</v>
          </cell>
          <cell r="D11050" t="str">
            <v>2</v>
          </cell>
          <cell r="E11050" t="str">
            <v>2</v>
          </cell>
          <cell r="F11050">
            <v>6</v>
          </cell>
          <cell r="G11050">
            <v>10</v>
          </cell>
          <cell r="H11050">
            <v>0</v>
          </cell>
          <cell r="I11050">
            <v>3</v>
          </cell>
          <cell r="J11050">
            <v>0</v>
          </cell>
          <cell r="K11050">
            <v>0</v>
          </cell>
        </row>
        <row r="11051">
          <cell r="A11051">
            <v>1995</v>
          </cell>
          <cell r="B11051" t="str">
            <v>196</v>
          </cell>
          <cell r="C11051" t="str">
            <v>INDIAN RIVER</v>
          </cell>
          <cell r="D11051" t="str">
            <v>2</v>
          </cell>
          <cell r="E11051" t="str">
            <v>1</v>
          </cell>
          <cell r="F11051">
            <v>6</v>
          </cell>
          <cell r="G11051">
            <v>31</v>
          </cell>
          <cell r="H11051">
            <v>0</v>
          </cell>
          <cell r="I11051">
            <v>50</v>
          </cell>
          <cell r="J11051">
            <v>0</v>
          </cell>
          <cell r="K11051">
            <v>0</v>
          </cell>
        </row>
        <row r="11052">
          <cell r="A11052">
            <v>1995</v>
          </cell>
          <cell r="B11052" t="str">
            <v>196</v>
          </cell>
          <cell r="C11052" t="str">
            <v>INDIAN RIVER</v>
          </cell>
          <cell r="D11052" t="str">
            <v>2</v>
          </cell>
          <cell r="E11052" t="str">
            <v>2</v>
          </cell>
          <cell r="F11052">
            <v>10</v>
          </cell>
          <cell r="G11052">
            <v>19</v>
          </cell>
          <cell r="H11052">
            <v>0</v>
          </cell>
          <cell r="I11052">
            <v>19</v>
          </cell>
          <cell r="J11052">
            <v>0</v>
          </cell>
          <cell r="K11052">
            <v>0</v>
          </cell>
        </row>
        <row r="11053">
          <cell r="A11053">
            <v>1995</v>
          </cell>
          <cell r="B11053" t="str">
            <v>197</v>
          </cell>
          <cell r="C11053" t="str">
            <v>KANAKA CREEK</v>
          </cell>
          <cell r="D11053" t="str">
            <v>2</v>
          </cell>
          <cell r="E11053" t="str">
            <v>2</v>
          </cell>
          <cell r="F11053">
            <v>140</v>
          </cell>
          <cell r="G11053">
            <v>698</v>
          </cell>
          <cell r="H11053">
            <v>0</v>
          </cell>
          <cell r="I11053">
            <v>57</v>
          </cell>
          <cell r="J11053">
            <v>6</v>
          </cell>
          <cell r="K11053">
            <v>61</v>
          </cell>
        </row>
        <row r="11054">
          <cell r="A11054">
            <v>1995</v>
          </cell>
          <cell r="B11054" t="str">
            <v>197</v>
          </cell>
          <cell r="C11054" t="str">
            <v>KANAKA CREEK</v>
          </cell>
          <cell r="D11054" t="str">
            <v>2</v>
          </cell>
          <cell r="E11054" t="str">
            <v>9</v>
          </cell>
          <cell r="F11054">
            <v>3</v>
          </cell>
          <cell r="G11054">
            <v>3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</row>
        <row r="11055">
          <cell r="A11055">
            <v>1995</v>
          </cell>
          <cell r="B11055" t="str">
            <v>199</v>
          </cell>
          <cell r="C11055" t="str">
            <v>LANG CREEK</v>
          </cell>
          <cell r="D11055" t="str">
            <v>2</v>
          </cell>
          <cell r="E11055" t="str">
            <v>1</v>
          </cell>
          <cell r="F11055">
            <v>3</v>
          </cell>
          <cell r="G11055">
            <v>6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</row>
        <row r="11056">
          <cell r="A11056">
            <v>1995</v>
          </cell>
          <cell r="B11056" t="str">
            <v>199</v>
          </cell>
          <cell r="C11056" t="str">
            <v>LANG CREEK</v>
          </cell>
          <cell r="D11056" t="str">
            <v>2</v>
          </cell>
          <cell r="E11056" t="str">
            <v>2</v>
          </cell>
          <cell r="F11056">
            <v>29</v>
          </cell>
          <cell r="G11056">
            <v>143</v>
          </cell>
          <cell r="H11056">
            <v>0</v>
          </cell>
          <cell r="I11056">
            <v>70</v>
          </cell>
          <cell r="J11056">
            <v>0</v>
          </cell>
          <cell r="K11056">
            <v>25</v>
          </cell>
        </row>
        <row r="11057">
          <cell r="A11057">
            <v>1995</v>
          </cell>
          <cell r="B11057" t="str">
            <v>202</v>
          </cell>
          <cell r="C11057" t="str">
            <v>CAMPBELL RIVER</v>
          </cell>
          <cell r="D11057" t="str">
            <v>2</v>
          </cell>
          <cell r="E11057" t="str">
            <v>1</v>
          </cell>
          <cell r="F11057">
            <v>3</v>
          </cell>
          <cell r="G11057">
            <v>3</v>
          </cell>
          <cell r="H11057">
            <v>0</v>
          </cell>
          <cell r="I11057">
            <v>3</v>
          </cell>
          <cell r="J11057">
            <v>0</v>
          </cell>
          <cell r="K11057">
            <v>0</v>
          </cell>
        </row>
        <row r="11058">
          <cell r="A11058">
            <v>1995</v>
          </cell>
          <cell r="B11058" t="str">
            <v>202</v>
          </cell>
          <cell r="C11058" t="str">
            <v>CAMPBELL RIVER</v>
          </cell>
          <cell r="D11058" t="str">
            <v>2</v>
          </cell>
          <cell r="E11058" t="str">
            <v>2</v>
          </cell>
          <cell r="F11058">
            <v>83</v>
          </cell>
          <cell r="G11058">
            <v>695</v>
          </cell>
          <cell r="H11058">
            <v>0</v>
          </cell>
          <cell r="I11058">
            <v>22</v>
          </cell>
          <cell r="J11058">
            <v>3</v>
          </cell>
          <cell r="K11058">
            <v>6</v>
          </cell>
        </row>
        <row r="11059">
          <cell r="A11059">
            <v>1995</v>
          </cell>
          <cell r="B11059" t="str">
            <v>205</v>
          </cell>
          <cell r="C11059" t="str">
            <v>LYNN CREEK</v>
          </cell>
          <cell r="D11059" t="str">
            <v>2</v>
          </cell>
          <cell r="E11059" t="str">
            <v>2</v>
          </cell>
          <cell r="F11059">
            <v>22</v>
          </cell>
          <cell r="G11059">
            <v>57</v>
          </cell>
          <cell r="H11059">
            <v>0</v>
          </cell>
          <cell r="I11059">
            <v>10</v>
          </cell>
          <cell r="J11059">
            <v>0</v>
          </cell>
          <cell r="K11059">
            <v>0</v>
          </cell>
        </row>
        <row r="11060">
          <cell r="A11060">
            <v>1995</v>
          </cell>
          <cell r="B11060" t="str">
            <v>207</v>
          </cell>
          <cell r="C11060" t="str">
            <v>MAMQUAM RIVER</v>
          </cell>
          <cell r="D11060" t="str">
            <v>2</v>
          </cell>
          <cell r="E11060" t="str">
            <v>2</v>
          </cell>
          <cell r="F11060">
            <v>83</v>
          </cell>
          <cell r="G11060">
            <v>233</v>
          </cell>
          <cell r="H11060">
            <v>0</v>
          </cell>
          <cell r="I11060">
            <v>64</v>
          </cell>
          <cell r="J11060">
            <v>0</v>
          </cell>
          <cell r="K11060">
            <v>0</v>
          </cell>
        </row>
        <row r="11061">
          <cell r="A11061">
            <v>1995</v>
          </cell>
          <cell r="B11061" t="str">
            <v>210</v>
          </cell>
          <cell r="C11061" t="str">
            <v>MORRIS CREEK</v>
          </cell>
          <cell r="D11061" t="str">
            <v>2</v>
          </cell>
          <cell r="E11061" t="str">
            <v>0</v>
          </cell>
          <cell r="F11061">
            <v>2</v>
          </cell>
          <cell r="G11061">
            <v>5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</row>
        <row r="11062">
          <cell r="A11062">
            <v>1995</v>
          </cell>
          <cell r="B11062" t="str">
            <v>211</v>
          </cell>
          <cell r="C11062" t="str">
            <v>NAHATLATCH RIVER</v>
          </cell>
          <cell r="D11062" t="str">
            <v>2</v>
          </cell>
          <cell r="E11062" t="str">
            <v>1</v>
          </cell>
          <cell r="F11062">
            <v>3</v>
          </cell>
          <cell r="G11062">
            <v>3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</row>
        <row r="11063">
          <cell r="A11063">
            <v>1995</v>
          </cell>
          <cell r="B11063" t="str">
            <v>211</v>
          </cell>
          <cell r="C11063" t="str">
            <v>NAHATLATCH RIVER</v>
          </cell>
          <cell r="D11063" t="str">
            <v>2</v>
          </cell>
          <cell r="E11063" t="str">
            <v>2</v>
          </cell>
          <cell r="F11063">
            <v>51</v>
          </cell>
          <cell r="G11063">
            <v>102</v>
          </cell>
          <cell r="H11063">
            <v>0</v>
          </cell>
          <cell r="I11063">
            <v>86</v>
          </cell>
          <cell r="J11063">
            <v>0</v>
          </cell>
          <cell r="K11063">
            <v>32</v>
          </cell>
        </row>
        <row r="11064">
          <cell r="A11064">
            <v>1995</v>
          </cell>
          <cell r="B11064" t="str">
            <v>211</v>
          </cell>
          <cell r="C11064" t="str">
            <v>NAHATLATCH RIVER</v>
          </cell>
          <cell r="D11064" t="str">
            <v>2</v>
          </cell>
          <cell r="E11064" t="str">
            <v>3</v>
          </cell>
          <cell r="F11064">
            <v>10</v>
          </cell>
          <cell r="G11064">
            <v>49</v>
          </cell>
          <cell r="H11064">
            <v>0</v>
          </cell>
          <cell r="I11064">
            <v>41</v>
          </cell>
          <cell r="J11064">
            <v>0</v>
          </cell>
          <cell r="K11064">
            <v>0</v>
          </cell>
        </row>
        <row r="11065">
          <cell r="A11065">
            <v>1995</v>
          </cell>
          <cell r="B11065" t="str">
            <v>213</v>
          </cell>
          <cell r="C11065" t="str">
            <v>NICOMEKL RIVER</v>
          </cell>
          <cell r="D11065" t="str">
            <v>2</v>
          </cell>
          <cell r="E11065" t="str">
            <v>2</v>
          </cell>
          <cell r="F11065">
            <v>35</v>
          </cell>
          <cell r="G11065">
            <v>201</v>
          </cell>
          <cell r="H11065">
            <v>0</v>
          </cell>
          <cell r="I11065">
            <v>22</v>
          </cell>
          <cell r="J11065">
            <v>0</v>
          </cell>
          <cell r="K11065">
            <v>3</v>
          </cell>
        </row>
        <row r="11066">
          <cell r="A11066">
            <v>1995</v>
          </cell>
          <cell r="B11066" t="str">
            <v>215</v>
          </cell>
          <cell r="C11066" t="str">
            <v>NORRISH CREEK</v>
          </cell>
          <cell r="D11066" t="str">
            <v>2</v>
          </cell>
          <cell r="E11066" t="str">
            <v>2</v>
          </cell>
          <cell r="F11066">
            <v>156</v>
          </cell>
          <cell r="G11066">
            <v>567</v>
          </cell>
          <cell r="H11066">
            <v>0</v>
          </cell>
          <cell r="I11066">
            <v>124</v>
          </cell>
          <cell r="J11066">
            <v>16</v>
          </cell>
          <cell r="K11066">
            <v>25</v>
          </cell>
        </row>
        <row r="11067">
          <cell r="A11067">
            <v>1995</v>
          </cell>
          <cell r="B11067" t="str">
            <v>217</v>
          </cell>
          <cell r="C11067" t="str">
            <v>ORFORD RIVER</v>
          </cell>
          <cell r="D11067" t="str">
            <v>2</v>
          </cell>
          <cell r="E11067" t="str">
            <v>1</v>
          </cell>
          <cell r="F11067">
            <v>6</v>
          </cell>
          <cell r="G11067">
            <v>6</v>
          </cell>
          <cell r="H11067">
            <v>0</v>
          </cell>
          <cell r="I11067">
            <v>12</v>
          </cell>
          <cell r="J11067">
            <v>0</v>
          </cell>
          <cell r="K11067">
            <v>0</v>
          </cell>
        </row>
        <row r="11068">
          <cell r="A11068">
            <v>1995</v>
          </cell>
          <cell r="B11068" t="str">
            <v>218</v>
          </cell>
          <cell r="C11068" t="str">
            <v>PHILLIPS RIVER</v>
          </cell>
          <cell r="D11068" t="str">
            <v>2</v>
          </cell>
          <cell r="E11068" t="str">
            <v>1</v>
          </cell>
          <cell r="F11068">
            <v>9</v>
          </cell>
          <cell r="G11068">
            <v>12</v>
          </cell>
          <cell r="H11068">
            <v>0</v>
          </cell>
          <cell r="I11068">
            <v>25</v>
          </cell>
          <cell r="J11068">
            <v>0</v>
          </cell>
          <cell r="K11068">
            <v>0</v>
          </cell>
        </row>
        <row r="11069">
          <cell r="A11069">
            <v>1995</v>
          </cell>
          <cell r="B11069" t="str">
            <v>218</v>
          </cell>
          <cell r="C11069" t="str">
            <v>PHILLIPS RIVER</v>
          </cell>
          <cell r="D11069" t="str">
            <v>2</v>
          </cell>
          <cell r="E11069" t="str">
            <v>2</v>
          </cell>
          <cell r="F11069">
            <v>3</v>
          </cell>
          <cell r="G11069">
            <v>6</v>
          </cell>
          <cell r="H11069">
            <v>0</v>
          </cell>
          <cell r="I11069">
            <v>6</v>
          </cell>
          <cell r="J11069">
            <v>0</v>
          </cell>
          <cell r="K11069">
            <v>0</v>
          </cell>
        </row>
        <row r="11070">
          <cell r="A11070">
            <v>1995</v>
          </cell>
          <cell r="B11070" t="str">
            <v>219</v>
          </cell>
          <cell r="C11070" t="str">
            <v>PITT RIVER</v>
          </cell>
          <cell r="D11070" t="str">
            <v>2</v>
          </cell>
          <cell r="E11070" t="str">
            <v>0</v>
          </cell>
          <cell r="F11070">
            <v>2</v>
          </cell>
          <cell r="G11070">
            <v>2</v>
          </cell>
          <cell r="H11070">
            <v>0</v>
          </cell>
          <cell r="I11070">
            <v>0</v>
          </cell>
          <cell r="J11070">
            <v>0</v>
          </cell>
          <cell r="K11070">
            <v>0</v>
          </cell>
        </row>
        <row r="11071">
          <cell r="A11071">
            <v>1995</v>
          </cell>
          <cell r="B11071" t="str">
            <v>219</v>
          </cell>
          <cell r="C11071" t="str">
            <v>PITT RIVER</v>
          </cell>
          <cell r="D11071" t="str">
            <v>2</v>
          </cell>
          <cell r="E11071" t="str">
            <v>2</v>
          </cell>
          <cell r="F11071">
            <v>38</v>
          </cell>
          <cell r="G11071">
            <v>108</v>
          </cell>
          <cell r="H11071">
            <v>0</v>
          </cell>
          <cell r="I11071">
            <v>41</v>
          </cell>
          <cell r="J11071">
            <v>0</v>
          </cell>
          <cell r="K11071">
            <v>0</v>
          </cell>
        </row>
        <row r="11072">
          <cell r="A11072">
            <v>1995</v>
          </cell>
          <cell r="B11072" t="str">
            <v>221</v>
          </cell>
          <cell r="C11072" t="str">
            <v>QUATAM RIVER</v>
          </cell>
          <cell r="D11072" t="str">
            <v>2</v>
          </cell>
          <cell r="E11072" t="str">
            <v>2</v>
          </cell>
          <cell r="F11072">
            <v>3</v>
          </cell>
          <cell r="G11072">
            <v>10</v>
          </cell>
          <cell r="H11072">
            <v>0</v>
          </cell>
          <cell r="I11072">
            <v>0</v>
          </cell>
          <cell r="J11072">
            <v>0</v>
          </cell>
          <cell r="K11072">
            <v>0</v>
          </cell>
        </row>
        <row r="11073">
          <cell r="A11073">
            <v>1995</v>
          </cell>
          <cell r="B11073" t="str">
            <v>222</v>
          </cell>
          <cell r="C11073" t="str">
            <v>RAINY RIVER</v>
          </cell>
          <cell r="D11073" t="str">
            <v>2</v>
          </cell>
          <cell r="E11073" t="str">
            <v>2</v>
          </cell>
          <cell r="F11073">
            <v>29</v>
          </cell>
          <cell r="G11073">
            <v>89</v>
          </cell>
          <cell r="H11073">
            <v>0</v>
          </cell>
          <cell r="I11073">
            <v>16</v>
          </cell>
          <cell r="J11073">
            <v>0</v>
          </cell>
          <cell r="K11073">
            <v>3</v>
          </cell>
        </row>
        <row r="11074">
          <cell r="A11074">
            <v>1995</v>
          </cell>
          <cell r="B11074" t="str">
            <v>223</v>
          </cell>
          <cell r="C11074" t="str">
            <v>ROBERTS CREEK</v>
          </cell>
          <cell r="D11074" t="str">
            <v>2</v>
          </cell>
          <cell r="E11074" t="str">
            <v>2</v>
          </cell>
          <cell r="F11074">
            <v>3</v>
          </cell>
          <cell r="G11074">
            <v>6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</row>
        <row r="11075">
          <cell r="A11075">
            <v>1995</v>
          </cell>
          <cell r="B11075" t="str">
            <v>225</v>
          </cell>
          <cell r="C11075" t="str">
            <v>SALMON RIVER</v>
          </cell>
          <cell r="D11075" t="str">
            <v>2</v>
          </cell>
          <cell r="E11075" t="str">
            <v>0</v>
          </cell>
          <cell r="F11075">
            <v>2</v>
          </cell>
          <cell r="G11075">
            <v>9</v>
          </cell>
          <cell r="H11075">
            <v>0</v>
          </cell>
          <cell r="I11075">
            <v>9</v>
          </cell>
          <cell r="J11075">
            <v>0</v>
          </cell>
          <cell r="K11075">
            <v>2</v>
          </cell>
        </row>
        <row r="11076">
          <cell r="A11076">
            <v>1995</v>
          </cell>
          <cell r="B11076" t="str">
            <v>225</v>
          </cell>
          <cell r="C11076" t="str">
            <v>SALMON RIVER</v>
          </cell>
          <cell r="D11076" t="str">
            <v>2</v>
          </cell>
          <cell r="E11076" t="str">
            <v>1</v>
          </cell>
          <cell r="F11076">
            <v>31</v>
          </cell>
          <cell r="G11076">
            <v>65</v>
          </cell>
          <cell r="H11076">
            <v>6</v>
          </cell>
          <cell r="I11076">
            <v>75</v>
          </cell>
          <cell r="J11076">
            <v>0</v>
          </cell>
          <cell r="K11076">
            <v>0</v>
          </cell>
        </row>
        <row r="11077">
          <cell r="A11077">
            <v>1995</v>
          </cell>
          <cell r="B11077" t="str">
            <v>225</v>
          </cell>
          <cell r="C11077" t="str">
            <v>SALMON RIVER</v>
          </cell>
          <cell r="D11077" t="str">
            <v>2</v>
          </cell>
          <cell r="E11077" t="str">
            <v>2</v>
          </cell>
          <cell r="F11077">
            <v>10</v>
          </cell>
          <cell r="G11077">
            <v>25</v>
          </cell>
          <cell r="H11077">
            <v>0</v>
          </cell>
          <cell r="I11077">
            <v>3</v>
          </cell>
          <cell r="J11077">
            <v>0</v>
          </cell>
          <cell r="K11077">
            <v>0</v>
          </cell>
        </row>
        <row r="11078">
          <cell r="A11078">
            <v>1995</v>
          </cell>
          <cell r="B11078" t="str">
            <v>227</v>
          </cell>
          <cell r="C11078" t="str">
            <v>SERPENTINE RIVER</v>
          </cell>
          <cell r="D11078" t="str">
            <v>2</v>
          </cell>
          <cell r="E11078" t="str">
            <v>2</v>
          </cell>
          <cell r="F11078">
            <v>3</v>
          </cell>
          <cell r="G11078">
            <v>16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</row>
        <row r="11079">
          <cell r="A11079">
            <v>1995</v>
          </cell>
          <cell r="B11079" t="str">
            <v>228</v>
          </cell>
          <cell r="C11079" t="str">
            <v>SEYMOUR RIVER</v>
          </cell>
          <cell r="D11079" t="str">
            <v>2</v>
          </cell>
          <cell r="E11079" t="str">
            <v>2</v>
          </cell>
          <cell r="F11079">
            <v>469</v>
          </cell>
          <cell r="G11079">
            <v>3455</v>
          </cell>
          <cell r="H11079">
            <v>51</v>
          </cell>
          <cell r="I11079">
            <v>545</v>
          </cell>
          <cell r="J11079">
            <v>89</v>
          </cell>
          <cell r="K11079">
            <v>373</v>
          </cell>
        </row>
        <row r="11080">
          <cell r="A11080">
            <v>1995</v>
          </cell>
          <cell r="B11080" t="str">
            <v>228</v>
          </cell>
          <cell r="C11080" t="str">
            <v>SEYMOUR RIVER</v>
          </cell>
          <cell r="D11080" t="str">
            <v>2</v>
          </cell>
          <cell r="E11080" t="str">
            <v>3</v>
          </cell>
          <cell r="F11080">
            <v>3</v>
          </cell>
          <cell r="G11080">
            <v>3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</row>
        <row r="11081">
          <cell r="A11081">
            <v>1995</v>
          </cell>
          <cell r="B11081" t="str">
            <v>228</v>
          </cell>
          <cell r="C11081" t="str">
            <v>SEYMOUR RIVER</v>
          </cell>
          <cell r="D11081" t="str">
            <v>2</v>
          </cell>
          <cell r="E11081" t="str">
            <v>9</v>
          </cell>
          <cell r="F11081">
            <v>3</v>
          </cell>
          <cell r="G11081">
            <v>3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</row>
        <row r="11082">
          <cell r="A11082">
            <v>1995</v>
          </cell>
          <cell r="B11082" t="str">
            <v>230</v>
          </cell>
          <cell r="C11082" t="str">
            <v>SILVERHOPE CREEK</v>
          </cell>
          <cell r="D11082" t="str">
            <v>2</v>
          </cell>
          <cell r="E11082" t="str">
            <v>0</v>
          </cell>
          <cell r="F11082">
            <v>2</v>
          </cell>
          <cell r="G11082">
            <v>5</v>
          </cell>
          <cell r="H11082">
            <v>0</v>
          </cell>
          <cell r="I11082">
            <v>5</v>
          </cell>
          <cell r="J11082">
            <v>0</v>
          </cell>
          <cell r="K11082">
            <v>0</v>
          </cell>
        </row>
        <row r="11083">
          <cell r="A11083">
            <v>1995</v>
          </cell>
          <cell r="B11083" t="str">
            <v>230</v>
          </cell>
          <cell r="C11083" t="str">
            <v>SILVERHOPE CREEK</v>
          </cell>
          <cell r="D11083" t="str">
            <v>2</v>
          </cell>
          <cell r="E11083" t="str">
            <v>2</v>
          </cell>
          <cell r="F11083">
            <v>64</v>
          </cell>
          <cell r="G11083">
            <v>258</v>
          </cell>
          <cell r="H11083">
            <v>0</v>
          </cell>
          <cell r="I11083">
            <v>204</v>
          </cell>
          <cell r="J11083">
            <v>0</v>
          </cell>
          <cell r="K11083">
            <v>3</v>
          </cell>
        </row>
        <row r="11084">
          <cell r="A11084">
            <v>1995</v>
          </cell>
          <cell r="B11084" t="str">
            <v>230</v>
          </cell>
          <cell r="C11084" t="str">
            <v>SILVERHOPE CREEK</v>
          </cell>
          <cell r="D11084" t="str">
            <v>2</v>
          </cell>
          <cell r="E11084" t="str">
            <v>6</v>
          </cell>
          <cell r="F11084">
            <v>3</v>
          </cell>
          <cell r="G11084">
            <v>3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</row>
        <row r="11085">
          <cell r="A11085">
            <v>1995</v>
          </cell>
          <cell r="B11085" t="str">
            <v>232</v>
          </cell>
          <cell r="C11085" t="str">
            <v>SLOQUET CREEK</v>
          </cell>
          <cell r="D11085" t="str">
            <v>2</v>
          </cell>
          <cell r="E11085" t="str">
            <v>2</v>
          </cell>
          <cell r="F11085">
            <v>3</v>
          </cell>
          <cell r="G11085">
            <v>3</v>
          </cell>
          <cell r="H11085">
            <v>0</v>
          </cell>
          <cell r="I11085">
            <v>0</v>
          </cell>
          <cell r="J11085">
            <v>0</v>
          </cell>
          <cell r="K11085">
            <v>3</v>
          </cell>
        </row>
        <row r="11086">
          <cell r="A11086">
            <v>1995</v>
          </cell>
          <cell r="B11086" t="str">
            <v>235</v>
          </cell>
          <cell r="C11086" t="str">
            <v>SQUAMISH RIVER</v>
          </cell>
          <cell r="D11086" t="str">
            <v>2</v>
          </cell>
          <cell r="E11086" t="str">
            <v>0</v>
          </cell>
          <cell r="F11086">
            <v>5</v>
          </cell>
          <cell r="G11086">
            <v>7</v>
          </cell>
          <cell r="H11086">
            <v>0</v>
          </cell>
          <cell r="I11086">
            <v>2</v>
          </cell>
          <cell r="J11086">
            <v>0</v>
          </cell>
          <cell r="K11086">
            <v>0</v>
          </cell>
        </row>
        <row r="11087">
          <cell r="A11087">
            <v>1995</v>
          </cell>
          <cell r="B11087" t="str">
            <v>235</v>
          </cell>
          <cell r="C11087" t="str">
            <v>SQUAMISH RIVER</v>
          </cell>
          <cell r="D11087" t="str">
            <v>2</v>
          </cell>
          <cell r="E11087" t="str">
            <v>1</v>
          </cell>
          <cell r="F11087">
            <v>6</v>
          </cell>
          <cell r="G11087">
            <v>16</v>
          </cell>
          <cell r="H11087">
            <v>0</v>
          </cell>
          <cell r="I11087">
            <v>3</v>
          </cell>
          <cell r="J11087">
            <v>0</v>
          </cell>
          <cell r="K11087">
            <v>0</v>
          </cell>
        </row>
        <row r="11088">
          <cell r="A11088">
            <v>1995</v>
          </cell>
          <cell r="B11088" t="str">
            <v>235</v>
          </cell>
          <cell r="C11088" t="str">
            <v>SQUAMISH RIVER</v>
          </cell>
          <cell r="D11088" t="str">
            <v>2</v>
          </cell>
          <cell r="E11088" t="str">
            <v>2</v>
          </cell>
          <cell r="F11088">
            <v>389</v>
          </cell>
          <cell r="G11088">
            <v>1157</v>
          </cell>
          <cell r="H11088">
            <v>0</v>
          </cell>
          <cell r="I11088">
            <v>233</v>
          </cell>
          <cell r="J11088">
            <v>0</v>
          </cell>
          <cell r="K11088">
            <v>6</v>
          </cell>
        </row>
        <row r="11089">
          <cell r="A11089">
            <v>1995</v>
          </cell>
          <cell r="B11089" t="str">
            <v>235</v>
          </cell>
          <cell r="C11089" t="str">
            <v>SQUAMISH RIVER</v>
          </cell>
          <cell r="D11089" t="str">
            <v>2</v>
          </cell>
          <cell r="E11089" t="str">
            <v>3</v>
          </cell>
          <cell r="F11089">
            <v>3</v>
          </cell>
          <cell r="G11089">
            <v>5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</row>
        <row r="11090">
          <cell r="A11090">
            <v>1995</v>
          </cell>
          <cell r="B11090" t="str">
            <v>236</v>
          </cell>
          <cell r="C11090" t="str">
            <v>STAVE RIVER</v>
          </cell>
          <cell r="D11090" t="str">
            <v>2</v>
          </cell>
          <cell r="E11090" t="str">
            <v>2</v>
          </cell>
          <cell r="F11090">
            <v>112</v>
          </cell>
          <cell r="G11090">
            <v>427</v>
          </cell>
          <cell r="H11090">
            <v>0</v>
          </cell>
          <cell r="I11090">
            <v>38</v>
          </cell>
          <cell r="J11090">
            <v>6</v>
          </cell>
          <cell r="K11090">
            <v>32</v>
          </cell>
        </row>
        <row r="11091">
          <cell r="A11091">
            <v>1995</v>
          </cell>
          <cell r="B11091" t="str">
            <v>238</v>
          </cell>
          <cell r="C11091" t="str">
            <v>SUMAS RIVER</v>
          </cell>
          <cell r="D11091" t="str">
            <v>2</v>
          </cell>
          <cell r="E11091" t="str">
            <v>0</v>
          </cell>
          <cell r="F11091">
            <v>2</v>
          </cell>
          <cell r="G11091">
            <v>2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</row>
        <row r="11092">
          <cell r="A11092">
            <v>1995</v>
          </cell>
          <cell r="B11092" t="str">
            <v>238</v>
          </cell>
          <cell r="C11092" t="str">
            <v>SUMAS RIVER</v>
          </cell>
          <cell r="D11092" t="str">
            <v>2</v>
          </cell>
          <cell r="E11092" t="str">
            <v>2</v>
          </cell>
          <cell r="F11092">
            <v>3</v>
          </cell>
          <cell r="G11092">
            <v>6</v>
          </cell>
          <cell r="H11092">
            <v>0</v>
          </cell>
          <cell r="I11092">
            <v>0</v>
          </cell>
          <cell r="J11092">
            <v>0</v>
          </cell>
          <cell r="K11092">
            <v>0</v>
          </cell>
        </row>
        <row r="11093">
          <cell r="A11093">
            <v>1995</v>
          </cell>
          <cell r="B11093" t="str">
            <v>238</v>
          </cell>
          <cell r="C11093" t="str">
            <v>SUMAS RIVER</v>
          </cell>
          <cell r="D11093" t="str">
            <v>2</v>
          </cell>
          <cell r="E11093" t="str">
            <v>8</v>
          </cell>
          <cell r="F11093">
            <v>3</v>
          </cell>
          <cell r="G11093">
            <v>6</v>
          </cell>
          <cell r="H11093">
            <v>0</v>
          </cell>
          <cell r="I11093">
            <v>10</v>
          </cell>
          <cell r="J11093">
            <v>3</v>
          </cell>
          <cell r="K11093">
            <v>22</v>
          </cell>
        </row>
        <row r="11094">
          <cell r="A11094">
            <v>1995</v>
          </cell>
          <cell r="B11094" t="str">
            <v>242</v>
          </cell>
          <cell r="C11094" t="str">
            <v>TOBA RIVER</v>
          </cell>
          <cell r="D11094" t="str">
            <v>2</v>
          </cell>
          <cell r="E11094" t="str">
            <v>1</v>
          </cell>
          <cell r="F11094">
            <v>3</v>
          </cell>
          <cell r="G11094">
            <v>3</v>
          </cell>
          <cell r="H11094">
            <v>0</v>
          </cell>
          <cell r="I11094">
            <v>3</v>
          </cell>
          <cell r="J11094">
            <v>0</v>
          </cell>
          <cell r="K11094">
            <v>0</v>
          </cell>
        </row>
        <row r="11095">
          <cell r="A11095">
            <v>1995</v>
          </cell>
          <cell r="B11095" t="str">
            <v>242</v>
          </cell>
          <cell r="C11095" t="str">
            <v>TOBA RIVER</v>
          </cell>
          <cell r="D11095" t="str">
            <v>2</v>
          </cell>
          <cell r="E11095" t="str">
            <v>2</v>
          </cell>
          <cell r="F11095">
            <v>3</v>
          </cell>
          <cell r="G11095">
            <v>3</v>
          </cell>
          <cell r="H11095">
            <v>0</v>
          </cell>
          <cell r="I11095">
            <v>0</v>
          </cell>
          <cell r="J11095">
            <v>0</v>
          </cell>
          <cell r="K11095">
            <v>0</v>
          </cell>
        </row>
        <row r="11096">
          <cell r="A11096">
            <v>1995</v>
          </cell>
          <cell r="B11096" t="str">
            <v>243</v>
          </cell>
          <cell r="C11096" t="str">
            <v>TZOONIE RIVER</v>
          </cell>
          <cell r="D11096" t="str">
            <v>2</v>
          </cell>
          <cell r="E11096" t="str">
            <v>2</v>
          </cell>
          <cell r="F11096">
            <v>6</v>
          </cell>
          <cell r="G11096">
            <v>99</v>
          </cell>
          <cell r="H11096">
            <v>0</v>
          </cell>
          <cell r="I11096">
            <v>6</v>
          </cell>
          <cell r="J11096">
            <v>0</v>
          </cell>
          <cell r="K11096">
            <v>0</v>
          </cell>
        </row>
        <row r="11097">
          <cell r="A11097">
            <v>1995</v>
          </cell>
          <cell r="B11097" t="str">
            <v>244</v>
          </cell>
          <cell r="C11097" t="str">
            <v>VANCOUVER RIVER</v>
          </cell>
          <cell r="D11097" t="str">
            <v>2</v>
          </cell>
          <cell r="E11097" t="str">
            <v>8</v>
          </cell>
          <cell r="F11097">
            <v>3</v>
          </cell>
          <cell r="G11097">
            <v>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</row>
        <row r="11098">
          <cell r="A11098">
            <v>1995</v>
          </cell>
          <cell r="B11098" t="str">
            <v>246</v>
          </cell>
          <cell r="C11098" t="str">
            <v>WEAVER CREEK</v>
          </cell>
          <cell r="D11098" t="str">
            <v>2</v>
          </cell>
          <cell r="E11098" t="str">
            <v>2</v>
          </cell>
          <cell r="F11098">
            <v>25</v>
          </cell>
          <cell r="G11098">
            <v>48</v>
          </cell>
          <cell r="H11098">
            <v>0</v>
          </cell>
          <cell r="I11098">
            <v>25</v>
          </cell>
          <cell r="J11098">
            <v>0</v>
          </cell>
          <cell r="K11098">
            <v>0</v>
          </cell>
        </row>
        <row r="11099">
          <cell r="A11099">
            <v>1995</v>
          </cell>
          <cell r="B11099" t="str">
            <v>248</v>
          </cell>
          <cell r="C11099" t="str">
            <v>WHONOCK CREEK</v>
          </cell>
          <cell r="D11099" t="str">
            <v>2</v>
          </cell>
          <cell r="E11099" t="str">
            <v>2</v>
          </cell>
          <cell r="F11099">
            <v>3</v>
          </cell>
          <cell r="G11099">
            <v>6</v>
          </cell>
          <cell r="H11099">
            <v>0</v>
          </cell>
          <cell r="I11099">
            <v>16</v>
          </cell>
          <cell r="J11099">
            <v>0</v>
          </cell>
          <cell r="K11099">
            <v>0</v>
          </cell>
        </row>
        <row r="11100">
          <cell r="A11100">
            <v>1995</v>
          </cell>
          <cell r="B11100" t="str">
            <v>254</v>
          </cell>
          <cell r="C11100" t="str">
            <v>MCNAIR CREEK</v>
          </cell>
          <cell r="D11100" t="str">
            <v>2</v>
          </cell>
          <cell r="E11100" t="str">
            <v>2</v>
          </cell>
          <cell r="F11100">
            <v>6</v>
          </cell>
          <cell r="G11100">
            <v>38</v>
          </cell>
          <cell r="H11100">
            <v>0</v>
          </cell>
          <cell r="I11100">
            <v>3</v>
          </cell>
          <cell r="J11100">
            <v>0</v>
          </cell>
          <cell r="K11100">
            <v>0</v>
          </cell>
        </row>
        <row r="11101">
          <cell r="A11101">
            <v>1995</v>
          </cell>
          <cell r="B11101" t="str">
            <v>275</v>
          </cell>
          <cell r="C11101" t="str">
            <v>NICOLA RIVER</v>
          </cell>
          <cell r="D11101" t="str">
            <v>3</v>
          </cell>
          <cell r="E11101" t="str">
            <v>1</v>
          </cell>
          <cell r="F11101">
            <v>3</v>
          </cell>
          <cell r="G11101">
            <v>3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</row>
        <row r="11102">
          <cell r="A11102">
            <v>1995</v>
          </cell>
          <cell r="B11102" t="str">
            <v>275</v>
          </cell>
          <cell r="C11102" t="str">
            <v>NICOLA RIVER</v>
          </cell>
          <cell r="D11102" t="str">
            <v>3</v>
          </cell>
          <cell r="E11102" t="str">
            <v>8</v>
          </cell>
          <cell r="F11102">
            <v>6</v>
          </cell>
          <cell r="G11102">
            <v>19</v>
          </cell>
          <cell r="H11102">
            <v>0</v>
          </cell>
          <cell r="I11102">
            <v>0</v>
          </cell>
          <cell r="J11102">
            <v>6</v>
          </cell>
          <cell r="K11102">
            <v>0</v>
          </cell>
        </row>
        <row r="11103">
          <cell r="A11103">
            <v>1995</v>
          </cell>
          <cell r="B11103" t="str">
            <v>277</v>
          </cell>
          <cell r="C11103" t="str">
            <v>STEIN RIVER</v>
          </cell>
          <cell r="D11103" t="str">
            <v>3</v>
          </cell>
          <cell r="E11103" t="str">
            <v>2</v>
          </cell>
          <cell r="F11103">
            <v>10</v>
          </cell>
          <cell r="G11103">
            <v>10</v>
          </cell>
          <cell r="H11103">
            <v>0</v>
          </cell>
          <cell r="I11103">
            <v>0</v>
          </cell>
          <cell r="J11103">
            <v>0</v>
          </cell>
          <cell r="K11103">
            <v>0</v>
          </cell>
        </row>
        <row r="11104">
          <cell r="A11104">
            <v>1995</v>
          </cell>
          <cell r="B11104" t="str">
            <v>278</v>
          </cell>
          <cell r="C11104" t="str">
            <v>THOMPSON RIVER</v>
          </cell>
          <cell r="D11104" t="str">
            <v>3</v>
          </cell>
          <cell r="E11104" t="str">
            <v>0</v>
          </cell>
          <cell r="F11104">
            <v>224</v>
          </cell>
          <cell r="G11104">
            <v>1120</v>
          </cell>
          <cell r="H11104">
            <v>0</v>
          </cell>
          <cell r="I11104">
            <v>672</v>
          </cell>
          <cell r="J11104">
            <v>2</v>
          </cell>
          <cell r="K11104">
            <v>9</v>
          </cell>
        </row>
        <row r="11105">
          <cell r="A11105">
            <v>1995</v>
          </cell>
          <cell r="B11105" t="str">
            <v>278</v>
          </cell>
          <cell r="C11105" t="str">
            <v>THOMPSON RIVER</v>
          </cell>
          <cell r="D11105" t="str">
            <v>3</v>
          </cell>
          <cell r="E11105" t="str">
            <v>1</v>
          </cell>
          <cell r="F11105">
            <v>99</v>
          </cell>
          <cell r="G11105">
            <v>404</v>
          </cell>
          <cell r="H11105">
            <v>16</v>
          </cell>
          <cell r="I11105">
            <v>270</v>
          </cell>
          <cell r="J11105">
            <v>3</v>
          </cell>
          <cell r="K11105">
            <v>19</v>
          </cell>
        </row>
        <row r="11106">
          <cell r="A11106">
            <v>1995</v>
          </cell>
          <cell r="B11106" t="str">
            <v>278</v>
          </cell>
          <cell r="C11106" t="str">
            <v>THOMPSON RIVER</v>
          </cell>
          <cell r="D11106" t="str">
            <v>3</v>
          </cell>
          <cell r="E11106" t="str">
            <v>2</v>
          </cell>
          <cell r="F11106">
            <v>892</v>
          </cell>
          <cell r="G11106">
            <v>4229</v>
          </cell>
          <cell r="H11106">
            <v>3</v>
          </cell>
          <cell r="I11106">
            <v>2562</v>
          </cell>
          <cell r="J11106">
            <v>54</v>
          </cell>
          <cell r="K11106">
            <v>175</v>
          </cell>
        </row>
        <row r="11107">
          <cell r="A11107">
            <v>1995</v>
          </cell>
          <cell r="B11107" t="str">
            <v>278</v>
          </cell>
          <cell r="C11107" t="str">
            <v>THOMPSON RIVER</v>
          </cell>
          <cell r="D11107" t="str">
            <v>3</v>
          </cell>
          <cell r="E11107" t="str">
            <v>3</v>
          </cell>
          <cell r="F11107">
            <v>198</v>
          </cell>
          <cell r="G11107">
            <v>1102</v>
          </cell>
          <cell r="H11107">
            <v>0</v>
          </cell>
          <cell r="I11107">
            <v>442</v>
          </cell>
          <cell r="J11107">
            <v>44</v>
          </cell>
          <cell r="K11107">
            <v>64</v>
          </cell>
        </row>
        <row r="11108">
          <cell r="A11108">
            <v>1995</v>
          </cell>
          <cell r="B11108" t="str">
            <v>278</v>
          </cell>
          <cell r="C11108" t="str">
            <v>THOMPSON RIVER</v>
          </cell>
          <cell r="D11108" t="str">
            <v>3</v>
          </cell>
          <cell r="E11108" t="str">
            <v>4</v>
          </cell>
          <cell r="F11108">
            <v>9</v>
          </cell>
          <cell r="G11108">
            <v>27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</row>
        <row r="11109">
          <cell r="A11109">
            <v>1995</v>
          </cell>
          <cell r="B11109" t="str">
            <v>278</v>
          </cell>
          <cell r="C11109" t="str">
            <v>THOMPSON RIVER</v>
          </cell>
          <cell r="D11109" t="str">
            <v>3</v>
          </cell>
          <cell r="E11109" t="str">
            <v>5</v>
          </cell>
          <cell r="F11109">
            <v>24</v>
          </cell>
          <cell r="G11109">
            <v>76</v>
          </cell>
          <cell r="H11109">
            <v>0</v>
          </cell>
          <cell r="I11109">
            <v>40</v>
          </cell>
          <cell r="J11109">
            <v>0</v>
          </cell>
          <cell r="K11109">
            <v>3</v>
          </cell>
        </row>
        <row r="11110">
          <cell r="A11110">
            <v>1995</v>
          </cell>
          <cell r="B11110" t="str">
            <v>278</v>
          </cell>
          <cell r="C11110" t="str">
            <v>THOMPSON RIVER</v>
          </cell>
          <cell r="D11110" t="str">
            <v>3</v>
          </cell>
          <cell r="E11110" t="str">
            <v>6</v>
          </cell>
          <cell r="F11110">
            <v>3</v>
          </cell>
          <cell r="G11110">
            <v>16</v>
          </cell>
          <cell r="H11110">
            <v>0</v>
          </cell>
          <cell r="I11110">
            <v>38</v>
          </cell>
          <cell r="J11110">
            <v>0</v>
          </cell>
          <cell r="K11110">
            <v>0</v>
          </cell>
        </row>
        <row r="11111">
          <cell r="A11111">
            <v>1995</v>
          </cell>
          <cell r="B11111" t="str">
            <v>278</v>
          </cell>
          <cell r="C11111" t="str">
            <v>THOMPSON RIVER</v>
          </cell>
          <cell r="D11111" t="str">
            <v>3</v>
          </cell>
          <cell r="E11111" t="str">
            <v>7</v>
          </cell>
          <cell r="F11111">
            <v>8</v>
          </cell>
          <cell r="G11111">
            <v>21</v>
          </cell>
          <cell r="H11111">
            <v>0</v>
          </cell>
          <cell r="I11111">
            <v>19</v>
          </cell>
          <cell r="J11111">
            <v>0</v>
          </cell>
          <cell r="K11111">
            <v>0</v>
          </cell>
        </row>
        <row r="11112">
          <cell r="A11112">
            <v>1995</v>
          </cell>
          <cell r="B11112" t="str">
            <v>278</v>
          </cell>
          <cell r="C11112" t="str">
            <v>THOMPSON RIVER</v>
          </cell>
          <cell r="D11112" t="str">
            <v>3</v>
          </cell>
          <cell r="E11112" t="str">
            <v>8</v>
          </cell>
          <cell r="F11112">
            <v>116</v>
          </cell>
          <cell r="G11112">
            <v>456</v>
          </cell>
          <cell r="H11112">
            <v>0</v>
          </cell>
          <cell r="I11112">
            <v>148</v>
          </cell>
          <cell r="J11112">
            <v>0</v>
          </cell>
          <cell r="K11112">
            <v>13</v>
          </cell>
        </row>
        <row r="11113">
          <cell r="A11113">
            <v>1995</v>
          </cell>
          <cell r="B11113" t="str">
            <v>278</v>
          </cell>
          <cell r="C11113" t="str">
            <v>THOMPSON RIVER</v>
          </cell>
          <cell r="D11113" t="str">
            <v>3</v>
          </cell>
          <cell r="E11113" t="str">
            <v>9</v>
          </cell>
          <cell r="F11113">
            <v>46</v>
          </cell>
          <cell r="G11113">
            <v>145</v>
          </cell>
          <cell r="H11113">
            <v>0</v>
          </cell>
          <cell r="I11113">
            <v>30</v>
          </cell>
          <cell r="J11113">
            <v>3</v>
          </cell>
          <cell r="K11113">
            <v>3</v>
          </cell>
        </row>
        <row r="11114">
          <cell r="A11114">
            <v>1995</v>
          </cell>
          <cell r="B11114" t="str">
            <v>280</v>
          </cell>
          <cell r="C11114" t="str">
            <v>COLDWATER RIVER</v>
          </cell>
          <cell r="D11114" t="str">
            <v>3</v>
          </cell>
          <cell r="E11114" t="str">
            <v>1</v>
          </cell>
          <cell r="F11114">
            <v>3</v>
          </cell>
          <cell r="G11114">
            <v>6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</row>
        <row r="11115">
          <cell r="A11115">
            <v>1995</v>
          </cell>
          <cell r="B11115" t="str">
            <v>300</v>
          </cell>
          <cell r="C11115" t="str">
            <v>ATNARKO RIVER</v>
          </cell>
          <cell r="D11115" t="str">
            <v>5</v>
          </cell>
          <cell r="E11115" t="str">
            <v>0</v>
          </cell>
          <cell r="F11115">
            <v>12</v>
          </cell>
          <cell r="G11115">
            <v>54</v>
          </cell>
          <cell r="H11115">
            <v>0</v>
          </cell>
          <cell r="I11115">
            <v>7</v>
          </cell>
          <cell r="J11115">
            <v>0</v>
          </cell>
          <cell r="K11115">
            <v>0</v>
          </cell>
        </row>
        <row r="11116">
          <cell r="A11116">
            <v>1995</v>
          </cell>
          <cell r="B11116" t="str">
            <v>300</v>
          </cell>
          <cell r="C11116" t="str">
            <v>ATNARKO RIVER</v>
          </cell>
          <cell r="D11116" t="str">
            <v>5</v>
          </cell>
          <cell r="E11116" t="str">
            <v>1</v>
          </cell>
          <cell r="F11116">
            <v>3</v>
          </cell>
          <cell r="G11116">
            <v>16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</row>
        <row r="11117">
          <cell r="A11117">
            <v>1995</v>
          </cell>
          <cell r="B11117" t="str">
            <v>300</v>
          </cell>
          <cell r="C11117" t="str">
            <v>ATNARKO RIVER</v>
          </cell>
          <cell r="D11117" t="str">
            <v>5</v>
          </cell>
          <cell r="E11117" t="str">
            <v>2</v>
          </cell>
          <cell r="F11117">
            <v>19</v>
          </cell>
          <cell r="G11117">
            <v>45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</row>
        <row r="11118">
          <cell r="A11118">
            <v>1995</v>
          </cell>
          <cell r="B11118" t="str">
            <v>300</v>
          </cell>
          <cell r="C11118" t="str">
            <v>ATNARKO RIVER</v>
          </cell>
          <cell r="D11118" t="str">
            <v>5</v>
          </cell>
          <cell r="E11118" t="str">
            <v>3</v>
          </cell>
          <cell r="F11118">
            <v>3</v>
          </cell>
          <cell r="G11118">
            <v>18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</row>
        <row r="11119">
          <cell r="A11119">
            <v>1995</v>
          </cell>
          <cell r="B11119" t="str">
            <v>300</v>
          </cell>
          <cell r="C11119" t="str">
            <v>ATNARKO RIVER</v>
          </cell>
          <cell r="D11119" t="str">
            <v>5</v>
          </cell>
          <cell r="E11119" t="str">
            <v>5</v>
          </cell>
          <cell r="F11119">
            <v>18</v>
          </cell>
          <cell r="G11119">
            <v>64</v>
          </cell>
          <cell r="H11119">
            <v>0</v>
          </cell>
          <cell r="I11119">
            <v>3</v>
          </cell>
          <cell r="J11119">
            <v>0</v>
          </cell>
          <cell r="K11119">
            <v>0</v>
          </cell>
        </row>
        <row r="11120">
          <cell r="A11120">
            <v>1995</v>
          </cell>
          <cell r="B11120" t="str">
            <v>300</v>
          </cell>
          <cell r="C11120" t="str">
            <v>ATNARKO RIVER</v>
          </cell>
          <cell r="D11120" t="str">
            <v>5</v>
          </cell>
          <cell r="E11120" t="str">
            <v>8</v>
          </cell>
          <cell r="F11120">
            <v>6</v>
          </cell>
          <cell r="G11120">
            <v>16</v>
          </cell>
          <cell r="H11120">
            <v>0</v>
          </cell>
          <cell r="I11120">
            <v>0</v>
          </cell>
          <cell r="J11120">
            <v>0</v>
          </cell>
          <cell r="K11120">
            <v>0</v>
          </cell>
        </row>
        <row r="11121">
          <cell r="A11121">
            <v>1995</v>
          </cell>
          <cell r="B11121" t="str">
            <v>301</v>
          </cell>
          <cell r="C11121" t="str">
            <v>BELLA COOLA RIVER</v>
          </cell>
          <cell r="D11121" t="str">
            <v>5</v>
          </cell>
          <cell r="E11121" t="str">
            <v>0</v>
          </cell>
          <cell r="F11121">
            <v>26</v>
          </cell>
          <cell r="G11121">
            <v>145</v>
          </cell>
          <cell r="H11121">
            <v>0</v>
          </cell>
          <cell r="I11121">
            <v>54</v>
          </cell>
          <cell r="J11121">
            <v>0</v>
          </cell>
          <cell r="K11121">
            <v>12</v>
          </cell>
        </row>
        <row r="11122">
          <cell r="A11122">
            <v>1995</v>
          </cell>
          <cell r="B11122" t="str">
            <v>301</v>
          </cell>
          <cell r="C11122" t="str">
            <v>BELLA COOLA RIVER</v>
          </cell>
          <cell r="D11122" t="str">
            <v>5</v>
          </cell>
          <cell r="E11122" t="str">
            <v>1</v>
          </cell>
          <cell r="F11122">
            <v>6</v>
          </cell>
          <cell r="G11122">
            <v>19</v>
          </cell>
          <cell r="H11122">
            <v>0</v>
          </cell>
          <cell r="I11122">
            <v>0</v>
          </cell>
          <cell r="J11122">
            <v>0</v>
          </cell>
          <cell r="K11122">
            <v>0</v>
          </cell>
        </row>
        <row r="11123">
          <cell r="A11123">
            <v>1995</v>
          </cell>
          <cell r="B11123" t="str">
            <v>301</v>
          </cell>
          <cell r="C11123" t="str">
            <v>BELLA COOLA RIVER</v>
          </cell>
          <cell r="D11123" t="str">
            <v>5</v>
          </cell>
          <cell r="E11123" t="str">
            <v>2</v>
          </cell>
          <cell r="F11123">
            <v>13</v>
          </cell>
          <cell r="G11123">
            <v>29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</row>
        <row r="11124">
          <cell r="A11124">
            <v>1995</v>
          </cell>
          <cell r="B11124" t="str">
            <v>301</v>
          </cell>
          <cell r="C11124" t="str">
            <v>BELLA COOLA RIVER</v>
          </cell>
          <cell r="D11124" t="str">
            <v>5</v>
          </cell>
          <cell r="E11124" t="str">
            <v>3</v>
          </cell>
          <cell r="F11124">
            <v>3</v>
          </cell>
          <cell r="G11124">
            <v>15</v>
          </cell>
          <cell r="H11124">
            <v>0</v>
          </cell>
          <cell r="I11124">
            <v>3</v>
          </cell>
          <cell r="J11124">
            <v>0</v>
          </cell>
          <cell r="K11124">
            <v>0</v>
          </cell>
        </row>
        <row r="11125">
          <cell r="A11125">
            <v>1995</v>
          </cell>
          <cell r="B11125" t="str">
            <v>301</v>
          </cell>
          <cell r="C11125" t="str">
            <v>BELLA COOLA RIVER</v>
          </cell>
          <cell r="D11125" t="str">
            <v>5</v>
          </cell>
          <cell r="E11125" t="str">
            <v>5</v>
          </cell>
          <cell r="F11125">
            <v>24</v>
          </cell>
          <cell r="G11125">
            <v>107</v>
          </cell>
          <cell r="H11125">
            <v>0</v>
          </cell>
          <cell r="I11125">
            <v>6</v>
          </cell>
          <cell r="J11125">
            <v>0</v>
          </cell>
          <cell r="K11125">
            <v>0</v>
          </cell>
        </row>
        <row r="11126">
          <cell r="A11126">
            <v>1995</v>
          </cell>
          <cell r="B11126" t="str">
            <v>301</v>
          </cell>
          <cell r="C11126" t="str">
            <v>BELLA COOLA RIVER</v>
          </cell>
          <cell r="D11126" t="str">
            <v>5</v>
          </cell>
          <cell r="E11126" t="str">
            <v>7</v>
          </cell>
          <cell r="F11126">
            <v>3</v>
          </cell>
          <cell r="G11126">
            <v>3</v>
          </cell>
          <cell r="H11126">
            <v>0</v>
          </cell>
          <cell r="I11126">
            <v>0</v>
          </cell>
          <cell r="J11126">
            <v>0</v>
          </cell>
          <cell r="K11126">
            <v>0</v>
          </cell>
        </row>
        <row r="11127">
          <cell r="A11127">
            <v>1995</v>
          </cell>
          <cell r="B11127" t="str">
            <v>303</v>
          </cell>
          <cell r="C11127" t="str">
            <v>CHILCOTIN RIVER</v>
          </cell>
          <cell r="D11127" t="str">
            <v>5</v>
          </cell>
          <cell r="E11127" t="str">
            <v>0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</row>
        <row r="11128">
          <cell r="A11128">
            <v>1995</v>
          </cell>
          <cell r="B11128" t="str">
            <v>303</v>
          </cell>
          <cell r="C11128" t="str">
            <v>CHILCOTIN RIVER</v>
          </cell>
          <cell r="D11128" t="str">
            <v>5</v>
          </cell>
          <cell r="E11128" t="str">
            <v>1</v>
          </cell>
          <cell r="F11128">
            <v>3</v>
          </cell>
          <cell r="G11128">
            <v>6</v>
          </cell>
          <cell r="H11128">
            <v>0</v>
          </cell>
          <cell r="I11128">
            <v>0</v>
          </cell>
          <cell r="J11128">
            <v>0</v>
          </cell>
          <cell r="K11128">
            <v>0</v>
          </cell>
        </row>
        <row r="11129">
          <cell r="A11129">
            <v>1995</v>
          </cell>
          <cell r="B11129" t="str">
            <v>303</v>
          </cell>
          <cell r="C11129" t="str">
            <v>CHILCOTIN RIVER</v>
          </cell>
          <cell r="D11129" t="str">
            <v>5</v>
          </cell>
          <cell r="E11129" t="str">
            <v>2</v>
          </cell>
          <cell r="F11129">
            <v>3</v>
          </cell>
          <cell r="G11129">
            <v>10</v>
          </cell>
          <cell r="H11129">
            <v>0</v>
          </cell>
          <cell r="I11129">
            <v>0</v>
          </cell>
          <cell r="J11129">
            <v>0</v>
          </cell>
          <cell r="K11129">
            <v>0</v>
          </cell>
        </row>
        <row r="11130">
          <cell r="A11130">
            <v>1995</v>
          </cell>
          <cell r="B11130" t="str">
            <v>303</v>
          </cell>
          <cell r="C11130" t="str">
            <v>CHILCOTIN RIVER</v>
          </cell>
          <cell r="D11130" t="str">
            <v>5</v>
          </cell>
          <cell r="E11130" t="str">
            <v>3</v>
          </cell>
          <cell r="F11130">
            <v>3</v>
          </cell>
          <cell r="G11130">
            <v>3</v>
          </cell>
          <cell r="H11130">
            <v>0</v>
          </cell>
          <cell r="I11130">
            <v>0</v>
          </cell>
          <cell r="J11130">
            <v>0</v>
          </cell>
          <cell r="K11130">
            <v>0</v>
          </cell>
        </row>
        <row r="11131">
          <cell r="A11131">
            <v>1995</v>
          </cell>
          <cell r="B11131" t="str">
            <v>303</v>
          </cell>
          <cell r="C11131" t="str">
            <v>CHILCOTIN RIVER</v>
          </cell>
          <cell r="D11131" t="str">
            <v>5</v>
          </cell>
          <cell r="E11131" t="str">
            <v>5</v>
          </cell>
          <cell r="F11131">
            <v>79</v>
          </cell>
          <cell r="G11131">
            <v>241</v>
          </cell>
          <cell r="H11131">
            <v>0</v>
          </cell>
          <cell r="I11131">
            <v>171</v>
          </cell>
          <cell r="J11131">
            <v>0</v>
          </cell>
          <cell r="K11131">
            <v>0</v>
          </cell>
        </row>
        <row r="11132">
          <cell r="A11132">
            <v>1995</v>
          </cell>
          <cell r="B11132" t="str">
            <v>303</v>
          </cell>
          <cell r="C11132" t="str">
            <v>CHILCOTIN RIVER</v>
          </cell>
          <cell r="D11132" t="str">
            <v>5</v>
          </cell>
          <cell r="E11132" t="str">
            <v>6</v>
          </cell>
          <cell r="F11132">
            <v>3</v>
          </cell>
          <cell r="G11132">
            <v>9</v>
          </cell>
          <cell r="H11132">
            <v>0</v>
          </cell>
          <cell r="I11132">
            <v>9</v>
          </cell>
          <cell r="J11132">
            <v>0</v>
          </cell>
          <cell r="K11132">
            <v>0</v>
          </cell>
        </row>
        <row r="11133">
          <cell r="A11133">
            <v>1995</v>
          </cell>
          <cell r="B11133" t="str">
            <v>303</v>
          </cell>
          <cell r="C11133" t="str">
            <v>CHILCOTIN RIVER</v>
          </cell>
          <cell r="D11133" t="str">
            <v>5</v>
          </cell>
          <cell r="E11133" t="str">
            <v>7</v>
          </cell>
          <cell r="F11133">
            <v>5</v>
          </cell>
          <cell r="G11133">
            <v>8</v>
          </cell>
          <cell r="H11133">
            <v>0</v>
          </cell>
          <cell r="I11133">
            <v>0</v>
          </cell>
          <cell r="J11133">
            <v>0</v>
          </cell>
          <cell r="K11133">
            <v>0</v>
          </cell>
        </row>
        <row r="11134">
          <cell r="A11134">
            <v>1995</v>
          </cell>
          <cell r="B11134" t="str">
            <v>303</v>
          </cell>
          <cell r="C11134" t="str">
            <v>CHILCOTIN RIVER</v>
          </cell>
          <cell r="D11134" t="str">
            <v>5</v>
          </cell>
          <cell r="E11134" t="str">
            <v>8</v>
          </cell>
          <cell r="F11134">
            <v>13</v>
          </cell>
          <cell r="G11134">
            <v>55</v>
          </cell>
          <cell r="H11134">
            <v>0</v>
          </cell>
          <cell r="I11134">
            <v>64</v>
          </cell>
          <cell r="J11134">
            <v>0</v>
          </cell>
          <cell r="K11134">
            <v>0</v>
          </cell>
        </row>
        <row r="11135">
          <cell r="A11135">
            <v>1995</v>
          </cell>
          <cell r="B11135" t="str">
            <v>304</v>
          </cell>
          <cell r="C11135" t="str">
            <v>CHILKO RIVER</v>
          </cell>
          <cell r="D11135" t="str">
            <v>5</v>
          </cell>
          <cell r="E11135" t="str">
            <v>0</v>
          </cell>
          <cell r="F11135">
            <v>2</v>
          </cell>
          <cell r="G11135">
            <v>7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</row>
        <row r="11136">
          <cell r="A11136">
            <v>1995</v>
          </cell>
          <cell r="B11136" t="str">
            <v>304</v>
          </cell>
          <cell r="C11136" t="str">
            <v>CHILKO RIVER</v>
          </cell>
          <cell r="D11136" t="str">
            <v>5</v>
          </cell>
          <cell r="E11136" t="str">
            <v>2</v>
          </cell>
          <cell r="F11136">
            <v>3</v>
          </cell>
          <cell r="G11136">
            <v>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</row>
        <row r="11137">
          <cell r="A11137">
            <v>1995</v>
          </cell>
          <cell r="B11137" t="str">
            <v>304</v>
          </cell>
          <cell r="C11137" t="str">
            <v>CHILKO RIVER</v>
          </cell>
          <cell r="D11137" t="str">
            <v>5</v>
          </cell>
          <cell r="E11137" t="str">
            <v>8</v>
          </cell>
          <cell r="F11137">
            <v>3</v>
          </cell>
          <cell r="G11137">
            <v>13</v>
          </cell>
          <cell r="H11137">
            <v>0</v>
          </cell>
          <cell r="I11137">
            <v>0</v>
          </cell>
          <cell r="J11137">
            <v>0</v>
          </cell>
          <cell r="K11137">
            <v>0</v>
          </cell>
        </row>
        <row r="11138">
          <cell r="A11138">
            <v>1995</v>
          </cell>
          <cell r="B11138" t="str">
            <v>305</v>
          </cell>
          <cell r="C11138" t="str">
            <v>CHUCKWALLA RIVER</v>
          </cell>
          <cell r="D11138" t="str">
            <v>5</v>
          </cell>
          <cell r="E11138" t="str">
            <v>0</v>
          </cell>
          <cell r="F11138">
            <v>23</v>
          </cell>
          <cell r="G11138">
            <v>56</v>
          </cell>
          <cell r="H11138">
            <v>5</v>
          </cell>
          <cell r="I11138">
            <v>33</v>
          </cell>
          <cell r="J11138">
            <v>0</v>
          </cell>
          <cell r="K11138">
            <v>0</v>
          </cell>
        </row>
        <row r="11139">
          <cell r="A11139">
            <v>1995</v>
          </cell>
          <cell r="B11139" t="str">
            <v>305</v>
          </cell>
          <cell r="C11139" t="str">
            <v>CHUCKWALLA RIVER</v>
          </cell>
          <cell r="D11139" t="str">
            <v>5</v>
          </cell>
          <cell r="E11139" t="str">
            <v>2</v>
          </cell>
          <cell r="F11139">
            <v>3</v>
          </cell>
          <cell r="G11139">
            <v>96</v>
          </cell>
          <cell r="H11139">
            <v>0</v>
          </cell>
          <cell r="I11139">
            <v>265</v>
          </cell>
          <cell r="J11139">
            <v>0</v>
          </cell>
          <cell r="K11139">
            <v>0</v>
          </cell>
        </row>
        <row r="11140">
          <cell r="A11140">
            <v>1995</v>
          </cell>
          <cell r="B11140" t="str">
            <v>305</v>
          </cell>
          <cell r="C11140" t="str">
            <v>CHUCKWALLA RIVER</v>
          </cell>
          <cell r="D11140" t="str">
            <v>5</v>
          </cell>
          <cell r="E11140" t="str">
            <v>5</v>
          </cell>
          <cell r="F11140">
            <v>3</v>
          </cell>
          <cell r="G11140">
            <v>9</v>
          </cell>
          <cell r="H11140">
            <v>0</v>
          </cell>
          <cell r="I11140">
            <v>0</v>
          </cell>
          <cell r="J11140">
            <v>0</v>
          </cell>
          <cell r="K11140">
            <v>0</v>
          </cell>
        </row>
        <row r="11141">
          <cell r="A11141">
            <v>1995</v>
          </cell>
          <cell r="B11141" t="str">
            <v>306</v>
          </cell>
          <cell r="C11141" t="str">
            <v>CLYAK RIVER</v>
          </cell>
          <cell r="D11141" t="str">
            <v>5</v>
          </cell>
          <cell r="E11141" t="str">
            <v>1</v>
          </cell>
          <cell r="F11141">
            <v>3</v>
          </cell>
          <cell r="G11141">
            <v>6</v>
          </cell>
          <cell r="H11141">
            <v>3</v>
          </cell>
          <cell r="I11141">
            <v>3</v>
          </cell>
          <cell r="J11141">
            <v>0</v>
          </cell>
          <cell r="K11141">
            <v>0</v>
          </cell>
        </row>
        <row r="11142">
          <cell r="A11142">
            <v>1995</v>
          </cell>
          <cell r="B11142" t="str">
            <v>307</v>
          </cell>
          <cell r="C11142" t="str">
            <v>DEAN RIVER</v>
          </cell>
          <cell r="D11142" t="str">
            <v>5</v>
          </cell>
          <cell r="E11142" t="str">
            <v>0</v>
          </cell>
          <cell r="F11142">
            <v>350</v>
          </cell>
          <cell r="G11142">
            <v>2001</v>
          </cell>
          <cell r="H11142">
            <v>0</v>
          </cell>
          <cell r="I11142">
            <v>2724</v>
          </cell>
          <cell r="J11142">
            <v>0</v>
          </cell>
          <cell r="K11142">
            <v>28</v>
          </cell>
        </row>
        <row r="11143">
          <cell r="A11143">
            <v>1995</v>
          </cell>
          <cell r="B11143" t="str">
            <v>307</v>
          </cell>
          <cell r="C11143" t="str">
            <v>DEAN RIVER</v>
          </cell>
          <cell r="D11143" t="str">
            <v>5</v>
          </cell>
          <cell r="E11143" t="str">
            <v>1</v>
          </cell>
          <cell r="F11143">
            <v>16</v>
          </cell>
          <cell r="G11143">
            <v>99</v>
          </cell>
          <cell r="H11143">
            <v>0</v>
          </cell>
          <cell r="I11143">
            <v>78</v>
          </cell>
          <cell r="J11143">
            <v>0</v>
          </cell>
          <cell r="K11143">
            <v>0</v>
          </cell>
        </row>
        <row r="11144">
          <cell r="A11144">
            <v>1995</v>
          </cell>
          <cell r="B11144" t="str">
            <v>307</v>
          </cell>
          <cell r="C11144" t="str">
            <v>DEAN RIVER</v>
          </cell>
          <cell r="D11144" t="str">
            <v>5</v>
          </cell>
          <cell r="E11144" t="str">
            <v>2</v>
          </cell>
          <cell r="F11144">
            <v>96</v>
          </cell>
          <cell r="G11144">
            <v>857</v>
          </cell>
          <cell r="H11144">
            <v>0</v>
          </cell>
          <cell r="I11144">
            <v>768</v>
          </cell>
          <cell r="J11144">
            <v>0</v>
          </cell>
          <cell r="K11144">
            <v>3</v>
          </cell>
        </row>
        <row r="11145">
          <cell r="A11145">
            <v>1995</v>
          </cell>
          <cell r="B11145" t="str">
            <v>307</v>
          </cell>
          <cell r="C11145" t="str">
            <v>DEAN RIVER</v>
          </cell>
          <cell r="D11145" t="str">
            <v>5</v>
          </cell>
          <cell r="E11145" t="str">
            <v>3</v>
          </cell>
          <cell r="F11145">
            <v>13</v>
          </cell>
          <cell r="G11145">
            <v>105</v>
          </cell>
          <cell r="H11145">
            <v>0</v>
          </cell>
          <cell r="I11145">
            <v>108</v>
          </cell>
          <cell r="J11145">
            <v>0</v>
          </cell>
          <cell r="K11145">
            <v>0</v>
          </cell>
        </row>
        <row r="11146">
          <cell r="A11146">
            <v>1995</v>
          </cell>
          <cell r="B11146" t="str">
            <v>307</v>
          </cell>
          <cell r="C11146" t="str">
            <v>DEAN RIVER</v>
          </cell>
          <cell r="D11146" t="str">
            <v>5</v>
          </cell>
          <cell r="E11146" t="str">
            <v>4</v>
          </cell>
          <cell r="F11146">
            <v>4</v>
          </cell>
          <cell r="G11146">
            <v>72</v>
          </cell>
          <cell r="H11146">
            <v>0</v>
          </cell>
          <cell r="I11146">
            <v>192</v>
          </cell>
          <cell r="J11146">
            <v>0</v>
          </cell>
          <cell r="K11146">
            <v>0</v>
          </cell>
        </row>
        <row r="11147">
          <cell r="A11147">
            <v>1995</v>
          </cell>
          <cell r="B11147" t="str">
            <v>307</v>
          </cell>
          <cell r="C11147" t="str">
            <v>DEAN RIVER</v>
          </cell>
          <cell r="D11147" t="str">
            <v>5</v>
          </cell>
          <cell r="E11147" t="str">
            <v>5</v>
          </cell>
          <cell r="F11147">
            <v>64</v>
          </cell>
          <cell r="G11147">
            <v>509</v>
          </cell>
          <cell r="H11147">
            <v>0</v>
          </cell>
          <cell r="I11147">
            <v>232</v>
          </cell>
          <cell r="J11147">
            <v>0</v>
          </cell>
          <cell r="K11147">
            <v>0</v>
          </cell>
        </row>
        <row r="11148">
          <cell r="A11148">
            <v>1995</v>
          </cell>
          <cell r="B11148" t="str">
            <v>307</v>
          </cell>
          <cell r="C11148" t="str">
            <v>DEAN RIVER</v>
          </cell>
          <cell r="D11148" t="str">
            <v>5</v>
          </cell>
          <cell r="E11148" t="str">
            <v>6</v>
          </cell>
          <cell r="F11148">
            <v>6</v>
          </cell>
          <cell r="G11148">
            <v>195</v>
          </cell>
          <cell r="H11148">
            <v>0</v>
          </cell>
          <cell r="I11148">
            <v>188</v>
          </cell>
          <cell r="J11148">
            <v>0</v>
          </cell>
          <cell r="K11148">
            <v>0</v>
          </cell>
        </row>
        <row r="11149">
          <cell r="A11149">
            <v>1995</v>
          </cell>
          <cell r="B11149" t="str">
            <v>307</v>
          </cell>
          <cell r="C11149" t="str">
            <v>DEAN RIVER</v>
          </cell>
          <cell r="D11149" t="str">
            <v>5</v>
          </cell>
          <cell r="E11149" t="str">
            <v>7</v>
          </cell>
          <cell r="F11149">
            <v>16</v>
          </cell>
          <cell r="G11149">
            <v>77</v>
          </cell>
          <cell r="H11149">
            <v>0</v>
          </cell>
          <cell r="I11149">
            <v>66</v>
          </cell>
          <cell r="J11149">
            <v>0</v>
          </cell>
          <cell r="K11149">
            <v>0</v>
          </cell>
        </row>
        <row r="11150">
          <cell r="A11150">
            <v>1995</v>
          </cell>
          <cell r="B11150" t="str">
            <v>307</v>
          </cell>
          <cell r="C11150" t="str">
            <v>DEAN RIVER</v>
          </cell>
          <cell r="D11150" t="str">
            <v>5</v>
          </cell>
          <cell r="E11150" t="str">
            <v>8</v>
          </cell>
          <cell r="F11150">
            <v>16</v>
          </cell>
          <cell r="G11150">
            <v>112</v>
          </cell>
          <cell r="H11150">
            <v>0</v>
          </cell>
          <cell r="I11150">
            <v>80</v>
          </cell>
          <cell r="J11150">
            <v>0</v>
          </cell>
          <cell r="K11150">
            <v>0</v>
          </cell>
        </row>
        <row r="11151">
          <cell r="A11151">
            <v>1995</v>
          </cell>
          <cell r="B11151" t="str">
            <v>307</v>
          </cell>
          <cell r="C11151" t="str">
            <v>DEAN RIVER</v>
          </cell>
          <cell r="D11151" t="str">
            <v>5</v>
          </cell>
          <cell r="E11151" t="str">
            <v>9</v>
          </cell>
          <cell r="F11151">
            <v>35</v>
          </cell>
          <cell r="G11151">
            <v>207</v>
          </cell>
          <cell r="H11151">
            <v>0</v>
          </cell>
          <cell r="I11151">
            <v>156</v>
          </cell>
          <cell r="J11151">
            <v>0</v>
          </cell>
          <cell r="K11151">
            <v>0</v>
          </cell>
        </row>
        <row r="11152">
          <cell r="A11152">
            <v>1995</v>
          </cell>
          <cell r="B11152" t="str">
            <v>308</v>
          </cell>
          <cell r="C11152" t="str">
            <v>KILBELLA RIVER</v>
          </cell>
          <cell r="D11152" t="str">
            <v>5</v>
          </cell>
          <cell r="E11152" t="str">
            <v>0</v>
          </cell>
          <cell r="F11152">
            <v>23</v>
          </cell>
          <cell r="G11152">
            <v>52</v>
          </cell>
          <cell r="H11152">
            <v>2</v>
          </cell>
          <cell r="I11152">
            <v>18</v>
          </cell>
          <cell r="J11152">
            <v>0</v>
          </cell>
          <cell r="K11152">
            <v>0</v>
          </cell>
        </row>
        <row r="11153">
          <cell r="A11153">
            <v>1995</v>
          </cell>
          <cell r="B11153" t="str">
            <v>308</v>
          </cell>
          <cell r="C11153" t="str">
            <v>KILBELLA RIVER</v>
          </cell>
          <cell r="D11153" t="str">
            <v>5</v>
          </cell>
          <cell r="E11153" t="str">
            <v>2</v>
          </cell>
          <cell r="F11153">
            <v>3</v>
          </cell>
          <cell r="G11153">
            <v>96</v>
          </cell>
          <cell r="H11153">
            <v>0</v>
          </cell>
          <cell r="I11153">
            <v>99</v>
          </cell>
          <cell r="J11153">
            <v>0</v>
          </cell>
          <cell r="K11153">
            <v>0</v>
          </cell>
        </row>
        <row r="11154">
          <cell r="A11154">
            <v>1995</v>
          </cell>
          <cell r="B11154" t="str">
            <v>311</v>
          </cell>
          <cell r="C11154" t="str">
            <v>KWATNA RIVER</v>
          </cell>
          <cell r="D11154" t="str">
            <v>5</v>
          </cell>
          <cell r="E11154" t="str">
            <v>5</v>
          </cell>
          <cell r="F11154">
            <v>6</v>
          </cell>
          <cell r="G11154">
            <v>24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</row>
        <row r="11155">
          <cell r="A11155">
            <v>1995</v>
          </cell>
          <cell r="B11155" t="str">
            <v>316</v>
          </cell>
          <cell r="C11155" t="str">
            <v>QUESNEL RIVER</v>
          </cell>
          <cell r="D11155" t="str">
            <v>5</v>
          </cell>
          <cell r="E11155" t="str">
            <v>5</v>
          </cell>
          <cell r="F11155">
            <v>3</v>
          </cell>
          <cell r="G11155">
            <v>12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</row>
        <row r="11156">
          <cell r="A11156">
            <v>1995</v>
          </cell>
          <cell r="B11156" t="str">
            <v>325</v>
          </cell>
          <cell r="C11156" t="str">
            <v>BABINE RIVER</v>
          </cell>
          <cell r="D11156" t="str">
            <v>6</v>
          </cell>
          <cell r="E11156" t="str">
            <v>0</v>
          </cell>
          <cell r="F11156">
            <v>250</v>
          </cell>
          <cell r="G11156">
            <v>1470</v>
          </cell>
          <cell r="H11156">
            <v>0</v>
          </cell>
          <cell r="I11156">
            <v>3347</v>
          </cell>
          <cell r="J11156">
            <v>0</v>
          </cell>
          <cell r="K11156">
            <v>16</v>
          </cell>
        </row>
        <row r="11157">
          <cell r="A11157">
            <v>1995</v>
          </cell>
          <cell r="B11157" t="str">
            <v>325</v>
          </cell>
          <cell r="C11157" t="str">
            <v>BABINE RIVER</v>
          </cell>
          <cell r="D11157" t="str">
            <v>6</v>
          </cell>
          <cell r="E11157" t="str">
            <v>1</v>
          </cell>
          <cell r="F11157">
            <v>3</v>
          </cell>
          <cell r="G11157">
            <v>3</v>
          </cell>
          <cell r="H11157">
            <v>0</v>
          </cell>
          <cell r="I11157">
            <v>0</v>
          </cell>
          <cell r="J11157">
            <v>0</v>
          </cell>
          <cell r="K11157">
            <v>0</v>
          </cell>
        </row>
        <row r="11158">
          <cell r="A11158">
            <v>1995</v>
          </cell>
          <cell r="B11158" t="str">
            <v>325</v>
          </cell>
          <cell r="C11158" t="str">
            <v>BABINE RIVER</v>
          </cell>
          <cell r="D11158" t="str">
            <v>6</v>
          </cell>
          <cell r="E11158" t="str">
            <v>2</v>
          </cell>
          <cell r="F11158">
            <v>80</v>
          </cell>
          <cell r="G11158">
            <v>341</v>
          </cell>
          <cell r="H11158">
            <v>0</v>
          </cell>
          <cell r="I11158">
            <v>382</v>
          </cell>
          <cell r="J11158">
            <v>0</v>
          </cell>
          <cell r="K11158">
            <v>16</v>
          </cell>
        </row>
        <row r="11159">
          <cell r="A11159">
            <v>1995</v>
          </cell>
          <cell r="B11159" t="str">
            <v>325</v>
          </cell>
          <cell r="C11159" t="str">
            <v>BABINE RIVER</v>
          </cell>
          <cell r="D11159" t="str">
            <v>6</v>
          </cell>
          <cell r="E11159" t="str">
            <v>3</v>
          </cell>
          <cell r="F11159">
            <v>5</v>
          </cell>
          <cell r="G11159">
            <v>5</v>
          </cell>
          <cell r="H11159">
            <v>0</v>
          </cell>
          <cell r="I11159">
            <v>13</v>
          </cell>
          <cell r="J11159">
            <v>0</v>
          </cell>
          <cell r="K11159">
            <v>8</v>
          </cell>
        </row>
        <row r="11160">
          <cell r="A11160">
            <v>1995</v>
          </cell>
          <cell r="B11160" t="str">
            <v>325</v>
          </cell>
          <cell r="C11160" t="str">
            <v>BABINE RIVER</v>
          </cell>
          <cell r="D11160" t="str">
            <v>6</v>
          </cell>
          <cell r="E11160" t="str">
            <v>5</v>
          </cell>
          <cell r="F11160">
            <v>9</v>
          </cell>
          <cell r="G11160">
            <v>12</v>
          </cell>
          <cell r="H11160">
            <v>0</v>
          </cell>
          <cell r="I11160">
            <v>12</v>
          </cell>
          <cell r="J11160">
            <v>0</v>
          </cell>
          <cell r="K11160">
            <v>0</v>
          </cell>
        </row>
        <row r="11161">
          <cell r="A11161">
            <v>1995</v>
          </cell>
          <cell r="B11161" t="str">
            <v>325</v>
          </cell>
          <cell r="C11161" t="str">
            <v>BABINE RIVER</v>
          </cell>
          <cell r="D11161" t="str">
            <v>6</v>
          </cell>
          <cell r="E11161" t="str">
            <v>6</v>
          </cell>
          <cell r="F11161">
            <v>85</v>
          </cell>
          <cell r="G11161">
            <v>575</v>
          </cell>
          <cell r="H11161">
            <v>0</v>
          </cell>
          <cell r="I11161">
            <v>446</v>
          </cell>
          <cell r="J11161">
            <v>0</v>
          </cell>
          <cell r="K11161">
            <v>0</v>
          </cell>
        </row>
        <row r="11162">
          <cell r="A11162">
            <v>1995</v>
          </cell>
          <cell r="B11162" t="str">
            <v>325</v>
          </cell>
          <cell r="C11162" t="str">
            <v>BABINE RIVER</v>
          </cell>
          <cell r="D11162" t="str">
            <v>6</v>
          </cell>
          <cell r="E11162" t="str">
            <v>7</v>
          </cell>
          <cell r="F11162">
            <v>19</v>
          </cell>
          <cell r="G11162">
            <v>61</v>
          </cell>
          <cell r="H11162">
            <v>0</v>
          </cell>
          <cell r="I11162">
            <v>21</v>
          </cell>
          <cell r="J11162">
            <v>0</v>
          </cell>
          <cell r="K11162">
            <v>0</v>
          </cell>
        </row>
        <row r="11163">
          <cell r="A11163">
            <v>1995</v>
          </cell>
          <cell r="B11163" t="str">
            <v>325</v>
          </cell>
          <cell r="C11163" t="str">
            <v>BABINE RIVER</v>
          </cell>
          <cell r="D11163" t="str">
            <v>6</v>
          </cell>
          <cell r="E11163" t="str">
            <v>8</v>
          </cell>
          <cell r="F11163">
            <v>3</v>
          </cell>
          <cell r="G11163">
            <v>6</v>
          </cell>
          <cell r="H11163">
            <v>0</v>
          </cell>
          <cell r="I11163">
            <v>19</v>
          </cell>
          <cell r="J11163">
            <v>0</v>
          </cell>
          <cell r="K11163">
            <v>0</v>
          </cell>
        </row>
        <row r="11164">
          <cell r="A11164">
            <v>1995</v>
          </cell>
          <cell r="B11164" t="str">
            <v>325</v>
          </cell>
          <cell r="C11164" t="str">
            <v>BABINE RIVER</v>
          </cell>
          <cell r="D11164" t="str">
            <v>6</v>
          </cell>
          <cell r="E11164" t="str">
            <v>9</v>
          </cell>
          <cell r="F11164">
            <v>38</v>
          </cell>
          <cell r="G11164">
            <v>99</v>
          </cell>
          <cell r="H11164">
            <v>0</v>
          </cell>
          <cell r="I11164">
            <v>145</v>
          </cell>
          <cell r="J11164">
            <v>3</v>
          </cell>
          <cell r="K11164">
            <v>13</v>
          </cell>
        </row>
        <row r="11165">
          <cell r="A11165">
            <v>1995</v>
          </cell>
          <cell r="B11165" t="str">
            <v>326</v>
          </cell>
          <cell r="C11165" t="str">
            <v>BEAR RIVER</v>
          </cell>
          <cell r="D11165" t="str">
            <v>6</v>
          </cell>
          <cell r="E11165" t="str">
            <v>6</v>
          </cell>
          <cell r="F11165">
            <v>3</v>
          </cell>
          <cell r="G11165">
            <v>9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</row>
        <row r="11166">
          <cell r="A11166">
            <v>1995</v>
          </cell>
          <cell r="B11166" t="str">
            <v>326</v>
          </cell>
          <cell r="C11166" t="str">
            <v>BEAR RIVER</v>
          </cell>
          <cell r="D11166" t="str">
            <v>6</v>
          </cell>
          <cell r="E11166" t="str">
            <v>8</v>
          </cell>
          <cell r="F11166">
            <v>3</v>
          </cell>
          <cell r="G11166">
            <v>26</v>
          </cell>
          <cell r="H11166">
            <v>0</v>
          </cell>
          <cell r="I11166">
            <v>13</v>
          </cell>
          <cell r="J11166">
            <v>0</v>
          </cell>
          <cell r="K11166">
            <v>0</v>
          </cell>
        </row>
        <row r="11167">
          <cell r="A11167">
            <v>1995</v>
          </cell>
          <cell r="B11167" t="str">
            <v>328</v>
          </cell>
          <cell r="C11167" t="str">
            <v>BISH CREEK</v>
          </cell>
          <cell r="D11167" t="str">
            <v>6</v>
          </cell>
          <cell r="E11167" t="str">
            <v>6</v>
          </cell>
          <cell r="F11167">
            <v>9</v>
          </cell>
          <cell r="G11167">
            <v>16</v>
          </cell>
          <cell r="H11167">
            <v>0</v>
          </cell>
          <cell r="I11167">
            <v>19</v>
          </cell>
          <cell r="J11167">
            <v>0</v>
          </cell>
          <cell r="K11167">
            <v>0</v>
          </cell>
        </row>
        <row r="11168">
          <cell r="A11168">
            <v>1995</v>
          </cell>
          <cell r="B11168" t="str">
            <v>329</v>
          </cell>
          <cell r="C11168" t="str">
            <v>BULKLEY RIVER</v>
          </cell>
          <cell r="D11168" t="str">
            <v>6</v>
          </cell>
          <cell r="E11168" t="str">
            <v>0</v>
          </cell>
          <cell r="F11168">
            <v>437</v>
          </cell>
          <cell r="G11168">
            <v>2066</v>
          </cell>
          <cell r="H11168">
            <v>0</v>
          </cell>
          <cell r="I11168">
            <v>2062</v>
          </cell>
          <cell r="J11168">
            <v>0</v>
          </cell>
          <cell r="K11168">
            <v>82</v>
          </cell>
        </row>
        <row r="11169">
          <cell r="A11169">
            <v>1995</v>
          </cell>
          <cell r="B11169" t="str">
            <v>329</v>
          </cell>
          <cell r="C11169" t="str">
            <v>BULKLEY RIVER</v>
          </cell>
          <cell r="D11169" t="str">
            <v>6</v>
          </cell>
          <cell r="E11169" t="str">
            <v>1</v>
          </cell>
          <cell r="F11169">
            <v>37</v>
          </cell>
          <cell r="G11169">
            <v>236</v>
          </cell>
          <cell r="H11169">
            <v>0</v>
          </cell>
          <cell r="I11169">
            <v>140</v>
          </cell>
          <cell r="J11169">
            <v>0</v>
          </cell>
          <cell r="K11169">
            <v>40</v>
          </cell>
        </row>
        <row r="11170">
          <cell r="A11170">
            <v>1995</v>
          </cell>
          <cell r="B11170" t="str">
            <v>329</v>
          </cell>
          <cell r="C11170" t="str">
            <v>BULKLEY RIVER</v>
          </cell>
          <cell r="D11170" t="str">
            <v>6</v>
          </cell>
          <cell r="E11170" t="str">
            <v>2</v>
          </cell>
          <cell r="F11170">
            <v>141</v>
          </cell>
          <cell r="G11170">
            <v>746</v>
          </cell>
          <cell r="H11170">
            <v>0</v>
          </cell>
          <cell r="I11170">
            <v>638</v>
          </cell>
          <cell r="J11170">
            <v>0</v>
          </cell>
          <cell r="K11170">
            <v>38</v>
          </cell>
        </row>
        <row r="11171">
          <cell r="A11171">
            <v>1995</v>
          </cell>
          <cell r="B11171" t="str">
            <v>329</v>
          </cell>
          <cell r="C11171" t="str">
            <v>BULKLEY RIVER</v>
          </cell>
          <cell r="D11171" t="str">
            <v>6</v>
          </cell>
          <cell r="E11171" t="str">
            <v>3</v>
          </cell>
          <cell r="F11171">
            <v>16</v>
          </cell>
          <cell r="G11171">
            <v>39</v>
          </cell>
          <cell r="H11171">
            <v>0</v>
          </cell>
          <cell r="I11171">
            <v>62</v>
          </cell>
          <cell r="J11171">
            <v>0</v>
          </cell>
          <cell r="K11171">
            <v>0</v>
          </cell>
        </row>
        <row r="11172">
          <cell r="A11172">
            <v>1995</v>
          </cell>
          <cell r="B11172" t="str">
            <v>329</v>
          </cell>
          <cell r="C11172" t="str">
            <v>BULKLEY RIVER</v>
          </cell>
          <cell r="D11172" t="str">
            <v>6</v>
          </cell>
          <cell r="E11172" t="str">
            <v>4</v>
          </cell>
          <cell r="F11172">
            <v>4</v>
          </cell>
          <cell r="G11172">
            <v>22</v>
          </cell>
          <cell r="H11172">
            <v>0</v>
          </cell>
          <cell r="I11172">
            <v>40</v>
          </cell>
          <cell r="J11172">
            <v>0</v>
          </cell>
          <cell r="K11172">
            <v>0</v>
          </cell>
        </row>
        <row r="11173">
          <cell r="A11173">
            <v>1995</v>
          </cell>
          <cell r="B11173" t="str">
            <v>329</v>
          </cell>
          <cell r="C11173" t="str">
            <v>BULKLEY RIVER</v>
          </cell>
          <cell r="D11173" t="str">
            <v>6</v>
          </cell>
          <cell r="E11173" t="str">
            <v>5</v>
          </cell>
          <cell r="F11173">
            <v>27</v>
          </cell>
          <cell r="G11173">
            <v>122</v>
          </cell>
          <cell r="H11173">
            <v>0</v>
          </cell>
          <cell r="I11173">
            <v>27</v>
          </cell>
          <cell r="J11173">
            <v>0</v>
          </cell>
          <cell r="K11173">
            <v>0</v>
          </cell>
        </row>
        <row r="11174">
          <cell r="A11174">
            <v>1995</v>
          </cell>
          <cell r="B11174" t="str">
            <v>329</v>
          </cell>
          <cell r="C11174" t="str">
            <v>BULKLEY RIVER</v>
          </cell>
          <cell r="D11174" t="str">
            <v>6</v>
          </cell>
          <cell r="E11174" t="str">
            <v>6</v>
          </cell>
          <cell r="F11174">
            <v>346</v>
          </cell>
          <cell r="G11174">
            <v>2852</v>
          </cell>
          <cell r="H11174">
            <v>0</v>
          </cell>
          <cell r="I11174">
            <v>1721</v>
          </cell>
          <cell r="J11174">
            <v>0</v>
          </cell>
          <cell r="K11174">
            <v>63</v>
          </cell>
        </row>
        <row r="11175">
          <cell r="A11175">
            <v>1995</v>
          </cell>
          <cell r="B11175" t="str">
            <v>329</v>
          </cell>
          <cell r="C11175" t="str">
            <v>BULKLEY RIVER</v>
          </cell>
          <cell r="D11175" t="str">
            <v>6</v>
          </cell>
          <cell r="E11175" t="str">
            <v>7</v>
          </cell>
          <cell r="F11175">
            <v>106</v>
          </cell>
          <cell r="G11175">
            <v>385</v>
          </cell>
          <cell r="H11175">
            <v>0</v>
          </cell>
          <cell r="I11175">
            <v>345</v>
          </cell>
          <cell r="J11175">
            <v>0</v>
          </cell>
          <cell r="K11175">
            <v>3</v>
          </cell>
        </row>
        <row r="11176">
          <cell r="A11176">
            <v>1995</v>
          </cell>
          <cell r="B11176" t="str">
            <v>329</v>
          </cell>
          <cell r="C11176" t="str">
            <v>BULKLEY RIVER</v>
          </cell>
          <cell r="D11176" t="str">
            <v>6</v>
          </cell>
          <cell r="E11176" t="str">
            <v>8</v>
          </cell>
          <cell r="F11176">
            <v>19</v>
          </cell>
          <cell r="G11176">
            <v>55</v>
          </cell>
          <cell r="H11176">
            <v>0</v>
          </cell>
          <cell r="I11176">
            <v>39</v>
          </cell>
          <cell r="J11176">
            <v>0</v>
          </cell>
          <cell r="K11176">
            <v>6</v>
          </cell>
        </row>
        <row r="11177">
          <cell r="A11177">
            <v>1995</v>
          </cell>
          <cell r="B11177" t="str">
            <v>329</v>
          </cell>
          <cell r="C11177" t="str">
            <v>BULKLEY RIVER</v>
          </cell>
          <cell r="D11177" t="str">
            <v>6</v>
          </cell>
          <cell r="E11177" t="str">
            <v>9</v>
          </cell>
          <cell r="F11177">
            <v>73</v>
          </cell>
          <cell r="G11177">
            <v>379</v>
          </cell>
          <cell r="H11177">
            <v>0</v>
          </cell>
          <cell r="I11177">
            <v>274</v>
          </cell>
          <cell r="J11177">
            <v>0</v>
          </cell>
          <cell r="K11177">
            <v>8</v>
          </cell>
        </row>
        <row r="11178">
          <cell r="A11178">
            <v>1995</v>
          </cell>
          <cell r="B11178" t="str">
            <v>332</v>
          </cell>
          <cell r="C11178" t="str">
            <v>CEDAR CREEK</v>
          </cell>
          <cell r="D11178" t="str">
            <v>6</v>
          </cell>
          <cell r="E11178" t="str">
            <v>6</v>
          </cell>
          <cell r="F11178">
            <v>6</v>
          </cell>
          <cell r="G11178">
            <v>6</v>
          </cell>
          <cell r="H11178">
            <v>0</v>
          </cell>
          <cell r="I11178">
            <v>6</v>
          </cell>
          <cell r="J11178">
            <v>0</v>
          </cell>
          <cell r="K11178">
            <v>0</v>
          </cell>
        </row>
        <row r="11179">
          <cell r="A11179">
            <v>1995</v>
          </cell>
          <cell r="B11179" t="str">
            <v>332</v>
          </cell>
          <cell r="C11179" t="str">
            <v>CEDAR CREEK</v>
          </cell>
          <cell r="D11179" t="str">
            <v>6</v>
          </cell>
          <cell r="E11179" t="str">
            <v>7</v>
          </cell>
          <cell r="F11179">
            <v>3</v>
          </cell>
          <cell r="G11179">
            <v>3</v>
          </cell>
          <cell r="H11179">
            <v>0</v>
          </cell>
          <cell r="I11179">
            <v>0</v>
          </cell>
          <cell r="J11179">
            <v>0</v>
          </cell>
          <cell r="K11179">
            <v>0</v>
          </cell>
        </row>
        <row r="11180">
          <cell r="A11180">
            <v>1995</v>
          </cell>
          <cell r="B11180" t="str">
            <v>333</v>
          </cell>
          <cell r="C11180" t="str">
            <v>CLORE RIVER</v>
          </cell>
          <cell r="D11180" t="str">
            <v>6</v>
          </cell>
          <cell r="E11180" t="str">
            <v>6</v>
          </cell>
          <cell r="F11180">
            <v>13</v>
          </cell>
          <cell r="G11180">
            <v>25</v>
          </cell>
          <cell r="H11180">
            <v>0</v>
          </cell>
          <cell r="I11180">
            <v>25</v>
          </cell>
          <cell r="J11180">
            <v>0</v>
          </cell>
          <cell r="K11180">
            <v>0</v>
          </cell>
        </row>
        <row r="11181">
          <cell r="A11181">
            <v>1995</v>
          </cell>
          <cell r="B11181" t="str">
            <v>334</v>
          </cell>
          <cell r="C11181" t="str">
            <v>CRANBERRY RIVER</v>
          </cell>
          <cell r="D11181" t="str">
            <v>6</v>
          </cell>
          <cell r="E11181" t="str">
            <v>0</v>
          </cell>
          <cell r="F11181">
            <v>2</v>
          </cell>
          <cell r="G11181">
            <v>2</v>
          </cell>
          <cell r="H11181">
            <v>0</v>
          </cell>
          <cell r="I11181">
            <v>0</v>
          </cell>
          <cell r="J11181">
            <v>0</v>
          </cell>
          <cell r="K11181">
            <v>0</v>
          </cell>
        </row>
        <row r="11182">
          <cell r="A11182">
            <v>1995</v>
          </cell>
          <cell r="B11182" t="str">
            <v>334</v>
          </cell>
          <cell r="C11182" t="str">
            <v>CRANBERRY RIVER</v>
          </cell>
          <cell r="D11182" t="str">
            <v>6</v>
          </cell>
          <cell r="E11182" t="str">
            <v>2</v>
          </cell>
          <cell r="F11182">
            <v>3</v>
          </cell>
          <cell r="G11182">
            <v>3</v>
          </cell>
          <cell r="H11182">
            <v>0</v>
          </cell>
          <cell r="I11182">
            <v>3</v>
          </cell>
          <cell r="J11182">
            <v>0</v>
          </cell>
          <cell r="K11182">
            <v>0</v>
          </cell>
        </row>
        <row r="11183">
          <cell r="A11183">
            <v>1995</v>
          </cell>
          <cell r="B11183" t="str">
            <v>334</v>
          </cell>
          <cell r="C11183" t="str">
            <v>CRANBERRY RIVER</v>
          </cell>
          <cell r="D11183" t="str">
            <v>6</v>
          </cell>
          <cell r="E11183" t="str">
            <v>6</v>
          </cell>
          <cell r="F11183">
            <v>41</v>
          </cell>
          <cell r="G11183">
            <v>97</v>
          </cell>
          <cell r="H11183">
            <v>0</v>
          </cell>
          <cell r="I11183">
            <v>298</v>
          </cell>
          <cell r="J11183">
            <v>0</v>
          </cell>
          <cell r="K11183">
            <v>0</v>
          </cell>
        </row>
        <row r="11184">
          <cell r="A11184">
            <v>1995</v>
          </cell>
          <cell r="B11184" t="str">
            <v>334</v>
          </cell>
          <cell r="C11184" t="str">
            <v>CRANBERRY RIVER</v>
          </cell>
          <cell r="D11184" t="str">
            <v>6</v>
          </cell>
          <cell r="E11184" t="str">
            <v>7</v>
          </cell>
          <cell r="F11184">
            <v>11</v>
          </cell>
          <cell r="G11184">
            <v>19</v>
          </cell>
          <cell r="H11184">
            <v>0</v>
          </cell>
          <cell r="I11184">
            <v>45</v>
          </cell>
          <cell r="J11184">
            <v>0</v>
          </cell>
          <cell r="K11184">
            <v>0</v>
          </cell>
        </row>
        <row r="11185">
          <cell r="A11185">
            <v>1995</v>
          </cell>
          <cell r="B11185" t="str">
            <v>334</v>
          </cell>
          <cell r="C11185" t="str">
            <v>CRANBERRY RIVER</v>
          </cell>
          <cell r="D11185" t="str">
            <v>6</v>
          </cell>
          <cell r="E11185" t="str">
            <v>8</v>
          </cell>
          <cell r="F11185">
            <v>3</v>
          </cell>
          <cell r="G11185">
            <v>3</v>
          </cell>
          <cell r="H11185">
            <v>0</v>
          </cell>
          <cell r="I11185">
            <v>0</v>
          </cell>
          <cell r="J11185">
            <v>0</v>
          </cell>
          <cell r="K11185">
            <v>0</v>
          </cell>
        </row>
        <row r="11186">
          <cell r="A11186">
            <v>1995</v>
          </cell>
          <cell r="B11186" t="str">
            <v>335</v>
          </cell>
          <cell r="C11186" t="str">
            <v>DALA RIVER</v>
          </cell>
          <cell r="D11186" t="str">
            <v>6</v>
          </cell>
          <cell r="E11186" t="str">
            <v>6</v>
          </cell>
          <cell r="F11186">
            <v>3</v>
          </cell>
          <cell r="G11186">
            <v>3</v>
          </cell>
          <cell r="H11186">
            <v>0</v>
          </cell>
          <cell r="I11186">
            <v>3</v>
          </cell>
          <cell r="J11186">
            <v>0</v>
          </cell>
          <cell r="K11186">
            <v>0</v>
          </cell>
        </row>
        <row r="11187">
          <cell r="A11187">
            <v>1995</v>
          </cell>
          <cell r="B11187" t="str">
            <v>336</v>
          </cell>
          <cell r="C11187" t="str">
            <v>DAMDOCHAX CREEK</v>
          </cell>
          <cell r="D11187" t="str">
            <v>6</v>
          </cell>
          <cell r="E11187" t="str">
            <v>0</v>
          </cell>
          <cell r="F11187">
            <v>28</v>
          </cell>
          <cell r="G11187">
            <v>170</v>
          </cell>
          <cell r="H11187">
            <v>0</v>
          </cell>
          <cell r="I11187">
            <v>240</v>
          </cell>
          <cell r="J11187">
            <v>0</v>
          </cell>
          <cell r="K11187">
            <v>0</v>
          </cell>
        </row>
        <row r="11188">
          <cell r="A11188">
            <v>1995</v>
          </cell>
          <cell r="B11188" t="str">
            <v>336</v>
          </cell>
          <cell r="C11188" t="str">
            <v>DAMDOCHAX CREEK</v>
          </cell>
          <cell r="D11188" t="str">
            <v>6</v>
          </cell>
          <cell r="E11188" t="str">
            <v>7</v>
          </cell>
          <cell r="F11188">
            <v>3</v>
          </cell>
          <cell r="G11188">
            <v>21</v>
          </cell>
          <cell r="H11188">
            <v>0</v>
          </cell>
          <cell r="I11188">
            <v>11</v>
          </cell>
          <cell r="J11188">
            <v>0</v>
          </cell>
          <cell r="K11188">
            <v>0</v>
          </cell>
        </row>
        <row r="11189">
          <cell r="A11189">
            <v>1995</v>
          </cell>
          <cell r="B11189" t="str">
            <v>337</v>
          </cell>
          <cell r="C11189" t="str">
            <v>ECSTALL RIVER</v>
          </cell>
          <cell r="D11189" t="str">
            <v>6</v>
          </cell>
          <cell r="E11189" t="str">
            <v>6</v>
          </cell>
          <cell r="F11189">
            <v>3</v>
          </cell>
          <cell r="G11189">
            <v>6</v>
          </cell>
          <cell r="H11189">
            <v>0</v>
          </cell>
          <cell r="I11189">
            <v>0</v>
          </cell>
          <cell r="J11189">
            <v>0</v>
          </cell>
          <cell r="K11189">
            <v>0</v>
          </cell>
        </row>
        <row r="11190">
          <cell r="A11190">
            <v>1995</v>
          </cell>
          <cell r="B11190" t="str">
            <v>339</v>
          </cell>
          <cell r="C11190" t="str">
            <v>EXCHAMSIKS RIVER</v>
          </cell>
          <cell r="D11190" t="str">
            <v>6</v>
          </cell>
          <cell r="E11190" t="str">
            <v>6</v>
          </cell>
          <cell r="F11190">
            <v>13</v>
          </cell>
          <cell r="G11190">
            <v>25</v>
          </cell>
          <cell r="H11190">
            <v>0</v>
          </cell>
          <cell r="I11190">
            <v>38</v>
          </cell>
          <cell r="J11190">
            <v>0</v>
          </cell>
          <cell r="K11190">
            <v>0</v>
          </cell>
        </row>
        <row r="11191">
          <cell r="A11191">
            <v>1995</v>
          </cell>
          <cell r="B11191" t="str">
            <v>340</v>
          </cell>
          <cell r="C11191" t="str">
            <v>EXSTEW RIVER</v>
          </cell>
          <cell r="D11191" t="str">
            <v>6</v>
          </cell>
          <cell r="E11191" t="str">
            <v>6</v>
          </cell>
          <cell r="F11191">
            <v>3</v>
          </cell>
          <cell r="G11191">
            <v>3</v>
          </cell>
          <cell r="H11191">
            <v>0</v>
          </cell>
          <cell r="I11191">
            <v>3</v>
          </cell>
          <cell r="J11191">
            <v>0</v>
          </cell>
          <cell r="K11191">
            <v>0</v>
          </cell>
        </row>
        <row r="11192">
          <cell r="A11192">
            <v>1995</v>
          </cell>
          <cell r="B11192" t="str">
            <v>341</v>
          </cell>
          <cell r="C11192" t="str">
            <v>FOOTE CREEK</v>
          </cell>
          <cell r="D11192" t="str">
            <v>6</v>
          </cell>
          <cell r="E11192" t="str">
            <v>7</v>
          </cell>
          <cell r="F11192">
            <v>3</v>
          </cell>
          <cell r="G11192">
            <v>5</v>
          </cell>
          <cell r="H11192">
            <v>0</v>
          </cell>
          <cell r="I11192">
            <v>16</v>
          </cell>
          <cell r="J11192">
            <v>0</v>
          </cell>
          <cell r="K11192">
            <v>0</v>
          </cell>
        </row>
        <row r="11193">
          <cell r="A11193">
            <v>1995</v>
          </cell>
          <cell r="B11193" t="str">
            <v>342</v>
          </cell>
          <cell r="C11193" t="str">
            <v>GITNADOIX RIVER</v>
          </cell>
          <cell r="D11193" t="str">
            <v>6</v>
          </cell>
          <cell r="E11193" t="str">
            <v>6</v>
          </cell>
          <cell r="F11193">
            <v>16</v>
          </cell>
          <cell r="G11193">
            <v>53</v>
          </cell>
          <cell r="H11193">
            <v>0</v>
          </cell>
          <cell r="I11193">
            <v>97</v>
          </cell>
          <cell r="J11193">
            <v>0</v>
          </cell>
          <cell r="K11193">
            <v>0</v>
          </cell>
        </row>
        <row r="11194">
          <cell r="A11194">
            <v>1995</v>
          </cell>
          <cell r="B11194" t="str">
            <v>342</v>
          </cell>
          <cell r="C11194" t="str">
            <v>GITNADOIX RIVER</v>
          </cell>
          <cell r="D11194" t="str">
            <v>6</v>
          </cell>
          <cell r="E11194" t="str">
            <v>7</v>
          </cell>
          <cell r="F11194">
            <v>3</v>
          </cell>
          <cell r="G11194">
            <v>5</v>
          </cell>
          <cell r="H11194">
            <v>0</v>
          </cell>
          <cell r="I11194">
            <v>0</v>
          </cell>
          <cell r="J11194">
            <v>0</v>
          </cell>
          <cell r="K11194">
            <v>0</v>
          </cell>
        </row>
        <row r="11195">
          <cell r="A11195">
            <v>1995</v>
          </cell>
          <cell r="B11195" t="str">
            <v>345</v>
          </cell>
          <cell r="C11195" t="str">
            <v>ISHKHEENICKH RIVER</v>
          </cell>
          <cell r="D11195" t="str">
            <v>6</v>
          </cell>
          <cell r="E11195" t="str">
            <v>6</v>
          </cell>
          <cell r="F11195">
            <v>28</v>
          </cell>
          <cell r="G11195">
            <v>66</v>
          </cell>
          <cell r="H11195">
            <v>9</v>
          </cell>
          <cell r="I11195">
            <v>122</v>
          </cell>
          <cell r="J11195">
            <v>0</v>
          </cell>
          <cell r="K11195">
            <v>0</v>
          </cell>
        </row>
        <row r="11196">
          <cell r="A11196">
            <v>1995</v>
          </cell>
          <cell r="B11196" t="str">
            <v>346</v>
          </cell>
          <cell r="C11196" t="str">
            <v>JOHANSON CREEK</v>
          </cell>
          <cell r="D11196" t="str">
            <v>6</v>
          </cell>
          <cell r="E11196" t="str">
            <v>6</v>
          </cell>
          <cell r="F11196">
            <v>3</v>
          </cell>
          <cell r="G11196">
            <v>9</v>
          </cell>
          <cell r="H11196">
            <v>0</v>
          </cell>
          <cell r="I11196">
            <v>6</v>
          </cell>
          <cell r="J11196">
            <v>0</v>
          </cell>
          <cell r="K11196">
            <v>0</v>
          </cell>
        </row>
        <row r="11197">
          <cell r="A11197">
            <v>1995</v>
          </cell>
          <cell r="B11197" t="str">
            <v>347</v>
          </cell>
          <cell r="C11197" t="str">
            <v>KASIKS RIVER</v>
          </cell>
          <cell r="D11197" t="str">
            <v>6</v>
          </cell>
          <cell r="E11197" t="str">
            <v>2</v>
          </cell>
          <cell r="F11197">
            <v>3</v>
          </cell>
          <cell r="G11197">
            <v>10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</row>
        <row r="11198">
          <cell r="A11198">
            <v>1995</v>
          </cell>
          <cell r="B11198" t="str">
            <v>347</v>
          </cell>
          <cell r="C11198" t="str">
            <v>KASIKS RIVER</v>
          </cell>
          <cell r="D11198" t="str">
            <v>6</v>
          </cell>
          <cell r="E11198" t="str">
            <v>6</v>
          </cell>
          <cell r="F11198">
            <v>13</v>
          </cell>
          <cell r="G11198">
            <v>41</v>
          </cell>
          <cell r="H11198">
            <v>0</v>
          </cell>
          <cell r="I11198">
            <v>9</v>
          </cell>
          <cell r="J11198">
            <v>0</v>
          </cell>
          <cell r="K11198">
            <v>0</v>
          </cell>
        </row>
        <row r="11199">
          <cell r="A11199">
            <v>1995</v>
          </cell>
          <cell r="B11199" t="str">
            <v>348</v>
          </cell>
          <cell r="C11199" t="str">
            <v>KEMANO RIVER</v>
          </cell>
          <cell r="D11199" t="str">
            <v>6</v>
          </cell>
          <cell r="E11199" t="str">
            <v>6</v>
          </cell>
          <cell r="F11199">
            <v>9</v>
          </cell>
          <cell r="G11199">
            <v>60</v>
          </cell>
          <cell r="H11199">
            <v>0</v>
          </cell>
          <cell r="I11199">
            <v>38</v>
          </cell>
          <cell r="J11199">
            <v>0</v>
          </cell>
          <cell r="K11199">
            <v>0</v>
          </cell>
        </row>
        <row r="11200">
          <cell r="A11200">
            <v>1995</v>
          </cell>
          <cell r="B11200" t="str">
            <v>350</v>
          </cell>
          <cell r="C11200" t="str">
            <v>KHYEX RIVER</v>
          </cell>
          <cell r="D11200" t="str">
            <v>6</v>
          </cell>
          <cell r="E11200" t="str">
            <v>6</v>
          </cell>
          <cell r="F11200">
            <v>13</v>
          </cell>
          <cell r="G11200">
            <v>50</v>
          </cell>
          <cell r="H11200">
            <v>3</v>
          </cell>
          <cell r="I11200">
            <v>50</v>
          </cell>
          <cell r="J11200">
            <v>0</v>
          </cell>
          <cell r="K11200">
            <v>0</v>
          </cell>
        </row>
        <row r="11201">
          <cell r="A11201">
            <v>1995</v>
          </cell>
          <cell r="B11201" t="str">
            <v>351</v>
          </cell>
          <cell r="C11201" t="str">
            <v>KILDALA RIVER</v>
          </cell>
          <cell r="D11201" t="str">
            <v>6</v>
          </cell>
          <cell r="E11201" t="str">
            <v>6</v>
          </cell>
          <cell r="F11201">
            <v>3</v>
          </cell>
          <cell r="G11201">
            <v>3</v>
          </cell>
          <cell r="H11201">
            <v>3</v>
          </cell>
          <cell r="I11201">
            <v>0</v>
          </cell>
          <cell r="J11201">
            <v>0</v>
          </cell>
          <cell r="K11201">
            <v>0</v>
          </cell>
        </row>
        <row r="11202">
          <cell r="A11202">
            <v>1995</v>
          </cell>
          <cell r="B11202" t="str">
            <v>353</v>
          </cell>
          <cell r="C11202" t="str">
            <v>KING SALMON CREEK</v>
          </cell>
          <cell r="D11202" t="str">
            <v>6</v>
          </cell>
          <cell r="E11202" t="str">
            <v>6</v>
          </cell>
          <cell r="F11202">
            <v>3</v>
          </cell>
          <cell r="G11202">
            <v>6</v>
          </cell>
          <cell r="H11202">
            <v>0</v>
          </cell>
          <cell r="I11202">
            <v>0</v>
          </cell>
          <cell r="J11202">
            <v>0</v>
          </cell>
          <cell r="K11202">
            <v>0</v>
          </cell>
        </row>
        <row r="11203">
          <cell r="A11203">
            <v>1995</v>
          </cell>
          <cell r="B11203" t="str">
            <v>354</v>
          </cell>
          <cell r="C11203" t="str">
            <v>KISPIOX RIVER</v>
          </cell>
          <cell r="D11203" t="str">
            <v>6</v>
          </cell>
          <cell r="E11203" t="str">
            <v>0</v>
          </cell>
          <cell r="F11203">
            <v>280</v>
          </cell>
          <cell r="G11203">
            <v>1346</v>
          </cell>
          <cell r="H11203">
            <v>0</v>
          </cell>
          <cell r="I11203">
            <v>1232</v>
          </cell>
          <cell r="J11203">
            <v>0</v>
          </cell>
          <cell r="K11203">
            <v>26</v>
          </cell>
        </row>
        <row r="11204">
          <cell r="A11204">
            <v>1995</v>
          </cell>
          <cell r="B11204" t="str">
            <v>354</v>
          </cell>
          <cell r="C11204" t="str">
            <v>KISPIOX RIVER</v>
          </cell>
          <cell r="D11204" t="str">
            <v>6</v>
          </cell>
          <cell r="E11204" t="str">
            <v>1</v>
          </cell>
          <cell r="F11204">
            <v>16</v>
          </cell>
          <cell r="G11204">
            <v>25</v>
          </cell>
          <cell r="H11204">
            <v>0</v>
          </cell>
          <cell r="I11204">
            <v>6</v>
          </cell>
          <cell r="J11204">
            <v>0</v>
          </cell>
          <cell r="K11204">
            <v>3</v>
          </cell>
        </row>
        <row r="11205">
          <cell r="A11205">
            <v>1995</v>
          </cell>
          <cell r="B11205" t="str">
            <v>354</v>
          </cell>
          <cell r="C11205" t="str">
            <v>KISPIOX RIVER</v>
          </cell>
          <cell r="D11205" t="str">
            <v>6</v>
          </cell>
          <cell r="E11205" t="str">
            <v>2</v>
          </cell>
          <cell r="F11205">
            <v>57</v>
          </cell>
          <cell r="G11205">
            <v>156</v>
          </cell>
          <cell r="H11205">
            <v>0</v>
          </cell>
          <cell r="I11205">
            <v>252</v>
          </cell>
          <cell r="J11205">
            <v>0</v>
          </cell>
          <cell r="K11205">
            <v>10</v>
          </cell>
        </row>
        <row r="11206">
          <cell r="A11206">
            <v>1995</v>
          </cell>
          <cell r="B11206" t="str">
            <v>354</v>
          </cell>
          <cell r="C11206" t="str">
            <v>KISPIOX RIVER</v>
          </cell>
          <cell r="D11206" t="str">
            <v>6</v>
          </cell>
          <cell r="E11206" t="str">
            <v>3</v>
          </cell>
          <cell r="F11206">
            <v>10</v>
          </cell>
          <cell r="G11206">
            <v>36</v>
          </cell>
          <cell r="H11206">
            <v>0</v>
          </cell>
          <cell r="I11206">
            <v>21</v>
          </cell>
          <cell r="J11206">
            <v>0</v>
          </cell>
          <cell r="K11206">
            <v>0</v>
          </cell>
        </row>
        <row r="11207">
          <cell r="A11207">
            <v>1995</v>
          </cell>
          <cell r="B11207" t="str">
            <v>354</v>
          </cell>
          <cell r="C11207" t="str">
            <v>KISPIOX RIVER</v>
          </cell>
          <cell r="D11207" t="str">
            <v>6</v>
          </cell>
          <cell r="E11207" t="str">
            <v>4</v>
          </cell>
          <cell r="F11207">
            <v>4</v>
          </cell>
          <cell r="G11207">
            <v>4</v>
          </cell>
          <cell r="H11207">
            <v>0</v>
          </cell>
          <cell r="I11207">
            <v>0</v>
          </cell>
          <cell r="J11207">
            <v>0</v>
          </cell>
          <cell r="K11207">
            <v>0</v>
          </cell>
        </row>
        <row r="11208">
          <cell r="A11208">
            <v>1995</v>
          </cell>
          <cell r="B11208" t="str">
            <v>354</v>
          </cell>
          <cell r="C11208" t="str">
            <v>KISPIOX RIVER</v>
          </cell>
          <cell r="D11208" t="str">
            <v>6</v>
          </cell>
          <cell r="E11208" t="str">
            <v>5</v>
          </cell>
          <cell r="F11208">
            <v>18</v>
          </cell>
          <cell r="G11208">
            <v>55</v>
          </cell>
          <cell r="H11208">
            <v>0</v>
          </cell>
          <cell r="I11208">
            <v>0</v>
          </cell>
          <cell r="J11208">
            <v>0</v>
          </cell>
          <cell r="K11208">
            <v>0</v>
          </cell>
        </row>
        <row r="11209">
          <cell r="A11209">
            <v>1995</v>
          </cell>
          <cell r="B11209" t="str">
            <v>354</v>
          </cell>
          <cell r="C11209" t="str">
            <v>KISPIOX RIVER</v>
          </cell>
          <cell r="D11209" t="str">
            <v>6</v>
          </cell>
          <cell r="E11209" t="str">
            <v>6</v>
          </cell>
          <cell r="F11209">
            <v>97</v>
          </cell>
          <cell r="G11209">
            <v>543</v>
          </cell>
          <cell r="H11209">
            <v>0</v>
          </cell>
          <cell r="I11209">
            <v>320</v>
          </cell>
          <cell r="J11209">
            <v>0</v>
          </cell>
          <cell r="K11209">
            <v>25</v>
          </cell>
        </row>
        <row r="11210">
          <cell r="A11210">
            <v>1995</v>
          </cell>
          <cell r="B11210" t="str">
            <v>354</v>
          </cell>
          <cell r="C11210" t="str">
            <v>KISPIOX RIVER</v>
          </cell>
          <cell r="D11210" t="str">
            <v>6</v>
          </cell>
          <cell r="E11210" t="str">
            <v>7</v>
          </cell>
          <cell r="F11210">
            <v>42</v>
          </cell>
          <cell r="G11210">
            <v>188</v>
          </cell>
          <cell r="H11210">
            <v>27</v>
          </cell>
          <cell r="I11210">
            <v>82</v>
          </cell>
          <cell r="J11210">
            <v>0</v>
          </cell>
          <cell r="K11210">
            <v>0</v>
          </cell>
        </row>
        <row r="11211">
          <cell r="A11211">
            <v>1995</v>
          </cell>
          <cell r="B11211" t="str">
            <v>354</v>
          </cell>
          <cell r="C11211" t="str">
            <v>KISPIOX RIVER</v>
          </cell>
          <cell r="D11211" t="str">
            <v>6</v>
          </cell>
          <cell r="E11211" t="str">
            <v>8</v>
          </cell>
          <cell r="F11211">
            <v>10</v>
          </cell>
          <cell r="G11211">
            <v>29</v>
          </cell>
          <cell r="H11211">
            <v>0</v>
          </cell>
          <cell r="I11211">
            <v>6</v>
          </cell>
          <cell r="J11211">
            <v>0</v>
          </cell>
          <cell r="K11211">
            <v>0</v>
          </cell>
        </row>
        <row r="11212">
          <cell r="A11212">
            <v>1995</v>
          </cell>
          <cell r="B11212" t="str">
            <v>354</v>
          </cell>
          <cell r="C11212" t="str">
            <v>KISPIOX RIVER</v>
          </cell>
          <cell r="D11212" t="str">
            <v>6</v>
          </cell>
          <cell r="E11212" t="str">
            <v>9</v>
          </cell>
          <cell r="F11212">
            <v>46</v>
          </cell>
          <cell r="G11212">
            <v>134</v>
          </cell>
          <cell r="H11212">
            <v>0</v>
          </cell>
          <cell r="I11212">
            <v>132</v>
          </cell>
          <cell r="J11212">
            <v>5</v>
          </cell>
          <cell r="K11212">
            <v>11</v>
          </cell>
        </row>
        <row r="11213">
          <cell r="A11213">
            <v>1995</v>
          </cell>
          <cell r="B11213" t="str">
            <v>355</v>
          </cell>
          <cell r="C11213" t="str">
            <v>KITEEN RIVER</v>
          </cell>
          <cell r="D11213" t="str">
            <v>6</v>
          </cell>
          <cell r="E11213" t="str">
            <v>6</v>
          </cell>
          <cell r="F11213">
            <v>9</v>
          </cell>
          <cell r="G11213">
            <v>22</v>
          </cell>
          <cell r="H11213">
            <v>0</v>
          </cell>
          <cell r="I11213">
            <v>19</v>
          </cell>
          <cell r="J11213">
            <v>0</v>
          </cell>
          <cell r="K11213">
            <v>0</v>
          </cell>
        </row>
        <row r="11214">
          <cell r="A11214">
            <v>1995</v>
          </cell>
          <cell r="B11214" t="str">
            <v>355</v>
          </cell>
          <cell r="C11214" t="str">
            <v>KITEEN RIVER</v>
          </cell>
          <cell r="D11214" t="str">
            <v>6</v>
          </cell>
          <cell r="E11214" t="str">
            <v>7</v>
          </cell>
          <cell r="F11214">
            <v>3</v>
          </cell>
          <cell r="G11214">
            <v>3</v>
          </cell>
          <cell r="H11214">
            <v>0</v>
          </cell>
          <cell r="I11214">
            <v>5</v>
          </cell>
          <cell r="J11214">
            <v>0</v>
          </cell>
          <cell r="K11214">
            <v>3</v>
          </cell>
        </row>
        <row r="11215">
          <cell r="A11215">
            <v>1995</v>
          </cell>
          <cell r="B11215" t="str">
            <v>356</v>
          </cell>
          <cell r="C11215" t="str">
            <v>KITIMAT RIVER</v>
          </cell>
          <cell r="D11215" t="str">
            <v>6</v>
          </cell>
          <cell r="E11215" t="str">
            <v>0</v>
          </cell>
          <cell r="F11215">
            <v>42</v>
          </cell>
          <cell r="G11215">
            <v>91</v>
          </cell>
          <cell r="H11215">
            <v>0</v>
          </cell>
          <cell r="I11215">
            <v>21</v>
          </cell>
          <cell r="J11215">
            <v>5</v>
          </cell>
          <cell r="K11215">
            <v>23</v>
          </cell>
        </row>
        <row r="11216">
          <cell r="A11216">
            <v>1995</v>
          </cell>
          <cell r="B11216" t="str">
            <v>356</v>
          </cell>
          <cell r="C11216" t="str">
            <v>KITIMAT RIVER</v>
          </cell>
          <cell r="D11216" t="str">
            <v>6</v>
          </cell>
          <cell r="E11216" t="str">
            <v>1</v>
          </cell>
          <cell r="F11216">
            <v>9</v>
          </cell>
          <cell r="G11216">
            <v>62</v>
          </cell>
          <cell r="H11216">
            <v>0</v>
          </cell>
          <cell r="I11216">
            <v>6</v>
          </cell>
          <cell r="J11216">
            <v>3</v>
          </cell>
          <cell r="K11216">
            <v>3</v>
          </cell>
        </row>
        <row r="11217">
          <cell r="A11217">
            <v>1995</v>
          </cell>
          <cell r="B11217" t="str">
            <v>356</v>
          </cell>
          <cell r="C11217" t="str">
            <v>KITIMAT RIVER</v>
          </cell>
          <cell r="D11217" t="str">
            <v>6</v>
          </cell>
          <cell r="E11217" t="str">
            <v>2</v>
          </cell>
          <cell r="F11217">
            <v>73</v>
          </cell>
          <cell r="G11217">
            <v>284</v>
          </cell>
          <cell r="H11217">
            <v>0</v>
          </cell>
          <cell r="I11217">
            <v>150</v>
          </cell>
          <cell r="J11217">
            <v>45</v>
          </cell>
          <cell r="K11217">
            <v>76</v>
          </cell>
        </row>
        <row r="11218">
          <cell r="A11218">
            <v>1995</v>
          </cell>
          <cell r="B11218" t="str">
            <v>356</v>
          </cell>
          <cell r="C11218" t="str">
            <v>KITIMAT RIVER</v>
          </cell>
          <cell r="D11218" t="str">
            <v>6</v>
          </cell>
          <cell r="E11218" t="str">
            <v>3</v>
          </cell>
          <cell r="F11218">
            <v>5</v>
          </cell>
          <cell r="G11218">
            <v>18</v>
          </cell>
          <cell r="H11218">
            <v>0</v>
          </cell>
          <cell r="I11218">
            <v>10</v>
          </cell>
          <cell r="J11218">
            <v>3</v>
          </cell>
          <cell r="K11218">
            <v>8</v>
          </cell>
        </row>
        <row r="11219">
          <cell r="A11219">
            <v>1995</v>
          </cell>
          <cell r="B11219" t="str">
            <v>356</v>
          </cell>
          <cell r="C11219" t="str">
            <v>KITIMAT RIVER</v>
          </cell>
          <cell r="D11219" t="str">
            <v>6</v>
          </cell>
          <cell r="E11219" t="str">
            <v>4</v>
          </cell>
          <cell r="F11219">
            <v>18</v>
          </cell>
          <cell r="G11219">
            <v>76</v>
          </cell>
          <cell r="H11219">
            <v>0</v>
          </cell>
          <cell r="I11219">
            <v>27</v>
          </cell>
          <cell r="J11219">
            <v>4</v>
          </cell>
          <cell r="K11219">
            <v>18</v>
          </cell>
        </row>
        <row r="11220">
          <cell r="A11220">
            <v>1995</v>
          </cell>
          <cell r="B11220" t="str">
            <v>356</v>
          </cell>
          <cell r="C11220" t="str">
            <v>KITIMAT RIVER</v>
          </cell>
          <cell r="D11220" t="str">
            <v>6</v>
          </cell>
          <cell r="E11220" t="str">
            <v>5</v>
          </cell>
          <cell r="F11220">
            <v>37</v>
          </cell>
          <cell r="G11220">
            <v>186</v>
          </cell>
          <cell r="H11220">
            <v>0</v>
          </cell>
          <cell r="I11220">
            <v>49</v>
          </cell>
          <cell r="J11220">
            <v>15</v>
          </cell>
          <cell r="K11220">
            <v>40</v>
          </cell>
        </row>
        <row r="11221">
          <cell r="A11221">
            <v>1995</v>
          </cell>
          <cell r="B11221" t="str">
            <v>356</v>
          </cell>
          <cell r="C11221" t="str">
            <v>KITIMAT RIVER</v>
          </cell>
          <cell r="D11221" t="str">
            <v>6</v>
          </cell>
          <cell r="E11221" t="str">
            <v>6</v>
          </cell>
          <cell r="F11221">
            <v>622</v>
          </cell>
          <cell r="G11221">
            <v>5355</v>
          </cell>
          <cell r="H11221">
            <v>0</v>
          </cell>
          <cell r="I11221">
            <v>1614</v>
          </cell>
          <cell r="J11221">
            <v>525</v>
          </cell>
          <cell r="K11221">
            <v>1011</v>
          </cell>
        </row>
        <row r="11222">
          <cell r="A11222">
            <v>1995</v>
          </cell>
          <cell r="B11222" t="str">
            <v>356</v>
          </cell>
          <cell r="C11222" t="str">
            <v>KITIMAT RIVER</v>
          </cell>
          <cell r="D11222" t="str">
            <v>6</v>
          </cell>
          <cell r="E11222" t="str">
            <v>7</v>
          </cell>
          <cell r="F11222">
            <v>135</v>
          </cell>
          <cell r="G11222">
            <v>674</v>
          </cell>
          <cell r="H11222">
            <v>5</v>
          </cell>
          <cell r="I11222">
            <v>154</v>
          </cell>
          <cell r="J11222">
            <v>77</v>
          </cell>
          <cell r="K11222">
            <v>138</v>
          </cell>
        </row>
        <row r="11223">
          <cell r="A11223">
            <v>1995</v>
          </cell>
          <cell r="B11223" t="str">
            <v>356</v>
          </cell>
          <cell r="C11223" t="str">
            <v>KITIMAT RIVER</v>
          </cell>
          <cell r="D11223" t="str">
            <v>6</v>
          </cell>
          <cell r="E11223" t="str">
            <v>8</v>
          </cell>
          <cell r="F11223">
            <v>22</v>
          </cell>
          <cell r="G11223">
            <v>135</v>
          </cell>
          <cell r="H11223">
            <v>0</v>
          </cell>
          <cell r="I11223">
            <v>74</v>
          </cell>
          <cell r="J11223">
            <v>35</v>
          </cell>
          <cell r="K11223">
            <v>35</v>
          </cell>
        </row>
        <row r="11224">
          <cell r="A11224">
            <v>1995</v>
          </cell>
          <cell r="B11224" t="str">
            <v>356</v>
          </cell>
          <cell r="C11224" t="str">
            <v>KITIMAT RIVER</v>
          </cell>
          <cell r="D11224" t="str">
            <v>6</v>
          </cell>
          <cell r="E11224" t="str">
            <v>9</v>
          </cell>
          <cell r="F11224">
            <v>83</v>
          </cell>
          <cell r="G11224">
            <v>465</v>
          </cell>
          <cell r="H11224">
            <v>3</v>
          </cell>
          <cell r="I11224">
            <v>97</v>
          </cell>
          <cell r="J11224">
            <v>32</v>
          </cell>
          <cell r="K11224">
            <v>48</v>
          </cell>
        </row>
        <row r="11225">
          <cell r="A11225">
            <v>1995</v>
          </cell>
          <cell r="B11225" t="str">
            <v>357</v>
          </cell>
          <cell r="C11225" t="str">
            <v>KITLOPE RIVER</v>
          </cell>
          <cell r="D11225" t="str">
            <v>6</v>
          </cell>
          <cell r="E11225" t="str">
            <v>0</v>
          </cell>
          <cell r="F11225">
            <v>5</v>
          </cell>
          <cell r="G11225">
            <v>16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</row>
        <row r="11226">
          <cell r="A11226">
            <v>1995</v>
          </cell>
          <cell r="B11226" t="str">
            <v>357</v>
          </cell>
          <cell r="C11226" t="str">
            <v>KITLOPE RIVER</v>
          </cell>
          <cell r="D11226" t="str">
            <v>6</v>
          </cell>
          <cell r="E11226" t="str">
            <v>6</v>
          </cell>
          <cell r="F11226">
            <v>3</v>
          </cell>
          <cell r="G11226">
            <v>13</v>
          </cell>
          <cell r="H11226">
            <v>0</v>
          </cell>
          <cell r="I11226">
            <v>13</v>
          </cell>
          <cell r="J11226">
            <v>0</v>
          </cell>
          <cell r="K11226">
            <v>0</v>
          </cell>
        </row>
        <row r="11227">
          <cell r="A11227">
            <v>1995</v>
          </cell>
          <cell r="B11227" t="str">
            <v>357</v>
          </cell>
          <cell r="C11227" t="str">
            <v>KITLOPE RIVER</v>
          </cell>
          <cell r="D11227" t="str">
            <v>6</v>
          </cell>
          <cell r="E11227" t="str">
            <v>9</v>
          </cell>
          <cell r="F11227">
            <v>3</v>
          </cell>
          <cell r="G11227">
            <v>8</v>
          </cell>
          <cell r="H11227">
            <v>0</v>
          </cell>
          <cell r="I11227">
            <v>0</v>
          </cell>
          <cell r="J11227">
            <v>0</v>
          </cell>
          <cell r="K11227">
            <v>0</v>
          </cell>
        </row>
        <row r="11228">
          <cell r="A11228">
            <v>1995</v>
          </cell>
          <cell r="B11228" t="str">
            <v>359</v>
          </cell>
          <cell r="C11228" t="str">
            <v>KITSAULT RIVER</v>
          </cell>
          <cell r="D11228" t="str">
            <v>6</v>
          </cell>
          <cell r="E11228" t="str">
            <v>1</v>
          </cell>
          <cell r="F11228">
            <v>3</v>
          </cell>
          <cell r="G11228">
            <v>3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</row>
        <row r="11229">
          <cell r="A11229">
            <v>1995</v>
          </cell>
          <cell r="B11229" t="str">
            <v>360</v>
          </cell>
          <cell r="C11229" t="str">
            <v>KITSUMKALUM RIVER</v>
          </cell>
          <cell r="D11229" t="str">
            <v>6</v>
          </cell>
          <cell r="E11229" t="str">
            <v>0</v>
          </cell>
          <cell r="F11229">
            <v>14</v>
          </cell>
          <cell r="G11229">
            <v>54</v>
          </cell>
          <cell r="H11229">
            <v>2</v>
          </cell>
          <cell r="I11229">
            <v>12</v>
          </cell>
          <cell r="J11229">
            <v>0</v>
          </cell>
          <cell r="K11229">
            <v>7</v>
          </cell>
        </row>
        <row r="11230">
          <cell r="A11230">
            <v>1995</v>
          </cell>
          <cell r="B11230" t="str">
            <v>360</v>
          </cell>
          <cell r="C11230" t="str">
            <v>KITSUMKALUM RIVER</v>
          </cell>
          <cell r="D11230" t="str">
            <v>6</v>
          </cell>
          <cell r="E11230" t="str">
            <v>1</v>
          </cell>
          <cell r="F11230">
            <v>3</v>
          </cell>
          <cell r="G11230">
            <v>3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</row>
        <row r="11231">
          <cell r="A11231">
            <v>1995</v>
          </cell>
          <cell r="B11231" t="str">
            <v>360</v>
          </cell>
          <cell r="C11231" t="str">
            <v>KITSUMKALUM RIVER</v>
          </cell>
          <cell r="D11231" t="str">
            <v>6</v>
          </cell>
          <cell r="E11231" t="str">
            <v>2</v>
          </cell>
          <cell r="F11231">
            <v>22</v>
          </cell>
          <cell r="G11231">
            <v>54</v>
          </cell>
          <cell r="H11231">
            <v>10</v>
          </cell>
          <cell r="I11231">
            <v>99</v>
          </cell>
          <cell r="J11231">
            <v>0</v>
          </cell>
          <cell r="K11231">
            <v>0</v>
          </cell>
        </row>
        <row r="11232">
          <cell r="A11232">
            <v>1995</v>
          </cell>
          <cell r="B11232" t="str">
            <v>360</v>
          </cell>
          <cell r="C11232" t="str">
            <v>KITSUMKALUM RIVER</v>
          </cell>
          <cell r="D11232" t="str">
            <v>6</v>
          </cell>
          <cell r="E11232" t="str">
            <v>5</v>
          </cell>
          <cell r="F11232">
            <v>3</v>
          </cell>
          <cell r="G11232">
            <v>6</v>
          </cell>
          <cell r="H11232">
            <v>0</v>
          </cell>
          <cell r="I11232">
            <v>3</v>
          </cell>
          <cell r="J11232">
            <v>0</v>
          </cell>
          <cell r="K11232">
            <v>0</v>
          </cell>
        </row>
        <row r="11233">
          <cell r="A11233">
            <v>1995</v>
          </cell>
          <cell r="B11233" t="str">
            <v>360</v>
          </cell>
          <cell r="C11233" t="str">
            <v>KITSUMKALUM RIVER</v>
          </cell>
          <cell r="D11233" t="str">
            <v>6</v>
          </cell>
          <cell r="E11233" t="str">
            <v>6</v>
          </cell>
          <cell r="F11233">
            <v>214</v>
          </cell>
          <cell r="G11233">
            <v>1583</v>
          </cell>
          <cell r="H11233">
            <v>13</v>
          </cell>
          <cell r="I11233">
            <v>1401</v>
          </cell>
          <cell r="J11233">
            <v>0</v>
          </cell>
          <cell r="K11233">
            <v>3</v>
          </cell>
        </row>
        <row r="11234">
          <cell r="A11234">
            <v>1995</v>
          </cell>
          <cell r="B11234" t="str">
            <v>360</v>
          </cell>
          <cell r="C11234" t="str">
            <v>KITSUMKALUM RIVER</v>
          </cell>
          <cell r="D11234" t="str">
            <v>6</v>
          </cell>
          <cell r="E11234" t="str">
            <v>7</v>
          </cell>
          <cell r="F11234">
            <v>8</v>
          </cell>
          <cell r="G11234">
            <v>27</v>
          </cell>
          <cell r="H11234">
            <v>3</v>
          </cell>
          <cell r="I11234">
            <v>19</v>
          </cell>
          <cell r="J11234">
            <v>0</v>
          </cell>
          <cell r="K11234">
            <v>11</v>
          </cell>
        </row>
        <row r="11235">
          <cell r="A11235">
            <v>1995</v>
          </cell>
          <cell r="B11235" t="str">
            <v>360</v>
          </cell>
          <cell r="C11235" t="str">
            <v>KITSUMKALUM RIVER</v>
          </cell>
          <cell r="D11235" t="str">
            <v>6</v>
          </cell>
          <cell r="E11235" t="str">
            <v>9</v>
          </cell>
          <cell r="F11235">
            <v>11</v>
          </cell>
          <cell r="G11235">
            <v>24</v>
          </cell>
          <cell r="H11235">
            <v>0</v>
          </cell>
          <cell r="I11235">
            <v>35</v>
          </cell>
          <cell r="J11235">
            <v>0</v>
          </cell>
          <cell r="K11235">
            <v>0</v>
          </cell>
        </row>
        <row r="11236">
          <cell r="A11236">
            <v>1995</v>
          </cell>
          <cell r="B11236" t="str">
            <v>362</v>
          </cell>
          <cell r="C11236" t="str">
            <v>KITWANGA RIVER</v>
          </cell>
          <cell r="D11236" t="str">
            <v>6</v>
          </cell>
          <cell r="E11236" t="str">
            <v>6</v>
          </cell>
          <cell r="F11236">
            <v>3</v>
          </cell>
          <cell r="G11236">
            <v>3</v>
          </cell>
          <cell r="H11236">
            <v>0</v>
          </cell>
          <cell r="I11236">
            <v>6</v>
          </cell>
          <cell r="J11236">
            <v>0</v>
          </cell>
          <cell r="K11236">
            <v>0</v>
          </cell>
        </row>
        <row r="11237">
          <cell r="A11237">
            <v>1995</v>
          </cell>
          <cell r="B11237" t="str">
            <v>362</v>
          </cell>
          <cell r="C11237" t="str">
            <v>KITWANGA RIVER</v>
          </cell>
          <cell r="D11237" t="str">
            <v>6</v>
          </cell>
          <cell r="E11237" t="str">
            <v>7</v>
          </cell>
          <cell r="F11237">
            <v>3</v>
          </cell>
          <cell r="G11237">
            <v>3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</row>
        <row r="11238">
          <cell r="A11238">
            <v>1995</v>
          </cell>
          <cell r="B11238" t="str">
            <v>364</v>
          </cell>
          <cell r="C11238" t="str">
            <v>KLOIYA RIVER</v>
          </cell>
          <cell r="D11238" t="str">
            <v>6</v>
          </cell>
          <cell r="E11238" t="str">
            <v>2</v>
          </cell>
          <cell r="F11238">
            <v>3</v>
          </cell>
          <cell r="G11238">
            <v>10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</row>
        <row r="11239">
          <cell r="A11239">
            <v>1995</v>
          </cell>
          <cell r="B11239" t="str">
            <v>364</v>
          </cell>
          <cell r="C11239" t="str">
            <v>KLOIYA RIVER</v>
          </cell>
          <cell r="D11239" t="str">
            <v>6</v>
          </cell>
          <cell r="E11239" t="str">
            <v>6</v>
          </cell>
          <cell r="F11239">
            <v>47</v>
          </cell>
          <cell r="G11239">
            <v>346</v>
          </cell>
          <cell r="H11239">
            <v>0</v>
          </cell>
          <cell r="I11239">
            <v>113</v>
          </cell>
          <cell r="J11239">
            <v>0</v>
          </cell>
          <cell r="K11239">
            <v>0</v>
          </cell>
        </row>
        <row r="11240">
          <cell r="A11240">
            <v>1995</v>
          </cell>
          <cell r="B11240" t="str">
            <v>369</v>
          </cell>
          <cell r="C11240" t="str">
            <v>KWINAMASS RIVER</v>
          </cell>
          <cell r="D11240" t="str">
            <v>6</v>
          </cell>
          <cell r="E11240" t="str">
            <v>6</v>
          </cell>
          <cell r="F11240">
            <v>31</v>
          </cell>
          <cell r="G11240">
            <v>82</v>
          </cell>
          <cell r="H11240">
            <v>3</v>
          </cell>
          <cell r="I11240">
            <v>198</v>
          </cell>
          <cell r="J11240">
            <v>0</v>
          </cell>
          <cell r="K11240">
            <v>6</v>
          </cell>
        </row>
        <row r="11241">
          <cell r="A11241">
            <v>1995</v>
          </cell>
          <cell r="B11241" t="str">
            <v>369</v>
          </cell>
          <cell r="C11241" t="str">
            <v>KWINAMASS RIVER</v>
          </cell>
          <cell r="D11241" t="str">
            <v>6</v>
          </cell>
          <cell r="E11241" t="str">
            <v>7</v>
          </cell>
          <cell r="F11241">
            <v>3</v>
          </cell>
          <cell r="G11241">
            <v>8</v>
          </cell>
          <cell r="H11241">
            <v>0</v>
          </cell>
          <cell r="I11241">
            <v>11</v>
          </cell>
          <cell r="J11241">
            <v>0</v>
          </cell>
          <cell r="K11241">
            <v>0</v>
          </cell>
        </row>
        <row r="11242">
          <cell r="A11242">
            <v>1995</v>
          </cell>
          <cell r="B11242" t="str">
            <v>370</v>
          </cell>
          <cell r="C11242" t="str">
            <v>LACHMACH RIVER</v>
          </cell>
          <cell r="D11242" t="str">
            <v>6</v>
          </cell>
          <cell r="E11242" t="str">
            <v>1</v>
          </cell>
          <cell r="F11242">
            <v>6</v>
          </cell>
          <cell r="G11242">
            <v>19</v>
          </cell>
          <cell r="H11242">
            <v>0</v>
          </cell>
          <cell r="I11242">
            <v>3</v>
          </cell>
          <cell r="J11242">
            <v>0</v>
          </cell>
          <cell r="K11242">
            <v>0</v>
          </cell>
        </row>
        <row r="11243">
          <cell r="A11243">
            <v>1995</v>
          </cell>
          <cell r="B11243" t="str">
            <v>371</v>
          </cell>
          <cell r="C11243" t="str">
            <v>LAKELSE RIVER</v>
          </cell>
          <cell r="D11243" t="str">
            <v>6</v>
          </cell>
          <cell r="E11243" t="str">
            <v>0</v>
          </cell>
          <cell r="F11243">
            <v>12</v>
          </cell>
          <cell r="G11243">
            <v>33</v>
          </cell>
          <cell r="H11243">
            <v>0</v>
          </cell>
          <cell r="I11243">
            <v>5</v>
          </cell>
          <cell r="J11243">
            <v>0</v>
          </cell>
          <cell r="K11243">
            <v>0</v>
          </cell>
        </row>
        <row r="11244">
          <cell r="A11244">
            <v>1995</v>
          </cell>
          <cell r="B11244" t="str">
            <v>371</v>
          </cell>
          <cell r="C11244" t="str">
            <v>LAKELSE RIVER</v>
          </cell>
          <cell r="D11244" t="str">
            <v>6</v>
          </cell>
          <cell r="E11244" t="str">
            <v>1</v>
          </cell>
          <cell r="F11244">
            <v>6</v>
          </cell>
          <cell r="G11244">
            <v>9</v>
          </cell>
          <cell r="H11244">
            <v>0</v>
          </cell>
          <cell r="I11244">
            <v>0</v>
          </cell>
          <cell r="J11244">
            <v>0</v>
          </cell>
          <cell r="K11244">
            <v>3</v>
          </cell>
        </row>
        <row r="11245">
          <cell r="A11245">
            <v>1995</v>
          </cell>
          <cell r="B11245" t="str">
            <v>371</v>
          </cell>
          <cell r="C11245" t="str">
            <v>LAKELSE RIVER</v>
          </cell>
          <cell r="D11245" t="str">
            <v>6</v>
          </cell>
          <cell r="E11245" t="str">
            <v>2</v>
          </cell>
          <cell r="F11245">
            <v>32</v>
          </cell>
          <cell r="G11245">
            <v>73</v>
          </cell>
          <cell r="H11245">
            <v>0</v>
          </cell>
          <cell r="I11245">
            <v>32</v>
          </cell>
          <cell r="J11245">
            <v>0</v>
          </cell>
          <cell r="K11245">
            <v>0</v>
          </cell>
        </row>
        <row r="11246">
          <cell r="A11246">
            <v>1995</v>
          </cell>
          <cell r="B11246" t="str">
            <v>371</v>
          </cell>
          <cell r="C11246" t="str">
            <v>LAKELSE RIVER</v>
          </cell>
          <cell r="D11246" t="str">
            <v>6</v>
          </cell>
          <cell r="E11246" t="str">
            <v>5</v>
          </cell>
          <cell r="F11246">
            <v>3</v>
          </cell>
          <cell r="G11246">
            <v>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</row>
        <row r="11247">
          <cell r="A11247">
            <v>1995</v>
          </cell>
          <cell r="B11247" t="str">
            <v>371</v>
          </cell>
          <cell r="C11247" t="str">
            <v>LAKELSE RIVER</v>
          </cell>
          <cell r="D11247" t="str">
            <v>6</v>
          </cell>
          <cell r="E11247" t="str">
            <v>6</v>
          </cell>
          <cell r="F11247">
            <v>116</v>
          </cell>
          <cell r="G11247">
            <v>678</v>
          </cell>
          <cell r="H11247">
            <v>9</v>
          </cell>
          <cell r="I11247">
            <v>405</v>
          </cell>
          <cell r="J11247">
            <v>0</v>
          </cell>
          <cell r="K11247">
            <v>9</v>
          </cell>
        </row>
        <row r="11248">
          <cell r="A11248">
            <v>1995</v>
          </cell>
          <cell r="B11248" t="str">
            <v>371</v>
          </cell>
          <cell r="C11248" t="str">
            <v>LAKELSE RIVER</v>
          </cell>
          <cell r="D11248" t="str">
            <v>6</v>
          </cell>
          <cell r="E11248" t="str">
            <v>7</v>
          </cell>
          <cell r="F11248">
            <v>24</v>
          </cell>
          <cell r="G11248">
            <v>64</v>
          </cell>
          <cell r="H11248">
            <v>0</v>
          </cell>
          <cell r="I11248">
            <v>11</v>
          </cell>
          <cell r="J11248">
            <v>0</v>
          </cell>
          <cell r="K11248">
            <v>0</v>
          </cell>
        </row>
        <row r="11249">
          <cell r="A11249">
            <v>1995</v>
          </cell>
          <cell r="B11249" t="str">
            <v>371</v>
          </cell>
          <cell r="C11249" t="str">
            <v>LAKELSE RIVER</v>
          </cell>
          <cell r="D11249" t="str">
            <v>6</v>
          </cell>
          <cell r="E11249" t="str">
            <v>9</v>
          </cell>
          <cell r="F11249">
            <v>16</v>
          </cell>
          <cell r="G11249">
            <v>19</v>
          </cell>
          <cell r="H11249">
            <v>0</v>
          </cell>
          <cell r="I11249">
            <v>5</v>
          </cell>
          <cell r="J11249">
            <v>0</v>
          </cell>
          <cell r="K11249">
            <v>0</v>
          </cell>
        </row>
        <row r="11250">
          <cell r="A11250">
            <v>1995</v>
          </cell>
          <cell r="B11250" t="str">
            <v>372</v>
          </cell>
          <cell r="C11250" t="str">
            <v>MEZIADIN RIVER</v>
          </cell>
          <cell r="D11250" t="str">
            <v>6</v>
          </cell>
          <cell r="E11250" t="str">
            <v>0</v>
          </cell>
          <cell r="F11250">
            <v>7</v>
          </cell>
          <cell r="G11250">
            <v>12</v>
          </cell>
          <cell r="H11250">
            <v>0</v>
          </cell>
          <cell r="I11250">
            <v>12</v>
          </cell>
          <cell r="J11250">
            <v>0</v>
          </cell>
          <cell r="K11250">
            <v>0</v>
          </cell>
        </row>
        <row r="11251">
          <cell r="A11251">
            <v>1995</v>
          </cell>
          <cell r="B11251" t="str">
            <v>372</v>
          </cell>
          <cell r="C11251" t="str">
            <v>MEZIADIN RIVER</v>
          </cell>
          <cell r="D11251" t="str">
            <v>6</v>
          </cell>
          <cell r="E11251" t="str">
            <v>6</v>
          </cell>
          <cell r="F11251">
            <v>13</v>
          </cell>
          <cell r="G11251">
            <v>50</v>
          </cell>
          <cell r="H11251">
            <v>0</v>
          </cell>
          <cell r="I11251">
            <v>53</v>
          </cell>
          <cell r="J11251">
            <v>0</v>
          </cell>
          <cell r="K11251">
            <v>0</v>
          </cell>
        </row>
        <row r="11252">
          <cell r="A11252">
            <v>1995</v>
          </cell>
          <cell r="B11252" t="str">
            <v>372</v>
          </cell>
          <cell r="C11252" t="str">
            <v>MEZIADIN RIVER</v>
          </cell>
          <cell r="D11252" t="str">
            <v>6</v>
          </cell>
          <cell r="E11252" t="str">
            <v>7</v>
          </cell>
          <cell r="F11252">
            <v>3</v>
          </cell>
          <cell r="G11252">
            <v>3</v>
          </cell>
          <cell r="H11252">
            <v>0</v>
          </cell>
          <cell r="I11252">
            <v>3</v>
          </cell>
          <cell r="J11252">
            <v>0</v>
          </cell>
          <cell r="K11252">
            <v>0</v>
          </cell>
        </row>
        <row r="11253">
          <cell r="A11253">
            <v>1995</v>
          </cell>
          <cell r="B11253" t="str">
            <v>373</v>
          </cell>
          <cell r="C11253" t="str">
            <v>MORICE RIVER</v>
          </cell>
          <cell r="D11253" t="str">
            <v>6</v>
          </cell>
          <cell r="E11253" t="str">
            <v>0</v>
          </cell>
          <cell r="F11253">
            <v>135</v>
          </cell>
          <cell r="G11253">
            <v>627</v>
          </cell>
          <cell r="H11253">
            <v>0</v>
          </cell>
          <cell r="I11253">
            <v>996</v>
          </cell>
          <cell r="J11253">
            <v>0</v>
          </cell>
          <cell r="K11253">
            <v>19</v>
          </cell>
        </row>
        <row r="11254">
          <cell r="A11254">
            <v>1995</v>
          </cell>
          <cell r="B11254" t="str">
            <v>373</v>
          </cell>
          <cell r="C11254" t="str">
            <v>MORICE RIVER</v>
          </cell>
          <cell r="D11254" t="str">
            <v>6</v>
          </cell>
          <cell r="E11254" t="str">
            <v>1</v>
          </cell>
          <cell r="F11254">
            <v>6</v>
          </cell>
          <cell r="G11254">
            <v>9</v>
          </cell>
          <cell r="H11254">
            <v>0</v>
          </cell>
          <cell r="I11254">
            <v>3</v>
          </cell>
          <cell r="J11254">
            <v>0</v>
          </cell>
          <cell r="K11254">
            <v>0</v>
          </cell>
        </row>
        <row r="11255">
          <cell r="A11255">
            <v>1995</v>
          </cell>
          <cell r="B11255" t="str">
            <v>373</v>
          </cell>
          <cell r="C11255" t="str">
            <v>MORICE RIVER</v>
          </cell>
          <cell r="D11255" t="str">
            <v>6</v>
          </cell>
          <cell r="E11255" t="str">
            <v>2</v>
          </cell>
          <cell r="F11255">
            <v>41</v>
          </cell>
          <cell r="G11255">
            <v>131</v>
          </cell>
          <cell r="H11255">
            <v>0</v>
          </cell>
          <cell r="I11255">
            <v>175</v>
          </cell>
          <cell r="J11255">
            <v>0</v>
          </cell>
          <cell r="K11255">
            <v>0</v>
          </cell>
        </row>
        <row r="11256">
          <cell r="A11256">
            <v>1995</v>
          </cell>
          <cell r="B11256" t="str">
            <v>373</v>
          </cell>
          <cell r="C11256" t="str">
            <v>MORICE RIVER</v>
          </cell>
          <cell r="D11256" t="str">
            <v>6</v>
          </cell>
          <cell r="E11256" t="str">
            <v>3</v>
          </cell>
          <cell r="F11256">
            <v>8</v>
          </cell>
          <cell r="G11256">
            <v>15</v>
          </cell>
          <cell r="H11256">
            <v>0</v>
          </cell>
          <cell r="I11256">
            <v>39</v>
          </cell>
          <cell r="J11256">
            <v>0</v>
          </cell>
          <cell r="K11256">
            <v>0</v>
          </cell>
        </row>
        <row r="11257">
          <cell r="A11257">
            <v>1995</v>
          </cell>
          <cell r="B11257" t="str">
            <v>373</v>
          </cell>
          <cell r="C11257" t="str">
            <v>MORICE RIVER</v>
          </cell>
          <cell r="D11257" t="str">
            <v>6</v>
          </cell>
          <cell r="E11257" t="str">
            <v>4</v>
          </cell>
          <cell r="F11257">
            <v>4</v>
          </cell>
          <cell r="G11257">
            <v>4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</row>
        <row r="11258">
          <cell r="A11258">
            <v>1995</v>
          </cell>
          <cell r="B11258" t="str">
            <v>373</v>
          </cell>
          <cell r="C11258" t="str">
            <v>MORICE RIVER</v>
          </cell>
          <cell r="D11258" t="str">
            <v>6</v>
          </cell>
          <cell r="E11258" t="str">
            <v>5</v>
          </cell>
          <cell r="F11258">
            <v>3</v>
          </cell>
          <cell r="G11258">
            <v>24</v>
          </cell>
          <cell r="H11258">
            <v>0</v>
          </cell>
          <cell r="I11258">
            <v>34</v>
          </cell>
          <cell r="J11258">
            <v>0</v>
          </cell>
          <cell r="K11258">
            <v>3</v>
          </cell>
        </row>
        <row r="11259">
          <cell r="A11259">
            <v>1995</v>
          </cell>
          <cell r="B11259" t="str">
            <v>373</v>
          </cell>
          <cell r="C11259" t="str">
            <v>MORICE RIVER</v>
          </cell>
          <cell r="D11259" t="str">
            <v>6</v>
          </cell>
          <cell r="E11259" t="str">
            <v>6</v>
          </cell>
          <cell r="F11259">
            <v>182</v>
          </cell>
          <cell r="G11259">
            <v>1558</v>
          </cell>
          <cell r="H11259">
            <v>0</v>
          </cell>
          <cell r="I11259">
            <v>1467</v>
          </cell>
          <cell r="J11259">
            <v>0</v>
          </cell>
          <cell r="K11259">
            <v>13</v>
          </cell>
        </row>
        <row r="11260">
          <cell r="A11260">
            <v>1995</v>
          </cell>
          <cell r="B11260" t="str">
            <v>373</v>
          </cell>
          <cell r="C11260" t="str">
            <v>MORICE RIVER</v>
          </cell>
          <cell r="D11260" t="str">
            <v>6</v>
          </cell>
          <cell r="E11260" t="str">
            <v>7</v>
          </cell>
          <cell r="F11260">
            <v>88</v>
          </cell>
          <cell r="G11260">
            <v>342</v>
          </cell>
          <cell r="H11260">
            <v>0</v>
          </cell>
          <cell r="I11260">
            <v>265</v>
          </cell>
          <cell r="J11260">
            <v>0</v>
          </cell>
          <cell r="K11260">
            <v>19</v>
          </cell>
        </row>
        <row r="11261">
          <cell r="A11261">
            <v>1995</v>
          </cell>
          <cell r="B11261" t="str">
            <v>373</v>
          </cell>
          <cell r="C11261" t="str">
            <v>MORICE RIVER</v>
          </cell>
          <cell r="D11261" t="str">
            <v>6</v>
          </cell>
          <cell r="E11261" t="str">
            <v>8</v>
          </cell>
          <cell r="F11261">
            <v>6</v>
          </cell>
          <cell r="G11261">
            <v>26</v>
          </cell>
          <cell r="H11261">
            <v>0</v>
          </cell>
          <cell r="I11261">
            <v>13</v>
          </cell>
          <cell r="J11261">
            <v>0</v>
          </cell>
          <cell r="K11261">
            <v>0</v>
          </cell>
        </row>
        <row r="11262">
          <cell r="A11262">
            <v>1995</v>
          </cell>
          <cell r="B11262" t="str">
            <v>373</v>
          </cell>
          <cell r="C11262" t="str">
            <v>MORICE RIVER</v>
          </cell>
          <cell r="D11262" t="str">
            <v>6</v>
          </cell>
          <cell r="E11262" t="str">
            <v>9</v>
          </cell>
          <cell r="F11262">
            <v>22</v>
          </cell>
          <cell r="G11262">
            <v>73</v>
          </cell>
          <cell r="H11262">
            <v>0</v>
          </cell>
          <cell r="I11262">
            <v>102</v>
          </cell>
          <cell r="J11262">
            <v>0</v>
          </cell>
          <cell r="K11262">
            <v>8</v>
          </cell>
        </row>
        <row r="11263">
          <cell r="A11263">
            <v>1995</v>
          </cell>
          <cell r="B11263" t="str">
            <v>376</v>
          </cell>
          <cell r="C11263" t="str">
            <v>NAKINA RIVER</v>
          </cell>
          <cell r="D11263" t="str">
            <v>6</v>
          </cell>
          <cell r="E11263" t="str">
            <v>0</v>
          </cell>
          <cell r="F11263">
            <v>7</v>
          </cell>
          <cell r="G11263">
            <v>26</v>
          </cell>
          <cell r="H11263">
            <v>0</v>
          </cell>
          <cell r="I11263">
            <v>0</v>
          </cell>
          <cell r="J11263">
            <v>0</v>
          </cell>
          <cell r="K11263">
            <v>0</v>
          </cell>
        </row>
        <row r="11264">
          <cell r="A11264">
            <v>1995</v>
          </cell>
          <cell r="B11264" t="str">
            <v>376</v>
          </cell>
          <cell r="C11264" t="str">
            <v>NAKINA RIVER</v>
          </cell>
          <cell r="D11264" t="str">
            <v>6</v>
          </cell>
          <cell r="E11264" t="str">
            <v>9</v>
          </cell>
          <cell r="F11264">
            <v>5</v>
          </cell>
          <cell r="G11264">
            <v>38</v>
          </cell>
          <cell r="H11264">
            <v>0</v>
          </cell>
          <cell r="I11264">
            <v>75</v>
          </cell>
          <cell r="J11264">
            <v>0</v>
          </cell>
          <cell r="K11264">
            <v>0</v>
          </cell>
        </row>
        <row r="11265">
          <cell r="A11265">
            <v>1995</v>
          </cell>
          <cell r="B11265" t="str">
            <v>377</v>
          </cell>
          <cell r="C11265" t="str">
            <v>NANIKA RIVER</v>
          </cell>
          <cell r="D11265" t="str">
            <v>6</v>
          </cell>
          <cell r="E11265" t="str">
            <v>9</v>
          </cell>
          <cell r="F11265">
            <v>3</v>
          </cell>
          <cell r="G11265">
            <v>8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</row>
        <row r="11266">
          <cell r="A11266">
            <v>1995</v>
          </cell>
          <cell r="B11266" t="str">
            <v>378</v>
          </cell>
          <cell r="C11266" t="str">
            <v>NASS RIVER</v>
          </cell>
          <cell r="D11266" t="str">
            <v>6</v>
          </cell>
          <cell r="E11266" t="str">
            <v>0</v>
          </cell>
          <cell r="F11266">
            <v>2</v>
          </cell>
          <cell r="G11266">
            <v>12</v>
          </cell>
          <cell r="H11266">
            <v>0</v>
          </cell>
          <cell r="I11266">
            <v>68</v>
          </cell>
          <cell r="J11266">
            <v>0</v>
          </cell>
          <cell r="K11266">
            <v>0</v>
          </cell>
        </row>
        <row r="11267">
          <cell r="A11267">
            <v>1995</v>
          </cell>
          <cell r="B11267" t="str">
            <v>378</v>
          </cell>
          <cell r="C11267" t="str">
            <v>NASS RIVER</v>
          </cell>
          <cell r="D11267" t="str">
            <v>6</v>
          </cell>
          <cell r="E11267" t="str">
            <v>1</v>
          </cell>
          <cell r="F11267">
            <v>3</v>
          </cell>
          <cell r="G11267">
            <v>16</v>
          </cell>
          <cell r="H11267">
            <v>0</v>
          </cell>
          <cell r="I11267">
            <v>0</v>
          </cell>
          <cell r="J11267">
            <v>0</v>
          </cell>
          <cell r="K11267">
            <v>0</v>
          </cell>
        </row>
        <row r="11268">
          <cell r="A11268">
            <v>1995</v>
          </cell>
          <cell r="B11268" t="str">
            <v>378</v>
          </cell>
          <cell r="C11268" t="str">
            <v>NASS RIVER</v>
          </cell>
          <cell r="D11268" t="str">
            <v>6</v>
          </cell>
          <cell r="E11268" t="str">
            <v>2</v>
          </cell>
          <cell r="F11268">
            <v>3</v>
          </cell>
          <cell r="G11268">
            <v>3</v>
          </cell>
          <cell r="H11268">
            <v>0</v>
          </cell>
          <cell r="I11268">
            <v>0</v>
          </cell>
          <cell r="J11268">
            <v>0</v>
          </cell>
          <cell r="K11268">
            <v>0</v>
          </cell>
        </row>
        <row r="11269">
          <cell r="A11269">
            <v>1995</v>
          </cell>
          <cell r="B11269" t="str">
            <v>378</v>
          </cell>
          <cell r="C11269" t="str">
            <v>NASS RIVER</v>
          </cell>
          <cell r="D11269" t="str">
            <v>6</v>
          </cell>
          <cell r="E11269" t="str">
            <v>6</v>
          </cell>
          <cell r="F11269">
            <v>9</v>
          </cell>
          <cell r="G11269">
            <v>13</v>
          </cell>
          <cell r="H11269">
            <v>0</v>
          </cell>
          <cell r="I11269">
            <v>9</v>
          </cell>
          <cell r="J11269">
            <v>0</v>
          </cell>
          <cell r="K11269">
            <v>0</v>
          </cell>
        </row>
        <row r="11270">
          <cell r="A11270">
            <v>1995</v>
          </cell>
          <cell r="B11270" t="str">
            <v>378</v>
          </cell>
          <cell r="C11270" t="str">
            <v>NASS RIVER</v>
          </cell>
          <cell r="D11270" t="str">
            <v>6</v>
          </cell>
          <cell r="E11270" t="str">
            <v>7</v>
          </cell>
          <cell r="F11270">
            <v>3</v>
          </cell>
          <cell r="G11270">
            <v>8</v>
          </cell>
          <cell r="H11270">
            <v>0</v>
          </cell>
          <cell r="I11270">
            <v>0</v>
          </cell>
          <cell r="J11270">
            <v>0</v>
          </cell>
          <cell r="K11270">
            <v>0</v>
          </cell>
        </row>
        <row r="11271">
          <cell r="A11271">
            <v>1995</v>
          </cell>
          <cell r="B11271" t="str">
            <v>378</v>
          </cell>
          <cell r="C11271" t="str">
            <v>NASS RIVER</v>
          </cell>
          <cell r="D11271" t="str">
            <v>6</v>
          </cell>
          <cell r="E11271" t="str">
            <v>9</v>
          </cell>
          <cell r="F11271">
            <v>3</v>
          </cell>
          <cell r="G11271">
            <v>11</v>
          </cell>
          <cell r="H11271">
            <v>0</v>
          </cell>
          <cell r="I11271">
            <v>0</v>
          </cell>
          <cell r="J11271">
            <v>0</v>
          </cell>
          <cell r="K11271">
            <v>0</v>
          </cell>
        </row>
        <row r="11272">
          <cell r="A11272">
            <v>1995</v>
          </cell>
          <cell r="B11272" t="str">
            <v>385</v>
          </cell>
          <cell r="C11272" t="str">
            <v>SKEENA RIVER</v>
          </cell>
          <cell r="D11272" t="str">
            <v>6</v>
          </cell>
          <cell r="E11272" t="str">
            <v>0</v>
          </cell>
          <cell r="F11272">
            <v>44</v>
          </cell>
          <cell r="G11272">
            <v>121</v>
          </cell>
          <cell r="H11272">
            <v>2</v>
          </cell>
          <cell r="I11272">
            <v>98</v>
          </cell>
          <cell r="J11272">
            <v>0</v>
          </cell>
          <cell r="K11272">
            <v>0</v>
          </cell>
        </row>
        <row r="11273">
          <cell r="A11273">
            <v>1995</v>
          </cell>
          <cell r="B11273" t="str">
            <v>385</v>
          </cell>
          <cell r="C11273" t="str">
            <v>SKEENA RIVER</v>
          </cell>
          <cell r="D11273" t="str">
            <v>6</v>
          </cell>
          <cell r="E11273" t="str">
            <v>1</v>
          </cell>
          <cell r="F11273">
            <v>3</v>
          </cell>
          <cell r="G11273">
            <v>47</v>
          </cell>
          <cell r="H11273">
            <v>0</v>
          </cell>
          <cell r="I11273">
            <v>3</v>
          </cell>
          <cell r="J11273">
            <v>0</v>
          </cell>
          <cell r="K11273">
            <v>0</v>
          </cell>
        </row>
        <row r="11274">
          <cell r="A11274">
            <v>1995</v>
          </cell>
          <cell r="B11274" t="str">
            <v>385</v>
          </cell>
          <cell r="C11274" t="str">
            <v>SKEENA RIVER</v>
          </cell>
          <cell r="D11274" t="str">
            <v>6</v>
          </cell>
          <cell r="E11274" t="str">
            <v>2</v>
          </cell>
          <cell r="F11274">
            <v>22</v>
          </cell>
          <cell r="G11274">
            <v>70</v>
          </cell>
          <cell r="H11274">
            <v>0</v>
          </cell>
          <cell r="I11274">
            <v>0</v>
          </cell>
          <cell r="J11274">
            <v>0</v>
          </cell>
          <cell r="K11274">
            <v>0</v>
          </cell>
        </row>
        <row r="11275">
          <cell r="A11275">
            <v>1995</v>
          </cell>
          <cell r="B11275" t="str">
            <v>385</v>
          </cell>
          <cell r="C11275" t="str">
            <v>SKEENA RIVER</v>
          </cell>
          <cell r="D11275" t="str">
            <v>6</v>
          </cell>
          <cell r="E11275" t="str">
            <v>3</v>
          </cell>
          <cell r="F11275">
            <v>5</v>
          </cell>
          <cell r="G11275">
            <v>15</v>
          </cell>
          <cell r="H11275">
            <v>0</v>
          </cell>
          <cell r="I11275">
            <v>15</v>
          </cell>
          <cell r="J11275">
            <v>0</v>
          </cell>
          <cell r="K11275">
            <v>0</v>
          </cell>
        </row>
        <row r="11276">
          <cell r="A11276">
            <v>1995</v>
          </cell>
          <cell r="B11276" t="str">
            <v>385</v>
          </cell>
          <cell r="C11276" t="str">
            <v>SKEENA RIVER</v>
          </cell>
          <cell r="D11276" t="str">
            <v>6</v>
          </cell>
          <cell r="E11276" t="str">
            <v>5</v>
          </cell>
          <cell r="F11276">
            <v>9</v>
          </cell>
          <cell r="G11276">
            <v>21</v>
          </cell>
          <cell r="H11276">
            <v>0</v>
          </cell>
          <cell r="I11276">
            <v>6</v>
          </cell>
          <cell r="J11276">
            <v>0</v>
          </cell>
          <cell r="K11276">
            <v>0</v>
          </cell>
        </row>
        <row r="11277">
          <cell r="A11277">
            <v>1995</v>
          </cell>
          <cell r="B11277" t="str">
            <v>385</v>
          </cell>
          <cell r="C11277" t="str">
            <v>SKEENA RIVER</v>
          </cell>
          <cell r="D11277" t="str">
            <v>6</v>
          </cell>
          <cell r="E11277" t="str">
            <v>6</v>
          </cell>
          <cell r="F11277">
            <v>185</v>
          </cell>
          <cell r="G11277">
            <v>1586</v>
          </cell>
          <cell r="H11277">
            <v>6</v>
          </cell>
          <cell r="I11277">
            <v>726</v>
          </cell>
          <cell r="J11277">
            <v>0</v>
          </cell>
          <cell r="K11277">
            <v>41</v>
          </cell>
        </row>
        <row r="11278">
          <cell r="A11278">
            <v>1995</v>
          </cell>
          <cell r="B11278" t="str">
            <v>385</v>
          </cell>
          <cell r="C11278" t="str">
            <v>SKEENA RIVER</v>
          </cell>
          <cell r="D11278" t="str">
            <v>6</v>
          </cell>
          <cell r="E11278" t="str">
            <v>7</v>
          </cell>
          <cell r="F11278">
            <v>29</v>
          </cell>
          <cell r="G11278">
            <v>106</v>
          </cell>
          <cell r="H11278">
            <v>3</v>
          </cell>
          <cell r="I11278">
            <v>69</v>
          </cell>
          <cell r="J11278">
            <v>0</v>
          </cell>
          <cell r="K11278">
            <v>0</v>
          </cell>
        </row>
        <row r="11279">
          <cell r="A11279">
            <v>1995</v>
          </cell>
          <cell r="B11279" t="str">
            <v>385</v>
          </cell>
          <cell r="C11279" t="str">
            <v>SKEENA RIVER</v>
          </cell>
          <cell r="D11279" t="str">
            <v>6</v>
          </cell>
          <cell r="E11279" t="str">
            <v>8</v>
          </cell>
          <cell r="F11279">
            <v>6</v>
          </cell>
          <cell r="G11279">
            <v>16</v>
          </cell>
          <cell r="H11279">
            <v>0</v>
          </cell>
          <cell r="I11279">
            <v>0</v>
          </cell>
          <cell r="J11279">
            <v>0</v>
          </cell>
          <cell r="K11279">
            <v>0</v>
          </cell>
        </row>
        <row r="11280">
          <cell r="A11280">
            <v>1995</v>
          </cell>
          <cell r="B11280" t="str">
            <v>385</v>
          </cell>
          <cell r="C11280" t="str">
            <v>SKEENA RIVER</v>
          </cell>
          <cell r="D11280" t="str">
            <v>6</v>
          </cell>
          <cell r="E11280" t="str">
            <v>9</v>
          </cell>
          <cell r="F11280">
            <v>16</v>
          </cell>
          <cell r="G11280">
            <v>81</v>
          </cell>
          <cell r="H11280">
            <v>0</v>
          </cell>
          <cell r="I11280">
            <v>30</v>
          </cell>
          <cell r="J11280">
            <v>3</v>
          </cell>
          <cell r="K11280">
            <v>11</v>
          </cell>
        </row>
        <row r="11281">
          <cell r="A11281">
            <v>1995</v>
          </cell>
          <cell r="B11281" t="str">
            <v>386</v>
          </cell>
          <cell r="C11281" t="str">
            <v>STIKINE RIVER</v>
          </cell>
          <cell r="D11281" t="str">
            <v>6</v>
          </cell>
          <cell r="E11281" t="str">
            <v>0</v>
          </cell>
          <cell r="F11281">
            <v>5</v>
          </cell>
          <cell r="G11281">
            <v>5</v>
          </cell>
          <cell r="H11281">
            <v>0</v>
          </cell>
          <cell r="I11281">
            <v>0</v>
          </cell>
          <cell r="J11281">
            <v>0</v>
          </cell>
          <cell r="K11281">
            <v>0</v>
          </cell>
        </row>
        <row r="11282">
          <cell r="A11282">
            <v>1995</v>
          </cell>
          <cell r="B11282" t="str">
            <v>386</v>
          </cell>
          <cell r="C11282" t="str">
            <v>STIKINE RIVER</v>
          </cell>
          <cell r="D11282" t="str">
            <v>6</v>
          </cell>
          <cell r="E11282" t="str">
            <v>7</v>
          </cell>
          <cell r="F11282">
            <v>3</v>
          </cell>
          <cell r="G11282">
            <v>8</v>
          </cell>
          <cell r="H11282">
            <v>0</v>
          </cell>
          <cell r="I11282">
            <v>3</v>
          </cell>
          <cell r="J11282">
            <v>0</v>
          </cell>
          <cell r="K11282">
            <v>0</v>
          </cell>
        </row>
        <row r="11283">
          <cell r="A11283">
            <v>1995</v>
          </cell>
          <cell r="B11283" t="str">
            <v>386</v>
          </cell>
          <cell r="C11283" t="str">
            <v>STIKINE RIVER</v>
          </cell>
          <cell r="D11283" t="str">
            <v>6</v>
          </cell>
          <cell r="E11283" t="str">
            <v>9</v>
          </cell>
          <cell r="F11283">
            <v>3</v>
          </cell>
          <cell r="G11283">
            <v>3</v>
          </cell>
          <cell r="H11283">
            <v>0</v>
          </cell>
          <cell r="I11283">
            <v>0</v>
          </cell>
          <cell r="J11283">
            <v>0</v>
          </cell>
          <cell r="K11283">
            <v>0</v>
          </cell>
        </row>
        <row r="11284">
          <cell r="A11284">
            <v>1995</v>
          </cell>
          <cell r="B11284" t="str">
            <v>387</v>
          </cell>
          <cell r="C11284" t="str">
            <v>SUSKWA RIVER</v>
          </cell>
          <cell r="D11284" t="str">
            <v>6</v>
          </cell>
          <cell r="E11284" t="str">
            <v>0</v>
          </cell>
          <cell r="F11284">
            <v>14</v>
          </cell>
          <cell r="G11284">
            <v>28</v>
          </cell>
          <cell r="H11284">
            <v>0</v>
          </cell>
          <cell r="I11284">
            <v>42</v>
          </cell>
          <cell r="J11284">
            <v>0</v>
          </cell>
          <cell r="K11284">
            <v>0</v>
          </cell>
        </row>
        <row r="11285">
          <cell r="A11285">
            <v>1995</v>
          </cell>
          <cell r="B11285" t="str">
            <v>387</v>
          </cell>
          <cell r="C11285" t="str">
            <v>SUSKWA RIVER</v>
          </cell>
          <cell r="D11285" t="str">
            <v>6</v>
          </cell>
          <cell r="E11285" t="str">
            <v>1</v>
          </cell>
          <cell r="F11285">
            <v>3</v>
          </cell>
          <cell r="G11285">
            <v>6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</row>
        <row r="11286">
          <cell r="A11286">
            <v>1995</v>
          </cell>
          <cell r="B11286" t="str">
            <v>387</v>
          </cell>
          <cell r="C11286" t="str">
            <v>SUSKWA RIVER</v>
          </cell>
          <cell r="D11286" t="str">
            <v>6</v>
          </cell>
          <cell r="E11286" t="str">
            <v>2</v>
          </cell>
          <cell r="F11286">
            <v>6</v>
          </cell>
          <cell r="G11286">
            <v>6</v>
          </cell>
          <cell r="H11286">
            <v>0</v>
          </cell>
          <cell r="I11286">
            <v>0</v>
          </cell>
          <cell r="J11286">
            <v>0</v>
          </cell>
          <cell r="K11286">
            <v>0</v>
          </cell>
        </row>
        <row r="11287">
          <cell r="A11287">
            <v>1995</v>
          </cell>
          <cell r="B11287" t="str">
            <v>387</v>
          </cell>
          <cell r="C11287" t="str">
            <v>SUSKWA RIVER</v>
          </cell>
          <cell r="D11287" t="str">
            <v>6</v>
          </cell>
          <cell r="E11287" t="str">
            <v>6</v>
          </cell>
          <cell r="F11287">
            <v>38</v>
          </cell>
          <cell r="G11287">
            <v>82</v>
          </cell>
          <cell r="H11287">
            <v>0</v>
          </cell>
          <cell r="I11287">
            <v>47</v>
          </cell>
          <cell r="J11287">
            <v>0</v>
          </cell>
          <cell r="K11287">
            <v>6</v>
          </cell>
        </row>
        <row r="11288">
          <cell r="A11288">
            <v>1995</v>
          </cell>
          <cell r="B11288" t="str">
            <v>387</v>
          </cell>
          <cell r="C11288" t="str">
            <v>SUSKWA RIVER</v>
          </cell>
          <cell r="D11288" t="str">
            <v>6</v>
          </cell>
          <cell r="E11288" t="str">
            <v>7</v>
          </cell>
          <cell r="F11288">
            <v>8</v>
          </cell>
          <cell r="G11288">
            <v>8</v>
          </cell>
          <cell r="H11288">
            <v>0</v>
          </cell>
          <cell r="I11288">
            <v>0</v>
          </cell>
          <cell r="J11288">
            <v>0</v>
          </cell>
          <cell r="K11288">
            <v>5</v>
          </cell>
        </row>
        <row r="11289">
          <cell r="A11289">
            <v>1995</v>
          </cell>
          <cell r="B11289" t="str">
            <v>388</v>
          </cell>
          <cell r="C11289" t="str">
            <v>SUSTUT RIVER</v>
          </cell>
          <cell r="D11289" t="str">
            <v>6</v>
          </cell>
          <cell r="E11289" t="str">
            <v>0</v>
          </cell>
          <cell r="F11289">
            <v>77</v>
          </cell>
          <cell r="G11289">
            <v>404</v>
          </cell>
          <cell r="H11289">
            <v>0</v>
          </cell>
          <cell r="I11289">
            <v>299</v>
          </cell>
          <cell r="J11289">
            <v>0</v>
          </cell>
          <cell r="K11289">
            <v>19</v>
          </cell>
        </row>
        <row r="11290">
          <cell r="A11290">
            <v>1995</v>
          </cell>
          <cell r="B11290" t="str">
            <v>388</v>
          </cell>
          <cell r="C11290" t="str">
            <v>SUSTUT RIVER</v>
          </cell>
          <cell r="D11290" t="str">
            <v>6</v>
          </cell>
          <cell r="E11290" t="str">
            <v>2</v>
          </cell>
          <cell r="F11290">
            <v>6</v>
          </cell>
          <cell r="G11290">
            <v>25</v>
          </cell>
          <cell r="H11290">
            <v>0</v>
          </cell>
          <cell r="I11290">
            <v>13</v>
          </cell>
          <cell r="J11290">
            <v>0</v>
          </cell>
          <cell r="K11290">
            <v>0</v>
          </cell>
        </row>
        <row r="11291">
          <cell r="A11291">
            <v>1995</v>
          </cell>
          <cell r="B11291" t="str">
            <v>388</v>
          </cell>
          <cell r="C11291" t="str">
            <v>SUSTUT RIVER</v>
          </cell>
          <cell r="D11291" t="str">
            <v>6</v>
          </cell>
          <cell r="E11291" t="str">
            <v>3</v>
          </cell>
          <cell r="F11291">
            <v>5</v>
          </cell>
          <cell r="G11291">
            <v>15</v>
          </cell>
          <cell r="H11291">
            <v>0</v>
          </cell>
          <cell r="I11291">
            <v>3</v>
          </cell>
          <cell r="J11291">
            <v>0</v>
          </cell>
          <cell r="K11291">
            <v>0</v>
          </cell>
        </row>
        <row r="11292">
          <cell r="A11292">
            <v>1995</v>
          </cell>
          <cell r="B11292" t="str">
            <v>388</v>
          </cell>
          <cell r="C11292" t="str">
            <v>SUSTUT RIVER</v>
          </cell>
          <cell r="D11292" t="str">
            <v>6</v>
          </cell>
          <cell r="E11292" t="str">
            <v>6</v>
          </cell>
          <cell r="F11292">
            <v>3</v>
          </cell>
          <cell r="G11292">
            <v>16</v>
          </cell>
          <cell r="H11292">
            <v>0</v>
          </cell>
          <cell r="I11292">
            <v>13</v>
          </cell>
          <cell r="J11292">
            <v>0</v>
          </cell>
          <cell r="K11292">
            <v>0</v>
          </cell>
        </row>
        <row r="11293">
          <cell r="A11293">
            <v>1995</v>
          </cell>
          <cell r="B11293" t="str">
            <v>388</v>
          </cell>
          <cell r="C11293" t="str">
            <v>SUSTUT RIVER</v>
          </cell>
          <cell r="D11293" t="str">
            <v>6</v>
          </cell>
          <cell r="E11293" t="str">
            <v>7</v>
          </cell>
          <cell r="F11293">
            <v>11</v>
          </cell>
          <cell r="G11293">
            <v>29</v>
          </cell>
          <cell r="H11293">
            <v>0</v>
          </cell>
          <cell r="I11293">
            <v>53</v>
          </cell>
          <cell r="J11293">
            <v>0</v>
          </cell>
          <cell r="K11293">
            <v>0</v>
          </cell>
        </row>
        <row r="11294">
          <cell r="A11294">
            <v>1995</v>
          </cell>
          <cell r="B11294" t="str">
            <v>388</v>
          </cell>
          <cell r="C11294" t="str">
            <v>SUSTUT RIVER</v>
          </cell>
          <cell r="D11294" t="str">
            <v>6</v>
          </cell>
          <cell r="E11294" t="str">
            <v>8</v>
          </cell>
          <cell r="F11294">
            <v>3</v>
          </cell>
          <cell r="G11294">
            <v>16</v>
          </cell>
          <cell r="H11294">
            <v>0</v>
          </cell>
          <cell r="I11294">
            <v>6</v>
          </cell>
          <cell r="J11294">
            <v>0</v>
          </cell>
          <cell r="K11294">
            <v>0</v>
          </cell>
        </row>
        <row r="11295">
          <cell r="A11295">
            <v>1995</v>
          </cell>
          <cell r="B11295" t="str">
            <v>390</v>
          </cell>
          <cell r="C11295" t="str">
            <v>TAHLTAN RIVER</v>
          </cell>
          <cell r="D11295" t="str">
            <v>6</v>
          </cell>
          <cell r="E11295" t="str">
            <v>1</v>
          </cell>
          <cell r="F11295">
            <v>3</v>
          </cell>
          <cell r="G11295">
            <v>3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</row>
        <row r="11296">
          <cell r="A11296">
            <v>1995</v>
          </cell>
          <cell r="B11296" t="str">
            <v>390</v>
          </cell>
          <cell r="C11296" t="str">
            <v>TAHLTAN RIVER</v>
          </cell>
          <cell r="D11296" t="str">
            <v>6</v>
          </cell>
          <cell r="E11296" t="str">
            <v>6</v>
          </cell>
          <cell r="F11296">
            <v>3</v>
          </cell>
          <cell r="G11296">
            <v>9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</row>
        <row r="11297">
          <cell r="A11297">
            <v>1995</v>
          </cell>
          <cell r="B11297" t="str">
            <v>390</v>
          </cell>
          <cell r="C11297" t="str">
            <v>TAHLTAN RIVER</v>
          </cell>
          <cell r="D11297" t="str">
            <v>6</v>
          </cell>
          <cell r="E11297" t="str">
            <v>7</v>
          </cell>
          <cell r="F11297">
            <v>3</v>
          </cell>
          <cell r="G11297">
            <v>5</v>
          </cell>
          <cell r="H11297">
            <v>0</v>
          </cell>
          <cell r="I11297">
            <v>27</v>
          </cell>
          <cell r="J11297">
            <v>0</v>
          </cell>
          <cell r="K11297">
            <v>0</v>
          </cell>
        </row>
        <row r="11298">
          <cell r="A11298">
            <v>1995</v>
          </cell>
          <cell r="B11298" t="str">
            <v>391</v>
          </cell>
          <cell r="C11298" t="str">
            <v>TAKU RIVER</v>
          </cell>
          <cell r="D11298" t="str">
            <v>6</v>
          </cell>
          <cell r="E11298" t="str">
            <v>9</v>
          </cell>
          <cell r="F11298">
            <v>3</v>
          </cell>
          <cell r="G11298">
            <v>27</v>
          </cell>
          <cell r="H11298">
            <v>3</v>
          </cell>
          <cell r="I11298">
            <v>48</v>
          </cell>
          <cell r="J11298">
            <v>0</v>
          </cell>
          <cell r="K11298">
            <v>0</v>
          </cell>
        </row>
        <row r="11299">
          <cell r="A11299">
            <v>1995</v>
          </cell>
          <cell r="B11299" t="str">
            <v>393</v>
          </cell>
          <cell r="C11299" t="str">
            <v>TAYLOR RIVER</v>
          </cell>
          <cell r="D11299" t="str">
            <v>6</v>
          </cell>
          <cell r="E11299" t="str">
            <v>1</v>
          </cell>
          <cell r="F11299">
            <v>3</v>
          </cell>
          <cell r="G11299">
            <v>9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</row>
        <row r="11300">
          <cell r="A11300">
            <v>1995</v>
          </cell>
          <cell r="B11300" t="str">
            <v>394</v>
          </cell>
          <cell r="C11300" t="str">
            <v>TELKWA RIVER</v>
          </cell>
          <cell r="D11300" t="str">
            <v>6</v>
          </cell>
          <cell r="E11300" t="str">
            <v>0</v>
          </cell>
          <cell r="F11300">
            <v>2</v>
          </cell>
          <cell r="G11300">
            <v>2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</row>
        <row r="11301">
          <cell r="A11301">
            <v>1995</v>
          </cell>
          <cell r="B11301" t="str">
            <v>394</v>
          </cell>
          <cell r="C11301" t="str">
            <v>TELKWA RIVER</v>
          </cell>
          <cell r="D11301" t="str">
            <v>6</v>
          </cell>
          <cell r="E11301" t="str">
            <v>6</v>
          </cell>
          <cell r="F11301">
            <v>9</v>
          </cell>
          <cell r="G11301">
            <v>44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</row>
        <row r="11302">
          <cell r="A11302">
            <v>1995</v>
          </cell>
          <cell r="B11302" t="str">
            <v>394</v>
          </cell>
          <cell r="C11302" t="str">
            <v>TELKWA RIVER</v>
          </cell>
          <cell r="D11302" t="str">
            <v>6</v>
          </cell>
          <cell r="E11302" t="str">
            <v>9</v>
          </cell>
          <cell r="F11302">
            <v>3</v>
          </cell>
          <cell r="G11302">
            <v>5</v>
          </cell>
          <cell r="H11302">
            <v>0</v>
          </cell>
          <cell r="I11302">
            <v>0</v>
          </cell>
          <cell r="J11302">
            <v>0</v>
          </cell>
          <cell r="K11302">
            <v>0</v>
          </cell>
        </row>
        <row r="11303">
          <cell r="A11303">
            <v>1995</v>
          </cell>
          <cell r="B11303" t="str">
            <v>395</v>
          </cell>
          <cell r="C11303" t="str">
            <v>TSEAX RIVER</v>
          </cell>
          <cell r="D11303" t="str">
            <v>6</v>
          </cell>
          <cell r="E11303" t="str">
            <v>0</v>
          </cell>
          <cell r="F11303">
            <v>7</v>
          </cell>
          <cell r="G11303">
            <v>9</v>
          </cell>
          <cell r="H11303">
            <v>0</v>
          </cell>
          <cell r="I11303">
            <v>7</v>
          </cell>
          <cell r="J11303">
            <v>0</v>
          </cell>
          <cell r="K11303">
            <v>0</v>
          </cell>
        </row>
        <row r="11304">
          <cell r="A11304">
            <v>1995</v>
          </cell>
          <cell r="B11304" t="str">
            <v>395</v>
          </cell>
          <cell r="C11304" t="str">
            <v>TSEAX RIVER</v>
          </cell>
          <cell r="D11304" t="str">
            <v>6</v>
          </cell>
          <cell r="E11304" t="str">
            <v>2</v>
          </cell>
          <cell r="F11304">
            <v>10</v>
          </cell>
          <cell r="G11304">
            <v>10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</row>
        <row r="11305">
          <cell r="A11305">
            <v>1995</v>
          </cell>
          <cell r="B11305" t="str">
            <v>395</v>
          </cell>
          <cell r="C11305" t="str">
            <v>TSEAX RIVER</v>
          </cell>
          <cell r="D11305" t="str">
            <v>6</v>
          </cell>
          <cell r="E11305" t="str">
            <v>6</v>
          </cell>
          <cell r="F11305">
            <v>31</v>
          </cell>
          <cell r="G11305">
            <v>82</v>
          </cell>
          <cell r="H11305">
            <v>0</v>
          </cell>
          <cell r="I11305">
            <v>22</v>
          </cell>
          <cell r="J11305">
            <v>0</v>
          </cell>
          <cell r="K11305">
            <v>0</v>
          </cell>
        </row>
        <row r="11306">
          <cell r="A11306">
            <v>1995</v>
          </cell>
          <cell r="B11306" t="str">
            <v>395</v>
          </cell>
          <cell r="C11306" t="str">
            <v>TSEAX RIVER</v>
          </cell>
          <cell r="D11306" t="str">
            <v>6</v>
          </cell>
          <cell r="E11306" t="str">
            <v>7</v>
          </cell>
          <cell r="F11306">
            <v>8</v>
          </cell>
          <cell r="G11306">
            <v>8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</row>
        <row r="11307">
          <cell r="A11307">
            <v>1995</v>
          </cell>
          <cell r="B11307" t="str">
            <v>395</v>
          </cell>
          <cell r="C11307" t="str">
            <v>TSEAX RIVER</v>
          </cell>
          <cell r="D11307" t="str">
            <v>6</v>
          </cell>
          <cell r="E11307" t="str">
            <v>8</v>
          </cell>
          <cell r="F11307">
            <v>3</v>
          </cell>
          <cell r="G11307">
            <v>6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</row>
        <row r="11308">
          <cell r="A11308">
            <v>1995</v>
          </cell>
          <cell r="B11308" t="str">
            <v>400</v>
          </cell>
          <cell r="C11308" t="str">
            <v>ZYMOETZ RIVER</v>
          </cell>
          <cell r="D11308" t="str">
            <v>6</v>
          </cell>
          <cell r="E11308" t="str">
            <v>0</v>
          </cell>
          <cell r="F11308">
            <v>28</v>
          </cell>
          <cell r="G11308">
            <v>65</v>
          </cell>
          <cell r="H11308">
            <v>0</v>
          </cell>
          <cell r="I11308">
            <v>42</v>
          </cell>
          <cell r="J11308">
            <v>0</v>
          </cell>
          <cell r="K11308">
            <v>0</v>
          </cell>
        </row>
        <row r="11309">
          <cell r="A11309">
            <v>1995</v>
          </cell>
          <cell r="B11309" t="str">
            <v>400</v>
          </cell>
          <cell r="C11309" t="str">
            <v>ZYMOETZ RIVER</v>
          </cell>
          <cell r="D11309" t="str">
            <v>6</v>
          </cell>
          <cell r="E11309" t="str">
            <v>1</v>
          </cell>
          <cell r="F11309">
            <v>3</v>
          </cell>
          <cell r="G11309">
            <v>3</v>
          </cell>
          <cell r="H11309">
            <v>0</v>
          </cell>
          <cell r="I11309">
            <v>3</v>
          </cell>
          <cell r="J11309">
            <v>0</v>
          </cell>
          <cell r="K11309">
            <v>0</v>
          </cell>
        </row>
        <row r="11310">
          <cell r="A11310">
            <v>1995</v>
          </cell>
          <cell r="B11310" t="str">
            <v>400</v>
          </cell>
          <cell r="C11310" t="str">
            <v>ZYMOETZ RIVER</v>
          </cell>
          <cell r="D11310" t="str">
            <v>6</v>
          </cell>
          <cell r="E11310" t="str">
            <v>2</v>
          </cell>
          <cell r="F11310">
            <v>32</v>
          </cell>
          <cell r="G11310">
            <v>67</v>
          </cell>
          <cell r="H11310">
            <v>0</v>
          </cell>
          <cell r="I11310">
            <v>29</v>
          </cell>
          <cell r="J11310">
            <v>0</v>
          </cell>
          <cell r="K11310">
            <v>0</v>
          </cell>
        </row>
        <row r="11311">
          <cell r="A11311">
            <v>1995</v>
          </cell>
          <cell r="B11311" t="str">
            <v>400</v>
          </cell>
          <cell r="C11311" t="str">
            <v>ZYMOETZ RIVER</v>
          </cell>
          <cell r="D11311" t="str">
            <v>6</v>
          </cell>
          <cell r="E11311" t="str">
            <v>3</v>
          </cell>
          <cell r="F11311">
            <v>3</v>
          </cell>
          <cell r="G11311">
            <v>3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</row>
        <row r="11312">
          <cell r="A11312">
            <v>1995</v>
          </cell>
          <cell r="B11312" t="str">
            <v>400</v>
          </cell>
          <cell r="C11312" t="str">
            <v>ZYMOETZ RIVER</v>
          </cell>
          <cell r="D11312" t="str">
            <v>6</v>
          </cell>
          <cell r="E11312" t="str">
            <v>6</v>
          </cell>
          <cell r="F11312">
            <v>188</v>
          </cell>
          <cell r="G11312">
            <v>1080</v>
          </cell>
          <cell r="H11312">
            <v>3</v>
          </cell>
          <cell r="I11312">
            <v>1382</v>
          </cell>
          <cell r="J11312">
            <v>0</v>
          </cell>
          <cell r="K11312">
            <v>6</v>
          </cell>
        </row>
        <row r="11313">
          <cell r="A11313">
            <v>1995</v>
          </cell>
          <cell r="B11313" t="str">
            <v>400</v>
          </cell>
          <cell r="C11313" t="str">
            <v>ZYMOETZ RIVER</v>
          </cell>
          <cell r="D11313" t="str">
            <v>6</v>
          </cell>
          <cell r="E11313" t="str">
            <v>7</v>
          </cell>
          <cell r="F11313">
            <v>5</v>
          </cell>
          <cell r="G11313">
            <v>5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</row>
        <row r="11314">
          <cell r="A11314">
            <v>1995</v>
          </cell>
          <cell r="B11314" t="str">
            <v>400</v>
          </cell>
          <cell r="C11314" t="str">
            <v>ZYMOETZ RIVER</v>
          </cell>
          <cell r="D11314" t="str">
            <v>6</v>
          </cell>
          <cell r="E11314" t="str">
            <v>9</v>
          </cell>
          <cell r="F11314">
            <v>13</v>
          </cell>
          <cell r="G11314">
            <v>40</v>
          </cell>
          <cell r="H11314">
            <v>0</v>
          </cell>
          <cell r="I11314">
            <v>13</v>
          </cell>
          <cell r="J11314">
            <v>0</v>
          </cell>
          <cell r="K11314">
            <v>0</v>
          </cell>
        </row>
        <row r="11315">
          <cell r="A11315">
            <v>1995</v>
          </cell>
          <cell r="B11315" t="str">
            <v>409</v>
          </cell>
          <cell r="C11315" t="str">
            <v>CHAMBERS CREEK</v>
          </cell>
          <cell r="D11315" t="str">
            <v>6</v>
          </cell>
          <cell r="E11315" t="str">
            <v>6</v>
          </cell>
          <cell r="F11315">
            <v>9</v>
          </cell>
          <cell r="G11315">
            <v>13</v>
          </cell>
          <cell r="H11315">
            <v>0</v>
          </cell>
          <cell r="I11315">
            <v>38</v>
          </cell>
          <cell r="J11315">
            <v>0</v>
          </cell>
          <cell r="K11315">
            <v>0</v>
          </cell>
        </row>
        <row r="11316">
          <cell r="A11316">
            <v>1995</v>
          </cell>
          <cell r="B11316" t="str">
            <v>412</v>
          </cell>
          <cell r="C11316" t="str">
            <v>SHAMES RIVER</v>
          </cell>
          <cell r="D11316" t="str">
            <v>6</v>
          </cell>
          <cell r="E11316" t="str">
            <v>6</v>
          </cell>
          <cell r="F11316">
            <v>3</v>
          </cell>
          <cell r="G11316">
            <v>3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</row>
        <row r="11317">
          <cell r="A11317">
            <v>1995</v>
          </cell>
          <cell r="B11317" t="str">
            <v>418</v>
          </cell>
          <cell r="C11317" t="str">
            <v>HIRSCH CREEK</v>
          </cell>
          <cell r="D11317" t="str">
            <v>6</v>
          </cell>
          <cell r="E11317" t="str">
            <v>6</v>
          </cell>
          <cell r="F11317">
            <v>3</v>
          </cell>
          <cell r="G11317">
            <v>9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</row>
        <row r="11318">
          <cell r="A11318">
            <v>1995</v>
          </cell>
          <cell r="B11318" t="str">
            <v>420</v>
          </cell>
          <cell r="C11318" t="str">
            <v>ISKUT RIVER</v>
          </cell>
          <cell r="D11318" t="str">
            <v>6</v>
          </cell>
          <cell r="E11318" t="str">
            <v>0</v>
          </cell>
          <cell r="F11318">
            <v>2</v>
          </cell>
          <cell r="G11318">
            <v>7</v>
          </cell>
          <cell r="H11318">
            <v>2</v>
          </cell>
          <cell r="I11318">
            <v>35</v>
          </cell>
          <cell r="J11318">
            <v>0</v>
          </cell>
          <cell r="K11318">
            <v>0</v>
          </cell>
        </row>
        <row r="11319">
          <cell r="A11319">
            <v>1995</v>
          </cell>
          <cell r="B11319" t="str">
            <v>429</v>
          </cell>
          <cell r="C11319" t="str">
            <v>COPPER CREEK</v>
          </cell>
          <cell r="D11319" t="str">
            <v>6</v>
          </cell>
          <cell r="E11319" t="str">
            <v>0</v>
          </cell>
          <cell r="F11319">
            <v>12</v>
          </cell>
          <cell r="G11319">
            <v>56</v>
          </cell>
          <cell r="H11319">
            <v>2</v>
          </cell>
          <cell r="I11319">
            <v>63</v>
          </cell>
          <cell r="J11319">
            <v>0</v>
          </cell>
          <cell r="K11319">
            <v>0</v>
          </cell>
        </row>
        <row r="11320">
          <cell r="A11320">
            <v>1995</v>
          </cell>
          <cell r="B11320" t="str">
            <v>429</v>
          </cell>
          <cell r="C11320" t="str">
            <v>COPPER CREEK</v>
          </cell>
          <cell r="D11320" t="str">
            <v>6</v>
          </cell>
          <cell r="E11320" t="str">
            <v>1</v>
          </cell>
          <cell r="F11320">
            <v>16</v>
          </cell>
          <cell r="G11320">
            <v>53</v>
          </cell>
          <cell r="H11320">
            <v>0</v>
          </cell>
          <cell r="I11320">
            <v>75</v>
          </cell>
          <cell r="J11320">
            <v>0</v>
          </cell>
          <cell r="K11320">
            <v>0</v>
          </cell>
        </row>
        <row r="11321">
          <cell r="A11321">
            <v>1995</v>
          </cell>
          <cell r="B11321" t="str">
            <v>429</v>
          </cell>
          <cell r="C11321" t="str">
            <v>COPPER CREEK</v>
          </cell>
          <cell r="D11321" t="str">
            <v>6</v>
          </cell>
          <cell r="E11321" t="str">
            <v>2</v>
          </cell>
          <cell r="F11321">
            <v>3</v>
          </cell>
          <cell r="G11321">
            <v>6</v>
          </cell>
          <cell r="H11321">
            <v>0</v>
          </cell>
          <cell r="I11321">
            <v>13</v>
          </cell>
          <cell r="J11321">
            <v>0</v>
          </cell>
          <cell r="K11321">
            <v>0</v>
          </cell>
        </row>
        <row r="11322">
          <cell r="A11322">
            <v>1995</v>
          </cell>
          <cell r="B11322" t="str">
            <v>429</v>
          </cell>
          <cell r="C11322" t="str">
            <v>COPPER CREEK</v>
          </cell>
          <cell r="D11322" t="str">
            <v>6</v>
          </cell>
          <cell r="E11322" t="str">
            <v>6</v>
          </cell>
          <cell r="F11322">
            <v>19</v>
          </cell>
          <cell r="G11322">
            <v>148</v>
          </cell>
          <cell r="H11322">
            <v>0</v>
          </cell>
          <cell r="I11322">
            <v>364</v>
          </cell>
          <cell r="J11322">
            <v>0</v>
          </cell>
          <cell r="K11322">
            <v>0</v>
          </cell>
        </row>
        <row r="11323">
          <cell r="A11323">
            <v>1995</v>
          </cell>
          <cell r="B11323" t="str">
            <v>429</v>
          </cell>
          <cell r="C11323" t="str">
            <v>COPPER CREEK</v>
          </cell>
          <cell r="D11323" t="str">
            <v>6</v>
          </cell>
          <cell r="E11323" t="str">
            <v>8</v>
          </cell>
          <cell r="F11323">
            <v>3</v>
          </cell>
          <cell r="G11323">
            <v>3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</row>
        <row r="11324">
          <cell r="A11324">
            <v>1995</v>
          </cell>
          <cell r="B11324" t="str">
            <v>432</v>
          </cell>
          <cell r="C11324" t="str">
            <v>DEENA CREEK</v>
          </cell>
          <cell r="D11324" t="str">
            <v>6</v>
          </cell>
          <cell r="E11324" t="str">
            <v>0</v>
          </cell>
          <cell r="F11324">
            <v>2</v>
          </cell>
          <cell r="G11324">
            <v>7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</row>
        <row r="11325">
          <cell r="A11325">
            <v>1995</v>
          </cell>
          <cell r="B11325" t="str">
            <v>432</v>
          </cell>
          <cell r="C11325" t="str">
            <v>DEENA CREEK</v>
          </cell>
          <cell r="D11325" t="str">
            <v>6</v>
          </cell>
          <cell r="E11325" t="str">
            <v>1</v>
          </cell>
          <cell r="F11325">
            <v>6</v>
          </cell>
          <cell r="G11325">
            <v>6</v>
          </cell>
          <cell r="H11325">
            <v>0</v>
          </cell>
          <cell r="I11325">
            <v>3</v>
          </cell>
          <cell r="J11325">
            <v>0</v>
          </cell>
          <cell r="K11325">
            <v>0</v>
          </cell>
        </row>
        <row r="11326">
          <cell r="A11326">
            <v>1995</v>
          </cell>
          <cell r="B11326" t="str">
            <v>432</v>
          </cell>
          <cell r="C11326" t="str">
            <v>DEENA CREEK</v>
          </cell>
          <cell r="D11326" t="str">
            <v>6</v>
          </cell>
          <cell r="E11326" t="str">
            <v>2</v>
          </cell>
          <cell r="F11326">
            <v>3</v>
          </cell>
          <cell r="G11326">
            <v>3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</row>
        <row r="11327">
          <cell r="A11327">
            <v>1995</v>
          </cell>
          <cell r="B11327" t="str">
            <v>432</v>
          </cell>
          <cell r="C11327" t="str">
            <v>DEENA CREEK</v>
          </cell>
          <cell r="D11327" t="str">
            <v>6</v>
          </cell>
          <cell r="E11327" t="str">
            <v>6</v>
          </cell>
          <cell r="F11327">
            <v>25</v>
          </cell>
          <cell r="G11327">
            <v>66</v>
          </cell>
          <cell r="H11327">
            <v>6</v>
          </cell>
          <cell r="I11327">
            <v>35</v>
          </cell>
          <cell r="J11327">
            <v>0</v>
          </cell>
          <cell r="K11327">
            <v>0</v>
          </cell>
        </row>
        <row r="11328">
          <cell r="A11328">
            <v>1995</v>
          </cell>
          <cell r="B11328" t="str">
            <v>432</v>
          </cell>
          <cell r="C11328" t="str">
            <v>DEENA CREEK</v>
          </cell>
          <cell r="D11328" t="str">
            <v>6</v>
          </cell>
          <cell r="E11328" t="str">
            <v>8</v>
          </cell>
          <cell r="F11328">
            <v>3</v>
          </cell>
          <cell r="G11328">
            <v>3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</row>
        <row r="11329">
          <cell r="A11329">
            <v>1995</v>
          </cell>
          <cell r="B11329" t="str">
            <v>432</v>
          </cell>
          <cell r="C11329" t="str">
            <v>DEENA CREEK</v>
          </cell>
          <cell r="D11329" t="str">
            <v>6</v>
          </cell>
          <cell r="E11329" t="str">
            <v>9</v>
          </cell>
          <cell r="F11329">
            <v>3</v>
          </cell>
          <cell r="G11329">
            <v>3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</row>
        <row r="11330">
          <cell r="A11330">
            <v>1995</v>
          </cell>
          <cell r="B11330" t="str">
            <v>434</v>
          </cell>
          <cell r="C11330" t="str">
            <v>HIELLEN RIVER</v>
          </cell>
          <cell r="D11330" t="str">
            <v>6</v>
          </cell>
          <cell r="E11330" t="str">
            <v>1</v>
          </cell>
          <cell r="F11330">
            <v>6</v>
          </cell>
          <cell r="G11330">
            <v>12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</row>
        <row r="11331">
          <cell r="A11331">
            <v>1995</v>
          </cell>
          <cell r="B11331" t="str">
            <v>434</v>
          </cell>
          <cell r="C11331" t="str">
            <v>HIELLEN RIVER</v>
          </cell>
          <cell r="D11331" t="str">
            <v>6</v>
          </cell>
          <cell r="E11331" t="str">
            <v>6</v>
          </cell>
          <cell r="F11331">
            <v>16</v>
          </cell>
          <cell r="G11331">
            <v>41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</row>
        <row r="11332">
          <cell r="A11332">
            <v>1995</v>
          </cell>
          <cell r="B11332" t="str">
            <v>435</v>
          </cell>
          <cell r="C11332" t="str">
            <v>HONNA RIVER</v>
          </cell>
          <cell r="D11332" t="str">
            <v>6</v>
          </cell>
          <cell r="E11332" t="str">
            <v>6</v>
          </cell>
          <cell r="F11332">
            <v>13</v>
          </cell>
          <cell r="G11332">
            <v>22</v>
          </cell>
          <cell r="H11332">
            <v>0</v>
          </cell>
          <cell r="I11332">
            <v>3</v>
          </cell>
          <cell r="J11332">
            <v>0</v>
          </cell>
          <cell r="K11332">
            <v>0</v>
          </cell>
        </row>
        <row r="11333">
          <cell r="A11333">
            <v>1995</v>
          </cell>
          <cell r="B11333" t="str">
            <v>436</v>
          </cell>
          <cell r="C11333" t="str">
            <v>MAMIN RIVER</v>
          </cell>
          <cell r="D11333" t="str">
            <v>6</v>
          </cell>
          <cell r="E11333" t="str">
            <v>0</v>
          </cell>
          <cell r="F11333">
            <v>2</v>
          </cell>
          <cell r="G11333">
            <v>9</v>
          </cell>
          <cell r="H11333">
            <v>0</v>
          </cell>
          <cell r="I11333">
            <v>7</v>
          </cell>
          <cell r="J11333">
            <v>0</v>
          </cell>
          <cell r="K11333">
            <v>0</v>
          </cell>
        </row>
        <row r="11334">
          <cell r="A11334">
            <v>1995</v>
          </cell>
          <cell r="B11334" t="str">
            <v>436</v>
          </cell>
          <cell r="C11334" t="str">
            <v>MAMIN RIVER</v>
          </cell>
          <cell r="D11334" t="str">
            <v>6</v>
          </cell>
          <cell r="E11334" t="str">
            <v>6</v>
          </cell>
          <cell r="F11334">
            <v>47</v>
          </cell>
          <cell r="G11334">
            <v>154</v>
          </cell>
          <cell r="H11334">
            <v>0</v>
          </cell>
          <cell r="I11334">
            <v>154</v>
          </cell>
          <cell r="J11334">
            <v>0</v>
          </cell>
          <cell r="K11334">
            <v>0</v>
          </cell>
        </row>
        <row r="11335">
          <cell r="A11335">
            <v>1995</v>
          </cell>
          <cell r="B11335" t="str">
            <v>436</v>
          </cell>
          <cell r="C11335" t="str">
            <v>MAMIN RIVER</v>
          </cell>
          <cell r="D11335" t="str">
            <v>6</v>
          </cell>
          <cell r="E11335" t="str">
            <v>8</v>
          </cell>
          <cell r="F11335">
            <v>3</v>
          </cell>
          <cell r="G11335">
            <v>10</v>
          </cell>
          <cell r="H11335">
            <v>0</v>
          </cell>
          <cell r="I11335">
            <v>3</v>
          </cell>
          <cell r="J11335">
            <v>0</v>
          </cell>
          <cell r="K11335">
            <v>0</v>
          </cell>
        </row>
        <row r="11336">
          <cell r="A11336">
            <v>1995</v>
          </cell>
          <cell r="B11336" t="str">
            <v>437</v>
          </cell>
          <cell r="C11336" t="str">
            <v>MATHERS CREEK</v>
          </cell>
          <cell r="D11336" t="str">
            <v>6</v>
          </cell>
          <cell r="E11336" t="str">
            <v>6</v>
          </cell>
          <cell r="F11336">
            <v>3</v>
          </cell>
          <cell r="G11336">
            <v>3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</row>
        <row r="11337">
          <cell r="A11337">
            <v>1995</v>
          </cell>
          <cell r="B11337" t="str">
            <v>438</v>
          </cell>
          <cell r="C11337" t="str">
            <v>NADEN RIVER</v>
          </cell>
          <cell r="D11337" t="str">
            <v>6</v>
          </cell>
          <cell r="E11337" t="str">
            <v>2</v>
          </cell>
          <cell r="F11337">
            <v>3</v>
          </cell>
          <cell r="G11337">
            <v>32</v>
          </cell>
          <cell r="H11337">
            <v>0</v>
          </cell>
          <cell r="I11337">
            <v>13</v>
          </cell>
          <cell r="J11337">
            <v>0</v>
          </cell>
          <cell r="K11337">
            <v>0</v>
          </cell>
        </row>
        <row r="11338">
          <cell r="A11338">
            <v>1995</v>
          </cell>
          <cell r="B11338" t="str">
            <v>439</v>
          </cell>
          <cell r="C11338" t="str">
            <v>PALLANT CREEK</v>
          </cell>
          <cell r="D11338" t="str">
            <v>6</v>
          </cell>
          <cell r="E11338" t="str">
            <v>0</v>
          </cell>
          <cell r="F11338">
            <v>5</v>
          </cell>
          <cell r="G11338">
            <v>9</v>
          </cell>
          <cell r="H11338">
            <v>5</v>
          </cell>
          <cell r="I11338">
            <v>0</v>
          </cell>
          <cell r="J11338">
            <v>0</v>
          </cell>
          <cell r="K11338">
            <v>0</v>
          </cell>
        </row>
        <row r="11339">
          <cell r="A11339">
            <v>1995</v>
          </cell>
          <cell r="B11339" t="str">
            <v>439</v>
          </cell>
          <cell r="C11339" t="str">
            <v>PALLANT CREEK</v>
          </cell>
          <cell r="D11339" t="str">
            <v>6</v>
          </cell>
          <cell r="E11339" t="str">
            <v>1</v>
          </cell>
          <cell r="F11339">
            <v>9</v>
          </cell>
          <cell r="G11339">
            <v>12</v>
          </cell>
          <cell r="H11339">
            <v>0</v>
          </cell>
          <cell r="I11339">
            <v>12</v>
          </cell>
          <cell r="J11339">
            <v>0</v>
          </cell>
          <cell r="K11339">
            <v>0</v>
          </cell>
        </row>
        <row r="11340">
          <cell r="A11340">
            <v>1995</v>
          </cell>
          <cell r="B11340" t="str">
            <v>439</v>
          </cell>
          <cell r="C11340" t="str">
            <v>PALLANT CREEK</v>
          </cell>
          <cell r="D11340" t="str">
            <v>6</v>
          </cell>
          <cell r="E11340" t="str">
            <v>2</v>
          </cell>
          <cell r="F11340">
            <v>3</v>
          </cell>
          <cell r="G11340">
            <v>6</v>
          </cell>
          <cell r="H11340">
            <v>0</v>
          </cell>
          <cell r="I11340">
            <v>3</v>
          </cell>
          <cell r="J11340">
            <v>0</v>
          </cell>
          <cell r="K11340">
            <v>0</v>
          </cell>
        </row>
        <row r="11341">
          <cell r="A11341">
            <v>1995</v>
          </cell>
          <cell r="B11341" t="str">
            <v>439</v>
          </cell>
          <cell r="C11341" t="str">
            <v>PALLANT CREEK</v>
          </cell>
          <cell r="D11341" t="str">
            <v>6</v>
          </cell>
          <cell r="E11341" t="str">
            <v>6</v>
          </cell>
          <cell r="F11341">
            <v>35</v>
          </cell>
          <cell r="G11341">
            <v>132</v>
          </cell>
          <cell r="H11341">
            <v>6</v>
          </cell>
          <cell r="I11341">
            <v>188</v>
          </cell>
          <cell r="J11341">
            <v>0</v>
          </cell>
          <cell r="K11341">
            <v>0</v>
          </cell>
        </row>
        <row r="11342">
          <cell r="A11342">
            <v>1995</v>
          </cell>
          <cell r="B11342" t="str">
            <v>439</v>
          </cell>
          <cell r="C11342" t="str">
            <v>PALLANT CREEK</v>
          </cell>
          <cell r="D11342" t="str">
            <v>6</v>
          </cell>
          <cell r="E11342" t="str">
            <v>9</v>
          </cell>
          <cell r="F11342">
            <v>3</v>
          </cell>
          <cell r="G11342">
            <v>3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</row>
        <row r="11343">
          <cell r="A11343">
            <v>1995</v>
          </cell>
          <cell r="B11343" t="str">
            <v>440</v>
          </cell>
          <cell r="C11343" t="str">
            <v>ROY CREEK</v>
          </cell>
          <cell r="D11343" t="str">
            <v>6</v>
          </cell>
          <cell r="E11343" t="str">
            <v>1</v>
          </cell>
          <cell r="F11343">
            <v>3</v>
          </cell>
          <cell r="G11343">
            <v>6</v>
          </cell>
          <cell r="H11343">
            <v>0</v>
          </cell>
          <cell r="I11343">
            <v>37</v>
          </cell>
          <cell r="J11343">
            <v>0</v>
          </cell>
          <cell r="K11343">
            <v>0</v>
          </cell>
        </row>
        <row r="11344">
          <cell r="A11344">
            <v>1995</v>
          </cell>
          <cell r="B11344" t="str">
            <v>441</v>
          </cell>
          <cell r="C11344" t="str">
            <v>SANGAN RIVER</v>
          </cell>
          <cell r="D11344" t="str">
            <v>6</v>
          </cell>
          <cell r="E11344" t="str">
            <v>6</v>
          </cell>
          <cell r="F11344">
            <v>3</v>
          </cell>
          <cell r="G11344">
            <v>9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</row>
        <row r="11345">
          <cell r="A11345">
            <v>1995</v>
          </cell>
          <cell r="B11345" t="str">
            <v>444</v>
          </cell>
          <cell r="C11345" t="str">
            <v>TASU CREEK</v>
          </cell>
          <cell r="D11345" t="str">
            <v>6</v>
          </cell>
          <cell r="E11345" t="str">
            <v>6</v>
          </cell>
          <cell r="F11345">
            <v>3</v>
          </cell>
          <cell r="G11345">
            <v>16</v>
          </cell>
          <cell r="H11345">
            <v>3</v>
          </cell>
          <cell r="I11345">
            <v>9</v>
          </cell>
          <cell r="J11345">
            <v>0</v>
          </cell>
          <cell r="K11345">
            <v>16</v>
          </cell>
        </row>
        <row r="11346">
          <cell r="A11346">
            <v>1995</v>
          </cell>
          <cell r="B11346" t="str">
            <v>445</v>
          </cell>
          <cell r="C11346" t="str">
            <v>TLELL RIVER</v>
          </cell>
          <cell r="D11346" t="str">
            <v>6</v>
          </cell>
          <cell r="E11346" t="str">
            <v>1</v>
          </cell>
          <cell r="F11346">
            <v>6</v>
          </cell>
          <cell r="G11346">
            <v>6</v>
          </cell>
          <cell r="H11346">
            <v>0</v>
          </cell>
          <cell r="I11346">
            <v>6</v>
          </cell>
          <cell r="J11346">
            <v>0</v>
          </cell>
          <cell r="K11346">
            <v>0</v>
          </cell>
        </row>
        <row r="11347">
          <cell r="A11347">
            <v>1995</v>
          </cell>
          <cell r="B11347" t="str">
            <v>445</v>
          </cell>
          <cell r="C11347" t="str">
            <v>TLELL RIVER</v>
          </cell>
          <cell r="D11347" t="str">
            <v>6</v>
          </cell>
          <cell r="E11347" t="str">
            <v>2</v>
          </cell>
          <cell r="F11347">
            <v>6</v>
          </cell>
          <cell r="G11347">
            <v>13</v>
          </cell>
          <cell r="H11347">
            <v>3</v>
          </cell>
          <cell r="I11347">
            <v>10</v>
          </cell>
          <cell r="J11347">
            <v>0</v>
          </cell>
          <cell r="K11347">
            <v>0</v>
          </cell>
        </row>
        <row r="11348">
          <cell r="A11348">
            <v>1995</v>
          </cell>
          <cell r="B11348" t="str">
            <v>445</v>
          </cell>
          <cell r="C11348" t="str">
            <v>TLELL RIVER</v>
          </cell>
          <cell r="D11348" t="str">
            <v>6</v>
          </cell>
          <cell r="E11348" t="str">
            <v>4</v>
          </cell>
          <cell r="F11348">
            <v>4</v>
          </cell>
          <cell r="G11348">
            <v>13</v>
          </cell>
          <cell r="H11348">
            <v>4</v>
          </cell>
          <cell r="I11348">
            <v>40</v>
          </cell>
          <cell r="J11348">
            <v>0</v>
          </cell>
          <cell r="K11348">
            <v>0</v>
          </cell>
        </row>
        <row r="11349">
          <cell r="A11349">
            <v>1995</v>
          </cell>
          <cell r="B11349" t="str">
            <v>445</v>
          </cell>
          <cell r="C11349" t="str">
            <v>TLELL RIVER</v>
          </cell>
          <cell r="D11349" t="str">
            <v>6</v>
          </cell>
          <cell r="E11349" t="str">
            <v>6</v>
          </cell>
          <cell r="F11349">
            <v>66</v>
          </cell>
          <cell r="G11349">
            <v>302</v>
          </cell>
          <cell r="H11349">
            <v>44</v>
          </cell>
          <cell r="I11349">
            <v>79</v>
          </cell>
          <cell r="J11349">
            <v>3</v>
          </cell>
          <cell r="K11349">
            <v>0</v>
          </cell>
        </row>
        <row r="11350">
          <cell r="A11350">
            <v>1995</v>
          </cell>
          <cell r="B11350" t="str">
            <v>445</v>
          </cell>
          <cell r="C11350" t="str">
            <v>TLELL RIVER</v>
          </cell>
          <cell r="D11350" t="str">
            <v>6</v>
          </cell>
          <cell r="E11350" t="str">
            <v>8</v>
          </cell>
          <cell r="F11350">
            <v>10</v>
          </cell>
          <cell r="G11350">
            <v>26</v>
          </cell>
          <cell r="H11350">
            <v>0</v>
          </cell>
          <cell r="I11350">
            <v>19</v>
          </cell>
          <cell r="J11350">
            <v>0</v>
          </cell>
          <cell r="K11350">
            <v>0</v>
          </cell>
        </row>
        <row r="11351">
          <cell r="A11351">
            <v>1995</v>
          </cell>
          <cell r="B11351" t="str">
            <v>446</v>
          </cell>
          <cell r="C11351" t="str">
            <v>YAKOUN RIVER</v>
          </cell>
          <cell r="D11351" t="str">
            <v>6</v>
          </cell>
          <cell r="E11351" t="str">
            <v>0</v>
          </cell>
          <cell r="F11351">
            <v>14</v>
          </cell>
          <cell r="G11351">
            <v>79</v>
          </cell>
          <cell r="H11351">
            <v>5</v>
          </cell>
          <cell r="I11351">
            <v>44</v>
          </cell>
          <cell r="J11351">
            <v>0</v>
          </cell>
          <cell r="K11351">
            <v>0</v>
          </cell>
        </row>
        <row r="11352">
          <cell r="A11352">
            <v>1995</v>
          </cell>
          <cell r="B11352" t="str">
            <v>446</v>
          </cell>
          <cell r="C11352" t="str">
            <v>YAKOUN RIVER</v>
          </cell>
          <cell r="D11352" t="str">
            <v>6</v>
          </cell>
          <cell r="E11352" t="str">
            <v>1</v>
          </cell>
          <cell r="F11352">
            <v>37</v>
          </cell>
          <cell r="G11352">
            <v>90</v>
          </cell>
          <cell r="H11352">
            <v>6</v>
          </cell>
          <cell r="I11352">
            <v>196</v>
          </cell>
          <cell r="J11352">
            <v>0</v>
          </cell>
          <cell r="K11352">
            <v>0</v>
          </cell>
        </row>
        <row r="11353">
          <cell r="A11353">
            <v>1995</v>
          </cell>
          <cell r="B11353" t="str">
            <v>446</v>
          </cell>
          <cell r="C11353" t="str">
            <v>YAKOUN RIVER</v>
          </cell>
          <cell r="D11353" t="str">
            <v>6</v>
          </cell>
          <cell r="E11353" t="str">
            <v>2</v>
          </cell>
          <cell r="F11353">
            <v>45</v>
          </cell>
          <cell r="G11353">
            <v>124</v>
          </cell>
          <cell r="H11353">
            <v>29</v>
          </cell>
          <cell r="I11353">
            <v>89</v>
          </cell>
          <cell r="J11353">
            <v>0</v>
          </cell>
          <cell r="K11353">
            <v>0</v>
          </cell>
        </row>
        <row r="11354">
          <cell r="A11354">
            <v>1995</v>
          </cell>
          <cell r="B11354" t="str">
            <v>446</v>
          </cell>
          <cell r="C11354" t="str">
            <v>YAKOUN RIVER</v>
          </cell>
          <cell r="D11354" t="str">
            <v>6</v>
          </cell>
          <cell r="E11354" t="str">
            <v>4</v>
          </cell>
          <cell r="F11354">
            <v>4</v>
          </cell>
          <cell r="G11354">
            <v>13</v>
          </cell>
          <cell r="H11354">
            <v>0</v>
          </cell>
          <cell r="I11354">
            <v>54</v>
          </cell>
          <cell r="J11354">
            <v>0</v>
          </cell>
          <cell r="K11354">
            <v>0</v>
          </cell>
        </row>
        <row r="11355">
          <cell r="A11355">
            <v>1995</v>
          </cell>
          <cell r="B11355" t="str">
            <v>446</v>
          </cell>
          <cell r="C11355" t="str">
            <v>YAKOUN RIVER</v>
          </cell>
          <cell r="D11355" t="str">
            <v>6</v>
          </cell>
          <cell r="E11355" t="str">
            <v>5</v>
          </cell>
          <cell r="F11355">
            <v>6</v>
          </cell>
          <cell r="G11355">
            <v>21</v>
          </cell>
          <cell r="H11355">
            <v>6</v>
          </cell>
          <cell r="I11355">
            <v>18</v>
          </cell>
          <cell r="J11355">
            <v>0</v>
          </cell>
          <cell r="K11355">
            <v>0</v>
          </cell>
        </row>
        <row r="11356">
          <cell r="A11356">
            <v>1995</v>
          </cell>
          <cell r="B11356" t="str">
            <v>446</v>
          </cell>
          <cell r="C11356" t="str">
            <v>YAKOUN RIVER</v>
          </cell>
          <cell r="D11356" t="str">
            <v>6</v>
          </cell>
          <cell r="E11356" t="str">
            <v>6</v>
          </cell>
          <cell r="F11356">
            <v>248</v>
          </cell>
          <cell r="G11356">
            <v>1505</v>
          </cell>
          <cell r="H11356">
            <v>104</v>
          </cell>
          <cell r="I11356">
            <v>2145</v>
          </cell>
          <cell r="J11356">
            <v>0</v>
          </cell>
          <cell r="K11356">
            <v>13</v>
          </cell>
        </row>
        <row r="11357">
          <cell r="A11357">
            <v>1995</v>
          </cell>
          <cell r="B11357" t="str">
            <v>446</v>
          </cell>
          <cell r="C11357" t="str">
            <v>YAKOUN RIVER</v>
          </cell>
          <cell r="D11357" t="str">
            <v>6</v>
          </cell>
          <cell r="E11357" t="str">
            <v>7</v>
          </cell>
          <cell r="F11357">
            <v>5</v>
          </cell>
          <cell r="G11357">
            <v>13</v>
          </cell>
          <cell r="H11357">
            <v>0</v>
          </cell>
          <cell r="I11357">
            <v>3</v>
          </cell>
          <cell r="J11357">
            <v>0</v>
          </cell>
          <cell r="K11357">
            <v>0</v>
          </cell>
        </row>
        <row r="11358">
          <cell r="A11358">
            <v>1995</v>
          </cell>
          <cell r="B11358" t="str">
            <v>446</v>
          </cell>
          <cell r="C11358" t="str">
            <v>YAKOUN RIVER</v>
          </cell>
          <cell r="D11358" t="str">
            <v>6</v>
          </cell>
          <cell r="E11358" t="str">
            <v>8</v>
          </cell>
          <cell r="F11358">
            <v>6</v>
          </cell>
          <cell r="G11358">
            <v>67</v>
          </cell>
          <cell r="H11358">
            <v>3</v>
          </cell>
          <cell r="I11358">
            <v>55</v>
          </cell>
          <cell r="J11358">
            <v>0</v>
          </cell>
          <cell r="K11358">
            <v>0</v>
          </cell>
        </row>
        <row r="11359">
          <cell r="A11359">
            <v>1995</v>
          </cell>
          <cell r="B11359" t="str">
            <v>446</v>
          </cell>
          <cell r="C11359" t="str">
            <v>YAKOUN RIVER</v>
          </cell>
          <cell r="D11359" t="str">
            <v>6</v>
          </cell>
          <cell r="E11359" t="str">
            <v>9</v>
          </cell>
          <cell r="F11359">
            <v>11</v>
          </cell>
          <cell r="G11359">
            <v>22</v>
          </cell>
          <cell r="H11359">
            <v>3</v>
          </cell>
          <cell r="I11359">
            <v>13</v>
          </cell>
          <cell r="J11359">
            <v>0</v>
          </cell>
          <cell r="K11359">
            <v>0</v>
          </cell>
        </row>
        <row r="11360">
          <cell r="A11360">
            <v>1995</v>
          </cell>
          <cell r="B11360" t="str">
            <v>555</v>
          </cell>
          <cell r="C11360" t="str">
            <v>UNKNOWN STREAMS</v>
          </cell>
          <cell r="D11360" t="str">
            <v>U</v>
          </cell>
          <cell r="E11360" t="str">
            <v>0</v>
          </cell>
          <cell r="F11360">
            <v>49</v>
          </cell>
          <cell r="G11360">
            <v>210</v>
          </cell>
          <cell r="H11360">
            <v>0</v>
          </cell>
          <cell r="I11360">
            <v>65</v>
          </cell>
          <cell r="J11360">
            <v>5</v>
          </cell>
          <cell r="K11360">
            <v>7</v>
          </cell>
        </row>
        <row r="11361">
          <cell r="A11361">
            <v>1995</v>
          </cell>
          <cell r="B11361" t="str">
            <v>555</v>
          </cell>
          <cell r="C11361" t="str">
            <v>UNKNOWN STREAMS</v>
          </cell>
          <cell r="D11361" t="str">
            <v>U</v>
          </cell>
          <cell r="E11361" t="str">
            <v>1</v>
          </cell>
          <cell r="F11361">
            <v>31</v>
          </cell>
          <cell r="G11361">
            <v>71</v>
          </cell>
          <cell r="H11361">
            <v>0</v>
          </cell>
          <cell r="I11361">
            <v>56</v>
          </cell>
          <cell r="J11361">
            <v>0</v>
          </cell>
          <cell r="K11361">
            <v>16</v>
          </cell>
        </row>
        <row r="11362">
          <cell r="A11362">
            <v>1995</v>
          </cell>
          <cell r="B11362" t="str">
            <v>555</v>
          </cell>
          <cell r="C11362" t="str">
            <v>UNKNOWN STREAMS</v>
          </cell>
          <cell r="D11362" t="str">
            <v>U</v>
          </cell>
          <cell r="E11362" t="str">
            <v>2</v>
          </cell>
          <cell r="F11362">
            <v>121</v>
          </cell>
          <cell r="G11362">
            <v>1798</v>
          </cell>
          <cell r="H11362">
            <v>13</v>
          </cell>
          <cell r="I11362">
            <v>175</v>
          </cell>
          <cell r="J11362">
            <v>41</v>
          </cell>
          <cell r="K11362">
            <v>76</v>
          </cell>
        </row>
        <row r="11363">
          <cell r="A11363">
            <v>1995</v>
          </cell>
          <cell r="B11363" t="str">
            <v>555</v>
          </cell>
          <cell r="C11363" t="str">
            <v>UNKNOWN STREAMS</v>
          </cell>
          <cell r="D11363" t="str">
            <v>U</v>
          </cell>
          <cell r="E11363" t="str">
            <v>3</v>
          </cell>
          <cell r="F11363">
            <v>5</v>
          </cell>
          <cell r="G11363">
            <v>54</v>
          </cell>
          <cell r="H11363">
            <v>0</v>
          </cell>
          <cell r="I11363">
            <v>10</v>
          </cell>
          <cell r="J11363">
            <v>0</v>
          </cell>
          <cell r="K11363">
            <v>3</v>
          </cell>
        </row>
        <row r="11364">
          <cell r="A11364">
            <v>1995</v>
          </cell>
          <cell r="B11364" t="str">
            <v>555</v>
          </cell>
          <cell r="C11364" t="str">
            <v>UNKNOWN STREAMS</v>
          </cell>
          <cell r="D11364" t="str">
            <v>U</v>
          </cell>
          <cell r="E11364" t="str">
            <v>4</v>
          </cell>
          <cell r="F11364">
            <v>9</v>
          </cell>
          <cell r="G11364">
            <v>40</v>
          </cell>
          <cell r="H11364">
            <v>0</v>
          </cell>
          <cell r="I11364">
            <v>0</v>
          </cell>
          <cell r="J11364">
            <v>0</v>
          </cell>
          <cell r="K11364">
            <v>0</v>
          </cell>
        </row>
        <row r="11365">
          <cell r="A11365">
            <v>1995</v>
          </cell>
          <cell r="B11365" t="str">
            <v>555</v>
          </cell>
          <cell r="C11365" t="str">
            <v>UNKNOWN STREAMS</v>
          </cell>
          <cell r="D11365" t="str">
            <v>U</v>
          </cell>
          <cell r="E11365" t="str">
            <v>5</v>
          </cell>
          <cell r="F11365">
            <v>6</v>
          </cell>
          <cell r="G11365">
            <v>37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</row>
        <row r="11366">
          <cell r="A11366">
            <v>1995</v>
          </cell>
          <cell r="B11366" t="str">
            <v>555</v>
          </cell>
          <cell r="C11366" t="str">
            <v>UNKNOWN STREAMS</v>
          </cell>
          <cell r="D11366" t="str">
            <v>U</v>
          </cell>
          <cell r="E11366" t="str">
            <v>6</v>
          </cell>
          <cell r="F11366">
            <v>38</v>
          </cell>
          <cell r="G11366">
            <v>386</v>
          </cell>
          <cell r="H11366">
            <v>0</v>
          </cell>
          <cell r="I11366">
            <v>207</v>
          </cell>
          <cell r="J11366">
            <v>41</v>
          </cell>
          <cell r="K11366">
            <v>50</v>
          </cell>
        </row>
        <row r="11367">
          <cell r="A11367">
            <v>1995</v>
          </cell>
          <cell r="B11367" t="str">
            <v>555</v>
          </cell>
          <cell r="C11367" t="str">
            <v>UNKNOWN STREAMS</v>
          </cell>
          <cell r="D11367" t="str">
            <v>U</v>
          </cell>
          <cell r="E11367" t="str">
            <v>7</v>
          </cell>
          <cell r="F11367">
            <v>8</v>
          </cell>
          <cell r="G11367">
            <v>13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</row>
        <row r="11368">
          <cell r="A11368">
            <v>1995</v>
          </cell>
          <cell r="B11368" t="str">
            <v>555</v>
          </cell>
          <cell r="C11368" t="str">
            <v>UNKNOWN STREAMS</v>
          </cell>
          <cell r="D11368" t="str">
            <v>U</v>
          </cell>
          <cell r="E11368" t="str">
            <v>8</v>
          </cell>
          <cell r="F11368">
            <v>3</v>
          </cell>
          <cell r="G11368">
            <v>10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</row>
        <row r="11369">
          <cell r="A11369">
            <v>1995</v>
          </cell>
          <cell r="B11369" t="str">
            <v>555</v>
          </cell>
          <cell r="C11369" t="str">
            <v>UNKNOWN STREAMS</v>
          </cell>
          <cell r="D11369" t="str">
            <v>U</v>
          </cell>
          <cell r="E11369" t="str">
            <v>9</v>
          </cell>
          <cell r="F11369">
            <v>8</v>
          </cell>
          <cell r="G11369">
            <v>30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</row>
        <row r="11370">
          <cell r="A11370">
            <v>1996</v>
          </cell>
          <cell r="B11370" t="str">
            <v>001</v>
          </cell>
          <cell r="C11370" t="str">
            <v>ADAM RIVER</v>
          </cell>
          <cell r="D11370" t="str">
            <v>1</v>
          </cell>
          <cell r="E11370" t="str">
            <v>1</v>
          </cell>
          <cell r="F11370">
            <v>24</v>
          </cell>
          <cell r="G11370">
            <v>27</v>
          </cell>
          <cell r="H11370">
            <v>0</v>
          </cell>
          <cell r="I11370">
            <v>14</v>
          </cell>
          <cell r="J11370">
            <v>0</v>
          </cell>
          <cell r="K11370">
            <v>0</v>
          </cell>
        </row>
        <row r="11371">
          <cell r="A11371">
            <v>1996</v>
          </cell>
          <cell r="B11371" t="str">
            <v>001</v>
          </cell>
          <cell r="C11371" t="str">
            <v>ADAM RIVER</v>
          </cell>
          <cell r="D11371" t="str">
            <v>1</v>
          </cell>
          <cell r="E11371" t="str">
            <v>2</v>
          </cell>
          <cell r="F11371">
            <v>6</v>
          </cell>
          <cell r="G11371">
            <v>19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</row>
        <row r="11372">
          <cell r="A11372">
            <v>1996</v>
          </cell>
          <cell r="B11372" t="str">
            <v>003</v>
          </cell>
          <cell r="C11372" t="str">
            <v>AMOR DE COSMOS RIVER</v>
          </cell>
          <cell r="D11372" t="str">
            <v>1</v>
          </cell>
          <cell r="E11372" t="str">
            <v>1</v>
          </cell>
          <cell r="F11372">
            <v>44</v>
          </cell>
          <cell r="G11372">
            <v>85</v>
          </cell>
          <cell r="H11372">
            <v>0</v>
          </cell>
          <cell r="I11372">
            <v>30</v>
          </cell>
          <cell r="J11372">
            <v>0</v>
          </cell>
          <cell r="K11372">
            <v>7</v>
          </cell>
        </row>
        <row r="11373">
          <cell r="A11373">
            <v>1996</v>
          </cell>
          <cell r="B11373" t="str">
            <v>003</v>
          </cell>
          <cell r="C11373" t="str">
            <v>AMOR DE COSMOS RIVER</v>
          </cell>
          <cell r="D11373" t="str">
            <v>1</v>
          </cell>
          <cell r="E11373" t="str">
            <v>2</v>
          </cell>
          <cell r="F11373">
            <v>6</v>
          </cell>
          <cell r="G11373">
            <v>6</v>
          </cell>
          <cell r="H11373">
            <v>0</v>
          </cell>
          <cell r="I11373">
            <v>6</v>
          </cell>
          <cell r="J11373">
            <v>0</v>
          </cell>
          <cell r="K11373">
            <v>0</v>
          </cell>
        </row>
        <row r="11374">
          <cell r="A11374">
            <v>1996</v>
          </cell>
          <cell r="B11374" t="str">
            <v>003</v>
          </cell>
          <cell r="C11374" t="str">
            <v>AMOR DE COSMOS RIVER</v>
          </cell>
          <cell r="D11374" t="str">
            <v>1</v>
          </cell>
          <cell r="E11374" t="str">
            <v>3</v>
          </cell>
          <cell r="F11374">
            <v>3</v>
          </cell>
          <cell r="G11374">
            <v>3</v>
          </cell>
          <cell r="H11374">
            <v>0</v>
          </cell>
          <cell r="I11374">
            <v>3</v>
          </cell>
          <cell r="J11374">
            <v>0</v>
          </cell>
          <cell r="K11374">
            <v>0</v>
          </cell>
        </row>
        <row r="11375">
          <cell r="A11375">
            <v>1996</v>
          </cell>
          <cell r="B11375" t="str">
            <v>005</v>
          </cell>
          <cell r="C11375" t="str">
            <v>ARTLISH RIVER</v>
          </cell>
          <cell r="D11375" t="str">
            <v>1</v>
          </cell>
          <cell r="E11375" t="str">
            <v>1</v>
          </cell>
          <cell r="F11375">
            <v>10</v>
          </cell>
          <cell r="G11375">
            <v>44</v>
          </cell>
          <cell r="H11375">
            <v>0</v>
          </cell>
          <cell r="I11375">
            <v>68</v>
          </cell>
          <cell r="J11375">
            <v>0</v>
          </cell>
          <cell r="K11375">
            <v>0</v>
          </cell>
        </row>
        <row r="11376">
          <cell r="A11376">
            <v>1996</v>
          </cell>
          <cell r="B11376" t="str">
            <v>005</v>
          </cell>
          <cell r="C11376" t="str">
            <v>ARTLISH RIVER</v>
          </cell>
          <cell r="D11376" t="str">
            <v>1</v>
          </cell>
          <cell r="E11376" t="str">
            <v>2</v>
          </cell>
          <cell r="F11376">
            <v>10</v>
          </cell>
          <cell r="G11376">
            <v>19</v>
          </cell>
          <cell r="H11376">
            <v>3</v>
          </cell>
          <cell r="I11376">
            <v>23</v>
          </cell>
          <cell r="J11376">
            <v>0</v>
          </cell>
          <cell r="K11376">
            <v>0</v>
          </cell>
        </row>
        <row r="11377">
          <cell r="A11377">
            <v>1996</v>
          </cell>
          <cell r="B11377" t="str">
            <v>005</v>
          </cell>
          <cell r="C11377" t="str">
            <v>ARTLISH RIVER</v>
          </cell>
          <cell r="D11377" t="str">
            <v>1</v>
          </cell>
          <cell r="E11377" t="str">
            <v>7</v>
          </cell>
          <cell r="F11377">
            <v>3</v>
          </cell>
          <cell r="G11377">
            <v>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</row>
        <row r="11378">
          <cell r="A11378">
            <v>1996</v>
          </cell>
          <cell r="B11378" t="str">
            <v>006</v>
          </cell>
          <cell r="C11378" t="str">
            <v>ASH RIVER</v>
          </cell>
          <cell r="D11378" t="str">
            <v>1</v>
          </cell>
          <cell r="E11378" t="str">
            <v>1</v>
          </cell>
          <cell r="F11378">
            <v>34</v>
          </cell>
          <cell r="G11378">
            <v>88</v>
          </cell>
          <cell r="H11378">
            <v>0</v>
          </cell>
          <cell r="I11378">
            <v>74</v>
          </cell>
          <cell r="J11378">
            <v>0</v>
          </cell>
          <cell r="K11378">
            <v>3</v>
          </cell>
        </row>
        <row r="11379">
          <cell r="A11379">
            <v>1996</v>
          </cell>
          <cell r="B11379" t="str">
            <v>006</v>
          </cell>
          <cell r="C11379" t="str">
            <v>ASH RIVER</v>
          </cell>
          <cell r="D11379" t="str">
            <v>1</v>
          </cell>
          <cell r="E11379" t="str">
            <v>2</v>
          </cell>
          <cell r="F11379">
            <v>3</v>
          </cell>
          <cell r="G11379">
            <v>6</v>
          </cell>
          <cell r="H11379">
            <v>0</v>
          </cell>
          <cell r="I11379">
            <v>49</v>
          </cell>
          <cell r="J11379">
            <v>0</v>
          </cell>
          <cell r="K11379">
            <v>6</v>
          </cell>
        </row>
        <row r="11380">
          <cell r="A11380">
            <v>1996</v>
          </cell>
          <cell r="B11380" t="str">
            <v>008</v>
          </cell>
          <cell r="C11380" t="str">
            <v>BEDWELL RIVER</v>
          </cell>
          <cell r="D11380" t="str">
            <v>1</v>
          </cell>
          <cell r="E11380" t="str">
            <v>1</v>
          </cell>
          <cell r="F11380">
            <v>10</v>
          </cell>
          <cell r="G11380">
            <v>10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</row>
        <row r="11381">
          <cell r="A11381">
            <v>1996</v>
          </cell>
          <cell r="B11381" t="str">
            <v>009</v>
          </cell>
          <cell r="C11381" t="str">
            <v>BENSON RIVER</v>
          </cell>
          <cell r="D11381" t="str">
            <v>1</v>
          </cell>
          <cell r="E11381" t="str">
            <v>1</v>
          </cell>
          <cell r="F11381">
            <v>7</v>
          </cell>
          <cell r="G11381">
            <v>30</v>
          </cell>
          <cell r="H11381">
            <v>0</v>
          </cell>
          <cell r="I11381">
            <v>14</v>
          </cell>
          <cell r="J11381">
            <v>0</v>
          </cell>
          <cell r="K11381">
            <v>0</v>
          </cell>
        </row>
        <row r="11382">
          <cell r="A11382">
            <v>1996</v>
          </cell>
          <cell r="B11382" t="str">
            <v>009</v>
          </cell>
          <cell r="C11382" t="str">
            <v>BENSON RIVER</v>
          </cell>
          <cell r="D11382" t="str">
            <v>1</v>
          </cell>
          <cell r="E11382" t="str">
            <v>6</v>
          </cell>
          <cell r="F11382">
            <v>3</v>
          </cell>
          <cell r="G11382">
            <v>3</v>
          </cell>
          <cell r="H11382">
            <v>0</v>
          </cell>
          <cell r="I11382">
            <v>6</v>
          </cell>
          <cell r="J11382">
            <v>0</v>
          </cell>
          <cell r="K11382">
            <v>0</v>
          </cell>
        </row>
        <row r="11383">
          <cell r="A11383">
            <v>1996</v>
          </cell>
          <cell r="B11383" t="str">
            <v>010</v>
          </cell>
          <cell r="C11383" t="str">
            <v>BIG QUALICUM RIVER</v>
          </cell>
          <cell r="D11383" t="str">
            <v>1</v>
          </cell>
          <cell r="E11383" t="str">
            <v>0</v>
          </cell>
          <cell r="F11383">
            <v>2</v>
          </cell>
          <cell r="G11383">
            <v>12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</row>
        <row r="11384">
          <cell r="A11384">
            <v>1996</v>
          </cell>
          <cell r="B11384" t="str">
            <v>010</v>
          </cell>
          <cell r="C11384" t="str">
            <v>BIG QUALICUM RIVER</v>
          </cell>
          <cell r="D11384" t="str">
            <v>1</v>
          </cell>
          <cell r="E11384" t="str">
            <v>1</v>
          </cell>
          <cell r="F11384">
            <v>281</v>
          </cell>
          <cell r="G11384">
            <v>1025</v>
          </cell>
          <cell r="H11384">
            <v>0</v>
          </cell>
          <cell r="I11384">
            <v>129</v>
          </cell>
          <cell r="J11384">
            <v>7</v>
          </cell>
          <cell r="K11384">
            <v>129</v>
          </cell>
        </row>
        <row r="11385">
          <cell r="A11385">
            <v>1996</v>
          </cell>
          <cell r="B11385" t="str">
            <v>010</v>
          </cell>
          <cell r="C11385" t="str">
            <v>BIG QUALICUM RIVER</v>
          </cell>
          <cell r="D11385" t="str">
            <v>1</v>
          </cell>
          <cell r="E11385" t="str">
            <v>2</v>
          </cell>
          <cell r="F11385">
            <v>78</v>
          </cell>
          <cell r="G11385">
            <v>123</v>
          </cell>
          <cell r="H11385">
            <v>0</v>
          </cell>
          <cell r="I11385">
            <v>6</v>
          </cell>
          <cell r="J11385">
            <v>6</v>
          </cell>
          <cell r="K11385">
            <v>13</v>
          </cell>
        </row>
        <row r="11386">
          <cell r="A11386">
            <v>1996</v>
          </cell>
          <cell r="B11386" t="str">
            <v>010</v>
          </cell>
          <cell r="C11386" t="str">
            <v>BIG QUALICUM RIVER</v>
          </cell>
          <cell r="D11386" t="str">
            <v>1</v>
          </cell>
          <cell r="E11386" t="str">
            <v>7</v>
          </cell>
          <cell r="F11386">
            <v>3</v>
          </cell>
          <cell r="G11386">
            <v>3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</row>
        <row r="11387">
          <cell r="A11387">
            <v>1996</v>
          </cell>
          <cell r="B11387" t="str">
            <v>010</v>
          </cell>
          <cell r="C11387" t="str">
            <v>BIG QUALICUM RIVER</v>
          </cell>
          <cell r="D11387" t="str">
            <v>1</v>
          </cell>
          <cell r="E11387" t="str">
            <v>8</v>
          </cell>
          <cell r="F11387">
            <v>8</v>
          </cell>
          <cell r="G11387">
            <v>11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</row>
        <row r="11388">
          <cell r="A11388">
            <v>1996</v>
          </cell>
          <cell r="B11388" t="str">
            <v>010</v>
          </cell>
          <cell r="C11388" t="str">
            <v>BIG QUALICUM RIVER</v>
          </cell>
          <cell r="D11388" t="str">
            <v>1</v>
          </cell>
          <cell r="E11388" t="str">
            <v>9</v>
          </cell>
          <cell r="F11388">
            <v>3</v>
          </cell>
          <cell r="G11388">
            <v>3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</row>
        <row r="11389">
          <cell r="A11389">
            <v>1996</v>
          </cell>
          <cell r="B11389" t="str">
            <v>011</v>
          </cell>
          <cell r="C11389" t="str">
            <v>BLACK CREEK</v>
          </cell>
          <cell r="D11389" t="str">
            <v>1</v>
          </cell>
          <cell r="E11389" t="str">
            <v>1</v>
          </cell>
          <cell r="F11389">
            <v>3</v>
          </cell>
          <cell r="G11389">
            <v>3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</row>
        <row r="11390">
          <cell r="A11390">
            <v>1996</v>
          </cell>
          <cell r="B11390" t="str">
            <v>014</v>
          </cell>
          <cell r="C11390" t="str">
            <v>BURMAN RIVER</v>
          </cell>
          <cell r="D11390" t="str">
            <v>1</v>
          </cell>
          <cell r="E11390" t="str">
            <v>1</v>
          </cell>
          <cell r="F11390">
            <v>17</v>
          </cell>
          <cell r="G11390">
            <v>44</v>
          </cell>
          <cell r="H11390">
            <v>0</v>
          </cell>
          <cell r="I11390">
            <v>27</v>
          </cell>
          <cell r="J11390">
            <v>0</v>
          </cell>
          <cell r="K11390">
            <v>0</v>
          </cell>
        </row>
        <row r="11391">
          <cell r="A11391">
            <v>1996</v>
          </cell>
          <cell r="B11391" t="str">
            <v>015</v>
          </cell>
          <cell r="C11391" t="str">
            <v>CAMPBELL RIVER</v>
          </cell>
          <cell r="D11391" t="str">
            <v>1</v>
          </cell>
          <cell r="E11391" t="str">
            <v>0</v>
          </cell>
          <cell r="F11391">
            <v>57</v>
          </cell>
          <cell r="G11391">
            <v>147</v>
          </cell>
          <cell r="H11391">
            <v>0</v>
          </cell>
          <cell r="I11391">
            <v>2</v>
          </cell>
          <cell r="J11391">
            <v>2</v>
          </cell>
          <cell r="K11391">
            <v>2</v>
          </cell>
        </row>
        <row r="11392">
          <cell r="A11392">
            <v>1996</v>
          </cell>
          <cell r="B11392" t="str">
            <v>015</v>
          </cell>
          <cell r="C11392" t="str">
            <v>CAMPBELL RIVER</v>
          </cell>
          <cell r="D11392" t="str">
            <v>1</v>
          </cell>
          <cell r="E11392" t="str">
            <v>1</v>
          </cell>
          <cell r="F11392">
            <v>210</v>
          </cell>
          <cell r="G11392">
            <v>1347</v>
          </cell>
          <cell r="H11392">
            <v>0</v>
          </cell>
          <cell r="I11392">
            <v>68</v>
          </cell>
          <cell r="J11392">
            <v>0</v>
          </cell>
          <cell r="K11392">
            <v>135</v>
          </cell>
        </row>
        <row r="11393">
          <cell r="A11393">
            <v>1996</v>
          </cell>
          <cell r="B11393" t="str">
            <v>015</v>
          </cell>
          <cell r="C11393" t="str">
            <v>CAMPBELL RIVER</v>
          </cell>
          <cell r="D11393" t="str">
            <v>1</v>
          </cell>
          <cell r="E11393" t="str">
            <v>2</v>
          </cell>
          <cell r="F11393">
            <v>68</v>
          </cell>
          <cell r="G11393">
            <v>127</v>
          </cell>
          <cell r="H11393">
            <v>0</v>
          </cell>
          <cell r="I11393">
            <v>16</v>
          </cell>
          <cell r="J11393">
            <v>3</v>
          </cell>
          <cell r="K11393">
            <v>13</v>
          </cell>
        </row>
        <row r="11394">
          <cell r="A11394">
            <v>1996</v>
          </cell>
          <cell r="B11394" t="str">
            <v>015</v>
          </cell>
          <cell r="C11394" t="str">
            <v>CAMPBELL RIVER</v>
          </cell>
          <cell r="D11394" t="str">
            <v>1</v>
          </cell>
          <cell r="E11394" t="str">
            <v>7</v>
          </cell>
          <cell r="F11394">
            <v>3</v>
          </cell>
          <cell r="G11394">
            <v>8</v>
          </cell>
          <cell r="H11394">
            <v>0</v>
          </cell>
          <cell r="I11394">
            <v>0</v>
          </cell>
          <cell r="J11394">
            <v>0</v>
          </cell>
          <cell r="K11394">
            <v>3</v>
          </cell>
        </row>
        <row r="11395">
          <cell r="A11395">
            <v>1996</v>
          </cell>
          <cell r="B11395" t="str">
            <v>015</v>
          </cell>
          <cell r="C11395" t="str">
            <v>CAMPBELL RIVER</v>
          </cell>
          <cell r="D11395" t="str">
            <v>1</v>
          </cell>
          <cell r="E11395" t="str">
            <v>8</v>
          </cell>
          <cell r="F11395">
            <v>3</v>
          </cell>
          <cell r="G11395">
            <v>3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</row>
        <row r="11396">
          <cell r="A11396">
            <v>1996</v>
          </cell>
          <cell r="B11396" t="str">
            <v>015</v>
          </cell>
          <cell r="C11396" t="str">
            <v>CAMPBELL RIVER</v>
          </cell>
          <cell r="D11396" t="str">
            <v>1</v>
          </cell>
          <cell r="E11396" t="str">
            <v>9</v>
          </cell>
          <cell r="F11396">
            <v>15</v>
          </cell>
          <cell r="G11396">
            <v>26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</row>
        <row r="11397">
          <cell r="A11397">
            <v>1996</v>
          </cell>
          <cell r="B11397" t="str">
            <v>016</v>
          </cell>
          <cell r="C11397" t="str">
            <v>CAYCUSE RIVER</v>
          </cell>
          <cell r="D11397" t="str">
            <v>1</v>
          </cell>
          <cell r="E11397" t="str">
            <v>1</v>
          </cell>
          <cell r="F11397">
            <v>27</v>
          </cell>
          <cell r="G11397">
            <v>61</v>
          </cell>
          <cell r="H11397">
            <v>0</v>
          </cell>
          <cell r="I11397">
            <v>37</v>
          </cell>
          <cell r="J11397">
            <v>0</v>
          </cell>
          <cell r="K11397">
            <v>0</v>
          </cell>
        </row>
        <row r="11398">
          <cell r="A11398">
            <v>1996</v>
          </cell>
          <cell r="B11398" t="str">
            <v>016</v>
          </cell>
          <cell r="C11398" t="str">
            <v>CAYCUSE RIVER</v>
          </cell>
          <cell r="D11398" t="str">
            <v>1</v>
          </cell>
          <cell r="E11398" t="str">
            <v>9</v>
          </cell>
          <cell r="F11398">
            <v>3</v>
          </cell>
          <cell r="G11398">
            <v>3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</row>
        <row r="11399">
          <cell r="A11399">
            <v>1996</v>
          </cell>
          <cell r="B11399" t="str">
            <v>017</v>
          </cell>
          <cell r="C11399" t="str">
            <v>CAYEGHLE CREEK</v>
          </cell>
          <cell r="D11399" t="str">
            <v>1</v>
          </cell>
          <cell r="E11399" t="str">
            <v>1</v>
          </cell>
          <cell r="F11399">
            <v>3</v>
          </cell>
          <cell r="G11399">
            <v>3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</row>
        <row r="11400">
          <cell r="A11400">
            <v>1996</v>
          </cell>
          <cell r="B11400" t="str">
            <v>019</v>
          </cell>
          <cell r="C11400" t="str">
            <v>CHEMAINUS RIVER</v>
          </cell>
          <cell r="D11400" t="str">
            <v>1</v>
          </cell>
          <cell r="E11400" t="str">
            <v>0</v>
          </cell>
          <cell r="F11400">
            <v>2</v>
          </cell>
          <cell r="G11400">
            <v>2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</row>
        <row r="11401">
          <cell r="A11401">
            <v>1996</v>
          </cell>
          <cell r="B11401" t="str">
            <v>019</v>
          </cell>
          <cell r="C11401" t="str">
            <v>CHEMAINUS RIVER</v>
          </cell>
          <cell r="D11401" t="str">
            <v>1</v>
          </cell>
          <cell r="E11401" t="str">
            <v>1</v>
          </cell>
          <cell r="F11401">
            <v>118</v>
          </cell>
          <cell r="G11401">
            <v>335</v>
          </cell>
          <cell r="H11401">
            <v>0</v>
          </cell>
          <cell r="I11401">
            <v>64</v>
          </cell>
          <cell r="J11401">
            <v>7</v>
          </cell>
          <cell r="K11401">
            <v>17</v>
          </cell>
        </row>
        <row r="11402">
          <cell r="A11402">
            <v>1996</v>
          </cell>
          <cell r="B11402" t="str">
            <v>019</v>
          </cell>
          <cell r="C11402" t="str">
            <v>CHEMAINUS RIVER</v>
          </cell>
          <cell r="D11402" t="str">
            <v>1</v>
          </cell>
          <cell r="E11402" t="str">
            <v>2</v>
          </cell>
          <cell r="F11402">
            <v>10</v>
          </cell>
          <cell r="G11402">
            <v>16</v>
          </cell>
          <cell r="H11402">
            <v>0</v>
          </cell>
          <cell r="I11402">
            <v>3</v>
          </cell>
          <cell r="J11402">
            <v>0</v>
          </cell>
          <cell r="K11402">
            <v>0</v>
          </cell>
        </row>
        <row r="11403">
          <cell r="A11403">
            <v>1996</v>
          </cell>
          <cell r="B11403" t="str">
            <v>019</v>
          </cell>
          <cell r="C11403" t="str">
            <v>CHEMAINUS RIVER</v>
          </cell>
          <cell r="D11403" t="str">
            <v>1</v>
          </cell>
          <cell r="E11403" t="str">
            <v>9</v>
          </cell>
          <cell r="F11403">
            <v>3</v>
          </cell>
          <cell r="G11403">
            <v>5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</row>
        <row r="11404">
          <cell r="A11404">
            <v>1996</v>
          </cell>
          <cell r="B11404" t="str">
            <v>020</v>
          </cell>
          <cell r="C11404" t="str">
            <v>CHINA CREEK</v>
          </cell>
          <cell r="D11404" t="str">
            <v>1</v>
          </cell>
          <cell r="E11404" t="str">
            <v>1</v>
          </cell>
          <cell r="F11404">
            <v>105</v>
          </cell>
          <cell r="G11404">
            <v>433</v>
          </cell>
          <cell r="H11404">
            <v>0</v>
          </cell>
          <cell r="I11404">
            <v>545</v>
          </cell>
          <cell r="J11404">
            <v>0</v>
          </cell>
          <cell r="K11404">
            <v>3</v>
          </cell>
        </row>
        <row r="11405">
          <cell r="A11405">
            <v>1996</v>
          </cell>
          <cell r="B11405" t="str">
            <v>020</v>
          </cell>
          <cell r="C11405" t="str">
            <v>CHINA CREEK</v>
          </cell>
          <cell r="D11405" t="str">
            <v>1</v>
          </cell>
          <cell r="E11405" t="str">
            <v>2</v>
          </cell>
          <cell r="F11405">
            <v>10</v>
          </cell>
          <cell r="G11405">
            <v>10</v>
          </cell>
          <cell r="H11405">
            <v>0</v>
          </cell>
          <cell r="I11405">
            <v>3</v>
          </cell>
          <cell r="J11405">
            <v>0</v>
          </cell>
          <cell r="K11405">
            <v>0</v>
          </cell>
        </row>
        <row r="11406">
          <cell r="A11406">
            <v>1996</v>
          </cell>
          <cell r="B11406" t="str">
            <v>021</v>
          </cell>
          <cell r="C11406" t="str">
            <v>CLUXEWE RIVER</v>
          </cell>
          <cell r="D11406" t="str">
            <v>1</v>
          </cell>
          <cell r="E11406" t="str">
            <v>0</v>
          </cell>
          <cell r="F11406">
            <v>5</v>
          </cell>
          <cell r="G11406">
            <v>20</v>
          </cell>
          <cell r="H11406">
            <v>0</v>
          </cell>
          <cell r="I11406">
            <v>0</v>
          </cell>
          <cell r="J11406">
            <v>0</v>
          </cell>
          <cell r="K11406">
            <v>2</v>
          </cell>
        </row>
        <row r="11407">
          <cell r="A11407">
            <v>1996</v>
          </cell>
          <cell r="B11407" t="str">
            <v>021</v>
          </cell>
          <cell r="C11407" t="str">
            <v>CLUXEWE RIVER</v>
          </cell>
          <cell r="D11407" t="str">
            <v>1</v>
          </cell>
          <cell r="E11407" t="str">
            <v>1</v>
          </cell>
          <cell r="F11407">
            <v>105</v>
          </cell>
          <cell r="G11407">
            <v>440</v>
          </cell>
          <cell r="H11407">
            <v>0</v>
          </cell>
          <cell r="I11407">
            <v>91</v>
          </cell>
          <cell r="J11407">
            <v>27</v>
          </cell>
          <cell r="K11407">
            <v>91</v>
          </cell>
        </row>
        <row r="11408">
          <cell r="A11408">
            <v>1996</v>
          </cell>
          <cell r="B11408" t="str">
            <v>021</v>
          </cell>
          <cell r="C11408" t="str">
            <v>CLUXEWE RIVER</v>
          </cell>
          <cell r="D11408" t="str">
            <v>1</v>
          </cell>
          <cell r="E11408" t="str">
            <v>2</v>
          </cell>
          <cell r="F11408">
            <v>10</v>
          </cell>
          <cell r="G11408">
            <v>19</v>
          </cell>
          <cell r="H11408">
            <v>0</v>
          </cell>
          <cell r="I11408">
            <v>10</v>
          </cell>
          <cell r="J11408">
            <v>0</v>
          </cell>
          <cell r="K11408">
            <v>6</v>
          </cell>
        </row>
        <row r="11409">
          <cell r="A11409">
            <v>1996</v>
          </cell>
          <cell r="B11409" t="str">
            <v>021</v>
          </cell>
          <cell r="C11409" t="str">
            <v>CLUXEWE RIVER</v>
          </cell>
          <cell r="D11409" t="str">
            <v>1</v>
          </cell>
          <cell r="E11409" t="str">
            <v>3</v>
          </cell>
          <cell r="F11409">
            <v>3</v>
          </cell>
          <cell r="G11409">
            <v>3</v>
          </cell>
          <cell r="H11409">
            <v>0</v>
          </cell>
          <cell r="I11409">
            <v>0</v>
          </cell>
          <cell r="J11409">
            <v>0</v>
          </cell>
          <cell r="K11409">
            <v>0</v>
          </cell>
        </row>
        <row r="11410">
          <cell r="A11410">
            <v>1996</v>
          </cell>
          <cell r="B11410" t="str">
            <v>021</v>
          </cell>
          <cell r="C11410" t="str">
            <v>CLUXEWE RIVER</v>
          </cell>
          <cell r="D11410" t="str">
            <v>1</v>
          </cell>
          <cell r="E11410" t="str">
            <v>9</v>
          </cell>
          <cell r="F11410">
            <v>3</v>
          </cell>
          <cell r="G11410">
            <v>5</v>
          </cell>
          <cell r="H11410">
            <v>0</v>
          </cell>
          <cell r="I11410">
            <v>0</v>
          </cell>
          <cell r="J11410">
            <v>0</v>
          </cell>
          <cell r="K11410">
            <v>0</v>
          </cell>
        </row>
        <row r="11411">
          <cell r="A11411">
            <v>1996</v>
          </cell>
          <cell r="B11411" t="str">
            <v>022</v>
          </cell>
          <cell r="C11411" t="str">
            <v>COLEMAN CREEK</v>
          </cell>
          <cell r="D11411" t="str">
            <v>1</v>
          </cell>
          <cell r="E11411" t="str">
            <v>1</v>
          </cell>
          <cell r="F11411">
            <v>7</v>
          </cell>
          <cell r="G11411">
            <v>7</v>
          </cell>
          <cell r="H11411">
            <v>0</v>
          </cell>
          <cell r="I11411">
            <v>3</v>
          </cell>
          <cell r="J11411">
            <v>0</v>
          </cell>
          <cell r="K11411">
            <v>0</v>
          </cell>
        </row>
        <row r="11412">
          <cell r="A11412">
            <v>1996</v>
          </cell>
          <cell r="B11412" t="str">
            <v>023</v>
          </cell>
          <cell r="C11412" t="str">
            <v>COLONIAL CREEK</v>
          </cell>
          <cell r="D11412" t="str">
            <v>1</v>
          </cell>
          <cell r="E11412" t="str">
            <v>1</v>
          </cell>
          <cell r="F11412">
            <v>3</v>
          </cell>
          <cell r="G11412">
            <v>3</v>
          </cell>
          <cell r="H11412">
            <v>0</v>
          </cell>
          <cell r="I11412">
            <v>0</v>
          </cell>
          <cell r="J11412">
            <v>0</v>
          </cell>
          <cell r="K11412">
            <v>0</v>
          </cell>
        </row>
        <row r="11413">
          <cell r="A11413">
            <v>1996</v>
          </cell>
          <cell r="B11413" t="str">
            <v>024</v>
          </cell>
          <cell r="C11413" t="str">
            <v>CONUMA RIVER</v>
          </cell>
          <cell r="D11413" t="str">
            <v>1</v>
          </cell>
          <cell r="E11413" t="str">
            <v>1</v>
          </cell>
          <cell r="F11413">
            <v>24</v>
          </cell>
          <cell r="G11413">
            <v>78</v>
          </cell>
          <cell r="H11413">
            <v>0</v>
          </cell>
          <cell r="I11413">
            <v>30</v>
          </cell>
          <cell r="J11413">
            <v>3</v>
          </cell>
          <cell r="K11413">
            <v>0</v>
          </cell>
        </row>
        <row r="11414">
          <cell r="A11414">
            <v>1996</v>
          </cell>
          <cell r="B11414" t="str">
            <v>025</v>
          </cell>
          <cell r="C11414" t="str">
            <v>COUS CREEK</v>
          </cell>
          <cell r="D11414" t="str">
            <v>1</v>
          </cell>
          <cell r="E11414" t="str">
            <v>1</v>
          </cell>
          <cell r="F11414">
            <v>24</v>
          </cell>
          <cell r="G11414">
            <v>58</v>
          </cell>
          <cell r="H11414">
            <v>0</v>
          </cell>
          <cell r="I11414">
            <v>112</v>
          </cell>
          <cell r="J11414">
            <v>0</v>
          </cell>
          <cell r="K11414">
            <v>0</v>
          </cell>
        </row>
        <row r="11415">
          <cell r="A11415">
            <v>1996</v>
          </cell>
          <cell r="B11415" t="str">
            <v>026</v>
          </cell>
          <cell r="C11415" t="str">
            <v>COWICHAN RIVER</v>
          </cell>
          <cell r="D11415" t="str">
            <v>1</v>
          </cell>
          <cell r="E11415" t="str">
            <v>0</v>
          </cell>
          <cell r="F11415">
            <v>37</v>
          </cell>
          <cell r="G11415">
            <v>60</v>
          </cell>
          <cell r="H11415">
            <v>0</v>
          </cell>
          <cell r="I11415">
            <v>37</v>
          </cell>
          <cell r="J11415">
            <v>2</v>
          </cell>
          <cell r="K11415">
            <v>10</v>
          </cell>
        </row>
        <row r="11416">
          <cell r="A11416">
            <v>1996</v>
          </cell>
          <cell r="B11416" t="str">
            <v>026</v>
          </cell>
          <cell r="C11416" t="str">
            <v>COWICHAN RIVER</v>
          </cell>
          <cell r="D11416" t="str">
            <v>1</v>
          </cell>
          <cell r="E11416" t="str">
            <v>1</v>
          </cell>
          <cell r="F11416">
            <v>1090</v>
          </cell>
          <cell r="G11416">
            <v>6936</v>
          </cell>
          <cell r="H11416">
            <v>3</v>
          </cell>
          <cell r="I11416">
            <v>2612</v>
          </cell>
          <cell r="J11416">
            <v>244</v>
          </cell>
          <cell r="K11416">
            <v>815</v>
          </cell>
        </row>
        <row r="11417">
          <cell r="A11417">
            <v>1996</v>
          </cell>
          <cell r="B11417" t="str">
            <v>026</v>
          </cell>
          <cell r="C11417" t="str">
            <v>COWICHAN RIVER</v>
          </cell>
          <cell r="D11417" t="str">
            <v>1</v>
          </cell>
          <cell r="E11417" t="str">
            <v>2</v>
          </cell>
          <cell r="F11417">
            <v>198</v>
          </cell>
          <cell r="G11417">
            <v>471</v>
          </cell>
          <cell r="H11417">
            <v>26</v>
          </cell>
          <cell r="I11417">
            <v>279</v>
          </cell>
          <cell r="J11417">
            <v>26</v>
          </cell>
          <cell r="K11417">
            <v>19</v>
          </cell>
        </row>
        <row r="11418">
          <cell r="A11418">
            <v>1996</v>
          </cell>
          <cell r="B11418" t="str">
            <v>026</v>
          </cell>
          <cell r="C11418" t="str">
            <v>COWICHAN RIVER</v>
          </cell>
          <cell r="D11418" t="str">
            <v>1</v>
          </cell>
          <cell r="E11418" t="str">
            <v>5</v>
          </cell>
          <cell r="F11418">
            <v>3</v>
          </cell>
          <cell r="G11418">
            <v>3</v>
          </cell>
          <cell r="H11418">
            <v>0</v>
          </cell>
          <cell r="I11418">
            <v>0</v>
          </cell>
          <cell r="J11418">
            <v>0</v>
          </cell>
          <cell r="K11418">
            <v>0</v>
          </cell>
        </row>
        <row r="11419">
          <cell r="A11419">
            <v>1996</v>
          </cell>
          <cell r="B11419" t="str">
            <v>026</v>
          </cell>
          <cell r="C11419" t="str">
            <v>COWICHAN RIVER</v>
          </cell>
          <cell r="D11419" t="str">
            <v>1</v>
          </cell>
          <cell r="E11419" t="str">
            <v>6</v>
          </cell>
          <cell r="F11419">
            <v>3</v>
          </cell>
          <cell r="G11419">
            <v>3</v>
          </cell>
          <cell r="H11419">
            <v>0</v>
          </cell>
          <cell r="I11419">
            <v>0</v>
          </cell>
          <cell r="J11419">
            <v>0</v>
          </cell>
          <cell r="K11419">
            <v>0</v>
          </cell>
        </row>
        <row r="11420">
          <cell r="A11420">
            <v>1996</v>
          </cell>
          <cell r="B11420" t="str">
            <v>026</v>
          </cell>
          <cell r="C11420" t="str">
            <v>COWICHAN RIVER</v>
          </cell>
          <cell r="D11420" t="str">
            <v>1</v>
          </cell>
          <cell r="E11420" t="str">
            <v>7</v>
          </cell>
          <cell r="F11420">
            <v>8</v>
          </cell>
          <cell r="G11420">
            <v>14</v>
          </cell>
          <cell r="H11420">
            <v>0</v>
          </cell>
          <cell r="I11420">
            <v>14</v>
          </cell>
          <cell r="J11420">
            <v>6</v>
          </cell>
          <cell r="K11420">
            <v>0</v>
          </cell>
        </row>
        <row r="11421">
          <cell r="A11421">
            <v>1996</v>
          </cell>
          <cell r="B11421" t="str">
            <v>026</v>
          </cell>
          <cell r="C11421" t="str">
            <v>COWICHAN RIVER</v>
          </cell>
          <cell r="D11421" t="str">
            <v>1</v>
          </cell>
          <cell r="E11421" t="str">
            <v>8</v>
          </cell>
          <cell r="F11421">
            <v>5</v>
          </cell>
          <cell r="G11421">
            <v>11</v>
          </cell>
          <cell r="H11421">
            <v>0</v>
          </cell>
          <cell r="I11421">
            <v>3</v>
          </cell>
          <cell r="J11421">
            <v>0</v>
          </cell>
          <cell r="K11421">
            <v>0</v>
          </cell>
        </row>
        <row r="11422">
          <cell r="A11422">
            <v>1996</v>
          </cell>
          <cell r="B11422" t="str">
            <v>026</v>
          </cell>
          <cell r="C11422" t="str">
            <v>COWICHAN RIVER</v>
          </cell>
          <cell r="D11422" t="str">
            <v>1</v>
          </cell>
          <cell r="E11422" t="str">
            <v>9</v>
          </cell>
          <cell r="F11422">
            <v>20</v>
          </cell>
          <cell r="G11422">
            <v>33</v>
          </cell>
          <cell r="H11422">
            <v>0</v>
          </cell>
          <cell r="I11422">
            <v>26</v>
          </cell>
          <cell r="J11422">
            <v>0</v>
          </cell>
          <cell r="K11422">
            <v>0</v>
          </cell>
        </row>
        <row r="11423">
          <cell r="A11423">
            <v>1996</v>
          </cell>
          <cell r="B11423" t="str">
            <v>029</v>
          </cell>
          <cell r="C11423" t="str">
            <v>CYPRE RIVER</v>
          </cell>
          <cell r="D11423" t="str">
            <v>1</v>
          </cell>
          <cell r="E11423" t="str">
            <v>1</v>
          </cell>
          <cell r="F11423">
            <v>3</v>
          </cell>
          <cell r="G11423">
            <v>7</v>
          </cell>
          <cell r="H11423">
            <v>0</v>
          </cell>
          <cell r="I11423">
            <v>14</v>
          </cell>
          <cell r="J11423">
            <v>0</v>
          </cell>
          <cell r="K11423">
            <v>0</v>
          </cell>
        </row>
        <row r="11424">
          <cell r="A11424">
            <v>1996</v>
          </cell>
          <cell r="B11424" t="str">
            <v>030</v>
          </cell>
          <cell r="C11424" t="str">
            <v>DAVIE RIVER</v>
          </cell>
          <cell r="D11424" t="str">
            <v>1</v>
          </cell>
          <cell r="E11424" t="str">
            <v>0</v>
          </cell>
          <cell r="F11424">
            <v>2</v>
          </cell>
          <cell r="G11424">
            <v>5</v>
          </cell>
          <cell r="H11424">
            <v>0</v>
          </cell>
          <cell r="I11424">
            <v>0</v>
          </cell>
          <cell r="J11424">
            <v>0</v>
          </cell>
          <cell r="K11424">
            <v>0</v>
          </cell>
        </row>
        <row r="11425">
          <cell r="A11425">
            <v>1996</v>
          </cell>
          <cell r="B11425" t="str">
            <v>034</v>
          </cell>
          <cell r="C11425" t="str">
            <v>ENGLISHMAN RIVER</v>
          </cell>
          <cell r="D11425" t="str">
            <v>1</v>
          </cell>
          <cell r="E11425" t="str">
            <v>0</v>
          </cell>
          <cell r="F11425">
            <v>2</v>
          </cell>
          <cell r="G11425">
            <v>2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</row>
        <row r="11426">
          <cell r="A11426">
            <v>1996</v>
          </cell>
          <cell r="B11426" t="str">
            <v>034</v>
          </cell>
          <cell r="C11426" t="str">
            <v>ENGLISHMAN RIVER</v>
          </cell>
          <cell r="D11426" t="str">
            <v>1</v>
          </cell>
          <cell r="E11426" t="str">
            <v>1</v>
          </cell>
          <cell r="F11426">
            <v>305</v>
          </cell>
          <cell r="G11426">
            <v>1550</v>
          </cell>
          <cell r="H11426">
            <v>7</v>
          </cell>
          <cell r="I11426">
            <v>176</v>
          </cell>
          <cell r="J11426">
            <v>20</v>
          </cell>
          <cell r="K11426">
            <v>91</v>
          </cell>
        </row>
        <row r="11427">
          <cell r="A11427">
            <v>1996</v>
          </cell>
          <cell r="B11427" t="str">
            <v>034</v>
          </cell>
          <cell r="C11427" t="str">
            <v>ENGLISHMAN RIVER</v>
          </cell>
          <cell r="D11427" t="str">
            <v>1</v>
          </cell>
          <cell r="E11427" t="str">
            <v>2</v>
          </cell>
          <cell r="F11427">
            <v>42</v>
          </cell>
          <cell r="G11427">
            <v>71</v>
          </cell>
          <cell r="H11427">
            <v>0</v>
          </cell>
          <cell r="I11427">
            <v>19</v>
          </cell>
          <cell r="J11427">
            <v>3</v>
          </cell>
          <cell r="K11427">
            <v>0</v>
          </cell>
        </row>
        <row r="11428">
          <cell r="A11428">
            <v>1996</v>
          </cell>
          <cell r="B11428" t="str">
            <v>036</v>
          </cell>
          <cell r="C11428" t="str">
            <v>EVE RIVER</v>
          </cell>
          <cell r="D11428" t="str">
            <v>1</v>
          </cell>
          <cell r="E11428" t="str">
            <v>0</v>
          </cell>
          <cell r="F11428">
            <v>2</v>
          </cell>
          <cell r="G11428">
            <v>2</v>
          </cell>
          <cell r="H11428">
            <v>0</v>
          </cell>
          <cell r="I11428">
            <v>0</v>
          </cell>
          <cell r="J11428">
            <v>0</v>
          </cell>
          <cell r="K11428">
            <v>0</v>
          </cell>
        </row>
        <row r="11429">
          <cell r="A11429">
            <v>1996</v>
          </cell>
          <cell r="B11429" t="str">
            <v>036</v>
          </cell>
          <cell r="C11429" t="str">
            <v>EVE RIVER</v>
          </cell>
          <cell r="D11429" t="str">
            <v>1</v>
          </cell>
          <cell r="E11429" t="str">
            <v>1</v>
          </cell>
          <cell r="F11429">
            <v>54</v>
          </cell>
          <cell r="G11429">
            <v>88</v>
          </cell>
          <cell r="H11429">
            <v>0</v>
          </cell>
          <cell r="I11429">
            <v>88</v>
          </cell>
          <cell r="J11429">
            <v>0</v>
          </cell>
          <cell r="K11429">
            <v>0</v>
          </cell>
        </row>
        <row r="11430">
          <cell r="A11430">
            <v>1996</v>
          </cell>
          <cell r="B11430" t="str">
            <v>036</v>
          </cell>
          <cell r="C11430" t="str">
            <v>EVE RIVER</v>
          </cell>
          <cell r="D11430" t="str">
            <v>1</v>
          </cell>
          <cell r="E11430" t="str">
            <v>2</v>
          </cell>
          <cell r="F11430">
            <v>6</v>
          </cell>
          <cell r="G11430">
            <v>6</v>
          </cell>
          <cell r="H11430">
            <v>0</v>
          </cell>
          <cell r="I11430">
            <v>3</v>
          </cell>
          <cell r="J11430">
            <v>0</v>
          </cell>
          <cell r="K11430">
            <v>0</v>
          </cell>
        </row>
        <row r="11431">
          <cell r="A11431">
            <v>1996</v>
          </cell>
          <cell r="B11431" t="str">
            <v>038</v>
          </cell>
          <cell r="C11431" t="str">
            <v>FRANKLIN RIVER</v>
          </cell>
          <cell r="D11431" t="str">
            <v>1</v>
          </cell>
          <cell r="E11431" t="str">
            <v>1</v>
          </cell>
          <cell r="F11431">
            <v>3</v>
          </cell>
          <cell r="G11431">
            <v>3</v>
          </cell>
          <cell r="H11431">
            <v>0</v>
          </cell>
          <cell r="I11431">
            <v>0</v>
          </cell>
          <cell r="J11431">
            <v>0</v>
          </cell>
          <cell r="K11431">
            <v>0</v>
          </cell>
        </row>
        <row r="11432">
          <cell r="A11432">
            <v>1996</v>
          </cell>
          <cell r="B11432" t="str">
            <v>039</v>
          </cell>
          <cell r="C11432" t="str">
            <v>FRENCH CREEK</v>
          </cell>
          <cell r="D11432" t="str">
            <v>1</v>
          </cell>
          <cell r="E11432" t="str">
            <v>1</v>
          </cell>
          <cell r="F11432">
            <v>7</v>
          </cell>
          <cell r="G11432">
            <v>115</v>
          </cell>
          <cell r="H11432">
            <v>3</v>
          </cell>
          <cell r="I11432">
            <v>34</v>
          </cell>
          <cell r="J11432">
            <v>0</v>
          </cell>
          <cell r="K11432">
            <v>47</v>
          </cell>
        </row>
        <row r="11433">
          <cell r="A11433">
            <v>1996</v>
          </cell>
          <cell r="B11433" t="str">
            <v>041</v>
          </cell>
          <cell r="C11433" t="str">
            <v>GOLD RIVER</v>
          </cell>
          <cell r="D11433" t="str">
            <v>1</v>
          </cell>
          <cell r="E11433" t="str">
            <v>0</v>
          </cell>
          <cell r="F11433">
            <v>67</v>
          </cell>
          <cell r="G11433">
            <v>167</v>
          </cell>
          <cell r="H11433">
            <v>0</v>
          </cell>
          <cell r="I11433">
            <v>497</v>
          </cell>
          <cell r="J11433">
            <v>2</v>
          </cell>
          <cell r="K11433">
            <v>15</v>
          </cell>
        </row>
        <row r="11434">
          <cell r="A11434">
            <v>1996</v>
          </cell>
          <cell r="B11434" t="str">
            <v>041</v>
          </cell>
          <cell r="C11434" t="str">
            <v>GOLD RIVER</v>
          </cell>
          <cell r="D11434" t="str">
            <v>1</v>
          </cell>
          <cell r="E11434" t="str">
            <v>1</v>
          </cell>
          <cell r="F11434">
            <v>470</v>
          </cell>
          <cell r="G11434">
            <v>1949</v>
          </cell>
          <cell r="H11434">
            <v>0</v>
          </cell>
          <cell r="I11434">
            <v>2270</v>
          </cell>
          <cell r="J11434">
            <v>3</v>
          </cell>
          <cell r="K11434">
            <v>51</v>
          </cell>
        </row>
        <row r="11435">
          <cell r="A11435">
            <v>1996</v>
          </cell>
          <cell r="B11435" t="str">
            <v>041</v>
          </cell>
          <cell r="C11435" t="str">
            <v>GOLD RIVER</v>
          </cell>
          <cell r="D11435" t="str">
            <v>1</v>
          </cell>
          <cell r="E11435" t="str">
            <v>2</v>
          </cell>
          <cell r="F11435">
            <v>263</v>
          </cell>
          <cell r="G11435">
            <v>805</v>
          </cell>
          <cell r="H11435">
            <v>0</v>
          </cell>
          <cell r="I11435">
            <v>1237</v>
          </cell>
          <cell r="J11435">
            <v>0</v>
          </cell>
          <cell r="K11435">
            <v>3</v>
          </cell>
        </row>
        <row r="11436">
          <cell r="A11436">
            <v>1996</v>
          </cell>
          <cell r="B11436" t="str">
            <v>041</v>
          </cell>
          <cell r="C11436" t="str">
            <v>GOLD RIVER</v>
          </cell>
          <cell r="D11436" t="str">
            <v>1</v>
          </cell>
          <cell r="E11436" t="str">
            <v>3</v>
          </cell>
          <cell r="F11436">
            <v>5</v>
          </cell>
          <cell r="G11436">
            <v>13</v>
          </cell>
          <cell r="H11436">
            <v>0</v>
          </cell>
          <cell r="I11436">
            <v>10</v>
          </cell>
          <cell r="J11436">
            <v>0</v>
          </cell>
          <cell r="K11436">
            <v>0</v>
          </cell>
        </row>
        <row r="11437">
          <cell r="A11437">
            <v>1996</v>
          </cell>
          <cell r="B11437" t="str">
            <v>041</v>
          </cell>
          <cell r="C11437" t="str">
            <v>GOLD RIVER</v>
          </cell>
          <cell r="D11437" t="str">
            <v>1</v>
          </cell>
          <cell r="E11437" t="str">
            <v>5</v>
          </cell>
          <cell r="F11437">
            <v>3</v>
          </cell>
          <cell r="G11437">
            <v>6</v>
          </cell>
          <cell r="H11437">
            <v>0</v>
          </cell>
          <cell r="I11437">
            <v>3</v>
          </cell>
          <cell r="J11437">
            <v>0</v>
          </cell>
          <cell r="K11437">
            <v>0</v>
          </cell>
        </row>
        <row r="11438">
          <cell r="A11438">
            <v>1996</v>
          </cell>
          <cell r="B11438" t="str">
            <v>041</v>
          </cell>
          <cell r="C11438" t="str">
            <v>GOLD RIVER</v>
          </cell>
          <cell r="D11438" t="str">
            <v>1</v>
          </cell>
          <cell r="E11438" t="str">
            <v>6</v>
          </cell>
          <cell r="F11438">
            <v>3</v>
          </cell>
          <cell r="G11438">
            <v>3</v>
          </cell>
          <cell r="H11438">
            <v>0</v>
          </cell>
          <cell r="I11438">
            <v>0</v>
          </cell>
          <cell r="J11438">
            <v>0</v>
          </cell>
          <cell r="K11438">
            <v>0</v>
          </cell>
        </row>
        <row r="11439">
          <cell r="A11439">
            <v>1996</v>
          </cell>
          <cell r="B11439" t="str">
            <v>041</v>
          </cell>
          <cell r="C11439" t="str">
            <v>GOLD RIVER</v>
          </cell>
          <cell r="D11439" t="str">
            <v>1</v>
          </cell>
          <cell r="E11439" t="str">
            <v>8</v>
          </cell>
          <cell r="F11439">
            <v>5</v>
          </cell>
          <cell r="G11439">
            <v>71</v>
          </cell>
          <cell r="H11439">
            <v>0</v>
          </cell>
          <cell r="I11439">
            <v>177</v>
          </cell>
          <cell r="J11439">
            <v>0</v>
          </cell>
          <cell r="K11439">
            <v>0</v>
          </cell>
        </row>
        <row r="11440">
          <cell r="A11440">
            <v>1996</v>
          </cell>
          <cell r="B11440" t="str">
            <v>041</v>
          </cell>
          <cell r="C11440" t="str">
            <v>GOLD RIVER</v>
          </cell>
          <cell r="D11440" t="str">
            <v>1</v>
          </cell>
          <cell r="E11440" t="str">
            <v>9</v>
          </cell>
          <cell r="F11440">
            <v>15</v>
          </cell>
          <cell r="G11440">
            <v>64</v>
          </cell>
          <cell r="H11440">
            <v>0</v>
          </cell>
          <cell r="I11440">
            <v>15</v>
          </cell>
          <cell r="J11440">
            <v>0</v>
          </cell>
          <cell r="K11440">
            <v>3</v>
          </cell>
        </row>
        <row r="11441">
          <cell r="A11441">
            <v>1996</v>
          </cell>
          <cell r="B11441" t="str">
            <v>042</v>
          </cell>
          <cell r="C11441" t="str">
            <v>GOLDSTREAM RIVER</v>
          </cell>
          <cell r="D11441" t="str">
            <v>1</v>
          </cell>
          <cell r="E11441" t="str">
            <v>1</v>
          </cell>
          <cell r="F11441">
            <v>7</v>
          </cell>
          <cell r="G11441">
            <v>41</v>
          </cell>
          <cell r="H11441">
            <v>0</v>
          </cell>
          <cell r="I11441">
            <v>0</v>
          </cell>
          <cell r="J11441">
            <v>0</v>
          </cell>
          <cell r="K11441">
            <v>10</v>
          </cell>
        </row>
        <row r="11442">
          <cell r="A11442">
            <v>1996</v>
          </cell>
          <cell r="B11442" t="str">
            <v>043</v>
          </cell>
          <cell r="C11442" t="str">
            <v>GOODSPEED RIVER</v>
          </cell>
          <cell r="D11442" t="str">
            <v>1</v>
          </cell>
          <cell r="E11442" t="str">
            <v>1</v>
          </cell>
          <cell r="F11442">
            <v>41</v>
          </cell>
          <cell r="G11442">
            <v>112</v>
          </cell>
          <cell r="H11442">
            <v>0</v>
          </cell>
          <cell r="I11442">
            <v>51</v>
          </cell>
          <cell r="J11442">
            <v>0</v>
          </cell>
          <cell r="K11442">
            <v>0</v>
          </cell>
        </row>
        <row r="11443">
          <cell r="A11443">
            <v>1996</v>
          </cell>
          <cell r="B11443" t="str">
            <v>044</v>
          </cell>
          <cell r="C11443" t="str">
            <v>GORDON RIVER</v>
          </cell>
          <cell r="D11443" t="str">
            <v>1</v>
          </cell>
          <cell r="E11443" t="str">
            <v>1</v>
          </cell>
          <cell r="F11443">
            <v>30</v>
          </cell>
          <cell r="G11443">
            <v>125</v>
          </cell>
          <cell r="H11443">
            <v>0</v>
          </cell>
          <cell r="I11443">
            <v>139</v>
          </cell>
          <cell r="J11443">
            <v>0</v>
          </cell>
          <cell r="K11443">
            <v>3</v>
          </cell>
        </row>
        <row r="11444">
          <cell r="A11444">
            <v>1996</v>
          </cell>
          <cell r="B11444" t="str">
            <v>044</v>
          </cell>
          <cell r="C11444" t="str">
            <v>GORDON RIVER</v>
          </cell>
          <cell r="D11444" t="str">
            <v>1</v>
          </cell>
          <cell r="E11444" t="str">
            <v>2</v>
          </cell>
          <cell r="F11444">
            <v>3</v>
          </cell>
          <cell r="G11444">
            <v>3</v>
          </cell>
          <cell r="H11444">
            <v>0</v>
          </cell>
          <cell r="I11444">
            <v>3</v>
          </cell>
          <cell r="J11444">
            <v>0</v>
          </cell>
          <cell r="K11444">
            <v>0</v>
          </cell>
        </row>
        <row r="11445">
          <cell r="A11445">
            <v>1996</v>
          </cell>
          <cell r="B11445" t="str">
            <v>045</v>
          </cell>
          <cell r="C11445" t="str">
            <v>HARRIS CREEK</v>
          </cell>
          <cell r="D11445" t="str">
            <v>1</v>
          </cell>
          <cell r="E11445" t="str">
            <v>1</v>
          </cell>
          <cell r="F11445">
            <v>227</v>
          </cell>
          <cell r="G11445">
            <v>822</v>
          </cell>
          <cell r="H11445">
            <v>0</v>
          </cell>
          <cell r="I11445">
            <v>589</v>
          </cell>
          <cell r="J11445">
            <v>0</v>
          </cell>
          <cell r="K11445">
            <v>10</v>
          </cell>
        </row>
        <row r="11446">
          <cell r="A11446">
            <v>1996</v>
          </cell>
          <cell r="B11446" t="str">
            <v>045</v>
          </cell>
          <cell r="C11446" t="str">
            <v>HARRIS CREEK</v>
          </cell>
          <cell r="D11446" t="str">
            <v>1</v>
          </cell>
          <cell r="E11446" t="str">
            <v>2</v>
          </cell>
          <cell r="F11446">
            <v>10</v>
          </cell>
          <cell r="G11446">
            <v>26</v>
          </cell>
          <cell r="H11446">
            <v>0</v>
          </cell>
          <cell r="I11446">
            <v>36</v>
          </cell>
          <cell r="J11446">
            <v>0</v>
          </cell>
          <cell r="K11446">
            <v>0</v>
          </cell>
        </row>
        <row r="11447">
          <cell r="A11447">
            <v>1996</v>
          </cell>
          <cell r="B11447" t="str">
            <v>045</v>
          </cell>
          <cell r="C11447" t="str">
            <v>HARRIS CREEK</v>
          </cell>
          <cell r="D11447" t="str">
            <v>1</v>
          </cell>
          <cell r="E11447" t="str">
            <v>7</v>
          </cell>
          <cell r="F11447">
            <v>3</v>
          </cell>
          <cell r="G11447">
            <v>8</v>
          </cell>
          <cell r="H11447">
            <v>0</v>
          </cell>
          <cell r="I11447">
            <v>17</v>
          </cell>
          <cell r="J11447">
            <v>0</v>
          </cell>
          <cell r="K11447">
            <v>0</v>
          </cell>
        </row>
        <row r="11448">
          <cell r="A11448">
            <v>1996</v>
          </cell>
          <cell r="B11448" t="str">
            <v>048</v>
          </cell>
          <cell r="C11448" t="str">
            <v>HEBER RIVER</v>
          </cell>
          <cell r="D11448" t="str">
            <v>1</v>
          </cell>
          <cell r="E11448" t="str">
            <v>0</v>
          </cell>
          <cell r="F11448">
            <v>5</v>
          </cell>
          <cell r="G11448">
            <v>5</v>
          </cell>
          <cell r="H11448">
            <v>0</v>
          </cell>
          <cell r="I11448">
            <v>5</v>
          </cell>
          <cell r="J11448">
            <v>0</v>
          </cell>
          <cell r="K11448">
            <v>5</v>
          </cell>
        </row>
        <row r="11449">
          <cell r="A11449">
            <v>1996</v>
          </cell>
          <cell r="B11449" t="str">
            <v>048</v>
          </cell>
          <cell r="C11449" t="str">
            <v>HEBER RIVER</v>
          </cell>
          <cell r="D11449" t="str">
            <v>1</v>
          </cell>
          <cell r="E11449" t="str">
            <v>1</v>
          </cell>
          <cell r="F11449">
            <v>51</v>
          </cell>
          <cell r="G11449">
            <v>118</v>
          </cell>
          <cell r="H11449">
            <v>0</v>
          </cell>
          <cell r="I11449">
            <v>102</v>
          </cell>
          <cell r="J11449">
            <v>0</v>
          </cell>
          <cell r="K11449">
            <v>0</v>
          </cell>
        </row>
        <row r="11450">
          <cell r="A11450">
            <v>1996</v>
          </cell>
          <cell r="B11450" t="str">
            <v>048</v>
          </cell>
          <cell r="C11450" t="str">
            <v>HEBER RIVER</v>
          </cell>
          <cell r="D11450" t="str">
            <v>1</v>
          </cell>
          <cell r="E11450" t="str">
            <v>2</v>
          </cell>
          <cell r="F11450">
            <v>6</v>
          </cell>
          <cell r="G11450">
            <v>13</v>
          </cell>
          <cell r="H11450">
            <v>0</v>
          </cell>
          <cell r="I11450">
            <v>26</v>
          </cell>
          <cell r="J11450">
            <v>0</v>
          </cell>
          <cell r="K11450">
            <v>0</v>
          </cell>
        </row>
        <row r="11451">
          <cell r="A11451">
            <v>1996</v>
          </cell>
          <cell r="B11451" t="str">
            <v>048</v>
          </cell>
          <cell r="C11451" t="str">
            <v>HEBER RIVER</v>
          </cell>
          <cell r="D11451" t="str">
            <v>1</v>
          </cell>
          <cell r="E11451" t="str">
            <v>9</v>
          </cell>
          <cell r="F11451">
            <v>3</v>
          </cell>
          <cell r="G11451">
            <v>3</v>
          </cell>
          <cell r="H11451">
            <v>0</v>
          </cell>
          <cell r="I11451">
            <v>20</v>
          </cell>
          <cell r="J11451">
            <v>0</v>
          </cell>
          <cell r="K11451">
            <v>10</v>
          </cell>
        </row>
        <row r="11452">
          <cell r="A11452">
            <v>1996</v>
          </cell>
          <cell r="B11452" t="str">
            <v>055</v>
          </cell>
          <cell r="C11452" t="str">
            <v>KAIPIT CREEK</v>
          </cell>
          <cell r="D11452" t="str">
            <v>1</v>
          </cell>
          <cell r="E11452" t="str">
            <v>1</v>
          </cell>
          <cell r="F11452">
            <v>7</v>
          </cell>
          <cell r="G11452">
            <v>17</v>
          </cell>
          <cell r="H11452">
            <v>0</v>
          </cell>
          <cell r="I11452">
            <v>34</v>
          </cell>
          <cell r="J11452">
            <v>0</v>
          </cell>
          <cell r="K11452">
            <v>0</v>
          </cell>
        </row>
        <row r="11453">
          <cell r="A11453">
            <v>1996</v>
          </cell>
          <cell r="B11453" t="str">
            <v>056</v>
          </cell>
          <cell r="C11453" t="str">
            <v>KAKWEIKEN RIVER</v>
          </cell>
          <cell r="D11453" t="str">
            <v>1</v>
          </cell>
          <cell r="E11453" t="str">
            <v>1</v>
          </cell>
          <cell r="F11453">
            <v>7</v>
          </cell>
          <cell r="G11453">
            <v>20</v>
          </cell>
          <cell r="H11453">
            <v>0</v>
          </cell>
          <cell r="I11453">
            <v>10</v>
          </cell>
          <cell r="J11453">
            <v>0</v>
          </cell>
          <cell r="K11453">
            <v>0</v>
          </cell>
        </row>
        <row r="11454">
          <cell r="A11454">
            <v>1996</v>
          </cell>
          <cell r="B11454" t="str">
            <v>057</v>
          </cell>
          <cell r="C11454" t="str">
            <v>KAOUK RIVER</v>
          </cell>
          <cell r="D11454" t="str">
            <v>1</v>
          </cell>
          <cell r="E11454" t="str">
            <v>1</v>
          </cell>
          <cell r="F11454">
            <v>7</v>
          </cell>
          <cell r="G11454">
            <v>20</v>
          </cell>
          <cell r="H11454">
            <v>0</v>
          </cell>
          <cell r="I11454">
            <v>7</v>
          </cell>
          <cell r="J11454">
            <v>0</v>
          </cell>
          <cell r="K11454">
            <v>0</v>
          </cell>
        </row>
        <row r="11455">
          <cell r="A11455">
            <v>1996</v>
          </cell>
          <cell r="B11455" t="str">
            <v>057</v>
          </cell>
          <cell r="C11455" t="str">
            <v>KAOUK RIVER</v>
          </cell>
          <cell r="D11455" t="str">
            <v>1</v>
          </cell>
          <cell r="E11455" t="str">
            <v>2</v>
          </cell>
          <cell r="F11455">
            <v>3</v>
          </cell>
          <cell r="G11455">
            <v>3</v>
          </cell>
          <cell r="H11455">
            <v>0</v>
          </cell>
          <cell r="I11455">
            <v>0</v>
          </cell>
          <cell r="J11455">
            <v>0</v>
          </cell>
          <cell r="K11455">
            <v>0</v>
          </cell>
        </row>
        <row r="11456">
          <cell r="A11456">
            <v>1996</v>
          </cell>
          <cell r="B11456" t="str">
            <v>059</v>
          </cell>
          <cell r="C11456" t="str">
            <v>KEOGH RIVER</v>
          </cell>
          <cell r="D11456" t="str">
            <v>1</v>
          </cell>
          <cell r="E11456" t="str">
            <v>1</v>
          </cell>
          <cell r="F11456">
            <v>71</v>
          </cell>
          <cell r="G11456">
            <v>166</v>
          </cell>
          <cell r="H11456">
            <v>0</v>
          </cell>
          <cell r="I11456">
            <v>71</v>
          </cell>
          <cell r="J11456">
            <v>0</v>
          </cell>
          <cell r="K11456">
            <v>30</v>
          </cell>
        </row>
        <row r="11457">
          <cell r="A11457">
            <v>1996</v>
          </cell>
          <cell r="B11457" t="str">
            <v>059</v>
          </cell>
          <cell r="C11457" t="str">
            <v>KEOGH RIVER</v>
          </cell>
          <cell r="D11457" t="str">
            <v>1</v>
          </cell>
          <cell r="E11457" t="str">
            <v>2</v>
          </cell>
          <cell r="F11457">
            <v>3</v>
          </cell>
          <cell r="G11457">
            <v>3</v>
          </cell>
          <cell r="H11457">
            <v>0</v>
          </cell>
          <cell r="I11457">
            <v>0</v>
          </cell>
          <cell r="J11457">
            <v>0</v>
          </cell>
          <cell r="K11457">
            <v>0</v>
          </cell>
        </row>
        <row r="11458">
          <cell r="A11458">
            <v>1996</v>
          </cell>
          <cell r="B11458" t="str">
            <v>059</v>
          </cell>
          <cell r="C11458" t="str">
            <v>KEOGH RIVER</v>
          </cell>
          <cell r="D11458" t="str">
            <v>1</v>
          </cell>
          <cell r="E11458" t="str">
            <v>4</v>
          </cell>
          <cell r="F11458">
            <v>4</v>
          </cell>
          <cell r="G11458">
            <v>13</v>
          </cell>
          <cell r="H11458">
            <v>0</v>
          </cell>
          <cell r="I11458">
            <v>13</v>
          </cell>
          <cell r="J11458">
            <v>0</v>
          </cell>
          <cell r="K11458">
            <v>0</v>
          </cell>
        </row>
        <row r="11459">
          <cell r="A11459">
            <v>1996</v>
          </cell>
          <cell r="B11459" t="str">
            <v>060</v>
          </cell>
          <cell r="C11459" t="str">
            <v>KENNEDY RIVER</v>
          </cell>
          <cell r="D11459" t="str">
            <v>1</v>
          </cell>
          <cell r="E11459" t="str">
            <v>1</v>
          </cell>
          <cell r="F11459">
            <v>7</v>
          </cell>
          <cell r="G11459">
            <v>10</v>
          </cell>
          <cell r="H11459">
            <v>0</v>
          </cell>
          <cell r="I11459">
            <v>0</v>
          </cell>
          <cell r="J11459">
            <v>0</v>
          </cell>
          <cell r="K11459">
            <v>0</v>
          </cell>
        </row>
        <row r="11460">
          <cell r="A11460">
            <v>1996</v>
          </cell>
          <cell r="B11460" t="str">
            <v>060</v>
          </cell>
          <cell r="C11460" t="str">
            <v>KENNEDY RIVER</v>
          </cell>
          <cell r="D11460" t="str">
            <v>1</v>
          </cell>
          <cell r="E11460" t="str">
            <v>8</v>
          </cell>
          <cell r="F11460">
            <v>3</v>
          </cell>
          <cell r="G11460">
            <v>5</v>
          </cell>
          <cell r="H11460">
            <v>0</v>
          </cell>
          <cell r="I11460">
            <v>0</v>
          </cell>
          <cell r="J11460">
            <v>0</v>
          </cell>
          <cell r="K11460">
            <v>0</v>
          </cell>
        </row>
        <row r="11461">
          <cell r="A11461">
            <v>1996</v>
          </cell>
          <cell r="B11461" t="str">
            <v>061</v>
          </cell>
          <cell r="C11461" t="str">
            <v>KINGCOME RIVER</v>
          </cell>
          <cell r="D11461" t="str">
            <v>1</v>
          </cell>
          <cell r="E11461" t="str">
            <v>1</v>
          </cell>
          <cell r="F11461">
            <v>3</v>
          </cell>
          <cell r="G11461">
            <v>41</v>
          </cell>
          <cell r="H11461">
            <v>0</v>
          </cell>
          <cell r="I11461">
            <v>0</v>
          </cell>
          <cell r="J11461">
            <v>0</v>
          </cell>
          <cell r="K11461">
            <v>0</v>
          </cell>
        </row>
        <row r="11462">
          <cell r="A11462">
            <v>1996</v>
          </cell>
          <cell r="B11462" t="str">
            <v>063</v>
          </cell>
          <cell r="C11462" t="str">
            <v>KITSUCKSUS CREEK</v>
          </cell>
          <cell r="D11462" t="str">
            <v>1</v>
          </cell>
          <cell r="E11462" t="str">
            <v>1</v>
          </cell>
          <cell r="F11462">
            <v>17</v>
          </cell>
          <cell r="G11462">
            <v>145</v>
          </cell>
          <cell r="H11462">
            <v>0</v>
          </cell>
          <cell r="I11462">
            <v>189</v>
          </cell>
          <cell r="J11462">
            <v>0</v>
          </cell>
          <cell r="K11462">
            <v>7</v>
          </cell>
        </row>
        <row r="11463">
          <cell r="A11463">
            <v>1996</v>
          </cell>
          <cell r="B11463" t="str">
            <v>064</v>
          </cell>
          <cell r="C11463" t="str">
            <v>KLANAWA RIVER</v>
          </cell>
          <cell r="D11463" t="str">
            <v>1</v>
          </cell>
          <cell r="E11463" t="str">
            <v>1</v>
          </cell>
          <cell r="F11463">
            <v>10</v>
          </cell>
          <cell r="G11463">
            <v>10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</row>
        <row r="11464">
          <cell r="A11464">
            <v>1996</v>
          </cell>
          <cell r="B11464" t="str">
            <v>067</v>
          </cell>
          <cell r="C11464" t="str">
            <v>KOKISH RIVER</v>
          </cell>
          <cell r="D11464" t="str">
            <v>1</v>
          </cell>
          <cell r="E11464" t="str">
            <v>0</v>
          </cell>
          <cell r="F11464">
            <v>2</v>
          </cell>
          <cell r="G11464">
            <v>60</v>
          </cell>
          <cell r="H11464">
            <v>0</v>
          </cell>
          <cell r="I11464">
            <v>65</v>
          </cell>
          <cell r="J11464">
            <v>0</v>
          </cell>
          <cell r="K11464">
            <v>0</v>
          </cell>
        </row>
        <row r="11465">
          <cell r="A11465">
            <v>1996</v>
          </cell>
          <cell r="B11465" t="str">
            <v>067</v>
          </cell>
          <cell r="C11465" t="str">
            <v>KOKISH RIVER</v>
          </cell>
          <cell r="D11465" t="str">
            <v>1</v>
          </cell>
          <cell r="E11465" t="str">
            <v>1</v>
          </cell>
          <cell r="F11465">
            <v>54</v>
          </cell>
          <cell r="G11465">
            <v>152</v>
          </cell>
          <cell r="H11465">
            <v>0</v>
          </cell>
          <cell r="I11465">
            <v>64</v>
          </cell>
          <cell r="J11465">
            <v>0</v>
          </cell>
          <cell r="K11465">
            <v>0</v>
          </cell>
        </row>
        <row r="11466">
          <cell r="A11466">
            <v>1996</v>
          </cell>
          <cell r="B11466" t="str">
            <v>067</v>
          </cell>
          <cell r="C11466" t="str">
            <v>KOKISH RIVER</v>
          </cell>
          <cell r="D11466" t="str">
            <v>1</v>
          </cell>
          <cell r="E11466" t="str">
            <v>9</v>
          </cell>
          <cell r="F11466">
            <v>3</v>
          </cell>
          <cell r="G11466">
            <v>31</v>
          </cell>
          <cell r="H11466">
            <v>0</v>
          </cell>
          <cell r="I11466">
            <v>5</v>
          </cell>
          <cell r="J11466">
            <v>0</v>
          </cell>
          <cell r="K11466">
            <v>0</v>
          </cell>
        </row>
        <row r="11467">
          <cell r="A11467">
            <v>1996</v>
          </cell>
          <cell r="B11467" t="str">
            <v>068</v>
          </cell>
          <cell r="C11467" t="str">
            <v>KOKSILAH RIVER</v>
          </cell>
          <cell r="D11467" t="str">
            <v>1</v>
          </cell>
          <cell r="E11467" t="str">
            <v>0</v>
          </cell>
          <cell r="F11467">
            <v>2</v>
          </cell>
          <cell r="G11467">
            <v>5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</row>
        <row r="11468">
          <cell r="A11468">
            <v>1996</v>
          </cell>
          <cell r="B11468" t="str">
            <v>068</v>
          </cell>
          <cell r="C11468" t="str">
            <v>KOKSILAH RIVER</v>
          </cell>
          <cell r="D11468" t="str">
            <v>1</v>
          </cell>
          <cell r="E11468" t="str">
            <v>1</v>
          </cell>
          <cell r="F11468">
            <v>30</v>
          </cell>
          <cell r="G11468">
            <v>183</v>
          </cell>
          <cell r="H11468">
            <v>0</v>
          </cell>
          <cell r="I11468">
            <v>14</v>
          </cell>
          <cell r="J11468">
            <v>0</v>
          </cell>
          <cell r="K11468">
            <v>0</v>
          </cell>
        </row>
        <row r="11469">
          <cell r="A11469">
            <v>1996</v>
          </cell>
          <cell r="B11469" t="str">
            <v>069</v>
          </cell>
          <cell r="C11469" t="str">
            <v>KOOTOWIS CREEK</v>
          </cell>
          <cell r="D11469" t="str">
            <v>1</v>
          </cell>
          <cell r="E11469" t="str">
            <v>2</v>
          </cell>
          <cell r="F11469">
            <v>3</v>
          </cell>
          <cell r="G11469">
            <v>3</v>
          </cell>
          <cell r="H11469">
            <v>0</v>
          </cell>
          <cell r="I11469">
            <v>0</v>
          </cell>
          <cell r="J11469">
            <v>0</v>
          </cell>
          <cell r="K11469">
            <v>0</v>
          </cell>
        </row>
        <row r="11470">
          <cell r="A11470">
            <v>1996</v>
          </cell>
          <cell r="B11470" t="str">
            <v>070</v>
          </cell>
          <cell r="C11470" t="str">
            <v>KOPRINO RIVER</v>
          </cell>
          <cell r="D11470" t="str">
            <v>1</v>
          </cell>
          <cell r="E11470" t="str">
            <v>1</v>
          </cell>
          <cell r="F11470">
            <v>7</v>
          </cell>
          <cell r="G11470">
            <v>10</v>
          </cell>
          <cell r="H11470">
            <v>0</v>
          </cell>
          <cell r="I11470">
            <v>14</v>
          </cell>
          <cell r="J11470">
            <v>0</v>
          </cell>
          <cell r="K11470">
            <v>0</v>
          </cell>
        </row>
        <row r="11471">
          <cell r="A11471">
            <v>1996</v>
          </cell>
          <cell r="B11471" t="str">
            <v>071</v>
          </cell>
          <cell r="C11471" t="str">
            <v>LEINER RIVER</v>
          </cell>
          <cell r="D11471" t="str">
            <v>1</v>
          </cell>
          <cell r="E11471" t="str">
            <v>1</v>
          </cell>
          <cell r="F11471">
            <v>10</v>
          </cell>
          <cell r="G11471">
            <v>37</v>
          </cell>
          <cell r="H11471">
            <v>0</v>
          </cell>
          <cell r="I11471">
            <v>7</v>
          </cell>
          <cell r="J11471">
            <v>0</v>
          </cell>
          <cell r="K11471">
            <v>0</v>
          </cell>
        </row>
        <row r="11472">
          <cell r="A11472">
            <v>1996</v>
          </cell>
          <cell r="B11472" t="str">
            <v>073</v>
          </cell>
          <cell r="C11472" t="str">
            <v>LITTLE QUALICUM RIVER</v>
          </cell>
          <cell r="D11472" t="str">
            <v>1</v>
          </cell>
          <cell r="E11472" t="str">
            <v>0</v>
          </cell>
          <cell r="F11472">
            <v>2</v>
          </cell>
          <cell r="G11472">
            <v>2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</row>
        <row r="11473">
          <cell r="A11473">
            <v>1996</v>
          </cell>
          <cell r="B11473" t="str">
            <v>073</v>
          </cell>
          <cell r="C11473" t="str">
            <v>LITTLE QUALICUM RIVER</v>
          </cell>
          <cell r="D11473" t="str">
            <v>1</v>
          </cell>
          <cell r="E11473" t="str">
            <v>1</v>
          </cell>
          <cell r="F11473">
            <v>423</v>
          </cell>
          <cell r="G11473">
            <v>1922</v>
          </cell>
          <cell r="H11473">
            <v>3</v>
          </cell>
          <cell r="I11473">
            <v>504</v>
          </cell>
          <cell r="J11473">
            <v>17</v>
          </cell>
          <cell r="K11473">
            <v>142</v>
          </cell>
        </row>
        <row r="11474">
          <cell r="A11474">
            <v>1996</v>
          </cell>
          <cell r="B11474" t="str">
            <v>073</v>
          </cell>
          <cell r="C11474" t="str">
            <v>LITTLE QUALICUM RIVER</v>
          </cell>
          <cell r="D11474" t="str">
            <v>1</v>
          </cell>
          <cell r="E11474" t="str">
            <v>2</v>
          </cell>
          <cell r="F11474">
            <v>81</v>
          </cell>
          <cell r="G11474">
            <v>153</v>
          </cell>
          <cell r="H11474">
            <v>0</v>
          </cell>
          <cell r="I11474">
            <v>78</v>
          </cell>
          <cell r="J11474">
            <v>13</v>
          </cell>
          <cell r="K11474">
            <v>45</v>
          </cell>
        </row>
        <row r="11475">
          <cell r="A11475">
            <v>1996</v>
          </cell>
          <cell r="B11475" t="str">
            <v>073</v>
          </cell>
          <cell r="C11475" t="str">
            <v>LITTLE QUALICUM RIVER</v>
          </cell>
          <cell r="D11475" t="str">
            <v>1</v>
          </cell>
          <cell r="E11475" t="str">
            <v>8</v>
          </cell>
          <cell r="F11475">
            <v>3</v>
          </cell>
          <cell r="G11475">
            <v>24</v>
          </cell>
          <cell r="H11475">
            <v>0</v>
          </cell>
          <cell r="I11475">
            <v>14</v>
          </cell>
          <cell r="J11475">
            <v>0</v>
          </cell>
          <cell r="K11475">
            <v>0</v>
          </cell>
        </row>
        <row r="11476">
          <cell r="A11476">
            <v>1996</v>
          </cell>
          <cell r="B11476" t="str">
            <v>078</v>
          </cell>
          <cell r="C11476" t="str">
            <v>MAGGIE RIVER</v>
          </cell>
          <cell r="D11476" t="str">
            <v>1</v>
          </cell>
          <cell r="E11476" t="str">
            <v>1</v>
          </cell>
          <cell r="F11476">
            <v>3</v>
          </cell>
          <cell r="G11476">
            <v>3</v>
          </cell>
          <cell r="H11476">
            <v>0</v>
          </cell>
          <cell r="I11476">
            <v>3</v>
          </cell>
          <cell r="J11476">
            <v>0</v>
          </cell>
          <cell r="K11476">
            <v>0</v>
          </cell>
        </row>
        <row r="11477">
          <cell r="A11477">
            <v>1996</v>
          </cell>
          <cell r="B11477" t="str">
            <v>079</v>
          </cell>
          <cell r="C11477" t="str">
            <v>MAHATTA CREEK</v>
          </cell>
          <cell r="D11477" t="str">
            <v>1</v>
          </cell>
          <cell r="E11477" t="str">
            <v>0</v>
          </cell>
          <cell r="F11477">
            <v>2</v>
          </cell>
          <cell r="G11477">
            <v>2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</row>
        <row r="11478">
          <cell r="A11478">
            <v>1996</v>
          </cell>
          <cell r="B11478" t="str">
            <v>079</v>
          </cell>
          <cell r="C11478" t="str">
            <v>MAHATTA CREEK</v>
          </cell>
          <cell r="D11478" t="str">
            <v>1</v>
          </cell>
          <cell r="E11478" t="str">
            <v>1</v>
          </cell>
          <cell r="F11478">
            <v>58</v>
          </cell>
          <cell r="G11478">
            <v>95</v>
          </cell>
          <cell r="H11478">
            <v>0</v>
          </cell>
          <cell r="I11478">
            <v>183</v>
          </cell>
          <cell r="J11478">
            <v>0</v>
          </cell>
          <cell r="K11478">
            <v>14</v>
          </cell>
        </row>
        <row r="11479">
          <cell r="A11479">
            <v>1996</v>
          </cell>
          <cell r="B11479" t="str">
            <v>079</v>
          </cell>
          <cell r="C11479" t="str">
            <v>MAHATTA CREEK</v>
          </cell>
          <cell r="D11479" t="str">
            <v>1</v>
          </cell>
          <cell r="E11479" t="str">
            <v>2</v>
          </cell>
          <cell r="F11479">
            <v>10</v>
          </cell>
          <cell r="G11479">
            <v>26</v>
          </cell>
          <cell r="H11479">
            <v>0</v>
          </cell>
          <cell r="I11479">
            <v>88</v>
          </cell>
          <cell r="J11479">
            <v>0</v>
          </cell>
          <cell r="K11479">
            <v>0</v>
          </cell>
        </row>
        <row r="11480">
          <cell r="A11480">
            <v>1996</v>
          </cell>
          <cell r="B11480" t="str">
            <v>081</v>
          </cell>
          <cell r="C11480" t="str">
            <v>MARBLE RIVER</v>
          </cell>
          <cell r="D11480" t="str">
            <v>1</v>
          </cell>
          <cell r="E11480" t="str">
            <v>0</v>
          </cell>
          <cell r="F11480">
            <v>12</v>
          </cell>
          <cell r="G11480">
            <v>15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</row>
        <row r="11481">
          <cell r="A11481">
            <v>1996</v>
          </cell>
          <cell r="B11481" t="str">
            <v>081</v>
          </cell>
          <cell r="C11481" t="str">
            <v>MARBLE RIVER</v>
          </cell>
          <cell r="D11481" t="str">
            <v>1</v>
          </cell>
          <cell r="E11481" t="str">
            <v>1</v>
          </cell>
          <cell r="F11481">
            <v>81</v>
          </cell>
          <cell r="G11481">
            <v>298</v>
          </cell>
          <cell r="H11481">
            <v>0</v>
          </cell>
          <cell r="I11481">
            <v>135</v>
          </cell>
          <cell r="J11481">
            <v>3</v>
          </cell>
          <cell r="K11481">
            <v>14</v>
          </cell>
        </row>
        <row r="11482">
          <cell r="A11482">
            <v>1996</v>
          </cell>
          <cell r="B11482" t="str">
            <v>081</v>
          </cell>
          <cell r="C11482" t="str">
            <v>MARBLE RIVER</v>
          </cell>
          <cell r="D11482" t="str">
            <v>1</v>
          </cell>
          <cell r="E11482" t="str">
            <v>2</v>
          </cell>
          <cell r="F11482">
            <v>19</v>
          </cell>
          <cell r="G11482">
            <v>42</v>
          </cell>
          <cell r="H11482">
            <v>0</v>
          </cell>
          <cell r="I11482">
            <v>16</v>
          </cell>
          <cell r="J11482">
            <v>0</v>
          </cell>
          <cell r="K11482">
            <v>0</v>
          </cell>
        </row>
        <row r="11483">
          <cell r="A11483">
            <v>1996</v>
          </cell>
          <cell r="B11483" t="str">
            <v>081</v>
          </cell>
          <cell r="C11483" t="str">
            <v>MARBLE RIVER</v>
          </cell>
          <cell r="D11483" t="str">
            <v>1</v>
          </cell>
          <cell r="E11483" t="str">
            <v>3</v>
          </cell>
          <cell r="F11483">
            <v>3</v>
          </cell>
          <cell r="G11483">
            <v>3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</row>
        <row r="11484">
          <cell r="A11484">
            <v>1996</v>
          </cell>
          <cell r="B11484" t="str">
            <v>081</v>
          </cell>
          <cell r="C11484" t="str">
            <v>MARBLE RIVER</v>
          </cell>
          <cell r="D11484" t="str">
            <v>1</v>
          </cell>
          <cell r="E11484" t="str">
            <v>4</v>
          </cell>
          <cell r="F11484">
            <v>4</v>
          </cell>
          <cell r="G11484">
            <v>43</v>
          </cell>
          <cell r="H11484">
            <v>0</v>
          </cell>
          <cell r="I11484">
            <v>26</v>
          </cell>
          <cell r="J11484">
            <v>0</v>
          </cell>
          <cell r="K11484">
            <v>0</v>
          </cell>
        </row>
        <row r="11485">
          <cell r="A11485">
            <v>1996</v>
          </cell>
          <cell r="B11485" t="str">
            <v>081</v>
          </cell>
          <cell r="C11485" t="str">
            <v>MARBLE RIVER</v>
          </cell>
          <cell r="D11485" t="str">
            <v>1</v>
          </cell>
          <cell r="E11485" t="str">
            <v>6</v>
          </cell>
          <cell r="F11485">
            <v>3</v>
          </cell>
          <cell r="G11485">
            <v>6</v>
          </cell>
          <cell r="H11485">
            <v>0</v>
          </cell>
          <cell r="I11485">
            <v>15</v>
          </cell>
          <cell r="J11485">
            <v>0</v>
          </cell>
          <cell r="K11485">
            <v>0</v>
          </cell>
        </row>
        <row r="11486">
          <cell r="A11486">
            <v>1996</v>
          </cell>
          <cell r="B11486" t="str">
            <v>081</v>
          </cell>
          <cell r="C11486" t="str">
            <v>MARBLE RIVER</v>
          </cell>
          <cell r="D11486" t="str">
            <v>1</v>
          </cell>
          <cell r="E11486" t="str">
            <v>7</v>
          </cell>
          <cell r="F11486">
            <v>6</v>
          </cell>
          <cell r="G11486">
            <v>8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</row>
        <row r="11487">
          <cell r="A11487">
            <v>1996</v>
          </cell>
          <cell r="B11487" t="str">
            <v>081</v>
          </cell>
          <cell r="C11487" t="str">
            <v>MARBLE RIVER</v>
          </cell>
          <cell r="D11487" t="str">
            <v>1</v>
          </cell>
          <cell r="E11487" t="str">
            <v>8</v>
          </cell>
          <cell r="F11487">
            <v>3</v>
          </cell>
          <cell r="G11487">
            <v>3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</row>
        <row r="11488">
          <cell r="A11488">
            <v>1996</v>
          </cell>
          <cell r="B11488" t="str">
            <v>082</v>
          </cell>
          <cell r="C11488" t="str">
            <v>MEGIN RIVER</v>
          </cell>
          <cell r="D11488" t="str">
            <v>1</v>
          </cell>
          <cell r="E11488" t="str">
            <v>1</v>
          </cell>
          <cell r="F11488">
            <v>30</v>
          </cell>
          <cell r="G11488">
            <v>68</v>
          </cell>
          <cell r="H11488">
            <v>0</v>
          </cell>
          <cell r="I11488">
            <v>27</v>
          </cell>
          <cell r="J11488">
            <v>0</v>
          </cell>
          <cell r="K11488">
            <v>0</v>
          </cell>
        </row>
        <row r="11489">
          <cell r="A11489">
            <v>1996</v>
          </cell>
          <cell r="B11489" t="str">
            <v>082</v>
          </cell>
          <cell r="C11489" t="str">
            <v>MEGIN RIVER</v>
          </cell>
          <cell r="D11489" t="str">
            <v>1</v>
          </cell>
          <cell r="E11489" t="str">
            <v>2</v>
          </cell>
          <cell r="F11489">
            <v>6</v>
          </cell>
          <cell r="G11489">
            <v>16</v>
          </cell>
          <cell r="H11489">
            <v>0</v>
          </cell>
          <cell r="I11489">
            <v>13</v>
          </cell>
          <cell r="J11489">
            <v>0</v>
          </cell>
          <cell r="K11489">
            <v>0</v>
          </cell>
        </row>
        <row r="11490">
          <cell r="A11490">
            <v>1996</v>
          </cell>
          <cell r="B11490" t="str">
            <v>086</v>
          </cell>
          <cell r="C11490" t="str">
            <v>MOHUN CREEK</v>
          </cell>
          <cell r="D11490" t="str">
            <v>1</v>
          </cell>
          <cell r="E11490" t="str">
            <v>1</v>
          </cell>
          <cell r="F11490">
            <v>3</v>
          </cell>
          <cell r="G11490">
            <v>3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</row>
        <row r="11491">
          <cell r="A11491">
            <v>1996</v>
          </cell>
          <cell r="B11491" t="str">
            <v>087</v>
          </cell>
          <cell r="C11491" t="str">
            <v>MOYEHA RIVER</v>
          </cell>
          <cell r="D11491" t="str">
            <v>1</v>
          </cell>
          <cell r="E11491" t="str">
            <v>1</v>
          </cell>
          <cell r="F11491">
            <v>3</v>
          </cell>
          <cell r="G11491">
            <v>3</v>
          </cell>
          <cell r="H11491">
            <v>0</v>
          </cell>
          <cell r="I11491">
            <v>17</v>
          </cell>
          <cell r="J11491">
            <v>0</v>
          </cell>
          <cell r="K11491">
            <v>0</v>
          </cell>
        </row>
        <row r="11492">
          <cell r="A11492">
            <v>1996</v>
          </cell>
          <cell r="B11492" t="str">
            <v>088</v>
          </cell>
          <cell r="C11492" t="str">
            <v>MUCHALAT RIVER</v>
          </cell>
          <cell r="D11492" t="str">
            <v>1</v>
          </cell>
          <cell r="E11492" t="str">
            <v>0</v>
          </cell>
          <cell r="F11492">
            <v>2</v>
          </cell>
          <cell r="G11492">
            <v>2</v>
          </cell>
          <cell r="H11492">
            <v>0</v>
          </cell>
          <cell r="I11492">
            <v>7</v>
          </cell>
          <cell r="J11492">
            <v>0</v>
          </cell>
          <cell r="K11492">
            <v>0</v>
          </cell>
        </row>
        <row r="11493">
          <cell r="A11493">
            <v>1996</v>
          </cell>
          <cell r="B11493" t="str">
            <v>088</v>
          </cell>
          <cell r="C11493" t="str">
            <v>MUCHALAT RIVER</v>
          </cell>
          <cell r="D11493" t="str">
            <v>1</v>
          </cell>
          <cell r="E11493" t="str">
            <v>1</v>
          </cell>
          <cell r="F11493">
            <v>37</v>
          </cell>
          <cell r="G11493">
            <v>145</v>
          </cell>
          <cell r="H11493">
            <v>0</v>
          </cell>
          <cell r="I11493">
            <v>95</v>
          </cell>
          <cell r="J11493">
            <v>0</v>
          </cell>
          <cell r="K11493">
            <v>7</v>
          </cell>
        </row>
        <row r="11494">
          <cell r="A11494">
            <v>1996</v>
          </cell>
          <cell r="B11494" t="str">
            <v>088</v>
          </cell>
          <cell r="C11494" t="str">
            <v>MUCHALAT RIVER</v>
          </cell>
          <cell r="D11494" t="str">
            <v>1</v>
          </cell>
          <cell r="E11494" t="str">
            <v>2</v>
          </cell>
          <cell r="F11494">
            <v>10</v>
          </cell>
          <cell r="G11494">
            <v>16</v>
          </cell>
          <cell r="H11494">
            <v>0</v>
          </cell>
          <cell r="I11494">
            <v>6</v>
          </cell>
          <cell r="J11494">
            <v>0</v>
          </cell>
          <cell r="K11494">
            <v>0</v>
          </cell>
        </row>
        <row r="11495">
          <cell r="A11495">
            <v>1996</v>
          </cell>
          <cell r="B11495" t="str">
            <v>088</v>
          </cell>
          <cell r="C11495" t="str">
            <v>MUCHALAT RIVER</v>
          </cell>
          <cell r="D11495" t="str">
            <v>1</v>
          </cell>
          <cell r="E11495" t="str">
            <v>3</v>
          </cell>
          <cell r="F11495">
            <v>3</v>
          </cell>
          <cell r="G11495">
            <v>8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</row>
        <row r="11496">
          <cell r="A11496">
            <v>1996</v>
          </cell>
          <cell r="B11496" t="str">
            <v>088</v>
          </cell>
          <cell r="C11496" t="str">
            <v>MUCHALAT RIVER</v>
          </cell>
          <cell r="D11496" t="str">
            <v>1</v>
          </cell>
          <cell r="E11496" t="str">
            <v>4</v>
          </cell>
          <cell r="F11496">
            <v>4</v>
          </cell>
          <cell r="G11496">
            <v>130</v>
          </cell>
          <cell r="H11496">
            <v>0</v>
          </cell>
          <cell r="I11496">
            <v>104</v>
          </cell>
          <cell r="J11496">
            <v>0</v>
          </cell>
          <cell r="K11496">
            <v>0</v>
          </cell>
        </row>
        <row r="11497">
          <cell r="A11497">
            <v>1996</v>
          </cell>
          <cell r="B11497" t="str">
            <v>088</v>
          </cell>
          <cell r="C11497" t="str">
            <v>MUCHALAT RIVER</v>
          </cell>
          <cell r="D11497" t="str">
            <v>1</v>
          </cell>
          <cell r="E11497" t="str">
            <v>8</v>
          </cell>
          <cell r="F11497">
            <v>3</v>
          </cell>
          <cell r="G11497">
            <v>3</v>
          </cell>
          <cell r="H11497">
            <v>0</v>
          </cell>
          <cell r="I11497">
            <v>3</v>
          </cell>
          <cell r="J11497">
            <v>0</v>
          </cell>
          <cell r="K11497">
            <v>0</v>
          </cell>
        </row>
        <row r="11498">
          <cell r="A11498">
            <v>1996</v>
          </cell>
          <cell r="B11498" t="str">
            <v>088</v>
          </cell>
          <cell r="C11498" t="str">
            <v>MUCHALAT RIVER</v>
          </cell>
          <cell r="D11498" t="str">
            <v>1</v>
          </cell>
          <cell r="E11498" t="str">
            <v>9</v>
          </cell>
          <cell r="F11498">
            <v>5</v>
          </cell>
          <cell r="G11498">
            <v>15</v>
          </cell>
          <cell r="H11498">
            <v>0</v>
          </cell>
          <cell r="I11498">
            <v>3</v>
          </cell>
          <cell r="J11498">
            <v>0</v>
          </cell>
          <cell r="K11498">
            <v>0</v>
          </cell>
        </row>
        <row r="11499">
          <cell r="A11499">
            <v>1996</v>
          </cell>
          <cell r="B11499" t="str">
            <v>089</v>
          </cell>
          <cell r="C11499" t="str">
            <v>MUIR CREEK</v>
          </cell>
          <cell r="D11499" t="str">
            <v>1</v>
          </cell>
          <cell r="E11499" t="str">
            <v>1</v>
          </cell>
          <cell r="F11499">
            <v>7</v>
          </cell>
          <cell r="G11499">
            <v>7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</row>
        <row r="11500">
          <cell r="A11500">
            <v>1996</v>
          </cell>
          <cell r="B11500" t="str">
            <v>090</v>
          </cell>
          <cell r="C11500" t="str">
            <v>NAHMINT RIVER</v>
          </cell>
          <cell r="D11500" t="str">
            <v>1</v>
          </cell>
          <cell r="E11500" t="str">
            <v>1</v>
          </cell>
          <cell r="F11500">
            <v>14</v>
          </cell>
          <cell r="G11500">
            <v>24</v>
          </cell>
          <cell r="H11500">
            <v>0</v>
          </cell>
          <cell r="I11500">
            <v>41</v>
          </cell>
          <cell r="J11500">
            <v>0</v>
          </cell>
          <cell r="K11500">
            <v>0</v>
          </cell>
        </row>
        <row r="11501">
          <cell r="A11501">
            <v>1996</v>
          </cell>
          <cell r="B11501" t="str">
            <v>090</v>
          </cell>
          <cell r="C11501" t="str">
            <v>NAHMINT RIVER</v>
          </cell>
          <cell r="D11501" t="str">
            <v>1</v>
          </cell>
          <cell r="E11501" t="str">
            <v>2</v>
          </cell>
          <cell r="F11501">
            <v>10</v>
          </cell>
          <cell r="G11501">
            <v>55</v>
          </cell>
          <cell r="H11501">
            <v>0</v>
          </cell>
          <cell r="I11501">
            <v>104</v>
          </cell>
          <cell r="J11501">
            <v>0</v>
          </cell>
          <cell r="K11501">
            <v>0</v>
          </cell>
        </row>
        <row r="11502">
          <cell r="A11502">
            <v>1996</v>
          </cell>
          <cell r="B11502" t="str">
            <v>091</v>
          </cell>
          <cell r="C11502" t="str">
            <v>NAHWITTI RIVER</v>
          </cell>
          <cell r="D11502" t="str">
            <v>1</v>
          </cell>
          <cell r="E11502" t="str">
            <v>1</v>
          </cell>
          <cell r="F11502">
            <v>102</v>
          </cell>
          <cell r="G11502">
            <v>267</v>
          </cell>
          <cell r="H11502">
            <v>0</v>
          </cell>
          <cell r="I11502">
            <v>413</v>
          </cell>
          <cell r="J11502">
            <v>0</v>
          </cell>
          <cell r="K11502">
            <v>24</v>
          </cell>
        </row>
        <row r="11503">
          <cell r="A11503">
            <v>1996</v>
          </cell>
          <cell r="B11503" t="str">
            <v>091</v>
          </cell>
          <cell r="C11503" t="str">
            <v>NAHWITTI RIVER</v>
          </cell>
          <cell r="D11503" t="str">
            <v>1</v>
          </cell>
          <cell r="E11503" t="str">
            <v>2</v>
          </cell>
          <cell r="F11503">
            <v>19</v>
          </cell>
          <cell r="G11503">
            <v>32</v>
          </cell>
          <cell r="H11503">
            <v>0</v>
          </cell>
          <cell r="I11503">
            <v>16</v>
          </cell>
          <cell r="J11503">
            <v>0</v>
          </cell>
          <cell r="K11503">
            <v>0</v>
          </cell>
        </row>
        <row r="11504">
          <cell r="A11504">
            <v>1996</v>
          </cell>
          <cell r="B11504" t="str">
            <v>091</v>
          </cell>
          <cell r="C11504" t="str">
            <v>NAHWITTI RIVER</v>
          </cell>
          <cell r="D11504" t="str">
            <v>1</v>
          </cell>
          <cell r="E11504" t="str">
            <v>3</v>
          </cell>
          <cell r="F11504">
            <v>3</v>
          </cell>
          <cell r="G11504">
            <v>5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</row>
        <row r="11505">
          <cell r="A11505">
            <v>1996</v>
          </cell>
          <cell r="B11505" t="str">
            <v>091</v>
          </cell>
          <cell r="C11505" t="str">
            <v>NAHWITTI RIVER</v>
          </cell>
          <cell r="D11505" t="str">
            <v>1</v>
          </cell>
          <cell r="E11505" t="str">
            <v>7</v>
          </cell>
          <cell r="F11505">
            <v>3</v>
          </cell>
          <cell r="G11505">
            <v>3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</row>
        <row r="11506">
          <cell r="A11506">
            <v>1996</v>
          </cell>
          <cell r="B11506" t="str">
            <v>092</v>
          </cell>
          <cell r="C11506" t="str">
            <v>NANAIMO RIVER</v>
          </cell>
          <cell r="D11506" t="str">
            <v>1</v>
          </cell>
          <cell r="E11506" t="str">
            <v>1</v>
          </cell>
          <cell r="F11506">
            <v>433</v>
          </cell>
          <cell r="G11506">
            <v>3177</v>
          </cell>
          <cell r="H11506">
            <v>0</v>
          </cell>
          <cell r="I11506">
            <v>771</v>
          </cell>
          <cell r="J11506">
            <v>142</v>
          </cell>
          <cell r="K11506">
            <v>200</v>
          </cell>
        </row>
        <row r="11507">
          <cell r="A11507">
            <v>1996</v>
          </cell>
          <cell r="B11507" t="str">
            <v>092</v>
          </cell>
          <cell r="C11507" t="str">
            <v>NANAIMO RIVER</v>
          </cell>
          <cell r="D11507" t="str">
            <v>1</v>
          </cell>
          <cell r="E11507" t="str">
            <v>2</v>
          </cell>
          <cell r="F11507">
            <v>65</v>
          </cell>
          <cell r="G11507">
            <v>182</v>
          </cell>
          <cell r="H11507">
            <v>0</v>
          </cell>
          <cell r="I11507">
            <v>45</v>
          </cell>
          <cell r="J11507">
            <v>23</v>
          </cell>
          <cell r="K11507">
            <v>6</v>
          </cell>
        </row>
        <row r="11508">
          <cell r="A11508">
            <v>1996</v>
          </cell>
          <cell r="B11508" t="str">
            <v>092</v>
          </cell>
          <cell r="C11508" t="str">
            <v>NANAIMO RIVER</v>
          </cell>
          <cell r="D11508" t="str">
            <v>1</v>
          </cell>
          <cell r="E11508" t="str">
            <v>3</v>
          </cell>
          <cell r="F11508">
            <v>3</v>
          </cell>
          <cell r="G11508">
            <v>5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</row>
        <row r="11509">
          <cell r="A11509">
            <v>1996</v>
          </cell>
          <cell r="B11509" t="str">
            <v>092</v>
          </cell>
          <cell r="C11509" t="str">
            <v>NANAIMO RIVER</v>
          </cell>
          <cell r="D11509" t="str">
            <v>1</v>
          </cell>
          <cell r="E11509" t="str">
            <v>8</v>
          </cell>
          <cell r="F11509">
            <v>3</v>
          </cell>
          <cell r="G11509">
            <v>3</v>
          </cell>
          <cell r="H11509">
            <v>0</v>
          </cell>
          <cell r="I11509">
            <v>3</v>
          </cell>
          <cell r="J11509">
            <v>0</v>
          </cell>
          <cell r="K11509">
            <v>0</v>
          </cell>
        </row>
        <row r="11510">
          <cell r="A11510">
            <v>1996</v>
          </cell>
          <cell r="B11510" t="str">
            <v>092</v>
          </cell>
          <cell r="C11510" t="str">
            <v>NANAIMO RIVER</v>
          </cell>
          <cell r="D11510" t="str">
            <v>1</v>
          </cell>
          <cell r="E11510" t="str">
            <v>9</v>
          </cell>
          <cell r="F11510">
            <v>3</v>
          </cell>
          <cell r="G11510">
            <v>5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</row>
        <row r="11511">
          <cell r="A11511">
            <v>1996</v>
          </cell>
          <cell r="B11511" t="str">
            <v>093</v>
          </cell>
          <cell r="C11511" t="str">
            <v>NESOOK RIVER</v>
          </cell>
          <cell r="D11511" t="str">
            <v>1</v>
          </cell>
          <cell r="E11511" t="str">
            <v>1</v>
          </cell>
          <cell r="F11511">
            <v>7</v>
          </cell>
          <cell r="G11511">
            <v>27</v>
          </cell>
          <cell r="H11511">
            <v>0</v>
          </cell>
          <cell r="I11511">
            <v>34</v>
          </cell>
          <cell r="J11511">
            <v>0</v>
          </cell>
          <cell r="K11511">
            <v>0</v>
          </cell>
        </row>
        <row r="11512">
          <cell r="A11512">
            <v>1996</v>
          </cell>
          <cell r="B11512" t="str">
            <v>094</v>
          </cell>
          <cell r="C11512" t="str">
            <v>NIMPKISH RIVER</v>
          </cell>
          <cell r="D11512" t="str">
            <v>1</v>
          </cell>
          <cell r="E11512" t="str">
            <v>0</v>
          </cell>
          <cell r="F11512">
            <v>5</v>
          </cell>
          <cell r="G11512">
            <v>5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</row>
        <row r="11513">
          <cell r="A11513">
            <v>1996</v>
          </cell>
          <cell r="B11513" t="str">
            <v>094</v>
          </cell>
          <cell r="C11513" t="str">
            <v>NIMPKISH RIVER</v>
          </cell>
          <cell r="D11513" t="str">
            <v>1</v>
          </cell>
          <cell r="E11513" t="str">
            <v>1</v>
          </cell>
          <cell r="F11513">
            <v>129</v>
          </cell>
          <cell r="G11513">
            <v>670</v>
          </cell>
          <cell r="H11513">
            <v>0</v>
          </cell>
          <cell r="I11513">
            <v>325</v>
          </cell>
          <cell r="J11513">
            <v>0</v>
          </cell>
          <cell r="K11513">
            <v>14</v>
          </cell>
        </row>
        <row r="11514">
          <cell r="A11514">
            <v>1996</v>
          </cell>
          <cell r="B11514" t="str">
            <v>094</v>
          </cell>
          <cell r="C11514" t="str">
            <v>NIMPKISH RIVER</v>
          </cell>
          <cell r="D11514" t="str">
            <v>1</v>
          </cell>
          <cell r="E11514" t="str">
            <v>2</v>
          </cell>
          <cell r="F11514">
            <v>23</v>
          </cell>
          <cell r="G11514">
            <v>39</v>
          </cell>
          <cell r="H11514">
            <v>0</v>
          </cell>
          <cell r="I11514">
            <v>13</v>
          </cell>
          <cell r="J11514">
            <v>0</v>
          </cell>
          <cell r="K11514">
            <v>10</v>
          </cell>
        </row>
        <row r="11515">
          <cell r="A11515">
            <v>1996</v>
          </cell>
          <cell r="B11515" t="str">
            <v>094</v>
          </cell>
          <cell r="C11515" t="str">
            <v>NIMPKISH RIVER</v>
          </cell>
          <cell r="D11515" t="str">
            <v>1</v>
          </cell>
          <cell r="E11515" t="str">
            <v>3</v>
          </cell>
          <cell r="F11515">
            <v>3</v>
          </cell>
          <cell r="G11515">
            <v>3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</row>
        <row r="11516">
          <cell r="A11516">
            <v>1996</v>
          </cell>
          <cell r="B11516" t="str">
            <v>094</v>
          </cell>
          <cell r="C11516" t="str">
            <v>NIMPKISH RIVER</v>
          </cell>
          <cell r="D11516" t="str">
            <v>1</v>
          </cell>
          <cell r="E11516" t="str">
            <v>7</v>
          </cell>
          <cell r="F11516">
            <v>6</v>
          </cell>
          <cell r="G11516">
            <v>8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</row>
        <row r="11517">
          <cell r="A11517">
            <v>1996</v>
          </cell>
          <cell r="B11517" t="str">
            <v>094</v>
          </cell>
          <cell r="C11517" t="str">
            <v>NIMPKISH RIVER</v>
          </cell>
          <cell r="D11517" t="str">
            <v>1</v>
          </cell>
          <cell r="E11517" t="str">
            <v>8</v>
          </cell>
          <cell r="F11517">
            <v>3</v>
          </cell>
          <cell r="G11517">
            <v>3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</row>
        <row r="11518">
          <cell r="A11518">
            <v>1996</v>
          </cell>
          <cell r="B11518" t="str">
            <v>095</v>
          </cell>
          <cell r="C11518" t="str">
            <v>NITINAT RIVER</v>
          </cell>
          <cell r="D11518" t="str">
            <v>1</v>
          </cell>
          <cell r="E11518" t="str">
            <v>0</v>
          </cell>
          <cell r="F11518">
            <v>5</v>
          </cell>
          <cell r="G11518">
            <v>12</v>
          </cell>
          <cell r="H11518">
            <v>0</v>
          </cell>
          <cell r="I11518">
            <v>55</v>
          </cell>
          <cell r="J11518">
            <v>0</v>
          </cell>
          <cell r="K11518">
            <v>0</v>
          </cell>
        </row>
        <row r="11519">
          <cell r="A11519">
            <v>1996</v>
          </cell>
          <cell r="B11519" t="str">
            <v>095</v>
          </cell>
          <cell r="C11519" t="str">
            <v>NITINAT RIVER</v>
          </cell>
          <cell r="D11519" t="str">
            <v>1</v>
          </cell>
          <cell r="E11519" t="str">
            <v>1</v>
          </cell>
          <cell r="F11519">
            <v>122</v>
          </cell>
          <cell r="G11519">
            <v>315</v>
          </cell>
          <cell r="H11519">
            <v>0</v>
          </cell>
          <cell r="I11519">
            <v>152</v>
          </cell>
          <cell r="J11519">
            <v>3</v>
          </cell>
          <cell r="K11519">
            <v>27</v>
          </cell>
        </row>
        <row r="11520">
          <cell r="A11520">
            <v>1996</v>
          </cell>
          <cell r="B11520" t="str">
            <v>095</v>
          </cell>
          <cell r="C11520" t="str">
            <v>NITINAT RIVER</v>
          </cell>
          <cell r="D11520" t="str">
            <v>1</v>
          </cell>
          <cell r="E11520" t="str">
            <v>2</v>
          </cell>
          <cell r="F11520">
            <v>10</v>
          </cell>
          <cell r="G11520">
            <v>10</v>
          </cell>
          <cell r="H11520">
            <v>0</v>
          </cell>
          <cell r="I11520">
            <v>6</v>
          </cell>
          <cell r="J11520">
            <v>0</v>
          </cell>
          <cell r="K11520">
            <v>3</v>
          </cell>
        </row>
        <row r="11521">
          <cell r="A11521">
            <v>1996</v>
          </cell>
          <cell r="B11521" t="str">
            <v>095</v>
          </cell>
          <cell r="C11521" t="str">
            <v>NITINAT RIVER</v>
          </cell>
          <cell r="D11521" t="str">
            <v>1</v>
          </cell>
          <cell r="E11521" t="str">
            <v>3</v>
          </cell>
          <cell r="F11521">
            <v>3</v>
          </cell>
          <cell r="G11521">
            <v>8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</row>
        <row r="11522">
          <cell r="A11522">
            <v>1996</v>
          </cell>
          <cell r="B11522" t="str">
            <v>095</v>
          </cell>
          <cell r="C11522" t="str">
            <v>NITINAT RIVER</v>
          </cell>
          <cell r="D11522" t="str">
            <v>1</v>
          </cell>
          <cell r="E11522" t="str">
            <v>7</v>
          </cell>
          <cell r="F11522">
            <v>3</v>
          </cell>
          <cell r="G11522">
            <v>6</v>
          </cell>
          <cell r="H11522">
            <v>0</v>
          </cell>
          <cell r="I11522">
            <v>22</v>
          </cell>
          <cell r="J11522">
            <v>0</v>
          </cell>
          <cell r="K11522">
            <v>0</v>
          </cell>
        </row>
        <row r="11523">
          <cell r="A11523">
            <v>1996</v>
          </cell>
          <cell r="B11523" t="str">
            <v>096</v>
          </cell>
          <cell r="C11523" t="str">
            <v>OKTWANCH RIVER</v>
          </cell>
          <cell r="D11523" t="str">
            <v>1</v>
          </cell>
          <cell r="E11523" t="str">
            <v>1</v>
          </cell>
          <cell r="F11523">
            <v>3</v>
          </cell>
          <cell r="G11523">
            <v>3</v>
          </cell>
          <cell r="H11523">
            <v>0</v>
          </cell>
          <cell r="I11523">
            <v>0</v>
          </cell>
          <cell r="J11523">
            <v>0</v>
          </cell>
          <cell r="K11523">
            <v>3</v>
          </cell>
        </row>
        <row r="11524">
          <cell r="A11524">
            <v>1996</v>
          </cell>
          <cell r="B11524" t="str">
            <v>097</v>
          </cell>
          <cell r="C11524" t="str">
            <v>OYSTER RIVER</v>
          </cell>
          <cell r="D11524" t="str">
            <v>1</v>
          </cell>
          <cell r="E11524" t="str">
            <v>0</v>
          </cell>
          <cell r="F11524">
            <v>5</v>
          </cell>
          <cell r="G11524">
            <v>5</v>
          </cell>
          <cell r="H11524">
            <v>0</v>
          </cell>
          <cell r="I11524">
            <v>5</v>
          </cell>
          <cell r="J11524">
            <v>0</v>
          </cell>
          <cell r="K11524">
            <v>0</v>
          </cell>
        </row>
        <row r="11525">
          <cell r="A11525">
            <v>1996</v>
          </cell>
          <cell r="B11525" t="str">
            <v>097</v>
          </cell>
          <cell r="C11525" t="str">
            <v>OYSTER RIVER</v>
          </cell>
          <cell r="D11525" t="str">
            <v>1</v>
          </cell>
          <cell r="E11525" t="str">
            <v>1</v>
          </cell>
          <cell r="F11525">
            <v>230</v>
          </cell>
          <cell r="G11525">
            <v>954</v>
          </cell>
          <cell r="H11525">
            <v>0</v>
          </cell>
          <cell r="I11525">
            <v>108</v>
          </cell>
          <cell r="J11525">
            <v>0</v>
          </cell>
          <cell r="K11525">
            <v>27</v>
          </cell>
        </row>
        <row r="11526">
          <cell r="A11526">
            <v>1996</v>
          </cell>
          <cell r="B11526" t="str">
            <v>097</v>
          </cell>
          <cell r="C11526" t="str">
            <v>OYSTER RIVER</v>
          </cell>
          <cell r="D11526" t="str">
            <v>1</v>
          </cell>
          <cell r="E11526" t="str">
            <v>2</v>
          </cell>
          <cell r="F11526">
            <v>29</v>
          </cell>
          <cell r="G11526">
            <v>62</v>
          </cell>
          <cell r="H11526">
            <v>0</v>
          </cell>
          <cell r="I11526">
            <v>6</v>
          </cell>
          <cell r="J11526">
            <v>0</v>
          </cell>
          <cell r="K11526">
            <v>0</v>
          </cell>
        </row>
        <row r="11527">
          <cell r="A11527">
            <v>1996</v>
          </cell>
          <cell r="B11527" t="str">
            <v>097</v>
          </cell>
          <cell r="C11527" t="str">
            <v>OYSTER RIVER</v>
          </cell>
          <cell r="D11527" t="str">
            <v>1</v>
          </cell>
          <cell r="E11527" t="str">
            <v>9</v>
          </cell>
          <cell r="F11527">
            <v>8</v>
          </cell>
          <cell r="G11527">
            <v>18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</row>
        <row r="11528">
          <cell r="A11528">
            <v>1996</v>
          </cell>
          <cell r="B11528" t="str">
            <v>098</v>
          </cell>
          <cell r="C11528" t="str">
            <v>PACHENA RIVER</v>
          </cell>
          <cell r="D11528" t="str">
            <v>1</v>
          </cell>
          <cell r="E11528" t="str">
            <v>1</v>
          </cell>
          <cell r="F11528">
            <v>3</v>
          </cell>
          <cell r="G11528">
            <v>3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</row>
        <row r="11529">
          <cell r="A11529">
            <v>1996</v>
          </cell>
          <cell r="B11529" t="str">
            <v>100</v>
          </cell>
          <cell r="C11529" t="str">
            <v>PERRY RIVER</v>
          </cell>
          <cell r="D11529" t="str">
            <v>1</v>
          </cell>
          <cell r="E11529" t="str">
            <v>1</v>
          </cell>
          <cell r="F11529">
            <v>10</v>
          </cell>
          <cell r="G11529">
            <v>47</v>
          </cell>
          <cell r="H11529">
            <v>0</v>
          </cell>
          <cell r="I11529">
            <v>27</v>
          </cell>
          <cell r="J11529">
            <v>0</v>
          </cell>
          <cell r="K11529">
            <v>0</v>
          </cell>
        </row>
        <row r="11530">
          <cell r="A11530">
            <v>1996</v>
          </cell>
          <cell r="B11530" t="str">
            <v>101</v>
          </cell>
          <cell r="C11530" t="str">
            <v>PUNTLEDGE RIVER</v>
          </cell>
          <cell r="D11530" t="str">
            <v>1</v>
          </cell>
          <cell r="E11530" t="str">
            <v>1</v>
          </cell>
          <cell r="F11530">
            <v>24</v>
          </cell>
          <cell r="G11530">
            <v>132</v>
          </cell>
          <cell r="H11530">
            <v>0</v>
          </cell>
          <cell r="I11530">
            <v>3</v>
          </cell>
          <cell r="J11530">
            <v>0</v>
          </cell>
          <cell r="K11530">
            <v>0</v>
          </cell>
        </row>
        <row r="11531">
          <cell r="A11531">
            <v>1996</v>
          </cell>
          <cell r="B11531" t="str">
            <v>101</v>
          </cell>
          <cell r="C11531" t="str">
            <v>PUNTLEDGE RIVER</v>
          </cell>
          <cell r="D11531" t="str">
            <v>1</v>
          </cell>
          <cell r="E11531" t="str">
            <v>2</v>
          </cell>
          <cell r="F11531">
            <v>3</v>
          </cell>
          <cell r="G11531">
            <v>3</v>
          </cell>
          <cell r="H11531">
            <v>0</v>
          </cell>
          <cell r="I11531">
            <v>0</v>
          </cell>
          <cell r="J11531">
            <v>0</v>
          </cell>
          <cell r="K11531">
            <v>0</v>
          </cell>
        </row>
        <row r="11532">
          <cell r="A11532">
            <v>1996</v>
          </cell>
          <cell r="B11532" t="str">
            <v>102</v>
          </cell>
          <cell r="C11532" t="str">
            <v>QUATSE RIVER</v>
          </cell>
          <cell r="D11532" t="str">
            <v>1</v>
          </cell>
          <cell r="E11532" t="str">
            <v>0</v>
          </cell>
          <cell r="F11532">
            <v>7</v>
          </cell>
          <cell r="G11532">
            <v>30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</row>
        <row r="11533">
          <cell r="A11533">
            <v>1996</v>
          </cell>
          <cell r="B11533" t="str">
            <v>102</v>
          </cell>
          <cell r="C11533" t="str">
            <v>QUATSE RIVER</v>
          </cell>
          <cell r="D11533" t="str">
            <v>1</v>
          </cell>
          <cell r="E11533" t="str">
            <v>1</v>
          </cell>
          <cell r="F11533">
            <v>257</v>
          </cell>
          <cell r="G11533">
            <v>2649</v>
          </cell>
          <cell r="H11533">
            <v>37</v>
          </cell>
          <cell r="I11533">
            <v>179</v>
          </cell>
          <cell r="J11533">
            <v>294</v>
          </cell>
          <cell r="K11533">
            <v>1929</v>
          </cell>
        </row>
        <row r="11534">
          <cell r="A11534">
            <v>1996</v>
          </cell>
          <cell r="B11534" t="str">
            <v>102</v>
          </cell>
          <cell r="C11534" t="str">
            <v>QUATSE RIVER</v>
          </cell>
          <cell r="D11534" t="str">
            <v>1</v>
          </cell>
          <cell r="E11534" t="str">
            <v>2</v>
          </cell>
          <cell r="F11534">
            <v>81</v>
          </cell>
          <cell r="G11534">
            <v>357</v>
          </cell>
          <cell r="H11534">
            <v>0</v>
          </cell>
          <cell r="I11534">
            <v>143</v>
          </cell>
          <cell r="J11534">
            <v>88</v>
          </cell>
          <cell r="K11534">
            <v>338</v>
          </cell>
        </row>
        <row r="11535">
          <cell r="A11535">
            <v>1996</v>
          </cell>
          <cell r="B11535" t="str">
            <v>102</v>
          </cell>
          <cell r="C11535" t="str">
            <v>QUATSE RIVER</v>
          </cell>
          <cell r="D11535" t="str">
            <v>1</v>
          </cell>
          <cell r="E11535" t="str">
            <v>3</v>
          </cell>
          <cell r="F11535">
            <v>3</v>
          </cell>
          <cell r="G11535">
            <v>5</v>
          </cell>
          <cell r="H11535">
            <v>0</v>
          </cell>
          <cell r="I11535">
            <v>0</v>
          </cell>
          <cell r="J11535">
            <v>0</v>
          </cell>
          <cell r="K11535">
            <v>0</v>
          </cell>
        </row>
        <row r="11536">
          <cell r="A11536">
            <v>1996</v>
          </cell>
          <cell r="B11536" t="str">
            <v>102</v>
          </cell>
          <cell r="C11536" t="str">
            <v>QUATSE RIVER</v>
          </cell>
          <cell r="D11536" t="str">
            <v>1</v>
          </cell>
          <cell r="E11536" t="str">
            <v>7</v>
          </cell>
          <cell r="F11536">
            <v>8</v>
          </cell>
          <cell r="G11536">
            <v>8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</row>
        <row r="11537">
          <cell r="A11537">
            <v>1996</v>
          </cell>
          <cell r="B11537" t="str">
            <v>102</v>
          </cell>
          <cell r="C11537" t="str">
            <v>QUATSE RIVER</v>
          </cell>
          <cell r="D11537" t="str">
            <v>1</v>
          </cell>
          <cell r="E11537" t="str">
            <v>8</v>
          </cell>
          <cell r="F11537">
            <v>3</v>
          </cell>
          <cell r="G11537">
            <v>5</v>
          </cell>
          <cell r="H11537">
            <v>0</v>
          </cell>
          <cell r="I11537">
            <v>0</v>
          </cell>
          <cell r="J11537">
            <v>3</v>
          </cell>
          <cell r="K11537">
            <v>0</v>
          </cell>
        </row>
        <row r="11538">
          <cell r="A11538">
            <v>1996</v>
          </cell>
          <cell r="B11538" t="str">
            <v>102</v>
          </cell>
          <cell r="C11538" t="str">
            <v>QUATSE RIVER</v>
          </cell>
          <cell r="D11538" t="str">
            <v>1</v>
          </cell>
          <cell r="E11538" t="str">
            <v>9</v>
          </cell>
          <cell r="F11538">
            <v>5</v>
          </cell>
          <cell r="G11538">
            <v>8</v>
          </cell>
          <cell r="H11538">
            <v>0</v>
          </cell>
          <cell r="I11538">
            <v>0</v>
          </cell>
          <cell r="J11538">
            <v>0</v>
          </cell>
          <cell r="K11538">
            <v>0</v>
          </cell>
        </row>
        <row r="11539">
          <cell r="A11539">
            <v>1996</v>
          </cell>
          <cell r="B11539" t="str">
            <v>103</v>
          </cell>
          <cell r="C11539" t="str">
            <v>QUINSAM RIVER</v>
          </cell>
          <cell r="D11539" t="str">
            <v>1</v>
          </cell>
          <cell r="E11539" t="str">
            <v>0</v>
          </cell>
          <cell r="F11539">
            <v>10</v>
          </cell>
          <cell r="G11539">
            <v>27</v>
          </cell>
          <cell r="H11539">
            <v>0</v>
          </cell>
          <cell r="I11539">
            <v>0</v>
          </cell>
          <cell r="J11539">
            <v>2</v>
          </cell>
          <cell r="K11539">
            <v>0</v>
          </cell>
        </row>
        <row r="11540">
          <cell r="A11540">
            <v>1996</v>
          </cell>
          <cell r="B11540" t="str">
            <v>103</v>
          </cell>
          <cell r="C11540" t="str">
            <v>QUINSAM RIVER</v>
          </cell>
          <cell r="D11540" t="str">
            <v>1</v>
          </cell>
          <cell r="E11540" t="str">
            <v>1</v>
          </cell>
          <cell r="F11540">
            <v>443</v>
          </cell>
          <cell r="G11540">
            <v>3708</v>
          </cell>
          <cell r="H11540">
            <v>0</v>
          </cell>
          <cell r="I11540">
            <v>217</v>
          </cell>
          <cell r="J11540">
            <v>88</v>
          </cell>
          <cell r="K11540">
            <v>362</v>
          </cell>
        </row>
        <row r="11541">
          <cell r="A11541">
            <v>1996</v>
          </cell>
          <cell r="B11541" t="str">
            <v>103</v>
          </cell>
          <cell r="C11541" t="str">
            <v>QUINSAM RIVER</v>
          </cell>
          <cell r="D11541" t="str">
            <v>1</v>
          </cell>
          <cell r="E11541" t="str">
            <v>2</v>
          </cell>
          <cell r="F11541">
            <v>100</v>
          </cell>
          <cell r="G11541">
            <v>367</v>
          </cell>
          <cell r="H11541">
            <v>0</v>
          </cell>
          <cell r="I11541">
            <v>19</v>
          </cell>
          <cell r="J11541">
            <v>16</v>
          </cell>
          <cell r="K11541">
            <v>16</v>
          </cell>
        </row>
        <row r="11542">
          <cell r="A11542">
            <v>1996</v>
          </cell>
          <cell r="B11542" t="str">
            <v>103</v>
          </cell>
          <cell r="C11542" t="str">
            <v>QUINSAM RIVER</v>
          </cell>
          <cell r="D11542" t="str">
            <v>1</v>
          </cell>
          <cell r="E11542" t="str">
            <v>8</v>
          </cell>
          <cell r="F11542">
            <v>3</v>
          </cell>
          <cell r="G11542">
            <v>3</v>
          </cell>
          <cell r="H11542">
            <v>0</v>
          </cell>
          <cell r="I11542">
            <v>0</v>
          </cell>
          <cell r="J11542">
            <v>0</v>
          </cell>
          <cell r="K11542">
            <v>0</v>
          </cell>
        </row>
        <row r="11543">
          <cell r="A11543">
            <v>1996</v>
          </cell>
          <cell r="B11543" t="str">
            <v>103</v>
          </cell>
          <cell r="C11543" t="str">
            <v>QUINSAM RIVER</v>
          </cell>
          <cell r="D11543" t="str">
            <v>1</v>
          </cell>
          <cell r="E11543" t="str">
            <v>9</v>
          </cell>
          <cell r="F11543">
            <v>5</v>
          </cell>
          <cell r="G11543">
            <v>20</v>
          </cell>
          <cell r="H11543">
            <v>0</v>
          </cell>
          <cell r="I11543">
            <v>0</v>
          </cell>
          <cell r="J11543">
            <v>0</v>
          </cell>
          <cell r="K11543">
            <v>8</v>
          </cell>
        </row>
        <row r="11544">
          <cell r="A11544">
            <v>1996</v>
          </cell>
          <cell r="B11544" t="str">
            <v>104</v>
          </cell>
          <cell r="C11544" t="str">
            <v>ROBERTSON RIVER</v>
          </cell>
          <cell r="D11544" t="str">
            <v>1</v>
          </cell>
          <cell r="E11544" t="str">
            <v>1</v>
          </cell>
          <cell r="F11544">
            <v>3</v>
          </cell>
          <cell r="G11544">
            <v>7</v>
          </cell>
          <cell r="H11544">
            <v>3</v>
          </cell>
          <cell r="I11544">
            <v>3</v>
          </cell>
          <cell r="J11544">
            <v>3</v>
          </cell>
          <cell r="K11544">
            <v>3</v>
          </cell>
        </row>
        <row r="11545">
          <cell r="A11545">
            <v>1996</v>
          </cell>
          <cell r="B11545" t="str">
            <v>105</v>
          </cell>
          <cell r="C11545" t="str">
            <v>ROSEWALL CREEK</v>
          </cell>
          <cell r="D11545" t="str">
            <v>1</v>
          </cell>
          <cell r="E11545" t="str">
            <v>1</v>
          </cell>
          <cell r="F11545">
            <v>3</v>
          </cell>
          <cell r="G11545">
            <v>3</v>
          </cell>
          <cell r="H11545">
            <v>0</v>
          </cell>
          <cell r="I11545">
            <v>0</v>
          </cell>
          <cell r="J11545">
            <v>0</v>
          </cell>
          <cell r="K11545">
            <v>0</v>
          </cell>
        </row>
        <row r="11546">
          <cell r="A11546">
            <v>1996</v>
          </cell>
          <cell r="B11546" t="str">
            <v>107</v>
          </cell>
          <cell r="C11546" t="str">
            <v>SALMON RIVER</v>
          </cell>
          <cell r="D11546" t="str">
            <v>1</v>
          </cell>
          <cell r="E11546" t="str">
            <v>0</v>
          </cell>
          <cell r="F11546">
            <v>37</v>
          </cell>
          <cell r="G11546">
            <v>82</v>
          </cell>
          <cell r="H11546">
            <v>0</v>
          </cell>
          <cell r="I11546">
            <v>30</v>
          </cell>
          <cell r="J11546">
            <v>0</v>
          </cell>
          <cell r="K11546">
            <v>2</v>
          </cell>
        </row>
        <row r="11547">
          <cell r="A11547">
            <v>1996</v>
          </cell>
          <cell r="B11547" t="str">
            <v>107</v>
          </cell>
          <cell r="C11547" t="str">
            <v>SALMON RIVER</v>
          </cell>
          <cell r="D11547" t="str">
            <v>1</v>
          </cell>
          <cell r="E11547" t="str">
            <v>1</v>
          </cell>
          <cell r="F11547">
            <v>277</v>
          </cell>
          <cell r="G11547">
            <v>1005</v>
          </cell>
          <cell r="H11547">
            <v>0</v>
          </cell>
          <cell r="I11547">
            <v>305</v>
          </cell>
          <cell r="J11547">
            <v>20</v>
          </cell>
          <cell r="K11547">
            <v>0</v>
          </cell>
        </row>
        <row r="11548">
          <cell r="A11548">
            <v>1996</v>
          </cell>
          <cell r="B11548" t="str">
            <v>107</v>
          </cell>
          <cell r="C11548" t="str">
            <v>SALMON RIVER</v>
          </cell>
          <cell r="D11548" t="str">
            <v>1</v>
          </cell>
          <cell r="E11548" t="str">
            <v>2</v>
          </cell>
          <cell r="F11548">
            <v>55</v>
          </cell>
          <cell r="G11548">
            <v>370</v>
          </cell>
          <cell r="H11548">
            <v>0</v>
          </cell>
          <cell r="I11548">
            <v>123</v>
          </cell>
          <cell r="J11548">
            <v>3</v>
          </cell>
          <cell r="K11548">
            <v>13</v>
          </cell>
        </row>
        <row r="11549">
          <cell r="A11549">
            <v>1996</v>
          </cell>
          <cell r="B11549" t="str">
            <v>107</v>
          </cell>
          <cell r="C11549" t="str">
            <v>SALMON RIVER</v>
          </cell>
          <cell r="D11549" t="str">
            <v>1</v>
          </cell>
          <cell r="E11549" t="str">
            <v>7</v>
          </cell>
          <cell r="F11549">
            <v>3</v>
          </cell>
          <cell r="G11549">
            <v>3</v>
          </cell>
          <cell r="H11549">
            <v>0</v>
          </cell>
          <cell r="I11549">
            <v>0</v>
          </cell>
          <cell r="J11549">
            <v>0</v>
          </cell>
          <cell r="K11549">
            <v>0</v>
          </cell>
        </row>
        <row r="11550">
          <cell r="A11550">
            <v>1996</v>
          </cell>
          <cell r="B11550" t="str">
            <v>107</v>
          </cell>
          <cell r="C11550" t="str">
            <v>SALMON RIVER</v>
          </cell>
          <cell r="D11550" t="str">
            <v>1</v>
          </cell>
          <cell r="E11550" t="str">
            <v>8</v>
          </cell>
          <cell r="F11550">
            <v>3</v>
          </cell>
          <cell r="G11550">
            <v>3</v>
          </cell>
          <cell r="H11550">
            <v>0</v>
          </cell>
          <cell r="I11550">
            <v>0</v>
          </cell>
          <cell r="J11550">
            <v>0</v>
          </cell>
          <cell r="K11550">
            <v>0</v>
          </cell>
        </row>
        <row r="11551">
          <cell r="A11551">
            <v>1996</v>
          </cell>
          <cell r="B11551" t="str">
            <v>107</v>
          </cell>
          <cell r="C11551" t="str">
            <v>SALMON RIVER</v>
          </cell>
          <cell r="D11551" t="str">
            <v>1</v>
          </cell>
          <cell r="E11551" t="str">
            <v>9</v>
          </cell>
          <cell r="F11551">
            <v>3</v>
          </cell>
          <cell r="G11551">
            <v>8</v>
          </cell>
          <cell r="H11551">
            <v>0</v>
          </cell>
          <cell r="I11551">
            <v>0</v>
          </cell>
          <cell r="J11551">
            <v>0</v>
          </cell>
          <cell r="K11551">
            <v>0</v>
          </cell>
        </row>
        <row r="11552">
          <cell r="A11552">
            <v>1996</v>
          </cell>
          <cell r="B11552" t="str">
            <v>108</v>
          </cell>
          <cell r="C11552" t="str">
            <v>SAN JOSEF RIVER</v>
          </cell>
          <cell r="D11552" t="str">
            <v>1</v>
          </cell>
          <cell r="E11552" t="str">
            <v>1</v>
          </cell>
          <cell r="F11552">
            <v>3</v>
          </cell>
          <cell r="G11552">
            <v>3</v>
          </cell>
          <cell r="H11552">
            <v>0</v>
          </cell>
          <cell r="I11552">
            <v>0</v>
          </cell>
          <cell r="J11552">
            <v>0</v>
          </cell>
          <cell r="K11552">
            <v>0</v>
          </cell>
        </row>
        <row r="11553">
          <cell r="A11553">
            <v>1996</v>
          </cell>
          <cell r="B11553" t="str">
            <v>109</v>
          </cell>
          <cell r="C11553" t="str">
            <v>SAN JUAN RIVER</v>
          </cell>
          <cell r="D11553" t="str">
            <v>1</v>
          </cell>
          <cell r="E11553" t="str">
            <v>0</v>
          </cell>
          <cell r="F11553">
            <v>2</v>
          </cell>
          <cell r="G11553">
            <v>7</v>
          </cell>
          <cell r="H11553">
            <v>0</v>
          </cell>
          <cell r="I11553">
            <v>15</v>
          </cell>
          <cell r="J11553">
            <v>0</v>
          </cell>
          <cell r="K11553">
            <v>0</v>
          </cell>
        </row>
        <row r="11554">
          <cell r="A11554">
            <v>1996</v>
          </cell>
          <cell r="B11554" t="str">
            <v>109</v>
          </cell>
          <cell r="C11554" t="str">
            <v>SAN JUAN RIVER</v>
          </cell>
          <cell r="D11554" t="str">
            <v>1</v>
          </cell>
          <cell r="E11554" t="str">
            <v>1</v>
          </cell>
          <cell r="F11554">
            <v>98</v>
          </cell>
          <cell r="G11554">
            <v>288</v>
          </cell>
          <cell r="H11554">
            <v>0</v>
          </cell>
          <cell r="I11554">
            <v>91</v>
          </cell>
          <cell r="J11554">
            <v>20</v>
          </cell>
          <cell r="K11554">
            <v>10</v>
          </cell>
        </row>
        <row r="11555">
          <cell r="A11555">
            <v>1996</v>
          </cell>
          <cell r="B11555" t="str">
            <v>109</v>
          </cell>
          <cell r="C11555" t="str">
            <v>SAN JUAN RIVER</v>
          </cell>
          <cell r="D11555" t="str">
            <v>1</v>
          </cell>
          <cell r="E11555" t="str">
            <v>2</v>
          </cell>
          <cell r="F11555">
            <v>10</v>
          </cell>
          <cell r="G11555">
            <v>13</v>
          </cell>
          <cell r="H11555">
            <v>0</v>
          </cell>
          <cell r="I11555">
            <v>0</v>
          </cell>
          <cell r="J11555">
            <v>0</v>
          </cell>
          <cell r="K11555">
            <v>0</v>
          </cell>
        </row>
        <row r="11556">
          <cell r="A11556">
            <v>1996</v>
          </cell>
          <cell r="B11556" t="str">
            <v>112</v>
          </cell>
          <cell r="C11556" t="str">
            <v>SARITA RIVER</v>
          </cell>
          <cell r="D11556" t="str">
            <v>1</v>
          </cell>
          <cell r="E11556" t="str">
            <v>0</v>
          </cell>
          <cell r="F11556">
            <v>5</v>
          </cell>
          <cell r="G11556">
            <v>5</v>
          </cell>
          <cell r="H11556">
            <v>0</v>
          </cell>
          <cell r="I11556">
            <v>17</v>
          </cell>
          <cell r="J11556">
            <v>0</v>
          </cell>
          <cell r="K11556">
            <v>0</v>
          </cell>
        </row>
        <row r="11557">
          <cell r="A11557">
            <v>1996</v>
          </cell>
          <cell r="B11557" t="str">
            <v>112</v>
          </cell>
          <cell r="C11557" t="str">
            <v>SARITA RIVER</v>
          </cell>
          <cell r="D11557" t="str">
            <v>1</v>
          </cell>
          <cell r="E11557" t="str">
            <v>1</v>
          </cell>
          <cell r="F11557">
            <v>54</v>
          </cell>
          <cell r="G11557">
            <v>149</v>
          </cell>
          <cell r="H11557">
            <v>10</v>
          </cell>
          <cell r="I11557">
            <v>122</v>
          </cell>
          <cell r="J11557">
            <v>0</v>
          </cell>
          <cell r="K11557">
            <v>7</v>
          </cell>
        </row>
        <row r="11558">
          <cell r="A11558">
            <v>1996</v>
          </cell>
          <cell r="B11558" t="str">
            <v>112</v>
          </cell>
          <cell r="C11558" t="str">
            <v>SARITA RIVER</v>
          </cell>
          <cell r="D11558" t="str">
            <v>1</v>
          </cell>
          <cell r="E11558" t="str">
            <v>2</v>
          </cell>
          <cell r="F11558">
            <v>3</v>
          </cell>
          <cell r="G11558">
            <v>3</v>
          </cell>
          <cell r="H11558">
            <v>0</v>
          </cell>
          <cell r="I11558">
            <v>0</v>
          </cell>
          <cell r="J11558">
            <v>0</v>
          </cell>
          <cell r="K11558">
            <v>0</v>
          </cell>
        </row>
        <row r="11559">
          <cell r="A11559">
            <v>1996</v>
          </cell>
          <cell r="B11559" t="str">
            <v>115</v>
          </cell>
          <cell r="C11559" t="str">
            <v>SOMASS RIVER</v>
          </cell>
          <cell r="D11559" t="str">
            <v>1</v>
          </cell>
          <cell r="E11559" t="str">
            <v>0</v>
          </cell>
          <cell r="F11559">
            <v>7</v>
          </cell>
          <cell r="G11559">
            <v>22</v>
          </cell>
          <cell r="H11559">
            <v>0</v>
          </cell>
          <cell r="I11559">
            <v>2</v>
          </cell>
          <cell r="J11559">
            <v>20</v>
          </cell>
          <cell r="K11559">
            <v>12</v>
          </cell>
        </row>
        <row r="11560">
          <cell r="A11560">
            <v>1996</v>
          </cell>
          <cell r="B11560" t="str">
            <v>115</v>
          </cell>
          <cell r="C11560" t="str">
            <v>SOMASS RIVER</v>
          </cell>
          <cell r="D11560" t="str">
            <v>1</v>
          </cell>
          <cell r="E11560" t="str">
            <v>1</v>
          </cell>
          <cell r="F11560">
            <v>261</v>
          </cell>
          <cell r="G11560">
            <v>1726</v>
          </cell>
          <cell r="H11560">
            <v>0</v>
          </cell>
          <cell r="I11560">
            <v>623</v>
          </cell>
          <cell r="J11560">
            <v>203</v>
          </cell>
          <cell r="K11560">
            <v>555</v>
          </cell>
        </row>
        <row r="11561">
          <cell r="A11561">
            <v>1996</v>
          </cell>
          <cell r="B11561" t="str">
            <v>115</v>
          </cell>
          <cell r="C11561" t="str">
            <v>SOMASS RIVER</v>
          </cell>
          <cell r="D11561" t="str">
            <v>1</v>
          </cell>
          <cell r="E11561" t="str">
            <v>2</v>
          </cell>
          <cell r="F11561">
            <v>32</v>
          </cell>
          <cell r="G11561">
            <v>71</v>
          </cell>
          <cell r="H11561">
            <v>0</v>
          </cell>
          <cell r="I11561">
            <v>71</v>
          </cell>
          <cell r="J11561">
            <v>39</v>
          </cell>
          <cell r="K11561">
            <v>39</v>
          </cell>
        </row>
        <row r="11562">
          <cell r="A11562">
            <v>1996</v>
          </cell>
          <cell r="B11562" t="str">
            <v>115</v>
          </cell>
          <cell r="C11562" t="str">
            <v>SOMASS RIVER</v>
          </cell>
          <cell r="D11562" t="str">
            <v>1</v>
          </cell>
          <cell r="E11562" t="str">
            <v>6</v>
          </cell>
          <cell r="F11562">
            <v>3</v>
          </cell>
          <cell r="G11562">
            <v>3</v>
          </cell>
          <cell r="H11562">
            <v>0</v>
          </cell>
          <cell r="I11562">
            <v>0</v>
          </cell>
          <cell r="J11562">
            <v>0</v>
          </cell>
          <cell r="K11562">
            <v>0</v>
          </cell>
        </row>
        <row r="11563">
          <cell r="A11563">
            <v>1996</v>
          </cell>
          <cell r="B11563" t="str">
            <v>115</v>
          </cell>
          <cell r="C11563" t="str">
            <v>SOMASS RIVER</v>
          </cell>
          <cell r="D11563" t="str">
            <v>1</v>
          </cell>
          <cell r="E11563" t="str">
            <v>8</v>
          </cell>
          <cell r="F11563">
            <v>3</v>
          </cell>
          <cell r="G11563">
            <v>8</v>
          </cell>
          <cell r="H11563">
            <v>0</v>
          </cell>
          <cell r="I11563">
            <v>0</v>
          </cell>
          <cell r="J11563">
            <v>5</v>
          </cell>
          <cell r="K11563">
            <v>27</v>
          </cell>
        </row>
        <row r="11564">
          <cell r="A11564">
            <v>1996</v>
          </cell>
          <cell r="B11564" t="str">
            <v>115</v>
          </cell>
          <cell r="C11564" t="str">
            <v>SOMASS RIVER</v>
          </cell>
          <cell r="D11564" t="str">
            <v>1</v>
          </cell>
          <cell r="E11564" t="str">
            <v>9</v>
          </cell>
          <cell r="F11564">
            <v>3</v>
          </cell>
          <cell r="G11564">
            <v>5</v>
          </cell>
          <cell r="H11564">
            <v>0</v>
          </cell>
          <cell r="I11564">
            <v>5</v>
          </cell>
          <cell r="J11564">
            <v>5</v>
          </cell>
          <cell r="K11564">
            <v>18</v>
          </cell>
        </row>
        <row r="11565">
          <cell r="A11565">
            <v>1996</v>
          </cell>
          <cell r="B11565" t="str">
            <v>117</v>
          </cell>
          <cell r="C11565" t="str">
            <v>SOOKE RIVER</v>
          </cell>
          <cell r="D11565" t="str">
            <v>1</v>
          </cell>
          <cell r="E11565" t="str">
            <v>1</v>
          </cell>
          <cell r="F11565">
            <v>64</v>
          </cell>
          <cell r="G11565">
            <v>176</v>
          </cell>
          <cell r="H11565">
            <v>0</v>
          </cell>
          <cell r="I11565">
            <v>44</v>
          </cell>
          <cell r="J11565">
            <v>0</v>
          </cell>
          <cell r="K11565">
            <v>0</v>
          </cell>
        </row>
        <row r="11566">
          <cell r="A11566">
            <v>1996</v>
          </cell>
          <cell r="B11566" t="str">
            <v>117</v>
          </cell>
          <cell r="C11566" t="str">
            <v>SOOKE RIVER</v>
          </cell>
          <cell r="D11566" t="str">
            <v>1</v>
          </cell>
          <cell r="E11566" t="str">
            <v>2</v>
          </cell>
          <cell r="F11566">
            <v>3</v>
          </cell>
          <cell r="G11566">
            <v>3</v>
          </cell>
          <cell r="H11566">
            <v>0</v>
          </cell>
          <cell r="I11566">
            <v>0</v>
          </cell>
          <cell r="J11566">
            <v>0</v>
          </cell>
          <cell r="K11566">
            <v>0</v>
          </cell>
        </row>
        <row r="11567">
          <cell r="A11567">
            <v>1996</v>
          </cell>
          <cell r="B11567" t="str">
            <v>118</v>
          </cell>
          <cell r="C11567" t="str">
            <v>SPROAT RIVER</v>
          </cell>
          <cell r="D11567" t="str">
            <v>1</v>
          </cell>
          <cell r="E11567" t="str">
            <v>0</v>
          </cell>
          <cell r="F11567">
            <v>2</v>
          </cell>
          <cell r="G11567">
            <v>2</v>
          </cell>
          <cell r="H11567">
            <v>0</v>
          </cell>
          <cell r="I11567">
            <v>0</v>
          </cell>
          <cell r="J11567">
            <v>2</v>
          </cell>
          <cell r="K11567">
            <v>0</v>
          </cell>
        </row>
        <row r="11568">
          <cell r="A11568">
            <v>1996</v>
          </cell>
          <cell r="B11568" t="str">
            <v>118</v>
          </cell>
          <cell r="C11568" t="str">
            <v>SPROAT RIVER</v>
          </cell>
          <cell r="D11568" t="str">
            <v>1</v>
          </cell>
          <cell r="E11568" t="str">
            <v>1</v>
          </cell>
          <cell r="F11568">
            <v>169</v>
          </cell>
          <cell r="G11568">
            <v>839</v>
          </cell>
          <cell r="H11568">
            <v>0</v>
          </cell>
          <cell r="I11568">
            <v>416</v>
          </cell>
          <cell r="J11568">
            <v>58</v>
          </cell>
          <cell r="K11568">
            <v>189</v>
          </cell>
        </row>
        <row r="11569">
          <cell r="A11569">
            <v>1996</v>
          </cell>
          <cell r="B11569" t="str">
            <v>118</v>
          </cell>
          <cell r="C11569" t="str">
            <v>SPROAT RIVER</v>
          </cell>
          <cell r="D11569" t="str">
            <v>1</v>
          </cell>
          <cell r="E11569" t="str">
            <v>2</v>
          </cell>
          <cell r="F11569">
            <v>16</v>
          </cell>
          <cell r="G11569">
            <v>32</v>
          </cell>
          <cell r="H11569">
            <v>0</v>
          </cell>
          <cell r="I11569">
            <v>6</v>
          </cell>
          <cell r="J11569">
            <v>10</v>
          </cell>
          <cell r="K11569">
            <v>16</v>
          </cell>
        </row>
        <row r="11570">
          <cell r="A11570">
            <v>1996</v>
          </cell>
          <cell r="B11570" t="str">
            <v>118</v>
          </cell>
          <cell r="C11570" t="str">
            <v>SPROAT RIVER</v>
          </cell>
          <cell r="D11570" t="str">
            <v>1</v>
          </cell>
          <cell r="E11570" t="str">
            <v>9</v>
          </cell>
          <cell r="F11570">
            <v>3</v>
          </cell>
          <cell r="G11570">
            <v>3</v>
          </cell>
          <cell r="H11570">
            <v>0</v>
          </cell>
          <cell r="I11570">
            <v>0</v>
          </cell>
          <cell r="J11570">
            <v>0</v>
          </cell>
          <cell r="K11570">
            <v>0</v>
          </cell>
        </row>
        <row r="11571">
          <cell r="A11571">
            <v>1996</v>
          </cell>
          <cell r="B11571" t="str">
            <v>120</v>
          </cell>
          <cell r="C11571" t="str">
            <v>STAMP RIVER</v>
          </cell>
          <cell r="D11571" t="str">
            <v>1</v>
          </cell>
          <cell r="E11571" t="str">
            <v>0</v>
          </cell>
          <cell r="F11571">
            <v>67</v>
          </cell>
          <cell r="G11571">
            <v>175</v>
          </cell>
          <cell r="H11571">
            <v>0</v>
          </cell>
          <cell r="I11571">
            <v>75</v>
          </cell>
          <cell r="J11571">
            <v>15</v>
          </cell>
          <cell r="K11571">
            <v>22</v>
          </cell>
        </row>
        <row r="11572">
          <cell r="A11572">
            <v>1996</v>
          </cell>
          <cell r="B11572" t="str">
            <v>120</v>
          </cell>
          <cell r="C11572" t="str">
            <v>STAMP RIVER</v>
          </cell>
          <cell r="D11572" t="str">
            <v>1</v>
          </cell>
          <cell r="E11572" t="str">
            <v>1</v>
          </cell>
          <cell r="F11572">
            <v>1039</v>
          </cell>
          <cell r="G11572">
            <v>8435</v>
          </cell>
          <cell r="H11572">
            <v>0</v>
          </cell>
          <cell r="I11572">
            <v>5672</v>
          </cell>
          <cell r="J11572">
            <v>819</v>
          </cell>
          <cell r="K11572">
            <v>2220</v>
          </cell>
        </row>
        <row r="11573">
          <cell r="A11573">
            <v>1996</v>
          </cell>
          <cell r="B11573" t="str">
            <v>120</v>
          </cell>
          <cell r="C11573" t="str">
            <v>STAMP RIVER</v>
          </cell>
          <cell r="D11573" t="str">
            <v>1</v>
          </cell>
          <cell r="E11573" t="str">
            <v>2</v>
          </cell>
          <cell r="F11573">
            <v>467</v>
          </cell>
          <cell r="G11573">
            <v>1243</v>
          </cell>
          <cell r="H11573">
            <v>10</v>
          </cell>
          <cell r="I11573">
            <v>1090</v>
          </cell>
          <cell r="J11573">
            <v>250</v>
          </cell>
          <cell r="K11573">
            <v>499</v>
          </cell>
        </row>
        <row r="11574">
          <cell r="A11574">
            <v>1996</v>
          </cell>
          <cell r="B11574" t="str">
            <v>120</v>
          </cell>
          <cell r="C11574" t="str">
            <v>STAMP RIVER</v>
          </cell>
          <cell r="D11574" t="str">
            <v>1</v>
          </cell>
          <cell r="E11574" t="str">
            <v>3</v>
          </cell>
          <cell r="F11574">
            <v>3</v>
          </cell>
          <cell r="G11574">
            <v>10</v>
          </cell>
          <cell r="H11574">
            <v>0</v>
          </cell>
          <cell r="I11574">
            <v>0</v>
          </cell>
          <cell r="J11574">
            <v>0</v>
          </cell>
          <cell r="K11574">
            <v>0</v>
          </cell>
        </row>
        <row r="11575">
          <cell r="A11575">
            <v>1996</v>
          </cell>
          <cell r="B11575" t="str">
            <v>120</v>
          </cell>
          <cell r="C11575" t="str">
            <v>STAMP RIVER</v>
          </cell>
          <cell r="D11575" t="str">
            <v>1</v>
          </cell>
          <cell r="E11575" t="str">
            <v>4</v>
          </cell>
          <cell r="F11575">
            <v>4</v>
          </cell>
          <cell r="G11575">
            <v>22</v>
          </cell>
          <cell r="H11575">
            <v>0</v>
          </cell>
          <cell r="I11575">
            <v>0</v>
          </cell>
          <cell r="J11575">
            <v>0</v>
          </cell>
          <cell r="K11575">
            <v>0</v>
          </cell>
        </row>
        <row r="11576">
          <cell r="A11576">
            <v>1996</v>
          </cell>
          <cell r="B11576" t="str">
            <v>120</v>
          </cell>
          <cell r="C11576" t="str">
            <v>STAMP RIVER</v>
          </cell>
          <cell r="D11576" t="str">
            <v>1</v>
          </cell>
          <cell r="E11576" t="str">
            <v>6</v>
          </cell>
          <cell r="F11576">
            <v>3</v>
          </cell>
          <cell r="G11576">
            <v>3</v>
          </cell>
          <cell r="H11576">
            <v>0</v>
          </cell>
          <cell r="I11576">
            <v>0</v>
          </cell>
          <cell r="J11576">
            <v>0</v>
          </cell>
          <cell r="K11576">
            <v>0</v>
          </cell>
        </row>
        <row r="11577">
          <cell r="A11577">
            <v>1996</v>
          </cell>
          <cell r="B11577" t="str">
            <v>120</v>
          </cell>
          <cell r="C11577" t="str">
            <v>STAMP RIVER</v>
          </cell>
          <cell r="D11577" t="str">
            <v>1</v>
          </cell>
          <cell r="E11577" t="str">
            <v>7</v>
          </cell>
          <cell r="F11577">
            <v>8</v>
          </cell>
          <cell r="G11577">
            <v>36</v>
          </cell>
          <cell r="H11577">
            <v>0</v>
          </cell>
          <cell r="I11577">
            <v>6</v>
          </cell>
          <cell r="J11577">
            <v>3</v>
          </cell>
          <cell r="K11577">
            <v>6</v>
          </cell>
        </row>
        <row r="11578">
          <cell r="A11578">
            <v>1996</v>
          </cell>
          <cell r="B11578" t="str">
            <v>120</v>
          </cell>
          <cell r="C11578" t="str">
            <v>STAMP RIVER</v>
          </cell>
          <cell r="D11578" t="str">
            <v>1</v>
          </cell>
          <cell r="E11578" t="str">
            <v>8</v>
          </cell>
          <cell r="F11578">
            <v>16</v>
          </cell>
          <cell r="G11578">
            <v>35</v>
          </cell>
          <cell r="H11578">
            <v>0</v>
          </cell>
          <cell r="I11578">
            <v>14</v>
          </cell>
          <cell r="J11578">
            <v>8</v>
          </cell>
          <cell r="K11578">
            <v>30</v>
          </cell>
        </row>
        <row r="11579">
          <cell r="A11579">
            <v>1996</v>
          </cell>
          <cell r="B11579" t="str">
            <v>120</v>
          </cell>
          <cell r="C11579" t="str">
            <v>STAMP RIVER</v>
          </cell>
          <cell r="D11579" t="str">
            <v>1</v>
          </cell>
          <cell r="E11579" t="str">
            <v>9</v>
          </cell>
          <cell r="F11579">
            <v>23</v>
          </cell>
          <cell r="G11579">
            <v>74</v>
          </cell>
          <cell r="H11579">
            <v>0</v>
          </cell>
          <cell r="I11579">
            <v>77</v>
          </cell>
          <cell r="J11579">
            <v>28</v>
          </cell>
          <cell r="K11579">
            <v>33</v>
          </cell>
        </row>
        <row r="11580">
          <cell r="A11580">
            <v>1996</v>
          </cell>
          <cell r="B11580" t="str">
            <v>121</v>
          </cell>
          <cell r="C11580" t="str">
            <v>STRANBY RIVER</v>
          </cell>
          <cell r="D11580" t="str">
            <v>1</v>
          </cell>
          <cell r="E11580" t="str">
            <v>1</v>
          </cell>
          <cell r="F11580">
            <v>7</v>
          </cell>
          <cell r="G11580">
            <v>7</v>
          </cell>
          <cell r="H11580">
            <v>0</v>
          </cell>
          <cell r="I11580">
            <v>0</v>
          </cell>
          <cell r="J11580">
            <v>0</v>
          </cell>
          <cell r="K11580">
            <v>0</v>
          </cell>
        </row>
        <row r="11581">
          <cell r="A11581">
            <v>1996</v>
          </cell>
          <cell r="B11581" t="str">
            <v>122</v>
          </cell>
          <cell r="C11581" t="str">
            <v>SUCWOA RIVER</v>
          </cell>
          <cell r="D11581" t="str">
            <v>1</v>
          </cell>
          <cell r="E11581" t="str">
            <v>1</v>
          </cell>
          <cell r="F11581">
            <v>10</v>
          </cell>
          <cell r="G11581">
            <v>34</v>
          </cell>
          <cell r="H11581">
            <v>0</v>
          </cell>
          <cell r="I11581">
            <v>3</v>
          </cell>
          <cell r="J11581">
            <v>0</v>
          </cell>
          <cell r="K11581">
            <v>0</v>
          </cell>
        </row>
        <row r="11582">
          <cell r="A11582">
            <v>1996</v>
          </cell>
          <cell r="B11582" t="str">
            <v>123</v>
          </cell>
          <cell r="C11582" t="str">
            <v>TAHSIS RIVER</v>
          </cell>
          <cell r="D11582" t="str">
            <v>1</v>
          </cell>
          <cell r="E11582" t="str">
            <v>1</v>
          </cell>
          <cell r="F11582">
            <v>3</v>
          </cell>
          <cell r="G11582">
            <v>7</v>
          </cell>
          <cell r="H11582">
            <v>0</v>
          </cell>
          <cell r="I11582">
            <v>7</v>
          </cell>
          <cell r="J11582">
            <v>0</v>
          </cell>
          <cell r="K11582">
            <v>0</v>
          </cell>
        </row>
        <row r="11583">
          <cell r="A11583">
            <v>1996</v>
          </cell>
          <cell r="B11583" t="str">
            <v>124</v>
          </cell>
          <cell r="C11583" t="str">
            <v>TAHSISH RIVER</v>
          </cell>
          <cell r="D11583" t="str">
            <v>1</v>
          </cell>
          <cell r="E11583" t="str">
            <v>1</v>
          </cell>
          <cell r="F11583">
            <v>3</v>
          </cell>
          <cell r="G11583">
            <v>3</v>
          </cell>
          <cell r="H11583">
            <v>0</v>
          </cell>
          <cell r="I11583">
            <v>7</v>
          </cell>
          <cell r="J11583">
            <v>0</v>
          </cell>
          <cell r="K11583">
            <v>0</v>
          </cell>
        </row>
        <row r="11584">
          <cell r="A11584">
            <v>1996</v>
          </cell>
          <cell r="B11584" t="str">
            <v>124</v>
          </cell>
          <cell r="C11584" t="str">
            <v>TAHSISH RIVER</v>
          </cell>
          <cell r="D11584" t="str">
            <v>1</v>
          </cell>
          <cell r="E11584" t="str">
            <v>2</v>
          </cell>
          <cell r="F11584">
            <v>16</v>
          </cell>
          <cell r="G11584">
            <v>29</v>
          </cell>
          <cell r="H11584">
            <v>0</v>
          </cell>
          <cell r="I11584">
            <v>16</v>
          </cell>
          <cell r="J11584">
            <v>0</v>
          </cell>
          <cell r="K11584">
            <v>0</v>
          </cell>
        </row>
        <row r="11585">
          <cell r="A11585">
            <v>1996</v>
          </cell>
          <cell r="B11585" t="str">
            <v>125</v>
          </cell>
          <cell r="C11585" t="str">
            <v>TAYLOR RIVER</v>
          </cell>
          <cell r="D11585" t="str">
            <v>1</v>
          </cell>
          <cell r="E11585" t="str">
            <v>1</v>
          </cell>
          <cell r="F11585">
            <v>7</v>
          </cell>
          <cell r="G11585">
            <v>7</v>
          </cell>
          <cell r="H11585">
            <v>0</v>
          </cell>
          <cell r="I11585">
            <v>3</v>
          </cell>
          <cell r="J11585">
            <v>0</v>
          </cell>
          <cell r="K11585">
            <v>0</v>
          </cell>
        </row>
        <row r="11586">
          <cell r="A11586">
            <v>1996</v>
          </cell>
          <cell r="B11586" t="str">
            <v>126</v>
          </cell>
          <cell r="C11586" t="str">
            <v>TLUPANA RIVER</v>
          </cell>
          <cell r="D11586" t="str">
            <v>1</v>
          </cell>
          <cell r="E11586" t="str">
            <v>1</v>
          </cell>
          <cell r="F11586">
            <v>3</v>
          </cell>
          <cell r="G11586">
            <v>7</v>
          </cell>
          <cell r="H11586">
            <v>0</v>
          </cell>
          <cell r="I11586">
            <v>10</v>
          </cell>
          <cell r="J11586">
            <v>0</v>
          </cell>
          <cell r="K11586">
            <v>0</v>
          </cell>
        </row>
        <row r="11587">
          <cell r="A11587">
            <v>1996</v>
          </cell>
          <cell r="B11587" t="str">
            <v>127</v>
          </cell>
          <cell r="C11587" t="str">
            <v>TOQUART RIVER</v>
          </cell>
          <cell r="D11587" t="str">
            <v>1</v>
          </cell>
          <cell r="E11587" t="str">
            <v>0</v>
          </cell>
          <cell r="F11587">
            <v>2</v>
          </cell>
          <cell r="G11587">
            <v>5</v>
          </cell>
          <cell r="H11587">
            <v>0</v>
          </cell>
          <cell r="I11587">
            <v>0</v>
          </cell>
          <cell r="J11587">
            <v>0</v>
          </cell>
          <cell r="K11587">
            <v>0</v>
          </cell>
        </row>
        <row r="11588">
          <cell r="A11588">
            <v>1996</v>
          </cell>
          <cell r="B11588" t="str">
            <v>127</v>
          </cell>
          <cell r="C11588" t="str">
            <v>TOQUART RIVER</v>
          </cell>
          <cell r="D11588" t="str">
            <v>1</v>
          </cell>
          <cell r="E11588" t="str">
            <v>1</v>
          </cell>
          <cell r="F11588">
            <v>58</v>
          </cell>
          <cell r="G11588">
            <v>196</v>
          </cell>
          <cell r="H11588">
            <v>0</v>
          </cell>
          <cell r="I11588">
            <v>162</v>
          </cell>
          <cell r="J11588">
            <v>0</v>
          </cell>
          <cell r="K11588">
            <v>0</v>
          </cell>
        </row>
        <row r="11589">
          <cell r="A11589">
            <v>1996</v>
          </cell>
          <cell r="B11589" t="str">
            <v>127</v>
          </cell>
          <cell r="C11589" t="str">
            <v>TOQUART RIVER</v>
          </cell>
          <cell r="D11589" t="str">
            <v>1</v>
          </cell>
          <cell r="E11589" t="str">
            <v>2</v>
          </cell>
          <cell r="F11589">
            <v>6</v>
          </cell>
          <cell r="G11589">
            <v>16</v>
          </cell>
          <cell r="H11589">
            <v>0</v>
          </cell>
          <cell r="I11589">
            <v>16</v>
          </cell>
          <cell r="J11589">
            <v>0</v>
          </cell>
          <cell r="K11589">
            <v>0</v>
          </cell>
        </row>
        <row r="11590">
          <cell r="A11590">
            <v>1996</v>
          </cell>
          <cell r="B11590" t="str">
            <v>127</v>
          </cell>
          <cell r="C11590" t="str">
            <v>TOQUART RIVER</v>
          </cell>
          <cell r="D11590" t="str">
            <v>1</v>
          </cell>
          <cell r="E11590" t="str">
            <v>9</v>
          </cell>
          <cell r="F11590">
            <v>3</v>
          </cell>
          <cell r="G11590">
            <v>5</v>
          </cell>
          <cell r="H11590">
            <v>0</v>
          </cell>
          <cell r="I11590">
            <v>0</v>
          </cell>
          <cell r="J11590">
            <v>0</v>
          </cell>
          <cell r="K11590">
            <v>0</v>
          </cell>
        </row>
        <row r="11591">
          <cell r="A11591">
            <v>1996</v>
          </cell>
          <cell r="B11591" t="str">
            <v>129</v>
          </cell>
          <cell r="C11591" t="str">
            <v>TRENT RIVER</v>
          </cell>
          <cell r="D11591" t="str">
            <v>1</v>
          </cell>
          <cell r="E11591" t="str">
            <v>1</v>
          </cell>
          <cell r="F11591">
            <v>14</v>
          </cell>
          <cell r="G11591">
            <v>41</v>
          </cell>
          <cell r="H11591">
            <v>0</v>
          </cell>
          <cell r="I11591">
            <v>0</v>
          </cell>
          <cell r="J11591">
            <v>0</v>
          </cell>
          <cell r="K11591">
            <v>0</v>
          </cell>
        </row>
        <row r="11592">
          <cell r="A11592">
            <v>1996</v>
          </cell>
          <cell r="B11592" t="str">
            <v>130</v>
          </cell>
          <cell r="C11592" t="str">
            <v>TSABLE RIVER</v>
          </cell>
          <cell r="D11592" t="str">
            <v>1</v>
          </cell>
          <cell r="E11592" t="str">
            <v>1</v>
          </cell>
          <cell r="F11592">
            <v>24</v>
          </cell>
          <cell r="G11592">
            <v>47</v>
          </cell>
          <cell r="H11592">
            <v>0</v>
          </cell>
          <cell r="I11592">
            <v>3</v>
          </cell>
          <cell r="J11592">
            <v>0</v>
          </cell>
          <cell r="K11592">
            <v>0</v>
          </cell>
        </row>
        <row r="11593">
          <cell r="A11593">
            <v>1996</v>
          </cell>
          <cell r="B11593" t="str">
            <v>131</v>
          </cell>
          <cell r="C11593" t="str">
            <v>TSITIKA RIVER</v>
          </cell>
          <cell r="D11593" t="str">
            <v>1</v>
          </cell>
          <cell r="E11593" t="str">
            <v>0</v>
          </cell>
          <cell r="F11593">
            <v>10</v>
          </cell>
          <cell r="G11593">
            <v>12</v>
          </cell>
          <cell r="H11593">
            <v>0</v>
          </cell>
          <cell r="I11593">
            <v>7</v>
          </cell>
          <cell r="J11593">
            <v>0</v>
          </cell>
          <cell r="K11593">
            <v>0</v>
          </cell>
        </row>
        <row r="11594">
          <cell r="A11594">
            <v>1996</v>
          </cell>
          <cell r="B11594" t="str">
            <v>131</v>
          </cell>
          <cell r="C11594" t="str">
            <v>TSITIKA RIVER</v>
          </cell>
          <cell r="D11594" t="str">
            <v>1</v>
          </cell>
          <cell r="E11594" t="str">
            <v>1</v>
          </cell>
          <cell r="F11594">
            <v>17</v>
          </cell>
          <cell r="G11594">
            <v>34</v>
          </cell>
          <cell r="H11594">
            <v>0</v>
          </cell>
          <cell r="I11594">
            <v>24</v>
          </cell>
          <cell r="J11594">
            <v>0</v>
          </cell>
          <cell r="K11594">
            <v>0</v>
          </cell>
        </row>
        <row r="11595">
          <cell r="A11595">
            <v>1996</v>
          </cell>
          <cell r="B11595" t="str">
            <v>132</v>
          </cell>
          <cell r="C11595" t="str">
            <v>TSOLUM RIVER</v>
          </cell>
          <cell r="D11595" t="str">
            <v>1</v>
          </cell>
          <cell r="E11595" t="str">
            <v>1</v>
          </cell>
          <cell r="F11595">
            <v>3</v>
          </cell>
          <cell r="G11595">
            <v>3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</row>
        <row r="11596">
          <cell r="A11596">
            <v>1996</v>
          </cell>
          <cell r="B11596" t="str">
            <v>134</v>
          </cell>
          <cell r="C11596" t="str">
            <v>TSULQUATE RIVER</v>
          </cell>
          <cell r="D11596" t="str">
            <v>1</v>
          </cell>
          <cell r="E11596" t="str">
            <v>1</v>
          </cell>
          <cell r="F11596">
            <v>14</v>
          </cell>
          <cell r="G11596">
            <v>44</v>
          </cell>
          <cell r="H11596">
            <v>0</v>
          </cell>
          <cell r="I11596">
            <v>10</v>
          </cell>
          <cell r="J11596">
            <v>0</v>
          </cell>
          <cell r="K11596">
            <v>3</v>
          </cell>
        </row>
        <row r="11597">
          <cell r="A11597">
            <v>1996</v>
          </cell>
          <cell r="B11597" t="str">
            <v>136</v>
          </cell>
          <cell r="C11597" t="str">
            <v>WAHPEETO CREEK</v>
          </cell>
          <cell r="D11597" t="str">
            <v>1</v>
          </cell>
          <cell r="E11597" t="str">
            <v>0</v>
          </cell>
          <cell r="F11597">
            <v>2</v>
          </cell>
          <cell r="G11597">
            <v>2</v>
          </cell>
          <cell r="H11597">
            <v>0</v>
          </cell>
          <cell r="I11597">
            <v>2</v>
          </cell>
          <cell r="J11597">
            <v>0</v>
          </cell>
          <cell r="K11597">
            <v>0</v>
          </cell>
        </row>
        <row r="11598">
          <cell r="A11598">
            <v>1996</v>
          </cell>
          <cell r="B11598" t="str">
            <v>137</v>
          </cell>
          <cell r="C11598" t="str">
            <v>WAKEMAN RIVER</v>
          </cell>
          <cell r="D11598" t="str">
            <v>1</v>
          </cell>
          <cell r="E11598" t="str">
            <v>0</v>
          </cell>
          <cell r="F11598">
            <v>12</v>
          </cell>
          <cell r="G11598">
            <v>22</v>
          </cell>
          <cell r="H11598">
            <v>0</v>
          </cell>
          <cell r="I11598">
            <v>90</v>
          </cell>
          <cell r="J11598">
            <v>0</v>
          </cell>
          <cell r="K11598">
            <v>2</v>
          </cell>
        </row>
        <row r="11599">
          <cell r="A11599">
            <v>1996</v>
          </cell>
          <cell r="B11599" t="str">
            <v>137</v>
          </cell>
          <cell r="C11599" t="str">
            <v>WAKEMAN RIVER</v>
          </cell>
          <cell r="D11599" t="str">
            <v>1</v>
          </cell>
          <cell r="E11599" t="str">
            <v>1</v>
          </cell>
          <cell r="F11599">
            <v>3</v>
          </cell>
          <cell r="G11599">
            <v>3</v>
          </cell>
          <cell r="H11599">
            <v>0</v>
          </cell>
          <cell r="I11599">
            <v>3</v>
          </cell>
          <cell r="J11599">
            <v>0</v>
          </cell>
          <cell r="K11599">
            <v>0</v>
          </cell>
        </row>
        <row r="11600">
          <cell r="A11600">
            <v>1996</v>
          </cell>
          <cell r="B11600" t="str">
            <v>137</v>
          </cell>
          <cell r="C11600" t="str">
            <v>WAKEMAN RIVER</v>
          </cell>
          <cell r="D11600" t="str">
            <v>1</v>
          </cell>
          <cell r="E11600" t="str">
            <v>2</v>
          </cell>
          <cell r="F11600">
            <v>3</v>
          </cell>
          <cell r="G11600">
            <v>3</v>
          </cell>
          <cell r="H11600">
            <v>0</v>
          </cell>
          <cell r="I11600">
            <v>0</v>
          </cell>
          <cell r="J11600">
            <v>0</v>
          </cell>
          <cell r="K11600">
            <v>0</v>
          </cell>
        </row>
        <row r="11601">
          <cell r="A11601">
            <v>1996</v>
          </cell>
          <cell r="B11601" t="str">
            <v>140</v>
          </cell>
          <cell r="C11601" t="str">
            <v>WAUKWAAS CREEK</v>
          </cell>
          <cell r="D11601" t="str">
            <v>1</v>
          </cell>
          <cell r="E11601" t="str">
            <v>1</v>
          </cell>
          <cell r="F11601">
            <v>64</v>
          </cell>
          <cell r="G11601">
            <v>112</v>
          </cell>
          <cell r="H11601">
            <v>0</v>
          </cell>
          <cell r="I11601">
            <v>95</v>
          </cell>
          <cell r="J11601">
            <v>0</v>
          </cell>
          <cell r="K11601">
            <v>3</v>
          </cell>
        </row>
        <row r="11602">
          <cell r="A11602">
            <v>1996</v>
          </cell>
          <cell r="B11602" t="str">
            <v>140</v>
          </cell>
          <cell r="C11602" t="str">
            <v>WAUKWAAS CREEK</v>
          </cell>
          <cell r="D11602" t="str">
            <v>1</v>
          </cell>
          <cell r="E11602" t="str">
            <v>9</v>
          </cell>
          <cell r="F11602">
            <v>3</v>
          </cell>
          <cell r="G11602">
            <v>8</v>
          </cell>
          <cell r="H11602">
            <v>0</v>
          </cell>
          <cell r="I11602">
            <v>0</v>
          </cell>
          <cell r="J11602">
            <v>0</v>
          </cell>
          <cell r="K11602">
            <v>0</v>
          </cell>
        </row>
        <row r="11603">
          <cell r="A11603">
            <v>1996</v>
          </cell>
          <cell r="B11603" t="str">
            <v>141</v>
          </cell>
          <cell r="C11603" t="str">
            <v>WHITE RIVER</v>
          </cell>
          <cell r="D11603" t="str">
            <v>1</v>
          </cell>
          <cell r="E11603" t="str">
            <v>0</v>
          </cell>
          <cell r="F11603">
            <v>5</v>
          </cell>
          <cell r="G11603">
            <v>12</v>
          </cell>
          <cell r="H11603">
            <v>0</v>
          </cell>
          <cell r="I11603">
            <v>7</v>
          </cell>
          <cell r="J11603">
            <v>0</v>
          </cell>
          <cell r="K11603">
            <v>0</v>
          </cell>
        </row>
        <row r="11604">
          <cell r="A11604">
            <v>1996</v>
          </cell>
          <cell r="B11604" t="str">
            <v>141</v>
          </cell>
          <cell r="C11604" t="str">
            <v>WHITE RIVER</v>
          </cell>
          <cell r="D11604" t="str">
            <v>1</v>
          </cell>
          <cell r="E11604" t="str">
            <v>1</v>
          </cell>
          <cell r="F11604">
            <v>14</v>
          </cell>
          <cell r="G11604">
            <v>17</v>
          </cell>
          <cell r="H11604">
            <v>0</v>
          </cell>
          <cell r="I11604">
            <v>3</v>
          </cell>
          <cell r="J11604">
            <v>0</v>
          </cell>
          <cell r="K11604">
            <v>0</v>
          </cell>
        </row>
        <row r="11605">
          <cell r="A11605">
            <v>1996</v>
          </cell>
          <cell r="B11605" t="str">
            <v>144</v>
          </cell>
          <cell r="C11605" t="str">
            <v>WOSS RIVER</v>
          </cell>
          <cell r="D11605" t="str">
            <v>1</v>
          </cell>
          <cell r="E11605" t="str">
            <v>0</v>
          </cell>
          <cell r="F11605">
            <v>2</v>
          </cell>
          <cell r="G11605">
            <v>7</v>
          </cell>
          <cell r="H11605">
            <v>0</v>
          </cell>
          <cell r="I11605">
            <v>7</v>
          </cell>
          <cell r="J11605">
            <v>0</v>
          </cell>
          <cell r="K11605">
            <v>0</v>
          </cell>
        </row>
        <row r="11606">
          <cell r="A11606">
            <v>1996</v>
          </cell>
          <cell r="B11606" t="str">
            <v>144</v>
          </cell>
          <cell r="C11606" t="str">
            <v>WOSS RIVER</v>
          </cell>
          <cell r="D11606" t="str">
            <v>1</v>
          </cell>
          <cell r="E11606" t="str">
            <v>1</v>
          </cell>
          <cell r="F11606">
            <v>24</v>
          </cell>
          <cell r="G11606">
            <v>71</v>
          </cell>
          <cell r="H11606">
            <v>0</v>
          </cell>
          <cell r="I11606">
            <v>20</v>
          </cell>
          <cell r="J11606">
            <v>0</v>
          </cell>
          <cell r="K11606">
            <v>0</v>
          </cell>
        </row>
        <row r="11607">
          <cell r="A11607">
            <v>1996</v>
          </cell>
          <cell r="B11607" t="str">
            <v>144</v>
          </cell>
          <cell r="C11607" t="str">
            <v>WOSS RIVER</v>
          </cell>
          <cell r="D11607" t="str">
            <v>1</v>
          </cell>
          <cell r="E11607" t="str">
            <v>2</v>
          </cell>
          <cell r="F11607">
            <v>3</v>
          </cell>
          <cell r="G11607">
            <v>3</v>
          </cell>
          <cell r="H11607">
            <v>0</v>
          </cell>
          <cell r="I11607">
            <v>0</v>
          </cell>
          <cell r="J11607">
            <v>0</v>
          </cell>
          <cell r="K11607">
            <v>0</v>
          </cell>
        </row>
        <row r="11608">
          <cell r="A11608">
            <v>1996</v>
          </cell>
          <cell r="B11608" t="str">
            <v>145</v>
          </cell>
          <cell r="C11608" t="str">
            <v>ZEBALLOS RIVER</v>
          </cell>
          <cell r="D11608" t="str">
            <v>1</v>
          </cell>
          <cell r="E11608" t="str">
            <v>1</v>
          </cell>
          <cell r="F11608">
            <v>17</v>
          </cell>
          <cell r="G11608">
            <v>41</v>
          </cell>
          <cell r="H11608">
            <v>0</v>
          </cell>
          <cell r="I11608">
            <v>58</v>
          </cell>
          <cell r="J11608">
            <v>0</v>
          </cell>
          <cell r="K11608">
            <v>0</v>
          </cell>
        </row>
        <row r="11609">
          <cell r="A11609">
            <v>1996</v>
          </cell>
          <cell r="B11609" t="str">
            <v>145</v>
          </cell>
          <cell r="C11609" t="str">
            <v>ZEBALLOS RIVER</v>
          </cell>
          <cell r="D11609" t="str">
            <v>1</v>
          </cell>
          <cell r="E11609" t="str">
            <v>2</v>
          </cell>
          <cell r="F11609">
            <v>13</v>
          </cell>
          <cell r="G11609">
            <v>65</v>
          </cell>
          <cell r="H11609">
            <v>3</v>
          </cell>
          <cell r="I11609">
            <v>32</v>
          </cell>
          <cell r="J11609">
            <v>0</v>
          </cell>
          <cell r="K11609">
            <v>0</v>
          </cell>
        </row>
        <row r="11610">
          <cell r="A11610">
            <v>1996</v>
          </cell>
          <cell r="B11610" t="str">
            <v>145</v>
          </cell>
          <cell r="C11610" t="str">
            <v>ZEBALLOS RIVER</v>
          </cell>
          <cell r="D11610" t="str">
            <v>1</v>
          </cell>
          <cell r="E11610" t="str">
            <v>3</v>
          </cell>
          <cell r="F11610">
            <v>3</v>
          </cell>
          <cell r="G11610">
            <v>51</v>
          </cell>
          <cell r="H11610">
            <v>3</v>
          </cell>
          <cell r="I11610">
            <v>0</v>
          </cell>
          <cell r="J11610">
            <v>0</v>
          </cell>
          <cell r="K11610">
            <v>0</v>
          </cell>
        </row>
        <row r="11611">
          <cell r="A11611">
            <v>1996</v>
          </cell>
          <cell r="B11611" t="str">
            <v>145</v>
          </cell>
          <cell r="C11611" t="str">
            <v>ZEBALLOS RIVER</v>
          </cell>
          <cell r="D11611" t="str">
            <v>1</v>
          </cell>
          <cell r="E11611" t="str">
            <v>8</v>
          </cell>
          <cell r="F11611">
            <v>3</v>
          </cell>
          <cell r="G11611">
            <v>5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</row>
        <row r="11612">
          <cell r="A11612">
            <v>1996</v>
          </cell>
          <cell r="B11612" t="str">
            <v>148</v>
          </cell>
          <cell r="C11612" t="str">
            <v>SHUSHARTIE RIVER</v>
          </cell>
          <cell r="D11612" t="str">
            <v>1</v>
          </cell>
          <cell r="E11612" t="str">
            <v>1</v>
          </cell>
          <cell r="F11612">
            <v>3</v>
          </cell>
          <cell r="G11612">
            <v>3</v>
          </cell>
          <cell r="H11612">
            <v>0</v>
          </cell>
          <cell r="I11612">
            <v>0</v>
          </cell>
          <cell r="J11612">
            <v>0</v>
          </cell>
          <cell r="K11612">
            <v>0</v>
          </cell>
        </row>
        <row r="11613">
          <cell r="A11613">
            <v>1996</v>
          </cell>
          <cell r="B11613" t="str">
            <v>150</v>
          </cell>
          <cell r="C11613" t="str">
            <v>VILLAGE BAY LAKE</v>
          </cell>
          <cell r="D11613" t="str">
            <v>1</v>
          </cell>
          <cell r="E11613" t="str">
            <v>1</v>
          </cell>
          <cell r="F11613">
            <v>3</v>
          </cell>
          <cell r="G11613">
            <v>7</v>
          </cell>
          <cell r="H11613">
            <v>0</v>
          </cell>
          <cell r="I11613">
            <v>3</v>
          </cell>
          <cell r="J11613">
            <v>0</v>
          </cell>
          <cell r="K11613">
            <v>0</v>
          </cell>
        </row>
        <row r="11614">
          <cell r="A11614">
            <v>1996</v>
          </cell>
          <cell r="B11614" t="str">
            <v>156</v>
          </cell>
          <cell r="C11614" t="str">
            <v>MILLSTONE RIVER</v>
          </cell>
          <cell r="D11614" t="str">
            <v>1</v>
          </cell>
          <cell r="E11614" t="str">
            <v>1</v>
          </cell>
          <cell r="F11614">
            <v>3</v>
          </cell>
          <cell r="G11614">
            <v>20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</row>
        <row r="11615">
          <cell r="A11615">
            <v>1996</v>
          </cell>
          <cell r="B11615" t="str">
            <v>160</v>
          </cell>
          <cell r="C11615" t="str">
            <v>OUOUKINSH RIVER</v>
          </cell>
          <cell r="D11615" t="str">
            <v>1</v>
          </cell>
          <cell r="E11615" t="str">
            <v>1</v>
          </cell>
          <cell r="F11615">
            <v>3</v>
          </cell>
          <cell r="G11615">
            <v>7</v>
          </cell>
          <cell r="H11615">
            <v>0</v>
          </cell>
          <cell r="I11615">
            <v>3</v>
          </cell>
          <cell r="J11615">
            <v>0</v>
          </cell>
          <cell r="K11615">
            <v>0</v>
          </cell>
        </row>
        <row r="11616">
          <cell r="A11616">
            <v>1996</v>
          </cell>
          <cell r="B11616" t="str">
            <v>162</v>
          </cell>
          <cell r="C11616" t="str">
            <v>DRAW CREEK</v>
          </cell>
          <cell r="D11616" t="str">
            <v>1</v>
          </cell>
          <cell r="E11616" t="str">
            <v>1</v>
          </cell>
          <cell r="F11616">
            <v>10</v>
          </cell>
          <cell r="G11616">
            <v>37</v>
          </cell>
          <cell r="H11616">
            <v>0</v>
          </cell>
          <cell r="I11616">
            <v>14</v>
          </cell>
          <cell r="J11616">
            <v>0</v>
          </cell>
          <cell r="K11616">
            <v>0</v>
          </cell>
        </row>
        <row r="11617">
          <cell r="A11617">
            <v>1996</v>
          </cell>
          <cell r="B11617" t="str">
            <v>163</v>
          </cell>
          <cell r="C11617" t="str">
            <v>LENS CREEK</v>
          </cell>
          <cell r="D11617" t="str">
            <v>1</v>
          </cell>
          <cell r="E11617" t="str">
            <v>1</v>
          </cell>
          <cell r="F11617">
            <v>3</v>
          </cell>
          <cell r="G11617">
            <v>3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</row>
        <row r="11618">
          <cell r="A11618">
            <v>1996</v>
          </cell>
          <cell r="B11618" t="str">
            <v>165</v>
          </cell>
          <cell r="C11618" t="str">
            <v>ALOUETTE RIVER</v>
          </cell>
          <cell r="D11618" t="str">
            <v>2</v>
          </cell>
          <cell r="E11618" t="str">
            <v>2</v>
          </cell>
          <cell r="F11618">
            <v>292</v>
          </cell>
          <cell r="G11618">
            <v>2012</v>
          </cell>
          <cell r="H11618">
            <v>3</v>
          </cell>
          <cell r="I11618">
            <v>237</v>
          </cell>
          <cell r="J11618">
            <v>23</v>
          </cell>
          <cell r="K11618">
            <v>185</v>
          </cell>
        </row>
        <row r="11619">
          <cell r="A11619">
            <v>1996</v>
          </cell>
          <cell r="B11619" t="str">
            <v>165</v>
          </cell>
          <cell r="C11619" t="str">
            <v>ALOUETTE RIVER</v>
          </cell>
          <cell r="D11619" t="str">
            <v>2</v>
          </cell>
          <cell r="E11619" t="str">
            <v>3</v>
          </cell>
          <cell r="F11619">
            <v>3</v>
          </cell>
          <cell r="G11619">
            <v>3</v>
          </cell>
          <cell r="H11619">
            <v>0</v>
          </cell>
          <cell r="I11619">
            <v>0</v>
          </cell>
          <cell r="J11619">
            <v>0</v>
          </cell>
          <cell r="K11619">
            <v>0</v>
          </cell>
        </row>
        <row r="11620">
          <cell r="A11620">
            <v>1996</v>
          </cell>
          <cell r="B11620" t="str">
            <v>167</v>
          </cell>
          <cell r="C11620" t="str">
            <v>ASHLU CREEK</v>
          </cell>
          <cell r="D11620" t="str">
            <v>2</v>
          </cell>
          <cell r="E11620" t="str">
            <v>1</v>
          </cell>
          <cell r="F11620">
            <v>7</v>
          </cell>
          <cell r="G11620">
            <v>17</v>
          </cell>
          <cell r="H11620">
            <v>0</v>
          </cell>
          <cell r="I11620">
            <v>0</v>
          </cell>
          <cell r="J11620">
            <v>0</v>
          </cell>
          <cell r="K11620">
            <v>0</v>
          </cell>
        </row>
        <row r="11621">
          <cell r="A11621">
            <v>1996</v>
          </cell>
          <cell r="B11621" t="str">
            <v>167</v>
          </cell>
          <cell r="C11621" t="str">
            <v>ASHLU CREEK</v>
          </cell>
          <cell r="D11621" t="str">
            <v>2</v>
          </cell>
          <cell r="E11621" t="str">
            <v>2</v>
          </cell>
          <cell r="F11621">
            <v>58</v>
          </cell>
          <cell r="G11621">
            <v>162</v>
          </cell>
          <cell r="H11621">
            <v>0</v>
          </cell>
          <cell r="I11621">
            <v>78</v>
          </cell>
          <cell r="J11621">
            <v>0</v>
          </cell>
          <cell r="K11621">
            <v>3</v>
          </cell>
        </row>
        <row r="11622">
          <cell r="A11622">
            <v>1996</v>
          </cell>
          <cell r="B11622" t="str">
            <v>167</v>
          </cell>
          <cell r="C11622" t="str">
            <v>ASHLU CREEK</v>
          </cell>
          <cell r="D11622" t="str">
            <v>2</v>
          </cell>
          <cell r="E11622" t="str">
            <v>3</v>
          </cell>
          <cell r="F11622">
            <v>3</v>
          </cell>
          <cell r="G11622">
            <v>3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</row>
        <row r="11623">
          <cell r="A11623">
            <v>1996</v>
          </cell>
          <cell r="B11623" t="str">
            <v>169</v>
          </cell>
          <cell r="C11623" t="str">
            <v>BERTRAM CREEK</v>
          </cell>
          <cell r="D11623" t="str">
            <v>2</v>
          </cell>
          <cell r="E11623" t="str">
            <v>1</v>
          </cell>
          <cell r="F11623">
            <v>3</v>
          </cell>
          <cell r="G11623">
            <v>10</v>
          </cell>
          <cell r="H11623">
            <v>0</v>
          </cell>
          <cell r="I11623">
            <v>0</v>
          </cell>
          <cell r="J11623">
            <v>0</v>
          </cell>
          <cell r="K11623">
            <v>0</v>
          </cell>
        </row>
        <row r="11624">
          <cell r="A11624">
            <v>1996</v>
          </cell>
          <cell r="B11624" t="str">
            <v>170</v>
          </cell>
          <cell r="C11624" t="str">
            <v>BIG SILVER CREEK</v>
          </cell>
          <cell r="D11624" t="str">
            <v>2</v>
          </cell>
          <cell r="E11624" t="str">
            <v>2</v>
          </cell>
          <cell r="F11624">
            <v>45</v>
          </cell>
          <cell r="G11624">
            <v>120</v>
          </cell>
          <cell r="H11624">
            <v>0</v>
          </cell>
          <cell r="I11624">
            <v>26</v>
          </cell>
          <cell r="J11624">
            <v>0</v>
          </cell>
          <cell r="K11624">
            <v>3</v>
          </cell>
        </row>
        <row r="11625">
          <cell r="A11625">
            <v>1996</v>
          </cell>
          <cell r="B11625" t="str">
            <v>171</v>
          </cell>
          <cell r="C11625" t="str">
            <v>BIRKENHEAD RIVER</v>
          </cell>
          <cell r="D11625" t="str">
            <v>2</v>
          </cell>
          <cell r="E11625" t="str">
            <v>2</v>
          </cell>
          <cell r="F11625">
            <v>23</v>
          </cell>
          <cell r="G11625">
            <v>58</v>
          </cell>
          <cell r="H11625">
            <v>0</v>
          </cell>
          <cell r="I11625">
            <v>0</v>
          </cell>
          <cell r="J11625">
            <v>0</v>
          </cell>
          <cell r="K11625">
            <v>3</v>
          </cell>
        </row>
        <row r="11626">
          <cell r="A11626">
            <v>1996</v>
          </cell>
          <cell r="B11626" t="str">
            <v>172</v>
          </cell>
          <cell r="C11626" t="str">
            <v>BREM RIVER</v>
          </cell>
          <cell r="D11626" t="str">
            <v>2</v>
          </cell>
          <cell r="E11626" t="str">
            <v>0</v>
          </cell>
          <cell r="F11626">
            <v>2</v>
          </cell>
          <cell r="G11626">
            <v>7</v>
          </cell>
          <cell r="H11626">
            <v>0</v>
          </cell>
          <cell r="I11626">
            <v>2</v>
          </cell>
          <cell r="J11626">
            <v>0</v>
          </cell>
          <cell r="K11626">
            <v>0</v>
          </cell>
        </row>
        <row r="11627">
          <cell r="A11627">
            <v>1996</v>
          </cell>
          <cell r="B11627" t="str">
            <v>173</v>
          </cell>
          <cell r="C11627" t="str">
            <v>BRITTAIN RIVER</v>
          </cell>
          <cell r="D11627" t="str">
            <v>2</v>
          </cell>
          <cell r="E11627" t="str">
            <v>2</v>
          </cell>
          <cell r="F11627">
            <v>3</v>
          </cell>
          <cell r="G11627">
            <v>3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</row>
        <row r="11628">
          <cell r="A11628">
            <v>1996</v>
          </cell>
          <cell r="B11628" t="str">
            <v>174</v>
          </cell>
          <cell r="C11628" t="str">
            <v>BRUNETTE RIVER</v>
          </cell>
          <cell r="D11628" t="str">
            <v>2</v>
          </cell>
          <cell r="E11628" t="str">
            <v>2</v>
          </cell>
          <cell r="F11628">
            <v>23</v>
          </cell>
          <cell r="G11628">
            <v>114</v>
          </cell>
          <cell r="H11628">
            <v>0</v>
          </cell>
          <cell r="I11628">
            <v>19</v>
          </cell>
          <cell r="J11628">
            <v>0</v>
          </cell>
          <cell r="K11628">
            <v>19</v>
          </cell>
        </row>
        <row r="11629">
          <cell r="A11629">
            <v>1996</v>
          </cell>
          <cell r="B11629" t="str">
            <v>175</v>
          </cell>
          <cell r="C11629" t="str">
            <v>CAPILANO RIVER</v>
          </cell>
          <cell r="D11629" t="str">
            <v>2</v>
          </cell>
          <cell r="E11629" t="str">
            <v>1</v>
          </cell>
          <cell r="F11629">
            <v>10</v>
          </cell>
          <cell r="G11629">
            <v>14</v>
          </cell>
          <cell r="H11629">
            <v>0</v>
          </cell>
          <cell r="I11629">
            <v>0</v>
          </cell>
          <cell r="J11629">
            <v>0</v>
          </cell>
          <cell r="K11629">
            <v>7</v>
          </cell>
        </row>
        <row r="11630">
          <cell r="A11630">
            <v>1996</v>
          </cell>
          <cell r="B11630" t="str">
            <v>175</v>
          </cell>
          <cell r="C11630" t="str">
            <v>CAPILANO RIVER</v>
          </cell>
          <cell r="D11630" t="str">
            <v>2</v>
          </cell>
          <cell r="E11630" t="str">
            <v>2</v>
          </cell>
          <cell r="F11630">
            <v>415</v>
          </cell>
          <cell r="G11630">
            <v>3398</v>
          </cell>
          <cell r="H11630">
            <v>0</v>
          </cell>
          <cell r="I11630">
            <v>211</v>
          </cell>
          <cell r="J11630">
            <v>65</v>
          </cell>
          <cell r="K11630">
            <v>172</v>
          </cell>
        </row>
        <row r="11631">
          <cell r="A11631">
            <v>1996</v>
          </cell>
          <cell r="B11631" t="str">
            <v>175</v>
          </cell>
          <cell r="C11631" t="str">
            <v>CAPILANO RIVER</v>
          </cell>
          <cell r="D11631" t="str">
            <v>2</v>
          </cell>
          <cell r="E11631" t="str">
            <v>9</v>
          </cell>
          <cell r="F11631">
            <v>3</v>
          </cell>
          <cell r="G11631">
            <v>5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</row>
        <row r="11632">
          <cell r="A11632">
            <v>1996</v>
          </cell>
          <cell r="B11632" t="str">
            <v>176</v>
          </cell>
          <cell r="C11632" t="str">
            <v>CHAPMAN CREEK</v>
          </cell>
          <cell r="D11632" t="str">
            <v>2</v>
          </cell>
          <cell r="E11632" t="str">
            <v>2</v>
          </cell>
          <cell r="F11632">
            <v>23</v>
          </cell>
          <cell r="G11632">
            <v>62</v>
          </cell>
          <cell r="H11632">
            <v>0</v>
          </cell>
          <cell r="I11632">
            <v>0</v>
          </cell>
          <cell r="J11632">
            <v>0</v>
          </cell>
          <cell r="K11632">
            <v>3</v>
          </cell>
        </row>
        <row r="11633">
          <cell r="A11633">
            <v>1996</v>
          </cell>
          <cell r="B11633" t="str">
            <v>176</v>
          </cell>
          <cell r="C11633" t="str">
            <v>CHAPMAN CREEK</v>
          </cell>
          <cell r="D11633" t="str">
            <v>2</v>
          </cell>
          <cell r="E11633" t="str">
            <v>8</v>
          </cell>
          <cell r="F11633">
            <v>3</v>
          </cell>
          <cell r="G11633">
            <v>5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</row>
        <row r="11634">
          <cell r="A11634">
            <v>1996</v>
          </cell>
          <cell r="B11634" t="str">
            <v>177</v>
          </cell>
          <cell r="C11634" t="str">
            <v>CHEAKAMUS RIVER</v>
          </cell>
          <cell r="D11634" t="str">
            <v>2</v>
          </cell>
          <cell r="E11634" t="str">
            <v>0</v>
          </cell>
          <cell r="F11634">
            <v>2</v>
          </cell>
          <cell r="G11634">
            <v>2</v>
          </cell>
          <cell r="H11634">
            <v>0</v>
          </cell>
          <cell r="I11634">
            <v>0</v>
          </cell>
          <cell r="J11634">
            <v>0</v>
          </cell>
          <cell r="K11634">
            <v>0</v>
          </cell>
        </row>
        <row r="11635">
          <cell r="A11635">
            <v>1996</v>
          </cell>
          <cell r="B11635" t="str">
            <v>177</v>
          </cell>
          <cell r="C11635" t="str">
            <v>CHEAKAMUS RIVER</v>
          </cell>
          <cell r="D11635" t="str">
            <v>2</v>
          </cell>
          <cell r="E11635" t="str">
            <v>1</v>
          </cell>
          <cell r="F11635">
            <v>10</v>
          </cell>
          <cell r="G11635">
            <v>20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</row>
        <row r="11636">
          <cell r="A11636">
            <v>1996</v>
          </cell>
          <cell r="B11636" t="str">
            <v>177</v>
          </cell>
          <cell r="C11636" t="str">
            <v>CHEAKAMUS RIVER</v>
          </cell>
          <cell r="D11636" t="str">
            <v>2</v>
          </cell>
          <cell r="E11636" t="str">
            <v>2</v>
          </cell>
          <cell r="F11636">
            <v>516</v>
          </cell>
          <cell r="G11636">
            <v>2051</v>
          </cell>
          <cell r="H11636">
            <v>0</v>
          </cell>
          <cell r="I11636">
            <v>678</v>
          </cell>
          <cell r="J11636">
            <v>0</v>
          </cell>
          <cell r="K11636">
            <v>32</v>
          </cell>
        </row>
        <row r="11637">
          <cell r="A11637">
            <v>1996</v>
          </cell>
          <cell r="B11637" t="str">
            <v>177</v>
          </cell>
          <cell r="C11637" t="str">
            <v>CHEAKAMUS RIVER</v>
          </cell>
          <cell r="D11637" t="str">
            <v>2</v>
          </cell>
          <cell r="E11637" t="str">
            <v>3</v>
          </cell>
          <cell r="F11637">
            <v>3</v>
          </cell>
          <cell r="G11637">
            <v>3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</row>
        <row r="11638">
          <cell r="A11638">
            <v>1996</v>
          </cell>
          <cell r="B11638" t="str">
            <v>177</v>
          </cell>
          <cell r="C11638" t="str">
            <v>CHEAKAMUS RIVER</v>
          </cell>
          <cell r="D11638" t="str">
            <v>2</v>
          </cell>
          <cell r="E11638" t="str">
            <v>9</v>
          </cell>
          <cell r="F11638">
            <v>3</v>
          </cell>
          <cell r="G11638">
            <v>8</v>
          </cell>
          <cell r="H11638">
            <v>0</v>
          </cell>
          <cell r="I11638">
            <v>5</v>
          </cell>
          <cell r="J11638">
            <v>0</v>
          </cell>
          <cell r="K11638">
            <v>0</v>
          </cell>
        </row>
        <row r="11639">
          <cell r="A11639">
            <v>1996</v>
          </cell>
          <cell r="B11639" t="str">
            <v>178</v>
          </cell>
          <cell r="C11639" t="str">
            <v>CHEHALIS RIVER</v>
          </cell>
          <cell r="D11639" t="str">
            <v>2</v>
          </cell>
          <cell r="E11639" t="str">
            <v>0</v>
          </cell>
          <cell r="F11639">
            <v>12</v>
          </cell>
          <cell r="G11639">
            <v>97</v>
          </cell>
          <cell r="H11639">
            <v>0</v>
          </cell>
          <cell r="I11639">
            <v>15</v>
          </cell>
          <cell r="J11639">
            <v>2</v>
          </cell>
          <cell r="K11639">
            <v>5</v>
          </cell>
        </row>
        <row r="11640">
          <cell r="A11640">
            <v>1996</v>
          </cell>
          <cell r="B11640" t="str">
            <v>178</v>
          </cell>
          <cell r="C11640" t="str">
            <v>CHEHALIS RIVER</v>
          </cell>
          <cell r="D11640" t="str">
            <v>2</v>
          </cell>
          <cell r="E11640" t="str">
            <v>1</v>
          </cell>
          <cell r="F11640">
            <v>14</v>
          </cell>
          <cell r="G11640">
            <v>24</v>
          </cell>
          <cell r="H11640">
            <v>0</v>
          </cell>
          <cell r="I11640">
            <v>3</v>
          </cell>
          <cell r="J11640">
            <v>0</v>
          </cell>
          <cell r="K11640">
            <v>0</v>
          </cell>
        </row>
        <row r="11641">
          <cell r="A11641">
            <v>1996</v>
          </cell>
          <cell r="B11641" t="str">
            <v>178</v>
          </cell>
          <cell r="C11641" t="str">
            <v>CHEHALIS RIVER</v>
          </cell>
          <cell r="D11641" t="str">
            <v>2</v>
          </cell>
          <cell r="E11641" t="str">
            <v>2</v>
          </cell>
          <cell r="F11641">
            <v>1665</v>
          </cell>
          <cell r="G11641">
            <v>8199</v>
          </cell>
          <cell r="H11641">
            <v>13</v>
          </cell>
          <cell r="I11641">
            <v>1123</v>
          </cell>
          <cell r="J11641">
            <v>389</v>
          </cell>
          <cell r="K11641">
            <v>688</v>
          </cell>
        </row>
        <row r="11642">
          <cell r="A11642">
            <v>1996</v>
          </cell>
          <cell r="B11642" t="str">
            <v>178</v>
          </cell>
          <cell r="C11642" t="str">
            <v>CHEHALIS RIVER</v>
          </cell>
          <cell r="D11642" t="str">
            <v>2</v>
          </cell>
          <cell r="E11642" t="str">
            <v>4</v>
          </cell>
          <cell r="F11642">
            <v>4</v>
          </cell>
          <cell r="G11642">
            <v>4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</row>
        <row r="11643">
          <cell r="A11643">
            <v>1996</v>
          </cell>
          <cell r="B11643" t="str">
            <v>178</v>
          </cell>
          <cell r="C11643" t="str">
            <v>CHEHALIS RIVER</v>
          </cell>
          <cell r="D11643" t="str">
            <v>2</v>
          </cell>
          <cell r="E11643" t="str">
            <v>5</v>
          </cell>
          <cell r="F11643">
            <v>3</v>
          </cell>
          <cell r="G11643">
            <v>3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</row>
        <row r="11644">
          <cell r="A11644">
            <v>1996</v>
          </cell>
          <cell r="B11644" t="str">
            <v>178</v>
          </cell>
          <cell r="C11644" t="str">
            <v>CHEHALIS RIVER</v>
          </cell>
          <cell r="D11644" t="str">
            <v>2</v>
          </cell>
          <cell r="E11644" t="str">
            <v>7</v>
          </cell>
          <cell r="F11644">
            <v>6</v>
          </cell>
          <cell r="G11644">
            <v>8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</row>
        <row r="11645">
          <cell r="A11645">
            <v>1996</v>
          </cell>
          <cell r="B11645" t="str">
            <v>178</v>
          </cell>
          <cell r="C11645" t="str">
            <v>CHEHALIS RIVER</v>
          </cell>
          <cell r="D11645" t="str">
            <v>2</v>
          </cell>
          <cell r="E11645" t="str">
            <v>8</v>
          </cell>
          <cell r="F11645">
            <v>5</v>
          </cell>
          <cell r="G11645">
            <v>22</v>
          </cell>
          <cell r="H11645">
            <v>0</v>
          </cell>
          <cell r="I11645">
            <v>3</v>
          </cell>
          <cell r="J11645">
            <v>3</v>
          </cell>
          <cell r="K11645">
            <v>0</v>
          </cell>
        </row>
        <row r="11646">
          <cell r="A11646">
            <v>1996</v>
          </cell>
          <cell r="B11646" t="str">
            <v>178</v>
          </cell>
          <cell r="C11646" t="str">
            <v>CHEHALIS RIVER</v>
          </cell>
          <cell r="D11646" t="str">
            <v>2</v>
          </cell>
          <cell r="E11646" t="str">
            <v>9</v>
          </cell>
          <cell r="F11646">
            <v>3</v>
          </cell>
          <cell r="G11646">
            <v>10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</row>
        <row r="11647">
          <cell r="A11647">
            <v>1996</v>
          </cell>
          <cell r="B11647" t="str">
            <v>179</v>
          </cell>
          <cell r="C11647" t="str">
            <v>CHILLIWACK RIVER</v>
          </cell>
          <cell r="D11647" t="str">
            <v>2</v>
          </cell>
          <cell r="E11647" t="str">
            <v>0</v>
          </cell>
          <cell r="F11647">
            <v>105</v>
          </cell>
          <cell r="G11647">
            <v>695</v>
          </cell>
          <cell r="H11647">
            <v>0</v>
          </cell>
          <cell r="I11647">
            <v>155</v>
          </cell>
          <cell r="J11647">
            <v>40</v>
          </cell>
          <cell r="K11647">
            <v>30</v>
          </cell>
        </row>
        <row r="11648">
          <cell r="A11648">
            <v>1996</v>
          </cell>
          <cell r="B11648" t="str">
            <v>179</v>
          </cell>
          <cell r="C11648" t="str">
            <v>CHILLIWACK RIVER</v>
          </cell>
          <cell r="D11648" t="str">
            <v>2</v>
          </cell>
          <cell r="E11648" t="str">
            <v>1</v>
          </cell>
          <cell r="F11648">
            <v>54</v>
          </cell>
          <cell r="G11648">
            <v>156</v>
          </cell>
          <cell r="H11648">
            <v>0</v>
          </cell>
          <cell r="I11648">
            <v>24</v>
          </cell>
          <cell r="J11648">
            <v>3</v>
          </cell>
          <cell r="K11648">
            <v>7</v>
          </cell>
        </row>
        <row r="11649">
          <cell r="A11649">
            <v>1996</v>
          </cell>
          <cell r="B11649" t="str">
            <v>179</v>
          </cell>
          <cell r="C11649" t="str">
            <v>CHILLIWACK RIVER</v>
          </cell>
          <cell r="D11649" t="str">
            <v>2</v>
          </cell>
          <cell r="E11649" t="str">
            <v>2</v>
          </cell>
          <cell r="F11649">
            <v>5011</v>
          </cell>
          <cell r="G11649">
            <v>48498</v>
          </cell>
          <cell r="H11649">
            <v>58</v>
          </cell>
          <cell r="I11649">
            <v>9273</v>
          </cell>
          <cell r="J11649">
            <v>2055</v>
          </cell>
          <cell r="K11649">
            <v>2684</v>
          </cell>
        </row>
        <row r="11650">
          <cell r="A11650">
            <v>1996</v>
          </cell>
          <cell r="B11650" t="str">
            <v>179</v>
          </cell>
          <cell r="C11650" t="str">
            <v>CHILLIWACK RIVER</v>
          </cell>
          <cell r="D11650" t="str">
            <v>2</v>
          </cell>
          <cell r="E11650" t="str">
            <v>3</v>
          </cell>
          <cell r="F11650">
            <v>18</v>
          </cell>
          <cell r="G11650">
            <v>84</v>
          </cell>
          <cell r="H11650">
            <v>0</v>
          </cell>
          <cell r="I11650">
            <v>23</v>
          </cell>
          <cell r="J11650">
            <v>3</v>
          </cell>
          <cell r="K11650">
            <v>3</v>
          </cell>
        </row>
        <row r="11651">
          <cell r="A11651">
            <v>1996</v>
          </cell>
          <cell r="B11651" t="str">
            <v>179</v>
          </cell>
          <cell r="C11651" t="str">
            <v>CHILLIWACK RIVER</v>
          </cell>
          <cell r="D11651" t="str">
            <v>2</v>
          </cell>
          <cell r="E11651" t="str">
            <v>4</v>
          </cell>
          <cell r="F11651">
            <v>13</v>
          </cell>
          <cell r="G11651">
            <v>61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</row>
        <row r="11652">
          <cell r="A11652">
            <v>1996</v>
          </cell>
          <cell r="B11652" t="str">
            <v>179</v>
          </cell>
          <cell r="C11652" t="str">
            <v>CHILLIWACK RIVER</v>
          </cell>
          <cell r="D11652" t="str">
            <v>2</v>
          </cell>
          <cell r="E11652" t="str">
            <v>5</v>
          </cell>
          <cell r="F11652">
            <v>15</v>
          </cell>
          <cell r="G11652">
            <v>61</v>
          </cell>
          <cell r="H11652">
            <v>0</v>
          </cell>
          <cell r="I11652">
            <v>31</v>
          </cell>
          <cell r="J11652">
            <v>9</v>
          </cell>
          <cell r="K11652">
            <v>0</v>
          </cell>
        </row>
        <row r="11653">
          <cell r="A11653">
            <v>1996</v>
          </cell>
          <cell r="B11653" t="str">
            <v>179</v>
          </cell>
          <cell r="C11653" t="str">
            <v>CHILLIWACK RIVER</v>
          </cell>
          <cell r="D11653" t="str">
            <v>2</v>
          </cell>
          <cell r="E11653" t="str">
            <v>6</v>
          </cell>
          <cell r="F11653">
            <v>9</v>
          </cell>
          <cell r="G11653">
            <v>194</v>
          </cell>
          <cell r="H11653">
            <v>0</v>
          </cell>
          <cell r="I11653">
            <v>94</v>
          </cell>
          <cell r="J11653">
            <v>18</v>
          </cell>
          <cell r="K11653">
            <v>9</v>
          </cell>
        </row>
        <row r="11654">
          <cell r="A11654">
            <v>1996</v>
          </cell>
          <cell r="B11654" t="str">
            <v>179</v>
          </cell>
          <cell r="C11654" t="str">
            <v>CHILLIWACK RIVER</v>
          </cell>
          <cell r="D11654" t="str">
            <v>2</v>
          </cell>
          <cell r="E11654" t="str">
            <v>7</v>
          </cell>
          <cell r="F11654">
            <v>22</v>
          </cell>
          <cell r="G11654">
            <v>75</v>
          </cell>
          <cell r="H11654">
            <v>0</v>
          </cell>
          <cell r="I11654">
            <v>28</v>
          </cell>
          <cell r="J11654">
            <v>3</v>
          </cell>
          <cell r="K11654">
            <v>0</v>
          </cell>
        </row>
        <row r="11655">
          <cell r="A11655">
            <v>1996</v>
          </cell>
          <cell r="B11655" t="str">
            <v>179</v>
          </cell>
          <cell r="C11655" t="str">
            <v>CHILLIWACK RIVER</v>
          </cell>
          <cell r="D11655" t="str">
            <v>2</v>
          </cell>
          <cell r="E11655" t="str">
            <v>8</v>
          </cell>
          <cell r="F11655">
            <v>30</v>
          </cell>
          <cell r="G11655">
            <v>92</v>
          </cell>
          <cell r="H11655">
            <v>0</v>
          </cell>
          <cell r="I11655">
            <v>8</v>
          </cell>
          <cell r="J11655">
            <v>0</v>
          </cell>
          <cell r="K11655">
            <v>0</v>
          </cell>
        </row>
        <row r="11656">
          <cell r="A11656">
            <v>1996</v>
          </cell>
          <cell r="B11656" t="str">
            <v>179</v>
          </cell>
          <cell r="C11656" t="str">
            <v>CHILLIWACK RIVER</v>
          </cell>
          <cell r="D11656" t="str">
            <v>2</v>
          </cell>
          <cell r="E11656" t="str">
            <v>9</v>
          </cell>
          <cell r="F11656">
            <v>20</v>
          </cell>
          <cell r="G11656">
            <v>74</v>
          </cell>
          <cell r="H11656">
            <v>0</v>
          </cell>
          <cell r="I11656">
            <v>18</v>
          </cell>
          <cell r="J11656">
            <v>3</v>
          </cell>
          <cell r="K11656">
            <v>5</v>
          </cell>
        </row>
        <row r="11657">
          <cell r="A11657">
            <v>1996</v>
          </cell>
          <cell r="B11657" t="str">
            <v>180</v>
          </cell>
          <cell r="C11657" t="str">
            <v>COGBURN CREEK</v>
          </cell>
          <cell r="D11657" t="str">
            <v>2</v>
          </cell>
          <cell r="E11657" t="str">
            <v>2</v>
          </cell>
          <cell r="F11657">
            <v>10</v>
          </cell>
          <cell r="G11657">
            <v>29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</row>
        <row r="11658">
          <cell r="A11658">
            <v>1996</v>
          </cell>
          <cell r="B11658" t="str">
            <v>181</v>
          </cell>
          <cell r="C11658" t="str">
            <v>COQUIHALLA RIVER</v>
          </cell>
          <cell r="D11658" t="str">
            <v>2</v>
          </cell>
          <cell r="E11658" t="str">
            <v>2</v>
          </cell>
          <cell r="F11658">
            <v>13</v>
          </cell>
          <cell r="G11658">
            <v>52</v>
          </cell>
          <cell r="H11658">
            <v>0</v>
          </cell>
          <cell r="I11658">
            <v>84</v>
          </cell>
          <cell r="J11658">
            <v>0</v>
          </cell>
          <cell r="K11658">
            <v>10</v>
          </cell>
        </row>
        <row r="11659">
          <cell r="A11659">
            <v>1996</v>
          </cell>
          <cell r="B11659" t="str">
            <v>182</v>
          </cell>
          <cell r="C11659" t="str">
            <v>COQUITLAM RIVER</v>
          </cell>
          <cell r="D11659" t="str">
            <v>2</v>
          </cell>
          <cell r="E11659" t="str">
            <v>2</v>
          </cell>
          <cell r="F11659">
            <v>104</v>
          </cell>
          <cell r="G11659">
            <v>889</v>
          </cell>
          <cell r="H11659">
            <v>0</v>
          </cell>
          <cell r="I11659">
            <v>240</v>
          </cell>
          <cell r="J11659">
            <v>19</v>
          </cell>
          <cell r="K11659">
            <v>23</v>
          </cell>
        </row>
        <row r="11660">
          <cell r="A11660">
            <v>1996</v>
          </cell>
          <cell r="B11660" t="str">
            <v>186</v>
          </cell>
          <cell r="C11660" t="str">
            <v>ELAHO RIVER</v>
          </cell>
          <cell r="D11660" t="str">
            <v>2</v>
          </cell>
          <cell r="E11660" t="str">
            <v>2</v>
          </cell>
          <cell r="F11660">
            <v>19</v>
          </cell>
          <cell r="G11660">
            <v>29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</row>
        <row r="11661">
          <cell r="A11661">
            <v>1996</v>
          </cell>
          <cell r="B11661" t="str">
            <v>187</v>
          </cell>
          <cell r="C11661" t="str">
            <v>EMORY CREEK</v>
          </cell>
          <cell r="D11661" t="str">
            <v>2</v>
          </cell>
          <cell r="E11661" t="str">
            <v>2</v>
          </cell>
          <cell r="F11661">
            <v>3</v>
          </cell>
          <cell r="G11661">
            <v>3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</row>
        <row r="11662">
          <cell r="A11662">
            <v>1996</v>
          </cell>
          <cell r="B11662" t="str">
            <v>188</v>
          </cell>
          <cell r="C11662" t="str">
            <v>FRASER RIVER</v>
          </cell>
          <cell r="D11662" t="str">
            <v>2</v>
          </cell>
          <cell r="E11662" t="str">
            <v>0</v>
          </cell>
          <cell r="F11662">
            <v>12</v>
          </cell>
          <cell r="G11662">
            <v>25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</row>
        <row r="11663">
          <cell r="A11663">
            <v>1996</v>
          </cell>
          <cell r="B11663" t="str">
            <v>188</v>
          </cell>
          <cell r="C11663" t="str">
            <v>FRASER RIVER</v>
          </cell>
          <cell r="D11663" t="str">
            <v>2</v>
          </cell>
          <cell r="E11663" t="str">
            <v>1</v>
          </cell>
          <cell r="F11663">
            <v>7</v>
          </cell>
          <cell r="G11663">
            <v>41</v>
          </cell>
          <cell r="H11663">
            <v>0</v>
          </cell>
          <cell r="I11663">
            <v>3</v>
          </cell>
          <cell r="J11663">
            <v>0</v>
          </cell>
          <cell r="K11663">
            <v>7</v>
          </cell>
        </row>
        <row r="11664">
          <cell r="A11664">
            <v>1996</v>
          </cell>
          <cell r="B11664" t="str">
            <v>188</v>
          </cell>
          <cell r="C11664" t="str">
            <v>FRASER RIVER</v>
          </cell>
          <cell r="D11664" t="str">
            <v>2</v>
          </cell>
          <cell r="E11664" t="str">
            <v>2</v>
          </cell>
          <cell r="F11664">
            <v>370</v>
          </cell>
          <cell r="G11664">
            <v>4106</v>
          </cell>
          <cell r="H11664">
            <v>0</v>
          </cell>
          <cell r="I11664">
            <v>195</v>
          </cell>
          <cell r="J11664">
            <v>16</v>
          </cell>
          <cell r="K11664">
            <v>42</v>
          </cell>
        </row>
        <row r="11665">
          <cell r="A11665">
            <v>1996</v>
          </cell>
          <cell r="B11665" t="str">
            <v>188</v>
          </cell>
          <cell r="C11665" t="str">
            <v>FRASER RIVER</v>
          </cell>
          <cell r="D11665" t="str">
            <v>2</v>
          </cell>
          <cell r="E11665" t="str">
            <v>3</v>
          </cell>
          <cell r="F11665">
            <v>5</v>
          </cell>
          <cell r="G11665">
            <v>41</v>
          </cell>
          <cell r="H11665">
            <v>0</v>
          </cell>
          <cell r="I11665">
            <v>8</v>
          </cell>
          <cell r="J11665">
            <v>0</v>
          </cell>
          <cell r="K11665">
            <v>0</v>
          </cell>
        </row>
        <row r="11666">
          <cell r="A11666">
            <v>1996</v>
          </cell>
          <cell r="B11666" t="str">
            <v>188</v>
          </cell>
          <cell r="C11666" t="str">
            <v>FRASER RIVER</v>
          </cell>
          <cell r="D11666" t="str">
            <v>2</v>
          </cell>
          <cell r="E11666" t="str">
            <v>8</v>
          </cell>
          <cell r="F11666">
            <v>11</v>
          </cell>
          <cell r="G11666">
            <v>33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</row>
        <row r="11667">
          <cell r="A11667">
            <v>1996</v>
          </cell>
          <cell r="B11667" t="str">
            <v>188</v>
          </cell>
          <cell r="C11667" t="str">
            <v>FRASER RIVER</v>
          </cell>
          <cell r="D11667" t="str">
            <v>2</v>
          </cell>
          <cell r="E11667" t="str">
            <v>9</v>
          </cell>
          <cell r="F11667">
            <v>5</v>
          </cell>
          <cell r="G11667">
            <v>10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</row>
        <row r="11668">
          <cell r="A11668">
            <v>1996</v>
          </cell>
          <cell r="B11668" t="str">
            <v>191</v>
          </cell>
          <cell r="C11668" t="str">
            <v>HARRISON RIVER</v>
          </cell>
          <cell r="D11668" t="str">
            <v>2</v>
          </cell>
          <cell r="E11668" t="str">
            <v>1</v>
          </cell>
          <cell r="F11668">
            <v>3</v>
          </cell>
          <cell r="G11668">
            <v>10</v>
          </cell>
          <cell r="H11668">
            <v>0</v>
          </cell>
          <cell r="I11668">
            <v>3</v>
          </cell>
          <cell r="J11668">
            <v>0</v>
          </cell>
          <cell r="K11668">
            <v>0</v>
          </cell>
        </row>
        <row r="11669">
          <cell r="A11669">
            <v>1996</v>
          </cell>
          <cell r="B11669" t="str">
            <v>191</v>
          </cell>
          <cell r="C11669" t="str">
            <v>HARRISON RIVER</v>
          </cell>
          <cell r="D11669" t="str">
            <v>2</v>
          </cell>
          <cell r="E11669" t="str">
            <v>2</v>
          </cell>
          <cell r="F11669">
            <v>52</v>
          </cell>
          <cell r="G11669">
            <v>188</v>
          </cell>
          <cell r="H11669">
            <v>0</v>
          </cell>
          <cell r="I11669">
            <v>6</v>
          </cell>
          <cell r="J11669">
            <v>0</v>
          </cell>
          <cell r="K11669">
            <v>6</v>
          </cell>
        </row>
        <row r="11670">
          <cell r="A11670">
            <v>1996</v>
          </cell>
          <cell r="B11670" t="str">
            <v>193</v>
          </cell>
          <cell r="C11670" t="str">
            <v>HOMATHKO RIVER</v>
          </cell>
          <cell r="D11670" t="str">
            <v>2</v>
          </cell>
          <cell r="E11670" t="str">
            <v>2</v>
          </cell>
          <cell r="F11670">
            <v>3</v>
          </cell>
          <cell r="G11670">
            <v>6</v>
          </cell>
          <cell r="H11670">
            <v>0</v>
          </cell>
          <cell r="I11670">
            <v>3</v>
          </cell>
          <cell r="J11670">
            <v>0</v>
          </cell>
          <cell r="K11670">
            <v>0</v>
          </cell>
        </row>
        <row r="11671">
          <cell r="A11671">
            <v>1996</v>
          </cell>
          <cell r="B11671" t="str">
            <v>196</v>
          </cell>
          <cell r="C11671" t="str">
            <v>INDIAN RIVER</v>
          </cell>
          <cell r="D11671" t="str">
            <v>2</v>
          </cell>
          <cell r="E11671" t="str">
            <v>2</v>
          </cell>
          <cell r="F11671">
            <v>10</v>
          </cell>
          <cell r="G11671">
            <v>29</v>
          </cell>
          <cell r="H11671">
            <v>0</v>
          </cell>
          <cell r="I11671">
            <v>23</v>
          </cell>
          <cell r="J11671">
            <v>0</v>
          </cell>
          <cell r="K11671">
            <v>0</v>
          </cell>
        </row>
        <row r="11672">
          <cell r="A11672">
            <v>1996</v>
          </cell>
          <cell r="B11672" t="str">
            <v>197</v>
          </cell>
          <cell r="C11672" t="str">
            <v>KANAKA CREEK</v>
          </cell>
          <cell r="D11672" t="str">
            <v>2</v>
          </cell>
          <cell r="E11672" t="str">
            <v>2</v>
          </cell>
          <cell r="F11672">
            <v>117</v>
          </cell>
          <cell r="G11672">
            <v>562</v>
          </cell>
          <cell r="H11672">
            <v>0</v>
          </cell>
          <cell r="I11672">
            <v>62</v>
          </cell>
          <cell r="J11672">
            <v>0</v>
          </cell>
          <cell r="K11672">
            <v>6</v>
          </cell>
        </row>
        <row r="11673">
          <cell r="A11673">
            <v>1996</v>
          </cell>
          <cell r="B11673" t="str">
            <v>199</v>
          </cell>
          <cell r="C11673" t="str">
            <v>LANG CREEK</v>
          </cell>
          <cell r="D11673" t="str">
            <v>2</v>
          </cell>
          <cell r="E11673" t="str">
            <v>1</v>
          </cell>
          <cell r="F11673">
            <v>3</v>
          </cell>
          <cell r="G11673">
            <v>10</v>
          </cell>
          <cell r="H11673">
            <v>0</v>
          </cell>
          <cell r="I11673">
            <v>3</v>
          </cell>
          <cell r="J11673">
            <v>0</v>
          </cell>
          <cell r="K11673">
            <v>0</v>
          </cell>
        </row>
        <row r="11674">
          <cell r="A11674">
            <v>1996</v>
          </cell>
          <cell r="B11674" t="str">
            <v>199</v>
          </cell>
          <cell r="C11674" t="str">
            <v>LANG CREEK</v>
          </cell>
          <cell r="D11674" t="str">
            <v>2</v>
          </cell>
          <cell r="E11674" t="str">
            <v>2</v>
          </cell>
          <cell r="F11674">
            <v>23</v>
          </cell>
          <cell r="G11674">
            <v>302</v>
          </cell>
          <cell r="H11674">
            <v>0</v>
          </cell>
          <cell r="I11674">
            <v>107</v>
          </cell>
          <cell r="J11674">
            <v>10</v>
          </cell>
          <cell r="K11674">
            <v>3</v>
          </cell>
        </row>
        <row r="11675">
          <cell r="A11675">
            <v>1996</v>
          </cell>
          <cell r="B11675" t="str">
            <v>201</v>
          </cell>
          <cell r="C11675" t="str">
            <v>LILLOOET RIVER</v>
          </cell>
          <cell r="D11675" t="str">
            <v>2</v>
          </cell>
          <cell r="E11675" t="str">
            <v>2</v>
          </cell>
          <cell r="F11675">
            <v>13</v>
          </cell>
          <cell r="G11675">
            <v>39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</row>
        <row r="11676">
          <cell r="A11676">
            <v>1996</v>
          </cell>
          <cell r="B11676" t="str">
            <v>202</v>
          </cell>
          <cell r="C11676" t="str">
            <v>CAMPBELL RIVER</v>
          </cell>
          <cell r="D11676" t="str">
            <v>2</v>
          </cell>
          <cell r="E11676" t="str">
            <v>2</v>
          </cell>
          <cell r="F11676">
            <v>68</v>
          </cell>
          <cell r="G11676">
            <v>623</v>
          </cell>
          <cell r="H11676">
            <v>0</v>
          </cell>
          <cell r="I11676">
            <v>62</v>
          </cell>
          <cell r="J11676">
            <v>6</v>
          </cell>
          <cell r="K11676">
            <v>10</v>
          </cell>
        </row>
        <row r="11677">
          <cell r="A11677">
            <v>1996</v>
          </cell>
          <cell r="B11677" t="str">
            <v>205</v>
          </cell>
          <cell r="C11677" t="str">
            <v>LYNN CREEK</v>
          </cell>
          <cell r="D11677" t="str">
            <v>2</v>
          </cell>
          <cell r="E11677" t="str">
            <v>2</v>
          </cell>
          <cell r="F11677">
            <v>19</v>
          </cell>
          <cell r="G11677">
            <v>133</v>
          </cell>
          <cell r="H11677">
            <v>0</v>
          </cell>
          <cell r="I11677">
            <v>10</v>
          </cell>
          <cell r="J11677">
            <v>0</v>
          </cell>
          <cell r="K11677">
            <v>6</v>
          </cell>
        </row>
        <row r="11678">
          <cell r="A11678">
            <v>1996</v>
          </cell>
          <cell r="B11678" t="str">
            <v>207</v>
          </cell>
          <cell r="C11678" t="str">
            <v>MAMQUAM RIVER</v>
          </cell>
          <cell r="D11678" t="str">
            <v>2</v>
          </cell>
          <cell r="E11678" t="str">
            <v>2</v>
          </cell>
          <cell r="F11678">
            <v>107</v>
          </cell>
          <cell r="G11678">
            <v>393</v>
          </cell>
          <cell r="H11678">
            <v>0</v>
          </cell>
          <cell r="I11678">
            <v>81</v>
          </cell>
          <cell r="J11678">
            <v>0</v>
          </cell>
          <cell r="K11678">
            <v>0</v>
          </cell>
        </row>
        <row r="11679">
          <cell r="A11679">
            <v>1996</v>
          </cell>
          <cell r="B11679" t="str">
            <v>210</v>
          </cell>
          <cell r="C11679" t="str">
            <v>MORRIS CREEK</v>
          </cell>
          <cell r="D11679" t="str">
            <v>2</v>
          </cell>
          <cell r="E11679" t="str">
            <v>1</v>
          </cell>
          <cell r="F11679">
            <v>3</v>
          </cell>
          <cell r="G11679">
            <v>27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</row>
        <row r="11680">
          <cell r="A11680">
            <v>1996</v>
          </cell>
          <cell r="B11680" t="str">
            <v>210</v>
          </cell>
          <cell r="C11680" t="str">
            <v>MORRIS CREEK</v>
          </cell>
          <cell r="D11680" t="str">
            <v>2</v>
          </cell>
          <cell r="E11680" t="str">
            <v>2</v>
          </cell>
          <cell r="F11680">
            <v>3</v>
          </cell>
          <cell r="G11680">
            <v>3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</row>
        <row r="11681">
          <cell r="A11681">
            <v>1996</v>
          </cell>
          <cell r="B11681" t="str">
            <v>211</v>
          </cell>
          <cell r="C11681" t="str">
            <v>NAHATLATCH RIVER</v>
          </cell>
          <cell r="D11681" t="str">
            <v>2</v>
          </cell>
          <cell r="E11681" t="str">
            <v>2</v>
          </cell>
          <cell r="F11681">
            <v>39</v>
          </cell>
          <cell r="G11681">
            <v>88</v>
          </cell>
          <cell r="H11681">
            <v>0</v>
          </cell>
          <cell r="I11681">
            <v>16</v>
          </cell>
          <cell r="J11681">
            <v>0</v>
          </cell>
          <cell r="K11681">
            <v>0</v>
          </cell>
        </row>
        <row r="11682">
          <cell r="A11682">
            <v>1996</v>
          </cell>
          <cell r="B11682" t="str">
            <v>211</v>
          </cell>
          <cell r="C11682" t="str">
            <v>NAHATLATCH RIVER</v>
          </cell>
          <cell r="D11682" t="str">
            <v>2</v>
          </cell>
          <cell r="E11682" t="str">
            <v>3</v>
          </cell>
          <cell r="F11682">
            <v>5</v>
          </cell>
          <cell r="G11682">
            <v>8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</row>
        <row r="11683">
          <cell r="A11683">
            <v>1996</v>
          </cell>
          <cell r="B11683" t="str">
            <v>211</v>
          </cell>
          <cell r="C11683" t="str">
            <v>NAHATLATCH RIVER</v>
          </cell>
          <cell r="D11683" t="str">
            <v>2</v>
          </cell>
          <cell r="E11683" t="str">
            <v>5</v>
          </cell>
          <cell r="F11683">
            <v>3</v>
          </cell>
          <cell r="G11683">
            <v>3</v>
          </cell>
          <cell r="H11683">
            <v>0</v>
          </cell>
          <cell r="I11683">
            <v>3</v>
          </cell>
          <cell r="J11683">
            <v>0</v>
          </cell>
          <cell r="K11683">
            <v>0</v>
          </cell>
        </row>
        <row r="11684">
          <cell r="A11684">
            <v>1996</v>
          </cell>
          <cell r="B11684" t="str">
            <v>211</v>
          </cell>
          <cell r="C11684" t="str">
            <v>NAHATLATCH RIVER</v>
          </cell>
          <cell r="D11684" t="str">
            <v>2</v>
          </cell>
          <cell r="E11684" t="str">
            <v>8</v>
          </cell>
          <cell r="F11684">
            <v>5</v>
          </cell>
          <cell r="G11684">
            <v>11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</row>
        <row r="11685">
          <cell r="A11685">
            <v>1996</v>
          </cell>
          <cell r="B11685" t="str">
            <v>212</v>
          </cell>
          <cell r="C11685" t="str">
            <v>NATHAN CREEK</v>
          </cell>
          <cell r="D11685" t="str">
            <v>2</v>
          </cell>
          <cell r="E11685" t="str">
            <v>2</v>
          </cell>
          <cell r="F11685">
            <v>3</v>
          </cell>
          <cell r="G11685">
            <v>13</v>
          </cell>
          <cell r="H11685">
            <v>0</v>
          </cell>
          <cell r="I11685">
            <v>3</v>
          </cell>
          <cell r="J11685">
            <v>0</v>
          </cell>
          <cell r="K11685">
            <v>0</v>
          </cell>
        </row>
        <row r="11686">
          <cell r="A11686">
            <v>1996</v>
          </cell>
          <cell r="B11686" t="str">
            <v>213</v>
          </cell>
          <cell r="C11686" t="str">
            <v>NICOMEKL RIVER</v>
          </cell>
          <cell r="D11686" t="str">
            <v>2</v>
          </cell>
          <cell r="E11686" t="str">
            <v>2</v>
          </cell>
          <cell r="F11686">
            <v>23</v>
          </cell>
          <cell r="G11686">
            <v>104</v>
          </cell>
          <cell r="H11686">
            <v>0</v>
          </cell>
          <cell r="I11686">
            <v>13</v>
          </cell>
          <cell r="J11686">
            <v>0</v>
          </cell>
          <cell r="K11686">
            <v>0</v>
          </cell>
        </row>
        <row r="11687">
          <cell r="A11687">
            <v>1996</v>
          </cell>
          <cell r="B11687" t="str">
            <v>215</v>
          </cell>
          <cell r="C11687" t="str">
            <v>NORRISH CREEK</v>
          </cell>
          <cell r="D11687" t="str">
            <v>2</v>
          </cell>
          <cell r="E11687" t="str">
            <v>1</v>
          </cell>
          <cell r="F11687">
            <v>3</v>
          </cell>
          <cell r="G11687">
            <v>3</v>
          </cell>
          <cell r="H11687">
            <v>0</v>
          </cell>
          <cell r="I11687">
            <v>0</v>
          </cell>
          <cell r="J11687">
            <v>0</v>
          </cell>
          <cell r="K11687">
            <v>0</v>
          </cell>
        </row>
        <row r="11688">
          <cell r="A11688">
            <v>1996</v>
          </cell>
          <cell r="B11688" t="str">
            <v>215</v>
          </cell>
          <cell r="C11688" t="str">
            <v>NORRISH CREEK</v>
          </cell>
          <cell r="D11688" t="str">
            <v>2</v>
          </cell>
          <cell r="E11688" t="str">
            <v>2</v>
          </cell>
          <cell r="F11688">
            <v>97</v>
          </cell>
          <cell r="G11688">
            <v>221</v>
          </cell>
          <cell r="H11688">
            <v>0</v>
          </cell>
          <cell r="I11688">
            <v>13</v>
          </cell>
          <cell r="J11688">
            <v>0</v>
          </cell>
          <cell r="K11688">
            <v>3</v>
          </cell>
        </row>
        <row r="11689">
          <cell r="A11689">
            <v>1996</v>
          </cell>
          <cell r="B11689" t="str">
            <v>217</v>
          </cell>
          <cell r="C11689" t="str">
            <v>ORFORD RIVER</v>
          </cell>
          <cell r="D11689" t="str">
            <v>2</v>
          </cell>
          <cell r="E11689" t="str">
            <v>1</v>
          </cell>
          <cell r="F11689">
            <v>3</v>
          </cell>
          <cell r="G11689">
            <v>7</v>
          </cell>
          <cell r="H11689">
            <v>0</v>
          </cell>
          <cell r="I11689">
            <v>7</v>
          </cell>
          <cell r="J11689">
            <v>0</v>
          </cell>
          <cell r="K11689">
            <v>0</v>
          </cell>
        </row>
        <row r="11690">
          <cell r="A11690">
            <v>1996</v>
          </cell>
          <cell r="B11690" t="str">
            <v>218</v>
          </cell>
          <cell r="C11690" t="str">
            <v>PHILLIPS RIVER</v>
          </cell>
          <cell r="D11690" t="str">
            <v>2</v>
          </cell>
          <cell r="E11690" t="str">
            <v>2</v>
          </cell>
          <cell r="F11690">
            <v>3</v>
          </cell>
          <cell r="G11690">
            <v>3</v>
          </cell>
          <cell r="H11690">
            <v>0</v>
          </cell>
          <cell r="I11690">
            <v>3</v>
          </cell>
          <cell r="J11690">
            <v>0</v>
          </cell>
          <cell r="K11690">
            <v>0</v>
          </cell>
        </row>
        <row r="11691">
          <cell r="A11691">
            <v>1996</v>
          </cell>
          <cell r="B11691" t="str">
            <v>219</v>
          </cell>
          <cell r="C11691" t="str">
            <v>PITT RIVER</v>
          </cell>
          <cell r="D11691" t="str">
            <v>2</v>
          </cell>
          <cell r="E11691" t="str">
            <v>2</v>
          </cell>
          <cell r="F11691">
            <v>23</v>
          </cell>
          <cell r="G11691">
            <v>71</v>
          </cell>
          <cell r="H11691">
            <v>0</v>
          </cell>
          <cell r="I11691">
            <v>55</v>
          </cell>
          <cell r="J11691">
            <v>0</v>
          </cell>
          <cell r="K11691">
            <v>6</v>
          </cell>
        </row>
        <row r="11692">
          <cell r="A11692">
            <v>1996</v>
          </cell>
          <cell r="B11692" t="str">
            <v>220</v>
          </cell>
          <cell r="C11692" t="str">
            <v>POWELL RIVER</v>
          </cell>
          <cell r="D11692" t="str">
            <v>2</v>
          </cell>
          <cell r="E11692" t="str">
            <v>2</v>
          </cell>
          <cell r="F11692">
            <v>3</v>
          </cell>
          <cell r="G11692">
            <v>3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</row>
        <row r="11693">
          <cell r="A11693">
            <v>1996</v>
          </cell>
          <cell r="B11693" t="str">
            <v>222</v>
          </cell>
          <cell r="C11693" t="str">
            <v>RAINY RIVER</v>
          </cell>
          <cell r="D11693" t="str">
            <v>2</v>
          </cell>
          <cell r="E11693" t="str">
            <v>2</v>
          </cell>
          <cell r="F11693">
            <v>10</v>
          </cell>
          <cell r="G11693">
            <v>23</v>
          </cell>
          <cell r="H11693">
            <v>0</v>
          </cell>
          <cell r="I11693">
            <v>6</v>
          </cell>
          <cell r="J11693">
            <v>0</v>
          </cell>
          <cell r="K11693">
            <v>3</v>
          </cell>
        </row>
        <row r="11694">
          <cell r="A11694">
            <v>1996</v>
          </cell>
          <cell r="B11694" t="str">
            <v>223</v>
          </cell>
          <cell r="C11694" t="str">
            <v>ROBERTS CREEK</v>
          </cell>
          <cell r="D11694" t="str">
            <v>2</v>
          </cell>
          <cell r="E11694" t="str">
            <v>2</v>
          </cell>
          <cell r="F11694">
            <v>3</v>
          </cell>
          <cell r="G11694">
            <v>6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</row>
        <row r="11695">
          <cell r="A11695">
            <v>1996</v>
          </cell>
          <cell r="B11695" t="str">
            <v>227</v>
          </cell>
          <cell r="C11695" t="str">
            <v>SERPENTINE RIVER</v>
          </cell>
          <cell r="D11695" t="str">
            <v>2</v>
          </cell>
          <cell r="E11695" t="str">
            <v>2</v>
          </cell>
          <cell r="F11695">
            <v>3</v>
          </cell>
          <cell r="G11695">
            <v>10</v>
          </cell>
          <cell r="H11695">
            <v>0</v>
          </cell>
          <cell r="I11695">
            <v>0</v>
          </cell>
          <cell r="J11695">
            <v>0</v>
          </cell>
          <cell r="K11695">
            <v>0</v>
          </cell>
        </row>
        <row r="11696">
          <cell r="A11696">
            <v>1996</v>
          </cell>
          <cell r="B11696" t="str">
            <v>228</v>
          </cell>
          <cell r="C11696" t="str">
            <v>SEYMOUR RIVER</v>
          </cell>
          <cell r="D11696" t="str">
            <v>2</v>
          </cell>
          <cell r="E11696" t="str">
            <v>0</v>
          </cell>
          <cell r="F11696">
            <v>2</v>
          </cell>
          <cell r="G11696">
            <v>7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</row>
        <row r="11697">
          <cell r="A11697">
            <v>1996</v>
          </cell>
          <cell r="B11697" t="str">
            <v>228</v>
          </cell>
          <cell r="C11697" t="str">
            <v>SEYMOUR RIVER</v>
          </cell>
          <cell r="D11697" t="str">
            <v>2</v>
          </cell>
          <cell r="E11697" t="str">
            <v>1</v>
          </cell>
          <cell r="F11697">
            <v>3</v>
          </cell>
          <cell r="G11697">
            <v>10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</row>
        <row r="11698">
          <cell r="A11698">
            <v>1996</v>
          </cell>
          <cell r="B11698" t="str">
            <v>228</v>
          </cell>
          <cell r="C11698" t="str">
            <v>SEYMOUR RIVER</v>
          </cell>
          <cell r="D11698" t="str">
            <v>2</v>
          </cell>
          <cell r="E11698" t="str">
            <v>2</v>
          </cell>
          <cell r="F11698">
            <v>529</v>
          </cell>
          <cell r="G11698">
            <v>3492</v>
          </cell>
          <cell r="H11698">
            <v>23</v>
          </cell>
          <cell r="I11698">
            <v>545</v>
          </cell>
          <cell r="J11698">
            <v>81</v>
          </cell>
          <cell r="K11698">
            <v>305</v>
          </cell>
        </row>
        <row r="11699">
          <cell r="A11699">
            <v>1996</v>
          </cell>
          <cell r="B11699" t="str">
            <v>228</v>
          </cell>
          <cell r="C11699" t="str">
            <v>SEYMOUR RIVER</v>
          </cell>
          <cell r="D11699" t="str">
            <v>2</v>
          </cell>
          <cell r="E11699" t="str">
            <v>3</v>
          </cell>
          <cell r="F11699">
            <v>3</v>
          </cell>
          <cell r="G11699">
            <v>3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</row>
        <row r="11700">
          <cell r="A11700">
            <v>1996</v>
          </cell>
          <cell r="B11700" t="str">
            <v>228</v>
          </cell>
          <cell r="C11700" t="str">
            <v>SEYMOUR RIVER</v>
          </cell>
          <cell r="D11700" t="str">
            <v>2</v>
          </cell>
          <cell r="E11700" t="str">
            <v>7</v>
          </cell>
          <cell r="F11700">
            <v>3</v>
          </cell>
          <cell r="G11700">
            <v>3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</row>
        <row r="11701">
          <cell r="A11701">
            <v>1996</v>
          </cell>
          <cell r="B11701" t="str">
            <v>228</v>
          </cell>
          <cell r="C11701" t="str">
            <v>SEYMOUR RIVER</v>
          </cell>
          <cell r="D11701" t="str">
            <v>2</v>
          </cell>
          <cell r="E11701" t="str">
            <v>8</v>
          </cell>
          <cell r="F11701">
            <v>3</v>
          </cell>
          <cell r="G11701">
            <v>5</v>
          </cell>
          <cell r="H11701">
            <v>0</v>
          </cell>
          <cell r="I11701">
            <v>3</v>
          </cell>
          <cell r="J11701">
            <v>3</v>
          </cell>
          <cell r="K11701">
            <v>0</v>
          </cell>
        </row>
        <row r="11702">
          <cell r="A11702">
            <v>1996</v>
          </cell>
          <cell r="B11702" t="str">
            <v>230</v>
          </cell>
          <cell r="C11702" t="str">
            <v>SILVERHOPE CREEK</v>
          </cell>
          <cell r="D11702" t="str">
            <v>2</v>
          </cell>
          <cell r="E11702" t="str">
            <v>1</v>
          </cell>
          <cell r="F11702">
            <v>3</v>
          </cell>
          <cell r="G11702">
            <v>10</v>
          </cell>
          <cell r="H11702">
            <v>0</v>
          </cell>
          <cell r="I11702">
            <v>0</v>
          </cell>
          <cell r="J11702">
            <v>0</v>
          </cell>
          <cell r="K11702">
            <v>3</v>
          </cell>
        </row>
        <row r="11703">
          <cell r="A11703">
            <v>1996</v>
          </cell>
          <cell r="B11703" t="str">
            <v>230</v>
          </cell>
          <cell r="C11703" t="str">
            <v>SILVERHOPE CREEK</v>
          </cell>
          <cell r="D11703" t="str">
            <v>2</v>
          </cell>
          <cell r="E11703" t="str">
            <v>2</v>
          </cell>
          <cell r="F11703">
            <v>75</v>
          </cell>
          <cell r="G11703">
            <v>214</v>
          </cell>
          <cell r="H11703">
            <v>0</v>
          </cell>
          <cell r="I11703">
            <v>97</v>
          </cell>
          <cell r="J11703">
            <v>3</v>
          </cell>
          <cell r="K11703">
            <v>0</v>
          </cell>
        </row>
        <row r="11704">
          <cell r="A11704">
            <v>1996</v>
          </cell>
          <cell r="B11704" t="str">
            <v>232</v>
          </cell>
          <cell r="C11704" t="str">
            <v>SLOQUET CREEK</v>
          </cell>
          <cell r="D11704" t="str">
            <v>2</v>
          </cell>
          <cell r="E11704" t="str">
            <v>2</v>
          </cell>
          <cell r="F11704">
            <v>3</v>
          </cell>
          <cell r="G11704">
            <v>3</v>
          </cell>
          <cell r="H11704">
            <v>0</v>
          </cell>
          <cell r="I11704">
            <v>10</v>
          </cell>
          <cell r="J11704">
            <v>0</v>
          </cell>
          <cell r="K11704">
            <v>0</v>
          </cell>
        </row>
        <row r="11705">
          <cell r="A11705">
            <v>1996</v>
          </cell>
          <cell r="B11705" t="str">
            <v>233</v>
          </cell>
          <cell r="C11705" t="str">
            <v>SOUTHGATE RIVER</v>
          </cell>
          <cell r="D11705" t="str">
            <v>2</v>
          </cell>
          <cell r="E11705" t="str">
            <v>1</v>
          </cell>
          <cell r="F11705">
            <v>7</v>
          </cell>
          <cell r="G11705">
            <v>30</v>
          </cell>
          <cell r="H11705">
            <v>0</v>
          </cell>
          <cell r="I11705">
            <v>10</v>
          </cell>
          <cell r="J11705">
            <v>0</v>
          </cell>
          <cell r="K11705">
            <v>0</v>
          </cell>
        </row>
        <row r="11706">
          <cell r="A11706">
            <v>1996</v>
          </cell>
          <cell r="B11706" t="str">
            <v>233</v>
          </cell>
          <cell r="C11706" t="str">
            <v>SOUTHGATE RIVER</v>
          </cell>
          <cell r="D11706" t="str">
            <v>2</v>
          </cell>
          <cell r="E11706" t="str">
            <v>2</v>
          </cell>
          <cell r="F11706">
            <v>3</v>
          </cell>
          <cell r="G11706">
            <v>3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</row>
        <row r="11707">
          <cell r="A11707">
            <v>1996</v>
          </cell>
          <cell r="B11707" t="str">
            <v>235</v>
          </cell>
          <cell r="C11707" t="str">
            <v>SQUAMISH RIVER</v>
          </cell>
          <cell r="D11707" t="str">
            <v>2</v>
          </cell>
          <cell r="E11707" t="str">
            <v>0</v>
          </cell>
          <cell r="F11707">
            <v>2</v>
          </cell>
          <cell r="G11707">
            <v>15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</row>
        <row r="11708">
          <cell r="A11708">
            <v>1996</v>
          </cell>
          <cell r="B11708" t="str">
            <v>235</v>
          </cell>
          <cell r="C11708" t="str">
            <v>SQUAMISH RIVER</v>
          </cell>
          <cell r="D11708" t="str">
            <v>2</v>
          </cell>
          <cell r="E11708" t="str">
            <v>1</v>
          </cell>
          <cell r="F11708">
            <v>7</v>
          </cell>
          <cell r="G11708">
            <v>10</v>
          </cell>
          <cell r="H11708">
            <v>0</v>
          </cell>
          <cell r="I11708">
            <v>3</v>
          </cell>
          <cell r="J11708">
            <v>0</v>
          </cell>
          <cell r="K11708">
            <v>0</v>
          </cell>
        </row>
        <row r="11709">
          <cell r="A11709">
            <v>1996</v>
          </cell>
          <cell r="B11709" t="str">
            <v>235</v>
          </cell>
          <cell r="C11709" t="str">
            <v>SQUAMISH RIVER</v>
          </cell>
          <cell r="D11709" t="str">
            <v>2</v>
          </cell>
          <cell r="E11709" t="str">
            <v>2</v>
          </cell>
          <cell r="F11709">
            <v>461</v>
          </cell>
          <cell r="G11709">
            <v>1655</v>
          </cell>
          <cell r="H11709">
            <v>0</v>
          </cell>
          <cell r="I11709">
            <v>243</v>
          </cell>
          <cell r="J11709">
            <v>0</v>
          </cell>
          <cell r="K11709">
            <v>0</v>
          </cell>
        </row>
        <row r="11710">
          <cell r="A11710">
            <v>1996</v>
          </cell>
          <cell r="B11710" t="str">
            <v>235</v>
          </cell>
          <cell r="C11710" t="str">
            <v>SQUAMISH RIVER</v>
          </cell>
          <cell r="D11710" t="str">
            <v>2</v>
          </cell>
          <cell r="E11710" t="str">
            <v>6</v>
          </cell>
          <cell r="F11710">
            <v>3</v>
          </cell>
          <cell r="G11710">
            <v>6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</row>
        <row r="11711">
          <cell r="A11711">
            <v>1996</v>
          </cell>
          <cell r="B11711" t="str">
            <v>235</v>
          </cell>
          <cell r="C11711" t="str">
            <v>SQUAMISH RIVER</v>
          </cell>
          <cell r="D11711" t="str">
            <v>2</v>
          </cell>
          <cell r="E11711" t="str">
            <v>8</v>
          </cell>
          <cell r="F11711">
            <v>3</v>
          </cell>
          <cell r="G11711">
            <v>3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</row>
        <row r="11712">
          <cell r="A11712">
            <v>1996</v>
          </cell>
          <cell r="B11712" t="str">
            <v>236</v>
          </cell>
          <cell r="C11712" t="str">
            <v>STAVE RIVER</v>
          </cell>
          <cell r="D11712" t="str">
            <v>2</v>
          </cell>
          <cell r="E11712" t="str">
            <v>2</v>
          </cell>
          <cell r="F11712">
            <v>127</v>
          </cell>
          <cell r="G11712">
            <v>523</v>
          </cell>
          <cell r="H11712">
            <v>0</v>
          </cell>
          <cell r="I11712">
            <v>36</v>
          </cell>
          <cell r="J11712">
            <v>6</v>
          </cell>
          <cell r="K11712">
            <v>0</v>
          </cell>
        </row>
        <row r="11713">
          <cell r="A11713">
            <v>1996</v>
          </cell>
          <cell r="B11713" t="str">
            <v>236</v>
          </cell>
          <cell r="C11713" t="str">
            <v>STAVE RIVER</v>
          </cell>
          <cell r="D11713" t="str">
            <v>2</v>
          </cell>
          <cell r="E11713" t="str">
            <v>3</v>
          </cell>
          <cell r="F11713">
            <v>3</v>
          </cell>
          <cell r="G11713">
            <v>3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</row>
        <row r="11714">
          <cell r="A11714">
            <v>1996</v>
          </cell>
          <cell r="B11714" t="str">
            <v>236</v>
          </cell>
          <cell r="C11714" t="str">
            <v>STAVE RIVER</v>
          </cell>
          <cell r="D11714" t="str">
            <v>2</v>
          </cell>
          <cell r="E11714" t="str">
            <v>4</v>
          </cell>
          <cell r="F11714">
            <v>4</v>
          </cell>
          <cell r="G11714">
            <v>4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</row>
        <row r="11715">
          <cell r="A11715">
            <v>1996</v>
          </cell>
          <cell r="B11715" t="str">
            <v>238</v>
          </cell>
          <cell r="C11715" t="str">
            <v>SUMAS RIVER</v>
          </cell>
          <cell r="D11715" t="str">
            <v>2</v>
          </cell>
          <cell r="E11715" t="str">
            <v>8</v>
          </cell>
          <cell r="F11715">
            <v>3</v>
          </cell>
          <cell r="G11715">
            <v>3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</row>
        <row r="11716">
          <cell r="A11716">
            <v>1996</v>
          </cell>
          <cell r="B11716" t="str">
            <v>246</v>
          </cell>
          <cell r="C11716" t="str">
            <v>WEAVER CREEK</v>
          </cell>
          <cell r="D11716" t="str">
            <v>2</v>
          </cell>
          <cell r="E11716" t="str">
            <v>2</v>
          </cell>
          <cell r="F11716">
            <v>16</v>
          </cell>
          <cell r="G11716">
            <v>39</v>
          </cell>
          <cell r="H11716">
            <v>0</v>
          </cell>
          <cell r="I11716">
            <v>10</v>
          </cell>
          <cell r="J11716">
            <v>0</v>
          </cell>
          <cell r="K11716">
            <v>6</v>
          </cell>
        </row>
        <row r="11717">
          <cell r="A11717">
            <v>1996</v>
          </cell>
          <cell r="B11717" t="str">
            <v>248</v>
          </cell>
          <cell r="C11717" t="str">
            <v>WHONOCK CREEK</v>
          </cell>
          <cell r="D11717" t="str">
            <v>2</v>
          </cell>
          <cell r="E11717" t="str">
            <v>2</v>
          </cell>
          <cell r="F11717">
            <v>10</v>
          </cell>
          <cell r="G11717">
            <v>10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</row>
        <row r="11718">
          <cell r="A11718">
            <v>1996</v>
          </cell>
          <cell r="B11718" t="str">
            <v>250</v>
          </cell>
          <cell r="C11718" t="str">
            <v>WILSON CREEK</v>
          </cell>
          <cell r="D11718" t="str">
            <v>2</v>
          </cell>
          <cell r="E11718" t="str">
            <v>0</v>
          </cell>
          <cell r="F11718">
            <v>2</v>
          </cell>
          <cell r="G11718">
            <v>2</v>
          </cell>
          <cell r="H11718">
            <v>0</v>
          </cell>
          <cell r="I11718">
            <v>2</v>
          </cell>
          <cell r="J11718">
            <v>0</v>
          </cell>
          <cell r="K11718">
            <v>0</v>
          </cell>
        </row>
        <row r="11719">
          <cell r="A11719">
            <v>1996</v>
          </cell>
          <cell r="B11719" t="str">
            <v>273</v>
          </cell>
          <cell r="C11719" t="str">
            <v>CAYOOSH RIVER</v>
          </cell>
          <cell r="D11719" t="str">
            <v>3</v>
          </cell>
          <cell r="E11719" t="str">
            <v>2</v>
          </cell>
          <cell r="F11719">
            <v>3</v>
          </cell>
          <cell r="G11719">
            <v>6</v>
          </cell>
          <cell r="H11719">
            <v>0</v>
          </cell>
          <cell r="I11719">
            <v>0</v>
          </cell>
          <cell r="J11719">
            <v>0</v>
          </cell>
          <cell r="K11719">
            <v>0</v>
          </cell>
        </row>
        <row r="11720">
          <cell r="A11720">
            <v>1996</v>
          </cell>
          <cell r="B11720" t="str">
            <v>275</v>
          </cell>
          <cell r="C11720" t="str">
            <v>NICOLA RIVER</v>
          </cell>
          <cell r="D11720" t="str">
            <v>3</v>
          </cell>
          <cell r="E11720" t="str">
            <v>2</v>
          </cell>
          <cell r="F11720">
            <v>3</v>
          </cell>
          <cell r="G11720">
            <v>81</v>
          </cell>
          <cell r="H11720">
            <v>0</v>
          </cell>
          <cell r="I11720">
            <v>0</v>
          </cell>
          <cell r="J11720">
            <v>0</v>
          </cell>
          <cell r="K11720">
            <v>0</v>
          </cell>
        </row>
        <row r="11721">
          <cell r="A11721">
            <v>1996</v>
          </cell>
          <cell r="B11721" t="str">
            <v>275</v>
          </cell>
          <cell r="C11721" t="str">
            <v>NICOLA RIVER</v>
          </cell>
          <cell r="D11721" t="str">
            <v>3</v>
          </cell>
          <cell r="E11721" t="str">
            <v>4</v>
          </cell>
          <cell r="F11721">
            <v>4</v>
          </cell>
          <cell r="G11721">
            <v>17</v>
          </cell>
          <cell r="H11721">
            <v>0</v>
          </cell>
          <cell r="I11721">
            <v>0</v>
          </cell>
          <cell r="J11721">
            <v>0</v>
          </cell>
          <cell r="K11721">
            <v>0</v>
          </cell>
        </row>
        <row r="11722">
          <cell r="A11722">
            <v>1996</v>
          </cell>
          <cell r="B11722" t="str">
            <v>275</v>
          </cell>
          <cell r="C11722" t="str">
            <v>NICOLA RIVER</v>
          </cell>
          <cell r="D11722" t="str">
            <v>3</v>
          </cell>
          <cell r="E11722" t="str">
            <v>8</v>
          </cell>
          <cell r="F11722">
            <v>3</v>
          </cell>
          <cell r="G11722">
            <v>5</v>
          </cell>
          <cell r="H11722">
            <v>0</v>
          </cell>
          <cell r="I11722">
            <v>0</v>
          </cell>
          <cell r="J11722">
            <v>0</v>
          </cell>
          <cell r="K11722">
            <v>0</v>
          </cell>
        </row>
        <row r="11723">
          <cell r="A11723">
            <v>1996</v>
          </cell>
          <cell r="B11723" t="str">
            <v>277</v>
          </cell>
          <cell r="C11723" t="str">
            <v>STEIN RIVER</v>
          </cell>
          <cell r="D11723" t="str">
            <v>3</v>
          </cell>
          <cell r="E11723" t="str">
            <v>2</v>
          </cell>
          <cell r="F11723">
            <v>6</v>
          </cell>
          <cell r="G11723">
            <v>13</v>
          </cell>
          <cell r="H11723">
            <v>0</v>
          </cell>
          <cell r="I11723">
            <v>16</v>
          </cell>
          <cell r="J11723">
            <v>0</v>
          </cell>
          <cell r="K11723">
            <v>0</v>
          </cell>
        </row>
        <row r="11724">
          <cell r="A11724">
            <v>1996</v>
          </cell>
          <cell r="B11724" t="str">
            <v>278</v>
          </cell>
          <cell r="C11724" t="str">
            <v>THOMPSON RIVER</v>
          </cell>
          <cell r="D11724" t="str">
            <v>3</v>
          </cell>
          <cell r="E11724" t="str">
            <v>0</v>
          </cell>
          <cell r="F11724">
            <v>290</v>
          </cell>
          <cell r="G11724">
            <v>1412</v>
          </cell>
          <cell r="H11724">
            <v>0</v>
          </cell>
          <cell r="I11724">
            <v>555</v>
          </cell>
          <cell r="J11724">
            <v>2</v>
          </cell>
          <cell r="K11724">
            <v>52</v>
          </cell>
        </row>
        <row r="11725">
          <cell r="A11725">
            <v>1996</v>
          </cell>
          <cell r="B11725" t="str">
            <v>278</v>
          </cell>
          <cell r="C11725" t="str">
            <v>THOMPSON RIVER</v>
          </cell>
          <cell r="D11725" t="str">
            <v>3</v>
          </cell>
          <cell r="E11725" t="str">
            <v>1</v>
          </cell>
          <cell r="F11725">
            <v>108</v>
          </cell>
          <cell r="G11725">
            <v>464</v>
          </cell>
          <cell r="H11725">
            <v>0</v>
          </cell>
          <cell r="I11725">
            <v>217</v>
          </cell>
          <cell r="J11725">
            <v>0</v>
          </cell>
          <cell r="K11725">
            <v>10</v>
          </cell>
        </row>
        <row r="11726">
          <cell r="A11726">
            <v>1996</v>
          </cell>
          <cell r="B11726" t="str">
            <v>278</v>
          </cell>
          <cell r="C11726" t="str">
            <v>THOMPSON RIVER</v>
          </cell>
          <cell r="D11726" t="str">
            <v>3</v>
          </cell>
          <cell r="E11726" t="str">
            <v>2</v>
          </cell>
          <cell r="F11726">
            <v>789</v>
          </cell>
          <cell r="G11726">
            <v>3580</v>
          </cell>
          <cell r="H11726">
            <v>0</v>
          </cell>
          <cell r="I11726">
            <v>1607</v>
          </cell>
          <cell r="J11726">
            <v>16</v>
          </cell>
          <cell r="K11726">
            <v>88</v>
          </cell>
        </row>
        <row r="11727">
          <cell r="A11727">
            <v>1996</v>
          </cell>
          <cell r="B11727" t="str">
            <v>278</v>
          </cell>
          <cell r="C11727" t="str">
            <v>THOMPSON RIVER</v>
          </cell>
          <cell r="D11727" t="str">
            <v>3</v>
          </cell>
          <cell r="E11727" t="str">
            <v>3</v>
          </cell>
          <cell r="F11727">
            <v>195</v>
          </cell>
          <cell r="G11727">
            <v>1242</v>
          </cell>
          <cell r="H11727">
            <v>0</v>
          </cell>
          <cell r="I11727">
            <v>340</v>
          </cell>
          <cell r="J11727">
            <v>20</v>
          </cell>
          <cell r="K11727">
            <v>30</v>
          </cell>
        </row>
        <row r="11728">
          <cell r="A11728">
            <v>1996</v>
          </cell>
          <cell r="B11728" t="str">
            <v>278</v>
          </cell>
          <cell r="C11728" t="str">
            <v>THOMPSON RIVER</v>
          </cell>
          <cell r="D11728" t="str">
            <v>3</v>
          </cell>
          <cell r="E11728" t="str">
            <v>4</v>
          </cell>
          <cell r="F11728">
            <v>9</v>
          </cell>
          <cell r="G11728">
            <v>78</v>
          </cell>
          <cell r="H11728">
            <v>0</v>
          </cell>
          <cell r="I11728">
            <v>17</v>
          </cell>
          <cell r="J11728">
            <v>0</v>
          </cell>
          <cell r="K11728">
            <v>0</v>
          </cell>
        </row>
        <row r="11729">
          <cell r="A11729">
            <v>1996</v>
          </cell>
          <cell r="B11729" t="str">
            <v>278</v>
          </cell>
          <cell r="C11729" t="str">
            <v>THOMPSON RIVER</v>
          </cell>
          <cell r="D11729" t="str">
            <v>3</v>
          </cell>
          <cell r="E11729" t="str">
            <v>5</v>
          </cell>
          <cell r="F11729">
            <v>15</v>
          </cell>
          <cell r="G11729">
            <v>31</v>
          </cell>
          <cell r="H11729">
            <v>0</v>
          </cell>
          <cell r="I11729">
            <v>3</v>
          </cell>
          <cell r="J11729">
            <v>3</v>
          </cell>
          <cell r="K11729">
            <v>0</v>
          </cell>
        </row>
        <row r="11730">
          <cell r="A11730">
            <v>1996</v>
          </cell>
          <cell r="B11730" t="str">
            <v>278</v>
          </cell>
          <cell r="C11730" t="str">
            <v>THOMPSON RIVER</v>
          </cell>
          <cell r="D11730" t="str">
            <v>3</v>
          </cell>
          <cell r="E11730" t="str">
            <v>6</v>
          </cell>
          <cell r="F11730">
            <v>6</v>
          </cell>
          <cell r="G11730">
            <v>27</v>
          </cell>
          <cell r="H11730">
            <v>0</v>
          </cell>
          <cell r="I11730">
            <v>3</v>
          </cell>
          <cell r="J11730">
            <v>0</v>
          </cell>
          <cell r="K11730">
            <v>0</v>
          </cell>
        </row>
        <row r="11731">
          <cell r="A11731">
            <v>1996</v>
          </cell>
          <cell r="B11731" t="str">
            <v>278</v>
          </cell>
          <cell r="C11731" t="str">
            <v>THOMPSON RIVER</v>
          </cell>
          <cell r="D11731" t="str">
            <v>3</v>
          </cell>
          <cell r="E11731" t="str">
            <v>7</v>
          </cell>
          <cell r="F11731">
            <v>11</v>
          </cell>
          <cell r="G11731">
            <v>42</v>
          </cell>
          <cell r="H11731">
            <v>0</v>
          </cell>
          <cell r="I11731">
            <v>11</v>
          </cell>
          <cell r="J11731">
            <v>0</v>
          </cell>
          <cell r="K11731">
            <v>0</v>
          </cell>
        </row>
        <row r="11732">
          <cell r="A11732">
            <v>1996</v>
          </cell>
          <cell r="B11732" t="str">
            <v>278</v>
          </cell>
          <cell r="C11732" t="str">
            <v>THOMPSON RIVER</v>
          </cell>
          <cell r="D11732" t="str">
            <v>3</v>
          </cell>
          <cell r="E11732" t="str">
            <v>8</v>
          </cell>
          <cell r="F11732">
            <v>112</v>
          </cell>
          <cell r="G11732">
            <v>359</v>
          </cell>
          <cell r="H11732">
            <v>0</v>
          </cell>
          <cell r="I11732">
            <v>131</v>
          </cell>
          <cell r="J11732">
            <v>0</v>
          </cell>
          <cell r="K11732">
            <v>8</v>
          </cell>
        </row>
        <row r="11733">
          <cell r="A11733">
            <v>1996</v>
          </cell>
          <cell r="B11733" t="str">
            <v>278</v>
          </cell>
          <cell r="C11733" t="str">
            <v>THOMPSON RIVER</v>
          </cell>
          <cell r="D11733" t="str">
            <v>3</v>
          </cell>
          <cell r="E11733" t="str">
            <v>9</v>
          </cell>
          <cell r="F11733">
            <v>44</v>
          </cell>
          <cell r="G11733">
            <v>215</v>
          </cell>
          <cell r="H11733">
            <v>0</v>
          </cell>
          <cell r="I11733">
            <v>90</v>
          </cell>
          <cell r="J11733">
            <v>3</v>
          </cell>
          <cell r="K11733">
            <v>0</v>
          </cell>
        </row>
        <row r="11734">
          <cell r="A11734">
            <v>1996</v>
          </cell>
          <cell r="B11734" t="str">
            <v>280</v>
          </cell>
          <cell r="C11734" t="str">
            <v>COLDWATER RIVER</v>
          </cell>
          <cell r="D11734" t="str">
            <v>3</v>
          </cell>
          <cell r="E11734" t="str">
            <v>2</v>
          </cell>
          <cell r="F11734">
            <v>6</v>
          </cell>
          <cell r="G11734">
            <v>23</v>
          </cell>
          <cell r="H11734">
            <v>0</v>
          </cell>
          <cell r="I11734">
            <v>36</v>
          </cell>
          <cell r="J11734">
            <v>3</v>
          </cell>
          <cell r="K11734">
            <v>55</v>
          </cell>
        </row>
        <row r="11735">
          <cell r="A11735">
            <v>1996</v>
          </cell>
          <cell r="B11735" t="str">
            <v>300</v>
          </cell>
          <cell r="C11735" t="str">
            <v>ATNARKO RIVER</v>
          </cell>
          <cell r="D11735" t="str">
            <v>5</v>
          </cell>
          <cell r="E11735" t="str">
            <v>0</v>
          </cell>
          <cell r="F11735">
            <v>5</v>
          </cell>
          <cell r="G11735">
            <v>10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</row>
        <row r="11736">
          <cell r="A11736">
            <v>1996</v>
          </cell>
          <cell r="B11736" t="str">
            <v>300</v>
          </cell>
          <cell r="C11736" t="str">
            <v>ATNARKO RIVER</v>
          </cell>
          <cell r="D11736" t="str">
            <v>5</v>
          </cell>
          <cell r="E11736" t="str">
            <v>2</v>
          </cell>
          <cell r="F11736">
            <v>6</v>
          </cell>
          <cell r="G11736">
            <v>23</v>
          </cell>
          <cell r="H11736">
            <v>0</v>
          </cell>
          <cell r="I11736">
            <v>6</v>
          </cell>
          <cell r="J11736">
            <v>0</v>
          </cell>
          <cell r="K11736">
            <v>0</v>
          </cell>
        </row>
        <row r="11737">
          <cell r="A11737">
            <v>1996</v>
          </cell>
          <cell r="B11737" t="str">
            <v>300</v>
          </cell>
          <cell r="C11737" t="str">
            <v>ATNARKO RIVER</v>
          </cell>
          <cell r="D11737" t="str">
            <v>5</v>
          </cell>
          <cell r="E11737" t="str">
            <v>5</v>
          </cell>
          <cell r="F11737">
            <v>9</v>
          </cell>
          <cell r="G11737">
            <v>40</v>
          </cell>
          <cell r="H11737">
            <v>0</v>
          </cell>
          <cell r="I11737">
            <v>12</v>
          </cell>
          <cell r="J11737">
            <v>0</v>
          </cell>
          <cell r="K11737">
            <v>0</v>
          </cell>
        </row>
        <row r="11738">
          <cell r="A11738">
            <v>1996</v>
          </cell>
          <cell r="B11738" t="str">
            <v>300</v>
          </cell>
          <cell r="C11738" t="str">
            <v>ATNARKO RIVER</v>
          </cell>
          <cell r="D11738" t="str">
            <v>5</v>
          </cell>
          <cell r="E11738" t="str">
            <v>8</v>
          </cell>
          <cell r="F11738">
            <v>3</v>
          </cell>
          <cell r="G11738">
            <v>5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</row>
        <row r="11739">
          <cell r="A11739">
            <v>1996</v>
          </cell>
          <cell r="B11739" t="str">
            <v>301</v>
          </cell>
          <cell r="C11739" t="str">
            <v>BELLA COOLA RIVER</v>
          </cell>
          <cell r="D11739" t="str">
            <v>5</v>
          </cell>
          <cell r="E11739" t="str">
            <v>0</v>
          </cell>
          <cell r="F11739">
            <v>25</v>
          </cell>
          <cell r="G11739">
            <v>127</v>
          </cell>
          <cell r="H11739">
            <v>0</v>
          </cell>
          <cell r="I11739">
            <v>57</v>
          </cell>
          <cell r="J11739">
            <v>0</v>
          </cell>
          <cell r="K11739">
            <v>2</v>
          </cell>
        </row>
        <row r="11740">
          <cell r="A11740">
            <v>1996</v>
          </cell>
          <cell r="B11740" t="str">
            <v>301</v>
          </cell>
          <cell r="C11740" t="str">
            <v>BELLA COOLA RIVER</v>
          </cell>
          <cell r="D11740" t="str">
            <v>5</v>
          </cell>
          <cell r="E11740" t="str">
            <v>1</v>
          </cell>
          <cell r="F11740">
            <v>3</v>
          </cell>
          <cell r="G11740">
            <v>3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</row>
        <row r="11741">
          <cell r="A11741">
            <v>1996</v>
          </cell>
          <cell r="B11741" t="str">
            <v>301</v>
          </cell>
          <cell r="C11741" t="str">
            <v>BELLA COOLA RIVER</v>
          </cell>
          <cell r="D11741" t="str">
            <v>5</v>
          </cell>
          <cell r="E11741" t="str">
            <v>2</v>
          </cell>
          <cell r="F11741">
            <v>3</v>
          </cell>
          <cell r="G11741">
            <v>13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</row>
        <row r="11742">
          <cell r="A11742">
            <v>1996</v>
          </cell>
          <cell r="B11742" t="str">
            <v>301</v>
          </cell>
          <cell r="C11742" t="str">
            <v>BELLA COOLA RIVER</v>
          </cell>
          <cell r="D11742" t="str">
            <v>5</v>
          </cell>
          <cell r="E11742" t="str">
            <v>3</v>
          </cell>
          <cell r="F11742">
            <v>3</v>
          </cell>
          <cell r="G11742">
            <v>15</v>
          </cell>
          <cell r="H11742">
            <v>0</v>
          </cell>
          <cell r="I11742">
            <v>3</v>
          </cell>
          <cell r="J11742">
            <v>0</v>
          </cell>
          <cell r="K11742">
            <v>0</v>
          </cell>
        </row>
        <row r="11743">
          <cell r="A11743">
            <v>1996</v>
          </cell>
          <cell r="B11743" t="str">
            <v>301</v>
          </cell>
          <cell r="C11743" t="str">
            <v>BELLA COOLA RIVER</v>
          </cell>
          <cell r="D11743" t="str">
            <v>5</v>
          </cell>
          <cell r="E11743" t="str">
            <v>5</v>
          </cell>
          <cell r="F11743">
            <v>12</v>
          </cell>
          <cell r="G11743">
            <v>28</v>
          </cell>
          <cell r="H11743">
            <v>0</v>
          </cell>
          <cell r="I11743">
            <v>12</v>
          </cell>
          <cell r="J11743">
            <v>0</v>
          </cell>
          <cell r="K11743">
            <v>6</v>
          </cell>
        </row>
        <row r="11744">
          <cell r="A11744">
            <v>1996</v>
          </cell>
          <cell r="B11744" t="str">
            <v>301</v>
          </cell>
          <cell r="C11744" t="str">
            <v>BELLA COOLA RIVER</v>
          </cell>
          <cell r="D11744" t="str">
            <v>5</v>
          </cell>
          <cell r="E11744" t="str">
            <v>7</v>
          </cell>
          <cell r="F11744">
            <v>3</v>
          </cell>
          <cell r="G11744">
            <v>19</v>
          </cell>
          <cell r="H11744">
            <v>0</v>
          </cell>
          <cell r="I11744">
            <v>8</v>
          </cell>
          <cell r="J11744">
            <v>0</v>
          </cell>
          <cell r="K11744">
            <v>6</v>
          </cell>
        </row>
        <row r="11745">
          <cell r="A11745">
            <v>1996</v>
          </cell>
          <cell r="B11745" t="str">
            <v>301</v>
          </cell>
          <cell r="C11745" t="str">
            <v>BELLA COOLA RIVER</v>
          </cell>
          <cell r="D11745" t="str">
            <v>5</v>
          </cell>
          <cell r="E11745" t="str">
            <v>8</v>
          </cell>
          <cell r="F11745">
            <v>8</v>
          </cell>
          <cell r="G11745">
            <v>38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</row>
        <row r="11746">
          <cell r="A11746">
            <v>1996</v>
          </cell>
          <cell r="B11746" t="str">
            <v>303</v>
          </cell>
          <cell r="C11746" t="str">
            <v>CHILCOTIN RIVER</v>
          </cell>
          <cell r="D11746" t="str">
            <v>5</v>
          </cell>
          <cell r="E11746" t="str">
            <v>0</v>
          </cell>
          <cell r="F11746">
            <v>2</v>
          </cell>
          <cell r="G11746">
            <v>10</v>
          </cell>
          <cell r="H11746">
            <v>0</v>
          </cell>
          <cell r="I11746">
            <v>47</v>
          </cell>
          <cell r="J11746">
            <v>0</v>
          </cell>
          <cell r="K11746">
            <v>0</v>
          </cell>
        </row>
        <row r="11747">
          <cell r="A11747">
            <v>1996</v>
          </cell>
          <cell r="B11747" t="str">
            <v>303</v>
          </cell>
          <cell r="C11747" t="str">
            <v>CHILCOTIN RIVER</v>
          </cell>
          <cell r="D11747" t="str">
            <v>5</v>
          </cell>
          <cell r="E11747" t="str">
            <v>2</v>
          </cell>
          <cell r="F11747">
            <v>3</v>
          </cell>
          <cell r="G11747">
            <v>3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</row>
        <row r="11748">
          <cell r="A11748">
            <v>1996</v>
          </cell>
          <cell r="B11748" t="str">
            <v>303</v>
          </cell>
          <cell r="C11748" t="str">
            <v>CHILCOTIN RIVER</v>
          </cell>
          <cell r="D11748" t="str">
            <v>5</v>
          </cell>
          <cell r="E11748" t="str">
            <v>5</v>
          </cell>
          <cell r="F11748">
            <v>58</v>
          </cell>
          <cell r="G11748">
            <v>251</v>
          </cell>
          <cell r="H11748">
            <v>0</v>
          </cell>
          <cell r="I11748">
            <v>211</v>
          </cell>
          <cell r="J11748">
            <v>0</v>
          </cell>
          <cell r="K11748">
            <v>3</v>
          </cell>
        </row>
        <row r="11749">
          <cell r="A11749">
            <v>1996</v>
          </cell>
          <cell r="B11749" t="str">
            <v>303</v>
          </cell>
          <cell r="C11749" t="str">
            <v>CHILCOTIN RIVER</v>
          </cell>
          <cell r="D11749" t="str">
            <v>5</v>
          </cell>
          <cell r="E11749" t="str">
            <v>6</v>
          </cell>
          <cell r="F11749">
            <v>3</v>
          </cell>
          <cell r="G11749">
            <v>15</v>
          </cell>
          <cell r="H11749">
            <v>0</v>
          </cell>
          <cell r="I11749">
            <v>15</v>
          </cell>
          <cell r="J11749">
            <v>0</v>
          </cell>
          <cell r="K11749">
            <v>0</v>
          </cell>
        </row>
        <row r="11750">
          <cell r="A11750">
            <v>1996</v>
          </cell>
          <cell r="B11750" t="str">
            <v>303</v>
          </cell>
          <cell r="C11750" t="str">
            <v>CHILCOTIN RIVER</v>
          </cell>
          <cell r="D11750" t="str">
            <v>5</v>
          </cell>
          <cell r="E11750" t="str">
            <v>8</v>
          </cell>
          <cell r="F11750">
            <v>3</v>
          </cell>
          <cell r="G11750">
            <v>3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</row>
        <row r="11751">
          <cell r="A11751">
            <v>1996</v>
          </cell>
          <cell r="B11751" t="str">
            <v>304</v>
          </cell>
          <cell r="C11751" t="str">
            <v>CHILKO RIVER</v>
          </cell>
          <cell r="D11751" t="str">
            <v>5</v>
          </cell>
          <cell r="E11751" t="str">
            <v>5</v>
          </cell>
          <cell r="F11751">
            <v>3</v>
          </cell>
          <cell r="G11751">
            <v>6</v>
          </cell>
          <cell r="H11751">
            <v>0</v>
          </cell>
          <cell r="I11751">
            <v>9</v>
          </cell>
          <cell r="J11751">
            <v>0</v>
          </cell>
          <cell r="K11751">
            <v>0</v>
          </cell>
        </row>
        <row r="11752">
          <cell r="A11752">
            <v>1996</v>
          </cell>
          <cell r="B11752" t="str">
            <v>305</v>
          </cell>
          <cell r="C11752" t="str">
            <v>CHUCKWALLA RIVER</v>
          </cell>
          <cell r="D11752" t="str">
            <v>5</v>
          </cell>
          <cell r="E11752" t="str">
            <v>0</v>
          </cell>
          <cell r="F11752">
            <v>17</v>
          </cell>
          <cell r="G11752">
            <v>35</v>
          </cell>
          <cell r="H11752">
            <v>5</v>
          </cell>
          <cell r="I11752">
            <v>45</v>
          </cell>
          <cell r="J11752">
            <v>0</v>
          </cell>
          <cell r="K11752">
            <v>0</v>
          </cell>
        </row>
        <row r="11753">
          <cell r="A11753">
            <v>1996</v>
          </cell>
          <cell r="B11753" t="str">
            <v>305</v>
          </cell>
          <cell r="C11753" t="str">
            <v>CHUCKWALLA RIVER</v>
          </cell>
          <cell r="D11753" t="str">
            <v>5</v>
          </cell>
          <cell r="E11753" t="str">
            <v>2</v>
          </cell>
          <cell r="F11753">
            <v>13</v>
          </cell>
          <cell r="G11753">
            <v>29</v>
          </cell>
          <cell r="H11753">
            <v>0</v>
          </cell>
          <cell r="I11753">
            <v>3</v>
          </cell>
          <cell r="J11753">
            <v>0</v>
          </cell>
          <cell r="K11753">
            <v>0</v>
          </cell>
        </row>
        <row r="11754">
          <cell r="A11754">
            <v>1996</v>
          </cell>
          <cell r="B11754" t="str">
            <v>305</v>
          </cell>
          <cell r="C11754" t="str">
            <v>CHUCKWALLA RIVER</v>
          </cell>
          <cell r="D11754" t="str">
            <v>5</v>
          </cell>
          <cell r="E11754" t="str">
            <v>9</v>
          </cell>
          <cell r="F11754">
            <v>5</v>
          </cell>
          <cell r="G11754">
            <v>10</v>
          </cell>
          <cell r="H11754">
            <v>3</v>
          </cell>
          <cell r="I11754">
            <v>13</v>
          </cell>
          <cell r="J11754">
            <v>0</v>
          </cell>
          <cell r="K11754">
            <v>0</v>
          </cell>
        </row>
        <row r="11755">
          <cell r="A11755">
            <v>1996</v>
          </cell>
          <cell r="B11755" t="str">
            <v>306</v>
          </cell>
          <cell r="C11755" t="str">
            <v>CLYAK RIVER</v>
          </cell>
          <cell r="D11755" t="str">
            <v>5</v>
          </cell>
          <cell r="E11755" t="str">
            <v>1</v>
          </cell>
          <cell r="F11755">
            <v>3</v>
          </cell>
          <cell r="G11755">
            <v>10</v>
          </cell>
          <cell r="H11755">
            <v>0</v>
          </cell>
          <cell r="I11755">
            <v>7</v>
          </cell>
          <cell r="J11755">
            <v>0</v>
          </cell>
          <cell r="K11755">
            <v>0</v>
          </cell>
        </row>
        <row r="11756">
          <cell r="A11756">
            <v>1996</v>
          </cell>
          <cell r="B11756" t="str">
            <v>307</v>
          </cell>
          <cell r="C11756" t="str">
            <v>DEAN RIVER</v>
          </cell>
          <cell r="D11756" t="str">
            <v>5</v>
          </cell>
          <cell r="E11756" t="str">
            <v>0</v>
          </cell>
          <cell r="F11756">
            <v>342</v>
          </cell>
          <cell r="G11756">
            <v>1994</v>
          </cell>
          <cell r="H11756">
            <v>0</v>
          </cell>
          <cell r="I11756">
            <v>2784</v>
          </cell>
          <cell r="J11756">
            <v>15</v>
          </cell>
          <cell r="K11756">
            <v>47</v>
          </cell>
        </row>
        <row r="11757">
          <cell r="A11757">
            <v>1996</v>
          </cell>
          <cell r="B11757" t="str">
            <v>307</v>
          </cell>
          <cell r="C11757" t="str">
            <v>DEAN RIVER</v>
          </cell>
          <cell r="D11757" t="str">
            <v>5</v>
          </cell>
          <cell r="E11757" t="str">
            <v>1</v>
          </cell>
          <cell r="F11757">
            <v>20</v>
          </cell>
          <cell r="G11757">
            <v>227</v>
          </cell>
          <cell r="H11757">
            <v>0</v>
          </cell>
          <cell r="I11757">
            <v>108</v>
          </cell>
          <cell r="J11757">
            <v>0</v>
          </cell>
          <cell r="K11757">
            <v>0</v>
          </cell>
        </row>
        <row r="11758">
          <cell r="A11758">
            <v>1996</v>
          </cell>
          <cell r="B11758" t="str">
            <v>307</v>
          </cell>
          <cell r="C11758" t="str">
            <v>DEAN RIVER</v>
          </cell>
          <cell r="D11758" t="str">
            <v>5</v>
          </cell>
          <cell r="E11758" t="str">
            <v>2</v>
          </cell>
          <cell r="F11758">
            <v>110</v>
          </cell>
          <cell r="G11758">
            <v>961</v>
          </cell>
          <cell r="H11758">
            <v>0</v>
          </cell>
          <cell r="I11758">
            <v>1000</v>
          </cell>
          <cell r="J11758">
            <v>0</v>
          </cell>
          <cell r="K11758">
            <v>0</v>
          </cell>
        </row>
        <row r="11759">
          <cell r="A11759">
            <v>1996</v>
          </cell>
          <cell r="B11759" t="str">
            <v>307</v>
          </cell>
          <cell r="C11759" t="str">
            <v>DEAN RIVER</v>
          </cell>
          <cell r="D11759" t="str">
            <v>5</v>
          </cell>
          <cell r="E11759" t="str">
            <v>3</v>
          </cell>
          <cell r="F11759">
            <v>38</v>
          </cell>
          <cell r="G11759">
            <v>236</v>
          </cell>
          <cell r="H11759">
            <v>0</v>
          </cell>
          <cell r="I11759">
            <v>129</v>
          </cell>
          <cell r="J11759">
            <v>0</v>
          </cell>
          <cell r="K11759">
            <v>0</v>
          </cell>
        </row>
        <row r="11760">
          <cell r="A11760">
            <v>1996</v>
          </cell>
          <cell r="B11760" t="str">
            <v>307</v>
          </cell>
          <cell r="C11760" t="str">
            <v>DEAN RIVER</v>
          </cell>
          <cell r="D11760" t="str">
            <v>5</v>
          </cell>
          <cell r="E11760" t="str">
            <v>4</v>
          </cell>
          <cell r="F11760">
            <v>9</v>
          </cell>
          <cell r="G11760">
            <v>70</v>
          </cell>
          <cell r="H11760">
            <v>0</v>
          </cell>
          <cell r="I11760">
            <v>174</v>
          </cell>
          <cell r="J11760">
            <v>0</v>
          </cell>
          <cell r="K11760">
            <v>0</v>
          </cell>
        </row>
        <row r="11761">
          <cell r="A11761">
            <v>1996</v>
          </cell>
          <cell r="B11761" t="str">
            <v>307</v>
          </cell>
          <cell r="C11761" t="str">
            <v>DEAN RIVER</v>
          </cell>
          <cell r="D11761" t="str">
            <v>5</v>
          </cell>
          <cell r="E11761" t="str">
            <v>5</v>
          </cell>
          <cell r="F11761">
            <v>37</v>
          </cell>
          <cell r="G11761">
            <v>407</v>
          </cell>
          <cell r="H11761">
            <v>0</v>
          </cell>
          <cell r="I11761">
            <v>229</v>
          </cell>
          <cell r="J11761">
            <v>0</v>
          </cell>
          <cell r="K11761">
            <v>0</v>
          </cell>
        </row>
        <row r="11762">
          <cell r="A11762">
            <v>1996</v>
          </cell>
          <cell r="B11762" t="str">
            <v>307</v>
          </cell>
          <cell r="C11762" t="str">
            <v>DEAN RIVER</v>
          </cell>
          <cell r="D11762" t="str">
            <v>5</v>
          </cell>
          <cell r="E11762" t="str">
            <v>6</v>
          </cell>
          <cell r="F11762">
            <v>15</v>
          </cell>
          <cell r="G11762">
            <v>558</v>
          </cell>
          <cell r="H11762">
            <v>0</v>
          </cell>
          <cell r="I11762">
            <v>158</v>
          </cell>
          <cell r="J11762">
            <v>0</v>
          </cell>
          <cell r="K11762">
            <v>0</v>
          </cell>
        </row>
        <row r="11763">
          <cell r="A11763">
            <v>1996</v>
          </cell>
          <cell r="B11763" t="str">
            <v>307</v>
          </cell>
          <cell r="C11763" t="str">
            <v>DEAN RIVER</v>
          </cell>
          <cell r="D11763" t="str">
            <v>5</v>
          </cell>
          <cell r="E11763" t="str">
            <v>7</v>
          </cell>
          <cell r="F11763">
            <v>8</v>
          </cell>
          <cell r="G11763">
            <v>39</v>
          </cell>
          <cell r="H11763">
            <v>0</v>
          </cell>
          <cell r="I11763">
            <v>56</v>
          </cell>
          <cell r="J11763">
            <v>0</v>
          </cell>
          <cell r="K11763">
            <v>0</v>
          </cell>
        </row>
        <row r="11764">
          <cell r="A11764">
            <v>1996</v>
          </cell>
          <cell r="B11764" t="str">
            <v>307</v>
          </cell>
          <cell r="C11764" t="str">
            <v>DEAN RIVER</v>
          </cell>
          <cell r="D11764" t="str">
            <v>5</v>
          </cell>
          <cell r="E11764" t="str">
            <v>8</v>
          </cell>
          <cell r="F11764">
            <v>19</v>
          </cell>
          <cell r="G11764">
            <v>136</v>
          </cell>
          <cell r="H11764">
            <v>0</v>
          </cell>
          <cell r="I11764">
            <v>103</v>
          </cell>
          <cell r="J11764">
            <v>0</v>
          </cell>
          <cell r="K11764">
            <v>0</v>
          </cell>
        </row>
        <row r="11765">
          <cell r="A11765">
            <v>1996</v>
          </cell>
          <cell r="B11765" t="str">
            <v>307</v>
          </cell>
          <cell r="C11765" t="str">
            <v>DEAN RIVER</v>
          </cell>
          <cell r="D11765" t="str">
            <v>5</v>
          </cell>
          <cell r="E11765" t="str">
            <v>9</v>
          </cell>
          <cell r="F11765">
            <v>28</v>
          </cell>
          <cell r="G11765">
            <v>223</v>
          </cell>
          <cell r="H11765">
            <v>0</v>
          </cell>
          <cell r="I11765">
            <v>241</v>
          </cell>
          <cell r="J11765">
            <v>0</v>
          </cell>
          <cell r="K11765">
            <v>0</v>
          </cell>
        </row>
        <row r="11766">
          <cell r="A11766">
            <v>1996</v>
          </cell>
          <cell r="B11766" t="str">
            <v>308</v>
          </cell>
          <cell r="C11766" t="str">
            <v>KILBELLA RIVER</v>
          </cell>
          <cell r="D11766" t="str">
            <v>5</v>
          </cell>
          <cell r="E11766" t="str">
            <v>0</v>
          </cell>
          <cell r="F11766">
            <v>20</v>
          </cell>
          <cell r="G11766">
            <v>35</v>
          </cell>
          <cell r="H11766">
            <v>0</v>
          </cell>
          <cell r="I11766">
            <v>27</v>
          </cell>
          <cell r="J11766">
            <v>0</v>
          </cell>
          <cell r="K11766">
            <v>0</v>
          </cell>
        </row>
        <row r="11767">
          <cell r="A11767">
            <v>1996</v>
          </cell>
          <cell r="B11767" t="str">
            <v>308</v>
          </cell>
          <cell r="C11767" t="str">
            <v>KILBELLA RIVER</v>
          </cell>
          <cell r="D11767" t="str">
            <v>5</v>
          </cell>
          <cell r="E11767" t="str">
            <v>2</v>
          </cell>
          <cell r="F11767">
            <v>13</v>
          </cell>
          <cell r="G11767">
            <v>16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</row>
        <row r="11768">
          <cell r="A11768">
            <v>1996</v>
          </cell>
          <cell r="B11768" t="str">
            <v>308</v>
          </cell>
          <cell r="C11768" t="str">
            <v>KILBELLA RIVER</v>
          </cell>
          <cell r="D11768" t="str">
            <v>5</v>
          </cell>
          <cell r="E11768" t="str">
            <v>9</v>
          </cell>
          <cell r="F11768">
            <v>5</v>
          </cell>
          <cell r="G11768">
            <v>8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</row>
        <row r="11769">
          <cell r="A11769">
            <v>1996</v>
          </cell>
          <cell r="B11769" t="str">
            <v>309</v>
          </cell>
          <cell r="C11769" t="str">
            <v>KIMSQUIT RIVER</v>
          </cell>
          <cell r="D11769" t="str">
            <v>5</v>
          </cell>
          <cell r="E11769" t="str">
            <v>7</v>
          </cell>
          <cell r="F11769">
            <v>3</v>
          </cell>
          <cell r="G11769">
            <v>3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</row>
        <row r="11770">
          <cell r="A11770">
            <v>1996</v>
          </cell>
          <cell r="B11770" t="str">
            <v>313</v>
          </cell>
          <cell r="C11770" t="str">
            <v>NEKITE RIVER</v>
          </cell>
          <cell r="D11770" t="str">
            <v>5</v>
          </cell>
          <cell r="E11770" t="str">
            <v>0</v>
          </cell>
          <cell r="F11770">
            <v>7</v>
          </cell>
          <cell r="G11770">
            <v>22</v>
          </cell>
          <cell r="H11770">
            <v>0</v>
          </cell>
          <cell r="I11770">
            <v>20</v>
          </cell>
          <cell r="J11770">
            <v>0</v>
          </cell>
          <cell r="K11770">
            <v>0</v>
          </cell>
        </row>
        <row r="11771">
          <cell r="A11771">
            <v>1996</v>
          </cell>
          <cell r="B11771" t="str">
            <v>325</v>
          </cell>
          <cell r="C11771" t="str">
            <v>BABINE RIVER</v>
          </cell>
          <cell r="D11771" t="str">
            <v>6</v>
          </cell>
          <cell r="E11771" t="str">
            <v>0</v>
          </cell>
          <cell r="F11771">
            <v>290</v>
          </cell>
          <cell r="G11771">
            <v>1797</v>
          </cell>
          <cell r="H11771">
            <v>17</v>
          </cell>
          <cell r="I11771">
            <v>3626</v>
          </cell>
          <cell r="J11771">
            <v>0</v>
          </cell>
          <cell r="K11771">
            <v>7</v>
          </cell>
        </row>
        <row r="11772">
          <cell r="A11772">
            <v>1996</v>
          </cell>
          <cell r="B11772" t="str">
            <v>325</v>
          </cell>
          <cell r="C11772" t="str">
            <v>BABINE RIVER</v>
          </cell>
          <cell r="D11772" t="str">
            <v>6</v>
          </cell>
          <cell r="E11772" t="str">
            <v>1</v>
          </cell>
          <cell r="F11772">
            <v>17</v>
          </cell>
          <cell r="G11772">
            <v>44</v>
          </cell>
          <cell r="H11772">
            <v>0</v>
          </cell>
          <cell r="I11772">
            <v>24</v>
          </cell>
          <cell r="J11772">
            <v>0</v>
          </cell>
          <cell r="K11772">
            <v>0</v>
          </cell>
        </row>
        <row r="11773">
          <cell r="A11773">
            <v>1996</v>
          </cell>
          <cell r="B11773" t="str">
            <v>325</v>
          </cell>
          <cell r="C11773" t="str">
            <v>BABINE RIVER</v>
          </cell>
          <cell r="D11773" t="str">
            <v>6</v>
          </cell>
          <cell r="E11773" t="str">
            <v>2</v>
          </cell>
          <cell r="F11773">
            <v>58</v>
          </cell>
          <cell r="G11773">
            <v>487</v>
          </cell>
          <cell r="H11773">
            <v>0</v>
          </cell>
          <cell r="I11773">
            <v>578</v>
          </cell>
          <cell r="J11773">
            <v>0</v>
          </cell>
          <cell r="K11773">
            <v>19</v>
          </cell>
        </row>
        <row r="11774">
          <cell r="A11774">
            <v>1996</v>
          </cell>
          <cell r="B11774" t="str">
            <v>325</v>
          </cell>
          <cell r="C11774" t="str">
            <v>BABINE RIVER</v>
          </cell>
          <cell r="D11774" t="str">
            <v>6</v>
          </cell>
          <cell r="E11774" t="str">
            <v>3</v>
          </cell>
          <cell r="F11774">
            <v>5</v>
          </cell>
          <cell r="G11774">
            <v>18</v>
          </cell>
          <cell r="H11774">
            <v>0</v>
          </cell>
          <cell r="I11774">
            <v>66</v>
          </cell>
          <cell r="J11774">
            <v>0</v>
          </cell>
          <cell r="K11774">
            <v>0</v>
          </cell>
        </row>
        <row r="11775">
          <cell r="A11775">
            <v>1996</v>
          </cell>
          <cell r="B11775" t="str">
            <v>325</v>
          </cell>
          <cell r="C11775" t="str">
            <v>BABINE RIVER</v>
          </cell>
          <cell r="D11775" t="str">
            <v>6</v>
          </cell>
          <cell r="E11775" t="str">
            <v>4</v>
          </cell>
          <cell r="F11775">
            <v>4</v>
          </cell>
          <cell r="G11775">
            <v>4</v>
          </cell>
          <cell r="H11775">
            <v>0</v>
          </cell>
          <cell r="I11775">
            <v>0</v>
          </cell>
          <cell r="J11775">
            <v>0</v>
          </cell>
          <cell r="K11775">
            <v>0</v>
          </cell>
        </row>
        <row r="11776">
          <cell r="A11776">
            <v>1996</v>
          </cell>
          <cell r="B11776" t="str">
            <v>325</v>
          </cell>
          <cell r="C11776" t="str">
            <v>BABINE RIVER</v>
          </cell>
          <cell r="D11776" t="str">
            <v>6</v>
          </cell>
          <cell r="E11776" t="str">
            <v>6</v>
          </cell>
          <cell r="F11776">
            <v>94</v>
          </cell>
          <cell r="G11776">
            <v>422</v>
          </cell>
          <cell r="H11776">
            <v>0</v>
          </cell>
          <cell r="I11776">
            <v>149</v>
          </cell>
          <cell r="J11776">
            <v>0</v>
          </cell>
          <cell r="K11776">
            <v>0</v>
          </cell>
        </row>
        <row r="11777">
          <cell r="A11777">
            <v>1996</v>
          </cell>
          <cell r="B11777" t="str">
            <v>325</v>
          </cell>
          <cell r="C11777" t="str">
            <v>BABINE RIVER</v>
          </cell>
          <cell r="D11777" t="str">
            <v>6</v>
          </cell>
          <cell r="E11777" t="str">
            <v>7</v>
          </cell>
          <cell r="F11777">
            <v>19</v>
          </cell>
          <cell r="G11777">
            <v>86</v>
          </cell>
          <cell r="H11777">
            <v>0</v>
          </cell>
          <cell r="I11777">
            <v>50</v>
          </cell>
          <cell r="J11777">
            <v>0</v>
          </cell>
          <cell r="K11777">
            <v>6</v>
          </cell>
        </row>
        <row r="11778">
          <cell r="A11778">
            <v>1996</v>
          </cell>
          <cell r="B11778" t="str">
            <v>325</v>
          </cell>
          <cell r="C11778" t="str">
            <v>BABINE RIVER</v>
          </cell>
          <cell r="D11778" t="str">
            <v>6</v>
          </cell>
          <cell r="E11778" t="str">
            <v>8</v>
          </cell>
          <cell r="F11778">
            <v>14</v>
          </cell>
          <cell r="G11778">
            <v>44</v>
          </cell>
          <cell r="H11778">
            <v>0</v>
          </cell>
          <cell r="I11778">
            <v>27</v>
          </cell>
          <cell r="J11778">
            <v>0</v>
          </cell>
          <cell r="K11778">
            <v>0</v>
          </cell>
        </row>
        <row r="11779">
          <cell r="A11779">
            <v>1996</v>
          </cell>
          <cell r="B11779" t="str">
            <v>325</v>
          </cell>
          <cell r="C11779" t="str">
            <v>BABINE RIVER</v>
          </cell>
          <cell r="D11779" t="str">
            <v>6</v>
          </cell>
          <cell r="E11779" t="str">
            <v>9</v>
          </cell>
          <cell r="F11779">
            <v>26</v>
          </cell>
          <cell r="G11779">
            <v>72</v>
          </cell>
          <cell r="H11779">
            <v>0</v>
          </cell>
          <cell r="I11779">
            <v>74</v>
          </cell>
          <cell r="J11779">
            <v>0</v>
          </cell>
          <cell r="K11779">
            <v>10</v>
          </cell>
        </row>
        <row r="11780">
          <cell r="A11780">
            <v>1996</v>
          </cell>
          <cell r="B11780" t="str">
            <v>328</v>
          </cell>
          <cell r="C11780" t="str">
            <v>BISH CREEK</v>
          </cell>
          <cell r="D11780" t="str">
            <v>6</v>
          </cell>
          <cell r="E11780" t="str">
            <v>6</v>
          </cell>
          <cell r="F11780">
            <v>6</v>
          </cell>
          <cell r="G11780">
            <v>24</v>
          </cell>
          <cell r="H11780">
            <v>3</v>
          </cell>
          <cell r="I11780">
            <v>3</v>
          </cell>
          <cell r="J11780">
            <v>0</v>
          </cell>
          <cell r="K11780">
            <v>0</v>
          </cell>
        </row>
        <row r="11781">
          <cell r="A11781">
            <v>1996</v>
          </cell>
          <cell r="B11781" t="str">
            <v>329</v>
          </cell>
          <cell r="C11781" t="str">
            <v>BULKLEY RIVER</v>
          </cell>
          <cell r="D11781" t="str">
            <v>6</v>
          </cell>
          <cell r="E11781" t="str">
            <v>0</v>
          </cell>
          <cell r="F11781">
            <v>482</v>
          </cell>
          <cell r="G11781">
            <v>2729</v>
          </cell>
          <cell r="H11781">
            <v>10</v>
          </cell>
          <cell r="I11781">
            <v>2596</v>
          </cell>
          <cell r="J11781">
            <v>0</v>
          </cell>
          <cell r="K11781">
            <v>52</v>
          </cell>
        </row>
        <row r="11782">
          <cell r="A11782">
            <v>1996</v>
          </cell>
          <cell r="B11782" t="str">
            <v>329</v>
          </cell>
          <cell r="C11782" t="str">
            <v>BULKLEY RIVER</v>
          </cell>
          <cell r="D11782" t="str">
            <v>6</v>
          </cell>
          <cell r="E11782" t="str">
            <v>1</v>
          </cell>
          <cell r="F11782">
            <v>44</v>
          </cell>
          <cell r="G11782">
            <v>342</v>
          </cell>
          <cell r="H11782">
            <v>0</v>
          </cell>
          <cell r="I11782">
            <v>562</v>
          </cell>
          <cell r="J11782">
            <v>0</v>
          </cell>
          <cell r="K11782">
            <v>0</v>
          </cell>
        </row>
        <row r="11783">
          <cell r="A11783">
            <v>1996</v>
          </cell>
          <cell r="B11783" t="str">
            <v>329</v>
          </cell>
          <cell r="C11783" t="str">
            <v>BULKLEY RIVER</v>
          </cell>
          <cell r="D11783" t="str">
            <v>6</v>
          </cell>
          <cell r="E11783" t="str">
            <v>2</v>
          </cell>
          <cell r="F11783">
            <v>133</v>
          </cell>
          <cell r="G11783">
            <v>620</v>
          </cell>
          <cell r="H11783">
            <v>0</v>
          </cell>
          <cell r="I11783">
            <v>714</v>
          </cell>
          <cell r="J11783">
            <v>0</v>
          </cell>
          <cell r="K11783">
            <v>0</v>
          </cell>
        </row>
        <row r="11784">
          <cell r="A11784">
            <v>1996</v>
          </cell>
          <cell r="B11784" t="str">
            <v>329</v>
          </cell>
          <cell r="C11784" t="str">
            <v>BULKLEY RIVER</v>
          </cell>
          <cell r="D11784" t="str">
            <v>6</v>
          </cell>
          <cell r="E11784" t="str">
            <v>3</v>
          </cell>
          <cell r="F11784">
            <v>20</v>
          </cell>
          <cell r="G11784">
            <v>53</v>
          </cell>
          <cell r="H11784">
            <v>0</v>
          </cell>
          <cell r="I11784">
            <v>28</v>
          </cell>
          <cell r="J11784">
            <v>0</v>
          </cell>
          <cell r="K11784">
            <v>0</v>
          </cell>
        </row>
        <row r="11785">
          <cell r="A11785">
            <v>1996</v>
          </cell>
          <cell r="B11785" t="str">
            <v>329</v>
          </cell>
          <cell r="C11785" t="str">
            <v>BULKLEY RIVER</v>
          </cell>
          <cell r="D11785" t="str">
            <v>6</v>
          </cell>
          <cell r="E11785" t="str">
            <v>4</v>
          </cell>
          <cell r="F11785">
            <v>22</v>
          </cell>
          <cell r="G11785">
            <v>96</v>
          </cell>
          <cell r="H11785">
            <v>0</v>
          </cell>
          <cell r="I11785">
            <v>22</v>
          </cell>
          <cell r="J11785">
            <v>0</v>
          </cell>
          <cell r="K11785">
            <v>0</v>
          </cell>
        </row>
        <row r="11786">
          <cell r="A11786">
            <v>1996</v>
          </cell>
          <cell r="B11786" t="str">
            <v>329</v>
          </cell>
          <cell r="C11786" t="str">
            <v>BULKLEY RIVER</v>
          </cell>
          <cell r="D11786" t="str">
            <v>6</v>
          </cell>
          <cell r="E11786" t="str">
            <v>5</v>
          </cell>
          <cell r="F11786">
            <v>34</v>
          </cell>
          <cell r="G11786">
            <v>171</v>
          </cell>
          <cell r="H11786">
            <v>0</v>
          </cell>
          <cell r="I11786">
            <v>73</v>
          </cell>
          <cell r="J11786">
            <v>0</v>
          </cell>
          <cell r="K11786">
            <v>0</v>
          </cell>
        </row>
        <row r="11787">
          <cell r="A11787">
            <v>1996</v>
          </cell>
          <cell r="B11787" t="str">
            <v>329</v>
          </cell>
          <cell r="C11787" t="str">
            <v>BULKLEY RIVER</v>
          </cell>
          <cell r="D11787" t="str">
            <v>6</v>
          </cell>
          <cell r="E11787" t="str">
            <v>6</v>
          </cell>
          <cell r="F11787">
            <v>376</v>
          </cell>
          <cell r="G11787">
            <v>3397</v>
          </cell>
          <cell r="H11787">
            <v>0</v>
          </cell>
          <cell r="I11787">
            <v>2397</v>
          </cell>
          <cell r="J11787">
            <v>0</v>
          </cell>
          <cell r="K11787">
            <v>15</v>
          </cell>
        </row>
        <row r="11788">
          <cell r="A11788">
            <v>1996</v>
          </cell>
          <cell r="B11788" t="str">
            <v>329</v>
          </cell>
          <cell r="C11788" t="str">
            <v>BULKLEY RIVER</v>
          </cell>
          <cell r="D11788" t="str">
            <v>6</v>
          </cell>
          <cell r="E11788" t="str">
            <v>7</v>
          </cell>
          <cell r="F11788">
            <v>78</v>
          </cell>
          <cell r="G11788">
            <v>301</v>
          </cell>
          <cell r="H11788">
            <v>0</v>
          </cell>
          <cell r="I11788">
            <v>117</v>
          </cell>
          <cell r="J11788">
            <v>0</v>
          </cell>
          <cell r="K11788">
            <v>0</v>
          </cell>
        </row>
        <row r="11789">
          <cell r="A11789">
            <v>1996</v>
          </cell>
          <cell r="B11789" t="str">
            <v>329</v>
          </cell>
          <cell r="C11789" t="str">
            <v>BULKLEY RIVER</v>
          </cell>
          <cell r="D11789" t="str">
            <v>6</v>
          </cell>
          <cell r="E11789" t="str">
            <v>8</v>
          </cell>
          <cell r="F11789">
            <v>14</v>
          </cell>
          <cell r="G11789">
            <v>65</v>
          </cell>
          <cell r="H11789">
            <v>0</v>
          </cell>
          <cell r="I11789">
            <v>19</v>
          </cell>
          <cell r="J11789">
            <v>0</v>
          </cell>
          <cell r="K11789">
            <v>0</v>
          </cell>
        </row>
        <row r="11790">
          <cell r="A11790">
            <v>1996</v>
          </cell>
          <cell r="B11790" t="str">
            <v>329</v>
          </cell>
          <cell r="C11790" t="str">
            <v>BULKLEY RIVER</v>
          </cell>
          <cell r="D11790" t="str">
            <v>6</v>
          </cell>
          <cell r="E11790" t="str">
            <v>9</v>
          </cell>
          <cell r="F11790">
            <v>105</v>
          </cell>
          <cell r="G11790">
            <v>538</v>
          </cell>
          <cell r="H11790">
            <v>0</v>
          </cell>
          <cell r="I11790">
            <v>471</v>
          </cell>
          <cell r="J11790">
            <v>0</v>
          </cell>
          <cell r="K11790">
            <v>5</v>
          </cell>
        </row>
        <row r="11791">
          <cell r="A11791">
            <v>1996</v>
          </cell>
          <cell r="B11791" t="str">
            <v>331</v>
          </cell>
          <cell r="C11791" t="str">
            <v>CANOONA RIVER</v>
          </cell>
          <cell r="D11791" t="str">
            <v>6</v>
          </cell>
          <cell r="E11791" t="str">
            <v>1</v>
          </cell>
          <cell r="F11791">
            <v>7</v>
          </cell>
          <cell r="G11791">
            <v>10</v>
          </cell>
          <cell r="H11791">
            <v>0</v>
          </cell>
          <cell r="I11791">
            <v>14</v>
          </cell>
          <cell r="J11791">
            <v>0</v>
          </cell>
          <cell r="K11791">
            <v>0</v>
          </cell>
        </row>
        <row r="11792">
          <cell r="A11792">
            <v>1996</v>
          </cell>
          <cell r="B11792" t="str">
            <v>331</v>
          </cell>
          <cell r="C11792" t="str">
            <v>CANOONA RIVER</v>
          </cell>
          <cell r="D11792" t="str">
            <v>6</v>
          </cell>
          <cell r="E11792" t="str">
            <v>6</v>
          </cell>
          <cell r="F11792">
            <v>3</v>
          </cell>
          <cell r="G11792">
            <v>3</v>
          </cell>
          <cell r="H11792">
            <v>0</v>
          </cell>
          <cell r="I11792">
            <v>6</v>
          </cell>
          <cell r="J11792">
            <v>0</v>
          </cell>
          <cell r="K11792">
            <v>0</v>
          </cell>
        </row>
        <row r="11793">
          <cell r="A11793">
            <v>1996</v>
          </cell>
          <cell r="B11793" t="str">
            <v>332</v>
          </cell>
          <cell r="C11793" t="str">
            <v>CEDAR CREEK</v>
          </cell>
          <cell r="D11793" t="str">
            <v>6</v>
          </cell>
          <cell r="E11793" t="str">
            <v>7</v>
          </cell>
          <cell r="F11793">
            <v>3</v>
          </cell>
          <cell r="G11793">
            <v>3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</row>
        <row r="11794">
          <cell r="A11794">
            <v>1996</v>
          </cell>
          <cell r="B11794" t="str">
            <v>333</v>
          </cell>
          <cell r="C11794" t="str">
            <v>CLORE RIVER</v>
          </cell>
          <cell r="D11794" t="str">
            <v>6</v>
          </cell>
          <cell r="E11794" t="str">
            <v>0</v>
          </cell>
          <cell r="F11794">
            <v>2</v>
          </cell>
          <cell r="G11794">
            <v>2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</row>
        <row r="11795">
          <cell r="A11795">
            <v>1996</v>
          </cell>
          <cell r="B11795" t="str">
            <v>333</v>
          </cell>
          <cell r="C11795" t="str">
            <v>CLORE RIVER</v>
          </cell>
          <cell r="D11795" t="str">
            <v>6</v>
          </cell>
          <cell r="E11795" t="str">
            <v>6</v>
          </cell>
          <cell r="F11795">
            <v>12</v>
          </cell>
          <cell r="G11795">
            <v>21</v>
          </cell>
          <cell r="H11795">
            <v>0</v>
          </cell>
          <cell r="I11795">
            <v>12</v>
          </cell>
          <cell r="J11795">
            <v>0</v>
          </cell>
          <cell r="K11795">
            <v>0</v>
          </cell>
        </row>
        <row r="11796">
          <cell r="A11796">
            <v>1996</v>
          </cell>
          <cell r="B11796" t="str">
            <v>333</v>
          </cell>
          <cell r="C11796" t="str">
            <v>CLORE RIVER</v>
          </cell>
          <cell r="D11796" t="str">
            <v>6</v>
          </cell>
          <cell r="E11796" t="str">
            <v>8</v>
          </cell>
          <cell r="F11796">
            <v>3</v>
          </cell>
          <cell r="G11796">
            <v>3</v>
          </cell>
          <cell r="H11796">
            <v>0</v>
          </cell>
          <cell r="I11796">
            <v>3</v>
          </cell>
          <cell r="J11796">
            <v>0</v>
          </cell>
          <cell r="K11796">
            <v>0</v>
          </cell>
        </row>
        <row r="11797">
          <cell r="A11797">
            <v>1996</v>
          </cell>
          <cell r="B11797" t="str">
            <v>334</v>
          </cell>
          <cell r="C11797" t="str">
            <v>CRANBERRY RIVER</v>
          </cell>
          <cell r="D11797" t="str">
            <v>6</v>
          </cell>
          <cell r="E11797" t="str">
            <v>0</v>
          </cell>
          <cell r="F11797">
            <v>10</v>
          </cell>
          <cell r="G11797">
            <v>37</v>
          </cell>
          <cell r="H11797">
            <v>2</v>
          </cell>
          <cell r="I11797">
            <v>22</v>
          </cell>
          <cell r="J11797">
            <v>0</v>
          </cell>
          <cell r="K11797">
            <v>0</v>
          </cell>
        </row>
        <row r="11798">
          <cell r="A11798">
            <v>1996</v>
          </cell>
          <cell r="B11798" t="str">
            <v>334</v>
          </cell>
          <cell r="C11798" t="str">
            <v>CRANBERRY RIVER</v>
          </cell>
          <cell r="D11798" t="str">
            <v>6</v>
          </cell>
          <cell r="E11798" t="str">
            <v>1</v>
          </cell>
          <cell r="F11798">
            <v>7</v>
          </cell>
          <cell r="G11798">
            <v>7</v>
          </cell>
          <cell r="H11798">
            <v>0</v>
          </cell>
          <cell r="I11798">
            <v>3</v>
          </cell>
          <cell r="J11798">
            <v>0</v>
          </cell>
          <cell r="K11798">
            <v>0</v>
          </cell>
        </row>
        <row r="11799">
          <cell r="A11799">
            <v>1996</v>
          </cell>
          <cell r="B11799" t="str">
            <v>334</v>
          </cell>
          <cell r="C11799" t="str">
            <v>CRANBERRY RIVER</v>
          </cell>
          <cell r="D11799" t="str">
            <v>6</v>
          </cell>
          <cell r="E11799" t="str">
            <v>3</v>
          </cell>
          <cell r="F11799">
            <v>3</v>
          </cell>
          <cell r="G11799">
            <v>3</v>
          </cell>
          <cell r="H11799">
            <v>0</v>
          </cell>
          <cell r="I11799">
            <v>0</v>
          </cell>
          <cell r="J11799">
            <v>0</v>
          </cell>
          <cell r="K11799">
            <v>0</v>
          </cell>
        </row>
        <row r="11800">
          <cell r="A11800">
            <v>1996</v>
          </cell>
          <cell r="B11800" t="str">
            <v>334</v>
          </cell>
          <cell r="C11800" t="str">
            <v>CRANBERRY RIVER</v>
          </cell>
          <cell r="D11800" t="str">
            <v>6</v>
          </cell>
          <cell r="E11800" t="str">
            <v>6</v>
          </cell>
          <cell r="F11800">
            <v>61</v>
          </cell>
          <cell r="G11800">
            <v>161</v>
          </cell>
          <cell r="H11800">
            <v>0</v>
          </cell>
          <cell r="I11800">
            <v>300</v>
          </cell>
          <cell r="J11800">
            <v>0</v>
          </cell>
          <cell r="K11800">
            <v>0</v>
          </cell>
        </row>
        <row r="11801">
          <cell r="A11801">
            <v>1996</v>
          </cell>
          <cell r="B11801" t="str">
            <v>334</v>
          </cell>
          <cell r="C11801" t="str">
            <v>CRANBERRY RIVER</v>
          </cell>
          <cell r="D11801" t="str">
            <v>6</v>
          </cell>
          <cell r="E11801" t="str">
            <v>7</v>
          </cell>
          <cell r="F11801">
            <v>14</v>
          </cell>
          <cell r="G11801">
            <v>25</v>
          </cell>
          <cell r="H11801">
            <v>0</v>
          </cell>
          <cell r="I11801">
            <v>3</v>
          </cell>
          <cell r="J11801">
            <v>0</v>
          </cell>
          <cell r="K11801">
            <v>0</v>
          </cell>
        </row>
        <row r="11802">
          <cell r="A11802">
            <v>1996</v>
          </cell>
          <cell r="B11802" t="str">
            <v>334</v>
          </cell>
          <cell r="C11802" t="str">
            <v>CRANBERRY RIVER</v>
          </cell>
          <cell r="D11802" t="str">
            <v>6</v>
          </cell>
          <cell r="E11802" t="str">
            <v>8</v>
          </cell>
          <cell r="F11802">
            <v>5</v>
          </cell>
          <cell r="G11802">
            <v>5</v>
          </cell>
          <cell r="H11802">
            <v>0</v>
          </cell>
          <cell r="I11802">
            <v>3</v>
          </cell>
          <cell r="J11802">
            <v>0</v>
          </cell>
          <cell r="K11802">
            <v>0</v>
          </cell>
        </row>
        <row r="11803">
          <cell r="A11803">
            <v>1996</v>
          </cell>
          <cell r="B11803" t="str">
            <v>336</v>
          </cell>
          <cell r="C11803" t="str">
            <v>DAMDOCHAX CREEK</v>
          </cell>
          <cell r="D11803" t="str">
            <v>6</v>
          </cell>
          <cell r="E11803" t="str">
            <v>0</v>
          </cell>
          <cell r="F11803">
            <v>20</v>
          </cell>
          <cell r="G11803">
            <v>112</v>
          </cell>
          <cell r="H11803">
            <v>0</v>
          </cell>
          <cell r="I11803">
            <v>155</v>
          </cell>
          <cell r="J11803">
            <v>2</v>
          </cell>
          <cell r="K11803">
            <v>0</v>
          </cell>
        </row>
        <row r="11804">
          <cell r="A11804">
            <v>1996</v>
          </cell>
          <cell r="B11804" t="str">
            <v>340</v>
          </cell>
          <cell r="C11804" t="str">
            <v>EXSTEW RIVER</v>
          </cell>
          <cell r="D11804" t="str">
            <v>6</v>
          </cell>
          <cell r="E11804" t="str">
            <v>3</v>
          </cell>
          <cell r="F11804">
            <v>3</v>
          </cell>
          <cell r="G11804">
            <v>3</v>
          </cell>
          <cell r="H11804">
            <v>0</v>
          </cell>
          <cell r="I11804">
            <v>0</v>
          </cell>
          <cell r="J11804">
            <v>0</v>
          </cell>
          <cell r="K11804">
            <v>0</v>
          </cell>
        </row>
        <row r="11805">
          <cell r="A11805">
            <v>1996</v>
          </cell>
          <cell r="B11805" t="str">
            <v>342</v>
          </cell>
          <cell r="C11805" t="str">
            <v>GITNADOIX RIVER</v>
          </cell>
          <cell r="D11805" t="str">
            <v>6</v>
          </cell>
          <cell r="E11805" t="str">
            <v>6</v>
          </cell>
          <cell r="F11805">
            <v>27</v>
          </cell>
          <cell r="G11805">
            <v>67</v>
          </cell>
          <cell r="H11805">
            <v>0</v>
          </cell>
          <cell r="I11805">
            <v>58</v>
          </cell>
          <cell r="J11805">
            <v>0</v>
          </cell>
          <cell r="K11805">
            <v>0</v>
          </cell>
        </row>
        <row r="11806">
          <cell r="A11806">
            <v>1996</v>
          </cell>
          <cell r="B11806" t="str">
            <v>342</v>
          </cell>
          <cell r="C11806" t="str">
            <v>GITNADOIX RIVER</v>
          </cell>
          <cell r="D11806" t="str">
            <v>6</v>
          </cell>
          <cell r="E11806" t="str">
            <v>7</v>
          </cell>
          <cell r="F11806">
            <v>6</v>
          </cell>
          <cell r="G11806">
            <v>14</v>
          </cell>
          <cell r="H11806">
            <v>0</v>
          </cell>
          <cell r="I11806">
            <v>11</v>
          </cell>
          <cell r="J11806">
            <v>0</v>
          </cell>
          <cell r="K11806">
            <v>0</v>
          </cell>
        </row>
        <row r="11807">
          <cell r="A11807">
            <v>1996</v>
          </cell>
          <cell r="B11807" t="str">
            <v>344</v>
          </cell>
          <cell r="C11807" t="str">
            <v>INKLIN RIVER</v>
          </cell>
          <cell r="D11807" t="str">
            <v>6</v>
          </cell>
          <cell r="E11807" t="str">
            <v>9</v>
          </cell>
          <cell r="F11807">
            <v>3</v>
          </cell>
          <cell r="G11807">
            <v>10</v>
          </cell>
          <cell r="H11807">
            <v>0</v>
          </cell>
          <cell r="I11807">
            <v>143</v>
          </cell>
          <cell r="J11807">
            <v>0</v>
          </cell>
          <cell r="K11807">
            <v>0</v>
          </cell>
        </row>
        <row r="11808">
          <cell r="A11808">
            <v>1996</v>
          </cell>
          <cell r="B11808" t="str">
            <v>345</v>
          </cell>
          <cell r="C11808" t="str">
            <v>ISHKHEENICKH RIVER</v>
          </cell>
          <cell r="D11808" t="str">
            <v>6</v>
          </cell>
          <cell r="E11808" t="str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>
            <v>0</v>
          </cell>
        </row>
        <row r="11809">
          <cell r="A11809">
            <v>1996</v>
          </cell>
          <cell r="B11809" t="str">
            <v>345</v>
          </cell>
          <cell r="C11809" t="str">
            <v>ISHKHEENICKH RIVER</v>
          </cell>
          <cell r="D11809" t="str">
            <v>6</v>
          </cell>
          <cell r="E11809" t="str">
            <v>6</v>
          </cell>
          <cell r="F11809">
            <v>30</v>
          </cell>
          <cell r="G11809">
            <v>100</v>
          </cell>
          <cell r="H11809">
            <v>6</v>
          </cell>
          <cell r="I11809">
            <v>312</v>
          </cell>
          <cell r="J11809">
            <v>0</v>
          </cell>
          <cell r="K11809">
            <v>0</v>
          </cell>
        </row>
        <row r="11810">
          <cell r="A11810">
            <v>1996</v>
          </cell>
          <cell r="B11810" t="str">
            <v>345</v>
          </cell>
          <cell r="C11810" t="str">
            <v>ISHKHEENICKH RIVER</v>
          </cell>
          <cell r="D11810" t="str">
            <v>6</v>
          </cell>
          <cell r="E11810" t="str">
            <v>7</v>
          </cell>
          <cell r="F11810">
            <v>6</v>
          </cell>
          <cell r="G11810">
            <v>14</v>
          </cell>
          <cell r="H11810">
            <v>3</v>
          </cell>
          <cell r="I11810">
            <v>28</v>
          </cell>
          <cell r="J11810">
            <v>0</v>
          </cell>
          <cell r="K11810">
            <v>0</v>
          </cell>
        </row>
        <row r="11811">
          <cell r="A11811">
            <v>1996</v>
          </cell>
          <cell r="B11811" t="str">
            <v>345</v>
          </cell>
          <cell r="C11811" t="str">
            <v>ISHKHEENICKH RIVER</v>
          </cell>
          <cell r="D11811" t="str">
            <v>6</v>
          </cell>
          <cell r="E11811" t="str">
            <v>8</v>
          </cell>
          <cell r="F11811">
            <v>3</v>
          </cell>
          <cell r="G11811">
            <v>3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</row>
        <row r="11812">
          <cell r="A11812">
            <v>1996</v>
          </cell>
          <cell r="B11812" t="str">
            <v>345</v>
          </cell>
          <cell r="C11812" t="str">
            <v>ISHKHEENICKH RIVER</v>
          </cell>
          <cell r="D11812" t="str">
            <v>6</v>
          </cell>
          <cell r="E11812" t="str">
            <v>9</v>
          </cell>
          <cell r="F11812">
            <v>3</v>
          </cell>
          <cell r="G11812">
            <v>3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</row>
        <row r="11813">
          <cell r="A11813">
            <v>1996</v>
          </cell>
          <cell r="B11813" t="str">
            <v>347</v>
          </cell>
          <cell r="C11813" t="str">
            <v>KASIKS RIVER</v>
          </cell>
          <cell r="D11813" t="str">
            <v>6</v>
          </cell>
          <cell r="E11813" t="str">
            <v>0</v>
          </cell>
          <cell r="F11813">
            <v>2</v>
          </cell>
          <cell r="G11813">
            <v>2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</row>
        <row r="11814">
          <cell r="A11814">
            <v>1996</v>
          </cell>
          <cell r="B11814" t="str">
            <v>347</v>
          </cell>
          <cell r="C11814" t="str">
            <v>KASIKS RIVER</v>
          </cell>
          <cell r="D11814" t="str">
            <v>6</v>
          </cell>
          <cell r="E11814" t="str">
            <v>6</v>
          </cell>
          <cell r="F11814">
            <v>12</v>
          </cell>
          <cell r="G11814">
            <v>85</v>
          </cell>
          <cell r="H11814">
            <v>0</v>
          </cell>
          <cell r="I11814">
            <v>15</v>
          </cell>
          <cell r="J11814">
            <v>0</v>
          </cell>
          <cell r="K11814">
            <v>0</v>
          </cell>
        </row>
        <row r="11815">
          <cell r="A11815">
            <v>1996</v>
          </cell>
          <cell r="B11815" t="str">
            <v>348</v>
          </cell>
          <cell r="C11815" t="str">
            <v>KEMANO RIVER</v>
          </cell>
          <cell r="D11815" t="str">
            <v>6</v>
          </cell>
          <cell r="E11815" t="str">
            <v>6</v>
          </cell>
          <cell r="F11815">
            <v>3</v>
          </cell>
          <cell r="G11815">
            <v>3</v>
          </cell>
          <cell r="H11815">
            <v>0</v>
          </cell>
          <cell r="I11815">
            <v>6</v>
          </cell>
          <cell r="J11815">
            <v>0</v>
          </cell>
          <cell r="K11815">
            <v>0</v>
          </cell>
        </row>
        <row r="11816">
          <cell r="A11816">
            <v>1996</v>
          </cell>
          <cell r="B11816" t="str">
            <v>348</v>
          </cell>
          <cell r="C11816" t="str">
            <v>KEMANO RIVER</v>
          </cell>
          <cell r="D11816" t="str">
            <v>6</v>
          </cell>
          <cell r="E11816" t="str">
            <v>9</v>
          </cell>
          <cell r="F11816">
            <v>3</v>
          </cell>
          <cell r="G11816">
            <v>3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</row>
        <row r="11817">
          <cell r="A11817">
            <v>1996</v>
          </cell>
          <cell r="B11817" t="str">
            <v>350</v>
          </cell>
          <cell r="C11817" t="str">
            <v>KHYEX RIVER</v>
          </cell>
          <cell r="D11817" t="str">
            <v>6</v>
          </cell>
          <cell r="E11817" t="str">
            <v>0</v>
          </cell>
          <cell r="F11817">
            <v>2</v>
          </cell>
          <cell r="G11817">
            <v>2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</row>
        <row r="11818">
          <cell r="A11818">
            <v>1996</v>
          </cell>
          <cell r="B11818" t="str">
            <v>350</v>
          </cell>
          <cell r="C11818" t="str">
            <v>KHYEX RIVER</v>
          </cell>
          <cell r="D11818" t="str">
            <v>6</v>
          </cell>
          <cell r="E11818" t="str">
            <v>6</v>
          </cell>
          <cell r="F11818">
            <v>15</v>
          </cell>
          <cell r="G11818">
            <v>85</v>
          </cell>
          <cell r="H11818">
            <v>3</v>
          </cell>
          <cell r="I11818">
            <v>55</v>
          </cell>
          <cell r="J11818">
            <v>0</v>
          </cell>
          <cell r="K11818">
            <v>0</v>
          </cell>
        </row>
        <row r="11819">
          <cell r="A11819">
            <v>1996</v>
          </cell>
          <cell r="B11819" t="str">
            <v>354</v>
          </cell>
          <cell r="C11819" t="str">
            <v>KISPIOX RIVER</v>
          </cell>
          <cell r="D11819" t="str">
            <v>6</v>
          </cell>
          <cell r="E11819" t="str">
            <v>0</v>
          </cell>
          <cell r="F11819">
            <v>402</v>
          </cell>
          <cell r="G11819">
            <v>2109</v>
          </cell>
          <cell r="H11819">
            <v>2</v>
          </cell>
          <cell r="I11819">
            <v>1637</v>
          </cell>
          <cell r="J11819">
            <v>0</v>
          </cell>
          <cell r="K11819">
            <v>60</v>
          </cell>
        </row>
        <row r="11820">
          <cell r="A11820">
            <v>1996</v>
          </cell>
          <cell r="B11820" t="str">
            <v>354</v>
          </cell>
          <cell r="C11820" t="str">
            <v>KISPIOX RIVER</v>
          </cell>
          <cell r="D11820" t="str">
            <v>6</v>
          </cell>
          <cell r="E11820" t="str">
            <v>1</v>
          </cell>
          <cell r="F11820">
            <v>17</v>
          </cell>
          <cell r="G11820">
            <v>85</v>
          </cell>
          <cell r="H11820">
            <v>0</v>
          </cell>
          <cell r="I11820">
            <v>30</v>
          </cell>
          <cell r="J11820">
            <v>0</v>
          </cell>
          <cell r="K11820">
            <v>0</v>
          </cell>
        </row>
        <row r="11821">
          <cell r="A11821">
            <v>1996</v>
          </cell>
          <cell r="B11821" t="str">
            <v>354</v>
          </cell>
          <cell r="C11821" t="str">
            <v>KISPIOX RIVER</v>
          </cell>
          <cell r="D11821" t="str">
            <v>6</v>
          </cell>
          <cell r="E11821" t="str">
            <v>2</v>
          </cell>
          <cell r="F11821">
            <v>78</v>
          </cell>
          <cell r="G11821">
            <v>214</v>
          </cell>
          <cell r="H11821">
            <v>0</v>
          </cell>
          <cell r="I11821">
            <v>214</v>
          </cell>
          <cell r="J11821">
            <v>0</v>
          </cell>
          <cell r="K11821">
            <v>0</v>
          </cell>
        </row>
        <row r="11822">
          <cell r="A11822">
            <v>1996</v>
          </cell>
          <cell r="B11822" t="str">
            <v>354</v>
          </cell>
          <cell r="C11822" t="str">
            <v>KISPIOX RIVER</v>
          </cell>
          <cell r="D11822" t="str">
            <v>6</v>
          </cell>
          <cell r="E11822" t="str">
            <v>3</v>
          </cell>
          <cell r="F11822">
            <v>8</v>
          </cell>
          <cell r="G11822">
            <v>13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</row>
        <row r="11823">
          <cell r="A11823">
            <v>1996</v>
          </cell>
          <cell r="B11823" t="str">
            <v>354</v>
          </cell>
          <cell r="C11823" t="str">
            <v>KISPIOX RIVER</v>
          </cell>
          <cell r="D11823" t="str">
            <v>6</v>
          </cell>
          <cell r="E11823" t="str">
            <v>5</v>
          </cell>
          <cell r="F11823">
            <v>3</v>
          </cell>
          <cell r="G11823">
            <v>3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</row>
        <row r="11824">
          <cell r="A11824">
            <v>1996</v>
          </cell>
          <cell r="B11824" t="str">
            <v>354</v>
          </cell>
          <cell r="C11824" t="str">
            <v>KISPIOX RIVER</v>
          </cell>
          <cell r="D11824" t="str">
            <v>6</v>
          </cell>
          <cell r="E11824" t="str">
            <v>6</v>
          </cell>
          <cell r="F11824">
            <v>85</v>
          </cell>
          <cell r="G11824">
            <v>397</v>
          </cell>
          <cell r="H11824">
            <v>0</v>
          </cell>
          <cell r="I11824">
            <v>355</v>
          </cell>
          <cell r="J11824">
            <v>0</v>
          </cell>
          <cell r="K11824">
            <v>79</v>
          </cell>
        </row>
        <row r="11825">
          <cell r="A11825">
            <v>1996</v>
          </cell>
          <cell r="B11825" t="str">
            <v>354</v>
          </cell>
          <cell r="C11825" t="str">
            <v>KISPIOX RIVER</v>
          </cell>
          <cell r="D11825" t="str">
            <v>6</v>
          </cell>
          <cell r="E11825" t="str">
            <v>7</v>
          </cell>
          <cell r="F11825">
            <v>33</v>
          </cell>
          <cell r="G11825">
            <v>56</v>
          </cell>
          <cell r="H11825">
            <v>0</v>
          </cell>
          <cell r="I11825">
            <v>14</v>
          </cell>
          <cell r="J11825">
            <v>0</v>
          </cell>
          <cell r="K11825">
            <v>0</v>
          </cell>
        </row>
        <row r="11826">
          <cell r="A11826">
            <v>1996</v>
          </cell>
          <cell r="B11826" t="str">
            <v>354</v>
          </cell>
          <cell r="C11826" t="str">
            <v>KISPIOX RIVER</v>
          </cell>
          <cell r="D11826" t="str">
            <v>6</v>
          </cell>
          <cell r="E11826" t="str">
            <v>8</v>
          </cell>
          <cell r="F11826">
            <v>16</v>
          </cell>
          <cell r="G11826">
            <v>41</v>
          </cell>
          <cell r="H11826">
            <v>0</v>
          </cell>
          <cell r="I11826">
            <v>65</v>
          </cell>
          <cell r="J11826">
            <v>0</v>
          </cell>
          <cell r="K11826">
            <v>0</v>
          </cell>
        </row>
        <row r="11827">
          <cell r="A11827">
            <v>1996</v>
          </cell>
          <cell r="B11827" t="str">
            <v>354</v>
          </cell>
          <cell r="C11827" t="str">
            <v>KISPIOX RIVER</v>
          </cell>
          <cell r="D11827" t="str">
            <v>6</v>
          </cell>
          <cell r="E11827" t="str">
            <v>9</v>
          </cell>
          <cell r="F11827">
            <v>46</v>
          </cell>
          <cell r="G11827">
            <v>138</v>
          </cell>
          <cell r="H11827">
            <v>0</v>
          </cell>
          <cell r="I11827">
            <v>105</v>
          </cell>
          <cell r="J11827">
            <v>0</v>
          </cell>
          <cell r="K11827">
            <v>23</v>
          </cell>
        </row>
        <row r="11828">
          <cell r="A11828">
            <v>1996</v>
          </cell>
          <cell r="B11828" t="str">
            <v>355</v>
          </cell>
          <cell r="C11828" t="str">
            <v>KITEEN RIVER</v>
          </cell>
          <cell r="D11828" t="str">
            <v>6</v>
          </cell>
          <cell r="E11828" t="str">
            <v>0</v>
          </cell>
          <cell r="F11828">
            <v>2</v>
          </cell>
          <cell r="G11828">
            <v>2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</row>
        <row r="11829">
          <cell r="A11829">
            <v>1996</v>
          </cell>
          <cell r="B11829" t="str">
            <v>355</v>
          </cell>
          <cell r="C11829" t="str">
            <v>KITEEN RIVER</v>
          </cell>
          <cell r="D11829" t="str">
            <v>6</v>
          </cell>
          <cell r="E11829" t="str">
            <v>6</v>
          </cell>
          <cell r="F11829">
            <v>3</v>
          </cell>
          <cell r="G11829">
            <v>6</v>
          </cell>
          <cell r="H11829">
            <v>0</v>
          </cell>
          <cell r="I11829">
            <v>3</v>
          </cell>
          <cell r="J11829">
            <v>0</v>
          </cell>
          <cell r="K11829">
            <v>0</v>
          </cell>
        </row>
        <row r="11830">
          <cell r="A11830">
            <v>1996</v>
          </cell>
          <cell r="B11830" t="str">
            <v>355</v>
          </cell>
          <cell r="C11830" t="str">
            <v>KITEEN RIVER</v>
          </cell>
          <cell r="D11830" t="str">
            <v>6</v>
          </cell>
          <cell r="E11830" t="str">
            <v>8</v>
          </cell>
          <cell r="F11830">
            <v>3</v>
          </cell>
          <cell r="G11830">
            <v>3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</row>
        <row r="11831">
          <cell r="A11831">
            <v>1996</v>
          </cell>
          <cell r="B11831" t="str">
            <v>356</v>
          </cell>
          <cell r="C11831" t="str">
            <v>KITIMAT RIVER</v>
          </cell>
          <cell r="D11831" t="str">
            <v>6</v>
          </cell>
          <cell r="E11831" t="str">
            <v>0</v>
          </cell>
          <cell r="F11831">
            <v>57</v>
          </cell>
          <cell r="G11831">
            <v>390</v>
          </cell>
          <cell r="H11831">
            <v>0</v>
          </cell>
          <cell r="I11831">
            <v>45</v>
          </cell>
          <cell r="J11831">
            <v>25</v>
          </cell>
          <cell r="K11831">
            <v>35</v>
          </cell>
        </row>
        <row r="11832">
          <cell r="A11832">
            <v>1996</v>
          </cell>
          <cell r="B11832" t="str">
            <v>356</v>
          </cell>
          <cell r="C11832" t="str">
            <v>KITIMAT RIVER</v>
          </cell>
          <cell r="D11832" t="str">
            <v>6</v>
          </cell>
          <cell r="E11832" t="str">
            <v>1</v>
          </cell>
          <cell r="F11832">
            <v>10</v>
          </cell>
          <cell r="G11832">
            <v>30</v>
          </cell>
          <cell r="H11832">
            <v>0</v>
          </cell>
          <cell r="I11832">
            <v>3</v>
          </cell>
          <cell r="J11832">
            <v>0</v>
          </cell>
          <cell r="K11832">
            <v>0</v>
          </cell>
        </row>
        <row r="11833">
          <cell r="A11833">
            <v>1996</v>
          </cell>
          <cell r="B11833" t="str">
            <v>356</v>
          </cell>
          <cell r="C11833" t="str">
            <v>KITIMAT RIVER</v>
          </cell>
          <cell r="D11833" t="str">
            <v>6</v>
          </cell>
          <cell r="E11833" t="str">
            <v>2</v>
          </cell>
          <cell r="F11833">
            <v>58</v>
          </cell>
          <cell r="G11833">
            <v>234</v>
          </cell>
          <cell r="H11833">
            <v>0</v>
          </cell>
          <cell r="I11833">
            <v>101</v>
          </cell>
          <cell r="J11833">
            <v>19</v>
          </cell>
          <cell r="K11833">
            <v>16</v>
          </cell>
        </row>
        <row r="11834">
          <cell r="A11834">
            <v>1996</v>
          </cell>
          <cell r="B11834" t="str">
            <v>356</v>
          </cell>
          <cell r="C11834" t="str">
            <v>KITIMAT RIVER</v>
          </cell>
          <cell r="D11834" t="str">
            <v>6</v>
          </cell>
          <cell r="E11834" t="str">
            <v>3</v>
          </cell>
          <cell r="F11834">
            <v>10</v>
          </cell>
          <cell r="G11834">
            <v>35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</row>
        <row r="11835">
          <cell r="A11835">
            <v>1996</v>
          </cell>
          <cell r="B11835" t="str">
            <v>356</v>
          </cell>
          <cell r="C11835" t="str">
            <v>KITIMAT RIVER</v>
          </cell>
          <cell r="D11835" t="str">
            <v>6</v>
          </cell>
          <cell r="E11835" t="str">
            <v>4</v>
          </cell>
          <cell r="F11835">
            <v>17</v>
          </cell>
          <cell r="G11835">
            <v>104</v>
          </cell>
          <cell r="H11835">
            <v>0</v>
          </cell>
          <cell r="I11835">
            <v>70</v>
          </cell>
          <cell r="J11835">
            <v>4</v>
          </cell>
          <cell r="K11835">
            <v>30</v>
          </cell>
        </row>
        <row r="11836">
          <cell r="A11836">
            <v>1996</v>
          </cell>
          <cell r="B11836" t="str">
            <v>356</v>
          </cell>
          <cell r="C11836" t="str">
            <v>KITIMAT RIVER</v>
          </cell>
          <cell r="D11836" t="str">
            <v>6</v>
          </cell>
          <cell r="E11836" t="str">
            <v>5</v>
          </cell>
          <cell r="F11836">
            <v>40</v>
          </cell>
          <cell r="G11836">
            <v>183</v>
          </cell>
          <cell r="H11836">
            <v>3</v>
          </cell>
          <cell r="I11836">
            <v>58</v>
          </cell>
          <cell r="J11836">
            <v>9</v>
          </cell>
          <cell r="K11836">
            <v>21</v>
          </cell>
        </row>
        <row r="11837">
          <cell r="A11837">
            <v>1996</v>
          </cell>
          <cell r="B11837" t="str">
            <v>356</v>
          </cell>
          <cell r="C11837" t="str">
            <v>KITIMAT RIVER</v>
          </cell>
          <cell r="D11837" t="str">
            <v>6</v>
          </cell>
          <cell r="E11837" t="str">
            <v>6</v>
          </cell>
          <cell r="F11837">
            <v>625</v>
          </cell>
          <cell r="G11837">
            <v>5915</v>
          </cell>
          <cell r="H11837">
            <v>15</v>
          </cell>
          <cell r="I11837">
            <v>1802</v>
          </cell>
          <cell r="J11837">
            <v>470</v>
          </cell>
          <cell r="K11837">
            <v>956</v>
          </cell>
        </row>
        <row r="11838">
          <cell r="A11838">
            <v>1996</v>
          </cell>
          <cell r="B11838" t="str">
            <v>356</v>
          </cell>
          <cell r="C11838" t="str">
            <v>KITIMAT RIVER</v>
          </cell>
          <cell r="D11838" t="str">
            <v>6</v>
          </cell>
          <cell r="E11838" t="str">
            <v>7</v>
          </cell>
          <cell r="F11838">
            <v>178</v>
          </cell>
          <cell r="G11838">
            <v>735</v>
          </cell>
          <cell r="H11838">
            <v>0</v>
          </cell>
          <cell r="I11838">
            <v>106</v>
          </cell>
          <cell r="J11838">
            <v>47</v>
          </cell>
          <cell r="K11838">
            <v>162</v>
          </cell>
        </row>
        <row r="11839">
          <cell r="A11839">
            <v>1996</v>
          </cell>
          <cell r="B11839" t="str">
            <v>356</v>
          </cell>
          <cell r="C11839" t="str">
            <v>KITIMAT RIVER</v>
          </cell>
          <cell r="D11839" t="str">
            <v>6</v>
          </cell>
          <cell r="E11839" t="str">
            <v>8</v>
          </cell>
          <cell r="F11839">
            <v>11</v>
          </cell>
          <cell r="G11839">
            <v>46</v>
          </cell>
          <cell r="H11839">
            <v>0</v>
          </cell>
          <cell r="I11839">
            <v>5</v>
          </cell>
          <cell r="J11839">
            <v>3</v>
          </cell>
          <cell r="K11839">
            <v>0</v>
          </cell>
        </row>
        <row r="11840">
          <cell r="A11840">
            <v>1996</v>
          </cell>
          <cell r="B11840" t="str">
            <v>356</v>
          </cell>
          <cell r="C11840" t="str">
            <v>KITIMAT RIVER</v>
          </cell>
          <cell r="D11840" t="str">
            <v>6</v>
          </cell>
          <cell r="E11840" t="str">
            <v>9</v>
          </cell>
          <cell r="F11840">
            <v>77</v>
          </cell>
          <cell r="G11840">
            <v>466</v>
          </cell>
          <cell r="H11840">
            <v>3</v>
          </cell>
          <cell r="I11840">
            <v>110</v>
          </cell>
          <cell r="J11840">
            <v>31</v>
          </cell>
          <cell r="K11840">
            <v>61</v>
          </cell>
        </row>
        <row r="11841">
          <cell r="A11841">
            <v>1996</v>
          </cell>
          <cell r="B11841" t="str">
            <v>358</v>
          </cell>
          <cell r="C11841" t="str">
            <v>KITSEGUECLA RIVER</v>
          </cell>
          <cell r="D11841" t="str">
            <v>6</v>
          </cell>
          <cell r="E11841" t="str">
            <v>6</v>
          </cell>
          <cell r="F11841">
            <v>6</v>
          </cell>
          <cell r="G11841">
            <v>12</v>
          </cell>
          <cell r="H11841">
            <v>0</v>
          </cell>
          <cell r="I11841">
            <v>6</v>
          </cell>
          <cell r="J11841">
            <v>0</v>
          </cell>
          <cell r="K11841">
            <v>0</v>
          </cell>
        </row>
        <row r="11842">
          <cell r="A11842">
            <v>1996</v>
          </cell>
          <cell r="B11842" t="str">
            <v>360</v>
          </cell>
          <cell r="C11842" t="str">
            <v>KITSUMKALUM RIVER</v>
          </cell>
          <cell r="D11842" t="str">
            <v>6</v>
          </cell>
          <cell r="E11842" t="str">
            <v>0</v>
          </cell>
          <cell r="F11842">
            <v>27</v>
          </cell>
          <cell r="G11842">
            <v>77</v>
          </cell>
          <cell r="H11842">
            <v>0</v>
          </cell>
          <cell r="I11842">
            <v>60</v>
          </cell>
          <cell r="J11842">
            <v>0</v>
          </cell>
          <cell r="K11842">
            <v>10</v>
          </cell>
        </row>
        <row r="11843">
          <cell r="A11843">
            <v>1996</v>
          </cell>
          <cell r="B11843" t="str">
            <v>360</v>
          </cell>
          <cell r="C11843" t="str">
            <v>KITSUMKALUM RIVER</v>
          </cell>
          <cell r="D11843" t="str">
            <v>6</v>
          </cell>
          <cell r="E11843" t="str">
            <v>1</v>
          </cell>
          <cell r="F11843">
            <v>10</v>
          </cell>
          <cell r="G11843">
            <v>20</v>
          </cell>
          <cell r="H11843">
            <v>0</v>
          </cell>
          <cell r="I11843">
            <v>17</v>
          </cell>
          <cell r="J11843">
            <v>0</v>
          </cell>
          <cell r="K11843">
            <v>0</v>
          </cell>
        </row>
        <row r="11844">
          <cell r="A11844">
            <v>1996</v>
          </cell>
          <cell r="B11844" t="str">
            <v>360</v>
          </cell>
          <cell r="C11844" t="str">
            <v>KITSUMKALUM RIVER</v>
          </cell>
          <cell r="D11844" t="str">
            <v>6</v>
          </cell>
          <cell r="E11844" t="str">
            <v>2</v>
          </cell>
          <cell r="F11844">
            <v>36</v>
          </cell>
          <cell r="G11844">
            <v>84</v>
          </cell>
          <cell r="H11844">
            <v>3</v>
          </cell>
          <cell r="I11844">
            <v>101</v>
          </cell>
          <cell r="J11844">
            <v>0</v>
          </cell>
          <cell r="K11844">
            <v>0</v>
          </cell>
        </row>
        <row r="11845">
          <cell r="A11845">
            <v>1996</v>
          </cell>
          <cell r="B11845" t="str">
            <v>360</v>
          </cell>
          <cell r="C11845" t="str">
            <v>KITSUMKALUM RIVER</v>
          </cell>
          <cell r="D11845" t="str">
            <v>6</v>
          </cell>
          <cell r="E11845" t="str">
            <v>3</v>
          </cell>
          <cell r="F11845">
            <v>3</v>
          </cell>
          <cell r="G11845">
            <v>8</v>
          </cell>
          <cell r="H11845">
            <v>0</v>
          </cell>
          <cell r="I11845">
            <v>13</v>
          </cell>
          <cell r="J11845">
            <v>0</v>
          </cell>
          <cell r="K11845">
            <v>0</v>
          </cell>
        </row>
        <row r="11846">
          <cell r="A11846">
            <v>1996</v>
          </cell>
          <cell r="B11846" t="str">
            <v>360</v>
          </cell>
          <cell r="C11846" t="str">
            <v>KITSUMKALUM RIVER</v>
          </cell>
          <cell r="D11846" t="str">
            <v>6</v>
          </cell>
          <cell r="E11846" t="str">
            <v>5</v>
          </cell>
          <cell r="F11846">
            <v>6</v>
          </cell>
          <cell r="G11846">
            <v>18</v>
          </cell>
          <cell r="H11846">
            <v>0</v>
          </cell>
          <cell r="I11846">
            <v>15</v>
          </cell>
          <cell r="J11846">
            <v>0</v>
          </cell>
          <cell r="K11846">
            <v>0</v>
          </cell>
        </row>
        <row r="11847">
          <cell r="A11847">
            <v>1996</v>
          </cell>
          <cell r="B11847" t="str">
            <v>360</v>
          </cell>
          <cell r="C11847" t="str">
            <v>KITSUMKALUM RIVER</v>
          </cell>
          <cell r="D11847" t="str">
            <v>6</v>
          </cell>
          <cell r="E11847" t="str">
            <v>6</v>
          </cell>
          <cell r="F11847">
            <v>246</v>
          </cell>
          <cell r="G11847">
            <v>1808</v>
          </cell>
          <cell r="H11847">
            <v>36</v>
          </cell>
          <cell r="I11847">
            <v>943</v>
          </cell>
          <cell r="J11847">
            <v>0</v>
          </cell>
          <cell r="K11847">
            <v>18</v>
          </cell>
        </row>
        <row r="11848">
          <cell r="A11848">
            <v>1996</v>
          </cell>
          <cell r="B11848" t="str">
            <v>360</v>
          </cell>
          <cell r="C11848" t="str">
            <v>KITSUMKALUM RIVER</v>
          </cell>
          <cell r="D11848" t="str">
            <v>6</v>
          </cell>
          <cell r="E11848" t="str">
            <v>7</v>
          </cell>
          <cell r="F11848">
            <v>45</v>
          </cell>
          <cell r="G11848">
            <v>125</v>
          </cell>
          <cell r="H11848">
            <v>3</v>
          </cell>
          <cell r="I11848">
            <v>67</v>
          </cell>
          <cell r="J11848">
            <v>0</v>
          </cell>
          <cell r="K11848">
            <v>8</v>
          </cell>
        </row>
        <row r="11849">
          <cell r="A11849">
            <v>1996</v>
          </cell>
          <cell r="B11849" t="str">
            <v>360</v>
          </cell>
          <cell r="C11849" t="str">
            <v>KITSUMKALUM RIVER</v>
          </cell>
          <cell r="D11849" t="str">
            <v>6</v>
          </cell>
          <cell r="E11849" t="str">
            <v>8</v>
          </cell>
          <cell r="F11849">
            <v>5</v>
          </cell>
          <cell r="G11849">
            <v>14</v>
          </cell>
          <cell r="H11849">
            <v>0</v>
          </cell>
          <cell r="I11849">
            <v>3</v>
          </cell>
          <cell r="J11849">
            <v>0</v>
          </cell>
          <cell r="K11849">
            <v>0</v>
          </cell>
        </row>
        <row r="11850">
          <cell r="A11850">
            <v>1996</v>
          </cell>
          <cell r="B11850" t="str">
            <v>360</v>
          </cell>
          <cell r="C11850" t="str">
            <v>KITSUMKALUM RIVER</v>
          </cell>
          <cell r="D11850" t="str">
            <v>6</v>
          </cell>
          <cell r="E11850" t="str">
            <v>9</v>
          </cell>
          <cell r="F11850">
            <v>10</v>
          </cell>
          <cell r="G11850">
            <v>44</v>
          </cell>
          <cell r="H11850">
            <v>0</v>
          </cell>
          <cell r="I11850">
            <v>95</v>
          </cell>
          <cell r="J11850">
            <v>0</v>
          </cell>
          <cell r="K11850">
            <v>0</v>
          </cell>
        </row>
        <row r="11851">
          <cell r="A11851">
            <v>1996</v>
          </cell>
          <cell r="B11851" t="str">
            <v>362</v>
          </cell>
          <cell r="C11851" t="str">
            <v>KITWANGA RIVER</v>
          </cell>
          <cell r="D11851" t="str">
            <v>6</v>
          </cell>
          <cell r="E11851" t="str">
            <v>2</v>
          </cell>
          <cell r="F11851">
            <v>6</v>
          </cell>
          <cell r="G11851">
            <v>6</v>
          </cell>
          <cell r="H11851">
            <v>0</v>
          </cell>
          <cell r="I11851">
            <v>3</v>
          </cell>
          <cell r="J11851">
            <v>0</v>
          </cell>
          <cell r="K11851">
            <v>0</v>
          </cell>
        </row>
        <row r="11852">
          <cell r="A11852">
            <v>1996</v>
          </cell>
          <cell r="B11852" t="str">
            <v>362</v>
          </cell>
          <cell r="C11852" t="str">
            <v>KITWANGA RIVER</v>
          </cell>
          <cell r="D11852" t="str">
            <v>6</v>
          </cell>
          <cell r="E11852" t="str">
            <v>5</v>
          </cell>
          <cell r="F11852">
            <v>3</v>
          </cell>
          <cell r="G11852">
            <v>3</v>
          </cell>
          <cell r="H11852">
            <v>0</v>
          </cell>
          <cell r="I11852">
            <v>0</v>
          </cell>
          <cell r="J11852">
            <v>0</v>
          </cell>
          <cell r="K11852">
            <v>0</v>
          </cell>
        </row>
        <row r="11853">
          <cell r="A11853">
            <v>1996</v>
          </cell>
          <cell r="B11853" t="str">
            <v>362</v>
          </cell>
          <cell r="C11853" t="str">
            <v>KITWANGA RIVER</v>
          </cell>
          <cell r="D11853" t="str">
            <v>6</v>
          </cell>
          <cell r="E11853" t="str">
            <v>6</v>
          </cell>
          <cell r="F11853">
            <v>3</v>
          </cell>
          <cell r="G11853">
            <v>3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</row>
        <row r="11854">
          <cell r="A11854">
            <v>1996</v>
          </cell>
          <cell r="B11854" t="str">
            <v>364</v>
          </cell>
          <cell r="C11854" t="str">
            <v>KLOIYA RIVER</v>
          </cell>
          <cell r="D11854" t="str">
            <v>6</v>
          </cell>
          <cell r="E11854" t="str">
            <v>1</v>
          </cell>
          <cell r="F11854">
            <v>3</v>
          </cell>
          <cell r="G11854">
            <v>24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</row>
        <row r="11855">
          <cell r="A11855">
            <v>1996</v>
          </cell>
          <cell r="B11855" t="str">
            <v>364</v>
          </cell>
          <cell r="C11855" t="str">
            <v>KLOIYA RIVER</v>
          </cell>
          <cell r="D11855" t="str">
            <v>6</v>
          </cell>
          <cell r="E11855" t="str">
            <v>2</v>
          </cell>
          <cell r="F11855">
            <v>3</v>
          </cell>
          <cell r="G11855">
            <v>10</v>
          </cell>
          <cell r="H11855">
            <v>0</v>
          </cell>
          <cell r="I11855">
            <v>0</v>
          </cell>
          <cell r="J11855">
            <v>0</v>
          </cell>
          <cell r="K11855">
            <v>0</v>
          </cell>
        </row>
        <row r="11856">
          <cell r="A11856">
            <v>1996</v>
          </cell>
          <cell r="B11856" t="str">
            <v>364</v>
          </cell>
          <cell r="C11856" t="str">
            <v>KLOIYA RIVER</v>
          </cell>
          <cell r="D11856" t="str">
            <v>6</v>
          </cell>
          <cell r="E11856" t="str">
            <v>3</v>
          </cell>
          <cell r="F11856">
            <v>3</v>
          </cell>
          <cell r="G11856">
            <v>3</v>
          </cell>
          <cell r="H11856">
            <v>0</v>
          </cell>
          <cell r="I11856">
            <v>0</v>
          </cell>
          <cell r="J11856">
            <v>0</v>
          </cell>
          <cell r="K11856">
            <v>0</v>
          </cell>
        </row>
        <row r="11857">
          <cell r="A11857">
            <v>1996</v>
          </cell>
          <cell r="B11857" t="str">
            <v>364</v>
          </cell>
          <cell r="C11857" t="str">
            <v>KLOIYA RIVER</v>
          </cell>
          <cell r="D11857" t="str">
            <v>6</v>
          </cell>
          <cell r="E11857" t="str">
            <v>6</v>
          </cell>
          <cell r="F11857">
            <v>39</v>
          </cell>
          <cell r="G11857">
            <v>522</v>
          </cell>
          <cell r="H11857">
            <v>3</v>
          </cell>
          <cell r="I11857">
            <v>267</v>
          </cell>
          <cell r="J11857">
            <v>0</v>
          </cell>
          <cell r="K11857">
            <v>0</v>
          </cell>
        </row>
        <row r="11858">
          <cell r="A11858">
            <v>1996</v>
          </cell>
          <cell r="B11858" t="str">
            <v>369</v>
          </cell>
          <cell r="C11858" t="str">
            <v>KWINAMASS RIVER</v>
          </cell>
          <cell r="D11858" t="str">
            <v>6</v>
          </cell>
          <cell r="E11858" t="str">
            <v>0</v>
          </cell>
          <cell r="F11858">
            <v>2</v>
          </cell>
          <cell r="G11858">
            <v>2</v>
          </cell>
          <cell r="H11858">
            <v>0</v>
          </cell>
          <cell r="I11858">
            <v>5</v>
          </cell>
          <cell r="J11858">
            <v>0</v>
          </cell>
          <cell r="K11858">
            <v>0</v>
          </cell>
        </row>
        <row r="11859">
          <cell r="A11859">
            <v>1996</v>
          </cell>
          <cell r="B11859" t="str">
            <v>369</v>
          </cell>
          <cell r="C11859" t="str">
            <v>KWINAMASS RIVER</v>
          </cell>
          <cell r="D11859" t="str">
            <v>6</v>
          </cell>
          <cell r="E11859" t="str">
            <v>5</v>
          </cell>
          <cell r="F11859">
            <v>6</v>
          </cell>
          <cell r="G11859">
            <v>6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</row>
        <row r="11860">
          <cell r="A11860">
            <v>1996</v>
          </cell>
          <cell r="B11860" t="str">
            <v>369</v>
          </cell>
          <cell r="C11860" t="str">
            <v>KWINAMASS RIVER</v>
          </cell>
          <cell r="D11860" t="str">
            <v>6</v>
          </cell>
          <cell r="E11860" t="str">
            <v>6</v>
          </cell>
          <cell r="F11860">
            <v>30</v>
          </cell>
          <cell r="G11860">
            <v>109</v>
          </cell>
          <cell r="H11860">
            <v>0</v>
          </cell>
          <cell r="I11860">
            <v>137</v>
          </cell>
          <cell r="J11860">
            <v>0</v>
          </cell>
          <cell r="K11860">
            <v>0</v>
          </cell>
        </row>
        <row r="11861">
          <cell r="A11861">
            <v>1996</v>
          </cell>
          <cell r="B11861" t="str">
            <v>369</v>
          </cell>
          <cell r="C11861" t="str">
            <v>KWINAMASS RIVER</v>
          </cell>
          <cell r="D11861" t="str">
            <v>6</v>
          </cell>
          <cell r="E11861" t="str">
            <v>7</v>
          </cell>
          <cell r="F11861">
            <v>11</v>
          </cell>
          <cell r="G11861">
            <v>36</v>
          </cell>
          <cell r="H11861">
            <v>6</v>
          </cell>
          <cell r="I11861">
            <v>97</v>
          </cell>
          <cell r="J11861">
            <v>0</v>
          </cell>
          <cell r="K11861">
            <v>0</v>
          </cell>
        </row>
        <row r="11862">
          <cell r="A11862">
            <v>1996</v>
          </cell>
          <cell r="B11862" t="str">
            <v>369</v>
          </cell>
          <cell r="C11862" t="str">
            <v>KWINAMASS RIVER</v>
          </cell>
          <cell r="D11862" t="str">
            <v>6</v>
          </cell>
          <cell r="E11862" t="str">
            <v>8</v>
          </cell>
          <cell r="F11862">
            <v>3</v>
          </cell>
          <cell r="G11862">
            <v>22</v>
          </cell>
          <cell r="H11862">
            <v>3</v>
          </cell>
          <cell r="I11862">
            <v>54</v>
          </cell>
          <cell r="J11862">
            <v>0</v>
          </cell>
          <cell r="K11862">
            <v>0</v>
          </cell>
        </row>
        <row r="11863">
          <cell r="A11863">
            <v>1996</v>
          </cell>
          <cell r="B11863" t="str">
            <v>369</v>
          </cell>
          <cell r="C11863" t="str">
            <v>KWINAMASS RIVER</v>
          </cell>
          <cell r="D11863" t="str">
            <v>6</v>
          </cell>
          <cell r="E11863" t="str">
            <v>9</v>
          </cell>
          <cell r="F11863">
            <v>3</v>
          </cell>
          <cell r="G11863">
            <v>3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</row>
        <row r="11864">
          <cell r="A11864">
            <v>1996</v>
          </cell>
          <cell r="B11864" t="str">
            <v>370</v>
          </cell>
          <cell r="C11864" t="str">
            <v>LACHMACH RIVER</v>
          </cell>
          <cell r="D11864" t="str">
            <v>6</v>
          </cell>
          <cell r="E11864" t="str">
            <v>1</v>
          </cell>
          <cell r="F11864">
            <v>3</v>
          </cell>
          <cell r="G11864">
            <v>7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</row>
        <row r="11865">
          <cell r="A11865">
            <v>1996</v>
          </cell>
          <cell r="B11865" t="str">
            <v>370</v>
          </cell>
          <cell r="C11865" t="str">
            <v>LACHMACH RIVER</v>
          </cell>
          <cell r="D11865" t="str">
            <v>6</v>
          </cell>
          <cell r="E11865" t="str">
            <v>6</v>
          </cell>
          <cell r="F11865">
            <v>3</v>
          </cell>
          <cell r="G11865">
            <v>15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</row>
        <row r="11866">
          <cell r="A11866">
            <v>1996</v>
          </cell>
          <cell r="B11866" t="str">
            <v>371</v>
          </cell>
          <cell r="C11866" t="str">
            <v>LAKELSE RIVER</v>
          </cell>
          <cell r="D11866" t="str">
            <v>6</v>
          </cell>
          <cell r="E11866" t="str">
            <v>0</v>
          </cell>
          <cell r="F11866">
            <v>7</v>
          </cell>
          <cell r="G11866">
            <v>20</v>
          </cell>
          <cell r="H11866">
            <v>0</v>
          </cell>
          <cell r="I11866">
            <v>0</v>
          </cell>
          <cell r="J11866">
            <v>0</v>
          </cell>
          <cell r="K11866">
            <v>2</v>
          </cell>
        </row>
        <row r="11867">
          <cell r="A11867">
            <v>1996</v>
          </cell>
          <cell r="B11867" t="str">
            <v>371</v>
          </cell>
          <cell r="C11867" t="str">
            <v>LAKELSE RIVER</v>
          </cell>
          <cell r="D11867" t="str">
            <v>6</v>
          </cell>
          <cell r="E11867" t="str">
            <v>1</v>
          </cell>
          <cell r="F11867">
            <v>7</v>
          </cell>
          <cell r="G11867">
            <v>24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</row>
        <row r="11868">
          <cell r="A11868">
            <v>1996</v>
          </cell>
          <cell r="B11868" t="str">
            <v>371</v>
          </cell>
          <cell r="C11868" t="str">
            <v>LAKELSE RIVER</v>
          </cell>
          <cell r="D11868" t="str">
            <v>6</v>
          </cell>
          <cell r="E11868" t="str">
            <v>2</v>
          </cell>
          <cell r="F11868">
            <v>16</v>
          </cell>
          <cell r="G11868">
            <v>36</v>
          </cell>
          <cell r="H11868">
            <v>0</v>
          </cell>
          <cell r="I11868">
            <v>3</v>
          </cell>
          <cell r="J11868">
            <v>0</v>
          </cell>
          <cell r="K11868">
            <v>0</v>
          </cell>
        </row>
        <row r="11869">
          <cell r="A11869">
            <v>1996</v>
          </cell>
          <cell r="B11869" t="str">
            <v>371</v>
          </cell>
          <cell r="C11869" t="str">
            <v>LAKELSE RIVER</v>
          </cell>
          <cell r="D11869" t="str">
            <v>6</v>
          </cell>
          <cell r="E11869" t="str">
            <v>3</v>
          </cell>
          <cell r="F11869">
            <v>3</v>
          </cell>
          <cell r="G11869">
            <v>3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</row>
        <row r="11870">
          <cell r="A11870">
            <v>1996</v>
          </cell>
          <cell r="B11870" t="str">
            <v>371</v>
          </cell>
          <cell r="C11870" t="str">
            <v>LAKELSE RIVER</v>
          </cell>
          <cell r="D11870" t="str">
            <v>6</v>
          </cell>
          <cell r="E11870" t="str">
            <v>6</v>
          </cell>
          <cell r="F11870">
            <v>215</v>
          </cell>
          <cell r="G11870">
            <v>1262</v>
          </cell>
          <cell r="H11870">
            <v>3</v>
          </cell>
          <cell r="I11870">
            <v>570</v>
          </cell>
          <cell r="J11870">
            <v>0</v>
          </cell>
          <cell r="K11870">
            <v>0</v>
          </cell>
        </row>
        <row r="11871">
          <cell r="A11871">
            <v>1996</v>
          </cell>
          <cell r="B11871" t="str">
            <v>371</v>
          </cell>
          <cell r="C11871" t="str">
            <v>LAKELSE RIVER</v>
          </cell>
          <cell r="D11871" t="str">
            <v>6</v>
          </cell>
          <cell r="E11871" t="str">
            <v>7</v>
          </cell>
          <cell r="F11871">
            <v>22</v>
          </cell>
          <cell r="G11871">
            <v>58</v>
          </cell>
          <cell r="H11871">
            <v>6</v>
          </cell>
          <cell r="I11871">
            <v>3</v>
          </cell>
          <cell r="J11871">
            <v>0</v>
          </cell>
          <cell r="K11871">
            <v>0</v>
          </cell>
        </row>
        <row r="11872">
          <cell r="A11872">
            <v>1996</v>
          </cell>
          <cell r="B11872" t="str">
            <v>371</v>
          </cell>
          <cell r="C11872" t="str">
            <v>LAKELSE RIVER</v>
          </cell>
          <cell r="D11872" t="str">
            <v>6</v>
          </cell>
          <cell r="E11872" t="str">
            <v>9</v>
          </cell>
          <cell r="F11872">
            <v>10</v>
          </cell>
          <cell r="G11872">
            <v>15</v>
          </cell>
          <cell r="H11872">
            <v>0</v>
          </cell>
          <cell r="I11872">
            <v>15</v>
          </cell>
          <cell r="J11872">
            <v>0</v>
          </cell>
          <cell r="K11872">
            <v>0</v>
          </cell>
        </row>
        <row r="11873">
          <cell r="A11873">
            <v>1996</v>
          </cell>
          <cell r="B11873" t="str">
            <v>372</v>
          </cell>
          <cell r="C11873" t="str">
            <v>MEZIADIN RIVER</v>
          </cell>
          <cell r="D11873" t="str">
            <v>6</v>
          </cell>
          <cell r="E11873" t="str">
            <v>0</v>
          </cell>
          <cell r="F11873">
            <v>2</v>
          </cell>
          <cell r="G11873">
            <v>75</v>
          </cell>
          <cell r="H11873">
            <v>0</v>
          </cell>
          <cell r="I11873">
            <v>25</v>
          </cell>
          <cell r="J11873">
            <v>0</v>
          </cell>
          <cell r="K11873">
            <v>0</v>
          </cell>
        </row>
        <row r="11874">
          <cell r="A11874">
            <v>1996</v>
          </cell>
          <cell r="B11874" t="str">
            <v>372</v>
          </cell>
          <cell r="C11874" t="str">
            <v>MEZIADIN RIVER</v>
          </cell>
          <cell r="D11874" t="str">
            <v>6</v>
          </cell>
          <cell r="E11874" t="str">
            <v>1</v>
          </cell>
          <cell r="F11874">
            <v>7</v>
          </cell>
          <cell r="G11874">
            <v>20</v>
          </cell>
          <cell r="H11874">
            <v>0</v>
          </cell>
          <cell r="I11874">
            <v>85</v>
          </cell>
          <cell r="J11874">
            <v>0</v>
          </cell>
          <cell r="K11874">
            <v>0</v>
          </cell>
        </row>
        <row r="11875">
          <cell r="A11875">
            <v>1996</v>
          </cell>
          <cell r="B11875" t="str">
            <v>372</v>
          </cell>
          <cell r="C11875" t="str">
            <v>MEZIADIN RIVER</v>
          </cell>
          <cell r="D11875" t="str">
            <v>6</v>
          </cell>
          <cell r="E11875" t="str">
            <v>2</v>
          </cell>
          <cell r="F11875">
            <v>3</v>
          </cell>
          <cell r="G11875">
            <v>3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</row>
        <row r="11876">
          <cell r="A11876">
            <v>1996</v>
          </cell>
          <cell r="B11876" t="str">
            <v>372</v>
          </cell>
          <cell r="C11876" t="str">
            <v>MEZIADIN RIVER</v>
          </cell>
          <cell r="D11876" t="str">
            <v>6</v>
          </cell>
          <cell r="E11876" t="str">
            <v>6</v>
          </cell>
          <cell r="F11876">
            <v>6</v>
          </cell>
          <cell r="G11876">
            <v>6</v>
          </cell>
          <cell r="H11876">
            <v>0</v>
          </cell>
          <cell r="I11876">
            <v>9</v>
          </cell>
          <cell r="J11876">
            <v>0</v>
          </cell>
          <cell r="K11876">
            <v>0</v>
          </cell>
        </row>
        <row r="11877">
          <cell r="A11877">
            <v>1996</v>
          </cell>
          <cell r="B11877" t="str">
            <v>372</v>
          </cell>
          <cell r="C11877" t="str">
            <v>MEZIADIN RIVER</v>
          </cell>
          <cell r="D11877" t="str">
            <v>6</v>
          </cell>
          <cell r="E11877" t="str">
            <v>9</v>
          </cell>
          <cell r="F11877">
            <v>3</v>
          </cell>
          <cell r="G11877">
            <v>8</v>
          </cell>
          <cell r="H11877">
            <v>0</v>
          </cell>
          <cell r="I11877">
            <v>31</v>
          </cell>
          <cell r="J11877">
            <v>0</v>
          </cell>
          <cell r="K11877">
            <v>0</v>
          </cell>
        </row>
        <row r="11878">
          <cell r="A11878">
            <v>1996</v>
          </cell>
          <cell r="B11878" t="str">
            <v>373</v>
          </cell>
          <cell r="C11878" t="str">
            <v>MORICE RIVER</v>
          </cell>
          <cell r="D11878" t="str">
            <v>6</v>
          </cell>
          <cell r="E11878" t="str">
            <v>0</v>
          </cell>
          <cell r="F11878">
            <v>137</v>
          </cell>
          <cell r="G11878">
            <v>637</v>
          </cell>
          <cell r="H11878">
            <v>0</v>
          </cell>
          <cell r="I11878">
            <v>730</v>
          </cell>
          <cell r="J11878">
            <v>0</v>
          </cell>
          <cell r="K11878">
            <v>57</v>
          </cell>
        </row>
        <row r="11879">
          <cell r="A11879">
            <v>1996</v>
          </cell>
          <cell r="B11879" t="str">
            <v>373</v>
          </cell>
          <cell r="C11879" t="str">
            <v>MORICE RIVER</v>
          </cell>
          <cell r="D11879" t="str">
            <v>6</v>
          </cell>
          <cell r="E11879" t="str">
            <v>1</v>
          </cell>
          <cell r="F11879">
            <v>10</v>
          </cell>
          <cell r="G11879">
            <v>47</v>
          </cell>
          <cell r="H11879">
            <v>0</v>
          </cell>
          <cell r="I11879">
            <v>10</v>
          </cell>
          <cell r="J11879">
            <v>0</v>
          </cell>
          <cell r="K11879">
            <v>24</v>
          </cell>
        </row>
        <row r="11880">
          <cell r="A11880">
            <v>1996</v>
          </cell>
          <cell r="B11880" t="str">
            <v>373</v>
          </cell>
          <cell r="C11880" t="str">
            <v>MORICE RIVER</v>
          </cell>
          <cell r="D11880" t="str">
            <v>6</v>
          </cell>
          <cell r="E11880" t="str">
            <v>2</v>
          </cell>
          <cell r="F11880">
            <v>29</v>
          </cell>
          <cell r="G11880">
            <v>62</v>
          </cell>
          <cell r="H11880">
            <v>0</v>
          </cell>
          <cell r="I11880">
            <v>29</v>
          </cell>
          <cell r="J11880">
            <v>0</v>
          </cell>
          <cell r="K11880">
            <v>0</v>
          </cell>
        </row>
        <row r="11881">
          <cell r="A11881">
            <v>1996</v>
          </cell>
          <cell r="B11881" t="str">
            <v>373</v>
          </cell>
          <cell r="C11881" t="str">
            <v>MORICE RIVER</v>
          </cell>
          <cell r="D11881" t="str">
            <v>6</v>
          </cell>
          <cell r="E11881" t="str">
            <v>3</v>
          </cell>
          <cell r="F11881">
            <v>23</v>
          </cell>
          <cell r="G11881">
            <v>61</v>
          </cell>
          <cell r="H11881">
            <v>0</v>
          </cell>
          <cell r="I11881">
            <v>58</v>
          </cell>
          <cell r="J11881">
            <v>0</v>
          </cell>
          <cell r="K11881">
            <v>0</v>
          </cell>
        </row>
        <row r="11882">
          <cell r="A11882">
            <v>1996</v>
          </cell>
          <cell r="B11882" t="str">
            <v>373</v>
          </cell>
          <cell r="C11882" t="str">
            <v>MORICE RIVER</v>
          </cell>
          <cell r="D11882" t="str">
            <v>6</v>
          </cell>
          <cell r="E11882" t="str">
            <v>4</v>
          </cell>
          <cell r="F11882">
            <v>22</v>
          </cell>
          <cell r="G11882">
            <v>48</v>
          </cell>
          <cell r="H11882">
            <v>0</v>
          </cell>
          <cell r="I11882">
            <v>17</v>
          </cell>
          <cell r="J11882">
            <v>0</v>
          </cell>
          <cell r="K11882">
            <v>0</v>
          </cell>
        </row>
        <row r="11883">
          <cell r="A11883">
            <v>1996</v>
          </cell>
          <cell r="B11883" t="str">
            <v>373</v>
          </cell>
          <cell r="C11883" t="str">
            <v>MORICE RIVER</v>
          </cell>
          <cell r="D11883" t="str">
            <v>6</v>
          </cell>
          <cell r="E11883" t="str">
            <v>5</v>
          </cell>
          <cell r="F11883">
            <v>9</v>
          </cell>
          <cell r="G11883">
            <v>21</v>
          </cell>
          <cell r="H11883">
            <v>0</v>
          </cell>
          <cell r="I11883">
            <v>3</v>
          </cell>
          <cell r="J11883">
            <v>0</v>
          </cell>
          <cell r="K11883">
            <v>0</v>
          </cell>
        </row>
        <row r="11884">
          <cell r="A11884">
            <v>1996</v>
          </cell>
          <cell r="B11884" t="str">
            <v>373</v>
          </cell>
          <cell r="C11884" t="str">
            <v>MORICE RIVER</v>
          </cell>
          <cell r="D11884" t="str">
            <v>6</v>
          </cell>
          <cell r="E11884" t="str">
            <v>6</v>
          </cell>
          <cell r="F11884">
            <v>170</v>
          </cell>
          <cell r="G11884">
            <v>1632</v>
          </cell>
          <cell r="H11884">
            <v>0</v>
          </cell>
          <cell r="I11884">
            <v>1732</v>
          </cell>
          <cell r="J11884">
            <v>0</v>
          </cell>
          <cell r="K11884">
            <v>3</v>
          </cell>
        </row>
        <row r="11885">
          <cell r="A11885">
            <v>1996</v>
          </cell>
          <cell r="B11885" t="str">
            <v>373</v>
          </cell>
          <cell r="C11885" t="str">
            <v>MORICE RIVER</v>
          </cell>
          <cell r="D11885" t="str">
            <v>6</v>
          </cell>
          <cell r="E11885" t="str">
            <v>7</v>
          </cell>
          <cell r="F11885">
            <v>92</v>
          </cell>
          <cell r="G11885">
            <v>390</v>
          </cell>
          <cell r="H11885">
            <v>0</v>
          </cell>
          <cell r="I11885">
            <v>242</v>
          </cell>
          <cell r="J11885">
            <v>0</v>
          </cell>
          <cell r="K11885">
            <v>19</v>
          </cell>
        </row>
        <row r="11886">
          <cell r="A11886">
            <v>1996</v>
          </cell>
          <cell r="B11886" t="str">
            <v>373</v>
          </cell>
          <cell r="C11886" t="str">
            <v>MORICE RIVER</v>
          </cell>
          <cell r="D11886" t="str">
            <v>6</v>
          </cell>
          <cell r="E11886" t="str">
            <v>8</v>
          </cell>
          <cell r="F11886">
            <v>16</v>
          </cell>
          <cell r="G11886">
            <v>33</v>
          </cell>
          <cell r="H11886">
            <v>0</v>
          </cell>
          <cell r="I11886">
            <v>35</v>
          </cell>
          <cell r="J11886">
            <v>0</v>
          </cell>
          <cell r="K11886">
            <v>0</v>
          </cell>
        </row>
        <row r="11887">
          <cell r="A11887">
            <v>1996</v>
          </cell>
          <cell r="B11887" t="str">
            <v>373</v>
          </cell>
          <cell r="C11887" t="str">
            <v>MORICE RIVER</v>
          </cell>
          <cell r="D11887" t="str">
            <v>6</v>
          </cell>
          <cell r="E11887" t="str">
            <v>9</v>
          </cell>
          <cell r="F11887">
            <v>41</v>
          </cell>
          <cell r="G11887">
            <v>141</v>
          </cell>
          <cell r="H11887">
            <v>0</v>
          </cell>
          <cell r="I11887">
            <v>120</v>
          </cell>
          <cell r="J11887">
            <v>0</v>
          </cell>
          <cell r="K11887">
            <v>10</v>
          </cell>
        </row>
        <row r="11888">
          <cell r="A11888">
            <v>1996</v>
          </cell>
          <cell r="B11888" t="str">
            <v>375</v>
          </cell>
          <cell r="C11888" t="str">
            <v>NAHLIN RIVER</v>
          </cell>
          <cell r="D11888" t="str">
            <v>6</v>
          </cell>
          <cell r="E11888" t="str">
            <v>6</v>
          </cell>
          <cell r="F11888">
            <v>3</v>
          </cell>
          <cell r="G11888">
            <v>9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</row>
        <row r="11889">
          <cell r="A11889">
            <v>1996</v>
          </cell>
          <cell r="B11889" t="str">
            <v>376</v>
          </cell>
          <cell r="C11889" t="str">
            <v>NAKINA RIVER</v>
          </cell>
          <cell r="D11889" t="str">
            <v>6</v>
          </cell>
          <cell r="E11889" t="str">
            <v>9</v>
          </cell>
          <cell r="F11889">
            <v>3</v>
          </cell>
          <cell r="G11889">
            <v>26</v>
          </cell>
          <cell r="H11889">
            <v>3</v>
          </cell>
          <cell r="I11889">
            <v>82</v>
          </cell>
          <cell r="J11889">
            <v>0</v>
          </cell>
          <cell r="K11889">
            <v>0</v>
          </cell>
        </row>
        <row r="11890">
          <cell r="A11890">
            <v>1996</v>
          </cell>
          <cell r="B11890" t="str">
            <v>377</v>
          </cell>
          <cell r="C11890" t="str">
            <v>NANIKA RIVER</v>
          </cell>
          <cell r="D11890" t="str">
            <v>6</v>
          </cell>
          <cell r="E11890" t="str">
            <v>6</v>
          </cell>
          <cell r="F11890">
            <v>3</v>
          </cell>
          <cell r="G11890">
            <v>3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</row>
        <row r="11891">
          <cell r="A11891">
            <v>1996</v>
          </cell>
          <cell r="B11891" t="str">
            <v>378</v>
          </cell>
          <cell r="C11891" t="str">
            <v>NASS RIVER</v>
          </cell>
          <cell r="D11891" t="str">
            <v>6</v>
          </cell>
          <cell r="E11891" t="str">
            <v>0</v>
          </cell>
          <cell r="F11891">
            <v>5</v>
          </cell>
          <cell r="G11891">
            <v>7</v>
          </cell>
          <cell r="H11891">
            <v>0</v>
          </cell>
          <cell r="I11891">
            <v>15</v>
          </cell>
          <cell r="J11891">
            <v>0</v>
          </cell>
          <cell r="K11891">
            <v>0</v>
          </cell>
        </row>
        <row r="11892">
          <cell r="A11892">
            <v>1996</v>
          </cell>
          <cell r="B11892" t="str">
            <v>378</v>
          </cell>
          <cell r="C11892" t="str">
            <v>NASS RIVER</v>
          </cell>
          <cell r="D11892" t="str">
            <v>6</v>
          </cell>
          <cell r="E11892" t="str">
            <v>2</v>
          </cell>
          <cell r="F11892">
            <v>6</v>
          </cell>
          <cell r="G11892">
            <v>26</v>
          </cell>
          <cell r="H11892">
            <v>0</v>
          </cell>
          <cell r="I11892">
            <v>6</v>
          </cell>
          <cell r="J11892">
            <v>0</v>
          </cell>
          <cell r="K11892">
            <v>0</v>
          </cell>
        </row>
        <row r="11893">
          <cell r="A11893">
            <v>1996</v>
          </cell>
          <cell r="B11893" t="str">
            <v>378</v>
          </cell>
          <cell r="C11893" t="str">
            <v>NASS RIVER</v>
          </cell>
          <cell r="D11893" t="str">
            <v>6</v>
          </cell>
          <cell r="E11893" t="str">
            <v>6</v>
          </cell>
          <cell r="F11893">
            <v>12</v>
          </cell>
          <cell r="G11893">
            <v>27</v>
          </cell>
          <cell r="H11893">
            <v>0</v>
          </cell>
          <cell r="I11893">
            <v>3</v>
          </cell>
          <cell r="J11893">
            <v>0</v>
          </cell>
          <cell r="K11893">
            <v>0</v>
          </cell>
        </row>
        <row r="11894">
          <cell r="A11894">
            <v>1996</v>
          </cell>
          <cell r="B11894" t="str">
            <v>378</v>
          </cell>
          <cell r="C11894" t="str">
            <v>NASS RIVER</v>
          </cell>
          <cell r="D11894" t="str">
            <v>6</v>
          </cell>
          <cell r="E11894" t="str">
            <v>7</v>
          </cell>
          <cell r="F11894">
            <v>3</v>
          </cell>
          <cell r="G11894">
            <v>6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</row>
        <row r="11895">
          <cell r="A11895">
            <v>1996</v>
          </cell>
          <cell r="B11895" t="str">
            <v>385</v>
          </cell>
          <cell r="C11895" t="str">
            <v>SKEENA RIVER</v>
          </cell>
          <cell r="D11895" t="str">
            <v>6</v>
          </cell>
          <cell r="E11895" t="str">
            <v>0</v>
          </cell>
          <cell r="F11895">
            <v>75</v>
          </cell>
          <cell r="G11895">
            <v>247</v>
          </cell>
          <cell r="H11895">
            <v>2</v>
          </cell>
          <cell r="I11895">
            <v>125</v>
          </cell>
          <cell r="J11895">
            <v>0</v>
          </cell>
          <cell r="K11895">
            <v>2</v>
          </cell>
        </row>
        <row r="11896">
          <cell r="A11896">
            <v>1996</v>
          </cell>
          <cell r="B11896" t="str">
            <v>385</v>
          </cell>
          <cell r="C11896" t="str">
            <v>SKEENA RIVER</v>
          </cell>
          <cell r="D11896" t="str">
            <v>6</v>
          </cell>
          <cell r="E11896" t="str">
            <v>1</v>
          </cell>
          <cell r="F11896">
            <v>17</v>
          </cell>
          <cell r="G11896">
            <v>54</v>
          </cell>
          <cell r="H11896">
            <v>0</v>
          </cell>
          <cell r="I11896">
            <v>0</v>
          </cell>
          <cell r="J11896">
            <v>0</v>
          </cell>
          <cell r="K11896">
            <v>20</v>
          </cell>
        </row>
        <row r="11897">
          <cell r="A11897">
            <v>1996</v>
          </cell>
          <cell r="B11897" t="str">
            <v>385</v>
          </cell>
          <cell r="C11897" t="str">
            <v>SKEENA RIVER</v>
          </cell>
          <cell r="D11897" t="str">
            <v>6</v>
          </cell>
          <cell r="E11897" t="str">
            <v>2</v>
          </cell>
          <cell r="F11897">
            <v>42</v>
          </cell>
          <cell r="G11897">
            <v>195</v>
          </cell>
          <cell r="H11897">
            <v>0</v>
          </cell>
          <cell r="I11897">
            <v>45</v>
          </cell>
          <cell r="J11897">
            <v>0</v>
          </cell>
          <cell r="K11897">
            <v>0</v>
          </cell>
        </row>
        <row r="11898">
          <cell r="A11898">
            <v>1996</v>
          </cell>
          <cell r="B11898" t="str">
            <v>385</v>
          </cell>
          <cell r="C11898" t="str">
            <v>SKEENA RIVER</v>
          </cell>
          <cell r="D11898" t="str">
            <v>6</v>
          </cell>
          <cell r="E11898" t="str">
            <v>3</v>
          </cell>
          <cell r="F11898">
            <v>8</v>
          </cell>
          <cell r="G11898">
            <v>15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</row>
        <row r="11899">
          <cell r="A11899">
            <v>1996</v>
          </cell>
          <cell r="B11899" t="str">
            <v>385</v>
          </cell>
          <cell r="C11899" t="str">
            <v>SKEENA RIVER</v>
          </cell>
          <cell r="D11899" t="str">
            <v>6</v>
          </cell>
          <cell r="E11899" t="str">
            <v>4</v>
          </cell>
          <cell r="F11899">
            <v>4</v>
          </cell>
          <cell r="G11899">
            <v>4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</row>
        <row r="11900">
          <cell r="A11900">
            <v>1996</v>
          </cell>
          <cell r="B11900" t="str">
            <v>385</v>
          </cell>
          <cell r="C11900" t="str">
            <v>SKEENA RIVER</v>
          </cell>
          <cell r="D11900" t="str">
            <v>6</v>
          </cell>
          <cell r="E11900" t="str">
            <v>6</v>
          </cell>
          <cell r="F11900">
            <v>285</v>
          </cell>
          <cell r="G11900">
            <v>3941</v>
          </cell>
          <cell r="H11900">
            <v>6</v>
          </cell>
          <cell r="I11900">
            <v>840</v>
          </cell>
          <cell r="J11900">
            <v>0</v>
          </cell>
          <cell r="K11900">
            <v>30</v>
          </cell>
        </row>
        <row r="11901">
          <cell r="A11901">
            <v>1996</v>
          </cell>
          <cell r="B11901" t="str">
            <v>385</v>
          </cell>
          <cell r="C11901" t="str">
            <v>SKEENA RIVER</v>
          </cell>
          <cell r="D11901" t="str">
            <v>6</v>
          </cell>
          <cell r="E11901" t="str">
            <v>7</v>
          </cell>
          <cell r="F11901">
            <v>36</v>
          </cell>
          <cell r="G11901">
            <v>100</v>
          </cell>
          <cell r="H11901">
            <v>6</v>
          </cell>
          <cell r="I11901">
            <v>11</v>
          </cell>
          <cell r="J11901">
            <v>0</v>
          </cell>
          <cell r="K11901">
            <v>0</v>
          </cell>
        </row>
        <row r="11902">
          <cell r="A11902">
            <v>1996</v>
          </cell>
          <cell r="B11902" t="str">
            <v>385</v>
          </cell>
          <cell r="C11902" t="str">
            <v>SKEENA RIVER</v>
          </cell>
          <cell r="D11902" t="str">
            <v>6</v>
          </cell>
          <cell r="E11902" t="str">
            <v>8</v>
          </cell>
          <cell r="F11902">
            <v>8</v>
          </cell>
          <cell r="G11902">
            <v>52</v>
          </cell>
          <cell r="H11902">
            <v>0</v>
          </cell>
          <cell r="I11902">
            <v>8</v>
          </cell>
          <cell r="J11902">
            <v>0</v>
          </cell>
          <cell r="K11902">
            <v>0</v>
          </cell>
        </row>
        <row r="11903">
          <cell r="A11903">
            <v>1996</v>
          </cell>
          <cell r="B11903" t="str">
            <v>385</v>
          </cell>
          <cell r="C11903" t="str">
            <v>SKEENA RIVER</v>
          </cell>
          <cell r="D11903" t="str">
            <v>6</v>
          </cell>
          <cell r="E11903" t="str">
            <v>9</v>
          </cell>
          <cell r="F11903">
            <v>20</v>
          </cell>
          <cell r="G11903">
            <v>95</v>
          </cell>
          <cell r="H11903">
            <v>0</v>
          </cell>
          <cell r="I11903">
            <v>8</v>
          </cell>
          <cell r="J11903">
            <v>0</v>
          </cell>
          <cell r="K11903">
            <v>0</v>
          </cell>
        </row>
        <row r="11904">
          <cell r="A11904">
            <v>1996</v>
          </cell>
          <cell r="B11904" t="str">
            <v>386</v>
          </cell>
          <cell r="C11904" t="str">
            <v>STIKINE RIVER</v>
          </cell>
          <cell r="D11904" t="str">
            <v>6</v>
          </cell>
          <cell r="E11904" t="str">
            <v>6</v>
          </cell>
          <cell r="F11904">
            <v>3</v>
          </cell>
          <cell r="G11904">
            <v>15</v>
          </cell>
          <cell r="H11904">
            <v>3</v>
          </cell>
          <cell r="I11904">
            <v>0</v>
          </cell>
          <cell r="J11904">
            <v>0</v>
          </cell>
          <cell r="K11904">
            <v>0</v>
          </cell>
        </row>
        <row r="11905">
          <cell r="A11905">
            <v>1996</v>
          </cell>
          <cell r="B11905" t="str">
            <v>386</v>
          </cell>
          <cell r="C11905" t="str">
            <v>STIKINE RIVER</v>
          </cell>
          <cell r="D11905" t="str">
            <v>6</v>
          </cell>
          <cell r="E11905" t="str">
            <v>9</v>
          </cell>
          <cell r="F11905">
            <v>3</v>
          </cell>
          <cell r="G11905">
            <v>5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</row>
        <row r="11906">
          <cell r="A11906">
            <v>1996</v>
          </cell>
          <cell r="B11906" t="str">
            <v>387</v>
          </cell>
          <cell r="C11906" t="str">
            <v>SUSKWA RIVER</v>
          </cell>
          <cell r="D11906" t="str">
            <v>6</v>
          </cell>
          <cell r="E11906" t="str">
            <v>0</v>
          </cell>
          <cell r="F11906">
            <v>17</v>
          </cell>
          <cell r="G11906">
            <v>30</v>
          </cell>
          <cell r="H11906">
            <v>0</v>
          </cell>
          <cell r="I11906">
            <v>5</v>
          </cell>
          <cell r="J11906">
            <v>0</v>
          </cell>
          <cell r="K11906">
            <v>0</v>
          </cell>
        </row>
        <row r="11907">
          <cell r="A11907">
            <v>1996</v>
          </cell>
          <cell r="B11907" t="str">
            <v>387</v>
          </cell>
          <cell r="C11907" t="str">
            <v>SUSKWA RIVER</v>
          </cell>
          <cell r="D11907" t="str">
            <v>6</v>
          </cell>
          <cell r="E11907" t="str">
            <v>1</v>
          </cell>
          <cell r="F11907">
            <v>3</v>
          </cell>
          <cell r="G11907">
            <v>10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</row>
        <row r="11908">
          <cell r="A11908">
            <v>1996</v>
          </cell>
          <cell r="B11908" t="str">
            <v>387</v>
          </cell>
          <cell r="C11908" t="str">
            <v>SUSKWA RIVER</v>
          </cell>
          <cell r="D11908" t="str">
            <v>6</v>
          </cell>
          <cell r="E11908" t="str">
            <v>2</v>
          </cell>
          <cell r="F11908">
            <v>6</v>
          </cell>
          <cell r="G11908">
            <v>6</v>
          </cell>
          <cell r="H11908">
            <v>0</v>
          </cell>
          <cell r="I11908">
            <v>0</v>
          </cell>
          <cell r="J11908">
            <v>0</v>
          </cell>
          <cell r="K11908">
            <v>0</v>
          </cell>
        </row>
        <row r="11909">
          <cell r="A11909">
            <v>1996</v>
          </cell>
          <cell r="B11909" t="str">
            <v>387</v>
          </cell>
          <cell r="C11909" t="str">
            <v>SUSKWA RIVER</v>
          </cell>
          <cell r="D11909" t="str">
            <v>6</v>
          </cell>
          <cell r="E11909" t="str">
            <v>6</v>
          </cell>
          <cell r="F11909">
            <v>12</v>
          </cell>
          <cell r="G11909">
            <v>36</v>
          </cell>
          <cell r="H11909">
            <v>0</v>
          </cell>
          <cell r="I11909">
            <v>15</v>
          </cell>
          <cell r="J11909">
            <v>0</v>
          </cell>
          <cell r="K11909">
            <v>6</v>
          </cell>
        </row>
        <row r="11910">
          <cell r="A11910">
            <v>1996</v>
          </cell>
          <cell r="B11910" t="str">
            <v>387</v>
          </cell>
          <cell r="C11910" t="str">
            <v>SUSKWA RIVER</v>
          </cell>
          <cell r="D11910" t="str">
            <v>6</v>
          </cell>
          <cell r="E11910" t="str">
            <v>9</v>
          </cell>
          <cell r="F11910">
            <v>10</v>
          </cell>
          <cell r="G11910">
            <v>10</v>
          </cell>
          <cell r="H11910">
            <v>0</v>
          </cell>
          <cell r="I11910">
            <v>0</v>
          </cell>
          <cell r="J11910">
            <v>0</v>
          </cell>
          <cell r="K11910">
            <v>0</v>
          </cell>
        </row>
        <row r="11911">
          <cell r="A11911">
            <v>1996</v>
          </cell>
          <cell r="B11911" t="str">
            <v>388</v>
          </cell>
          <cell r="C11911" t="str">
            <v>SUSTUT RIVER</v>
          </cell>
          <cell r="D11911" t="str">
            <v>6</v>
          </cell>
          <cell r="E11911" t="str">
            <v>0</v>
          </cell>
          <cell r="F11911">
            <v>55</v>
          </cell>
          <cell r="G11911">
            <v>315</v>
          </cell>
          <cell r="H11911">
            <v>35</v>
          </cell>
          <cell r="I11911">
            <v>315</v>
          </cell>
          <cell r="J11911">
            <v>0</v>
          </cell>
          <cell r="K11911">
            <v>2</v>
          </cell>
        </row>
        <row r="11912">
          <cell r="A11912">
            <v>1996</v>
          </cell>
          <cell r="B11912" t="str">
            <v>388</v>
          </cell>
          <cell r="C11912" t="str">
            <v>SUSTUT RIVER</v>
          </cell>
          <cell r="D11912" t="str">
            <v>6</v>
          </cell>
          <cell r="E11912" t="str">
            <v>1</v>
          </cell>
          <cell r="F11912">
            <v>7</v>
          </cell>
          <cell r="G11912">
            <v>24</v>
          </cell>
          <cell r="H11912">
            <v>0</v>
          </cell>
          <cell r="I11912">
            <v>10</v>
          </cell>
          <cell r="J11912">
            <v>0</v>
          </cell>
          <cell r="K11912">
            <v>0</v>
          </cell>
        </row>
        <row r="11913">
          <cell r="A11913">
            <v>1996</v>
          </cell>
          <cell r="B11913" t="str">
            <v>388</v>
          </cell>
          <cell r="C11913" t="str">
            <v>SUSTUT RIVER</v>
          </cell>
          <cell r="D11913" t="str">
            <v>6</v>
          </cell>
          <cell r="E11913" t="str">
            <v>3</v>
          </cell>
          <cell r="F11913">
            <v>5</v>
          </cell>
          <cell r="G11913">
            <v>63</v>
          </cell>
          <cell r="H11913">
            <v>0</v>
          </cell>
          <cell r="I11913">
            <v>20</v>
          </cell>
          <cell r="J11913">
            <v>0</v>
          </cell>
          <cell r="K11913">
            <v>0</v>
          </cell>
        </row>
        <row r="11914">
          <cell r="A11914">
            <v>1996</v>
          </cell>
          <cell r="B11914" t="str">
            <v>388</v>
          </cell>
          <cell r="C11914" t="str">
            <v>SUSTUT RIVER</v>
          </cell>
          <cell r="D11914" t="str">
            <v>6</v>
          </cell>
          <cell r="E11914" t="str">
            <v>7</v>
          </cell>
          <cell r="F11914">
            <v>19</v>
          </cell>
          <cell r="G11914">
            <v>28</v>
          </cell>
          <cell r="H11914">
            <v>0</v>
          </cell>
          <cell r="I11914">
            <v>11</v>
          </cell>
          <cell r="J11914">
            <v>0</v>
          </cell>
          <cell r="K11914">
            <v>0</v>
          </cell>
        </row>
        <row r="11915">
          <cell r="A11915">
            <v>1996</v>
          </cell>
          <cell r="B11915" t="str">
            <v>390</v>
          </cell>
          <cell r="C11915" t="str">
            <v>TAHLTAN RIVER</v>
          </cell>
          <cell r="D11915" t="str">
            <v>6</v>
          </cell>
          <cell r="E11915" t="str">
            <v>1</v>
          </cell>
          <cell r="F11915">
            <v>7</v>
          </cell>
          <cell r="G11915">
            <v>7</v>
          </cell>
          <cell r="H11915">
            <v>3</v>
          </cell>
          <cell r="I11915">
            <v>0</v>
          </cell>
          <cell r="J11915">
            <v>0</v>
          </cell>
          <cell r="K11915">
            <v>0</v>
          </cell>
        </row>
        <row r="11916">
          <cell r="A11916">
            <v>1996</v>
          </cell>
          <cell r="B11916" t="str">
            <v>390</v>
          </cell>
          <cell r="C11916" t="str">
            <v>TAHLTAN RIVER</v>
          </cell>
          <cell r="D11916" t="str">
            <v>6</v>
          </cell>
          <cell r="E11916" t="str">
            <v>6</v>
          </cell>
          <cell r="F11916">
            <v>33</v>
          </cell>
          <cell r="G11916">
            <v>140</v>
          </cell>
          <cell r="H11916">
            <v>21</v>
          </cell>
          <cell r="I11916">
            <v>42</v>
          </cell>
          <cell r="J11916">
            <v>0</v>
          </cell>
          <cell r="K11916">
            <v>0</v>
          </cell>
        </row>
        <row r="11917">
          <cell r="A11917">
            <v>1996</v>
          </cell>
          <cell r="B11917" t="str">
            <v>390</v>
          </cell>
          <cell r="C11917" t="str">
            <v>TAHLTAN RIVER</v>
          </cell>
          <cell r="D11917" t="str">
            <v>6</v>
          </cell>
          <cell r="E11917" t="str">
            <v>7</v>
          </cell>
          <cell r="F11917">
            <v>3</v>
          </cell>
          <cell r="G11917">
            <v>6</v>
          </cell>
          <cell r="H11917">
            <v>0</v>
          </cell>
          <cell r="I11917">
            <v>0</v>
          </cell>
          <cell r="J11917">
            <v>0</v>
          </cell>
          <cell r="K11917">
            <v>0</v>
          </cell>
        </row>
        <row r="11918">
          <cell r="A11918">
            <v>1996</v>
          </cell>
          <cell r="B11918" t="str">
            <v>390</v>
          </cell>
          <cell r="C11918" t="str">
            <v>TAHLTAN RIVER</v>
          </cell>
          <cell r="D11918" t="str">
            <v>6</v>
          </cell>
          <cell r="E11918" t="str">
            <v>9</v>
          </cell>
          <cell r="F11918">
            <v>5</v>
          </cell>
          <cell r="G11918">
            <v>15</v>
          </cell>
          <cell r="H11918">
            <v>5</v>
          </cell>
          <cell r="I11918">
            <v>36</v>
          </cell>
          <cell r="J11918">
            <v>0</v>
          </cell>
          <cell r="K11918">
            <v>0</v>
          </cell>
        </row>
        <row r="11919">
          <cell r="A11919">
            <v>1996</v>
          </cell>
          <cell r="B11919" t="str">
            <v>391</v>
          </cell>
          <cell r="C11919" t="str">
            <v>TAKU RIVER</v>
          </cell>
          <cell r="D11919" t="str">
            <v>6</v>
          </cell>
          <cell r="E11919" t="str">
            <v>9</v>
          </cell>
          <cell r="F11919">
            <v>3</v>
          </cell>
          <cell r="G11919">
            <v>26</v>
          </cell>
          <cell r="H11919">
            <v>3</v>
          </cell>
          <cell r="I11919">
            <v>46</v>
          </cell>
          <cell r="J11919">
            <v>0</v>
          </cell>
          <cell r="K11919">
            <v>0</v>
          </cell>
        </row>
        <row r="11920">
          <cell r="A11920">
            <v>1996</v>
          </cell>
          <cell r="B11920" t="str">
            <v>394</v>
          </cell>
          <cell r="C11920" t="str">
            <v>TELKWA RIVER</v>
          </cell>
          <cell r="D11920" t="str">
            <v>6</v>
          </cell>
          <cell r="E11920" t="str">
            <v>0</v>
          </cell>
          <cell r="F11920">
            <v>5</v>
          </cell>
          <cell r="G11920">
            <v>17</v>
          </cell>
          <cell r="H11920">
            <v>0</v>
          </cell>
          <cell r="I11920">
            <v>12</v>
          </cell>
          <cell r="J11920">
            <v>0</v>
          </cell>
          <cell r="K11920">
            <v>0</v>
          </cell>
        </row>
        <row r="11921">
          <cell r="A11921">
            <v>1996</v>
          </cell>
          <cell r="B11921" t="str">
            <v>394</v>
          </cell>
          <cell r="C11921" t="str">
            <v>TELKWA RIVER</v>
          </cell>
          <cell r="D11921" t="str">
            <v>6</v>
          </cell>
          <cell r="E11921" t="str">
            <v>1</v>
          </cell>
          <cell r="F11921">
            <v>3</v>
          </cell>
          <cell r="G11921">
            <v>3</v>
          </cell>
          <cell r="H11921">
            <v>0</v>
          </cell>
          <cell r="I11921">
            <v>0</v>
          </cell>
          <cell r="J11921">
            <v>0</v>
          </cell>
          <cell r="K11921">
            <v>0</v>
          </cell>
        </row>
        <row r="11922">
          <cell r="A11922">
            <v>1996</v>
          </cell>
          <cell r="B11922" t="str">
            <v>394</v>
          </cell>
          <cell r="C11922" t="str">
            <v>TELKWA RIVER</v>
          </cell>
          <cell r="D11922" t="str">
            <v>6</v>
          </cell>
          <cell r="E11922" t="str">
            <v>6</v>
          </cell>
          <cell r="F11922">
            <v>18</v>
          </cell>
          <cell r="G11922">
            <v>21</v>
          </cell>
          <cell r="H11922">
            <v>0</v>
          </cell>
          <cell r="I11922">
            <v>0</v>
          </cell>
          <cell r="J11922">
            <v>0</v>
          </cell>
          <cell r="K11922">
            <v>0</v>
          </cell>
        </row>
        <row r="11923">
          <cell r="A11923">
            <v>1996</v>
          </cell>
          <cell r="B11923" t="str">
            <v>394</v>
          </cell>
          <cell r="C11923" t="str">
            <v>TELKWA RIVER</v>
          </cell>
          <cell r="D11923" t="str">
            <v>6</v>
          </cell>
          <cell r="E11923" t="str">
            <v>7</v>
          </cell>
          <cell r="F11923">
            <v>3</v>
          </cell>
          <cell r="G11923">
            <v>3</v>
          </cell>
          <cell r="H11923">
            <v>0</v>
          </cell>
          <cell r="I11923">
            <v>0</v>
          </cell>
          <cell r="J11923">
            <v>0</v>
          </cell>
          <cell r="K11923">
            <v>0</v>
          </cell>
        </row>
        <row r="11924">
          <cell r="A11924">
            <v>1996</v>
          </cell>
          <cell r="B11924" t="str">
            <v>394</v>
          </cell>
          <cell r="C11924" t="str">
            <v>TELKWA RIVER</v>
          </cell>
          <cell r="D11924" t="str">
            <v>6</v>
          </cell>
          <cell r="E11924" t="str">
            <v>9</v>
          </cell>
          <cell r="F11924">
            <v>3</v>
          </cell>
          <cell r="G11924">
            <v>3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</row>
        <row r="11925">
          <cell r="A11925">
            <v>1996</v>
          </cell>
          <cell r="B11925" t="str">
            <v>395</v>
          </cell>
          <cell r="C11925" t="str">
            <v>TSEAX RIVER</v>
          </cell>
          <cell r="D11925" t="str">
            <v>6</v>
          </cell>
          <cell r="E11925" t="str">
            <v>0</v>
          </cell>
          <cell r="F11925">
            <v>7</v>
          </cell>
          <cell r="G11925">
            <v>15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</row>
        <row r="11926">
          <cell r="A11926">
            <v>1996</v>
          </cell>
          <cell r="B11926" t="str">
            <v>395</v>
          </cell>
          <cell r="C11926" t="str">
            <v>TSEAX RIVER</v>
          </cell>
          <cell r="D11926" t="str">
            <v>6</v>
          </cell>
          <cell r="E11926" t="str">
            <v>1</v>
          </cell>
          <cell r="F11926">
            <v>3</v>
          </cell>
          <cell r="G11926">
            <v>10</v>
          </cell>
          <cell r="H11926">
            <v>0</v>
          </cell>
          <cell r="I11926">
            <v>7</v>
          </cell>
          <cell r="J11926">
            <v>0</v>
          </cell>
          <cell r="K11926">
            <v>0</v>
          </cell>
        </row>
        <row r="11927">
          <cell r="A11927">
            <v>1996</v>
          </cell>
          <cell r="B11927" t="str">
            <v>395</v>
          </cell>
          <cell r="C11927" t="str">
            <v>TSEAX RIVER</v>
          </cell>
          <cell r="D11927" t="str">
            <v>6</v>
          </cell>
          <cell r="E11927" t="str">
            <v>2</v>
          </cell>
          <cell r="F11927">
            <v>3</v>
          </cell>
          <cell r="G11927">
            <v>13</v>
          </cell>
          <cell r="H11927">
            <v>0</v>
          </cell>
          <cell r="I11927">
            <v>0</v>
          </cell>
          <cell r="J11927">
            <v>0</v>
          </cell>
          <cell r="K11927">
            <v>0</v>
          </cell>
        </row>
        <row r="11928">
          <cell r="A11928">
            <v>1996</v>
          </cell>
          <cell r="B11928" t="str">
            <v>395</v>
          </cell>
          <cell r="C11928" t="str">
            <v>TSEAX RIVER</v>
          </cell>
          <cell r="D11928" t="str">
            <v>6</v>
          </cell>
          <cell r="E11928" t="str">
            <v>3</v>
          </cell>
          <cell r="F11928">
            <v>3</v>
          </cell>
          <cell r="G11928">
            <v>3</v>
          </cell>
          <cell r="H11928">
            <v>0</v>
          </cell>
          <cell r="I11928">
            <v>8</v>
          </cell>
          <cell r="J11928">
            <v>0</v>
          </cell>
          <cell r="K11928">
            <v>0</v>
          </cell>
        </row>
        <row r="11929">
          <cell r="A11929">
            <v>1996</v>
          </cell>
          <cell r="B11929" t="str">
            <v>395</v>
          </cell>
          <cell r="C11929" t="str">
            <v>TSEAX RIVER</v>
          </cell>
          <cell r="D11929" t="str">
            <v>6</v>
          </cell>
          <cell r="E11929" t="str">
            <v>6</v>
          </cell>
          <cell r="F11929">
            <v>30</v>
          </cell>
          <cell r="G11929">
            <v>103</v>
          </cell>
          <cell r="H11929">
            <v>0</v>
          </cell>
          <cell r="I11929">
            <v>24</v>
          </cell>
          <cell r="J11929">
            <v>0</v>
          </cell>
          <cell r="K11929">
            <v>0</v>
          </cell>
        </row>
        <row r="11930">
          <cell r="A11930">
            <v>1996</v>
          </cell>
          <cell r="B11930" t="str">
            <v>395</v>
          </cell>
          <cell r="C11930" t="str">
            <v>TSEAX RIVER</v>
          </cell>
          <cell r="D11930" t="str">
            <v>6</v>
          </cell>
          <cell r="E11930" t="str">
            <v>7</v>
          </cell>
          <cell r="F11930">
            <v>11</v>
          </cell>
          <cell r="G11930">
            <v>14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</row>
        <row r="11931">
          <cell r="A11931">
            <v>1996</v>
          </cell>
          <cell r="B11931" t="str">
            <v>399</v>
          </cell>
          <cell r="C11931" t="str">
            <v>ZYMAGOTITZ RIVER</v>
          </cell>
          <cell r="D11931" t="str">
            <v>6</v>
          </cell>
          <cell r="E11931" t="str">
            <v>6</v>
          </cell>
          <cell r="F11931">
            <v>6</v>
          </cell>
          <cell r="G11931">
            <v>18</v>
          </cell>
          <cell r="H11931">
            <v>0</v>
          </cell>
          <cell r="I11931">
            <v>0</v>
          </cell>
          <cell r="J11931">
            <v>0</v>
          </cell>
          <cell r="K11931">
            <v>0</v>
          </cell>
        </row>
        <row r="11932">
          <cell r="A11932">
            <v>1996</v>
          </cell>
          <cell r="B11932" t="str">
            <v>400</v>
          </cell>
          <cell r="C11932" t="str">
            <v>ZYMOETZ RIVER</v>
          </cell>
          <cell r="D11932" t="str">
            <v>6</v>
          </cell>
          <cell r="E11932" t="str">
            <v>0</v>
          </cell>
          <cell r="F11932">
            <v>47</v>
          </cell>
          <cell r="G11932">
            <v>125</v>
          </cell>
          <cell r="H11932">
            <v>0</v>
          </cell>
          <cell r="I11932">
            <v>62</v>
          </cell>
          <cell r="J11932">
            <v>0</v>
          </cell>
          <cell r="K11932">
            <v>0</v>
          </cell>
        </row>
        <row r="11933">
          <cell r="A11933">
            <v>1996</v>
          </cell>
          <cell r="B11933" t="str">
            <v>400</v>
          </cell>
          <cell r="C11933" t="str">
            <v>ZYMOETZ RIVER</v>
          </cell>
          <cell r="D11933" t="str">
            <v>6</v>
          </cell>
          <cell r="E11933" t="str">
            <v>1</v>
          </cell>
          <cell r="F11933">
            <v>14</v>
          </cell>
          <cell r="G11933">
            <v>34</v>
          </cell>
          <cell r="H11933">
            <v>0</v>
          </cell>
          <cell r="I11933">
            <v>24</v>
          </cell>
          <cell r="J11933">
            <v>0</v>
          </cell>
          <cell r="K11933">
            <v>0</v>
          </cell>
        </row>
        <row r="11934">
          <cell r="A11934">
            <v>1996</v>
          </cell>
          <cell r="B11934" t="str">
            <v>400</v>
          </cell>
          <cell r="C11934" t="str">
            <v>ZYMOETZ RIVER</v>
          </cell>
          <cell r="D11934" t="str">
            <v>6</v>
          </cell>
          <cell r="E11934" t="str">
            <v>2</v>
          </cell>
          <cell r="F11934">
            <v>42</v>
          </cell>
          <cell r="G11934">
            <v>104</v>
          </cell>
          <cell r="H11934">
            <v>3</v>
          </cell>
          <cell r="I11934">
            <v>123</v>
          </cell>
          <cell r="J11934">
            <v>0</v>
          </cell>
          <cell r="K11934">
            <v>0</v>
          </cell>
        </row>
        <row r="11935">
          <cell r="A11935">
            <v>1996</v>
          </cell>
          <cell r="B11935" t="str">
            <v>400</v>
          </cell>
          <cell r="C11935" t="str">
            <v>ZYMOETZ RIVER</v>
          </cell>
          <cell r="D11935" t="str">
            <v>6</v>
          </cell>
          <cell r="E11935" t="str">
            <v>6</v>
          </cell>
          <cell r="F11935">
            <v>218</v>
          </cell>
          <cell r="G11935">
            <v>937</v>
          </cell>
          <cell r="H11935">
            <v>21</v>
          </cell>
          <cell r="I11935">
            <v>816</v>
          </cell>
          <cell r="J11935">
            <v>0</v>
          </cell>
          <cell r="K11935">
            <v>3</v>
          </cell>
        </row>
        <row r="11936">
          <cell r="A11936">
            <v>1996</v>
          </cell>
          <cell r="B11936" t="str">
            <v>400</v>
          </cell>
          <cell r="C11936" t="str">
            <v>ZYMOETZ RIVER</v>
          </cell>
          <cell r="D11936" t="str">
            <v>6</v>
          </cell>
          <cell r="E11936" t="str">
            <v>7</v>
          </cell>
          <cell r="F11936">
            <v>6</v>
          </cell>
          <cell r="G11936">
            <v>6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</row>
        <row r="11937">
          <cell r="A11937">
            <v>1996</v>
          </cell>
          <cell r="B11937" t="str">
            <v>400</v>
          </cell>
          <cell r="C11937" t="str">
            <v>ZYMOETZ RIVER</v>
          </cell>
          <cell r="D11937" t="str">
            <v>6</v>
          </cell>
          <cell r="E11937" t="str">
            <v>8</v>
          </cell>
          <cell r="F11937">
            <v>5</v>
          </cell>
          <cell r="G11937">
            <v>5</v>
          </cell>
          <cell r="H11937">
            <v>0</v>
          </cell>
          <cell r="I11937">
            <v>11</v>
          </cell>
          <cell r="J11937">
            <v>0</v>
          </cell>
          <cell r="K11937">
            <v>0</v>
          </cell>
        </row>
        <row r="11938">
          <cell r="A11938">
            <v>1996</v>
          </cell>
          <cell r="B11938" t="str">
            <v>400</v>
          </cell>
          <cell r="C11938" t="str">
            <v>ZYMOETZ RIVER</v>
          </cell>
          <cell r="D11938" t="str">
            <v>6</v>
          </cell>
          <cell r="E11938" t="str">
            <v>9</v>
          </cell>
          <cell r="F11938">
            <v>20</v>
          </cell>
          <cell r="G11938">
            <v>77</v>
          </cell>
          <cell r="H11938">
            <v>3</v>
          </cell>
          <cell r="I11938">
            <v>85</v>
          </cell>
          <cell r="J11938">
            <v>0</v>
          </cell>
          <cell r="K11938">
            <v>0</v>
          </cell>
        </row>
        <row r="11939">
          <cell r="A11939">
            <v>1996</v>
          </cell>
          <cell r="B11939" t="str">
            <v>412</v>
          </cell>
          <cell r="C11939" t="str">
            <v>SHAMES RIVER</v>
          </cell>
          <cell r="D11939" t="str">
            <v>6</v>
          </cell>
          <cell r="E11939" t="str">
            <v>6</v>
          </cell>
          <cell r="F11939">
            <v>3</v>
          </cell>
          <cell r="G11939">
            <v>6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</row>
        <row r="11940">
          <cell r="A11940">
            <v>1996</v>
          </cell>
          <cell r="B11940" t="str">
            <v>414</v>
          </cell>
          <cell r="C11940" t="str">
            <v>TROUT CREEK</v>
          </cell>
          <cell r="D11940" t="str">
            <v>6</v>
          </cell>
          <cell r="E11940" t="str">
            <v>1</v>
          </cell>
          <cell r="F11940">
            <v>3</v>
          </cell>
          <cell r="G11940">
            <v>7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</row>
        <row r="11941">
          <cell r="A11941">
            <v>1996</v>
          </cell>
          <cell r="B11941" t="str">
            <v>418</v>
          </cell>
          <cell r="C11941" t="str">
            <v>HIRSCH CREEK</v>
          </cell>
          <cell r="D11941" t="str">
            <v>6</v>
          </cell>
          <cell r="E11941" t="str">
            <v>6</v>
          </cell>
          <cell r="F11941">
            <v>3</v>
          </cell>
          <cell r="G11941">
            <v>9</v>
          </cell>
          <cell r="H11941">
            <v>0</v>
          </cell>
          <cell r="I11941">
            <v>3</v>
          </cell>
          <cell r="J11941">
            <v>6</v>
          </cell>
          <cell r="K11941">
            <v>0</v>
          </cell>
        </row>
        <row r="11942">
          <cell r="A11942">
            <v>1996</v>
          </cell>
          <cell r="B11942" t="str">
            <v>419</v>
          </cell>
          <cell r="C11942" t="str">
            <v>LITTLE WEDEENE RIVER</v>
          </cell>
          <cell r="D11942" t="str">
            <v>6</v>
          </cell>
          <cell r="E11942" t="str">
            <v>6</v>
          </cell>
          <cell r="F11942">
            <v>3</v>
          </cell>
          <cell r="G11942">
            <v>6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</row>
        <row r="11943">
          <cell r="A11943">
            <v>1996</v>
          </cell>
          <cell r="B11943" t="str">
            <v>419</v>
          </cell>
          <cell r="C11943" t="str">
            <v>LITTLE WEDEENE RIVER</v>
          </cell>
          <cell r="D11943" t="str">
            <v>6</v>
          </cell>
          <cell r="E11943" t="str">
            <v>7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</row>
        <row r="11944">
          <cell r="A11944">
            <v>1996</v>
          </cell>
          <cell r="B11944" t="str">
            <v>421</v>
          </cell>
          <cell r="C11944" t="str">
            <v>IKNOUK RIVER</v>
          </cell>
          <cell r="D11944" t="str">
            <v>6</v>
          </cell>
          <cell r="E11944" t="str">
            <v>6</v>
          </cell>
          <cell r="F11944">
            <v>6</v>
          </cell>
          <cell r="G11944">
            <v>6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</row>
        <row r="11945">
          <cell r="A11945">
            <v>1996</v>
          </cell>
          <cell r="B11945" t="str">
            <v>429</v>
          </cell>
          <cell r="C11945" t="str">
            <v>COPPER CREEK</v>
          </cell>
          <cell r="D11945" t="str">
            <v>6</v>
          </cell>
          <cell r="E11945" t="str">
            <v>0</v>
          </cell>
          <cell r="F11945">
            <v>2</v>
          </cell>
          <cell r="G11945">
            <v>2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</row>
        <row r="11946">
          <cell r="A11946">
            <v>1996</v>
          </cell>
          <cell r="B11946" t="str">
            <v>429</v>
          </cell>
          <cell r="C11946" t="str">
            <v>COPPER CREEK</v>
          </cell>
          <cell r="D11946" t="str">
            <v>6</v>
          </cell>
          <cell r="E11946" t="str">
            <v>1</v>
          </cell>
          <cell r="F11946">
            <v>3</v>
          </cell>
          <cell r="G11946">
            <v>7</v>
          </cell>
          <cell r="H11946">
            <v>0</v>
          </cell>
          <cell r="I11946">
            <v>14</v>
          </cell>
          <cell r="J11946">
            <v>0</v>
          </cell>
          <cell r="K11946">
            <v>0</v>
          </cell>
        </row>
        <row r="11947">
          <cell r="A11947">
            <v>1996</v>
          </cell>
          <cell r="B11947" t="str">
            <v>429</v>
          </cell>
          <cell r="C11947" t="str">
            <v>COPPER CREEK</v>
          </cell>
          <cell r="D11947" t="str">
            <v>6</v>
          </cell>
          <cell r="E11947" t="str">
            <v>2</v>
          </cell>
          <cell r="F11947">
            <v>6</v>
          </cell>
          <cell r="G11947">
            <v>16</v>
          </cell>
          <cell r="H11947">
            <v>3</v>
          </cell>
          <cell r="I11947">
            <v>29</v>
          </cell>
          <cell r="J11947">
            <v>0</v>
          </cell>
          <cell r="K11947">
            <v>0</v>
          </cell>
        </row>
        <row r="11948">
          <cell r="A11948">
            <v>1996</v>
          </cell>
          <cell r="B11948" t="str">
            <v>430</v>
          </cell>
          <cell r="C11948" t="str">
            <v>DATLAMEN CREEK</v>
          </cell>
          <cell r="D11948" t="str">
            <v>6</v>
          </cell>
          <cell r="E11948" t="str">
            <v>2</v>
          </cell>
          <cell r="F11948">
            <v>6</v>
          </cell>
          <cell r="G11948">
            <v>6</v>
          </cell>
          <cell r="H11948">
            <v>0</v>
          </cell>
          <cell r="I11948">
            <v>3</v>
          </cell>
          <cell r="J11948">
            <v>0</v>
          </cell>
          <cell r="K11948">
            <v>0</v>
          </cell>
        </row>
        <row r="11949">
          <cell r="A11949">
            <v>1996</v>
          </cell>
          <cell r="B11949" t="str">
            <v>430</v>
          </cell>
          <cell r="C11949" t="str">
            <v>DATLAMEN CREEK</v>
          </cell>
          <cell r="D11949" t="str">
            <v>6</v>
          </cell>
          <cell r="E11949" t="str">
            <v>6</v>
          </cell>
          <cell r="F11949">
            <v>3</v>
          </cell>
          <cell r="G11949">
            <v>9</v>
          </cell>
          <cell r="H11949">
            <v>0</v>
          </cell>
          <cell r="I11949">
            <v>33</v>
          </cell>
          <cell r="J11949">
            <v>0</v>
          </cell>
          <cell r="K11949">
            <v>0</v>
          </cell>
        </row>
        <row r="11950">
          <cell r="A11950">
            <v>1996</v>
          </cell>
          <cell r="B11950" t="str">
            <v>432</v>
          </cell>
          <cell r="C11950" t="str">
            <v>DEENA CREEK</v>
          </cell>
          <cell r="D11950" t="str">
            <v>6</v>
          </cell>
          <cell r="E11950" t="str">
            <v>0</v>
          </cell>
          <cell r="F11950">
            <v>2</v>
          </cell>
          <cell r="G11950">
            <v>12</v>
          </cell>
          <cell r="H11950">
            <v>5</v>
          </cell>
          <cell r="I11950">
            <v>27</v>
          </cell>
          <cell r="J11950">
            <v>0</v>
          </cell>
          <cell r="K11950">
            <v>0</v>
          </cell>
        </row>
        <row r="11951">
          <cell r="A11951">
            <v>1996</v>
          </cell>
          <cell r="B11951" t="str">
            <v>432</v>
          </cell>
          <cell r="C11951" t="str">
            <v>DEENA CREEK</v>
          </cell>
          <cell r="D11951" t="str">
            <v>6</v>
          </cell>
          <cell r="E11951" t="str">
            <v>2</v>
          </cell>
          <cell r="F11951">
            <v>6</v>
          </cell>
          <cell r="G11951">
            <v>10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</row>
        <row r="11952">
          <cell r="A11952">
            <v>1996</v>
          </cell>
          <cell r="B11952" t="str">
            <v>432</v>
          </cell>
          <cell r="C11952" t="str">
            <v>DEENA CREEK</v>
          </cell>
          <cell r="D11952" t="str">
            <v>6</v>
          </cell>
          <cell r="E11952" t="str">
            <v>6</v>
          </cell>
          <cell r="F11952">
            <v>9</v>
          </cell>
          <cell r="G11952">
            <v>15</v>
          </cell>
          <cell r="H11952">
            <v>3</v>
          </cell>
          <cell r="I11952">
            <v>9</v>
          </cell>
          <cell r="J11952">
            <v>0</v>
          </cell>
          <cell r="K11952">
            <v>0</v>
          </cell>
        </row>
        <row r="11953">
          <cell r="A11953">
            <v>1996</v>
          </cell>
          <cell r="B11953" t="str">
            <v>434</v>
          </cell>
          <cell r="C11953" t="str">
            <v>HIELLEN RIVER</v>
          </cell>
          <cell r="D11953" t="str">
            <v>6</v>
          </cell>
          <cell r="E11953" t="str">
            <v>1</v>
          </cell>
          <cell r="F11953">
            <v>3</v>
          </cell>
          <cell r="G11953">
            <v>3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</row>
        <row r="11954">
          <cell r="A11954">
            <v>1996</v>
          </cell>
          <cell r="B11954" t="str">
            <v>434</v>
          </cell>
          <cell r="C11954" t="str">
            <v>HIELLEN RIVER</v>
          </cell>
          <cell r="D11954" t="str">
            <v>6</v>
          </cell>
          <cell r="E11954" t="str">
            <v>6</v>
          </cell>
          <cell r="F11954">
            <v>6</v>
          </cell>
          <cell r="G11954">
            <v>24</v>
          </cell>
          <cell r="H11954">
            <v>3</v>
          </cell>
          <cell r="I11954">
            <v>15</v>
          </cell>
          <cell r="J11954">
            <v>0</v>
          </cell>
          <cell r="K11954">
            <v>0</v>
          </cell>
        </row>
        <row r="11955">
          <cell r="A11955">
            <v>1996</v>
          </cell>
          <cell r="B11955" t="str">
            <v>436</v>
          </cell>
          <cell r="C11955" t="str">
            <v>MAMIN RIVER</v>
          </cell>
          <cell r="D11955" t="str">
            <v>6</v>
          </cell>
          <cell r="E11955" t="str">
            <v>0</v>
          </cell>
          <cell r="F11955">
            <v>2</v>
          </cell>
          <cell r="G11955">
            <v>2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</row>
        <row r="11956">
          <cell r="A11956">
            <v>1996</v>
          </cell>
          <cell r="B11956" t="str">
            <v>436</v>
          </cell>
          <cell r="C11956" t="str">
            <v>MAMIN RIVER</v>
          </cell>
          <cell r="D11956" t="str">
            <v>6</v>
          </cell>
          <cell r="E11956" t="str">
            <v>2</v>
          </cell>
          <cell r="F11956">
            <v>6</v>
          </cell>
          <cell r="G11956">
            <v>10</v>
          </cell>
          <cell r="H11956">
            <v>0</v>
          </cell>
          <cell r="I11956">
            <v>10</v>
          </cell>
          <cell r="J11956">
            <v>0</v>
          </cell>
          <cell r="K11956">
            <v>0</v>
          </cell>
        </row>
        <row r="11957">
          <cell r="A11957">
            <v>1996</v>
          </cell>
          <cell r="B11957" t="str">
            <v>436</v>
          </cell>
          <cell r="C11957" t="str">
            <v>MAMIN RIVER</v>
          </cell>
          <cell r="D11957" t="str">
            <v>6</v>
          </cell>
          <cell r="E11957" t="str">
            <v>6</v>
          </cell>
          <cell r="F11957">
            <v>36</v>
          </cell>
          <cell r="G11957">
            <v>130</v>
          </cell>
          <cell r="H11957">
            <v>3</v>
          </cell>
          <cell r="I11957">
            <v>121</v>
          </cell>
          <cell r="J11957">
            <v>0</v>
          </cell>
          <cell r="K11957">
            <v>0</v>
          </cell>
        </row>
        <row r="11958">
          <cell r="A11958">
            <v>1996</v>
          </cell>
          <cell r="B11958" t="str">
            <v>436</v>
          </cell>
          <cell r="C11958" t="str">
            <v>MAMIN RIVER</v>
          </cell>
          <cell r="D11958" t="str">
            <v>6</v>
          </cell>
          <cell r="E11958" t="str">
            <v>7</v>
          </cell>
          <cell r="F11958">
            <v>3</v>
          </cell>
          <cell r="G11958">
            <v>17</v>
          </cell>
          <cell r="H11958">
            <v>0</v>
          </cell>
          <cell r="I11958">
            <v>8</v>
          </cell>
          <cell r="J11958">
            <v>0</v>
          </cell>
          <cell r="K11958">
            <v>0</v>
          </cell>
        </row>
        <row r="11959">
          <cell r="A11959">
            <v>1996</v>
          </cell>
          <cell r="B11959" t="str">
            <v>436</v>
          </cell>
          <cell r="C11959" t="str">
            <v>MAMIN RIVER</v>
          </cell>
          <cell r="D11959" t="str">
            <v>6</v>
          </cell>
          <cell r="E11959" t="str">
            <v>9</v>
          </cell>
          <cell r="F11959">
            <v>3</v>
          </cell>
          <cell r="G11959">
            <v>8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</row>
        <row r="11960">
          <cell r="A11960">
            <v>1996</v>
          </cell>
          <cell r="B11960" t="str">
            <v>437</v>
          </cell>
          <cell r="C11960" t="str">
            <v>MATHERS CREEK</v>
          </cell>
          <cell r="D11960" t="str">
            <v>6</v>
          </cell>
          <cell r="E11960" t="str">
            <v>2</v>
          </cell>
          <cell r="F11960">
            <v>3</v>
          </cell>
          <cell r="G11960">
            <v>32</v>
          </cell>
          <cell r="H11960">
            <v>0</v>
          </cell>
          <cell r="I11960">
            <v>16</v>
          </cell>
          <cell r="J11960">
            <v>0</v>
          </cell>
          <cell r="K11960">
            <v>0</v>
          </cell>
        </row>
        <row r="11961">
          <cell r="A11961">
            <v>1996</v>
          </cell>
          <cell r="B11961" t="str">
            <v>437</v>
          </cell>
          <cell r="C11961" t="str">
            <v>MATHERS CREEK</v>
          </cell>
          <cell r="D11961" t="str">
            <v>6</v>
          </cell>
          <cell r="E11961" t="str">
            <v>6</v>
          </cell>
          <cell r="F11961">
            <v>3</v>
          </cell>
          <cell r="G11961">
            <v>9</v>
          </cell>
          <cell r="H11961">
            <v>0</v>
          </cell>
          <cell r="I11961">
            <v>3</v>
          </cell>
          <cell r="J11961">
            <v>0</v>
          </cell>
          <cell r="K11961">
            <v>0</v>
          </cell>
        </row>
        <row r="11962">
          <cell r="A11962">
            <v>1996</v>
          </cell>
          <cell r="B11962" t="str">
            <v>438</v>
          </cell>
          <cell r="C11962" t="str">
            <v>NADEN RIVER</v>
          </cell>
          <cell r="D11962" t="str">
            <v>6</v>
          </cell>
          <cell r="E11962" t="str">
            <v>6</v>
          </cell>
          <cell r="F11962">
            <v>3</v>
          </cell>
          <cell r="G11962">
            <v>3</v>
          </cell>
          <cell r="H11962">
            <v>0</v>
          </cell>
          <cell r="I11962">
            <v>3</v>
          </cell>
          <cell r="J11962">
            <v>0</v>
          </cell>
          <cell r="K11962">
            <v>0</v>
          </cell>
        </row>
        <row r="11963">
          <cell r="A11963">
            <v>1996</v>
          </cell>
          <cell r="B11963" t="str">
            <v>439</v>
          </cell>
          <cell r="C11963" t="str">
            <v>PALLANT CREEK</v>
          </cell>
          <cell r="D11963" t="str">
            <v>6</v>
          </cell>
          <cell r="E11963" t="str">
            <v>0</v>
          </cell>
          <cell r="F11963">
            <v>2</v>
          </cell>
          <cell r="G11963">
            <v>2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</row>
        <row r="11964">
          <cell r="A11964">
            <v>1996</v>
          </cell>
          <cell r="B11964" t="str">
            <v>439</v>
          </cell>
          <cell r="C11964" t="str">
            <v>PALLANT CREEK</v>
          </cell>
          <cell r="D11964" t="str">
            <v>6</v>
          </cell>
          <cell r="E11964" t="str">
            <v>6</v>
          </cell>
          <cell r="F11964">
            <v>15</v>
          </cell>
          <cell r="G11964">
            <v>67</v>
          </cell>
          <cell r="H11964">
            <v>3</v>
          </cell>
          <cell r="I11964">
            <v>91</v>
          </cell>
          <cell r="J11964">
            <v>0</v>
          </cell>
          <cell r="K11964">
            <v>0</v>
          </cell>
        </row>
        <row r="11965">
          <cell r="A11965">
            <v>1996</v>
          </cell>
          <cell r="B11965" t="str">
            <v>445</v>
          </cell>
          <cell r="C11965" t="str">
            <v>TLELL RIVER</v>
          </cell>
          <cell r="D11965" t="str">
            <v>6</v>
          </cell>
          <cell r="E11965" t="str">
            <v>0</v>
          </cell>
          <cell r="F11965">
            <v>12</v>
          </cell>
          <cell r="G11965">
            <v>17</v>
          </cell>
          <cell r="H11965">
            <v>2</v>
          </cell>
          <cell r="I11965">
            <v>5</v>
          </cell>
          <cell r="J11965">
            <v>0</v>
          </cell>
          <cell r="K11965">
            <v>0</v>
          </cell>
        </row>
        <row r="11966">
          <cell r="A11966">
            <v>1996</v>
          </cell>
          <cell r="B11966" t="str">
            <v>445</v>
          </cell>
          <cell r="C11966" t="str">
            <v>TLELL RIVER</v>
          </cell>
          <cell r="D11966" t="str">
            <v>6</v>
          </cell>
          <cell r="E11966" t="str">
            <v>2</v>
          </cell>
          <cell r="F11966">
            <v>16</v>
          </cell>
          <cell r="G11966">
            <v>23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</row>
        <row r="11967">
          <cell r="A11967">
            <v>1996</v>
          </cell>
          <cell r="B11967" t="str">
            <v>445</v>
          </cell>
          <cell r="C11967" t="str">
            <v>TLELL RIVER</v>
          </cell>
          <cell r="D11967" t="str">
            <v>6</v>
          </cell>
          <cell r="E11967" t="str">
            <v>6</v>
          </cell>
          <cell r="F11967">
            <v>27</v>
          </cell>
          <cell r="G11967">
            <v>100</v>
          </cell>
          <cell r="H11967">
            <v>9</v>
          </cell>
          <cell r="I11967">
            <v>52</v>
          </cell>
          <cell r="J11967">
            <v>0</v>
          </cell>
          <cell r="K11967">
            <v>0</v>
          </cell>
        </row>
        <row r="11968">
          <cell r="A11968">
            <v>1996</v>
          </cell>
          <cell r="B11968" t="str">
            <v>445</v>
          </cell>
          <cell r="C11968" t="str">
            <v>TLELL RIVER</v>
          </cell>
          <cell r="D11968" t="str">
            <v>6</v>
          </cell>
          <cell r="E11968" t="str">
            <v>7</v>
          </cell>
          <cell r="F11968">
            <v>3</v>
          </cell>
          <cell r="G11968">
            <v>3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</row>
        <row r="11969">
          <cell r="A11969">
            <v>1996</v>
          </cell>
          <cell r="B11969" t="str">
            <v>446</v>
          </cell>
          <cell r="C11969" t="str">
            <v>YAKOUN RIVER</v>
          </cell>
          <cell r="D11969" t="str">
            <v>6</v>
          </cell>
          <cell r="E11969" t="str">
            <v>0</v>
          </cell>
          <cell r="F11969">
            <v>10</v>
          </cell>
          <cell r="G11969">
            <v>22</v>
          </cell>
          <cell r="H11969">
            <v>0</v>
          </cell>
          <cell r="I11969">
            <v>17</v>
          </cell>
          <cell r="J11969">
            <v>0</v>
          </cell>
          <cell r="K11969">
            <v>0</v>
          </cell>
        </row>
        <row r="11970">
          <cell r="A11970">
            <v>1996</v>
          </cell>
          <cell r="B11970" t="str">
            <v>446</v>
          </cell>
          <cell r="C11970" t="str">
            <v>YAKOUN RIVER</v>
          </cell>
          <cell r="D11970" t="str">
            <v>6</v>
          </cell>
          <cell r="E11970" t="str">
            <v>1</v>
          </cell>
          <cell r="F11970">
            <v>27</v>
          </cell>
          <cell r="G11970">
            <v>95</v>
          </cell>
          <cell r="H11970">
            <v>10</v>
          </cell>
          <cell r="I11970">
            <v>497</v>
          </cell>
          <cell r="J11970">
            <v>0</v>
          </cell>
          <cell r="K11970">
            <v>0</v>
          </cell>
        </row>
        <row r="11971">
          <cell r="A11971">
            <v>1996</v>
          </cell>
          <cell r="B11971" t="str">
            <v>446</v>
          </cell>
          <cell r="C11971" t="str">
            <v>YAKOUN RIVER</v>
          </cell>
          <cell r="D11971" t="str">
            <v>6</v>
          </cell>
          <cell r="E11971" t="str">
            <v>2</v>
          </cell>
          <cell r="F11971">
            <v>75</v>
          </cell>
          <cell r="G11971">
            <v>214</v>
          </cell>
          <cell r="H11971">
            <v>19</v>
          </cell>
          <cell r="I11971">
            <v>409</v>
          </cell>
          <cell r="J11971">
            <v>0</v>
          </cell>
          <cell r="K11971">
            <v>0</v>
          </cell>
        </row>
        <row r="11972">
          <cell r="A11972">
            <v>1996</v>
          </cell>
          <cell r="B11972" t="str">
            <v>446</v>
          </cell>
          <cell r="C11972" t="str">
            <v>YAKOUN RIVER</v>
          </cell>
          <cell r="D11972" t="str">
            <v>6</v>
          </cell>
          <cell r="E11972" t="str">
            <v>5</v>
          </cell>
          <cell r="F11972">
            <v>15</v>
          </cell>
          <cell r="G11972">
            <v>55</v>
          </cell>
          <cell r="H11972">
            <v>15</v>
          </cell>
          <cell r="I11972">
            <v>76</v>
          </cell>
          <cell r="J11972">
            <v>0</v>
          </cell>
          <cell r="K11972">
            <v>0</v>
          </cell>
        </row>
        <row r="11973">
          <cell r="A11973">
            <v>1996</v>
          </cell>
          <cell r="B11973" t="str">
            <v>446</v>
          </cell>
          <cell r="C11973" t="str">
            <v>YAKOUN RIVER</v>
          </cell>
          <cell r="D11973" t="str">
            <v>6</v>
          </cell>
          <cell r="E11973" t="str">
            <v>6</v>
          </cell>
          <cell r="F11973">
            <v>203</v>
          </cell>
          <cell r="G11973">
            <v>1271</v>
          </cell>
          <cell r="H11973">
            <v>97</v>
          </cell>
          <cell r="I11973">
            <v>1362</v>
          </cell>
          <cell r="J11973">
            <v>0</v>
          </cell>
          <cell r="K11973">
            <v>0</v>
          </cell>
        </row>
        <row r="11974">
          <cell r="A11974">
            <v>1996</v>
          </cell>
          <cell r="B11974" t="str">
            <v>446</v>
          </cell>
          <cell r="C11974" t="str">
            <v>YAKOUN RIVER</v>
          </cell>
          <cell r="D11974" t="str">
            <v>6</v>
          </cell>
          <cell r="E11974" t="str">
            <v>7</v>
          </cell>
          <cell r="F11974">
            <v>6</v>
          </cell>
          <cell r="G11974">
            <v>50</v>
          </cell>
          <cell r="H11974">
            <v>6</v>
          </cell>
          <cell r="I11974">
            <v>17</v>
          </cell>
          <cell r="J11974">
            <v>0</v>
          </cell>
          <cell r="K11974">
            <v>0</v>
          </cell>
        </row>
        <row r="11975">
          <cell r="A11975">
            <v>1996</v>
          </cell>
          <cell r="B11975" t="str">
            <v>446</v>
          </cell>
          <cell r="C11975" t="str">
            <v>YAKOUN RIVER</v>
          </cell>
          <cell r="D11975" t="str">
            <v>6</v>
          </cell>
          <cell r="E11975" t="str">
            <v>8</v>
          </cell>
          <cell r="F11975">
            <v>3</v>
          </cell>
          <cell r="G11975">
            <v>5</v>
          </cell>
          <cell r="H11975">
            <v>3</v>
          </cell>
          <cell r="I11975">
            <v>3</v>
          </cell>
          <cell r="J11975">
            <v>0</v>
          </cell>
          <cell r="K11975">
            <v>0</v>
          </cell>
        </row>
        <row r="11976">
          <cell r="A11976">
            <v>1996</v>
          </cell>
          <cell r="B11976" t="str">
            <v>446</v>
          </cell>
          <cell r="C11976" t="str">
            <v>YAKOUN RIVER</v>
          </cell>
          <cell r="D11976" t="str">
            <v>6</v>
          </cell>
          <cell r="E11976" t="str">
            <v>9</v>
          </cell>
          <cell r="F11976">
            <v>10</v>
          </cell>
          <cell r="G11976">
            <v>46</v>
          </cell>
          <cell r="H11976">
            <v>10</v>
          </cell>
          <cell r="I11976">
            <v>54</v>
          </cell>
          <cell r="J11976">
            <v>0</v>
          </cell>
          <cell r="K11976">
            <v>0</v>
          </cell>
        </row>
        <row r="11977">
          <cell r="A11977">
            <v>1996</v>
          </cell>
          <cell r="B11977" t="str">
            <v>451</v>
          </cell>
          <cell r="C11977" t="str">
            <v>CHINUKUNDL CREEK</v>
          </cell>
          <cell r="D11977" t="str">
            <v>6</v>
          </cell>
          <cell r="E11977" t="str">
            <v>1</v>
          </cell>
          <cell r="F11977">
            <v>3</v>
          </cell>
          <cell r="G11977">
            <v>3</v>
          </cell>
          <cell r="H11977">
            <v>0</v>
          </cell>
          <cell r="I11977">
            <v>0</v>
          </cell>
          <cell r="J11977">
            <v>0</v>
          </cell>
          <cell r="K11977">
            <v>0</v>
          </cell>
        </row>
        <row r="11978">
          <cell r="A11978">
            <v>1996</v>
          </cell>
          <cell r="B11978" t="str">
            <v>467</v>
          </cell>
          <cell r="C11978" t="str">
            <v>CHARLES CREEK</v>
          </cell>
          <cell r="D11978" t="str">
            <v>1</v>
          </cell>
          <cell r="E11978" t="str">
            <v>0</v>
          </cell>
          <cell r="F11978">
            <v>2</v>
          </cell>
          <cell r="G11978">
            <v>2</v>
          </cell>
          <cell r="H11978">
            <v>0</v>
          </cell>
          <cell r="I11978">
            <v>2</v>
          </cell>
          <cell r="J11978">
            <v>0</v>
          </cell>
          <cell r="K11978">
            <v>0</v>
          </cell>
        </row>
        <row r="11979">
          <cell r="A11979">
            <v>1996</v>
          </cell>
          <cell r="B11979" t="str">
            <v>468</v>
          </cell>
          <cell r="C11979" t="str">
            <v>KLOOTCHLIMMIS CREEK</v>
          </cell>
          <cell r="D11979" t="str">
            <v>1</v>
          </cell>
          <cell r="E11979" t="str">
            <v>1</v>
          </cell>
          <cell r="F11979">
            <v>10</v>
          </cell>
          <cell r="G11979">
            <v>20</v>
          </cell>
          <cell r="H11979">
            <v>0</v>
          </cell>
          <cell r="I11979">
            <v>95</v>
          </cell>
          <cell r="J11979">
            <v>0</v>
          </cell>
          <cell r="K11979">
            <v>0</v>
          </cell>
        </row>
        <row r="11980">
          <cell r="A11980">
            <v>1996</v>
          </cell>
          <cell r="B11980" t="str">
            <v>555</v>
          </cell>
          <cell r="C11980" t="str">
            <v>UNKNOWN STREAMS</v>
          </cell>
          <cell r="D11980" t="str">
            <v>U</v>
          </cell>
          <cell r="E11980" t="str">
            <v>0</v>
          </cell>
          <cell r="F11980">
            <v>47</v>
          </cell>
          <cell r="G11980">
            <v>120</v>
          </cell>
          <cell r="H11980">
            <v>15</v>
          </cell>
          <cell r="I11980">
            <v>87</v>
          </cell>
          <cell r="J11980">
            <v>0</v>
          </cell>
          <cell r="K11980">
            <v>2</v>
          </cell>
        </row>
        <row r="11981">
          <cell r="A11981">
            <v>1996</v>
          </cell>
          <cell r="B11981" t="str">
            <v>555</v>
          </cell>
          <cell r="C11981" t="str">
            <v>UNKNOWN STREAMS</v>
          </cell>
          <cell r="D11981" t="str">
            <v>U</v>
          </cell>
          <cell r="E11981" t="str">
            <v>1</v>
          </cell>
          <cell r="F11981">
            <v>37</v>
          </cell>
          <cell r="G11981">
            <v>257</v>
          </cell>
          <cell r="H11981">
            <v>3</v>
          </cell>
          <cell r="I11981">
            <v>159</v>
          </cell>
          <cell r="J11981">
            <v>0</v>
          </cell>
          <cell r="K11981">
            <v>0</v>
          </cell>
        </row>
        <row r="11982">
          <cell r="A11982">
            <v>1996</v>
          </cell>
          <cell r="B11982" t="str">
            <v>555</v>
          </cell>
          <cell r="C11982" t="str">
            <v>UNKNOWN STREAMS</v>
          </cell>
          <cell r="D11982" t="str">
            <v>U</v>
          </cell>
          <cell r="E11982" t="str">
            <v>2</v>
          </cell>
          <cell r="F11982">
            <v>68</v>
          </cell>
          <cell r="G11982">
            <v>578</v>
          </cell>
          <cell r="H11982">
            <v>0</v>
          </cell>
          <cell r="I11982">
            <v>65</v>
          </cell>
          <cell r="J11982">
            <v>3</v>
          </cell>
          <cell r="K11982">
            <v>0</v>
          </cell>
        </row>
        <row r="11983">
          <cell r="A11983">
            <v>1996</v>
          </cell>
          <cell r="B11983" t="str">
            <v>555</v>
          </cell>
          <cell r="C11983" t="str">
            <v>UNKNOWN STREAMS</v>
          </cell>
          <cell r="D11983" t="str">
            <v>U</v>
          </cell>
          <cell r="E11983" t="str">
            <v>4</v>
          </cell>
          <cell r="F11983">
            <v>4</v>
          </cell>
          <cell r="G11983">
            <v>9</v>
          </cell>
          <cell r="H11983">
            <v>0</v>
          </cell>
          <cell r="I11983">
            <v>22</v>
          </cell>
          <cell r="J11983">
            <v>0</v>
          </cell>
          <cell r="K11983">
            <v>0</v>
          </cell>
        </row>
        <row r="11984">
          <cell r="A11984">
            <v>1996</v>
          </cell>
          <cell r="B11984" t="str">
            <v>555</v>
          </cell>
          <cell r="C11984" t="str">
            <v>UNKNOWN STREAMS</v>
          </cell>
          <cell r="D11984" t="str">
            <v>U</v>
          </cell>
          <cell r="E11984" t="str">
            <v>6</v>
          </cell>
          <cell r="F11984">
            <v>15</v>
          </cell>
          <cell r="G11984">
            <v>146</v>
          </cell>
          <cell r="H11984">
            <v>0</v>
          </cell>
          <cell r="I11984">
            <v>21</v>
          </cell>
          <cell r="J11984">
            <v>0</v>
          </cell>
          <cell r="K11984">
            <v>0</v>
          </cell>
        </row>
        <row r="11985">
          <cell r="A11985">
            <v>1996</v>
          </cell>
          <cell r="B11985" t="str">
            <v>555</v>
          </cell>
          <cell r="C11985" t="str">
            <v>UNKNOWN STREAMS</v>
          </cell>
          <cell r="D11985" t="str">
            <v>U</v>
          </cell>
          <cell r="E11985" t="str">
            <v>7</v>
          </cell>
          <cell r="F11985">
            <v>3</v>
          </cell>
          <cell r="G11985">
            <v>3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</row>
        <row r="11986">
          <cell r="A11986">
            <v>1996</v>
          </cell>
          <cell r="B11986" t="str">
            <v>555</v>
          </cell>
          <cell r="C11986" t="str">
            <v>UNKNOWN STREAMS</v>
          </cell>
          <cell r="D11986" t="str">
            <v>U</v>
          </cell>
          <cell r="E11986" t="str">
            <v>8</v>
          </cell>
          <cell r="F11986">
            <v>3</v>
          </cell>
          <cell r="G11986">
            <v>3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</row>
        <row r="11987">
          <cell r="A11987">
            <v>1997</v>
          </cell>
          <cell r="B11987" t="str">
            <v>001</v>
          </cell>
          <cell r="C11987" t="str">
            <v>ADAM RIVER</v>
          </cell>
          <cell r="D11987" t="str">
            <v>1</v>
          </cell>
          <cell r="E11987" t="str">
            <v>1</v>
          </cell>
          <cell r="F11987">
            <v>3</v>
          </cell>
          <cell r="G11987">
            <v>3.1784930504754936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</row>
        <row r="11988">
          <cell r="A11988">
            <v>1997</v>
          </cell>
          <cell r="B11988" t="str">
            <v>001</v>
          </cell>
          <cell r="C11988" t="str">
            <v>ADAM RIVER</v>
          </cell>
          <cell r="D11988" t="str">
            <v>1</v>
          </cell>
          <cell r="E11988" t="str">
            <v>3</v>
          </cell>
          <cell r="F11988">
            <v>2</v>
          </cell>
          <cell r="G11988">
            <v>28.609756097560975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</row>
        <row r="11989">
          <cell r="A11989">
            <v>1997</v>
          </cell>
          <cell r="B11989" t="str">
            <v>002</v>
          </cell>
          <cell r="C11989" t="str">
            <v>AHNUHATI RIVER</v>
          </cell>
          <cell r="D11989" t="str">
            <v>1</v>
          </cell>
          <cell r="E11989" t="str">
            <v>1</v>
          </cell>
          <cell r="F11989">
            <v>6</v>
          </cell>
          <cell r="G11989">
            <v>12.713972201901974</v>
          </cell>
          <cell r="H11989">
            <v>0</v>
          </cell>
          <cell r="I11989">
            <v>3.1784930504754936</v>
          </cell>
          <cell r="J11989">
            <v>0</v>
          </cell>
          <cell r="K11989">
            <v>0</v>
          </cell>
        </row>
        <row r="11990">
          <cell r="A11990">
            <v>1997</v>
          </cell>
          <cell r="B11990" t="str">
            <v>003</v>
          </cell>
          <cell r="C11990" t="str">
            <v>AMOR DE COSMOS RIVER</v>
          </cell>
          <cell r="D11990" t="str">
            <v>1</v>
          </cell>
          <cell r="E11990" t="str">
            <v>1</v>
          </cell>
          <cell r="F11990">
            <v>16</v>
          </cell>
          <cell r="G11990">
            <v>25.427944403803949</v>
          </cell>
          <cell r="H11990">
            <v>0</v>
          </cell>
          <cell r="I11990">
            <v>9.5354791514264807</v>
          </cell>
          <cell r="J11990">
            <v>0</v>
          </cell>
          <cell r="K11990">
            <v>0</v>
          </cell>
        </row>
        <row r="11991">
          <cell r="A11991">
            <v>1997</v>
          </cell>
          <cell r="B11991" t="str">
            <v>003</v>
          </cell>
          <cell r="C11991" t="str">
            <v>AMOR DE COSMOS RIVER</v>
          </cell>
          <cell r="D11991" t="str">
            <v>1</v>
          </cell>
          <cell r="E11991" t="str">
            <v>2</v>
          </cell>
          <cell r="F11991">
            <v>3</v>
          </cell>
          <cell r="G11991">
            <v>3.0184426229508197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</row>
        <row r="11992">
          <cell r="A11992">
            <v>1997</v>
          </cell>
          <cell r="B11992" t="str">
            <v>005</v>
          </cell>
          <cell r="C11992" t="str">
            <v>ARTLISH RIVER</v>
          </cell>
          <cell r="D11992" t="str">
            <v>1</v>
          </cell>
          <cell r="E11992" t="str">
            <v>1</v>
          </cell>
          <cell r="F11992">
            <v>16</v>
          </cell>
          <cell r="G11992">
            <v>54.034381858083393</v>
          </cell>
          <cell r="H11992">
            <v>0</v>
          </cell>
          <cell r="I11992">
            <v>57.212874908558888</v>
          </cell>
          <cell r="J11992">
            <v>0</v>
          </cell>
          <cell r="K11992">
            <v>0</v>
          </cell>
        </row>
        <row r="11993">
          <cell r="A11993">
            <v>1997</v>
          </cell>
          <cell r="B11993" t="str">
            <v>006</v>
          </cell>
          <cell r="C11993" t="str">
            <v>ASH RIVER</v>
          </cell>
          <cell r="D11993" t="str">
            <v>1</v>
          </cell>
          <cell r="E11993" t="str">
            <v>1</v>
          </cell>
          <cell r="F11993">
            <v>38</v>
          </cell>
          <cell r="G11993">
            <v>155.7461594732992</v>
          </cell>
          <cell r="H11993">
            <v>0</v>
          </cell>
          <cell r="I11993">
            <v>88.997805413313827</v>
          </cell>
          <cell r="J11993">
            <v>6.3569861009509872</v>
          </cell>
          <cell r="K11993">
            <v>22.249451353328457</v>
          </cell>
        </row>
        <row r="11994">
          <cell r="A11994">
            <v>1997</v>
          </cell>
          <cell r="B11994" t="str">
            <v>006</v>
          </cell>
          <cell r="C11994" t="str">
            <v>ASH RIVER</v>
          </cell>
          <cell r="D11994" t="str">
            <v>1</v>
          </cell>
          <cell r="E11994" t="str">
            <v>2</v>
          </cell>
          <cell r="F11994">
            <v>3</v>
          </cell>
          <cell r="G11994">
            <v>3.0184426229508197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</row>
        <row r="11995">
          <cell r="A11995">
            <v>1997</v>
          </cell>
          <cell r="B11995" t="str">
            <v>007</v>
          </cell>
          <cell r="C11995" t="str">
            <v>ATLATZI RIVER</v>
          </cell>
          <cell r="D11995" t="str">
            <v>1</v>
          </cell>
          <cell r="E11995" t="str">
            <v>0</v>
          </cell>
          <cell r="F11995">
            <v>5</v>
          </cell>
          <cell r="G11995">
            <v>4.6004366812227078</v>
          </cell>
          <cell r="H11995">
            <v>0</v>
          </cell>
          <cell r="I11995">
            <v>4.6004366812227078</v>
          </cell>
          <cell r="J11995">
            <v>0</v>
          </cell>
          <cell r="K11995">
            <v>0</v>
          </cell>
        </row>
        <row r="11996">
          <cell r="A11996">
            <v>1997</v>
          </cell>
          <cell r="B11996" t="str">
            <v>008</v>
          </cell>
          <cell r="C11996" t="str">
            <v>BEDWELL RIVER</v>
          </cell>
          <cell r="D11996" t="str">
            <v>1</v>
          </cell>
          <cell r="E11996" t="str">
            <v>1</v>
          </cell>
          <cell r="F11996">
            <v>13</v>
          </cell>
          <cell r="G11996">
            <v>31.784930504754939</v>
          </cell>
          <cell r="H11996">
            <v>0</v>
          </cell>
          <cell r="I11996">
            <v>15.89246525237747</v>
          </cell>
          <cell r="J11996">
            <v>0</v>
          </cell>
          <cell r="K11996">
            <v>0</v>
          </cell>
        </row>
        <row r="11997">
          <cell r="A11997">
            <v>1997</v>
          </cell>
          <cell r="B11997" t="str">
            <v>010</v>
          </cell>
          <cell r="C11997" t="str">
            <v>BIG QUALICUM RIVER</v>
          </cell>
          <cell r="D11997" t="str">
            <v>1</v>
          </cell>
          <cell r="E11997" t="str">
            <v>1</v>
          </cell>
          <cell r="F11997">
            <v>207</v>
          </cell>
          <cell r="G11997">
            <v>851.83613752743236</v>
          </cell>
          <cell r="H11997">
            <v>0</v>
          </cell>
          <cell r="I11997">
            <v>50.855888807607897</v>
          </cell>
          <cell r="J11997">
            <v>3.1784930504754936</v>
          </cell>
          <cell r="K11997">
            <v>22.249451353328457</v>
          </cell>
        </row>
        <row r="11998">
          <cell r="A11998">
            <v>1997</v>
          </cell>
          <cell r="B11998" t="str">
            <v>010</v>
          </cell>
          <cell r="C11998" t="str">
            <v>BIG QUALICUM RIVER</v>
          </cell>
          <cell r="D11998" t="str">
            <v>1</v>
          </cell>
          <cell r="E11998" t="str">
            <v>2</v>
          </cell>
          <cell r="F11998">
            <v>21</v>
          </cell>
          <cell r="G11998">
            <v>24.147540983606557</v>
          </cell>
          <cell r="H11998">
            <v>0</v>
          </cell>
          <cell r="I11998">
            <v>6.0368852459016393</v>
          </cell>
          <cell r="J11998">
            <v>0</v>
          </cell>
          <cell r="K11998">
            <v>0</v>
          </cell>
        </row>
        <row r="11999">
          <cell r="A11999">
            <v>1997</v>
          </cell>
          <cell r="B11999" t="str">
            <v>010</v>
          </cell>
          <cell r="C11999" t="str">
            <v>BIG QUALICUM RIVER</v>
          </cell>
          <cell r="D11999" t="str">
            <v>1</v>
          </cell>
          <cell r="E11999" t="str">
            <v>9</v>
          </cell>
          <cell r="F11999">
            <v>6</v>
          </cell>
          <cell r="G11999">
            <v>17.045454545454547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</row>
        <row r="12000">
          <cell r="A12000">
            <v>1997</v>
          </cell>
          <cell r="B12000" t="str">
            <v>011</v>
          </cell>
          <cell r="C12000" t="str">
            <v>BLACK CREEK</v>
          </cell>
          <cell r="D12000" t="str">
            <v>1</v>
          </cell>
          <cell r="E12000" t="str">
            <v>1</v>
          </cell>
          <cell r="F12000">
            <v>3</v>
          </cell>
          <cell r="G12000">
            <v>3.1784930504754936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</row>
        <row r="12001">
          <cell r="A12001">
            <v>1997</v>
          </cell>
          <cell r="B12001" t="str">
            <v>014</v>
          </cell>
          <cell r="C12001" t="str">
            <v>BURMAN RIVER</v>
          </cell>
          <cell r="D12001" t="str">
            <v>1</v>
          </cell>
          <cell r="E12001" t="str">
            <v>1</v>
          </cell>
          <cell r="F12001">
            <v>6</v>
          </cell>
          <cell r="G12001">
            <v>19.070958302852961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</row>
        <row r="12002">
          <cell r="A12002">
            <v>1997</v>
          </cell>
          <cell r="B12002" t="str">
            <v>015</v>
          </cell>
          <cell r="C12002" t="str">
            <v>CAMPBELL RIVER</v>
          </cell>
          <cell r="D12002" t="str">
            <v>1</v>
          </cell>
          <cell r="E12002" t="str">
            <v>0</v>
          </cell>
          <cell r="F12002">
            <v>28</v>
          </cell>
          <cell r="G12002">
            <v>69.006550218340607</v>
          </cell>
          <cell r="H12002">
            <v>0</v>
          </cell>
          <cell r="I12002">
            <v>23.002183406113538</v>
          </cell>
          <cell r="J12002">
            <v>0</v>
          </cell>
          <cell r="K12002">
            <v>4.6004366812227078</v>
          </cell>
        </row>
        <row r="12003">
          <cell r="A12003">
            <v>1997</v>
          </cell>
          <cell r="B12003" t="str">
            <v>015</v>
          </cell>
          <cell r="C12003" t="str">
            <v>CAMPBELL RIVER</v>
          </cell>
          <cell r="D12003" t="str">
            <v>1</v>
          </cell>
          <cell r="E12003" t="str">
            <v>1</v>
          </cell>
          <cell r="F12003">
            <v>140</v>
          </cell>
          <cell r="G12003">
            <v>877.26408193123632</v>
          </cell>
          <cell r="H12003">
            <v>0</v>
          </cell>
          <cell r="I12003">
            <v>92.176298463789323</v>
          </cell>
          <cell r="J12003">
            <v>3.1784930504754936</v>
          </cell>
          <cell r="K12003">
            <v>289.24286759326992</v>
          </cell>
        </row>
        <row r="12004">
          <cell r="A12004">
            <v>1997</v>
          </cell>
          <cell r="B12004" t="str">
            <v>015</v>
          </cell>
          <cell r="C12004" t="str">
            <v>CAMPBELL RIVER</v>
          </cell>
          <cell r="D12004" t="str">
            <v>1</v>
          </cell>
          <cell r="E12004" t="str">
            <v>2</v>
          </cell>
          <cell r="F12004">
            <v>18</v>
          </cell>
          <cell r="G12004">
            <v>48.295081967213115</v>
          </cell>
          <cell r="H12004">
            <v>0</v>
          </cell>
          <cell r="I12004">
            <v>3.0184426229508197</v>
          </cell>
          <cell r="J12004">
            <v>0</v>
          </cell>
          <cell r="K12004">
            <v>0</v>
          </cell>
        </row>
        <row r="12005">
          <cell r="A12005">
            <v>1997</v>
          </cell>
          <cell r="B12005" t="str">
            <v>015</v>
          </cell>
          <cell r="C12005" t="str">
            <v>CAMPBELL RIVER</v>
          </cell>
          <cell r="D12005" t="str">
            <v>1</v>
          </cell>
          <cell r="E12005" t="str">
            <v>9</v>
          </cell>
          <cell r="F12005">
            <v>3</v>
          </cell>
          <cell r="G12005">
            <v>2.8409090909090908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</row>
        <row r="12006">
          <cell r="A12006">
            <v>1997</v>
          </cell>
          <cell r="B12006" t="str">
            <v>016</v>
          </cell>
          <cell r="C12006" t="str">
            <v>CAYCUSE RIVER</v>
          </cell>
          <cell r="D12006" t="str">
            <v>1</v>
          </cell>
          <cell r="E12006" t="str">
            <v>1</v>
          </cell>
          <cell r="F12006">
            <v>25</v>
          </cell>
          <cell r="G12006">
            <v>190.70958302852964</v>
          </cell>
          <cell r="H12006">
            <v>0</v>
          </cell>
          <cell r="I12006">
            <v>222.49451353328456</v>
          </cell>
          <cell r="J12006">
            <v>0</v>
          </cell>
          <cell r="K12006">
            <v>0</v>
          </cell>
        </row>
        <row r="12007">
          <cell r="A12007">
            <v>1997</v>
          </cell>
          <cell r="B12007" t="str">
            <v>016</v>
          </cell>
          <cell r="C12007" t="str">
            <v>CAYCUSE RIVER</v>
          </cell>
          <cell r="D12007" t="str">
            <v>1</v>
          </cell>
          <cell r="E12007" t="str">
            <v>2</v>
          </cell>
          <cell r="F12007">
            <v>12</v>
          </cell>
          <cell r="G12007">
            <v>15.092213114754099</v>
          </cell>
          <cell r="H12007">
            <v>0</v>
          </cell>
          <cell r="I12007">
            <v>15.092213114754099</v>
          </cell>
          <cell r="J12007">
            <v>0</v>
          </cell>
          <cell r="K12007">
            <v>0</v>
          </cell>
        </row>
        <row r="12008">
          <cell r="A12008">
            <v>1997</v>
          </cell>
          <cell r="B12008" t="str">
            <v>017</v>
          </cell>
          <cell r="C12008" t="str">
            <v>CAYEGHLE CREEK</v>
          </cell>
          <cell r="D12008" t="str">
            <v>1</v>
          </cell>
          <cell r="E12008" t="str">
            <v>1</v>
          </cell>
          <cell r="F12008">
            <v>10</v>
          </cell>
          <cell r="G12008">
            <v>22.249451353328457</v>
          </cell>
          <cell r="H12008">
            <v>0</v>
          </cell>
          <cell r="I12008">
            <v>12.713972201901974</v>
          </cell>
          <cell r="J12008">
            <v>0</v>
          </cell>
          <cell r="K12008">
            <v>0</v>
          </cell>
        </row>
        <row r="12009">
          <cell r="A12009">
            <v>1997</v>
          </cell>
          <cell r="B12009" t="str">
            <v>019</v>
          </cell>
          <cell r="C12009" t="str">
            <v>CHEMAINUS RIVER</v>
          </cell>
          <cell r="D12009" t="str">
            <v>1</v>
          </cell>
          <cell r="E12009" t="str">
            <v>0</v>
          </cell>
          <cell r="F12009">
            <v>5</v>
          </cell>
          <cell r="G12009">
            <v>4.6004366812227078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</row>
        <row r="12010">
          <cell r="A12010">
            <v>1997</v>
          </cell>
          <cell r="B12010" t="str">
            <v>019</v>
          </cell>
          <cell r="C12010" t="str">
            <v>CHEMAINUS RIVER</v>
          </cell>
          <cell r="D12010" t="str">
            <v>1</v>
          </cell>
          <cell r="E12010" t="str">
            <v>1</v>
          </cell>
          <cell r="F12010">
            <v>83</v>
          </cell>
          <cell r="G12010">
            <v>235.20848573518654</v>
          </cell>
          <cell r="H12010">
            <v>0</v>
          </cell>
          <cell r="I12010">
            <v>117.60424286759327</v>
          </cell>
          <cell r="J12010">
            <v>3.1784930504754936</v>
          </cell>
          <cell r="K12010">
            <v>3.1784930504754936</v>
          </cell>
        </row>
        <row r="12011">
          <cell r="A12011">
            <v>1997</v>
          </cell>
          <cell r="B12011" t="str">
            <v>019</v>
          </cell>
          <cell r="C12011" t="str">
            <v>CHEMAINUS RIVER</v>
          </cell>
          <cell r="D12011" t="str">
            <v>1</v>
          </cell>
          <cell r="E12011" t="str">
            <v>2</v>
          </cell>
          <cell r="F12011">
            <v>3</v>
          </cell>
          <cell r="G12011">
            <v>3.0184426229508197</v>
          </cell>
          <cell r="H12011">
            <v>0</v>
          </cell>
          <cell r="I12011">
            <v>6.0368852459016393</v>
          </cell>
          <cell r="J12011">
            <v>0</v>
          </cell>
          <cell r="K12011">
            <v>0</v>
          </cell>
        </row>
        <row r="12012">
          <cell r="A12012">
            <v>1997</v>
          </cell>
          <cell r="B12012" t="str">
            <v>019</v>
          </cell>
          <cell r="C12012" t="str">
            <v>CHEMAINUS RIVER</v>
          </cell>
          <cell r="D12012" t="str">
            <v>1</v>
          </cell>
          <cell r="E12012" t="str">
            <v>5</v>
          </cell>
          <cell r="F12012">
            <v>2</v>
          </cell>
          <cell r="G12012">
            <v>2.4347826086956523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</row>
        <row r="12013">
          <cell r="A12013">
            <v>1997</v>
          </cell>
          <cell r="B12013" t="str">
            <v>020</v>
          </cell>
          <cell r="C12013" t="str">
            <v>CHINA CREEK</v>
          </cell>
          <cell r="D12013" t="str">
            <v>1</v>
          </cell>
          <cell r="E12013" t="str">
            <v>1</v>
          </cell>
          <cell r="F12013">
            <v>83</v>
          </cell>
          <cell r="G12013">
            <v>228.85149963423555</v>
          </cell>
          <cell r="H12013">
            <v>0</v>
          </cell>
          <cell r="I12013">
            <v>165.28163862472567</v>
          </cell>
          <cell r="J12013">
            <v>0</v>
          </cell>
          <cell r="K12013">
            <v>0</v>
          </cell>
        </row>
        <row r="12014">
          <cell r="A12014">
            <v>1997</v>
          </cell>
          <cell r="B12014" t="str">
            <v>020</v>
          </cell>
          <cell r="C12014" t="str">
            <v>CHINA CREEK</v>
          </cell>
          <cell r="D12014" t="str">
            <v>1</v>
          </cell>
          <cell r="E12014" t="str">
            <v>2</v>
          </cell>
          <cell r="F12014">
            <v>6</v>
          </cell>
          <cell r="G12014">
            <v>6.0368852459016393</v>
          </cell>
          <cell r="H12014">
            <v>0</v>
          </cell>
          <cell r="I12014">
            <v>6.0368852459016393</v>
          </cell>
          <cell r="J12014">
            <v>0</v>
          </cell>
          <cell r="K12014">
            <v>0</v>
          </cell>
        </row>
        <row r="12015">
          <cell r="A12015">
            <v>1997</v>
          </cell>
          <cell r="B12015" t="str">
            <v>021</v>
          </cell>
          <cell r="C12015" t="str">
            <v>CLUXEWE RIVER</v>
          </cell>
          <cell r="D12015" t="str">
            <v>1</v>
          </cell>
          <cell r="E12015" t="str">
            <v>1</v>
          </cell>
          <cell r="F12015">
            <v>108</v>
          </cell>
          <cell r="G12015">
            <v>578.48573518653984</v>
          </cell>
          <cell r="H12015">
            <v>0</v>
          </cell>
          <cell r="I12015">
            <v>133.49670811997075</v>
          </cell>
          <cell r="J12015">
            <v>60.391367959034383</v>
          </cell>
          <cell r="K12015">
            <v>149.38917337234821</v>
          </cell>
        </row>
        <row r="12016">
          <cell r="A12016">
            <v>1997</v>
          </cell>
          <cell r="B12016" t="str">
            <v>021</v>
          </cell>
          <cell r="C12016" t="str">
            <v>CLUXEWE RIVER</v>
          </cell>
          <cell r="D12016" t="str">
            <v>1</v>
          </cell>
          <cell r="E12016" t="str">
            <v>2</v>
          </cell>
          <cell r="F12016">
            <v>3</v>
          </cell>
          <cell r="G12016">
            <v>3.0184426229508197</v>
          </cell>
          <cell r="H12016">
            <v>0</v>
          </cell>
          <cell r="I12016">
            <v>0</v>
          </cell>
          <cell r="J12016">
            <v>0</v>
          </cell>
          <cell r="K12016">
            <v>0</v>
          </cell>
        </row>
        <row r="12017">
          <cell r="A12017">
            <v>1997</v>
          </cell>
          <cell r="B12017" t="str">
            <v>021</v>
          </cell>
          <cell r="C12017" t="str">
            <v>CLUXEWE RIVER</v>
          </cell>
          <cell r="D12017" t="str">
            <v>1</v>
          </cell>
          <cell r="E12017" t="str">
            <v>3</v>
          </cell>
          <cell r="F12017">
            <v>2</v>
          </cell>
          <cell r="G12017">
            <v>2.3841463414634148</v>
          </cell>
          <cell r="H12017">
            <v>0</v>
          </cell>
          <cell r="I12017">
            <v>0</v>
          </cell>
          <cell r="J12017">
            <v>0</v>
          </cell>
          <cell r="K12017">
            <v>0</v>
          </cell>
        </row>
        <row r="12018">
          <cell r="A12018">
            <v>1997</v>
          </cell>
          <cell r="B12018" t="str">
            <v>022</v>
          </cell>
          <cell r="C12018" t="str">
            <v>COLEMAN CREEK</v>
          </cell>
          <cell r="D12018" t="str">
            <v>1</v>
          </cell>
          <cell r="E12018" t="str">
            <v>2</v>
          </cell>
          <cell r="F12018">
            <v>3</v>
          </cell>
          <cell r="G12018">
            <v>3.0184426229508197</v>
          </cell>
          <cell r="H12018">
            <v>0</v>
          </cell>
          <cell r="I12018">
            <v>3.0184426229508197</v>
          </cell>
          <cell r="J12018">
            <v>0</v>
          </cell>
          <cell r="K12018">
            <v>0</v>
          </cell>
        </row>
        <row r="12019">
          <cell r="A12019">
            <v>1997</v>
          </cell>
          <cell r="B12019" t="str">
            <v>022</v>
          </cell>
          <cell r="C12019" t="str">
            <v>COLEMAN CREEK</v>
          </cell>
          <cell r="D12019" t="str">
            <v>1</v>
          </cell>
          <cell r="E12019" t="str">
            <v>5</v>
          </cell>
          <cell r="F12019">
            <v>2</v>
          </cell>
          <cell r="G12019">
            <v>2.4347826086956523</v>
          </cell>
          <cell r="H12019">
            <v>0</v>
          </cell>
          <cell r="I12019">
            <v>4.8695652173913047</v>
          </cell>
          <cell r="J12019">
            <v>0</v>
          </cell>
          <cell r="K12019">
            <v>0</v>
          </cell>
        </row>
        <row r="12020">
          <cell r="A12020">
            <v>1997</v>
          </cell>
          <cell r="B12020" t="str">
            <v>023</v>
          </cell>
          <cell r="C12020" t="str">
            <v>COLONIAL CREEK</v>
          </cell>
          <cell r="D12020" t="str">
            <v>1</v>
          </cell>
          <cell r="E12020" t="str">
            <v>1</v>
          </cell>
          <cell r="F12020">
            <v>10</v>
          </cell>
          <cell r="G12020">
            <v>28.606437454279444</v>
          </cell>
          <cell r="H12020">
            <v>0</v>
          </cell>
          <cell r="I12020">
            <v>22.249451353328457</v>
          </cell>
          <cell r="J12020">
            <v>0</v>
          </cell>
          <cell r="K12020">
            <v>0</v>
          </cell>
        </row>
        <row r="12021">
          <cell r="A12021">
            <v>1997</v>
          </cell>
          <cell r="B12021" t="str">
            <v>023</v>
          </cell>
          <cell r="C12021" t="str">
            <v>COLONIAL CREEK</v>
          </cell>
          <cell r="D12021" t="str">
            <v>1</v>
          </cell>
          <cell r="E12021" t="str">
            <v>2</v>
          </cell>
          <cell r="F12021">
            <v>3</v>
          </cell>
          <cell r="G12021">
            <v>3.0184426229508197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</row>
        <row r="12022">
          <cell r="A12022">
            <v>1997</v>
          </cell>
          <cell r="B12022" t="str">
            <v>024</v>
          </cell>
          <cell r="C12022" t="str">
            <v>CONUMA RIVER</v>
          </cell>
          <cell r="D12022" t="str">
            <v>1</v>
          </cell>
          <cell r="E12022" t="str">
            <v>1</v>
          </cell>
          <cell r="F12022">
            <v>32</v>
          </cell>
          <cell r="G12022">
            <v>219.31602048280908</v>
          </cell>
          <cell r="H12022">
            <v>0</v>
          </cell>
          <cell r="I12022">
            <v>54.034381858083393</v>
          </cell>
          <cell r="J12022">
            <v>0</v>
          </cell>
          <cell r="K12022">
            <v>19.070958302852961</v>
          </cell>
        </row>
        <row r="12023">
          <cell r="A12023">
            <v>1997</v>
          </cell>
          <cell r="B12023" t="str">
            <v>025</v>
          </cell>
          <cell r="C12023" t="str">
            <v>COUS CREEK</v>
          </cell>
          <cell r="D12023" t="str">
            <v>1</v>
          </cell>
          <cell r="E12023" t="str">
            <v>1</v>
          </cell>
          <cell r="F12023">
            <v>16</v>
          </cell>
          <cell r="G12023">
            <v>41.320409656181418</v>
          </cell>
          <cell r="H12023">
            <v>0</v>
          </cell>
          <cell r="I12023">
            <v>15.89246525237747</v>
          </cell>
          <cell r="J12023">
            <v>0</v>
          </cell>
          <cell r="K12023">
            <v>0</v>
          </cell>
        </row>
        <row r="12024">
          <cell r="A12024">
            <v>1997</v>
          </cell>
          <cell r="B12024" t="str">
            <v>026</v>
          </cell>
          <cell r="C12024" t="str">
            <v>COWICHAN RIVER</v>
          </cell>
          <cell r="D12024" t="str">
            <v>1</v>
          </cell>
          <cell r="E12024" t="str">
            <v>0</v>
          </cell>
          <cell r="F12024">
            <v>37</v>
          </cell>
          <cell r="G12024">
            <v>82.807860262008731</v>
          </cell>
          <cell r="H12024">
            <v>0</v>
          </cell>
          <cell r="I12024">
            <v>46.004366812227076</v>
          </cell>
          <cell r="J12024">
            <v>13.801310043668122</v>
          </cell>
          <cell r="K12024">
            <v>0</v>
          </cell>
        </row>
        <row r="12025">
          <cell r="A12025">
            <v>1997</v>
          </cell>
          <cell r="B12025" t="str">
            <v>026</v>
          </cell>
          <cell r="C12025" t="str">
            <v>COWICHAN RIVER</v>
          </cell>
          <cell r="D12025" t="str">
            <v>1</v>
          </cell>
          <cell r="E12025" t="str">
            <v>1</v>
          </cell>
          <cell r="F12025">
            <v>960</v>
          </cell>
          <cell r="G12025">
            <v>6156.7410387710315</v>
          </cell>
          <cell r="H12025">
            <v>50.855888807607897</v>
          </cell>
          <cell r="I12025">
            <v>2263.0870519385517</v>
          </cell>
          <cell r="J12025">
            <v>343.27724945135333</v>
          </cell>
          <cell r="K12025">
            <v>654.76956839795173</v>
          </cell>
        </row>
        <row r="12026">
          <cell r="A12026">
            <v>1997</v>
          </cell>
          <cell r="B12026" t="str">
            <v>026</v>
          </cell>
          <cell r="C12026" t="str">
            <v>COWICHAN RIVER</v>
          </cell>
          <cell r="D12026" t="str">
            <v>1</v>
          </cell>
          <cell r="E12026" t="str">
            <v>2</v>
          </cell>
          <cell r="F12026">
            <v>75</v>
          </cell>
          <cell r="G12026">
            <v>156.95901639344262</v>
          </cell>
          <cell r="H12026">
            <v>0</v>
          </cell>
          <cell r="I12026">
            <v>60.368852459016395</v>
          </cell>
          <cell r="J12026">
            <v>6.0368852459016393</v>
          </cell>
          <cell r="K12026">
            <v>30.184426229508198</v>
          </cell>
        </row>
        <row r="12027">
          <cell r="A12027">
            <v>1997</v>
          </cell>
          <cell r="B12027" t="str">
            <v>026</v>
          </cell>
          <cell r="C12027" t="str">
            <v>COWICHAN RIVER</v>
          </cell>
          <cell r="D12027" t="str">
            <v>1</v>
          </cell>
          <cell r="E12027" t="str">
            <v>5</v>
          </cell>
          <cell r="F12027">
            <v>2</v>
          </cell>
          <cell r="G12027">
            <v>2.4347826086956523</v>
          </cell>
          <cell r="H12027">
            <v>0</v>
          </cell>
          <cell r="I12027">
            <v>0</v>
          </cell>
          <cell r="J12027">
            <v>0</v>
          </cell>
          <cell r="K12027">
            <v>0</v>
          </cell>
        </row>
        <row r="12028">
          <cell r="A12028">
            <v>1997</v>
          </cell>
          <cell r="B12028" t="str">
            <v>026</v>
          </cell>
          <cell r="C12028" t="str">
            <v>COWICHAN RIVER</v>
          </cell>
          <cell r="D12028" t="str">
            <v>1</v>
          </cell>
          <cell r="E12028" t="str">
            <v>6</v>
          </cell>
          <cell r="F12028">
            <v>6</v>
          </cell>
          <cell r="G12028">
            <v>5.9925373134328357</v>
          </cell>
          <cell r="H12028">
            <v>0</v>
          </cell>
          <cell r="I12028">
            <v>5.9925373134328357</v>
          </cell>
          <cell r="J12028">
            <v>0</v>
          </cell>
          <cell r="K12028">
            <v>0</v>
          </cell>
        </row>
        <row r="12029">
          <cell r="A12029">
            <v>1997</v>
          </cell>
          <cell r="B12029" t="str">
            <v>026</v>
          </cell>
          <cell r="C12029" t="str">
            <v>COWICHAN RIVER</v>
          </cell>
          <cell r="D12029" t="str">
            <v>1</v>
          </cell>
          <cell r="E12029" t="str">
            <v>8</v>
          </cell>
          <cell r="F12029">
            <v>8</v>
          </cell>
          <cell r="G12029">
            <v>26.074766355140188</v>
          </cell>
          <cell r="H12029">
            <v>0</v>
          </cell>
          <cell r="I12029">
            <v>31.289719626168225</v>
          </cell>
          <cell r="J12029">
            <v>7.8224299065420562</v>
          </cell>
          <cell r="K12029">
            <v>0</v>
          </cell>
        </row>
        <row r="12030">
          <cell r="A12030">
            <v>1997</v>
          </cell>
          <cell r="B12030" t="str">
            <v>026</v>
          </cell>
          <cell r="C12030" t="str">
            <v>COWICHAN RIVER</v>
          </cell>
          <cell r="D12030" t="str">
            <v>1</v>
          </cell>
          <cell r="E12030" t="str">
            <v>9</v>
          </cell>
          <cell r="F12030">
            <v>28</v>
          </cell>
          <cell r="G12030">
            <v>96.590909090909093</v>
          </cell>
          <cell r="H12030">
            <v>0</v>
          </cell>
          <cell r="I12030">
            <v>39.772727272727273</v>
          </cell>
          <cell r="J12030">
            <v>11.363636363636363</v>
          </cell>
          <cell r="K12030">
            <v>19.886363636363637</v>
          </cell>
        </row>
        <row r="12031">
          <cell r="A12031">
            <v>1997</v>
          </cell>
          <cell r="B12031" t="str">
            <v>030</v>
          </cell>
          <cell r="C12031" t="str">
            <v>DAVIE RIVER</v>
          </cell>
          <cell r="D12031" t="str">
            <v>1</v>
          </cell>
          <cell r="E12031" t="str">
            <v>1</v>
          </cell>
          <cell r="F12031">
            <v>3</v>
          </cell>
          <cell r="G12031">
            <v>9.5354791514264807</v>
          </cell>
          <cell r="H12031">
            <v>0</v>
          </cell>
          <cell r="I12031">
            <v>0</v>
          </cell>
          <cell r="J12031">
            <v>0</v>
          </cell>
          <cell r="K12031">
            <v>0</v>
          </cell>
        </row>
        <row r="12032">
          <cell r="A12032">
            <v>1997</v>
          </cell>
          <cell r="B12032" t="str">
            <v>034</v>
          </cell>
          <cell r="C12032" t="str">
            <v>ENGLISHMAN RIVER</v>
          </cell>
          <cell r="D12032" t="str">
            <v>1</v>
          </cell>
          <cell r="E12032" t="str">
            <v>0</v>
          </cell>
          <cell r="F12032">
            <v>5</v>
          </cell>
          <cell r="G12032">
            <v>9.2008733624454155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</row>
        <row r="12033">
          <cell r="A12033">
            <v>1997</v>
          </cell>
          <cell r="B12033" t="str">
            <v>034</v>
          </cell>
          <cell r="C12033" t="str">
            <v>ENGLISHMAN RIVER</v>
          </cell>
          <cell r="D12033" t="str">
            <v>1</v>
          </cell>
          <cell r="E12033" t="str">
            <v>1</v>
          </cell>
          <cell r="F12033">
            <v>143</v>
          </cell>
          <cell r="G12033">
            <v>508.55888807607903</v>
          </cell>
          <cell r="H12033">
            <v>0</v>
          </cell>
          <cell r="I12033">
            <v>88.997805413313827</v>
          </cell>
          <cell r="J12033">
            <v>19.070958302852961</v>
          </cell>
          <cell r="K12033">
            <v>54.034381858083393</v>
          </cell>
        </row>
        <row r="12034">
          <cell r="A12034">
            <v>1997</v>
          </cell>
          <cell r="B12034" t="str">
            <v>034</v>
          </cell>
          <cell r="C12034" t="str">
            <v>ENGLISHMAN RIVER</v>
          </cell>
          <cell r="D12034" t="str">
            <v>1</v>
          </cell>
          <cell r="E12034" t="str">
            <v>2</v>
          </cell>
          <cell r="F12034">
            <v>12</v>
          </cell>
          <cell r="G12034">
            <v>15.092213114754099</v>
          </cell>
          <cell r="H12034">
            <v>0</v>
          </cell>
          <cell r="I12034">
            <v>0</v>
          </cell>
          <cell r="J12034">
            <v>0</v>
          </cell>
          <cell r="K12034">
            <v>0</v>
          </cell>
        </row>
        <row r="12035">
          <cell r="A12035">
            <v>1997</v>
          </cell>
          <cell r="B12035" t="str">
            <v>034</v>
          </cell>
          <cell r="C12035" t="str">
            <v>ENGLISHMAN RIVER</v>
          </cell>
          <cell r="D12035" t="str">
            <v>1</v>
          </cell>
          <cell r="E12035" t="str">
            <v>8</v>
          </cell>
          <cell r="F12035">
            <v>3</v>
          </cell>
          <cell r="G12035">
            <v>2.6074766355140189</v>
          </cell>
          <cell r="H12035">
            <v>0</v>
          </cell>
          <cell r="I12035">
            <v>0</v>
          </cell>
          <cell r="J12035">
            <v>0</v>
          </cell>
          <cell r="K12035">
            <v>0</v>
          </cell>
        </row>
        <row r="12036">
          <cell r="A12036">
            <v>1997</v>
          </cell>
          <cell r="B12036" t="str">
            <v>036</v>
          </cell>
          <cell r="C12036" t="str">
            <v>EVE RIVER</v>
          </cell>
          <cell r="D12036" t="str">
            <v>1</v>
          </cell>
          <cell r="E12036" t="str">
            <v>1</v>
          </cell>
          <cell r="F12036">
            <v>54</v>
          </cell>
          <cell r="G12036">
            <v>177.99561082662765</v>
          </cell>
          <cell r="H12036">
            <v>0</v>
          </cell>
          <cell r="I12036">
            <v>108.06876371616679</v>
          </cell>
          <cell r="J12036">
            <v>0</v>
          </cell>
          <cell r="K12036">
            <v>0</v>
          </cell>
        </row>
        <row r="12037">
          <cell r="A12037">
            <v>1997</v>
          </cell>
          <cell r="B12037" t="str">
            <v>038</v>
          </cell>
          <cell r="C12037" t="str">
            <v>FRANKLIN RIVER</v>
          </cell>
          <cell r="D12037" t="str">
            <v>1</v>
          </cell>
          <cell r="E12037" t="str">
            <v>1</v>
          </cell>
          <cell r="F12037">
            <v>6</v>
          </cell>
          <cell r="G12037">
            <v>9.5354791514264807</v>
          </cell>
          <cell r="H12037">
            <v>0</v>
          </cell>
          <cell r="I12037">
            <v>6.3569861009509872</v>
          </cell>
          <cell r="J12037">
            <v>0</v>
          </cell>
          <cell r="K12037">
            <v>0</v>
          </cell>
        </row>
        <row r="12038">
          <cell r="A12038">
            <v>1997</v>
          </cell>
          <cell r="B12038" t="str">
            <v>038</v>
          </cell>
          <cell r="C12038" t="str">
            <v>FRANKLIN RIVER</v>
          </cell>
          <cell r="D12038" t="str">
            <v>1</v>
          </cell>
          <cell r="E12038" t="str">
            <v>5</v>
          </cell>
          <cell r="F12038">
            <v>2</v>
          </cell>
          <cell r="G12038">
            <v>2.4347826086956523</v>
          </cell>
          <cell r="H12038">
            <v>0</v>
          </cell>
          <cell r="I12038">
            <v>4.8695652173913047</v>
          </cell>
          <cell r="J12038">
            <v>0</v>
          </cell>
          <cell r="K12038">
            <v>0</v>
          </cell>
        </row>
        <row r="12039">
          <cell r="A12039">
            <v>1997</v>
          </cell>
          <cell r="B12039" t="str">
            <v>041</v>
          </cell>
          <cell r="C12039" t="str">
            <v>GOLD RIVER</v>
          </cell>
          <cell r="D12039" t="str">
            <v>1</v>
          </cell>
          <cell r="E12039" t="str">
            <v>0</v>
          </cell>
          <cell r="F12039">
            <v>106</v>
          </cell>
          <cell r="G12039">
            <v>326.63100436681225</v>
          </cell>
          <cell r="H12039">
            <v>0</v>
          </cell>
          <cell r="I12039">
            <v>1067.3013100436681</v>
          </cell>
          <cell r="J12039">
            <v>0</v>
          </cell>
          <cell r="K12039">
            <v>13.801310043668122</v>
          </cell>
        </row>
        <row r="12040">
          <cell r="A12040">
            <v>1997</v>
          </cell>
          <cell r="B12040" t="str">
            <v>041</v>
          </cell>
          <cell r="C12040" t="str">
            <v>GOLD RIVER</v>
          </cell>
          <cell r="D12040" t="str">
            <v>1</v>
          </cell>
          <cell r="E12040" t="str">
            <v>1</v>
          </cell>
          <cell r="F12040">
            <v>496</v>
          </cell>
          <cell r="G12040">
            <v>2336.1923920994877</v>
          </cell>
          <cell r="H12040">
            <v>0</v>
          </cell>
          <cell r="I12040">
            <v>3156.2435991221655</v>
          </cell>
          <cell r="J12040">
            <v>12.713972201901974</v>
          </cell>
          <cell r="K12040">
            <v>28.606437454279444</v>
          </cell>
        </row>
        <row r="12041">
          <cell r="A12041">
            <v>1997</v>
          </cell>
          <cell r="B12041" t="str">
            <v>041</v>
          </cell>
          <cell r="C12041" t="str">
            <v>GOLD RIVER</v>
          </cell>
          <cell r="D12041" t="str">
            <v>1</v>
          </cell>
          <cell r="E12041" t="str">
            <v>2</v>
          </cell>
          <cell r="F12041">
            <v>217</v>
          </cell>
          <cell r="G12041">
            <v>769.70286885245901</v>
          </cell>
          <cell r="H12041">
            <v>0</v>
          </cell>
          <cell r="I12041">
            <v>1134.9344262295083</v>
          </cell>
          <cell r="J12041">
            <v>0</v>
          </cell>
          <cell r="K12041">
            <v>33.202868852459019</v>
          </cell>
        </row>
        <row r="12042">
          <cell r="A12042">
            <v>1997</v>
          </cell>
          <cell r="B12042" t="str">
            <v>041</v>
          </cell>
          <cell r="C12042" t="str">
            <v>GOLD RIVER</v>
          </cell>
          <cell r="D12042" t="str">
            <v>1</v>
          </cell>
          <cell r="E12042" t="str">
            <v>3</v>
          </cell>
          <cell r="F12042">
            <v>10</v>
          </cell>
          <cell r="G12042">
            <v>26.225609756097562</v>
          </cell>
          <cell r="H12042">
            <v>0</v>
          </cell>
          <cell r="I12042">
            <v>69.140243902439025</v>
          </cell>
          <cell r="J12042">
            <v>0</v>
          </cell>
          <cell r="K12042">
            <v>4.7682926829268295</v>
          </cell>
        </row>
        <row r="12043">
          <cell r="A12043">
            <v>1997</v>
          </cell>
          <cell r="B12043" t="str">
            <v>041</v>
          </cell>
          <cell r="C12043" t="str">
            <v>GOLD RIVER</v>
          </cell>
          <cell r="D12043" t="str">
            <v>1</v>
          </cell>
          <cell r="E12043" t="str">
            <v>8</v>
          </cell>
          <cell r="F12043">
            <v>5</v>
          </cell>
          <cell r="G12043">
            <v>7.8224299065420562</v>
          </cell>
          <cell r="H12043">
            <v>0</v>
          </cell>
          <cell r="I12043">
            <v>10.429906542056075</v>
          </cell>
          <cell r="J12043">
            <v>0</v>
          </cell>
          <cell r="K12043">
            <v>0</v>
          </cell>
        </row>
        <row r="12044">
          <cell r="A12044">
            <v>1997</v>
          </cell>
          <cell r="B12044" t="str">
            <v>041</v>
          </cell>
          <cell r="C12044" t="str">
            <v>GOLD RIVER</v>
          </cell>
          <cell r="D12044" t="str">
            <v>1</v>
          </cell>
          <cell r="E12044" t="str">
            <v>9</v>
          </cell>
          <cell r="F12044">
            <v>20</v>
          </cell>
          <cell r="G12044">
            <v>53.977272727272727</v>
          </cell>
          <cell r="H12044">
            <v>0</v>
          </cell>
          <cell r="I12044">
            <v>65.340909090909093</v>
          </cell>
          <cell r="J12044">
            <v>0</v>
          </cell>
          <cell r="K12044">
            <v>0</v>
          </cell>
        </row>
        <row r="12045">
          <cell r="A12045">
            <v>1997</v>
          </cell>
          <cell r="B12045" t="str">
            <v>042</v>
          </cell>
          <cell r="C12045" t="str">
            <v>GOLDSTREAM RIVER</v>
          </cell>
          <cell r="D12045" t="str">
            <v>1</v>
          </cell>
          <cell r="E12045" t="str">
            <v>1</v>
          </cell>
          <cell r="F12045">
            <v>6</v>
          </cell>
          <cell r="G12045">
            <v>6.3569861009509872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</row>
        <row r="12046">
          <cell r="A12046">
            <v>1997</v>
          </cell>
          <cell r="B12046" t="str">
            <v>043</v>
          </cell>
          <cell r="C12046" t="str">
            <v>GOODSPEED RIVER</v>
          </cell>
          <cell r="D12046" t="str">
            <v>1</v>
          </cell>
          <cell r="E12046" t="str">
            <v>1</v>
          </cell>
          <cell r="F12046">
            <v>16</v>
          </cell>
          <cell r="G12046">
            <v>38.141916605705923</v>
          </cell>
          <cell r="H12046">
            <v>0</v>
          </cell>
          <cell r="I12046">
            <v>3.1784930504754936</v>
          </cell>
          <cell r="J12046">
            <v>0</v>
          </cell>
          <cell r="K12046">
            <v>0</v>
          </cell>
        </row>
        <row r="12047">
          <cell r="A12047">
            <v>1997</v>
          </cell>
          <cell r="B12047" t="str">
            <v>043</v>
          </cell>
          <cell r="C12047" t="str">
            <v>GOODSPEED RIVER</v>
          </cell>
          <cell r="D12047" t="str">
            <v>1</v>
          </cell>
          <cell r="E12047" t="str">
            <v>2</v>
          </cell>
          <cell r="F12047">
            <v>3</v>
          </cell>
          <cell r="G12047">
            <v>3.0184426229508197</v>
          </cell>
          <cell r="H12047">
            <v>0</v>
          </cell>
          <cell r="I12047">
            <v>3.0184426229508197</v>
          </cell>
          <cell r="J12047">
            <v>0</v>
          </cell>
          <cell r="K12047">
            <v>0</v>
          </cell>
        </row>
        <row r="12048">
          <cell r="A12048">
            <v>1997</v>
          </cell>
          <cell r="B12048" t="str">
            <v>044</v>
          </cell>
          <cell r="C12048" t="str">
            <v>GORDON RIVER</v>
          </cell>
          <cell r="D12048" t="str">
            <v>1</v>
          </cell>
          <cell r="E12048" t="str">
            <v>1</v>
          </cell>
          <cell r="F12048">
            <v>73</v>
          </cell>
          <cell r="G12048">
            <v>251.100950987564</v>
          </cell>
          <cell r="H12048">
            <v>0</v>
          </cell>
          <cell r="I12048">
            <v>340.09875640087785</v>
          </cell>
          <cell r="J12048">
            <v>0</v>
          </cell>
          <cell r="K12048">
            <v>0</v>
          </cell>
        </row>
        <row r="12049">
          <cell r="A12049">
            <v>1997</v>
          </cell>
          <cell r="B12049" t="str">
            <v>044</v>
          </cell>
          <cell r="C12049" t="str">
            <v>GORDON RIVER</v>
          </cell>
          <cell r="D12049" t="str">
            <v>1</v>
          </cell>
          <cell r="E12049" t="str">
            <v>2</v>
          </cell>
          <cell r="F12049">
            <v>3</v>
          </cell>
          <cell r="G12049">
            <v>3.0184426229508197</v>
          </cell>
          <cell r="H12049">
            <v>0</v>
          </cell>
          <cell r="I12049">
            <v>6.0368852459016393</v>
          </cell>
          <cell r="J12049">
            <v>0</v>
          </cell>
          <cell r="K12049">
            <v>0</v>
          </cell>
        </row>
        <row r="12050">
          <cell r="A12050">
            <v>1997</v>
          </cell>
          <cell r="B12050" t="str">
            <v>045</v>
          </cell>
          <cell r="C12050" t="str">
            <v>HARRIS CREEK</v>
          </cell>
          <cell r="D12050" t="str">
            <v>1</v>
          </cell>
          <cell r="E12050" t="str">
            <v>1</v>
          </cell>
          <cell r="F12050">
            <v>210</v>
          </cell>
          <cell r="G12050">
            <v>769.19531821506951</v>
          </cell>
          <cell r="H12050">
            <v>0</v>
          </cell>
          <cell r="I12050">
            <v>797.80175566934895</v>
          </cell>
          <cell r="J12050">
            <v>0</v>
          </cell>
          <cell r="K12050">
            <v>0</v>
          </cell>
        </row>
        <row r="12051">
          <cell r="A12051">
            <v>1997</v>
          </cell>
          <cell r="B12051" t="str">
            <v>045</v>
          </cell>
          <cell r="C12051" t="str">
            <v>HARRIS CREEK</v>
          </cell>
          <cell r="D12051" t="str">
            <v>1</v>
          </cell>
          <cell r="E12051" t="str">
            <v>2</v>
          </cell>
          <cell r="F12051">
            <v>3</v>
          </cell>
          <cell r="G12051">
            <v>9.0553278688524586</v>
          </cell>
          <cell r="H12051">
            <v>0</v>
          </cell>
          <cell r="I12051">
            <v>6.0368852459016393</v>
          </cell>
          <cell r="J12051">
            <v>0</v>
          </cell>
          <cell r="K12051">
            <v>0</v>
          </cell>
        </row>
        <row r="12052">
          <cell r="A12052">
            <v>1997</v>
          </cell>
          <cell r="B12052" t="str">
            <v>048</v>
          </cell>
          <cell r="C12052" t="str">
            <v>HEBER RIVER</v>
          </cell>
          <cell r="D12052" t="str">
            <v>1</v>
          </cell>
          <cell r="E12052" t="str">
            <v>0</v>
          </cell>
          <cell r="F12052">
            <v>41</v>
          </cell>
          <cell r="G12052">
            <v>96.609170305676855</v>
          </cell>
          <cell r="H12052">
            <v>0</v>
          </cell>
          <cell r="I12052">
            <v>128.81222707423581</v>
          </cell>
          <cell r="J12052">
            <v>0</v>
          </cell>
          <cell r="K12052">
            <v>0</v>
          </cell>
        </row>
        <row r="12053">
          <cell r="A12053">
            <v>1997</v>
          </cell>
          <cell r="B12053" t="str">
            <v>048</v>
          </cell>
          <cell r="C12053" t="str">
            <v>HEBER RIVER</v>
          </cell>
          <cell r="D12053" t="str">
            <v>1</v>
          </cell>
          <cell r="E12053" t="str">
            <v>1</v>
          </cell>
          <cell r="F12053">
            <v>32</v>
          </cell>
          <cell r="G12053">
            <v>88.997805413313827</v>
          </cell>
          <cell r="H12053">
            <v>0</v>
          </cell>
          <cell r="I12053">
            <v>184.35259692757865</v>
          </cell>
          <cell r="J12053">
            <v>0</v>
          </cell>
          <cell r="K12053">
            <v>0</v>
          </cell>
        </row>
        <row r="12054">
          <cell r="A12054">
            <v>1997</v>
          </cell>
          <cell r="B12054" t="str">
            <v>048</v>
          </cell>
          <cell r="C12054" t="str">
            <v>HEBER RIVER</v>
          </cell>
          <cell r="D12054" t="str">
            <v>1</v>
          </cell>
          <cell r="E12054" t="str">
            <v>2</v>
          </cell>
          <cell r="F12054">
            <v>9</v>
          </cell>
          <cell r="G12054">
            <v>69.424180327868854</v>
          </cell>
          <cell r="H12054">
            <v>0</v>
          </cell>
          <cell r="I12054">
            <v>9.0553278688524586</v>
          </cell>
          <cell r="J12054">
            <v>0</v>
          </cell>
          <cell r="K12054">
            <v>0</v>
          </cell>
        </row>
        <row r="12055">
          <cell r="A12055">
            <v>1997</v>
          </cell>
          <cell r="B12055" t="str">
            <v>055</v>
          </cell>
          <cell r="C12055" t="str">
            <v>KAIPIT CREEK</v>
          </cell>
          <cell r="D12055" t="str">
            <v>1</v>
          </cell>
          <cell r="E12055" t="str">
            <v>1</v>
          </cell>
          <cell r="F12055">
            <v>3</v>
          </cell>
          <cell r="G12055">
            <v>3.1784930504754936</v>
          </cell>
          <cell r="H12055">
            <v>0</v>
          </cell>
          <cell r="I12055">
            <v>0</v>
          </cell>
          <cell r="J12055">
            <v>0</v>
          </cell>
          <cell r="K12055">
            <v>0</v>
          </cell>
        </row>
        <row r="12056">
          <cell r="A12056">
            <v>1997</v>
          </cell>
          <cell r="B12056" t="str">
            <v>056</v>
          </cell>
          <cell r="C12056" t="str">
            <v>KAKWEIKEN RIVER</v>
          </cell>
          <cell r="D12056" t="str">
            <v>1</v>
          </cell>
          <cell r="E12056" t="str">
            <v>0</v>
          </cell>
          <cell r="F12056">
            <v>5</v>
          </cell>
          <cell r="G12056">
            <v>9.2008733624454155</v>
          </cell>
          <cell r="H12056">
            <v>0</v>
          </cell>
          <cell r="I12056">
            <v>78.207423580786028</v>
          </cell>
          <cell r="J12056">
            <v>0</v>
          </cell>
          <cell r="K12056">
            <v>0</v>
          </cell>
        </row>
        <row r="12057">
          <cell r="A12057">
            <v>1997</v>
          </cell>
          <cell r="B12057" t="str">
            <v>056</v>
          </cell>
          <cell r="C12057" t="str">
            <v>KAKWEIKEN RIVER</v>
          </cell>
          <cell r="D12057" t="str">
            <v>1</v>
          </cell>
          <cell r="E12057" t="str">
            <v>1</v>
          </cell>
          <cell r="F12057">
            <v>6</v>
          </cell>
          <cell r="G12057">
            <v>34.963423555230435</v>
          </cell>
          <cell r="H12057">
            <v>0</v>
          </cell>
          <cell r="I12057">
            <v>50.855888807607897</v>
          </cell>
          <cell r="J12057">
            <v>0</v>
          </cell>
          <cell r="K12057">
            <v>0</v>
          </cell>
        </row>
        <row r="12058">
          <cell r="A12058">
            <v>1997</v>
          </cell>
          <cell r="B12058" t="str">
            <v>056</v>
          </cell>
          <cell r="C12058" t="str">
            <v>KAKWEIKEN RIVER</v>
          </cell>
          <cell r="D12058" t="str">
            <v>1</v>
          </cell>
          <cell r="E12058" t="str">
            <v>2</v>
          </cell>
          <cell r="F12058">
            <v>3</v>
          </cell>
          <cell r="G12058">
            <v>6.0368852459016393</v>
          </cell>
          <cell r="H12058">
            <v>0</v>
          </cell>
          <cell r="I12058">
            <v>21.129098360655739</v>
          </cell>
          <cell r="J12058">
            <v>0</v>
          </cell>
          <cell r="K12058">
            <v>0</v>
          </cell>
        </row>
        <row r="12059">
          <cell r="A12059">
            <v>1997</v>
          </cell>
          <cell r="B12059" t="str">
            <v>057</v>
          </cell>
          <cell r="C12059" t="str">
            <v>KAOUK RIVER</v>
          </cell>
          <cell r="D12059" t="str">
            <v>1</v>
          </cell>
          <cell r="E12059" t="str">
            <v>1</v>
          </cell>
          <cell r="F12059">
            <v>6</v>
          </cell>
          <cell r="G12059">
            <v>12.713972201901974</v>
          </cell>
          <cell r="H12059">
            <v>0</v>
          </cell>
          <cell r="I12059">
            <v>28.606437454279444</v>
          </cell>
          <cell r="J12059">
            <v>0</v>
          </cell>
          <cell r="K12059">
            <v>0</v>
          </cell>
        </row>
        <row r="12060">
          <cell r="A12060">
            <v>1997</v>
          </cell>
          <cell r="B12060" t="str">
            <v>059</v>
          </cell>
          <cell r="C12060" t="str">
            <v>KEOGH RIVER</v>
          </cell>
          <cell r="D12060" t="str">
            <v>1</v>
          </cell>
          <cell r="E12060" t="str">
            <v>1</v>
          </cell>
          <cell r="F12060">
            <v>54</v>
          </cell>
          <cell r="G12060">
            <v>155.7461594732992</v>
          </cell>
          <cell r="H12060">
            <v>0</v>
          </cell>
          <cell r="I12060">
            <v>54.034381858083393</v>
          </cell>
          <cell r="J12060">
            <v>0</v>
          </cell>
          <cell r="K12060">
            <v>0</v>
          </cell>
        </row>
        <row r="12061">
          <cell r="A12061">
            <v>1997</v>
          </cell>
          <cell r="B12061" t="str">
            <v>059</v>
          </cell>
          <cell r="C12061" t="str">
            <v>KEOGH RIVER</v>
          </cell>
          <cell r="D12061" t="str">
            <v>1</v>
          </cell>
          <cell r="E12061" t="str">
            <v>2</v>
          </cell>
          <cell r="F12061">
            <v>9</v>
          </cell>
          <cell r="G12061">
            <v>12.073770491803279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</row>
        <row r="12062">
          <cell r="A12062">
            <v>1997</v>
          </cell>
          <cell r="B12062" t="str">
            <v>061</v>
          </cell>
          <cell r="C12062" t="str">
            <v>KINGCOME RIVER</v>
          </cell>
          <cell r="D12062" t="str">
            <v>1</v>
          </cell>
          <cell r="E12062" t="str">
            <v>0</v>
          </cell>
          <cell r="F12062">
            <v>5</v>
          </cell>
          <cell r="G12062">
            <v>4.6004366812227078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</row>
        <row r="12063">
          <cell r="A12063">
            <v>1997</v>
          </cell>
          <cell r="B12063" t="str">
            <v>062</v>
          </cell>
          <cell r="C12063" t="str">
            <v>KIRBY CREEK</v>
          </cell>
          <cell r="D12063" t="str">
            <v>1</v>
          </cell>
          <cell r="E12063" t="str">
            <v>1</v>
          </cell>
          <cell r="F12063">
            <v>3</v>
          </cell>
          <cell r="G12063">
            <v>3.1784930504754936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</row>
        <row r="12064">
          <cell r="A12064">
            <v>1997</v>
          </cell>
          <cell r="B12064" t="str">
            <v>063</v>
          </cell>
          <cell r="C12064" t="str">
            <v>KITSUCKSUS CREEK</v>
          </cell>
          <cell r="D12064" t="str">
            <v>1</v>
          </cell>
          <cell r="E12064" t="str">
            <v>1</v>
          </cell>
          <cell r="F12064">
            <v>6</v>
          </cell>
          <cell r="G12064">
            <v>31.784930504754939</v>
          </cell>
          <cell r="H12064">
            <v>0</v>
          </cell>
          <cell r="I12064">
            <v>38.141916605705923</v>
          </cell>
          <cell r="J12064">
            <v>0</v>
          </cell>
          <cell r="K12064">
            <v>0</v>
          </cell>
        </row>
        <row r="12065">
          <cell r="A12065">
            <v>1997</v>
          </cell>
          <cell r="B12065" t="str">
            <v>064</v>
          </cell>
          <cell r="C12065" t="str">
            <v>KLANAWA RIVER</v>
          </cell>
          <cell r="D12065" t="str">
            <v>1</v>
          </cell>
          <cell r="E12065" t="str">
            <v>1</v>
          </cell>
          <cell r="F12065">
            <v>6</v>
          </cell>
          <cell r="G12065">
            <v>15.89246525237747</v>
          </cell>
          <cell r="H12065">
            <v>0</v>
          </cell>
          <cell r="I12065">
            <v>6.3569861009509872</v>
          </cell>
          <cell r="J12065">
            <v>0</v>
          </cell>
          <cell r="K12065">
            <v>0</v>
          </cell>
        </row>
        <row r="12066">
          <cell r="A12066">
            <v>1997</v>
          </cell>
          <cell r="B12066" t="str">
            <v>067</v>
          </cell>
          <cell r="C12066" t="str">
            <v>KOKISH RIVER</v>
          </cell>
          <cell r="D12066" t="str">
            <v>1</v>
          </cell>
          <cell r="E12066" t="str">
            <v>0</v>
          </cell>
          <cell r="F12066">
            <v>5</v>
          </cell>
          <cell r="G12066">
            <v>13.801310043668122</v>
          </cell>
          <cell r="H12066">
            <v>0</v>
          </cell>
          <cell r="I12066">
            <v>4.6004366812227078</v>
          </cell>
          <cell r="J12066">
            <v>0</v>
          </cell>
          <cell r="K12066">
            <v>0</v>
          </cell>
        </row>
        <row r="12067">
          <cell r="A12067">
            <v>1997</v>
          </cell>
          <cell r="B12067" t="str">
            <v>067</v>
          </cell>
          <cell r="C12067" t="str">
            <v>KOKISH RIVER</v>
          </cell>
          <cell r="D12067" t="str">
            <v>1</v>
          </cell>
          <cell r="E12067" t="str">
            <v>1</v>
          </cell>
          <cell r="F12067">
            <v>38</v>
          </cell>
          <cell r="G12067">
            <v>273.35040234089246</v>
          </cell>
          <cell r="H12067">
            <v>6.3569861009509872</v>
          </cell>
          <cell r="I12067">
            <v>38.141916605705923</v>
          </cell>
          <cell r="J12067">
            <v>3.1784930504754936</v>
          </cell>
          <cell r="K12067">
            <v>19.070958302852961</v>
          </cell>
        </row>
        <row r="12068">
          <cell r="A12068">
            <v>1997</v>
          </cell>
          <cell r="B12068" t="str">
            <v>068</v>
          </cell>
          <cell r="C12068" t="str">
            <v>KOKSILAH RIVER</v>
          </cell>
          <cell r="D12068" t="str">
            <v>1</v>
          </cell>
          <cell r="E12068" t="str">
            <v>1</v>
          </cell>
          <cell r="F12068">
            <v>64</v>
          </cell>
          <cell r="G12068">
            <v>212.95903438185809</v>
          </cell>
          <cell r="H12068">
            <v>0</v>
          </cell>
          <cell r="I12068">
            <v>95.354791514264818</v>
          </cell>
          <cell r="J12068">
            <v>0</v>
          </cell>
          <cell r="K12068">
            <v>0</v>
          </cell>
        </row>
        <row r="12069">
          <cell r="A12069">
            <v>1997</v>
          </cell>
          <cell r="B12069" t="str">
            <v>069</v>
          </cell>
          <cell r="C12069" t="str">
            <v>KOOTOWIS CREEK</v>
          </cell>
          <cell r="D12069" t="str">
            <v>1</v>
          </cell>
          <cell r="E12069" t="str">
            <v>1</v>
          </cell>
          <cell r="F12069">
            <v>3</v>
          </cell>
          <cell r="G12069">
            <v>3.1784930504754936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</row>
        <row r="12070">
          <cell r="A12070">
            <v>1997</v>
          </cell>
          <cell r="B12070" t="str">
            <v>071</v>
          </cell>
          <cell r="C12070" t="str">
            <v>LEINER RIVER</v>
          </cell>
          <cell r="D12070" t="str">
            <v>1</v>
          </cell>
          <cell r="E12070" t="str">
            <v>1</v>
          </cell>
          <cell r="F12070">
            <v>3</v>
          </cell>
          <cell r="G12070">
            <v>6.3569861009509872</v>
          </cell>
          <cell r="H12070">
            <v>0</v>
          </cell>
          <cell r="I12070">
            <v>3.1784930504754936</v>
          </cell>
          <cell r="J12070">
            <v>0</v>
          </cell>
          <cell r="K12070">
            <v>0</v>
          </cell>
        </row>
        <row r="12071">
          <cell r="A12071">
            <v>1997</v>
          </cell>
          <cell r="B12071" t="str">
            <v>071</v>
          </cell>
          <cell r="C12071" t="str">
            <v>LEINER RIVER</v>
          </cell>
          <cell r="D12071" t="str">
            <v>1</v>
          </cell>
          <cell r="E12071" t="str">
            <v>2</v>
          </cell>
          <cell r="F12071">
            <v>3</v>
          </cell>
          <cell r="G12071">
            <v>6.0368852459016393</v>
          </cell>
          <cell r="H12071">
            <v>0</v>
          </cell>
          <cell r="I12071">
            <v>0</v>
          </cell>
          <cell r="J12071">
            <v>0</v>
          </cell>
          <cell r="K12071">
            <v>0</v>
          </cell>
        </row>
        <row r="12072">
          <cell r="A12072">
            <v>1997</v>
          </cell>
          <cell r="B12072" t="str">
            <v>073</v>
          </cell>
          <cell r="C12072" t="str">
            <v>LITTLE QUALICUM RIVER</v>
          </cell>
          <cell r="D12072" t="str">
            <v>1</v>
          </cell>
          <cell r="E12072" t="str">
            <v>0</v>
          </cell>
          <cell r="F12072">
            <v>5</v>
          </cell>
          <cell r="G12072">
            <v>9.2008733624454155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</row>
        <row r="12073">
          <cell r="A12073">
            <v>1997</v>
          </cell>
          <cell r="B12073" t="str">
            <v>073</v>
          </cell>
          <cell r="C12073" t="str">
            <v>LITTLE QUALICUM RIVER</v>
          </cell>
          <cell r="D12073" t="str">
            <v>1</v>
          </cell>
          <cell r="E12073" t="str">
            <v>1</v>
          </cell>
          <cell r="F12073">
            <v>197</v>
          </cell>
          <cell r="G12073">
            <v>1198.2918800292612</v>
          </cell>
          <cell r="H12073">
            <v>0</v>
          </cell>
          <cell r="I12073">
            <v>28.606437454279444</v>
          </cell>
          <cell r="J12073">
            <v>3.1784930504754936</v>
          </cell>
          <cell r="K12073">
            <v>15.89246525237747</v>
          </cell>
        </row>
        <row r="12074">
          <cell r="A12074">
            <v>1997</v>
          </cell>
          <cell r="B12074" t="str">
            <v>073</v>
          </cell>
          <cell r="C12074" t="str">
            <v>LITTLE QUALICUM RIVER</v>
          </cell>
          <cell r="D12074" t="str">
            <v>1</v>
          </cell>
          <cell r="E12074" t="str">
            <v>2</v>
          </cell>
          <cell r="F12074">
            <v>33</v>
          </cell>
          <cell r="G12074">
            <v>66.405737704918039</v>
          </cell>
          <cell r="H12074">
            <v>0</v>
          </cell>
          <cell r="I12074">
            <v>6.0368852459016393</v>
          </cell>
          <cell r="J12074">
            <v>0</v>
          </cell>
          <cell r="K12074">
            <v>6.0368852459016393</v>
          </cell>
        </row>
        <row r="12075">
          <cell r="A12075">
            <v>1997</v>
          </cell>
          <cell r="B12075" t="str">
            <v>073</v>
          </cell>
          <cell r="C12075" t="str">
            <v>LITTLE QUALICUM RIVER</v>
          </cell>
          <cell r="D12075" t="str">
            <v>1</v>
          </cell>
          <cell r="E12075" t="str">
            <v>8</v>
          </cell>
          <cell r="F12075">
            <v>3</v>
          </cell>
          <cell r="G12075">
            <v>28.682242990654206</v>
          </cell>
          <cell r="H12075">
            <v>0</v>
          </cell>
          <cell r="I12075">
            <v>5.2149532710280377</v>
          </cell>
          <cell r="J12075">
            <v>2.6074766355140189</v>
          </cell>
          <cell r="K12075">
            <v>0</v>
          </cell>
        </row>
        <row r="12076">
          <cell r="A12076">
            <v>1997</v>
          </cell>
          <cell r="B12076" t="str">
            <v>073</v>
          </cell>
          <cell r="C12076" t="str">
            <v>LITTLE QUALICUM RIVER</v>
          </cell>
          <cell r="D12076" t="str">
            <v>1</v>
          </cell>
          <cell r="E12076" t="str">
            <v>9</v>
          </cell>
          <cell r="F12076">
            <v>3</v>
          </cell>
          <cell r="G12076">
            <v>85.227272727272734</v>
          </cell>
          <cell r="H12076">
            <v>0</v>
          </cell>
          <cell r="I12076">
            <v>2.8409090909090908</v>
          </cell>
          <cell r="J12076">
            <v>0</v>
          </cell>
          <cell r="K12076">
            <v>0</v>
          </cell>
        </row>
        <row r="12077">
          <cell r="A12077">
            <v>1997</v>
          </cell>
          <cell r="B12077" t="str">
            <v>074</v>
          </cell>
          <cell r="C12077" t="str">
            <v>LITTLE ZEBALLOS RIVER</v>
          </cell>
          <cell r="D12077" t="str">
            <v>1</v>
          </cell>
          <cell r="E12077" t="str">
            <v>1</v>
          </cell>
          <cell r="F12077">
            <v>3</v>
          </cell>
          <cell r="G12077">
            <v>3.1784930504754936</v>
          </cell>
          <cell r="H12077">
            <v>0</v>
          </cell>
          <cell r="I12077">
            <v>19.070958302852961</v>
          </cell>
          <cell r="J12077">
            <v>0</v>
          </cell>
          <cell r="K12077">
            <v>0</v>
          </cell>
        </row>
        <row r="12078">
          <cell r="A12078">
            <v>1997</v>
          </cell>
          <cell r="B12078" t="str">
            <v>078</v>
          </cell>
          <cell r="C12078" t="str">
            <v>MAGGIE RIVER</v>
          </cell>
          <cell r="D12078" t="str">
            <v>1</v>
          </cell>
          <cell r="E12078" t="str">
            <v>1</v>
          </cell>
          <cell r="F12078">
            <v>6</v>
          </cell>
          <cell r="G12078">
            <v>6.3569861009509872</v>
          </cell>
          <cell r="H12078">
            <v>0</v>
          </cell>
          <cell r="I12078">
            <v>3.1784930504754936</v>
          </cell>
          <cell r="J12078">
            <v>0</v>
          </cell>
          <cell r="K12078">
            <v>0</v>
          </cell>
        </row>
        <row r="12079">
          <cell r="A12079">
            <v>1997</v>
          </cell>
          <cell r="B12079" t="str">
            <v>078</v>
          </cell>
          <cell r="C12079" t="str">
            <v>MAGGIE RIVER</v>
          </cell>
          <cell r="D12079" t="str">
            <v>1</v>
          </cell>
          <cell r="E12079" t="str">
            <v>2</v>
          </cell>
          <cell r="F12079">
            <v>3</v>
          </cell>
          <cell r="G12079">
            <v>18.110655737704917</v>
          </cell>
          <cell r="H12079">
            <v>0</v>
          </cell>
          <cell r="I12079">
            <v>12.073770491803279</v>
          </cell>
          <cell r="J12079">
            <v>0</v>
          </cell>
          <cell r="K12079">
            <v>0</v>
          </cell>
        </row>
        <row r="12080">
          <cell r="A12080">
            <v>1997</v>
          </cell>
          <cell r="B12080" t="str">
            <v>079</v>
          </cell>
          <cell r="C12080" t="str">
            <v>MAHATTA CREEK</v>
          </cell>
          <cell r="D12080" t="str">
            <v>1</v>
          </cell>
          <cell r="E12080" t="str">
            <v>1</v>
          </cell>
          <cell r="F12080">
            <v>6</v>
          </cell>
          <cell r="G12080">
            <v>6.3569861009509872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</row>
        <row r="12081">
          <cell r="A12081">
            <v>1997</v>
          </cell>
          <cell r="B12081" t="str">
            <v>081</v>
          </cell>
          <cell r="C12081" t="str">
            <v>MARBLE RIVER</v>
          </cell>
          <cell r="D12081" t="str">
            <v>1</v>
          </cell>
          <cell r="E12081" t="str">
            <v>1</v>
          </cell>
          <cell r="F12081">
            <v>38</v>
          </cell>
          <cell r="G12081">
            <v>216.13752743233357</v>
          </cell>
          <cell r="H12081">
            <v>0</v>
          </cell>
          <cell r="I12081">
            <v>63.569861009509879</v>
          </cell>
          <cell r="J12081">
            <v>0</v>
          </cell>
          <cell r="K12081">
            <v>12.713972201901974</v>
          </cell>
        </row>
        <row r="12082">
          <cell r="A12082">
            <v>1997</v>
          </cell>
          <cell r="B12082" t="str">
            <v>081</v>
          </cell>
          <cell r="C12082" t="str">
            <v>MARBLE RIVER</v>
          </cell>
          <cell r="D12082" t="str">
            <v>1</v>
          </cell>
          <cell r="E12082" t="str">
            <v>2</v>
          </cell>
          <cell r="F12082">
            <v>15</v>
          </cell>
          <cell r="G12082">
            <v>102.62704918032787</v>
          </cell>
          <cell r="H12082">
            <v>0</v>
          </cell>
          <cell r="I12082">
            <v>78.479508196721312</v>
          </cell>
          <cell r="J12082">
            <v>0</v>
          </cell>
          <cell r="K12082">
            <v>3.0184426229508197</v>
          </cell>
        </row>
        <row r="12083">
          <cell r="A12083">
            <v>1997</v>
          </cell>
          <cell r="B12083" t="str">
            <v>082</v>
          </cell>
          <cell r="C12083" t="str">
            <v>MEGIN RIVER</v>
          </cell>
          <cell r="D12083" t="str">
            <v>1</v>
          </cell>
          <cell r="E12083" t="str">
            <v>0</v>
          </cell>
          <cell r="F12083">
            <v>5</v>
          </cell>
          <cell r="G12083">
            <v>4.6004366812227078</v>
          </cell>
          <cell r="H12083">
            <v>0</v>
          </cell>
          <cell r="I12083">
            <v>55.20524017467249</v>
          </cell>
          <cell r="J12083">
            <v>0</v>
          </cell>
          <cell r="K12083">
            <v>0</v>
          </cell>
        </row>
        <row r="12084">
          <cell r="A12084">
            <v>1997</v>
          </cell>
          <cell r="B12084" t="str">
            <v>082</v>
          </cell>
          <cell r="C12084" t="str">
            <v>MEGIN RIVER</v>
          </cell>
          <cell r="D12084" t="str">
            <v>1</v>
          </cell>
          <cell r="E12084" t="str">
            <v>1</v>
          </cell>
          <cell r="F12084">
            <v>6</v>
          </cell>
          <cell r="G12084">
            <v>31.784930504754939</v>
          </cell>
          <cell r="H12084">
            <v>0</v>
          </cell>
          <cell r="I12084">
            <v>12.713972201901974</v>
          </cell>
          <cell r="J12084">
            <v>0</v>
          </cell>
          <cell r="K12084">
            <v>0</v>
          </cell>
        </row>
        <row r="12085">
          <cell r="A12085">
            <v>1997</v>
          </cell>
          <cell r="B12085" t="str">
            <v>083</v>
          </cell>
          <cell r="C12085" t="str">
            <v>MEMEKAY RIVER</v>
          </cell>
          <cell r="D12085" t="str">
            <v>1</v>
          </cell>
          <cell r="E12085" t="str">
            <v>1</v>
          </cell>
          <cell r="F12085">
            <v>3</v>
          </cell>
          <cell r="G12085">
            <v>3.1784930504754936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</row>
        <row r="12086">
          <cell r="A12086">
            <v>1997</v>
          </cell>
          <cell r="B12086" t="str">
            <v>086</v>
          </cell>
          <cell r="C12086" t="str">
            <v>MOHUN CREEK</v>
          </cell>
          <cell r="D12086" t="str">
            <v>1</v>
          </cell>
          <cell r="E12086" t="str">
            <v>1</v>
          </cell>
          <cell r="F12086">
            <v>6</v>
          </cell>
          <cell r="G12086">
            <v>6.3569861009509872</v>
          </cell>
          <cell r="H12086">
            <v>0</v>
          </cell>
          <cell r="I12086">
            <v>0</v>
          </cell>
          <cell r="J12086">
            <v>0</v>
          </cell>
          <cell r="K12086">
            <v>0</v>
          </cell>
        </row>
        <row r="12087">
          <cell r="A12087">
            <v>1997</v>
          </cell>
          <cell r="B12087" t="str">
            <v>087</v>
          </cell>
          <cell r="C12087" t="str">
            <v>MOYEHA RIVER</v>
          </cell>
          <cell r="D12087" t="str">
            <v>1</v>
          </cell>
          <cell r="E12087" t="str">
            <v>1</v>
          </cell>
          <cell r="F12087">
            <v>3</v>
          </cell>
          <cell r="G12087">
            <v>3.1784930504754936</v>
          </cell>
          <cell r="H12087">
            <v>0</v>
          </cell>
          <cell r="I12087">
            <v>3.1784930504754936</v>
          </cell>
          <cell r="J12087">
            <v>0</v>
          </cell>
          <cell r="K12087">
            <v>0</v>
          </cell>
        </row>
        <row r="12088">
          <cell r="A12088">
            <v>1997</v>
          </cell>
          <cell r="B12088" t="str">
            <v>088</v>
          </cell>
          <cell r="C12088" t="str">
            <v>MUCHALAT RIVER</v>
          </cell>
          <cell r="D12088" t="str">
            <v>1</v>
          </cell>
          <cell r="E12088" t="str">
            <v>0</v>
          </cell>
          <cell r="F12088">
            <v>14</v>
          </cell>
          <cell r="G12088">
            <v>13.801310043668122</v>
          </cell>
          <cell r="H12088">
            <v>0</v>
          </cell>
          <cell r="I12088">
            <v>4.6004366812227078</v>
          </cell>
          <cell r="J12088">
            <v>0</v>
          </cell>
          <cell r="K12088">
            <v>0</v>
          </cell>
        </row>
        <row r="12089">
          <cell r="A12089">
            <v>1997</v>
          </cell>
          <cell r="B12089" t="str">
            <v>088</v>
          </cell>
          <cell r="C12089" t="str">
            <v>MUCHALAT RIVER</v>
          </cell>
          <cell r="D12089" t="str">
            <v>1</v>
          </cell>
          <cell r="E12089" t="str">
            <v>1</v>
          </cell>
          <cell r="F12089">
            <v>22</v>
          </cell>
          <cell r="G12089">
            <v>130.31821506949524</v>
          </cell>
          <cell r="H12089">
            <v>0</v>
          </cell>
          <cell r="I12089">
            <v>101.71177761521579</v>
          </cell>
          <cell r="J12089">
            <v>0</v>
          </cell>
          <cell r="K12089">
            <v>6.3569861009509872</v>
          </cell>
        </row>
        <row r="12090">
          <cell r="A12090">
            <v>1997</v>
          </cell>
          <cell r="B12090" t="str">
            <v>088</v>
          </cell>
          <cell r="C12090" t="str">
            <v>MUCHALAT RIVER</v>
          </cell>
          <cell r="D12090" t="str">
            <v>1</v>
          </cell>
          <cell r="E12090" t="str">
            <v>2</v>
          </cell>
          <cell r="F12090">
            <v>9</v>
          </cell>
          <cell r="G12090">
            <v>9.0553278688524586</v>
          </cell>
          <cell r="H12090">
            <v>0</v>
          </cell>
          <cell r="I12090">
            <v>6.0368852459016393</v>
          </cell>
          <cell r="J12090">
            <v>0</v>
          </cell>
          <cell r="K12090">
            <v>0</v>
          </cell>
        </row>
        <row r="12091">
          <cell r="A12091">
            <v>1997</v>
          </cell>
          <cell r="B12091" t="str">
            <v>088</v>
          </cell>
          <cell r="C12091" t="str">
            <v>MUCHALAT RIVER</v>
          </cell>
          <cell r="D12091" t="str">
            <v>1</v>
          </cell>
          <cell r="E12091" t="str">
            <v>9</v>
          </cell>
          <cell r="F12091">
            <v>6</v>
          </cell>
          <cell r="G12091">
            <v>17.045454545454547</v>
          </cell>
          <cell r="H12091">
            <v>0</v>
          </cell>
          <cell r="I12091">
            <v>19.886363636363637</v>
          </cell>
          <cell r="J12091">
            <v>0</v>
          </cell>
          <cell r="K12091">
            <v>0</v>
          </cell>
        </row>
        <row r="12092">
          <cell r="A12092">
            <v>1997</v>
          </cell>
          <cell r="B12092" t="str">
            <v>089</v>
          </cell>
          <cell r="C12092" t="str">
            <v>MUIR CREEK</v>
          </cell>
          <cell r="D12092" t="str">
            <v>1</v>
          </cell>
          <cell r="E12092" t="str">
            <v>1</v>
          </cell>
          <cell r="F12092">
            <v>19</v>
          </cell>
          <cell r="G12092">
            <v>34.963423555230435</v>
          </cell>
          <cell r="H12092">
            <v>0</v>
          </cell>
          <cell r="I12092">
            <v>6.3569861009509872</v>
          </cell>
          <cell r="J12092">
            <v>0</v>
          </cell>
          <cell r="K12092">
            <v>9.5354791514264807</v>
          </cell>
        </row>
        <row r="12093">
          <cell r="A12093">
            <v>1997</v>
          </cell>
          <cell r="B12093" t="str">
            <v>090</v>
          </cell>
          <cell r="C12093" t="str">
            <v>NAHMINT RIVER</v>
          </cell>
          <cell r="D12093" t="str">
            <v>1</v>
          </cell>
          <cell r="E12093" t="str">
            <v>0</v>
          </cell>
          <cell r="F12093">
            <v>9</v>
          </cell>
          <cell r="G12093">
            <v>23.002183406113538</v>
          </cell>
          <cell r="H12093">
            <v>0</v>
          </cell>
          <cell r="I12093">
            <v>55.20524017467249</v>
          </cell>
          <cell r="J12093">
            <v>0</v>
          </cell>
          <cell r="K12093">
            <v>0</v>
          </cell>
        </row>
        <row r="12094">
          <cell r="A12094">
            <v>1997</v>
          </cell>
          <cell r="B12094" t="str">
            <v>090</v>
          </cell>
          <cell r="C12094" t="str">
            <v>NAHMINT RIVER</v>
          </cell>
          <cell r="D12094" t="str">
            <v>1</v>
          </cell>
          <cell r="E12094" t="str">
            <v>1</v>
          </cell>
          <cell r="F12094">
            <v>29</v>
          </cell>
          <cell r="G12094">
            <v>60.391367959034383</v>
          </cell>
          <cell r="H12094">
            <v>0</v>
          </cell>
          <cell r="I12094">
            <v>66.748354059985374</v>
          </cell>
          <cell r="J12094">
            <v>0</v>
          </cell>
          <cell r="K12094">
            <v>0</v>
          </cell>
        </row>
        <row r="12095">
          <cell r="A12095">
            <v>1997</v>
          </cell>
          <cell r="B12095" t="str">
            <v>090</v>
          </cell>
          <cell r="C12095" t="str">
            <v>NAHMINT RIVER</v>
          </cell>
          <cell r="D12095" t="str">
            <v>1</v>
          </cell>
          <cell r="E12095" t="str">
            <v>2</v>
          </cell>
          <cell r="F12095">
            <v>6</v>
          </cell>
          <cell r="G12095">
            <v>12.073770491803279</v>
          </cell>
          <cell r="H12095">
            <v>0</v>
          </cell>
          <cell r="I12095">
            <v>12.073770491803279</v>
          </cell>
          <cell r="J12095">
            <v>0</v>
          </cell>
          <cell r="K12095">
            <v>0</v>
          </cell>
        </row>
        <row r="12096">
          <cell r="A12096">
            <v>1997</v>
          </cell>
          <cell r="B12096" t="str">
            <v>091</v>
          </cell>
          <cell r="C12096" t="str">
            <v>NAHWITTI RIVER</v>
          </cell>
          <cell r="D12096" t="str">
            <v>1</v>
          </cell>
          <cell r="E12096" t="str">
            <v>1</v>
          </cell>
          <cell r="F12096">
            <v>48</v>
          </cell>
          <cell r="G12096">
            <v>165.28163862472567</v>
          </cell>
          <cell r="H12096">
            <v>0</v>
          </cell>
          <cell r="I12096">
            <v>146.2106803218727</v>
          </cell>
          <cell r="J12096">
            <v>0</v>
          </cell>
          <cell r="K12096">
            <v>3.1784930504754936</v>
          </cell>
        </row>
        <row r="12097">
          <cell r="A12097">
            <v>1997</v>
          </cell>
          <cell r="B12097" t="str">
            <v>091</v>
          </cell>
          <cell r="C12097" t="str">
            <v>NAHWITTI RIVER</v>
          </cell>
          <cell r="D12097" t="str">
            <v>1</v>
          </cell>
          <cell r="E12097" t="str">
            <v>2</v>
          </cell>
          <cell r="F12097">
            <v>12</v>
          </cell>
          <cell r="G12097">
            <v>18.110655737704917</v>
          </cell>
          <cell r="H12097">
            <v>0</v>
          </cell>
          <cell r="I12097">
            <v>51.313524590163937</v>
          </cell>
          <cell r="J12097">
            <v>0</v>
          </cell>
          <cell r="K12097">
            <v>0</v>
          </cell>
        </row>
        <row r="12098">
          <cell r="A12098">
            <v>1997</v>
          </cell>
          <cell r="B12098" t="str">
            <v>091</v>
          </cell>
          <cell r="C12098" t="str">
            <v>NAHWITTI RIVER</v>
          </cell>
          <cell r="D12098" t="str">
            <v>1</v>
          </cell>
          <cell r="E12098" t="str">
            <v>4</v>
          </cell>
          <cell r="F12098">
            <v>3</v>
          </cell>
          <cell r="G12098">
            <v>3</v>
          </cell>
          <cell r="H12098">
            <v>0</v>
          </cell>
          <cell r="I12098">
            <v>6</v>
          </cell>
          <cell r="J12098">
            <v>0</v>
          </cell>
          <cell r="K12098">
            <v>0</v>
          </cell>
        </row>
        <row r="12099">
          <cell r="A12099">
            <v>1997</v>
          </cell>
          <cell r="B12099" t="str">
            <v>092</v>
          </cell>
          <cell r="C12099" t="str">
            <v>NANAIMO RIVER</v>
          </cell>
          <cell r="D12099" t="str">
            <v>1</v>
          </cell>
          <cell r="E12099" t="str">
            <v>1</v>
          </cell>
          <cell r="F12099">
            <v>222</v>
          </cell>
          <cell r="G12099">
            <v>1347.6810534016095</v>
          </cell>
          <cell r="H12099">
            <v>0</v>
          </cell>
          <cell r="I12099">
            <v>263.81492318946596</v>
          </cell>
          <cell r="J12099">
            <v>38.141916605705923</v>
          </cell>
          <cell r="K12099">
            <v>88.997805413313827</v>
          </cell>
        </row>
        <row r="12100">
          <cell r="A12100">
            <v>1997</v>
          </cell>
          <cell r="B12100" t="str">
            <v>092</v>
          </cell>
          <cell r="C12100" t="str">
            <v>NANAIMO RIVER</v>
          </cell>
          <cell r="D12100" t="str">
            <v>1</v>
          </cell>
          <cell r="E12100" t="str">
            <v>2</v>
          </cell>
          <cell r="F12100">
            <v>21</v>
          </cell>
          <cell r="G12100">
            <v>36.221311475409834</v>
          </cell>
          <cell r="H12100">
            <v>0</v>
          </cell>
          <cell r="I12100">
            <v>15.092213114754099</v>
          </cell>
          <cell r="J12100">
            <v>0</v>
          </cell>
          <cell r="K12100">
            <v>3.0184426229508197</v>
          </cell>
        </row>
        <row r="12101">
          <cell r="A12101">
            <v>1997</v>
          </cell>
          <cell r="B12101" t="str">
            <v>092</v>
          </cell>
          <cell r="C12101" t="str">
            <v>NANAIMO RIVER</v>
          </cell>
          <cell r="D12101" t="str">
            <v>1</v>
          </cell>
          <cell r="E12101" t="str">
            <v>9</v>
          </cell>
          <cell r="F12101">
            <v>6</v>
          </cell>
          <cell r="G12101">
            <v>59.659090909090907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</row>
        <row r="12102">
          <cell r="A12102">
            <v>1997</v>
          </cell>
          <cell r="B12102" t="str">
            <v>094</v>
          </cell>
          <cell r="C12102" t="str">
            <v>NIMPKISH RIVER</v>
          </cell>
          <cell r="D12102" t="str">
            <v>1</v>
          </cell>
          <cell r="E12102" t="str">
            <v>0</v>
          </cell>
          <cell r="F12102">
            <v>14</v>
          </cell>
          <cell r="G12102">
            <v>18.401746724890831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</row>
        <row r="12103">
          <cell r="A12103">
            <v>1997</v>
          </cell>
          <cell r="B12103" t="str">
            <v>094</v>
          </cell>
          <cell r="C12103" t="str">
            <v>NIMPKISH RIVER</v>
          </cell>
          <cell r="D12103" t="str">
            <v>1</v>
          </cell>
          <cell r="E12103" t="str">
            <v>1</v>
          </cell>
          <cell r="F12103">
            <v>83</v>
          </cell>
          <cell r="G12103">
            <v>416.38258961228968</v>
          </cell>
          <cell r="H12103">
            <v>0</v>
          </cell>
          <cell r="I12103">
            <v>79.462326261887341</v>
          </cell>
          <cell r="J12103">
            <v>0</v>
          </cell>
          <cell r="K12103">
            <v>9.5354791514264807</v>
          </cell>
        </row>
        <row r="12104">
          <cell r="A12104">
            <v>1997</v>
          </cell>
          <cell r="B12104" t="str">
            <v>094</v>
          </cell>
          <cell r="C12104" t="str">
            <v>NIMPKISH RIVER</v>
          </cell>
          <cell r="D12104" t="str">
            <v>1</v>
          </cell>
          <cell r="E12104" t="str">
            <v>2</v>
          </cell>
          <cell r="F12104">
            <v>6</v>
          </cell>
          <cell r="G12104">
            <v>12.073770491803279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</row>
        <row r="12105">
          <cell r="A12105">
            <v>1997</v>
          </cell>
          <cell r="B12105" t="str">
            <v>095</v>
          </cell>
          <cell r="C12105" t="str">
            <v>NITINAT RIVER</v>
          </cell>
          <cell r="D12105" t="str">
            <v>1</v>
          </cell>
          <cell r="E12105" t="str">
            <v>1</v>
          </cell>
          <cell r="F12105">
            <v>86</v>
          </cell>
          <cell r="G12105">
            <v>333.74177029992683</v>
          </cell>
          <cell r="H12105">
            <v>0</v>
          </cell>
          <cell r="I12105">
            <v>143.03218727139722</v>
          </cell>
          <cell r="J12105">
            <v>0</v>
          </cell>
          <cell r="K12105">
            <v>3.1784930504754936</v>
          </cell>
        </row>
        <row r="12106">
          <cell r="A12106">
            <v>1997</v>
          </cell>
          <cell r="B12106" t="str">
            <v>095</v>
          </cell>
          <cell r="C12106" t="str">
            <v>NITINAT RIVER</v>
          </cell>
          <cell r="D12106" t="str">
            <v>1</v>
          </cell>
          <cell r="E12106" t="str">
            <v>2</v>
          </cell>
          <cell r="F12106">
            <v>9</v>
          </cell>
          <cell r="G12106">
            <v>9.0553278688524586</v>
          </cell>
          <cell r="H12106">
            <v>0</v>
          </cell>
          <cell r="I12106">
            <v>3.0184426229508197</v>
          </cell>
          <cell r="J12106">
            <v>0</v>
          </cell>
          <cell r="K12106">
            <v>0</v>
          </cell>
        </row>
        <row r="12107">
          <cell r="A12107">
            <v>1997</v>
          </cell>
          <cell r="B12107" t="str">
            <v>097</v>
          </cell>
          <cell r="C12107" t="str">
            <v>OYSTER RIVER</v>
          </cell>
          <cell r="D12107" t="str">
            <v>1</v>
          </cell>
          <cell r="E12107" t="str">
            <v>0</v>
          </cell>
          <cell r="F12107">
            <v>23</v>
          </cell>
          <cell r="G12107">
            <v>27.602620087336245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</row>
        <row r="12108">
          <cell r="A12108">
            <v>1997</v>
          </cell>
          <cell r="B12108" t="str">
            <v>097</v>
          </cell>
          <cell r="C12108" t="str">
            <v>OYSTER RIVER</v>
          </cell>
          <cell r="D12108" t="str">
            <v>1</v>
          </cell>
          <cell r="E12108" t="str">
            <v>1</v>
          </cell>
          <cell r="F12108">
            <v>200</v>
          </cell>
          <cell r="G12108">
            <v>826.40819312362839</v>
          </cell>
          <cell r="H12108">
            <v>0</v>
          </cell>
          <cell r="I12108">
            <v>120.78273591806877</v>
          </cell>
          <cell r="J12108">
            <v>3.1784930504754936</v>
          </cell>
          <cell r="K12108">
            <v>31.784930504754939</v>
          </cell>
        </row>
        <row r="12109">
          <cell r="A12109">
            <v>1997</v>
          </cell>
          <cell r="B12109" t="str">
            <v>097</v>
          </cell>
          <cell r="C12109" t="str">
            <v>OYSTER RIVER</v>
          </cell>
          <cell r="D12109" t="str">
            <v>1</v>
          </cell>
          <cell r="E12109" t="str">
            <v>2</v>
          </cell>
          <cell r="F12109">
            <v>21</v>
          </cell>
          <cell r="G12109">
            <v>30.184426229508198</v>
          </cell>
          <cell r="H12109">
            <v>0</v>
          </cell>
          <cell r="I12109">
            <v>24.147540983606557</v>
          </cell>
          <cell r="J12109">
            <v>0</v>
          </cell>
          <cell r="K12109">
            <v>3.0184426229508197</v>
          </cell>
        </row>
        <row r="12110">
          <cell r="A12110">
            <v>1997</v>
          </cell>
          <cell r="B12110" t="str">
            <v>101</v>
          </cell>
          <cell r="C12110" t="str">
            <v>PUNTLEDGE RIVER</v>
          </cell>
          <cell r="D12110" t="str">
            <v>1</v>
          </cell>
          <cell r="E12110" t="str">
            <v>1</v>
          </cell>
          <cell r="F12110">
            <v>19</v>
          </cell>
          <cell r="G12110">
            <v>146.2106803218727</v>
          </cell>
          <cell r="H12110">
            <v>0</v>
          </cell>
          <cell r="I12110">
            <v>0</v>
          </cell>
          <cell r="J12110">
            <v>0</v>
          </cell>
          <cell r="K12110">
            <v>3.1784930504754936</v>
          </cell>
        </row>
        <row r="12111">
          <cell r="A12111">
            <v>1997</v>
          </cell>
          <cell r="B12111" t="str">
            <v>102</v>
          </cell>
          <cell r="C12111" t="str">
            <v>QUATSE RIVER</v>
          </cell>
          <cell r="D12111" t="str">
            <v>1</v>
          </cell>
          <cell r="E12111" t="str">
            <v>1</v>
          </cell>
          <cell r="F12111">
            <v>242</v>
          </cell>
          <cell r="G12111">
            <v>1738.635698610095</v>
          </cell>
          <cell r="H12111">
            <v>9.5354791514264807</v>
          </cell>
          <cell r="I12111">
            <v>158.92465252377468</v>
          </cell>
          <cell r="J12111">
            <v>158.92465252377468</v>
          </cell>
          <cell r="K12111">
            <v>460.88149231894658</v>
          </cell>
        </row>
        <row r="12112">
          <cell r="A12112">
            <v>1997</v>
          </cell>
          <cell r="B12112" t="str">
            <v>102</v>
          </cell>
          <cell r="C12112" t="str">
            <v>QUATSE RIVER</v>
          </cell>
          <cell r="D12112" t="str">
            <v>1</v>
          </cell>
          <cell r="E12112" t="str">
            <v>2</v>
          </cell>
          <cell r="F12112">
            <v>45</v>
          </cell>
          <cell r="G12112">
            <v>153.9405737704918</v>
          </cell>
          <cell r="H12112">
            <v>0</v>
          </cell>
          <cell r="I12112">
            <v>36.221311475409834</v>
          </cell>
          <cell r="J12112">
            <v>30.184426229508198</v>
          </cell>
          <cell r="K12112">
            <v>15.092213114754099</v>
          </cell>
        </row>
        <row r="12113">
          <cell r="A12113">
            <v>1997</v>
          </cell>
          <cell r="B12113" t="str">
            <v>102</v>
          </cell>
          <cell r="C12113" t="str">
            <v>QUATSE RIVER</v>
          </cell>
          <cell r="D12113" t="str">
            <v>1</v>
          </cell>
          <cell r="E12113" t="str">
            <v>4</v>
          </cell>
          <cell r="F12113">
            <v>3</v>
          </cell>
          <cell r="G12113">
            <v>6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</row>
        <row r="12114">
          <cell r="A12114">
            <v>1997</v>
          </cell>
          <cell r="B12114" t="str">
            <v>102</v>
          </cell>
          <cell r="C12114" t="str">
            <v>QUATSE RIVER</v>
          </cell>
          <cell r="D12114" t="str">
            <v>1</v>
          </cell>
          <cell r="E12114" t="str">
            <v>8</v>
          </cell>
          <cell r="F12114">
            <v>5</v>
          </cell>
          <cell r="G12114">
            <v>10.429906542056075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</row>
        <row r="12115">
          <cell r="A12115">
            <v>1997</v>
          </cell>
          <cell r="B12115" t="str">
            <v>102</v>
          </cell>
          <cell r="C12115" t="str">
            <v>QUATSE RIVER</v>
          </cell>
          <cell r="D12115" t="str">
            <v>1</v>
          </cell>
          <cell r="E12115" t="str">
            <v>9</v>
          </cell>
          <cell r="F12115">
            <v>11</v>
          </cell>
          <cell r="G12115">
            <v>147.72727272727272</v>
          </cell>
          <cell r="H12115">
            <v>2.8409090909090908</v>
          </cell>
          <cell r="I12115">
            <v>8.5227272727272734</v>
          </cell>
          <cell r="J12115">
            <v>22.727272727272727</v>
          </cell>
          <cell r="K12115">
            <v>19.886363636363637</v>
          </cell>
        </row>
        <row r="12116">
          <cell r="A12116">
            <v>1997</v>
          </cell>
          <cell r="B12116" t="str">
            <v>103</v>
          </cell>
          <cell r="C12116" t="str">
            <v>QUINSAM RIVER</v>
          </cell>
          <cell r="D12116" t="str">
            <v>1</v>
          </cell>
          <cell r="E12116" t="str">
            <v>0</v>
          </cell>
          <cell r="F12116">
            <v>14</v>
          </cell>
          <cell r="G12116">
            <v>69.006550218340607</v>
          </cell>
          <cell r="H12116">
            <v>0</v>
          </cell>
          <cell r="I12116">
            <v>4.6004366812227078</v>
          </cell>
          <cell r="J12116">
            <v>4.6004366812227078</v>
          </cell>
          <cell r="K12116">
            <v>0</v>
          </cell>
        </row>
        <row r="12117">
          <cell r="A12117">
            <v>1997</v>
          </cell>
          <cell r="B12117" t="str">
            <v>103</v>
          </cell>
          <cell r="C12117" t="str">
            <v>QUINSAM RIVER</v>
          </cell>
          <cell r="D12117" t="str">
            <v>1</v>
          </cell>
          <cell r="E12117" t="str">
            <v>1</v>
          </cell>
          <cell r="F12117">
            <v>270</v>
          </cell>
          <cell r="G12117">
            <v>2069.1989758595464</v>
          </cell>
          <cell r="H12117">
            <v>15.89246525237747</v>
          </cell>
          <cell r="I12117">
            <v>200.24506217995611</v>
          </cell>
          <cell r="J12117">
            <v>34.963423555230435</v>
          </cell>
          <cell r="K12117">
            <v>123.96122896854426</v>
          </cell>
        </row>
        <row r="12118">
          <cell r="A12118">
            <v>1997</v>
          </cell>
          <cell r="B12118" t="str">
            <v>103</v>
          </cell>
          <cell r="C12118" t="str">
            <v>QUINSAM RIVER</v>
          </cell>
          <cell r="D12118" t="str">
            <v>1</v>
          </cell>
          <cell r="E12118" t="str">
            <v>2</v>
          </cell>
          <cell r="F12118">
            <v>27</v>
          </cell>
          <cell r="G12118">
            <v>72.442622950819668</v>
          </cell>
          <cell r="H12118">
            <v>0</v>
          </cell>
          <cell r="I12118">
            <v>9.0553278688524586</v>
          </cell>
          <cell r="J12118">
            <v>3.0184426229508197</v>
          </cell>
          <cell r="K12118">
            <v>3.0184426229508197</v>
          </cell>
        </row>
        <row r="12119">
          <cell r="A12119">
            <v>1997</v>
          </cell>
          <cell r="B12119" t="str">
            <v>103</v>
          </cell>
          <cell r="C12119" t="str">
            <v>QUINSAM RIVER</v>
          </cell>
          <cell r="D12119" t="str">
            <v>1</v>
          </cell>
          <cell r="E12119" t="str">
            <v>7</v>
          </cell>
          <cell r="F12119">
            <v>3</v>
          </cell>
          <cell r="G12119">
            <v>2.9583333333333335</v>
          </cell>
          <cell r="H12119">
            <v>0</v>
          </cell>
          <cell r="I12119">
            <v>2.9583333333333335</v>
          </cell>
          <cell r="J12119">
            <v>0</v>
          </cell>
          <cell r="K12119">
            <v>0</v>
          </cell>
        </row>
        <row r="12120">
          <cell r="A12120">
            <v>1997</v>
          </cell>
          <cell r="B12120" t="str">
            <v>103</v>
          </cell>
          <cell r="C12120" t="str">
            <v>QUINSAM RIVER</v>
          </cell>
          <cell r="D12120" t="str">
            <v>1</v>
          </cell>
          <cell r="E12120" t="str">
            <v>9</v>
          </cell>
          <cell r="F12120">
            <v>3</v>
          </cell>
          <cell r="G12120">
            <v>2.8409090909090908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</row>
        <row r="12121">
          <cell r="A12121">
            <v>1997</v>
          </cell>
          <cell r="B12121" t="str">
            <v>104</v>
          </cell>
          <cell r="C12121" t="str">
            <v>ROBERTSON RIVER</v>
          </cell>
          <cell r="D12121" t="str">
            <v>1</v>
          </cell>
          <cell r="E12121" t="str">
            <v>1</v>
          </cell>
          <cell r="F12121">
            <v>3</v>
          </cell>
          <cell r="G12121">
            <v>12.713972201901974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</row>
        <row r="12122">
          <cell r="A12122">
            <v>1997</v>
          </cell>
          <cell r="B12122" t="str">
            <v>107</v>
          </cell>
          <cell r="C12122" t="str">
            <v>SALMON RIVER</v>
          </cell>
          <cell r="D12122" t="str">
            <v>1</v>
          </cell>
          <cell r="E12122" t="str">
            <v>0</v>
          </cell>
          <cell r="F12122">
            <v>23</v>
          </cell>
          <cell r="G12122">
            <v>36.803493449781662</v>
          </cell>
          <cell r="H12122">
            <v>0</v>
          </cell>
          <cell r="I12122">
            <v>23.002183406113538</v>
          </cell>
          <cell r="J12122">
            <v>0</v>
          </cell>
          <cell r="K12122">
            <v>0</v>
          </cell>
        </row>
        <row r="12123">
          <cell r="A12123">
            <v>1997</v>
          </cell>
          <cell r="B12123" t="str">
            <v>107</v>
          </cell>
          <cell r="C12123" t="str">
            <v>SALMON RIVER</v>
          </cell>
          <cell r="D12123" t="str">
            <v>1</v>
          </cell>
          <cell r="E12123" t="str">
            <v>1</v>
          </cell>
          <cell r="F12123">
            <v>216</v>
          </cell>
          <cell r="G12123">
            <v>975.79736649597658</v>
          </cell>
          <cell r="H12123">
            <v>0</v>
          </cell>
          <cell r="I12123">
            <v>333.74177029992683</v>
          </cell>
          <cell r="J12123">
            <v>0</v>
          </cell>
          <cell r="K12123">
            <v>15.89246525237747</v>
          </cell>
        </row>
        <row r="12124">
          <cell r="A12124">
            <v>1997</v>
          </cell>
          <cell r="B12124" t="str">
            <v>107</v>
          </cell>
          <cell r="C12124" t="str">
            <v>SALMON RIVER</v>
          </cell>
          <cell r="D12124" t="str">
            <v>1</v>
          </cell>
          <cell r="E12124" t="str">
            <v>2</v>
          </cell>
          <cell r="F12124">
            <v>39</v>
          </cell>
          <cell r="G12124">
            <v>147.90368852459017</v>
          </cell>
          <cell r="H12124">
            <v>0</v>
          </cell>
          <cell r="I12124">
            <v>36.221311475409834</v>
          </cell>
          <cell r="J12124">
            <v>3.0184426229508197</v>
          </cell>
          <cell r="K12124">
            <v>0</v>
          </cell>
        </row>
        <row r="12125">
          <cell r="A12125">
            <v>1997</v>
          </cell>
          <cell r="B12125" t="str">
            <v>109</v>
          </cell>
          <cell r="C12125" t="str">
            <v>SAN JUAN RIVER</v>
          </cell>
          <cell r="D12125" t="str">
            <v>1</v>
          </cell>
          <cell r="E12125" t="str">
            <v>1</v>
          </cell>
          <cell r="F12125">
            <v>60</v>
          </cell>
          <cell r="G12125">
            <v>143.03218727139722</v>
          </cell>
          <cell r="H12125">
            <v>0</v>
          </cell>
          <cell r="I12125">
            <v>25.427944403803949</v>
          </cell>
          <cell r="J12125">
            <v>0</v>
          </cell>
          <cell r="K12125">
            <v>3.1784930504754936</v>
          </cell>
        </row>
        <row r="12126">
          <cell r="A12126">
            <v>1997</v>
          </cell>
          <cell r="B12126" t="str">
            <v>109</v>
          </cell>
          <cell r="C12126" t="str">
            <v>SAN JUAN RIVER</v>
          </cell>
          <cell r="D12126" t="str">
            <v>1</v>
          </cell>
          <cell r="E12126" t="str">
            <v>2</v>
          </cell>
          <cell r="F12126">
            <v>3</v>
          </cell>
          <cell r="G12126">
            <v>3.0184426229508197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</row>
        <row r="12127">
          <cell r="A12127">
            <v>1997</v>
          </cell>
          <cell r="B12127" t="str">
            <v>112</v>
          </cell>
          <cell r="C12127" t="str">
            <v>SARITA RIVER</v>
          </cell>
          <cell r="D12127" t="str">
            <v>1</v>
          </cell>
          <cell r="E12127" t="str">
            <v>1</v>
          </cell>
          <cell r="F12127">
            <v>51</v>
          </cell>
          <cell r="G12127">
            <v>117.60424286759327</v>
          </cell>
          <cell r="H12127">
            <v>0</v>
          </cell>
          <cell r="I12127">
            <v>111.24725676664228</v>
          </cell>
          <cell r="J12127">
            <v>0</v>
          </cell>
          <cell r="K12127">
            <v>0</v>
          </cell>
        </row>
        <row r="12128">
          <cell r="A12128">
            <v>1997</v>
          </cell>
          <cell r="B12128" t="str">
            <v>112</v>
          </cell>
          <cell r="C12128" t="str">
            <v>SARITA RIVER</v>
          </cell>
          <cell r="D12128" t="str">
            <v>1</v>
          </cell>
          <cell r="E12128" t="str">
            <v>5</v>
          </cell>
          <cell r="F12128">
            <v>2</v>
          </cell>
          <cell r="G12128">
            <v>2.4347826086956523</v>
          </cell>
          <cell r="H12128">
            <v>0</v>
          </cell>
          <cell r="I12128">
            <v>4.8695652173913047</v>
          </cell>
          <cell r="J12128">
            <v>0</v>
          </cell>
          <cell r="K12128">
            <v>0</v>
          </cell>
        </row>
        <row r="12129">
          <cell r="A12129">
            <v>1997</v>
          </cell>
          <cell r="B12129" t="str">
            <v>115</v>
          </cell>
          <cell r="C12129" t="str">
            <v>SOMASS RIVER</v>
          </cell>
          <cell r="D12129" t="str">
            <v>1</v>
          </cell>
          <cell r="E12129" t="str">
            <v>1</v>
          </cell>
          <cell r="F12129">
            <v>165</v>
          </cell>
          <cell r="G12129">
            <v>998.04681784930506</v>
          </cell>
          <cell r="H12129">
            <v>0</v>
          </cell>
          <cell r="I12129">
            <v>311.4923189465984</v>
          </cell>
          <cell r="J12129">
            <v>158.92465252377468</v>
          </cell>
          <cell r="K12129">
            <v>425.91806876371618</v>
          </cell>
        </row>
        <row r="12130">
          <cell r="A12130">
            <v>1997</v>
          </cell>
          <cell r="B12130" t="str">
            <v>115</v>
          </cell>
          <cell r="C12130" t="str">
            <v>SOMASS RIVER</v>
          </cell>
          <cell r="D12130" t="str">
            <v>1</v>
          </cell>
          <cell r="E12130" t="str">
            <v>2</v>
          </cell>
          <cell r="F12130">
            <v>42</v>
          </cell>
          <cell r="G12130">
            <v>75.461065573770497</v>
          </cell>
          <cell r="H12130">
            <v>0</v>
          </cell>
          <cell r="I12130">
            <v>45.276639344262293</v>
          </cell>
          <cell r="J12130">
            <v>78.479508196721312</v>
          </cell>
          <cell r="K12130">
            <v>66.405737704918039</v>
          </cell>
        </row>
        <row r="12131">
          <cell r="A12131">
            <v>1997</v>
          </cell>
          <cell r="B12131" t="str">
            <v>115</v>
          </cell>
          <cell r="C12131" t="str">
            <v>SOMASS RIVER</v>
          </cell>
          <cell r="D12131" t="str">
            <v>1</v>
          </cell>
          <cell r="E12131" t="str">
            <v>9</v>
          </cell>
          <cell r="F12131">
            <v>9</v>
          </cell>
          <cell r="G12131">
            <v>28.40909090909091</v>
          </cell>
          <cell r="H12131">
            <v>0</v>
          </cell>
          <cell r="I12131">
            <v>17.045454545454547</v>
          </cell>
          <cell r="J12131">
            <v>34.090909090909093</v>
          </cell>
          <cell r="K12131">
            <v>59.659090909090907</v>
          </cell>
        </row>
        <row r="12132">
          <cell r="A12132">
            <v>1997</v>
          </cell>
          <cell r="B12132" t="str">
            <v>117</v>
          </cell>
          <cell r="C12132" t="str">
            <v>SOOKE RIVER</v>
          </cell>
          <cell r="D12132" t="str">
            <v>1</v>
          </cell>
          <cell r="E12132" t="str">
            <v>1</v>
          </cell>
          <cell r="F12132">
            <v>29</v>
          </cell>
          <cell r="G12132">
            <v>149.38917337234821</v>
          </cell>
          <cell r="H12132">
            <v>0</v>
          </cell>
          <cell r="I12132">
            <v>12.713972201901974</v>
          </cell>
          <cell r="J12132">
            <v>0</v>
          </cell>
          <cell r="K12132">
            <v>3.1784930504754936</v>
          </cell>
        </row>
        <row r="12133">
          <cell r="A12133">
            <v>1997</v>
          </cell>
          <cell r="B12133" t="str">
            <v>118</v>
          </cell>
          <cell r="C12133" t="str">
            <v>SPROAT RIVER</v>
          </cell>
          <cell r="D12133" t="str">
            <v>1</v>
          </cell>
          <cell r="E12133" t="str">
            <v>1</v>
          </cell>
          <cell r="F12133">
            <v>133</v>
          </cell>
          <cell r="G12133">
            <v>998.04681784930506</v>
          </cell>
          <cell r="H12133">
            <v>0</v>
          </cell>
          <cell r="I12133">
            <v>324.20629114850038</v>
          </cell>
          <cell r="J12133">
            <v>85.819312362838332</v>
          </cell>
          <cell r="K12133">
            <v>149.38917337234821</v>
          </cell>
        </row>
        <row r="12134">
          <cell r="A12134">
            <v>1997</v>
          </cell>
          <cell r="B12134" t="str">
            <v>118</v>
          </cell>
          <cell r="C12134" t="str">
            <v>SPROAT RIVER</v>
          </cell>
          <cell r="D12134" t="str">
            <v>1</v>
          </cell>
          <cell r="E12134" t="str">
            <v>2</v>
          </cell>
          <cell r="F12134">
            <v>15</v>
          </cell>
          <cell r="G12134">
            <v>21.129098360655739</v>
          </cell>
          <cell r="H12134">
            <v>0</v>
          </cell>
          <cell r="I12134">
            <v>12.073770491803279</v>
          </cell>
          <cell r="J12134">
            <v>3.0184426229508197</v>
          </cell>
          <cell r="K12134">
            <v>9.0553278688524586</v>
          </cell>
        </row>
        <row r="12135">
          <cell r="A12135">
            <v>1997</v>
          </cell>
          <cell r="B12135" t="str">
            <v>118</v>
          </cell>
          <cell r="C12135" t="str">
            <v>SPROAT RIVER</v>
          </cell>
          <cell r="D12135" t="str">
            <v>1</v>
          </cell>
          <cell r="E12135" t="str">
            <v>9</v>
          </cell>
          <cell r="F12135">
            <v>3</v>
          </cell>
          <cell r="G12135">
            <v>5.6818181818181817</v>
          </cell>
          <cell r="H12135">
            <v>0</v>
          </cell>
          <cell r="I12135">
            <v>0</v>
          </cell>
          <cell r="J12135">
            <v>2.8409090909090908</v>
          </cell>
          <cell r="K12135">
            <v>8.5227272727272734</v>
          </cell>
        </row>
        <row r="12136">
          <cell r="A12136">
            <v>1997</v>
          </cell>
          <cell r="B12136" t="str">
            <v>120</v>
          </cell>
          <cell r="C12136" t="str">
            <v>STAMP RIVER</v>
          </cell>
          <cell r="D12136" t="str">
            <v>1</v>
          </cell>
          <cell r="E12136" t="str">
            <v>0</v>
          </cell>
          <cell r="F12136">
            <v>64</v>
          </cell>
          <cell r="G12136">
            <v>174.81659388646287</v>
          </cell>
          <cell r="H12136">
            <v>0</v>
          </cell>
          <cell r="I12136">
            <v>92.008733624454152</v>
          </cell>
          <cell r="J12136">
            <v>92.008733624454138</v>
          </cell>
          <cell r="K12136">
            <v>78.207423580786028</v>
          </cell>
        </row>
        <row r="12137">
          <cell r="A12137">
            <v>1997</v>
          </cell>
          <cell r="B12137" t="str">
            <v>120</v>
          </cell>
          <cell r="C12137" t="str">
            <v>STAMP RIVER</v>
          </cell>
          <cell r="D12137" t="str">
            <v>1</v>
          </cell>
          <cell r="E12137" t="str">
            <v>1</v>
          </cell>
          <cell r="F12137">
            <v>922</v>
          </cell>
          <cell r="G12137">
            <v>6671.6569129480613</v>
          </cell>
          <cell r="H12137">
            <v>114.42574981711778</v>
          </cell>
          <cell r="I12137">
            <v>5009.3050475493783</v>
          </cell>
          <cell r="J12137">
            <v>740.58888076079006</v>
          </cell>
          <cell r="K12137">
            <v>2180.4462326261887</v>
          </cell>
        </row>
        <row r="12138">
          <cell r="A12138">
            <v>1997</v>
          </cell>
          <cell r="B12138" t="str">
            <v>120</v>
          </cell>
          <cell r="C12138" t="str">
            <v>STAMP RIVER</v>
          </cell>
          <cell r="D12138" t="str">
            <v>1</v>
          </cell>
          <cell r="E12138" t="str">
            <v>2</v>
          </cell>
          <cell r="F12138">
            <v>305</v>
          </cell>
          <cell r="G12138">
            <v>896.47745901639337</v>
          </cell>
          <cell r="H12138">
            <v>0</v>
          </cell>
          <cell r="I12138">
            <v>854.21926229508199</v>
          </cell>
          <cell r="J12138">
            <v>295.80737704918033</v>
          </cell>
          <cell r="K12138">
            <v>513.13524590163934</v>
          </cell>
        </row>
        <row r="12139">
          <cell r="A12139">
            <v>1997</v>
          </cell>
          <cell r="B12139" t="str">
            <v>120</v>
          </cell>
          <cell r="C12139" t="str">
            <v>STAMP RIVER</v>
          </cell>
          <cell r="D12139" t="str">
            <v>1</v>
          </cell>
          <cell r="E12139" t="str">
            <v>4</v>
          </cell>
          <cell r="F12139">
            <v>3</v>
          </cell>
          <cell r="G12139">
            <v>6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</row>
        <row r="12140">
          <cell r="A12140">
            <v>1997</v>
          </cell>
          <cell r="B12140" t="str">
            <v>120</v>
          </cell>
          <cell r="C12140" t="str">
            <v>STAMP RIVER</v>
          </cell>
          <cell r="D12140" t="str">
            <v>1</v>
          </cell>
          <cell r="E12140" t="str">
            <v>5</v>
          </cell>
          <cell r="F12140">
            <v>2</v>
          </cell>
          <cell r="G12140">
            <v>2.4347826086956523</v>
          </cell>
          <cell r="H12140">
            <v>0</v>
          </cell>
          <cell r="I12140">
            <v>0</v>
          </cell>
          <cell r="J12140">
            <v>0</v>
          </cell>
          <cell r="K12140">
            <v>0</v>
          </cell>
        </row>
        <row r="12141">
          <cell r="A12141">
            <v>1997</v>
          </cell>
          <cell r="B12141" t="str">
            <v>120</v>
          </cell>
          <cell r="C12141" t="str">
            <v>STAMP RIVER</v>
          </cell>
          <cell r="D12141" t="str">
            <v>1</v>
          </cell>
          <cell r="E12141" t="str">
            <v>6</v>
          </cell>
          <cell r="F12141">
            <v>3</v>
          </cell>
          <cell r="G12141">
            <v>5.9925373134328357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</row>
        <row r="12142">
          <cell r="A12142">
            <v>1997</v>
          </cell>
          <cell r="B12142" t="str">
            <v>120</v>
          </cell>
          <cell r="C12142" t="str">
            <v>STAMP RIVER</v>
          </cell>
          <cell r="D12142" t="str">
            <v>1</v>
          </cell>
          <cell r="E12142" t="str">
            <v>7</v>
          </cell>
          <cell r="F12142">
            <v>6</v>
          </cell>
          <cell r="G12142">
            <v>11.833333333333334</v>
          </cell>
          <cell r="H12142">
            <v>0</v>
          </cell>
          <cell r="I12142">
            <v>8.875</v>
          </cell>
          <cell r="J12142">
            <v>0</v>
          </cell>
          <cell r="K12142">
            <v>14.791666666666666</v>
          </cell>
        </row>
        <row r="12143">
          <cell r="A12143">
            <v>1997</v>
          </cell>
          <cell r="B12143" t="str">
            <v>120</v>
          </cell>
          <cell r="C12143" t="str">
            <v>STAMP RIVER</v>
          </cell>
          <cell r="D12143" t="str">
            <v>1</v>
          </cell>
          <cell r="E12143" t="str">
            <v>8</v>
          </cell>
          <cell r="F12143">
            <v>13</v>
          </cell>
          <cell r="G12143">
            <v>31.289719626168225</v>
          </cell>
          <cell r="H12143">
            <v>0</v>
          </cell>
          <cell r="I12143">
            <v>26.074766355140188</v>
          </cell>
          <cell r="J12143">
            <v>15.644859813084114</v>
          </cell>
          <cell r="K12143">
            <v>18.252336448598133</v>
          </cell>
        </row>
        <row r="12144">
          <cell r="A12144">
            <v>1997</v>
          </cell>
          <cell r="B12144" t="str">
            <v>120</v>
          </cell>
          <cell r="C12144" t="str">
            <v>STAMP RIVER</v>
          </cell>
          <cell r="D12144" t="str">
            <v>1</v>
          </cell>
          <cell r="E12144" t="str">
            <v>9</v>
          </cell>
          <cell r="F12144">
            <v>31</v>
          </cell>
          <cell r="G12144">
            <v>82.38636363636364</v>
          </cell>
          <cell r="H12144">
            <v>2.8409090909090908</v>
          </cell>
          <cell r="I12144">
            <v>62.5</v>
          </cell>
          <cell r="J12144">
            <v>28.40909090909091</v>
          </cell>
          <cell r="K12144">
            <v>56.81818181818182</v>
          </cell>
        </row>
        <row r="12145">
          <cell r="A12145">
            <v>1997</v>
          </cell>
          <cell r="B12145" t="str">
            <v>122</v>
          </cell>
          <cell r="C12145" t="str">
            <v>SUCWOA RIVER</v>
          </cell>
          <cell r="D12145" t="str">
            <v>1</v>
          </cell>
          <cell r="E12145" t="str">
            <v>1</v>
          </cell>
          <cell r="F12145">
            <v>3</v>
          </cell>
          <cell r="G12145">
            <v>31.784930504754939</v>
          </cell>
          <cell r="H12145">
            <v>0</v>
          </cell>
          <cell r="I12145">
            <v>3.1784930504754936</v>
          </cell>
          <cell r="J12145">
            <v>0</v>
          </cell>
          <cell r="K12145">
            <v>0</v>
          </cell>
        </row>
        <row r="12146">
          <cell r="A12146">
            <v>1997</v>
          </cell>
          <cell r="B12146" t="str">
            <v>123</v>
          </cell>
          <cell r="C12146" t="str">
            <v>TAHSIS RIVER</v>
          </cell>
          <cell r="D12146" t="str">
            <v>1</v>
          </cell>
          <cell r="E12146" t="str">
            <v>2</v>
          </cell>
          <cell r="F12146">
            <v>3</v>
          </cell>
          <cell r="G12146">
            <v>3.0184426229508197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</row>
        <row r="12147">
          <cell r="A12147">
            <v>1997</v>
          </cell>
          <cell r="B12147" t="str">
            <v>124</v>
          </cell>
          <cell r="C12147" t="str">
            <v>TAHSISH RIVER</v>
          </cell>
          <cell r="D12147" t="str">
            <v>1</v>
          </cell>
          <cell r="E12147" t="str">
            <v>1</v>
          </cell>
          <cell r="F12147">
            <v>3</v>
          </cell>
          <cell r="G12147">
            <v>6.3569861009509872</v>
          </cell>
          <cell r="H12147">
            <v>0</v>
          </cell>
          <cell r="I12147">
            <v>38.141916605705923</v>
          </cell>
          <cell r="J12147">
            <v>0</v>
          </cell>
          <cell r="K12147">
            <v>0</v>
          </cell>
        </row>
        <row r="12148">
          <cell r="A12148">
            <v>1997</v>
          </cell>
          <cell r="B12148" t="str">
            <v>124</v>
          </cell>
          <cell r="C12148" t="str">
            <v>TAHSISH RIVER</v>
          </cell>
          <cell r="D12148" t="str">
            <v>1</v>
          </cell>
          <cell r="E12148" t="str">
            <v>2</v>
          </cell>
          <cell r="F12148">
            <v>3</v>
          </cell>
          <cell r="G12148">
            <v>3.0184426229508197</v>
          </cell>
          <cell r="H12148">
            <v>0</v>
          </cell>
          <cell r="I12148">
            <v>3.0184426229508197</v>
          </cell>
          <cell r="J12148">
            <v>0</v>
          </cell>
          <cell r="K12148">
            <v>0</v>
          </cell>
        </row>
        <row r="12149">
          <cell r="A12149">
            <v>1997</v>
          </cell>
          <cell r="B12149" t="str">
            <v>125</v>
          </cell>
          <cell r="C12149" t="str">
            <v>TAYLOR RIVER</v>
          </cell>
          <cell r="D12149" t="str">
            <v>1</v>
          </cell>
          <cell r="E12149" t="str">
            <v>2</v>
          </cell>
          <cell r="F12149">
            <v>3</v>
          </cell>
          <cell r="G12149">
            <v>24.147540983606557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</row>
        <row r="12150">
          <cell r="A12150">
            <v>1997</v>
          </cell>
          <cell r="B12150" t="str">
            <v>126</v>
          </cell>
          <cell r="C12150" t="str">
            <v>TLUPANA RIVER</v>
          </cell>
          <cell r="D12150" t="str">
            <v>1</v>
          </cell>
          <cell r="E12150" t="str">
            <v>1</v>
          </cell>
          <cell r="F12150">
            <v>6</v>
          </cell>
          <cell r="G12150">
            <v>19.070958302852961</v>
          </cell>
          <cell r="H12150">
            <v>0</v>
          </cell>
          <cell r="I12150">
            <v>3.1784930504754936</v>
          </cell>
          <cell r="J12150">
            <v>0</v>
          </cell>
          <cell r="K12150">
            <v>0</v>
          </cell>
        </row>
        <row r="12151">
          <cell r="A12151">
            <v>1997</v>
          </cell>
          <cell r="B12151" t="str">
            <v>127</v>
          </cell>
          <cell r="C12151" t="str">
            <v>TOQUART RIVER</v>
          </cell>
          <cell r="D12151" t="str">
            <v>1</v>
          </cell>
          <cell r="E12151" t="str">
            <v>1</v>
          </cell>
          <cell r="F12151">
            <v>32</v>
          </cell>
          <cell r="G12151">
            <v>66.748354059985374</v>
          </cell>
          <cell r="H12151">
            <v>0</v>
          </cell>
          <cell r="I12151">
            <v>222.49451353328456</v>
          </cell>
          <cell r="J12151">
            <v>0</v>
          </cell>
          <cell r="K12151">
            <v>0</v>
          </cell>
        </row>
        <row r="12152">
          <cell r="A12152">
            <v>1997</v>
          </cell>
          <cell r="B12152" t="str">
            <v>127</v>
          </cell>
          <cell r="C12152" t="str">
            <v>TOQUART RIVER</v>
          </cell>
          <cell r="D12152" t="str">
            <v>1</v>
          </cell>
          <cell r="E12152" t="str">
            <v>2</v>
          </cell>
          <cell r="F12152">
            <v>12</v>
          </cell>
          <cell r="G12152">
            <v>105.64549180327869</v>
          </cell>
          <cell r="H12152">
            <v>0</v>
          </cell>
          <cell r="I12152">
            <v>33.202868852459019</v>
          </cell>
          <cell r="J12152">
            <v>0</v>
          </cell>
          <cell r="K12152">
            <v>0</v>
          </cell>
        </row>
        <row r="12153">
          <cell r="A12153">
            <v>1997</v>
          </cell>
          <cell r="B12153" t="str">
            <v>129</v>
          </cell>
          <cell r="C12153" t="str">
            <v>TRENT RIVER</v>
          </cell>
          <cell r="D12153" t="str">
            <v>1</v>
          </cell>
          <cell r="E12153" t="str">
            <v>1</v>
          </cell>
          <cell r="F12153">
            <v>10</v>
          </cell>
          <cell r="G12153">
            <v>19.070958302852961</v>
          </cell>
          <cell r="H12153">
            <v>0</v>
          </cell>
          <cell r="I12153">
            <v>3.1784930504754936</v>
          </cell>
          <cell r="J12153">
            <v>0</v>
          </cell>
          <cell r="K12153">
            <v>0</v>
          </cell>
        </row>
        <row r="12154">
          <cell r="A12154">
            <v>1997</v>
          </cell>
          <cell r="B12154" t="str">
            <v>130</v>
          </cell>
          <cell r="C12154" t="str">
            <v>TSABLE RIVER</v>
          </cell>
          <cell r="D12154" t="str">
            <v>1</v>
          </cell>
          <cell r="E12154" t="str">
            <v>1</v>
          </cell>
          <cell r="F12154">
            <v>10</v>
          </cell>
          <cell r="G12154">
            <v>31.784930504754939</v>
          </cell>
          <cell r="H12154">
            <v>0</v>
          </cell>
          <cell r="I12154">
            <v>0</v>
          </cell>
          <cell r="J12154">
            <v>0</v>
          </cell>
          <cell r="K12154">
            <v>3.1784930504754936</v>
          </cell>
        </row>
        <row r="12155">
          <cell r="A12155">
            <v>1997</v>
          </cell>
          <cell r="B12155" t="str">
            <v>131</v>
          </cell>
          <cell r="C12155" t="str">
            <v>TSITIKA RIVER</v>
          </cell>
          <cell r="D12155" t="str">
            <v>1</v>
          </cell>
          <cell r="E12155" t="str">
            <v>0</v>
          </cell>
          <cell r="F12155">
            <v>5</v>
          </cell>
          <cell r="G12155">
            <v>4.6004366812227078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</row>
        <row r="12156">
          <cell r="A12156">
            <v>1997</v>
          </cell>
          <cell r="B12156" t="str">
            <v>131</v>
          </cell>
          <cell r="C12156" t="str">
            <v>TSITIKA RIVER</v>
          </cell>
          <cell r="D12156" t="str">
            <v>1</v>
          </cell>
          <cell r="E12156" t="str">
            <v>1</v>
          </cell>
          <cell r="F12156">
            <v>6</v>
          </cell>
          <cell r="G12156">
            <v>28.606437454279444</v>
          </cell>
          <cell r="H12156">
            <v>0</v>
          </cell>
          <cell r="I12156">
            <v>6.3569861009509872</v>
          </cell>
          <cell r="J12156">
            <v>0</v>
          </cell>
          <cell r="K12156">
            <v>0</v>
          </cell>
        </row>
        <row r="12157">
          <cell r="A12157">
            <v>1997</v>
          </cell>
          <cell r="B12157" t="str">
            <v>131</v>
          </cell>
          <cell r="C12157" t="str">
            <v>TSITIKA RIVER</v>
          </cell>
          <cell r="D12157" t="str">
            <v>1</v>
          </cell>
          <cell r="E12157" t="str">
            <v>2</v>
          </cell>
          <cell r="F12157">
            <v>3</v>
          </cell>
          <cell r="G12157">
            <v>12.073770491803279</v>
          </cell>
          <cell r="H12157">
            <v>0</v>
          </cell>
          <cell r="I12157">
            <v>12.073770491803279</v>
          </cell>
          <cell r="J12157">
            <v>0</v>
          </cell>
          <cell r="K12157">
            <v>0</v>
          </cell>
        </row>
        <row r="12158">
          <cell r="A12158">
            <v>1997</v>
          </cell>
          <cell r="B12158" t="str">
            <v>137</v>
          </cell>
          <cell r="C12158" t="str">
            <v>WAKEMAN RIVER</v>
          </cell>
          <cell r="D12158" t="str">
            <v>1</v>
          </cell>
          <cell r="E12158" t="str">
            <v>0</v>
          </cell>
          <cell r="F12158">
            <v>9</v>
          </cell>
          <cell r="G12158">
            <v>23.002183406113538</v>
          </cell>
          <cell r="H12158">
            <v>0</v>
          </cell>
          <cell r="I12158">
            <v>147.21397379912665</v>
          </cell>
          <cell r="J12158">
            <v>0</v>
          </cell>
          <cell r="K12158">
            <v>0</v>
          </cell>
        </row>
        <row r="12159">
          <cell r="A12159">
            <v>1997</v>
          </cell>
          <cell r="B12159" t="str">
            <v>137</v>
          </cell>
          <cell r="C12159" t="str">
            <v>WAKEMAN RIVER</v>
          </cell>
          <cell r="D12159" t="str">
            <v>1</v>
          </cell>
          <cell r="E12159" t="str">
            <v>1</v>
          </cell>
          <cell r="F12159">
            <v>6</v>
          </cell>
          <cell r="G12159">
            <v>19.070958302852961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</row>
        <row r="12160">
          <cell r="A12160">
            <v>1997</v>
          </cell>
          <cell r="B12160" t="str">
            <v>137</v>
          </cell>
          <cell r="C12160" t="str">
            <v>WAKEMAN RIVER</v>
          </cell>
          <cell r="D12160" t="str">
            <v>1</v>
          </cell>
          <cell r="E12160" t="str">
            <v>2</v>
          </cell>
          <cell r="F12160">
            <v>3</v>
          </cell>
          <cell r="G12160">
            <v>9.0553278688524586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</row>
        <row r="12161">
          <cell r="A12161">
            <v>1997</v>
          </cell>
          <cell r="B12161" t="str">
            <v>137</v>
          </cell>
          <cell r="C12161" t="str">
            <v>WAKEMAN RIVER</v>
          </cell>
          <cell r="D12161" t="str">
            <v>1</v>
          </cell>
          <cell r="E12161" t="str">
            <v>3</v>
          </cell>
          <cell r="F12161">
            <v>2</v>
          </cell>
          <cell r="G12161">
            <v>2.3841463414634148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</row>
        <row r="12162">
          <cell r="A12162">
            <v>1997</v>
          </cell>
          <cell r="B12162" t="str">
            <v>140</v>
          </cell>
          <cell r="C12162" t="str">
            <v>WAUKWAAS CREEK</v>
          </cell>
          <cell r="D12162" t="str">
            <v>1</v>
          </cell>
          <cell r="E12162" t="str">
            <v>1</v>
          </cell>
          <cell r="F12162">
            <v>29</v>
          </cell>
          <cell r="G12162">
            <v>50.855888807607897</v>
          </cell>
          <cell r="H12162">
            <v>0</v>
          </cell>
          <cell r="I12162">
            <v>76.283833211411846</v>
          </cell>
          <cell r="J12162">
            <v>0</v>
          </cell>
          <cell r="K12162">
            <v>0</v>
          </cell>
        </row>
        <row r="12163">
          <cell r="A12163">
            <v>1997</v>
          </cell>
          <cell r="B12163" t="str">
            <v>141</v>
          </cell>
          <cell r="C12163" t="str">
            <v>WHITE RIVER</v>
          </cell>
          <cell r="D12163" t="str">
            <v>1</v>
          </cell>
          <cell r="E12163" t="str">
            <v>0</v>
          </cell>
          <cell r="F12163">
            <v>5</v>
          </cell>
          <cell r="G12163">
            <v>9.2008733624454155</v>
          </cell>
          <cell r="H12163">
            <v>0</v>
          </cell>
          <cell r="I12163">
            <v>4.6004366812227078</v>
          </cell>
          <cell r="J12163">
            <v>0</v>
          </cell>
          <cell r="K12163">
            <v>0</v>
          </cell>
        </row>
        <row r="12164">
          <cell r="A12164">
            <v>1997</v>
          </cell>
          <cell r="B12164" t="str">
            <v>141</v>
          </cell>
          <cell r="C12164" t="str">
            <v>WHITE RIVER</v>
          </cell>
          <cell r="D12164" t="str">
            <v>1</v>
          </cell>
          <cell r="E12164" t="str">
            <v>1</v>
          </cell>
          <cell r="F12164">
            <v>16</v>
          </cell>
          <cell r="G12164">
            <v>69.926847110460869</v>
          </cell>
          <cell r="H12164">
            <v>0</v>
          </cell>
          <cell r="I12164">
            <v>9.5354791514264807</v>
          </cell>
          <cell r="J12164">
            <v>0</v>
          </cell>
          <cell r="K12164">
            <v>0</v>
          </cell>
        </row>
        <row r="12165">
          <cell r="A12165">
            <v>1997</v>
          </cell>
          <cell r="B12165" t="str">
            <v>144</v>
          </cell>
          <cell r="C12165" t="str">
            <v>WOSS RIVER</v>
          </cell>
          <cell r="D12165" t="str">
            <v>1</v>
          </cell>
          <cell r="E12165" t="str">
            <v>1</v>
          </cell>
          <cell r="F12165">
            <v>10</v>
          </cell>
          <cell r="G12165">
            <v>12.713972201901974</v>
          </cell>
          <cell r="H12165">
            <v>0</v>
          </cell>
          <cell r="I12165">
            <v>3.1784930504754936</v>
          </cell>
          <cell r="J12165">
            <v>0</v>
          </cell>
          <cell r="K12165">
            <v>0</v>
          </cell>
        </row>
        <row r="12166">
          <cell r="A12166">
            <v>1997</v>
          </cell>
          <cell r="B12166" t="str">
            <v>145</v>
          </cell>
          <cell r="C12166" t="str">
            <v>ZEBALLOS RIVER</v>
          </cell>
          <cell r="D12166" t="str">
            <v>1</v>
          </cell>
          <cell r="E12166" t="str">
            <v>1</v>
          </cell>
          <cell r="F12166">
            <v>22</v>
          </cell>
          <cell r="G12166">
            <v>79.462326261887341</v>
          </cell>
          <cell r="H12166">
            <v>0</v>
          </cell>
          <cell r="I12166">
            <v>54.034381858083393</v>
          </cell>
          <cell r="J12166">
            <v>0</v>
          </cell>
          <cell r="K12166">
            <v>0</v>
          </cell>
        </row>
        <row r="12167">
          <cell r="A12167">
            <v>1997</v>
          </cell>
          <cell r="B12167" t="str">
            <v>145</v>
          </cell>
          <cell r="C12167" t="str">
            <v>ZEBALLOS RIVER</v>
          </cell>
          <cell r="D12167" t="str">
            <v>1</v>
          </cell>
          <cell r="E12167" t="str">
            <v>2</v>
          </cell>
          <cell r="F12167">
            <v>3</v>
          </cell>
          <cell r="G12167">
            <v>6.0368852459016393</v>
          </cell>
          <cell r="H12167">
            <v>0</v>
          </cell>
          <cell r="I12167">
            <v>6.0368852459016393</v>
          </cell>
          <cell r="J12167">
            <v>0</v>
          </cell>
          <cell r="K12167">
            <v>0</v>
          </cell>
        </row>
        <row r="12168">
          <cell r="A12168">
            <v>1997</v>
          </cell>
          <cell r="B12168" t="str">
            <v>145</v>
          </cell>
          <cell r="C12168" t="str">
            <v>ZEBALLOS RIVER</v>
          </cell>
          <cell r="D12168" t="str">
            <v>1</v>
          </cell>
          <cell r="E12168" t="str">
            <v>4</v>
          </cell>
          <cell r="F12168">
            <v>3</v>
          </cell>
          <cell r="G12168">
            <v>12</v>
          </cell>
          <cell r="H12168">
            <v>0</v>
          </cell>
          <cell r="I12168">
            <v>12</v>
          </cell>
          <cell r="J12168">
            <v>0</v>
          </cell>
          <cell r="K12168">
            <v>0</v>
          </cell>
        </row>
        <row r="12169">
          <cell r="A12169">
            <v>1997</v>
          </cell>
          <cell r="B12169" t="str">
            <v>146</v>
          </cell>
          <cell r="C12169" t="str">
            <v>CLEAR RIVER</v>
          </cell>
          <cell r="D12169" t="str">
            <v>1</v>
          </cell>
          <cell r="E12169" t="str">
            <v>0</v>
          </cell>
          <cell r="F12169">
            <v>5</v>
          </cell>
          <cell r="G12169">
            <v>4.6004366812227078</v>
          </cell>
          <cell r="H12169">
            <v>0</v>
          </cell>
          <cell r="I12169">
            <v>4.6004366812227078</v>
          </cell>
          <cell r="J12169">
            <v>0</v>
          </cell>
          <cell r="K12169">
            <v>0</v>
          </cell>
        </row>
        <row r="12170">
          <cell r="A12170">
            <v>1997</v>
          </cell>
          <cell r="B12170" t="str">
            <v>150</v>
          </cell>
          <cell r="C12170" t="str">
            <v>VILLAGE BAY LAKE</v>
          </cell>
          <cell r="D12170" t="str">
            <v>1</v>
          </cell>
          <cell r="E12170" t="str">
            <v>1</v>
          </cell>
          <cell r="F12170">
            <v>3</v>
          </cell>
          <cell r="G12170">
            <v>3.1784930504754936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</row>
        <row r="12171">
          <cell r="A12171">
            <v>1997</v>
          </cell>
          <cell r="B12171" t="str">
            <v>155</v>
          </cell>
          <cell r="C12171" t="str">
            <v>KWALATE CREEK</v>
          </cell>
          <cell r="D12171" t="str">
            <v>1</v>
          </cell>
          <cell r="E12171" t="str">
            <v>1</v>
          </cell>
          <cell r="F12171">
            <v>3</v>
          </cell>
          <cell r="G12171">
            <v>6.3569861009509872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</row>
        <row r="12172">
          <cell r="A12172">
            <v>1997</v>
          </cell>
          <cell r="B12172" t="str">
            <v>165</v>
          </cell>
          <cell r="C12172" t="str">
            <v>ALOUETTE RIVER</v>
          </cell>
          <cell r="D12172" t="str">
            <v>2</v>
          </cell>
          <cell r="E12172" t="str">
            <v>2</v>
          </cell>
          <cell r="F12172">
            <v>130</v>
          </cell>
          <cell r="G12172">
            <v>1083.6209016393443</v>
          </cell>
          <cell r="H12172">
            <v>0</v>
          </cell>
          <cell r="I12172">
            <v>96.590163934426229</v>
          </cell>
          <cell r="J12172">
            <v>15.092213114754099</v>
          </cell>
          <cell r="K12172">
            <v>36.221311475409834</v>
          </cell>
        </row>
        <row r="12173">
          <cell r="A12173">
            <v>1997</v>
          </cell>
          <cell r="B12173" t="str">
            <v>167</v>
          </cell>
          <cell r="C12173" t="str">
            <v>ASHLU CREEK</v>
          </cell>
          <cell r="D12173" t="str">
            <v>2</v>
          </cell>
          <cell r="E12173" t="str">
            <v>1</v>
          </cell>
          <cell r="F12173">
            <v>3</v>
          </cell>
          <cell r="G12173">
            <v>6.3569861009509872</v>
          </cell>
          <cell r="H12173">
            <v>0</v>
          </cell>
          <cell r="I12173">
            <v>15.89246525237747</v>
          </cell>
          <cell r="J12173">
            <v>0</v>
          </cell>
          <cell r="K12173">
            <v>0</v>
          </cell>
        </row>
        <row r="12174">
          <cell r="A12174">
            <v>1997</v>
          </cell>
          <cell r="B12174" t="str">
            <v>167</v>
          </cell>
          <cell r="C12174" t="str">
            <v>ASHLU CREEK</v>
          </cell>
          <cell r="D12174" t="str">
            <v>2</v>
          </cell>
          <cell r="E12174" t="str">
            <v>2</v>
          </cell>
          <cell r="F12174">
            <v>48</v>
          </cell>
          <cell r="G12174">
            <v>129.79303278688525</v>
          </cell>
          <cell r="H12174">
            <v>0</v>
          </cell>
          <cell r="I12174">
            <v>111.68237704918033</v>
          </cell>
          <cell r="J12174">
            <v>0</v>
          </cell>
          <cell r="K12174">
            <v>0</v>
          </cell>
        </row>
        <row r="12175">
          <cell r="A12175">
            <v>1997</v>
          </cell>
          <cell r="B12175" t="str">
            <v>168</v>
          </cell>
          <cell r="C12175" t="str">
            <v>BEAR RIVER</v>
          </cell>
          <cell r="D12175" t="str">
            <v>2</v>
          </cell>
          <cell r="E12175" t="str">
            <v>8</v>
          </cell>
          <cell r="F12175">
            <v>3</v>
          </cell>
          <cell r="G12175">
            <v>15.644859813084112</v>
          </cell>
          <cell r="H12175">
            <v>0</v>
          </cell>
          <cell r="I12175">
            <v>10.429906542056075</v>
          </cell>
          <cell r="J12175">
            <v>0</v>
          </cell>
          <cell r="K12175">
            <v>0</v>
          </cell>
        </row>
        <row r="12176">
          <cell r="A12176">
            <v>1997</v>
          </cell>
          <cell r="B12176" t="str">
            <v>170</v>
          </cell>
          <cell r="C12176" t="str">
            <v>BIG SILVER CREEK</v>
          </cell>
          <cell r="D12176" t="str">
            <v>2</v>
          </cell>
          <cell r="E12176" t="str">
            <v>2</v>
          </cell>
          <cell r="F12176">
            <v>15</v>
          </cell>
          <cell r="G12176">
            <v>18.110655737704917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</row>
        <row r="12177">
          <cell r="A12177">
            <v>1997</v>
          </cell>
          <cell r="B12177" t="str">
            <v>171</v>
          </cell>
          <cell r="C12177" t="str">
            <v>BIRKENHEAD RIVER</v>
          </cell>
          <cell r="D12177" t="str">
            <v>2</v>
          </cell>
          <cell r="E12177" t="str">
            <v>1</v>
          </cell>
          <cell r="F12177">
            <v>3</v>
          </cell>
          <cell r="G12177">
            <v>9.5354791514264807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</row>
        <row r="12178">
          <cell r="A12178">
            <v>1997</v>
          </cell>
          <cell r="B12178" t="str">
            <v>171</v>
          </cell>
          <cell r="C12178" t="str">
            <v>BIRKENHEAD RIVER</v>
          </cell>
          <cell r="D12178" t="str">
            <v>2</v>
          </cell>
          <cell r="E12178" t="str">
            <v>2</v>
          </cell>
          <cell r="F12178">
            <v>9</v>
          </cell>
          <cell r="G12178">
            <v>21.129098360655739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</row>
        <row r="12179">
          <cell r="A12179">
            <v>1997</v>
          </cell>
          <cell r="B12179" t="str">
            <v>172</v>
          </cell>
          <cell r="C12179" t="str">
            <v>BREM RIVER</v>
          </cell>
          <cell r="D12179" t="str">
            <v>2</v>
          </cell>
          <cell r="E12179" t="str">
            <v>7</v>
          </cell>
          <cell r="F12179">
            <v>3</v>
          </cell>
          <cell r="G12179">
            <v>5.916666666666667</v>
          </cell>
          <cell r="H12179">
            <v>0</v>
          </cell>
          <cell r="I12179">
            <v>2.9583333333333335</v>
          </cell>
          <cell r="J12179">
            <v>0</v>
          </cell>
          <cell r="K12179">
            <v>0</v>
          </cell>
        </row>
        <row r="12180">
          <cell r="A12180">
            <v>1997</v>
          </cell>
          <cell r="B12180" t="str">
            <v>174</v>
          </cell>
          <cell r="C12180" t="str">
            <v>BRUNETTE RIVER</v>
          </cell>
          <cell r="D12180" t="str">
            <v>2</v>
          </cell>
          <cell r="E12180" t="str">
            <v>2</v>
          </cell>
          <cell r="F12180">
            <v>24</v>
          </cell>
          <cell r="G12180">
            <v>159.97745901639345</v>
          </cell>
          <cell r="H12180">
            <v>0</v>
          </cell>
          <cell r="I12180">
            <v>33.202868852459019</v>
          </cell>
          <cell r="J12180">
            <v>0</v>
          </cell>
          <cell r="K12180">
            <v>3.0184426229508197</v>
          </cell>
        </row>
        <row r="12181">
          <cell r="A12181">
            <v>1997</v>
          </cell>
          <cell r="B12181" t="str">
            <v>175</v>
          </cell>
          <cell r="C12181" t="str">
            <v>CAPILANO RIVER</v>
          </cell>
          <cell r="D12181" t="str">
            <v>2</v>
          </cell>
          <cell r="E12181" t="str">
            <v>2</v>
          </cell>
          <cell r="F12181">
            <v>323</v>
          </cell>
          <cell r="G12181">
            <v>2487.1967213114754</v>
          </cell>
          <cell r="H12181">
            <v>0</v>
          </cell>
          <cell r="I12181">
            <v>169.03278688524591</v>
          </cell>
          <cell r="J12181">
            <v>60.368852459016395</v>
          </cell>
          <cell r="K12181">
            <v>105.64549180327869</v>
          </cell>
        </row>
        <row r="12182">
          <cell r="A12182">
            <v>1997</v>
          </cell>
          <cell r="B12182" t="str">
            <v>176</v>
          </cell>
          <cell r="C12182" t="str">
            <v>CHAPMAN CREEK</v>
          </cell>
          <cell r="D12182" t="str">
            <v>2</v>
          </cell>
          <cell r="E12182" t="str">
            <v>1</v>
          </cell>
          <cell r="F12182">
            <v>3</v>
          </cell>
          <cell r="G12182">
            <v>3.1784930504754936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</row>
        <row r="12183">
          <cell r="A12183">
            <v>1997</v>
          </cell>
          <cell r="B12183" t="str">
            <v>176</v>
          </cell>
          <cell r="C12183" t="str">
            <v>CHAPMAN CREEK</v>
          </cell>
          <cell r="D12183" t="str">
            <v>2</v>
          </cell>
          <cell r="E12183" t="str">
            <v>2</v>
          </cell>
          <cell r="F12183">
            <v>21</v>
          </cell>
          <cell r="G12183">
            <v>187.14344262295083</v>
          </cell>
          <cell r="H12183">
            <v>0</v>
          </cell>
          <cell r="I12183">
            <v>24.147540983606557</v>
          </cell>
          <cell r="J12183">
            <v>0</v>
          </cell>
          <cell r="K12183">
            <v>27.165983606557376</v>
          </cell>
        </row>
        <row r="12184">
          <cell r="A12184">
            <v>1997</v>
          </cell>
          <cell r="B12184" t="str">
            <v>177</v>
          </cell>
          <cell r="C12184" t="str">
            <v>CHEAKAMUS RIVER</v>
          </cell>
          <cell r="D12184" t="str">
            <v>2</v>
          </cell>
          <cell r="E12184" t="str">
            <v>1</v>
          </cell>
          <cell r="F12184">
            <v>3</v>
          </cell>
          <cell r="G12184">
            <v>12.713972201901974</v>
          </cell>
          <cell r="H12184">
            <v>0</v>
          </cell>
          <cell r="I12184">
            <v>3.1784930504754936</v>
          </cell>
          <cell r="J12184">
            <v>0</v>
          </cell>
          <cell r="K12184">
            <v>0</v>
          </cell>
        </row>
        <row r="12185">
          <cell r="A12185">
            <v>1997</v>
          </cell>
          <cell r="B12185" t="str">
            <v>177</v>
          </cell>
          <cell r="C12185" t="str">
            <v>CHEAKAMUS RIVER</v>
          </cell>
          <cell r="D12185" t="str">
            <v>2</v>
          </cell>
          <cell r="E12185" t="str">
            <v>2</v>
          </cell>
          <cell r="F12185">
            <v>341</v>
          </cell>
          <cell r="G12185">
            <v>1708.438524590164</v>
          </cell>
          <cell r="H12185">
            <v>0</v>
          </cell>
          <cell r="I12185">
            <v>827.05327868852464</v>
          </cell>
          <cell r="J12185">
            <v>3.0184426229508197</v>
          </cell>
          <cell r="K12185">
            <v>15.092213114754099</v>
          </cell>
        </row>
        <row r="12186">
          <cell r="A12186">
            <v>1997</v>
          </cell>
          <cell r="B12186" t="str">
            <v>177</v>
          </cell>
          <cell r="C12186" t="str">
            <v>CHEAKAMUS RIVER</v>
          </cell>
          <cell r="D12186" t="str">
            <v>2</v>
          </cell>
          <cell r="E12186" t="str">
            <v>3</v>
          </cell>
          <cell r="F12186">
            <v>2</v>
          </cell>
          <cell r="G12186">
            <v>2.3841463414634148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</row>
        <row r="12187">
          <cell r="A12187">
            <v>1997</v>
          </cell>
          <cell r="B12187" t="str">
            <v>177</v>
          </cell>
          <cell r="C12187" t="str">
            <v>CHEAKAMUS RIVER</v>
          </cell>
          <cell r="D12187" t="str">
            <v>2</v>
          </cell>
          <cell r="E12187" t="str">
            <v>9</v>
          </cell>
          <cell r="F12187">
            <v>3</v>
          </cell>
          <cell r="G12187">
            <v>8.5227272727272734</v>
          </cell>
          <cell r="H12187">
            <v>0</v>
          </cell>
          <cell r="I12187">
            <v>2.8409090909090908</v>
          </cell>
          <cell r="J12187">
            <v>0</v>
          </cell>
          <cell r="K12187">
            <v>0</v>
          </cell>
        </row>
        <row r="12188">
          <cell r="A12188">
            <v>1997</v>
          </cell>
          <cell r="B12188" t="str">
            <v>178</v>
          </cell>
          <cell r="C12188" t="str">
            <v>CHEHALIS RIVER</v>
          </cell>
          <cell r="D12188" t="str">
            <v>2</v>
          </cell>
          <cell r="E12188" t="str">
            <v>0</v>
          </cell>
          <cell r="F12188">
            <v>28</v>
          </cell>
          <cell r="G12188">
            <v>133.41266375545851</v>
          </cell>
          <cell r="H12188">
            <v>0</v>
          </cell>
          <cell r="I12188">
            <v>23.002183406113538</v>
          </cell>
          <cell r="J12188">
            <v>9.2008733624454155</v>
          </cell>
          <cell r="K12188">
            <v>9.2008733624454155</v>
          </cell>
        </row>
        <row r="12189">
          <cell r="A12189">
            <v>1997</v>
          </cell>
          <cell r="B12189" t="str">
            <v>178</v>
          </cell>
          <cell r="C12189" t="str">
            <v>CHEHALIS RIVER</v>
          </cell>
          <cell r="D12189" t="str">
            <v>2</v>
          </cell>
          <cell r="E12189" t="str">
            <v>2</v>
          </cell>
          <cell r="F12189">
            <v>1328</v>
          </cell>
          <cell r="G12189">
            <v>7567.2356557377052</v>
          </cell>
          <cell r="H12189">
            <v>6.0368852459016393</v>
          </cell>
          <cell r="I12189">
            <v>1258.6905737704917</v>
          </cell>
          <cell r="J12189">
            <v>588.59631147540983</v>
          </cell>
          <cell r="K12189">
            <v>763.66598360655735</v>
          </cell>
        </row>
        <row r="12190">
          <cell r="A12190">
            <v>1997</v>
          </cell>
          <cell r="B12190" t="str">
            <v>178</v>
          </cell>
          <cell r="C12190" t="str">
            <v>CHEHALIS RIVER</v>
          </cell>
          <cell r="D12190" t="str">
            <v>2</v>
          </cell>
          <cell r="E12190" t="str">
            <v>3</v>
          </cell>
          <cell r="F12190">
            <v>5</v>
          </cell>
          <cell r="G12190">
            <v>14.304878048780488</v>
          </cell>
          <cell r="H12190">
            <v>0</v>
          </cell>
          <cell r="I12190">
            <v>2.3841463414634148</v>
          </cell>
          <cell r="J12190">
            <v>0</v>
          </cell>
          <cell r="K12190">
            <v>0</v>
          </cell>
        </row>
        <row r="12191">
          <cell r="A12191">
            <v>1997</v>
          </cell>
          <cell r="B12191" t="str">
            <v>178</v>
          </cell>
          <cell r="C12191" t="str">
            <v>CHEHALIS RIVER</v>
          </cell>
          <cell r="D12191" t="str">
            <v>2</v>
          </cell>
          <cell r="E12191" t="str">
            <v>7</v>
          </cell>
          <cell r="F12191">
            <v>3</v>
          </cell>
          <cell r="G12191">
            <v>5.916666666666667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</row>
        <row r="12192">
          <cell r="A12192">
            <v>1997</v>
          </cell>
          <cell r="B12192" t="str">
            <v>178</v>
          </cell>
          <cell r="C12192" t="str">
            <v>CHEHALIS RIVER</v>
          </cell>
          <cell r="D12192" t="str">
            <v>2</v>
          </cell>
          <cell r="E12192" t="str">
            <v>8</v>
          </cell>
          <cell r="F12192">
            <v>10</v>
          </cell>
          <cell r="G12192">
            <v>26.074766355140188</v>
          </cell>
          <cell r="H12192">
            <v>0</v>
          </cell>
          <cell r="I12192">
            <v>0</v>
          </cell>
          <cell r="J12192">
            <v>2.6074766355140189</v>
          </cell>
          <cell r="K12192">
            <v>0</v>
          </cell>
        </row>
        <row r="12193">
          <cell r="A12193">
            <v>1997</v>
          </cell>
          <cell r="B12193" t="str">
            <v>179</v>
          </cell>
          <cell r="C12193" t="str">
            <v>CHILLIWACK RIVER</v>
          </cell>
          <cell r="D12193" t="str">
            <v>2</v>
          </cell>
          <cell r="E12193" t="str">
            <v>0</v>
          </cell>
          <cell r="F12193">
            <v>78</v>
          </cell>
          <cell r="G12193">
            <v>570.45414847161567</v>
          </cell>
          <cell r="H12193">
            <v>0</v>
          </cell>
          <cell r="I12193">
            <v>193.21834061135371</v>
          </cell>
          <cell r="J12193">
            <v>32.203056768558952</v>
          </cell>
          <cell r="K12193">
            <v>55.20524017467249</v>
          </cell>
        </row>
        <row r="12194">
          <cell r="A12194">
            <v>1997</v>
          </cell>
          <cell r="B12194" t="str">
            <v>179</v>
          </cell>
          <cell r="C12194" t="str">
            <v>CHILLIWACK RIVER</v>
          </cell>
          <cell r="D12194" t="str">
            <v>2</v>
          </cell>
          <cell r="E12194" t="str">
            <v>1</v>
          </cell>
          <cell r="F12194">
            <v>29</v>
          </cell>
          <cell r="G12194">
            <v>47.677395757132409</v>
          </cell>
          <cell r="H12194">
            <v>0</v>
          </cell>
          <cell r="I12194">
            <v>0</v>
          </cell>
          <cell r="J12194">
            <v>3.1784930504754936</v>
          </cell>
          <cell r="K12194">
            <v>0</v>
          </cell>
        </row>
        <row r="12195">
          <cell r="A12195">
            <v>1997</v>
          </cell>
          <cell r="B12195" t="str">
            <v>179</v>
          </cell>
          <cell r="C12195" t="str">
            <v>CHILLIWACK RIVER</v>
          </cell>
          <cell r="D12195" t="str">
            <v>2</v>
          </cell>
          <cell r="E12195" t="str">
            <v>2</v>
          </cell>
          <cell r="F12195">
            <v>3523</v>
          </cell>
          <cell r="G12195">
            <v>33661.672131147541</v>
          </cell>
          <cell r="H12195">
            <v>15.092213114754099</v>
          </cell>
          <cell r="I12195">
            <v>7229.1700819672133</v>
          </cell>
          <cell r="J12195">
            <v>1802.0102459016393</v>
          </cell>
          <cell r="K12195">
            <v>1798.9918032786886</v>
          </cell>
        </row>
        <row r="12196">
          <cell r="A12196">
            <v>1997</v>
          </cell>
          <cell r="B12196" t="str">
            <v>179</v>
          </cell>
          <cell r="C12196" t="str">
            <v>CHILLIWACK RIVER</v>
          </cell>
          <cell r="D12196" t="str">
            <v>2</v>
          </cell>
          <cell r="E12196" t="str">
            <v>3</v>
          </cell>
          <cell r="F12196">
            <v>21</v>
          </cell>
          <cell r="G12196">
            <v>295.63414634146341</v>
          </cell>
          <cell r="H12196">
            <v>0</v>
          </cell>
          <cell r="I12196">
            <v>95.365853658536579</v>
          </cell>
          <cell r="J12196">
            <v>45.298780487804876</v>
          </cell>
          <cell r="K12196">
            <v>16.689024390243901</v>
          </cell>
        </row>
        <row r="12197">
          <cell r="A12197">
            <v>1997</v>
          </cell>
          <cell r="B12197" t="str">
            <v>179</v>
          </cell>
          <cell r="C12197" t="str">
            <v>CHILLIWACK RIVER</v>
          </cell>
          <cell r="D12197" t="str">
            <v>2</v>
          </cell>
          <cell r="E12197" t="str">
            <v>4</v>
          </cell>
          <cell r="F12197">
            <v>15</v>
          </cell>
          <cell r="G12197">
            <v>51</v>
          </cell>
          <cell r="H12197">
            <v>0</v>
          </cell>
          <cell r="I12197">
            <v>3</v>
          </cell>
          <cell r="J12197">
            <v>3</v>
          </cell>
          <cell r="K12197">
            <v>3</v>
          </cell>
        </row>
        <row r="12198">
          <cell r="A12198">
            <v>1997</v>
          </cell>
          <cell r="B12198" t="str">
            <v>179</v>
          </cell>
          <cell r="C12198" t="str">
            <v>CHILLIWACK RIVER</v>
          </cell>
          <cell r="D12198" t="str">
            <v>2</v>
          </cell>
          <cell r="E12198" t="str">
            <v>5</v>
          </cell>
          <cell r="F12198">
            <v>10</v>
          </cell>
          <cell r="G12198">
            <v>36.521739130434781</v>
          </cell>
          <cell r="H12198">
            <v>0</v>
          </cell>
          <cell r="I12198">
            <v>19.478260869565219</v>
          </cell>
          <cell r="J12198">
            <v>0</v>
          </cell>
          <cell r="K12198">
            <v>0</v>
          </cell>
        </row>
        <row r="12199">
          <cell r="A12199">
            <v>1997</v>
          </cell>
          <cell r="B12199" t="str">
            <v>179</v>
          </cell>
          <cell r="C12199" t="str">
            <v>CHILLIWACK RIVER</v>
          </cell>
          <cell r="D12199" t="str">
            <v>2</v>
          </cell>
          <cell r="E12199" t="str">
            <v>6</v>
          </cell>
          <cell r="F12199">
            <v>9</v>
          </cell>
          <cell r="G12199">
            <v>11.985074626865671</v>
          </cell>
          <cell r="H12199">
            <v>0</v>
          </cell>
          <cell r="I12199">
            <v>11.985074626865671</v>
          </cell>
          <cell r="J12199">
            <v>5.9925373134328357</v>
          </cell>
          <cell r="K12199">
            <v>0</v>
          </cell>
        </row>
        <row r="12200">
          <cell r="A12200">
            <v>1997</v>
          </cell>
          <cell r="B12200" t="str">
            <v>179</v>
          </cell>
          <cell r="C12200" t="str">
            <v>CHILLIWACK RIVER</v>
          </cell>
          <cell r="D12200" t="str">
            <v>2</v>
          </cell>
          <cell r="E12200" t="str">
            <v>7</v>
          </cell>
          <cell r="F12200">
            <v>12</v>
          </cell>
          <cell r="G12200">
            <v>47.333333333333336</v>
          </cell>
          <cell r="H12200">
            <v>0</v>
          </cell>
          <cell r="I12200">
            <v>2.9583333333333335</v>
          </cell>
          <cell r="J12200">
            <v>2.9583333333333335</v>
          </cell>
          <cell r="K12200">
            <v>0</v>
          </cell>
        </row>
        <row r="12201">
          <cell r="A12201">
            <v>1997</v>
          </cell>
          <cell r="B12201" t="str">
            <v>179</v>
          </cell>
          <cell r="C12201" t="str">
            <v>CHILLIWACK RIVER</v>
          </cell>
          <cell r="D12201" t="str">
            <v>2</v>
          </cell>
          <cell r="E12201" t="str">
            <v>8</v>
          </cell>
          <cell r="F12201">
            <v>44</v>
          </cell>
          <cell r="G12201">
            <v>109.51401869158879</v>
          </cell>
          <cell r="H12201">
            <v>0</v>
          </cell>
          <cell r="I12201">
            <v>41.719626168224302</v>
          </cell>
          <cell r="J12201">
            <v>5.2149532710280377</v>
          </cell>
          <cell r="K12201">
            <v>2.6074766355140189</v>
          </cell>
        </row>
        <row r="12202">
          <cell r="A12202">
            <v>1997</v>
          </cell>
          <cell r="B12202" t="str">
            <v>179</v>
          </cell>
          <cell r="C12202" t="str">
            <v>CHILLIWACK RIVER</v>
          </cell>
          <cell r="D12202" t="str">
            <v>2</v>
          </cell>
          <cell r="E12202" t="str">
            <v>9</v>
          </cell>
          <cell r="F12202">
            <v>11</v>
          </cell>
          <cell r="G12202">
            <v>17.045454545454547</v>
          </cell>
          <cell r="H12202">
            <v>0</v>
          </cell>
          <cell r="I12202">
            <v>2.8409090909090908</v>
          </cell>
          <cell r="J12202">
            <v>0</v>
          </cell>
          <cell r="K12202">
            <v>5.6818181818181817</v>
          </cell>
        </row>
        <row r="12203">
          <cell r="A12203">
            <v>1997</v>
          </cell>
          <cell r="B12203" t="str">
            <v>180</v>
          </cell>
          <cell r="C12203" t="str">
            <v>COGBURN CREEK</v>
          </cell>
          <cell r="D12203" t="str">
            <v>2</v>
          </cell>
          <cell r="E12203" t="str">
            <v>2</v>
          </cell>
          <cell r="F12203">
            <v>12</v>
          </cell>
          <cell r="G12203">
            <v>15.092213114754099</v>
          </cell>
          <cell r="H12203">
            <v>0</v>
          </cell>
          <cell r="I12203">
            <v>12.073770491803279</v>
          </cell>
          <cell r="J12203">
            <v>0</v>
          </cell>
          <cell r="K12203">
            <v>0</v>
          </cell>
        </row>
        <row r="12204">
          <cell r="A12204">
            <v>1997</v>
          </cell>
          <cell r="B12204" t="str">
            <v>181</v>
          </cell>
          <cell r="C12204" t="str">
            <v>COQUIHALLA RIVER</v>
          </cell>
          <cell r="D12204" t="str">
            <v>2</v>
          </cell>
          <cell r="E12204" t="str">
            <v>0</v>
          </cell>
          <cell r="F12204">
            <v>14</v>
          </cell>
          <cell r="G12204">
            <v>41.403930131004365</v>
          </cell>
          <cell r="H12204">
            <v>0</v>
          </cell>
          <cell r="I12204">
            <v>73.606986899563324</v>
          </cell>
          <cell r="J12204">
            <v>0</v>
          </cell>
          <cell r="K12204">
            <v>0</v>
          </cell>
        </row>
        <row r="12205">
          <cell r="A12205">
            <v>1997</v>
          </cell>
          <cell r="B12205" t="str">
            <v>181</v>
          </cell>
          <cell r="C12205" t="str">
            <v>COQUIHALLA RIVER</v>
          </cell>
          <cell r="D12205" t="str">
            <v>2</v>
          </cell>
          <cell r="E12205" t="str">
            <v>1</v>
          </cell>
          <cell r="F12205">
            <v>13</v>
          </cell>
          <cell r="G12205">
            <v>28.606437454279444</v>
          </cell>
          <cell r="H12205">
            <v>0</v>
          </cell>
          <cell r="I12205">
            <v>6.3569861009509872</v>
          </cell>
          <cell r="J12205">
            <v>0</v>
          </cell>
          <cell r="K12205">
            <v>0</v>
          </cell>
        </row>
        <row r="12206">
          <cell r="A12206">
            <v>1997</v>
          </cell>
          <cell r="B12206" t="str">
            <v>181</v>
          </cell>
          <cell r="C12206" t="str">
            <v>COQUIHALLA RIVER</v>
          </cell>
          <cell r="D12206" t="str">
            <v>2</v>
          </cell>
          <cell r="E12206" t="str">
            <v>2</v>
          </cell>
          <cell r="F12206">
            <v>202</v>
          </cell>
          <cell r="G12206">
            <v>540.30122950819668</v>
          </cell>
          <cell r="H12206">
            <v>0</v>
          </cell>
          <cell r="I12206">
            <v>431.63729508196724</v>
          </cell>
          <cell r="J12206">
            <v>3.0184426229508197</v>
          </cell>
          <cell r="K12206">
            <v>108.6639344262295</v>
          </cell>
        </row>
        <row r="12207">
          <cell r="A12207">
            <v>1997</v>
          </cell>
          <cell r="B12207" t="str">
            <v>181</v>
          </cell>
          <cell r="C12207" t="str">
            <v>COQUIHALLA RIVER</v>
          </cell>
          <cell r="D12207" t="str">
            <v>2</v>
          </cell>
          <cell r="E12207" t="str">
            <v>3</v>
          </cell>
          <cell r="F12207">
            <v>5</v>
          </cell>
          <cell r="G12207">
            <v>7.1524390243902438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</row>
        <row r="12208">
          <cell r="A12208">
            <v>1997</v>
          </cell>
          <cell r="B12208" t="str">
            <v>181</v>
          </cell>
          <cell r="C12208" t="str">
            <v>COQUIHALLA RIVER</v>
          </cell>
          <cell r="D12208" t="str">
            <v>2</v>
          </cell>
          <cell r="E12208" t="str">
            <v>6</v>
          </cell>
          <cell r="F12208">
            <v>3</v>
          </cell>
          <cell r="G12208">
            <v>2.9962686567164178</v>
          </cell>
          <cell r="H12208">
            <v>0</v>
          </cell>
          <cell r="I12208">
            <v>8.9888059701492544</v>
          </cell>
          <cell r="J12208">
            <v>0</v>
          </cell>
          <cell r="K12208">
            <v>0</v>
          </cell>
        </row>
        <row r="12209">
          <cell r="A12209">
            <v>1997</v>
          </cell>
          <cell r="B12209" t="str">
            <v>182</v>
          </cell>
          <cell r="C12209" t="str">
            <v>COQUITLAM RIVER</v>
          </cell>
          <cell r="D12209" t="str">
            <v>2</v>
          </cell>
          <cell r="E12209" t="str">
            <v>2</v>
          </cell>
          <cell r="F12209">
            <v>88</v>
          </cell>
          <cell r="G12209">
            <v>977.97540983606552</v>
          </cell>
          <cell r="H12209">
            <v>0</v>
          </cell>
          <cell r="I12209">
            <v>162.99590163934425</v>
          </cell>
          <cell r="J12209">
            <v>45.276639344262293</v>
          </cell>
          <cell r="K12209">
            <v>39.239754098360656</v>
          </cell>
        </row>
        <row r="12210">
          <cell r="A12210">
            <v>1997</v>
          </cell>
          <cell r="B12210" t="str">
            <v>186</v>
          </cell>
          <cell r="C12210" t="str">
            <v>ELAHO RIVER</v>
          </cell>
          <cell r="D12210" t="str">
            <v>2</v>
          </cell>
          <cell r="E12210" t="str">
            <v>2</v>
          </cell>
          <cell r="F12210">
            <v>3</v>
          </cell>
          <cell r="G12210">
            <v>3.0184426229508197</v>
          </cell>
          <cell r="H12210">
            <v>0</v>
          </cell>
          <cell r="I12210">
            <v>0</v>
          </cell>
          <cell r="J12210">
            <v>0</v>
          </cell>
          <cell r="K12210">
            <v>0</v>
          </cell>
        </row>
        <row r="12211">
          <cell r="A12211">
            <v>1997</v>
          </cell>
          <cell r="B12211" t="str">
            <v>188</v>
          </cell>
          <cell r="C12211" t="str">
            <v>FRASER RIVER</v>
          </cell>
          <cell r="D12211" t="str">
            <v>2</v>
          </cell>
          <cell r="E12211" t="str">
            <v>0</v>
          </cell>
          <cell r="F12211">
            <v>14</v>
          </cell>
          <cell r="G12211">
            <v>82.807860262008731</v>
          </cell>
          <cell r="H12211">
            <v>0</v>
          </cell>
          <cell r="I12211">
            <v>4.6004366812227078</v>
          </cell>
          <cell r="J12211">
            <v>0</v>
          </cell>
          <cell r="K12211">
            <v>0</v>
          </cell>
        </row>
        <row r="12212">
          <cell r="A12212">
            <v>1997</v>
          </cell>
          <cell r="B12212" t="str">
            <v>188</v>
          </cell>
          <cell r="C12212" t="str">
            <v>FRASER RIVER</v>
          </cell>
          <cell r="D12212" t="str">
            <v>2</v>
          </cell>
          <cell r="E12212" t="str">
            <v>1</v>
          </cell>
          <cell r="F12212">
            <v>3</v>
          </cell>
          <cell r="G12212">
            <v>19.070958302852961</v>
          </cell>
          <cell r="H12212">
            <v>0</v>
          </cell>
          <cell r="I12212">
            <v>3.1784930504754936</v>
          </cell>
          <cell r="J12212">
            <v>0</v>
          </cell>
          <cell r="K12212">
            <v>0</v>
          </cell>
        </row>
        <row r="12213">
          <cell r="A12213">
            <v>1997</v>
          </cell>
          <cell r="B12213" t="str">
            <v>188</v>
          </cell>
          <cell r="C12213" t="str">
            <v>FRASER RIVER</v>
          </cell>
          <cell r="D12213" t="str">
            <v>2</v>
          </cell>
          <cell r="E12213" t="str">
            <v>2</v>
          </cell>
          <cell r="F12213">
            <v>281</v>
          </cell>
          <cell r="G12213">
            <v>3957.1782786885246</v>
          </cell>
          <cell r="H12213">
            <v>0</v>
          </cell>
          <cell r="I12213">
            <v>476.9139344262295</v>
          </cell>
          <cell r="J12213">
            <v>24.147540983606557</v>
          </cell>
          <cell r="K12213">
            <v>24.147540983606557</v>
          </cell>
        </row>
        <row r="12214">
          <cell r="A12214">
            <v>1997</v>
          </cell>
          <cell r="B12214" t="str">
            <v>188</v>
          </cell>
          <cell r="C12214" t="str">
            <v>FRASER RIVER</v>
          </cell>
          <cell r="D12214" t="str">
            <v>2</v>
          </cell>
          <cell r="E12214" t="str">
            <v>3</v>
          </cell>
          <cell r="F12214">
            <v>14</v>
          </cell>
          <cell r="G12214">
            <v>52.451219512195124</v>
          </cell>
          <cell r="H12214">
            <v>0</v>
          </cell>
          <cell r="I12214">
            <v>38.146341463414636</v>
          </cell>
          <cell r="J12214">
            <v>0</v>
          </cell>
          <cell r="K12214">
            <v>0</v>
          </cell>
        </row>
        <row r="12215">
          <cell r="A12215">
            <v>1997</v>
          </cell>
          <cell r="B12215" t="str">
            <v>188</v>
          </cell>
          <cell r="C12215" t="str">
            <v>FRASER RIVER</v>
          </cell>
          <cell r="D12215" t="str">
            <v>2</v>
          </cell>
          <cell r="E12215" t="str">
            <v>7</v>
          </cell>
          <cell r="F12215">
            <v>3</v>
          </cell>
          <cell r="G12215">
            <v>20.708333333333332</v>
          </cell>
          <cell r="H12215">
            <v>0</v>
          </cell>
          <cell r="I12215">
            <v>0</v>
          </cell>
          <cell r="J12215">
            <v>0</v>
          </cell>
          <cell r="K12215">
            <v>0</v>
          </cell>
        </row>
        <row r="12216">
          <cell r="A12216">
            <v>1997</v>
          </cell>
          <cell r="B12216" t="str">
            <v>188</v>
          </cell>
          <cell r="C12216" t="str">
            <v>FRASER RIVER</v>
          </cell>
          <cell r="D12216" t="str">
            <v>2</v>
          </cell>
          <cell r="E12216" t="str">
            <v>8</v>
          </cell>
          <cell r="F12216">
            <v>5</v>
          </cell>
          <cell r="G12216">
            <v>5.2149532710280377</v>
          </cell>
          <cell r="H12216">
            <v>0</v>
          </cell>
          <cell r="I12216">
            <v>0</v>
          </cell>
          <cell r="J12216">
            <v>0</v>
          </cell>
          <cell r="K12216">
            <v>0</v>
          </cell>
        </row>
        <row r="12217">
          <cell r="A12217">
            <v>1997</v>
          </cell>
          <cell r="B12217" t="str">
            <v>191</v>
          </cell>
          <cell r="C12217" t="str">
            <v>HARRISON RIVER</v>
          </cell>
          <cell r="D12217" t="str">
            <v>2</v>
          </cell>
          <cell r="E12217" t="str">
            <v>0</v>
          </cell>
          <cell r="F12217">
            <v>5</v>
          </cell>
          <cell r="G12217">
            <v>4.6004366812227078</v>
          </cell>
          <cell r="H12217">
            <v>0</v>
          </cell>
          <cell r="I12217">
            <v>0</v>
          </cell>
          <cell r="J12217">
            <v>0</v>
          </cell>
          <cell r="K12217">
            <v>0</v>
          </cell>
        </row>
        <row r="12218">
          <cell r="A12218">
            <v>1997</v>
          </cell>
          <cell r="B12218" t="str">
            <v>191</v>
          </cell>
          <cell r="C12218" t="str">
            <v>HARRISON RIVER</v>
          </cell>
          <cell r="D12218" t="str">
            <v>2</v>
          </cell>
          <cell r="E12218" t="str">
            <v>1</v>
          </cell>
          <cell r="F12218">
            <v>10</v>
          </cell>
          <cell r="G12218">
            <v>12.713972201901974</v>
          </cell>
          <cell r="H12218">
            <v>0</v>
          </cell>
          <cell r="I12218">
            <v>3.1784930504754936</v>
          </cell>
          <cell r="J12218">
            <v>0</v>
          </cell>
          <cell r="K12218">
            <v>0</v>
          </cell>
        </row>
        <row r="12219">
          <cell r="A12219">
            <v>1997</v>
          </cell>
          <cell r="B12219" t="str">
            <v>191</v>
          </cell>
          <cell r="C12219" t="str">
            <v>HARRISON RIVER</v>
          </cell>
          <cell r="D12219" t="str">
            <v>2</v>
          </cell>
          <cell r="E12219" t="str">
            <v>2</v>
          </cell>
          <cell r="F12219">
            <v>33</v>
          </cell>
          <cell r="G12219">
            <v>153.9405737704918</v>
          </cell>
          <cell r="H12219">
            <v>0</v>
          </cell>
          <cell r="I12219">
            <v>6.0368852459016393</v>
          </cell>
          <cell r="J12219">
            <v>0</v>
          </cell>
          <cell r="K12219">
            <v>9.0553278688524586</v>
          </cell>
        </row>
        <row r="12220">
          <cell r="A12220">
            <v>1997</v>
          </cell>
          <cell r="B12220" t="str">
            <v>196</v>
          </cell>
          <cell r="C12220" t="str">
            <v>INDIAN RIVER</v>
          </cell>
          <cell r="D12220" t="str">
            <v>2</v>
          </cell>
          <cell r="E12220" t="str">
            <v>2</v>
          </cell>
          <cell r="F12220">
            <v>12</v>
          </cell>
          <cell r="G12220">
            <v>18.110655737704917</v>
          </cell>
          <cell r="H12220">
            <v>0</v>
          </cell>
          <cell r="I12220">
            <v>6.0368852459016393</v>
          </cell>
          <cell r="J12220">
            <v>0</v>
          </cell>
          <cell r="K12220">
            <v>0</v>
          </cell>
        </row>
        <row r="12221">
          <cell r="A12221">
            <v>1997</v>
          </cell>
          <cell r="B12221" t="str">
            <v>196</v>
          </cell>
          <cell r="C12221" t="str">
            <v>INDIAN RIVER</v>
          </cell>
          <cell r="D12221" t="str">
            <v>2</v>
          </cell>
          <cell r="E12221" t="str">
            <v>9</v>
          </cell>
          <cell r="F12221">
            <v>3</v>
          </cell>
          <cell r="G12221">
            <v>2.8409090909090908</v>
          </cell>
          <cell r="H12221">
            <v>0</v>
          </cell>
          <cell r="I12221">
            <v>0</v>
          </cell>
          <cell r="J12221">
            <v>0</v>
          </cell>
          <cell r="K12221">
            <v>0</v>
          </cell>
        </row>
        <row r="12222">
          <cell r="A12222">
            <v>1997</v>
          </cell>
          <cell r="B12222" t="str">
            <v>197</v>
          </cell>
          <cell r="C12222" t="str">
            <v>KANAKA CREEK</v>
          </cell>
          <cell r="D12222" t="str">
            <v>2</v>
          </cell>
          <cell r="E12222" t="str">
            <v>2</v>
          </cell>
          <cell r="F12222">
            <v>60</v>
          </cell>
          <cell r="G12222">
            <v>238.45696721311475</v>
          </cell>
          <cell r="H12222">
            <v>0</v>
          </cell>
          <cell r="I12222">
            <v>39.239754098360656</v>
          </cell>
          <cell r="J12222">
            <v>3.0184426229508197</v>
          </cell>
          <cell r="K12222">
            <v>6.0368852459016393</v>
          </cell>
        </row>
        <row r="12223">
          <cell r="A12223">
            <v>1997</v>
          </cell>
          <cell r="B12223" t="str">
            <v>199</v>
          </cell>
          <cell r="C12223" t="str">
            <v>LANG CREEK</v>
          </cell>
          <cell r="D12223" t="str">
            <v>2</v>
          </cell>
          <cell r="E12223" t="str">
            <v>1</v>
          </cell>
          <cell r="F12223">
            <v>3</v>
          </cell>
          <cell r="G12223">
            <v>6.3569861009509872</v>
          </cell>
          <cell r="H12223">
            <v>0</v>
          </cell>
          <cell r="I12223">
            <v>3.1784930504754936</v>
          </cell>
          <cell r="J12223">
            <v>0</v>
          </cell>
          <cell r="K12223">
            <v>0</v>
          </cell>
        </row>
        <row r="12224">
          <cell r="A12224">
            <v>1997</v>
          </cell>
          <cell r="B12224" t="str">
            <v>199</v>
          </cell>
          <cell r="C12224" t="str">
            <v>LANG CREEK</v>
          </cell>
          <cell r="D12224" t="str">
            <v>2</v>
          </cell>
          <cell r="E12224" t="str">
            <v>2</v>
          </cell>
          <cell r="F12224">
            <v>36</v>
          </cell>
          <cell r="G12224">
            <v>241.47540983606558</v>
          </cell>
          <cell r="H12224">
            <v>0</v>
          </cell>
          <cell r="I12224">
            <v>27.165983606557376</v>
          </cell>
          <cell r="J12224">
            <v>6.0368852459016393</v>
          </cell>
          <cell r="K12224">
            <v>15.092213114754099</v>
          </cell>
        </row>
        <row r="12225">
          <cell r="A12225">
            <v>1997</v>
          </cell>
          <cell r="B12225" t="str">
            <v>201</v>
          </cell>
          <cell r="C12225" t="str">
            <v>LILLOOET RIVER</v>
          </cell>
          <cell r="D12225" t="str">
            <v>2</v>
          </cell>
          <cell r="E12225" t="str">
            <v>2</v>
          </cell>
          <cell r="F12225">
            <v>12</v>
          </cell>
          <cell r="G12225">
            <v>84.516393442622956</v>
          </cell>
          <cell r="H12225">
            <v>0</v>
          </cell>
          <cell r="I12225">
            <v>3.0184426229508197</v>
          </cell>
          <cell r="J12225">
            <v>0</v>
          </cell>
          <cell r="K12225">
            <v>0</v>
          </cell>
        </row>
        <row r="12226">
          <cell r="A12226">
            <v>1997</v>
          </cell>
          <cell r="B12226" t="str">
            <v>202</v>
          </cell>
          <cell r="C12226" t="str">
            <v>CAMPBELL RIVER</v>
          </cell>
          <cell r="D12226" t="str">
            <v>2</v>
          </cell>
          <cell r="E12226" t="str">
            <v>0</v>
          </cell>
          <cell r="F12226">
            <v>32</v>
          </cell>
          <cell r="G12226">
            <v>96.609170305676855</v>
          </cell>
          <cell r="H12226">
            <v>0</v>
          </cell>
          <cell r="I12226">
            <v>0</v>
          </cell>
          <cell r="J12226">
            <v>9.2008733624454155</v>
          </cell>
          <cell r="K12226">
            <v>9.2008733624454155</v>
          </cell>
        </row>
        <row r="12227">
          <cell r="A12227">
            <v>1997</v>
          </cell>
          <cell r="B12227" t="str">
            <v>202</v>
          </cell>
          <cell r="C12227" t="str">
            <v>CAMPBELL RIVER</v>
          </cell>
          <cell r="D12227" t="str">
            <v>2</v>
          </cell>
          <cell r="E12227" t="str">
            <v>2</v>
          </cell>
          <cell r="F12227">
            <v>42</v>
          </cell>
          <cell r="G12227">
            <v>485.96926229508199</v>
          </cell>
          <cell r="H12227">
            <v>0</v>
          </cell>
          <cell r="I12227">
            <v>102.62704918032787</v>
          </cell>
          <cell r="J12227">
            <v>18.110655737704917</v>
          </cell>
          <cell r="K12227">
            <v>63.38729508196721</v>
          </cell>
        </row>
        <row r="12228">
          <cell r="A12228">
            <v>1997</v>
          </cell>
          <cell r="B12228" t="str">
            <v>202</v>
          </cell>
          <cell r="C12228" t="str">
            <v>CAMPBELL RIVER</v>
          </cell>
          <cell r="D12228" t="str">
            <v>2</v>
          </cell>
          <cell r="E12228" t="str">
            <v>6</v>
          </cell>
          <cell r="F12228">
            <v>3</v>
          </cell>
          <cell r="G12228">
            <v>5.9925373134328357</v>
          </cell>
          <cell r="H12228">
            <v>0</v>
          </cell>
          <cell r="I12228">
            <v>0</v>
          </cell>
          <cell r="J12228">
            <v>0</v>
          </cell>
          <cell r="K12228">
            <v>0</v>
          </cell>
        </row>
        <row r="12229">
          <cell r="A12229">
            <v>1997</v>
          </cell>
          <cell r="B12229" t="str">
            <v>202</v>
          </cell>
          <cell r="C12229" t="str">
            <v>CAMPBELL RIVER</v>
          </cell>
          <cell r="D12229" t="str">
            <v>2</v>
          </cell>
          <cell r="E12229" t="str">
            <v>7</v>
          </cell>
          <cell r="F12229">
            <v>6</v>
          </cell>
          <cell r="G12229">
            <v>35.5</v>
          </cell>
          <cell r="H12229">
            <v>0</v>
          </cell>
          <cell r="I12229">
            <v>2.9583333333333335</v>
          </cell>
          <cell r="J12229">
            <v>0</v>
          </cell>
          <cell r="K12229">
            <v>0</v>
          </cell>
        </row>
        <row r="12230">
          <cell r="A12230">
            <v>1997</v>
          </cell>
          <cell r="B12230" t="str">
            <v>202</v>
          </cell>
          <cell r="C12230" t="str">
            <v>CAMPBELL RIVER</v>
          </cell>
          <cell r="D12230" t="str">
            <v>2</v>
          </cell>
          <cell r="E12230" t="str">
            <v>9</v>
          </cell>
          <cell r="F12230">
            <v>6</v>
          </cell>
          <cell r="G12230">
            <v>14.204545454545455</v>
          </cell>
          <cell r="H12230">
            <v>0</v>
          </cell>
          <cell r="I12230">
            <v>2.8409090909090908</v>
          </cell>
          <cell r="J12230">
            <v>0</v>
          </cell>
          <cell r="K12230">
            <v>0</v>
          </cell>
        </row>
        <row r="12231">
          <cell r="A12231">
            <v>1997</v>
          </cell>
          <cell r="B12231" t="str">
            <v>205</v>
          </cell>
          <cell r="C12231" t="str">
            <v>LYNN CREEK</v>
          </cell>
          <cell r="D12231" t="str">
            <v>2</v>
          </cell>
          <cell r="E12231" t="str">
            <v>2</v>
          </cell>
          <cell r="F12231">
            <v>6</v>
          </cell>
          <cell r="G12231">
            <v>9.0553278688524586</v>
          </cell>
          <cell r="H12231">
            <v>0</v>
          </cell>
          <cell r="I12231">
            <v>0</v>
          </cell>
          <cell r="J12231">
            <v>0</v>
          </cell>
          <cell r="K12231">
            <v>0</v>
          </cell>
        </row>
        <row r="12232">
          <cell r="A12232">
            <v>1997</v>
          </cell>
          <cell r="B12232" t="str">
            <v>207</v>
          </cell>
          <cell r="C12232" t="str">
            <v>MAMQUAM RIVER</v>
          </cell>
          <cell r="D12232" t="str">
            <v>2</v>
          </cell>
          <cell r="E12232" t="str">
            <v>2</v>
          </cell>
          <cell r="F12232">
            <v>103</v>
          </cell>
          <cell r="G12232">
            <v>470.87704918032784</v>
          </cell>
          <cell r="H12232">
            <v>0</v>
          </cell>
          <cell r="I12232">
            <v>175.06967213114754</v>
          </cell>
          <cell r="J12232">
            <v>0</v>
          </cell>
          <cell r="K12232">
            <v>12.073770491803279</v>
          </cell>
        </row>
        <row r="12233">
          <cell r="A12233">
            <v>1997</v>
          </cell>
          <cell r="B12233" t="str">
            <v>211</v>
          </cell>
          <cell r="C12233" t="str">
            <v>NAHATLATCH RIVER</v>
          </cell>
          <cell r="D12233" t="str">
            <v>2</v>
          </cell>
          <cell r="E12233" t="str">
            <v>1</v>
          </cell>
          <cell r="F12233">
            <v>3</v>
          </cell>
          <cell r="G12233">
            <v>9.5354791514264807</v>
          </cell>
          <cell r="H12233">
            <v>0</v>
          </cell>
          <cell r="I12233">
            <v>0</v>
          </cell>
          <cell r="J12233">
            <v>0</v>
          </cell>
          <cell r="K12233">
            <v>0</v>
          </cell>
        </row>
        <row r="12234">
          <cell r="A12234">
            <v>1997</v>
          </cell>
          <cell r="B12234" t="str">
            <v>211</v>
          </cell>
          <cell r="C12234" t="str">
            <v>NAHATLATCH RIVER</v>
          </cell>
          <cell r="D12234" t="str">
            <v>2</v>
          </cell>
          <cell r="E12234" t="str">
            <v>2</v>
          </cell>
          <cell r="F12234">
            <v>18</v>
          </cell>
          <cell r="G12234">
            <v>27.165983606557376</v>
          </cell>
          <cell r="H12234">
            <v>0</v>
          </cell>
          <cell r="I12234">
            <v>24.147540983606557</v>
          </cell>
          <cell r="J12234">
            <v>0</v>
          </cell>
          <cell r="K12234">
            <v>0</v>
          </cell>
        </row>
        <row r="12235">
          <cell r="A12235">
            <v>1997</v>
          </cell>
          <cell r="B12235" t="str">
            <v>211</v>
          </cell>
          <cell r="C12235" t="str">
            <v>NAHATLATCH RIVER</v>
          </cell>
          <cell r="D12235" t="str">
            <v>2</v>
          </cell>
          <cell r="E12235" t="str">
            <v>3</v>
          </cell>
          <cell r="F12235">
            <v>5</v>
          </cell>
          <cell r="G12235">
            <v>11.920731707317072</v>
          </cell>
          <cell r="H12235">
            <v>0</v>
          </cell>
          <cell r="I12235">
            <v>4.7682926829268295</v>
          </cell>
          <cell r="J12235">
            <v>0</v>
          </cell>
          <cell r="K12235">
            <v>0</v>
          </cell>
        </row>
        <row r="12236">
          <cell r="A12236">
            <v>1997</v>
          </cell>
          <cell r="B12236" t="str">
            <v>211</v>
          </cell>
          <cell r="C12236" t="str">
            <v>NAHATLATCH RIVER</v>
          </cell>
          <cell r="D12236" t="str">
            <v>2</v>
          </cell>
          <cell r="E12236" t="str">
            <v>7</v>
          </cell>
          <cell r="F12236">
            <v>3</v>
          </cell>
          <cell r="G12236">
            <v>8.875</v>
          </cell>
          <cell r="H12236">
            <v>0</v>
          </cell>
          <cell r="I12236">
            <v>20.708333333333332</v>
          </cell>
          <cell r="J12236">
            <v>0</v>
          </cell>
          <cell r="K12236">
            <v>0</v>
          </cell>
        </row>
        <row r="12237">
          <cell r="A12237">
            <v>1997</v>
          </cell>
          <cell r="B12237" t="str">
            <v>212</v>
          </cell>
          <cell r="C12237" t="str">
            <v>NATHAN CREEK</v>
          </cell>
          <cell r="D12237" t="str">
            <v>2</v>
          </cell>
          <cell r="E12237" t="str">
            <v>2</v>
          </cell>
          <cell r="F12237">
            <v>3</v>
          </cell>
          <cell r="G12237">
            <v>3.0184426229508197</v>
          </cell>
          <cell r="H12237">
            <v>0</v>
          </cell>
          <cell r="I12237">
            <v>3.0184426229508197</v>
          </cell>
          <cell r="J12237">
            <v>0</v>
          </cell>
          <cell r="K12237">
            <v>0</v>
          </cell>
        </row>
        <row r="12238">
          <cell r="A12238">
            <v>1997</v>
          </cell>
          <cell r="B12238" t="str">
            <v>213</v>
          </cell>
          <cell r="C12238" t="str">
            <v>NICOMEKL RIVER</v>
          </cell>
          <cell r="D12238" t="str">
            <v>2</v>
          </cell>
          <cell r="E12238" t="str">
            <v>1</v>
          </cell>
          <cell r="F12238">
            <v>3</v>
          </cell>
          <cell r="G12238">
            <v>6.3569861009509872</v>
          </cell>
          <cell r="H12238">
            <v>0</v>
          </cell>
          <cell r="I12238">
            <v>0</v>
          </cell>
          <cell r="J12238">
            <v>0</v>
          </cell>
          <cell r="K12238">
            <v>0</v>
          </cell>
        </row>
        <row r="12239">
          <cell r="A12239">
            <v>1997</v>
          </cell>
          <cell r="B12239" t="str">
            <v>213</v>
          </cell>
          <cell r="C12239" t="str">
            <v>NICOMEKL RIVER</v>
          </cell>
          <cell r="D12239" t="str">
            <v>2</v>
          </cell>
          <cell r="E12239" t="str">
            <v>2</v>
          </cell>
          <cell r="F12239">
            <v>18</v>
          </cell>
          <cell r="G12239">
            <v>72.442622950819668</v>
          </cell>
          <cell r="H12239">
            <v>0</v>
          </cell>
          <cell r="I12239">
            <v>0</v>
          </cell>
          <cell r="J12239">
            <v>0</v>
          </cell>
          <cell r="K12239">
            <v>3.0184426229508197</v>
          </cell>
        </row>
        <row r="12240">
          <cell r="A12240">
            <v>1997</v>
          </cell>
          <cell r="B12240" t="str">
            <v>215</v>
          </cell>
          <cell r="C12240" t="str">
            <v>NORRISH CREEK</v>
          </cell>
          <cell r="D12240" t="str">
            <v>2</v>
          </cell>
          <cell r="E12240" t="str">
            <v>2</v>
          </cell>
          <cell r="F12240">
            <v>63</v>
          </cell>
          <cell r="G12240">
            <v>178.08811475409837</v>
          </cell>
          <cell r="H12240">
            <v>0</v>
          </cell>
          <cell r="I12240">
            <v>15.092213114754099</v>
          </cell>
          <cell r="J12240">
            <v>0</v>
          </cell>
          <cell r="K12240">
            <v>0</v>
          </cell>
        </row>
        <row r="12241">
          <cell r="A12241">
            <v>1997</v>
          </cell>
          <cell r="B12241" t="str">
            <v>216</v>
          </cell>
          <cell r="C12241" t="str">
            <v>NORTH ALOUETTE RIVER</v>
          </cell>
          <cell r="D12241" t="str">
            <v>2</v>
          </cell>
          <cell r="E12241" t="str">
            <v>2</v>
          </cell>
          <cell r="F12241">
            <v>3</v>
          </cell>
          <cell r="G12241">
            <v>3.0184426229508197</v>
          </cell>
          <cell r="H12241">
            <v>0</v>
          </cell>
          <cell r="I12241">
            <v>0</v>
          </cell>
          <cell r="J12241">
            <v>0</v>
          </cell>
          <cell r="K12241">
            <v>0</v>
          </cell>
        </row>
        <row r="12242">
          <cell r="A12242">
            <v>1997</v>
          </cell>
          <cell r="B12242" t="str">
            <v>219</v>
          </cell>
          <cell r="C12242" t="str">
            <v>PITT RIVER</v>
          </cell>
          <cell r="D12242" t="str">
            <v>2</v>
          </cell>
          <cell r="E12242" t="str">
            <v>2</v>
          </cell>
          <cell r="F12242">
            <v>42</v>
          </cell>
          <cell r="G12242">
            <v>108.6639344262295</v>
          </cell>
          <cell r="H12242">
            <v>0</v>
          </cell>
          <cell r="I12242">
            <v>72.442622950819668</v>
          </cell>
          <cell r="J12242">
            <v>0</v>
          </cell>
          <cell r="K12242">
            <v>0</v>
          </cell>
        </row>
        <row r="12243">
          <cell r="A12243">
            <v>1997</v>
          </cell>
          <cell r="B12243" t="str">
            <v>221</v>
          </cell>
          <cell r="C12243" t="str">
            <v>QUATAM RIVER</v>
          </cell>
          <cell r="D12243" t="str">
            <v>2</v>
          </cell>
          <cell r="E12243" t="str">
            <v>2</v>
          </cell>
          <cell r="F12243">
            <v>6</v>
          </cell>
          <cell r="G12243">
            <v>6.0368852459016393</v>
          </cell>
          <cell r="H12243">
            <v>0</v>
          </cell>
          <cell r="I12243">
            <v>0</v>
          </cell>
          <cell r="J12243">
            <v>0</v>
          </cell>
          <cell r="K12243">
            <v>0</v>
          </cell>
        </row>
        <row r="12244">
          <cell r="A12244">
            <v>1997</v>
          </cell>
          <cell r="B12244" t="str">
            <v>222</v>
          </cell>
          <cell r="C12244" t="str">
            <v>RAINY RIVER</v>
          </cell>
          <cell r="D12244" t="str">
            <v>2</v>
          </cell>
          <cell r="E12244" t="str">
            <v>2</v>
          </cell>
          <cell r="F12244">
            <v>6</v>
          </cell>
          <cell r="G12244">
            <v>123.7561475409836</v>
          </cell>
          <cell r="H12244">
            <v>0</v>
          </cell>
          <cell r="I12244">
            <v>60.368852459016395</v>
          </cell>
          <cell r="J12244">
            <v>0</v>
          </cell>
          <cell r="K12244">
            <v>0</v>
          </cell>
        </row>
        <row r="12245">
          <cell r="A12245">
            <v>1997</v>
          </cell>
          <cell r="B12245" t="str">
            <v>224</v>
          </cell>
          <cell r="C12245" t="str">
            <v>ROGERS CREEK</v>
          </cell>
          <cell r="D12245" t="str">
            <v>2</v>
          </cell>
          <cell r="E12245" t="str">
            <v>1</v>
          </cell>
          <cell r="F12245">
            <v>3</v>
          </cell>
          <cell r="G12245">
            <v>3.1784930504754936</v>
          </cell>
          <cell r="H12245">
            <v>0</v>
          </cell>
          <cell r="I12245">
            <v>0</v>
          </cell>
          <cell r="J12245">
            <v>0</v>
          </cell>
          <cell r="K12245">
            <v>0</v>
          </cell>
        </row>
        <row r="12246">
          <cell r="A12246">
            <v>1997</v>
          </cell>
          <cell r="B12246" t="str">
            <v>227</v>
          </cell>
          <cell r="C12246" t="str">
            <v>SERPENTINE RIVER</v>
          </cell>
          <cell r="D12246" t="str">
            <v>2</v>
          </cell>
          <cell r="E12246" t="str">
            <v>2</v>
          </cell>
          <cell r="F12246">
            <v>6</v>
          </cell>
          <cell r="G12246">
            <v>36.221311475409834</v>
          </cell>
          <cell r="H12246">
            <v>0</v>
          </cell>
          <cell r="I12246">
            <v>3.0184426229508197</v>
          </cell>
          <cell r="J12246">
            <v>0</v>
          </cell>
          <cell r="K12246">
            <v>0</v>
          </cell>
        </row>
        <row r="12247">
          <cell r="A12247">
            <v>1997</v>
          </cell>
          <cell r="B12247" t="str">
            <v>228</v>
          </cell>
          <cell r="C12247" t="str">
            <v>SEYMOUR RIVER</v>
          </cell>
          <cell r="D12247" t="str">
            <v>2</v>
          </cell>
          <cell r="E12247" t="str">
            <v>1</v>
          </cell>
          <cell r="F12247">
            <v>6</v>
          </cell>
          <cell r="G12247">
            <v>15.89246525237747</v>
          </cell>
          <cell r="H12247">
            <v>0</v>
          </cell>
          <cell r="I12247">
            <v>0</v>
          </cell>
          <cell r="J12247">
            <v>3.1784930504754936</v>
          </cell>
          <cell r="K12247">
            <v>9.5354791514264807</v>
          </cell>
        </row>
        <row r="12248">
          <cell r="A12248">
            <v>1997</v>
          </cell>
          <cell r="B12248" t="str">
            <v>228</v>
          </cell>
          <cell r="C12248" t="str">
            <v>SEYMOUR RIVER</v>
          </cell>
          <cell r="D12248" t="str">
            <v>2</v>
          </cell>
          <cell r="E12248" t="str">
            <v>2</v>
          </cell>
          <cell r="F12248">
            <v>374</v>
          </cell>
          <cell r="G12248">
            <v>3211.622950819672</v>
          </cell>
          <cell r="H12248">
            <v>12.073770491803279</v>
          </cell>
          <cell r="I12248">
            <v>504.07991803278691</v>
          </cell>
          <cell r="J12248">
            <v>99.608606557377044</v>
          </cell>
          <cell r="K12248">
            <v>353.15778688524591</v>
          </cell>
        </row>
        <row r="12249">
          <cell r="A12249">
            <v>1997</v>
          </cell>
          <cell r="B12249" t="str">
            <v>230</v>
          </cell>
          <cell r="C12249" t="str">
            <v>SILVERHOPE CREEK</v>
          </cell>
          <cell r="D12249" t="str">
            <v>2</v>
          </cell>
          <cell r="E12249" t="str">
            <v>0</v>
          </cell>
          <cell r="F12249">
            <v>5</v>
          </cell>
          <cell r="G12249">
            <v>4.6004366812227078</v>
          </cell>
          <cell r="H12249">
            <v>0</v>
          </cell>
          <cell r="I12249">
            <v>0</v>
          </cell>
          <cell r="J12249">
            <v>0</v>
          </cell>
          <cell r="K12249">
            <v>0</v>
          </cell>
        </row>
        <row r="12250">
          <cell r="A12250">
            <v>1997</v>
          </cell>
          <cell r="B12250" t="str">
            <v>230</v>
          </cell>
          <cell r="C12250" t="str">
            <v>SILVERHOPE CREEK</v>
          </cell>
          <cell r="D12250" t="str">
            <v>2</v>
          </cell>
          <cell r="E12250" t="str">
            <v>1</v>
          </cell>
          <cell r="F12250">
            <v>3</v>
          </cell>
          <cell r="G12250">
            <v>3.1784930504754936</v>
          </cell>
          <cell r="H12250">
            <v>0</v>
          </cell>
          <cell r="I12250">
            <v>0</v>
          </cell>
          <cell r="J12250">
            <v>0</v>
          </cell>
          <cell r="K12250">
            <v>0</v>
          </cell>
        </row>
        <row r="12251">
          <cell r="A12251">
            <v>1997</v>
          </cell>
          <cell r="B12251" t="str">
            <v>230</v>
          </cell>
          <cell r="C12251" t="str">
            <v>SILVERHOPE CREEK</v>
          </cell>
          <cell r="D12251" t="str">
            <v>2</v>
          </cell>
          <cell r="E12251" t="str">
            <v>2</v>
          </cell>
          <cell r="F12251">
            <v>60</v>
          </cell>
          <cell r="G12251">
            <v>304.86270491803276</v>
          </cell>
          <cell r="H12251">
            <v>0</v>
          </cell>
          <cell r="I12251">
            <v>147.90368852459017</v>
          </cell>
          <cell r="J12251">
            <v>0</v>
          </cell>
          <cell r="K12251">
            <v>0</v>
          </cell>
        </row>
        <row r="12252">
          <cell r="A12252">
            <v>1997</v>
          </cell>
          <cell r="B12252" t="str">
            <v>232</v>
          </cell>
          <cell r="C12252" t="str">
            <v>SLOQUET CREEK</v>
          </cell>
          <cell r="D12252" t="str">
            <v>2</v>
          </cell>
          <cell r="E12252" t="str">
            <v>1</v>
          </cell>
          <cell r="F12252">
            <v>3</v>
          </cell>
          <cell r="G12252">
            <v>6.3569861009509872</v>
          </cell>
          <cell r="H12252">
            <v>0</v>
          </cell>
          <cell r="I12252">
            <v>0</v>
          </cell>
          <cell r="J12252">
            <v>0</v>
          </cell>
          <cell r="K12252">
            <v>0</v>
          </cell>
        </row>
        <row r="12253">
          <cell r="A12253">
            <v>1997</v>
          </cell>
          <cell r="B12253" t="str">
            <v>232</v>
          </cell>
          <cell r="C12253" t="str">
            <v>SLOQUET CREEK</v>
          </cell>
          <cell r="D12253" t="str">
            <v>2</v>
          </cell>
          <cell r="E12253" t="str">
            <v>2</v>
          </cell>
          <cell r="F12253">
            <v>3</v>
          </cell>
          <cell r="G12253">
            <v>3.0184426229508197</v>
          </cell>
          <cell r="H12253">
            <v>0</v>
          </cell>
          <cell r="I12253">
            <v>0</v>
          </cell>
          <cell r="J12253">
            <v>0</v>
          </cell>
          <cell r="K12253">
            <v>0</v>
          </cell>
        </row>
        <row r="12254">
          <cell r="A12254">
            <v>1997</v>
          </cell>
          <cell r="B12254" t="str">
            <v>235</v>
          </cell>
          <cell r="C12254" t="str">
            <v>SQUAMISH RIVER</v>
          </cell>
          <cell r="D12254" t="str">
            <v>2</v>
          </cell>
          <cell r="E12254" t="str">
            <v>1</v>
          </cell>
          <cell r="F12254">
            <v>3</v>
          </cell>
          <cell r="G12254">
            <v>12.713972201901974</v>
          </cell>
          <cell r="H12254">
            <v>0</v>
          </cell>
          <cell r="I12254">
            <v>0</v>
          </cell>
          <cell r="J12254">
            <v>0</v>
          </cell>
          <cell r="K12254">
            <v>0</v>
          </cell>
        </row>
        <row r="12255">
          <cell r="A12255">
            <v>1997</v>
          </cell>
          <cell r="B12255" t="str">
            <v>235</v>
          </cell>
          <cell r="C12255" t="str">
            <v>SQUAMISH RIVER</v>
          </cell>
          <cell r="D12255" t="str">
            <v>2</v>
          </cell>
          <cell r="E12255" t="str">
            <v>2</v>
          </cell>
          <cell r="F12255">
            <v>332</v>
          </cell>
          <cell r="G12255">
            <v>1168.1372950819673</v>
          </cell>
          <cell r="H12255">
            <v>0</v>
          </cell>
          <cell r="I12255">
            <v>292.7889344262295</v>
          </cell>
          <cell r="J12255">
            <v>0</v>
          </cell>
          <cell r="K12255">
            <v>9.0553278688524586</v>
          </cell>
        </row>
        <row r="12256">
          <cell r="A12256">
            <v>1997</v>
          </cell>
          <cell r="B12256" t="str">
            <v>235</v>
          </cell>
          <cell r="C12256" t="str">
            <v>SQUAMISH RIVER</v>
          </cell>
          <cell r="D12256" t="str">
            <v>2</v>
          </cell>
          <cell r="E12256" t="str">
            <v>9</v>
          </cell>
          <cell r="F12256">
            <v>3</v>
          </cell>
          <cell r="G12256">
            <v>8.5227272727272734</v>
          </cell>
          <cell r="H12256">
            <v>0</v>
          </cell>
          <cell r="I12256">
            <v>2.8409090909090908</v>
          </cell>
          <cell r="J12256">
            <v>0</v>
          </cell>
          <cell r="K12256">
            <v>0</v>
          </cell>
        </row>
        <row r="12257">
          <cell r="A12257">
            <v>1997</v>
          </cell>
          <cell r="B12257" t="str">
            <v>236</v>
          </cell>
          <cell r="C12257" t="str">
            <v>STAVE RIVER</v>
          </cell>
          <cell r="D12257" t="str">
            <v>2</v>
          </cell>
          <cell r="E12257" t="str">
            <v>2</v>
          </cell>
          <cell r="F12257">
            <v>78</v>
          </cell>
          <cell r="G12257">
            <v>365.23155737704917</v>
          </cell>
          <cell r="H12257">
            <v>0</v>
          </cell>
          <cell r="I12257">
            <v>12.073770491803279</v>
          </cell>
          <cell r="J12257">
            <v>3.0184426229508197</v>
          </cell>
          <cell r="K12257">
            <v>0</v>
          </cell>
        </row>
        <row r="12258">
          <cell r="A12258">
            <v>1997</v>
          </cell>
          <cell r="B12258" t="str">
            <v>237</v>
          </cell>
          <cell r="C12258" t="str">
            <v>STAWAMUS RIVER</v>
          </cell>
          <cell r="D12258" t="str">
            <v>2</v>
          </cell>
          <cell r="E12258" t="str">
            <v>2</v>
          </cell>
          <cell r="F12258">
            <v>3</v>
          </cell>
          <cell r="G12258">
            <v>6.0368852459016393</v>
          </cell>
          <cell r="H12258">
            <v>0</v>
          </cell>
          <cell r="I12258">
            <v>0</v>
          </cell>
          <cell r="J12258">
            <v>0</v>
          </cell>
          <cell r="K12258">
            <v>0</v>
          </cell>
        </row>
        <row r="12259">
          <cell r="A12259">
            <v>1997</v>
          </cell>
          <cell r="B12259" t="str">
            <v>238</v>
          </cell>
          <cell r="C12259" t="str">
            <v>SUMAS RIVER</v>
          </cell>
          <cell r="D12259" t="str">
            <v>2</v>
          </cell>
          <cell r="E12259" t="str">
            <v>2</v>
          </cell>
          <cell r="F12259">
            <v>12</v>
          </cell>
          <cell r="G12259">
            <v>33.202868852459019</v>
          </cell>
          <cell r="H12259">
            <v>0</v>
          </cell>
          <cell r="I12259">
            <v>30.184426229508198</v>
          </cell>
          <cell r="J12259">
            <v>0</v>
          </cell>
          <cell r="K12259">
            <v>0</v>
          </cell>
        </row>
        <row r="12260">
          <cell r="A12260">
            <v>1997</v>
          </cell>
          <cell r="B12260" t="str">
            <v>246</v>
          </cell>
          <cell r="C12260" t="str">
            <v>WEAVER CREEK</v>
          </cell>
          <cell r="D12260" t="str">
            <v>2</v>
          </cell>
          <cell r="E12260" t="str">
            <v>2</v>
          </cell>
          <cell r="F12260">
            <v>6</v>
          </cell>
          <cell r="G12260">
            <v>72.442622950819668</v>
          </cell>
          <cell r="H12260">
            <v>0</v>
          </cell>
          <cell r="I12260">
            <v>3.0184426229508197</v>
          </cell>
          <cell r="J12260">
            <v>0</v>
          </cell>
          <cell r="K12260">
            <v>0</v>
          </cell>
        </row>
        <row r="12261">
          <cell r="A12261">
            <v>1997</v>
          </cell>
          <cell r="B12261" t="str">
            <v>275</v>
          </cell>
          <cell r="C12261" t="str">
            <v>NICOLA RIVER</v>
          </cell>
          <cell r="D12261" t="str">
            <v>3</v>
          </cell>
          <cell r="E12261" t="str">
            <v>2</v>
          </cell>
          <cell r="F12261">
            <v>3</v>
          </cell>
          <cell r="G12261">
            <v>3.0184426229508197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</row>
        <row r="12262">
          <cell r="A12262">
            <v>1997</v>
          </cell>
          <cell r="B12262" t="str">
            <v>275</v>
          </cell>
          <cell r="C12262" t="str">
            <v>NICOLA RIVER</v>
          </cell>
          <cell r="D12262" t="str">
            <v>3</v>
          </cell>
          <cell r="E12262" t="str">
            <v>8</v>
          </cell>
          <cell r="F12262">
            <v>3</v>
          </cell>
          <cell r="G12262">
            <v>7.8224299065420562</v>
          </cell>
          <cell r="H12262">
            <v>0</v>
          </cell>
          <cell r="I12262">
            <v>0</v>
          </cell>
          <cell r="J12262">
            <v>0</v>
          </cell>
          <cell r="K12262">
            <v>0</v>
          </cell>
        </row>
        <row r="12263">
          <cell r="A12263">
            <v>1997</v>
          </cell>
          <cell r="B12263" t="str">
            <v>278</v>
          </cell>
          <cell r="C12263" t="str">
            <v>THOMPSON RIVER</v>
          </cell>
          <cell r="D12263" t="str">
            <v>3</v>
          </cell>
          <cell r="E12263" t="str">
            <v>0</v>
          </cell>
          <cell r="F12263">
            <v>294</v>
          </cell>
          <cell r="G12263">
            <v>1347.9279475982532</v>
          </cell>
          <cell r="H12263">
            <v>0</v>
          </cell>
          <cell r="I12263">
            <v>795.87554585152839</v>
          </cell>
          <cell r="J12263">
            <v>0</v>
          </cell>
          <cell r="K12263">
            <v>36.803493449781662</v>
          </cell>
        </row>
        <row r="12264">
          <cell r="A12264">
            <v>1997</v>
          </cell>
          <cell r="B12264" t="str">
            <v>278</v>
          </cell>
          <cell r="C12264" t="str">
            <v>THOMPSON RIVER</v>
          </cell>
          <cell r="D12264" t="str">
            <v>3</v>
          </cell>
          <cell r="E12264" t="str">
            <v>1</v>
          </cell>
          <cell r="F12264">
            <v>86</v>
          </cell>
          <cell r="G12264">
            <v>359.16971470373079</v>
          </cell>
          <cell r="H12264">
            <v>0</v>
          </cell>
          <cell r="I12264">
            <v>343.27724945135333</v>
          </cell>
          <cell r="J12264">
            <v>0</v>
          </cell>
          <cell r="K12264">
            <v>0</v>
          </cell>
        </row>
        <row r="12265">
          <cell r="A12265">
            <v>1997</v>
          </cell>
          <cell r="B12265" t="str">
            <v>278</v>
          </cell>
          <cell r="C12265" t="str">
            <v>THOMPSON RIVER</v>
          </cell>
          <cell r="D12265" t="str">
            <v>3</v>
          </cell>
          <cell r="E12265" t="str">
            <v>2</v>
          </cell>
          <cell r="F12265">
            <v>803</v>
          </cell>
          <cell r="G12265">
            <v>4074.8975409836066</v>
          </cell>
          <cell r="H12265">
            <v>0</v>
          </cell>
          <cell r="I12265">
            <v>3800.219262295082</v>
          </cell>
          <cell r="J12265">
            <v>21.129098360655739</v>
          </cell>
          <cell r="K12265">
            <v>277.69672131147541</v>
          </cell>
        </row>
        <row r="12266">
          <cell r="A12266">
            <v>1997</v>
          </cell>
          <cell r="B12266" t="str">
            <v>278</v>
          </cell>
          <cell r="C12266" t="str">
            <v>THOMPSON RIVER</v>
          </cell>
          <cell r="D12266" t="str">
            <v>3</v>
          </cell>
          <cell r="E12266" t="str">
            <v>3</v>
          </cell>
          <cell r="F12266">
            <v>184</v>
          </cell>
          <cell r="G12266">
            <v>1106.2439024390244</v>
          </cell>
          <cell r="H12266">
            <v>2.3841463414634148</v>
          </cell>
          <cell r="I12266">
            <v>665.17682926829264</v>
          </cell>
          <cell r="J12266">
            <v>14.304878048780488</v>
          </cell>
          <cell r="K12266">
            <v>33.378048780487802</v>
          </cell>
        </row>
        <row r="12267">
          <cell r="A12267">
            <v>1997</v>
          </cell>
          <cell r="B12267" t="str">
            <v>278</v>
          </cell>
          <cell r="C12267" t="str">
            <v>THOMPSON RIVER</v>
          </cell>
          <cell r="D12267" t="str">
            <v>3</v>
          </cell>
          <cell r="E12267" t="str">
            <v>4</v>
          </cell>
          <cell r="F12267">
            <v>9</v>
          </cell>
          <cell r="G12267">
            <v>63</v>
          </cell>
          <cell r="H12267">
            <v>0</v>
          </cell>
          <cell r="I12267">
            <v>60</v>
          </cell>
          <cell r="J12267">
            <v>3</v>
          </cell>
          <cell r="K12267">
            <v>6</v>
          </cell>
        </row>
        <row r="12268">
          <cell r="A12268">
            <v>1997</v>
          </cell>
          <cell r="B12268" t="str">
            <v>278</v>
          </cell>
          <cell r="C12268" t="str">
            <v>THOMPSON RIVER</v>
          </cell>
          <cell r="D12268" t="str">
            <v>3</v>
          </cell>
          <cell r="E12268" t="str">
            <v>5</v>
          </cell>
          <cell r="F12268">
            <v>22</v>
          </cell>
          <cell r="G12268">
            <v>58.434782608695649</v>
          </cell>
          <cell r="H12268">
            <v>0</v>
          </cell>
          <cell r="I12268">
            <v>17.043478260869566</v>
          </cell>
          <cell r="J12268">
            <v>0</v>
          </cell>
          <cell r="K12268">
            <v>2.4347826086956523</v>
          </cell>
        </row>
        <row r="12269">
          <cell r="A12269">
            <v>1997</v>
          </cell>
          <cell r="B12269" t="str">
            <v>278</v>
          </cell>
          <cell r="C12269" t="str">
            <v>THOMPSON RIVER</v>
          </cell>
          <cell r="D12269" t="str">
            <v>3</v>
          </cell>
          <cell r="E12269" t="str">
            <v>6</v>
          </cell>
          <cell r="F12269">
            <v>12</v>
          </cell>
          <cell r="G12269">
            <v>41.947761194029852</v>
          </cell>
          <cell r="H12269">
            <v>0</v>
          </cell>
          <cell r="I12269">
            <v>11.985074626865671</v>
          </cell>
          <cell r="J12269">
            <v>0</v>
          </cell>
          <cell r="K12269">
            <v>0</v>
          </cell>
        </row>
        <row r="12270">
          <cell r="A12270">
            <v>1997</v>
          </cell>
          <cell r="B12270" t="str">
            <v>278</v>
          </cell>
          <cell r="C12270" t="str">
            <v>THOMPSON RIVER</v>
          </cell>
          <cell r="D12270" t="str">
            <v>3</v>
          </cell>
          <cell r="E12270" t="str">
            <v>7</v>
          </cell>
          <cell r="F12270">
            <v>12</v>
          </cell>
          <cell r="G12270">
            <v>35.5</v>
          </cell>
          <cell r="H12270">
            <v>0</v>
          </cell>
          <cell r="I12270">
            <v>8.875</v>
          </cell>
          <cell r="J12270">
            <v>0</v>
          </cell>
          <cell r="K12270">
            <v>0</v>
          </cell>
        </row>
        <row r="12271">
          <cell r="A12271">
            <v>1997</v>
          </cell>
          <cell r="B12271" t="str">
            <v>278</v>
          </cell>
          <cell r="C12271" t="str">
            <v>THOMPSON RIVER</v>
          </cell>
          <cell r="D12271" t="str">
            <v>3</v>
          </cell>
          <cell r="E12271" t="str">
            <v>8</v>
          </cell>
          <cell r="F12271">
            <v>91</v>
          </cell>
          <cell r="G12271">
            <v>378.0841121495327</v>
          </cell>
          <cell r="H12271">
            <v>0</v>
          </cell>
          <cell r="I12271">
            <v>159.05607476635515</v>
          </cell>
          <cell r="J12271">
            <v>2.6074766355140189</v>
          </cell>
          <cell r="K12271">
            <v>5.2149532710280377</v>
          </cell>
        </row>
        <row r="12272">
          <cell r="A12272">
            <v>1997</v>
          </cell>
          <cell r="B12272" t="str">
            <v>278</v>
          </cell>
          <cell r="C12272" t="str">
            <v>THOMPSON RIVER</v>
          </cell>
          <cell r="D12272" t="str">
            <v>3</v>
          </cell>
          <cell r="E12272" t="str">
            <v>9</v>
          </cell>
          <cell r="F12272">
            <v>54</v>
          </cell>
          <cell r="G12272">
            <v>178.97727272727272</v>
          </cell>
          <cell r="H12272">
            <v>0</v>
          </cell>
          <cell r="I12272">
            <v>79.545454545454547</v>
          </cell>
          <cell r="J12272">
            <v>0</v>
          </cell>
          <cell r="K12272">
            <v>0</v>
          </cell>
        </row>
        <row r="12273">
          <cell r="A12273">
            <v>1997</v>
          </cell>
          <cell r="B12273" t="str">
            <v>300</v>
          </cell>
          <cell r="C12273" t="str">
            <v>ATNARKO RIVER</v>
          </cell>
          <cell r="D12273" t="str">
            <v>5</v>
          </cell>
          <cell r="E12273" t="str">
            <v>0</v>
          </cell>
          <cell r="F12273">
            <v>5</v>
          </cell>
          <cell r="G12273">
            <v>27.602620087336245</v>
          </cell>
          <cell r="H12273">
            <v>0</v>
          </cell>
          <cell r="I12273">
            <v>0</v>
          </cell>
          <cell r="J12273">
            <v>0</v>
          </cell>
          <cell r="K12273">
            <v>0</v>
          </cell>
        </row>
        <row r="12274">
          <cell r="A12274">
            <v>1997</v>
          </cell>
          <cell r="B12274" t="str">
            <v>300</v>
          </cell>
          <cell r="C12274" t="str">
            <v>ATNARKO RIVER</v>
          </cell>
          <cell r="D12274" t="str">
            <v>5</v>
          </cell>
          <cell r="E12274" t="str">
            <v>1</v>
          </cell>
          <cell r="F12274">
            <v>3</v>
          </cell>
          <cell r="G12274">
            <v>3.1784930504754936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</row>
        <row r="12275">
          <cell r="A12275">
            <v>1997</v>
          </cell>
          <cell r="B12275" t="str">
            <v>300</v>
          </cell>
          <cell r="C12275" t="str">
            <v>ATNARKO RIVER</v>
          </cell>
          <cell r="D12275" t="str">
            <v>5</v>
          </cell>
          <cell r="E12275" t="str">
            <v>2</v>
          </cell>
          <cell r="F12275">
            <v>6</v>
          </cell>
          <cell r="G12275">
            <v>36.221311475409834</v>
          </cell>
          <cell r="H12275">
            <v>0</v>
          </cell>
          <cell r="I12275">
            <v>42.258196721311478</v>
          </cell>
          <cell r="J12275">
            <v>0</v>
          </cell>
          <cell r="K12275">
            <v>0</v>
          </cell>
        </row>
        <row r="12276">
          <cell r="A12276">
            <v>1997</v>
          </cell>
          <cell r="B12276" t="str">
            <v>300</v>
          </cell>
          <cell r="C12276" t="str">
            <v>ATNARKO RIVER</v>
          </cell>
          <cell r="D12276" t="str">
            <v>5</v>
          </cell>
          <cell r="E12276" t="str">
            <v>5</v>
          </cell>
          <cell r="F12276">
            <v>2</v>
          </cell>
          <cell r="G12276">
            <v>2.4347826086956523</v>
          </cell>
          <cell r="H12276">
            <v>0</v>
          </cell>
          <cell r="I12276">
            <v>0</v>
          </cell>
          <cell r="J12276">
            <v>0</v>
          </cell>
          <cell r="K12276">
            <v>0</v>
          </cell>
        </row>
        <row r="12277">
          <cell r="A12277">
            <v>1997</v>
          </cell>
          <cell r="B12277" t="str">
            <v>301</v>
          </cell>
          <cell r="C12277" t="str">
            <v>BELLA COOLA RIVER</v>
          </cell>
          <cell r="D12277" t="str">
            <v>5</v>
          </cell>
          <cell r="E12277" t="str">
            <v>0</v>
          </cell>
          <cell r="F12277">
            <v>5</v>
          </cell>
          <cell r="G12277">
            <v>9.2008733624454155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</row>
        <row r="12278">
          <cell r="A12278">
            <v>1997</v>
          </cell>
          <cell r="B12278" t="str">
            <v>301</v>
          </cell>
          <cell r="C12278" t="str">
            <v>BELLA COOLA RIVER</v>
          </cell>
          <cell r="D12278" t="str">
            <v>5</v>
          </cell>
          <cell r="E12278" t="str">
            <v>1</v>
          </cell>
          <cell r="F12278">
            <v>3</v>
          </cell>
          <cell r="G12278">
            <v>3.1784930504754936</v>
          </cell>
          <cell r="H12278">
            <v>0</v>
          </cell>
          <cell r="I12278">
            <v>0</v>
          </cell>
          <cell r="J12278">
            <v>0</v>
          </cell>
          <cell r="K12278">
            <v>0</v>
          </cell>
        </row>
        <row r="12279">
          <cell r="A12279">
            <v>1997</v>
          </cell>
          <cell r="B12279" t="str">
            <v>301</v>
          </cell>
          <cell r="C12279" t="str">
            <v>BELLA COOLA RIVER</v>
          </cell>
          <cell r="D12279" t="str">
            <v>5</v>
          </cell>
          <cell r="E12279" t="str">
            <v>5</v>
          </cell>
          <cell r="F12279">
            <v>5</v>
          </cell>
          <cell r="G12279">
            <v>17.043478260869566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</row>
        <row r="12280">
          <cell r="A12280">
            <v>1997</v>
          </cell>
          <cell r="B12280" t="str">
            <v>303</v>
          </cell>
          <cell r="C12280" t="str">
            <v>CHILCOTIN RIVER</v>
          </cell>
          <cell r="D12280" t="str">
            <v>5</v>
          </cell>
          <cell r="E12280" t="str">
            <v>0</v>
          </cell>
          <cell r="F12280">
            <v>5</v>
          </cell>
          <cell r="G12280">
            <v>13.801310043668122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</row>
        <row r="12281">
          <cell r="A12281">
            <v>1997</v>
          </cell>
          <cell r="B12281" t="str">
            <v>303</v>
          </cell>
          <cell r="C12281" t="str">
            <v>CHILCOTIN RIVER</v>
          </cell>
          <cell r="D12281" t="str">
            <v>5</v>
          </cell>
          <cell r="E12281" t="str">
            <v>5</v>
          </cell>
          <cell r="F12281">
            <v>58</v>
          </cell>
          <cell r="G12281">
            <v>155.82608695652175</v>
          </cell>
          <cell r="H12281">
            <v>0</v>
          </cell>
          <cell r="I12281">
            <v>94.956521739130437</v>
          </cell>
          <cell r="J12281">
            <v>0</v>
          </cell>
          <cell r="K12281">
            <v>0</v>
          </cell>
        </row>
        <row r="12282">
          <cell r="A12282">
            <v>1997</v>
          </cell>
          <cell r="B12282" t="str">
            <v>303</v>
          </cell>
          <cell r="C12282" t="str">
            <v>CHILCOTIN RIVER</v>
          </cell>
          <cell r="D12282" t="str">
            <v>5</v>
          </cell>
          <cell r="E12282" t="str">
            <v>6</v>
          </cell>
          <cell r="F12282">
            <v>6</v>
          </cell>
          <cell r="G12282">
            <v>26.96641791044776</v>
          </cell>
          <cell r="H12282">
            <v>0</v>
          </cell>
          <cell r="I12282">
            <v>20.973880597014926</v>
          </cell>
          <cell r="J12282">
            <v>0</v>
          </cell>
          <cell r="K12282">
            <v>0</v>
          </cell>
        </row>
        <row r="12283">
          <cell r="A12283">
            <v>1997</v>
          </cell>
          <cell r="B12283" t="str">
            <v>303</v>
          </cell>
          <cell r="C12283" t="str">
            <v>CHILCOTIN RIVER</v>
          </cell>
          <cell r="D12283" t="str">
            <v>5</v>
          </cell>
          <cell r="E12283" t="str">
            <v>8</v>
          </cell>
          <cell r="F12283">
            <v>3</v>
          </cell>
          <cell r="G12283">
            <v>7.8224299065420562</v>
          </cell>
          <cell r="H12283">
            <v>0</v>
          </cell>
          <cell r="I12283">
            <v>15.644859813084112</v>
          </cell>
          <cell r="J12283">
            <v>0</v>
          </cell>
          <cell r="K12283">
            <v>0</v>
          </cell>
        </row>
        <row r="12284">
          <cell r="A12284">
            <v>1997</v>
          </cell>
          <cell r="B12284" t="str">
            <v>304</v>
          </cell>
          <cell r="C12284" t="str">
            <v>CHILKO RIVER</v>
          </cell>
          <cell r="D12284" t="str">
            <v>5</v>
          </cell>
          <cell r="E12284" t="str">
            <v>1</v>
          </cell>
          <cell r="F12284">
            <v>3</v>
          </cell>
          <cell r="G12284">
            <v>25.427944403803949</v>
          </cell>
          <cell r="H12284">
            <v>0</v>
          </cell>
          <cell r="I12284">
            <v>0</v>
          </cell>
          <cell r="J12284">
            <v>0</v>
          </cell>
          <cell r="K12284">
            <v>0</v>
          </cell>
        </row>
        <row r="12285">
          <cell r="A12285">
            <v>1997</v>
          </cell>
          <cell r="B12285" t="str">
            <v>304</v>
          </cell>
          <cell r="C12285" t="str">
            <v>CHILKO RIVER</v>
          </cell>
          <cell r="D12285" t="str">
            <v>5</v>
          </cell>
          <cell r="E12285" t="str">
            <v>2</v>
          </cell>
          <cell r="F12285">
            <v>3</v>
          </cell>
          <cell r="G12285">
            <v>15.092213114754099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</row>
        <row r="12286">
          <cell r="A12286">
            <v>1997</v>
          </cell>
          <cell r="B12286" t="str">
            <v>304</v>
          </cell>
          <cell r="C12286" t="str">
            <v>CHILKO RIVER</v>
          </cell>
          <cell r="D12286" t="str">
            <v>5</v>
          </cell>
          <cell r="E12286" t="str">
            <v>5</v>
          </cell>
          <cell r="F12286">
            <v>2</v>
          </cell>
          <cell r="G12286">
            <v>2.4347826086956523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</row>
        <row r="12287">
          <cell r="A12287">
            <v>1997</v>
          </cell>
          <cell r="B12287" t="str">
            <v>305</v>
          </cell>
          <cell r="C12287" t="str">
            <v>CHUCKWALLA RIVER</v>
          </cell>
          <cell r="D12287" t="str">
            <v>5</v>
          </cell>
          <cell r="E12287" t="str">
            <v>2</v>
          </cell>
          <cell r="F12287">
            <v>6</v>
          </cell>
          <cell r="G12287">
            <v>9.0553278688524586</v>
          </cell>
          <cell r="H12287">
            <v>0</v>
          </cell>
          <cell r="I12287">
            <v>9.0553278688524586</v>
          </cell>
          <cell r="J12287">
            <v>0</v>
          </cell>
          <cell r="K12287">
            <v>0</v>
          </cell>
        </row>
        <row r="12288">
          <cell r="A12288">
            <v>1997</v>
          </cell>
          <cell r="B12288" t="str">
            <v>305</v>
          </cell>
          <cell r="C12288" t="str">
            <v>CHUCKWALLA RIVER</v>
          </cell>
          <cell r="D12288" t="str">
            <v>5</v>
          </cell>
          <cell r="E12288" t="str">
            <v>5</v>
          </cell>
          <cell r="F12288">
            <v>2</v>
          </cell>
          <cell r="G12288">
            <v>4.8695652173913047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</row>
        <row r="12289">
          <cell r="A12289">
            <v>1997</v>
          </cell>
          <cell r="B12289" t="str">
            <v>305</v>
          </cell>
          <cell r="C12289" t="str">
            <v>CHUCKWALLA RIVER</v>
          </cell>
          <cell r="D12289" t="str">
            <v>5</v>
          </cell>
          <cell r="E12289" t="str">
            <v>7</v>
          </cell>
          <cell r="F12289">
            <v>3</v>
          </cell>
          <cell r="G12289">
            <v>2.9583333333333335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</row>
        <row r="12290">
          <cell r="A12290">
            <v>1997</v>
          </cell>
          <cell r="B12290" t="str">
            <v>306</v>
          </cell>
          <cell r="C12290" t="str">
            <v>CLYAK RIVER</v>
          </cell>
          <cell r="D12290" t="str">
            <v>5</v>
          </cell>
          <cell r="E12290" t="str">
            <v>5</v>
          </cell>
          <cell r="F12290">
            <v>2</v>
          </cell>
          <cell r="G12290">
            <v>4.8695652173913047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</row>
        <row r="12291">
          <cell r="A12291">
            <v>1997</v>
          </cell>
          <cell r="B12291" t="str">
            <v>307</v>
          </cell>
          <cell r="C12291" t="str">
            <v>DEAN RIVER</v>
          </cell>
          <cell r="D12291" t="str">
            <v>5</v>
          </cell>
          <cell r="E12291" t="str">
            <v>0</v>
          </cell>
          <cell r="F12291">
            <v>432</v>
          </cell>
          <cell r="G12291">
            <v>2820.0676855895194</v>
          </cell>
          <cell r="H12291">
            <v>0</v>
          </cell>
          <cell r="I12291">
            <v>5258.2991266375548</v>
          </cell>
          <cell r="J12291">
            <v>0</v>
          </cell>
          <cell r="K12291">
            <v>115.01091703056768</v>
          </cell>
        </row>
        <row r="12292">
          <cell r="A12292">
            <v>1997</v>
          </cell>
          <cell r="B12292" t="str">
            <v>307</v>
          </cell>
          <cell r="C12292" t="str">
            <v>DEAN RIVER</v>
          </cell>
          <cell r="D12292" t="str">
            <v>5</v>
          </cell>
          <cell r="E12292" t="str">
            <v>1</v>
          </cell>
          <cell r="F12292">
            <v>6</v>
          </cell>
          <cell r="G12292">
            <v>31.784930504754939</v>
          </cell>
          <cell r="H12292">
            <v>0</v>
          </cell>
          <cell r="I12292">
            <v>44.498902706656914</v>
          </cell>
          <cell r="J12292">
            <v>0</v>
          </cell>
          <cell r="K12292">
            <v>0</v>
          </cell>
        </row>
        <row r="12293">
          <cell r="A12293">
            <v>1997</v>
          </cell>
          <cell r="B12293" t="str">
            <v>307</v>
          </cell>
          <cell r="C12293" t="str">
            <v>DEAN RIVER</v>
          </cell>
          <cell r="D12293" t="str">
            <v>5</v>
          </cell>
          <cell r="E12293" t="str">
            <v>2</v>
          </cell>
          <cell r="F12293">
            <v>100</v>
          </cell>
          <cell r="G12293">
            <v>860.25614754098365</v>
          </cell>
          <cell r="H12293">
            <v>0</v>
          </cell>
          <cell r="I12293">
            <v>860.25614754098365</v>
          </cell>
          <cell r="J12293">
            <v>0</v>
          </cell>
          <cell r="K12293">
            <v>0</v>
          </cell>
        </row>
        <row r="12294">
          <cell r="A12294">
            <v>1997</v>
          </cell>
          <cell r="B12294" t="str">
            <v>307</v>
          </cell>
          <cell r="C12294" t="str">
            <v>DEAN RIVER</v>
          </cell>
          <cell r="D12294" t="str">
            <v>5</v>
          </cell>
          <cell r="E12294" t="str">
            <v>3</v>
          </cell>
          <cell r="F12294">
            <v>33</v>
          </cell>
          <cell r="G12294">
            <v>166.89024390243901</v>
          </cell>
          <cell r="H12294">
            <v>0</v>
          </cell>
          <cell r="I12294">
            <v>104.90243902439025</v>
          </cell>
          <cell r="J12294">
            <v>0</v>
          </cell>
          <cell r="K12294">
            <v>0</v>
          </cell>
        </row>
        <row r="12295">
          <cell r="A12295">
            <v>1997</v>
          </cell>
          <cell r="B12295" t="str">
            <v>307</v>
          </cell>
          <cell r="C12295" t="str">
            <v>DEAN RIVER</v>
          </cell>
          <cell r="D12295" t="str">
            <v>5</v>
          </cell>
          <cell r="E12295" t="str">
            <v>4</v>
          </cell>
          <cell r="F12295">
            <v>3</v>
          </cell>
          <cell r="G12295">
            <v>15</v>
          </cell>
          <cell r="H12295">
            <v>0</v>
          </cell>
          <cell r="I12295">
            <v>24</v>
          </cell>
          <cell r="J12295">
            <v>0</v>
          </cell>
          <cell r="K12295">
            <v>0</v>
          </cell>
        </row>
        <row r="12296">
          <cell r="A12296">
            <v>1997</v>
          </cell>
          <cell r="B12296" t="str">
            <v>307</v>
          </cell>
          <cell r="C12296" t="str">
            <v>DEAN RIVER</v>
          </cell>
          <cell r="D12296" t="str">
            <v>5</v>
          </cell>
          <cell r="E12296" t="str">
            <v>5</v>
          </cell>
          <cell r="F12296">
            <v>32</v>
          </cell>
          <cell r="G12296">
            <v>228.86956521739131</v>
          </cell>
          <cell r="H12296">
            <v>0</v>
          </cell>
          <cell r="I12296">
            <v>138.78260869565219</v>
          </cell>
          <cell r="J12296">
            <v>0</v>
          </cell>
          <cell r="K12296">
            <v>9.7391304347826093</v>
          </cell>
        </row>
        <row r="12297">
          <cell r="A12297">
            <v>1997</v>
          </cell>
          <cell r="B12297" t="str">
            <v>307</v>
          </cell>
          <cell r="C12297" t="str">
            <v>DEAN RIVER</v>
          </cell>
          <cell r="D12297" t="str">
            <v>5</v>
          </cell>
          <cell r="E12297" t="str">
            <v>6</v>
          </cell>
          <cell r="F12297">
            <v>6</v>
          </cell>
          <cell r="G12297">
            <v>539.32835820895525</v>
          </cell>
          <cell r="H12297">
            <v>0</v>
          </cell>
          <cell r="I12297">
            <v>389.5149253731343</v>
          </cell>
          <cell r="J12297">
            <v>0</v>
          </cell>
          <cell r="K12297">
            <v>0</v>
          </cell>
        </row>
        <row r="12298">
          <cell r="A12298">
            <v>1997</v>
          </cell>
          <cell r="B12298" t="str">
            <v>307</v>
          </cell>
          <cell r="C12298" t="str">
            <v>DEAN RIVER</v>
          </cell>
          <cell r="D12298" t="str">
            <v>5</v>
          </cell>
          <cell r="E12298" t="str">
            <v>8</v>
          </cell>
          <cell r="F12298">
            <v>5</v>
          </cell>
          <cell r="G12298">
            <v>31.289719626168225</v>
          </cell>
          <cell r="H12298">
            <v>0</v>
          </cell>
          <cell r="I12298">
            <v>18.252336448598133</v>
          </cell>
          <cell r="J12298">
            <v>0</v>
          </cell>
          <cell r="K12298">
            <v>0</v>
          </cell>
        </row>
        <row r="12299">
          <cell r="A12299">
            <v>1997</v>
          </cell>
          <cell r="B12299" t="str">
            <v>307</v>
          </cell>
          <cell r="C12299" t="str">
            <v>DEAN RIVER</v>
          </cell>
          <cell r="D12299" t="str">
            <v>5</v>
          </cell>
          <cell r="E12299" t="str">
            <v>9</v>
          </cell>
          <cell r="F12299">
            <v>31</v>
          </cell>
          <cell r="G12299">
            <v>267.04545454545456</v>
          </cell>
          <cell r="H12299">
            <v>0</v>
          </cell>
          <cell r="I12299">
            <v>247.15909090909091</v>
          </cell>
          <cell r="J12299">
            <v>0</v>
          </cell>
          <cell r="K12299">
            <v>0</v>
          </cell>
        </row>
        <row r="12300">
          <cell r="A12300">
            <v>1997</v>
          </cell>
          <cell r="B12300" t="str">
            <v>308</v>
          </cell>
          <cell r="C12300" t="str">
            <v>KILBELLA RIVER</v>
          </cell>
          <cell r="D12300" t="str">
            <v>5</v>
          </cell>
          <cell r="E12300" t="str">
            <v>2</v>
          </cell>
          <cell r="F12300">
            <v>6</v>
          </cell>
          <cell r="G12300">
            <v>9.0553278688524586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</row>
        <row r="12301">
          <cell r="A12301">
            <v>1997</v>
          </cell>
          <cell r="B12301" t="str">
            <v>308</v>
          </cell>
          <cell r="C12301" t="str">
            <v>KILBELLA RIVER</v>
          </cell>
          <cell r="D12301" t="str">
            <v>5</v>
          </cell>
          <cell r="E12301" t="str">
            <v>7</v>
          </cell>
          <cell r="F12301">
            <v>3</v>
          </cell>
          <cell r="G12301">
            <v>2.9583333333333335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</row>
        <row r="12302">
          <cell r="A12302">
            <v>1997</v>
          </cell>
          <cell r="B12302" t="str">
            <v>310</v>
          </cell>
          <cell r="C12302" t="str">
            <v>KOEYE RIVER</v>
          </cell>
          <cell r="D12302" t="str">
            <v>5</v>
          </cell>
          <cell r="E12302" t="str">
            <v>7</v>
          </cell>
          <cell r="F12302">
            <v>3</v>
          </cell>
          <cell r="G12302">
            <v>2.9583333333333335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</row>
        <row r="12303">
          <cell r="A12303">
            <v>1997</v>
          </cell>
          <cell r="B12303" t="str">
            <v>313</v>
          </cell>
          <cell r="C12303" t="str">
            <v>NEKITE RIVER</v>
          </cell>
          <cell r="D12303" t="str">
            <v>5</v>
          </cell>
          <cell r="E12303" t="str">
            <v>1</v>
          </cell>
          <cell r="F12303">
            <v>3</v>
          </cell>
          <cell r="G12303">
            <v>9.5354791514264807</v>
          </cell>
          <cell r="H12303">
            <v>0</v>
          </cell>
          <cell r="I12303">
            <v>3.1784930504754936</v>
          </cell>
          <cell r="J12303">
            <v>0</v>
          </cell>
          <cell r="K12303">
            <v>0</v>
          </cell>
        </row>
        <row r="12304">
          <cell r="A12304">
            <v>1997</v>
          </cell>
          <cell r="B12304" t="str">
            <v>325</v>
          </cell>
          <cell r="C12304" t="str">
            <v>BABINE RIVER</v>
          </cell>
          <cell r="D12304" t="str">
            <v>6</v>
          </cell>
          <cell r="E12304" t="str">
            <v>0</v>
          </cell>
          <cell r="F12304">
            <v>350</v>
          </cell>
          <cell r="G12304">
            <v>2014.9912663755458</v>
          </cell>
          <cell r="H12304">
            <v>32.203056768558952</v>
          </cell>
          <cell r="I12304">
            <v>3045.4890829694323</v>
          </cell>
          <cell r="J12304">
            <v>0</v>
          </cell>
          <cell r="K12304">
            <v>41.403930131004365</v>
          </cell>
        </row>
        <row r="12305">
          <cell r="A12305">
            <v>1997</v>
          </cell>
          <cell r="B12305" t="str">
            <v>325</v>
          </cell>
          <cell r="C12305" t="str">
            <v>BABINE RIVER</v>
          </cell>
          <cell r="D12305" t="str">
            <v>6</v>
          </cell>
          <cell r="E12305" t="str">
            <v>1</v>
          </cell>
          <cell r="F12305">
            <v>6</v>
          </cell>
          <cell r="G12305">
            <v>38.141916605705923</v>
          </cell>
          <cell r="H12305">
            <v>0</v>
          </cell>
          <cell r="I12305">
            <v>28.606437454279444</v>
          </cell>
          <cell r="J12305">
            <v>0</v>
          </cell>
          <cell r="K12305">
            <v>0</v>
          </cell>
        </row>
        <row r="12306">
          <cell r="A12306">
            <v>1997</v>
          </cell>
          <cell r="B12306" t="str">
            <v>325</v>
          </cell>
          <cell r="C12306" t="str">
            <v>BABINE RIVER</v>
          </cell>
          <cell r="D12306" t="str">
            <v>6</v>
          </cell>
          <cell r="E12306" t="str">
            <v>2</v>
          </cell>
          <cell r="F12306">
            <v>54</v>
          </cell>
          <cell r="G12306">
            <v>253.54918032786884</v>
          </cell>
          <cell r="H12306">
            <v>0</v>
          </cell>
          <cell r="I12306">
            <v>338.06557377049182</v>
          </cell>
          <cell r="J12306">
            <v>0</v>
          </cell>
          <cell r="K12306">
            <v>0</v>
          </cell>
        </row>
        <row r="12307">
          <cell r="A12307">
            <v>1997</v>
          </cell>
          <cell r="B12307" t="str">
            <v>325</v>
          </cell>
          <cell r="C12307" t="str">
            <v>BABINE RIVER</v>
          </cell>
          <cell r="D12307" t="str">
            <v>6</v>
          </cell>
          <cell r="E12307" t="str">
            <v>3</v>
          </cell>
          <cell r="F12307">
            <v>5</v>
          </cell>
          <cell r="G12307">
            <v>16.689024390243901</v>
          </cell>
          <cell r="H12307">
            <v>0</v>
          </cell>
          <cell r="I12307">
            <v>52.451219512195124</v>
          </cell>
          <cell r="J12307">
            <v>0</v>
          </cell>
          <cell r="K12307">
            <v>0</v>
          </cell>
        </row>
        <row r="12308">
          <cell r="A12308">
            <v>1997</v>
          </cell>
          <cell r="B12308" t="str">
            <v>325</v>
          </cell>
          <cell r="C12308" t="str">
            <v>BABINE RIVER</v>
          </cell>
          <cell r="D12308" t="str">
            <v>6</v>
          </cell>
          <cell r="E12308" t="str">
            <v>4</v>
          </cell>
          <cell r="F12308">
            <v>6</v>
          </cell>
          <cell r="G12308">
            <v>24</v>
          </cell>
          <cell r="H12308">
            <v>0</v>
          </cell>
          <cell r="I12308">
            <v>3</v>
          </cell>
          <cell r="J12308">
            <v>0</v>
          </cell>
          <cell r="K12308">
            <v>0</v>
          </cell>
        </row>
        <row r="12309">
          <cell r="A12309">
            <v>1997</v>
          </cell>
          <cell r="B12309" t="str">
            <v>325</v>
          </cell>
          <cell r="C12309" t="str">
            <v>BABINE RIVER</v>
          </cell>
          <cell r="D12309" t="str">
            <v>6</v>
          </cell>
          <cell r="E12309" t="str">
            <v>5</v>
          </cell>
          <cell r="F12309">
            <v>7</v>
          </cell>
          <cell r="G12309">
            <v>14.608695652173912</v>
          </cell>
          <cell r="H12309">
            <v>0</v>
          </cell>
          <cell r="I12309">
            <v>21.913043478260871</v>
          </cell>
          <cell r="J12309">
            <v>0</v>
          </cell>
          <cell r="K12309">
            <v>0</v>
          </cell>
        </row>
        <row r="12310">
          <cell r="A12310">
            <v>1997</v>
          </cell>
          <cell r="B12310" t="str">
            <v>325</v>
          </cell>
          <cell r="C12310" t="str">
            <v>BABINE RIVER</v>
          </cell>
          <cell r="D12310" t="str">
            <v>6</v>
          </cell>
          <cell r="E12310" t="str">
            <v>6</v>
          </cell>
          <cell r="F12310">
            <v>66</v>
          </cell>
          <cell r="G12310">
            <v>548.31716417910445</v>
          </cell>
          <cell r="H12310">
            <v>0</v>
          </cell>
          <cell r="I12310">
            <v>551.31343283582089</v>
          </cell>
          <cell r="J12310">
            <v>0</v>
          </cell>
          <cell r="K12310">
            <v>0</v>
          </cell>
        </row>
        <row r="12311">
          <cell r="A12311">
            <v>1997</v>
          </cell>
          <cell r="B12311" t="str">
            <v>325</v>
          </cell>
          <cell r="C12311" t="str">
            <v>BABINE RIVER</v>
          </cell>
          <cell r="D12311" t="str">
            <v>6</v>
          </cell>
          <cell r="E12311" t="str">
            <v>7</v>
          </cell>
          <cell r="F12311">
            <v>12</v>
          </cell>
          <cell r="G12311">
            <v>73.958333333333329</v>
          </cell>
          <cell r="H12311">
            <v>0</v>
          </cell>
          <cell r="I12311">
            <v>2.9583333333333335</v>
          </cell>
          <cell r="J12311">
            <v>0</v>
          </cell>
          <cell r="K12311">
            <v>0</v>
          </cell>
        </row>
        <row r="12312">
          <cell r="A12312">
            <v>1997</v>
          </cell>
          <cell r="B12312" t="str">
            <v>325</v>
          </cell>
          <cell r="C12312" t="str">
            <v>BABINE RIVER</v>
          </cell>
          <cell r="D12312" t="str">
            <v>6</v>
          </cell>
          <cell r="E12312" t="str">
            <v>8</v>
          </cell>
          <cell r="F12312">
            <v>10</v>
          </cell>
          <cell r="G12312">
            <v>44.32710280373832</v>
          </cell>
          <cell r="H12312">
            <v>0</v>
          </cell>
          <cell r="I12312">
            <v>101.69158878504673</v>
          </cell>
          <cell r="J12312">
            <v>0</v>
          </cell>
          <cell r="K12312">
            <v>0</v>
          </cell>
        </row>
        <row r="12313">
          <cell r="A12313">
            <v>1997</v>
          </cell>
          <cell r="B12313" t="str">
            <v>325</v>
          </cell>
          <cell r="C12313" t="str">
            <v>BABINE RIVER</v>
          </cell>
          <cell r="D12313" t="str">
            <v>6</v>
          </cell>
          <cell r="E12313" t="str">
            <v>9</v>
          </cell>
          <cell r="F12313">
            <v>11</v>
          </cell>
          <cell r="G12313">
            <v>31.25</v>
          </cell>
          <cell r="H12313">
            <v>2.8409090909090908</v>
          </cell>
          <cell r="I12313">
            <v>2.8409090909090908</v>
          </cell>
          <cell r="J12313">
            <v>0</v>
          </cell>
          <cell r="K12313">
            <v>0</v>
          </cell>
        </row>
        <row r="12314">
          <cell r="A12314">
            <v>1997</v>
          </cell>
          <cell r="B12314" t="str">
            <v>328</v>
          </cell>
          <cell r="C12314" t="str">
            <v>BISH CREEK</v>
          </cell>
          <cell r="D12314" t="str">
            <v>6</v>
          </cell>
          <cell r="E12314" t="str">
            <v>6</v>
          </cell>
          <cell r="F12314">
            <v>6</v>
          </cell>
          <cell r="G12314">
            <v>8.9888059701492544</v>
          </cell>
          <cell r="H12314">
            <v>2.9962686567164178</v>
          </cell>
          <cell r="I12314">
            <v>11.985074626865671</v>
          </cell>
          <cell r="J12314">
            <v>0</v>
          </cell>
          <cell r="K12314">
            <v>0</v>
          </cell>
        </row>
        <row r="12315">
          <cell r="A12315">
            <v>1997</v>
          </cell>
          <cell r="B12315" t="str">
            <v>329</v>
          </cell>
          <cell r="C12315" t="str">
            <v>BULKLEY RIVER</v>
          </cell>
          <cell r="D12315" t="str">
            <v>6</v>
          </cell>
          <cell r="E12315" t="str">
            <v>0</v>
          </cell>
          <cell r="F12315">
            <v>520</v>
          </cell>
          <cell r="G12315">
            <v>2695.8558951965069</v>
          </cell>
          <cell r="H12315">
            <v>32.203056768558952</v>
          </cell>
          <cell r="I12315">
            <v>2636.0502183406115</v>
          </cell>
          <cell r="J12315">
            <v>4.6004366812227078</v>
          </cell>
          <cell r="K12315">
            <v>41.403930131004365</v>
          </cell>
        </row>
        <row r="12316">
          <cell r="A12316">
            <v>1997</v>
          </cell>
          <cell r="B12316" t="str">
            <v>329</v>
          </cell>
          <cell r="C12316" t="str">
            <v>BULKLEY RIVER</v>
          </cell>
          <cell r="D12316" t="str">
            <v>6</v>
          </cell>
          <cell r="E12316" t="str">
            <v>1</v>
          </cell>
          <cell r="F12316">
            <v>38</v>
          </cell>
          <cell r="G12316">
            <v>181.17410387710314</v>
          </cell>
          <cell r="H12316">
            <v>0</v>
          </cell>
          <cell r="I12316">
            <v>228.85149963423555</v>
          </cell>
          <cell r="J12316">
            <v>0</v>
          </cell>
          <cell r="K12316">
            <v>9.5354791514264807</v>
          </cell>
        </row>
        <row r="12317">
          <cell r="A12317">
            <v>1997</v>
          </cell>
          <cell r="B12317" t="str">
            <v>329</v>
          </cell>
          <cell r="C12317" t="str">
            <v>BULKLEY RIVER</v>
          </cell>
          <cell r="D12317" t="str">
            <v>6</v>
          </cell>
          <cell r="E12317" t="str">
            <v>2</v>
          </cell>
          <cell r="F12317">
            <v>157</v>
          </cell>
          <cell r="G12317">
            <v>790.83196721311481</v>
          </cell>
          <cell r="H12317">
            <v>0</v>
          </cell>
          <cell r="I12317">
            <v>799.88729508196718</v>
          </cell>
          <cell r="J12317">
            <v>0</v>
          </cell>
          <cell r="K12317">
            <v>0</v>
          </cell>
        </row>
        <row r="12318">
          <cell r="A12318">
            <v>1997</v>
          </cell>
          <cell r="B12318" t="str">
            <v>329</v>
          </cell>
          <cell r="C12318" t="str">
            <v>BULKLEY RIVER</v>
          </cell>
          <cell r="D12318" t="str">
            <v>6</v>
          </cell>
          <cell r="E12318" t="str">
            <v>3</v>
          </cell>
          <cell r="F12318">
            <v>14</v>
          </cell>
          <cell r="G12318">
            <v>54.835365853658537</v>
          </cell>
          <cell r="H12318">
            <v>0</v>
          </cell>
          <cell r="I12318">
            <v>9.536585365853659</v>
          </cell>
          <cell r="J12318">
            <v>0</v>
          </cell>
          <cell r="K12318">
            <v>0</v>
          </cell>
        </row>
        <row r="12319">
          <cell r="A12319">
            <v>1997</v>
          </cell>
          <cell r="B12319" t="str">
            <v>329</v>
          </cell>
          <cell r="C12319" t="str">
            <v>BULKLEY RIVER</v>
          </cell>
          <cell r="D12319" t="str">
            <v>6</v>
          </cell>
          <cell r="E12319" t="str">
            <v>4</v>
          </cell>
          <cell r="F12319">
            <v>9</v>
          </cell>
          <cell r="G12319">
            <v>123</v>
          </cell>
          <cell r="H12319">
            <v>0</v>
          </cell>
          <cell r="I12319">
            <v>21</v>
          </cell>
          <cell r="J12319">
            <v>0</v>
          </cell>
          <cell r="K12319">
            <v>0</v>
          </cell>
        </row>
        <row r="12320">
          <cell r="A12320">
            <v>1997</v>
          </cell>
          <cell r="B12320" t="str">
            <v>329</v>
          </cell>
          <cell r="C12320" t="str">
            <v>BULKLEY RIVER</v>
          </cell>
          <cell r="D12320" t="str">
            <v>6</v>
          </cell>
          <cell r="E12320" t="str">
            <v>5</v>
          </cell>
          <cell r="F12320">
            <v>34</v>
          </cell>
          <cell r="G12320">
            <v>136.34782608695653</v>
          </cell>
          <cell r="H12320">
            <v>0</v>
          </cell>
          <cell r="I12320">
            <v>82.782608695652172</v>
          </cell>
          <cell r="J12320">
            <v>0</v>
          </cell>
          <cell r="K12320">
            <v>0</v>
          </cell>
        </row>
        <row r="12321">
          <cell r="A12321">
            <v>1997</v>
          </cell>
          <cell r="B12321" t="str">
            <v>329</v>
          </cell>
          <cell r="C12321" t="str">
            <v>BULKLEY RIVER</v>
          </cell>
          <cell r="D12321" t="str">
            <v>6</v>
          </cell>
          <cell r="E12321" t="str">
            <v>6</v>
          </cell>
          <cell r="F12321">
            <v>410</v>
          </cell>
          <cell r="G12321">
            <v>4017.9962686567164</v>
          </cell>
          <cell r="H12321">
            <v>0</v>
          </cell>
          <cell r="I12321">
            <v>2193.2686567164178</v>
          </cell>
          <cell r="J12321">
            <v>0</v>
          </cell>
          <cell r="K12321">
            <v>95.880597014925371</v>
          </cell>
        </row>
        <row r="12322">
          <cell r="A12322">
            <v>1997</v>
          </cell>
          <cell r="B12322" t="str">
            <v>329</v>
          </cell>
          <cell r="C12322" t="str">
            <v>BULKLEY RIVER</v>
          </cell>
          <cell r="D12322" t="str">
            <v>6</v>
          </cell>
          <cell r="E12322" t="str">
            <v>7</v>
          </cell>
          <cell r="F12322">
            <v>47</v>
          </cell>
          <cell r="G12322">
            <v>153.83333333333334</v>
          </cell>
          <cell r="H12322">
            <v>0</v>
          </cell>
          <cell r="I12322">
            <v>168.625</v>
          </cell>
          <cell r="J12322">
            <v>0</v>
          </cell>
          <cell r="K12322">
            <v>0</v>
          </cell>
        </row>
        <row r="12323">
          <cell r="A12323">
            <v>1997</v>
          </cell>
          <cell r="B12323" t="str">
            <v>329</v>
          </cell>
          <cell r="C12323" t="str">
            <v>BULKLEY RIVER</v>
          </cell>
          <cell r="D12323" t="str">
            <v>6</v>
          </cell>
          <cell r="E12323" t="str">
            <v>8</v>
          </cell>
          <cell r="F12323">
            <v>13</v>
          </cell>
          <cell r="G12323">
            <v>54.757009345794394</v>
          </cell>
          <cell r="H12323">
            <v>0</v>
          </cell>
          <cell r="I12323">
            <v>26.074766355140188</v>
          </cell>
          <cell r="J12323">
            <v>0</v>
          </cell>
          <cell r="K12323">
            <v>7.8224299065420562</v>
          </cell>
        </row>
        <row r="12324">
          <cell r="A12324">
            <v>1997</v>
          </cell>
          <cell r="B12324" t="str">
            <v>329</v>
          </cell>
          <cell r="C12324" t="str">
            <v>BULKLEY RIVER</v>
          </cell>
          <cell r="D12324" t="str">
            <v>6</v>
          </cell>
          <cell r="E12324" t="str">
            <v>9</v>
          </cell>
          <cell r="F12324">
            <v>57</v>
          </cell>
          <cell r="G12324">
            <v>343.75</v>
          </cell>
          <cell r="H12324">
            <v>0</v>
          </cell>
          <cell r="I12324">
            <v>187.5</v>
          </cell>
          <cell r="J12324">
            <v>0</v>
          </cell>
          <cell r="K12324">
            <v>0</v>
          </cell>
        </row>
        <row r="12325">
          <cell r="A12325">
            <v>1997</v>
          </cell>
          <cell r="B12325" t="str">
            <v>331</v>
          </cell>
          <cell r="C12325" t="str">
            <v>CANOONA RIVER</v>
          </cell>
          <cell r="D12325" t="str">
            <v>6</v>
          </cell>
          <cell r="E12325" t="str">
            <v>1</v>
          </cell>
          <cell r="F12325">
            <v>3</v>
          </cell>
          <cell r="G12325">
            <v>3.1784930504754936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</row>
        <row r="12326">
          <cell r="A12326">
            <v>1997</v>
          </cell>
          <cell r="B12326" t="str">
            <v>331</v>
          </cell>
          <cell r="C12326" t="str">
            <v>CANOONA RIVER</v>
          </cell>
          <cell r="D12326" t="str">
            <v>6</v>
          </cell>
          <cell r="E12326" t="str">
            <v>6</v>
          </cell>
          <cell r="F12326">
            <v>6</v>
          </cell>
          <cell r="G12326">
            <v>5.9925373134328357</v>
          </cell>
          <cell r="H12326">
            <v>0</v>
          </cell>
          <cell r="I12326">
            <v>47.940298507462686</v>
          </cell>
          <cell r="J12326">
            <v>0</v>
          </cell>
          <cell r="K12326">
            <v>0</v>
          </cell>
        </row>
        <row r="12327">
          <cell r="A12327">
            <v>1997</v>
          </cell>
          <cell r="B12327" t="str">
            <v>332</v>
          </cell>
          <cell r="C12327" t="str">
            <v>CEDAR CREEK</v>
          </cell>
          <cell r="D12327" t="str">
            <v>6</v>
          </cell>
          <cell r="E12327" t="str">
            <v>6</v>
          </cell>
          <cell r="F12327">
            <v>6</v>
          </cell>
          <cell r="G12327">
            <v>32.958955223880594</v>
          </cell>
          <cell r="H12327">
            <v>0</v>
          </cell>
          <cell r="I12327">
            <v>74.906716417910445</v>
          </cell>
          <cell r="J12327">
            <v>0</v>
          </cell>
          <cell r="K12327">
            <v>0</v>
          </cell>
        </row>
        <row r="12328">
          <cell r="A12328">
            <v>1997</v>
          </cell>
          <cell r="B12328" t="str">
            <v>333</v>
          </cell>
          <cell r="C12328" t="str">
            <v>CLORE RIVER</v>
          </cell>
          <cell r="D12328" t="str">
            <v>6</v>
          </cell>
          <cell r="E12328" t="str">
            <v>2</v>
          </cell>
          <cell r="F12328">
            <v>3</v>
          </cell>
          <cell r="G12328">
            <v>6.0368852459016393</v>
          </cell>
          <cell r="H12328">
            <v>0</v>
          </cell>
          <cell r="I12328">
            <v>12.073770491803279</v>
          </cell>
          <cell r="J12328">
            <v>0</v>
          </cell>
          <cell r="K12328">
            <v>0</v>
          </cell>
        </row>
        <row r="12329">
          <cell r="A12329">
            <v>1997</v>
          </cell>
          <cell r="B12329" t="str">
            <v>333</v>
          </cell>
          <cell r="C12329" t="str">
            <v>CLORE RIVER</v>
          </cell>
          <cell r="D12329" t="str">
            <v>6</v>
          </cell>
          <cell r="E12329" t="str">
            <v>6</v>
          </cell>
          <cell r="F12329">
            <v>9</v>
          </cell>
          <cell r="G12329">
            <v>26.96641791044776</v>
          </cell>
          <cell r="H12329">
            <v>0</v>
          </cell>
          <cell r="I12329">
            <v>8.9888059701492544</v>
          </cell>
          <cell r="J12329">
            <v>0</v>
          </cell>
          <cell r="K12329">
            <v>0</v>
          </cell>
        </row>
        <row r="12330">
          <cell r="A12330">
            <v>1997</v>
          </cell>
          <cell r="B12330" t="str">
            <v>334</v>
          </cell>
          <cell r="C12330" t="str">
            <v>CRANBERRY RIVER</v>
          </cell>
          <cell r="D12330" t="str">
            <v>6</v>
          </cell>
          <cell r="E12330" t="str">
            <v>6</v>
          </cell>
          <cell r="F12330">
            <v>30</v>
          </cell>
          <cell r="G12330">
            <v>122.84701492537313</v>
          </cell>
          <cell r="H12330">
            <v>2.9962686567164178</v>
          </cell>
          <cell r="I12330">
            <v>182.77238805970148</v>
          </cell>
          <cell r="J12330">
            <v>0</v>
          </cell>
          <cell r="K12330">
            <v>0</v>
          </cell>
        </row>
        <row r="12331">
          <cell r="A12331">
            <v>1997</v>
          </cell>
          <cell r="B12331" t="str">
            <v>334</v>
          </cell>
          <cell r="C12331" t="str">
            <v>CRANBERRY RIVER</v>
          </cell>
          <cell r="D12331" t="str">
            <v>6</v>
          </cell>
          <cell r="E12331" t="str">
            <v>7</v>
          </cell>
          <cell r="F12331">
            <v>6</v>
          </cell>
          <cell r="G12331">
            <v>14.791666666666666</v>
          </cell>
          <cell r="H12331">
            <v>0</v>
          </cell>
          <cell r="I12331">
            <v>14.791666666666666</v>
          </cell>
          <cell r="J12331">
            <v>0</v>
          </cell>
          <cell r="K12331">
            <v>0</v>
          </cell>
        </row>
        <row r="12332">
          <cell r="A12332">
            <v>1997</v>
          </cell>
          <cell r="B12332" t="str">
            <v>336</v>
          </cell>
          <cell r="C12332" t="str">
            <v>DAMDOCHAX CREEK</v>
          </cell>
          <cell r="D12332" t="str">
            <v>6</v>
          </cell>
          <cell r="E12332" t="str">
            <v>0</v>
          </cell>
          <cell r="F12332">
            <v>28</v>
          </cell>
          <cell r="G12332">
            <v>170.21615720524017</v>
          </cell>
          <cell r="H12332">
            <v>0</v>
          </cell>
          <cell r="I12332">
            <v>234.62227074235807</v>
          </cell>
          <cell r="J12332">
            <v>0</v>
          </cell>
          <cell r="K12332">
            <v>0</v>
          </cell>
        </row>
        <row r="12333">
          <cell r="A12333">
            <v>1997</v>
          </cell>
          <cell r="B12333" t="str">
            <v>342</v>
          </cell>
          <cell r="C12333" t="str">
            <v>GITNADOIX RIVER</v>
          </cell>
          <cell r="D12333" t="str">
            <v>6</v>
          </cell>
          <cell r="E12333" t="str">
            <v>0</v>
          </cell>
          <cell r="F12333">
            <v>5</v>
          </cell>
          <cell r="G12333">
            <v>4.6004366812227078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</row>
        <row r="12334">
          <cell r="A12334">
            <v>1997</v>
          </cell>
          <cell r="B12334" t="str">
            <v>342</v>
          </cell>
          <cell r="C12334" t="str">
            <v>GITNADOIX RIVER</v>
          </cell>
          <cell r="D12334" t="str">
            <v>6</v>
          </cell>
          <cell r="E12334" t="str">
            <v>6</v>
          </cell>
          <cell r="F12334">
            <v>18</v>
          </cell>
          <cell r="G12334">
            <v>32.958955223880594</v>
          </cell>
          <cell r="H12334">
            <v>0</v>
          </cell>
          <cell r="I12334">
            <v>5.9925373134328357</v>
          </cell>
          <cell r="J12334">
            <v>0</v>
          </cell>
          <cell r="K12334">
            <v>0</v>
          </cell>
        </row>
        <row r="12335">
          <cell r="A12335">
            <v>1997</v>
          </cell>
          <cell r="B12335" t="str">
            <v>342</v>
          </cell>
          <cell r="C12335" t="str">
            <v>GITNADOIX RIVER</v>
          </cell>
          <cell r="D12335" t="str">
            <v>6</v>
          </cell>
          <cell r="E12335" t="str">
            <v>8</v>
          </cell>
          <cell r="F12335">
            <v>3</v>
          </cell>
          <cell r="G12335">
            <v>2.6074766355140189</v>
          </cell>
          <cell r="H12335">
            <v>0</v>
          </cell>
          <cell r="I12335">
            <v>2.6074766355140189</v>
          </cell>
          <cell r="J12335">
            <v>0</v>
          </cell>
          <cell r="K12335">
            <v>0</v>
          </cell>
        </row>
        <row r="12336">
          <cell r="A12336">
            <v>1997</v>
          </cell>
          <cell r="B12336" t="str">
            <v>344</v>
          </cell>
          <cell r="C12336" t="str">
            <v>INKLIN RIVER</v>
          </cell>
          <cell r="D12336" t="str">
            <v>6</v>
          </cell>
          <cell r="E12336" t="str">
            <v>9</v>
          </cell>
          <cell r="F12336">
            <v>3</v>
          </cell>
          <cell r="G12336">
            <v>8.5227272727272734</v>
          </cell>
          <cell r="H12336">
            <v>0</v>
          </cell>
          <cell r="I12336">
            <v>5.6818181818181817</v>
          </cell>
          <cell r="J12336">
            <v>0</v>
          </cell>
          <cell r="K12336">
            <v>0</v>
          </cell>
        </row>
        <row r="12337">
          <cell r="A12337">
            <v>1997</v>
          </cell>
          <cell r="B12337" t="str">
            <v>345</v>
          </cell>
          <cell r="C12337" t="str">
            <v>ISHKHEENICKH RIVER</v>
          </cell>
          <cell r="D12337" t="str">
            <v>6</v>
          </cell>
          <cell r="E12337" t="str">
            <v>6</v>
          </cell>
          <cell r="F12337">
            <v>24</v>
          </cell>
          <cell r="G12337">
            <v>74.906716417910445</v>
          </cell>
          <cell r="H12337">
            <v>8.9888059701492544</v>
          </cell>
          <cell r="I12337">
            <v>152.8097014925373</v>
          </cell>
          <cell r="J12337">
            <v>0</v>
          </cell>
          <cell r="K12337">
            <v>0</v>
          </cell>
        </row>
        <row r="12338">
          <cell r="A12338">
            <v>1997</v>
          </cell>
          <cell r="B12338" t="str">
            <v>347</v>
          </cell>
          <cell r="C12338" t="str">
            <v>KASIKS RIVER</v>
          </cell>
          <cell r="D12338" t="str">
            <v>6</v>
          </cell>
          <cell r="E12338" t="str">
            <v>6</v>
          </cell>
          <cell r="F12338">
            <v>3</v>
          </cell>
          <cell r="G12338">
            <v>14.98134328358209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</row>
        <row r="12339">
          <cell r="A12339">
            <v>1997</v>
          </cell>
          <cell r="B12339" t="str">
            <v>348</v>
          </cell>
          <cell r="C12339" t="str">
            <v>KEMANO RIVER</v>
          </cell>
          <cell r="D12339" t="str">
            <v>6</v>
          </cell>
          <cell r="E12339" t="str">
            <v>6</v>
          </cell>
          <cell r="F12339">
            <v>6</v>
          </cell>
          <cell r="G12339">
            <v>77.902985074626869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</row>
        <row r="12340">
          <cell r="A12340">
            <v>1997</v>
          </cell>
          <cell r="B12340" t="str">
            <v>348</v>
          </cell>
          <cell r="C12340" t="str">
            <v>KEMANO RIVER</v>
          </cell>
          <cell r="D12340" t="str">
            <v>6</v>
          </cell>
          <cell r="E12340" t="str">
            <v>7</v>
          </cell>
          <cell r="F12340">
            <v>3</v>
          </cell>
          <cell r="G12340">
            <v>29.583333333333332</v>
          </cell>
          <cell r="H12340">
            <v>0</v>
          </cell>
          <cell r="I12340">
            <v>5.916666666666667</v>
          </cell>
          <cell r="J12340">
            <v>0</v>
          </cell>
          <cell r="K12340">
            <v>0</v>
          </cell>
        </row>
        <row r="12341">
          <cell r="A12341">
            <v>1997</v>
          </cell>
          <cell r="B12341" t="str">
            <v>349</v>
          </cell>
          <cell r="C12341" t="str">
            <v>KHTADA RIVER</v>
          </cell>
          <cell r="D12341" t="str">
            <v>6</v>
          </cell>
          <cell r="E12341" t="str">
            <v>6</v>
          </cell>
          <cell r="F12341">
            <v>3</v>
          </cell>
          <cell r="G12341">
            <v>5.9925373134328357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</row>
        <row r="12342">
          <cell r="A12342">
            <v>1997</v>
          </cell>
          <cell r="B12342" t="str">
            <v>350</v>
          </cell>
          <cell r="C12342" t="str">
            <v>KHYEX RIVER</v>
          </cell>
          <cell r="D12342" t="str">
            <v>6</v>
          </cell>
          <cell r="E12342" t="str">
            <v>6</v>
          </cell>
          <cell r="F12342">
            <v>9</v>
          </cell>
          <cell r="G12342">
            <v>32.958955223880594</v>
          </cell>
          <cell r="H12342">
            <v>0</v>
          </cell>
          <cell r="I12342">
            <v>47.940298507462686</v>
          </cell>
          <cell r="J12342">
            <v>0</v>
          </cell>
          <cell r="K12342">
            <v>0</v>
          </cell>
        </row>
        <row r="12343">
          <cell r="A12343">
            <v>1997</v>
          </cell>
          <cell r="B12343" t="str">
            <v>351</v>
          </cell>
          <cell r="C12343" t="str">
            <v>KILDALA RIVER</v>
          </cell>
          <cell r="D12343" t="str">
            <v>6</v>
          </cell>
          <cell r="E12343" t="str">
            <v>6</v>
          </cell>
          <cell r="F12343">
            <v>3</v>
          </cell>
          <cell r="G12343">
            <v>5.9925373134328357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</row>
        <row r="12344">
          <cell r="A12344">
            <v>1997</v>
          </cell>
          <cell r="B12344" t="str">
            <v>354</v>
          </cell>
          <cell r="C12344" t="str">
            <v>KISPIOX RIVER</v>
          </cell>
          <cell r="D12344" t="str">
            <v>6</v>
          </cell>
          <cell r="E12344" t="str">
            <v>0</v>
          </cell>
          <cell r="F12344">
            <v>368</v>
          </cell>
          <cell r="G12344">
            <v>1964.3864628820961</v>
          </cell>
          <cell r="H12344">
            <v>9.2008733624454155</v>
          </cell>
          <cell r="I12344">
            <v>1513.5436681222707</v>
          </cell>
          <cell r="J12344">
            <v>0</v>
          </cell>
          <cell r="K12344">
            <v>18.401746724890831</v>
          </cell>
        </row>
        <row r="12345">
          <cell r="A12345">
            <v>1997</v>
          </cell>
          <cell r="B12345" t="str">
            <v>354</v>
          </cell>
          <cell r="C12345" t="str">
            <v>KISPIOX RIVER</v>
          </cell>
          <cell r="D12345" t="str">
            <v>6</v>
          </cell>
          <cell r="E12345" t="str">
            <v>1</v>
          </cell>
          <cell r="F12345">
            <v>3</v>
          </cell>
          <cell r="G12345">
            <v>9.5354791514264807</v>
          </cell>
          <cell r="H12345">
            <v>0</v>
          </cell>
          <cell r="I12345">
            <v>0</v>
          </cell>
          <cell r="J12345">
            <v>0</v>
          </cell>
          <cell r="K12345">
            <v>0</v>
          </cell>
        </row>
        <row r="12346">
          <cell r="A12346">
            <v>1997</v>
          </cell>
          <cell r="B12346" t="str">
            <v>354</v>
          </cell>
          <cell r="C12346" t="str">
            <v>KISPIOX RIVER</v>
          </cell>
          <cell r="D12346" t="str">
            <v>6</v>
          </cell>
          <cell r="E12346" t="str">
            <v>2</v>
          </cell>
          <cell r="F12346">
            <v>51</v>
          </cell>
          <cell r="G12346">
            <v>123.7561475409836</v>
          </cell>
          <cell r="H12346">
            <v>0</v>
          </cell>
          <cell r="I12346">
            <v>27.165983606557376</v>
          </cell>
          <cell r="J12346">
            <v>0</v>
          </cell>
          <cell r="K12346">
            <v>0</v>
          </cell>
        </row>
        <row r="12347">
          <cell r="A12347">
            <v>1997</v>
          </cell>
          <cell r="B12347" t="str">
            <v>354</v>
          </cell>
          <cell r="C12347" t="str">
            <v>KISPIOX RIVER</v>
          </cell>
          <cell r="D12347" t="str">
            <v>6</v>
          </cell>
          <cell r="E12347" t="str">
            <v>3</v>
          </cell>
          <cell r="F12347">
            <v>2</v>
          </cell>
          <cell r="G12347">
            <v>4.7682926829268295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</row>
        <row r="12348">
          <cell r="A12348">
            <v>1997</v>
          </cell>
          <cell r="B12348" t="str">
            <v>354</v>
          </cell>
          <cell r="C12348" t="str">
            <v>KISPIOX RIVER</v>
          </cell>
          <cell r="D12348" t="str">
            <v>6</v>
          </cell>
          <cell r="E12348" t="str">
            <v>4</v>
          </cell>
          <cell r="F12348">
            <v>3</v>
          </cell>
          <cell r="G12348">
            <v>3</v>
          </cell>
          <cell r="H12348">
            <v>0</v>
          </cell>
          <cell r="I12348">
            <v>0</v>
          </cell>
          <cell r="J12348">
            <v>0</v>
          </cell>
          <cell r="K12348">
            <v>0</v>
          </cell>
        </row>
        <row r="12349">
          <cell r="A12349">
            <v>1997</v>
          </cell>
          <cell r="B12349" t="str">
            <v>354</v>
          </cell>
          <cell r="C12349" t="str">
            <v>KISPIOX RIVER</v>
          </cell>
          <cell r="D12349" t="str">
            <v>6</v>
          </cell>
          <cell r="E12349" t="str">
            <v>5</v>
          </cell>
          <cell r="F12349">
            <v>5</v>
          </cell>
          <cell r="G12349">
            <v>14.608695652173912</v>
          </cell>
          <cell r="H12349">
            <v>0</v>
          </cell>
          <cell r="I12349">
            <v>2.4347826086956523</v>
          </cell>
          <cell r="J12349">
            <v>0</v>
          </cell>
          <cell r="K12349">
            <v>0</v>
          </cell>
        </row>
        <row r="12350">
          <cell r="A12350">
            <v>1997</v>
          </cell>
          <cell r="B12350" t="str">
            <v>354</v>
          </cell>
          <cell r="C12350" t="str">
            <v>KISPIOX RIVER</v>
          </cell>
          <cell r="D12350" t="str">
            <v>6</v>
          </cell>
          <cell r="E12350" t="str">
            <v>6</v>
          </cell>
          <cell r="F12350">
            <v>120</v>
          </cell>
          <cell r="G12350">
            <v>431.46268656716416</v>
          </cell>
          <cell r="H12350">
            <v>0</v>
          </cell>
          <cell r="I12350">
            <v>182.77238805970148</v>
          </cell>
          <cell r="J12350">
            <v>0</v>
          </cell>
          <cell r="K12350">
            <v>17.977611940298509</v>
          </cell>
        </row>
        <row r="12351">
          <cell r="A12351">
            <v>1997</v>
          </cell>
          <cell r="B12351" t="str">
            <v>354</v>
          </cell>
          <cell r="C12351" t="str">
            <v>KISPIOX RIVER</v>
          </cell>
          <cell r="D12351" t="str">
            <v>6</v>
          </cell>
          <cell r="E12351" t="str">
            <v>7</v>
          </cell>
          <cell r="F12351">
            <v>9</v>
          </cell>
          <cell r="G12351">
            <v>35.5</v>
          </cell>
          <cell r="H12351">
            <v>0</v>
          </cell>
          <cell r="I12351">
            <v>53.25</v>
          </cell>
          <cell r="J12351">
            <v>0</v>
          </cell>
          <cell r="K12351">
            <v>0</v>
          </cell>
        </row>
        <row r="12352">
          <cell r="A12352">
            <v>1997</v>
          </cell>
          <cell r="B12352" t="str">
            <v>354</v>
          </cell>
          <cell r="C12352" t="str">
            <v>KISPIOX RIVER</v>
          </cell>
          <cell r="D12352" t="str">
            <v>6</v>
          </cell>
          <cell r="E12352" t="str">
            <v>8</v>
          </cell>
          <cell r="F12352">
            <v>8</v>
          </cell>
          <cell r="G12352">
            <v>18.252336448598133</v>
          </cell>
          <cell r="H12352">
            <v>0</v>
          </cell>
          <cell r="I12352">
            <v>0</v>
          </cell>
          <cell r="J12352">
            <v>0</v>
          </cell>
          <cell r="K12352">
            <v>0</v>
          </cell>
        </row>
        <row r="12353">
          <cell r="A12353">
            <v>1997</v>
          </cell>
          <cell r="B12353" t="str">
            <v>354</v>
          </cell>
          <cell r="C12353" t="str">
            <v>KISPIOX RIVER</v>
          </cell>
          <cell r="D12353" t="str">
            <v>6</v>
          </cell>
          <cell r="E12353" t="str">
            <v>9</v>
          </cell>
          <cell r="F12353">
            <v>45</v>
          </cell>
          <cell r="G12353">
            <v>99.431818181818187</v>
          </cell>
          <cell r="H12353">
            <v>0</v>
          </cell>
          <cell r="I12353">
            <v>36.93181818181818</v>
          </cell>
          <cell r="J12353">
            <v>0</v>
          </cell>
          <cell r="K12353">
            <v>0</v>
          </cell>
        </row>
        <row r="12354">
          <cell r="A12354">
            <v>1997</v>
          </cell>
          <cell r="B12354" t="str">
            <v>356</v>
          </cell>
          <cell r="C12354" t="str">
            <v>KITIMAT RIVER</v>
          </cell>
          <cell r="D12354" t="str">
            <v>6</v>
          </cell>
          <cell r="E12354" t="str">
            <v>0</v>
          </cell>
          <cell r="F12354">
            <v>28</v>
          </cell>
          <cell r="G12354">
            <v>87.408296943231434</v>
          </cell>
          <cell r="H12354">
            <v>0</v>
          </cell>
          <cell r="I12354">
            <v>27.602620087336245</v>
          </cell>
          <cell r="J12354">
            <v>4.6004366812227078</v>
          </cell>
          <cell r="K12354">
            <v>36.803493449781662</v>
          </cell>
        </row>
        <row r="12355">
          <cell r="A12355">
            <v>1997</v>
          </cell>
          <cell r="B12355" t="str">
            <v>356</v>
          </cell>
          <cell r="C12355" t="str">
            <v>KITIMAT RIVER</v>
          </cell>
          <cell r="D12355" t="str">
            <v>6</v>
          </cell>
          <cell r="E12355" t="str">
            <v>1</v>
          </cell>
          <cell r="F12355">
            <v>13</v>
          </cell>
          <cell r="G12355">
            <v>50.855888807607897</v>
          </cell>
          <cell r="H12355">
            <v>0</v>
          </cell>
          <cell r="I12355">
            <v>38.141916605705923</v>
          </cell>
          <cell r="J12355">
            <v>0</v>
          </cell>
          <cell r="K12355">
            <v>3.1784930504754936</v>
          </cell>
        </row>
        <row r="12356">
          <cell r="A12356">
            <v>1997</v>
          </cell>
          <cell r="B12356" t="str">
            <v>356</v>
          </cell>
          <cell r="C12356" t="str">
            <v>KITIMAT RIVER</v>
          </cell>
          <cell r="D12356" t="str">
            <v>6</v>
          </cell>
          <cell r="E12356" t="str">
            <v>2</v>
          </cell>
          <cell r="F12356">
            <v>36</v>
          </cell>
          <cell r="G12356">
            <v>178.08811475409837</v>
          </cell>
          <cell r="H12356">
            <v>0</v>
          </cell>
          <cell r="I12356">
            <v>87.534836065573771</v>
          </cell>
          <cell r="J12356">
            <v>24.147540983606557</v>
          </cell>
          <cell r="K12356">
            <v>12.073770491803279</v>
          </cell>
        </row>
        <row r="12357">
          <cell r="A12357">
            <v>1997</v>
          </cell>
          <cell r="B12357" t="str">
            <v>356</v>
          </cell>
          <cell r="C12357" t="str">
            <v>KITIMAT RIVER</v>
          </cell>
          <cell r="D12357" t="str">
            <v>6</v>
          </cell>
          <cell r="E12357" t="str">
            <v>3</v>
          </cell>
          <cell r="F12357">
            <v>2</v>
          </cell>
          <cell r="G12357">
            <v>7.1524390243902438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</row>
        <row r="12358">
          <cell r="A12358">
            <v>1997</v>
          </cell>
          <cell r="B12358" t="str">
            <v>356</v>
          </cell>
          <cell r="C12358" t="str">
            <v>KITIMAT RIVER</v>
          </cell>
          <cell r="D12358" t="str">
            <v>6</v>
          </cell>
          <cell r="E12358" t="str">
            <v>4</v>
          </cell>
          <cell r="F12358">
            <v>6</v>
          </cell>
          <cell r="G12358">
            <v>30</v>
          </cell>
          <cell r="H12358">
            <v>0</v>
          </cell>
          <cell r="I12358">
            <v>51</v>
          </cell>
          <cell r="J12358">
            <v>0</v>
          </cell>
          <cell r="K12358">
            <v>0</v>
          </cell>
        </row>
        <row r="12359">
          <cell r="A12359">
            <v>1997</v>
          </cell>
          <cell r="B12359" t="str">
            <v>356</v>
          </cell>
          <cell r="C12359" t="str">
            <v>KITIMAT RIVER</v>
          </cell>
          <cell r="D12359" t="str">
            <v>6</v>
          </cell>
          <cell r="E12359" t="str">
            <v>5</v>
          </cell>
          <cell r="F12359">
            <v>19</v>
          </cell>
          <cell r="G12359">
            <v>104.69565217391305</v>
          </cell>
          <cell r="H12359">
            <v>0</v>
          </cell>
          <cell r="I12359">
            <v>26.782608695652176</v>
          </cell>
          <cell r="J12359">
            <v>7.3043478260869561</v>
          </cell>
          <cell r="K12359">
            <v>2.4347826086956523</v>
          </cell>
        </row>
        <row r="12360">
          <cell r="A12360">
            <v>1997</v>
          </cell>
          <cell r="B12360" t="str">
            <v>356</v>
          </cell>
          <cell r="C12360" t="str">
            <v>KITIMAT RIVER</v>
          </cell>
          <cell r="D12360" t="str">
            <v>6</v>
          </cell>
          <cell r="E12360" t="str">
            <v>6</v>
          </cell>
          <cell r="F12360">
            <v>497</v>
          </cell>
          <cell r="G12360">
            <v>4182.7910447761196</v>
          </cell>
          <cell r="H12360">
            <v>14.98134328358209</v>
          </cell>
          <cell r="I12360">
            <v>1369.294776119403</v>
          </cell>
          <cell r="J12360">
            <v>281.64925373134326</v>
          </cell>
          <cell r="K12360">
            <v>623.22388059701495</v>
          </cell>
        </row>
        <row r="12361">
          <cell r="A12361">
            <v>1997</v>
          </cell>
          <cell r="B12361" t="str">
            <v>356</v>
          </cell>
          <cell r="C12361" t="str">
            <v>KITIMAT RIVER</v>
          </cell>
          <cell r="D12361" t="str">
            <v>6</v>
          </cell>
          <cell r="E12361" t="str">
            <v>7</v>
          </cell>
          <cell r="F12361">
            <v>121</v>
          </cell>
          <cell r="G12361">
            <v>547.29166666666663</v>
          </cell>
          <cell r="H12361">
            <v>2.9583333333333335</v>
          </cell>
          <cell r="I12361">
            <v>177.5</v>
          </cell>
          <cell r="J12361">
            <v>68.041666666666671</v>
          </cell>
          <cell r="K12361">
            <v>76.916666666666671</v>
          </cell>
        </row>
        <row r="12362">
          <cell r="A12362">
            <v>1997</v>
          </cell>
          <cell r="B12362" t="str">
            <v>356</v>
          </cell>
          <cell r="C12362" t="str">
            <v>KITIMAT RIVER</v>
          </cell>
          <cell r="D12362" t="str">
            <v>6</v>
          </cell>
          <cell r="E12362" t="str">
            <v>8</v>
          </cell>
          <cell r="F12362">
            <v>21</v>
          </cell>
          <cell r="G12362">
            <v>132.98130841121494</v>
          </cell>
          <cell r="H12362">
            <v>0</v>
          </cell>
          <cell r="I12362">
            <v>67.794392523364479</v>
          </cell>
          <cell r="J12362">
            <v>18.252336448598133</v>
          </cell>
          <cell r="K12362">
            <v>0</v>
          </cell>
        </row>
        <row r="12363">
          <cell r="A12363">
            <v>1997</v>
          </cell>
          <cell r="B12363" t="str">
            <v>356</v>
          </cell>
          <cell r="C12363" t="str">
            <v>KITIMAT RIVER</v>
          </cell>
          <cell r="D12363" t="str">
            <v>6</v>
          </cell>
          <cell r="E12363" t="str">
            <v>9</v>
          </cell>
          <cell r="F12363">
            <v>40</v>
          </cell>
          <cell r="G12363">
            <v>275.56818181818181</v>
          </cell>
          <cell r="H12363">
            <v>0</v>
          </cell>
          <cell r="I12363">
            <v>99.431818181818187</v>
          </cell>
          <cell r="J12363">
            <v>34.090909090909093</v>
          </cell>
          <cell r="K12363">
            <v>39.772727272727273</v>
          </cell>
        </row>
        <row r="12364">
          <cell r="A12364">
            <v>1997</v>
          </cell>
          <cell r="B12364" t="str">
            <v>358</v>
          </cell>
          <cell r="C12364" t="str">
            <v>KITSEGUECLA RIVER</v>
          </cell>
          <cell r="D12364" t="str">
            <v>6</v>
          </cell>
          <cell r="E12364" t="str">
            <v>6</v>
          </cell>
          <cell r="F12364">
            <v>3</v>
          </cell>
          <cell r="G12364">
            <v>2.9962686567164178</v>
          </cell>
          <cell r="H12364">
            <v>0</v>
          </cell>
          <cell r="I12364">
            <v>8.9888059701492544</v>
          </cell>
          <cell r="J12364">
            <v>0</v>
          </cell>
          <cell r="K12364">
            <v>0</v>
          </cell>
        </row>
        <row r="12365">
          <cell r="A12365">
            <v>1997</v>
          </cell>
          <cell r="B12365" t="str">
            <v>360</v>
          </cell>
          <cell r="C12365" t="str">
            <v>KITSUMKALUM RIVER</v>
          </cell>
          <cell r="D12365" t="str">
            <v>6</v>
          </cell>
          <cell r="E12365" t="str">
            <v>0</v>
          </cell>
          <cell r="F12365">
            <v>18</v>
          </cell>
          <cell r="G12365">
            <v>92.008733624454152</v>
          </cell>
          <cell r="H12365">
            <v>0</v>
          </cell>
          <cell r="I12365">
            <v>59.805676855895193</v>
          </cell>
          <cell r="J12365">
            <v>0</v>
          </cell>
          <cell r="K12365">
            <v>0</v>
          </cell>
        </row>
        <row r="12366">
          <cell r="A12366">
            <v>1997</v>
          </cell>
          <cell r="B12366" t="str">
            <v>360</v>
          </cell>
          <cell r="C12366" t="str">
            <v>KITSUMKALUM RIVER</v>
          </cell>
          <cell r="D12366" t="str">
            <v>6</v>
          </cell>
          <cell r="E12366" t="str">
            <v>1</v>
          </cell>
          <cell r="F12366">
            <v>6</v>
          </cell>
          <cell r="G12366">
            <v>9.5354791514264807</v>
          </cell>
          <cell r="H12366">
            <v>0</v>
          </cell>
          <cell r="I12366">
            <v>6.3569861009509872</v>
          </cell>
          <cell r="J12366">
            <v>0</v>
          </cell>
          <cell r="K12366">
            <v>0</v>
          </cell>
        </row>
        <row r="12367">
          <cell r="A12367">
            <v>1997</v>
          </cell>
          <cell r="B12367" t="str">
            <v>360</v>
          </cell>
          <cell r="C12367" t="str">
            <v>KITSUMKALUM RIVER</v>
          </cell>
          <cell r="D12367" t="str">
            <v>6</v>
          </cell>
          <cell r="E12367" t="str">
            <v>2</v>
          </cell>
          <cell r="F12367">
            <v>27</v>
          </cell>
          <cell r="G12367">
            <v>75.461065573770497</v>
          </cell>
          <cell r="H12367">
            <v>3.0184426229508197</v>
          </cell>
          <cell r="I12367">
            <v>69.424180327868854</v>
          </cell>
          <cell r="J12367">
            <v>0</v>
          </cell>
          <cell r="K12367">
            <v>0</v>
          </cell>
        </row>
        <row r="12368">
          <cell r="A12368">
            <v>1997</v>
          </cell>
          <cell r="B12368" t="str">
            <v>360</v>
          </cell>
          <cell r="C12368" t="str">
            <v>KITSUMKALUM RIVER</v>
          </cell>
          <cell r="D12368" t="str">
            <v>6</v>
          </cell>
          <cell r="E12368" t="str">
            <v>3</v>
          </cell>
          <cell r="F12368">
            <v>5</v>
          </cell>
          <cell r="G12368">
            <v>16.689024390243901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</row>
        <row r="12369">
          <cell r="A12369">
            <v>1997</v>
          </cell>
          <cell r="B12369" t="str">
            <v>360</v>
          </cell>
          <cell r="C12369" t="str">
            <v>KITSUMKALUM RIVER</v>
          </cell>
          <cell r="D12369" t="str">
            <v>6</v>
          </cell>
          <cell r="E12369" t="str">
            <v>6</v>
          </cell>
          <cell r="F12369">
            <v>162</v>
          </cell>
          <cell r="G12369">
            <v>1704.8768656716418</v>
          </cell>
          <cell r="H12369">
            <v>8.9888059701492544</v>
          </cell>
          <cell r="I12369">
            <v>1186.5223880597016</v>
          </cell>
          <cell r="J12369">
            <v>0</v>
          </cell>
          <cell r="K12369">
            <v>8.9888059701492544</v>
          </cell>
        </row>
        <row r="12370">
          <cell r="A12370">
            <v>1997</v>
          </cell>
          <cell r="B12370" t="str">
            <v>360</v>
          </cell>
          <cell r="C12370" t="str">
            <v>KITSUMKALUM RIVER</v>
          </cell>
          <cell r="D12370" t="str">
            <v>6</v>
          </cell>
          <cell r="E12370" t="str">
            <v>7</v>
          </cell>
          <cell r="F12370">
            <v>21</v>
          </cell>
          <cell r="G12370">
            <v>47.333333333333336</v>
          </cell>
          <cell r="H12370">
            <v>2.9583333333333335</v>
          </cell>
          <cell r="I12370">
            <v>38.458333333333336</v>
          </cell>
          <cell r="J12370">
            <v>0</v>
          </cell>
          <cell r="K12370">
            <v>0</v>
          </cell>
        </row>
        <row r="12371">
          <cell r="A12371">
            <v>1997</v>
          </cell>
          <cell r="B12371" t="str">
            <v>362</v>
          </cell>
          <cell r="C12371" t="str">
            <v>KITWANGA RIVER</v>
          </cell>
          <cell r="D12371" t="str">
            <v>6</v>
          </cell>
          <cell r="E12371" t="str">
            <v>6</v>
          </cell>
          <cell r="F12371">
            <v>3</v>
          </cell>
          <cell r="G12371">
            <v>2.9962686567164178</v>
          </cell>
          <cell r="H12371">
            <v>0</v>
          </cell>
          <cell r="I12371">
            <v>11.985074626865671</v>
          </cell>
          <cell r="J12371">
            <v>0</v>
          </cell>
          <cell r="K12371">
            <v>0</v>
          </cell>
        </row>
        <row r="12372">
          <cell r="A12372">
            <v>1997</v>
          </cell>
          <cell r="B12372" t="str">
            <v>364</v>
          </cell>
          <cell r="C12372" t="str">
            <v>KLOIYA RIVER</v>
          </cell>
          <cell r="D12372" t="str">
            <v>6</v>
          </cell>
          <cell r="E12372" t="str">
            <v>6</v>
          </cell>
          <cell r="F12372">
            <v>54</v>
          </cell>
          <cell r="G12372">
            <v>581.27611940298505</v>
          </cell>
          <cell r="H12372">
            <v>2.9962686567164178</v>
          </cell>
          <cell r="I12372">
            <v>260.67537313432837</v>
          </cell>
          <cell r="J12372">
            <v>0</v>
          </cell>
          <cell r="K12372">
            <v>0</v>
          </cell>
        </row>
        <row r="12373">
          <cell r="A12373">
            <v>1997</v>
          </cell>
          <cell r="B12373" t="str">
            <v>364</v>
          </cell>
          <cell r="C12373" t="str">
            <v>KLOIYA RIVER</v>
          </cell>
          <cell r="D12373" t="str">
            <v>6</v>
          </cell>
          <cell r="E12373" t="str">
            <v>9</v>
          </cell>
          <cell r="F12373">
            <v>3</v>
          </cell>
          <cell r="G12373">
            <v>5.6818181818181817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</row>
        <row r="12374">
          <cell r="A12374">
            <v>1997</v>
          </cell>
          <cell r="B12374" t="str">
            <v>365</v>
          </cell>
          <cell r="C12374" t="str">
            <v>KLUATANTAN RIVER</v>
          </cell>
          <cell r="D12374" t="str">
            <v>6</v>
          </cell>
          <cell r="E12374" t="str">
            <v>6</v>
          </cell>
          <cell r="F12374">
            <v>3</v>
          </cell>
          <cell r="G12374">
            <v>179.77611940298507</v>
          </cell>
          <cell r="H12374">
            <v>0</v>
          </cell>
          <cell r="I12374">
            <v>107.86567164179104</v>
          </cell>
          <cell r="J12374">
            <v>2.9962686567164178</v>
          </cell>
          <cell r="K12374">
            <v>0</v>
          </cell>
        </row>
        <row r="12375">
          <cell r="A12375">
            <v>1997</v>
          </cell>
          <cell r="B12375" t="str">
            <v>369</v>
          </cell>
          <cell r="C12375" t="str">
            <v>KWINAMASS RIVER</v>
          </cell>
          <cell r="D12375" t="str">
            <v>6</v>
          </cell>
          <cell r="E12375" t="str">
            <v>6</v>
          </cell>
          <cell r="F12375">
            <v>18</v>
          </cell>
          <cell r="G12375">
            <v>65.917910447761187</v>
          </cell>
          <cell r="H12375">
            <v>0</v>
          </cell>
          <cell r="I12375">
            <v>152.8097014925373</v>
          </cell>
          <cell r="J12375">
            <v>0</v>
          </cell>
          <cell r="K12375">
            <v>0</v>
          </cell>
        </row>
        <row r="12376">
          <cell r="A12376">
            <v>1997</v>
          </cell>
          <cell r="B12376" t="str">
            <v>369</v>
          </cell>
          <cell r="C12376" t="str">
            <v>KWINAMASS RIVER</v>
          </cell>
          <cell r="D12376" t="str">
            <v>6</v>
          </cell>
          <cell r="E12376" t="str">
            <v>7</v>
          </cell>
          <cell r="F12376">
            <v>3</v>
          </cell>
          <cell r="G12376">
            <v>14.791666666666666</v>
          </cell>
          <cell r="H12376">
            <v>0</v>
          </cell>
          <cell r="I12376">
            <v>32.541666666666664</v>
          </cell>
          <cell r="J12376">
            <v>0</v>
          </cell>
          <cell r="K12376">
            <v>0</v>
          </cell>
        </row>
        <row r="12377">
          <cell r="A12377">
            <v>1997</v>
          </cell>
          <cell r="B12377" t="str">
            <v>369</v>
          </cell>
          <cell r="C12377" t="str">
            <v>KWINAMASS RIVER</v>
          </cell>
          <cell r="D12377" t="str">
            <v>6</v>
          </cell>
          <cell r="E12377" t="str">
            <v>8</v>
          </cell>
          <cell r="F12377">
            <v>3</v>
          </cell>
          <cell r="G12377">
            <v>15.644859813084112</v>
          </cell>
          <cell r="H12377">
            <v>0</v>
          </cell>
          <cell r="I12377">
            <v>52.149532710280376</v>
          </cell>
          <cell r="J12377">
            <v>0</v>
          </cell>
          <cell r="K12377">
            <v>0</v>
          </cell>
        </row>
        <row r="12378">
          <cell r="A12378">
            <v>1997</v>
          </cell>
          <cell r="B12378" t="str">
            <v>370</v>
          </cell>
          <cell r="C12378" t="str">
            <v>LACHMACH RIVER</v>
          </cell>
          <cell r="D12378" t="str">
            <v>6</v>
          </cell>
          <cell r="E12378" t="str">
            <v>1</v>
          </cell>
          <cell r="F12378">
            <v>3</v>
          </cell>
          <cell r="G12378">
            <v>6.3569861009509872</v>
          </cell>
          <cell r="H12378">
            <v>0</v>
          </cell>
          <cell r="I12378">
            <v>3.1784930504754936</v>
          </cell>
          <cell r="J12378">
            <v>0</v>
          </cell>
          <cell r="K12378">
            <v>0</v>
          </cell>
        </row>
        <row r="12379">
          <cell r="A12379">
            <v>1997</v>
          </cell>
          <cell r="B12379" t="str">
            <v>371</v>
          </cell>
          <cell r="C12379" t="str">
            <v>LAKELSE RIVER</v>
          </cell>
          <cell r="D12379" t="str">
            <v>6</v>
          </cell>
          <cell r="E12379" t="str">
            <v>0</v>
          </cell>
          <cell r="F12379">
            <v>18</v>
          </cell>
          <cell r="G12379">
            <v>27.602620087336245</v>
          </cell>
          <cell r="H12379">
            <v>0</v>
          </cell>
          <cell r="I12379">
            <v>9.2008733624454155</v>
          </cell>
          <cell r="J12379">
            <v>0</v>
          </cell>
          <cell r="K12379">
            <v>0</v>
          </cell>
        </row>
        <row r="12380">
          <cell r="A12380">
            <v>1997</v>
          </cell>
          <cell r="B12380" t="str">
            <v>371</v>
          </cell>
          <cell r="C12380" t="str">
            <v>LAKELSE RIVER</v>
          </cell>
          <cell r="D12380" t="str">
            <v>6</v>
          </cell>
          <cell r="E12380" t="str">
            <v>1</v>
          </cell>
          <cell r="F12380">
            <v>3</v>
          </cell>
          <cell r="G12380">
            <v>19.070958302852961</v>
          </cell>
          <cell r="H12380">
            <v>3.1784930504754936</v>
          </cell>
          <cell r="I12380">
            <v>6.3569861009509872</v>
          </cell>
          <cell r="J12380">
            <v>0</v>
          </cell>
          <cell r="K12380">
            <v>0</v>
          </cell>
        </row>
        <row r="12381">
          <cell r="A12381">
            <v>1997</v>
          </cell>
          <cell r="B12381" t="str">
            <v>371</v>
          </cell>
          <cell r="C12381" t="str">
            <v>LAKELSE RIVER</v>
          </cell>
          <cell r="D12381" t="str">
            <v>6</v>
          </cell>
          <cell r="E12381" t="str">
            <v>2</v>
          </cell>
          <cell r="F12381">
            <v>12</v>
          </cell>
          <cell r="G12381">
            <v>24.147540983606557</v>
          </cell>
          <cell r="H12381">
            <v>0</v>
          </cell>
          <cell r="I12381">
            <v>18.110655737704917</v>
          </cell>
          <cell r="J12381">
            <v>0</v>
          </cell>
          <cell r="K12381">
            <v>0</v>
          </cell>
        </row>
        <row r="12382">
          <cell r="A12382">
            <v>1997</v>
          </cell>
          <cell r="B12382" t="str">
            <v>371</v>
          </cell>
          <cell r="C12382" t="str">
            <v>LAKELSE RIVER</v>
          </cell>
          <cell r="D12382" t="str">
            <v>6</v>
          </cell>
          <cell r="E12382" t="str">
            <v>3</v>
          </cell>
          <cell r="F12382">
            <v>5</v>
          </cell>
          <cell r="G12382">
            <v>4.7682926829268295</v>
          </cell>
          <cell r="H12382">
            <v>0</v>
          </cell>
          <cell r="I12382">
            <v>4.7682926829268295</v>
          </cell>
          <cell r="J12382">
            <v>0</v>
          </cell>
          <cell r="K12382">
            <v>0</v>
          </cell>
        </row>
        <row r="12383">
          <cell r="A12383">
            <v>1997</v>
          </cell>
          <cell r="B12383" t="str">
            <v>371</v>
          </cell>
          <cell r="C12383" t="str">
            <v>LAKELSE RIVER</v>
          </cell>
          <cell r="D12383" t="str">
            <v>6</v>
          </cell>
          <cell r="E12383" t="str">
            <v>6</v>
          </cell>
          <cell r="F12383">
            <v>150</v>
          </cell>
          <cell r="G12383">
            <v>755.05970149253733</v>
          </cell>
          <cell r="H12383">
            <v>2.9962686567164178</v>
          </cell>
          <cell r="I12383">
            <v>437.45522388059703</v>
          </cell>
          <cell r="J12383">
            <v>0</v>
          </cell>
          <cell r="K12383">
            <v>8.9888059701492544</v>
          </cell>
        </row>
        <row r="12384">
          <cell r="A12384">
            <v>1997</v>
          </cell>
          <cell r="B12384" t="str">
            <v>371</v>
          </cell>
          <cell r="C12384" t="str">
            <v>LAKELSE RIVER</v>
          </cell>
          <cell r="D12384" t="str">
            <v>6</v>
          </cell>
          <cell r="E12384" t="str">
            <v>7</v>
          </cell>
          <cell r="F12384">
            <v>9</v>
          </cell>
          <cell r="G12384">
            <v>38.458333333333336</v>
          </cell>
          <cell r="H12384">
            <v>2.9583333333333335</v>
          </cell>
          <cell r="I12384">
            <v>0</v>
          </cell>
          <cell r="J12384">
            <v>0</v>
          </cell>
          <cell r="K12384">
            <v>0</v>
          </cell>
        </row>
        <row r="12385">
          <cell r="A12385">
            <v>1997</v>
          </cell>
          <cell r="B12385" t="str">
            <v>371</v>
          </cell>
          <cell r="C12385" t="str">
            <v>LAKELSE RIVER</v>
          </cell>
          <cell r="D12385" t="str">
            <v>6</v>
          </cell>
          <cell r="E12385" t="str">
            <v>8</v>
          </cell>
          <cell r="F12385">
            <v>3</v>
          </cell>
          <cell r="G12385">
            <v>2.6074766355140189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</row>
        <row r="12386">
          <cell r="A12386">
            <v>1997</v>
          </cell>
          <cell r="B12386" t="str">
            <v>371</v>
          </cell>
          <cell r="C12386" t="str">
            <v>LAKELSE RIVER</v>
          </cell>
          <cell r="D12386" t="str">
            <v>6</v>
          </cell>
          <cell r="E12386" t="str">
            <v>9</v>
          </cell>
          <cell r="F12386">
            <v>6</v>
          </cell>
          <cell r="G12386">
            <v>25.568181818181817</v>
          </cell>
          <cell r="H12386">
            <v>0</v>
          </cell>
          <cell r="I12386">
            <v>8.5227272727272734</v>
          </cell>
          <cell r="J12386">
            <v>0</v>
          </cell>
          <cell r="K12386">
            <v>0</v>
          </cell>
        </row>
        <row r="12387">
          <cell r="A12387">
            <v>1997</v>
          </cell>
          <cell r="B12387" t="str">
            <v>372</v>
          </cell>
          <cell r="C12387" t="str">
            <v>MEZIADIN RIVER</v>
          </cell>
          <cell r="D12387" t="str">
            <v>6</v>
          </cell>
          <cell r="E12387" t="str">
            <v>0</v>
          </cell>
          <cell r="F12387">
            <v>9</v>
          </cell>
          <cell r="G12387">
            <v>9.2008733624454155</v>
          </cell>
          <cell r="H12387">
            <v>0</v>
          </cell>
          <cell r="I12387">
            <v>4.6004366812227078</v>
          </cell>
          <cell r="J12387">
            <v>0</v>
          </cell>
          <cell r="K12387">
            <v>0</v>
          </cell>
        </row>
        <row r="12388">
          <cell r="A12388">
            <v>1997</v>
          </cell>
          <cell r="B12388" t="str">
            <v>372</v>
          </cell>
          <cell r="C12388" t="str">
            <v>MEZIADIN RIVER</v>
          </cell>
          <cell r="D12388" t="str">
            <v>6</v>
          </cell>
          <cell r="E12388" t="str">
            <v>2</v>
          </cell>
          <cell r="F12388">
            <v>3</v>
          </cell>
          <cell r="G12388">
            <v>3.0184426229508197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</row>
        <row r="12389">
          <cell r="A12389">
            <v>1997</v>
          </cell>
          <cell r="B12389" t="str">
            <v>372</v>
          </cell>
          <cell r="C12389" t="str">
            <v>MEZIADIN RIVER</v>
          </cell>
          <cell r="D12389" t="str">
            <v>6</v>
          </cell>
          <cell r="E12389" t="str">
            <v>6</v>
          </cell>
          <cell r="F12389">
            <v>12</v>
          </cell>
          <cell r="G12389">
            <v>23.970149253731343</v>
          </cell>
          <cell r="H12389">
            <v>0</v>
          </cell>
          <cell r="I12389">
            <v>17.977611940298509</v>
          </cell>
          <cell r="J12389">
            <v>0</v>
          </cell>
          <cell r="K12389">
            <v>0</v>
          </cell>
        </row>
        <row r="12390">
          <cell r="A12390">
            <v>1997</v>
          </cell>
          <cell r="B12390" t="str">
            <v>372</v>
          </cell>
          <cell r="C12390" t="str">
            <v>MEZIADIN RIVER</v>
          </cell>
          <cell r="D12390" t="str">
            <v>6</v>
          </cell>
          <cell r="E12390" t="str">
            <v>9</v>
          </cell>
          <cell r="F12390">
            <v>6</v>
          </cell>
          <cell r="G12390">
            <v>5.6818181818181817</v>
          </cell>
          <cell r="H12390">
            <v>0</v>
          </cell>
          <cell r="I12390">
            <v>5.6818181818181817</v>
          </cell>
          <cell r="J12390">
            <v>0</v>
          </cell>
          <cell r="K12390">
            <v>0</v>
          </cell>
        </row>
        <row r="12391">
          <cell r="A12391">
            <v>1997</v>
          </cell>
          <cell r="B12391" t="str">
            <v>373</v>
          </cell>
          <cell r="C12391" t="str">
            <v>MORICE RIVER</v>
          </cell>
          <cell r="D12391" t="str">
            <v>6</v>
          </cell>
          <cell r="E12391" t="str">
            <v>0</v>
          </cell>
          <cell r="F12391">
            <v>156</v>
          </cell>
          <cell r="G12391">
            <v>699.26637554585147</v>
          </cell>
          <cell r="H12391">
            <v>0</v>
          </cell>
          <cell r="I12391">
            <v>883.28384279475983</v>
          </cell>
          <cell r="J12391">
            <v>0</v>
          </cell>
          <cell r="K12391">
            <v>87.408296943231434</v>
          </cell>
        </row>
        <row r="12392">
          <cell r="A12392">
            <v>1997</v>
          </cell>
          <cell r="B12392" t="str">
            <v>373</v>
          </cell>
          <cell r="C12392" t="str">
            <v>MORICE RIVER</v>
          </cell>
          <cell r="D12392" t="str">
            <v>6</v>
          </cell>
          <cell r="E12392" t="str">
            <v>1</v>
          </cell>
          <cell r="F12392">
            <v>22</v>
          </cell>
          <cell r="G12392">
            <v>50.855888807607897</v>
          </cell>
          <cell r="H12392">
            <v>0</v>
          </cell>
          <cell r="I12392">
            <v>384.59765910753475</v>
          </cell>
          <cell r="J12392">
            <v>0</v>
          </cell>
          <cell r="K12392">
            <v>0</v>
          </cell>
        </row>
        <row r="12393">
          <cell r="A12393">
            <v>1997</v>
          </cell>
          <cell r="B12393" t="str">
            <v>373</v>
          </cell>
          <cell r="C12393" t="str">
            <v>MORICE RIVER</v>
          </cell>
          <cell r="D12393" t="str">
            <v>6</v>
          </cell>
          <cell r="E12393" t="str">
            <v>2</v>
          </cell>
          <cell r="F12393">
            <v>42</v>
          </cell>
          <cell r="G12393">
            <v>90.553278688524586</v>
          </cell>
          <cell r="H12393">
            <v>0</v>
          </cell>
          <cell r="I12393">
            <v>42.258196721311478</v>
          </cell>
          <cell r="J12393">
            <v>0</v>
          </cell>
          <cell r="K12393">
            <v>0</v>
          </cell>
        </row>
        <row r="12394">
          <cell r="A12394">
            <v>1997</v>
          </cell>
          <cell r="B12394" t="str">
            <v>373</v>
          </cell>
          <cell r="C12394" t="str">
            <v>MORICE RIVER</v>
          </cell>
          <cell r="D12394" t="str">
            <v>6</v>
          </cell>
          <cell r="E12394" t="str">
            <v>3</v>
          </cell>
          <cell r="F12394">
            <v>7</v>
          </cell>
          <cell r="G12394">
            <v>26.225609756097562</v>
          </cell>
          <cell r="H12394">
            <v>0</v>
          </cell>
          <cell r="I12394">
            <v>59.603658536585364</v>
          </cell>
          <cell r="J12394">
            <v>0</v>
          </cell>
          <cell r="K12394">
            <v>0</v>
          </cell>
        </row>
        <row r="12395">
          <cell r="A12395">
            <v>1997</v>
          </cell>
          <cell r="B12395" t="str">
            <v>373</v>
          </cell>
          <cell r="C12395" t="str">
            <v>MORICE RIVER</v>
          </cell>
          <cell r="D12395" t="str">
            <v>6</v>
          </cell>
          <cell r="E12395" t="str">
            <v>4</v>
          </cell>
          <cell r="F12395">
            <v>6</v>
          </cell>
          <cell r="G12395">
            <v>33</v>
          </cell>
          <cell r="H12395">
            <v>0</v>
          </cell>
          <cell r="I12395">
            <v>15</v>
          </cell>
          <cell r="J12395">
            <v>0</v>
          </cell>
          <cell r="K12395">
            <v>0</v>
          </cell>
        </row>
        <row r="12396">
          <cell r="A12396">
            <v>1997</v>
          </cell>
          <cell r="B12396" t="str">
            <v>373</v>
          </cell>
          <cell r="C12396" t="str">
            <v>MORICE RIVER</v>
          </cell>
          <cell r="D12396" t="str">
            <v>6</v>
          </cell>
          <cell r="E12396" t="str">
            <v>5</v>
          </cell>
          <cell r="F12396">
            <v>29</v>
          </cell>
          <cell r="G12396">
            <v>163.13043478260869</v>
          </cell>
          <cell r="H12396">
            <v>0</v>
          </cell>
          <cell r="I12396">
            <v>265.39130434782606</v>
          </cell>
          <cell r="J12396">
            <v>0</v>
          </cell>
          <cell r="K12396">
            <v>0</v>
          </cell>
        </row>
        <row r="12397">
          <cell r="A12397">
            <v>1997</v>
          </cell>
          <cell r="B12397" t="str">
            <v>373</v>
          </cell>
          <cell r="C12397" t="str">
            <v>MORICE RIVER</v>
          </cell>
          <cell r="D12397" t="str">
            <v>6</v>
          </cell>
          <cell r="E12397" t="str">
            <v>6</v>
          </cell>
          <cell r="F12397">
            <v>195</v>
          </cell>
          <cell r="G12397">
            <v>1408.2462686567164</v>
          </cell>
          <cell r="H12397">
            <v>0</v>
          </cell>
          <cell r="I12397">
            <v>1033.7126865671642</v>
          </cell>
          <cell r="J12397">
            <v>0</v>
          </cell>
          <cell r="K12397">
            <v>5.9925373134328357</v>
          </cell>
        </row>
        <row r="12398">
          <cell r="A12398">
            <v>1997</v>
          </cell>
          <cell r="B12398" t="str">
            <v>373</v>
          </cell>
          <cell r="C12398" t="str">
            <v>MORICE RIVER</v>
          </cell>
          <cell r="D12398" t="str">
            <v>6</v>
          </cell>
          <cell r="E12398" t="str">
            <v>7</v>
          </cell>
          <cell r="F12398">
            <v>80</v>
          </cell>
          <cell r="G12398">
            <v>272.16666666666669</v>
          </cell>
          <cell r="H12398">
            <v>0</v>
          </cell>
          <cell r="I12398">
            <v>153.83333333333334</v>
          </cell>
          <cell r="J12398">
            <v>0</v>
          </cell>
          <cell r="K12398">
            <v>0</v>
          </cell>
        </row>
        <row r="12399">
          <cell r="A12399">
            <v>1997</v>
          </cell>
          <cell r="B12399" t="str">
            <v>373</v>
          </cell>
          <cell r="C12399" t="str">
            <v>MORICE RIVER</v>
          </cell>
          <cell r="D12399" t="str">
            <v>6</v>
          </cell>
          <cell r="E12399" t="str">
            <v>8</v>
          </cell>
          <cell r="F12399">
            <v>16</v>
          </cell>
          <cell r="G12399">
            <v>31.289719626168225</v>
          </cell>
          <cell r="H12399">
            <v>0</v>
          </cell>
          <cell r="I12399">
            <v>13.037383177570094</v>
          </cell>
          <cell r="J12399">
            <v>0</v>
          </cell>
          <cell r="K12399">
            <v>0</v>
          </cell>
        </row>
        <row r="12400">
          <cell r="A12400">
            <v>1997</v>
          </cell>
          <cell r="B12400" t="str">
            <v>373</v>
          </cell>
          <cell r="C12400" t="str">
            <v>MORICE RIVER</v>
          </cell>
          <cell r="D12400" t="str">
            <v>6</v>
          </cell>
          <cell r="E12400" t="str">
            <v>9</v>
          </cell>
          <cell r="F12400">
            <v>40</v>
          </cell>
          <cell r="G12400">
            <v>139.20454545454547</v>
          </cell>
          <cell r="H12400">
            <v>0</v>
          </cell>
          <cell r="I12400">
            <v>159.09090909090909</v>
          </cell>
          <cell r="J12400">
            <v>0</v>
          </cell>
          <cell r="K12400">
            <v>0</v>
          </cell>
        </row>
        <row r="12401">
          <cell r="A12401">
            <v>1997</v>
          </cell>
          <cell r="B12401" t="str">
            <v>377</v>
          </cell>
          <cell r="C12401" t="str">
            <v>NANIKA RIVER</v>
          </cell>
          <cell r="D12401" t="str">
            <v>6</v>
          </cell>
          <cell r="E12401" t="str">
            <v>6</v>
          </cell>
          <cell r="F12401">
            <v>3</v>
          </cell>
          <cell r="G12401">
            <v>11.985074626865671</v>
          </cell>
          <cell r="H12401">
            <v>0</v>
          </cell>
          <cell r="I12401">
            <v>0</v>
          </cell>
          <cell r="J12401">
            <v>0</v>
          </cell>
          <cell r="K12401">
            <v>0</v>
          </cell>
        </row>
        <row r="12402">
          <cell r="A12402">
            <v>1997</v>
          </cell>
          <cell r="B12402" t="str">
            <v>378</v>
          </cell>
          <cell r="C12402" t="str">
            <v>NASS RIVER</v>
          </cell>
          <cell r="D12402" t="str">
            <v>6</v>
          </cell>
          <cell r="E12402" t="str">
            <v>0</v>
          </cell>
          <cell r="F12402">
            <v>9</v>
          </cell>
          <cell r="G12402">
            <v>41.403930131004365</v>
          </cell>
          <cell r="H12402">
            <v>4.6004366812227078</v>
          </cell>
          <cell r="I12402">
            <v>69.006550218340607</v>
          </cell>
          <cell r="J12402">
            <v>0</v>
          </cell>
          <cell r="K12402">
            <v>0</v>
          </cell>
        </row>
        <row r="12403">
          <cell r="A12403">
            <v>1997</v>
          </cell>
          <cell r="B12403" t="str">
            <v>378</v>
          </cell>
          <cell r="C12403" t="str">
            <v>NASS RIVER</v>
          </cell>
          <cell r="D12403" t="str">
            <v>6</v>
          </cell>
          <cell r="E12403" t="str">
            <v>6</v>
          </cell>
          <cell r="F12403">
            <v>15</v>
          </cell>
          <cell r="G12403">
            <v>56.929104477611943</v>
          </cell>
          <cell r="H12403">
            <v>2.9962686567164178</v>
          </cell>
          <cell r="I12403">
            <v>20.973880597014926</v>
          </cell>
          <cell r="J12403">
            <v>0</v>
          </cell>
          <cell r="K12403">
            <v>0</v>
          </cell>
        </row>
        <row r="12404">
          <cell r="A12404">
            <v>1997</v>
          </cell>
          <cell r="B12404" t="str">
            <v>378</v>
          </cell>
          <cell r="C12404" t="str">
            <v>NASS RIVER</v>
          </cell>
          <cell r="D12404" t="str">
            <v>6</v>
          </cell>
          <cell r="E12404" t="str">
            <v>9</v>
          </cell>
          <cell r="F12404">
            <v>3</v>
          </cell>
          <cell r="G12404">
            <v>2.8409090909090908</v>
          </cell>
          <cell r="H12404">
            <v>0</v>
          </cell>
          <cell r="I12404">
            <v>0</v>
          </cell>
          <cell r="J12404">
            <v>0</v>
          </cell>
          <cell r="K12404">
            <v>0</v>
          </cell>
        </row>
        <row r="12405">
          <cell r="A12405">
            <v>1997</v>
          </cell>
          <cell r="B12405" t="str">
            <v>385</v>
          </cell>
          <cell r="C12405" t="str">
            <v>SKEENA RIVER</v>
          </cell>
          <cell r="D12405" t="str">
            <v>6</v>
          </cell>
          <cell r="E12405" t="str">
            <v>0</v>
          </cell>
          <cell r="F12405">
            <v>74</v>
          </cell>
          <cell r="G12405">
            <v>248.42358078602621</v>
          </cell>
          <cell r="H12405">
            <v>0</v>
          </cell>
          <cell r="I12405">
            <v>142.61353711790392</v>
          </cell>
          <cell r="J12405">
            <v>0</v>
          </cell>
          <cell r="K12405">
            <v>4.6004366812227078</v>
          </cell>
        </row>
        <row r="12406">
          <cell r="A12406">
            <v>1997</v>
          </cell>
          <cell r="B12406" t="str">
            <v>385</v>
          </cell>
          <cell r="C12406" t="str">
            <v>SKEENA RIVER</v>
          </cell>
          <cell r="D12406" t="str">
            <v>6</v>
          </cell>
          <cell r="E12406" t="str">
            <v>1</v>
          </cell>
          <cell r="F12406">
            <v>6</v>
          </cell>
          <cell r="G12406">
            <v>6.3569861009509872</v>
          </cell>
          <cell r="H12406">
            <v>6.3569861009509872</v>
          </cell>
          <cell r="I12406">
            <v>6.3569861009509872</v>
          </cell>
          <cell r="J12406">
            <v>0</v>
          </cell>
          <cell r="K12406">
            <v>0</v>
          </cell>
        </row>
        <row r="12407">
          <cell r="A12407">
            <v>1997</v>
          </cell>
          <cell r="B12407" t="str">
            <v>385</v>
          </cell>
          <cell r="C12407" t="str">
            <v>SKEENA RIVER</v>
          </cell>
          <cell r="D12407" t="str">
            <v>6</v>
          </cell>
          <cell r="E12407" t="str">
            <v>2</v>
          </cell>
          <cell r="F12407">
            <v>33</v>
          </cell>
          <cell r="G12407">
            <v>111.68237704918033</v>
          </cell>
          <cell r="H12407">
            <v>0</v>
          </cell>
          <cell r="I12407">
            <v>24.147540983606557</v>
          </cell>
          <cell r="J12407">
            <v>0</v>
          </cell>
          <cell r="K12407">
            <v>0</v>
          </cell>
        </row>
        <row r="12408">
          <cell r="A12408">
            <v>1997</v>
          </cell>
          <cell r="B12408" t="str">
            <v>385</v>
          </cell>
          <cell r="C12408" t="str">
            <v>SKEENA RIVER</v>
          </cell>
          <cell r="D12408" t="str">
            <v>6</v>
          </cell>
          <cell r="E12408" t="str">
            <v>3</v>
          </cell>
          <cell r="F12408">
            <v>5</v>
          </cell>
          <cell r="G12408">
            <v>9.536585365853659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</row>
        <row r="12409">
          <cell r="A12409">
            <v>1997</v>
          </cell>
          <cell r="B12409" t="str">
            <v>385</v>
          </cell>
          <cell r="C12409" t="str">
            <v>SKEENA RIVER</v>
          </cell>
          <cell r="D12409" t="str">
            <v>6</v>
          </cell>
          <cell r="E12409" t="str">
            <v>6</v>
          </cell>
          <cell r="F12409">
            <v>201</v>
          </cell>
          <cell r="G12409">
            <v>2414.9925373134329</v>
          </cell>
          <cell r="H12409">
            <v>20.973880597014926</v>
          </cell>
          <cell r="I12409">
            <v>946.82089552238801</v>
          </cell>
          <cell r="J12409">
            <v>0</v>
          </cell>
          <cell r="K12409">
            <v>20.973880597014926</v>
          </cell>
        </row>
        <row r="12410">
          <cell r="A12410">
            <v>1997</v>
          </cell>
          <cell r="B12410" t="str">
            <v>385</v>
          </cell>
          <cell r="C12410" t="str">
            <v>SKEENA RIVER</v>
          </cell>
          <cell r="D12410" t="str">
            <v>6</v>
          </cell>
          <cell r="E12410" t="str">
            <v>7</v>
          </cell>
          <cell r="F12410">
            <v>15</v>
          </cell>
          <cell r="G12410">
            <v>47.333333333333336</v>
          </cell>
          <cell r="H12410">
            <v>0</v>
          </cell>
          <cell r="I12410">
            <v>11.833333333333334</v>
          </cell>
          <cell r="J12410">
            <v>0</v>
          </cell>
          <cell r="K12410">
            <v>0</v>
          </cell>
        </row>
        <row r="12411">
          <cell r="A12411">
            <v>1997</v>
          </cell>
          <cell r="B12411" t="str">
            <v>385</v>
          </cell>
          <cell r="C12411" t="str">
            <v>SKEENA RIVER</v>
          </cell>
          <cell r="D12411" t="str">
            <v>6</v>
          </cell>
          <cell r="E12411" t="str">
            <v>8</v>
          </cell>
          <cell r="F12411">
            <v>8</v>
          </cell>
          <cell r="G12411">
            <v>44.32710280373832</v>
          </cell>
          <cell r="H12411">
            <v>0</v>
          </cell>
          <cell r="I12411">
            <v>7.8224299065420562</v>
          </cell>
          <cell r="J12411">
            <v>0</v>
          </cell>
          <cell r="K12411">
            <v>0</v>
          </cell>
        </row>
        <row r="12412">
          <cell r="A12412">
            <v>1997</v>
          </cell>
          <cell r="B12412" t="str">
            <v>385</v>
          </cell>
          <cell r="C12412" t="str">
            <v>SKEENA RIVER</v>
          </cell>
          <cell r="D12412" t="str">
            <v>6</v>
          </cell>
          <cell r="E12412" t="str">
            <v>9</v>
          </cell>
          <cell r="F12412">
            <v>3</v>
          </cell>
          <cell r="G12412">
            <v>5.6818181818181817</v>
          </cell>
          <cell r="H12412">
            <v>0</v>
          </cell>
          <cell r="I12412">
            <v>0</v>
          </cell>
          <cell r="J12412">
            <v>0</v>
          </cell>
          <cell r="K12412">
            <v>0</v>
          </cell>
        </row>
        <row r="12413">
          <cell r="A12413">
            <v>1997</v>
          </cell>
          <cell r="B12413" t="str">
            <v>386</v>
          </cell>
          <cell r="C12413" t="str">
            <v>STIKINE RIVER</v>
          </cell>
          <cell r="D12413" t="str">
            <v>6</v>
          </cell>
          <cell r="E12413" t="str">
            <v>0</v>
          </cell>
          <cell r="F12413">
            <v>5</v>
          </cell>
          <cell r="G12413">
            <v>9.2008733624454155</v>
          </cell>
          <cell r="H12413">
            <v>4.6004366812227078</v>
          </cell>
          <cell r="I12413">
            <v>9.2008733624454155</v>
          </cell>
          <cell r="J12413">
            <v>0</v>
          </cell>
          <cell r="K12413">
            <v>0</v>
          </cell>
        </row>
        <row r="12414">
          <cell r="A12414">
            <v>1997</v>
          </cell>
          <cell r="B12414" t="str">
            <v>386</v>
          </cell>
          <cell r="C12414" t="str">
            <v>STIKINE RIVER</v>
          </cell>
          <cell r="D12414" t="str">
            <v>6</v>
          </cell>
          <cell r="E12414" t="str">
            <v>2</v>
          </cell>
          <cell r="F12414">
            <v>3</v>
          </cell>
          <cell r="G12414">
            <v>6.0368852459016393</v>
          </cell>
          <cell r="H12414">
            <v>6.0368852459016393</v>
          </cell>
          <cell r="I12414">
            <v>12.073770491803279</v>
          </cell>
          <cell r="J12414">
            <v>0</v>
          </cell>
          <cell r="K12414">
            <v>0</v>
          </cell>
        </row>
        <row r="12415">
          <cell r="A12415">
            <v>1997</v>
          </cell>
          <cell r="B12415" t="str">
            <v>386</v>
          </cell>
          <cell r="C12415" t="str">
            <v>STIKINE RIVER</v>
          </cell>
          <cell r="D12415" t="str">
            <v>6</v>
          </cell>
          <cell r="E12415" t="str">
            <v>9</v>
          </cell>
          <cell r="F12415">
            <v>3</v>
          </cell>
          <cell r="G12415">
            <v>5.6818181818181817</v>
          </cell>
          <cell r="H12415">
            <v>5.6818181818181817</v>
          </cell>
          <cell r="I12415">
            <v>2.8409090909090908</v>
          </cell>
          <cell r="J12415">
            <v>0</v>
          </cell>
          <cell r="K12415">
            <v>0</v>
          </cell>
        </row>
        <row r="12416">
          <cell r="A12416">
            <v>1997</v>
          </cell>
          <cell r="B12416" t="str">
            <v>387</v>
          </cell>
          <cell r="C12416" t="str">
            <v>SUSKWA RIVER</v>
          </cell>
          <cell r="D12416" t="str">
            <v>6</v>
          </cell>
          <cell r="E12416" t="str">
            <v>0</v>
          </cell>
          <cell r="F12416">
            <v>28</v>
          </cell>
          <cell r="G12416">
            <v>32.203056768558952</v>
          </cell>
          <cell r="H12416">
            <v>0</v>
          </cell>
          <cell r="I12416">
            <v>13.801310043668122</v>
          </cell>
          <cell r="J12416">
            <v>0</v>
          </cell>
          <cell r="K12416">
            <v>0</v>
          </cell>
        </row>
        <row r="12417">
          <cell r="A12417">
            <v>1997</v>
          </cell>
          <cell r="B12417" t="str">
            <v>387</v>
          </cell>
          <cell r="C12417" t="str">
            <v>SUSKWA RIVER</v>
          </cell>
          <cell r="D12417" t="str">
            <v>6</v>
          </cell>
          <cell r="E12417" t="str">
            <v>2</v>
          </cell>
          <cell r="F12417">
            <v>6</v>
          </cell>
          <cell r="G12417">
            <v>6.0368852459016393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</row>
        <row r="12418">
          <cell r="A12418">
            <v>1997</v>
          </cell>
          <cell r="B12418" t="str">
            <v>387</v>
          </cell>
          <cell r="C12418" t="str">
            <v>SUSKWA RIVER</v>
          </cell>
          <cell r="D12418" t="str">
            <v>6</v>
          </cell>
          <cell r="E12418" t="str">
            <v>6</v>
          </cell>
          <cell r="F12418">
            <v>39</v>
          </cell>
          <cell r="G12418">
            <v>116.8544776119403</v>
          </cell>
          <cell r="H12418">
            <v>0</v>
          </cell>
          <cell r="I12418">
            <v>80.899253731343279</v>
          </cell>
          <cell r="J12418">
            <v>0</v>
          </cell>
          <cell r="K12418">
            <v>0</v>
          </cell>
        </row>
        <row r="12419">
          <cell r="A12419">
            <v>1997</v>
          </cell>
          <cell r="B12419" t="str">
            <v>387</v>
          </cell>
          <cell r="C12419" t="str">
            <v>SUSKWA RIVER</v>
          </cell>
          <cell r="D12419" t="str">
            <v>6</v>
          </cell>
          <cell r="E12419" t="str">
            <v>7</v>
          </cell>
          <cell r="F12419">
            <v>3</v>
          </cell>
          <cell r="G12419">
            <v>5.916666666666667</v>
          </cell>
          <cell r="H12419">
            <v>0</v>
          </cell>
          <cell r="I12419">
            <v>0</v>
          </cell>
          <cell r="J12419">
            <v>0</v>
          </cell>
          <cell r="K12419">
            <v>0</v>
          </cell>
        </row>
        <row r="12420">
          <cell r="A12420">
            <v>1997</v>
          </cell>
          <cell r="B12420" t="str">
            <v>387</v>
          </cell>
          <cell r="C12420" t="str">
            <v>SUSKWA RIVER</v>
          </cell>
          <cell r="D12420" t="str">
            <v>6</v>
          </cell>
          <cell r="E12420" t="str">
            <v>8</v>
          </cell>
          <cell r="F12420">
            <v>3</v>
          </cell>
          <cell r="G12420">
            <v>5.2149532710280377</v>
          </cell>
          <cell r="H12420">
            <v>0</v>
          </cell>
          <cell r="I12420">
            <v>2.6074766355140189</v>
          </cell>
          <cell r="J12420">
            <v>0</v>
          </cell>
          <cell r="K12420">
            <v>0</v>
          </cell>
        </row>
        <row r="12421">
          <cell r="A12421">
            <v>1997</v>
          </cell>
          <cell r="B12421" t="str">
            <v>387</v>
          </cell>
          <cell r="C12421" t="str">
            <v>SUSKWA RIVER</v>
          </cell>
          <cell r="D12421" t="str">
            <v>6</v>
          </cell>
          <cell r="E12421" t="str">
            <v>9</v>
          </cell>
          <cell r="F12421">
            <v>6</v>
          </cell>
          <cell r="G12421">
            <v>5.6818181818181817</v>
          </cell>
          <cell r="H12421">
            <v>0</v>
          </cell>
          <cell r="I12421">
            <v>2.8409090909090908</v>
          </cell>
          <cell r="J12421">
            <v>0</v>
          </cell>
          <cell r="K12421">
            <v>0</v>
          </cell>
        </row>
        <row r="12422">
          <cell r="A12422">
            <v>1997</v>
          </cell>
          <cell r="B12422" t="str">
            <v>388</v>
          </cell>
          <cell r="C12422" t="str">
            <v>SUSTUT RIVER</v>
          </cell>
          <cell r="D12422" t="str">
            <v>6</v>
          </cell>
          <cell r="E12422" t="str">
            <v>0</v>
          </cell>
          <cell r="F12422">
            <v>64</v>
          </cell>
          <cell r="G12422">
            <v>386.43668122270742</v>
          </cell>
          <cell r="H12422">
            <v>0</v>
          </cell>
          <cell r="I12422">
            <v>423.2401746724891</v>
          </cell>
          <cell r="J12422">
            <v>0</v>
          </cell>
          <cell r="K12422">
            <v>0</v>
          </cell>
        </row>
        <row r="12423">
          <cell r="A12423">
            <v>1997</v>
          </cell>
          <cell r="B12423" t="str">
            <v>388</v>
          </cell>
          <cell r="C12423" t="str">
            <v>SUSTUT RIVER</v>
          </cell>
          <cell r="D12423" t="str">
            <v>6</v>
          </cell>
          <cell r="E12423" t="str">
            <v>1</v>
          </cell>
          <cell r="F12423">
            <v>6</v>
          </cell>
          <cell r="G12423">
            <v>12.713972201901974</v>
          </cell>
          <cell r="H12423">
            <v>0</v>
          </cell>
          <cell r="I12423">
            <v>6.3569861009509872</v>
          </cell>
          <cell r="J12423">
            <v>0</v>
          </cell>
          <cell r="K12423">
            <v>0</v>
          </cell>
        </row>
        <row r="12424">
          <cell r="A12424">
            <v>1997</v>
          </cell>
          <cell r="B12424" t="str">
            <v>388</v>
          </cell>
          <cell r="C12424" t="str">
            <v>SUSTUT RIVER</v>
          </cell>
          <cell r="D12424" t="str">
            <v>6</v>
          </cell>
          <cell r="E12424" t="str">
            <v>2</v>
          </cell>
          <cell r="F12424">
            <v>12</v>
          </cell>
          <cell r="G12424">
            <v>36.221311475409834</v>
          </cell>
          <cell r="H12424">
            <v>0</v>
          </cell>
          <cell r="I12424">
            <v>24.147540983606557</v>
          </cell>
          <cell r="J12424">
            <v>0</v>
          </cell>
          <cell r="K12424">
            <v>3.0184426229508197</v>
          </cell>
        </row>
        <row r="12425">
          <cell r="A12425">
            <v>1997</v>
          </cell>
          <cell r="B12425" t="str">
            <v>388</v>
          </cell>
          <cell r="C12425" t="str">
            <v>SUSTUT RIVER</v>
          </cell>
          <cell r="D12425" t="str">
            <v>6</v>
          </cell>
          <cell r="E12425" t="str">
            <v>3</v>
          </cell>
          <cell r="F12425">
            <v>5</v>
          </cell>
          <cell r="G12425">
            <v>19.073170731707318</v>
          </cell>
          <cell r="H12425">
            <v>0</v>
          </cell>
          <cell r="I12425">
            <v>4.7682926829268295</v>
          </cell>
          <cell r="J12425">
            <v>0</v>
          </cell>
          <cell r="K12425">
            <v>0</v>
          </cell>
        </row>
        <row r="12426">
          <cell r="A12426">
            <v>1997</v>
          </cell>
          <cell r="B12426" t="str">
            <v>388</v>
          </cell>
          <cell r="C12426" t="str">
            <v>SUSTUT RIVER</v>
          </cell>
          <cell r="D12426" t="str">
            <v>6</v>
          </cell>
          <cell r="E12426" t="str">
            <v>6</v>
          </cell>
          <cell r="F12426">
            <v>6</v>
          </cell>
          <cell r="G12426">
            <v>5.9925373134328357</v>
          </cell>
          <cell r="H12426">
            <v>0</v>
          </cell>
          <cell r="I12426">
            <v>5.9925373134328357</v>
          </cell>
          <cell r="J12426">
            <v>0</v>
          </cell>
          <cell r="K12426">
            <v>0</v>
          </cell>
        </row>
        <row r="12427">
          <cell r="A12427">
            <v>1997</v>
          </cell>
          <cell r="B12427" t="str">
            <v>388</v>
          </cell>
          <cell r="C12427" t="str">
            <v>SUSTUT RIVER</v>
          </cell>
          <cell r="D12427" t="str">
            <v>6</v>
          </cell>
          <cell r="E12427" t="str">
            <v>7</v>
          </cell>
          <cell r="F12427">
            <v>15</v>
          </cell>
          <cell r="G12427">
            <v>32.541666666666664</v>
          </cell>
          <cell r="H12427">
            <v>0</v>
          </cell>
          <cell r="I12427">
            <v>35.5</v>
          </cell>
          <cell r="J12427">
            <v>0</v>
          </cell>
          <cell r="K12427">
            <v>0</v>
          </cell>
        </row>
        <row r="12428">
          <cell r="A12428">
            <v>1997</v>
          </cell>
          <cell r="B12428" t="str">
            <v>390</v>
          </cell>
          <cell r="C12428" t="str">
            <v>TAHLTAN RIVER</v>
          </cell>
          <cell r="D12428" t="str">
            <v>6</v>
          </cell>
          <cell r="E12428" t="str">
            <v>1</v>
          </cell>
          <cell r="F12428">
            <v>3</v>
          </cell>
          <cell r="G12428">
            <v>3.1784930504754936</v>
          </cell>
          <cell r="H12428">
            <v>0</v>
          </cell>
          <cell r="I12428">
            <v>0</v>
          </cell>
          <cell r="J12428">
            <v>0</v>
          </cell>
          <cell r="K12428">
            <v>0</v>
          </cell>
        </row>
        <row r="12429">
          <cell r="A12429">
            <v>1997</v>
          </cell>
          <cell r="B12429" t="str">
            <v>390</v>
          </cell>
          <cell r="C12429" t="str">
            <v>TAHLTAN RIVER</v>
          </cell>
          <cell r="D12429" t="str">
            <v>6</v>
          </cell>
          <cell r="E12429" t="str">
            <v>3</v>
          </cell>
          <cell r="F12429">
            <v>5</v>
          </cell>
          <cell r="G12429">
            <v>9.536585365853659</v>
          </cell>
          <cell r="H12429">
            <v>4.7682926829268295</v>
          </cell>
          <cell r="I12429">
            <v>2.3841463414634148</v>
          </cell>
          <cell r="J12429">
            <v>0</v>
          </cell>
          <cell r="K12429">
            <v>0</v>
          </cell>
        </row>
        <row r="12430">
          <cell r="A12430">
            <v>1997</v>
          </cell>
          <cell r="B12430" t="str">
            <v>390</v>
          </cell>
          <cell r="C12430" t="str">
            <v>TAHLTAN RIVER</v>
          </cell>
          <cell r="D12430" t="str">
            <v>6</v>
          </cell>
          <cell r="E12430" t="str">
            <v>6</v>
          </cell>
          <cell r="F12430">
            <v>21</v>
          </cell>
          <cell r="G12430">
            <v>119.85074626865672</v>
          </cell>
          <cell r="H12430">
            <v>44.944029850746269</v>
          </cell>
          <cell r="I12430">
            <v>74.906716417910445</v>
          </cell>
          <cell r="J12430">
            <v>0</v>
          </cell>
          <cell r="K12430">
            <v>0</v>
          </cell>
        </row>
        <row r="12431">
          <cell r="A12431">
            <v>1997</v>
          </cell>
          <cell r="B12431" t="str">
            <v>390</v>
          </cell>
          <cell r="C12431" t="str">
            <v>TAHLTAN RIVER</v>
          </cell>
          <cell r="D12431" t="str">
            <v>6</v>
          </cell>
          <cell r="E12431" t="str">
            <v>9</v>
          </cell>
          <cell r="F12431">
            <v>3</v>
          </cell>
          <cell r="G12431">
            <v>14.204545454545455</v>
          </cell>
          <cell r="H12431">
            <v>8.5227272727272734</v>
          </cell>
          <cell r="I12431">
            <v>5.6818181818181817</v>
          </cell>
          <cell r="J12431">
            <v>0</v>
          </cell>
          <cell r="K12431">
            <v>0</v>
          </cell>
        </row>
        <row r="12432">
          <cell r="A12432">
            <v>1997</v>
          </cell>
          <cell r="B12432" t="str">
            <v>391</v>
          </cell>
          <cell r="C12432" t="str">
            <v>TAKU RIVER</v>
          </cell>
          <cell r="D12432" t="str">
            <v>6</v>
          </cell>
          <cell r="E12432" t="str">
            <v>9</v>
          </cell>
          <cell r="F12432">
            <v>6</v>
          </cell>
          <cell r="G12432">
            <v>28.40909090909091</v>
          </cell>
          <cell r="H12432">
            <v>0</v>
          </cell>
          <cell r="I12432">
            <v>76.704545454545453</v>
          </cell>
          <cell r="J12432">
            <v>0</v>
          </cell>
          <cell r="K12432">
            <v>0</v>
          </cell>
        </row>
        <row r="12433">
          <cell r="A12433">
            <v>1997</v>
          </cell>
          <cell r="B12433" t="str">
            <v>394</v>
          </cell>
          <cell r="C12433" t="str">
            <v>TELKWA RIVER</v>
          </cell>
          <cell r="D12433" t="str">
            <v>6</v>
          </cell>
          <cell r="E12433" t="str">
            <v>6</v>
          </cell>
          <cell r="F12433">
            <v>3</v>
          </cell>
          <cell r="G12433">
            <v>5.9925373134328357</v>
          </cell>
          <cell r="H12433">
            <v>0</v>
          </cell>
          <cell r="I12433">
            <v>0</v>
          </cell>
          <cell r="J12433">
            <v>0</v>
          </cell>
          <cell r="K12433">
            <v>0</v>
          </cell>
        </row>
        <row r="12434">
          <cell r="A12434">
            <v>1997</v>
          </cell>
          <cell r="B12434" t="str">
            <v>394</v>
          </cell>
          <cell r="C12434" t="str">
            <v>TELKWA RIVER</v>
          </cell>
          <cell r="D12434" t="str">
            <v>6</v>
          </cell>
          <cell r="E12434" t="str">
            <v>9</v>
          </cell>
          <cell r="F12434">
            <v>3</v>
          </cell>
          <cell r="G12434">
            <v>2.8409090909090908</v>
          </cell>
          <cell r="H12434">
            <v>0</v>
          </cell>
          <cell r="I12434">
            <v>0</v>
          </cell>
          <cell r="J12434">
            <v>0</v>
          </cell>
          <cell r="K12434">
            <v>0</v>
          </cell>
        </row>
        <row r="12435">
          <cell r="A12435">
            <v>1997</v>
          </cell>
          <cell r="B12435" t="str">
            <v>395</v>
          </cell>
          <cell r="C12435" t="str">
            <v>TSEAX RIVER</v>
          </cell>
          <cell r="D12435" t="str">
            <v>6</v>
          </cell>
          <cell r="E12435" t="str">
            <v>2</v>
          </cell>
          <cell r="F12435">
            <v>6</v>
          </cell>
          <cell r="G12435">
            <v>15.092213114754099</v>
          </cell>
          <cell r="H12435">
            <v>3.0184426229508197</v>
          </cell>
          <cell r="I12435">
            <v>45.276639344262293</v>
          </cell>
          <cell r="J12435">
            <v>0</v>
          </cell>
          <cell r="K12435">
            <v>0</v>
          </cell>
        </row>
        <row r="12436">
          <cell r="A12436">
            <v>1997</v>
          </cell>
          <cell r="B12436" t="str">
            <v>395</v>
          </cell>
          <cell r="C12436" t="str">
            <v>TSEAX RIVER</v>
          </cell>
          <cell r="D12436" t="str">
            <v>6</v>
          </cell>
          <cell r="E12436" t="str">
            <v>6</v>
          </cell>
          <cell r="F12436">
            <v>24</v>
          </cell>
          <cell r="G12436">
            <v>56.929104477611943</v>
          </cell>
          <cell r="H12436">
            <v>0</v>
          </cell>
          <cell r="I12436">
            <v>14.98134328358209</v>
          </cell>
          <cell r="J12436">
            <v>0</v>
          </cell>
          <cell r="K12436">
            <v>0</v>
          </cell>
        </row>
        <row r="12437">
          <cell r="A12437">
            <v>1997</v>
          </cell>
          <cell r="B12437" t="str">
            <v>395</v>
          </cell>
          <cell r="C12437" t="str">
            <v>TSEAX RIVER</v>
          </cell>
          <cell r="D12437" t="str">
            <v>6</v>
          </cell>
          <cell r="E12437" t="str">
            <v>7</v>
          </cell>
          <cell r="F12437">
            <v>3</v>
          </cell>
          <cell r="G12437">
            <v>5.916666666666667</v>
          </cell>
          <cell r="H12437">
            <v>0</v>
          </cell>
          <cell r="I12437">
            <v>2.9583333333333335</v>
          </cell>
          <cell r="J12437">
            <v>0</v>
          </cell>
          <cell r="K12437">
            <v>0</v>
          </cell>
        </row>
        <row r="12438">
          <cell r="A12438">
            <v>1997</v>
          </cell>
          <cell r="B12438" t="str">
            <v>399</v>
          </cell>
          <cell r="C12438" t="str">
            <v>ZYMAGOTITZ RIVER</v>
          </cell>
          <cell r="D12438" t="str">
            <v>6</v>
          </cell>
          <cell r="E12438" t="str">
            <v>6</v>
          </cell>
          <cell r="F12438">
            <v>3</v>
          </cell>
          <cell r="G12438">
            <v>2.9962686567164178</v>
          </cell>
          <cell r="H12438">
            <v>0</v>
          </cell>
          <cell r="I12438">
            <v>0</v>
          </cell>
          <cell r="J12438">
            <v>0</v>
          </cell>
          <cell r="K12438">
            <v>0</v>
          </cell>
        </row>
        <row r="12439">
          <cell r="A12439">
            <v>1997</v>
          </cell>
          <cell r="B12439" t="str">
            <v>400</v>
          </cell>
          <cell r="C12439" t="str">
            <v>ZYMOETZ RIVER</v>
          </cell>
          <cell r="D12439" t="str">
            <v>6</v>
          </cell>
          <cell r="E12439" t="str">
            <v>0</v>
          </cell>
          <cell r="F12439">
            <v>37</v>
          </cell>
          <cell r="G12439">
            <v>92.008733624454152</v>
          </cell>
          <cell r="H12439">
            <v>0</v>
          </cell>
          <cell r="I12439">
            <v>27.602620087336245</v>
          </cell>
          <cell r="J12439">
            <v>0</v>
          </cell>
          <cell r="K12439">
            <v>0</v>
          </cell>
        </row>
        <row r="12440">
          <cell r="A12440">
            <v>1997</v>
          </cell>
          <cell r="B12440" t="str">
            <v>400</v>
          </cell>
          <cell r="C12440" t="str">
            <v>ZYMOETZ RIVER</v>
          </cell>
          <cell r="D12440" t="str">
            <v>6</v>
          </cell>
          <cell r="E12440" t="str">
            <v>1</v>
          </cell>
          <cell r="F12440">
            <v>16</v>
          </cell>
          <cell r="G12440">
            <v>50.855888807607897</v>
          </cell>
          <cell r="H12440">
            <v>3.1784930504754936</v>
          </cell>
          <cell r="I12440">
            <v>50.855888807607897</v>
          </cell>
          <cell r="J12440">
            <v>0</v>
          </cell>
          <cell r="K12440">
            <v>0</v>
          </cell>
        </row>
        <row r="12441">
          <cell r="A12441">
            <v>1997</v>
          </cell>
          <cell r="B12441" t="str">
            <v>400</v>
          </cell>
          <cell r="C12441" t="str">
            <v>ZYMOETZ RIVER</v>
          </cell>
          <cell r="D12441" t="str">
            <v>6</v>
          </cell>
          <cell r="E12441" t="str">
            <v>2</v>
          </cell>
          <cell r="F12441">
            <v>54</v>
          </cell>
          <cell r="G12441">
            <v>123.7561475409836</v>
          </cell>
          <cell r="H12441">
            <v>0</v>
          </cell>
          <cell r="I12441">
            <v>280.71516393442624</v>
          </cell>
          <cell r="J12441">
            <v>0</v>
          </cell>
          <cell r="K12441">
            <v>0</v>
          </cell>
        </row>
        <row r="12442">
          <cell r="A12442">
            <v>1997</v>
          </cell>
          <cell r="B12442" t="str">
            <v>400</v>
          </cell>
          <cell r="C12442" t="str">
            <v>ZYMOETZ RIVER</v>
          </cell>
          <cell r="D12442" t="str">
            <v>6</v>
          </cell>
          <cell r="E12442" t="str">
            <v>5</v>
          </cell>
          <cell r="F12442">
            <v>7</v>
          </cell>
          <cell r="G12442">
            <v>9.7391304347826093</v>
          </cell>
          <cell r="H12442">
            <v>0</v>
          </cell>
          <cell r="I12442">
            <v>36.521739130434781</v>
          </cell>
          <cell r="J12442">
            <v>0</v>
          </cell>
          <cell r="K12442">
            <v>0</v>
          </cell>
        </row>
        <row r="12443">
          <cell r="A12443">
            <v>1997</v>
          </cell>
          <cell r="B12443" t="str">
            <v>400</v>
          </cell>
          <cell r="C12443" t="str">
            <v>ZYMOETZ RIVER</v>
          </cell>
          <cell r="D12443" t="str">
            <v>6</v>
          </cell>
          <cell r="E12443" t="str">
            <v>6</v>
          </cell>
          <cell r="F12443">
            <v>186</v>
          </cell>
          <cell r="G12443">
            <v>722.10074626865674</v>
          </cell>
          <cell r="H12443">
            <v>0</v>
          </cell>
          <cell r="I12443">
            <v>791.01492537313436</v>
          </cell>
          <cell r="J12443">
            <v>0</v>
          </cell>
          <cell r="K12443">
            <v>2.9962686567164178</v>
          </cell>
        </row>
        <row r="12444">
          <cell r="A12444">
            <v>1997</v>
          </cell>
          <cell r="B12444" t="str">
            <v>400</v>
          </cell>
          <cell r="C12444" t="str">
            <v>ZYMOETZ RIVER</v>
          </cell>
          <cell r="D12444" t="str">
            <v>6</v>
          </cell>
          <cell r="E12444" t="str">
            <v>7</v>
          </cell>
          <cell r="F12444">
            <v>3</v>
          </cell>
          <cell r="G12444">
            <v>2.9583333333333335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</row>
        <row r="12445">
          <cell r="A12445">
            <v>1997</v>
          </cell>
          <cell r="B12445" t="str">
            <v>400</v>
          </cell>
          <cell r="C12445" t="str">
            <v>ZYMOETZ RIVER</v>
          </cell>
          <cell r="D12445" t="str">
            <v>6</v>
          </cell>
          <cell r="E12445" t="str">
            <v>8</v>
          </cell>
          <cell r="F12445">
            <v>10</v>
          </cell>
          <cell r="G12445">
            <v>15.644859813084112</v>
          </cell>
          <cell r="H12445">
            <v>0</v>
          </cell>
          <cell r="I12445">
            <v>28.682242990654206</v>
          </cell>
          <cell r="J12445">
            <v>0</v>
          </cell>
          <cell r="K12445">
            <v>0</v>
          </cell>
        </row>
        <row r="12446">
          <cell r="A12446">
            <v>1997</v>
          </cell>
          <cell r="B12446" t="str">
            <v>400</v>
          </cell>
          <cell r="C12446" t="str">
            <v>ZYMOETZ RIVER</v>
          </cell>
          <cell r="D12446" t="str">
            <v>6</v>
          </cell>
          <cell r="E12446" t="str">
            <v>9</v>
          </cell>
          <cell r="F12446">
            <v>11</v>
          </cell>
          <cell r="G12446">
            <v>19.886363636363637</v>
          </cell>
          <cell r="H12446">
            <v>0</v>
          </cell>
          <cell r="I12446">
            <v>19.886363636363637</v>
          </cell>
          <cell r="J12446">
            <v>0</v>
          </cell>
          <cell r="K12446">
            <v>0</v>
          </cell>
        </row>
        <row r="12447">
          <cell r="A12447">
            <v>1997</v>
          </cell>
          <cell r="B12447" t="str">
            <v>405</v>
          </cell>
          <cell r="C12447" t="str">
            <v>SEASKINNISK CREEK</v>
          </cell>
          <cell r="D12447" t="str">
            <v>6</v>
          </cell>
          <cell r="E12447" t="str">
            <v>2</v>
          </cell>
          <cell r="F12447">
            <v>3</v>
          </cell>
          <cell r="G12447">
            <v>3.0184426229508197</v>
          </cell>
          <cell r="H12447">
            <v>0</v>
          </cell>
          <cell r="I12447">
            <v>3.0184426229508197</v>
          </cell>
          <cell r="J12447">
            <v>0</v>
          </cell>
          <cell r="K12447">
            <v>0</v>
          </cell>
        </row>
        <row r="12448">
          <cell r="A12448">
            <v>1997</v>
          </cell>
          <cell r="B12448" t="str">
            <v>406</v>
          </cell>
          <cell r="C12448" t="str">
            <v>TCHITIN RIVER</v>
          </cell>
          <cell r="D12448" t="str">
            <v>6</v>
          </cell>
          <cell r="E12448" t="str">
            <v>2</v>
          </cell>
          <cell r="F12448">
            <v>3</v>
          </cell>
          <cell r="G12448">
            <v>15.092213114754099</v>
          </cell>
          <cell r="H12448">
            <v>0</v>
          </cell>
          <cell r="I12448">
            <v>90.553278688524586</v>
          </cell>
          <cell r="J12448">
            <v>0</v>
          </cell>
          <cell r="K12448">
            <v>0</v>
          </cell>
        </row>
        <row r="12449">
          <cell r="A12449">
            <v>1997</v>
          </cell>
          <cell r="B12449" t="str">
            <v>412</v>
          </cell>
          <cell r="C12449" t="str">
            <v>SHAMES RIVER</v>
          </cell>
          <cell r="D12449" t="str">
            <v>6</v>
          </cell>
          <cell r="E12449" t="str">
            <v>6</v>
          </cell>
          <cell r="F12449">
            <v>3</v>
          </cell>
          <cell r="G12449">
            <v>8.9888059701492544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</row>
        <row r="12450">
          <cell r="A12450">
            <v>1997</v>
          </cell>
          <cell r="B12450" t="str">
            <v>413</v>
          </cell>
          <cell r="C12450" t="str">
            <v>TOBOGGAN CREEK</v>
          </cell>
          <cell r="D12450" t="str">
            <v>6</v>
          </cell>
          <cell r="E12450" t="str">
            <v>6</v>
          </cell>
          <cell r="F12450">
            <v>3</v>
          </cell>
          <cell r="G12450">
            <v>5.9925373134328357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</row>
        <row r="12451">
          <cell r="A12451">
            <v>1997</v>
          </cell>
          <cell r="B12451" t="str">
            <v>414</v>
          </cell>
          <cell r="C12451" t="str">
            <v>TROUT CREEK</v>
          </cell>
          <cell r="D12451" t="str">
            <v>6</v>
          </cell>
          <cell r="E12451" t="str">
            <v>6</v>
          </cell>
          <cell r="F12451">
            <v>3</v>
          </cell>
          <cell r="G12451">
            <v>2.9962686567164178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</row>
        <row r="12452">
          <cell r="A12452">
            <v>1997</v>
          </cell>
          <cell r="B12452" t="str">
            <v>418</v>
          </cell>
          <cell r="C12452" t="str">
            <v>HIRSCH CREEK</v>
          </cell>
          <cell r="D12452" t="str">
            <v>6</v>
          </cell>
          <cell r="E12452" t="str">
            <v>6</v>
          </cell>
          <cell r="F12452">
            <v>9</v>
          </cell>
          <cell r="G12452">
            <v>59.92537313432836</v>
          </cell>
          <cell r="H12452">
            <v>0</v>
          </cell>
          <cell r="I12452">
            <v>23.970149253731343</v>
          </cell>
          <cell r="J12452">
            <v>0</v>
          </cell>
          <cell r="K12452">
            <v>0</v>
          </cell>
        </row>
        <row r="12453">
          <cell r="A12453">
            <v>1997</v>
          </cell>
          <cell r="B12453" t="str">
            <v>426</v>
          </cell>
          <cell r="C12453" t="str">
            <v>AWUN RIVER</v>
          </cell>
          <cell r="D12453" t="str">
            <v>6</v>
          </cell>
          <cell r="E12453" t="str">
            <v>1</v>
          </cell>
          <cell r="F12453">
            <v>3</v>
          </cell>
          <cell r="G12453">
            <v>31.784930504754939</v>
          </cell>
          <cell r="H12453">
            <v>3.1784930504754936</v>
          </cell>
          <cell r="I12453">
            <v>15.89246525237747</v>
          </cell>
          <cell r="J12453">
            <v>0</v>
          </cell>
          <cell r="K12453">
            <v>0</v>
          </cell>
        </row>
        <row r="12454">
          <cell r="A12454">
            <v>1997</v>
          </cell>
          <cell r="B12454" t="str">
            <v>429</v>
          </cell>
          <cell r="C12454" t="str">
            <v>COPPER CREEK</v>
          </cell>
          <cell r="D12454" t="str">
            <v>6</v>
          </cell>
          <cell r="E12454" t="str">
            <v>2</v>
          </cell>
          <cell r="F12454">
            <v>3</v>
          </cell>
          <cell r="G12454">
            <v>9.0553278688524586</v>
          </cell>
          <cell r="H12454">
            <v>0</v>
          </cell>
          <cell r="I12454">
            <v>9.0553278688524586</v>
          </cell>
          <cell r="J12454">
            <v>0</v>
          </cell>
          <cell r="K12454">
            <v>0</v>
          </cell>
        </row>
        <row r="12455">
          <cell r="A12455">
            <v>1997</v>
          </cell>
          <cell r="B12455" t="str">
            <v>429</v>
          </cell>
          <cell r="C12455" t="str">
            <v>COPPER CREEK</v>
          </cell>
          <cell r="D12455" t="str">
            <v>6</v>
          </cell>
          <cell r="E12455" t="str">
            <v>4</v>
          </cell>
          <cell r="F12455">
            <v>3</v>
          </cell>
          <cell r="G12455">
            <v>6</v>
          </cell>
          <cell r="H12455">
            <v>3</v>
          </cell>
          <cell r="I12455">
            <v>9</v>
          </cell>
          <cell r="J12455">
            <v>0</v>
          </cell>
          <cell r="K12455">
            <v>0</v>
          </cell>
        </row>
        <row r="12456">
          <cell r="A12456">
            <v>1997</v>
          </cell>
          <cell r="B12456" t="str">
            <v>429</v>
          </cell>
          <cell r="C12456" t="str">
            <v>COPPER CREEK</v>
          </cell>
          <cell r="D12456" t="str">
            <v>6</v>
          </cell>
          <cell r="E12456" t="str">
            <v>6</v>
          </cell>
          <cell r="F12456">
            <v>3</v>
          </cell>
          <cell r="G12456">
            <v>5.9925373134328357</v>
          </cell>
          <cell r="H12456">
            <v>0</v>
          </cell>
          <cell r="I12456">
            <v>29.96268656716418</v>
          </cell>
          <cell r="J12456">
            <v>0</v>
          </cell>
          <cell r="K12456">
            <v>0</v>
          </cell>
        </row>
        <row r="12457">
          <cell r="A12457">
            <v>1997</v>
          </cell>
          <cell r="B12457" t="str">
            <v>430</v>
          </cell>
          <cell r="C12457" t="str">
            <v>DATLAMEN CREEK</v>
          </cell>
          <cell r="D12457" t="str">
            <v>6</v>
          </cell>
          <cell r="E12457" t="str">
            <v>6</v>
          </cell>
          <cell r="F12457">
            <v>3</v>
          </cell>
          <cell r="G12457">
            <v>2.9962686567164178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</row>
        <row r="12458">
          <cell r="A12458">
            <v>1997</v>
          </cell>
          <cell r="B12458" t="str">
            <v>432</v>
          </cell>
          <cell r="C12458" t="str">
            <v>DEENA CREEK</v>
          </cell>
          <cell r="D12458" t="str">
            <v>6</v>
          </cell>
          <cell r="E12458" t="str">
            <v>0</v>
          </cell>
          <cell r="F12458">
            <v>5</v>
          </cell>
          <cell r="G12458">
            <v>18.401746724890831</v>
          </cell>
          <cell r="H12458">
            <v>4.6004366812227078</v>
          </cell>
          <cell r="I12458">
            <v>32.203056768558952</v>
          </cell>
          <cell r="J12458">
            <v>0</v>
          </cell>
          <cell r="K12458">
            <v>0</v>
          </cell>
        </row>
        <row r="12459">
          <cell r="A12459">
            <v>1997</v>
          </cell>
          <cell r="B12459" t="str">
            <v>432</v>
          </cell>
          <cell r="C12459" t="str">
            <v>DEENA CREEK</v>
          </cell>
          <cell r="D12459" t="str">
            <v>6</v>
          </cell>
          <cell r="E12459" t="str">
            <v>6</v>
          </cell>
          <cell r="F12459">
            <v>6</v>
          </cell>
          <cell r="G12459">
            <v>11.985074626865671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</row>
        <row r="12460">
          <cell r="A12460">
            <v>1997</v>
          </cell>
          <cell r="B12460" t="str">
            <v>434</v>
          </cell>
          <cell r="C12460" t="str">
            <v>HIELLEN RIVER</v>
          </cell>
          <cell r="D12460" t="str">
            <v>6</v>
          </cell>
          <cell r="E12460" t="str">
            <v>6</v>
          </cell>
          <cell r="F12460">
            <v>3</v>
          </cell>
          <cell r="G12460">
            <v>17.977611940298509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</row>
        <row r="12461">
          <cell r="A12461">
            <v>1997</v>
          </cell>
          <cell r="B12461" t="str">
            <v>435</v>
          </cell>
          <cell r="C12461" t="str">
            <v>HONNA RIVER</v>
          </cell>
          <cell r="D12461" t="str">
            <v>6</v>
          </cell>
          <cell r="E12461" t="str">
            <v>6</v>
          </cell>
          <cell r="F12461">
            <v>3</v>
          </cell>
          <cell r="G12461">
            <v>5.9925373134328357</v>
          </cell>
          <cell r="H12461">
            <v>0</v>
          </cell>
          <cell r="I12461">
            <v>0</v>
          </cell>
          <cell r="J12461">
            <v>0</v>
          </cell>
          <cell r="K12461">
            <v>0</v>
          </cell>
        </row>
        <row r="12462">
          <cell r="A12462">
            <v>1997</v>
          </cell>
          <cell r="B12462" t="str">
            <v>436</v>
          </cell>
          <cell r="C12462" t="str">
            <v>MAMIN RIVER</v>
          </cell>
          <cell r="D12462" t="str">
            <v>6</v>
          </cell>
          <cell r="E12462" t="str">
            <v>0</v>
          </cell>
          <cell r="F12462">
            <v>9</v>
          </cell>
          <cell r="G12462">
            <v>13.801310043668122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</row>
        <row r="12463">
          <cell r="A12463">
            <v>1997</v>
          </cell>
          <cell r="B12463" t="str">
            <v>436</v>
          </cell>
          <cell r="C12463" t="str">
            <v>MAMIN RIVER</v>
          </cell>
          <cell r="D12463" t="str">
            <v>6</v>
          </cell>
          <cell r="E12463" t="str">
            <v>1</v>
          </cell>
          <cell r="F12463">
            <v>6</v>
          </cell>
          <cell r="G12463">
            <v>6.3569861009509872</v>
          </cell>
          <cell r="H12463">
            <v>0</v>
          </cell>
          <cell r="I12463">
            <v>6.3569861009509872</v>
          </cell>
          <cell r="J12463">
            <v>0</v>
          </cell>
          <cell r="K12463">
            <v>0</v>
          </cell>
        </row>
        <row r="12464">
          <cell r="A12464">
            <v>1997</v>
          </cell>
          <cell r="B12464" t="str">
            <v>436</v>
          </cell>
          <cell r="C12464" t="str">
            <v>MAMIN RIVER</v>
          </cell>
          <cell r="D12464" t="str">
            <v>6</v>
          </cell>
          <cell r="E12464" t="str">
            <v>6</v>
          </cell>
          <cell r="F12464">
            <v>33</v>
          </cell>
          <cell r="G12464">
            <v>146.81716417910448</v>
          </cell>
          <cell r="H12464">
            <v>2.9962686567164178</v>
          </cell>
          <cell r="I12464">
            <v>119.85074626865672</v>
          </cell>
          <cell r="J12464">
            <v>0</v>
          </cell>
          <cell r="K12464">
            <v>0</v>
          </cell>
        </row>
        <row r="12465">
          <cell r="A12465">
            <v>1997</v>
          </cell>
          <cell r="B12465" t="str">
            <v>436</v>
          </cell>
          <cell r="C12465" t="str">
            <v>MAMIN RIVER</v>
          </cell>
          <cell r="D12465" t="str">
            <v>6</v>
          </cell>
          <cell r="E12465" t="str">
            <v>7</v>
          </cell>
          <cell r="F12465">
            <v>3</v>
          </cell>
          <cell r="G12465">
            <v>11.833333333333334</v>
          </cell>
          <cell r="H12465">
            <v>0</v>
          </cell>
          <cell r="I12465">
            <v>2.9583333333333335</v>
          </cell>
          <cell r="J12465">
            <v>0</v>
          </cell>
          <cell r="K12465">
            <v>0</v>
          </cell>
        </row>
        <row r="12466">
          <cell r="A12466">
            <v>1997</v>
          </cell>
          <cell r="B12466" t="str">
            <v>437</v>
          </cell>
          <cell r="C12466" t="str">
            <v>MATHERS CREEK</v>
          </cell>
          <cell r="D12466" t="str">
            <v>6</v>
          </cell>
          <cell r="E12466" t="str">
            <v>2</v>
          </cell>
          <cell r="F12466">
            <v>3</v>
          </cell>
          <cell r="G12466">
            <v>6.0368852459016393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</row>
        <row r="12467">
          <cell r="A12467">
            <v>1997</v>
          </cell>
          <cell r="B12467" t="str">
            <v>439</v>
          </cell>
          <cell r="C12467" t="str">
            <v>PALLANT CREEK</v>
          </cell>
          <cell r="D12467" t="str">
            <v>6</v>
          </cell>
          <cell r="E12467" t="str">
            <v>6</v>
          </cell>
          <cell r="F12467">
            <v>6</v>
          </cell>
          <cell r="G12467">
            <v>5.9925373134328357</v>
          </cell>
          <cell r="H12467">
            <v>0</v>
          </cell>
          <cell r="I12467">
            <v>89.888059701492537</v>
          </cell>
          <cell r="J12467">
            <v>0</v>
          </cell>
          <cell r="K12467">
            <v>0</v>
          </cell>
        </row>
        <row r="12468">
          <cell r="A12468">
            <v>1997</v>
          </cell>
          <cell r="B12468" t="str">
            <v>445</v>
          </cell>
          <cell r="C12468" t="str">
            <v>TLELL RIVER</v>
          </cell>
          <cell r="D12468" t="str">
            <v>6</v>
          </cell>
          <cell r="E12468" t="str">
            <v>0</v>
          </cell>
          <cell r="F12468">
            <v>9</v>
          </cell>
          <cell r="G12468">
            <v>9.2008733624454155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</row>
        <row r="12469">
          <cell r="A12469">
            <v>1997</v>
          </cell>
          <cell r="B12469" t="str">
            <v>445</v>
          </cell>
          <cell r="C12469" t="str">
            <v>TLELL RIVER</v>
          </cell>
          <cell r="D12469" t="str">
            <v>6</v>
          </cell>
          <cell r="E12469" t="str">
            <v>2</v>
          </cell>
          <cell r="F12469">
            <v>6</v>
          </cell>
          <cell r="G12469">
            <v>12.073770491803279</v>
          </cell>
          <cell r="H12469">
            <v>0</v>
          </cell>
          <cell r="I12469">
            <v>3.0184426229508197</v>
          </cell>
          <cell r="J12469">
            <v>0</v>
          </cell>
          <cell r="K12469">
            <v>0</v>
          </cell>
        </row>
        <row r="12470">
          <cell r="A12470">
            <v>1997</v>
          </cell>
          <cell r="B12470" t="str">
            <v>445</v>
          </cell>
          <cell r="C12470" t="str">
            <v>TLELL RIVER</v>
          </cell>
          <cell r="D12470" t="str">
            <v>6</v>
          </cell>
          <cell r="E12470" t="str">
            <v>4</v>
          </cell>
          <cell r="F12470">
            <v>3</v>
          </cell>
          <cell r="G12470">
            <v>12</v>
          </cell>
          <cell r="H12470">
            <v>3</v>
          </cell>
          <cell r="I12470">
            <v>15</v>
          </cell>
          <cell r="J12470">
            <v>0</v>
          </cell>
          <cell r="K12470">
            <v>0</v>
          </cell>
        </row>
        <row r="12471">
          <cell r="A12471">
            <v>1997</v>
          </cell>
          <cell r="B12471" t="str">
            <v>445</v>
          </cell>
          <cell r="C12471" t="str">
            <v>TLELL RIVER</v>
          </cell>
          <cell r="D12471" t="str">
            <v>6</v>
          </cell>
          <cell r="E12471" t="str">
            <v>6</v>
          </cell>
          <cell r="F12471">
            <v>21</v>
          </cell>
          <cell r="G12471">
            <v>44.944029850746269</v>
          </cell>
          <cell r="H12471">
            <v>2.9962686567164178</v>
          </cell>
          <cell r="I12471">
            <v>29.96268656716418</v>
          </cell>
          <cell r="J12471">
            <v>0</v>
          </cell>
          <cell r="K12471">
            <v>0</v>
          </cell>
        </row>
        <row r="12472">
          <cell r="A12472">
            <v>1997</v>
          </cell>
          <cell r="B12472" t="str">
            <v>446</v>
          </cell>
          <cell r="C12472" t="str">
            <v>YAKOUN RIVER</v>
          </cell>
          <cell r="D12472" t="str">
            <v>6</v>
          </cell>
          <cell r="E12472" t="str">
            <v>0</v>
          </cell>
          <cell r="F12472">
            <v>18</v>
          </cell>
          <cell r="G12472">
            <v>73.606986899563324</v>
          </cell>
          <cell r="H12472">
            <v>0</v>
          </cell>
          <cell r="I12472">
            <v>41.403930131004365</v>
          </cell>
          <cell r="J12472">
            <v>0</v>
          </cell>
          <cell r="K12472">
            <v>0</v>
          </cell>
        </row>
        <row r="12473">
          <cell r="A12473">
            <v>1997</v>
          </cell>
          <cell r="B12473" t="str">
            <v>446</v>
          </cell>
          <cell r="C12473" t="str">
            <v>YAKOUN RIVER</v>
          </cell>
          <cell r="D12473" t="str">
            <v>6</v>
          </cell>
          <cell r="E12473" t="str">
            <v>1</v>
          </cell>
          <cell r="F12473">
            <v>22</v>
          </cell>
          <cell r="G12473">
            <v>73.10534016093635</v>
          </cell>
          <cell r="H12473">
            <v>9.5354791514264807</v>
          </cell>
          <cell r="I12473">
            <v>168.46013167520118</v>
          </cell>
          <cell r="J12473">
            <v>0</v>
          </cell>
          <cell r="K12473">
            <v>0</v>
          </cell>
        </row>
        <row r="12474">
          <cell r="A12474">
            <v>1997</v>
          </cell>
          <cell r="B12474" t="str">
            <v>446</v>
          </cell>
          <cell r="C12474" t="str">
            <v>YAKOUN RIVER</v>
          </cell>
          <cell r="D12474" t="str">
            <v>6</v>
          </cell>
          <cell r="E12474" t="str">
            <v>2</v>
          </cell>
          <cell r="F12474">
            <v>42</v>
          </cell>
          <cell r="G12474">
            <v>150.92213114754099</v>
          </cell>
          <cell r="H12474">
            <v>15.092213114754099</v>
          </cell>
          <cell r="I12474">
            <v>166.01434426229508</v>
          </cell>
          <cell r="J12474">
            <v>0</v>
          </cell>
          <cell r="K12474">
            <v>0</v>
          </cell>
        </row>
        <row r="12475">
          <cell r="A12475">
            <v>1997</v>
          </cell>
          <cell r="B12475" t="str">
            <v>446</v>
          </cell>
          <cell r="C12475" t="str">
            <v>YAKOUN RIVER</v>
          </cell>
          <cell r="D12475" t="str">
            <v>6</v>
          </cell>
          <cell r="E12475" t="str">
            <v>4</v>
          </cell>
          <cell r="F12475">
            <v>3</v>
          </cell>
          <cell r="G12475">
            <v>3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</row>
        <row r="12476">
          <cell r="A12476">
            <v>1997</v>
          </cell>
          <cell r="B12476" t="str">
            <v>446</v>
          </cell>
          <cell r="C12476" t="str">
            <v>YAKOUN RIVER</v>
          </cell>
          <cell r="D12476" t="str">
            <v>6</v>
          </cell>
          <cell r="E12476" t="str">
            <v>5</v>
          </cell>
          <cell r="F12476">
            <v>5</v>
          </cell>
          <cell r="G12476">
            <v>17.043478260869566</v>
          </cell>
          <cell r="H12476">
            <v>2.4347826086956523</v>
          </cell>
          <cell r="I12476">
            <v>0</v>
          </cell>
          <cell r="J12476">
            <v>0</v>
          </cell>
          <cell r="K12476">
            <v>0</v>
          </cell>
        </row>
        <row r="12477">
          <cell r="A12477">
            <v>1997</v>
          </cell>
          <cell r="B12477" t="str">
            <v>446</v>
          </cell>
          <cell r="C12477" t="str">
            <v>YAKOUN RIVER</v>
          </cell>
          <cell r="D12477" t="str">
            <v>6</v>
          </cell>
          <cell r="E12477" t="str">
            <v>6</v>
          </cell>
          <cell r="F12477">
            <v>156</v>
          </cell>
          <cell r="G12477">
            <v>1027.7201492537313</v>
          </cell>
          <cell r="H12477">
            <v>83.895522388059703</v>
          </cell>
          <cell r="I12477">
            <v>1632.9664179104477</v>
          </cell>
          <cell r="J12477">
            <v>0</v>
          </cell>
          <cell r="K12477">
            <v>0</v>
          </cell>
        </row>
        <row r="12478">
          <cell r="A12478">
            <v>1997</v>
          </cell>
          <cell r="B12478" t="str">
            <v>446</v>
          </cell>
          <cell r="C12478" t="str">
            <v>YAKOUN RIVER</v>
          </cell>
          <cell r="D12478" t="str">
            <v>6</v>
          </cell>
          <cell r="E12478" t="str">
            <v>7</v>
          </cell>
          <cell r="F12478">
            <v>6</v>
          </cell>
          <cell r="G12478">
            <v>35.5</v>
          </cell>
          <cell r="H12478">
            <v>2.9583333333333335</v>
          </cell>
          <cell r="I12478">
            <v>11.833333333333334</v>
          </cell>
          <cell r="J12478">
            <v>0</v>
          </cell>
          <cell r="K12478">
            <v>0</v>
          </cell>
        </row>
        <row r="12479">
          <cell r="A12479">
            <v>1997</v>
          </cell>
          <cell r="B12479" t="str">
            <v>446</v>
          </cell>
          <cell r="C12479" t="str">
            <v>YAKOUN RIVER</v>
          </cell>
          <cell r="D12479" t="str">
            <v>6</v>
          </cell>
          <cell r="E12479" t="str">
            <v>9</v>
          </cell>
          <cell r="F12479">
            <v>3</v>
          </cell>
          <cell r="G12479">
            <v>17.045454545454547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</row>
        <row r="12480">
          <cell r="A12480">
            <v>1997</v>
          </cell>
          <cell r="B12480" t="str">
            <v>467</v>
          </cell>
          <cell r="C12480" t="str">
            <v>CHARLES CREEK</v>
          </cell>
          <cell r="D12480" t="str">
            <v>1</v>
          </cell>
          <cell r="E12480" t="str">
            <v>1</v>
          </cell>
          <cell r="F12480">
            <v>3</v>
          </cell>
          <cell r="G12480">
            <v>6.3569861009509872</v>
          </cell>
          <cell r="H12480">
            <v>0</v>
          </cell>
          <cell r="I12480">
            <v>12.713972201901974</v>
          </cell>
          <cell r="J12480">
            <v>0</v>
          </cell>
          <cell r="K12480">
            <v>0</v>
          </cell>
        </row>
        <row r="12481">
          <cell r="A12481">
            <v>1997</v>
          </cell>
          <cell r="B12481" t="str">
            <v>468</v>
          </cell>
          <cell r="C12481" t="str">
            <v>KLOOTCHLIMMIS CREEK</v>
          </cell>
          <cell r="D12481" t="str">
            <v>1</v>
          </cell>
          <cell r="E12481" t="str">
            <v>2</v>
          </cell>
          <cell r="F12481">
            <v>3</v>
          </cell>
          <cell r="G12481">
            <v>6.0368852459016393</v>
          </cell>
          <cell r="H12481">
            <v>0</v>
          </cell>
          <cell r="I12481">
            <v>15.092213114754099</v>
          </cell>
          <cell r="J12481">
            <v>0</v>
          </cell>
          <cell r="K12481">
            <v>0</v>
          </cell>
        </row>
        <row r="12482">
          <cell r="A12482">
            <v>1997</v>
          </cell>
          <cell r="B12482" t="str">
            <v>469</v>
          </cell>
          <cell r="C12482" t="str">
            <v>ANDERSON  RIVER</v>
          </cell>
          <cell r="D12482" t="str">
            <v>3</v>
          </cell>
          <cell r="E12482" t="str">
            <v>2</v>
          </cell>
          <cell r="F12482">
            <v>6</v>
          </cell>
          <cell r="G12482">
            <v>21.129098360655739</v>
          </cell>
          <cell r="H12482">
            <v>0</v>
          </cell>
          <cell r="I12482">
            <v>6.0368852459016393</v>
          </cell>
          <cell r="J12482">
            <v>0</v>
          </cell>
          <cell r="K12482">
            <v>0</v>
          </cell>
        </row>
        <row r="12483">
          <cell r="A12483">
            <v>1997</v>
          </cell>
          <cell r="B12483" t="str">
            <v>470</v>
          </cell>
          <cell r="C12483" t="str">
            <v>LUCKY CREEK</v>
          </cell>
          <cell r="D12483" t="str">
            <v>1</v>
          </cell>
          <cell r="E12483" t="str">
            <v>1</v>
          </cell>
          <cell r="F12483">
            <v>3</v>
          </cell>
          <cell r="G12483">
            <v>3.1784930504754936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</row>
        <row r="12484">
          <cell r="A12484">
            <v>1997</v>
          </cell>
          <cell r="B12484" t="str">
            <v>555</v>
          </cell>
          <cell r="C12484" t="str">
            <v>UNKNOWN STREAMS</v>
          </cell>
          <cell r="D12484" t="str">
            <v>U</v>
          </cell>
          <cell r="E12484" t="str">
            <v>0</v>
          </cell>
          <cell r="F12484">
            <v>74</v>
          </cell>
          <cell r="G12484">
            <v>156.41484716157206</v>
          </cell>
          <cell r="H12484">
            <v>0</v>
          </cell>
          <cell r="I12484">
            <v>262.22489082969435</v>
          </cell>
          <cell r="J12484">
            <v>0</v>
          </cell>
          <cell r="K12484">
            <v>18.401746724890831</v>
          </cell>
        </row>
        <row r="12485">
          <cell r="A12485">
            <v>1997</v>
          </cell>
          <cell r="B12485" t="str">
            <v>555</v>
          </cell>
          <cell r="C12485" t="str">
            <v>UNKNOWN STREAMS</v>
          </cell>
          <cell r="D12485" t="str">
            <v>U</v>
          </cell>
          <cell r="E12485" t="str">
            <v>1</v>
          </cell>
          <cell r="F12485">
            <v>13</v>
          </cell>
          <cell r="G12485">
            <v>127.13972201901976</v>
          </cell>
          <cell r="H12485">
            <v>0</v>
          </cell>
          <cell r="I12485">
            <v>12.713972201901974</v>
          </cell>
          <cell r="J12485">
            <v>3.1784930504754936</v>
          </cell>
          <cell r="K12485">
            <v>0</v>
          </cell>
        </row>
        <row r="12486">
          <cell r="A12486">
            <v>1997</v>
          </cell>
          <cell r="B12486" t="str">
            <v>555</v>
          </cell>
          <cell r="C12486" t="str">
            <v>UNKNOWN STREAMS</v>
          </cell>
          <cell r="D12486" t="str">
            <v>U</v>
          </cell>
          <cell r="E12486" t="str">
            <v>2</v>
          </cell>
          <cell r="F12486">
            <v>54</v>
          </cell>
          <cell r="G12486">
            <v>1361.3176229508197</v>
          </cell>
          <cell r="H12486">
            <v>15.092213114754099</v>
          </cell>
          <cell r="I12486">
            <v>169.03278688524591</v>
          </cell>
          <cell r="J12486">
            <v>21.129098360655739</v>
          </cell>
          <cell r="K12486">
            <v>12.073770491803279</v>
          </cell>
        </row>
        <row r="12487">
          <cell r="A12487">
            <v>1997</v>
          </cell>
          <cell r="B12487" t="str">
            <v>555</v>
          </cell>
          <cell r="C12487" t="str">
            <v>UNKNOWN STREAMS</v>
          </cell>
          <cell r="D12487" t="str">
            <v>U</v>
          </cell>
          <cell r="E12487" t="str">
            <v>3</v>
          </cell>
          <cell r="F12487">
            <v>2</v>
          </cell>
          <cell r="G12487">
            <v>23.841463414634145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</row>
        <row r="12488">
          <cell r="A12488">
            <v>1997</v>
          </cell>
          <cell r="B12488" t="str">
            <v>555</v>
          </cell>
          <cell r="C12488" t="str">
            <v>UNKNOWN STREAMS</v>
          </cell>
          <cell r="D12488" t="str">
            <v>U</v>
          </cell>
          <cell r="E12488" t="str">
            <v>6</v>
          </cell>
          <cell r="F12488">
            <v>12</v>
          </cell>
          <cell r="G12488">
            <v>92.884328358208961</v>
          </cell>
          <cell r="H12488">
            <v>0</v>
          </cell>
          <cell r="I12488">
            <v>50.936567164179102</v>
          </cell>
          <cell r="J12488">
            <v>2.9962686567164178</v>
          </cell>
          <cell r="K12488">
            <v>2.9962686567164178</v>
          </cell>
        </row>
        <row r="12489">
          <cell r="A12489">
            <v>1997</v>
          </cell>
          <cell r="B12489" t="str">
            <v>555</v>
          </cell>
          <cell r="C12489" t="str">
            <v>UNKNOWN STREAMS</v>
          </cell>
          <cell r="D12489" t="str">
            <v>U</v>
          </cell>
          <cell r="E12489" t="str">
            <v>7</v>
          </cell>
          <cell r="F12489">
            <v>9</v>
          </cell>
          <cell r="G12489">
            <v>32.541666666666664</v>
          </cell>
          <cell r="H12489">
            <v>0</v>
          </cell>
          <cell r="I12489">
            <v>5.916666666666667</v>
          </cell>
          <cell r="J12489">
            <v>0</v>
          </cell>
          <cell r="K12489">
            <v>0</v>
          </cell>
        </row>
        <row r="12490">
          <cell r="A12490">
            <v>1997</v>
          </cell>
          <cell r="B12490" t="str">
            <v>555</v>
          </cell>
          <cell r="C12490" t="str">
            <v>UNKNOWN STREAMS</v>
          </cell>
          <cell r="D12490" t="str">
            <v>U</v>
          </cell>
          <cell r="E12490" t="str">
            <v>9</v>
          </cell>
          <cell r="F12490">
            <v>11</v>
          </cell>
          <cell r="G12490">
            <v>19.886363636363637</v>
          </cell>
          <cell r="H12490">
            <v>0</v>
          </cell>
          <cell r="I12490">
            <v>0</v>
          </cell>
          <cell r="J12490">
            <v>0</v>
          </cell>
          <cell r="K12490">
            <v>0</v>
          </cell>
        </row>
        <row r="12491">
          <cell r="A12491">
            <v>1998</v>
          </cell>
          <cell r="B12491" t="str">
            <v>001</v>
          </cell>
          <cell r="C12491" t="str">
            <v>ADAM RIVER</v>
          </cell>
          <cell r="D12491" t="str">
            <v>1</v>
          </cell>
          <cell r="E12491" t="str">
            <v>1</v>
          </cell>
          <cell r="F12491">
            <v>10</v>
          </cell>
          <cell r="G12491">
            <v>19.227882037533512</v>
          </cell>
          <cell r="H12491">
            <v>0</v>
          </cell>
          <cell r="I12491">
            <v>14.420911528150134</v>
          </cell>
          <cell r="J12491">
            <v>0</v>
          </cell>
          <cell r="K12491">
            <v>0</v>
          </cell>
        </row>
        <row r="12492">
          <cell r="A12492">
            <v>1998</v>
          </cell>
          <cell r="B12492" t="str">
            <v>005</v>
          </cell>
          <cell r="C12492" t="str">
            <v>ARTLISH RIVER</v>
          </cell>
          <cell r="D12492" t="str">
            <v>1</v>
          </cell>
          <cell r="E12492" t="str">
            <v>1</v>
          </cell>
          <cell r="F12492">
            <v>10</v>
          </cell>
          <cell r="G12492">
            <v>28.841823056300267</v>
          </cell>
          <cell r="H12492">
            <v>0</v>
          </cell>
          <cell r="I12492">
            <v>28.841823056300267</v>
          </cell>
          <cell r="J12492">
            <v>0</v>
          </cell>
          <cell r="K12492">
            <v>0</v>
          </cell>
        </row>
        <row r="12493">
          <cell r="A12493">
            <v>1998</v>
          </cell>
          <cell r="B12493" t="str">
            <v>006</v>
          </cell>
          <cell r="C12493" t="str">
            <v>ASH RIVER</v>
          </cell>
          <cell r="D12493" t="str">
            <v>1</v>
          </cell>
          <cell r="E12493" t="str">
            <v>0</v>
          </cell>
          <cell r="F12493">
            <v>6</v>
          </cell>
          <cell r="G12493">
            <v>23.989501312335957</v>
          </cell>
          <cell r="H12493">
            <v>0</v>
          </cell>
          <cell r="I12493">
            <v>29.986876640419947</v>
          </cell>
          <cell r="J12493">
            <v>0</v>
          </cell>
          <cell r="K12493">
            <v>0</v>
          </cell>
        </row>
        <row r="12494">
          <cell r="A12494">
            <v>1998</v>
          </cell>
          <cell r="B12494" t="str">
            <v>006</v>
          </cell>
          <cell r="C12494" t="str">
            <v>ASH RIVER</v>
          </cell>
          <cell r="D12494" t="str">
            <v>1</v>
          </cell>
          <cell r="E12494" t="str">
            <v>1</v>
          </cell>
          <cell r="F12494">
            <v>24</v>
          </cell>
          <cell r="G12494">
            <v>62.490616621983918</v>
          </cell>
          <cell r="H12494">
            <v>0</v>
          </cell>
          <cell r="I12494">
            <v>81.718498659517437</v>
          </cell>
          <cell r="J12494">
            <v>0</v>
          </cell>
          <cell r="K12494">
            <v>0</v>
          </cell>
        </row>
        <row r="12495">
          <cell r="A12495">
            <v>1998</v>
          </cell>
          <cell r="B12495" t="str">
            <v>008</v>
          </cell>
          <cell r="C12495" t="str">
            <v>BEDWELL RIVER</v>
          </cell>
          <cell r="D12495" t="str">
            <v>1</v>
          </cell>
          <cell r="E12495" t="str">
            <v>1</v>
          </cell>
          <cell r="F12495">
            <v>10</v>
          </cell>
          <cell r="G12495">
            <v>48.069705093833782</v>
          </cell>
          <cell r="H12495">
            <v>0</v>
          </cell>
          <cell r="I12495">
            <v>4.8069705093833779</v>
          </cell>
          <cell r="J12495">
            <v>0</v>
          </cell>
          <cell r="K12495">
            <v>0</v>
          </cell>
        </row>
        <row r="12496">
          <cell r="A12496">
            <v>1998</v>
          </cell>
          <cell r="B12496" t="str">
            <v>010</v>
          </cell>
          <cell r="C12496" t="str">
            <v>BIG QUALICUM RIVER</v>
          </cell>
          <cell r="D12496" t="str">
            <v>1</v>
          </cell>
          <cell r="E12496" t="str">
            <v>1</v>
          </cell>
          <cell r="F12496">
            <v>38</v>
          </cell>
          <cell r="G12496">
            <v>105.75335120643432</v>
          </cell>
          <cell r="H12496">
            <v>0</v>
          </cell>
          <cell r="I12496">
            <v>4.8069705093833779</v>
          </cell>
          <cell r="J12496">
            <v>0</v>
          </cell>
          <cell r="K12496">
            <v>0</v>
          </cell>
        </row>
        <row r="12497">
          <cell r="A12497">
            <v>1998</v>
          </cell>
          <cell r="B12497" t="str">
            <v>010</v>
          </cell>
          <cell r="C12497" t="str">
            <v>BIG QUALICUM RIVER</v>
          </cell>
          <cell r="D12497" t="str">
            <v>1</v>
          </cell>
          <cell r="E12497" t="str">
            <v>2</v>
          </cell>
          <cell r="F12497">
            <v>4</v>
          </cell>
          <cell r="G12497">
            <v>12.988479262672811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</row>
        <row r="12498">
          <cell r="A12498">
            <v>1998</v>
          </cell>
          <cell r="B12498" t="str">
            <v>010</v>
          </cell>
          <cell r="C12498" t="str">
            <v>BIG QUALICUM RIVER</v>
          </cell>
          <cell r="D12498" t="str">
            <v>1</v>
          </cell>
          <cell r="E12498" t="str">
            <v>8</v>
          </cell>
          <cell r="F12498">
            <v>4</v>
          </cell>
          <cell r="G12498">
            <v>3.8554216867469879</v>
          </cell>
          <cell r="H12498">
            <v>0</v>
          </cell>
          <cell r="I12498">
            <v>0</v>
          </cell>
          <cell r="J12498">
            <v>0</v>
          </cell>
          <cell r="K12498">
            <v>0</v>
          </cell>
        </row>
        <row r="12499">
          <cell r="A12499">
            <v>1998</v>
          </cell>
          <cell r="B12499" t="str">
            <v>014</v>
          </cell>
          <cell r="C12499" t="str">
            <v>BURMAN RIVER</v>
          </cell>
          <cell r="D12499" t="str">
            <v>1</v>
          </cell>
          <cell r="E12499" t="str">
            <v>1</v>
          </cell>
          <cell r="F12499">
            <v>5</v>
          </cell>
          <cell r="G12499">
            <v>9.6139410187667558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</row>
        <row r="12500">
          <cell r="A12500">
            <v>1998</v>
          </cell>
          <cell r="B12500" t="str">
            <v>015</v>
          </cell>
          <cell r="C12500" t="str">
            <v>CAMPBELL RIVER</v>
          </cell>
          <cell r="D12500" t="str">
            <v>1</v>
          </cell>
          <cell r="E12500" t="str">
            <v>0</v>
          </cell>
          <cell r="F12500">
            <v>18</v>
          </cell>
          <cell r="G12500">
            <v>59.973753280839894</v>
          </cell>
          <cell r="H12500">
            <v>0</v>
          </cell>
          <cell r="I12500">
            <v>35.984251968503933</v>
          </cell>
          <cell r="J12500">
            <v>0</v>
          </cell>
          <cell r="K12500">
            <v>0</v>
          </cell>
        </row>
        <row r="12501">
          <cell r="A12501">
            <v>1998</v>
          </cell>
          <cell r="B12501" t="str">
            <v>015</v>
          </cell>
          <cell r="C12501" t="str">
            <v>CAMPBELL RIVER</v>
          </cell>
          <cell r="D12501" t="str">
            <v>1</v>
          </cell>
          <cell r="E12501" t="str">
            <v>1</v>
          </cell>
          <cell r="F12501">
            <v>58</v>
          </cell>
          <cell r="G12501">
            <v>783.53619302949062</v>
          </cell>
          <cell r="H12501">
            <v>0</v>
          </cell>
          <cell r="I12501">
            <v>38.455764075067023</v>
          </cell>
          <cell r="J12501">
            <v>0</v>
          </cell>
          <cell r="K12501">
            <v>81.718498659517437</v>
          </cell>
        </row>
        <row r="12502">
          <cell r="A12502">
            <v>1998</v>
          </cell>
          <cell r="B12502" t="str">
            <v>015</v>
          </cell>
          <cell r="C12502" t="str">
            <v>CAMPBELL RIVER</v>
          </cell>
          <cell r="D12502" t="str">
            <v>1</v>
          </cell>
          <cell r="E12502" t="str">
            <v>2</v>
          </cell>
          <cell r="F12502">
            <v>17</v>
          </cell>
          <cell r="G12502">
            <v>25.976958525345623</v>
          </cell>
          <cell r="H12502">
            <v>0</v>
          </cell>
          <cell r="I12502">
            <v>21.647465437788018</v>
          </cell>
          <cell r="J12502">
            <v>0</v>
          </cell>
          <cell r="K12502">
            <v>0</v>
          </cell>
        </row>
        <row r="12503">
          <cell r="A12503">
            <v>1998</v>
          </cell>
          <cell r="B12503" t="str">
            <v>016</v>
          </cell>
          <cell r="C12503" t="str">
            <v>CAYCUSE RIVER</v>
          </cell>
          <cell r="D12503" t="str">
            <v>1</v>
          </cell>
          <cell r="E12503" t="str">
            <v>1</v>
          </cell>
          <cell r="F12503">
            <v>72</v>
          </cell>
          <cell r="G12503">
            <v>197.08579088471851</v>
          </cell>
          <cell r="H12503">
            <v>0</v>
          </cell>
          <cell r="I12503">
            <v>312.45308310991959</v>
          </cell>
          <cell r="J12503">
            <v>0</v>
          </cell>
          <cell r="K12503">
            <v>0</v>
          </cell>
        </row>
        <row r="12504">
          <cell r="A12504">
            <v>1998</v>
          </cell>
          <cell r="B12504" t="str">
            <v>016</v>
          </cell>
          <cell r="C12504" t="str">
            <v>CAYCUSE RIVER</v>
          </cell>
          <cell r="D12504" t="str">
            <v>1</v>
          </cell>
          <cell r="E12504" t="str">
            <v>2</v>
          </cell>
          <cell r="F12504">
            <v>4</v>
          </cell>
          <cell r="G12504">
            <v>4.3294930875576041</v>
          </cell>
          <cell r="H12504">
            <v>0</v>
          </cell>
          <cell r="I12504">
            <v>0</v>
          </cell>
          <cell r="J12504">
            <v>0</v>
          </cell>
          <cell r="K12504">
            <v>0</v>
          </cell>
        </row>
        <row r="12505">
          <cell r="A12505">
            <v>1998</v>
          </cell>
          <cell r="B12505" t="str">
            <v>019</v>
          </cell>
          <cell r="C12505" t="str">
            <v>CHEMAINUS RIVER</v>
          </cell>
          <cell r="D12505" t="str">
            <v>1</v>
          </cell>
          <cell r="E12505" t="str">
            <v>1</v>
          </cell>
          <cell r="F12505">
            <v>14</v>
          </cell>
          <cell r="G12505">
            <v>24.034852546916891</v>
          </cell>
          <cell r="H12505">
            <v>0</v>
          </cell>
          <cell r="I12505">
            <v>0</v>
          </cell>
          <cell r="J12505">
            <v>0</v>
          </cell>
          <cell r="K12505">
            <v>0</v>
          </cell>
        </row>
        <row r="12506">
          <cell r="A12506">
            <v>1998</v>
          </cell>
          <cell r="B12506" t="str">
            <v>020</v>
          </cell>
          <cell r="C12506" t="str">
            <v>CHINA CREEK</v>
          </cell>
          <cell r="D12506" t="str">
            <v>1</v>
          </cell>
          <cell r="E12506" t="str">
            <v>1</v>
          </cell>
          <cell r="F12506">
            <v>67</v>
          </cell>
          <cell r="G12506">
            <v>302.83914209115284</v>
          </cell>
          <cell r="H12506">
            <v>0</v>
          </cell>
          <cell r="I12506">
            <v>201.89276139410188</v>
          </cell>
          <cell r="J12506">
            <v>4.8069705093833779</v>
          </cell>
          <cell r="K12506">
            <v>0</v>
          </cell>
        </row>
        <row r="12507">
          <cell r="A12507">
            <v>1998</v>
          </cell>
          <cell r="B12507" t="str">
            <v>020</v>
          </cell>
          <cell r="C12507" t="str">
            <v>CHINA CREEK</v>
          </cell>
          <cell r="D12507" t="str">
            <v>1</v>
          </cell>
          <cell r="E12507" t="str">
            <v>2</v>
          </cell>
          <cell r="F12507">
            <v>13</v>
          </cell>
          <cell r="G12507">
            <v>21.647465437788018</v>
          </cell>
          <cell r="H12507">
            <v>0</v>
          </cell>
          <cell r="I12507">
            <v>25.976958525345623</v>
          </cell>
          <cell r="J12507">
            <v>0</v>
          </cell>
          <cell r="K12507">
            <v>0</v>
          </cell>
        </row>
        <row r="12508">
          <cell r="A12508">
            <v>1998</v>
          </cell>
          <cell r="B12508" t="str">
            <v>021</v>
          </cell>
          <cell r="C12508" t="str">
            <v>CLUXEWE RIVER</v>
          </cell>
          <cell r="D12508" t="str">
            <v>1</v>
          </cell>
          <cell r="E12508" t="str">
            <v>1</v>
          </cell>
          <cell r="F12508">
            <v>120</v>
          </cell>
          <cell r="G12508">
            <v>687.39678284182298</v>
          </cell>
          <cell r="H12508">
            <v>0</v>
          </cell>
          <cell r="I12508">
            <v>120.17426273458446</v>
          </cell>
          <cell r="J12508">
            <v>72.10455764075067</v>
          </cell>
          <cell r="K12508">
            <v>312.45308310991959</v>
          </cell>
        </row>
        <row r="12509">
          <cell r="A12509">
            <v>1998</v>
          </cell>
          <cell r="B12509" t="str">
            <v>021</v>
          </cell>
          <cell r="C12509" t="str">
            <v>CLUXEWE RIVER</v>
          </cell>
          <cell r="D12509" t="str">
            <v>1</v>
          </cell>
          <cell r="E12509" t="str">
            <v>2</v>
          </cell>
          <cell r="F12509">
            <v>13</v>
          </cell>
          <cell r="G12509">
            <v>30.306451612903224</v>
          </cell>
          <cell r="H12509">
            <v>0</v>
          </cell>
          <cell r="I12509">
            <v>12.988479262672811</v>
          </cell>
          <cell r="J12509">
            <v>17.317972350230416</v>
          </cell>
          <cell r="K12509">
            <v>4.3294930875576041</v>
          </cell>
        </row>
        <row r="12510">
          <cell r="A12510">
            <v>1998</v>
          </cell>
          <cell r="B12510" t="str">
            <v>021</v>
          </cell>
          <cell r="C12510" t="str">
            <v>CLUXEWE RIVER</v>
          </cell>
          <cell r="D12510" t="str">
            <v>1</v>
          </cell>
          <cell r="E12510" t="str">
            <v>3</v>
          </cell>
          <cell r="F12510">
            <v>4</v>
          </cell>
          <cell r="G12510">
            <v>7.8</v>
          </cell>
          <cell r="H12510">
            <v>0</v>
          </cell>
          <cell r="I12510">
            <v>0</v>
          </cell>
          <cell r="J12510">
            <v>0</v>
          </cell>
          <cell r="K12510">
            <v>7.8</v>
          </cell>
        </row>
        <row r="12511">
          <cell r="A12511">
            <v>1998</v>
          </cell>
          <cell r="B12511" t="str">
            <v>021</v>
          </cell>
          <cell r="C12511" t="str">
            <v>CLUXEWE RIVER</v>
          </cell>
          <cell r="D12511" t="str">
            <v>1</v>
          </cell>
          <cell r="E12511" t="str">
            <v>5</v>
          </cell>
          <cell r="F12511">
            <v>4</v>
          </cell>
          <cell r="G12511">
            <v>16.177777777777777</v>
          </cell>
          <cell r="H12511">
            <v>0</v>
          </cell>
          <cell r="I12511">
            <v>4.0444444444444443</v>
          </cell>
          <cell r="J12511">
            <v>8.0888888888888886</v>
          </cell>
          <cell r="K12511">
            <v>16.177777777777777</v>
          </cell>
        </row>
        <row r="12512">
          <cell r="A12512">
            <v>1998</v>
          </cell>
          <cell r="B12512" t="str">
            <v>021</v>
          </cell>
          <cell r="C12512" t="str">
            <v>CLUXEWE RIVER</v>
          </cell>
          <cell r="D12512" t="str">
            <v>1</v>
          </cell>
          <cell r="E12512" t="str">
            <v>8</v>
          </cell>
          <cell r="F12512">
            <v>8</v>
          </cell>
          <cell r="G12512">
            <v>7.7108433734939759</v>
          </cell>
          <cell r="H12512">
            <v>0</v>
          </cell>
          <cell r="I12512">
            <v>0</v>
          </cell>
          <cell r="J12512">
            <v>0</v>
          </cell>
          <cell r="K12512">
            <v>0</v>
          </cell>
        </row>
        <row r="12513">
          <cell r="A12513">
            <v>1998</v>
          </cell>
          <cell r="B12513" t="str">
            <v>022</v>
          </cell>
          <cell r="C12513" t="str">
            <v>COLEMAN CREEK</v>
          </cell>
          <cell r="D12513" t="str">
            <v>1</v>
          </cell>
          <cell r="E12513" t="str">
            <v>1</v>
          </cell>
          <cell r="F12513">
            <v>10</v>
          </cell>
          <cell r="G12513">
            <v>28.841823056300267</v>
          </cell>
          <cell r="H12513">
            <v>0</v>
          </cell>
          <cell r="I12513">
            <v>33.648793565683647</v>
          </cell>
          <cell r="J12513">
            <v>0</v>
          </cell>
          <cell r="K12513">
            <v>0</v>
          </cell>
        </row>
        <row r="12514">
          <cell r="A12514">
            <v>1998</v>
          </cell>
          <cell r="B12514" t="str">
            <v>023</v>
          </cell>
          <cell r="C12514" t="str">
            <v>COLONIAL CREEK</v>
          </cell>
          <cell r="D12514" t="str">
            <v>1</v>
          </cell>
          <cell r="E12514" t="str">
            <v>1</v>
          </cell>
          <cell r="F12514">
            <v>5</v>
          </cell>
          <cell r="G12514">
            <v>19.227882037533512</v>
          </cell>
          <cell r="H12514">
            <v>0</v>
          </cell>
          <cell r="I12514">
            <v>19.227882037533512</v>
          </cell>
          <cell r="J12514">
            <v>0</v>
          </cell>
          <cell r="K12514">
            <v>0</v>
          </cell>
        </row>
        <row r="12515">
          <cell r="A12515">
            <v>1998</v>
          </cell>
          <cell r="B12515" t="str">
            <v>024</v>
          </cell>
          <cell r="C12515" t="str">
            <v>CONUMA RIVER</v>
          </cell>
          <cell r="D12515" t="str">
            <v>1</v>
          </cell>
          <cell r="E12515" t="str">
            <v>0</v>
          </cell>
          <cell r="F12515">
            <v>6</v>
          </cell>
          <cell r="G12515">
            <v>5.9973753280839892</v>
          </cell>
          <cell r="H12515">
            <v>0</v>
          </cell>
          <cell r="I12515">
            <v>0</v>
          </cell>
          <cell r="J12515">
            <v>0</v>
          </cell>
          <cell r="K12515">
            <v>0</v>
          </cell>
        </row>
        <row r="12516">
          <cell r="A12516">
            <v>1998</v>
          </cell>
          <cell r="B12516" t="str">
            <v>024</v>
          </cell>
          <cell r="C12516" t="str">
            <v>CONUMA RIVER</v>
          </cell>
          <cell r="D12516" t="str">
            <v>1</v>
          </cell>
          <cell r="E12516" t="str">
            <v>1</v>
          </cell>
          <cell r="F12516">
            <v>24</v>
          </cell>
          <cell r="G12516">
            <v>110.56032171581769</v>
          </cell>
          <cell r="H12516">
            <v>0</v>
          </cell>
          <cell r="I12516">
            <v>76.911528150134046</v>
          </cell>
          <cell r="J12516">
            <v>0</v>
          </cell>
          <cell r="K12516">
            <v>28.841823056300267</v>
          </cell>
        </row>
        <row r="12517">
          <cell r="A12517">
            <v>1998</v>
          </cell>
          <cell r="B12517" t="str">
            <v>026</v>
          </cell>
          <cell r="C12517" t="str">
            <v>COWICHAN RIVER</v>
          </cell>
          <cell r="D12517" t="str">
            <v>1</v>
          </cell>
          <cell r="E12517" t="str">
            <v>1</v>
          </cell>
          <cell r="F12517">
            <v>740</v>
          </cell>
          <cell r="G12517">
            <v>5816.434316353887</v>
          </cell>
          <cell r="H12517">
            <v>0</v>
          </cell>
          <cell r="I12517">
            <v>1220.9705093833779</v>
          </cell>
          <cell r="J12517">
            <v>158.63002680965147</v>
          </cell>
          <cell r="K12517">
            <v>394.17158176943701</v>
          </cell>
        </row>
        <row r="12518">
          <cell r="A12518">
            <v>1998</v>
          </cell>
          <cell r="B12518" t="str">
            <v>026</v>
          </cell>
          <cell r="C12518" t="str">
            <v>COWICHAN RIVER</v>
          </cell>
          <cell r="D12518" t="str">
            <v>1</v>
          </cell>
          <cell r="E12518" t="str">
            <v>2</v>
          </cell>
          <cell r="F12518">
            <v>74</v>
          </cell>
          <cell r="G12518">
            <v>177.50921658986175</v>
          </cell>
          <cell r="H12518">
            <v>0</v>
          </cell>
          <cell r="I12518">
            <v>112.56682027649771</v>
          </cell>
          <cell r="J12518">
            <v>8.6589861751152082</v>
          </cell>
          <cell r="K12518">
            <v>38.965437788018434</v>
          </cell>
        </row>
        <row r="12519">
          <cell r="A12519">
            <v>1998</v>
          </cell>
          <cell r="B12519" t="str">
            <v>026</v>
          </cell>
          <cell r="C12519" t="str">
            <v>COWICHAN RIVER</v>
          </cell>
          <cell r="D12519" t="str">
            <v>1</v>
          </cell>
          <cell r="E12519" t="str">
            <v>5</v>
          </cell>
          <cell r="F12519">
            <v>4</v>
          </cell>
          <cell r="G12519">
            <v>8.0888888888888886</v>
          </cell>
          <cell r="H12519">
            <v>0</v>
          </cell>
          <cell r="I12519">
            <v>0</v>
          </cell>
          <cell r="J12519">
            <v>0</v>
          </cell>
          <cell r="K12519">
            <v>0</v>
          </cell>
        </row>
        <row r="12520">
          <cell r="A12520">
            <v>1998</v>
          </cell>
          <cell r="B12520" t="str">
            <v>026</v>
          </cell>
          <cell r="C12520" t="str">
            <v>COWICHAN RIVER</v>
          </cell>
          <cell r="D12520" t="str">
            <v>1</v>
          </cell>
          <cell r="E12520" t="str">
            <v>8</v>
          </cell>
          <cell r="F12520">
            <v>4</v>
          </cell>
          <cell r="G12520">
            <v>19.277108433734938</v>
          </cell>
          <cell r="H12520">
            <v>0</v>
          </cell>
          <cell r="I12520">
            <v>0</v>
          </cell>
          <cell r="J12520">
            <v>7.7108433734939759</v>
          </cell>
          <cell r="K12520">
            <v>0</v>
          </cell>
        </row>
        <row r="12521">
          <cell r="A12521">
            <v>1998</v>
          </cell>
          <cell r="B12521" t="str">
            <v>026</v>
          </cell>
          <cell r="C12521" t="str">
            <v>COWICHAN RIVER</v>
          </cell>
          <cell r="D12521" t="str">
            <v>1</v>
          </cell>
          <cell r="E12521" t="str">
            <v>9</v>
          </cell>
          <cell r="F12521">
            <v>15</v>
          </cell>
          <cell r="G12521">
            <v>41.516129032258064</v>
          </cell>
          <cell r="H12521">
            <v>0</v>
          </cell>
          <cell r="I12521">
            <v>0</v>
          </cell>
          <cell r="J12521">
            <v>0</v>
          </cell>
          <cell r="K12521">
            <v>0</v>
          </cell>
        </row>
        <row r="12522">
          <cell r="A12522">
            <v>1998</v>
          </cell>
          <cell r="B12522" t="str">
            <v>034</v>
          </cell>
          <cell r="C12522" t="str">
            <v>ENGLISHMAN RIVER</v>
          </cell>
          <cell r="D12522" t="str">
            <v>1</v>
          </cell>
          <cell r="E12522" t="str">
            <v>0</v>
          </cell>
          <cell r="F12522">
            <v>6</v>
          </cell>
          <cell r="G12522">
            <v>23.989501312335957</v>
          </cell>
          <cell r="H12522">
            <v>0</v>
          </cell>
          <cell r="I12522">
            <v>5.9973753280839892</v>
          </cell>
          <cell r="J12522">
            <v>0</v>
          </cell>
          <cell r="K12522">
            <v>0</v>
          </cell>
        </row>
        <row r="12523">
          <cell r="A12523">
            <v>1998</v>
          </cell>
          <cell r="B12523" t="str">
            <v>034</v>
          </cell>
          <cell r="C12523" t="str">
            <v>ENGLISHMAN RIVER</v>
          </cell>
          <cell r="D12523" t="str">
            <v>1</v>
          </cell>
          <cell r="E12523" t="str">
            <v>1</v>
          </cell>
          <cell r="F12523">
            <v>10</v>
          </cell>
          <cell r="G12523">
            <v>14.420911528150134</v>
          </cell>
          <cell r="H12523">
            <v>0</v>
          </cell>
          <cell r="I12523">
            <v>4.8069705093833779</v>
          </cell>
          <cell r="J12523">
            <v>0</v>
          </cell>
          <cell r="K12523">
            <v>0</v>
          </cell>
        </row>
        <row r="12524">
          <cell r="A12524">
            <v>1998</v>
          </cell>
          <cell r="B12524" t="str">
            <v>036</v>
          </cell>
          <cell r="C12524" t="str">
            <v>EVE RIVER</v>
          </cell>
          <cell r="D12524" t="str">
            <v>1</v>
          </cell>
          <cell r="E12524" t="str">
            <v>0</v>
          </cell>
          <cell r="F12524">
            <v>18</v>
          </cell>
          <cell r="G12524">
            <v>17.992125984251967</v>
          </cell>
          <cell r="H12524">
            <v>0</v>
          </cell>
          <cell r="I12524">
            <v>5.9973753280839892</v>
          </cell>
          <cell r="J12524">
            <v>0</v>
          </cell>
          <cell r="K12524">
            <v>0</v>
          </cell>
        </row>
        <row r="12525">
          <cell r="A12525">
            <v>1998</v>
          </cell>
          <cell r="B12525" t="str">
            <v>036</v>
          </cell>
          <cell r="C12525" t="str">
            <v>EVE RIVER</v>
          </cell>
          <cell r="D12525" t="str">
            <v>1</v>
          </cell>
          <cell r="E12525" t="str">
            <v>1</v>
          </cell>
          <cell r="F12525">
            <v>24</v>
          </cell>
          <cell r="G12525">
            <v>38.455764075067023</v>
          </cell>
          <cell r="H12525">
            <v>0</v>
          </cell>
          <cell r="I12525">
            <v>9.6139410187667558</v>
          </cell>
          <cell r="J12525">
            <v>0</v>
          </cell>
          <cell r="K12525">
            <v>0</v>
          </cell>
        </row>
        <row r="12526">
          <cell r="A12526">
            <v>1998</v>
          </cell>
          <cell r="B12526" t="str">
            <v>036</v>
          </cell>
          <cell r="C12526" t="str">
            <v>EVE RIVER</v>
          </cell>
          <cell r="D12526" t="str">
            <v>1</v>
          </cell>
          <cell r="E12526" t="str">
            <v>2</v>
          </cell>
          <cell r="F12526">
            <v>22</v>
          </cell>
          <cell r="G12526">
            <v>21.647465437788018</v>
          </cell>
          <cell r="H12526">
            <v>0</v>
          </cell>
          <cell r="I12526">
            <v>12.988479262672811</v>
          </cell>
          <cell r="J12526">
            <v>0</v>
          </cell>
          <cell r="K12526">
            <v>0</v>
          </cell>
        </row>
        <row r="12527">
          <cell r="A12527">
            <v>1998</v>
          </cell>
          <cell r="B12527" t="str">
            <v>036</v>
          </cell>
          <cell r="C12527" t="str">
            <v>EVE RIVER</v>
          </cell>
          <cell r="D12527" t="str">
            <v>1</v>
          </cell>
          <cell r="E12527" t="str">
            <v>3</v>
          </cell>
          <cell r="F12527">
            <v>4</v>
          </cell>
          <cell r="G12527">
            <v>3.9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</row>
        <row r="12528">
          <cell r="A12528">
            <v>1998</v>
          </cell>
          <cell r="B12528" t="str">
            <v>038</v>
          </cell>
          <cell r="C12528" t="str">
            <v>FRANKLIN RIVER</v>
          </cell>
          <cell r="D12528" t="str">
            <v>1</v>
          </cell>
          <cell r="E12528" t="str">
            <v>1</v>
          </cell>
          <cell r="F12528">
            <v>5</v>
          </cell>
          <cell r="G12528">
            <v>4.8069705093833779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</row>
        <row r="12529">
          <cell r="A12529">
            <v>1998</v>
          </cell>
          <cell r="B12529" t="str">
            <v>038</v>
          </cell>
          <cell r="C12529" t="str">
            <v>FRANKLIN RIVER</v>
          </cell>
          <cell r="D12529" t="str">
            <v>1</v>
          </cell>
          <cell r="E12529" t="str">
            <v>5</v>
          </cell>
          <cell r="F12529">
            <v>4</v>
          </cell>
          <cell r="G12529">
            <v>8.0888888888888886</v>
          </cell>
          <cell r="H12529">
            <v>0</v>
          </cell>
          <cell r="I12529">
            <v>16.177777777777777</v>
          </cell>
          <cell r="J12529">
            <v>0</v>
          </cell>
          <cell r="K12529">
            <v>0</v>
          </cell>
        </row>
        <row r="12530">
          <cell r="A12530">
            <v>1998</v>
          </cell>
          <cell r="B12530" t="str">
            <v>039</v>
          </cell>
          <cell r="C12530" t="str">
            <v>FRENCH CREEK</v>
          </cell>
          <cell r="D12530" t="str">
            <v>1</v>
          </cell>
          <cell r="E12530" t="str">
            <v>1</v>
          </cell>
          <cell r="F12530">
            <v>5</v>
          </cell>
          <cell r="G12530">
            <v>48.069705093833782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</row>
        <row r="12531">
          <cell r="A12531">
            <v>1998</v>
          </cell>
          <cell r="B12531" t="str">
            <v>041</v>
          </cell>
          <cell r="C12531" t="str">
            <v>GOLD RIVER</v>
          </cell>
          <cell r="D12531" t="str">
            <v>1</v>
          </cell>
          <cell r="E12531" t="str">
            <v>0</v>
          </cell>
          <cell r="F12531">
            <v>102</v>
          </cell>
          <cell r="G12531">
            <v>245.89238845144357</v>
          </cell>
          <cell r="H12531">
            <v>0</v>
          </cell>
          <cell r="I12531">
            <v>581.74540682414704</v>
          </cell>
          <cell r="J12531">
            <v>0</v>
          </cell>
          <cell r="K12531">
            <v>0</v>
          </cell>
        </row>
        <row r="12532">
          <cell r="A12532">
            <v>1998</v>
          </cell>
          <cell r="B12532" t="str">
            <v>041</v>
          </cell>
          <cell r="C12532" t="str">
            <v>GOLD RIVER</v>
          </cell>
          <cell r="D12532" t="str">
            <v>1</v>
          </cell>
          <cell r="E12532" t="str">
            <v>1</v>
          </cell>
          <cell r="F12532">
            <v>437</v>
          </cell>
          <cell r="G12532">
            <v>1922.7882037533514</v>
          </cell>
          <cell r="H12532">
            <v>0</v>
          </cell>
          <cell r="I12532">
            <v>1990.0857908847186</v>
          </cell>
          <cell r="J12532">
            <v>28.841823056300267</v>
          </cell>
          <cell r="K12532">
            <v>144.20911528150134</v>
          </cell>
        </row>
        <row r="12533">
          <cell r="A12533">
            <v>1998</v>
          </cell>
          <cell r="B12533" t="str">
            <v>041</v>
          </cell>
          <cell r="C12533" t="str">
            <v>GOLD RIVER</v>
          </cell>
          <cell r="D12533" t="str">
            <v>1</v>
          </cell>
          <cell r="E12533" t="str">
            <v>2</v>
          </cell>
          <cell r="F12533">
            <v>234</v>
          </cell>
          <cell r="G12533">
            <v>714.3663594470047</v>
          </cell>
          <cell r="H12533">
            <v>0</v>
          </cell>
          <cell r="I12533">
            <v>1021.7603686635945</v>
          </cell>
          <cell r="J12533">
            <v>8.6589861751152082</v>
          </cell>
          <cell r="K12533">
            <v>0</v>
          </cell>
        </row>
        <row r="12534">
          <cell r="A12534">
            <v>1998</v>
          </cell>
          <cell r="B12534" t="str">
            <v>041</v>
          </cell>
          <cell r="C12534" t="str">
            <v>GOLD RIVER</v>
          </cell>
          <cell r="D12534" t="str">
            <v>1</v>
          </cell>
          <cell r="E12534" t="str">
            <v>3</v>
          </cell>
          <cell r="F12534">
            <v>4</v>
          </cell>
          <cell r="G12534">
            <v>11.7</v>
          </cell>
          <cell r="H12534">
            <v>0</v>
          </cell>
          <cell r="I12534">
            <v>7.8</v>
          </cell>
          <cell r="J12534">
            <v>0</v>
          </cell>
          <cell r="K12534">
            <v>0</v>
          </cell>
        </row>
        <row r="12535">
          <cell r="A12535">
            <v>1998</v>
          </cell>
          <cell r="B12535" t="str">
            <v>041</v>
          </cell>
          <cell r="C12535" t="str">
            <v>GOLD RIVER</v>
          </cell>
          <cell r="D12535" t="str">
            <v>1</v>
          </cell>
          <cell r="E12535" t="str">
            <v>8</v>
          </cell>
          <cell r="F12535">
            <v>8</v>
          </cell>
          <cell r="G12535">
            <v>11.566265060240964</v>
          </cell>
          <cell r="H12535">
            <v>0</v>
          </cell>
          <cell r="I12535">
            <v>3.8554216867469879</v>
          </cell>
          <cell r="J12535">
            <v>0</v>
          </cell>
          <cell r="K12535">
            <v>0</v>
          </cell>
        </row>
        <row r="12536">
          <cell r="A12536">
            <v>1998</v>
          </cell>
          <cell r="B12536" t="str">
            <v>041</v>
          </cell>
          <cell r="C12536" t="str">
            <v>GOLD RIVER</v>
          </cell>
          <cell r="D12536" t="str">
            <v>1</v>
          </cell>
          <cell r="E12536" t="str">
            <v>9</v>
          </cell>
          <cell r="F12536">
            <v>26</v>
          </cell>
          <cell r="G12536">
            <v>113.2258064516129</v>
          </cell>
          <cell r="H12536">
            <v>0</v>
          </cell>
          <cell r="I12536">
            <v>166.06451612903226</v>
          </cell>
          <cell r="J12536">
            <v>0</v>
          </cell>
          <cell r="K12536">
            <v>52.838709677419359</v>
          </cell>
        </row>
        <row r="12537">
          <cell r="A12537">
            <v>1998</v>
          </cell>
          <cell r="B12537" t="str">
            <v>042</v>
          </cell>
          <cell r="C12537" t="str">
            <v>GOLDSTREAM RIVER</v>
          </cell>
          <cell r="D12537" t="str">
            <v>1</v>
          </cell>
          <cell r="E12537" t="str">
            <v>1</v>
          </cell>
          <cell r="F12537">
            <v>5</v>
          </cell>
          <cell r="G12537">
            <v>4.8069705093833779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</row>
        <row r="12538">
          <cell r="A12538">
            <v>1998</v>
          </cell>
          <cell r="B12538" t="str">
            <v>043</v>
          </cell>
          <cell r="C12538" t="str">
            <v>GOODSPEED RIVER</v>
          </cell>
          <cell r="D12538" t="str">
            <v>1</v>
          </cell>
          <cell r="E12538" t="str">
            <v>1</v>
          </cell>
          <cell r="F12538">
            <v>10</v>
          </cell>
          <cell r="G12538">
            <v>38.455764075067023</v>
          </cell>
          <cell r="H12538">
            <v>0</v>
          </cell>
          <cell r="I12538">
            <v>0</v>
          </cell>
          <cell r="J12538">
            <v>0</v>
          </cell>
          <cell r="K12538">
            <v>0</v>
          </cell>
        </row>
        <row r="12539">
          <cell r="A12539">
            <v>1998</v>
          </cell>
          <cell r="B12539" t="str">
            <v>044</v>
          </cell>
          <cell r="C12539" t="str">
            <v>GORDON RIVER</v>
          </cell>
          <cell r="D12539" t="str">
            <v>1</v>
          </cell>
          <cell r="E12539" t="str">
            <v>1</v>
          </cell>
          <cell r="F12539">
            <v>77</v>
          </cell>
          <cell r="G12539">
            <v>245.1554959785523</v>
          </cell>
          <cell r="H12539">
            <v>0</v>
          </cell>
          <cell r="I12539">
            <v>586.45040214477206</v>
          </cell>
          <cell r="J12539">
            <v>0</v>
          </cell>
          <cell r="K12539">
            <v>4.8069705093833779</v>
          </cell>
        </row>
        <row r="12540">
          <cell r="A12540">
            <v>1998</v>
          </cell>
          <cell r="B12540" t="str">
            <v>045</v>
          </cell>
          <cell r="C12540" t="str">
            <v>HARRIS CREEK</v>
          </cell>
          <cell r="D12540" t="str">
            <v>1</v>
          </cell>
          <cell r="E12540" t="str">
            <v>1</v>
          </cell>
          <cell r="F12540">
            <v>168</v>
          </cell>
          <cell r="G12540">
            <v>547.99463806970505</v>
          </cell>
          <cell r="H12540">
            <v>0</v>
          </cell>
          <cell r="I12540">
            <v>269.19034852546918</v>
          </cell>
          <cell r="J12540">
            <v>0</v>
          </cell>
          <cell r="K12540">
            <v>0</v>
          </cell>
        </row>
        <row r="12541">
          <cell r="A12541">
            <v>1998</v>
          </cell>
          <cell r="B12541" t="str">
            <v>045</v>
          </cell>
          <cell r="C12541" t="str">
            <v>HARRIS CREEK</v>
          </cell>
          <cell r="D12541" t="str">
            <v>1</v>
          </cell>
          <cell r="E12541" t="str">
            <v>9</v>
          </cell>
          <cell r="F12541">
            <v>4</v>
          </cell>
          <cell r="G12541">
            <v>11.32258064516129</v>
          </cell>
          <cell r="H12541">
            <v>0</v>
          </cell>
          <cell r="I12541">
            <v>0</v>
          </cell>
          <cell r="J12541">
            <v>0</v>
          </cell>
          <cell r="K12541">
            <v>0</v>
          </cell>
        </row>
        <row r="12542">
          <cell r="A12542">
            <v>1998</v>
          </cell>
          <cell r="B12542" t="str">
            <v>048</v>
          </cell>
          <cell r="C12542" t="str">
            <v>HEBER RIVER</v>
          </cell>
          <cell r="D12542" t="str">
            <v>1</v>
          </cell>
          <cell r="E12542" t="str">
            <v>1</v>
          </cell>
          <cell r="F12542">
            <v>43</v>
          </cell>
          <cell r="G12542">
            <v>120.17426273458446</v>
          </cell>
          <cell r="H12542">
            <v>0</v>
          </cell>
          <cell r="I12542">
            <v>110.56032171581769</v>
          </cell>
          <cell r="J12542">
            <v>0</v>
          </cell>
          <cell r="K12542">
            <v>0</v>
          </cell>
        </row>
        <row r="12543">
          <cell r="A12543">
            <v>1998</v>
          </cell>
          <cell r="B12543" t="str">
            <v>048</v>
          </cell>
          <cell r="C12543" t="str">
            <v>HEBER RIVER</v>
          </cell>
          <cell r="D12543" t="str">
            <v>1</v>
          </cell>
          <cell r="E12543" t="str">
            <v>9</v>
          </cell>
          <cell r="F12543">
            <v>8</v>
          </cell>
          <cell r="G12543">
            <v>18.870967741935484</v>
          </cell>
          <cell r="H12543">
            <v>0</v>
          </cell>
          <cell r="I12543">
            <v>166.06451612903226</v>
          </cell>
          <cell r="J12543">
            <v>0</v>
          </cell>
          <cell r="K12543">
            <v>33.967741935483872</v>
          </cell>
        </row>
        <row r="12544">
          <cell r="A12544">
            <v>1998</v>
          </cell>
          <cell r="B12544" t="str">
            <v>055</v>
          </cell>
          <cell r="C12544" t="str">
            <v>KAIPIT CREEK</v>
          </cell>
          <cell r="D12544" t="str">
            <v>1</v>
          </cell>
          <cell r="E12544" t="str">
            <v>1</v>
          </cell>
          <cell r="F12544">
            <v>5</v>
          </cell>
          <cell r="G12544">
            <v>4.8069705093833779</v>
          </cell>
          <cell r="H12544">
            <v>0</v>
          </cell>
          <cell r="I12544">
            <v>4.8069705093833779</v>
          </cell>
          <cell r="J12544">
            <v>0</v>
          </cell>
          <cell r="K12544">
            <v>0</v>
          </cell>
        </row>
        <row r="12545">
          <cell r="A12545">
            <v>1998</v>
          </cell>
          <cell r="B12545" t="str">
            <v>059</v>
          </cell>
          <cell r="C12545" t="str">
            <v>KEOGH RIVER</v>
          </cell>
          <cell r="D12545" t="str">
            <v>1</v>
          </cell>
          <cell r="E12545" t="str">
            <v>1</v>
          </cell>
          <cell r="F12545">
            <v>24</v>
          </cell>
          <cell r="G12545">
            <v>230.73458445040214</v>
          </cell>
          <cell r="H12545">
            <v>0</v>
          </cell>
          <cell r="I12545">
            <v>14.420911528150134</v>
          </cell>
          <cell r="J12545">
            <v>0</v>
          </cell>
          <cell r="K12545">
            <v>86.525469168900798</v>
          </cell>
        </row>
        <row r="12546">
          <cell r="A12546">
            <v>1998</v>
          </cell>
          <cell r="B12546" t="str">
            <v>059</v>
          </cell>
          <cell r="C12546" t="str">
            <v>KEOGH RIVER</v>
          </cell>
          <cell r="D12546" t="str">
            <v>1</v>
          </cell>
          <cell r="E12546" t="str">
            <v>3</v>
          </cell>
          <cell r="F12546">
            <v>4</v>
          </cell>
          <cell r="G12546">
            <v>3.9</v>
          </cell>
          <cell r="H12546">
            <v>0</v>
          </cell>
          <cell r="I12546">
            <v>0</v>
          </cell>
          <cell r="J12546">
            <v>0</v>
          </cell>
          <cell r="K12546">
            <v>0</v>
          </cell>
        </row>
        <row r="12547">
          <cell r="A12547">
            <v>1998</v>
          </cell>
          <cell r="B12547" t="str">
            <v>059</v>
          </cell>
          <cell r="C12547" t="str">
            <v>KEOGH RIVER</v>
          </cell>
          <cell r="D12547" t="str">
            <v>1</v>
          </cell>
          <cell r="E12547" t="str">
            <v>6</v>
          </cell>
          <cell r="F12547">
            <v>4</v>
          </cell>
          <cell r="G12547">
            <v>4.0929487179487181</v>
          </cell>
          <cell r="H12547">
            <v>0</v>
          </cell>
          <cell r="I12547">
            <v>0</v>
          </cell>
          <cell r="J12547">
            <v>0</v>
          </cell>
          <cell r="K12547">
            <v>0</v>
          </cell>
        </row>
        <row r="12548">
          <cell r="A12548">
            <v>1998</v>
          </cell>
          <cell r="B12548" t="str">
            <v>059</v>
          </cell>
          <cell r="C12548" t="str">
            <v>KEOGH RIVER</v>
          </cell>
          <cell r="D12548" t="str">
            <v>1</v>
          </cell>
          <cell r="E12548" t="str">
            <v>8</v>
          </cell>
          <cell r="F12548">
            <v>4</v>
          </cell>
          <cell r="G12548">
            <v>11.566265060240964</v>
          </cell>
          <cell r="H12548">
            <v>0</v>
          </cell>
          <cell r="I12548">
            <v>7.7108433734939759</v>
          </cell>
          <cell r="J12548">
            <v>0</v>
          </cell>
          <cell r="K12548">
            <v>0</v>
          </cell>
        </row>
        <row r="12549">
          <cell r="A12549">
            <v>1998</v>
          </cell>
          <cell r="B12549" t="str">
            <v>063</v>
          </cell>
          <cell r="C12549" t="str">
            <v>KITSUCKSUS CREEK</v>
          </cell>
          <cell r="D12549" t="str">
            <v>1</v>
          </cell>
          <cell r="E12549" t="str">
            <v>1</v>
          </cell>
          <cell r="F12549">
            <v>14</v>
          </cell>
          <cell r="G12549">
            <v>144.20911528150134</v>
          </cell>
          <cell r="H12549">
            <v>0</v>
          </cell>
          <cell r="I12549">
            <v>278.80428954423593</v>
          </cell>
          <cell r="J12549">
            <v>0</v>
          </cell>
          <cell r="K12549">
            <v>19.227882037533512</v>
          </cell>
        </row>
        <row r="12550">
          <cell r="A12550">
            <v>1998</v>
          </cell>
          <cell r="B12550" t="str">
            <v>064</v>
          </cell>
          <cell r="C12550" t="str">
            <v>KLANAWA RIVER</v>
          </cell>
          <cell r="D12550" t="str">
            <v>1</v>
          </cell>
          <cell r="E12550" t="str">
            <v>1</v>
          </cell>
          <cell r="F12550">
            <v>5</v>
          </cell>
          <cell r="G12550">
            <v>4.8069705093833779</v>
          </cell>
          <cell r="H12550">
            <v>0</v>
          </cell>
          <cell r="I12550">
            <v>0</v>
          </cell>
          <cell r="J12550">
            <v>0</v>
          </cell>
          <cell r="K12550">
            <v>0</v>
          </cell>
        </row>
        <row r="12551">
          <cell r="A12551">
            <v>1998</v>
          </cell>
          <cell r="B12551" t="str">
            <v>067</v>
          </cell>
          <cell r="C12551" t="str">
            <v>KOKISH RIVER</v>
          </cell>
          <cell r="D12551" t="str">
            <v>1</v>
          </cell>
          <cell r="E12551" t="str">
            <v>1</v>
          </cell>
          <cell r="F12551">
            <v>53</v>
          </cell>
          <cell r="G12551">
            <v>341.29490616621985</v>
          </cell>
          <cell r="H12551">
            <v>14.420911528150134</v>
          </cell>
          <cell r="I12551">
            <v>72.10455764075067</v>
          </cell>
          <cell r="J12551">
            <v>0</v>
          </cell>
          <cell r="K12551">
            <v>19.227882037533512</v>
          </cell>
        </row>
        <row r="12552">
          <cell r="A12552">
            <v>1998</v>
          </cell>
          <cell r="B12552" t="str">
            <v>068</v>
          </cell>
          <cell r="C12552" t="str">
            <v>KOKSILAH RIVER</v>
          </cell>
          <cell r="D12552" t="str">
            <v>1</v>
          </cell>
          <cell r="E12552" t="str">
            <v>1</v>
          </cell>
          <cell r="F12552">
            <v>14</v>
          </cell>
          <cell r="G12552">
            <v>72.10455764075067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</row>
        <row r="12553">
          <cell r="A12553">
            <v>1998</v>
          </cell>
          <cell r="B12553" t="str">
            <v>071</v>
          </cell>
          <cell r="C12553" t="str">
            <v>LEINER RIVER</v>
          </cell>
          <cell r="D12553" t="str">
            <v>1</v>
          </cell>
          <cell r="E12553" t="str">
            <v>0</v>
          </cell>
          <cell r="F12553">
            <v>6</v>
          </cell>
          <cell r="G12553">
            <v>11.994750656167978</v>
          </cell>
          <cell r="H12553">
            <v>0</v>
          </cell>
          <cell r="I12553">
            <v>11.994750656167978</v>
          </cell>
          <cell r="J12553">
            <v>0</v>
          </cell>
          <cell r="K12553">
            <v>0</v>
          </cell>
        </row>
        <row r="12554">
          <cell r="A12554">
            <v>1998</v>
          </cell>
          <cell r="B12554" t="str">
            <v>071</v>
          </cell>
          <cell r="C12554" t="str">
            <v>LEINER RIVER</v>
          </cell>
          <cell r="D12554" t="str">
            <v>1</v>
          </cell>
          <cell r="E12554" t="str">
            <v>1</v>
          </cell>
          <cell r="F12554">
            <v>5</v>
          </cell>
          <cell r="G12554">
            <v>9.6139410187667558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</row>
        <row r="12555">
          <cell r="A12555">
            <v>1998</v>
          </cell>
          <cell r="B12555" t="str">
            <v>073</v>
          </cell>
          <cell r="C12555" t="str">
            <v>LITTLE QUALICUM RIVER</v>
          </cell>
          <cell r="D12555" t="str">
            <v>1</v>
          </cell>
          <cell r="E12555" t="str">
            <v>1</v>
          </cell>
          <cell r="F12555">
            <v>38</v>
          </cell>
          <cell r="G12555">
            <v>120.17426273458446</v>
          </cell>
          <cell r="H12555">
            <v>0</v>
          </cell>
          <cell r="I12555">
            <v>9.6139410187667558</v>
          </cell>
          <cell r="J12555">
            <v>0</v>
          </cell>
          <cell r="K12555">
            <v>0</v>
          </cell>
        </row>
        <row r="12556">
          <cell r="A12556">
            <v>1998</v>
          </cell>
          <cell r="B12556" t="str">
            <v>073</v>
          </cell>
          <cell r="C12556" t="str">
            <v>LITTLE QUALICUM RIVER</v>
          </cell>
          <cell r="D12556" t="str">
            <v>1</v>
          </cell>
          <cell r="E12556" t="str">
            <v>2</v>
          </cell>
          <cell r="F12556">
            <v>4</v>
          </cell>
          <cell r="G12556">
            <v>4.3294930875576041</v>
          </cell>
          <cell r="H12556">
            <v>0</v>
          </cell>
          <cell r="I12556">
            <v>0</v>
          </cell>
          <cell r="J12556">
            <v>0</v>
          </cell>
          <cell r="K12556">
            <v>0</v>
          </cell>
        </row>
        <row r="12557">
          <cell r="A12557">
            <v>1998</v>
          </cell>
          <cell r="B12557" t="str">
            <v>073</v>
          </cell>
          <cell r="C12557" t="str">
            <v>LITTLE QUALICUM RIVER</v>
          </cell>
          <cell r="D12557" t="str">
            <v>1</v>
          </cell>
          <cell r="E12557" t="str">
            <v>8</v>
          </cell>
          <cell r="F12557">
            <v>4</v>
          </cell>
          <cell r="G12557">
            <v>34.69879518072289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</row>
        <row r="12558">
          <cell r="A12558">
            <v>1998</v>
          </cell>
          <cell r="B12558" t="str">
            <v>078</v>
          </cell>
          <cell r="C12558" t="str">
            <v>MAGGIE RIVER</v>
          </cell>
          <cell r="D12558" t="str">
            <v>1</v>
          </cell>
          <cell r="E12558" t="str">
            <v>1</v>
          </cell>
          <cell r="F12558">
            <v>10</v>
          </cell>
          <cell r="G12558">
            <v>9.6139410187667558</v>
          </cell>
          <cell r="H12558">
            <v>0</v>
          </cell>
          <cell r="I12558">
            <v>0</v>
          </cell>
          <cell r="J12558">
            <v>0</v>
          </cell>
          <cell r="K12558">
            <v>0</v>
          </cell>
        </row>
        <row r="12559">
          <cell r="A12559">
            <v>1998</v>
          </cell>
          <cell r="B12559" t="str">
            <v>078</v>
          </cell>
          <cell r="C12559" t="str">
            <v>MAGGIE RIVER</v>
          </cell>
          <cell r="D12559" t="str">
            <v>1</v>
          </cell>
          <cell r="E12559" t="str">
            <v>2</v>
          </cell>
          <cell r="F12559">
            <v>4</v>
          </cell>
          <cell r="G12559">
            <v>25.976958525345623</v>
          </cell>
          <cell r="H12559">
            <v>0</v>
          </cell>
          <cell r="I12559">
            <v>21.647465437788018</v>
          </cell>
          <cell r="J12559">
            <v>0</v>
          </cell>
          <cell r="K12559">
            <v>0</v>
          </cell>
        </row>
        <row r="12560">
          <cell r="A12560">
            <v>1998</v>
          </cell>
          <cell r="B12560" t="str">
            <v>079</v>
          </cell>
          <cell r="C12560" t="str">
            <v>MAHATTA CREEK</v>
          </cell>
          <cell r="D12560" t="str">
            <v>1</v>
          </cell>
          <cell r="E12560" t="str">
            <v>1</v>
          </cell>
          <cell r="F12560">
            <v>10</v>
          </cell>
          <cell r="G12560">
            <v>9.6139410187667558</v>
          </cell>
          <cell r="H12560">
            <v>0</v>
          </cell>
          <cell r="I12560">
            <v>19.227882037533512</v>
          </cell>
          <cell r="J12560">
            <v>0</v>
          </cell>
          <cell r="K12560">
            <v>0</v>
          </cell>
        </row>
        <row r="12561">
          <cell r="A12561">
            <v>1998</v>
          </cell>
          <cell r="B12561" t="str">
            <v>081</v>
          </cell>
          <cell r="C12561" t="str">
            <v>MARBLE RIVER</v>
          </cell>
          <cell r="D12561" t="str">
            <v>1</v>
          </cell>
          <cell r="E12561" t="str">
            <v>1</v>
          </cell>
          <cell r="F12561">
            <v>34</v>
          </cell>
          <cell r="G12561">
            <v>144.20911528150134</v>
          </cell>
          <cell r="H12561">
            <v>0</v>
          </cell>
          <cell r="I12561">
            <v>52.876675603217159</v>
          </cell>
          <cell r="J12561">
            <v>0</v>
          </cell>
          <cell r="K12561">
            <v>0</v>
          </cell>
        </row>
        <row r="12562">
          <cell r="A12562">
            <v>1998</v>
          </cell>
          <cell r="B12562" t="str">
            <v>081</v>
          </cell>
          <cell r="C12562" t="str">
            <v>MARBLE RIVER</v>
          </cell>
          <cell r="D12562" t="str">
            <v>1</v>
          </cell>
          <cell r="E12562" t="str">
            <v>8</v>
          </cell>
          <cell r="F12562">
            <v>4</v>
          </cell>
          <cell r="G12562">
            <v>3.8554216867469879</v>
          </cell>
          <cell r="H12562">
            <v>0</v>
          </cell>
          <cell r="I12562">
            <v>0</v>
          </cell>
          <cell r="J12562">
            <v>0</v>
          </cell>
          <cell r="K12562">
            <v>0</v>
          </cell>
        </row>
        <row r="12563">
          <cell r="A12563">
            <v>1998</v>
          </cell>
          <cell r="B12563" t="str">
            <v>081</v>
          </cell>
          <cell r="C12563" t="str">
            <v>MARBLE RIVER</v>
          </cell>
          <cell r="D12563" t="str">
            <v>1</v>
          </cell>
          <cell r="E12563" t="str">
            <v>9</v>
          </cell>
          <cell r="F12563">
            <v>4</v>
          </cell>
          <cell r="G12563">
            <v>3.774193548387097</v>
          </cell>
          <cell r="H12563">
            <v>0</v>
          </cell>
          <cell r="I12563">
            <v>3.774193548387097</v>
          </cell>
          <cell r="J12563">
            <v>0</v>
          </cell>
          <cell r="K12563">
            <v>0</v>
          </cell>
        </row>
        <row r="12564">
          <cell r="A12564">
            <v>1998</v>
          </cell>
          <cell r="B12564" t="str">
            <v>082</v>
          </cell>
          <cell r="C12564" t="str">
            <v>MEGIN RIVER</v>
          </cell>
          <cell r="D12564" t="str">
            <v>1</v>
          </cell>
          <cell r="E12564" t="str">
            <v>1</v>
          </cell>
          <cell r="F12564">
            <v>5</v>
          </cell>
          <cell r="G12564">
            <v>14.420911528150134</v>
          </cell>
          <cell r="H12564">
            <v>0</v>
          </cell>
          <cell r="I12564">
            <v>9.6139410187667558</v>
          </cell>
          <cell r="J12564">
            <v>0</v>
          </cell>
          <cell r="K12564">
            <v>0</v>
          </cell>
        </row>
        <row r="12565">
          <cell r="A12565">
            <v>1998</v>
          </cell>
          <cell r="B12565" t="str">
            <v>087</v>
          </cell>
          <cell r="C12565" t="str">
            <v>MOYEHA RIVER</v>
          </cell>
          <cell r="D12565" t="str">
            <v>1</v>
          </cell>
          <cell r="E12565" t="str">
            <v>0</v>
          </cell>
          <cell r="F12565">
            <v>6</v>
          </cell>
          <cell r="G12565">
            <v>5.9973753280839892</v>
          </cell>
          <cell r="H12565">
            <v>0</v>
          </cell>
          <cell r="I12565">
            <v>0</v>
          </cell>
          <cell r="J12565">
            <v>0</v>
          </cell>
          <cell r="K12565">
            <v>0</v>
          </cell>
        </row>
        <row r="12566">
          <cell r="A12566">
            <v>1998</v>
          </cell>
          <cell r="B12566" t="str">
            <v>088</v>
          </cell>
          <cell r="C12566" t="str">
            <v>MUCHALAT RIVER</v>
          </cell>
          <cell r="D12566" t="str">
            <v>1</v>
          </cell>
          <cell r="E12566" t="str">
            <v>1</v>
          </cell>
          <cell r="F12566">
            <v>34</v>
          </cell>
          <cell r="G12566">
            <v>67.297587131367294</v>
          </cell>
          <cell r="H12566">
            <v>0</v>
          </cell>
          <cell r="I12566">
            <v>19.227882037533512</v>
          </cell>
          <cell r="J12566">
            <v>0</v>
          </cell>
          <cell r="K12566">
            <v>4.8069705093833779</v>
          </cell>
        </row>
        <row r="12567">
          <cell r="A12567">
            <v>1998</v>
          </cell>
          <cell r="B12567" t="str">
            <v>088</v>
          </cell>
          <cell r="C12567" t="str">
            <v>MUCHALAT RIVER</v>
          </cell>
          <cell r="D12567" t="str">
            <v>1</v>
          </cell>
          <cell r="E12567" t="str">
            <v>2</v>
          </cell>
          <cell r="F12567">
            <v>4</v>
          </cell>
          <cell r="G12567">
            <v>4.3294930875576041</v>
          </cell>
          <cell r="H12567">
            <v>0</v>
          </cell>
          <cell r="I12567">
            <v>4.3294930875576041</v>
          </cell>
          <cell r="J12567">
            <v>0</v>
          </cell>
          <cell r="K12567">
            <v>0</v>
          </cell>
        </row>
        <row r="12568">
          <cell r="A12568">
            <v>1998</v>
          </cell>
          <cell r="B12568" t="str">
            <v>088</v>
          </cell>
          <cell r="C12568" t="str">
            <v>MUCHALAT RIVER</v>
          </cell>
          <cell r="D12568" t="str">
            <v>1</v>
          </cell>
          <cell r="E12568" t="str">
            <v>9</v>
          </cell>
          <cell r="F12568">
            <v>4</v>
          </cell>
          <cell r="G12568">
            <v>11.32258064516129</v>
          </cell>
          <cell r="H12568">
            <v>0</v>
          </cell>
          <cell r="I12568">
            <v>0</v>
          </cell>
          <cell r="J12568">
            <v>0</v>
          </cell>
          <cell r="K12568">
            <v>0</v>
          </cell>
        </row>
        <row r="12569">
          <cell r="A12569">
            <v>1998</v>
          </cell>
          <cell r="B12569" t="str">
            <v>089</v>
          </cell>
          <cell r="C12569" t="str">
            <v>MUIR CREEK</v>
          </cell>
          <cell r="D12569" t="str">
            <v>1</v>
          </cell>
          <cell r="E12569" t="str">
            <v>1</v>
          </cell>
          <cell r="F12569">
            <v>14</v>
          </cell>
          <cell r="G12569">
            <v>14.420911528150134</v>
          </cell>
          <cell r="H12569">
            <v>0</v>
          </cell>
          <cell r="I12569">
            <v>0</v>
          </cell>
          <cell r="J12569">
            <v>0</v>
          </cell>
          <cell r="K12569">
            <v>0</v>
          </cell>
        </row>
        <row r="12570">
          <cell r="A12570">
            <v>1998</v>
          </cell>
          <cell r="B12570" t="str">
            <v>090</v>
          </cell>
          <cell r="C12570" t="str">
            <v>NAHMINT RIVER</v>
          </cell>
          <cell r="D12570" t="str">
            <v>1</v>
          </cell>
          <cell r="E12570" t="str">
            <v>1</v>
          </cell>
          <cell r="F12570">
            <v>38</v>
          </cell>
          <cell r="G12570">
            <v>110.56032171581769</v>
          </cell>
          <cell r="H12570">
            <v>0</v>
          </cell>
          <cell r="I12570">
            <v>331.68096514745309</v>
          </cell>
          <cell r="J12570">
            <v>0</v>
          </cell>
          <cell r="K12570">
            <v>43.262734584450399</v>
          </cell>
        </row>
        <row r="12571">
          <cell r="A12571">
            <v>1998</v>
          </cell>
          <cell r="B12571" t="str">
            <v>090</v>
          </cell>
          <cell r="C12571" t="str">
            <v>NAHMINT RIVER</v>
          </cell>
          <cell r="D12571" t="str">
            <v>1</v>
          </cell>
          <cell r="E12571" t="str">
            <v>2</v>
          </cell>
          <cell r="F12571">
            <v>4</v>
          </cell>
          <cell r="G12571">
            <v>4.3294930875576041</v>
          </cell>
          <cell r="H12571">
            <v>0</v>
          </cell>
          <cell r="I12571">
            <v>4.3294930875576041</v>
          </cell>
          <cell r="J12571">
            <v>0</v>
          </cell>
          <cell r="K12571">
            <v>0</v>
          </cell>
        </row>
        <row r="12572">
          <cell r="A12572">
            <v>1998</v>
          </cell>
          <cell r="B12572" t="str">
            <v>091</v>
          </cell>
          <cell r="C12572" t="str">
            <v>NAHWITTI RIVER</v>
          </cell>
          <cell r="D12572" t="str">
            <v>1</v>
          </cell>
          <cell r="E12572" t="str">
            <v>1</v>
          </cell>
          <cell r="F12572">
            <v>48</v>
          </cell>
          <cell r="G12572">
            <v>129.78820375335121</v>
          </cell>
          <cell r="H12572">
            <v>0</v>
          </cell>
          <cell r="I12572">
            <v>110.56032171581769</v>
          </cell>
          <cell r="J12572">
            <v>0</v>
          </cell>
          <cell r="K12572">
            <v>4.8069705093833779</v>
          </cell>
        </row>
        <row r="12573">
          <cell r="A12573">
            <v>1998</v>
          </cell>
          <cell r="B12573" t="str">
            <v>091</v>
          </cell>
          <cell r="C12573" t="str">
            <v>NAHWITTI RIVER</v>
          </cell>
          <cell r="D12573" t="str">
            <v>1</v>
          </cell>
          <cell r="E12573" t="str">
            <v>3</v>
          </cell>
          <cell r="F12573">
            <v>4</v>
          </cell>
          <cell r="G12573">
            <v>3.9</v>
          </cell>
          <cell r="H12573">
            <v>0</v>
          </cell>
          <cell r="I12573">
            <v>7.8</v>
          </cell>
          <cell r="J12573">
            <v>0</v>
          </cell>
          <cell r="K12573">
            <v>0</v>
          </cell>
        </row>
        <row r="12574">
          <cell r="A12574">
            <v>1998</v>
          </cell>
          <cell r="B12574" t="str">
            <v>091</v>
          </cell>
          <cell r="C12574" t="str">
            <v>NAHWITTI RIVER</v>
          </cell>
          <cell r="D12574" t="str">
            <v>1</v>
          </cell>
          <cell r="E12574" t="str">
            <v>5</v>
          </cell>
          <cell r="F12574">
            <v>4</v>
          </cell>
          <cell r="G12574">
            <v>4.0444444444444443</v>
          </cell>
          <cell r="H12574">
            <v>0</v>
          </cell>
          <cell r="I12574">
            <v>4.0444444444444443</v>
          </cell>
          <cell r="J12574">
            <v>0</v>
          </cell>
          <cell r="K12574">
            <v>0</v>
          </cell>
        </row>
        <row r="12575">
          <cell r="A12575">
            <v>1998</v>
          </cell>
          <cell r="B12575" t="str">
            <v>091</v>
          </cell>
          <cell r="C12575" t="str">
            <v>NAHWITTI RIVER</v>
          </cell>
          <cell r="D12575" t="str">
            <v>1</v>
          </cell>
          <cell r="E12575" t="str">
            <v>6</v>
          </cell>
          <cell r="F12575">
            <v>4</v>
          </cell>
          <cell r="G12575">
            <v>4.0929487179487181</v>
          </cell>
          <cell r="H12575">
            <v>0</v>
          </cell>
          <cell r="I12575">
            <v>8.1858974358974361</v>
          </cell>
          <cell r="J12575">
            <v>0</v>
          </cell>
          <cell r="K12575">
            <v>0</v>
          </cell>
        </row>
        <row r="12576">
          <cell r="A12576">
            <v>1998</v>
          </cell>
          <cell r="B12576" t="str">
            <v>092</v>
          </cell>
          <cell r="C12576" t="str">
            <v>NANAIMO RIVER</v>
          </cell>
          <cell r="D12576" t="str">
            <v>1</v>
          </cell>
          <cell r="E12576" t="str">
            <v>1</v>
          </cell>
          <cell r="F12576">
            <v>77</v>
          </cell>
          <cell r="G12576">
            <v>278.80428954423593</v>
          </cell>
          <cell r="H12576">
            <v>0</v>
          </cell>
          <cell r="I12576">
            <v>38.455764075067023</v>
          </cell>
          <cell r="J12576">
            <v>0</v>
          </cell>
          <cell r="K12576">
            <v>24.034852546916891</v>
          </cell>
        </row>
        <row r="12577">
          <cell r="A12577">
            <v>1998</v>
          </cell>
          <cell r="B12577" t="str">
            <v>093</v>
          </cell>
          <cell r="C12577" t="str">
            <v>NESOOK RIVER</v>
          </cell>
          <cell r="D12577" t="str">
            <v>1</v>
          </cell>
          <cell r="E12577" t="str">
            <v>1</v>
          </cell>
          <cell r="F12577">
            <v>5</v>
          </cell>
          <cell r="G12577">
            <v>4.8069705093833779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</row>
        <row r="12578">
          <cell r="A12578">
            <v>1998</v>
          </cell>
          <cell r="B12578" t="str">
            <v>093</v>
          </cell>
          <cell r="C12578" t="str">
            <v>NESOOK RIVER</v>
          </cell>
          <cell r="D12578" t="str">
            <v>1</v>
          </cell>
          <cell r="E12578" t="str">
            <v>9</v>
          </cell>
          <cell r="F12578">
            <v>4</v>
          </cell>
          <cell r="G12578">
            <v>3.774193548387097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</row>
        <row r="12579">
          <cell r="A12579">
            <v>1998</v>
          </cell>
          <cell r="B12579" t="str">
            <v>094</v>
          </cell>
          <cell r="C12579" t="str">
            <v>NIMPKISH RIVER</v>
          </cell>
          <cell r="D12579" t="str">
            <v>1</v>
          </cell>
          <cell r="E12579" t="str">
            <v>1</v>
          </cell>
          <cell r="F12579">
            <v>58</v>
          </cell>
          <cell r="G12579">
            <v>221.12064343163539</v>
          </cell>
          <cell r="H12579">
            <v>0</v>
          </cell>
          <cell r="I12579">
            <v>43.262734584450399</v>
          </cell>
          <cell r="J12579">
            <v>0</v>
          </cell>
          <cell r="K12579">
            <v>4.8069705093833779</v>
          </cell>
        </row>
        <row r="12580">
          <cell r="A12580">
            <v>1998</v>
          </cell>
          <cell r="B12580" t="str">
            <v>094</v>
          </cell>
          <cell r="C12580" t="str">
            <v>NIMPKISH RIVER</v>
          </cell>
          <cell r="D12580" t="str">
            <v>1</v>
          </cell>
          <cell r="E12580" t="str">
            <v>2</v>
          </cell>
          <cell r="F12580">
            <v>4</v>
          </cell>
          <cell r="G12580">
            <v>4.3294930875576041</v>
          </cell>
          <cell r="H12580">
            <v>0</v>
          </cell>
          <cell r="I12580">
            <v>0</v>
          </cell>
          <cell r="J12580">
            <v>0</v>
          </cell>
          <cell r="K12580">
            <v>0</v>
          </cell>
        </row>
        <row r="12581">
          <cell r="A12581">
            <v>1998</v>
          </cell>
          <cell r="B12581" t="str">
            <v>094</v>
          </cell>
          <cell r="C12581" t="str">
            <v>NIMPKISH RIVER</v>
          </cell>
          <cell r="D12581" t="str">
            <v>1</v>
          </cell>
          <cell r="E12581" t="str">
            <v>5</v>
          </cell>
          <cell r="F12581">
            <v>4</v>
          </cell>
          <cell r="G12581">
            <v>8.0888888888888886</v>
          </cell>
          <cell r="H12581">
            <v>0</v>
          </cell>
          <cell r="I12581">
            <v>0</v>
          </cell>
          <cell r="J12581">
            <v>0</v>
          </cell>
          <cell r="K12581">
            <v>0</v>
          </cell>
        </row>
        <row r="12582">
          <cell r="A12582">
            <v>1998</v>
          </cell>
          <cell r="B12582" t="str">
            <v>095</v>
          </cell>
          <cell r="C12582" t="str">
            <v>NITINAT RIVER</v>
          </cell>
          <cell r="D12582" t="str">
            <v>1</v>
          </cell>
          <cell r="E12582" t="str">
            <v>1</v>
          </cell>
          <cell r="F12582">
            <v>87</v>
          </cell>
          <cell r="G12582">
            <v>259.57640750670242</v>
          </cell>
          <cell r="H12582">
            <v>0</v>
          </cell>
          <cell r="I12582">
            <v>76.911528150134046</v>
          </cell>
          <cell r="J12582">
            <v>0</v>
          </cell>
          <cell r="K12582">
            <v>4.8069705093833779</v>
          </cell>
        </row>
        <row r="12583">
          <cell r="A12583">
            <v>1998</v>
          </cell>
          <cell r="B12583" t="str">
            <v>095</v>
          </cell>
          <cell r="C12583" t="str">
            <v>NITINAT RIVER</v>
          </cell>
          <cell r="D12583" t="str">
            <v>1</v>
          </cell>
          <cell r="E12583" t="str">
            <v>2</v>
          </cell>
          <cell r="F12583">
            <v>9</v>
          </cell>
          <cell r="G12583">
            <v>17.317972350230416</v>
          </cell>
          <cell r="H12583">
            <v>0</v>
          </cell>
          <cell r="I12583">
            <v>8.6589861751152082</v>
          </cell>
          <cell r="J12583">
            <v>0</v>
          </cell>
          <cell r="K12583">
            <v>0</v>
          </cell>
        </row>
        <row r="12584">
          <cell r="A12584">
            <v>1998</v>
          </cell>
          <cell r="B12584" t="str">
            <v>096</v>
          </cell>
          <cell r="C12584" t="str">
            <v>OKTWANCH RIVER</v>
          </cell>
          <cell r="D12584" t="str">
            <v>1</v>
          </cell>
          <cell r="E12584" t="str">
            <v>9</v>
          </cell>
          <cell r="F12584">
            <v>4</v>
          </cell>
          <cell r="G12584">
            <v>3.774193548387097</v>
          </cell>
          <cell r="H12584">
            <v>0</v>
          </cell>
          <cell r="I12584">
            <v>0</v>
          </cell>
          <cell r="J12584">
            <v>0</v>
          </cell>
          <cell r="K12584">
            <v>0</v>
          </cell>
        </row>
        <row r="12585">
          <cell r="A12585">
            <v>1998</v>
          </cell>
          <cell r="B12585" t="str">
            <v>097</v>
          </cell>
          <cell r="C12585" t="str">
            <v>OYSTER RIVER</v>
          </cell>
          <cell r="D12585" t="str">
            <v>1</v>
          </cell>
          <cell r="E12585" t="str">
            <v>0</v>
          </cell>
          <cell r="F12585">
            <v>12</v>
          </cell>
          <cell r="G12585">
            <v>11.994750656167978</v>
          </cell>
          <cell r="H12585">
            <v>0</v>
          </cell>
          <cell r="I12585">
            <v>11.994750656167978</v>
          </cell>
          <cell r="J12585">
            <v>0</v>
          </cell>
          <cell r="K12585">
            <v>0</v>
          </cell>
        </row>
        <row r="12586">
          <cell r="A12586">
            <v>1998</v>
          </cell>
          <cell r="B12586" t="str">
            <v>097</v>
          </cell>
          <cell r="C12586" t="str">
            <v>OYSTER RIVER</v>
          </cell>
          <cell r="D12586" t="str">
            <v>1</v>
          </cell>
          <cell r="E12586" t="str">
            <v>1</v>
          </cell>
          <cell r="F12586">
            <v>120</v>
          </cell>
          <cell r="G12586">
            <v>663.36193029490619</v>
          </cell>
          <cell r="H12586">
            <v>0</v>
          </cell>
          <cell r="I12586">
            <v>14.420911528150134</v>
          </cell>
          <cell r="J12586">
            <v>0</v>
          </cell>
          <cell r="K12586">
            <v>14.420911528150134</v>
          </cell>
        </row>
        <row r="12587">
          <cell r="A12587">
            <v>1998</v>
          </cell>
          <cell r="B12587" t="str">
            <v>097</v>
          </cell>
          <cell r="C12587" t="str">
            <v>OYSTER RIVER</v>
          </cell>
          <cell r="D12587" t="str">
            <v>1</v>
          </cell>
          <cell r="E12587" t="str">
            <v>2</v>
          </cell>
          <cell r="F12587">
            <v>17</v>
          </cell>
          <cell r="G12587">
            <v>17.317972350230416</v>
          </cell>
          <cell r="H12587">
            <v>0</v>
          </cell>
          <cell r="I12587">
            <v>0</v>
          </cell>
          <cell r="J12587">
            <v>0</v>
          </cell>
          <cell r="K12587">
            <v>0</v>
          </cell>
        </row>
        <row r="12588">
          <cell r="A12588">
            <v>1998</v>
          </cell>
          <cell r="B12588" t="str">
            <v>097</v>
          </cell>
          <cell r="C12588" t="str">
            <v>OYSTER RIVER</v>
          </cell>
          <cell r="D12588" t="str">
            <v>1</v>
          </cell>
          <cell r="E12588" t="str">
            <v>9</v>
          </cell>
          <cell r="F12588">
            <v>4</v>
          </cell>
          <cell r="G12588">
            <v>3.774193548387097</v>
          </cell>
          <cell r="H12588">
            <v>0</v>
          </cell>
          <cell r="I12588">
            <v>0</v>
          </cell>
          <cell r="J12588">
            <v>0</v>
          </cell>
          <cell r="K12588">
            <v>0</v>
          </cell>
        </row>
        <row r="12589">
          <cell r="A12589">
            <v>1998</v>
          </cell>
          <cell r="B12589" t="str">
            <v>101</v>
          </cell>
          <cell r="C12589" t="str">
            <v>PUNTLEDGE RIVER</v>
          </cell>
          <cell r="D12589" t="str">
            <v>1</v>
          </cell>
          <cell r="E12589" t="str">
            <v>1</v>
          </cell>
          <cell r="F12589">
            <v>5</v>
          </cell>
          <cell r="G12589">
            <v>48.069705093833782</v>
          </cell>
          <cell r="H12589">
            <v>0</v>
          </cell>
          <cell r="I12589">
            <v>0</v>
          </cell>
          <cell r="J12589">
            <v>0</v>
          </cell>
          <cell r="K12589">
            <v>0</v>
          </cell>
        </row>
        <row r="12590">
          <cell r="A12590">
            <v>1998</v>
          </cell>
          <cell r="B12590" t="str">
            <v>102</v>
          </cell>
          <cell r="C12590" t="str">
            <v>QUATSE RIVER</v>
          </cell>
          <cell r="D12590" t="str">
            <v>1</v>
          </cell>
          <cell r="E12590" t="str">
            <v>0</v>
          </cell>
          <cell r="F12590">
            <v>6</v>
          </cell>
          <cell r="G12590">
            <v>5.9973753280839892</v>
          </cell>
          <cell r="H12590">
            <v>0</v>
          </cell>
          <cell r="I12590">
            <v>0</v>
          </cell>
          <cell r="J12590">
            <v>0</v>
          </cell>
          <cell r="K12590">
            <v>0</v>
          </cell>
        </row>
        <row r="12591">
          <cell r="A12591">
            <v>1998</v>
          </cell>
          <cell r="B12591" t="str">
            <v>102</v>
          </cell>
          <cell r="C12591" t="str">
            <v>QUATSE RIVER</v>
          </cell>
          <cell r="D12591" t="str">
            <v>1</v>
          </cell>
          <cell r="E12591" t="str">
            <v>1</v>
          </cell>
          <cell r="F12591">
            <v>212</v>
          </cell>
          <cell r="G12591">
            <v>1432.4772117962466</v>
          </cell>
          <cell r="H12591">
            <v>0</v>
          </cell>
          <cell r="I12591">
            <v>134.59517426273459</v>
          </cell>
          <cell r="J12591">
            <v>149.01608579088472</v>
          </cell>
          <cell r="K12591">
            <v>523.95978552278814</v>
          </cell>
        </row>
        <row r="12592">
          <cell r="A12592">
            <v>1998</v>
          </cell>
          <cell r="B12592" t="str">
            <v>102</v>
          </cell>
          <cell r="C12592" t="str">
            <v>QUATSE RIVER</v>
          </cell>
          <cell r="D12592" t="str">
            <v>1</v>
          </cell>
          <cell r="E12592" t="str">
            <v>2</v>
          </cell>
          <cell r="F12592">
            <v>39</v>
          </cell>
          <cell r="G12592">
            <v>99.578341013824883</v>
          </cell>
          <cell r="H12592">
            <v>0</v>
          </cell>
          <cell r="I12592">
            <v>4.3294930875576041</v>
          </cell>
          <cell r="J12592">
            <v>38.965437788018434</v>
          </cell>
          <cell r="K12592">
            <v>43.294930875576036</v>
          </cell>
        </row>
        <row r="12593">
          <cell r="A12593">
            <v>1998</v>
          </cell>
          <cell r="B12593" t="str">
            <v>102</v>
          </cell>
          <cell r="C12593" t="str">
            <v>QUATSE RIVER</v>
          </cell>
          <cell r="D12593" t="str">
            <v>1</v>
          </cell>
          <cell r="E12593" t="str">
            <v>4</v>
          </cell>
          <cell r="F12593">
            <v>56</v>
          </cell>
          <cell r="G12593">
            <v>112</v>
          </cell>
          <cell r="H12593">
            <v>0</v>
          </cell>
          <cell r="I12593">
            <v>0</v>
          </cell>
          <cell r="J12593">
            <v>0</v>
          </cell>
          <cell r="K12593">
            <v>0</v>
          </cell>
        </row>
        <row r="12594">
          <cell r="A12594">
            <v>1998</v>
          </cell>
          <cell r="B12594" t="str">
            <v>102</v>
          </cell>
          <cell r="C12594" t="str">
            <v>QUATSE RIVER</v>
          </cell>
          <cell r="D12594" t="str">
            <v>1</v>
          </cell>
          <cell r="E12594" t="str">
            <v>5</v>
          </cell>
          <cell r="F12594">
            <v>4</v>
          </cell>
          <cell r="G12594">
            <v>16.177777777777777</v>
          </cell>
          <cell r="H12594">
            <v>0</v>
          </cell>
          <cell r="I12594">
            <v>0</v>
          </cell>
          <cell r="J12594">
            <v>4.0444444444444443</v>
          </cell>
          <cell r="K12594">
            <v>20.222222222222221</v>
          </cell>
        </row>
        <row r="12595">
          <cell r="A12595">
            <v>1998</v>
          </cell>
          <cell r="B12595" t="str">
            <v>102</v>
          </cell>
          <cell r="C12595" t="str">
            <v>QUATSE RIVER</v>
          </cell>
          <cell r="D12595" t="str">
            <v>1</v>
          </cell>
          <cell r="E12595" t="str">
            <v>8</v>
          </cell>
          <cell r="F12595">
            <v>8</v>
          </cell>
          <cell r="G12595">
            <v>19.277108433734938</v>
          </cell>
          <cell r="H12595">
            <v>0</v>
          </cell>
          <cell r="I12595">
            <v>0</v>
          </cell>
          <cell r="J12595">
            <v>7.7108433734939759</v>
          </cell>
          <cell r="K12595">
            <v>3.8554216867469879</v>
          </cell>
        </row>
        <row r="12596">
          <cell r="A12596">
            <v>1998</v>
          </cell>
          <cell r="B12596" t="str">
            <v>102</v>
          </cell>
          <cell r="C12596" t="str">
            <v>QUATSE RIVER</v>
          </cell>
          <cell r="D12596" t="str">
            <v>1</v>
          </cell>
          <cell r="E12596" t="str">
            <v>9</v>
          </cell>
          <cell r="F12596">
            <v>4</v>
          </cell>
          <cell r="G12596">
            <v>15.096774193548388</v>
          </cell>
          <cell r="H12596">
            <v>0</v>
          </cell>
          <cell r="I12596">
            <v>0</v>
          </cell>
          <cell r="J12596">
            <v>0</v>
          </cell>
          <cell r="K12596">
            <v>0</v>
          </cell>
        </row>
        <row r="12597">
          <cell r="A12597">
            <v>1998</v>
          </cell>
          <cell r="B12597" t="str">
            <v>103</v>
          </cell>
          <cell r="C12597" t="str">
            <v>QUINSAM RIVER</v>
          </cell>
          <cell r="D12597" t="str">
            <v>1</v>
          </cell>
          <cell r="E12597" t="str">
            <v>0</v>
          </cell>
          <cell r="F12597">
            <v>6</v>
          </cell>
          <cell r="G12597">
            <v>17.992125984251967</v>
          </cell>
          <cell r="H12597">
            <v>0</v>
          </cell>
          <cell r="I12597">
            <v>0</v>
          </cell>
          <cell r="J12597">
            <v>0</v>
          </cell>
          <cell r="K12597">
            <v>0</v>
          </cell>
        </row>
        <row r="12598">
          <cell r="A12598">
            <v>1998</v>
          </cell>
          <cell r="B12598" t="str">
            <v>103</v>
          </cell>
          <cell r="C12598" t="str">
            <v>QUINSAM RIVER</v>
          </cell>
          <cell r="D12598" t="str">
            <v>1</v>
          </cell>
          <cell r="E12598" t="str">
            <v>1</v>
          </cell>
          <cell r="F12598">
            <v>111</v>
          </cell>
          <cell r="G12598">
            <v>1586.3002680965149</v>
          </cell>
          <cell r="H12598">
            <v>0</v>
          </cell>
          <cell r="I12598">
            <v>76.911528150134046</v>
          </cell>
          <cell r="J12598">
            <v>0</v>
          </cell>
          <cell r="K12598">
            <v>86.525469168900798</v>
          </cell>
        </row>
        <row r="12599">
          <cell r="A12599">
            <v>1998</v>
          </cell>
          <cell r="B12599" t="str">
            <v>103</v>
          </cell>
          <cell r="C12599" t="str">
            <v>QUINSAM RIVER</v>
          </cell>
          <cell r="D12599" t="str">
            <v>1</v>
          </cell>
          <cell r="E12599" t="str">
            <v>2</v>
          </cell>
          <cell r="F12599">
            <v>26</v>
          </cell>
          <cell r="G12599">
            <v>47.624423963133644</v>
          </cell>
          <cell r="H12599">
            <v>0</v>
          </cell>
          <cell r="I12599">
            <v>12.988479262672811</v>
          </cell>
          <cell r="J12599">
            <v>0</v>
          </cell>
          <cell r="K12599">
            <v>4.3294930875576041</v>
          </cell>
        </row>
        <row r="12600">
          <cell r="A12600">
            <v>1998</v>
          </cell>
          <cell r="B12600" t="str">
            <v>103</v>
          </cell>
          <cell r="C12600" t="str">
            <v>QUINSAM RIVER</v>
          </cell>
          <cell r="D12600" t="str">
            <v>1</v>
          </cell>
          <cell r="E12600" t="str">
            <v>9</v>
          </cell>
          <cell r="F12600">
            <v>4</v>
          </cell>
          <cell r="G12600">
            <v>94.354838709677409</v>
          </cell>
          <cell r="H12600">
            <v>0</v>
          </cell>
          <cell r="I12600">
            <v>52.838709677419359</v>
          </cell>
          <cell r="J12600">
            <v>0</v>
          </cell>
          <cell r="K12600">
            <v>71.709677419354847</v>
          </cell>
        </row>
        <row r="12601">
          <cell r="A12601">
            <v>1998</v>
          </cell>
          <cell r="B12601" t="str">
            <v>104</v>
          </cell>
          <cell r="C12601" t="str">
            <v>ROBERTSON RIVER</v>
          </cell>
          <cell r="D12601" t="str">
            <v>1</v>
          </cell>
          <cell r="E12601" t="str">
            <v>1</v>
          </cell>
          <cell r="F12601">
            <v>10</v>
          </cell>
          <cell r="G12601">
            <v>9.6139410187667558</v>
          </cell>
          <cell r="H12601">
            <v>0</v>
          </cell>
          <cell r="I12601">
            <v>0</v>
          </cell>
          <cell r="J12601">
            <v>0</v>
          </cell>
          <cell r="K12601">
            <v>0</v>
          </cell>
        </row>
        <row r="12602">
          <cell r="A12602">
            <v>1998</v>
          </cell>
          <cell r="B12602" t="str">
            <v>107</v>
          </cell>
          <cell r="C12602" t="str">
            <v>SALMON RIVER</v>
          </cell>
          <cell r="D12602" t="str">
            <v>1</v>
          </cell>
          <cell r="E12602" t="str">
            <v>0</v>
          </cell>
          <cell r="F12602">
            <v>24</v>
          </cell>
          <cell r="G12602">
            <v>29.986876640419947</v>
          </cell>
          <cell r="H12602">
            <v>0</v>
          </cell>
          <cell r="I12602">
            <v>11.994750656167978</v>
          </cell>
          <cell r="J12602">
            <v>0</v>
          </cell>
          <cell r="K12602">
            <v>0</v>
          </cell>
        </row>
        <row r="12603">
          <cell r="A12603">
            <v>1998</v>
          </cell>
          <cell r="B12603" t="str">
            <v>107</v>
          </cell>
          <cell r="C12603" t="str">
            <v>SALMON RIVER</v>
          </cell>
          <cell r="D12603" t="str">
            <v>1</v>
          </cell>
          <cell r="E12603" t="str">
            <v>1</v>
          </cell>
          <cell r="F12603">
            <v>139</v>
          </cell>
          <cell r="G12603">
            <v>547.99463806970505</v>
          </cell>
          <cell r="H12603">
            <v>0</v>
          </cell>
          <cell r="I12603">
            <v>24.034852546916891</v>
          </cell>
          <cell r="J12603">
            <v>0</v>
          </cell>
          <cell r="K12603">
            <v>0</v>
          </cell>
        </row>
        <row r="12604">
          <cell r="A12604">
            <v>1998</v>
          </cell>
          <cell r="B12604" t="str">
            <v>107</v>
          </cell>
          <cell r="C12604" t="str">
            <v>SALMON RIVER</v>
          </cell>
          <cell r="D12604" t="str">
            <v>1</v>
          </cell>
          <cell r="E12604" t="str">
            <v>2</v>
          </cell>
          <cell r="F12604">
            <v>30</v>
          </cell>
          <cell r="G12604">
            <v>51.953917050691246</v>
          </cell>
          <cell r="H12604">
            <v>0</v>
          </cell>
          <cell r="I12604">
            <v>12.988479262672811</v>
          </cell>
          <cell r="J12604">
            <v>0</v>
          </cell>
          <cell r="K12604">
            <v>0</v>
          </cell>
        </row>
        <row r="12605">
          <cell r="A12605">
            <v>1998</v>
          </cell>
          <cell r="B12605" t="str">
            <v>109</v>
          </cell>
          <cell r="C12605" t="str">
            <v>SAN JUAN RIVER</v>
          </cell>
          <cell r="D12605" t="str">
            <v>1</v>
          </cell>
          <cell r="E12605" t="str">
            <v>1</v>
          </cell>
          <cell r="F12605">
            <v>58</v>
          </cell>
          <cell r="G12605">
            <v>139.40214477211796</v>
          </cell>
          <cell r="H12605">
            <v>0</v>
          </cell>
          <cell r="I12605">
            <v>28.841823056300267</v>
          </cell>
          <cell r="J12605">
            <v>0</v>
          </cell>
          <cell r="K12605">
            <v>0</v>
          </cell>
        </row>
        <row r="12606">
          <cell r="A12606">
            <v>1998</v>
          </cell>
          <cell r="B12606" t="str">
            <v>112</v>
          </cell>
          <cell r="C12606" t="str">
            <v>SARITA RIVER</v>
          </cell>
          <cell r="D12606" t="str">
            <v>1</v>
          </cell>
          <cell r="E12606" t="str">
            <v>1</v>
          </cell>
          <cell r="F12606">
            <v>53</v>
          </cell>
          <cell r="G12606">
            <v>139.40214477211796</v>
          </cell>
          <cell r="H12606">
            <v>0</v>
          </cell>
          <cell r="I12606">
            <v>134.59517426273459</v>
          </cell>
          <cell r="J12606">
            <v>0</v>
          </cell>
          <cell r="K12606">
            <v>0</v>
          </cell>
        </row>
        <row r="12607">
          <cell r="A12607">
            <v>1998</v>
          </cell>
          <cell r="B12607" t="str">
            <v>112</v>
          </cell>
          <cell r="C12607" t="str">
            <v>SARITA RIVER</v>
          </cell>
          <cell r="D12607" t="str">
            <v>1</v>
          </cell>
          <cell r="E12607" t="str">
            <v>5</v>
          </cell>
          <cell r="F12607">
            <v>4</v>
          </cell>
          <cell r="G12607">
            <v>8.0888888888888886</v>
          </cell>
          <cell r="H12607">
            <v>0</v>
          </cell>
          <cell r="I12607">
            <v>32.355555555555554</v>
          </cell>
          <cell r="J12607">
            <v>0</v>
          </cell>
          <cell r="K12607">
            <v>0</v>
          </cell>
        </row>
        <row r="12608">
          <cell r="A12608">
            <v>1998</v>
          </cell>
          <cell r="B12608" t="str">
            <v>115</v>
          </cell>
          <cell r="C12608" t="str">
            <v>SOMASS RIVER</v>
          </cell>
          <cell r="D12608" t="str">
            <v>1</v>
          </cell>
          <cell r="E12608" t="str">
            <v>0</v>
          </cell>
          <cell r="F12608">
            <v>6</v>
          </cell>
          <cell r="G12608">
            <v>29.986876640419947</v>
          </cell>
          <cell r="H12608">
            <v>35.984251968503933</v>
          </cell>
          <cell r="I12608">
            <v>35.984251968503933</v>
          </cell>
          <cell r="J12608">
            <v>11.994750656167978</v>
          </cell>
          <cell r="K12608">
            <v>11.994750656167978</v>
          </cell>
        </row>
        <row r="12609">
          <cell r="A12609">
            <v>1998</v>
          </cell>
          <cell r="B12609" t="str">
            <v>115</v>
          </cell>
          <cell r="C12609" t="str">
            <v>SOMASS RIVER</v>
          </cell>
          <cell r="D12609" t="str">
            <v>1</v>
          </cell>
          <cell r="E12609" t="str">
            <v>1</v>
          </cell>
          <cell r="F12609">
            <v>106</v>
          </cell>
          <cell r="G12609">
            <v>576.83646112600536</v>
          </cell>
          <cell r="H12609">
            <v>0</v>
          </cell>
          <cell r="I12609">
            <v>129.78820375335121</v>
          </cell>
          <cell r="J12609">
            <v>57.683646112600535</v>
          </cell>
          <cell r="K12609">
            <v>115.36729222520107</v>
          </cell>
        </row>
        <row r="12610">
          <cell r="A12610">
            <v>1998</v>
          </cell>
          <cell r="B12610" t="str">
            <v>115</v>
          </cell>
          <cell r="C12610" t="str">
            <v>SOMASS RIVER</v>
          </cell>
          <cell r="D12610" t="str">
            <v>1</v>
          </cell>
          <cell r="E12610" t="str">
            <v>2</v>
          </cell>
          <cell r="F12610">
            <v>48</v>
          </cell>
          <cell r="G12610">
            <v>103.90783410138249</v>
          </cell>
          <cell r="H12610">
            <v>0</v>
          </cell>
          <cell r="I12610">
            <v>25.976958525345623</v>
          </cell>
          <cell r="J12610">
            <v>21.647465437788018</v>
          </cell>
          <cell r="K12610">
            <v>17.317972350230416</v>
          </cell>
        </row>
        <row r="12611">
          <cell r="A12611">
            <v>1998</v>
          </cell>
          <cell r="B12611" t="str">
            <v>115</v>
          </cell>
          <cell r="C12611" t="str">
            <v>SOMASS RIVER</v>
          </cell>
          <cell r="D12611" t="str">
            <v>1</v>
          </cell>
          <cell r="E12611" t="str">
            <v>9</v>
          </cell>
          <cell r="F12611">
            <v>11</v>
          </cell>
          <cell r="G12611">
            <v>11.32258064516129</v>
          </cell>
          <cell r="H12611">
            <v>0</v>
          </cell>
          <cell r="I12611">
            <v>0</v>
          </cell>
          <cell r="J12611">
            <v>0</v>
          </cell>
          <cell r="K12611">
            <v>0</v>
          </cell>
        </row>
        <row r="12612">
          <cell r="A12612">
            <v>1998</v>
          </cell>
          <cell r="B12612" t="str">
            <v>117</v>
          </cell>
          <cell r="C12612" t="str">
            <v>SOOKE RIVER</v>
          </cell>
          <cell r="D12612" t="str">
            <v>1</v>
          </cell>
          <cell r="E12612" t="str">
            <v>1</v>
          </cell>
          <cell r="F12612">
            <v>34</v>
          </cell>
          <cell r="G12612">
            <v>105.75335120643432</v>
          </cell>
          <cell r="H12612">
            <v>0</v>
          </cell>
          <cell r="I12612">
            <v>14.420911528150134</v>
          </cell>
          <cell r="J12612">
            <v>0</v>
          </cell>
          <cell r="K12612">
            <v>4.8069705093833779</v>
          </cell>
        </row>
        <row r="12613">
          <cell r="A12613">
            <v>1998</v>
          </cell>
          <cell r="B12613" t="str">
            <v>117</v>
          </cell>
          <cell r="C12613" t="str">
            <v>SOOKE RIVER</v>
          </cell>
          <cell r="D12613" t="str">
            <v>1</v>
          </cell>
          <cell r="E12613" t="str">
            <v>2</v>
          </cell>
          <cell r="F12613">
            <v>4</v>
          </cell>
          <cell r="G12613">
            <v>4.3294930875576041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</row>
        <row r="12614">
          <cell r="A12614">
            <v>1998</v>
          </cell>
          <cell r="B12614" t="str">
            <v>118</v>
          </cell>
          <cell r="C12614" t="str">
            <v>SPROAT RIVER</v>
          </cell>
          <cell r="D12614" t="str">
            <v>1</v>
          </cell>
          <cell r="E12614" t="str">
            <v>1</v>
          </cell>
          <cell r="F12614">
            <v>96</v>
          </cell>
          <cell r="G12614">
            <v>1889.1394101876676</v>
          </cell>
          <cell r="H12614">
            <v>0</v>
          </cell>
          <cell r="I12614">
            <v>769.11528150134052</v>
          </cell>
          <cell r="J12614">
            <v>201.89276139410188</v>
          </cell>
          <cell r="K12614">
            <v>716.2386058981233</v>
          </cell>
        </row>
        <row r="12615">
          <cell r="A12615">
            <v>1998</v>
          </cell>
          <cell r="B12615" t="str">
            <v>118</v>
          </cell>
          <cell r="C12615" t="str">
            <v>SPROAT RIVER</v>
          </cell>
          <cell r="D12615" t="str">
            <v>1</v>
          </cell>
          <cell r="E12615" t="str">
            <v>2</v>
          </cell>
          <cell r="F12615">
            <v>17</v>
          </cell>
          <cell r="G12615">
            <v>38.965437788018434</v>
          </cell>
          <cell r="H12615">
            <v>0</v>
          </cell>
          <cell r="I12615">
            <v>12.988479262672811</v>
          </cell>
          <cell r="J12615">
            <v>4.3294930875576041</v>
          </cell>
          <cell r="K12615">
            <v>0</v>
          </cell>
        </row>
        <row r="12616">
          <cell r="A12616">
            <v>1998</v>
          </cell>
          <cell r="B12616" t="str">
            <v>118</v>
          </cell>
          <cell r="C12616" t="str">
            <v>SPROAT RIVER</v>
          </cell>
          <cell r="D12616" t="str">
            <v>1</v>
          </cell>
          <cell r="E12616" t="str">
            <v>7</v>
          </cell>
          <cell r="F12616">
            <v>4</v>
          </cell>
          <cell r="G12616">
            <v>24.31818181818182</v>
          </cell>
          <cell r="H12616">
            <v>0</v>
          </cell>
          <cell r="I12616">
            <v>0</v>
          </cell>
          <cell r="J12616">
            <v>0</v>
          </cell>
          <cell r="K12616">
            <v>0</v>
          </cell>
        </row>
        <row r="12617">
          <cell r="A12617">
            <v>1998</v>
          </cell>
          <cell r="B12617" t="str">
            <v>118</v>
          </cell>
          <cell r="C12617" t="str">
            <v>SPROAT RIVER</v>
          </cell>
          <cell r="D12617" t="str">
            <v>1</v>
          </cell>
          <cell r="E12617" t="str">
            <v>8</v>
          </cell>
          <cell r="F12617">
            <v>4</v>
          </cell>
          <cell r="G12617">
            <v>3.8554216867469879</v>
          </cell>
          <cell r="H12617">
            <v>0</v>
          </cell>
          <cell r="I12617">
            <v>0</v>
          </cell>
          <cell r="J12617">
            <v>3.8554216867469879</v>
          </cell>
          <cell r="K12617">
            <v>0</v>
          </cell>
        </row>
        <row r="12618">
          <cell r="A12618">
            <v>1998</v>
          </cell>
          <cell r="B12618" t="str">
            <v>118</v>
          </cell>
          <cell r="C12618" t="str">
            <v>SPROAT RIVER</v>
          </cell>
          <cell r="D12618" t="str">
            <v>1</v>
          </cell>
          <cell r="E12618" t="str">
            <v>9</v>
          </cell>
          <cell r="F12618">
            <v>4</v>
          </cell>
          <cell r="G12618">
            <v>11.32258064516129</v>
          </cell>
          <cell r="H12618">
            <v>0</v>
          </cell>
          <cell r="I12618">
            <v>0</v>
          </cell>
          <cell r="J12618">
            <v>3.774193548387097</v>
          </cell>
          <cell r="K12618">
            <v>0</v>
          </cell>
        </row>
        <row r="12619">
          <cell r="A12619">
            <v>1998</v>
          </cell>
          <cell r="B12619" t="str">
            <v>120</v>
          </cell>
          <cell r="C12619" t="str">
            <v>STAMP RIVER</v>
          </cell>
          <cell r="D12619" t="str">
            <v>1</v>
          </cell>
          <cell r="E12619" t="str">
            <v>0</v>
          </cell>
          <cell r="F12619">
            <v>18</v>
          </cell>
          <cell r="G12619">
            <v>89.960629921259837</v>
          </cell>
          <cell r="H12619">
            <v>65.971128608923877</v>
          </cell>
          <cell r="I12619">
            <v>65.971128608923877</v>
          </cell>
          <cell r="J12619">
            <v>5.9973753280839892</v>
          </cell>
          <cell r="K12619">
            <v>5.9973753280839892</v>
          </cell>
        </row>
        <row r="12620">
          <cell r="A12620">
            <v>1998</v>
          </cell>
          <cell r="B12620" t="str">
            <v>120</v>
          </cell>
          <cell r="C12620" t="str">
            <v>STAMP RIVER</v>
          </cell>
          <cell r="D12620" t="str">
            <v>1</v>
          </cell>
          <cell r="E12620" t="str">
            <v>1</v>
          </cell>
          <cell r="F12620">
            <v>678</v>
          </cell>
          <cell r="G12620">
            <v>4196.4852546916891</v>
          </cell>
          <cell r="H12620">
            <v>0</v>
          </cell>
          <cell r="I12620">
            <v>1509.3887399463806</v>
          </cell>
          <cell r="J12620">
            <v>269.19034852546918</v>
          </cell>
          <cell r="K12620">
            <v>961.39410187667568</v>
          </cell>
        </row>
        <row r="12621">
          <cell r="A12621">
            <v>1998</v>
          </cell>
          <cell r="B12621" t="str">
            <v>120</v>
          </cell>
          <cell r="C12621" t="str">
            <v>STAMP RIVER</v>
          </cell>
          <cell r="D12621" t="str">
            <v>1</v>
          </cell>
          <cell r="E12621" t="str">
            <v>2</v>
          </cell>
          <cell r="F12621">
            <v>299</v>
          </cell>
          <cell r="G12621">
            <v>649.42396313364043</v>
          </cell>
          <cell r="H12621">
            <v>0</v>
          </cell>
          <cell r="I12621">
            <v>458.92626728110594</v>
          </cell>
          <cell r="J12621">
            <v>121.2258064516129</v>
          </cell>
          <cell r="K12621">
            <v>238.12211981566819</v>
          </cell>
        </row>
        <row r="12622">
          <cell r="A12622">
            <v>1998</v>
          </cell>
          <cell r="B12622" t="str">
            <v>120</v>
          </cell>
          <cell r="C12622" t="str">
            <v>STAMP RIVER</v>
          </cell>
          <cell r="D12622" t="str">
            <v>1</v>
          </cell>
          <cell r="E12622" t="str">
            <v>7</v>
          </cell>
          <cell r="F12622">
            <v>8</v>
          </cell>
          <cell r="G12622">
            <v>125.64393939393939</v>
          </cell>
          <cell r="H12622">
            <v>0</v>
          </cell>
          <cell r="I12622">
            <v>52.689393939393945</v>
          </cell>
          <cell r="J12622">
            <v>12.15909090909091</v>
          </cell>
          <cell r="K12622">
            <v>60.795454545454547</v>
          </cell>
        </row>
        <row r="12623">
          <cell r="A12623">
            <v>1998</v>
          </cell>
          <cell r="B12623" t="str">
            <v>120</v>
          </cell>
          <cell r="C12623" t="str">
            <v>STAMP RIVER</v>
          </cell>
          <cell r="D12623" t="str">
            <v>1</v>
          </cell>
          <cell r="E12623" t="str">
            <v>8</v>
          </cell>
          <cell r="F12623">
            <v>8</v>
          </cell>
          <cell r="G12623">
            <v>11.566265060240964</v>
          </cell>
          <cell r="H12623">
            <v>3.8554216867469879</v>
          </cell>
          <cell r="I12623">
            <v>19.277108433734938</v>
          </cell>
          <cell r="J12623">
            <v>0</v>
          </cell>
          <cell r="K12623">
            <v>11.566265060240964</v>
          </cell>
        </row>
        <row r="12624">
          <cell r="A12624">
            <v>1998</v>
          </cell>
          <cell r="B12624" t="str">
            <v>120</v>
          </cell>
          <cell r="C12624" t="str">
            <v>STAMP RIVER</v>
          </cell>
          <cell r="D12624" t="str">
            <v>1</v>
          </cell>
          <cell r="E12624" t="str">
            <v>9</v>
          </cell>
          <cell r="F12624">
            <v>15</v>
          </cell>
          <cell r="G12624">
            <v>33.967741935483872</v>
          </cell>
          <cell r="H12624">
            <v>0</v>
          </cell>
          <cell r="I12624">
            <v>0</v>
          </cell>
          <cell r="J12624">
            <v>0</v>
          </cell>
          <cell r="K12624">
            <v>3.774193548387097</v>
          </cell>
        </row>
        <row r="12625">
          <cell r="A12625">
            <v>1998</v>
          </cell>
          <cell r="B12625" t="str">
            <v>122</v>
          </cell>
          <cell r="C12625" t="str">
            <v>SUCWOA RIVER</v>
          </cell>
          <cell r="D12625" t="str">
            <v>1</v>
          </cell>
          <cell r="E12625" t="str">
            <v>1</v>
          </cell>
          <cell r="F12625">
            <v>14</v>
          </cell>
          <cell r="G12625">
            <v>100.94638069705094</v>
          </cell>
          <cell r="H12625">
            <v>0</v>
          </cell>
          <cell r="I12625">
            <v>91.332439678284175</v>
          </cell>
          <cell r="J12625">
            <v>0</v>
          </cell>
          <cell r="K12625">
            <v>0</v>
          </cell>
        </row>
        <row r="12626">
          <cell r="A12626">
            <v>1998</v>
          </cell>
          <cell r="B12626" t="str">
            <v>122</v>
          </cell>
          <cell r="C12626" t="str">
            <v>SUCWOA RIVER</v>
          </cell>
          <cell r="D12626" t="str">
            <v>1</v>
          </cell>
          <cell r="E12626" t="str">
            <v>2</v>
          </cell>
          <cell r="F12626">
            <v>4</v>
          </cell>
          <cell r="G12626">
            <v>4.3294930875576041</v>
          </cell>
          <cell r="H12626">
            <v>0</v>
          </cell>
          <cell r="I12626">
            <v>0</v>
          </cell>
          <cell r="J12626">
            <v>0</v>
          </cell>
          <cell r="K12626">
            <v>0</v>
          </cell>
        </row>
        <row r="12627">
          <cell r="A12627">
            <v>1998</v>
          </cell>
          <cell r="B12627" t="str">
            <v>123</v>
          </cell>
          <cell r="C12627" t="str">
            <v>TAHSIS RIVER</v>
          </cell>
          <cell r="D12627" t="str">
            <v>1</v>
          </cell>
          <cell r="E12627" t="str">
            <v>9</v>
          </cell>
          <cell r="F12627">
            <v>4</v>
          </cell>
          <cell r="G12627">
            <v>3.774193548387097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</row>
        <row r="12628">
          <cell r="A12628">
            <v>1998</v>
          </cell>
          <cell r="B12628" t="str">
            <v>124</v>
          </cell>
          <cell r="C12628" t="str">
            <v>TAHSISH RIVER</v>
          </cell>
          <cell r="D12628" t="str">
            <v>1</v>
          </cell>
          <cell r="E12628" t="str">
            <v>1</v>
          </cell>
          <cell r="F12628">
            <v>5</v>
          </cell>
          <cell r="G12628">
            <v>9.6139410187667558</v>
          </cell>
          <cell r="H12628">
            <v>0</v>
          </cell>
          <cell r="I12628">
            <v>0</v>
          </cell>
          <cell r="J12628">
            <v>0</v>
          </cell>
          <cell r="K12628">
            <v>0</v>
          </cell>
        </row>
        <row r="12629">
          <cell r="A12629">
            <v>1998</v>
          </cell>
          <cell r="B12629" t="str">
            <v>124</v>
          </cell>
          <cell r="C12629" t="str">
            <v>TAHSISH RIVER</v>
          </cell>
          <cell r="D12629" t="str">
            <v>1</v>
          </cell>
          <cell r="E12629" t="str">
            <v>2</v>
          </cell>
          <cell r="F12629">
            <v>4</v>
          </cell>
          <cell r="G12629">
            <v>8.6589861751152082</v>
          </cell>
          <cell r="H12629">
            <v>0</v>
          </cell>
          <cell r="I12629">
            <v>17.317972350230416</v>
          </cell>
          <cell r="J12629">
            <v>0</v>
          </cell>
          <cell r="K12629">
            <v>0</v>
          </cell>
        </row>
        <row r="12630">
          <cell r="A12630">
            <v>1998</v>
          </cell>
          <cell r="B12630" t="str">
            <v>125</v>
          </cell>
          <cell r="C12630" t="str">
            <v>TAYLOR RIVER</v>
          </cell>
          <cell r="D12630" t="str">
            <v>1</v>
          </cell>
          <cell r="E12630" t="str">
            <v>1</v>
          </cell>
          <cell r="F12630">
            <v>10</v>
          </cell>
          <cell r="G12630">
            <v>19.227882037533512</v>
          </cell>
          <cell r="H12630">
            <v>0</v>
          </cell>
          <cell r="I12630">
            <v>0</v>
          </cell>
          <cell r="J12630">
            <v>0</v>
          </cell>
          <cell r="K12630">
            <v>0</v>
          </cell>
        </row>
        <row r="12631">
          <cell r="A12631">
            <v>1998</v>
          </cell>
          <cell r="B12631" t="str">
            <v>126</v>
          </cell>
          <cell r="C12631" t="str">
            <v>TLUPANA RIVER</v>
          </cell>
          <cell r="D12631" t="str">
            <v>1</v>
          </cell>
          <cell r="E12631" t="str">
            <v>1</v>
          </cell>
          <cell r="F12631">
            <v>5</v>
          </cell>
          <cell r="G12631">
            <v>24.034852546916891</v>
          </cell>
          <cell r="H12631">
            <v>0</v>
          </cell>
          <cell r="I12631">
            <v>4.8069705093833779</v>
          </cell>
          <cell r="J12631">
            <v>0</v>
          </cell>
          <cell r="K12631">
            <v>0</v>
          </cell>
        </row>
        <row r="12632">
          <cell r="A12632">
            <v>1998</v>
          </cell>
          <cell r="B12632" t="str">
            <v>126</v>
          </cell>
          <cell r="C12632" t="str">
            <v>TLUPANA RIVER</v>
          </cell>
          <cell r="D12632" t="str">
            <v>1</v>
          </cell>
          <cell r="E12632" t="str">
            <v>9</v>
          </cell>
          <cell r="F12632">
            <v>4</v>
          </cell>
          <cell r="G12632">
            <v>3.774193548387097</v>
          </cell>
          <cell r="H12632">
            <v>0</v>
          </cell>
          <cell r="I12632">
            <v>0</v>
          </cell>
          <cell r="J12632">
            <v>0</v>
          </cell>
          <cell r="K12632">
            <v>0</v>
          </cell>
        </row>
        <row r="12633">
          <cell r="A12633">
            <v>1998</v>
          </cell>
          <cell r="B12633" t="str">
            <v>127</v>
          </cell>
          <cell r="C12633" t="str">
            <v>TOQUART RIVER</v>
          </cell>
          <cell r="D12633" t="str">
            <v>1</v>
          </cell>
          <cell r="E12633" t="str">
            <v>1</v>
          </cell>
          <cell r="F12633">
            <v>19</v>
          </cell>
          <cell r="G12633">
            <v>96.139410187667565</v>
          </cell>
          <cell r="H12633">
            <v>0</v>
          </cell>
          <cell r="I12633">
            <v>149.01608579088472</v>
          </cell>
          <cell r="J12633">
            <v>0</v>
          </cell>
          <cell r="K12633">
            <v>0</v>
          </cell>
        </row>
        <row r="12634">
          <cell r="A12634">
            <v>1998</v>
          </cell>
          <cell r="B12634" t="str">
            <v>127</v>
          </cell>
          <cell r="C12634" t="str">
            <v>TOQUART RIVER</v>
          </cell>
          <cell r="D12634" t="str">
            <v>1</v>
          </cell>
          <cell r="E12634" t="str">
            <v>2</v>
          </cell>
          <cell r="F12634">
            <v>4</v>
          </cell>
          <cell r="G12634">
            <v>8.6589861751152082</v>
          </cell>
          <cell r="H12634">
            <v>0</v>
          </cell>
          <cell r="I12634">
            <v>4.3294930875576041</v>
          </cell>
          <cell r="J12634">
            <v>0</v>
          </cell>
          <cell r="K12634">
            <v>0</v>
          </cell>
        </row>
        <row r="12635">
          <cell r="A12635">
            <v>1998</v>
          </cell>
          <cell r="B12635" t="str">
            <v>129</v>
          </cell>
          <cell r="C12635" t="str">
            <v>TRENT RIVER</v>
          </cell>
          <cell r="D12635" t="str">
            <v>1</v>
          </cell>
          <cell r="E12635" t="str">
            <v>1</v>
          </cell>
          <cell r="F12635">
            <v>5</v>
          </cell>
          <cell r="G12635">
            <v>4.8069705093833779</v>
          </cell>
          <cell r="H12635">
            <v>0</v>
          </cell>
          <cell r="I12635">
            <v>0</v>
          </cell>
          <cell r="J12635">
            <v>0</v>
          </cell>
          <cell r="K12635">
            <v>0</v>
          </cell>
        </row>
        <row r="12636">
          <cell r="A12636">
            <v>1998</v>
          </cell>
          <cell r="B12636" t="str">
            <v>130</v>
          </cell>
          <cell r="C12636" t="str">
            <v>TSABLE RIVER</v>
          </cell>
          <cell r="D12636" t="str">
            <v>1</v>
          </cell>
          <cell r="E12636" t="str">
            <v>1</v>
          </cell>
          <cell r="F12636">
            <v>10</v>
          </cell>
          <cell r="G12636">
            <v>14.420911528150134</v>
          </cell>
          <cell r="H12636">
            <v>0</v>
          </cell>
          <cell r="I12636">
            <v>0</v>
          </cell>
          <cell r="J12636">
            <v>0</v>
          </cell>
          <cell r="K12636">
            <v>0</v>
          </cell>
        </row>
        <row r="12637">
          <cell r="A12637">
            <v>1998</v>
          </cell>
          <cell r="B12637" t="str">
            <v>130</v>
          </cell>
          <cell r="C12637" t="str">
            <v>TSABLE RIVER</v>
          </cell>
          <cell r="D12637" t="str">
            <v>1</v>
          </cell>
          <cell r="E12637" t="str">
            <v>2</v>
          </cell>
          <cell r="F12637">
            <v>4</v>
          </cell>
          <cell r="G12637">
            <v>21.647465437788018</v>
          </cell>
          <cell r="H12637">
            <v>0</v>
          </cell>
          <cell r="I12637">
            <v>0</v>
          </cell>
          <cell r="J12637">
            <v>0</v>
          </cell>
          <cell r="K12637">
            <v>0</v>
          </cell>
        </row>
        <row r="12638">
          <cell r="A12638">
            <v>1998</v>
          </cell>
          <cell r="B12638" t="str">
            <v>131</v>
          </cell>
          <cell r="C12638" t="str">
            <v>TSITIKA RIVER</v>
          </cell>
          <cell r="D12638" t="str">
            <v>1</v>
          </cell>
          <cell r="E12638" t="str">
            <v>1</v>
          </cell>
          <cell r="F12638">
            <v>5</v>
          </cell>
          <cell r="G12638">
            <v>4.8069705093833779</v>
          </cell>
          <cell r="H12638">
            <v>0</v>
          </cell>
          <cell r="I12638">
            <v>14.420911528150134</v>
          </cell>
          <cell r="J12638">
            <v>0</v>
          </cell>
          <cell r="K12638">
            <v>0</v>
          </cell>
        </row>
        <row r="12639">
          <cell r="A12639">
            <v>1998</v>
          </cell>
          <cell r="B12639" t="str">
            <v>132</v>
          </cell>
          <cell r="C12639" t="str">
            <v>TSOLUM RIVER</v>
          </cell>
          <cell r="D12639" t="str">
            <v>1</v>
          </cell>
          <cell r="E12639" t="str">
            <v>1</v>
          </cell>
          <cell r="F12639">
            <v>5</v>
          </cell>
          <cell r="G12639">
            <v>9.6139410187667558</v>
          </cell>
          <cell r="H12639">
            <v>0</v>
          </cell>
          <cell r="I12639">
            <v>0</v>
          </cell>
          <cell r="J12639">
            <v>0</v>
          </cell>
          <cell r="K12639">
            <v>0</v>
          </cell>
        </row>
        <row r="12640">
          <cell r="A12640">
            <v>1998</v>
          </cell>
          <cell r="B12640" t="str">
            <v>137</v>
          </cell>
          <cell r="C12640" t="str">
            <v>WAKEMAN RIVER</v>
          </cell>
          <cell r="D12640" t="str">
            <v>1</v>
          </cell>
          <cell r="E12640" t="str">
            <v>0</v>
          </cell>
          <cell r="F12640">
            <v>24</v>
          </cell>
          <cell r="G12640">
            <v>131.94225721784775</v>
          </cell>
          <cell r="H12640">
            <v>0</v>
          </cell>
          <cell r="I12640">
            <v>77.965879265091857</v>
          </cell>
          <cell r="J12640">
            <v>0</v>
          </cell>
          <cell r="K12640">
            <v>0</v>
          </cell>
        </row>
        <row r="12641">
          <cell r="A12641">
            <v>1998</v>
          </cell>
          <cell r="B12641" t="str">
            <v>137</v>
          </cell>
          <cell r="C12641" t="str">
            <v>WAKEMAN RIVER</v>
          </cell>
          <cell r="D12641" t="str">
            <v>1</v>
          </cell>
          <cell r="E12641" t="str">
            <v>1</v>
          </cell>
          <cell r="F12641">
            <v>19</v>
          </cell>
          <cell r="G12641">
            <v>33.648793565683647</v>
          </cell>
          <cell r="H12641">
            <v>0</v>
          </cell>
          <cell r="I12641">
            <v>33.648793565683647</v>
          </cell>
          <cell r="J12641">
            <v>0</v>
          </cell>
          <cell r="K12641">
            <v>0</v>
          </cell>
        </row>
        <row r="12642">
          <cell r="A12642">
            <v>1998</v>
          </cell>
          <cell r="B12642" t="str">
            <v>137</v>
          </cell>
          <cell r="C12642" t="str">
            <v>WAKEMAN RIVER</v>
          </cell>
          <cell r="D12642" t="str">
            <v>1</v>
          </cell>
          <cell r="E12642" t="str">
            <v>2</v>
          </cell>
          <cell r="F12642">
            <v>4</v>
          </cell>
          <cell r="G12642">
            <v>17.317972350230416</v>
          </cell>
          <cell r="H12642">
            <v>0</v>
          </cell>
          <cell r="I12642">
            <v>17.317972350230416</v>
          </cell>
          <cell r="J12642">
            <v>0</v>
          </cell>
          <cell r="K12642">
            <v>0</v>
          </cell>
        </row>
        <row r="12643">
          <cell r="A12643">
            <v>1998</v>
          </cell>
          <cell r="B12643" t="str">
            <v>138</v>
          </cell>
          <cell r="C12643" t="str">
            <v>WALBRAN CREEK</v>
          </cell>
          <cell r="D12643" t="str">
            <v>1</v>
          </cell>
          <cell r="E12643" t="str">
            <v>1</v>
          </cell>
          <cell r="F12643">
            <v>5</v>
          </cell>
          <cell r="G12643">
            <v>4.8069705093833779</v>
          </cell>
          <cell r="H12643">
            <v>0</v>
          </cell>
          <cell r="I12643">
            <v>0</v>
          </cell>
          <cell r="J12643">
            <v>0</v>
          </cell>
          <cell r="K12643">
            <v>0</v>
          </cell>
        </row>
        <row r="12644">
          <cell r="A12644">
            <v>1998</v>
          </cell>
          <cell r="B12644" t="str">
            <v>140</v>
          </cell>
          <cell r="C12644" t="str">
            <v>WAUKWAAS CREEK</v>
          </cell>
          <cell r="D12644" t="str">
            <v>1</v>
          </cell>
          <cell r="E12644" t="str">
            <v>1</v>
          </cell>
          <cell r="F12644">
            <v>19</v>
          </cell>
          <cell r="G12644">
            <v>33.648793565683647</v>
          </cell>
          <cell r="H12644">
            <v>0</v>
          </cell>
          <cell r="I12644">
            <v>0</v>
          </cell>
          <cell r="J12644">
            <v>0</v>
          </cell>
          <cell r="K12644">
            <v>9.6139410187667558</v>
          </cell>
        </row>
        <row r="12645">
          <cell r="A12645">
            <v>1998</v>
          </cell>
          <cell r="B12645" t="str">
            <v>140</v>
          </cell>
          <cell r="C12645" t="str">
            <v>WAUKWAAS CREEK</v>
          </cell>
          <cell r="D12645" t="str">
            <v>1</v>
          </cell>
          <cell r="E12645" t="str">
            <v>2</v>
          </cell>
          <cell r="F12645">
            <v>4</v>
          </cell>
          <cell r="G12645">
            <v>4.3294930875576041</v>
          </cell>
          <cell r="H12645">
            <v>0</v>
          </cell>
          <cell r="I12645">
            <v>0</v>
          </cell>
          <cell r="J12645">
            <v>0</v>
          </cell>
          <cell r="K12645">
            <v>0</v>
          </cell>
        </row>
        <row r="12646">
          <cell r="A12646">
            <v>1998</v>
          </cell>
          <cell r="B12646" t="str">
            <v>141</v>
          </cell>
          <cell r="C12646" t="str">
            <v>WHITE RIVER</v>
          </cell>
          <cell r="D12646" t="str">
            <v>1</v>
          </cell>
          <cell r="E12646" t="str">
            <v>1</v>
          </cell>
          <cell r="F12646">
            <v>24</v>
          </cell>
          <cell r="G12646">
            <v>81.718498659517437</v>
          </cell>
          <cell r="H12646">
            <v>0</v>
          </cell>
          <cell r="I12646">
            <v>67.297587131367294</v>
          </cell>
          <cell r="J12646">
            <v>0</v>
          </cell>
          <cell r="K12646">
            <v>0</v>
          </cell>
        </row>
        <row r="12647">
          <cell r="A12647">
            <v>1998</v>
          </cell>
          <cell r="B12647" t="str">
            <v>144</v>
          </cell>
          <cell r="C12647" t="str">
            <v>WOSS RIVER</v>
          </cell>
          <cell r="D12647" t="str">
            <v>1</v>
          </cell>
          <cell r="E12647" t="str">
            <v>1</v>
          </cell>
          <cell r="F12647">
            <v>10</v>
          </cell>
          <cell r="G12647">
            <v>19.227882037533512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</row>
        <row r="12648">
          <cell r="A12648">
            <v>1998</v>
          </cell>
          <cell r="B12648" t="str">
            <v>145</v>
          </cell>
          <cell r="C12648" t="str">
            <v>ZEBALLOS RIVER</v>
          </cell>
          <cell r="D12648" t="str">
            <v>1</v>
          </cell>
          <cell r="E12648" t="str">
            <v>1</v>
          </cell>
          <cell r="F12648">
            <v>19</v>
          </cell>
          <cell r="G12648">
            <v>28.841823056300267</v>
          </cell>
          <cell r="H12648">
            <v>0</v>
          </cell>
          <cell r="I12648">
            <v>38.455764075067023</v>
          </cell>
          <cell r="J12648">
            <v>0</v>
          </cell>
          <cell r="K12648">
            <v>0</v>
          </cell>
        </row>
        <row r="12649">
          <cell r="A12649">
            <v>1998</v>
          </cell>
          <cell r="B12649" t="str">
            <v>150</v>
          </cell>
          <cell r="C12649" t="str">
            <v>VILLAGE BAY LAKE</v>
          </cell>
          <cell r="D12649" t="str">
            <v>1</v>
          </cell>
          <cell r="E12649" t="str">
            <v>1</v>
          </cell>
          <cell r="F12649">
            <v>5</v>
          </cell>
          <cell r="G12649">
            <v>4.8069705093833779</v>
          </cell>
          <cell r="H12649">
            <v>0</v>
          </cell>
          <cell r="I12649">
            <v>0</v>
          </cell>
          <cell r="J12649">
            <v>0</v>
          </cell>
          <cell r="K12649">
            <v>0</v>
          </cell>
        </row>
        <row r="12650">
          <cell r="A12650">
            <v>1998</v>
          </cell>
          <cell r="B12650" t="str">
            <v>165</v>
          </cell>
          <cell r="C12650" t="str">
            <v>ALOUETTE RIVER</v>
          </cell>
          <cell r="D12650" t="str">
            <v>2</v>
          </cell>
          <cell r="E12650" t="str">
            <v>2</v>
          </cell>
          <cell r="F12650">
            <v>169</v>
          </cell>
          <cell r="G12650">
            <v>1121.3387096774193</v>
          </cell>
          <cell r="H12650">
            <v>0</v>
          </cell>
          <cell r="I12650">
            <v>190.49769585253458</v>
          </cell>
          <cell r="J12650">
            <v>21.647465437788018</v>
          </cell>
          <cell r="K12650">
            <v>116.89631336405529</v>
          </cell>
        </row>
        <row r="12651">
          <cell r="A12651">
            <v>1998</v>
          </cell>
          <cell r="B12651" t="str">
            <v>167</v>
          </cell>
          <cell r="C12651" t="str">
            <v>ASHLU CREEK</v>
          </cell>
          <cell r="D12651" t="str">
            <v>2</v>
          </cell>
          <cell r="E12651" t="str">
            <v>2</v>
          </cell>
          <cell r="F12651">
            <v>22</v>
          </cell>
          <cell r="G12651">
            <v>21.647465437788018</v>
          </cell>
          <cell r="H12651">
            <v>0</v>
          </cell>
          <cell r="I12651">
            <v>8.6589861751152082</v>
          </cell>
          <cell r="J12651">
            <v>0</v>
          </cell>
          <cell r="K12651">
            <v>0</v>
          </cell>
        </row>
        <row r="12652">
          <cell r="A12652">
            <v>1998</v>
          </cell>
          <cell r="B12652" t="str">
            <v>170</v>
          </cell>
          <cell r="C12652" t="str">
            <v>BIG SILVER CREEK</v>
          </cell>
          <cell r="D12652" t="str">
            <v>2</v>
          </cell>
          <cell r="E12652" t="str">
            <v>2</v>
          </cell>
          <cell r="F12652">
            <v>17</v>
          </cell>
          <cell r="G12652">
            <v>30.306451612903224</v>
          </cell>
          <cell r="H12652">
            <v>0</v>
          </cell>
          <cell r="I12652">
            <v>4.3294930875576041</v>
          </cell>
          <cell r="J12652">
            <v>0</v>
          </cell>
          <cell r="K12652">
            <v>0</v>
          </cell>
        </row>
        <row r="12653">
          <cell r="A12653">
            <v>1998</v>
          </cell>
          <cell r="B12653" t="str">
            <v>174</v>
          </cell>
          <cell r="C12653" t="str">
            <v>BRUNETTE RIVER</v>
          </cell>
          <cell r="D12653" t="str">
            <v>2</v>
          </cell>
          <cell r="E12653" t="str">
            <v>2</v>
          </cell>
          <cell r="F12653">
            <v>4</v>
          </cell>
          <cell r="G12653">
            <v>86.589861751152071</v>
          </cell>
          <cell r="H12653">
            <v>0</v>
          </cell>
          <cell r="I12653">
            <v>12.988479262672811</v>
          </cell>
          <cell r="J12653">
            <v>0</v>
          </cell>
          <cell r="K12653">
            <v>12.988479262672811</v>
          </cell>
        </row>
        <row r="12654">
          <cell r="A12654">
            <v>1998</v>
          </cell>
          <cell r="B12654" t="str">
            <v>175</v>
          </cell>
          <cell r="C12654" t="str">
            <v>CAPILANO RIVER</v>
          </cell>
          <cell r="D12654" t="str">
            <v>2</v>
          </cell>
          <cell r="E12654" t="str">
            <v>2</v>
          </cell>
          <cell r="F12654">
            <v>221</v>
          </cell>
          <cell r="G12654">
            <v>1281.5299539170508</v>
          </cell>
          <cell r="H12654">
            <v>0</v>
          </cell>
          <cell r="I12654">
            <v>51.953917050691246</v>
          </cell>
          <cell r="J12654">
            <v>21.647465437788018</v>
          </cell>
          <cell r="K12654">
            <v>17.317972350230416</v>
          </cell>
        </row>
        <row r="12655">
          <cell r="A12655">
            <v>1998</v>
          </cell>
          <cell r="B12655" t="str">
            <v>176</v>
          </cell>
          <cell r="C12655" t="str">
            <v>CHAPMAN CREEK</v>
          </cell>
          <cell r="D12655" t="str">
            <v>2</v>
          </cell>
          <cell r="E12655" t="str">
            <v>2</v>
          </cell>
          <cell r="F12655">
            <v>9</v>
          </cell>
          <cell r="G12655">
            <v>30.306451612903224</v>
          </cell>
          <cell r="H12655">
            <v>0</v>
          </cell>
          <cell r="I12655">
            <v>12.988479262672811</v>
          </cell>
          <cell r="J12655">
            <v>0</v>
          </cell>
          <cell r="K12655">
            <v>0</v>
          </cell>
        </row>
        <row r="12656">
          <cell r="A12656">
            <v>1998</v>
          </cell>
          <cell r="B12656" t="str">
            <v>177</v>
          </cell>
          <cell r="C12656" t="str">
            <v>CHEAKAMUS RIVER</v>
          </cell>
          <cell r="D12656" t="str">
            <v>2</v>
          </cell>
          <cell r="E12656" t="str">
            <v>1</v>
          </cell>
          <cell r="F12656">
            <v>14</v>
          </cell>
          <cell r="G12656">
            <v>19.227882037533512</v>
          </cell>
          <cell r="H12656">
            <v>0</v>
          </cell>
          <cell r="I12656">
            <v>0</v>
          </cell>
          <cell r="J12656">
            <v>0</v>
          </cell>
          <cell r="K12656">
            <v>0</v>
          </cell>
        </row>
        <row r="12657">
          <cell r="A12657">
            <v>1998</v>
          </cell>
          <cell r="B12657" t="str">
            <v>177</v>
          </cell>
          <cell r="C12657" t="str">
            <v>CHEAKAMUS RIVER</v>
          </cell>
          <cell r="D12657" t="str">
            <v>2</v>
          </cell>
          <cell r="E12657" t="str">
            <v>2</v>
          </cell>
          <cell r="F12657">
            <v>338</v>
          </cell>
          <cell r="G12657">
            <v>1506.6635944700461</v>
          </cell>
          <cell r="H12657">
            <v>0</v>
          </cell>
          <cell r="I12657">
            <v>428.61981566820276</v>
          </cell>
          <cell r="J12657">
            <v>0</v>
          </cell>
          <cell r="K12657">
            <v>4.3294930875576041</v>
          </cell>
        </row>
        <row r="12658">
          <cell r="A12658">
            <v>1998</v>
          </cell>
          <cell r="B12658" t="str">
            <v>177</v>
          </cell>
          <cell r="C12658" t="str">
            <v>CHEAKAMUS RIVER</v>
          </cell>
          <cell r="D12658" t="str">
            <v>2</v>
          </cell>
          <cell r="E12658" t="str">
            <v>3</v>
          </cell>
          <cell r="F12658">
            <v>4</v>
          </cell>
          <cell r="G12658">
            <v>3.9</v>
          </cell>
          <cell r="H12658">
            <v>0</v>
          </cell>
          <cell r="I12658">
            <v>0</v>
          </cell>
          <cell r="J12658">
            <v>0</v>
          </cell>
          <cell r="K12658">
            <v>0</v>
          </cell>
        </row>
        <row r="12659">
          <cell r="A12659">
            <v>1998</v>
          </cell>
          <cell r="B12659" t="str">
            <v>177</v>
          </cell>
          <cell r="C12659" t="str">
            <v>CHEAKAMUS RIVER</v>
          </cell>
          <cell r="D12659" t="str">
            <v>2</v>
          </cell>
          <cell r="E12659" t="str">
            <v>7</v>
          </cell>
          <cell r="F12659">
            <v>4</v>
          </cell>
          <cell r="G12659">
            <v>8.1060606060606055</v>
          </cell>
          <cell r="H12659">
            <v>0</v>
          </cell>
          <cell r="I12659">
            <v>8.1060606060606055</v>
          </cell>
          <cell r="J12659">
            <v>0</v>
          </cell>
          <cell r="K12659">
            <v>0</v>
          </cell>
        </row>
        <row r="12660">
          <cell r="A12660">
            <v>1998</v>
          </cell>
          <cell r="B12660" t="str">
            <v>177</v>
          </cell>
          <cell r="C12660" t="str">
            <v>CHEAKAMUS RIVER</v>
          </cell>
          <cell r="D12660" t="str">
            <v>2</v>
          </cell>
          <cell r="E12660" t="str">
            <v>9</v>
          </cell>
          <cell r="F12660">
            <v>4</v>
          </cell>
          <cell r="G12660">
            <v>15.096774193548388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</row>
        <row r="12661">
          <cell r="A12661">
            <v>1998</v>
          </cell>
          <cell r="B12661" t="str">
            <v>178</v>
          </cell>
          <cell r="C12661" t="str">
            <v>CHEHALIS RIVER</v>
          </cell>
          <cell r="D12661" t="str">
            <v>2</v>
          </cell>
          <cell r="E12661" t="str">
            <v>1</v>
          </cell>
          <cell r="F12661">
            <v>10</v>
          </cell>
          <cell r="G12661">
            <v>19.227882037533512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</row>
        <row r="12662">
          <cell r="A12662">
            <v>1998</v>
          </cell>
          <cell r="B12662" t="str">
            <v>178</v>
          </cell>
          <cell r="C12662" t="str">
            <v>CHEHALIS RIVER</v>
          </cell>
          <cell r="D12662" t="str">
            <v>2</v>
          </cell>
          <cell r="E12662" t="str">
            <v>2</v>
          </cell>
          <cell r="F12662">
            <v>1260</v>
          </cell>
          <cell r="G12662">
            <v>6329.7188940092165</v>
          </cell>
          <cell r="H12662">
            <v>0</v>
          </cell>
          <cell r="I12662">
            <v>783.63824884792621</v>
          </cell>
          <cell r="J12662">
            <v>406.97235023041475</v>
          </cell>
          <cell r="K12662">
            <v>281.41705069124424</v>
          </cell>
        </row>
        <row r="12663">
          <cell r="A12663">
            <v>1998</v>
          </cell>
          <cell r="B12663" t="str">
            <v>178</v>
          </cell>
          <cell r="C12663" t="str">
            <v>CHEHALIS RIVER</v>
          </cell>
          <cell r="D12663" t="str">
            <v>2</v>
          </cell>
          <cell r="E12663" t="str">
            <v>5</v>
          </cell>
          <cell r="F12663">
            <v>4</v>
          </cell>
          <cell r="G12663">
            <v>20.222222222222221</v>
          </cell>
          <cell r="H12663">
            <v>0</v>
          </cell>
          <cell r="I12663">
            <v>8.0888888888888886</v>
          </cell>
          <cell r="J12663">
            <v>8.0888888888888886</v>
          </cell>
          <cell r="K12663">
            <v>0</v>
          </cell>
        </row>
        <row r="12664">
          <cell r="A12664">
            <v>1998</v>
          </cell>
          <cell r="B12664" t="str">
            <v>178</v>
          </cell>
          <cell r="C12664" t="str">
            <v>CHEHALIS RIVER</v>
          </cell>
          <cell r="D12664" t="str">
            <v>2</v>
          </cell>
          <cell r="E12664" t="str">
            <v>6</v>
          </cell>
          <cell r="F12664">
            <v>4</v>
          </cell>
          <cell r="G12664">
            <v>12.278846153846155</v>
          </cell>
          <cell r="H12664">
            <v>0</v>
          </cell>
          <cell r="I12664">
            <v>0</v>
          </cell>
          <cell r="J12664">
            <v>0</v>
          </cell>
          <cell r="K12664">
            <v>0</v>
          </cell>
        </row>
        <row r="12665">
          <cell r="A12665">
            <v>1998</v>
          </cell>
          <cell r="B12665" t="str">
            <v>178</v>
          </cell>
          <cell r="C12665" t="str">
            <v>CHEHALIS RIVER</v>
          </cell>
          <cell r="D12665" t="str">
            <v>2</v>
          </cell>
          <cell r="E12665" t="str">
            <v>8</v>
          </cell>
          <cell r="F12665">
            <v>4</v>
          </cell>
          <cell r="G12665">
            <v>7.7108433734939759</v>
          </cell>
          <cell r="H12665">
            <v>0</v>
          </cell>
          <cell r="I12665">
            <v>0</v>
          </cell>
          <cell r="J12665">
            <v>0</v>
          </cell>
          <cell r="K12665">
            <v>0</v>
          </cell>
        </row>
        <row r="12666">
          <cell r="A12666">
            <v>1998</v>
          </cell>
          <cell r="B12666" t="str">
            <v>178</v>
          </cell>
          <cell r="C12666" t="str">
            <v>CHEHALIS RIVER</v>
          </cell>
          <cell r="D12666" t="str">
            <v>2</v>
          </cell>
          <cell r="E12666" t="str">
            <v>9</v>
          </cell>
          <cell r="F12666">
            <v>8</v>
          </cell>
          <cell r="G12666">
            <v>11.32258064516129</v>
          </cell>
          <cell r="H12666">
            <v>0</v>
          </cell>
          <cell r="I12666">
            <v>0</v>
          </cell>
          <cell r="J12666">
            <v>0</v>
          </cell>
          <cell r="K12666">
            <v>0</v>
          </cell>
        </row>
        <row r="12667">
          <cell r="A12667">
            <v>1998</v>
          </cell>
          <cell r="B12667" t="str">
            <v>179</v>
          </cell>
          <cell r="C12667" t="str">
            <v>CHILLIWACK RIVER</v>
          </cell>
          <cell r="D12667" t="str">
            <v>2</v>
          </cell>
          <cell r="E12667" t="str">
            <v>0</v>
          </cell>
          <cell r="F12667">
            <v>12</v>
          </cell>
          <cell r="G12667">
            <v>17.992125984251967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</row>
        <row r="12668">
          <cell r="A12668">
            <v>1998</v>
          </cell>
          <cell r="B12668" t="str">
            <v>179</v>
          </cell>
          <cell r="C12668" t="str">
            <v>CHILLIWACK RIVER</v>
          </cell>
          <cell r="D12668" t="str">
            <v>2</v>
          </cell>
          <cell r="E12668" t="str">
            <v>1</v>
          </cell>
          <cell r="F12668">
            <v>43</v>
          </cell>
          <cell r="G12668">
            <v>120.17426273458446</v>
          </cell>
          <cell r="H12668">
            <v>0</v>
          </cell>
          <cell r="I12668">
            <v>0</v>
          </cell>
          <cell r="J12668">
            <v>0</v>
          </cell>
          <cell r="K12668">
            <v>0</v>
          </cell>
        </row>
        <row r="12669">
          <cell r="A12669">
            <v>1998</v>
          </cell>
          <cell r="B12669" t="str">
            <v>179</v>
          </cell>
          <cell r="C12669" t="str">
            <v>CHILLIWACK RIVER</v>
          </cell>
          <cell r="D12669" t="str">
            <v>2</v>
          </cell>
          <cell r="E12669" t="str">
            <v>2</v>
          </cell>
          <cell r="F12669">
            <v>4386</v>
          </cell>
          <cell r="G12669">
            <v>44650.062211981567</v>
          </cell>
          <cell r="H12669">
            <v>484.90322580645159</v>
          </cell>
          <cell r="I12669">
            <v>9014.0046082949302</v>
          </cell>
          <cell r="J12669">
            <v>2147.4285714285716</v>
          </cell>
          <cell r="K12669">
            <v>1684.1728110599076</v>
          </cell>
        </row>
        <row r="12670">
          <cell r="A12670">
            <v>1998</v>
          </cell>
          <cell r="B12670" t="str">
            <v>179</v>
          </cell>
          <cell r="C12670" t="str">
            <v>CHILLIWACK RIVER</v>
          </cell>
          <cell r="D12670" t="str">
            <v>2</v>
          </cell>
          <cell r="E12670" t="str">
            <v>3</v>
          </cell>
          <cell r="F12670">
            <v>31</v>
          </cell>
          <cell r="G12670">
            <v>117</v>
          </cell>
          <cell r="H12670">
            <v>0</v>
          </cell>
          <cell r="I12670">
            <v>19.5</v>
          </cell>
          <cell r="J12670">
            <v>3.9</v>
          </cell>
          <cell r="K12670">
            <v>7.8</v>
          </cell>
        </row>
        <row r="12671">
          <cell r="A12671">
            <v>1998</v>
          </cell>
          <cell r="B12671" t="str">
            <v>179</v>
          </cell>
          <cell r="C12671" t="str">
            <v>CHILLIWACK RIVER</v>
          </cell>
          <cell r="D12671" t="str">
            <v>2</v>
          </cell>
          <cell r="E12671" t="str">
            <v>4</v>
          </cell>
          <cell r="F12671">
            <v>280</v>
          </cell>
          <cell r="G12671">
            <v>672</v>
          </cell>
          <cell r="H12671">
            <v>0</v>
          </cell>
          <cell r="I12671">
            <v>112</v>
          </cell>
          <cell r="J12671">
            <v>56</v>
          </cell>
          <cell r="K12671">
            <v>0</v>
          </cell>
        </row>
        <row r="12672">
          <cell r="A12672">
            <v>1998</v>
          </cell>
          <cell r="B12672" t="str">
            <v>179</v>
          </cell>
          <cell r="C12672" t="str">
            <v>CHILLIWACK RIVER</v>
          </cell>
          <cell r="D12672" t="str">
            <v>2</v>
          </cell>
          <cell r="E12672" t="str">
            <v>5</v>
          </cell>
          <cell r="F12672">
            <v>16</v>
          </cell>
          <cell r="G12672">
            <v>80.888888888888886</v>
          </cell>
          <cell r="H12672">
            <v>0</v>
          </cell>
          <cell r="I12672">
            <v>8.0888888888888886</v>
          </cell>
          <cell r="J12672">
            <v>0</v>
          </cell>
          <cell r="K12672">
            <v>0</v>
          </cell>
        </row>
        <row r="12673">
          <cell r="A12673">
            <v>1998</v>
          </cell>
          <cell r="B12673" t="str">
            <v>179</v>
          </cell>
          <cell r="C12673" t="str">
            <v>CHILLIWACK RIVER</v>
          </cell>
          <cell r="D12673" t="str">
            <v>2</v>
          </cell>
          <cell r="E12673" t="str">
            <v>6</v>
          </cell>
          <cell r="F12673">
            <v>8</v>
          </cell>
          <cell r="G12673">
            <v>69.580128205128204</v>
          </cell>
          <cell r="H12673">
            <v>0</v>
          </cell>
          <cell r="I12673">
            <v>4.0929487179487181</v>
          </cell>
          <cell r="J12673">
            <v>8.1858974358974361</v>
          </cell>
          <cell r="K12673">
            <v>0</v>
          </cell>
        </row>
        <row r="12674">
          <cell r="A12674">
            <v>1998</v>
          </cell>
          <cell r="B12674" t="str">
            <v>179</v>
          </cell>
          <cell r="C12674" t="str">
            <v>CHILLIWACK RIVER</v>
          </cell>
          <cell r="D12674" t="str">
            <v>2</v>
          </cell>
          <cell r="E12674" t="str">
            <v>7</v>
          </cell>
          <cell r="F12674">
            <v>4</v>
          </cell>
          <cell r="G12674">
            <v>16.212121212121211</v>
          </cell>
          <cell r="H12674">
            <v>0</v>
          </cell>
          <cell r="I12674">
            <v>8.1060606060606055</v>
          </cell>
          <cell r="J12674">
            <v>0</v>
          </cell>
          <cell r="K12674">
            <v>0</v>
          </cell>
        </row>
        <row r="12675">
          <cell r="A12675">
            <v>1998</v>
          </cell>
          <cell r="B12675" t="str">
            <v>179</v>
          </cell>
          <cell r="C12675" t="str">
            <v>CHILLIWACK RIVER</v>
          </cell>
          <cell r="D12675" t="str">
            <v>2</v>
          </cell>
          <cell r="E12675" t="str">
            <v>8</v>
          </cell>
          <cell r="F12675">
            <v>46</v>
          </cell>
          <cell r="G12675">
            <v>204.33734939759034</v>
          </cell>
          <cell r="H12675">
            <v>0</v>
          </cell>
          <cell r="I12675">
            <v>19.277108433734938</v>
          </cell>
          <cell r="J12675">
            <v>3.8554216867469879</v>
          </cell>
          <cell r="K12675">
            <v>0</v>
          </cell>
        </row>
        <row r="12676">
          <cell r="A12676">
            <v>1998</v>
          </cell>
          <cell r="B12676" t="str">
            <v>179</v>
          </cell>
          <cell r="C12676" t="str">
            <v>CHILLIWACK RIVER</v>
          </cell>
          <cell r="D12676" t="str">
            <v>2</v>
          </cell>
          <cell r="E12676" t="str">
            <v>9</v>
          </cell>
          <cell r="F12676">
            <v>30</v>
          </cell>
          <cell r="G12676">
            <v>71.709677419354847</v>
          </cell>
          <cell r="H12676">
            <v>0</v>
          </cell>
          <cell r="I12676">
            <v>0</v>
          </cell>
          <cell r="J12676">
            <v>0</v>
          </cell>
          <cell r="K12676">
            <v>7.5483870967741939</v>
          </cell>
        </row>
        <row r="12677">
          <cell r="A12677">
            <v>1998</v>
          </cell>
          <cell r="B12677" t="str">
            <v>180</v>
          </cell>
          <cell r="C12677" t="str">
            <v>COGBURN CREEK</v>
          </cell>
          <cell r="D12677" t="str">
            <v>2</v>
          </cell>
          <cell r="E12677" t="str">
            <v>2</v>
          </cell>
          <cell r="F12677">
            <v>4</v>
          </cell>
          <cell r="G12677">
            <v>4.3294930875576041</v>
          </cell>
          <cell r="H12677">
            <v>0</v>
          </cell>
          <cell r="I12677">
            <v>4.3294930875576041</v>
          </cell>
          <cell r="J12677">
            <v>0</v>
          </cell>
          <cell r="K12677">
            <v>0</v>
          </cell>
        </row>
        <row r="12678">
          <cell r="A12678">
            <v>1998</v>
          </cell>
          <cell r="B12678" t="str">
            <v>181</v>
          </cell>
          <cell r="C12678" t="str">
            <v>COQUIHALLA RIVER</v>
          </cell>
          <cell r="D12678" t="str">
            <v>2</v>
          </cell>
          <cell r="E12678" t="str">
            <v>2</v>
          </cell>
          <cell r="F12678">
            <v>22</v>
          </cell>
          <cell r="G12678">
            <v>56.283410138248854</v>
          </cell>
          <cell r="H12678">
            <v>0</v>
          </cell>
          <cell r="I12678">
            <v>21.647465437788018</v>
          </cell>
          <cell r="J12678">
            <v>0</v>
          </cell>
          <cell r="K12678">
            <v>0</v>
          </cell>
        </row>
        <row r="12679">
          <cell r="A12679">
            <v>1998</v>
          </cell>
          <cell r="B12679" t="str">
            <v>182</v>
          </cell>
          <cell r="C12679" t="str">
            <v>COQUITLAM RIVER</v>
          </cell>
          <cell r="D12679" t="str">
            <v>2</v>
          </cell>
          <cell r="E12679" t="str">
            <v>2</v>
          </cell>
          <cell r="F12679">
            <v>121</v>
          </cell>
          <cell r="G12679">
            <v>1463.36866359447</v>
          </cell>
          <cell r="H12679">
            <v>4.3294930875576041</v>
          </cell>
          <cell r="I12679">
            <v>346.35944700460828</v>
          </cell>
          <cell r="J12679">
            <v>12.988479262672811</v>
          </cell>
          <cell r="K12679">
            <v>34.635944700460833</v>
          </cell>
        </row>
        <row r="12680">
          <cell r="A12680">
            <v>1998</v>
          </cell>
          <cell r="B12680" t="str">
            <v>184</v>
          </cell>
          <cell r="C12680" t="str">
            <v>DAKOTA CREEK</v>
          </cell>
          <cell r="D12680" t="str">
            <v>2</v>
          </cell>
          <cell r="E12680" t="str">
            <v>2</v>
          </cell>
          <cell r="F12680">
            <v>4</v>
          </cell>
          <cell r="G12680">
            <v>30.306451612903224</v>
          </cell>
          <cell r="H12680">
            <v>0</v>
          </cell>
          <cell r="I12680">
            <v>4.3294930875576041</v>
          </cell>
          <cell r="J12680">
            <v>0</v>
          </cell>
          <cell r="K12680">
            <v>0</v>
          </cell>
        </row>
        <row r="12681">
          <cell r="A12681">
            <v>1998</v>
          </cell>
          <cell r="B12681" t="str">
            <v>186</v>
          </cell>
          <cell r="C12681" t="str">
            <v>ELAHO RIVER</v>
          </cell>
          <cell r="D12681" t="str">
            <v>2</v>
          </cell>
          <cell r="E12681" t="str">
            <v>2</v>
          </cell>
          <cell r="F12681">
            <v>4</v>
          </cell>
          <cell r="G12681">
            <v>4.3294930875576041</v>
          </cell>
          <cell r="H12681">
            <v>0</v>
          </cell>
          <cell r="I12681">
            <v>0</v>
          </cell>
          <cell r="J12681">
            <v>0</v>
          </cell>
          <cell r="K12681">
            <v>0</v>
          </cell>
        </row>
        <row r="12682">
          <cell r="A12682">
            <v>1998</v>
          </cell>
          <cell r="B12682" t="str">
            <v>188</v>
          </cell>
          <cell r="C12682" t="str">
            <v>FRASER RIVER</v>
          </cell>
          <cell r="D12682" t="str">
            <v>2</v>
          </cell>
          <cell r="E12682" t="str">
            <v>2</v>
          </cell>
          <cell r="F12682">
            <v>182</v>
          </cell>
          <cell r="G12682">
            <v>2597.6958525345626</v>
          </cell>
          <cell r="H12682">
            <v>0</v>
          </cell>
          <cell r="I12682">
            <v>116.89631336405529</v>
          </cell>
          <cell r="J12682">
            <v>0</v>
          </cell>
          <cell r="K12682">
            <v>95.248847926267288</v>
          </cell>
        </row>
        <row r="12683">
          <cell r="A12683">
            <v>1998</v>
          </cell>
          <cell r="B12683" t="str">
            <v>188</v>
          </cell>
          <cell r="C12683" t="str">
            <v>FRASER RIVER</v>
          </cell>
          <cell r="D12683" t="str">
            <v>2</v>
          </cell>
          <cell r="E12683" t="str">
            <v>3</v>
          </cell>
          <cell r="F12683">
            <v>4</v>
          </cell>
          <cell r="G12683">
            <v>11.7</v>
          </cell>
          <cell r="H12683">
            <v>0</v>
          </cell>
          <cell r="I12683">
            <v>0</v>
          </cell>
          <cell r="J12683">
            <v>0</v>
          </cell>
          <cell r="K12683">
            <v>0</v>
          </cell>
        </row>
        <row r="12684">
          <cell r="A12684">
            <v>1998</v>
          </cell>
          <cell r="B12684" t="str">
            <v>188</v>
          </cell>
          <cell r="C12684" t="str">
            <v>FRASER RIVER</v>
          </cell>
          <cell r="D12684" t="str">
            <v>2</v>
          </cell>
          <cell r="E12684" t="str">
            <v>9</v>
          </cell>
          <cell r="F12684">
            <v>4</v>
          </cell>
          <cell r="G12684">
            <v>18.870967741935484</v>
          </cell>
          <cell r="H12684">
            <v>0</v>
          </cell>
          <cell r="I12684">
            <v>3.774193548387097</v>
          </cell>
          <cell r="J12684">
            <v>0</v>
          </cell>
          <cell r="K12684">
            <v>0</v>
          </cell>
        </row>
        <row r="12685">
          <cell r="A12685">
            <v>1998</v>
          </cell>
          <cell r="B12685" t="str">
            <v>191</v>
          </cell>
          <cell r="C12685" t="str">
            <v>HARRISON RIVER</v>
          </cell>
          <cell r="D12685" t="str">
            <v>2</v>
          </cell>
          <cell r="E12685" t="str">
            <v>2</v>
          </cell>
          <cell r="F12685">
            <v>43</v>
          </cell>
          <cell r="G12685">
            <v>103.90783410138249</v>
          </cell>
          <cell r="H12685">
            <v>0</v>
          </cell>
          <cell r="I12685">
            <v>12.988479262672811</v>
          </cell>
          <cell r="J12685">
            <v>0</v>
          </cell>
          <cell r="K12685">
            <v>0</v>
          </cell>
        </row>
        <row r="12686">
          <cell r="A12686">
            <v>1998</v>
          </cell>
          <cell r="B12686" t="str">
            <v>196</v>
          </cell>
          <cell r="C12686" t="str">
            <v>INDIAN RIVER</v>
          </cell>
          <cell r="D12686" t="str">
            <v>2</v>
          </cell>
          <cell r="E12686" t="str">
            <v>2</v>
          </cell>
          <cell r="F12686">
            <v>4</v>
          </cell>
          <cell r="G12686">
            <v>4.3294930875576041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</row>
        <row r="12687">
          <cell r="A12687">
            <v>1998</v>
          </cell>
          <cell r="B12687" t="str">
            <v>197</v>
          </cell>
          <cell r="C12687" t="str">
            <v>KANAKA CREEK</v>
          </cell>
          <cell r="D12687" t="str">
            <v>2</v>
          </cell>
          <cell r="E12687" t="str">
            <v>2</v>
          </cell>
          <cell r="F12687">
            <v>30</v>
          </cell>
          <cell r="G12687">
            <v>108.2373271889401</v>
          </cell>
          <cell r="H12687">
            <v>0</v>
          </cell>
          <cell r="I12687">
            <v>17.317972350230416</v>
          </cell>
          <cell r="J12687">
            <v>0</v>
          </cell>
          <cell r="K12687">
            <v>0</v>
          </cell>
        </row>
        <row r="12688">
          <cell r="A12688">
            <v>1998</v>
          </cell>
          <cell r="B12688" t="str">
            <v>199</v>
          </cell>
          <cell r="C12688" t="str">
            <v>LANG CREEK</v>
          </cell>
          <cell r="D12688" t="str">
            <v>2</v>
          </cell>
          <cell r="E12688" t="str">
            <v>2</v>
          </cell>
          <cell r="F12688">
            <v>22</v>
          </cell>
          <cell r="G12688">
            <v>90.91935483870968</v>
          </cell>
          <cell r="H12688">
            <v>0</v>
          </cell>
          <cell r="I12688">
            <v>4.3294930875576041</v>
          </cell>
          <cell r="J12688">
            <v>0</v>
          </cell>
          <cell r="K12688">
            <v>0</v>
          </cell>
        </row>
        <row r="12689">
          <cell r="A12689">
            <v>1998</v>
          </cell>
          <cell r="B12689" t="str">
            <v>201</v>
          </cell>
          <cell r="C12689" t="str">
            <v>LILLOOET RIVER</v>
          </cell>
          <cell r="D12689" t="str">
            <v>2</v>
          </cell>
          <cell r="E12689" t="str">
            <v>1</v>
          </cell>
          <cell r="F12689">
            <v>5</v>
          </cell>
          <cell r="G12689">
            <v>4.8069705093833779</v>
          </cell>
          <cell r="H12689">
            <v>0</v>
          </cell>
          <cell r="I12689">
            <v>0</v>
          </cell>
          <cell r="J12689">
            <v>0</v>
          </cell>
          <cell r="K12689">
            <v>0</v>
          </cell>
        </row>
        <row r="12690">
          <cell r="A12690">
            <v>1998</v>
          </cell>
          <cell r="B12690" t="str">
            <v>201</v>
          </cell>
          <cell r="C12690" t="str">
            <v>LILLOOET RIVER</v>
          </cell>
          <cell r="D12690" t="str">
            <v>2</v>
          </cell>
          <cell r="E12690" t="str">
            <v>2</v>
          </cell>
          <cell r="F12690">
            <v>13</v>
          </cell>
          <cell r="G12690">
            <v>77.930875576036868</v>
          </cell>
          <cell r="H12690">
            <v>0</v>
          </cell>
          <cell r="I12690">
            <v>12.988479262672811</v>
          </cell>
          <cell r="J12690">
            <v>0</v>
          </cell>
          <cell r="K12690">
            <v>0</v>
          </cell>
        </row>
        <row r="12691">
          <cell r="A12691">
            <v>1998</v>
          </cell>
          <cell r="B12691" t="str">
            <v>202</v>
          </cell>
          <cell r="C12691" t="str">
            <v>CAMPBELL RIVER</v>
          </cell>
          <cell r="D12691" t="str">
            <v>2</v>
          </cell>
          <cell r="E12691" t="str">
            <v>2</v>
          </cell>
          <cell r="F12691">
            <v>26</v>
          </cell>
          <cell r="G12691">
            <v>177.50921658986175</v>
          </cell>
          <cell r="H12691">
            <v>0</v>
          </cell>
          <cell r="I12691">
            <v>17.317972350230416</v>
          </cell>
          <cell r="J12691">
            <v>0</v>
          </cell>
          <cell r="K12691">
            <v>4.3294930875576041</v>
          </cell>
        </row>
        <row r="12692">
          <cell r="A12692">
            <v>1998</v>
          </cell>
          <cell r="B12692" t="str">
            <v>207</v>
          </cell>
          <cell r="C12692" t="str">
            <v>MAMQUAM RIVER</v>
          </cell>
          <cell r="D12692" t="str">
            <v>2</v>
          </cell>
          <cell r="E12692" t="str">
            <v>1</v>
          </cell>
          <cell r="F12692">
            <v>5</v>
          </cell>
          <cell r="G12692">
            <v>4.8069705093833779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</row>
        <row r="12693">
          <cell r="A12693">
            <v>1998</v>
          </cell>
          <cell r="B12693" t="str">
            <v>207</v>
          </cell>
          <cell r="C12693" t="str">
            <v>MAMQUAM RIVER</v>
          </cell>
          <cell r="D12693" t="str">
            <v>2</v>
          </cell>
          <cell r="E12693" t="str">
            <v>2</v>
          </cell>
          <cell r="F12693">
            <v>82</v>
          </cell>
          <cell r="G12693">
            <v>645.09447004608296</v>
          </cell>
          <cell r="H12693">
            <v>51.953917050691246</v>
          </cell>
          <cell r="I12693">
            <v>56.283410138248854</v>
          </cell>
          <cell r="J12693">
            <v>0</v>
          </cell>
          <cell r="K12693">
            <v>0</v>
          </cell>
        </row>
        <row r="12694">
          <cell r="A12694">
            <v>1998</v>
          </cell>
          <cell r="B12694" t="str">
            <v>211</v>
          </cell>
          <cell r="C12694" t="str">
            <v>NAHATLATCH RIVER</v>
          </cell>
          <cell r="D12694" t="str">
            <v>2</v>
          </cell>
          <cell r="E12694" t="str">
            <v>2</v>
          </cell>
          <cell r="F12694">
            <v>78</v>
          </cell>
          <cell r="G12694">
            <v>181.83870967741936</v>
          </cell>
          <cell r="H12694">
            <v>0</v>
          </cell>
          <cell r="I12694">
            <v>90.91935483870968</v>
          </cell>
          <cell r="J12694">
            <v>0</v>
          </cell>
          <cell r="K12694">
            <v>0</v>
          </cell>
        </row>
        <row r="12695">
          <cell r="A12695">
            <v>1998</v>
          </cell>
          <cell r="B12695" t="str">
            <v>211</v>
          </cell>
          <cell r="C12695" t="str">
            <v>NAHATLATCH RIVER</v>
          </cell>
          <cell r="D12695" t="str">
            <v>2</v>
          </cell>
          <cell r="E12695" t="str">
            <v>3</v>
          </cell>
          <cell r="F12695">
            <v>8</v>
          </cell>
          <cell r="G12695">
            <v>245.7</v>
          </cell>
          <cell r="H12695">
            <v>0</v>
          </cell>
          <cell r="I12695">
            <v>3.9</v>
          </cell>
          <cell r="J12695">
            <v>0</v>
          </cell>
          <cell r="K12695">
            <v>0</v>
          </cell>
        </row>
        <row r="12696">
          <cell r="A12696">
            <v>1998</v>
          </cell>
          <cell r="B12696" t="str">
            <v>211</v>
          </cell>
          <cell r="C12696" t="str">
            <v>NAHATLATCH RIVER</v>
          </cell>
          <cell r="D12696" t="str">
            <v>2</v>
          </cell>
          <cell r="E12696" t="str">
            <v>9</v>
          </cell>
          <cell r="F12696">
            <v>4</v>
          </cell>
          <cell r="G12696">
            <v>11.32258064516129</v>
          </cell>
          <cell r="H12696">
            <v>0</v>
          </cell>
          <cell r="I12696">
            <v>3.774193548387097</v>
          </cell>
          <cell r="J12696">
            <v>0</v>
          </cell>
          <cell r="K12696">
            <v>0</v>
          </cell>
        </row>
        <row r="12697">
          <cell r="A12697">
            <v>1998</v>
          </cell>
          <cell r="B12697" t="str">
            <v>213</v>
          </cell>
          <cell r="C12697" t="str">
            <v>NICOMEKL RIVER</v>
          </cell>
          <cell r="D12697" t="str">
            <v>2</v>
          </cell>
          <cell r="E12697" t="str">
            <v>2</v>
          </cell>
          <cell r="F12697">
            <v>9</v>
          </cell>
          <cell r="G12697">
            <v>17.317972350230416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</row>
        <row r="12698">
          <cell r="A12698">
            <v>1998</v>
          </cell>
          <cell r="B12698" t="str">
            <v>215</v>
          </cell>
          <cell r="C12698" t="str">
            <v>NORRISH CREEK</v>
          </cell>
          <cell r="D12698" t="str">
            <v>2</v>
          </cell>
          <cell r="E12698" t="str">
            <v>2</v>
          </cell>
          <cell r="F12698">
            <v>26</v>
          </cell>
          <cell r="G12698">
            <v>82.260368663594463</v>
          </cell>
          <cell r="H12698">
            <v>0</v>
          </cell>
          <cell r="I12698">
            <v>51.953917050691246</v>
          </cell>
          <cell r="J12698">
            <v>0</v>
          </cell>
          <cell r="K12698">
            <v>0</v>
          </cell>
        </row>
        <row r="12699">
          <cell r="A12699">
            <v>1998</v>
          </cell>
          <cell r="B12699" t="str">
            <v>219</v>
          </cell>
          <cell r="C12699" t="str">
            <v>PITT RIVER</v>
          </cell>
          <cell r="D12699" t="str">
            <v>2</v>
          </cell>
          <cell r="E12699" t="str">
            <v>0</v>
          </cell>
          <cell r="F12699">
            <v>6</v>
          </cell>
          <cell r="G12699">
            <v>17.992125984251967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</row>
        <row r="12700">
          <cell r="A12700">
            <v>1998</v>
          </cell>
          <cell r="B12700" t="str">
            <v>219</v>
          </cell>
          <cell r="C12700" t="str">
            <v>PITT RIVER</v>
          </cell>
          <cell r="D12700" t="str">
            <v>2</v>
          </cell>
          <cell r="E12700" t="str">
            <v>2</v>
          </cell>
          <cell r="F12700">
            <v>43</v>
          </cell>
          <cell r="G12700">
            <v>372.33640552995394</v>
          </cell>
          <cell r="H12700">
            <v>0</v>
          </cell>
          <cell r="I12700">
            <v>186.16820276497697</v>
          </cell>
          <cell r="J12700">
            <v>0</v>
          </cell>
          <cell r="K12700">
            <v>0</v>
          </cell>
        </row>
        <row r="12701">
          <cell r="A12701">
            <v>1998</v>
          </cell>
          <cell r="B12701" t="str">
            <v>222</v>
          </cell>
          <cell r="C12701" t="str">
            <v>RAINY RIVER</v>
          </cell>
          <cell r="D12701" t="str">
            <v>2</v>
          </cell>
          <cell r="E12701" t="str">
            <v>2</v>
          </cell>
          <cell r="F12701">
            <v>4</v>
          </cell>
          <cell r="G12701">
            <v>30.306451612903224</v>
          </cell>
          <cell r="H12701">
            <v>0</v>
          </cell>
          <cell r="I12701">
            <v>12.988479262672811</v>
          </cell>
          <cell r="J12701">
            <v>0</v>
          </cell>
          <cell r="K12701">
            <v>0</v>
          </cell>
        </row>
        <row r="12702">
          <cell r="A12702">
            <v>1998</v>
          </cell>
          <cell r="B12702" t="str">
            <v>225</v>
          </cell>
          <cell r="C12702" t="str">
            <v>SALMON RIVER</v>
          </cell>
          <cell r="D12702" t="str">
            <v>2</v>
          </cell>
          <cell r="E12702" t="str">
            <v>2</v>
          </cell>
          <cell r="F12702">
            <v>4</v>
          </cell>
          <cell r="G12702">
            <v>4.3294930875576041</v>
          </cell>
          <cell r="H12702">
            <v>0</v>
          </cell>
          <cell r="I12702">
            <v>0</v>
          </cell>
          <cell r="J12702">
            <v>0</v>
          </cell>
          <cell r="K12702">
            <v>0</v>
          </cell>
        </row>
        <row r="12703">
          <cell r="A12703">
            <v>1998</v>
          </cell>
          <cell r="B12703" t="str">
            <v>227</v>
          </cell>
          <cell r="C12703" t="str">
            <v>SERPENTINE RIVER</v>
          </cell>
          <cell r="D12703" t="str">
            <v>2</v>
          </cell>
          <cell r="E12703" t="str">
            <v>2</v>
          </cell>
          <cell r="F12703">
            <v>4</v>
          </cell>
          <cell r="G12703">
            <v>12.988479262672811</v>
          </cell>
          <cell r="H12703">
            <v>0</v>
          </cell>
          <cell r="I12703">
            <v>4.3294930875576041</v>
          </cell>
          <cell r="J12703">
            <v>0</v>
          </cell>
          <cell r="K12703">
            <v>0</v>
          </cell>
        </row>
        <row r="12704">
          <cell r="A12704">
            <v>1998</v>
          </cell>
          <cell r="B12704" t="str">
            <v>228</v>
          </cell>
          <cell r="C12704" t="str">
            <v>SEYMOUR RIVER</v>
          </cell>
          <cell r="D12704" t="str">
            <v>2</v>
          </cell>
          <cell r="E12704" t="str">
            <v>2</v>
          </cell>
          <cell r="F12704">
            <v>234</v>
          </cell>
          <cell r="G12704">
            <v>1376.778801843318</v>
          </cell>
          <cell r="H12704">
            <v>17.317972350230416</v>
          </cell>
          <cell r="I12704">
            <v>108.2373271889401</v>
          </cell>
          <cell r="J12704">
            <v>17.317972350230416</v>
          </cell>
          <cell r="K12704">
            <v>34.635944700460833</v>
          </cell>
        </row>
        <row r="12705">
          <cell r="A12705">
            <v>1998</v>
          </cell>
          <cell r="B12705" t="str">
            <v>228</v>
          </cell>
          <cell r="C12705" t="str">
            <v>SEYMOUR RIVER</v>
          </cell>
          <cell r="D12705" t="str">
            <v>2</v>
          </cell>
          <cell r="E12705" t="str">
            <v>9</v>
          </cell>
          <cell r="F12705">
            <v>4</v>
          </cell>
          <cell r="G12705">
            <v>3.774193548387097</v>
          </cell>
          <cell r="H12705">
            <v>0</v>
          </cell>
          <cell r="I12705">
            <v>0</v>
          </cell>
          <cell r="J12705">
            <v>0</v>
          </cell>
          <cell r="K12705">
            <v>0</v>
          </cell>
        </row>
        <row r="12706">
          <cell r="A12706">
            <v>1998</v>
          </cell>
          <cell r="B12706" t="str">
            <v>230</v>
          </cell>
          <cell r="C12706" t="str">
            <v>SILVERHOPE CREEK</v>
          </cell>
          <cell r="D12706" t="str">
            <v>2</v>
          </cell>
          <cell r="E12706" t="str">
            <v>2</v>
          </cell>
          <cell r="F12706">
            <v>43</v>
          </cell>
          <cell r="G12706">
            <v>116.89631336405529</v>
          </cell>
          <cell r="H12706">
            <v>0</v>
          </cell>
          <cell r="I12706">
            <v>64.942396313364057</v>
          </cell>
          <cell r="J12706">
            <v>0</v>
          </cell>
          <cell r="K12706">
            <v>0</v>
          </cell>
        </row>
        <row r="12707">
          <cell r="A12707">
            <v>1998</v>
          </cell>
          <cell r="B12707" t="str">
            <v>235</v>
          </cell>
          <cell r="C12707" t="str">
            <v>SQUAMISH RIVER</v>
          </cell>
          <cell r="D12707" t="str">
            <v>2</v>
          </cell>
          <cell r="E12707" t="str">
            <v>1</v>
          </cell>
          <cell r="F12707">
            <v>14</v>
          </cell>
          <cell r="G12707">
            <v>24.034852546916891</v>
          </cell>
          <cell r="H12707">
            <v>0</v>
          </cell>
          <cell r="I12707">
            <v>0</v>
          </cell>
          <cell r="J12707">
            <v>0</v>
          </cell>
          <cell r="K12707">
            <v>0</v>
          </cell>
        </row>
        <row r="12708">
          <cell r="A12708">
            <v>1998</v>
          </cell>
          <cell r="B12708" t="str">
            <v>235</v>
          </cell>
          <cell r="C12708" t="str">
            <v>SQUAMISH RIVER</v>
          </cell>
          <cell r="D12708" t="str">
            <v>2</v>
          </cell>
          <cell r="E12708" t="str">
            <v>2</v>
          </cell>
          <cell r="F12708">
            <v>455</v>
          </cell>
          <cell r="G12708">
            <v>1857.352534562212</v>
          </cell>
          <cell r="H12708">
            <v>0</v>
          </cell>
          <cell r="I12708">
            <v>203.48617511520737</v>
          </cell>
          <cell r="J12708">
            <v>0</v>
          </cell>
          <cell r="K12708">
            <v>4.3294930875576041</v>
          </cell>
        </row>
        <row r="12709">
          <cell r="A12709">
            <v>1998</v>
          </cell>
          <cell r="B12709" t="str">
            <v>235</v>
          </cell>
          <cell r="C12709" t="str">
            <v>SQUAMISH RIVER</v>
          </cell>
          <cell r="D12709" t="str">
            <v>2</v>
          </cell>
          <cell r="E12709" t="str">
            <v>4</v>
          </cell>
          <cell r="F12709">
            <v>56</v>
          </cell>
          <cell r="G12709">
            <v>112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</row>
        <row r="12710">
          <cell r="A12710">
            <v>1998</v>
          </cell>
          <cell r="B12710" t="str">
            <v>235</v>
          </cell>
          <cell r="C12710" t="str">
            <v>SQUAMISH RIVER</v>
          </cell>
          <cell r="D12710" t="str">
            <v>2</v>
          </cell>
          <cell r="E12710" t="str">
            <v>8</v>
          </cell>
          <cell r="F12710">
            <v>4</v>
          </cell>
          <cell r="G12710">
            <v>3.8554216867469879</v>
          </cell>
          <cell r="H12710">
            <v>0</v>
          </cell>
          <cell r="I12710">
            <v>0</v>
          </cell>
          <cell r="J12710">
            <v>0</v>
          </cell>
          <cell r="K12710">
            <v>0</v>
          </cell>
        </row>
        <row r="12711">
          <cell r="A12711">
            <v>1998</v>
          </cell>
          <cell r="B12711" t="str">
            <v>235</v>
          </cell>
          <cell r="C12711" t="str">
            <v>SQUAMISH RIVER</v>
          </cell>
          <cell r="D12711" t="str">
            <v>2</v>
          </cell>
          <cell r="E12711" t="str">
            <v>9</v>
          </cell>
          <cell r="F12711">
            <v>8</v>
          </cell>
          <cell r="G12711">
            <v>15.096774193548388</v>
          </cell>
          <cell r="H12711">
            <v>0</v>
          </cell>
          <cell r="I12711">
            <v>0</v>
          </cell>
          <cell r="J12711">
            <v>0</v>
          </cell>
          <cell r="K12711">
            <v>0</v>
          </cell>
        </row>
        <row r="12712">
          <cell r="A12712">
            <v>1998</v>
          </cell>
          <cell r="B12712" t="str">
            <v>236</v>
          </cell>
          <cell r="C12712" t="str">
            <v>STAVE RIVER</v>
          </cell>
          <cell r="D12712" t="str">
            <v>2</v>
          </cell>
          <cell r="E12712" t="str">
            <v>2</v>
          </cell>
          <cell r="F12712">
            <v>65</v>
          </cell>
          <cell r="G12712">
            <v>368.0069124423963</v>
          </cell>
          <cell r="H12712">
            <v>0</v>
          </cell>
          <cell r="I12712">
            <v>12.988479262672811</v>
          </cell>
          <cell r="J12712">
            <v>0</v>
          </cell>
          <cell r="K12712">
            <v>12.988479262672811</v>
          </cell>
        </row>
        <row r="12713">
          <cell r="A12713">
            <v>1998</v>
          </cell>
          <cell r="B12713" t="str">
            <v>237</v>
          </cell>
          <cell r="C12713" t="str">
            <v>STAWAMUS RIVER</v>
          </cell>
          <cell r="D12713" t="str">
            <v>2</v>
          </cell>
          <cell r="E12713" t="str">
            <v>2</v>
          </cell>
          <cell r="F12713">
            <v>9</v>
          </cell>
          <cell r="G12713">
            <v>17.317972350230416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</row>
        <row r="12714">
          <cell r="A12714">
            <v>1998</v>
          </cell>
          <cell r="B12714" t="str">
            <v>238</v>
          </cell>
          <cell r="C12714" t="str">
            <v>SUMAS RIVER</v>
          </cell>
          <cell r="D12714" t="str">
            <v>2</v>
          </cell>
          <cell r="E12714" t="str">
            <v>2</v>
          </cell>
          <cell r="F12714">
            <v>4</v>
          </cell>
          <cell r="G12714">
            <v>30.306451612903224</v>
          </cell>
          <cell r="H12714">
            <v>0</v>
          </cell>
          <cell r="I12714">
            <v>0</v>
          </cell>
          <cell r="J12714">
            <v>0</v>
          </cell>
          <cell r="K12714">
            <v>0</v>
          </cell>
        </row>
        <row r="12715">
          <cell r="A12715">
            <v>1998</v>
          </cell>
          <cell r="B12715" t="str">
            <v>244</v>
          </cell>
          <cell r="C12715" t="str">
            <v>VANCOUVER RIVER</v>
          </cell>
          <cell r="D12715" t="str">
            <v>2</v>
          </cell>
          <cell r="E12715" t="str">
            <v>2</v>
          </cell>
          <cell r="F12715">
            <v>4</v>
          </cell>
          <cell r="G12715">
            <v>4.3294930875576041</v>
          </cell>
          <cell r="H12715">
            <v>0</v>
          </cell>
          <cell r="I12715">
            <v>0</v>
          </cell>
          <cell r="J12715">
            <v>0</v>
          </cell>
          <cell r="K12715">
            <v>0</v>
          </cell>
        </row>
        <row r="12716">
          <cell r="A12716">
            <v>1998</v>
          </cell>
          <cell r="B12716" t="str">
            <v>246</v>
          </cell>
          <cell r="C12716" t="str">
            <v>WEAVER CREEK</v>
          </cell>
          <cell r="D12716" t="str">
            <v>2</v>
          </cell>
          <cell r="E12716" t="str">
            <v>2</v>
          </cell>
          <cell r="F12716">
            <v>17</v>
          </cell>
          <cell r="G12716">
            <v>56.283410138248854</v>
          </cell>
          <cell r="H12716">
            <v>0</v>
          </cell>
          <cell r="I12716">
            <v>21.647465437788018</v>
          </cell>
          <cell r="J12716">
            <v>0</v>
          </cell>
          <cell r="K12716">
            <v>4.3294930875576041</v>
          </cell>
        </row>
        <row r="12717">
          <cell r="A12717">
            <v>1998</v>
          </cell>
          <cell r="B12717" t="str">
            <v>248</v>
          </cell>
          <cell r="C12717" t="str">
            <v>WHONOCK CREEK</v>
          </cell>
          <cell r="D12717" t="str">
            <v>2</v>
          </cell>
          <cell r="E12717" t="str">
            <v>2</v>
          </cell>
          <cell r="F12717">
            <v>4</v>
          </cell>
          <cell r="G12717">
            <v>8.6589861751152082</v>
          </cell>
          <cell r="H12717">
            <v>0</v>
          </cell>
          <cell r="I12717">
            <v>0</v>
          </cell>
          <cell r="J12717">
            <v>0</v>
          </cell>
          <cell r="K12717">
            <v>0</v>
          </cell>
        </row>
        <row r="12718">
          <cell r="A12718">
            <v>1998</v>
          </cell>
          <cell r="B12718" t="str">
            <v>254</v>
          </cell>
          <cell r="C12718" t="str">
            <v>MCNAIR CREEK</v>
          </cell>
          <cell r="D12718" t="str">
            <v>2</v>
          </cell>
          <cell r="E12718" t="str">
            <v>2</v>
          </cell>
          <cell r="F12718">
            <v>4</v>
          </cell>
          <cell r="G12718">
            <v>8.6589861751152082</v>
          </cell>
          <cell r="H12718">
            <v>0</v>
          </cell>
          <cell r="I12718">
            <v>0</v>
          </cell>
          <cell r="J12718">
            <v>0</v>
          </cell>
          <cell r="K12718">
            <v>0</v>
          </cell>
        </row>
        <row r="12719">
          <cell r="A12719">
            <v>1998</v>
          </cell>
          <cell r="B12719" t="str">
            <v>276</v>
          </cell>
          <cell r="C12719" t="str">
            <v>SETON RIVER</v>
          </cell>
          <cell r="D12719" t="str">
            <v>3</v>
          </cell>
          <cell r="E12719" t="str">
            <v>3</v>
          </cell>
          <cell r="F12719">
            <v>8</v>
          </cell>
          <cell r="G12719">
            <v>19.5</v>
          </cell>
          <cell r="H12719">
            <v>0</v>
          </cell>
          <cell r="I12719">
            <v>3.9</v>
          </cell>
          <cell r="J12719">
            <v>0</v>
          </cell>
          <cell r="K12719">
            <v>0</v>
          </cell>
        </row>
        <row r="12720">
          <cell r="A12720">
            <v>1998</v>
          </cell>
          <cell r="B12720" t="str">
            <v>277</v>
          </cell>
          <cell r="C12720" t="str">
            <v>STEIN RIVER</v>
          </cell>
          <cell r="D12720" t="str">
            <v>3</v>
          </cell>
          <cell r="E12720" t="str">
            <v>2</v>
          </cell>
          <cell r="F12720">
            <v>4</v>
          </cell>
          <cell r="G12720">
            <v>4.3294930875576041</v>
          </cell>
          <cell r="H12720">
            <v>0</v>
          </cell>
          <cell r="I12720">
            <v>0</v>
          </cell>
          <cell r="J12720">
            <v>0</v>
          </cell>
          <cell r="K12720">
            <v>0</v>
          </cell>
        </row>
        <row r="12721">
          <cell r="A12721">
            <v>1998</v>
          </cell>
          <cell r="B12721" t="str">
            <v>278</v>
          </cell>
          <cell r="C12721" t="str">
            <v>THOMPSON RIVER</v>
          </cell>
          <cell r="D12721" t="str">
            <v>3</v>
          </cell>
          <cell r="E12721" t="str">
            <v>0</v>
          </cell>
          <cell r="F12721">
            <v>66</v>
          </cell>
          <cell r="G12721">
            <v>215.90551181102362</v>
          </cell>
          <cell r="H12721">
            <v>0</v>
          </cell>
          <cell r="I12721">
            <v>143.93700787401573</v>
          </cell>
          <cell r="J12721">
            <v>0</v>
          </cell>
          <cell r="K12721">
            <v>5.9973753280839892</v>
          </cell>
        </row>
        <row r="12722">
          <cell r="A12722">
            <v>1998</v>
          </cell>
          <cell r="B12722" t="str">
            <v>278</v>
          </cell>
          <cell r="C12722" t="str">
            <v>THOMPSON RIVER</v>
          </cell>
          <cell r="D12722" t="str">
            <v>3</v>
          </cell>
          <cell r="E12722" t="str">
            <v>1</v>
          </cell>
          <cell r="F12722">
            <v>53</v>
          </cell>
          <cell r="G12722">
            <v>197.08579088471851</v>
          </cell>
          <cell r="H12722">
            <v>0</v>
          </cell>
          <cell r="I12722">
            <v>124.98123324396784</v>
          </cell>
          <cell r="J12722">
            <v>0</v>
          </cell>
          <cell r="K12722">
            <v>0</v>
          </cell>
        </row>
        <row r="12723">
          <cell r="A12723">
            <v>1998</v>
          </cell>
          <cell r="B12723" t="str">
            <v>278</v>
          </cell>
          <cell r="C12723" t="str">
            <v>THOMPSON RIVER</v>
          </cell>
          <cell r="D12723" t="str">
            <v>3</v>
          </cell>
          <cell r="E12723" t="str">
            <v>2</v>
          </cell>
          <cell r="F12723">
            <v>714</v>
          </cell>
          <cell r="G12723">
            <v>3467.9239631336409</v>
          </cell>
          <cell r="H12723">
            <v>0</v>
          </cell>
          <cell r="I12723">
            <v>2835.8179723502308</v>
          </cell>
          <cell r="J12723">
            <v>0</v>
          </cell>
          <cell r="K12723">
            <v>34.635944700460833</v>
          </cell>
        </row>
        <row r="12724">
          <cell r="A12724">
            <v>1998</v>
          </cell>
          <cell r="B12724" t="str">
            <v>278</v>
          </cell>
          <cell r="C12724" t="str">
            <v>THOMPSON RIVER</v>
          </cell>
          <cell r="D12724" t="str">
            <v>3</v>
          </cell>
          <cell r="E12724" t="str">
            <v>3</v>
          </cell>
          <cell r="F12724">
            <v>152</v>
          </cell>
          <cell r="G12724">
            <v>1329.9</v>
          </cell>
          <cell r="H12724">
            <v>54.6</v>
          </cell>
          <cell r="I12724">
            <v>725.4</v>
          </cell>
          <cell r="J12724">
            <v>0</v>
          </cell>
          <cell r="K12724">
            <v>0</v>
          </cell>
        </row>
        <row r="12725">
          <cell r="A12725">
            <v>1998</v>
          </cell>
          <cell r="B12725" t="str">
            <v>278</v>
          </cell>
          <cell r="C12725" t="str">
            <v>THOMPSON RIVER</v>
          </cell>
          <cell r="D12725" t="str">
            <v>3</v>
          </cell>
          <cell r="E12725" t="str">
            <v>4</v>
          </cell>
          <cell r="F12725">
            <v>168</v>
          </cell>
          <cell r="G12725">
            <v>1064</v>
          </cell>
          <cell r="H12725">
            <v>0</v>
          </cell>
          <cell r="I12725">
            <v>560</v>
          </cell>
          <cell r="J12725">
            <v>0</v>
          </cell>
          <cell r="K12725">
            <v>0</v>
          </cell>
        </row>
        <row r="12726">
          <cell r="A12726">
            <v>1998</v>
          </cell>
          <cell r="B12726" t="str">
            <v>278</v>
          </cell>
          <cell r="C12726" t="str">
            <v>THOMPSON RIVER</v>
          </cell>
          <cell r="D12726" t="str">
            <v>3</v>
          </cell>
          <cell r="E12726" t="str">
            <v>5</v>
          </cell>
          <cell r="F12726">
            <v>8</v>
          </cell>
          <cell r="G12726">
            <v>12.133333333333333</v>
          </cell>
          <cell r="H12726">
            <v>0</v>
          </cell>
          <cell r="I12726">
            <v>0</v>
          </cell>
          <cell r="J12726">
            <v>0</v>
          </cell>
          <cell r="K12726">
            <v>0</v>
          </cell>
        </row>
        <row r="12727">
          <cell r="A12727">
            <v>1998</v>
          </cell>
          <cell r="B12727" t="str">
            <v>278</v>
          </cell>
          <cell r="C12727" t="str">
            <v>THOMPSON RIVER</v>
          </cell>
          <cell r="D12727" t="str">
            <v>3</v>
          </cell>
          <cell r="E12727" t="str">
            <v>6</v>
          </cell>
          <cell r="F12727">
            <v>4</v>
          </cell>
          <cell r="G12727">
            <v>8.1858974358974361</v>
          </cell>
          <cell r="H12727">
            <v>0</v>
          </cell>
          <cell r="I12727">
            <v>4.0929487179487181</v>
          </cell>
          <cell r="J12727">
            <v>0</v>
          </cell>
          <cell r="K12727">
            <v>0</v>
          </cell>
        </row>
        <row r="12728">
          <cell r="A12728">
            <v>1998</v>
          </cell>
          <cell r="B12728" t="str">
            <v>278</v>
          </cell>
          <cell r="C12728" t="str">
            <v>THOMPSON RIVER</v>
          </cell>
          <cell r="D12728" t="str">
            <v>3</v>
          </cell>
          <cell r="E12728" t="str">
            <v>7</v>
          </cell>
          <cell r="F12728">
            <v>4</v>
          </cell>
          <cell r="G12728">
            <v>12.15909090909091</v>
          </cell>
          <cell r="H12728">
            <v>0</v>
          </cell>
          <cell r="I12728">
            <v>0</v>
          </cell>
          <cell r="J12728">
            <v>0</v>
          </cell>
          <cell r="K12728">
            <v>0</v>
          </cell>
        </row>
        <row r="12729">
          <cell r="A12729">
            <v>1998</v>
          </cell>
          <cell r="B12729" t="str">
            <v>278</v>
          </cell>
          <cell r="C12729" t="str">
            <v>THOMPSON RIVER</v>
          </cell>
          <cell r="D12729" t="str">
            <v>3</v>
          </cell>
          <cell r="E12729" t="str">
            <v>8</v>
          </cell>
          <cell r="F12729">
            <v>85</v>
          </cell>
          <cell r="G12729">
            <v>501.20481927710841</v>
          </cell>
          <cell r="H12729">
            <v>0</v>
          </cell>
          <cell r="I12729">
            <v>227.46987951807228</v>
          </cell>
          <cell r="J12729">
            <v>0</v>
          </cell>
          <cell r="K12729">
            <v>26.987951807228914</v>
          </cell>
        </row>
        <row r="12730">
          <cell r="A12730">
            <v>1998</v>
          </cell>
          <cell r="B12730" t="str">
            <v>278</v>
          </cell>
          <cell r="C12730" t="str">
            <v>THOMPSON RIVER</v>
          </cell>
          <cell r="D12730" t="str">
            <v>3</v>
          </cell>
          <cell r="E12730" t="str">
            <v>9</v>
          </cell>
          <cell r="F12730">
            <v>11</v>
          </cell>
          <cell r="G12730">
            <v>30.193548387096776</v>
          </cell>
          <cell r="H12730">
            <v>0</v>
          </cell>
          <cell r="I12730">
            <v>11.32258064516129</v>
          </cell>
          <cell r="J12730">
            <v>0</v>
          </cell>
          <cell r="K12730">
            <v>0</v>
          </cell>
        </row>
        <row r="12731">
          <cell r="A12731">
            <v>1998</v>
          </cell>
          <cell r="B12731" t="str">
            <v>300</v>
          </cell>
          <cell r="C12731" t="str">
            <v>ATNARKO RIVER</v>
          </cell>
          <cell r="D12731" t="str">
            <v>5</v>
          </cell>
          <cell r="E12731" t="str">
            <v>5</v>
          </cell>
          <cell r="F12731">
            <v>8</v>
          </cell>
          <cell r="G12731">
            <v>52.577777777777776</v>
          </cell>
          <cell r="H12731">
            <v>0</v>
          </cell>
          <cell r="I12731">
            <v>20.222222222222221</v>
          </cell>
          <cell r="J12731">
            <v>0</v>
          </cell>
          <cell r="K12731">
            <v>0</v>
          </cell>
        </row>
        <row r="12732">
          <cell r="A12732">
            <v>1998</v>
          </cell>
          <cell r="B12732" t="str">
            <v>301</v>
          </cell>
          <cell r="C12732" t="str">
            <v>BELLA COOLA RIVER</v>
          </cell>
          <cell r="D12732" t="str">
            <v>5</v>
          </cell>
          <cell r="E12732" t="str">
            <v>2</v>
          </cell>
          <cell r="F12732">
            <v>4</v>
          </cell>
          <cell r="G12732">
            <v>8.6589861751152082</v>
          </cell>
          <cell r="H12732">
            <v>0</v>
          </cell>
          <cell r="I12732">
            <v>0</v>
          </cell>
          <cell r="J12732">
            <v>0</v>
          </cell>
          <cell r="K12732">
            <v>0</v>
          </cell>
        </row>
        <row r="12733">
          <cell r="A12733">
            <v>1998</v>
          </cell>
          <cell r="B12733" t="str">
            <v>301</v>
          </cell>
          <cell r="C12733" t="str">
            <v>BELLA COOLA RIVER</v>
          </cell>
          <cell r="D12733" t="str">
            <v>5</v>
          </cell>
          <cell r="E12733" t="str">
            <v>5</v>
          </cell>
          <cell r="F12733">
            <v>8</v>
          </cell>
          <cell r="G12733">
            <v>173.91111111111113</v>
          </cell>
          <cell r="H12733">
            <v>0</v>
          </cell>
          <cell r="I12733">
            <v>40.444444444444443</v>
          </cell>
          <cell r="J12733">
            <v>0</v>
          </cell>
          <cell r="K12733">
            <v>0</v>
          </cell>
        </row>
        <row r="12734">
          <cell r="A12734">
            <v>1998</v>
          </cell>
          <cell r="B12734" t="str">
            <v>302</v>
          </cell>
          <cell r="C12734" t="str">
            <v>CARIBOO RIVER</v>
          </cell>
          <cell r="D12734" t="str">
            <v>5</v>
          </cell>
          <cell r="E12734" t="str">
            <v>5</v>
          </cell>
          <cell r="F12734">
            <v>28</v>
          </cell>
          <cell r="G12734">
            <v>68.75555555555556</v>
          </cell>
          <cell r="H12734">
            <v>0</v>
          </cell>
          <cell r="I12734">
            <v>129.42222222222222</v>
          </cell>
          <cell r="J12734">
            <v>0</v>
          </cell>
          <cell r="K12734">
            <v>0</v>
          </cell>
        </row>
        <row r="12735">
          <cell r="A12735">
            <v>1998</v>
          </cell>
          <cell r="B12735" t="str">
            <v>303</v>
          </cell>
          <cell r="C12735" t="str">
            <v>CHILCOTIN RIVER</v>
          </cell>
          <cell r="D12735" t="str">
            <v>5</v>
          </cell>
          <cell r="E12735" t="str">
            <v>2</v>
          </cell>
          <cell r="F12735">
            <v>9</v>
          </cell>
          <cell r="G12735">
            <v>34.635944700460833</v>
          </cell>
          <cell r="H12735">
            <v>0</v>
          </cell>
          <cell r="I12735">
            <v>103.90783410138249</v>
          </cell>
          <cell r="J12735">
            <v>0</v>
          </cell>
          <cell r="K12735">
            <v>8.6589861751152082</v>
          </cell>
        </row>
        <row r="12736">
          <cell r="A12736">
            <v>1998</v>
          </cell>
          <cell r="B12736" t="str">
            <v>303</v>
          </cell>
          <cell r="C12736" t="str">
            <v>CHILCOTIN RIVER</v>
          </cell>
          <cell r="D12736" t="str">
            <v>5</v>
          </cell>
          <cell r="E12736" t="str">
            <v>3</v>
          </cell>
          <cell r="F12736">
            <v>4</v>
          </cell>
          <cell r="G12736">
            <v>3.9</v>
          </cell>
          <cell r="H12736">
            <v>0</v>
          </cell>
          <cell r="I12736">
            <v>0</v>
          </cell>
          <cell r="J12736">
            <v>0</v>
          </cell>
          <cell r="K12736">
            <v>0</v>
          </cell>
        </row>
        <row r="12737">
          <cell r="A12737">
            <v>1998</v>
          </cell>
          <cell r="B12737" t="str">
            <v>303</v>
          </cell>
          <cell r="C12737" t="str">
            <v>CHILCOTIN RIVER</v>
          </cell>
          <cell r="D12737" t="str">
            <v>5</v>
          </cell>
          <cell r="E12737" t="str">
            <v>8</v>
          </cell>
          <cell r="F12737">
            <v>4</v>
          </cell>
          <cell r="G12737">
            <v>15.421686746987952</v>
          </cell>
          <cell r="H12737">
            <v>0</v>
          </cell>
          <cell r="I12737">
            <v>15.421686746987952</v>
          </cell>
          <cell r="J12737">
            <v>0</v>
          </cell>
          <cell r="K12737">
            <v>0</v>
          </cell>
        </row>
        <row r="12738">
          <cell r="A12738">
            <v>1998</v>
          </cell>
          <cell r="B12738" t="str">
            <v>304</v>
          </cell>
          <cell r="C12738" t="str">
            <v>CHILKO RIVER</v>
          </cell>
          <cell r="D12738" t="str">
            <v>5</v>
          </cell>
          <cell r="E12738" t="str">
            <v>5</v>
          </cell>
          <cell r="F12738">
            <v>4</v>
          </cell>
          <cell r="G12738">
            <v>12.133333333333333</v>
          </cell>
          <cell r="H12738">
            <v>0</v>
          </cell>
          <cell r="I12738">
            <v>4.0444444444444443</v>
          </cell>
          <cell r="J12738">
            <v>0</v>
          </cell>
          <cell r="K12738">
            <v>0</v>
          </cell>
        </row>
        <row r="12739">
          <cell r="A12739">
            <v>1998</v>
          </cell>
          <cell r="B12739" t="str">
            <v>305</v>
          </cell>
          <cell r="C12739" t="str">
            <v>CHUCKWALLA RIVER</v>
          </cell>
          <cell r="D12739" t="str">
            <v>5</v>
          </cell>
          <cell r="E12739" t="str">
            <v>2</v>
          </cell>
          <cell r="F12739">
            <v>4</v>
          </cell>
          <cell r="G12739">
            <v>4.3294930875576041</v>
          </cell>
          <cell r="H12739">
            <v>0</v>
          </cell>
          <cell r="I12739">
            <v>0</v>
          </cell>
          <cell r="J12739">
            <v>0</v>
          </cell>
          <cell r="K12739">
            <v>0</v>
          </cell>
        </row>
        <row r="12740">
          <cell r="A12740">
            <v>1998</v>
          </cell>
          <cell r="B12740" t="str">
            <v>307</v>
          </cell>
          <cell r="C12740" t="str">
            <v>DEAN RIVER</v>
          </cell>
          <cell r="D12740" t="str">
            <v>5</v>
          </cell>
          <cell r="E12740" t="str">
            <v>0</v>
          </cell>
          <cell r="F12740">
            <v>630</v>
          </cell>
          <cell r="G12740">
            <v>3934.278215223097</v>
          </cell>
          <cell r="H12740">
            <v>0</v>
          </cell>
          <cell r="I12740">
            <v>8138.4383202099743</v>
          </cell>
          <cell r="J12740">
            <v>11.994750656167978</v>
          </cell>
          <cell r="K12740">
            <v>35.984251968503933</v>
          </cell>
        </row>
        <row r="12741">
          <cell r="A12741">
            <v>1998</v>
          </cell>
          <cell r="B12741" t="str">
            <v>307</v>
          </cell>
          <cell r="C12741" t="str">
            <v>DEAN RIVER</v>
          </cell>
          <cell r="D12741" t="str">
            <v>5</v>
          </cell>
          <cell r="E12741" t="str">
            <v>1</v>
          </cell>
          <cell r="F12741">
            <v>14</v>
          </cell>
          <cell r="G12741">
            <v>72.10455764075067</v>
          </cell>
          <cell r="H12741">
            <v>0</v>
          </cell>
          <cell r="I12741">
            <v>86.525469168900798</v>
          </cell>
          <cell r="J12741">
            <v>0</v>
          </cell>
          <cell r="K12741">
            <v>0</v>
          </cell>
        </row>
        <row r="12742">
          <cell r="A12742">
            <v>1998</v>
          </cell>
          <cell r="B12742" t="str">
            <v>307</v>
          </cell>
          <cell r="C12742" t="str">
            <v>DEAN RIVER</v>
          </cell>
          <cell r="D12742" t="str">
            <v>5</v>
          </cell>
          <cell r="E12742" t="str">
            <v>2</v>
          </cell>
          <cell r="F12742">
            <v>104</v>
          </cell>
          <cell r="G12742">
            <v>805.28571428571433</v>
          </cell>
          <cell r="H12742">
            <v>0</v>
          </cell>
          <cell r="I12742">
            <v>987.12442396313361</v>
          </cell>
          <cell r="J12742">
            <v>4.3294930875576041</v>
          </cell>
          <cell r="K12742">
            <v>4.3294930875576041</v>
          </cell>
        </row>
        <row r="12743">
          <cell r="A12743">
            <v>1998</v>
          </cell>
          <cell r="B12743" t="str">
            <v>307</v>
          </cell>
          <cell r="C12743" t="str">
            <v>DEAN RIVER</v>
          </cell>
          <cell r="D12743" t="str">
            <v>5</v>
          </cell>
          <cell r="E12743" t="str">
            <v>3</v>
          </cell>
          <cell r="F12743">
            <v>20</v>
          </cell>
          <cell r="G12743">
            <v>117</v>
          </cell>
          <cell r="H12743">
            <v>0</v>
          </cell>
          <cell r="I12743">
            <v>136.5</v>
          </cell>
          <cell r="J12743">
            <v>0</v>
          </cell>
          <cell r="K12743">
            <v>0</v>
          </cell>
        </row>
        <row r="12744">
          <cell r="A12744">
            <v>1998</v>
          </cell>
          <cell r="B12744" t="str">
            <v>307</v>
          </cell>
          <cell r="C12744" t="str">
            <v>DEAN RIVER</v>
          </cell>
          <cell r="D12744" t="str">
            <v>5</v>
          </cell>
          <cell r="E12744" t="str">
            <v>4</v>
          </cell>
          <cell r="F12744">
            <v>168</v>
          </cell>
          <cell r="G12744">
            <v>1120</v>
          </cell>
          <cell r="H12744">
            <v>0</v>
          </cell>
          <cell r="I12744">
            <v>616</v>
          </cell>
          <cell r="J12744">
            <v>0</v>
          </cell>
          <cell r="K12744">
            <v>0</v>
          </cell>
        </row>
        <row r="12745">
          <cell r="A12745">
            <v>1998</v>
          </cell>
          <cell r="B12745" t="str">
            <v>307</v>
          </cell>
          <cell r="C12745" t="str">
            <v>DEAN RIVER</v>
          </cell>
          <cell r="D12745" t="str">
            <v>5</v>
          </cell>
          <cell r="E12745" t="str">
            <v>5</v>
          </cell>
          <cell r="F12745">
            <v>40</v>
          </cell>
          <cell r="G12745">
            <v>368.04444444444442</v>
          </cell>
          <cell r="H12745">
            <v>4.0444444444444443</v>
          </cell>
          <cell r="I12745">
            <v>145.6</v>
          </cell>
          <cell r="J12745">
            <v>0</v>
          </cell>
          <cell r="K12745">
            <v>0</v>
          </cell>
        </row>
        <row r="12746">
          <cell r="A12746">
            <v>1998</v>
          </cell>
          <cell r="B12746" t="str">
            <v>307</v>
          </cell>
          <cell r="C12746" t="str">
            <v>DEAN RIVER</v>
          </cell>
          <cell r="D12746" t="str">
            <v>5</v>
          </cell>
          <cell r="E12746" t="str">
            <v>6</v>
          </cell>
          <cell r="F12746">
            <v>4</v>
          </cell>
          <cell r="G12746">
            <v>8.1858974358974361</v>
          </cell>
          <cell r="H12746">
            <v>0</v>
          </cell>
          <cell r="I12746">
            <v>12.278846153846155</v>
          </cell>
          <cell r="J12746">
            <v>0</v>
          </cell>
          <cell r="K12746">
            <v>0</v>
          </cell>
        </row>
        <row r="12747">
          <cell r="A12747">
            <v>1998</v>
          </cell>
          <cell r="B12747" t="str">
            <v>307</v>
          </cell>
          <cell r="C12747" t="str">
            <v>DEAN RIVER</v>
          </cell>
          <cell r="D12747" t="str">
            <v>5</v>
          </cell>
          <cell r="E12747" t="str">
            <v>7</v>
          </cell>
          <cell r="F12747">
            <v>8</v>
          </cell>
          <cell r="G12747">
            <v>56.742424242424242</v>
          </cell>
          <cell r="H12747">
            <v>0</v>
          </cell>
          <cell r="I12747">
            <v>64.848484848484844</v>
          </cell>
          <cell r="J12747">
            <v>0</v>
          </cell>
          <cell r="K12747">
            <v>0</v>
          </cell>
        </row>
        <row r="12748">
          <cell r="A12748">
            <v>1998</v>
          </cell>
          <cell r="B12748" t="str">
            <v>307</v>
          </cell>
          <cell r="C12748" t="str">
            <v>DEAN RIVER</v>
          </cell>
          <cell r="D12748" t="str">
            <v>5</v>
          </cell>
          <cell r="E12748" t="str">
            <v>9</v>
          </cell>
          <cell r="F12748">
            <v>26</v>
          </cell>
          <cell r="G12748">
            <v>181.16129032258064</v>
          </cell>
          <cell r="H12748">
            <v>0</v>
          </cell>
          <cell r="I12748">
            <v>222.67741935483872</v>
          </cell>
          <cell r="J12748">
            <v>0</v>
          </cell>
          <cell r="K12748">
            <v>0</v>
          </cell>
        </row>
        <row r="12749">
          <cell r="A12749">
            <v>1998</v>
          </cell>
          <cell r="B12749" t="str">
            <v>313</v>
          </cell>
          <cell r="C12749" t="str">
            <v>NEKITE RIVER</v>
          </cell>
          <cell r="D12749" t="str">
            <v>5</v>
          </cell>
          <cell r="E12749" t="str">
            <v>2</v>
          </cell>
          <cell r="F12749">
            <v>4</v>
          </cell>
          <cell r="G12749">
            <v>4.3294930875576041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</row>
        <row r="12750">
          <cell r="A12750">
            <v>1998</v>
          </cell>
          <cell r="B12750" t="str">
            <v>325</v>
          </cell>
          <cell r="C12750" t="str">
            <v>BABINE RIVER</v>
          </cell>
          <cell r="D12750" t="str">
            <v>6</v>
          </cell>
          <cell r="E12750" t="str">
            <v>0</v>
          </cell>
          <cell r="F12750">
            <v>348</v>
          </cell>
          <cell r="G12750">
            <v>2105.0787401574803</v>
          </cell>
          <cell r="H12750">
            <v>0</v>
          </cell>
          <cell r="I12750">
            <v>3730.3674540682414</v>
          </cell>
          <cell r="J12750">
            <v>0</v>
          </cell>
          <cell r="K12750">
            <v>5.9973753280839892</v>
          </cell>
        </row>
        <row r="12751">
          <cell r="A12751">
            <v>1998</v>
          </cell>
          <cell r="B12751" t="str">
            <v>325</v>
          </cell>
          <cell r="C12751" t="str">
            <v>BABINE RIVER</v>
          </cell>
          <cell r="D12751" t="str">
            <v>6</v>
          </cell>
          <cell r="E12751" t="str">
            <v>1</v>
          </cell>
          <cell r="F12751">
            <v>5</v>
          </cell>
          <cell r="G12751">
            <v>9.6139410187667558</v>
          </cell>
          <cell r="H12751">
            <v>0</v>
          </cell>
          <cell r="I12751">
            <v>4.8069705093833779</v>
          </cell>
          <cell r="J12751">
            <v>0</v>
          </cell>
          <cell r="K12751">
            <v>0</v>
          </cell>
        </row>
        <row r="12752">
          <cell r="A12752">
            <v>1998</v>
          </cell>
          <cell r="B12752" t="str">
            <v>325</v>
          </cell>
          <cell r="C12752" t="str">
            <v>BABINE RIVER</v>
          </cell>
          <cell r="D12752" t="str">
            <v>6</v>
          </cell>
          <cell r="E12752" t="str">
            <v>2</v>
          </cell>
          <cell r="F12752">
            <v>91</v>
          </cell>
          <cell r="G12752">
            <v>662.41244239631339</v>
          </cell>
          <cell r="H12752">
            <v>0</v>
          </cell>
          <cell r="I12752">
            <v>480.57373271889401</v>
          </cell>
          <cell r="J12752">
            <v>0</v>
          </cell>
          <cell r="K12752">
            <v>4.3294930875576041</v>
          </cell>
        </row>
        <row r="12753">
          <cell r="A12753">
            <v>1998</v>
          </cell>
          <cell r="B12753" t="str">
            <v>325</v>
          </cell>
          <cell r="C12753" t="str">
            <v>BABINE RIVER</v>
          </cell>
          <cell r="D12753" t="str">
            <v>6</v>
          </cell>
          <cell r="E12753" t="str">
            <v>3</v>
          </cell>
          <cell r="F12753">
            <v>4</v>
          </cell>
          <cell r="G12753">
            <v>15.6</v>
          </cell>
          <cell r="H12753">
            <v>0</v>
          </cell>
          <cell r="I12753">
            <v>39</v>
          </cell>
          <cell r="J12753">
            <v>0</v>
          </cell>
          <cell r="K12753">
            <v>0</v>
          </cell>
        </row>
        <row r="12754">
          <cell r="A12754">
            <v>1998</v>
          </cell>
          <cell r="B12754" t="str">
            <v>325</v>
          </cell>
          <cell r="C12754" t="str">
            <v>BABINE RIVER</v>
          </cell>
          <cell r="D12754" t="str">
            <v>6</v>
          </cell>
          <cell r="E12754" t="str">
            <v>4</v>
          </cell>
          <cell r="F12754">
            <v>56</v>
          </cell>
          <cell r="G12754">
            <v>56</v>
          </cell>
          <cell r="H12754">
            <v>0</v>
          </cell>
          <cell r="I12754">
            <v>112</v>
          </cell>
          <cell r="J12754">
            <v>0</v>
          </cell>
          <cell r="K12754">
            <v>0</v>
          </cell>
        </row>
        <row r="12755">
          <cell r="A12755">
            <v>1998</v>
          </cell>
          <cell r="B12755" t="str">
            <v>325</v>
          </cell>
          <cell r="C12755" t="str">
            <v>BABINE RIVER</v>
          </cell>
          <cell r="D12755" t="str">
            <v>6</v>
          </cell>
          <cell r="E12755" t="str">
            <v>5</v>
          </cell>
          <cell r="F12755">
            <v>20</v>
          </cell>
          <cell r="G12755">
            <v>56.62222222222222</v>
          </cell>
          <cell r="H12755">
            <v>0</v>
          </cell>
          <cell r="I12755">
            <v>40.444444444444443</v>
          </cell>
          <cell r="J12755">
            <v>0</v>
          </cell>
          <cell r="K12755">
            <v>0</v>
          </cell>
        </row>
        <row r="12756">
          <cell r="A12756">
            <v>1998</v>
          </cell>
          <cell r="B12756" t="str">
            <v>325</v>
          </cell>
          <cell r="C12756" t="str">
            <v>BABINE RIVER</v>
          </cell>
          <cell r="D12756" t="str">
            <v>6</v>
          </cell>
          <cell r="E12756" t="str">
            <v>6</v>
          </cell>
          <cell r="F12756">
            <v>119</v>
          </cell>
          <cell r="G12756">
            <v>875.89102564102564</v>
          </cell>
          <cell r="H12756">
            <v>0</v>
          </cell>
          <cell r="I12756">
            <v>1191.0480769230769</v>
          </cell>
          <cell r="J12756">
            <v>0</v>
          </cell>
          <cell r="K12756">
            <v>0</v>
          </cell>
        </row>
        <row r="12757">
          <cell r="A12757">
            <v>1998</v>
          </cell>
          <cell r="B12757" t="str">
            <v>325</v>
          </cell>
          <cell r="C12757" t="str">
            <v>BABINE RIVER</v>
          </cell>
          <cell r="D12757" t="str">
            <v>6</v>
          </cell>
          <cell r="E12757" t="str">
            <v>7</v>
          </cell>
          <cell r="F12757">
            <v>41</v>
          </cell>
          <cell r="G12757">
            <v>109.43181818181819</v>
          </cell>
          <cell r="H12757">
            <v>0</v>
          </cell>
          <cell r="I12757">
            <v>198.59848484848484</v>
          </cell>
          <cell r="J12757">
            <v>0</v>
          </cell>
          <cell r="K12757">
            <v>4.0530303030303028</v>
          </cell>
        </row>
        <row r="12758">
          <cell r="A12758">
            <v>1998</v>
          </cell>
          <cell r="B12758" t="str">
            <v>325</v>
          </cell>
          <cell r="C12758" t="str">
            <v>BABINE RIVER</v>
          </cell>
          <cell r="D12758" t="str">
            <v>6</v>
          </cell>
          <cell r="E12758" t="str">
            <v>8</v>
          </cell>
          <cell r="F12758">
            <v>12</v>
          </cell>
          <cell r="G12758">
            <v>38.554216867469876</v>
          </cell>
          <cell r="H12758">
            <v>0</v>
          </cell>
          <cell r="I12758">
            <v>19.277108433734938</v>
          </cell>
          <cell r="J12758">
            <v>0</v>
          </cell>
          <cell r="K12758">
            <v>0</v>
          </cell>
        </row>
        <row r="12759">
          <cell r="A12759">
            <v>1998</v>
          </cell>
          <cell r="B12759" t="str">
            <v>325</v>
          </cell>
          <cell r="C12759" t="str">
            <v>BABINE RIVER</v>
          </cell>
          <cell r="D12759" t="str">
            <v>6</v>
          </cell>
          <cell r="E12759" t="str">
            <v>9</v>
          </cell>
          <cell r="F12759">
            <v>26</v>
          </cell>
          <cell r="G12759">
            <v>79.258064516129025</v>
          </cell>
          <cell r="H12759">
            <v>0</v>
          </cell>
          <cell r="I12759">
            <v>75.483870967741936</v>
          </cell>
          <cell r="J12759">
            <v>0</v>
          </cell>
          <cell r="K12759">
            <v>0</v>
          </cell>
        </row>
        <row r="12760">
          <cell r="A12760">
            <v>1998</v>
          </cell>
          <cell r="B12760" t="str">
            <v>328</v>
          </cell>
          <cell r="C12760" t="str">
            <v>BISH CREEK</v>
          </cell>
          <cell r="D12760" t="str">
            <v>6</v>
          </cell>
          <cell r="E12760" t="str">
            <v>6</v>
          </cell>
          <cell r="F12760">
            <v>12</v>
          </cell>
          <cell r="G12760">
            <v>16.371794871794872</v>
          </cell>
          <cell r="H12760">
            <v>0</v>
          </cell>
          <cell r="I12760">
            <v>4.0929487179487181</v>
          </cell>
          <cell r="J12760">
            <v>0</v>
          </cell>
          <cell r="K12760">
            <v>0</v>
          </cell>
        </row>
        <row r="12761">
          <cell r="A12761">
            <v>1998</v>
          </cell>
          <cell r="B12761" t="str">
            <v>329</v>
          </cell>
          <cell r="C12761" t="str">
            <v>BULKLEY RIVER</v>
          </cell>
          <cell r="D12761" t="str">
            <v>6</v>
          </cell>
          <cell r="E12761" t="str">
            <v>0</v>
          </cell>
          <cell r="F12761">
            <v>642</v>
          </cell>
          <cell r="G12761">
            <v>3052.6640419947507</v>
          </cell>
          <cell r="H12761">
            <v>41.981627296587924</v>
          </cell>
          <cell r="I12761">
            <v>2980.6955380577429</v>
          </cell>
          <cell r="J12761">
            <v>41.981627296587924</v>
          </cell>
          <cell r="K12761">
            <v>77.965879265091857</v>
          </cell>
        </row>
        <row r="12762">
          <cell r="A12762">
            <v>1998</v>
          </cell>
          <cell r="B12762" t="str">
            <v>329</v>
          </cell>
          <cell r="C12762" t="str">
            <v>BULKLEY RIVER</v>
          </cell>
          <cell r="D12762" t="str">
            <v>6</v>
          </cell>
          <cell r="E12762" t="str">
            <v>1</v>
          </cell>
          <cell r="F12762">
            <v>14</v>
          </cell>
          <cell r="G12762">
            <v>57.683646112600535</v>
          </cell>
          <cell r="H12762">
            <v>0</v>
          </cell>
          <cell r="I12762">
            <v>14.420911528150134</v>
          </cell>
          <cell r="J12762">
            <v>0</v>
          </cell>
          <cell r="K12762">
            <v>0</v>
          </cell>
        </row>
        <row r="12763">
          <cell r="A12763">
            <v>1998</v>
          </cell>
          <cell r="B12763" t="str">
            <v>329</v>
          </cell>
          <cell r="C12763" t="str">
            <v>BULKLEY RIVER</v>
          </cell>
          <cell r="D12763" t="str">
            <v>6</v>
          </cell>
          <cell r="E12763" t="str">
            <v>2</v>
          </cell>
          <cell r="F12763">
            <v>139</v>
          </cell>
          <cell r="G12763">
            <v>575.82258064516134</v>
          </cell>
          <cell r="H12763">
            <v>0</v>
          </cell>
          <cell r="I12763">
            <v>727.35483870967744</v>
          </cell>
          <cell r="J12763">
            <v>0</v>
          </cell>
          <cell r="K12763">
            <v>0</v>
          </cell>
        </row>
        <row r="12764">
          <cell r="A12764">
            <v>1998</v>
          </cell>
          <cell r="B12764" t="str">
            <v>329</v>
          </cell>
          <cell r="C12764" t="str">
            <v>BULKLEY RIVER</v>
          </cell>
          <cell r="D12764" t="str">
            <v>6</v>
          </cell>
          <cell r="E12764" t="str">
            <v>3</v>
          </cell>
          <cell r="F12764">
            <v>27</v>
          </cell>
          <cell r="G12764">
            <v>113.1</v>
          </cell>
          <cell r="H12764">
            <v>0</v>
          </cell>
          <cell r="I12764">
            <v>101.4</v>
          </cell>
          <cell r="J12764">
            <v>0</v>
          </cell>
          <cell r="K12764">
            <v>0</v>
          </cell>
        </row>
        <row r="12765">
          <cell r="A12765">
            <v>1998</v>
          </cell>
          <cell r="B12765" t="str">
            <v>329</v>
          </cell>
          <cell r="C12765" t="str">
            <v>BULKLEY RIVER</v>
          </cell>
          <cell r="D12765" t="str">
            <v>6</v>
          </cell>
          <cell r="E12765" t="str">
            <v>4</v>
          </cell>
          <cell r="F12765">
            <v>56</v>
          </cell>
          <cell r="G12765">
            <v>784</v>
          </cell>
          <cell r="H12765">
            <v>0</v>
          </cell>
          <cell r="I12765">
            <v>672</v>
          </cell>
          <cell r="J12765">
            <v>0</v>
          </cell>
          <cell r="K12765">
            <v>0</v>
          </cell>
        </row>
        <row r="12766">
          <cell r="A12766">
            <v>1998</v>
          </cell>
          <cell r="B12766" t="str">
            <v>329</v>
          </cell>
          <cell r="C12766" t="str">
            <v>BULKLEY RIVER</v>
          </cell>
          <cell r="D12766" t="str">
            <v>6</v>
          </cell>
          <cell r="E12766" t="str">
            <v>5</v>
          </cell>
          <cell r="F12766">
            <v>12</v>
          </cell>
          <cell r="G12766">
            <v>64.711111111111109</v>
          </cell>
          <cell r="H12766">
            <v>0</v>
          </cell>
          <cell r="I12766">
            <v>52.577777777777776</v>
          </cell>
          <cell r="J12766">
            <v>0</v>
          </cell>
          <cell r="K12766">
            <v>8.0888888888888886</v>
          </cell>
        </row>
        <row r="12767">
          <cell r="A12767">
            <v>1998</v>
          </cell>
          <cell r="B12767" t="str">
            <v>329</v>
          </cell>
          <cell r="C12767" t="str">
            <v>BULKLEY RIVER</v>
          </cell>
          <cell r="D12767" t="str">
            <v>6</v>
          </cell>
          <cell r="E12767" t="str">
            <v>6</v>
          </cell>
          <cell r="F12767">
            <v>442</v>
          </cell>
          <cell r="G12767">
            <v>3806.4423076923076</v>
          </cell>
          <cell r="H12767">
            <v>0</v>
          </cell>
          <cell r="I12767">
            <v>3904.6730769230767</v>
          </cell>
          <cell r="J12767">
            <v>0</v>
          </cell>
          <cell r="K12767">
            <v>32.743589743589745</v>
          </cell>
        </row>
        <row r="12768">
          <cell r="A12768">
            <v>1998</v>
          </cell>
          <cell r="B12768" t="str">
            <v>329</v>
          </cell>
          <cell r="C12768" t="str">
            <v>BULKLEY RIVER</v>
          </cell>
          <cell r="D12768" t="str">
            <v>6</v>
          </cell>
          <cell r="E12768" t="str">
            <v>7</v>
          </cell>
          <cell r="F12768">
            <v>113</v>
          </cell>
          <cell r="G12768">
            <v>405.30303030303025</v>
          </cell>
          <cell r="H12768">
            <v>0</v>
          </cell>
          <cell r="I12768">
            <v>259.39393939393938</v>
          </cell>
          <cell r="J12768">
            <v>0</v>
          </cell>
          <cell r="K12768">
            <v>8.1060606060606055</v>
          </cell>
        </row>
        <row r="12769">
          <cell r="A12769">
            <v>1998</v>
          </cell>
          <cell r="B12769" t="str">
            <v>329</v>
          </cell>
          <cell r="C12769" t="str">
            <v>BULKLEY RIVER</v>
          </cell>
          <cell r="D12769" t="str">
            <v>6</v>
          </cell>
          <cell r="E12769" t="str">
            <v>8</v>
          </cell>
          <cell r="F12769">
            <v>19</v>
          </cell>
          <cell r="G12769">
            <v>61.686746987951807</v>
          </cell>
          <cell r="H12769">
            <v>0</v>
          </cell>
          <cell r="I12769">
            <v>26.987951807228914</v>
          </cell>
          <cell r="J12769">
            <v>0</v>
          </cell>
          <cell r="K12769">
            <v>0</v>
          </cell>
        </row>
        <row r="12770">
          <cell r="A12770">
            <v>1998</v>
          </cell>
          <cell r="B12770" t="str">
            <v>329</v>
          </cell>
          <cell r="C12770" t="str">
            <v>BULKLEY RIVER</v>
          </cell>
          <cell r="D12770" t="str">
            <v>6</v>
          </cell>
          <cell r="E12770" t="str">
            <v>9</v>
          </cell>
          <cell r="F12770">
            <v>42</v>
          </cell>
          <cell r="G12770">
            <v>226.45161290322579</v>
          </cell>
          <cell r="H12770">
            <v>0</v>
          </cell>
          <cell r="I12770">
            <v>150.96774193548387</v>
          </cell>
          <cell r="J12770">
            <v>0</v>
          </cell>
          <cell r="K12770">
            <v>3.774193548387097</v>
          </cell>
        </row>
        <row r="12771">
          <cell r="A12771">
            <v>1998</v>
          </cell>
          <cell r="B12771" t="str">
            <v>332</v>
          </cell>
          <cell r="C12771" t="str">
            <v>CEDAR CREEK</v>
          </cell>
          <cell r="D12771" t="str">
            <v>6</v>
          </cell>
          <cell r="E12771" t="str">
            <v>6</v>
          </cell>
          <cell r="F12771">
            <v>8</v>
          </cell>
          <cell r="G12771">
            <v>90.044871794871796</v>
          </cell>
          <cell r="H12771">
            <v>0</v>
          </cell>
          <cell r="I12771">
            <v>61.394230769230774</v>
          </cell>
          <cell r="J12771">
            <v>0</v>
          </cell>
          <cell r="K12771">
            <v>0</v>
          </cell>
        </row>
        <row r="12772">
          <cell r="A12772">
            <v>1998</v>
          </cell>
          <cell r="B12772" t="str">
            <v>333</v>
          </cell>
          <cell r="C12772" t="str">
            <v>CLORE RIVER</v>
          </cell>
          <cell r="D12772" t="str">
            <v>6</v>
          </cell>
          <cell r="E12772" t="str">
            <v>6</v>
          </cell>
          <cell r="F12772">
            <v>16</v>
          </cell>
          <cell r="G12772">
            <v>77.766025641025635</v>
          </cell>
          <cell r="H12772">
            <v>0</v>
          </cell>
          <cell r="I12772">
            <v>73.673076923076934</v>
          </cell>
          <cell r="J12772">
            <v>0</v>
          </cell>
          <cell r="K12772">
            <v>0</v>
          </cell>
        </row>
        <row r="12773">
          <cell r="A12773">
            <v>1998</v>
          </cell>
          <cell r="B12773" t="str">
            <v>334</v>
          </cell>
          <cell r="C12773" t="str">
            <v>CRANBERRY RIVER</v>
          </cell>
          <cell r="D12773" t="str">
            <v>6</v>
          </cell>
          <cell r="E12773" t="str">
            <v>3</v>
          </cell>
          <cell r="F12773">
            <v>4</v>
          </cell>
          <cell r="G12773">
            <v>11.7</v>
          </cell>
          <cell r="H12773">
            <v>0</v>
          </cell>
          <cell r="I12773">
            <v>23.4</v>
          </cell>
          <cell r="J12773">
            <v>0</v>
          </cell>
          <cell r="K12773">
            <v>0</v>
          </cell>
        </row>
        <row r="12774">
          <cell r="A12774">
            <v>1998</v>
          </cell>
          <cell r="B12774" t="str">
            <v>334</v>
          </cell>
          <cell r="C12774" t="str">
            <v>CRANBERRY RIVER</v>
          </cell>
          <cell r="D12774" t="str">
            <v>6</v>
          </cell>
          <cell r="E12774" t="str">
            <v>6</v>
          </cell>
          <cell r="F12774">
            <v>41</v>
          </cell>
          <cell r="G12774">
            <v>151.43910256410257</v>
          </cell>
          <cell r="H12774">
            <v>0</v>
          </cell>
          <cell r="I12774">
            <v>274.22756410256409</v>
          </cell>
          <cell r="J12774">
            <v>0</v>
          </cell>
          <cell r="K12774">
            <v>0</v>
          </cell>
        </row>
        <row r="12775">
          <cell r="A12775">
            <v>1998</v>
          </cell>
          <cell r="B12775" t="str">
            <v>336</v>
          </cell>
          <cell r="C12775" t="str">
            <v>DAMDOCHAX CREEK</v>
          </cell>
          <cell r="D12775" t="str">
            <v>6</v>
          </cell>
          <cell r="E12775" t="str">
            <v>0</v>
          </cell>
          <cell r="F12775">
            <v>30</v>
          </cell>
          <cell r="G12775">
            <v>185.91863517060366</v>
          </cell>
          <cell r="H12775">
            <v>0</v>
          </cell>
          <cell r="I12775">
            <v>359.84251968503935</v>
          </cell>
          <cell r="J12775">
            <v>0</v>
          </cell>
          <cell r="K12775">
            <v>0</v>
          </cell>
        </row>
        <row r="12776">
          <cell r="A12776">
            <v>1998</v>
          </cell>
          <cell r="B12776" t="str">
            <v>336</v>
          </cell>
          <cell r="C12776" t="str">
            <v>DAMDOCHAX CREEK</v>
          </cell>
          <cell r="D12776" t="str">
            <v>6</v>
          </cell>
          <cell r="E12776" t="str">
            <v>1</v>
          </cell>
          <cell r="F12776">
            <v>5</v>
          </cell>
          <cell r="G12776">
            <v>9.6139410187667558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</row>
        <row r="12777">
          <cell r="A12777">
            <v>1998</v>
          </cell>
          <cell r="B12777" t="str">
            <v>337</v>
          </cell>
          <cell r="C12777" t="str">
            <v>ECSTALL RIVER</v>
          </cell>
          <cell r="D12777" t="str">
            <v>6</v>
          </cell>
          <cell r="E12777" t="str">
            <v>6</v>
          </cell>
          <cell r="F12777">
            <v>4</v>
          </cell>
          <cell r="G12777">
            <v>8.1858974358974361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</row>
        <row r="12778">
          <cell r="A12778">
            <v>1998</v>
          </cell>
          <cell r="B12778" t="str">
            <v>339</v>
          </cell>
          <cell r="C12778" t="str">
            <v>EXCHAMSIKS RIVER</v>
          </cell>
          <cell r="D12778" t="str">
            <v>6</v>
          </cell>
          <cell r="E12778" t="str">
            <v>2</v>
          </cell>
          <cell r="F12778">
            <v>4</v>
          </cell>
          <cell r="G12778">
            <v>4.3294930875576041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</row>
        <row r="12779">
          <cell r="A12779">
            <v>1998</v>
          </cell>
          <cell r="B12779" t="str">
            <v>339</v>
          </cell>
          <cell r="C12779" t="str">
            <v>EXCHAMSIKS RIVER</v>
          </cell>
          <cell r="D12779" t="str">
            <v>6</v>
          </cell>
          <cell r="E12779" t="str">
            <v>6</v>
          </cell>
          <cell r="F12779">
            <v>4</v>
          </cell>
          <cell r="G12779">
            <v>20.464743589743588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</row>
        <row r="12780">
          <cell r="A12780">
            <v>1998</v>
          </cell>
          <cell r="B12780" t="str">
            <v>340</v>
          </cell>
          <cell r="C12780" t="str">
            <v>EXSTEW RIVER</v>
          </cell>
          <cell r="D12780" t="str">
            <v>6</v>
          </cell>
          <cell r="E12780" t="str">
            <v>2</v>
          </cell>
          <cell r="F12780">
            <v>4</v>
          </cell>
          <cell r="G12780">
            <v>4.3294930875576041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</row>
        <row r="12781">
          <cell r="A12781">
            <v>1998</v>
          </cell>
          <cell r="B12781" t="str">
            <v>340</v>
          </cell>
          <cell r="C12781" t="str">
            <v>EXSTEW RIVER</v>
          </cell>
          <cell r="D12781" t="str">
            <v>6</v>
          </cell>
          <cell r="E12781" t="str">
            <v>6</v>
          </cell>
          <cell r="F12781">
            <v>8</v>
          </cell>
          <cell r="G12781">
            <v>12.278846153846155</v>
          </cell>
          <cell r="H12781">
            <v>0</v>
          </cell>
          <cell r="I12781">
            <v>12.278846153846155</v>
          </cell>
          <cell r="J12781">
            <v>0</v>
          </cell>
          <cell r="K12781">
            <v>0</v>
          </cell>
        </row>
        <row r="12782">
          <cell r="A12782">
            <v>1998</v>
          </cell>
          <cell r="B12782" t="str">
            <v>341</v>
          </cell>
          <cell r="C12782" t="str">
            <v>FOOTE CREEK</v>
          </cell>
          <cell r="D12782" t="str">
            <v>6</v>
          </cell>
          <cell r="E12782" t="str">
            <v>6</v>
          </cell>
          <cell r="F12782">
            <v>4</v>
          </cell>
          <cell r="G12782">
            <v>40.929487179487175</v>
          </cell>
          <cell r="H12782">
            <v>0</v>
          </cell>
          <cell r="I12782">
            <v>16.371794871794872</v>
          </cell>
          <cell r="J12782">
            <v>0</v>
          </cell>
          <cell r="K12782">
            <v>0</v>
          </cell>
        </row>
        <row r="12783">
          <cell r="A12783">
            <v>1998</v>
          </cell>
          <cell r="B12783" t="str">
            <v>342</v>
          </cell>
          <cell r="C12783" t="str">
            <v>GITNADOIX RIVER</v>
          </cell>
          <cell r="D12783" t="str">
            <v>6</v>
          </cell>
          <cell r="E12783" t="str">
            <v>2</v>
          </cell>
          <cell r="F12783">
            <v>4</v>
          </cell>
          <cell r="G12783">
            <v>4.3294930875576041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</row>
        <row r="12784">
          <cell r="A12784">
            <v>1998</v>
          </cell>
          <cell r="B12784" t="str">
            <v>342</v>
          </cell>
          <cell r="C12784" t="str">
            <v>GITNADOIX RIVER</v>
          </cell>
          <cell r="D12784" t="str">
            <v>6</v>
          </cell>
          <cell r="E12784" t="str">
            <v>7</v>
          </cell>
          <cell r="F12784">
            <v>4</v>
          </cell>
          <cell r="G12784">
            <v>4.0530303030303028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</row>
        <row r="12785">
          <cell r="A12785">
            <v>1998</v>
          </cell>
          <cell r="B12785" t="str">
            <v>345</v>
          </cell>
          <cell r="C12785" t="str">
            <v>ISHKHEENICKH RIVER</v>
          </cell>
          <cell r="D12785" t="str">
            <v>6</v>
          </cell>
          <cell r="E12785" t="str">
            <v>6</v>
          </cell>
          <cell r="F12785">
            <v>29</v>
          </cell>
          <cell r="G12785">
            <v>110.50961538461539</v>
          </cell>
          <cell r="H12785">
            <v>16.371794871794872</v>
          </cell>
          <cell r="I12785">
            <v>233.29807692307691</v>
          </cell>
          <cell r="J12785">
            <v>0</v>
          </cell>
          <cell r="K12785">
            <v>0</v>
          </cell>
        </row>
        <row r="12786">
          <cell r="A12786">
            <v>1998</v>
          </cell>
          <cell r="B12786" t="str">
            <v>347</v>
          </cell>
          <cell r="C12786" t="str">
            <v>KASIKS RIVER</v>
          </cell>
          <cell r="D12786" t="str">
            <v>6</v>
          </cell>
          <cell r="E12786" t="str">
            <v>2</v>
          </cell>
          <cell r="F12786">
            <v>9</v>
          </cell>
          <cell r="G12786">
            <v>8.6589861751152082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</row>
        <row r="12787">
          <cell r="A12787">
            <v>1998</v>
          </cell>
          <cell r="B12787" t="str">
            <v>347</v>
          </cell>
          <cell r="C12787" t="str">
            <v>KASIKS RIVER</v>
          </cell>
          <cell r="D12787" t="str">
            <v>6</v>
          </cell>
          <cell r="E12787" t="str">
            <v>6</v>
          </cell>
          <cell r="F12787">
            <v>8</v>
          </cell>
          <cell r="G12787">
            <v>28.650641025641026</v>
          </cell>
          <cell r="H12787">
            <v>0</v>
          </cell>
          <cell r="I12787">
            <v>4.0929487179487181</v>
          </cell>
          <cell r="J12787">
            <v>0</v>
          </cell>
          <cell r="K12787">
            <v>0</v>
          </cell>
        </row>
        <row r="12788">
          <cell r="A12788">
            <v>1998</v>
          </cell>
          <cell r="B12788" t="str">
            <v>354</v>
          </cell>
          <cell r="C12788" t="str">
            <v>KISPIOX RIVER</v>
          </cell>
          <cell r="D12788" t="str">
            <v>6</v>
          </cell>
          <cell r="E12788" t="str">
            <v>0</v>
          </cell>
          <cell r="F12788">
            <v>306</v>
          </cell>
          <cell r="G12788">
            <v>1259.4488188976379</v>
          </cell>
          <cell r="H12788">
            <v>89.960629921259837</v>
          </cell>
          <cell r="I12788">
            <v>1055.538057742782</v>
          </cell>
          <cell r="J12788">
            <v>0</v>
          </cell>
          <cell r="K12788">
            <v>29.986876640419947</v>
          </cell>
        </row>
        <row r="12789">
          <cell r="A12789">
            <v>1998</v>
          </cell>
          <cell r="B12789" t="str">
            <v>354</v>
          </cell>
          <cell r="C12789" t="str">
            <v>KISPIOX RIVER</v>
          </cell>
          <cell r="D12789" t="str">
            <v>6</v>
          </cell>
          <cell r="E12789" t="str">
            <v>2</v>
          </cell>
          <cell r="F12789">
            <v>30</v>
          </cell>
          <cell r="G12789">
            <v>56.283410138248854</v>
          </cell>
          <cell r="H12789">
            <v>0</v>
          </cell>
          <cell r="I12789">
            <v>25.976958525345623</v>
          </cell>
          <cell r="J12789">
            <v>0</v>
          </cell>
          <cell r="K12789">
            <v>0</v>
          </cell>
        </row>
        <row r="12790">
          <cell r="A12790">
            <v>1998</v>
          </cell>
          <cell r="B12790" t="str">
            <v>354</v>
          </cell>
          <cell r="C12790" t="str">
            <v>KISPIOX RIVER</v>
          </cell>
          <cell r="D12790" t="str">
            <v>6</v>
          </cell>
          <cell r="E12790" t="str">
            <v>3</v>
          </cell>
          <cell r="F12790">
            <v>4</v>
          </cell>
          <cell r="G12790">
            <v>11.7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</row>
        <row r="12791">
          <cell r="A12791">
            <v>1998</v>
          </cell>
          <cell r="B12791" t="str">
            <v>354</v>
          </cell>
          <cell r="C12791" t="str">
            <v>KISPIOX RIVER</v>
          </cell>
          <cell r="D12791" t="str">
            <v>6</v>
          </cell>
          <cell r="E12791" t="str">
            <v>5</v>
          </cell>
          <cell r="F12791">
            <v>8</v>
          </cell>
          <cell r="G12791">
            <v>48.533333333333331</v>
          </cell>
          <cell r="H12791">
            <v>0</v>
          </cell>
          <cell r="I12791">
            <v>44.488888888888887</v>
          </cell>
          <cell r="J12791">
            <v>0</v>
          </cell>
          <cell r="K12791">
            <v>0</v>
          </cell>
        </row>
        <row r="12792">
          <cell r="A12792">
            <v>1998</v>
          </cell>
          <cell r="B12792" t="str">
            <v>354</v>
          </cell>
          <cell r="C12792" t="str">
            <v>KISPIOX RIVER</v>
          </cell>
          <cell r="D12792" t="str">
            <v>6</v>
          </cell>
          <cell r="E12792" t="str">
            <v>6</v>
          </cell>
          <cell r="F12792">
            <v>102</v>
          </cell>
          <cell r="G12792">
            <v>331.52884615384619</v>
          </cell>
          <cell r="H12792">
            <v>0</v>
          </cell>
          <cell r="I12792">
            <v>180.08974358974359</v>
          </cell>
          <cell r="J12792">
            <v>0</v>
          </cell>
          <cell r="K12792">
            <v>0</v>
          </cell>
        </row>
        <row r="12793">
          <cell r="A12793">
            <v>1998</v>
          </cell>
          <cell r="B12793" t="str">
            <v>354</v>
          </cell>
          <cell r="C12793" t="str">
            <v>KISPIOX RIVER</v>
          </cell>
          <cell r="D12793" t="str">
            <v>6</v>
          </cell>
          <cell r="E12793" t="str">
            <v>7</v>
          </cell>
          <cell r="F12793">
            <v>20</v>
          </cell>
          <cell r="G12793">
            <v>60.795454545454547</v>
          </cell>
          <cell r="H12793">
            <v>0</v>
          </cell>
          <cell r="I12793">
            <v>32.424242424242422</v>
          </cell>
          <cell r="J12793">
            <v>0</v>
          </cell>
          <cell r="K12793">
            <v>0</v>
          </cell>
        </row>
        <row r="12794">
          <cell r="A12794">
            <v>1998</v>
          </cell>
          <cell r="B12794" t="str">
            <v>354</v>
          </cell>
          <cell r="C12794" t="str">
            <v>KISPIOX RIVER</v>
          </cell>
          <cell r="D12794" t="str">
            <v>6</v>
          </cell>
          <cell r="E12794" t="str">
            <v>8</v>
          </cell>
          <cell r="F12794">
            <v>8</v>
          </cell>
          <cell r="G12794">
            <v>15.421686746987952</v>
          </cell>
          <cell r="H12794">
            <v>0</v>
          </cell>
          <cell r="I12794">
            <v>7.7108433734939759</v>
          </cell>
          <cell r="J12794">
            <v>0</v>
          </cell>
          <cell r="K12794">
            <v>0</v>
          </cell>
        </row>
        <row r="12795">
          <cell r="A12795">
            <v>1998</v>
          </cell>
          <cell r="B12795" t="str">
            <v>354</v>
          </cell>
          <cell r="C12795" t="str">
            <v>KISPIOX RIVER</v>
          </cell>
          <cell r="D12795" t="str">
            <v>6</v>
          </cell>
          <cell r="E12795" t="str">
            <v>9</v>
          </cell>
          <cell r="F12795">
            <v>15</v>
          </cell>
          <cell r="G12795">
            <v>26.41935483870968</v>
          </cell>
          <cell r="H12795">
            <v>0</v>
          </cell>
          <cell r="I12795">
            <v>3.774193548387097</v>
          </cell>
          <cell r="J12795">
            <v>0</v>
          </cell>
          <cell r="K12795">
            <v>0</v>
          </cell>
        </row>
        <row r="12796">
          <cell r="A12796">
            <v>1998</v>
          </cell>
          <cell r="B12796" t="str">
            <v>355</v>
          </cell>
          <cell r="C12796" t="str">
            <v>KITEEN RIVER</v>
          </cell>
          <cell r="D12796" t="str">
            <v>6</v>
          </cell>
          <cell r="E12796" t="str">
            <v>6</v>
          </cell>
          <cell r="F12796">
            <v>4</v>
          </cell>
          <cell r="G12796">
            <v>8.1858974358974361</v>
          </cell>
          <cell r="H12796">
            <v>0</v>
          </cell>
          <cell r="I12796">
            <v>16.371794871794872</v>
          </cell>
          <cell r="J12796">
            <v>0</v>
          </cell>
          <cell r="K12796">
            <v>0</v>
          </cell>
        </row>
        <row r="12797">
          <cell r="A12797">
            <v>1998</v>
          </cell>
          <cell r="B12797" t="str">
            <v>356</v>
          </cell>
          <cell r="C12797" t="str">
            <v>KITIMAT RIVER</v>
          </cell>
          <cell r="D12797" t="str">
            <v>6</v>
          </cell>
          <cell r="E12797" t="str">
            <v>0</v>
          </cell>
          <cell r="F12797">
            <v>24</v>
          </cell>
          <cell r="G12797">
            <v>3400.5118110236222</v>
          </cell>
          <cell r="H12797">
            <v>5.9973753280839892</v>
          </cell>
          <cell r="I12797">
            <v>47.979002624671914</v>
          </cell>
          <cell r="J12797">
            <v>23.989501312335957</v>
          </cell>
          <cell r="K12797">
            <v>5.9973753280839892</v>
          </cell>
        </row>
        <row r="12798">
          <cell r="A12798">
            <v>1998</v>
          </cell>
          <cell r="B12798" t="str">
            <v>356</v>
          </cell>
          <cell r="C12798" t="str">
            <v>KITIMAT RIVER</v>
          </cell>
          <cell r="D12798" t="str">
            <v>6</v>
          </cell>
          <cell r="E12798" t="str">
            <v>1</v>
          </cell>
          <cell r="F12798">
            <v>19</v>
          </cell>
          <cell r="G12798">
            <v>96.139410187667565</v>
          </cell>
          <cell r="H12798">
            <v>4.8069705093833779</v>
          </cell>
          <cell r="I12798">
            <v>19.227882037533512</v>
          </cell>
          <cell r="J12798">
            <v>0</v>
          </cell>
          <cell r="K12798">
            <v>33.648793565683647</v>
          </cell>
        </row>
        <row r="12799">
          <cell r="A12799">
            <v>1998</v>
          </cell>
          <cell r="B12799" t="str">
            <v>356</v>
          </cell>
          <cell r="C12799" t="str">
            <v>KITIMAT RIVER</v>
          </cell>
          <cell r="D12799" t="str">
            <v>6</v>
          </cell>
          <cell r="E12799" t="str">
            <v>2</v>
          </cell>
          <cell r="F12799">
            <v>52</v>
          </cell>
          <cell r="G12799">
            <v>303.06451612903226</v>
          </cell>
          <cell r="H12799">
            <v>0</v>
          </cell>
          <cell r="I12799">
            <v>108.2373271889401</v>
          </cell>
          <cell r="J12799">
            <v>25.976958525345623</v>
          </cell>
          <cell r="K12799">
            <v>82.260368663594463</v>
          </cell>
        </row>
        <row r="12800">
          <cell r="A12800">
            <v>1998</v>
          </cell>
          <cell r="B12800" t="str">
            <v>356</v>
          </cell>
          <cell r="C12800" t="str">
            <v>KITIMAT RIVER</v>
          </cell>
          <cell r="D12800" t="str">
            <v>6</v>
          </cell>
          <cell r="E12800" t="str">
            <v>3</v>
          </cell>
          <cell r="F12800">
            <v>8</v>
          </cell>
          <cell r="G12800">
            <v>19.5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</row>
        <row r="12801">
          <cell r="A12801">
            <v>1998</v>
          </cell>
          <cell r="B12801" t="str">
            <v>356</v>
          </cell>
          <cell r="C12801" t="str">
            <v>KITIMAT RIVER</v>
          </cell>
          <cell r="D12801" t="str">
            <v>6</v>
          </cell>
          <cell r="E12801" t="str">
            <v>4</v>
          </cell>
          <cell r="F12801">
            <v>56</v>
          </cell>
          <cell r="G12801">
            <v>336</v>
          </cell>
          <cell r="H12801">
            <v>0</v>
          </cell>
          <cell r="I12801">
            <v>280</v>
          </cell>
          <cell r="J12801">
            <v>112</v>
          </cell>
          <cell r="K12801">
            <v>112</v>
          </cell>
        </row>
        <row r="12802">
          <cell r="A12802">
            <v>1998</v>
          </cell>
          <cell r="B12802" t="str">
            <v>356</v>
          </cell>
          <cell r="C12802" t="str">
            <v>KITIMAT RIVER</v>
          </cell>
          <cell r="D12802" t="str">
            <v>6</v>
          </cell>
          <cell r="E12802" t="str">
            <v>5</v>
          </cell>
          <cell r="F12802">
            <v>28</v>
          </cell>
          <cell r="G12802">
            <v>84.933333333333337</v>
          </cell>
          <cell r="H12802">
            <v>0</v>
          </cell>
          <cell r="I12802">
            <v>12.133333333333333</v>
          </cell>
          <cell r="J12802">
            <v>0</v>
          </cell>
          <cell r="K12802">
            <v>4.0444444444444443</v>
          </cell>
        </row>
        <row r="12803">
          <cell r="A12803">
            <v>1998</v>
          </cell>
          <cell r="B12803" t="str">
            <v>356</v>
          </cell>
          <cell r="C12803" t="str">
            <v>KITIMAT RIVER</v>
          </cell>
          <cell r="D12803" t="str">
            <v>6</v>
          </cell>
          <cell r="E12803" t="str">
            <v>6</v>
          </cell>
          <cell r="F12803">
            <v>557</v>
          </cell>
          <cell r="G12803">
            <v>4326.2467948717949</v>
          </cell>
          <cell r="H12803">
            <v>16.371794871794872</v>
          </cell>
          <cell r="I12803">
            <v>1837.7339743589744</v>
          </cell>
          <cell r="J12803">
            <v>425.66666666666663</v>
          </cell>
          <cell r="K12803">
            <v>654.8717948717948</v>
          </cell>
        </row>
        <row r="12804">
          <cell r="A12804">
            <v>1998</v>
          </cell>
          <cell r="B12804" t="str">
            <v>356</v>
          </cell>
          <cell r="C12804" t="str">
            <v>KITIMAT RIVER</v>
          </cell>
          <cell r="D12804" t="str">
            <v>6</v>
          </cell>
          <cell r="E12804" t="str">
            <v>7</v>
          </cell>
          <cell r="F12804">
            <v>118</v>
          </cell>
          <cell r="G12804">
            <v>547.15909090909088</v>
          </cell>
          <cell r="H12804">
            <v>0</v>
          </cell>
          <cell r="I12804">
            <v>121.59090909090909</v>
          </cell>
          <cell r="J12804">
            <v>52.689393939393938</v>
          </cell>
          <cell r="K12804">
            <v>56.742424242424242</v>
          </cell>
        </row>
        <row r="12805">
          <cell r="A12805">
            <v>1998</v>
          </cell>
          <cell r="B12805" t="str">
            <v>356</v>
          </cell>
          <cell r="C12805" t="str">
            <v>KITIMAT RIVER</v>
          </cell>
          <cell r="D12805" t="str">
            <v>6</v>
          </cell>
          <cell r="E12805" t="str">
            <v>8</v>
          </cell>
          <cell r="F12805">
            <v>19</v>
          </cell>
          <cell r="G12805">
            <v>111.80722891566265</v>
          </cell>
          <cell r="H12805">
            <v>0</v>
          </cell>
          <cell r="I12805">
            <v>19.277108433734938</v>
          </cell>
          <cell r="J12805">
            <v>23.132530120481928</v>
          </cell>
          <cell r="K12805">
            <v>7.7108433734939759</v>
          </cell>
        </row>
        <row r="12806">
          <cell r="A12806">
            <v>1998</v>
          </cell>
          <cell r="B12806" t="str">
            <v>356</v>
          </cell>
          <cell r="C12806" t="str">
            <v>KITIMAT RIVER</v>
          </cell>
          <cell r="D12806" t="str">
            <v>6</v>
          </cell>
          <cell r="E12806" t="str">
            <v>9</v>
          </cell>
          <cell r="F12806">
            <v>26</v>
          </cell>
          <cell r="G12806">
            <v>150.96774193548387</v>
          </cell>
          <cell r="H12806">
            <v>0</v>
          </cell>
          <cell r="I12806">
            <v>60.387096774193552</v>
          </cell>
          <cell r="J12806">
            <v>7.5483870967741939</v>
          </cell>
          <cell r="K12806">
            <v>7.5483870967741939</v>
          </cell>
        </row>
        <row r="12807">
          <cell r="A12807">
            <v>1998</v>
          </cell>
          <cell r="B12807" t="str">
            <v>358</v>
          </cell>
          <cell r="C12807" t="str">
            <v>KITSEGUECLA RIVER</v>
          </cell>
          <cell r="D12807" t="str">
            <v>6</v>
          </cell>
          <cell r="E12807" t="str">
            <v>6</v>
          </cell>
          <cell r="F12807">
            <v>4</v>
          </cell>
          <cell r="G12807">
            <v>4.0929487179487181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</row>
        <row r="12808">
          <cell r="A12808">
            <v>1998</v>
          </cell>
          <cell r="B12808" t="str">
            <v>360</v>
          </cell>
          <cell r="C12808" t="str">
            <v>KITSUMKALUM RIVER</v>
          </cell>
          <cell r="D12808" t="str">
            <v>6</v>
          </cell>
          <cell r="E12808" t="str">
            <v>0</v>
          </cell>
          <cell r="F12808">
            <v>18</v>
          </cell>
          <cell r="G12808">
            <v>29.986876640419947</v>
          </cell>
          <cell r="H12808">
            <v>0</v>
          </cell>
          <cell r="I12808">
            <v>17.992125984251967</v>
          </cell>
          <cell r="J12808">
            <v>0</v>
          </cell>
          <cell r="K12808">
            <v>0</v>
          </cell>
        </row>
        <row r="12809">
          <cell r="A12809">
            <v>1998</v>
          </cell>
          <cell r="B12809" t="str">
            <v>360</v>
          </cell>
          <cell r="C12809" t="str">
            <v>KITSUMKALUM RIVER</v>
          </cell>
          <cell r="D12809" t="str">
            <v>6</v>
          </cell>
          <cell r="E12809" t="str">
            <v>1</v>
          </cell>
          <cell r="F12809">
            <v>5</v>
          </cell>
          <cell r="G12809">
            <v>4.8069705093833779</v>
          </cell>
          <cell r="H12809">
            <v>0</v>
          </cell>
          <cell r="I12809">
            <v>4.8069705093833779</v>
          </cell>
          <cell r="J12809">
            <v>0</v>
          </cell>
          <cell r="K12809">
            <v>0</v>
          </cell>
        </row>
        <row r="12810">
          <cell r="A12810">
            <v>1998</v>
          </cell>
          <cell r="B12810" t="str">
            <v>360</v>
          </cell>
          <cell r="C12810" t="str">
            <v>KITSUMKALUM RIVER</v>
          </cell>
          <cell r="D12810" t="str">
            <v>6</v>
          </cell>
          <cell r="E12810" t="str">
            <v>2</v>
          </cell>
          <cell r="F12810">
            <v>22</v>
          </cell>
          <cell r="G12810">
            <v>43.294930875576036</v>
          </cell>
          <cell r="H12810">
            <v>4.3294930875576041</v>
          </cell>
          <cell r="I12810">
            <v>21.647465437788018</v>
          </cell>
          <cell r="J12810">
            <v>0</v>
          </cell>
          <cell r="K12810">
            <v>0</v>
          </cell>
        </row>
        <row r="12811">
          <cell r="A12811">
            <v>1998</v>
          </cell>
          <cell r="B12811" t="str">
            <v>360</v>
          </cell>
          <cell r="C12811" t="str">
            <v>KITSUMKALUM RIVER</v>
          </cell>
          <cell r="D12811" t="str">
            <v>6</v>
          </cell>
          <cell r="E12811" t="str">
            <v>5</v>
          </cell>
          <cell r="F12811">
            <v>12</v>
          </cell>
          <cell r="G12811">
            <v>12.133333333333333</v>
          </cell>
          <cell r="H12811">
            <v>0</v>
          </cell>
          <cell r="I12811">
            <v>4.0444444444444443</v>
          </cell>
          <cell r="J12811">
            <v>0</v>
          </cell>
          <cell r="K12811">
            <v>0</v>
          </cell>
        </row>
        <row r="12812">
          <cell r="A12812">
            <v>1998</v>
          </cell>
          <cell r="B12812" t="str">
            <v>360</v>
          </cell>
          <cell r="C12812" t="str">
            <v>KITSUMKALUM RIVER</v>
          </cell>
          <cell r="D12812" t="str">
            <v>6</v>
          </cell>
          <cell r="E12812" t="str">
            <v>6</v>
          </cell>
          <cell r="F12812">
            <v>258</v>
          </cell>
          <cell r="G12812">
            <v>2267.4935897435898</v>
          </cell>
          <cell r="H12812">
            <v>28.650641025641026</v>
          </cell>
          <cell r="I12812">
            <v>1743.5961538461538</v>
          </cell>
          <cell r="J12812">
            <v>0</v>
          </cell>
          <cell r="K12812">
            <v>8.1858974358974361</v>
          </cell>
        </row>
        <row r="12813">
          <cell r="A12813">
            <v>1998</v>
          </cell>
          <cell r="B12813" t="str">
            <v>360</v>
          </cell>
          <cell r="C12813" t="str">
            <v>KITSUMKALUM RIVER</v>
          </cell>
          <cell r="D12813" t="str">
            <v>6</v>
          </cell>
          <cell r="E12813" t="str">
            <v>7</v>
          </cell>
          <cell r="F12813">
            <v>24</v>
          </cell>
          <cell r="G12813">
            <v>52.689393939393938</v>
          </cell>
          <cell r="H12813">
            <v>0</v>
          </cell>
          <cell r="I12813">
            <v>24.31818181818182</v>
          </cell>
          <cell r="J12813">
            <v>0</v>
          </cell>
          <cell r="K12813">
            <v>0</v>
          </cell>
        </row>
        <row r="12814">
          <cell r="A12814">
            <v>1998</v>
          </cell>
          <cell r="B12814" t="str">
            <v>360</v>
          </cell>
          <cell r="C12814" t="str">
            <v>KITSUMKALUM RIVER</v>
          </cell>
          <cell r="D12814" t="str">
            <v>6</v>
          </cell>
          <cell r="E12814" t="str">
            <v>8</v>
          </cell>
          <cell r="F12814">
            <v>4</v>
          </cell>
          <cell r="G12814">
            <v>3.8554216867469879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</row>
        <row r="12815">
          <cell r="A12815">
            <v>1998</v>
          </cell>
          <cell r="B12815" t="str">
            <v>360</v>
          </cell>
          <cell r="C12815" t="str">
            <v>KITSUMKALUM RIVER</v>
          </cell>
          <cell r="D12815" t="str">
            <v>6</v>
          </cell>
          <cell r="E12815" t="str">
            <v>9</v>
          </cell>
          <cell r="F12815">
            <v>4</v>
          </cell>
          <cell r="G12815">
            <v>7.5483870967741939</v>
          </cell>
          <cell r="H12815">
            <v>0</v>
          </cell>
          <cell r="I12815">
            <v>0</v>
          </cell>
          <cell r="J12815">
            <v>0</v>
          </cell>
          <cell r="K12815">
            <v>15.096774193548388</v>
          </cell>
        </row>
        <row r="12816">
          <cell r="A12816">
            <v>1998</v>
          </cell>
          <cell r="B12816" t="str">
            <v>363</v>
          </cell>
          <cell r="C12816" t="str">
            <v>KLEANZA CREEK</v>
          </cell>
          <cell r="D12816" t="str">
            <v>6</v>
          </cell>
          <cell r="E12816" t="str">
            <v>6</v>
          </cell>
          <cell r="F12816">
            <v>4</v>
          </cell>
          <cell r="G12816">
            <v>20.464743589743588</v>
          </cell>
          <cell r="H12816">
            <v>0</v>
          </cell>
          <cell r="I12816">
            <v>4.0929487179487181</v>
          </cell>
          <cell r="J12816">
            <v>0</v>
          </cell>
          <cell r="K12816">
            <v>0</v>
          </cell>
        </row>
        <row r="12817">
          <cell r="A12817">
            <v>1998</v>
          </cell>
          <cell r="B12817" t="str">
            <v>364</v>
          </cell>
          <cell r="C12817" t="str">
            <v>KLOIYA RIVER</v>
          </cell>
          <cell r="D12817" t="str">
            <v>6</v>
          </cell>
          <cell r="E12817" t="str">
            <v>1</v>
          </cell>
          <cell r="F12817">
            <v>5</v>
          </cell>
          <cell r="G12817">
            <v>9.6139410187667558</v>
          </cell>
          <cell r="H12817">
            <v>0</v>
          </cell>
          <cell r="I12817">
            <v>4.8069705093833779</v>
          </cell>
          <cell r="J12817">
            <v>0</v>
          </cell>
          <cell r="K12817">
            <v>0</v>
          </cell>
        </row>
        <row r="12818">
          <cell r="A12818">
            <v>1998</v>
          </cell>
          <cell r="B12818" t="str">
            <v>364</v>
          </cell>
          <cell r="C12818" t="str">
            <v>KLOIYA RIVER</v>
          </cell>
          <cell r="D12818" t="str">
            <v>6</v>
          </cell>
          <cell r="E12818" t="str">
            <v>6</v>
          </cell>
          <cell r="F12818">
            <v>53</v>
          </cell>
          <cell r="G12818">
            <v>384.73717948717945</v>
          </cell>
          <cell r="H12818">
            <v>0</v>
          </cell>
          <cell r="I12818">
            <v>163.7179487179487</v>
          </cell>
          <cell r="J12818">
            <v>0</v>
          </cell>
          <cell r="K12818">
            <v>0</v>
          </cell>
        </row>
        <row r="12819">
          <cell r="A12819">
            <v>1998</v>
          </cell>
          <cell r="B12819" t="str">
            <v>369</v>
          </cell>
          <cell r="C12819" t="str">
            <v>KWINAMASS RIVER</v>
          </cell>
          <cell r="D12819" t="str">
            <v>6</v>
          </cell>
          <cell r="E12819" t="str">
            <v>6</v>
          </cell>
          <cell r="F12819">
            <v>25</v>
          </cell>
          <cell r="G12819">
            <v>143.25320512820514</v>
          </cell>
          <cell r="H12819">
            <v>12.278846153846155</v>
          </cell>
          <cell r="I12819">
            <v>278.32051282051282</v>
          </cell>
          <cell r="J12819">
            <v>0</v>
          </cell>
          <cell r="K12819">
            <v>0</v>
          </cell>
        </row>
        <row r="12820">
          <cell r="A12820">
            <v>1998</v>
          </cell>
          <cell r="B12820" t="str">
            <v>369</v>
          </cell>
          <cell r="C12820" t="str">
            <v>KWINAMASS RIVER</v>
          </cell>
          <cell r="D12820" t="str">
            <v>6</v>
          </cell>
          <cell r="E12820" t="str">
            <v>7</v>
          </cell>
          <cell r="F12820">
            <v>4</v>
          </cell>
          <cell r="G12820">
            <v>12.15909090909091</v>
          </cell>
          <cell r="H12820">
            <v>0</v>
          </cell>
          <cell r="I12820">
            <v>8.1060606060606055</v>
          </cell>
          <cell r="J12820">
            <v>0</v>
          </cell>
          <cell r="K12820">
            <v>0</v>
          </cell>
        </row>
        <row r="12821">
          <cell r="A12821">
            <v>1998</v>
          </cell>
          <cell r="B12821" t="str">
            <v>369</v>
          </cell>
          <cell r="C12821" t="str">
            <v>KWINAMASS RIVER</v>
          </cell>
          <cell r="D12821" t="str">
            <v>6</v>
          </cell>
          <cell r="E12821" t="str">
            <v>9</v>
          </cell>
          <cell r="F12821">
            <v>4</v>
          </cell>
          <cell r="G12821">
            <v>7.5483870967741939</v>
          </cell>
          <cell r="H12821">
            <v>0</v>
          </cell>
          <cell r="I12821">
            <v>11.32258064516129</v>
          </cell>
          <cell r="J12821">
            <v>0</v>
          </cell>
          <cell r="K12821">
            <v>0</v>
          </cell>
        </row>
        <row r="12822">
          <cell r="A12822">
            <v>1998</v>
          </cell>
          <cell r="B12822" t="str">
            <v>370</v>
          </cell>
          <cell r="C12822" t="str">
            <v>LACHMACH RIVER</v>
          </cell>
          <cell r="D12822" t="str">
            <v>6</v>
          </cell>
          <cell r="E12822" t="str">
            <v>6</v>
          </cell>
          <cell r="F12822">
            <v>4</v>
          </cell>
          <cell r="G12822">
            <v>4.0929487179487181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</row>
        <row r="12823">
          <cell r="A12823">
            <v>1998</v>
          </cell>
          <cell r="B12823" t="str">
            <v>371</v>
          </cell>
          <cell r="C12823" t="str">
            <v>LAKELSE RIVER</v>
          </cell>
          <cell r="D12823" t="str">
            <v>6</v>
          </cell>
          <cell r="E12823" t="str">
            <v>0</v>
          </cell>
          <cell r="F12823">
            <v>6</v>
          </cell>
          <cell r="G12823">
            <v>35.984251968503933</v>
          </cell>
          <cell r="H12823">
            <v>0</v>
          </cell>
          <cell r="I12823">
            <v>41.981627296587924</v>
          </cell>
          <cell r="J12823">
            <v>0</v>
          </cell>
          <cell r="K12823">
            <v>0</v>
          </cell>
        </row>
        <row r="12824">
          <cell r="A12824">
            <v>1998</v>
          </cell>
          <cell r="B12824" t="str">
            <v>371</v>
          </cell>
          <cell r="C12824" t="str">
            <v>LAKELSE RIVER</v>
          </cell>
          <cell r="D12824" t="str">
            <v>6</v>
          </cell>
          <cell r="E12824" t="str">
            <v>1</v>
          </cell>
          <cell r="F12824">
            <v>5</v>
          </cell>
          <cell r="G12824">
            <v>4.8069705093833779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</row>
        <row r="12825">
          <cell r="A12825">
            <v>1998</v>
          </cell>
          <cell r="B12825" t="str">
            <v>371</v>
          </cell>
          <cell r="C12825" t="str">
            <v>LAKELSE RIVER</v>
          </cell>
          <cell r="D12825" t="str">
            <v>6</v>
          </cell>
          <cell r="E12825" t="str">
            <v>2</v>
          </cell>
          <cell r="F12825">
            <v>22</v>
          </cell>
          <cell r="G12825">
            <v>60.612903225806448</v>
          </cell>
          <cell r="H12825">
            <v>0</v>
          </cell>
          <cell r="I12825">
            <v>17.317972350230416</v>
          </cell>
          <cell r="J12825">
            <v>0</v>
          </cell>
          <cell r="K12825">
            <v>0</v>
          </cell>
        </row>
        <row r="12826">
          <cell r="A12826">
            <v>1998</v>
          </cell>
          <cell r="B12826" t="str">
            <v>371</v>
          </cell>
          <cell r="C12826" t="str">
            <v>LAKELSE RIVER</v>
          </cell>
          <cell r="D12826" t="str">
            <v>6</v>
          </cell>
          <cell r="E12826" t="str">
            <v>5</v>
          </cell>
          <cell r="F12826">
            <v>16</v>
          </cell>
          <cell r="G12826">
            <v>24.266666666666666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</row>
        <row r="12827">
          <cell r="A12827">
            <v>1998</v>
          </cell>
          <cell r="B12827" t="str">
            <v>371</v>
          </cell>
          <cell r="C12827" t="str">
            <v>LAKELSE RIVER</v>
          </cell>
          <cell r="D12827" t="str">
            <v>6</v>
          </cell>
          <cell r="E12827" t="str">
            <v>6</v>
          </cell>
          <cell r="F12827">
            <v>205</v>
          </cell>
          <cell r="G12827">
            <v>1203.3269230769231</v>
          </cell>
          <cell r="H12827">
            <v>28.650641025641026</v>
          </cell>
          <cell r="I12827">
            <v>634.40705128205127</v>
          </cell>
          <cell r="J12827">
            <v>0</v>
          </cell>
          <cell r="K12827">
            <v>0</v>
          </cell>
        </row>
        <row r="12828">
          <cell r="A12828">
            <v>1998</v>
          </cell>
          <cell r="B12828" t="str">
            <v>371</v>
          </cell>
          <cell r="C12828" t="str">
            <v>LAKELSE RIVER</v>
          </cell>
          <cell r="D12828" t="str">
            <v>6</v>
          </cell>
          <cell r="E12828" t="str">
            <v>7</v>
          </cell>
          <cell r="F12828">
            <v>32</v>
          </cell>
          <cell r="G12828">
            <v>93.219696969696983</v>
          </cell>
          <cell r="H12828">
            <v>8.1060606060606055</v>
          </cell>
          <cell r="I12828">
            <v>12.15909090909091</v>
          </cell>
          <cell r="J12828">
            <v>0</v>
          </cell>
          <cell r="K12828">
            <v>0</v>
          </cell>
        </row>
        <row r="12829">
          <cell r="A12829">
            <v>1998</v>
          </cell>
          <cell r="B12829" t="str">
            <v>371</v>
          </cell>
          <cell r="C12829" t="str">
            <v>LAKELSE RIVER</v>
          </cell>
          <cell r="D12829" t="str">
            <v>6</v>
          </cell>
          <cell r="E12829" t="str">
            <v>8</v>
          </cell>
          <cell r="F12829">
            <v>4</v>
          </cell>
          <cell r="G12829">
            <v>7.7108433734939759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</row>
        <row r="12830">
          <cell r="A12830">
            <v>1998</v>
          </cell>
          <cell r="B12830" t="str">
            <v>372</v>
          </cell>
          <cell r="C12830" t="str">
            <v>MEZIADIN RIVER</v>
          </cell>
          <cell r="D12830" t="str">
            <v>6</v>
          </cell>
          <cell r="E12830" t="str">
            <v>0</v>
          </cell>
          <cell r="F12830">
            <v>6</v>
          </cell>
          <cell r="G12830">
            <v>5.9973753280839892</v>
          </cell>
          <cell r="H12830">
            <v>0</v>
          </cell>
          <cell r="I12830">
            <v>5.9973753280839892</v>
          </cell>
          <cell r="J12830">
            <v>0</v>
          </cell>
          <cell r="K12830">
            <v>0</v>
          </cell>
        </row>
        <row r="12831">
          <cell r="A12831">
            <v>1998</v>
          </cell>
          <cell r="B12831" t="str">
            <v>372</v>
          </cell>
          <cell r="C12831" t="str">
            <v>MEZIADIN RIVER</v>
          </cell>
          <cell r="D12831" t="str">
            <v>6</v>
          </cell>
          <cell r="E12831" t="str">
            <v>6</v>
          </cell>
          <cell r="F12831">
            <v>12</v>
          </cell>
          <cell r="G12831">
            <v>12.278846153846155</v>
          </cell>
          <cell r="H12831">
            <v>0</v>
          </cell>
          <cell r="I12831">
            <v>12.278846153846155</v>
          </cell>
          <cell r="J12831">
            <v>0</v>
          </cell>
          <cell r="K12831">
            <v>0</v>
          </cell>
        </row>
        <row r="12832">
          <cell r="A12832">
            <v>1998</v>
          </cell>
          <cell r="B12832" t="str">
            <v>373</v>
          </cell>
          <cell r="C12832" t="str">
            <v>MORICE RIVER</v>
          </cell>
          <cell r="D12832" t="str">
            <v>6</v>
          </cell>
          <cell r="E12832" t="str">
            <v>0</v>
          </cell>
          <cell r="F12832">
            <v>192</v>
          </cell>
          <cell r="G12832">
            <v>1061.5354330708662</v>
          </cell>
          <cell r="H12832">
            <v>0</v>
          </cell>
          <cell r="I12832">
            <v>1583.3070866141732</v>
          </cell>
          <cell r="J12832">
            <v>0</v>
          </cell>
          <cell r="K12832">
            <v>41.981627296587924</v>
          </cell>
        </row>
        <row r="12833">
          <cell r="A12833">
            <v>1998</v>
          </cell>
          <cell r="B12833" t="str">
            <v>373</v>
          </cell>
          <cell r="C12833" t="str">
            <v>MORICE RIVER</v>
          </cell>
          <cell r="D12833" t="str">
            <v>6</v>
          </cell>
          <cell r="E12833" t="str">
            <v>1</v>
          </cell>
          <cell r="F12833">
            <v>10</v>
          </cell>
          <cell r="G12833">
            <v>24.034852546916891</v>
          </cell>
          <cell r="H12833">
            <v>0</v>
          </cell>
          <cell r="I12833">
            <v>4.8069705093833779</v>
          </cell>
          <cell r="J12833">
            <v>0</v>
          </cell>
          <cell r="K12833">
            <v>0</v>
          </cell>
        </row>
        <row r="12834">
          <cell r="A12834">
            <v>1998</v>
          </cell>
          <cell r="B12834" t="str">
            <v>373</v>
          </cell>
          <cell r="C12834" t="str">
            <v>MORICE RIVER</v>
          </cell>
          <cell r="D12834" t="str">
            <v>6</v>
          </cell>
          <cell r="E12834" t="str">
            <v>2</v>
          </cell>
          <cell r="F12834">
            <v>61</v>
          </cell>
          <cell r="G12834">
            <v>199.15668202764977</v>
          </cell>
          <cell r="H12834">
            <v>0</v>
          </cell>
          <cell r="I12834">
            <v>294.40552995391704</v>
          </cell>
          <cell r="J12834">
            <v>0</v>
          </cell>
          <cell r="K12834">
            <v>4.3294930875576041</v>
          </cell>
        </row>
        <row r="12835">
          <cell r="A12835">
            <v>1998</v>
          </cell>
          <cell r="B12835" t="str">
            <v>373</v>
          </cell>
          <cell r="C12835" t="str">
            <v>MORICE RIVER</v>
          </cell>
          <cell r="D12835" t="str">
            <v>6</v>
          </cell>
          <cell r="E12835" t="str">
            <v>3</v>
          </cell>
          <cell r="F12835">
            <v>12</v>
          </cell>
          <cell r="G12835">
            <v>42.9</v>
          </cell>
          <cell r="H12835">
            <v>0</v>
          </cell>
          <cell r="I12835">
            <v>54.6</v>
          </cell>
          <cell r="J12835">
            <v>0</v>
          </cell>
          <cell r="K12835">
            <v>0</v>
          </cell>
        </row>
        <row r="12836">
          <cell r="A12836">
            <v>1998</v>
          </cell>
          <cell r="B12836" t="str">
            <v>373</v>
          </cell>
          <cell r="C12836" t="str">
            <v>MORICE RIVER</v>
          </cell>
          <cell r="D12836" t="str">
            <v>6</v>
          </cell>
          <cell r="E12836" t="str">
            <v>5</v>
          </cell>
          <cell r="F12836">
            <v>32</v>
          </cell>
          <cell r="G12836">
            <v>279.06666666666666</v>
          </cell>
          <cell r="H12836">
            <v>0</v>
          </cell>
          <cell r="I12836">
            <v>214.35555555555555</v>
          </cell>
          <cell r="J12836">
            <v>0</v>
          </cell>
          <cell r="K12836">
            <v>4.0444444444444443</v>
          </cell>
        </row>
        <row r="12837">
          <cell r="A12837">
            <v>1998</v>
          </cell>
          <cell r="B12837" t="str">
            <v>373</v>
          </cell>
          <cell r="C12837" t="str">
            <v>MORICE RIVER</v>
          </cell>
          <cell r="D12837" t="str">
            <v>6</v>
          </cell>
          <cell r="E12837" t="str">
            <v>6</v>
          </cell>
          <cell r="F12837">
            <v>180</v>
          </cell>
          <cell r="G12837">
            <v>1543.0416666666665</v>
          </cell>
          <cell r="H12837">
            <v>0</v>
          </cell>
          <cell r="I12837">
            <v>1338.3942307692309</v>
          </cell>
          <cell r="J12837">
            <v>4.0929487179487181</v>
          </cell>
          <cell r="K12837">
            <v>12.278846153846155</v>
          </cell>
        </row>
        <row r="12838">
          <cell r="A12838">
            <v>1998</v>
          </cell>
          <cell r="B12838" t="str">
            <v>373</v>
          </cell>
          <cell r="C12838" t="str">
            <v>MORICE RIVER</v>
          </cell>
          <cell r="D12838" t="str">
            <v>6</v>
          </cell>
          <cell r="E12838" t="str">
            <v>7</v>
          </cell>
          <cell r="F12838">
            <v>77</v>
          </cell>
          <cell r="G12838">
            <v>259.39393939393938</v>
          </cell>
          <cell r="H12838">
            <v>0</v>
          </cell>
          <cell r="I12838">
            <v>316.13636363636363</v>
          </cell>
          <cell r="J12838">
            <v>0</v>
          </cell>
          <cell r="K12838">
            <v>0</v>
          </cell>
        </row>
        <row r="12839">
          <cell r="A12839">
            <v>1998</v>
          </cell>
          <cell r="B12839" t="str">
            <v>373</v>
          </cell>
          <cell r="C12839" t="str">
            <v>MORICE RIVER</v>
          </cell>
          <cell r="D12839" t="str">
            <v>6</v>
          </cell>
          <cell r="E12839" t="str">
            <v>9</v>
          </cell>
          <cell r="F12839">
            <v>26</v>
          </cell>
          <cell r="G12839">
            <v>113.2258064516129</v>
          </cell>
          <cell r="H12839">
            <v>0</v>
          </cell>
          <cell r="I12839">
            <v>124.54838709677421</v>
          </cell>
          <cell r="J12839">
            <v>0</v>
          </cell>
          <cell r="K12839">
            <v>3.774193548387097</v>
          </cell>
        </row>
        <row r="12840">
          <cell r="A12840">
            <v>1998</v>
          </cell>
          <cell r="B12840" t="str">
            <v>378</v>
          </cell>
          <cell r="C12840" t="str">
            <v>NASS RIVER</v>
          </cell>
          <cell r="D12840" t="str">
            <v>6</v>
          </cell>
          <cell r="E12840" t="str">
            <v>6</v>
          </cell>
          <cell r="F12840">
            <v>8</v>
          </cell>
          <cell r="G12840">
            <v>32.743589743589745</v>
          </cell>
          <cell r="H12840">
            <v>0</v>
          </cell>
          <cell r="I12840">
            <v>24.55769230769231</v>
          </cell>
          <cell r="J12840">
            <v>0</v>
          </cell>
          <cell r="K12840">
            <v>0</v>
          </cell>
        </row>
        <row r="12841">
          <cell r="A12841">
            <v>1998</v>
          </cell>
          <cell r="B12841" t="str">
            <v>385</v>
          </cell>
          <cell r="C12841" t="str">
            <v>SKEENA RIVER</v>
          </cell>
          <cell r="D12841" t="str">
            <v>6</v>
          </cell>
          <cell r="E12841" t="str">
            <v>0</v>
          </cell>
          <cell r="F12841">
            <v>90</v>
          </cell>
          <cell r="G12841">
            <v>209.90813648293963</v>
          </cell>
          <cell r="H12841">
            <v>0</v>
          </cell>
          <cell r="I12841">
            <v>173.92388451443568</v>
          </cell>
          <cell r="J12841">
            <v>0</v>
          </cell>
          <cell r="K12841">
            <v>0</v>
          </cell>
        </row>
        <row r="12842">
          <cell r="A12842">
            <v>1998</v>
          </cell>
          <cell r="B12842" t="str">
            <v>385</v>
          </cell>
          <cell r="C12842" t="str">
            <v>SKEENA RIVER</v>
          </cell>
          <cell r="D12842" t="str">
            <v>6</v>
          </cell>
          <cell r="E12842" t="str">
            <v>1</v>
          </cell>
          <cell r="F12842">
            <v>5</v>
          </cell>
          <cell r="G12842">
            <v>4.8069705093833779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</row>
        <row r="12843">
          <cell r="A12843">
            <v>1998</v>
          </cell>
          <cell r="B12843" t="str">
            <v>385</v>
          </cell>
          <cell r="C12843" t="str">
            <v>SKEENA RIVER</v>
          </cell>
          <cell r="D12843" t="str">
            <v>6</v>
          </cell>
          <cell r="E12843" t="str">
            <v>2</v>
          </cell>
          <cell r="F12843">
            <v>39</v>
          </cell>
          <cell r="G12843">
            <v>147.20276497695852</v>
          </cell>
          <cell r="H12843">
            <v>0</v>
          </cell>
          <cell r="I12843">
            <v>103.90783410138249</v>
          </cell>
          <cell r="J12843">
            <v>0</v>
          </cell>
          <cell r="K12843">
            <v>17.317972350230416</v>
          </cell>
        </row>
        <row r="12844">
          <cell r="A12844">
            <v>1998</v>
          </cell>
          <cell r="B12844" t="str">
            <v>385</v>
          </cell>
          <cell r="C12844" t="str">
            <v>SKEENA RIVER</v>
          </cell>
          <cell r="D12844" t="str">
            <v>6</v>
          </cell>
          <cell r="E12844" t="str">
            <v>5</v>
          </cell>
          <cell r="F12844">
            <v>4</v>
          </cell>
          <cell r="G12844">
            <v>8.0888888888888886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</row>
        <row r="12845">
          <cell r="A12845">
            <v>1998</v>
          </cell>
          <cell r="B12845" t="str">
            <v>385</v>
          </cell>
          <cell r="C12845" t="str">
            <v>SKEENA RIVER</v>
          </cell>
          <cell r="D12845" t="str">
            <v>6</v>
          </cell>
          <cell r="E12845" t="str">
            <v>6</v>
          </cell>
          <cell r="F12845">
            <v>254</v>
          </cell>
          <cell r="G12845">
            <v>2218.3782051282051</v>
          </cell>
          <cell r="H12845">
            <v>4.0929487179487181</v>
          </cell>
          <cell r="I12845">
            <v>1395.6955128205127</v>
          </cell>
          <cell r="J12845">
            <v>0</v>
          </cell>
          <cell r="K12845">
            <v>4.0929487179487181</v>
          </cell>
        </row>
        <row r="12846">
          <cell r="A12846">
            <v>1998</v>
          </cell>
          <cell r="B12846" t="str">
            <v>385</v>
          </cell>
          <cell r="C12846" t="str">
            <v>SKEENA RIVER</v>
          </cell>
          <cell r="D12846" t="str">
            <v>6</v>
          </cell>
          <cell r="E12846" t="str">
            <v>8</v>
          </cell>
          <cell r="F12846">
            <v>8</v>
          </cell>
          <cell r="G12846">
            <v>42.409638554216869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</row>
        <row r="12847">
          <cell r="A12847">
            <v>1998</v>
          </cell>
          <cell r="B12847" t="str">
            <v>386</v>
          </cell>
          <cell r="C12847" t="str">
            <v>STIKINE RIVER</v>
          </cell>
          <cell r="D12847" t="str">
            <v>6</v>
          </cell>
          <cell r="E12847" t="str">
            <v>2</v>
          </cell>
          <cell r="F12847">
            <v>4</v>
          </cell>
          <cell r="G12847">
            <v>8.6589861751152082</v>
          </cell>
          <cell r="H12847">
            <v>8.6589861751152082</v>
          </cell>
          <cell r="I12847">
            <v>4.3294930875576041</v>
          </cell>
          <cell r="J12847">
            <v>0</v>
          </cell>
          <cell r="K12847">
            <v>0</v>
          </cell>
        </row>
        <row r="12848">
          <cell r="A12848">
            <v>1998</v>
          </cell>
          <cell r="B12848" t="str">
            <v>386</v>
          </cell>
          <cell r="C12848" t="str">
            <v>STIKINE RIVER</v>
          </cell>
          <cell r="D12848" t="str">
            <v>6</v>
          </cell>
          <cell r="E12848" t="str">
            <v>6</v>
          </cell>
          <cell r="F12848">
            <v>4</v>
          </cell>
          <cell r="G12848">
            <v>4.0929487179487181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</row>
        <row r="12849">
          <cell r="A12849">
            <v>1998</v>
          </cell>
          <cell r="B12849" t="str">
            <v>387</v>
          </cell>
          <cell r="C12849" t="str">
            <v>SUSKWA RIVER</v>
          </cell>
          <cell r="D12849" t="str">
            <v>6</v>
          </cell>
          <cell r="E12849" t="str">
            <v>0</v>
          </cell>
          <cell r="F12849">
            <v>12</v>
          </cell>
          <cell r="G12849">
            <v>59.973753280839894</v>
          </cell>
          <cell r="H12849">
            <v>0</v>
          </cell>
          <cell r="I12849">
            <v>41.981627296587924</v>
          </cell>
          <cell r="J12849">
            <v>0</v>
          </cell>
          <cell r="K12849">
            <v>0</v>
          </cell>
        </row>
        <row r="12850">
          <cell r="A12850">
            <v>1998</v>
          </cell>
          <cell r="B12850" t="str">
            <v>387</v>
          </cell>
          <cell r="C12850" t="str">
            <v>SUSKWA RIVER</v>
          </cell>
          <cell r="D12850" t="str">
            <v>6</v>
          </cell>
          <cell r="E12850" t="str">
            <v>2</v>
          </cell>
          <cell r="F12850">
            <v>4</v>
          </cell>
          <cell r="G12850">
            <v>8.6589861751152082</v>
          </cell>
          <cell r="H12850">
            <v>0</v>
          </cell>
          <cell r="I12850">
            <v>4.3294930875576041</v>
          </cell>
          <cell r="J12850">
            <v>0</v>
          </cell>
          <cell r="K12850">
            <v>0</v>
          </cell>
        </row>
        <row r="12851">
          <cell r="A12851">
            <v>1998</v>
          </cell>
          <cell r="B12851" t="str">
            <v>387</v>
          </cell>
          <cell r="C12851" t="str">
            <v>SUSKWA RIVER</v>
          </cell>
          <cell r="D12851" t="str">
            <v>6</v>
          </cell>
          <cell r="E12851" t="str">
            <v>5</v>
          </cell>
          <cell r="F12851">
            <v>4</v>
          </cell>
          <cell r="G12851">
            <v>4.0444444444444443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</row>
        <row r="12852">
          <cell r="A12852">
            <v>1998</v>
          </cell>
          <cell r="B12852" t="str">
            <v>387</v>
          </cell>
          <cell r="C12852" t="str">
            <v>SUSKWA RIVER</v>
          </cell>
          <cell r="D12852" t="str">
            <v>6</v>
          </cell>
          <cell r="E12852" t="str">
            <v>6</v>
          </cell>
          <cell r="F12852">
            <v>45</v>
          </cell>
          <cell r="G12852">
            <v>135.06730769230768</v>
          </cell>
          <cell r="H12852">
            <v>0</v>
          </cell>
          <cell r="I12852">
            <v>102.32371794871796</v>
          </cell>
          <cell r="J12852">
            <v>0</v>
          </cell>
          <cell r="K12852">
            <v>0</v>
          </cell>
        </row>
        <row r="12853">
          <cell r="A12853">
            <v>1998</v>
          </cell>
          <cell r="B12853" t="str">
            <v>387</v>
          </cell>
          <cell r="C12853" t="str">
            <v>SUSKWA RIVER</v>
          </cell>
          <cell r="D12853" t="str">
            <v>6</v>
          </cell>
          <cell r="E12853" t="str">
            <v>7</v>
          </cell>
          <cell r="F12853">
            <v>8</v>
          </cell>
          <cell r="G12853">
            <v>12.15909090909091</v>
          </cell>
          <cell r="H12853">
            <v>0</v>
          </cell>
          <cell r="I12853">
            <v>8.1060606060606055</v>
          </cell>
          <cell r="J12853">
            <v>0</v>
          </cell>
          <cell r="K12853">
            <v>0</v>
          </cell>
        </row>
        <row r="12854">
          <cell r="A12854">
            <v>1998</v>
          </cell>
          <cell r="B12854" t="str">
            <v>387</v>
          </cell>
          <cell r="C12854" t="str">
            <v>SUSKWA RIVER</v>
          </cell>
          <cell r="D12854" t="str">
            <v>6</v>
          </cell>
          <cell r="E12854" t="str">
            <v>8</v>
          </cell>
          <cell r="F12854">
            <v>8</v>
          </cell>
          <cell r="G12854">
            <v>11.566265060240964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</row>
        <row r="12855">
          <cell r="A12855">
            <v>1998</v>
          </cell>
          <cell r="B12855" t="str">
            <v>388</v>
          </cell>
          <cell r="C12855" t="str">
            <v>SUSTUT RIVER</v>
          </cell>
          <cell r="D12855" t="str">
            <v>6</v>
          </cell>
          <cell r="E12855" t="str">
            <v>0</v>
          </cell>
          <cell r="F12855">
            <v>90</v>
          </cell>
          <cell r="G12855">
            <v>509.77690288713916</v>
          </cell>
          <cell r="H12855">
            <v>0</v>
          </cell>
          <cell r="I12855">
            <v>515.77427821522303</v>
          </cell>
          <cell r="J12855">
            <v>0</v>
          </cell>
          <cell r="K12855">
            <v>0</v>
          </cell>
        </row>
        <row r="12856">
          <cell r="A12856">
            <v>1998</v>
          </cell>
          <cell r="B12856" t="str">
            <v>388</v>
          </cell>
          <cell r="C12856" t="str">
            <v>SUSTUT RIVER</v>
          </cell>
          <cell r="D12856" t="str">
            <v>6</v>
          </cell>
          <cell r="E12856" t="str">
            <v>2</v>
          </cell>
          <cell r="F12856">
            <v>4</v>
          </cell>
          <cell r="G12856">
            <v>17.317972350230416</v>
          </cell>
          <cell r="H12856">
            <v>0</v>
          </cell>
          <cell r="I12856">
            <v>17.317972350230416</v>
          </cell>
          <cell r="J12856">
            <v>0</v>
          </cell>
          <cell r="K12856">
            <v>0</v>
          </cell>
        </row>
        <row r="12857">
          <cell r="A12857">
            <v>1998</v>
          </cell>
          <cell r="B12857" t="str">
            <v>388</v>
          </cell>
          <cell r="C12857" t="str">
            <v>SUSTUT RIVER</v>
          </cell>
          <cell r="D12857" t="str">
            <v>6</v>
          </cell>
          <cell r="E12857" t="str">
            <v>6</v>
          </cell>
          <cell r="F12857">
            <v>4</v>
          </cell>
          <cell r="G12857">
            <v>16.371794871794872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</row>
        <row r="12858">
          <cell r="A12858">
            <v>1998</v>
          </cell>
          <cell r="B12858" t="str">
            <v>388</v>
          </cell>
          <cell r="C12858" t="str">
            <v>SUSTUT RIVER</v>
          </cell>
          <cell r="D12858" t="str">
            <v>6</v>
          </cell>
          <cell r="E12858" t="str">
            <v>7</v>
          </cell>
          <cell r="F12858">
            <v>16</v>
          </cell>
          <cell r="G12858">
            <v>40.530303030303031</v>
          </cell>
          <cell r="H12858">
            <v>0</v>
          </cell>
          <cell r="I12858">
            <v>72.954545454545453</v>
          </cell>
          <cell r="J12858">
            <v>0</v>
          </cell>
          <cell r="K12858">
            <v>0</v>
          </cell>
        </row>
        <row r="12859">
          <cell r="A12859">
            <v>1998</v>
          </cell>
          <cell r="B12859" t="str">
            <v>390</v>
          </cell>
          <cell r="C12859" t="str">
            <v>TAHLTAN RIVER</v>
          </cell>
          <cell r="D12859" t="str">
            <v>6</v>
          </cell>
          <cell r="E12859" t="str">
            <v>5</v>
          </cell>
          <cell r="F12859">
            <v>4</v>
          </cell>
          <cell r="G12859">
            <v>4.0444444444444443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</row>
        <row r="12860">
          <cell r="A12860">
            <v>1998</v>
          </cell>
          <cell r="B12860" t="str">
            <v>390</v>
          </cell>
          <cell r="C12860" t="str">
            <v>TAHLTAN RIVER</v>
          </cell>
          <cell r="D12860" t="str">
            <v>6</v>
          </cell>
          <cell r="E12860" t="str">
            <v>6</v>
          </cell>
          <cell r="F12860">
            <v>16</v>
          </cell>
          <cell r="G12860">
            <v>32.743589743589745</v>
          </cell>
          <cell r="H12860">
            <v>4.0929487179487181</v>
          </cell>
          <cell r="I12860">
            <v>12.278846153846155</v>
          </cell>
          <cell r="J12860">
            <v>0</v>
          </cell>
          <cell r="K12860">
            <v>0</v>
          </cell>
        </row>
        <row r="12861">
          <cell r="A12861">
            <v>1998</v>
          </cell>
          <cell r="B12861" t="str">
            <v>390</v>
          </cell>
          <cell r="C12861" t="str">
            <v>TAHLTAN RIVER</v>
          </cell>
          <cell r="D12861" t="str">
            <v>6</v>
          </cell>
          <cell r="E12861" t="str">
            <v>7</v>
          </cell>
          <cell r="F12861">
            <v>4</v>
          </cell>
          <cell r="G12861">
            <v>4.0530303030303028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</row>
        <row r="12862">
          <cell r="A12862">
            <v>1998</v>
          </cell>
          <cell r="B12862" t="str">
            <v>394</v>
          </cell>
          <cell r="C12862" t="str">
            <v>TELKWA RIVER</v>
          </cell>
          <cell r="D12862" t="str">
            <v>6</v>
          </cell>
          <cell r="E12862" t="str">
            <v>6</v>
          </cell>
          <cell r="F12862">
            <v>4</v>
          </cell>
          <cell r="G12862">
            <v>4.0929487179487181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</row>
        <row r="12863">
          <cell r="A12863">
            <v>1998</v>
          </cell>
          <cell r="B12863" t="str">
            <v>395</v>
          </cell>
          <cell r="C12863" t="str">
            <v>TSEAX RIVER</v>
          </cell>
          <cell r="D12863" t="str">
            <v>6</v>
          </cell>
          <cell r="E12863" t="str">
            <v>6</v>
          </cell>
          <cell r="F12863">
            <v>12</v>
          </cell>
          <cell r="G12863">
            <v>69.580128205128204</v>
          </cell>
          <cell r="H12863">
            <v>0</v>
          </cell>
          <cell r="I12863">
            <v>32.743589743589745</v>
          </cell>
          <cell r="J12863">
            <v>0</v>
          </cell>
          <cell r="K12863">
            <v>0</v>
          </cell>
        </row>
        <row r="12864">
          <cell r="A12864">
            <v>1998</v>
          </cell>
          <cell r="B12864" t="str">
            <v>399</v>
          </cell>
          <cell r="C12864" t="str">
            <v>ZYMAGOTITZ RIVER</v>
          </cell>
          <cell r="D12864" t="str">
            <v>6</v>
          </cell>
          <cell r="E12864" t="str">
            <v>6</v>
          </cell>
          <cell r="F12864">
            <v>4</v>
          </cell>
          <cell r="G12864">
            <v>40.929487179487175</v>
          </cell>
          <cell r="H12864">
            <v>0</v>
          </cell>
          <cell r="I12864">
            <v>16.371794871794872</v>
          </cell>
          <cell r="J12864">
            <v>0</v>
          </cell>
          <cell r="K12864">
            <v>0</v>
          </cell>
        </row>
        <row r="12865">
          <cell r="A12865">
            <v>1998</v>
          </cell>
          <cell r="B12865" t="str">
            <v>400</v>
          </cell>
          <cell r="C12865" t="str">
            <v>ZYMOETZ RIVER</v>
          </cell>
          <cell r="D12865" t="str">
            <v>6</v>
          </cell>
          <cell r="E12865" t="str">
            <v>0</v>
          </cell>
          <cell r="F12865">
            <v>48</v>
          </cell>
          <cell r="G12865">
            <v>137.93963254593174</v>
          </cell>
          <cell r="H12865">
            <v>5.9973753280839892</v>
          </cell>
          <cell r="I12865">
            <v>173.92388451443568</v>
          </cell>
          <cell r="J12865">
            <v>0</v>
          </cell>
          <cell r="K12865">
            <v>17.992125984251967</v>
          </cell>
        </row>
        <row r="12866">
          <cell r="A12866">
            <v>1998</v>
          </cell>
          <cell r="B12866" t="str">
            <v>400</v>
          </cell>
          <cell r="C12866" t="str">
            <v>ZYMOETZ RIVER</v>
          </cell>
          <cell r="D12866" t="str">
            <v>6</v>
          </cell>
          <cell r="E12866" t="str">
            <v>1</v>
          </cell>
          <cell r="F12866">
            <v>10</v>
          </cell>
          <cell r="G12866">
            <v>24.034852546916891</v>
          </cell>
          <cell r="H12866">
            <v>0</v>
          </cell>
          <cell r="I12866">
            <v>9.6139410187667558</v>
          </cell>
          <cell r="J12866">
            <v>0</v>
          </cell>
          <cell r="K12866">
            <v>0</v>
          </cell>
        </row>
        <row r="12867">
          <cell r="A12867">
            <v>1998</v>
          </cell>
          <cell r="B12867" t="str">
            <v>400</v>
          </cell>
          <cell r="C12867" t="str">
            <v>ZYMOETZ RIVER</v>
          </cell>
          <cell r="D12867" t="str">
            <v>6</v>
          </cell>
          <cell r="E12867" t="str">
            <v>2</v>
          </cell>
          <cell r="F12867">
            <v>35</v>
          </cell>
          <cell r="G12867">
            <v>60.612903225806448</v>
          </cell>
          <cell r="H12867">
            <v>0</v>
          </cell>
          <cell r="I12867">
            <v>47.624423963133644</v>
          </cell>
          <cell r="J12867">
            <v>0</v>
          </cell>
          <cell r="K12867">
            <v>0</v>
          </cell>
        </row>
        <row r="12868">
          <cell r="A12868">
            <v>1998</v>
          </cell>
          <cell r="B12868" t="str">
            <v>400</v>
          </cell>
          <cell r="C12868" t="str">
            <v>ZYMOETZ RIVER</v>
          </cell>
          <cell r="D12868" t="str">
            <v>6</v>
          </cell>
          <cell r="E12868" t="str">
            <v>5</v>
          </cell>
          <cell r="F12868">
            <v>12</v>
          </cell>
          <cell r="G12868">
            <v>32.355555555555554</v>
          </cell>
          <cell r="H12868">
            <v>0</v>
          </cell>
          <cell r="I12868">
            <v>48.533333333333331</v>
          </cell>
          <cell r="J12868">
            <v>0</v>
          </cell>
          <cell r="K12868">
            <v>0</v>
          </cell>
        </row>
        <row r="12869">
          <cell r="A12869">
            <v>1998</v>
          </cell>
          <cell r="B12869" t="str">
            <v>400</v>
          </cell>
          <cell r="C12869" t="str">
            <v>ZYMOETZ RIVER</v>
          </cell>
          <cell r="D12869" t="str">
            <v>6</v>
          </cell>
          <cell r="E12869" t="str">
            <v>6</v>
          </cell>
          <cell r="F12869">
            <v>233</v>
          </cell>
          <cell r="G12869">
            <v>1244.2564102564102</v>
          </cell>
          <cell r="H12869">
            <v>8.1858974358974361</v>
          </cell>
          <cell r="I12869">
            <v>1547.1346153846152</v>
          </cell>
          <cell r="J12869">
            <v>0</v>
          </cell>
          <cell r="K12869">
            <v>0</v>
          </cell>
        </row>
        <row r="12870">
          <cell r="A12870">
            <v>1998</v>
          </cell>
          <cell r="B12870" t="str">
            <v>400</v>
          </cell>
          <cell r="C12870" t="str">
            <v>ZYMOETZ RIVER</v>
          </cell>
          <cell r="D12870" t="str">
            <v>6</v>
          </cell>
          <cell r="E12870" t="str">
            <v>8</v>
          </cell>
          <cell r="F12870">
            <v>8</v>
          </cell>
          <cell r="G12870">
            <v>23.132530120481928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</row>
        <row r="12871">
          <cell r="A12871">
            <v>1998</v>
          </cell>
          <cell r="B12871" t="str">
            <v>400</v>
          </cell>
          <cell r="C12871" t="str">
            <v>ZYMOETZ RIVER</v>
          </cell>
          <cell r="D12871" t="str">
            <v>6</v>
          </cell>
          <cell r="E12871" t="str">
            <v>9</v>
          </cell>
          <cell r="F12871">
            <v>11</v>
          </cell>
          <cell r="G12871">
            <v>30.193548387096776</v>
          </cell>
          <cell r="H12871">
            <v>0</v>
          </cell>
          <cell r="I12871">
            <v>33.967741935483872</v>
          </cell>
          <cell r="J12871">
            <v>0</v>
          </cell>
          <cell r="K12871">
            <v>7.5483870967741939</v>
          </cell>
        </row>
        <row r="12872">
          <cell r="A12872">
            <v>1998</v>
          </cell>
          <cell r="B12872" t="str">
            <v>412</v>
          </cell>
          <cell r="C12872" t="str">
            <v>SHAMES RIVER</v>
          </cell>
          <cell r="D12872" t="str">
            <v>6</v>
          </cell>
          <cell r="E12872" t="str">
            <v>6</v>
          </cell>
          <cell r="F12872">
            <v>4</v>
          </cell>
          <cell r="G12872">
            <v>4.0929487179487181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</row>
        <row r="12873">
          <cell r="A12873">
            <v>1998</v>
          </cell>
          <cell r="B12873" t="str">
            <v>414</v>
          </cell>
          <cell r="C12873" t="str">
            <v>TROUT CREEK</v>
          </cell>
          <cell r="D12873" t="str">
            <v>6</v>
          </cell>
          <cell r="E12873" t="str">
            <v>6</v>
          </cell>
          <cell r="F12873">
            <v>4</v>
          </cell>
          <cell r="G12873">
            <v>20.464743589743588</v>
          </cell>
          <cell r="H12873">
            <v>0</v>
          </cell>
          <cell r="I12873">
            <v>4.0929487179487181</v>
          </cell>
          <cell r="J12873">
            <v>0</v>
          </cell>
          <cell r="K12873">
            <v>0</v>
          </cell>
        </row>
        <row r="12874">
          <cell r="A12874">
            <v>1998</v>
          </cell>
          <cell r="B12874" t="str">
            <v>429</v>
          </cell>
          <cell r="C12874" t="str">
            <v>COPPER CREEK</v>
          </cell>
          <cell r="D12874" t="str">
            <v>6</v>
          </cell>
          <cell r="E12874" t="str">
            <v>1</v>
          </cell>
          <cell r="F12874">
            <v>5</v>
          </cell>
          <cell r="G12874">
            <v>4.8069705093833779</v>
          </cell>
          <cell r="H12874">
            <v>0</v>
          </cell>
          <cell r="I12874">
            <v>4.8069705093833779</v>
          </cell>
          <cell r="J12874">
            <v>0</v>
          </cell>
          <cell r="K12874">
            <v>0</v>
          </cell>
        </row>
        <row r="12875">
          <cell r="A12875">
            <v>1998</v>
          </cell>
          <cell r="B12875" t="str">
            <v>429</v>
          </cell>
          <cell r="C12875" t="str">
            <v>COPPER CREEK</v>
          </cell>
          <cell r="D12875" t="str">
            <v>6</v>
          </cell>
          <cell r="E12875" t="str">
            <v>2</v>
          </cell>
          <cell r="F12875">
            <v>9</v>
          </cell>
          <cell r="G12875">
            <v>8.6589861751152082</v>
          </cell>
          <cell r="H12875">
            <v>0</v>
          </cell>
          <cell r="I12875">
            <v>4.3294930875576041</v>
          </cell>
          <cell r="J12875">
            <v>0</v>
          </cell>
          <cell r="K12875">
            <v>0</v>
          </cell>
        </row>
        <row r="12876">
          <cell r="A12876">
            <v>1998</v>
          </cell>
          <cell r="B12876" t="str">
            <v>429</v>
          </cell>
          <cell r="C12876" t="str">
            <v>COPPER CREEK</v>
          </cell>
          <cell r="D12876" t="str">
            <v>6</v>
          </cell>
          <cell r="E12876" t="str">
            <v>9</v>
          </cell>
          <cell r="F12876">
            <v>4</v>
          </cell>
          <cell r="G12876">
            <v>11.32258064516129</v>
          </cell>
          <cell r="H12876">
            <v>3.774193548387097</v>
          </cell>
          <cell r="I12876">
            <v>0</v>
          </cell>
          <cell r="J12876">
            <v>0</v>
          </cell>
          <cell r="K12876">
            <v>0</v>
          </cell>
        </row>
        <row r="12877">
          <cell r="A12877">
            <v>1998</v>
          </cell>
          <cell r="B12877" t="str">
            <v>430</v>
          </cell>
          <cell r="C12877" t="str">
            <v>DATLAMEN CREEK</v>
          </cell>
          <cell r="D12877" t="str">
            <v>6</v>
          </cell>
          <cell r="E12877" t="str">
            <v>6</v>
          </cell>
          <cell r="F12877">
            <v>4</v>
          </cell>
          <cell r="G12877">
            <v>8.1858974358974361</v>
          </cell>
          <cell r="H12877">
            <v>0</v>
          </cell>
          <cell r="I12877">
            <v>12.278846153846155</v>
          </cell>
          <cell r="J12877">
            <v>0</v>
          </cell>
          <cell r="K12877">
            <v>0</v>
          </cell>
        </row>
        <row r="12878">
          <cell r="A12878">
            <v>1998</v>
          </cell>
          <cell r="B12878" t="str">
            <v>432</v>
          </cell>
          <cell r="C12878" t="str">
            <v>DEENA CREEK</v>
          </cell>
          <cell r="D12878" t="str">
            <v>6</v>
          </cell>
          <cell r="E12878" t="str">
            <v>2</v>
          </cell>
          <cell r="F12878">
            <v>9</v>
          </cell>
          <cell r="G12878">
            <v>8.6589861751152082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</row>
        <row r="12879">
          <cell r="A12879">
            <v>1998</v>
          </cell>
          <cell r="B12879" t="str">
            <v>432</v>
          </cell>
          <cell r="C12879" t="str">
            <v>DEENA CREEK</v>
          </cell>
          <cell r="D12879" t="str">
            <v>6</v>
          </cell>
          <cell r="E12879" t="str">
            <v>6</v>
          </cell>
          <cell r="F12879">
            <v>16</v>
          </cell>
          <cell r="G12879">
            <v>53.208333333333329</v>
          </cell>
          <cell r="H12879">
            <v>4.0929487179487181</v>
          </cell>
          <cell r="I12879">
            <v>12.278846153846155</v>
          </cell>
          <cell r="J12879">
            <v>0</v>
          </cell>
          <cell r="K12879">
            <v>0</v>
          </cell>
        </row>
        <row r="12880">
          <cell r="A12880">
            <v>1998</v>
          </cell>
          <cell r="B12880" t="str">
            <v>436</v>
          </cell>
          <cell r="C12880" t="str">
            <v>MAMIN RIVER</v>
          </cell>
          <cell r="D12880" t="str">
            <v>6</v>
          </cell>
          <cell r="E12880" t="str">
            <v>1</v>
          </cell>
          <cell r="F12880">
            <v>14</v>
          </cell>
          <cell r="G12880">
            <v>24.034852546916891</v>
          </cell>
          <cell r="H12880">
            <v>0</v>
          </cell>
          <cell r="I12880">
            <v>9.6139410187667558</v>
          </cell>
          <cell r="J12880">
            <v>0</v>
          </cell>
          <cell r="K12880">
            <v>0</v>
          </cell>
        </row>
        <row r="12881">
          <cell r="A12881">
            <v>1998</v>
          </cell>
          <cell r="B12881" t="str">
            <v>436</v>
          </cell>
          <cell r="C12881" t="str">
            <v>MAMIN RIVER</v>
          </cell>
          <cell r="D12881" t="str">
            <v>6</v>
          </cell>
          <cell r="E12881" t="str">
            <v>5</v>
          </cell>
          <cell r="F12881">
            <v>4</v>
          </cell>
          <cell r="G12881">
            <v>8.0888888888888886</v>
          </cell>
          <cell r="H12881">
            <v>4.0444444444444443</v>
          </cell>
          <cell r="I12881">
            <v>4.0444444444444443</v>
          </cell>
          <cell r="J12881">
            <v>0</v>
          </cell>
          <cell r="K12881">
            <v>0</v>
          </cell>
        </row>
        <row r="12882">
          <cell r="A12882">
            <v>1998</v>
          </cell>
          <cell r="B12882" t="str">
            <v>436</v>
          </cell>
          <cell r="C12882" t="str">
            <v>MAMIN RIVER</v>
          </cell>
          <cell r="D12882" t="str">
            <v>6</v>
          </cell>
          <cell r="E12882" t="str">
            <v>6</v>
          </cell>
          <cell r="F12882">
            <v>29</v>
          </cell>
          <cell r="G12882">
            <v>65.487179487179489</v>
          </cell>
          <cell r="H12882">
            <v>0</v>
          </cell>
          <cell r="I12882">
            <v>73.673076923076934</v>
          </cell>
          <cell r="J12882">
            <v>0</v>
          </cell>
          <cell r="K12882">
            <v>0</v>
          </cell>
        </row>
        <row r="12883">
          <cell r="A12883">
            <v>1998</v>
          </cell>
          <cell r="B12883" t="str">
            <v>439</v>
          </cell>
          <cell r="C12883" t="str">
            <v>PALLANT CREEK</v>
          </cell>
          <cell r="D12883" t="str">
            <v>6</v>
          </cell>
          <cell r="E12883" t="str">
            <v>6</v>
          </cell>
          <cell r="F12883">
            <v>12</v>
          </cell>
          <cell r="G12883">
            <v>20.464743589743588</v>
          </cell>
          <cell r="H12883">
            <v>0</v>
          </cell>
          <cell r="I12883">
            <v>8.1858974358974361</v>
          </cell>
          <cell r="J12883">
            <v>0</v>
          </cell>
          <cell r="K12883">
            <v>0</v>
          </cell>
        </row>
        <row r="12884">
          <cell r="A12884">
            <v>1998</v>
          </cell>
          <cell r="B12884" t="str">
            <v>445</v>
          </cell>
          <cell r="C12884" t="str">
            <v>TLELL RIVER</v>
          </cell>
          <cell r="D12884" t="str">
            <v>6</v>
          </cell>
          <cell r="E12884" t="str">
            <v>2</v>
          </cell>
          <cell r="F12884">
            <v>4</v>
          </cell>
          <cell r="G12884">
            <v>8.6589861751152082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</row>
        <row r="12885">
          <cell r="A12885">
            <v>1998</v>
          </cell>
          <cell r="B12885" t="str">
            <v>445</v>
          </cell>
          <cell r="C12885" t="str">
            <v>TLELL RIVER</v>
          </cell>
          <cell r="D12885" t="str">
            <v>6</v>
          </cell>
          <cell r="E12885" t="str">
            <v>6</v>
          </cell>
          <cell r="F12885">
            <v>20</v>
          </cell>
          <cell r="G12885">
            <v>61.394230769230774</v>
          </cell>
          <cell r="H12885">
            <v>8.1858974358974361</v>
          </cell>
          <cell r="I12885">
            <v>16.371794871794872</v>
          </cell>
          <cell r="J12885">
            <v>0</v>
          </cell>
          <cell r="K12885">
            <v>0</v>
          </cell>
        </row>
        <row r="12886">
          <cell r="A12886">
            <v>1998</v>
          </cell>
          <cell r="B12886" t="str">
            <v>446</v>
          </cell>
          <cell r="C12886" t="str">
            <v>YAKOUN RIVER</v>
          </cell>
          <cell r="D12886" t="str">
            <v>6</v>
          </cell>
          <cell r="E12886" t="str">
            <v>1</v>
          </cell>
          <cell r="F12886">
            <v>24</v>
          </cell>
          <cell r="G12886">
            <v>139.40214477211796</v>
          </cell>
          <cell r="H12886">
            <v>24.034852546916891</v>
          </cell>
          <cell r="I12886">
            <v>293.22520107238603</v>
          </cell>
          <cell r="J12886">
            <v>0</v>
          </cell>
          <cell r="K12886">
            <v>0</v>
          </cell>
        </row>
        <row r="12887">
          <cell r="A12887">
            <v>1998</v>
          </cell>
          <cell r="B12887" t="str">
            <v>446</v>
          </cell>
          <cell r="C12887" t="str">
            <v>YAKOUN RIVER</v>
          </cell>
          <cell r="D12887" t="str">
            <v>6</v>
          </cell>
          <cell r="E12887" t="str">
            <v>2</v>
          </cell>
          <cell r="F12887">
            <v>35</v>
          </cell>
          <cell r="G12887">
            <v>95.248847926267288</v>
          </cell>
          <cell r="H12887">
            <v>17.317972350230416</v>
          </cell>
          <cell r="I12887">
            <v>199.15668202764977</v>
          </cell>
          <cell r="J12887">
            <v>0</v>
          </cell>
          <cell r="K12887">
            <v>0</v>
          </cell>
        </row>
        <row r="12888">
          <cell r="A12888">
            <v>1998</v>
          </cell>
          <cell r="B12888" t="str">
            <v>446</v>
          </cell>
          <cell r="C12888" t="str">
            <v>YAKOUN RIVER</v>
          </cell>
          <cell r="D12888" t="str">
            <v>6</v>
          </cell>
          <cell r="E12888" t="str">
            <v>5</v>
          </cell>
          <cell r="F12888">
            <v>8</v>
          </cell>
          <cell r="G12888">
            <v>40.444444444444443</v>
          </cell>
          <cell r="H12888">
            <v>0</v>
          </cell>
          <cell r="I12888">
            <v>12.133333333333333</v>
          </cell>
          <cell r="J12888">
            <v>0</v>
          </cell>
          <cell r="K12888">
            <v>0</v>
          </cell>
        </row>
        <row r="12889">
          <cell r="A12889">
            <v>1998</v>
          </cell>
          <cell r="B12889" t="str">
            <v>446</v>
          </cell>
          <cell r="C12889" t="str">
            <v>YAKOUN RIVER</v>
          </cell>
          <cell r="D12889" t="str">
            <v>6</v>
          </cell>
          <cell r="E12889" t="str">
            <v>6</v>
          </cell>
          <cell r="F12889">
            <v>98</v>
          </cell>
          <cell r="G12889">
            <v>491.15384615384619</v>
          </cell>
          <cell r="H12889">
            <v>12.278846153846155</v>
          </cell>
          <cell r="I12889">
            <v>601.66346153846155</v>
          </cell>
          <cell r="J12889">
            <v>0</v>
          </cell>
          <cell r="K12889">
            <v>0</v>
          </cell>
        </row>
        <row r="12890">
          <cell r="A12890">
            <v>1998</v>
          </cell>
          <cell r="B12890" t="str">
            <v>446</v>
          </cell>
          <cell r="C12890" t="str">
            <v>YAKOUN RIVER</v>
          </cell>
          <cell r="D12890" t="str">
            <v>6</v>
          </cell>
          <cell r="E12890" t="str">
            <v>7</v>
          </cell>
          <cell r="F12890">
            <v>4</v>
          </cell>
          <cell r="G12890">
            <v>16.212121212121211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</row>
        <row r="12891">
          <cell r="A12891">
            <v>1998</v>
          </cell>
          <cell r="B12891" t="str">
            <v>446</v>
          </cell>
          <cell r="C12891" t="str">
            <v>YAKOUN RIVER</v>
          </cell>
          <cell r="D12891" t="str">
            <v>6</v>
          </cell>
          <cell r="E12891" t="str">
            <v>9</v>
          </cell>
          <cell r="F12891">
            <v>11</v>
          </cell>
          <cell r="G12891">
            <v>30.193548387096776</v>
          </cell>
          <cell r="H12891">
            <v>0</v>
          </cell>
          <cell r="I12891">
            <v>3.774193548387097</v>
          </cell>
          <cell r="J12891">
            <v>0</v>
          </cell>
          <cell r="K12891">
            <v>0</v>
          </cell>
        </row>
        <row r="12892">
          <cell r="A12892">
            <v>1998</v>
          </cell>
          <cell r="B12892" t="str">
            <v>468</v>
          </cell>
          <cell r="C12892" t="str">
            <v>KLOOTCHLIMMIS CREEK</v>
          </cell>
          <cell r="D12892" t="str">
            <v>1</v>
          </cell>
          <cell r="E12892" t="str">
            <v>2</v>
          </cell>
          <cell r="F12892">
            <v>4</v>
          </cell>
          <cell r="G12892">
            <v>4.3294930875576041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</row>
        <row r="12893">
          <cell r="A12893">
            <v>1998</v>
          </cell>
          <cell r="B12893" t="str">
            <v>555</v>
          </cell>
          <cell r="C12893" t="str">
            <v>UNKNOWN STREAMS</v>
          </cell>
          <cell r="D12893" t="str">
            <v>U</v>
          </cell>
          <cell r="E12893" t="str">
            <v>0</v>
          </cell>
          <cell r="F12893">
            <v>78</v>
          </cell>
          <cell r="G12893">
            <v>173.92388451443568</v>
          </cell>
          <cell r="H12893">
            <v>0</v>
          </cell>
          <cell r="I12893">
            <v>71.968503937007867</v>
          </cell>
          <cell r="J12893">
            <v>0</v>
          </cell>
          <cell r="K12893">
            <v>0</v>
          </cell>
        </row>
        <row r="12894">
          <cell r="A12894">
            <v>1998</v>
          </cell>
          <cell r="B12894" t="str">
            <v>555</v>
          </cell>
          <cell r="C12894" t="str">
            <v>UNKNOWN STREAMS</v>
          </cell>
          <cell r="D12894" t="str">
            <v>U</v>
          </cell>
          <cell r="E12894" t="str">
            <v>1</v>
          </cell>
          <cell r="F12894">
            <v>34</v>
          </cell>
          <cell r="G12894">
            <v>129.78820375335121</v>
          </cell>
          <cell r="H12894">
            <v>0</v>
          </cell>
          <cell r="I12894">
            <v>33.648793565683647</v>
          </cell>
          <cell r="J12894">
            <v>0</v>
          </cell>
          <cell r="K12894">
            <v>0</v>
          </cell>
        </row>
        <row r="12895">
          <cell r="A12895">
            <v>1998</v>
          </cell>
          <cell r="B12895" t="str">
            <v>555</v>
          </cell>
          <cell r="C12895" t="str">
            <v>UNKNOWN STREAMS</v>
          </cell>
          <cell r="D12895" t="str">
            <v>U</v>
          </cell>
          <cell r="E12895" t="str">
            <v>2</v>
          </cell>
          <cell r="F12895">
            <v>117</v>
          </cell>
          <cell r="G12895">
            <v>649.42396313364065</v>
          </cell>
          <cell r="H12895">
            <v>0</v>
          </cell>
          <cell r="I12895">
            <v>108.2373271889401</v>
          </cell>
          <cell r="J12895">
            <v>34.635944700460833</v>
          </cell>
          <cell r="K12895">
            <v>38.965437788018434</v>
          </cell>
        </row>
        <row r="12896">
          <cell r="A12896">
            <v>1998</v>
          </cell>
          <cell r="B12896" t="str">
            <v>555</v>
          </cell>
          <cell r="C12896" t="str">
            <v>UNKNOWN STREAMS</v>
          </cell>
          <cell r="D12896" t="str">
            <v>U</v>
          </cell>
          <cell r="E12896" t="str">
            <v>3</v>
          </cell>
          <cell r="F12896">
            <v>4</v>
          </cell>
          <cell r="G12896">
            <v>31.2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</row>
        <row r="12897">
          <cell r="A12897">
            <v>1998</v>
          </cell>
          <cell r="B12897" t="str">
            <v>555</v>
          </cell>
          <cell r="C12897" t="str">
            <v>UNKNOWN STREAMS</v>
          </cell>
          <cell r="D12897" t="str">
            <v>U</v>
          </cell>
          <cell r="E12897" t="str">
            <v>6</v>
          </cell>
          <cell r="F12897">
            <v>16</v>
          </cell>
          <cell r="G12897">
            <v>1493.9262820512822</v>
          </cell>
          <cell r="H12897">
            <v>24.55769230769231</v>
          </cell>
          <cell r="I12897">
            <v>0</v>
          </cell>
          <cell r="J12897">
            <v>36.836538461538467</v>
          </cell>
          <cell r="K12897">
            <v>0</v>
          </cell>
        </row>
        <row r="12898">
          <cell r="A12898">
            <v>1998</v>
          </cell>
          <cell r="B12898" t="str">
            <v>555</v>
          </cell>
          <cell r="C12898" t="str">
            <v>UNKNOWN STREAMS</v>
          </cell>
          <cell r="D12898" t="str">
            <v>U</v>
          </cell>
          <cell r="E12898" t="str">
            <v>7</v>
          </cell>
          <cell r="F12898">
            <v>4</v>
          </cell>
          <cell r="G12898">
            <v>8.1060606060606055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</row>
        <row r="12899">
          <cell r="A12899">
            <v>1998</v>
          </cell>
          <cell r="B12899" t="str">
            <v>555</v>
          </cell>
          <cell r="C12899" t="str">
            <v>UNKNOWN STREAMS</v>
          </cell>
          <cell r="D12899" t="str">
            <v>U</v>
          </cell>
          <cell r="E12899" t="str">
            <v>8</v>
          </cell>
          <cell r="F12899">
            <v>4</v>
          </cell>
          <cell r="G12899">
            <v>3.8554216867469879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</row>
        <row r="12900">
          <cell r="A12900">
            <v>1998</v>
          </cell>
          <cell r="B12900" t="str">
            <v>555</v>
          </cell>
          <cell r="C12900" t="str">
            <v>UNKNOWN STREAMS</v>
          </cell>
          <cell r="D12900" t="str">
            <v>U</v>
          </cell>
          <cell r="E12900" t="str">
            <v>9</v>
          </cell>
          <cell r="F12900">
            <v>23</v>
          </cell>
          <cell r="G12900">
            <v>56.612903225806448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</row>
        <row r="12901">
          <cell r="A12901">
            <v>1999</v>
          </cell>
          <cell r="B12901" t="str">
            <v>001</v>
          </cell>
          <cell r="C12901" t="str">
            <v>ADAM RIVER</v>
          </cell>
          <cell r="D12901" t="str">
            <v>1</v>
          </cell>
          <cell r="E12901" t="str">
            <v>1</v>
          </cell>
          <cell r="F12901">
            <v>21</v>
          </cell>
          <cell r="G12901">
            <v>62.948863636363633</v>
          </cell>
          <cell r="H12901">
            <v>0</v>
          </cell>
          <cell r="I12901">
            <v>100.71818181818182</v>
          </cell>
          <cell r="J12901">
            <v>0</v>
          </cell>
          <cell r="K12901">
            <v>0</v>
          </cell>
        </row>
        <row r="12902">
          <cell r="A12902">
            <v>1999</v>
          </cell>
          <cell r="B12902" t="str">
            <v>003</v>
          </cell>
          <cell r="C12902" t="str">
            <v>AMOR DE COSMOS RIVER</v>
          </cell>
          <cell r="D12902" t="str">
            <v>1</v>
          </cell>
          <cell r="E12902" t="str">
            <v>1</v>
          </cell>
          <cell r="F12902">
            <v>4</v>
          </cell>
          <cell r="G12902">
            <v>4.1965909090909088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</row>
        <row r="12903">
          <cell r="A12903">
            <v>1999</v>
          </cell>
          <cell r="B12903" t="str">
            <v>005</v>
          </cell>
          <cell r="C12903" t="str">
            <v>ARTLISH RIVER</v>
          </cell>
          <cell r="D12903" t="str">
            <v>1</v>
          </cell>
          <cell r="E12903" t="str">
            <v>1</v>
          </cell>
          <cell r="F12903">
            <v>21</v>
          </cell>
          <cell r="G12903">
            <v>83.931818181818187</v>
          </cell>
          <cell r="H12903">
            <v>0</v>
          </cell>
          <cell r="I12903">
            <v>134.29090909090908</v>
          </cell>
          <cell r="J12903">
            <v>0</v>
          </cell>
          <cell r="K12903">
            <v>0</v>
          </cell>
        </row>
        <row r="12904">
          <cell r="A12904">
            <v>1999</v>
          </cell>
          <cell r="B12904" t="str">
            <v>005</v>
          </cell>
          <cell r="C12904" t="str">
            <v>ARTLISH RIVER</v>
          </cell>
          <cell r="D12904" t="str">
            <v>1</v>
          </cell>
          <cell r="E12904" t="str">
            <v>2</v>
          </cell>
          <cell r="F12904">
            <v>3</v>
          </cell>
          <cell r="G12904">
            <v>3.3866024518388791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</row>
        <row r="12905">
          <cell r="A12905">
            <v>1999</v>
          </cell>
          <cell r="B12905" t="str">
            <v>006</v>
          </cell>
          <cell r="C12905" t="str">
            <v>ASH RIVER</v>
          </cell>
          <cell r="D12905" t="str">
            <v>1</v>
          </cell>
          <cell r="E12905" t="str">
            <v>0</v>
          </cell>
          <cell r="F12905">
            <v>3</v>
          </cell>
          <cell r="G12905">
            <v>5.1795332136445245</v>
          </cell>
          <cell r="H12905">
            <v>0</v>
          </cell>
          <cell r="I12905">
            <v>7.7692998204667862</v>
          </cell>
          <cell r="J12905">
            <v>0</v>
          </cell>
          <cell r="K12905">
            <v>0</v>
          </cell>
        </row>
        <row r="12906">
          <cell r="A12906">
            <v>1999</v>
          </cell>
          <cell r="B12906" t="str">
            <v>006</v>
          </cell>
          <cell r="C12906" t="str">
            <v>ASH RIVER</v>
          </cell>
          <cell r="D12906" t="str">
            <v>1</v>
          </cell>
          <cell r="E12906" t="str">
            <v>1</v>
          </cell>
          <cell r="F12906">
            <v>34</v>
          </cell>
          <cell r="G12906">
            <v>159.47045454545454</v>
          </cell>
          <cell r="H12906">
            <v>0</v>
          </cell>
          <cell r="I12906">
            <v>159.47045454545454</v>
          </cell>
          <cell r="J12906">
            <v>0</v>
          </cell>
          <cell r="K12906">
            <v>4.1965909090909088</v>
          </cell>
        </row>
        <row r="12907">
          <cell r="A12907">
            <v>1999</v>
          </cell>
          <cell r="B12907" t="str">
            <v>006</v>
          </cell>
          <cell r="C12907" t="str">
            <v>ASH RIVER</v>
          </cell>
          <cell r="D12907" t="str">
            <v>1</v>
          </cell>
          <cell r="E12907" t="str">
            <v>2</v>
          </cell>
          <cell r="F12907">
            <v>3</v>
          </cell>
          <cell r="G12907">
            <v>3.3866024518388791</v>
          </cell>
          <cell r="H12907">
            <v>0</v>
          </cell>
          <cell r="I12907">
            <v>0</v>
          </cell>
          <cell r="J12907">
            <v>0</v>
          </cell>
          <cell r="K12907">
            <v>3.3866024518388791</v>
          </cell>
        </row>
        <row r="12908">
          <cell r="A12908">
            <v>1999</v>
          </cell>
          <cell r="B12908" t="str">
            <v>008</v>
          </cell>
          <cell r="C12908" t="str">
            <v>BEDWELL RIVER</v>
          </cell>
          <cell r="D12908" t="str">
            <v>1</v>
          </cell>
          <cell r="E12908" t="str">
            <v>1</v>
          </cell>
          <cell r="F12908">
            <v>13</v>
          </cell>
          <cell r="G12908">
            <v>33.572727272727271</v>
          </cell>
          <cell r="H12908">
            <v>0</v>
          </cell>
          <cell r="I12908">
            <v>16.786363636363635</v>
          </cell>
          <cell r="J12908">
            <v>0</v>
          </cell>
          <cell r="K12908">
            <v>0</v>
          </cell>
        </row>
        <row r="12909">
          <cell r="A12909">
            <v>1999</v>
          </cell>
          <cell r="B12909" t="str">
            <v>008</v>
          </cell>
          <cell r="C12909" t="str">
            <v>BEDWELL RIVER</v>
          </cell>
          <cell r="D12909" t="str">
            <v>1</v>
          </cell>
          <cell r="E12909" t="str">
            <v>9</v>
          </cell>
          <cell r="F12909">
            <v>3</v>
          </cell>
          <cell r="G12909">
            <v>9.8606557377049171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</row>
        <row r="12910">
          <cell r="A12910">
            <v>1999</v>
          </cell>
          <cell r="B12910" t="str">
            <v>009</v>
          </cell>
          <cell r="C12910" t="str">
            <v>BENSON RIVER</v>
          </cell>
          <cell r="D12910" t="str">
            <v>1</v>
          </cell>
          <cell r="E12910" t="str">
            <v>1</v>
          </cell>
          <cell r="F12910">
            <v>8</v>
          </cell>
          <cell r="G12910">
            <v>41.965909090909093</v>
          </cell>
          <cell r="H12910">
            <v>0</v>
          </cell>
          <cell r="I12910">
            <v>16.786363636363635</v>
          </cell>
          <cell r="J12910">
            <v>0</v>
          </cell>
          <cell r="K12910">
            <v>0</v>
          </cell>
        </row>
        <row r="12911">
          <cell r="A12911">
            <v>1999</v>
          </cell>
          <cell r="B12911" t="str">
            <v>009</v>
          </cell>
          <cell r="C12911" t="str">
            <v>BENSON RIVER</v>
          </cell>
          <cell r="D12911" t="str">
            <v>1</v>
          </cell>
          <cell r="E12911" t="str">
            <v>2</v>
          </cell>
          <cell r="F12911">
            <v>3</v>
          </cell>
          <cell r="G12911">
            <v>3.3866024518388791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</row>
        <row r="12912">
          <cell r="A12912">
            <v>1999</v>
          </cell>
          <cell r="B12912" t="str">
            <v>010</v>
          </cell>
          <cell r="C12912" t="str">
            <v>BIG QUALICUM RIVER</v>
          </cell>
          <cell r="D12912" t="str">
            <v>1</v>
          </cell>
          <cell r="E12912" t="str">
            <v>1</v>
          </cell>
          <cell r="F12912">
            <v>13</v>
          </cell>
          <cell r="G12912">
            <v>67.145454545454541</v>
          </cell>
          <cell r="H12912">
            <v>0</v>
          </cell>
          <cell r="I12912">
            <v>0</v>
          </cell>
          <cell r="J12912">
            <v>0</v>
          </cell>
          <cell r="K12912">
            <v>16.786363636363635</v>
          </cell>
        </row>
        <row r="12913">
          <cell r="A12913">
            <v>1999</v>
          </cell>
          <cell r="B12913" t="str">
            <v>010</v>
          </cell>
          <cell r="C12913" t="str">
            <v>BIG QUALICUM RIVER</v>
          </cell>
          <cell r="D12913" t="str">
            <v>1</v>
          </cell>
          <cell r="E12913" t="str">
            <v>9</v>
          </cell>
          <cell r="F12913">
            <v>7</v>
          </cell>
          <cell r="G12913">
            <v>6.5737704918032787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</row>
        <row r="12914">
          <cell r="A12914">
            <v>1999</v>
          </cell>
          <cell r="B12914" t="str">
            <v>014</v>
          </cell>
          <cell r="C12914" t="str">
            <v>BURMAN RIVER</v>
          </cell>
          <cell r="D12914" t="str">
            <v>1</v>
          </cell>
          <cell r="E12914" t="str">
            <v>1</v>
          </cell>
          <cell r="F12914">
            <v>4</v>
          </cell>
          <cell r="G12914">
            <v>4.1965909090909088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</row>
        <row r="12915">
          <cell r="A12915">
            <v>1999</v>
          </cell>
          <cell r="B12915" t="str">
            <v>015</v>
          </cell>
          <cell r="C12915" t="str">
            <v>CAMPBELL RIVER</v>
          </cell>
          <cell r="D12915" t="str">
            <v>1</v>
          </cell>
          <cell r="E12915" t="str">
            <v>0</v>
          </cell>
          <cell r="F12915">
            <v>16</v>
          </cell>
          <cell r="G12915">
            <v>49.205565529622987</v>
          </cell>
          <cell r="H12915">
            <v>0</v>
          </cell>
          <cell r="I12915">
            <v>20.718132854578098</v>
          </cell>
          <cell r="J12915">
            <v>0</v>
          </cell>
          <cell r="K12915">
            <v>2.5897666068222622</v>
          </cell>
        </row>
        <row r="12916">
          <cell r="A12916">
            <v>1999</v>
          </cell>
          <cell r="B12916" t="str">
            <v>015</v>
          </cell>
          <cell r="C12916" t="str">
            <v>CAMPBELL RIVER</v>
          </cell>
          <cell r="D12916" t="str">
            <v>1</v>
          </cell>
          <cell r="E12916" t="str">
            <v>1</v>
          </cell>
          <cell r="F12916">
            <v>71</v>
          </cell>
          <cell r="G12916">
            <v>415.46249999999998</v>
          </cell>
          <cell r="H12916">
            <v>0</v>
          </cell>
          <cell r="I12916">
            <v>29.376136363636359</v>
          </cell>
          <cell r="J12916">
            <v>0</v>
          </cell>
          <cell r="K12916">
            <v>4.1965909090909088</v>
          </cell>
        </row>
        <row r="12917">
          <cell r="A12917">
            <v>1999</v>
          </cell>
          <cell r="B12917" t="str">
            <v>015</v>
          </cell>
          <cell r="C12917" t="str">
            <v>CAMPBELL RIVER</v>
          </cell>
          <cell r="D12917" t="str">
            <v>1</v>
          </cell>
          <cell r="E12917" t="str">
            <v>9</v>
          </cell>
          <cell r="F12917">
            <v>3</v>
          </cell>
          <cell r="G12917">
            <v>13.147540983606557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</row>
        <row r="12918">
          <cell r="A12918">
            <v>1999</v>
          </cell>
          <cell r="B12918" t="str">
            <v>016</v>
          </cell>
          <cell r="C12918" t="str">
            <v>CAYCUSE RIVER</v>
          </cell>
          <cell r="D12918" t="str">
            <v>1</v>
          </cell>
          <cell r="E12918" t="str">
            <v>1</v>
          </cell>
          <cell r="F12918">
            <v>50</v>
          </cell>
          <cell r="G12918">
            <v>176.25681818181818</v>
          </cell>
          <cell r="H12918">
            <v>0</v>
          </cell>
          <cell r="I12918">
            <v>214.02613636363637</v>
          </cell>
          <cell r="J12918">
            <v>0</v>
          </cell>
          <cell r="K12918">
            <v>0</v>
          </cell>
        </row>
        <row r="12919">
          <cell r="A12919">
            <v>1999</v>
          </cell>
          <cell r="B12919" t="str">
            <v>017</v>
          </cell>
          <cell r="C12919" t="str">
            <v>CAYEGHLE CREEK</v>
          </cell>
          <cell r="D12919" t="str">
            <v>1</v>
          </cell>
          <cell r="E12919" t="str">
            <v>1</v>
          </cell>
          <cell r="F12919">
            <v>4</v>
          </cell>
          <cell r="G12919">
            <v>33.572727272727271</v>
          </cell>
          <cell r="H12919">
            <v>0</v>
          </cell>
          <cell r="I12919">
            <v>25.179545454545455</v>
          </cell>
          <cell r="J12919">
            <v>0</v>
          </cell>
          <cell r="K12919">
            <v>0</v>
          </cell>
        </row>
        <row r="12920">
          <cell r="A12920">
            <v>1999</v>
          </cell>
          <cell r="B12920" t="str">
            <v>019</v>
          </cell>
          <cell r="C12920" t="str">
            <v>CHEMAINUS RIVER</v>
          </cell>
          <cell r="D12920" t="str">
            <v>1</v>
          </cell>
          <cell r="E12920" t="str">
            <v>1</v>
          </cell>
          <cell r="F12920">
            <v>8</v>
          </cell>
          <cell r="G12920">
            <v>20.982954545454547</v>
          </cell>
          <cell r="H12920">
            <v>0</v>
          </cell>
          <cell r="I12920">
            <v>33.572727272727271</v>
          </cell>
          <cell r="J12920">
            <v>0</v>
          </cell>
          <cell r="K12920">
            <v>0</v>
          </cell>
        </row>
        <row r="12921">
          <cell r="A12921">
            <v>1999</v>
          </cell>
          <cell r="B12921" t="str">
            <v>019</v>
          </cell>
          <cell r="C12921" t="str">
            <v>CHEMAINUS RIVER</v>
          </cell>
          <cell r="D12921" t="str">
            <v>1</v>
          </cell>
          <cell r="E12921" t="str">
            <v>2</v>
          </cell>
          <cell r="F12921">
            <v>7</v>
          </cell>
          <cell r="G12921">
            <v>20.319614711033275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</row>
        <row r="12922">
          <cell r="A12922">
            <v>1999</v>
          </cell>
          <cell r="B12922" t="str">
            <v>020</v>
          </cell>
          <cell r="C12922" t="str">
            <v>CHINA CREEK</v>
          </cell>
          <cell r="D12922" t="str">
            <v>1</v>
          </cell>
          <cell r="E12922" t="str">
            <v>0</v>
          </cell>
          <cell r="F12922">
            <v>3</v>
          </cell>
          <cell r="G12922">
            <v>5.1795332136445245</v>
          </cell>
          <cell r="H12922">
            <v>0</v>
          </cell>
          <cell r="I12922">
            <v>10.359066427289049</v>
          </cell>
          <cell r="J12922">
            <v>0</v>
          </cell>
          <cell r="K12922">
            <v>0</v>
          </cell>
        </row>
        <row r="12923">
          <cell r="A12923">
            <v>1999</v>
          </cell>
          <cell r="B12923" t="str">
            <v>020</v>
          </cell>
          <cell r="C12923" t="str">
            <v>CHINA CREEK</v>
          </cell>
          <cell r="D12923" t="str">
            <v>1</v>
          </cell>
          <cell r="E12923" t="str">
            <v>1</v>
          </cell>
          <cell r="F12923">
            <v>59</v>
          </cell>
          <cell r="G12923">
            <v>251.79545454545453</v>
          </cell>
          <cell r="H12923">
            <v>0</v>
          </cell>
          <cell r="I12923">
            <v>151.07727272727271</v>
          </cell>
          <cell r="J12923">
            <v>0</v>
          </cell>
          <cell r="K12923">
            <v>0</v>
          </cell>
        </row>
        <row r="12924">
          <cell r="A12924">
            <v>1999</v>
          </cell>
          <cell r="B12924" t="str">
            <v>020</v>
          </cell>
          <cell r="C12924" t="str">
            <v>CHINA CREEK</v>
          </cell>
          <cell r="D12924" t="str">
            <v>1</v>
          </cell>
          <cell r="E12924" t="str">
            <v>2</v>
          </cell>
          <cell r="F12924">
            <v>7</v>
          </cell>
          <cell r="G12924">
            <v>6.7732049036777582</v>
          </cell>
          <cell r="H12924">
            <v>0</v>
          </cell>
          <cell r="I12924">
            <v>27.092819614711033</v>
          </cell>
          <cell r="J12924">
            <v>0</v>
          </cell>
          <cell r="K12924">
            <v>0</v>
          </cell>
        </row>
        <row r="12925">
          <cell r="A12925">
            <v>1999</v>
          </cell>
          <cell r="B12925" t="str">
            <v>021</v>
          </cell>
          <cell r="C12925" t="str">
            <v>CLUXEWE RIVER</v>
          </cell>
          <cell r="D12925" t="str">
            <v>1</v>
          </cell>
          <cell r="E12925" t="str">
            <v>1</v>
          </cell>
          <cell r="F12925">
            <v>63</v>
          </cell>
          <cell r="G12925">
            <v>297.95795454545458</v>
          </cell>
          <cell r="H12925">
            <v>12.589772727272727</v>
          </cell>
          <cell r="I12925">
            <v>50.359090909090909</v>
          </cell>
          <cell r="J12925">
            <v>8.3931818181818176</v>
          </cell>
          <cell r="K12925">
            <v>146.88068181818181</v>
          </cell>
        </row>
        <row r="12926">
          <cell r="A12926">
            <v>1999</v>
          </cell>
          <cell r="B12926" t="str">
            <v>021</v>
          </cell>
          <cell r="C12926" t="str">
            <v>CLUXEWE RIVER</v>
          </cell>
          <cell r="D12926" t="str">
            <v>1</v>
          </cell>
          <cell r="E12926" t="str">
            <v>2</v>
          </cell>
          <cell r="F12926">
            <v>10</v>
          </cell>
          <cell r="G12926">
            <v>20.319614711033275</v>
          </cell>
          <cell r="H12926">
            <v>0</v>
          </cell>
          <cell r="I12926">
            <v>0</v>
          </cell>
          <cell r="J12926">
            <v>3.3866024518388791</v>
          </cell>
          <cell r="K12926">
            <v>27.092819614711033</v>
          </cell>
        </row>
        <row r="12927">
          <cell r="A12927">
            <v>1999</v>
          </cell>
          <cell r="B12927" t="str">
            <v>021</v>
          </cell>
          <cell r="C12927" t="str">
            <v>CLUXEWE RIVER</v>
          </cell>
          <cell r="D12927" t="str">
            <v>1</v>
          </cell>
          <cell r="E12927" t="str">
            <v>9</v>
          </cell>
          <cell r="F12927">
            <v>3</v>
          </cell>
          <cell r="G12927">
            <v>6.5737704918032787</v>
          </cell>
          <cell r="H12927">
            <v>0</v>
          </cell>
          <cell r="I12927">
            <v>0</v>
          </cell>
          <cell r="J12927">
            <v>6.5737704918032787</v>
          </cell>
          <cell r="K12927">
            <v>0</v>
          </cell>
        </row>
        <row r="12928">
          <cell r="A12928">
            <v>1999</v>
          </cell>
          <cell r="B12928" t="str">
            <v>022</v>
          </cell>
          <cell r="C12928" t="str">
            <v>COLEMAN CREEK</v>
          </cell>
          <cell r="D12928" t="str">
            <v>1</v>
          </cell>
          <cell r="E12928" t="str">
            <v>0</v>
          </cell>
          <cell r="F12928">
            <v>3</v>
          </cell>
          <cell r="G12928">
            <v>2.5897666068222622</v>
          </cell>
          <cell r="H12928">
            <v>0</v>
          </cell>
          <cell r="I12928">
            <v>33.666965888689404</v>
          </cell>
          <cell r="J12928">
            <v>0</v>
          </cell>
          <cell r="K12928">
            <v>0</v>
          </cell>
        </row>
        <row r="12929">
          <cell r="A12929">
            <v>1999</v>
          </cell>
          <cell r="B12929" t="str">
            <v>022</v>
          </cell>
          <cell r="C12929" t="str">
            <v>COLEMAN CREEK</v>
          </cell>
          <cell r="D12929" t="str">
            <v>1</v>
          </cell>
          <cell r="E12929" t="str">
            <v>1</v>
          </cell>
          <cell r="F12929">
            <v>4</v>
          </cell>
          <cell r="G12929">
            <v>12.589772727272727</v>
          </cell>
          <cell r="H12929">
            <v>0</v>
          </cell>
          <cell r="I12929">
            <v>83.931818181818187</v>
          </cell>
          <cell r="J12929">
            <v>0</v>
          </cell>
          <cell r="K12929">
            <v>0</v>
          </cell>
        </row>
        <row r="12930">
          <cell r="A12930">
            <v>1999</v>
          </cell>
          <cell r="B12930" t="str">
            <v>023</v>
          </cell>
          <cell r="C12930" t="str">
            <v>COLONIAL CREEK</v>
          </cell>
          <cell r="D12930" t="str">
            <v>1</v>
          </cell>
          <cell r="E12930" t="str">
            <v>1</v>
          </cell>
          <cell r="F12930">
            <v>4</v>
          </cell>
          <cell r="G12930">
            <v>4.1965909090909088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</row>
        <row r="12931">
          <cell r="A12931">
            <v>1999</v>
          </cell>
          <cell r="B12931" t="str">
            <v>024</v>
          </cell>
          <cell r="C12931" t="str">
            <v>CONUMA RIVER</v>
          </cell>
          <cell r="D12931" t="str">
            <v>1</v>
          </cell>
          <cell r="E12931" t="str">
            <v>0</v>
          </cell>
          <cell r="F12931">
            <v>3</v>
          </cell>
          <cell r="G12931">
            <v>2.5897666068222622</v>
          </cell>
          <cell r="H12931">
            <v>0</v>
          </cell>
          <cell r="I12931">
            <v>41.436265709156196</v>
          </cell>
          <cell r="J12931">
            <v>0</v>
          </cell>
          <cell r="K12931">
            <v>0</v>
          </cell>
        </row>
        <row r="12932">
          <cell r="A12932">
            <v>1999</v>
          </cell>
          <cell r="B12932" t="str">
            <v>024</v>
          </cell>
          <cell r="C12932" t="str">
            <v>CONUMA RIVER</v>
          </cell>
          <cell r="D12932" t="str">
            <v>1</v>
          </cell>
          <cell r="E12932" t="str">
            <v>1</v>
          </cell>
          <cell r="F12932">
            <v>13</v>
          </cell>
          <cell r="G12932">
            <v>67.145454545454541</v>
          </cell>
          <cell r="H12932">
            <v>0</v>
          </cell>
          <cell r="I12932">
            <v>37.769318181818178</v>
          </cell>
          <cell r="J12932">
            <v>0</v>
          </cell>
          <cell r="K12932">
            <v>25.179545454545455</v>
          </cell>
        </row>
        <row r="12933">
          <cell r="A12933">
            <v>1999</v>
          </cell>
          <cell r="B12933" t="str">
            <v>025</v>
          </cell>
          <cell r="C12933" t="str">
            <v>COUS CREEK</v>
          </cell>
          <cell r="D12933" t="str">
            <v>1</v>
          </cell>
          <cell r="E12933" t="str">
            <v>1</v>
          </cell>
          <cell r="F12933">
            <v>13</v>
          </cell>
          <cell r="G12933">
            <v>46.162500000000001</v>
          </cell>
          <cell r="H12933">
            <v>0</v>
          </cell>
          <cell r="I12933">
            <v>33.572727272727271</v>
          </cell>
          <cell r="J12933">
            <v>0</v>
          </cell>
          <cell r="K12933">
            <v>0</v>
          </cell>
        </row>
        <row r="12934">
          <cell r="A12934">
            <v>1999</v>
          </cell>
          <cell r="B12934" t="str">
            <v>026</v>
          </cell>
          <cell r="C12934" t="str">
            <v>COWICHAN RIVER</v>
          </cell>
          <cell r="D12934" t="str">
            <v>1</v>
          </cell>
          <cell r="E12934" t="str">
            <v>0</v>
          </cell>
          <cell r="F12934">
            <v>10</v>
          </cell>
          <cell r="G12934">
            <v>12.948833034111312</v>
          </cell>
          <cell r="H12934">
            <v>0</v>
          </cell>
          <cell r="I12934">
            <v>5.1795332136445245</v>
          </cell>
          <cell r="J12934">
            <v>0</v>
          </cell>
          <cell r="K12934">
            <v>0</v>
          </cell>
        </row>
        <row r="12935">
          <cell r="A12935">
            <v>1999</v>
          </cell>
          <cell r="B12935" t="str">
            <v>026</v>
          </cell>
          <cell r="C12935" t="str">
            <v>COWICHAN RIVER</v>
          </cell>
          <cell r="D12935" t="str">
            <v>1</v>
          </cell>
          <cell r="E12935" t="str">
            <v>1</v>
          </cell>
          <cell r="F12935">
            <v>722</v>
          </cell>
          <cell r="G12935">
            <v>5438.7818181818184</v>
          </cell>
          <cell r="H12935">
            <v>4.1965909090909088</v>
          </cell>
          <cell r="I12935">
            <v>2509.5613636363637</v>
          </cell>
          <cell r="J12935">
            <v>272.77840909090912</v>
          </cell>
          <cell r="K12935">
            <v>675.6511363636364</v>
          </cell>
        </row>
        <row r="12936">
          <cell r="A12936">
            <v>1999</v>
          </cell>
          <cell r="B12936" t="str">
            <v>026</v>
          </cell>
          <cell r="C12936" t="str">
            <v>COWICHAN RIVER</v>
          </cell>
          <cell r="D12936" t="str">
            <v>1</v>
          </cell>
          <cell r="E12936" t="str">
            <v>2</v>
          </cell>
          <cell r="F12936">
            <v>51</v>
          </cell>
          <cell r="G12936">
            <v>142.23730297723293</v>
          </cell>
          <cell r="H12936">
            <v>0</v>
          </cell>
          <cell r="I12936">
            <v>159.17031523642731</v>
          </cell>
          <cell r="J12936">
            <v>16.933012259194395</v>
          </cell>
          <cell r="K12936">
            <v>77.891856392294216</v>
          </cell>
        </row>
        <row r="12937">
          <cell r="A12937">
            <v>1999</v>
          </cell>
          <cell r="B12937" t="str">
            <v>026</v>
          </cell>
          <cell r="C12937" t="str">
            <v>COWICHAN RIVER</v>
          </cell>
          <cell r="D12937" t="str">
            <v>1</v>
          </cell>
          <cell r="E12937" t="str">
            <v>5</v>
          </cell>
          <cell r="F12937">
            <v>3</v>
          </cell>
          <cell r="G12937">
            <v>5.7304964539007095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</row>
        <row r="12938">
          <cell r="A12938">
            <v>1999</v>
          </cell>
          <cell r="B12938" t="str">
            <v>026</v>
          </cell>
          <cell r="C12938" t="str">
            <v>COWICHAN RIVER</v>
          </cell>
          <cell r="D12938" t="str">
            <v>1</v>
          </cell>
          <cell r="E12938" t="str">
            <v>7</v>
          </cell>
          <cell r="F12938">
            <v>4</v>
          </cell>
          <cell r="G12938">
            <v>7.7534246575342465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</row>
        <row r="12939">
          <cell r="A12939">
            <v>1999</v>
          </cell>
          <cell r="B12939" t="str">
            <v>026</v>
          </cell>
          <cell r="C12939" t="str">
            <v>COWICHAN RIVER</v>
          </cell>
          <cell r="D12939" t="str">
            <v>1</v>
          </cell>
          <cell r="E12939" t="str">
            <v>8</v>
          </cell>
          <cell r="F12939">
            <v>3</v>
          </cell>
          <cell r="G12939">
            <v>11.357142857142856</v>
          </cell>
          <cell r="H12939">
            <v>0</v>
          </cell>
          <cell r="I12939">
            <v>0</v>
          </cell>
          <cell r="J12939">
            <v>0</v>
          </cell>
          <cell r="K12939">
            <v>5.6785714285714279</v>
          </cell>
        </row>
        <row r="12940">
          <cell r="A12940">
            <v>1999</v>
          </cell>
          <cell r="B12940" t="str">
            <v>026</v>
          </cell>
          <cell r="C12940" t="str">
            <v>COWICHAN RIVER</v>
          </cell>
          <cell r="D12940" t="str">
            <v>1</v>
          </cell>
          <cell r="E12940" t="str">
            <v>9</v>
          </cell>
          <cell r="F12940">
            <v>7</v>
          </cell>
          <cell r="G12940">
            <v>6.5737704918032787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</row>
        <row r="12941">
          <cell r="A12941">
            <v>1999</v>
          </cell>
          <cell r="B12941" t="str">
            <v>029</v>
          </cell>
          <cell r="C12941" t="str">
            <v>CYPRE RIVER</v>
          </cell>
          <cell r="D12941" t="str">
            <v>1</v>
          </cell>
          <cell r="E12941" t="str">
            <v>1</v>
          </cell>
          <cell r="F12941">
            <v>4</v>
          </cell>
          <cell r="G12941">
            <v>50.359090909090909</v>
          </cell>
          <cell r="H12941">
            <v>0</v>
          </cell>
          <cell r="I12941">
            <v>339.92386363636365</v>
          </cell>
          <cell r="J12941">
            <v>0</v>
          </cell>
          <cell r="K12941">
            <v>0</v>
          </cell>
        </row>
        <row r="12942">
          <cell r="A12942">
            <v>1999</v>
          </cell>
          <cell r="B12942" t="str">
            <v>029</v>
          </cell>
          <cell r="C12942" t="str">
            <v>CYPRE RIVER</v>
          </cell>
          <cell r="D12942" t="str">
            <v>1</v>
          </cell>
          <cell r="E12942" t="str">
            <v>2</v>
          </cell>
          <cell r="F12942">
            <v>3</v>
          </cell>
          <cell r="G12942">
            <v>6.7732049036777582</v>
          </cell>
          <cell r="H12942">
            <v>0</v>
          </cell>
          <cell r="I12942">
            <v>10.159807355516637</v>
          </cell>
          <cell r="J12942">
            <v>0</v>
          </cell>
          <cell r="K12942">
            <v>0</v>
          </cell>
        </row>
        <row r="12943">
          <cell r="A12943">
            <v>1999</v>
          </cell>
          <cell r="B12943" t="str">
            <v>030</v>
          </cell>
          <cell r="C12943" t="str">
            <v>DAVIE RIVER</v>
          </cell>
          <cell r="D12943" t="str">
            <v>1</v>
          </cell>
          <cell r="E12943" t="str">
            <v>1</v>
          </cell>
          <cell r="F12943">
            <v>4</v>
          </cell>
          <cell r="G12943">
            <v>16.786363636363635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</row>
        <row r="12944">
          <cell r="A12944">
            <v>1999</v>
          </cell>
          <cell r="B12944" t="str">
            <v>036</v>
          </cell>
          <cell r="C12944" t="str">
            <v>EVE RIVER</v>
          </cell>
          <cell r="D12944" t="str">
            <v>1</v>
          </cell>
          <cell r="E12944" t="str">
            <v>1</v>
          </cell>
          <cell r="F12944">
            <v>38</v>
          </cell>
          <cell r="G12944">
            <v>121.70113636363635</v>
          </cell>
          <cell r="H12944">
            <v>0</v>
          </cell>
          <cell r="I12944">
            <v>134.29090909090908</v>
          </cell>
          <cell r="J12944">
            <v>0</v>
          </cell>
          <cell r="K12944">
            <v>0</v>
          </cell>
        </row>
        <row r="12945">
          <cell r="A12945">
            <v>1999</v>
          </cell>
          <cell r="B12945" t="str">
            <v>036</v>
          </cell>
          <cell r="C12945" t="str">
            <v>EVE RIVER</v>
          </cell>
          <cell r="D12945" t="str">
            <v>1</v>
          </cell>
          <cell r="E12945" t="str">
            <v>2</v>
          </cell>
          <cell r="F12945">
            <v>3</v>
          </cell>
          <cell r="G12945">
            <v>3.3866024518388791</v>
          </cell>
          <cell r="H12945">
            <v>0</v>
          </cell>
          <cell r="I12945">
            <v>3.3866024518388791</v>
          </cell>
          <cell r="J12945">
            <v>0</v>
          </cell>
          <cell r="K12945">
            <v>0</v>
          </cell>
        </row>
        <row r="12946">
          <cell r="A12946">
            <v>1999</v>
          </cell>
          <cell r="B12946" t="str">
            <v>038</v>
          </cell>
          <cell r="C12946" t="str">
            <v>FRANKLIN RIVER</v>
          </cell>
          <cell r="D12946" t="str">
            <v>1</v>
          </cell>
          <cell r="E12946" t="str">
            <v>0</v>
          </cell>
          <cell r="F12946">
            <v>3</v>
          </cell>
          <cell r="G12946">
            <v>5.1795332136445245</v>
          </cell>
          <cell r="H12946">
            <v>0</v>
          </cell>
          <cell r="I12946">
            <v>2.5897666068222622</v>
          </cell>
          <cell r="J12946">
            <v>2.5897666068222622</v>
          </cell>
          <cell r="K12946">
            <v>0</v>
          </cell>
        </row>
        <row r="12947">
          <cell r="A12947">
            <v>1999</v>
          </cell>
          <cell r="B12947" t="str">
            <v>038</v>
          </cell>
          <cell r="C12947" t="str">
            <v>FRANKLIN RIVER</v>
          </cell>
          <cell r="D12947" t="str">
            <v>1</v>
          </cell>
          <cell r="E12947" t="str">
            <v>1</v>
          </cell>
          <cell r="F12947">
            <v>25</v>
          </cell>
          <cell r="G12947">
            <v>104.91477272727272</v>
          </cell>
          <cell r="H12947">
            <v>0</v>
          </cell>
          <cell r="I12947">
            <v>163.66704545454544</v>
          </cell>
          <cell r="J12947">
            <v>0</v>
          </cell>
          <cell r="K12947">
            <v>0</v>
          </cell>
        </row>
        <row r="12948">
          <cell r="A12948">
            <v>1999</v>
          </cell>
          <cell r="B12948" t="str">
            <v>039</v>
          </cell>
          <cell r="C12948" t="str">
            <v>FRENCH CREEK</v>
          </cell>
          <cell r="D12948" t="str">
            <v>1</v>
          </cell>
          <cell r="E12948" t="str">
            <v>1</v>
          </cell>
          <cell r="F12948">
            <v>4</v>
          </cell>
          <cell r="G12948">
            <v>12.589772727272727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</row>
        <row r="12949">
          <cell r="A12949">
            <v>1999</v>
          </cell>
          <cell r="B12949" t="str">
            <v>041</v>
          </cell>
          <cell r="C12949" t="str">
            <v>GOLD RIVER</v>
          </cell>
          <cell r="D12949" t="str">
            <v>1</v>
          </cell>
          <cell r="E12949" t="str">
            <v>0</v>
          </cell>
          <cell r="F12949">
            <v>104</v>
          </cell>
          <cell r="G12949">
            <v>326.31059245960506</v>
          </cell>
          <cell r="H12949">
            <v>0</v>
          </cell>
          <cell r="I12949">
            <v>471.33752244165169</v>
          </cell>
          <cell r="J12949">
            <v>2.5897666068222622</v>
          </cell>
          <cell r="K12949">
            <v>38.846499102333929</v>
          </cell>
        </row>
        <row r="12950">
          <cell r="A12950">
            <v>1999</v>
          </cell>
          <cell r="B12950" t="str">
            <v>041</v>
          </cell>
          <cell r="C12950" t="str">
            <v>GOLD RIVER</v>
          </cell>
          <cell r="D12950" t="str">
            <v>1</v>
          </cell>
          <cell r="E12950" t="str">
            <v>1</v>
          </cell>
          <cell r="F12950">
            <v>441</v>
          </cell>
          <cell r="G12950">
            <v>1972.3977272727273</v>
          </cell>
          <cell r="H12950">
            <v>4.1965909090909088</v>
          </cell>
          <cell r="I12950">
            <v>2568.3136363636363</v>
          </cell>
          <cell r="J12950">
            <v>16.786363636363635</v>
          </cell>
          <cell r="K12950">
            <v>41.965909090909093</v>
          </cell>
        </row>
        <row r="12951">
          <cell r="A12951">
            <v>1999</v>
          </cell>
          <cell r="B12951" t="str">
            <v>041</v>
          </cell>
          <cell r="C12951" t="str">
            <v>GOLD RIVER</v>
          </cell>
          <cell r="D12951" t="str">
            <v>1</v>
          </cell>
          <cell r="E12951" t="str">
            <v>2</v>
          </cell>
          <cell r="F12951">
            <v>163</v>
          </cell>
          <cell r="G12951">
            <v>528.30998248686512</v>
          </cell>
          <cell r="H12951">
            <v>0</v>
          </cell>
          <cell r="I12951">
            <v>541.85639229422065</v>
          </cell>
          <cell r="J12951">
            <v>0</v>
          </cell>
          <cell r="K12951">
            <v>0</v>
          </cell>
        </row>
        <row r="12952">
          <cell r="A12952">
            <v>1999</v>
          </cell>
          <cell r="B12952" t="str">
            <v>041</v>
          </cell>
          <cell r="C12952" t="str">
            <v>GOLD RIVER</v>
          </cell>
          <cell r="D12952" t="str">
            <v>1</v>
          </cell>
          <cell r="E12952" t="str">
            <v>3</v>
          </cell>
          <cell r="F12952">
            <v>1</v>
          </cell>
          <cell r="G12952">
            <v>1.2862870890136326</v>
          </cell>
          <cell r="H12952">
            <v>0</v>
          </cell>
          <cell r="I12952">
            <v>6.7530072173215716</v>
          </cell>
          <cell r="J12952">
            <v>0</v>
          </cell>
          <cell r="K12952">
            <v>0</v>
          </cell>
        </row>
        <row r="12953">
          <cell r="A12953">
            <v>1999</v>
          </cell>
          <cell r="B12953" t="str">
            <v>041</v>
          </cell>
          <cell r="C12953" t="str">
            <v>GOLD RIVER</v>
          </cell>
          <cell r="D12953" t="str">
            <v>1</v>
          </cell>
          <cell r="E12953" t="str">
            <v>4</v>
          </cell>
          <cell r="F12953">
            <v>3</v>
          </cell>
          <cell r="G12953">
            <v>3.0526315789473681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</row>
        <row r="12954">
          <cell r="A12954">
            <v>1999</v>
          </cell>
          <cell r="B12954" t="str">
            <v>041</v>
          </cell>
          <cell r="C12954" t="str">
            <v>GOLD RIVER</v>
          </cell>
          <cell r="D12954" t="str">
            <v>1</v>
          </cell>
          <cell r="E12954" t="str">
            <v>5</v>
          </cell>
          <cell r="F12954">
            <v>3</v>
          </cell>
          <cell r="G12954">
            <v>8.5957446808510642</v>
          </cell>
          <cell r="H12954">
            <v>0</v>
          </cell>
          <cell r="I12954">
            <v>5.7304964539007095</v>
          </cell>
          <cell r="J12954">
            <v>0</v>
          </cell>
          <cell r="K12954">
            <v>0</v>
          </cell>
        </row>
        <row r="12955">
          <cell r="A12955">
            <v>1999</v>
          </cell>
          <cell r="B12955" t="str">
            <v>041</v>
          </cell>
          <cell r="C12955" t="str">
            <v>GOLD RIVER</v>
          </cell>
          <cell r="D12955" t="str">
            <v>1</v>
          </cell>
          <cell r="E12955" t="str">
            <v>7</v>
          </cell>
          <cell r="F12955">
            <v>4</v>
          </cell>
          <cell r="G12955">
            <v>3.8767123287671232</v>
          </cell>
          <cell r="H12955">
            <v>0</v>
          </cell>
          <cell r="I12955">
            <v>11.63013698630137</v>
          </cell>
          <cell r="J12955">
            <v>0</v>
          </cell>
          <cell r="K12955">
            <v>0</v>
          </cell>
        </row>
        <row r="12956">
          <cell r="A12956">
            <v>1999</v>
          </cell>
          <cell r="B12956" t="str">
            <v>041</v>
          </cell>
          <cell r="C12956" t="str">
            <v>GOLD RIVER</v>
          </cell>
          <cell r="D12956" t="str">
            <v>1</v>
          </cell>
          <cell r="E12956" t="str">
            <v>9</v>
          </cell>
          <cell r="F12956">
            <v>20</v>
          </cell>
          <cell r="G12956">
            <v>88.745901639344254</v>
          </cell>
          <cell r="H12956">
            <v>0</v>
          </cell>
          <cell r="I12956">
            <v>111.75409836065573</v>
          </cell>
          <cell r="J12956">
            <v>0</v>
          </cell>
          <cell r="K12956">
            <v>0</v>
          </cell>
        </row>
        <row r="12957">
          <cell r="A12957">
            <v>1999</v>
          </cell>
          <cell r="B12957" t="str">
            <v>043</v>
          </cell>
          <cell r="C12957" t="str">
            <v>GOODSPEED RIVER</v>
          </cell>
          <cell r="D12957" t="str">
            <v>1</v>
          </cell>
          <cell r="E12957" t="str">
            <v>0</v>
          </cell>
          <cell r="F12957">
            <v>3</v>
          </cell>
          <cell r="G12957">
            <v>5.1795332136445245</v>
          </cell>
          <cell r="H12957">
            <v>0</v>
          </cell>
          <cell r="I12957">
            <v>0</v>
          </cell>
          <cell r="J12957">
            <v>0</v>
          </cell>
          <cell r="K12957">
            <v>15.538599640933572</v>
          </cell>
        </row>
        <row r="12958">
          <cell r="A12958">
            <v>1999</v>
          </cell>
          <cell r="B12958" t="str">
            <v>043</v>
          </cell>
          <cell r="C12958" t="str">
            <v>GOODSPEED RIVER</v>
          </cell>
          <cell r="D12958" t="str">
            <v>1</v>
          </cell>
          <cell r="E12958" t="str">
            <v>1</v>
          </cell>
          <cell r="F12958">
            <v>25</v>
          </cell>
          <cell r="G12958">
            <v>71.342045454545456</v>
          </cell>
          <cell r="H12958">
            <v>0</v>
          </cell>
          <cell r="I12958">
            <v>20.982954545454547</v>
          </cell>
          <cell r="J12958">
            <v>0</v>
          </cell>
          <cell r="K12958">
            <v>12.589772727272727</v>
          </cell>
        </row>
        <row r="12959">
          <cell r="A12959">
            <v>1999</v>
          </cell>
          <cell r="B12959" t="str">
            <v>044</v>
          </cell>
          <cell r="C12959" t="str">
            <v>GORDON RIVER</v>
          </cell>
          <cell r="D12959" t="str">
            <v>1</v>
          </cell>
          <cell r="E12959" t="str">
            <v>1</v>
          </cell>
          <cell r="F12959">
            <v>84</v>
          </cell>
          <cell r="G12959">
            <v>377.69318181818187</v>
          </cell>
          <cell r="H12959">
            <v>0</v>
          </cell>
          <cell r="I12959">
            <v>532.96704545454543</v>
          </cell>
          <cell r="J12959">
            <v>0</v>
          </cell>
          <cell r="K12959">
            <v>0</v>
          </cell>
        </row>
        <row r="12960">
          <cell r="A12960">
            <v>1999</v>
          </cell>
          <cell r="B12960" t="str">
            <v>044</v>
          </cell>
          <cell r="C12960" t="str">
            <v>GORDON RIVER</v>
          </cell>
          <cell r="D12960" t="str">
            <v>1</v>
          </cell>
          <cell r="E12960" t="str">
            <v>9</v>
          </cell>
          <cell r="F12960">
            <v>3</v>
          </cell>
          <cell r="G12960">
            <v>9.8606557377049171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</row>
        <row r="12961">
          <cell r="A12961">
            <v>1999</v>
          </cell>
          <cell r="B12961" t="str">
            <v>045</v>
          </cell>
          <cell r="C12961" t="str">
            <v>HARRIS CREEK</v>
          </cell>
          <cell r="D12961" t="str">
            <v>1</v>
          </cell>
          <cell r="E12961" t="str">
            <v>1</v>
          </cell>
          <cell r="F12961">
            <v>176</v>
          </cell>
          <cell r="G12961">
            <v>759.58295454545453</v>
          </cell>
          <cell r="H12961">
            <v>0</v>
          </cell>
          <cell r="I12961">
            <v>625.29204545454547</v>
          </cell>
          <cell r="J12961">
            <v>0</v>
          </cell>
          <cell r="K12961">
            <v>4.1965909090909088</v>
          </cell>
        </row>
        <row r="12962">
          <cell r="A12962">
            <v>1999</v>
          </cell>
          <cell r="B12962" t="str">
            <v>045</v>
          </cell>
          <cell r="C12962" t="str">
            <v>HARRIS CREEK</v>
          </cell>
          <cell r="D12962" t="str">
            <v>1</v>
          </cell>
          <cell r="E12962" t="str">
            <v>2</v>
          </cell>
          <cell r="F12962">
            <v>10</v>
          </cell>
          <cell r="G12962">
            <v>13.546409807355516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</row>
        <row r="12963">
          <cell r="A12963">
            <v>1999</v>
          </cell>
          <cell r="B12963" t="str">
            <v>048</v>
          </cell>
          <cell r="C12963" t="str">
            <v>HEBER RIVER</v>
          </cell>
          <cell r="D12963" t="str">
            <v>1</v>
          </cell>
          <cell r="E12963" t="str">
            <v>0</v>
          </cell>
          <cell r="F12963">
            <v>18</v>
          </cell>
          <cell r="G12963">
            <v>33.666965888689404</v>
          </cell>
          <cell r="H12963">
            <v>0</v>
          </cell>
          <cell r="I12963">
            <v>82.872531418312391</v>
          </cell>
          <cell r="J12963">
            <v>0</v>
          </cell>
          <cell r="K12963">
            <v>0</v>
          </cell>
        </row>
        <row r="12964">
          <cell r="A12964">
            <v>1999</v>
          </cell>
          <cell r="B12964" t="str">
            <v>048</v>
          </cell>
          <cell r="C12964" t="str">
            <v>HEBER RIVER</v>
          </cell>
          <cell r="D12964" t="str">
            <v>1</v>
          </cell>
          <cell r="E12964" t="str">
            <v>1</v>
          </cell>
          <cell r="F12964">
            <v>42</v>
          </cell>
          <cell r="G12964">
            <v>92.325000000000003</v>
          </cell>
          <cell r="H12964">
            <v>0</v>
          </cell>
          <cell r="I12964">
            <v>134.29090909090908</v>
          </cell>
          <cell r="J12964">
            <v>0</v>
          </cell>
          <cell r="K12964">
            <v>0</v>
          </cell>
        </row>
        <row r="12965">
          <cell r="A12965">
            <v>1999</v>
          </cell>
          <cell r="B12965" t="str">
            <v>048</v>
          </cell>
          <cell r="C12965" t="str">
            <v>HEBER RIVER</v>
          </cell>
          <cell r="D12965" t="str">
            <v>1</v>
          </cell>
          <cell r="E12965" t="str">
            <v>2</v>
          </cell>
          <cell r="F12965">
            <v>3</v>
          </cell>
          <cell r="G12965">
            <v>3.3866024518388791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</row>
        <row r="12966">
          <cell r="A12966">
            <v>1999</v>
          </cell>
          <cell r="B12966" t="str">
            <v>048</v>
          </cell>
          <cell r="C12966" t="str">
            <v>HEBER RIVER</v>
          </cell>
          <cell r="D12966" t="str">
            <v>1</v>
          </cell>
          <cell r="E12966" t="str">
            <v>9</v>
          </cell>
          <cell r="F12966">
            <v>3</v>
          </cell>
          <cell r="G12966">
            <v>6.5737704918032787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</row>
        <row r="12967">
          <cell r="A12967">
            <v>1999</v>
          </cell>
          <cell r="B12967" t="str">
            <v>049</v>
          </cell>
          <cell r="C12967" t="str">
            <v>HEMMINGSEN CREEK</v>
          </cell>
          <cell r="D12967" t="str">
            <v>1</v>
          </cell>
          <cell r="E12967" t="str">
            <v>2</v>
          </cell>
          <cell r="F12967">
            <v>3</v>
          </cell>
          <cell r="G12967">
            <v>23.706217162872154</v>
          </cell>
          <cell r="H12967">
            <v>0</v>
          </cell>
          <cell r="I12967">
            <v>33.866024518388791</v>
          </cell>
          <cell r="J12967">
            <v>0</v>
          </cell>
          <cell r="K12967">
            <v>0</v>
          </cell>
        </row>
        <row r="12968">
          <cell r="A12968">
            <v>1999</v>
          </cell>
          <cell r="B12968" t="str">
            <v>056</v>
          </cell>
          <cell r="C12968" t="str">
            <v>KAKWEIKEN RIVER</v>
          </cell>
          <cell r="D12968" t="str">
            <v>1</v>
          </cell>
          <cell r="E12968" t="str">
            <v>0</v>
          </cell>
          <cell r="F12968">
            <v>3</v>
          </cell>
          <cell r="G12968">
            <v>2.5897666068222622</v>
          </cell>
          <cell r="H12968">
            <v>0</v>
          </cell>
          <cell r="I12968">
            <v>18.128366247755835</v>
          </cell>
          <cell r="J12968">
            <v>0</v>
          </cell>
          <cell r="K12968">
            <v>0</v>
          </cell>
        </row>
        <row r="12969">
          <cell r="A12969">
            <v>1999</v>
          </cell>
          <cell r="B12969" t="str">
            <v>056</v>
          </cell>
          <cell r="C12969" t="str">
            <v>KAKWEIKEN RIVER</v>
          </cell>
          <cell r="D12969" t="str">
            <v>1</v>
          </cell>
          <cell r="E12969" t="str">
            <v>1</v>
          </cell>
          <cell r="F12969">
            <v>4</v>
          </cell>
          <cell r="G12969">
            <v>8.3931818181818176</v>
          </cell>
          <cell r="H12969">
            <v>0</v>
          </cell>
          <cell r="I12969">
            <v>29.376136363636359</v>
          </cell>
          <cell r="J12969">
            <v>0</v>
          </cell>
          <cell r="K12969">
            <v>0</v>
          </cell>
        </row>
        <row r="12970">
          <cell r="A12970">
            <v>1999</v>
          </cell>
          <cell r="B12970" t="str">
            <v>059</v>
          </cell>
          <cell r="C12970" t="str">
            <v>KEOGH RIVER</v>
          </cell>
          <cell r="D12970" t="str">
            <v>1</v>
          </cell>
          <cell r="E12970" t="str">
            <v>1</v>
          </cell>
          <cell r="F12970">
            <v>8</v>
          </cell>
          <cell r="G12970">
            <v>46.162500000000001</v>
          </cell>
          <cell r="H12970">
            <v>0</v>
          </cell>
          <cell r="I12970">
            <v>12.589772727272727</v>
          </cell>
          <cell r="J12970">
            <v>0</v>
          </cell>
          <cell r="K12970">
            <v>54.555681818181817</v>
          </cell>
        </row>
        <row r="12971">
          <cell r="A12971">
            <v>1999</v>
          </cell>
          <cell r="B12971" t="str">
            <v>059</v>
          </cell>
          <cell r="C12971" t="str">
            <v>KEOGH RIVER</v>
          </cell>
          <cell r="D12971" t="str">
            <v>1</v>
          </cell>
          <cell r="E12971" t="str">
            <v>2</v>
          </cell>
          <cell r="F12971">
            <v>10</v>
          </cell>
          <cell r="G12971">
            <v>10.159807355516637</v>
          </cell>
          <cell r="H12971">
            <v>0</v>
          </cell>
          <cell r="I12971">
            <v>3.3866024518388791</v>
          </cell>
          <cell r="J12971">
            <v>3.3866024518388791</v>
          </cell>
          <cell r="K12971">
            <v>0</v>
          </cell>
        </row>
        <row r="12972">
          <cell r="A12972">
            <v>1999</v>
          </cell>
          <cell r="B12972" t="str">
            <v>060</v>
          </cell>
          <cell r="C12972" t="str">
            <v>KENNEDY RIVER</v>
          </cell>
          <cell r="D12972" t="str">
            <v>1</v>
          </cell>
          <cell r="E12972" t="str">
            <v>1</v>
          </cell>
          <cell r="F12972">
            <v>4</v>
          </cell>
          <cell r="G12972">
            <v>8.3931818181818176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</row>
        <row r="12973">
          <cell r="A12973">
            <v>1999</v>
          </cell>
          <cell r="B12973" t="str">
            <v>061</v>
          </cell>
          <cell r="C12973" t="str">
            <v>KINGCOME RIVER</v>
          </cell>
          <cell r="D12973" t="str">
            <v>1</v>
          </cell>
          <cell r="E12973" t="str">
            <v>1</v>
          </cell>
          <cell r="F12973">
            <v>4</v>
          </cell>
          <cell r="G12973">
            <v>41.965909090909093</v>
          </cell>
          <cell r="H12973">
            <v>0</v>
          </cell>
          <cell r="I12973">
            <v>71.342045454545456</v>
          </cell>
          <cell r="J12973">
            <v>0</v>
          </cell>
          <cell r="K12973">
            <v>0</v>
          </cell>
        </row>
        <row r="12974">
          <cell r="A12974">
            <v>1999</v>
          </cell>
          <cell r="B12974" t="str">
            <v>063</v>
          </cell>
          <cell r="C12974" t="str">
            <v>KITSUCKSUS CREEK</v>
          </cell>
          <cell r="D12974" t="str">
            <v>1</v>
          </cell>
          <cell r="E12974" t="str">
            <v>1</v>
          </cell>
          <cell r="F12974">
            <v>21</v>
          </cell>
          <cell r="G12974">
            <v>180.4534090909091</v>
          </cell>
          <cell r="H12974">
            <v>0</v>
          </cell>
          <cell r="I12974">
            <v>235.00909090909087</v>
          </cell>
          <cell r="J12974">
            <v>8.3931818181818176</v>
          </cell>
          <cell r="K12974">
            <v>8.3931818181818176</v>
          </cell>
        </row>
        <row r="12975">
          <cell r="A12975">
            <v>1999</v>
          </cell>
          <cell r="B12975" t="str">
            <v>063</v>
          </cell>
          <cell r="C12975" t="str">
            <v>KITSUCKSUS CREEK</v>
          </cell>
          <cell r="D12975" t="str">
            <v>1</v>
          </cell>
          <cell r="E12975" t="str">
            <v>2</v>
          </cell>
          <cell r="F12975">
            <v>3</v>
          </cell>
          <cell r="G12975">
            <v>3.3866024518388791</v>
          </cell>
          <cell r="H12975">
            <v>0</v>
          </cell>
          <cell r="I12975">
            <v>6.7732049036777582</v>
          </cell>
          <cell r="J12975">
            <v>0</v>
          </cell>
          <cell r="K12975">
            <v>0</v>
          </cell>
        </row>
        <row r="12976">
          <cell r="A12976">
            <v>1999</v>
          </cell>
          <cell r="B12976" t="str">
            <v>064</v>
          </cell>
          <cell r="C12976" t="str">
            <v>KLANAWA RIVER</v>
          </cell>
          <cell r="D12976" t="str">
            <v>1</v>
          </cell>
          <cell r="E12976" t="str">
            <v>1</v>
          </cell>
          <cell r="F12976">
            <v>8</v>
          </cell>
          <cell r="G12976">
            <v>12.589772727272727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</row>
        <row r="12977">
          <cell r="A12977">
            <v>1999</v>
          </cell>
          <cell r="B12977" t="str">
            <v>067</v>
          </cell>
          <cell r="C12977" t="str">
            <v>KOKISH RIVER</v>
          </cell>
          <cell r="D12977" t="str">
            <v>1</v>
          </cell>
          <cell r="E12977" t="str">
            <v>0</v>
          </cell>
          <cell r="F12977">
            <v>3</v>
          </cell>
          <cell r="G12977">
            <v>2.5897666068222622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</row>
        <row r="12978">
          <cell r="A12978">
            <v>1999</v>
          </cell>
          <cell r="B12978" t="str">
            <v>067</v>
          </cell>
          <cell r="C12978" t="str">
            <v>KOKISH RIVER</v>
          </cell>
          <cell r="D12978" t="str">
            <v>1</v>
          </cell>
          <cell r="E12978" t="str">
            <v>1</v>
          </cell>
          <cell r="F12978">
            <v>17</v>
          </cell>
          <cell r="G12978">
            <v>176.25681818181818</v>
          </cell>
          <cell r="H12978">
            <v>0</v>
          </cell>
          <cell r="I12978">
            <v>54.555681818181817</v>
          </cell>
          <cell r="J12978">
            <v>0</v>
          </cell>
          <cell r="K12978">
            <v>0</v>
          </cell>
        </row>
        <row r="12979">
          <cell r="A12979">
            <v>1999</v>
          </cell>
          <cell r="B12979" t="str">
            <v>067</v>
          </cell>
          <cell r="C12979" t="str">
            <v>KOKISH RIVER</v>
          </cell>
          <cell r="D12979" t="str">
            <v>1</v>
          </cell>
          <cell r="E12979" t="str">
            <v>2</v>
          </cell>
          <cell r="F12979">
            <v>3</v>
          </cell>
          <cell r="G12979">
            <v>6.7732049036777582</v>
          </cell>
          <cell r="H12979">
            <v>0</v>
          </cell>
          <cell r="I12979">
            <v>13.546409807355516</v>
          </cell>
          <cell r="J12979">
            <v>0</v>
          </cell>
          <cell r="K12979">
            <v>3.3866024518388791</v>
          </cell>
        </row>
        <row r="12980">
          <cell r="A12980">
            <v>1999</v>
          </cell>
          <cell r="B12980" t="str">
            <v>071</v>
          </cell>
          <cell r="C12980" t="str">
            <v>LEINER RIVER</v>
          </cell>
          <cell r="D12980" t="str">
            <v>1</v>
          </cell>
          <cell r="E12980" t="str">
            <v>1</v>
          </cell>
          <cell r="F12980">
            <v>8</v>
          </cell>
          <cell r="G12980">
            <v>79.735227272727272</v>
          </cell>
          <cell r="H12980">
            <v>0</v>
          </cell>
          <cell r="I12980">
            <v>12.589772727272727</v>
          </cell>
          <cell r="J12980">
            <v>0</v>
          </cell>
          <cell r="K12980">
            <v>0</v>
          </cell>
        </row>
        <row r="12981">
          <cell r="A12981">
            <v>1999</v>
          </cell>
          <cell r="B12981" t="str">
            <v>073</v>
          </cell>
          <cell r="C12981" t="str">
            <v>LITTLE QUALICUM RIVER</v>
          </cell>
          <cell r="D12981" t="str">
            <v>1</v>
          </cell>
          <cell r="E12981" t="str">
            <v>1</v>
          </cell>
          <cell r="F12981">
            <v>4</v>
          </cell>
          <cell r="G12981">
            <v>8.3931818181818176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</row>
        <row r="12982">
          <cell r="A12982">
            <v>1999</v>
          </cell>
          <cell r="B12982" t="str">
            <v>078</v>
          </cell>
          <cell r="C12982" t="str">
            <v>MAGGIE RIVER</v>
          </cell>
          <cell r="D12982" t="str">
            <v>1</v>
          </cell>
          <cell r="E12982" t="str">
            <v>1</v>
          </cell>
          <cell r="F12982">
            <v>8</v>
          </cell>
          <cell r="G12982">
            <v>54.555681818181817</v>
          </cell>
          <cell r="H12982">
            <v>0</v>
          </cell>
          <cell r="I12982">
            <v>243.4022727272727</v>
          </cell>
          <cell r="J12982">
            <v>0</v>
          </cell>
          <cell r="K12982">
            <v>0</v>
          </cell>
        </row>
        <row r="12983">
          <cell r="A12983">
            <v>1999</v>
          </cell>
          <cell r="B12983" t="str">
            <v>079</v>
          </cell>
          <cell r="C12983" t="str">
            <v>MAHATTA CREEK</v>
          </cell>
          <cell r="D12983" t="str">
            <v>1</v>
          </cell>
          <cell r="E12983" t="str">
            <v>1</v>
          </cell>
          <cell r="F12983">
            <v>8</v>
          </cell>
          <cell r="G12983">
            <v>12.589772727272727</v>
          </cell>
          <cell r="H12983">
            <v>0</v>
          </cell>
          <cell r="I12983">
            <v>4.1965909090909088</v>
          </cell>
          <cell r="J12983">
            <v>0</v>
          </cell>
          <cell r="K12983">
            <v>0</v>
          </cell>
        </row>
        <row r="12984">
          <cell r="A12984">
            <v>1999</v>
          </cell>
          <cell r="B12984" t="str">
            <v>079</v>
          </cell>
          <cell r="C12984" t="str">
            <v>MAHATTA CREEK</v>
          </cell>
          <cell r="D12984" t="str">
            <v>1</v>
          </cell>
          <cell r="E12984" t="str">
            <v>2</v>
          </cell>
          <cell r="F12984">
            <v>3</v>
          </cell>
          <cell r="G12984">
            <v>10.159807355516637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</row>
        <row r="12985">
          <cell r="A12985">
            <v>1999</v>
          </cell>
          <cell r="B12985" t="str">
            <v>081</v>
          </cell>
          <cell r="C12985" t="str">
            <v>MARBLE RIVER</v>
          </cell>
          <cell r="D12985" t="str">
            <v>1</v>
          </cell>
          <cell r="E12985" t="str">
            <v>0</v>
          </cell>
          <cell r="F12985">
            <v>3</v>
          </cell>
          <cell r="G12985">
            <v>2.5897666068222622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</row>
        <row r="12986">
          <cell r="A12986">
            <v>1999</v>
          </cell>
          <cell r="B12986" t="str">
            <v>081</v>
          </cell>
          <cell r="C12986" t="str">
            <v>MARBLE RIVER</v>
          </cell>
          <cell r="D12986" t="str">
            <v>1</v>
          </cell>
          <cell r="E12986" t="str">
            <v>1</v>
          </cell>
          <cell r="F12986">
            <v>25</v>
          </cell>
          <cell r="G12986">
            <v>134.29090909090908</v>
          </cell>
          <cell r="H12986">
            <v>0</v>
          </cell>
          <cell r="I12986">
            <v>50.359090909090909</v>
          </cell>
          <cell r="J12986">
            <v>0</v>
          </cell>
          <cell r="K12986">
            <v>0</v>
          </cell>
        </row>
        <row r="12987">
          <cell r="A12987">
            <v>1999</v>
          </cell>
          <cell r="B12987" t="str">
            <v>081</v>
          </cell>
          <cell r="C12987" t="str">
            <v>MARBLE RIVER</v>
          </cell>
          <cell r="D12987" t="str">
            <v>1</v>
          </cell>
          <cell r="E12987" t="str">
            <v>2</v>
          </cell>
          <cell r="F12987">
            <v>3</v>
          </cell>
          <cell r="G12987">
            <v>6.7732049036777582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</row>
        <row r="12988">
          <cell r="A12988">
            <v>1999</v>
          </cell>
          <cell r="B12988" t="str">
            <v>081</v>
          </cell>
          <cell r="C12988" t="str">
            <v>MARBLE RIVER</v>
          </cell>
          <cell r="D12988" t="str">
            <v>1</v>
          </cell>
          <cell r="E12988" t="str">
            <v>9</v>
          </cell>
          <cell r="F12988">
            <v>3</v>
          </cell>
          <cell r="G12988">
            <v>3.2868852459016393</v>
          </cell>
          <cell r="H12988">
            <v>0</v>
          </cell>
          <cell r="I12988">
            <v>3.2868852459016393</v>
          </cell>
          <cell r="J12988">
            <v>0</v>
          </cell>
          <cell r="K12988">
            <v>0</v>
          </cell>
        </row>
        <row r="12989">
          <cell r="A12989">
            <v>1999</v>
          </cell>
          <cell r="B12989" t="str">
            <v>082</v>
          </cell>
          <cell r="C12989" t="str">
            <v>MEGIN RIVER</v>
          </cell>
          <cell r="D12989" t="str">
            <v>1</v>
          </cell>
          <cell r="E12989" t="str">
            <v>1</v>
          </cell>
          <cell r="F12989">
            <v>13</v>
          </cell>
          <cell r="G12989">
            <v>37.769318181818178</v>
          </cell>
          <cell r="H12989">
            <v>0</v>
          </cell>
          <cell r="I12989">
            <v>46.162500000000001</v>
          </cell>
          <cell r="J12989">
            <v>0</v>
          </cell>
          <cell r="K12989">
            <v>0</v>
          </cell>
        </row>
        <row r="12990">
          <cell r="A12990">
            <v>1999</v>
          </cell>
          <cell r="B12990" t="str">
            <v>086</v>
          </cell>
          <cell r="C12990" t="str">
            <v>MOHUN CREEK</v>
          </cell>
          <cell r="D12990" t="str">
            <v>1</v>
          </cell>
          <cell r="E12990" t="str">
            <v>1</v>
          </cell>
          <cell r="F12990">
            <v>4</v>
          </cell>
          <cell r="G12990">
            <v>8.3931818181818176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</row>
        <row r="12991">
          <cell r="A12991">
            <v>1999</v>
          </cell>
          <cell r="B12991" t="str">
            <v>088</v>
          </cell>
          <cell r="C12991" t="str">
            <v>MUCHALAT RIVER</v>
          </cell>
          <cell r="D12991" t="str">
            <v>1</v>
          </cell>
          <cell r="E12991" t="str">
            <v>0</v>
          </cell>
          <cell r="F12991">
            <v>3</v>
          </cell>
          <cell r="G12991">
            <v>5.1795332136445245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</row>
        <row r="12992">
          <cell r="A12992">
            <v>1999</v>
          </cell>
          <cell r="B12992" t="str">
            <v>088</v>
          </cell>
          <cell r="C12992" t="str">
            <v>MUCHALAT RIVER</v>
          </cell>
          <cell r="D12992" t="str">
            <v>1</v>
          </cell>
          <cell r="E12992" t="str">
            <v>1</v>
          </cell>
          <cell r="F12992">
            <v>42</v>
          </cell>
          <cell r="G12992">
            <v>281.17159090909092</v>
          </cell>
          <cell r="H12992">
            <v>0</v>
          </cell>
          <cell r="I12992">
            <v>264.38522727272726</v>
          </cell>
          <cell r="J12992">
            <v>0</v>
          </cell>
          <cell r="K12992">
            <v>0</v>
          </cell>
        </row>
        <row r="12993">
          <cell r="A12993">
            <v>1999</v>
          </cell>
          <cell r="B12993" t="str">
            <v>088</v>
          </cell>
          <cell r="C12993" t="str">
            <v>MUCHALAT RIVER</v>
          </cell>
          <cell r="D12993" t="str">
            <v>1</v>
          </cell>
          <cell r="E12993" t="str">
            <v>2</v>
          </cell>
          <cell r="F12993">
            <v>7</v>
          </cell>
          <cell r="G12993">
            <v>10.159807355516637</v>
          </cell>
          <cell r="H12993">
            <v>0</v>
          </cell>
          <cell r="I12993">
            <v>10.159807355516637</v>
          </cell>
          <cell r="J12993">
            <v>0</v>
          </cell>
          <cell r="K12993">
            <v>0</v>
          </cell>
        </row>
        <row r="12994">
          <cell r="A12994">
            <v>1999</v>
          </cell>
          <cell r="B12994" t="str">
            <v>088</v>
          </cell>
          <cell r="C12994" t="str">
            <v>MUCHALAT RIVER</v>
          </cell>
          <cell r="D12994" t="str">
            <v>1</v>
          </cell>
          <cell r="E12994" t="str">
            <v>9</v>
          </cell>
          <cell r="F12994">
            <v>3</v>
          </cell>
          <cell r="G12994">
            <v>9.8606557377049171</v>
          </cell>
          <cell r="H12994">
            <v>0</v>
          </cell>
          <cell r="I12994">
            <v>3.2868852459016393</v>
          </cell>
          <cell r="J12994">
            <v>0</v>
          </cell>
          <cell r="K12994">
            <v>0</v>
          </cell>
        </row>
        <row r="12995">
          <cell r="A12995">
            <v>1999</v>
          </cell>
          <cell r="B12995" t="str">
            <v>089</v>
          </cell>
          <cell r="C12995" t="str">
            <v>MUIR CREEK</v>
          </cell>
          <cell r="D12995" t="str">
            <v>1</v>
          </cell>
          <cell r="E12995" t="str">
            <v>1</v>
          </cell>
          <cell r="F12995">
            <v>17</v>
          </cell>
          <cell r="G12995">
            <v>46.162500000000001</v>
          </cell>
          <cell r="H12995">
            <v>0</v>
          </cell>
          <cell r="I12995">
            <v>20.982954545454547</v>
          </cell>
          <cell r="J12995">
            <v>0</v>
          </cell>
          <cell r="K12995">
            <v>0</v>
          </cell>
        </row>
        <row r="12996">
          <cell r="A12996">
            <v>1999</v>
          </cell>
          <cell r="B12996" t="str">
            <v>090</v>
          </cell>
          <cell r="C12996" t="str">
            <v>NAHMINT RIVER</v>
          </cell>
          <cell r="D12996" t="str">
            <v>1</v>
          </cell>
          <cell r="E12996" t="str">
            <v>1</v>
          </cell>
          <cell r="F12996">
            <v>59</v>
          </cell>
          <cell r="G12996">
            <v>197.23977272727271</v>
          </cell>
          <cell r="H12996">
            <v>0</v>
          </cell>
          <cell r="I12996">
            <v>390.28295454545457</v>
          </cell>
          <cell r="J12996">
            <v>0</v>
          </cell>
          <cell r="K12996">
            <v>0</v>
          </cell>
        </row>
        <row r="12997">
          <cell r="A12997">
            <v>1999</v>
          </cell>
          <cell r="B12997" t="str">
            <v>090</v>
          </cell>
          <cell r="C12997" t="str">
            <v>NAHMINT RIVER</v>
          </cell>
          <cell r="D12997" t="str">
            <v>1</v>
          </cell>
          <cell r="E12997" t="str">
            <v>2</v>
          </cell>
          <cell r="F12997">
            <v>3</v>
          </cell>
          <cell r="G12997">
            <v>3.3866024518388791</v>
          </cell>
          <cell r="H12997">
            <v>0</v>
          </cell>
          <cell r="I12997">
            <v>33.866024518388791</v>
          </cell>
          <cell r="J12997">
            <v>0</v>
          </cell>
          <cell r="K12997">
            <v>0</v>
          </cell>
        </row>
        <row r="12998">
          <cell r="A12998">
            <v>1999</v>
          </cell>
          <cell r="B12998" t="str">
            <v>091</v>
          </cell>
          <cell r="C12998" t="str">
            <v>NAHWITTI RIVER</v>
          </cell>
          <cell r="D12998" t="str">
            <v>1</v>
          </cell>
          <cell r="E12998" t="str">
            <v>0</v>
          </cell>
          <cell r="F12998">
            <v>3</v>
          </cell>
          <cell r="G12998">
            <v>7.7692998204667862</v>
          </cell>
          <cell r="H12998">
            <v>0</v>
          </cell>
          <cell r="I12998">
            <v>0</v>
          </cell>
          <cell r="J12998">
            <v>0</v>
          </cell>
          <cell r="K12998">
            <v>20.718132854578098</v>
          </cell>
        </row>
        <row r="12999">
          <cell r="A12999">
            <v>1999</v>
          </cell>
          <cell r="B12999" t="str">
            <v>091</v>
          </cell>
          <cell r="C12999" t="str">
            <v>NAHWITTI RIVER</v>
          </cell>
          <cell r="D12999" t="str">
            <v>1</v>
          </cell>
          <cell r="E12999" t="str">
            <v>1</v>
          </cell>
          <cell r="F12999">
            <v>29</v>
          </cell>
          <cell r="G12999">
            <v>54.555681818181817</v>
          </cell>
          <cell r="H12999">
            <v>0</v>
          </cell>
          <cell r="I12999">
            <v>92.325000000000003</v>
          </cell>
          <cell r="J12999">
            <v>0</v>
          </cell>
          <cell r="K12999">
            <v>0</v>
          </cell>
        </row>
        <row r="13000">
          <cell r="A13000">
            <v>1999</v>
          </cell>
          <cell r="B13000" t="str">
            <v>091</v>
          </cell>
          <cell r="C13000" t="str">
            <v>NAHWITTI RIVER</v>
          </cell>
          <cell r="D13000" t="str">
            <v>1</v>
          </cell>
          <cell r="E13000" t="str">
            <v>2</v>
          </cell>
          <cell r="F13000">
            <v>7</v>
          </cell>
          <cell r="G13000">
            <v>10.159807355516637</v>
          </cell>
          <cell r="H13000">
            <v>0</v>
          </cell>
          <cell r="I13000">
            <v>13.546409807355516</v>
          </cell>
          <cell r="J13000">
            <v>0</v>
          </cell>
          <cell r="K13000">
            <v>0</v>
          </cell>
        </row>
        <row r="13001">
          <cell r="A13001">
            <v>1999</v>
          </cell>
          <cell r="B13001" t="str">
            <v>091</v>
          </cell>
          <cell r="C13001" t="str">
            <v>NAHWITTI RIVER</v>
          </cell>
          <cell r="D13001" t="str">
            <v>1</v>
          </cell>
          <cell r="E13001" t="str">
            <v>9</v>
          </cell>
          <cell r="F13001">
            <v>3</v>
          </cell>
          <cell r="G13001">
            <v>3.2868852459016393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</row>
        <row r="13002">
          <cell r="A13002">
            <v>1999</v>
          </cell>
          <cell r="B13002" t="str">
            <v>092</v>
          </cell>
          <cell r="C13002" t="str">
            <v>NANAIMO RIVER</v>
          </cell>
          <cell r="D13002" t="str">
            <v>1</v>
          </cell>
          <cell r="E13002" t="str">
            <v>1</v>
          </cell>
          <cell r="F13002">
            <v>80</v>
          </cell>
          <cell r="G13002">
            <v>260.18863636363636</v>
          </cell>
          <cell r="H13002">
            <v>0</v>
          </cell>
          <cell r="I13002">
            <v>41.965909090909093</v>
          </cell>
          <cell r="J13002">
            <v>0</v>
          </cell>
          <cell r="K13002">
            <v>4.1965909090909088</v>
          </cell>
        </row>
        <row r="13003">
          <cell r="A13003">
            <v>1999</v>
          </cell>
          <cell r="B13003" t="str">
            <v>092</v>
          </cell>
          <cell r="C13003" t="str">
            <v>NANAIMO RIVER</v>
          </cell>
          <cell r="D13003" t="str">
            <v>1</v>
          </cell>
          <cell r="E13003" t="str">
            <v>2</v>
          </cell>
          <cell r="F13003">
            <v>3</v>
          </cell>
          <cell r="G13003">
            <v>3.3866024518388791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</row>
        <row r="13004">
          <cell r="A13004">
            <v>1999</v>
          </cell>
          <cell r="B13004" t="str">
            <v>092</v>
          </cell>
          <cell r="C13004" t="str">
            <v>NANAIMO RIVER</v>
          </cell>
          <cell r="D13004" t="str">
            <v>1</v>
          </cell>
          <cell r="E13004" t="str">
            <v>9</v>
          </cell>
          <cell r="F13004">
            <v>3</v>
          </cell>
          <cell r="G13004">
            <v>13.147540983606557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</row>
        <row r="13005">
          <cell r="A13005">
            <v>1999</v>
          </cell>
          <cell r="B13005" t="str">
            <v>094</v>
          </cell>
          <cell r="C13005" t="str">
            <v>NIMPKISH RIVER</v>
          </cell>
          <cell r="D13005" t="str">
            <v>1</v>
          </cell>
          <cell r="E13005" t="str">
            <v>0</v>
          </cell>
          <cell r="F13005">
            <v>3</v>
          </cell>
          <cell r="G13005">
            <v>2.5897666068222622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</row>
        <row r="13006">
          <cell r="A13006">
            <v>1999</v>
          </cell>
          <cell r="B13006" t="str">
            <v>094</v>
          </cell>
          <cell r="C13006" t="str">
            <v>NIMPKISH RIVER</v>
          </cell>
          <cell r="D13006" t="str">
            <v>1</v>
          </cell>
          <cell r="E13006" t="str">
            <v>1</v>
          </cell>
          <cell r="F13006">
            <v>67</v>
          </cell>
          <cell r="G13006">
            <v>444.83863636363634</v>
          </cell>
          <cell r="H13006">
            <v>0</v>
          </cell>
          <cell r="I13006">
            <v>251.79545454545453</v>
          </cell>
          <cell r="J13006">
            <v>0</v>
          </cell>
          <cell r="K13006">
            <v>0</v>
          </cell>
        </row>
        <row r="13007">
          <cell r="A13007">
            <v>1999</v>
          </cell>
          <cell r="B13007" t="str">
            <v>094</v>
          </cell>
          <cell r="C13007" t="str">
            <v>NIMPKISH RIVER</v>
          </cell>
          <cell r="D13007" t="str">
            <v>1</v>
          </cell>
          <cell r="E13007" t="str">
            <v>2</v>
          </cell>
          <cell r="F13007">
            <v>3</v>
          </cell>
          <cell r="G13007">
            <v>3.3866024518388791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</row>
        <row r="13008">
          <cell r="A13008">
            <v>1999</v>
          </cell>
          <cell r="B13008" t="str">
            <v>094</v>
          </cell>
          <cell r="C13008" t="str">
            <v>NIMPKISH RIVER</v>
          </cell>
          <cell r="D13008" t="str">
            <v>1</v>
          </cell>
          <cell r="E13008" t="str">
            <v>9</v>
          </cell>
          <cell r="F13008">
            <v>3</v>
          </cell>
          <cell r="G13008">
            <v>3.2868852459016393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</row>
        <row r="13009">
          <cell r="A13009">
            <v>1999</v>
          </cell>
          <cell r="B13009" t="str">
            <v>095</v>
          </cell>
          <cell r="C13009" t="str">
            <v>NITINAT RIVER</v>
          </cell>
          <cell r="D13009" t="str">
            <v>1</v>
          </cell>
          <cell r="E13009" t="str">
            <v>1</v>
          </cell>
          <cell r="F13009">
            <v>84</v>
          </cell>
          <cell r="G13009">
            <v>218.22272727272727</v>
          </cell>
          <cell r="H13009">
            <v>0</v>
          </cell>
          <cell r="I13009">
            <v>281.17159090909092</v>
          </cell>
          <cell r="J13009">
            <v>0</v>
          </cell>
          <cell r="K13009">
            <v>4.1965909090909088</v>
          </cell>
        </row>
        <row r="13010">
          <cell r="A13010">
            <v>1999</v>
          </cell>
          <cell r="B13010" t="str">
            <v>095</v>
          </cell>
          <cell r="C13010" t="str">
            <v>NITINAT RIVER</v>
          </cell>
          <cell r="D13010" t="str">
            <v>1</v>
          </cell>
          <cell r="E13010" t="str">
            <v>8</v>
          </cell>
          <cell r="F13010">
            <v>3</v>
          </cell>
          <cell r="G13010">
            <v>5.6785714285714279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</row>
        <row r="13011">
          <cell r="A13011">
            <v>1999</v>
          </cell>
          <cell r="B13011" t="str">
            <v>096</v>
          </cell>
          <cell r="C13011" t="str">
            <v>OKTWANCH RIVER</v>
          </cell>
          <cell r="D13011" t="str">
            <v>1</v>
          </cell>
          <cell r="E13011" t="str">
            <v>9</v>
          </cell>
          <cell r="F13011">
            <v>3</v>
          </cell>
          <cell r="G13011">
            <v>3.2868852459016393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</row>
        <row r="13012">
          <cell r="A13012">
            <v>1999</v>
          </cell>
          <cell r="B13012" t="str">
            <v>097</v>
          </cell>
          <cell r="C13012" t="str">
            <v>OYSTER RIVER</v>
          </cell>
          <cell r="D13012" t="str">
            <v>1</v>
          </cell>
          <cell r="E13012" t="str">
            <v>0</v>
          </cell>
          <cell r="F13012">
            <v>3</v>
          </cell>
          <cell r="G13012">
            <v>2.5897666068222622</v>
          </cell>
          <cell r="H13012">
            <v>0</v>
          </cell>
          <cell r="I13012">
            <v>5.1795332136445245</v>
          </cell>
          <cell r="J13012">
            <v>0</v>
          </cell>
          <cell r="K13012">
            <v>0</v>
          </cell>
        </row>
        <row r="13013">
          <cell r="A13013">
            <v>1999</v>
          </cell>
          <cell r="B13013" t="str">
            <v>097</v>
          </cell>
          <cell r="C13013" t="str">
            <v>OYSTER RIVER</v>
          </cell>
          <cell r="D13013" t="str">
            <v>1</v>
          </cell>
          <cell r="E13013" t="str">
            <v>1</v>
          </cell>
          <cell r="F13013">
            <v>92</v>
          </cell>
          <cell r="G13013">
            <v>486.8045454545454</v>
          </cell>
          <cell r="H13013">
            <v>0</v>
          </cell>
          <cell r="I13013">
            <v>159.47045454545454</v>
          </cell>
          <cell r="J13013">
            <v>0</v>
          </cell>
          <cell r="K13013">
            <v>4.1965909090909088</v>
          </cell>
        </row>
        <row r="13014">
          <cell r="A13014">
            <v>1999</v>
          </cell>
          <cell r="B13014" t="str">
            <v>100</v>
          </cell>
          <cell r="C13014" t="str">
            <v>PERRY RIVER</v>
          </cell>
          <cell r="D13014" t="str">
            <v>1</v>
          </cell>
          <cell r="E13014" t="str">
            <v>1</v>
          </cell>
          <cell r="F13014">
            <v>4</v>
          </cell>
          <cell r="G13014">
            <v>12.589772727272727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</row>
        <row r="13015">
          <cell r="A13015">
            <v>1999</v>
          </cell>
          <cell r="B13015" t="str">
            <v>102</v>
          </cell>
          <cell r="C13015" t="str">
            <v>QUATSE RIVER</v>
          </cell>
          <cell r="D13015" t="str">
            <v>1</v>
          </cell>
          <cell r="E13015" t="str">
            <v>0</v>
          </cell>
          <cell r="F13015">
            <v>8</v>
          </cell>
          <cell r="G13015">
            <v>23.307899461400357</v>
          </cell>
          <cell r="H13015">
            <v>0</v>
          </cell>
          <cell r="I13015">
            <v>0</v>
          </cell>
          <cell r="J13015">
            <v>2.5897666068222622</v>
          </cell>
          <cell r="K13015">
            <v>10.359066427289049</v>
          </cell>
        </row>
        <row r="13016">
          <cell r="A13016">
            <v>1999</v>
          </cell>
          <cell r="B13016" t="str">
            <v>102</v>
          </cell>
          <cell r="C13016" t="str">
            <v>QUATSE RIVER</v>
          </cell>
          <cell r="D13016" t="str">
            <v>1</v>
          </cell>
          <cell r="E13016" t="str">
            <v>1</v>
          </cell>
          <cell r="F13016">
            <v>185</v>
          </cell>
          <cell r="G13016">
            <v>2035.346590909091</v>
          </cell>
          <cell r="H13016">
            <v>0</v>
          </cell>
          <cell r="I13016">
            <v>201.43636363636364</v>
          </cell>
          <cell r="J13016">
            <v>172.06022727272727</v>
          </cell>
          <cell r="K13016">
            <v>1183.4386363636363</v>
          </cell>
        </row>
        <row r="13017">
          <cell r="A13017">
            <v>1999</v>
          </cell>
          <cell r="B13017" t="str">
            <v>102</v>
          </cell>
          <cell r="C13017" t="str">
            <v>QUATSE RIVER</v>
          </cell>
          <cell r="D13017" t="str">
            <v>1</v>
          </cell>
          <cell r="E13017" t="str">
            <v>2</v>
          </cell>
          <cell r="F13017">
            <v>34</v>
          </cell>
          <cell r="G13017">
            <v>101.59807355516638</v>
          </cell>
          <cell r="H13017">
            <v>0</v>
          </cell>
          <cell r="I13017">
            <v>13.546409807355516</v>
          </cell>
          <cell r="J13017">
            <v>20.319614711033275</v>
          </cell>
          <cell r="K13017">
            <v>33.866024518388791</v>
          </cell>
        </row>
        <row r="13018">
          <cell r="A13018">
            <v>1999</v>
          </cell>
          <cell r="B13018" t="str">
            <v>102</v>
          </cell>
          <cell r="C13018" t="str">
            <v>QUATSE RIVER</v>
          </cell>
          <cell r="D13018" t="str">
            <v>1</v>
          </cell>
          <cell r="E13018" t="str">
            <v>8</v>
          </cell>
          <cell r="F13018">
            <v>3</v>
          </cell>
          <cell r="G13018">
            <v>8.5178571428571423</v>
          </cell>
          <cell r="H13018">
            <v>0</v>
          </cell>
          <cell r="I13018">
            <v>0</v>
          </cell>
          <cell r="J13018">
            <v>2.839285714285714</v>
          </cell>
          <cell r="K13018">
            <v>0</v>
          </cell>
        </row>
        <row r="13019">
          <cell r="A13019">
            <v>1999</v>
          </cell>
          <cell r="B13019" t="str">
            <v>102</v>
          </cell>
          <cell r="C13019" t="str">
            <v>QUATSE RIVER</v>
          </cell>
          <cell r="D13019" t="str">
            <v>1</v>
          </cell>
          <cell r="E13019" t="str">
            <v>9</v>
          </cell>
          <cell r="F13019">
            <v>7</v>
          </cell>
          <cell r="G13019">
            <v>49.303278688524593</v>
          </cell>
          <cell r="H13019">
            <v>0</v>
          </cell>
          <cell r="I13019">
            <v>6.5737704918032787</v>
          </cell>
          <cell r="J13019">
            <v>6.5737704918032787</v>
          </cell>
          <cell r="K13019">
            <v>9.8606557377049171</v>
          </cell>
        </row>
        <row r="13020">
          <cell r="A13020">
            <v>1999</v>
          </cell>
          <cell r="B13020" t="str">
            <v>103</v>
          </cell>
          <cell r="C13020" t="str">
            <v>QUINSAM RIVER</v>
          </cell>
          <cell r="D13020" t="str">
            <v>1</v>
          </cell>
          <cell r="E13020" t="str">
            <v>0</v>
          </cell>
          <cell r="F13020">
            <v>10</v>
          </cell>
          <cell r="G13020">
            <v>12.948833034111312</v>
          </cell>
          <cell r="H13020">
            <v>0</v>
          </cell>
          <cell r="I13020">
            <v>0</v>
          </cell>
          <cell r="J13020">
            <v>0</v>
          </cell>
          <cell r="K13020">
            <v>2.5897666068222622</v>
          </cell>
        </row>
        <row r="13021">
          <cell r="A13021">
            <v>1999</v>
          </cell>
          <cell r="B13021" t="str">
            <v>103</v>
          </cell>
          <cell r="C13021" t="str">
            <v>QUINSAM RIVER</v>
          </cell>
          <cell r="D13021" t="str">
            <v>1</v>
          </cell>
          <cell r="E13021" t="str">
            <v>1</v>
          </cell>
          <cell r="F13021">
            <v>168</v>
          </cell>
          <cell r="G13021">
            <v>1120.4897727272728</v>
          </cell>
          <cell r="H13021">
            <v>0</v>
          </cell>
          <cell r="I13021">
            <v>134.29090909090908</v>
          </cell>
          <cell r="J13021">
            <v>25.179545454545455</v>
          </cell>
          <cell r="K13021">
            <v>151.07727272727271</v>
          </cell>
        </row>
        <row r="13022">
          <cell r="A13022">
            <v>1999</v>
          </cell>
          <cell r="B13022" t="str">
            <v>103</v>
          </cell>
          <cell r="C13022" t="str">
            <v>QUINSAM RIVER</v>
          </cell>
          <cell r="D13022" t="str">
            <v>1</v>
          </cell>
          <cell r="E13022" t="str">
            <v>2</v>
          </cell>
          <cell r="F13022">
            <v>10</v>
          </cell>
          <cell r="G13022">
            <v>20.319614711033275</v>
          </cell>
          <cell r="H13022">
            <v>0</v>
          </cell>
          <cell r="I13022">
            <v>6.7732049036777582</v>
          </cell>
          <cell r="J13022">
            <v>0</v>
          </cell>
          <cell r="K13022">
            <v>10.159807355516637</v>
          </cell>
        </row>
        <row r="13023">
          <cell r="A13023">
            <v>1999</v>
          </cell>
          <cell r="B13023" t="str">
            <v>103</v>
          </cell>
          <cell r="C13023" t="str">
            <v>QUINSAM RIVER</v>
          </cell>
          <cell r="D13023" t="str">
            <v>1</v>
          </cell>
          <cell r="E13023" t="str">
            <v>9</v>
          </cell>
          <cell r="F13023">
            <v>3</v>
          </cell>
          <cell r="G13023">
            <v>13.147540983606557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</row>
        <row r="13024">
          <cell r="A13024">
            <v>1999</v>
          </cell>
          <cell r="B13024" t="str">
            <v>107</v>
          </cell>
          <cell r="C13024" t="str">
            <v>SALMON RIVER</v>
          </cell>
          <cell r="D13024" t="str">
            <v>1</v>
          </cell>
          <cell r="E13024" t="str">
            <v>0</v>
          </cell>
          <cell r="F13024">
            <v>10</v>
          </cell>
          <cell r="G13024">
            <v>12.948833034111312</v>
          </cell>
          <cell r="H13024">
            <v>0</v>
          </cell>
          <cell r="I13024">
            <v>5.1795332136445245</v>
          </cell>
          <cell r="J13024">
            <v>0</v>
          </cell>
          <cell r="K13024">
            <v>0</v>
          </cell>
        </row>
        <row r="13025">
          <cell r="A13025">
            <v>1999</v>
          </cell>
          <cell r="B13025" t="str">
            <v>107</v>
          </cell>
          <cell r="C13025" t="str">
            <v>SALMON RIVER</v>
          </cell>
          <cell r="D13025" t="str">
            <v>1</v>
          </cell>
          <cell r="E13025" t="str">
            <v>1</v>
          </cell>
          <cell r="F13025">
            <v>143</v>
          </cell>
          <cell r="G13025">
            <v>843.51477272727277</v>
          </cell>
          <cell r="H13025">
            <v>0</v>
          </cell>
          <cell r="I13025">
            <v>432.24886363636364</v>
          </cell>
          <cell r="J13025">
            <v>4.1965909090909088</v>
          </cell>
          <cell r="K13025">
            <v>16.786363636363635</v>
          </cell>
        </row>
        <row r="13026">
          <cell r="A13026">
            <v>1999</v>
          </cell>
          <cell r="B13026" t="str">
            <v>107</v>
          </cell>
          <cell r="C13026" t="str">
            <v>SALMON RIVER</v>
          </cell>
          <cell r="D13026" t="str">
            <v>1</v>
          </cell>
          <cell r="E13026" t="str">
            <v>2</v>
          </cell>
          <cell r="F13026">
            <v>7</v>
          </cell>
          <cell r="G13026">
            <v>37.252626970227674</v>
          </cell>
          <cell r="H13026">
            <v>0</v>
          </cell>
          <cell r="I13026">
            <v>23.706217162872154</v>
          </cell>
          <cell r="J13026">
            <v>0</v>
          </cell>
          <cell r="K13026">
            <v>0</v>
          </cell>
        </row>
        <row r="13027">
          <cell r="A13027">
            <v>1999</v>
          </cell>
          <cell r="B13027" t="str">
            <v>107</v>
          </cell>
          <cell r="C13027" t="str">
            <v>SALMON RIVER</v>
          </cell>
          <cell r="D13027" t="str">
            <v>1</v>
          </cell>
          <cell r="E13027" t="str">
            <v>9</v>
          </cell>
          <cell r="F13027">
            <v>3</v>
          </cell>
          <cell r="G13027">
            <v>3.2868852459016393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</row>
        <row r="13028">
          <cell r="A13028">
            <v>1999</v>
          </cell>
          <cell r="B13028" t="str">
            <v>108</v>
          </cell>
          <cell r="C13028" t="str">
            <v>SAN JOSEF RIVER</v>
          </cell>
          <cell r="D13028" t="str">
            <v>1</v>
          </cell>
          <cell r="E13028" t="str">
            <v>1</v>
          </cell>
          <cell r="F13028">
            <v>4</v>
          </cell>
          <cell r="G13028">
            <v>8.3931818181818176</v>
          </cell>
          <cell r="H13028">
            <v>0</v>
          </cell>
          <cell r="I13028">
            <v>8.3931818181818176</v>
          </cell>
          <cell r="J13028">
            <v>0</v>
          </cell>
          <cell r="K13028">
            <v>0</v>
          </cell>
        </row>
        <row r="13029">
          <cell r="A13029">
            <v>1999</v>
          </cell>
          <cell r="B13029" t="str">
            <v>109</v>
          </cell>
          <cell r="C13029" t="str">
            <v>SAN JUAN RIVER</v>
          </cell>
          <cell r="D13029" t="str">
            <v>1</v>
          </cell>
          <cell r="E13029" t="str">
            <v>1</v>
          </cell>
          <cell r="F13029">
            <v>71</v>
          </cell>
          <cell r="G13029">
            <v>109.11136363636363</v>
          </cell>
          <cell r="H13029">
            <v>0</v>
          </cell>
          <cell r="I13029">
            <v>33.572727272727271</v>
          </cell>
          <cell r="J13029">
            <v>0</v>
          </cell>
          <cell r="K13029">
            <v>0</v>
          </cell>
        </row>
        <row r="13030">
          <cell r="A13030">
            <v>1999</v>
          </cell>
          <cell r="B13030" t="str">
            <v>112</v>
          </cell>
          <cell r="C13030" t="str">
            <v>SARITA RIVER</v>
          </cell>
          <cell r="D13030" t="str">
            <v>1</v>
          </cell>
          <cell r="E13030" t="str">
            <v>1</v>
          </cell>
          <cell r="F13030">
            <v>25</v>
          </cell>
          <cell r="G13030">
            <v>71.342045454545456</v>
          </cell>
          <cell r="H13030">
            <v>0</v>
          </cell>
          <cell r="I13030">
            <v>46.162500000000001</v>
          </cell>
          <cell r="J13030">
            <v>0</v>
          </cell>
          <cell r="K13030">
            <v>8.3931818181818176</v>
          </cell>
        </row>
        <row r="13031">
          <cell r="A13031">
            <v>1999</v>
          </cell>
          <cell r="B13031" t="str">
            <v>112</v>
          </cell>
          <cell r="C13031" t="str">
            <v>SARITA RIVER</v>
          </cell>
          <cell r="D13031" t="str">
            <v>1</v>
          </cell>
          <cell r="E13031" t="str">
            <v>9</v>
          </cell>
          <cell r="F13031">
            <v>3</v>
          </cell>
          <cell r="G13031">
            <v>3.2868852459016393</v>
          </cell>
          <cell r="H13031">
            <v>0</v>
          </cell>
          <cell r="I13031">
            <v>3.2868852459016393</v>
          </cell>
          <cell r="J13031">
            <v>0</v>
          </cell>
          <cell r="K13031">
            <v>0</v>
          </cell>
        </row>
        <row r="13032">
          <cell r="A13032">
            <v>1999</v>
          </cell>
          <cell r="B13032" t="str">
            <v>115</v>
          </cell>
          <cell r="C13032" t="str">
            <v>SOMASS RIVER</v>
          </cell>
          <cell r="D13032" t="str">
            <v>1</v>
          </cell>
          <cell r="E13032" t="str">
            <v>0</v>
          </cell>
          <cell r="F13032">
            <v>3</v>
          </cell>
          <cell r="G13032">
            <v>2.5897666068222622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</row>
        <row r="13033">
          <cell r="A13033">
            <v>1999</v>
          </cell>
          <cell r="B13033" t="str">
            <v>115</v>
          </cell>
          <cell r="C13033" t="str">
            <v>SOMASS RIVER</v>
          </cell>
          <cell r="D13033" t="str">
            <v>1</v>
          </cell>
          <cell r="E13033" t="str">
            <v>1</v>
          </cell>
          <cell r="F13033">
            <v>80</v>
          </cell>
          <cell r="G13033">
            <v>1028.1647727272725</v>
          </cell>
          <cell r="H13033">
            <v>4.1965909090909088</v>
          </cell>
          <cell r="I13033">
            <v>134.29090909090908</v>
          </cell>
          <cell r="J13033">
            <v>71.342045454545456</v>
          </cell>
          <cell r="K13033">
            <v>142.68409090909091</v>
          </cell>
        </row>
        <row r="13034">
          <cell r="A13034">
            <v>1999</v>
          </cell>
          <cell r="B13034" t="str">
            <v>115</v>
          </cell>
          <cell r="C13034" t="str">
            <v>SOMASS RIVER</v>
          </cell>
          <cell r="D13034" t="str">
            <v>1</v>
          </cell>
          <cell r="E13034" t="str">
            <v>2</v>
          </cell>
          <cell r="F13034">
            <v>14</v>
          </cell>
          <cell r="G13034">
            <v>16.933012259194395</v>
          </cell>
          <cell r="H13034">
            <v>3.3866024518388791</v>
          </cell>
          <cell r="I13034">
            <v>20.319614711033275</v>
          </cell>
          <cell r="J13034">
            <v>3.3866024518388791</v>
          </cell>
          <cell r="K13034">
            <v>10.159807355516637</v>
          </cell>
        </row>
        <row r="13035">
          <cell r="A13035">
            <v>1999</v>
          </cell>
          <cell r="B13035" t="str">
            <v>115</v>
          </cell>
          <cell r="C13035" t="str">
            <v>SOMASS RIVER</v>
          </cell>
          <cell r="D13035" t="str">
            <v>1</v>
          </cell>
          <cell r="E13035" t="str">
            <v>6</v>
          </cell>
          <cell r="F13035">
            <v>4</v>
          </cell>
          <cell r="G13035">
            <v>7.3805555555555555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</row>
        <row r="13036">
          <cell r="A13036">
            <v>1999</v>
          </cell>
          <cell r="B13036" t="str">
            <v>115</v>
          </cell>
          <cell r="C13036" t="str">
            <v>SOMASS RIVER</v>
          </cell>
          <cell r="D13036" t="str">
            <v>1</v>
          </cell>
          <cell r="E13036" t="str">
            <v>7</v>
          </cell>
          <cell r="F13036">
            <v>8</v>
          </cell>
          <cell r="G13036">
            <v>27.136986301369863</v>
          </cell>
          <cell r="H13036">
            <v>0</v>
          </cell>
          <cell r="I13036">
            <v>23.260273972602739</v>
          </cell>
          <cell r="J13036">
            <v>7.7534246575342465</v>
          </cell>
          <cell r="K13036">
            <v>0</v>
          </cell>
        </row>
        <row r="13037">
          <cell r="A13037">
            <v>1999</v>
          </cell>
          <cell r="B13037" t="str">
            <v>115</v>
          </cell>
          <cell r="C13037" t="str">
            <v>SOMASS RIVER</v>
          </cell>
          <cell r="D13037" t="str">
            <v>1</v>
          </cell>
          <cell r="E13037" t="str">
            <v>9</v>
          </cell>
          <cell r="F13037">
            <v>3</v>
          </cell>
          <cell r="G13037">
            <v>13.147540983606557</v>
          </cell>
          <cell r="H13037">
            <v>0</v>
          </cell>
          <cell r="I13037">
            <v>6.5737704918032787</v>
          </cell>
          <cell r="J13037">
            <v>0</v>
          </cell>
          <cell r="K13037">
            <v>0</v>
          </cell>
        </row>
        <row r="13038">
          <cell r="A13038">
            <v>1999</v>
          </cell>
          <cell r="B13038" t="str">
            <v>117</v>
          </cell>
          <cell r="C13038" t="str">
            <v>SOOKE RIVER</v>
          </cell>
          <cell r="D13038" t="str">
            <v>1</v>
          </cell>
          <cell r="E13038" t="str">
            <v>1</v>
          </cell>
          <cell r="F13038">
            <v>42</v>
          </cell>
          <cell r="G13038">
            <v>172.06022727272727</v>
          </cell>
          <cell r="H13038">
            <v>0</v>
          </cell>
          <cell r="I13038">
            <v>16.786363636363635</v>
          </cell>
          <cell r="J13038">
            <v>0</v>
          </cell>
          <cell r="K13038">
            <v>4.1965909090909088</v>
          </cell>
        </row>
        <row r="13039">
          <cell r="A13039">
            <v>1999</v>
          </cell>
          <cell r="B13039" t="str">
            <v>117</v>
          </cell>
          <cell r="C13039" t="str">
            <v>SOOKE RIVER</v>
          </cell>
          <cell r="D13039" t="str">
            <v>1</v>
          </cell>
          <cell r="E13039" t="str">
            <v>2</v>
          </cell>
          <cell r="F13039">
            <v>10</v>
          </cell>
          <cell r="G13039">
            <v>16.933012259194395</v>
          </cell>
          <cell r="H13039">
            <v>0</v>
          </cell>
          <cell r="I13039">
            <v>3.3866024518388791</v>
          </cell>
          <cell r="J13039">
            <v>0</v>
          </cell>
          <cell r="K13039">
            <v>0</v>
          </cell>
        </row>
        <row r="13040">
          <cell r="A13040">
            <v>1999</v>
          </cell>
          <cell r="B13040" t="str">
            <v>117</v>
          </cell>
          <cell r="C13040" t="str">
            <v>SOOKE RIVER</v>
          </cell>
          <cell r="D13040" t="str">
            <v>1</v>
          </cell>
          <cell r="E13040" t="str">
            <v>7</v>
          </cell>
          <cell r="F13040">
            <v>4</v>
          </cell>
          <cell r="G13040">
            <v>3.8767123287671232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</row>
        <row r="13041">
          <cell r="A13041">
            <v>1999</v>
          </cell>
          <cell r="B13041" t="str">
            <v>118</v>
          </cell>
          <cell r="C13041" t="str">
            <v>SPROAT RIVER</v>
          </cell>
          <cell r="D13041" t="str">
            <v>1</v>
          </cell>
          <cell r="E13041" t="str">
            <v>0</v>
          </cell>
          <cell r="F13041">
            <v>5</v>
          </cell>
          <cell r="G13041">
            <v>7.7692998204667862</v>
          </cell>
          <cell r="H13041">
            <v>0</v>
          </cell>
          <cell r="I13041">
            <v>7.7692998204667862</v>
          </cell>
          <cell r="J13041">
            <v>2.5897666068222622</v>
          </cell>
          <cell r="K13041">
            <v>0</v>
          </cell>
        </row>
        <row r="13042">
          <cell r="A13042">
            <v>1999</v>
          </cell>
          <cell r="B13042" t="str">
            <v>118</v>
          </cell>
          <cell r="C13042" t="str">
            <v>SPROAT RIVER</v>
          </cell>
          <cell r="D13042" t="str">
            <v>1</v>
          </cell>
          <cell r="E13042" t="str">
            <v>1</v>
          </cell>
          <cell r="F13042">
            <v>143</v>
          </cell>
          <cell r="G13042">
            <v>612.70227272727277</v>
          </cell>
          <cell r="H13042">
            <v>0</v>
          </cell>
          <cell r="I13042">
            <v>247.59886363636363</v>
          </cell>
          <cell r="J13042">
            <v>75.538636363636357</v>
          </cell>
          <cell r="K13042">
            <v>88.128409090909088</v>
          </cell>
        </row>
        <row r="13043">
          <cell r="A13043">
            <v>1999</v>
          </cell>
          <cell r="B13043" t="str">
            <v>118</v>
          </cell>
          <cell r="C13043" t="str">
            <v>SPROAT RIVER</v>
          </cell>
          <cell r="D13043" t="str">
            <v>1</v>
          </cell>
          <cell r="E13043" t="str">
            <v>2</v>
          </cell>
          <cell r="F13043">
            <v>20</v>
          </cell>
          <cell r="G13043">
            <v>37.252626970227674</v>
          </cell>
          <cell r="H13043">
            <v>0</v>
          </cell>
          <cell r="I13043">
            <v>33.866024518388791</v>
          </cell>
          <cell r="J13043">
            <v>10.159807355516637</v>
          </cell>
          <cell r="K13043">
            <v>6.7732049036777582</v>
          </cell>
        </row>
        <row r="13044">
          <cell r="A13044">
            <v>1999</v>
          </cell>
          <cell r="B13044" t="str">
            <v>118</v>
          </cell>
          <cell r="C13044" t="str">
            <v>SPROAT RIVER</v>
          </cell>
          <cell r="D13044" t="str">
            <v>1</v>
          </cell>
          <cell r="E13044" t="str">
            <v>7</v>
          </cell>
          <cell r="F13044">
            <v>4</v>
          </cell>
          <cell r="G13044">
            <v>34.890410958904106</v>
          </cell>
          <cell r="H13044">
            <v>0</v>
          </cell>
          <cell r="I13044">
            <v>0</v>
          </cell>
          <cell r="J13044">
            <v>3.8767123287671232</v>
          </cell>
          <cell r="K13044">
            <v>7.7534246575342465</v>
          </cell>
        </row>
        <row r="13045">
          <cell r="A13045">
            <v>1999</v>
          </cell>
          <cell r="B13045" t="str">
            <v>120</v>
          </cell>
          <cell r="C13045" t="str">
            <v>STAMP RIVER</v>
          </cell>
          <cell r="D13045" t="str">
            <v>1</v>
          </cell>
          <cell r="E13045" t="str">
            <v>0</v>
          </cell>
          <cell r="F13045">
            <v>91</v>
          </cell>
          <cell r="G13045">
            <v>209.77109515260321</v>
          </cell>
          <cell r="H13045">
            <v>0</v>
          </cell>
          <cell r="I13045">
            <v>186.46319569120286</v>
          </cell>
          <cell r="J13045">
            <v>77.692998204667859</v>
          </cell>
          <cell r="K13045">
            <v>56.974865350089765</v>
          </cell>
        </row>
        <row r="13046">
          <cell r="A13046">
            <v>1999</v>
          </cell>
          <cell r="B13046" t="str">
            <v>120</v>
          </cell>
          <cell r="C13046" t="str">
            <v>STAMP RIVER</v>
          </cell>
          <cell r="D13046" t="str">
            <v>1</v>
          </cell>
          <cell r="E13046" t="str">
            <v>1</v>
          </cell>
          <cell r="F13046">
            <v>969</v>
          </cell>
          <cell r="G13046">
            <v>6701.9556818181818</v>
          </cell>
          <cell r="H13046">
            <v>0</v>
          </cell>
          <cell r="I13046">
            <v>4574.284090909091</v>
          </cell>
          <cell r="J13046">
            <v>650.47159090909099</v>
          </cell>
          <cell r="K13046">
            <v>1624.0806818181818</v>
          </cell>
        </row>
        <row r="13047">
          <cell r="A13047">
            <v>1999</v>
          </cell>
          <cell r="B13047" t="str">
            <v>120</v>
          </cell>
          <cell r="C13047" t="str">
            <v>STAMP RIVER</v>
          </cell>
          <cell r="D13047" t="str">
            <v>1</v>
          </cell>
          <cell r="E13047" t="str">
            <v>2</v>
          </cell>
          <cell r="F13047">
            <v>257</v>
          </cell>
          <cell r="G13047">
            <v>650.22767075306479</v>
          </cell>
          <cell r="H13047">
            <v>3.3866024518388791</v>
          </cell>
          <cell r="I13047">
            <v>507.99036777583194</v>
          </cell>
          <cell r="J13047">
            <v>165.94352014010508</v>
          </cell>
          <cell r="K13047">
            <v>237.06217162872156</v>
          </cell>
        </row>
        <row r="13048">
          <cell r="A13048">
            <v>1999</v>
          </cell>
          <cell r="B13048" t="str">
            <v>120</v>
          </cell>
          <cell r="C13048" t="str">
            <v>STAMP RIVER</v>
          </cell>
          <cell r="D13048" t="str">
            <v>1</v>
          </cell>
          <cell r="E13048" t="str">
            <v>4</v>
          </cell>
          <cell r="F13048">
            <v>3</v>
          </cell>
          <cell r="G13048">
            <v>3.0526315789473681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</row>
        <row r="13049">
          <cell r="A13049">
            <v>1999</v>
          </cell>
          <cell r="B13049" t="str">
            <v>120</v>
          </cell>
          <cell r="C13049" t="str">
            <v>STAMP RIVER</v>
          </cell>
          <cell r="D13049" t="str">
            <v>1</v>
          </cell>
          <cell r="E13049" t="str">
            <v>6</v>
          </cell>
          <cell r="F13049">
            <v>4</v>
          </cell>
          <cell r="G13049">
            <v>3.6902777777777778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</row>
        <row r="13050">
          <cell r="A13050">
            <v>1999</v>
          </cell>
          <cell r="B13050" t="str">
            <v>120</v>
          </cell>
          <cell r="C13050" t="str">
            <v>STAMP RIVER</v>
          </cell>
          <cell r="D13050" t="str">
            <v>1</v>
          </cell>
          <cell r="E13050" t="str">
            <v>7</v>
          </cell>
          <cell r="F13050">
            <v>4</v>
          </cell>
          <cell r="G13050">
            <v>58.150684931506845</v>
          </cell>
          <cell r="H13050">
            <v>0</v>
          </cell>
          <cell r="I13050">
            <v>31.013698630136986</v>
          </cell>
          <cell r="J13050">
            <v>11.63013698630137</v>
          </cell>
          <cell r="K13050">
            <v>7.7534246575342465</v>
          </cell>
        </row>
        <row r="13051">
          <cell r="A13051">
            <v>1999</v>
          </cell>
          <cell r="B13051" t="str">
            <v>120</v>
          </cell>
          <cell r="C13051" t="str">
            <v>STAMP RIVER</v>
          </cell>
          <cell r="D13051" t="str">
            <v>1</v>
          </cell>
          <cell r="E13051" t="str">
            <v>8</v>
          </cell>
          <cell r="F13051">
            <v>3</v>
          </cell>
          <cell r="G13051">
            <v>17.035714285714285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</row>
        <row r="13052">
          <cell r="A13052">
            <v>1999</v>
          </cell>
          <cell r="B13052" t="str">
            <v>120</v>
          </cell>
          <cell r="C13052" t="str">
            <v>STAMP RIVER</v>
          </cell>
          <cell r="D13052" t="str">
            <v>1</v>
          </cell>
          <cell r="E13052" t="str">
            <v>9</v>
          </cell>
          <cell r="F13052">
            <v>39</v>
          </cell>
          <cell r="G13052">
            <v>141.3360655737705</v>
          </cell>
          <cell r="H13052">
            <v>0</v>
          </cell>
          <cell r="I13052">
            <v>55.877049180327866</v>
          </cell>
          <cell r="J13052">
            <v>16.434426229508194</v>
          </cell>
          <cell r="K13052">
            <v>55.877049180327866</v>
          </cell>
        </row>
        <row r="13053">
          <cell r="A13053">
            <v>1999</v>
          </cell>
          <cell r="B13053" t="str">
            <v>122</v>
          </cell>
          <cell r="C13053" t="str">
            <v>SUCWOA RIVER</v>
          </cell>
          <cell r="D13053" t="str">
            <v>1</v>
          </cell>
          <cell r="E13053" t="str">
            <v>1</v>
          </cell>
          <cell r="F13053">
            <v>4</v>
          </cell>
          <cell r="G13053">
            <v>4.1965909090909088</v>
          </cell>
          <cell r="H13053">
            <v>0</v>
          </cell>
          <cell r="I13053">
            <v>4.1965909090909088</v>
          </cell>
          <cell r="J13053">
            <v>0</v>
          </cell>
          <cell r="K13053">
            <v>0</v>
          </cell>
        </row>
        <row r="13054">
          <cell r="A13054">
            <v>1999</v>
          </cell>
          <cell r="B13054" t="str">
            <v>123</v>
          </cell>
          <cell r="C13054" t="str">
            <v>TAHSIS RIVER</v>
          </cell>
          <cell r="D13054" t="str">
            <v>1</v>
          </cell>
          <cell r="E13054" t="str">
            <v>1</v>
          </cell>
          <cell r="F13054">
            <v>4</v>
          </cell>
          <cell r="G13054">
            <v>41.965909090909093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</row>
        <row r="13055">
          <cell r="A13055">
            <v>1999</v>
          </cell>
          <cell r="B13055" t="str">
            <v>123</v>
          </cell>
          <cell r="C13055" t="str">
            <v>TAHSIS RIVER</v>
          </cell>
          <cell r="D13055" t="str">
            <v>1</v>
          </cell>
          <cell r="E13055" t="str">
            <v>2</v>
          </cell>
          <cell r="F13055">
            <v>3</v>
          </cell>
          <cell r="G13055">
            <v>6.7732049036777582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</row>
        <row r="13056">
          <cell r="A13056">
            <v>1999</v>
          </cell>
          <cell r="B13056" t="str">
            <v>124</v>
          </cell>
          <cell r="C13056" t="str">
            <v>TAHSISH RIVER</v>
          </cell>
          <cell r="D13056" t="str">
            <v>1</v>
          </cell>
          <cell r="E13056" t="str">
            <v>1</v>
          </cell>
          <cell r="F13056">
            <v>17</v>
          </cell>
          <cell r="G13056">
            <v>41.965909090909093</v>
          </cell>
          <cell r="H13056">
            <v>0</v>
          </cell>
          <cell r="I13056">
            <v>4.1965909090909088</v>
          </cell>
          <cell r="J13056">
            <v>0</v>
          </cell>
          <cell r="K13056">
            <v>0</v>
          </cell>
        </row>
        <row r="13057">
          <cell r="A13057">
            <v>1999</v>
          </cell>
          <cell r="B13057" t="str">
            <v>125</v>
          </cell>
          <cell r="C13057" t="str">
            <v>TAYLOR RIVER</v>
          </cell>
          <cell r="D13057" t="str">
            <v>1</v>
          </cell>
          <cell r="E13057" t="str">
            <v>1</v>
          </cell>
          <cell r="F13057">
            <v>8</v>
          </cell>
          <cell r="G13057">
            <v>25.179545454545455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</row>
        <row r="13058">
          <cell r="A13058">
            <v>1999</v>
          </cell>
          <cell r="B13058" t="str">
            <v>126</v>
          </cell>
          <cell r="C13058" t="str">
            <v>TLUPANA RIVER</v>
          </cell>
          <cell r="D13058" t="str">
            <v>1</v>
          </cell>
          <cell r="E13058" t="str">
            <v>0</v>
          </cell>
          <cell r="F13058">
            <v>3</v>
          </cell>
          <cell r="G13058">
            <v>2.5897666068222622</v>
          </cell>
          <cell r="H13058">
            <v>0</v>
          </cell>
          <cell r="I13058">
            <v>0</v>
          </cell>
          <cell r="J13058">
            <v>0</v>
          </cell>
          <cell r="K13058">
            <v>2.5897666068222622</v>
          </cell>
        </row>
        <row r="13059">
          <cell r="A13059">
            <v>1999</v>
          </cell>
          <cell r="B13059" t="str">
            <v>127</v>
          </cell>
          <cell r="C13059" t="str">
            <v>TOQUART RIVER</v>
          </cell>
          <cell r="D13059" t="str">
            <v>1</v>
          </cell>
          <cell r="E13059" t="str">
            <v>1</v>
          </cell>
          <cell r="F13059">
            <v>38</v>
          </cell>
          <cell r="G13059">
            <v>104.91477272727272</v>
          </cell>
          <cell r="H13059">
            <v>0</v>
          </cell>
          <cell r="I13059">
            <v>159.47045454545454</v>
          </cell>
          <cell r="J13059">
            <v>0</v>
          </cell>
          <cell r="K13059">
            <v>0</v>
          </cell>
        </row>
        <row r="13060">
          <cell r="A13060">
            <v>1999</v>
          </cell>
          <cell r="B13060" t="str">
            <v>127</v>
          </cell>
          <cell r="C13060" t="str">
            <v>TOQUART RIVER</v>
          </cell>
          <cell r="D13060" t="str">
            <v>1</v>
          </cell>
          <cell r="E13060" t="str">
            <v>2</v>
          </cell>
          <cell r="F13060">
            <v>3</v>
          </cell>
          <cell r="G13060">
            <v>3.3866024518388791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</row>
        <row r="13061">
          <cell r="A13061">
            <v>1999</v>
          </cell>
          <cell r="B13061" t="str">
            <v>130</v>
          </cell>
          <cell r="C13061" t="str">
            <v>TSABLE RIVER</v>
          </cell>
          <cell r="D13061" t="str">
            <v>1</v>
          </cell>
          <cell r="E13061" t="str">
            <v>1</v>
          </cell>
          <cell r="F13061">
            <v>4</v>
          </cell>
          <cell r="G13061">
            <v>4.1965909090909088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</row>
        <row r="13062">
          <cell r="A13062">
            <v>1999</v>
          </cell>
          <cell r="B13062" t="str">
            <v>131</v>
          </cell>
          <cell r="C13062" t="str">
            <v>TSITIKA RIVER</v>
          </cell>
          <cell r="D13062" t="str">
            <v>1</v>
          </cell>
          <cell r="E13062" t="str">
            <v>1</v>
          </cell>
          <cell r="F13062">
            <v>13</v>
          </cell>
          <cell r="G13062">
            <v>25.179545454545455</v>
          </cell>
          <cell r="H13062">
            <v>0</v>
          </cell>
          <cell r="I13062">
            <v>25.179545454545455</v>
          </cell>
          <cell r="J13062">
            <v>0</v>
          </cell>
          <cell r="K13062">
            <v>4.1965909090909088</v>
          </cell>
        </row>
        <row r="13063">
          <cell r="A13063">
            <v>1999</v>
          </cell>
          <cell r="B13063" t="str">
            <v>137</v>
          </cell>
          <cell r="C13063" t="str">
            <v>WAKEMAN RIVER</v>
          </cell>
          <cell r="D13063" t="str">
            <v>1</v>
          </cell>
          <cell r="E13063" t="str">
            <v>0</v>
          </cell>
          <cell r="F13063">
            <v>28</v>
          </cell>
          <cell r="G13063">
            <v>196.82226211849195</v>
          </cell>
          <cell r="H13063">
            <v>0</v>
          </cell>
          <cell r="I13063">
            <v>113.94973070017953</v>
          </cell>
          <cell r="J13063">
            <v>0</v>
          </cell>
          <cell r="K13063">
            <v>0</v>
          </cell>
        </row>
        <row r="13064">
          <cell r="A13064">
            <v>1999</v>
          </cell>
          <cell r="B13064" t="str">
            <v>137</v>
          </cell>
          <cell r="C13064" t="str">
            <v>WAKEMAN RIVER</v>
          </cell>
          <cell r="D13064" t="str">
            <v>1</v>
          </cell>
          <cell r="E13064" t="str">
            <v>1</v>
          </cell>
          <cell r="F13064">
            <v>4</v>
          </cell>
          <cell r="G13064">
            <v>33.572727272727271</v>
          </cell>
          <cell r="H13064">
            <v>0</v>
          </cell>
          <cell r="I13064">
            <v>62.948863636363633</v>
          </cell>
          <cell r="J13064">
            <v>0</v>
          </cell>
          <cell r="K13064">
            <v>0</v>
          </cell>
        </row>
        <row r="13065">
          <cell r="A13065">
            <v>1999</v>
          </cell>
          <cell r="B13065" t="str">
            <v>138</v>
          </cell>
          <cell r="C13065" t="str">
            <v>WALBRAN CREEK</v>
          </cell>
          <cell r="D13065" t="str">
            <v>1</v>
          </cell>
          <cell r="E13065" t="str">
            <v>1</v>
          </cell>
          <cell r="F13065">
            <v>4</v>
          </cell>
          <cell r="G13065">
            <v>16.786363636363635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</row>
        <row r="13066">
          <cell r="A13066">
            <v>1999</v>
          </cell>
          <cell r="B13066" t="str">
            <v>140</v>
          </cell>
          <cell r="C13066" t="str">
            <v>WAUKWAAS CREEK</v>
          </cell>
          <cell r="D13066" t="str">
            <v>1</v>
          </cell>
          <cell r="E13066" t="str">
            <v>1</v>
          </cell>
          <cell r="F13066">
            <v>13</v>
          </cell>
          <cell r="G13066">
            <v>29.376136363636359</v>
          </cell>
          <cell r="H13066">
            <v>0</v>
          </cell>
          <cell r="I13066">
            <v>33.572727272727271</v>
          </cell>
          <cell r="J13066">
            <v>0</v>
          </cell>
          <cell r="K13066">
            <v>0</v>
          </cell>
        </row>
        <row r="13067">
          <cell r="A13067">
            <v>1999</v>
          </cell>
          <cell r="B13067" t="str">
            <v>141</v>
          </cell>
          <cell r="C13067" t="str">
            <v>WHITE RIVER</v>
          </cell>
          <cell r="D13067" t="str">
            <v>1</v>
          </cell>
          <cell r="E13067" t="str">
            <v>0</v>
          </cell>
          <cell r="F13067">
            <v>8</v>
          </cell>
          <cell r="G13067">
            <v>15.538599640933572</v>
          </cell>
          <cell r="H13067">
            <v>0</v>
          </cell>
          <cell r="I13067">
            <v>2.5897666068222622</v>
          </cell>
          <cell r="J13067">
            <v>0</v>
          </cell>
          <cell r="K13067">
            <v>0</v>
          </cell>
        </row>
        <row r="13068">
          <cell r="A13068">
            <v>1999</v>
          </cell>
          <cell r="B13068" t="str">
            <v>141</v>
          </cell>
          <cell r="C13068" t="str">
            <v>WHITE RIVER</v>
          </cell>
          <cell r="D13068" t="str">
            <v>1</v>
          </cell>
          <cell r="E13068" t="str">
            <v>1</v>
          </cell>
          <cell r="F13068">
            <v>8</v>
          </cell>
          <cell r="G13068">
            <v>20.982954545454547</v>
          </cell>
          <cell r="H13068">
            <v>0</v>
          </cell>
          <cell r="I13068">
            <v>20.982954545454547</v>
          </cell>
          <cell r="J13068">
            <v>0</v>
          </cell>
          <cell r="K13068">
            <v>0</v>
          </cell>
        </row>
        <row r="13069">
          <cell r="A13069">
            <v>1999</v>
          </cell>
          <cell r="B13069" t="str">
            <v>141</v>
          </cell>
          <cell r="C13069" t="str">
            <v>WHITE RIVER</v>
          </cell>
          <cell r="D13069" t="str">
            <v>1</v>
          </cell>
          <cell r="E13069" t="str">
            <v>9</v>
          </cell>
          <cell r="F13069">
            <v>3</v>
          </cell>
          <cell r="G13069">
            <v>13.147540983606557</v>
          </cell>
          <cell r="H13069">
            <v>0</v>
          </cell>
          <cell r="I13069">
            <v>3.2868852459016393</v>
          </cell>
          <cell r="J13069">
            <v>0</v>
          </cell>
          <cell r="K13069">
            <v>0</v>
          </cell>
        </row>
        <row r="13070">
          <cell r="A13070">
            <v>1999</v>
          </cell>
          <cell r="B13070" t="str">
            <v>144</v>
          </cell>
          <cell r="C13070" t="str">
            <v>WOSS RIVER</v>
          </cell>
          <cell r="D13070" t="str">
            <v>1</v>
          </cell>
          <cell r="E13070" t="str">
            <v>1</v>
          </cell>
          <cell r="F13070">
            <v>4</v>
          </cell>
          <cell r="G13070">
            <v>12.589772727272727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</row>
        <row r="13071">
          <cell r="A13071">
            <v>1999</v>
          </cell>
          <cell r="B13071" t="str">
            <v>144</v>
          </cell>
          <cell r="C13071" t="str">
            <v>WOSS RIVER</v>
          </cell>
          <cell r="D13071" t="str">
            <v>1</v>
          </cell>
          <cell r="E13071" t="str">
            <v>2</v>
          </cell>
          <cell r="F13071">
            <v>3</v>
          </cell>
          <cell r="G13071">
            <v>3.3866024518388791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</row>
        <row r="13072">
          <cell r="A13072">
            <v>1999</v>
          </cell>
          <cell r="B13072" t="str">
            <v>145</v>
          </cell>
          <cell r="C13072" t="str">
            <v>ZEBALLOS RIVER</v>
          </cell>
          <cell r="D13072" t="str">
            <v>1</v>
          </cell>
          <cell r="E13072" t="str">
            <v>1</v>
          </cell>
          <cell r="F13072">
            <v>8</v>
          </cell>
          <cell r="G13072">
            <v>20.982954545454547</v>
          </cell>
          <cell r="H13072">
            <v>0</v>
          </cell>
          <cell r="I13072">
            <v>8.3931818181818176</v>
          </cell>
          <cell r="J13072">
            <v>0</v>
          </cell>
          <cell r="K13072">
            <v>0</v>
          </cell>
        </row>
        <row r="13073">
          <cell r="A13073">
            <v>1999</v>
          </cell>
          <cell r="B13073" t="str">
            <v>150</v>
          </cell>
          <cell r="C13073" t="str">
            <v>VILLAGE BAY LAKE</v>
          </cell>
          <cell r="D13073" t="str">
            <v>1</v>
          </cell>
          <cell r="E13073" t="str">
            <v>1</v>
          </cell>
          <cell r="F13073">
            <v>8</v>
          </cell>
          <cell r="G13073">
            <v>25.179545454545455</v>
          </cell>
          <cell r="H13073">
            <v>0</v>
          </cell>
          <cell r="I13073">
            <v>16.786363636363635</v>
          </cell>
          <cell r="J13073">
            <v>0</v>
          </cell>
          <cell r="K13073">
            <v>0</v>
          </cell>
        </row>
        <row r="13074">
          <cell r="A13074">
            <v>1999</v>
          </cell>
          <cell r="B13074" t="str">
            <v>152</v>
          </cell>
          <cell r="C13074" t="str">
            <v>KLASKISH RIVER</v>
          </cell>
          <cell r="D13074" t="str">
            <v>1</v>
          </cell>
          <cell r="E13074" t="str">
            <v>1</v>
          </cell>
          <cell r="F13074">
            <v>4</v>
          </cell>
          <cell r="G13074">
            <v>4.1965909090909088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</row>
        <row r="13075">
          <cell r="A13075">
            <v>1999</v>
          </cell>
          <cell r="B13075" t="str">
            <v>162</v>
          </cell>
          <cell r="C13075" t="str">
            <v>DRAW CREEK</v>
          </cell>
          <cell r="D13075" t="str">
            <v>1</v>
          </cell>
          <cell r="E13075" t="str">
            <v>2</v>
          </cell>
          <cell r="F13075">
            <v>3</v>
          </cell>
          <cell r="G13075">
            <v>3.3866024518388791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</row>
        <row r="13076">
          <cell r="A13076">
            <v>1999</v>
          </cell>
          <cell r="B13076" t="str">
            <v>165</v>
          </cell>
          <cell r="C13076" t="str">
            <v>ALOUETTE RIVER</v>
          </cell>
          <cell r="D13076" t="str">
            <v>2</v>
          </cell>
          <cell r="E13076" t="str">
            <v>2</v>
          </cell>
          <cell r="F13076">
            <v>163</v>
          </cell>
          <cell r="G13076">
            <v>1256.4295096322244</v>
          </cell>
          <cell r="H13076">
            <v>0</v>
          </cell>
          <cell r="I13076">
            <v>250.60858143607703</v>
          </cell>
          <cell r="J13076">
            <v>60.958844133099824</v>
          </cell>
          <cell r="K13076">
            <v>132.07749562171628</v>
          </cell>
        </row>
        <row r="13077">
          <cell r="A13077">
            <v>1999</v>
          </cell>
          <cell r="B13077" t="str">
            <v>165</v>
          </cell>
          <cell r="C13077" t="str">
            <v>ALOUETTE RIVER</v>
          </cell>
          <cell r="D13077" t="str">
            <v>2</v>
          </cell>
          <cell r="E13077" t="str">
            <v>7</v>
          </cell>
          <cell r="F13077">
            <v>4</v>
          </cell>
          <cell r="G13077">
            <v>3.8767123287671232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</row>
        <row r="13078">
          <cell r="A13078">
            <v>1999</v>
          </cell>
          <cell r="B13078" t="str">
            <v>167</v>
          </cell>
          <cell r="C13078" t="str">
            <v>ASHLU CREEK</v>
          </cell>
          <cell r="D13078" t="str">
            <v>2</v>
          </cell>
          <cell r="E13078" t="str">
            <v>2</v>
          </cell>
          <cell r="F13078">
            <v>17</v>
          </cell>
          <cell r="G13078">
            <v>40.639229422066549</v>
          </cell>
          <cell r="H13078">
            <v>0</v>
          </cell>
          <cell r="I13078">
            <v>16.933012259194395</v>
          </cell>
          <cell r="J13078">
            <v>0</v>
          </cell>
          <cell r="K13078">
            <v>0</v>
          </cell>
        </row>
        <row r="13079">
          <cell r="A13079">
            <v>1999</v>
          </cell>
          <cell r="B13079" t="str">
            <v>170</v>
          </cell>
          <cell r="C13079" t="str">
            <v>BIG SILVER CREEK</v>
          </cell>
          <cell r="D13079" t="str">
            <v>2</v>
          </cell>
          <cell r="E13079" t="str">
            <v>1</v>
          </cell>
          <cell r="F13079">
            <v>4</v>
          </cell>
          <cell r="G13079">
            <v>12.589772727272727</v>
          </cell>
          <cell r="H13079">
            <v>0</v>
          </cell>
          <cell r="I13079">
            <v>16.786363636363635</v>
          </cell>
          <cell r="J13079">
            <v>0</v>
          </cell>
          <cell r="K13079">
            <v>0</v>
          </cell>
        </row>
        <row r="13080">
          <cell r="A13080">
            <v>1999</v>
          </cell>
          <cell r="B13080" t="str">
            <v>170</v>
          </cell>
          <cell r="C13080" t="str">
            <v>BIG SILVER CREEK</v>
          </cell>
          <cell r="D13080" t="str">
            <v>2</v>
          </cell>
          <cell r="E13080" t="str">
            <v>2</v>
          </cell>
          <cell r="F13080">
            <v>10</v>
          </cell>
          <cell r="G13080">
            <v>20.319614711033275</v>
          </cell>
          <cell r="H13080">
            <v>0</v>
          </cell>
          <cell r="I13080">
            <v>3.3866024518388791</v>
          </cell>
          <cell r="J13080">
            <v>0</v>
          </cell>
          <cell r="K13080">
            <v>0</v>
          </cell>
        </row>
        <row r="13081">
          <cell r="A13081">
            <v>1999</v>
          </cell>
          <cell r="B13081" t="str">
            <v>171</v>
          </cell>
          <cell r="C13081" t="str">
            <v>BIRKENHEAD RIVER</v>
          </cell>
          <cell r="D13081" t="str">
            <v>2</v>
          </cell>
          <cell r="E13081" t="str">
            <v>2</v>
          </cell>
          <cell r="F13081">
            <v>7</v>
          </cell>
          <cell r="G13081">
            <v>13.546409807355516</v>
          </cell>
          <cell r="H13081">
            <v>0</v>
          </cell>
          <cell r="I13081">
            <v>3.3866024518388791</v>
          </cell>
          <cell r="J13081">
            <v>0</v>
          </cell>
          <cell r="K13081">
            <v>0</v>
          </cell>
        </row>
        <row r="13082">
          <cell r="A13082">
            <v>1999</v>
          </cell>
          <cell r="B13082" t="str">
            <v>174</v>
          </cell>
          <cell r="C13082" t="str">
            <v>BRUNETTE RIVER</v>
          </cell>
          <cell r="D13082" t="str">
            <v>2</v>
          </cell>
          <cell r="E13082" t="str">
            <v>2</v>
          </cell>
          <cell r="F13082">
            <v>17</v>
          </cell>
          <cell r="G13082">
            <v>159.17031523642731</v>
          </cell>
          <cell r="H13082">
            <v>0</v>
          </cell>
          <cell r="I13082">
            <v>3.3866024518388791</v>
          </cell>
          <cell r="J13082">
            <v>0</v>
          </cell>
          <cell r="K13082">
            <v>71.118651488616464</v>
          </cell>
        </row>
        <row r="13083">
          <cell r="A13083">
            <v>1999</v>
          </cell>
          <cell r="B13083" t="str">
            <v>175</v>
          </cell>
          <cell r="C13083" t="str">
            <v>CAPILANO RIVER</v>
          </cell>
          <cell r="D13083" t="str">
            <v>2</v>
          </cell>
          <cell r="E13083" t="str">
            <v>1</v>
          </cell>
          <cell r="F13083">
            <v>8</v>
          </cell>
          <cell r="G13083">
            <v>92.325000000000003</v>
          </cell>
          <cell r="H13083">
            <v>0</v>
          </cell>
          <cell r="I13083">
            <v>8.3931818181818176</v>
          </cell>
          <cell r="J13083">
            <v>0</v>
          </cell>
          <cell r="K13083">
            <v>8.3931818181818176</v>
          </cell>
        </row>
        <row r="13084">
          <cell r="A13084">
            <v>1999</v>
          </cell>
          <cell r="B13084" t="str">
            <v>175</v>
          </cell>
          <cell r="C13084" t="str">
            <v>CAPILANO RIVER</v>
          </cell>
          <cell r="D13084" t="str">
            <v>2</v>
          </cell>
          <cell r="E13084" t="str">
            <v>2</v>
          </cell>
          <cell r="F13084">
            <v>173</v>
          </cell>
          <cell r="G13084">
            <v>1557.8371278458844</v>
          </cell>
          <cell r="H13084">
            <v>0</v>
          </cell>
          <cell r="I13084">
            <v>121.91768826619965</v>
          </cell>
          <cell r="J13084">
            <v>23.706217162872154</v>
          </cell>
          <cell r="K13084">
            <v>54.185639229422065</v>
          </cell>
        </row>
        <row r="13085">
          <cell r="A13085">
            <v>1999</v>
          </cell>
          <cell r="B13085" t="str">
            <v>175</v>
          </cell>
          <cell r="C13085" t="str">
            <v>CAPILANO RIVER</v>
          </cell>
          <cell r="D13085" t="str">
            <v>2</v>
          </cell>
          <cell r="E13085" t="str">
            <v>4</v>
          </cell>
          <cell r="F13085">
            <v>3</v>
          </cell>
          <cell r="G13085">
            <v>6.1052631578947363</v>
          </cell>
          <cell r="H13085">
            <v>0</v>
          </cell>
          <cell r="I13085">
            <v>3.0526315789473681</v>
          </cell>
          <cell r="J13085">
            <v>0</v>
          </cell>
          <cell r="K13085">
            <v>0</v>
          </cell>
        </row>
        <row r="13086">
          <cell r="A13086">
            <v>1999</v>
          </cell>
          <cell r="B13086" t="str">
            <v>175</v>
          </cell>
          <cell r="C13086" t="str">
            <v>CAPILANO RIVER</v>
          </cell>
          <cell r="D13086" t="str">
            <v>2</v>
          </cell>
          <cell r="E13086" t="str">
            <v>9</v>
          </cell>
          <cell r="F13086">
            <v>3</v>
          </cell>
          <cell r="G13086">
            <v>3.2868852459016393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</row>
        <row r="13087">
          <cell r="A13087">
            <v>1999</v>
          </cell>
          <cell r="B13087" t="str">
            <v>176</v>
          </cell>
          <cell r="C13087" t="str">
            <v>CHAPMAN CREEK</v>
          </cell>
          <cell r="D13087" t="str">
            <v>2</v>
          </cell>
          <cell r="E13087" t="str">
            <v>1</v>
          </cell>
          <cell r="F13087">
            <v>4</v>
          </cell>
          <cell r="G13087">
            <v>16.786363636363635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</row>
        <row r="13088">
          <cell r="A13088">
            <v>1999</v>
          </cell>
          <cell r="B13088" t="str">
            <v>176</v>
          </cell>
          <cell r="C13088" t="str">
            <v>CHAPMAN CREEK</v>
          </cell>
          <cell r="D13088" t="str">
            <v>2</v>
          </cell>
          <cell r="E13088" t="str">
            <v>2</v>
          </cell>
          <cell r="F13088">
            <v>7</v>
          </cell>
          <cell r="G13088">
            <v>77.891856392294216</v>
          </cell>
          <cell r="H13088">
            <v>0</v>
          </cell>
          <cell r="I13088">
            <v>16.933012259194395</v>
          </cell>
          <cell r="J13088">
            <v>0</v>
          </cell>
          <cell r="K13088">
            <v>0</v>
          </cell>
        </row>
        <row r="13089">
          <cell r="A13089">
            <v>1999</v>
          </cell>
          <cell r="B13089" t="str">
            <v>177</v>
          </cell>
          <cell r="C13089" t="str">
            <v>CHEAKAMUS RIVER</v>
          </cell>
          <cell r="D13089" t="str">
            <v>2</v>
          </cell>
          <cell r="E13089" t="str">
            <v>0</v>
          </cell>
          <cell r="F13089">
            <v>3</v>
          </cell>
          <cell r="G13089">
            <v>2.5897666068222622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</row>
        <row r="13090">
          <cell r="A13090">
            <v>1999</v>
          </cell>
          <cell r="B13090" t="str">
            <v>177</v>
          </cell>
          <cell r="C13090" t="str">
            <v>CHEAKAMUS RIVER</v>
          </cell>
          <cell r="D13090" t="str">
            <v>2</v>
          </cell>
          <cell r="E13090" t="str">
            <v>1</v>
          </cell>
          <cell r="F13090">
            <v>17</v>
          </cell>
          <cell r="G13090">
            <v>41.965909090909093</v>
          </cell>
          <cell r="H13090">
            <v>0</v>
          </cell>
          <cell r="I13090">
            <v>12.589772727272727</v>
          </cell>
          <cell r="J13090">
            <v>0</v>
          </cell>
          <cell r="K13090">
            <v>0</v>
          </cell>
        </row>
        <row r="13091">
          <cell r="A13091">
            <v>1999</v>
          </cell>
          <cell r="B13091" t="str">
            <v>177</v>
          </cell>
          <cell r="C13091" t="str">
            <v>CHEAKAMUS RIVER</v>
          </cell>
          <cell r="D13091" t="str">
            <v>2</v>
          </cell>
          <cell r="E13091" t="str">
            <v>2</v>
          </cell>
          <cell r="F13091">
            <v>224</v>
          </cell>
          <cell r="G13091">
            <v>1391.8936077057792</v>
          </cell>
          <cell r="H13091">
            <v>0</v>
          </cell>
          <cell r="I13091">
            <v>599.4286339754816</v>
          </cell>
          <cell r="J13091">
            <v>0</v>
          </cell>
          <cell r="K13091">
            <v>50.79903677758319</v>
          </cell>
        </row>
        <row r="13092">
          <cell r="A13092">
            <v>1999</v>
          </cell>
          <cell r="B13092" t="str">
            <v>177</v>
          </cell>
          <cell r="C13092" t="str">
            <v>CHEAKAMUS RIVER</v>
          </cell>
          <cell r="D13092" t="str">
            <v>2</v>
          </cell>
          <cell r="E13092" t="str">
            <v>5</v>
          </cell>
          <cell r="F13092">
            <v>3</v>
          </cell>
          <cell r="G13092">
            <v>5.7304964539007095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</row>
        <row r="13093">
          <cell r="A13093">
            <v>1999</v>
          </cell>
          <cell r="B13093" t="str">
            <v>178</v>
          </cell>
          <cell r="C13093" t="str">
            <v>CHEHALIS RIVER</v>
          </cell>
          <cell r="D13093" t="str">
            <v>2</v>
          </cell>
          <cell r="E13093" t="str">
            <v>0</v>
          </cell>
          <cell r="F13093">
            <v>16</v>
          </cell>
          <cell r="G13093">
            <v>28.487432675044882</v>
          </cell>
          <cell r="H13093">
            <v>0</v>
          </cell>
          <cell r="I13093">
            <v>2.5897666068222622</v>
          </cell>
          <cell r="J13093">
            <v>2.5897666068222622</v>
          </cell>
          <cell r="K13093">
            <v>2.5897666068222622</v>
          </cell>
        </row>
        <row r="13094">
          <cell r="A13094">
            <v>1999</v>
          </cell>
          <cell r="B13094" t="str">
            <v>178</v>
          </cell>
          <cell r="C13094" t="str">
            <v>CHEHALIS RIVER</v>
          </cell>
          <cell r="D13094" t="str">
            <v>2</v>
          </cell>
          <cell r="E13094" t="str">
            <v>1</v>
          </cell>
          <cell r="F13094">
            <v>84</v>
          </cell>
          <cell r="G13094">
            <v>524.57386363636374</v>
          </cell>
          <cell r="H13094">
            <v>0</v>
          </cell>
          <cell r="I13094">
            <v>33.572727272727271</v>
          </cell>
          <cell r="J13094">
            <v>46.162500000000001</v>
          </cell>
          <cell r="K13094">
            <v>29.376136363636359</v>
          </cell>
        </row>
        <row r="13095">
          <cell r="A13095">
            <v>1999</v>
          </cell>
          <cell r="B13095" t="str">
            <v>178</v>
          </cell>
          <cell r="C13095" t="str">
            <v>CHEHALIS RIVER</v>
          </cell>
          <cell r="D13095" t="str">
            <v>2</v>
          </cell>
          <cell r="E13095" t="str">
            <v>2</v>
          </cell>
          <cell r="F13095">
            <v>918</v>
          </cell>
          <cell r="G13095">
            <v>5330.5122591943955</v>
          </cell>
          <cell r="H13095">
            <v>23.706217162872154</v>
          </cell>
          <cell r="I13095">
            <v>785.69176882661998</v>
          </cell>
          <cell r="J13095">
            <v>382.68607705779334</v>
          </cell>
          <cell r="K13095">
            <v>413.16549912434323</v>
          </cell>
        </row>
        <row r="13096">
          <cell r="A13096">
            <v>1999</v>
          </cell>
          <cell r="B13096" t="str">
            <v>178</v>
          </cell>
          <cell r="C13096" t="str">
            <v>CHEHALIS RIVER</v>
          </cell>
          <cell r="D13096" t="str">
            <v>2</v>
          </cell>
          <cell r="E13096" t="str">
            <v>3</v>
          </cell>
          <cell r="F13096">
            <v>0</v>
          </cell>
          <cell r="G13096">
            <v>6.4314354450681632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</row>
        <row r="13097">
          <cell r="A13097">
            <v>1999</v>
          </cell>
          <cell r="B13097" t="str">
            <v>178</v>
          </cell>
          <cell r="C13097" t="str">
            <v>CHEHALIS RIVER</v>
          </cell>
          <cell r="D13097" t="str">
            <v>2</v>
          </cell>
          <cell r="E13097" t="str">
            <v>4</v>
          </cell>
          <cell r="F13097">
            <v>6</v>
          </cell>
          <cell r="G13097">
            <v>9.1578947368421044</v>
          </cell>
          <cell r="H13097">
            <v>0</v>
          </cell>
          <cell r="I13097">
            <v>3.0526315789473681</v>
          </cell>
          <cell r="J13097">
            <v>0</v>
          </cell>
          <cell r="K13097">
            <v>0</v>
          </cell>
        </row>
        <row r="13098">
          <cell r="A13098">
            <v>1999</v>
          </cell>
          <cell r="B13098" t="str">
            <v>178</v>
          </cell>
          <cell r="C13098" t="str">
            <v>CHEHALIS RIVER</v>
          </cell>
          <cell r="D13098" t="str">
            <v>2</v>
          </cell>
          <cell r="E13098" t="str">
            <v>5</v>
          </cell>
          <cell r="F13098">
            <v>3</v>
          </cell>
          <cell r="G13098">
            <v>5.7304964539007095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</row>
        <row r="13099">
          <cell r="A13099">
            <v>1999</v>
          </cell>
          <cell r="B13099" t="str">
            <v>178</v>
          </cell>
          <cell r="C13099" t="str">
            <v>CHEHALIS RIVER</v>
          </cell>
          <cell r="D13099" t="str">
            <v>2</v>
          </cell>
          <cell r="E13099" t="str">
            <v>7</v>
          </cell>
          <cell r="F13099">
            <v>4</v>
          </cell>
          <cell r="G13099">
            <v>7.7534246575342465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</row>
        <row r="13100">
          <cell r="A13100">
            <v>1999</v>
          </cell>
          <cell r="B13100" t="str">
            <v>178</v>
          </cell>
          <cell r="C13100" t="str">
            <v>CHEHALIS RIVER</v>
          </cell>
          <cell r="D13100" t="str">
            <v>2</v>
          </cell>
          <cell r="E13100" t="str">
            <v>8</v>
          </cell>
          <cell r="F13100">
            <v>3</v>
          </cell>
          <cell r="G13100">
            <v>2.839285714285714</v>
          </cell>
          <cell r="H13100">
            <v>0</v>
          </cell>
          <cell r="I13100">
            <v>0</v>
          </cell>
          <cell r="J13100">
            <v>0</v>
          </cell>
          <cell r="K13100">
            <v>5.6785714285714279</v>
          </cell>
        </row>
        <row r="13101">
          <cell r="A13101">
            <v>1999</v>
          </cell>
          <cell r="B13101" t="str">
            <v>178</v>
          </cell>
          <cell r="C13101" t="str">
            <v>CHEHALIS RIVER</v>
          </cell>
          <cell r="D13101" t="str">
            <v>2</v>
          </cell>
          <cell r="E13101" t="str">
            <v>9</v>
          </cell>
          <cell r="F13101">
            <v>3</v>
          </cell>
          <cell r="G13101">
            <v>3.2868852459016393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</row>
        <row r="13102">
          <cell r="A13102">
            <v>1999</v>
          </cell>
          <cell r="B13102" t="str">
            <v>179</v>
          </cell>
          <cell r="C13102" t="str">
            <v>CHILLIWACK RIVER</v>
          </cell>
          <cell r="D13102" t="str">
            <v>2</v>
          </cell>
          <cell r="E13102" t="str">
            <v>0</v>
          </cell>
          <cell r="F13102">
            <v>223</v>
          </cell>
          <cell r="G13102">
            <v>1307.8321364452424</v>
          </cell>
          <cell r="H13102">
            <v>0</v>
          </cell>
          <cell r="I13102">
            <v>207.18132854578099</v>
          </cell>
          <cell r="J13102">
            <v>88.05206463195691</v>
          </cell>
          <cell r="K13102">
            <v>44.026032315978455</v>
          </cell>
        </row>
        <row r="13103">
          <cell r="A13103">
            <v>1999</v>
          </cell>
          <cell r="B13103" t="str">
            <v>179</v>
          </cell>
          <cell r="C13103" t="str">
            <v>CHILLIWACK RIVER</v>
          </cell>
          <cell r="D13103" t="str">
            <v>2</v>
          </cell>
          <cell r="E13103" t="str">
            <v>1</v>
          </cell>
          <cell r="F13103">
            <v>688</v>
          </cell>
          <cell r="G13103">
            <v>10088.604545454546</v>
          </cell>
          <cell r="H13103">
            <v>0</v>
          </cell>
          <cell r="I13103">
            <v>2320.7147727272727</v>
          </cell>
          <cell r="J13103">
            <v>713.4204545454545</v>
          </cell>
          <cell r="K13103">
            <v>532.96704545454543</v>
          </cell>
        </row>
        <row r="13104">
          <cell r="A13104">
            <v>1999</v>
          </cell>
          <cell r="B13104" t="str">
            <v>179</v>
          </cell>
          <cell r="C13104" t="str">
            <v>CHILLIWACK RIVER</v>
          </cell>
          <cell r="D13104" t="str">
            <v>2</v>
          </cell>
          <cell r="E13104" t="str">
            <v>2</v>
          </cell>
          <cell r="F13104">
            <v>3437</v>
          </cell>
          <cell r="G13104">
            <v>31996.619964973728</v>
          </cell>
          <cell r="H13104">
            <v>230.28896672504379</v>
          </cell>
          <cell r="I13104">
            <v>7958.5157618213652</v>
          </cell>
          <cell r="J13104">
            <v>1994.7088441331</v>
          </cell>
          <cell r="K13104">
            <v>2614.4570928196144</v>
          </cell>
        </row>
        <row r="13105">
          <cell r="A13105">
            <v>1999</v>
          </cell>
          <cell r="B13105" t="str">
            <v>179</v>
          </cell>
          <cell r="C13105" t="str">
            <v>CHILLIWACK RIVER</v>
          </cell>
          <cell r="D13105" t="str">
            <v>2</v>
          </cell>
          <cell r="E13105" t="str">
            <v>3</v>
          </cell>
          <cell r="F13105">
            <v>5</v>
          </cell>
          <cell r="G13105">
            <v>28.941459502806737</v>
          </cell>
          <cell r="H13105">
            <v>0.64314354450681632</v>
          </cell>
          <cell r="I13105">
            <v>6.4314354450681632</v>
          </cell>
          <cell r="J13105">
            <v>1.6078588612670408</v>
          </cell>
          <cell r="K13105">
            <v>0.32157177225340816</v>
          </cell>
        </row>
        <row r="13106">
          <cell r="A13106">
            <v>1999</v>
          </cell>
          <cell r="B13106" t="str">
            <v>179</v>
          </cell>
          <cell r="C13106" t="str">
            <v>CHILLIWACK RIVER</v>
          </cell>
          <cell r="D13106" t="str">
            <v>2</v>
          </cell>
          <cell r="E13106" t="str">
            <v>4</v>
          </cell>
          <cell r="F13106">
            <v>15</v>
          </cell>
          <cell r="G13106">
            <v>39.684210526315788</v>
          </cell>
          <cell r="H13106">
            <v>0</v>
          </cell>
          <cell r="I13106">
            <v>6.1052631578947363</v>
          </cell>
          <cell r="J13106">
            <v>0</v>
          </cell>
          <cell r="K13106">
            <v>3.0526315789473681</v>
          </cell>
        </row>
        <row r="13107">
          <cell r="A13107">
            <v>1999</v>
          </cell>
          <cell r="B13107" t="str">
            <v>179</v>
          </cell>
          <cell r="C13107" t="str">
            <v>CHILLIWACK RIVER</v>
          </cell>
          <cell r="D13107" t="str">
            <v>2</v>
          </cell>
          <cell r="E13107" t="str">
            <v>5</v>
          </cell>
          <cell r="F13107">
            <v>11</v>
          </cell>
          <cell r="G13107">
            <v>85.957446808510639</v>
          </cell>
          <cell r="H13107">
            <v>0</v>
          </cell>
          <cell r="I13107">
            <v>20.056737588652481</v>
          </cell>
          <cell r="J13107">
            <v>0</v>
          </cell>
          <cell r="K13107">
            <v>2.8652482269503547</v>
          </cell>
        </row>
        <row r="13108">
          <cell r="A13108">
            <v>1999</v>
          </cell>
          <cell r="B13108" t="str">
            <v>179</v>
          </cell>
          <cell r="C13108" t="str">
            <v>CHILLIWACK RIVER</v>
          </cell>
          <cell r="D13108" t="str">
            <v>2</v>
          </cell>
          <cell r="E13108" t="str">
            <v>7</v>
          </cell>
          <cell r="F13108">
            <v>8</v>
          </cell>
          <cell r="G13108">
            <v>15.506849315068493</v>
          </cell>
          <cell r="H13108">
            <v>0</v>
          </cell>
          <cell r="I13108">
            <v>7.7534246575342465</v>
          </cell>
          <cell r="J13108">
            <v>0</v>
          </cell>
          <cell r="K13108">
            <v>0</v>
          </cell>
        </row>
        <row r="13109">
          <cell r="A13109">
            <v>1999</v>
          </cell>
          <cell r="B13109" t="str">
            <v>179</v>
          </cell>
          <cell r="C13109" t="str">
            <v>CHILLIWACK RIVER</v>
          </cell>
          <cell r="D13109" t="str">
            <v>2</v>
          </cell>
          <cell r="E13109" t="str">
            <v>8</v>
          </cell>
          <cell r="F13109">
            <v>57</v>
          </cell>
          <cell r="G13109">
            <v>184.55357142857144</v>
          </cell>
          <cell r="H13109">
            <v>0</v>
          </cell>
          <cell r="I13109">
            <v>19.875</v>
          </cell>
          <cell r="J13109">
            <v>17.035714285714285</v>
          </cell>
          <cell r="K13109">
            <v>5.6785714285714279</v>
          </cell>
        </row>
        <row r="13110">
          <cell r="A13110">
            <v>1999</v>
          </cell>
          <cell r="B13110" t="str">
            <v>179</v>
          </cell>
          <cell r="C13110" t="str">
            <v>CHILLIWACK RIVER</v>
          </cell>
          <cell r="D13110" t="str">
            <v>2</v>
          </cell>
          <cell r="E13110" t="str">
            <v>9</v>
          </cell>
          <cell r="F13110">
            <v>43</v>
          </cell>
          <cell r="G13110">
            <v>78.885245901639337</v>
          </cell>
          <cell r="H13110">
            <v>0</v>
          </cell>
          <cell r="I13110">
            <v>6.5737704918032787</v>
          </cell>
          <cell r="J13110">
            <v>3.2868852459016393</v>
          </cell>
          <cell r="K13110">
            <v>6.5737704918032787</v>
          </cell>
        </row>
        <row r="13111">
          <cell r="A13111">
            <v>1999</v>
          </cell>
          <cell r="B13111" t="str">
            <v>180</v>
          </cell>
          <cell r="C13111" t="str">
            <v>COGBURN CREEK</v>
          </cell>
          <cell r="D13111" t="str">
            <v>2</v>
          </cell>
          <cell r="E13111" t="str">
            <v>2</v>
          </cell>
          <cell r="F13111">
            <v>14</v>
          </cell>
          <cell r="G13111">
            <v>27.092819614711033</v>
          </cell>
          <cell r="H13111">
            <v>0</v>
          </cell>
          <cell r="I13111">
            <v>6.7732049036777582</v>
          </cell>
          <cell r="J13111">
            <v>0</v>
          </cell>
          <cell r="K13111">
            <v>0</v>
          </cell>
        </row>
        <row r="13112">
          <cell r="A13112">
            <v>1999</v>
          </cell>
          <cell r="B13112" t="str">
            <v>181</v>
          </cell>
          <cell r="C13112" t="str">
            <v>COQUIHALLA RIVER</v>
          </cell>
          <cell r="D13112" t="str">
            <v>2</v>
          </cell>
          <cell r="E13112" t="str">
            <v>0</v>
          </cell>
          <cell r="F13112">
            <v>3</v>
          </cell>
          <cell r="G13112">
            <v>5.1795332136445245</v>
          </cell>
          <cell r="H13112">
            <v>0</v>
          </cell>
          <cell r="I13112">
            <v>5.1795332136445245</v>
          </cell>
          <cell r="J13112">
            <v>0</v>
          </cell>
          <cell r="K13112">
            <v>0</v>
          </cell>
        </row>
        <row r="13113">
          <cell r="A13113">
            <v>1999</v>
          </cell>
          <cell r="B13113" t="str">
            <v>181</v>
          </cell>
          <cell r="C13113" t="str">
            <v>COQUIHALLA RIVER</v>
          </cell>
          <cell r="D13113" t="str">
            <v>2</v>
          </cell>
          <cell r="E13113" t="str">
            <v>2</v>
          </cell>
          <cell r="F13113">
            <v>3</v>
          </cell>
          <cell r="G13113">
            <v>16.933012259194395</v>
          </cell>
          <cell r="H13113">
            <v>0</v>
          </cell>
          <cell r="I13113">
            <v>3.3866024518388791</v>
          </cell>
          <cell r="J13113">
            <v>0</v>
          </cell>
          <cell r="K13113">
            <v>0</v>
          </cell>
        </row>
        <row r="13114">
          <cell r="A13114">
            <v>1999</v>
          </cell>
          <cell r="B13114" t="str">
            <v>182</v>
          </cell>
          <cell r="C13114" t="str">
            <v>COQUITLAM RIVER</v>
          </cell>
          <cell r="D13114" t="str">
            <v>2</v>
          </cell>
          <cell r="E13114" t="str">
            <v>1</v>
          </cell>
          <cell r="F13114">
            <v>4</v>
          </cell>
          <cell r="G13114">
            <v>12.589772727272727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</row>
        <row r="13115">
          <cell r="A13115">
            <v>1999</v>
          </cell>
          <cell r="B13115" t="str">
            <v>182</v>
          </cell>
          <cell r="C13115" t="str">
            <v>COQUITLAM RIVER</v>
          </cell>
          <cell r="D13115" t="str">
            <v>2</v>
          </cell>
          <cell r="E13115" t="str">
            <v>2</v>
          </cell>
          <cell r="F13115">
            <v>85</v>
          </cell>
          <cell r="G13115">
            <v>870.35683012259187</v>
          </cell>
          <cell r="H13115">
            <v>0</v>
          </cell>
          <cell r="I13115">
            <v>176.10332749562173</v>
          </cell>
          <cell r="J13115">
            <v>16.933012259194395</v>
          </cell>
          <cell r="K13115">
            <v>20.319614711033275</v>
          </cell>
        </row>
        <row r="13116">
          <cell r="A13116">
            <v>1999</v>
          </cell>
          <cell r="B13116" t="str">
            <v>188</v>
          </cell>
          <cell r="C13116" t="str">
            <v>FRASER RIVER</v>
          </cell>
          <cell r="D13116" t="str">
            <v>2</v>
          </cell>
          <cell r="E13116" t="str">
            <v>0</v>
          </cell>
          <cell r="F13116">
            <v>13</v>
          </cell>
          <cell r="G13116">
            <v>59.564631956912031</v>
          </cell>
          <cell r="H13116">
            <v>0</v>
          </cell>
          <cell r="I13116">
            <v>5.1795332136445245</v>
          </cell>
          <cell r="J13116">
            <v>0</v>
          </cell>
          <cell r="K13116">
            <v>0</v>
          </cell>
        </row>
        <row r="13117">
          <cell r="A13117">
            <v>1999</v>
          </cell>
          <cell r="B13117" t="str">
            <v>188</v>
          </cell>
          <cell r="C13117" t="str">
            <v>FRASER RIVER</v>
          </cell>
          <cell r="D13117" t="str">
            <v>2</v>
          </cell>
          <cell r="E13117" t="str">
            <v>1</v>
          </cell>
          <cell r="F13117">
            <v>34</v>
          </cell>
          <cell r="G13117">
            <v>478.41136363636366</v>
          </cell>
          <cell r="H13117">
            <v>0</v>
          </cell>
          <cell r="I13117">
            <v>12.589772727272727</v>
          </cell>
          <cell r="J13117">
            <v>0</v>
          </cell>
          <cell r="K13117">
            <v>0</v>
          </cell>
        </row>
        <row r="13118">
          <cell r="A13118">
            <v>1999</v>
          </cell>
          <cell r="B13118" t="str">
            <v>188</v>
          </cell>
          <cell r="C13118" t="str">
            <v>FRASER RIVER</v>
          </cell>
          <cell r="D13118" t="str">
            <v>2</v>
          </cell>
          <cell r="E13118" t="str">
            <v>2</v>
          </cell>
          <cell r="F13118">
            <v>125</v>
          </cell>
          <cell r="G13118">
            <v>1405.440017513135</v>
          </cell>
          <cell r="H13118">
            <v>16.933012259194395</v>
          </cell>
          <cell r="I13118">
            <v>169.33012259194396</v>
          </cell>
          <cell r="J13118">
            <v>0</v>
          </cell>
          <cell r="K13118">
            <v>6.7732049036777582</v>
          </cell>
        </row>
        <row r="13119">
          <cell r="A13119">
            <v>1999</v>
          </cell>
          <cell r="B13119" t="str">
            <v>188</v>
          </cell>
          <cell r="C13119" t="str">
            <v>FRASER RIVER</v>
          </cell>
          <cell r="D13119" t="str">
            <v>2</v>
          </cell>
          <cell r="E13119" t="str">
            <v>3</v>
          </cell>
          <cell r="F13119">
            <v>1</v>
          </cell>
          <cell r="G13119">
            <v>2.2510024057738574</v>
          </cell>
          <cell r="H13119">
            <v>0</v>
          </cell>
          <cell r="I13119">
            <v>0.96471531676022448</v>
          </cell>
          <cell r="J13119">
            <v>0</v>
          </cell>
          <cell r="K13119">
            <v>0</v>
          </cell>
        </row>
        <row r="13120">
          <cell r="A13120">
            <v>1999</v>
          </cell>
          <cell r="B13120" t="str">
            <v>188</v>
          </cell>
          <cell r="C13120" t="str">
            <v>FRASER RIVER</v>
          </cell>
          <cell r="D13120" t="str">
            <v>2</v>
          </cell>
          <cell r="E13120" t="str">
            <v>5</v>
          </cell>
          <cell r="F13120">
            <v>3</v>
          </cell>
          <cell r="G13120">
            <v>5.7304964539007095</v>
          </cell>
          <cell r="H13120">
            <v>0</v>
          </cell>
          <cell r="I13120">
            <v>8.5957446808510642</v>
          </cell>
          <cell r="J13120">
            <v>0</v>
          </cell>
          <cell r="K13120">
            <v>0</v>
          </cell>
        </row>
        <row r="13121">
          <cell r="A13121">
            <v>1999</v>
          </cell>
          <cell r="B13121" t="str">
            <v>191</v>
          </cell>
          <cell r="C13121" t="str">
            <v>HARRISON RIVER</v>
          </cell>
          <cell r="D13121" t="str">
            <v>2</v>
          </cell>
          <cell r="E13121" t="str">
            <v>1</v>
          </cell>
          <cell r="F13121">
            <v>8</v>
          </cell>
          <cell r="G13121">
            <v>88.128409090909088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</row>
        <row r="13122">
          <cell r="A13122">
            <v>1999</v>
          </cell>
          <cell r="B13122" t="str">
            <v>191</v>
          </cell>
          <cell r="C13122" t="str">
            <v>HARRISON RIVER</v>
          </cell>
          <cell r="D13122" t="str">
            <v>2</v>
          </cell>
          <cell r="E13122" t="str">
            <v>2</v>
          </cell>
          <cell r="F13122">
            <v>20</v>
          </cell>
          <cell r="G13122">
            <v>71.118651488616464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</row>
        <row r="13123">
          <cell r="A13123">
            <v>1999</v>
          </cell>
          <cell r="B13123" t="str">
            <v>191</v>
          </cell>
          <cell r="C13123" t="str">
            <v>HARRISON RIVER</v>
          </cell>
          <cell r="D13123" t="str">
            <v>2</v>
          </cell>
          <cell r="E13123" t="str">
            <v>7</v>
          </cell>
          <cell r="F13123">
            <v>4</v>
          </cell>
          <cell r="G13123">
            <v>3.8767123287671232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</row>
        <row r="13124">
          <cell r="A13124">
            <v>1999</v>
          </cell>
          <cell r="B13124" t="str">
            <v>196</v>
          </cell>
          <cell r="C13124" t="str">
            <v>INDIAN RIVER</v>
          </cell>
          <cell r="D13124" t="str">
            <v>2</v>
          </cell>
          <cell r="E13124" t="str">
            <v>2</v>
          </cell>
          <cell r="F13124">
            <v>7</v>
          </cell>
          <cell r="G13124">
            <v>10.159807355516637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</row>
        <row r="13125">
          <cell r="A13125">
            <v>1999</v>
          </cell>
          <cell r="B13125" t="str">
            <v>197</v>
          </cell>
          <cell r="C13125" t="str">
            <v>KANAKA CREEK</v>
          </cell>
          <cell r="D13125" t="str">
            <v>2</v>
          </cell>
          <cell r="E13125" t="str">
            <v>2</v>
          </cell>
          <cell r="F13125">
            <v>17</v>
          </cell>
          <cell r="G13125">
            <v>121.91768826619965</v>
          </cell>
          <cell r="H13125">
            <v>0</v>
          </cell>
          <cell r="I13125">
            <v>6.7732049036777582</v>
          </cell>
          <cell r="J13125">
            <v>0</v>
          </cell>
          <cell r="K13125">
            <v>13.546409807355516</v>
          </cell>
        </row>
        <row r="13126">
          <cell r="A13126">
            <v>1999</v>
          </cell>
          <cell r="B13126" t="str">
            <v>199</v>
          </cell>
          <cell r="C13126" t="str">
            <v>LANG CREEK</v>
          </cell>
          <cell r="D13126" t="str">
            <v>2</v>
          </cell>
          <cell r="E13126" t="str">
            <v>1</v>
          </cell>
          <cell r="F13126">
            <v>8</v>
          </cell>
          <cell r="G13126">
            <v>29.376136363636359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</row>
        <row r="13127">
          <cell r="A13127">
            <v>1999</v>
          </cell>
          <cell r="B13127" t="str">
            <v>199</v>
          </cell>
          <cell r="C13127" t="str">
            <v>LANG CREEK</v>
          </cell>
          <cell r="D13127" t="str">
            <v>2</v>
          </cell>
          <cell r="E13127" t="str">
            <v>2</v>
          </cell>
          <cell r="F13127">
            <v>7</v>
          </cell>
          <cell r="G13127">
            <v>13.546409807355516</v>
          </cell>
          <cell r="H13127">
            <v>0</v>
          </cell>
          <cell r="I13127">
            <v>3.3866024518388791</v>
          </cell>
          <cell r="J13127">
            <v>0</v>
          </cell>
          <cell r="K13127">
            <v>3.3866024518388791</v>
          </cell>
        </row>
        <row r="13128">
          <cell r="A13128">
            <v>1999</v>
          </cell>
          <cell r="B13128" t="str">
            <v>201</v>
          </cell>
          <cell r="C13128" t="str">
            <v>LILLOOET RIVER</v>
          </cell>
          <cell r="D13128" t="str">
            <v>2</v>
          </cell>
          <cell r="E13128" t="str">
            <v>2</v>
          </cell>
          <cell r="F13128">
            <v>10</v>
          </cell>
          <cell r="G13128">
            <v>30.479422066549912</v>
          </cell>
          <cell r="H13128">
            <v>0</v>
          </cell>
          <cell r="I13128">
            <v>6.7732049036777582</v>
          </cell>
          <cell r="J13128">
            <v>0</v>
          </cell>
          <cell r="K13128">
            <v>0</v>
          </cell>
        </row>
        <row r="13129">
          <cell r="A13129">
            <v>1999</v>
          </cell>
          <cell r="B13129" t="str">
            <v>202</v>
          </cell>
          <cell r="C13129" t="str">
            <v>CAMPBELL RIVER</v>
          </cell>
          <cell r="D13129" t="str">
            <v>2</v>
          </cell>
          <cell r="E13129" t="str">
            <v>0</v>
          </cell>
          <cell r="F13129">
            <v>10</v>
          </cell>
          <cell r="G13129">
            <v>23.307899461400357</v>
          </cell>
          <cell r="H13129">
            <v>0</v>
          </cell>
          <cell r="I13129">
            <v>12.948833034111312</v>
          </cell>
          <cell r="J13129">
            <v>0</v>
          </cell>
          <cell r="K13129">
            <v>0</v>
          </cell>
        </row>
        <row r="13130">
          <cell r="A13130">
            <v>1999</v>
          </cell>
          <cell r="B13130" t="str">
            <v>202</v>
          </cell>
          <cell r="C13130" t="str">
            <v>CAMPBELL RIVER</v>
          </cell>
          <cell r="D13130" t="str">
            <v>2</v>
          </cell>
          <cell r="E13130" t="str">
            <v>2</v>
          </cell>
          <cell r="F13130">
            <v>51</v>
          </cell>
          <cell r="G13130">
            <v>433.48511383537652</v>
          </cell>
          <cell r="H13130">
            <v>0</v>
          </cell>
          <cell r="I13130">
            <v>71.118651488616464</v>
          </cell>
          <cell r="J13130">
            <v>6.7732049036777582</v>
          </cell>
          <cell r="K13130">
            <v>16.933012259194395</v>
          </cell>
        </row>
        <row r="13131">
          <cell r="A13131">
            <v>1999</v>
          </cell>
          <cell r="B13131" t="str">
            <v>202</v>
          </cell>
          <cell r="C13131" t="str">
            <v>CAMPBELL RIVER</v>
          </cell>
          <cell r="D13131" t="str">
            <v>2</v>
          </cell>
          <cell r="E13131" t="str">
            <v>9</v>
          </cell>
          <cell r="F13131">
            <v>3</v>
          </cell>
          <cell r="G13131">
            <v>13.147540983606557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</row>
        <row r="13132">
          <cell r="A13132">
            <v>1999</v>
          </cell>
          <cell r="B13132" t="str">
            <v>205</v>
          </cell>
          <cell r="C13132" t="str">
            <v>LYNN CREEK</v>
          </cell>
          <cell r="D13132" t="str">
            <v>2</v>
          </cell>
          <cell r="E13132" t="str">
            <v>2</v>
          </cell>
          <cell r="F13132">
            <v>14</v>
          </cell>
          <cell r="G13132">
            <v>33.866024518388791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</row>
        <row r="13133">
          <cell r="A13133">
            <v>1999</v>
          </cell>
          <cell r="B13133" t="str">
            <v>207</v>
          </cell>
          <cell r="C13133" t="str">
            <v>MAMQUAM RIVER</v>
          </cell>
          <cell r="D13133" t="str">
            <v>2</v>
          </cell>
          <cell r="E13133" t="str">
            <v>2</v>
          </cell>
          <cell r="F13133">
            <v>61</v>
          </cell>
          <cell r="G13133">
            <v>243.83537653239929</v>
          </cell>
          <cell r="H13133">
            <v>0</v>
          </cell>
          <cell r="I13133">
            <v>40.639229422066549</v>
          </cell>
          <cell r="J13133">
            <v>0</v>
          </cell>
          <cell r="K13133">
            <v>0</v>
          </cell>
        </row>
        <row r="13134">
          <cell r="A13134">
            <v>1999</v>
          </cell>
          <cell r="B13134" t="str">
            <v>207</v>
          </cell>
          <cell r="C13134" t="str">
            <v>MAMQUAM RIVER</v>
          </cell>
          <cell r="D13134" t="str">
            <v>2</v>
          </cell>
          <cell r="E13134" t="str">
            <v>5</v>
          </cell>
          <cell r="F13134">
            <v>3</v>
          </cell>
          <cell r="G13134">
            <v>14.326241134751774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</row>
        <row r="13135">
          <cell r="A13135">
            <v>1999</v>
          </cell>
          <cell r="B13135" t="str">
            <v>207</v>
          </cell>
          <cell r="C13135" t="str">
            <v>MAMQUAM RIVER</v>
          </cell>
          <cell r="D13135" t="str">
            <v>2</v>
          </cell>
          <cell r="E13135" t="str">
            <v>9</v>
          </cell>
          <cell r="F13135">
            <v>3</v>
          </cell>
          <cell r="G13135">
            <v>3.2868852459016393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</row>
        <row r="13136">
          <cell r="A13136">
            <v>1999</v>
          </cell>
          <cell r="B13136" t="str">
            <v>210</v>
          </cell>
          <cell r="C13136" t="str">
            <v>MORRIS CREEK</v>
          </cell>
          <cell r="D13136" t="str">
            <v>2</v>
          </cell>
          <cell r="E13136" t="str">
            <v>2</v>
          </cell>
          <cell r="F13136">
            <v>14</v>
          </cell>
          <cell r="G13136">
            <v>84.665061295971981</v>
          </cell>
          <cell r="H13136">
            <v>0</v>
          </cell>
          <cell r="I13136">
            <v>30.479422066549912</v>
          </cell>
          <cell r="J13136">
            <v>0</v>
          </cell>
          <cell r="K13136">
            <v>3.3866024518388791</v>
          </cell>
        </row>
        <row r="13137">
          <cell r="A13137">
            <v>1999</v>
          </cell>
          <cell r="B13137" t="str">
            <v>210</v>
          </cell>
          <cell r="C13137" t="str">
            <v>MORRIS CREEK</v>
          </cell>
          <cell r="D13137" t="str">
            <v>2</v>
          </cell>
          <cell r="E13137" t="str">
            <v>5</v>
          </cell>
          <cell r="F13137">
            <v>3</v>
          </cell>
          <cell r="G13137">
            <v>2.8652482269503547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</row>
        <row r="13138">
          <cell r="A13138">
            <v>1999</v>
          </cell>
          <cell r="B13138" t="str">
            <v>211</v>
          </cell>
          <cell r="C13138" t="str">
            <v>NAHATLATCH RIVER</v>
          </cell>
          <cell r="D13138" t="str">
            <v>2</v>
          </cell>
          <cell r="E13138" t="str">
            <v>2</v>
          </cell>
          <cell r="F13138">
            <v>10</v>
          </cell>
          <cell r="G13138">
            <v>13.546409807355516</v>
          </cell>
          <cell r="H13138">
            <v>0</v>
          </cell>
          <cell r="I13138">
            <v>3.3866024518388791</v>
          </cell>
          <cell r="J13138">
            <v>0</v>
          </cell>
          <cell r="K13138">
            <v>0</v>
          </cell>
        </row>
        <row r="13139">
          <cell r="A13139">
            <v>1999</v>
          </cell>
          <cell r="B13139" t="str">
            <v>211</v>
          </cell>
          <cell r="C13139" t="str">
            <v>NAHATLATCH RIVER</v>
          </cell>
          <cell r="D13139" t="str">
            <v>2</v>
          </cell>
          <cell r="E13139" t="str">
            <v>3</v>
          </cell>
          <cell r="F13139">
            <v>2</v>
          </cell>
          <cell r="G13139">
            <v>31.192461908580594</v>
          </cell>
          <cell r="H13139">
            <v>0</v>
          </cell>
          <cell r="I13139">
            <v>9.6471531676022444</v>
          </cell>
          <cell r="J13139">
            <v>0</v>
          </cell>
          <cell r="K13139">
            <v>0</v>
          </cell>
        </row>
        <row r="13140">
          <cell r="A13140">
            <v>1999</v>
          </cell>
          <cell r="B13140" t="str">
            <v>213</v>
          </cell>
          <cell r="C13140" t="str">
            <v>NICOMEKL RIVER</v>
          </cell>
          <cell r="D13140" t="str">
            <v>2</v>
          </cell>
          <cell r="E13140" t="str">
            <v>2</v>
          </cell>
          <cell r="F13140">
            <v>10</v>
          </cell>
          <cell r="G13140">
            <v>67.732049036777582</v>
          </cell>
          <cell r="H13140">
            <v>0</v>
          </cell>
          <cell r="I13140">
            <v>16.933012259194395</v>
          </cell>
          <cell r="J13140">
            <v>0</v>
          </cell>
          <cell r="K13140">
            <v>16.933012259194395</v>
          </cell>
        </row>
        <row r="13141">
          <cell r="A13141">
            <v>1999</v>
          </cell>
          <cell r="B13141" t="str">
            <v>215</v>
          </cell>
          <cell r="C13141" t="str">
            <v>NORRISH CREEK</v>
          </cell>
          <cell r="D13141" t="str">
            <v>2</v>
          </cell>
          <cell r="E13141" t="str">
            <v>1</v>
          </cell>
          <cell r="F13141">
            <v>8</v>
          </cell>
          <cell r="G13141">
            <v>8.3931818181818176</v>
          </cell>
          <cell r="H13141">
            <v>0</v>
          </cell>
          <cell r="I13141">
            <v>4.1965909090909088</v>
          </cell>
          <cell r="J13141">
            <v>0</v>
          </cell>
          <cell r="K13141">
            <v>0</v>
          </cell>
        </row>
        <row r="13142">
          <cell r="A13142">
            <v>1999</v>
          </cell>
          <cell r="B13142" t="str">
            <v>215</v>
          </cell>
          <cell r="C13142" t="str">
            <v>NORRISH CREEK</v>
          </cell>
          <cell r="D13142" t="str">
            <v>2</v>
          </cell>
          <cell r="E13142" t="str">
            <v>2</v>
          </cell>
          <cell r="F13142">
            <v>17</v>
          </cell>
          <cell r="G13142">
            <v>54.185639229422065</v>
          </cell>
          <cell r="H13142">
            <v>0</v>
          </cell>
          <cell r="I13142">
            <v>6.7732049036777582</v>
          </cell>
          <cell r="J13142">
            <v>0</v>
          </cell>
          <cell r="K13142">
            <v>0</v>
          </cell>
        </row>
        <row r="13143">
          <cell r="A13143">
            <v>1999</v>
          </cell>
          <cell r="B13143" t="str">
            <v>215</v>
          </cell>
          <cell r="C13143" t="str">
            <v>NORRISH CREEK</v>
          </cell>
          <cell r="D13143" t="str">
            <v>2</v>
          </cell>
          <cell r="E13143" t="str">
            <v>7</v>
          </cell>
          <cell r="F13143">
            <v>4</v>
          </cell>
          <cell r="G13143">
            <v>3.8767123287671232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</row>
        <row r="13144">
          <cell r="A13144">
            <v>1999</v>
          </cell>
          <cell r="B13144" t="str">
            <v>219</v>
          </cell>
          <cell r="C13144" t="str">
            <v>PITT RIVER</v>
          </cell>
          <cell r="D13144" t="str">
            <v>2</v>
          </cell>
          <cell r="E13144" t="str">
            <v>1</v>
          </cell>
          <cell r="F13144">
            <v>4</v>
          </cell>
          <cell r="G13144">
            <v>33.572727272727271</v>
          </cell>
          <cell r="H13144">
            <v>0</v>
          </cell>
          <cell r="I13144">
            <v>12.589772727272727</v>
          </cell>
          <cell r="J13144">
            <v>0</v>
          </cell>
          <cell r="K13144">
            <v>0</v>
          </cell>
        </row>
        <row r="13145">
          <cell r="A13145">
            <v>1999</v>
          </cell>
          <cell r="B13145" t="str">
            <v>219</v>
          </cell>
          <cell r="C13145" t="str">
            <v>PITT RIVER</v>
          </cell>
          <cell r="D13145" t="str">
            <v>2</v>
          </cell>
          <cell r="E13145" t="str">
            <v>2</v>
          </cell>
          <cell r="F13145">
            <v>34</v>
          </cell>
          <cell r="G13145">
            <v>108.37127845884413</v>
          </cell>
          <cell r="H13145">
            <v>0</v>
          </cell>
          <cell r="I13145">
            <v>6.7732049036777582</v>
          </cell>
          <cell r="J13145">
            <v>0</v>
          </cell>
          <cell r="K13145">
            <v>0</v>
          </cell>
        </row>
        <row r="13146">
          <cell r="A13146">
            <v>1999</v>
          </cell>
          <cell r="B13146" t="str">
            <v>220</v>
          </cell>
          <cell r="C13146" t="str">
            <v>POWELL RIVER</v>
          </cell>
          <cell r="D13146" t="str">
            <v>2</v>
          </cell>
          <cell r="E13146" t="str">
            <v>2</v>
          </cell>
          <cell r="F13146">
            <v>3</v>
          </cell>
          <cell r="G13146">
            <v>6.7732049036777582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</row>
        <row r="13147">
          <cell r="A13147">
            <v>1999</v>
          </cell>
          <cell r="B13147" t="str">
            <v>222</v>
          </cell>
          <cell r="C13147" t="str">
            <v>RAINY RIVER</v>
          </cell>
          <cell r="D13147" t="str">
            <v>2</v>
          </cell>
          <cell r="E13147" t="str">
            <v>0</v>
          </cell>
          <cell r="F13147">
            <v>3</v>
          </cell>
          <cell r="G13147">
            <v>2.5897666068222622</v>
          </cell>
          <cell r="H13147">
            <v>0</v>
          </cell>
          <cell r="I13147">
            <v>10.359066427289049</v>
          </cell>
          <cell r="J13147">
            <v>2.5897666068222622</v>
          </cell>
          <cell r="K13147">
            <v>0</v>
          </cell>
        </row>
        <row r="13148">
          <cell r="A13148">
            <v>1999</v>
          </cell>
          <cell r="B13148" t="str">
            <v>222</v>
          </cell>
          <cell r="C13148" t="str">
            <v>RAINY RIVER</v>
          </cell>
          <cell r="D13148" t="str">
            <v>2</v>
          </cell>
          <cell r="E13148" t="str">
            <v>2</v>
          </cell>
          <cell r="F13148">
            <v>7</v>
          </cell>
          <cell r="G13148">
            <v>50.79903677758319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</row>
        <row r="13149">
          <cell r="A13149">
            <v>1999</v>
          </cell>
          <cell r="B13149" t="str">
            <v>225</v>
          </cell>
          <cell r="C13149" t="str">
            <v>SALMON RIVER</v>
          </cell>
          <cell r="D13149" t="str">
            <v>2</v>
          </cell>
          <cell r="E13149" t="str">
            <v>0</v>
          </cell>
          <cell r="F13149">
            <v>5</v>
          </cell>
          <cell r="G13149">
            <v>7.7692998204667862</v>
          </cell>
          <cell r="H13149">
            <v>0</v>
          </cell>
          <cell r="I13149">
            <v>12.948833034111312</v>
          </cell>
          <cell r="J13149">
            <v>0</v>
          </cell>
          <cell r="K13149">
            <v>0</v>
          </cell>
        </row>
        <row r="13150">
          <cell r="A13150">
            <v>1999</v>
          </cell>
          <cell r="B13150" t="str">
            <v>225</v>
          </cell>
          <cell r="C13150" t="str">
            <v>SALMON RIVER</v>
          </cell>
          <cell r="D13150" t="str">
            <v>2</v>
          </cell>
          <cell r="E13150" t="str">
            <v>2</v>
          </cell>
          <cell r="F13150">
            <v>3</v>
          </cell>
          <cell r="G13150">
            <v>6.7732049036777582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</row>
        <row r="13151">
          <cell r="A13151">
            <v>1999</v>
          </cell>
          <cell r="B13151" t="str">
            <v>227</v>
          </cell>
          <cell r="C13151" t="str">
            <v>SERPENTINE RIVER</v>
          </cell>
          <cell r="D13151" t="str">
            <v>2</v>
          </cell>
          <cell r="E13151" t="str">
            <v>2</v>
          </cell>
          <cell r="F13151">
            <v>3</v>
          </cell>
          <cell r="G13151">
            <v>27.092819614711033</v>
          </cell>
          <cell r="H13151">
            <v>0</v>
          </cell>
          <cell r="I13151">
            <v>23.706217162872154</v>
          </cell>
          <cell r="J13151">
            <v>3.3866024518388791</v>
          </cell>
          <cell r="K13151">
            <v>6.7732049036777582</v>
          </cell>
        </row>
        <row r="13152">
          <cell r="A13152">
            <v>1999</v>
          </cell>
          <cell r="B13152" t="str">
            <v>228</v>
          </cell>
          <cell r="C13152" t="str">
            <v>SEYMOUR RIVER</v>
          </cell>
          <cell r="D13152" t="str">
            <v>2</v>
          </cell>
          <cell r="E13152" t="str">
            <v>0</v>
          </cell>
          <cell r="F13152">
            <v>3</v>
          </cell>
          <cell r="G13152">
            <v>2.5897666068222622</v>
          </cell>
          <cell r="H13152">
            <v>0</v>
          </cell>
          <cell r="I13152">
            <v>2.5897666068222622</v>
          </cell>
          <cell r="J13152">
            <v>0</v>
          </cell>
          <cell r="K13152">
            <v>0</v>
          </cell>
        </row>
        <row r="13153">
          <cell r="A13153">
            <v>1999</v>
          </cell>
          <cell r="B13153" t="str">
            <v>228</v>
          </cell>
          <cell r="C13153" t="str">
            <v>SEYMOUR RIVER</v>
          </cell>
          <cell r="D13153" t="str">
            <v>2</v>
          </cell>
          <cell r="E13153" t="str">
            <v>1</v>
          </cell>
          <cell r="F13153">
            <v>13</v>
          </cell>
          <cell r="G13153">
            <v>272.77840909090912</v>
          </cell>
          <cell r="H13153">
            <v>0</v>
          </cell>
          <cell r="I13153">
            <v>25.179545454545455</v>
          </cell>
          <cell r="J13153">
            <v>12.589772727272727</v>
          </cell>
          <cell r="K13153">
            <v>58.752272727272718</v>
          </cell>
        </row>
        <row r="13154">
          <cell r="A13154">
            <v>1999</v>
          </cell>
          <cell r="B13154" t="str">
            <v>228</v>
          </cell>
          <cell r="C13154" t="str">
            <v>SEYMOUR RIVER</v>
          </cell>
          <cell r="D13154" t="str">
            <v>2</v>
          </cell>
          <cell r="E13154" t="str">
            <v>2</v>
          </cell>
          <cell r="F13154">
            <v>186</v>
          </cell>
          <cell r="G13154">
            <v>1347.867775831874</v>
          </cell>
          <cell r="H13154">
            <v>0</v>
          </cell>
          <cell r="I13154">
            <v>135.46409807355516</v>
          </cell>
          <cell r="J13154">
            <v>6.7732049036777582</v>
          </cell>
          <cell r="K13154">
            <v>111.75788091068301</v>
          </cell>
        </row>
        <row r="13155">
          <cell r="A13155">
            <v>1999</v>
          </cell>
          <cell r="B13155" t="str">
            <v>230</v>
          </cell>
          <cell r="C13155" t="str">
            <v>SILVERHOPE CREEK</v>
          </cell>
          <cell r="D13155" t="str">
            <v>2</v>
          </cell>
          <cell r="E13155" t="str">
            <v>1</v>
          </cell>
          <cell r="F13155">
            <v>4</v>
          </cell>
          <cell r="G13155">
            <v>4.1965909090909088</v>
          </cell>
          <cell r="H13155">
            <v>0</v>
          </cell>
          <cell r="I13155">
            <v>4.1965909090909088</v>
          </cell>
          <cell r="J13155">
            <v>0</v>
          </cell>
          <cell r="K13155">
            <v>0</v>
          </cell>
        </row>
        <row r="13156">
          <cell r="A13156">
            <v>1999</v>
          </cell>
          <cell r="B13156" t="str">
            <v>230</v>
          </cell>
          <cell r="C13156" t="str">
            <v>SILVERHOPE CREEK</v>
          </cell>
          <cell r="D13156" t="str">
            <v>2</v>
          </cell>
          <cell r="E13156" t="str">
            <v>2</v>
          </cell>
          <cell r="F13156">
            <v>30</v>
          </cell>
          <cell r="G13156">
            <v>115.1444833625219</v>
          </cell>
          <cell r="H13156">
            <v>0</v>
          </cell>
          <cell r="I13156">
            <v>216.74255691768826</v>
          </cell>
          <cell r="J13156">
            <v>0</v>
          </cell>
          <cell r="K13156">
            <v>0</v>
          </cell>
        </row>
        <row r="13157">
          <cell r="A13157">
            <v>1999</v>
          </cell>
          <cell r="B13157" t="str">
            <v>230</v>
          </cell>
          <cell r="C13157" t="str">
            <v>SILVERHOPE CREEK</v>
          </cell>
          <cell r="D13157" t="str">
            <v>2</v>
          </cell>
          <cell r="E13157" t="str">
            <v>9</v>
          </cell>
          <cell r="F13157">
            <v>3</v>
          </cell>
          <cell r="G13157">
            <v>3.2868852459016393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</row>
        <row r="13158">
          <cell r="A13158">
            <v>1999</v>
          </cell>
          <cell r="B13158" t="str">
            <v>232</v>
          </cell>
          <cell r="C13158" t="str">
            <v>SLOQUET CREEK</v>
          </cell>
          <cell r="D13158" t="str">
            <v>2</v>
          </cell>
          <cell r="E13158" t="str">
            <v>2</v>
          </cell>
          <cell r="F13158">
            <v>7</v>
          </cell>
          <cell r="G13158">
            <v>6.7732049036777582</v>
          </cell>
          <cell r="H13158">
            <v>0</v>
          </cell>
          <cell r="I13158">
            <v>3.3866024518388791</v>
          </cell>
          <cell r="J13158">
            <v>0</v>
          </cell>
          <cell r="K13158">
            <v>0</v>
          </cell>
        </row>
        <row r="13159">
          <cell r="A13159">
            <v>1999</v>
          </cell>
          <cell r="B13159" t="str">
            <v>235</v>
          </cell>
          <cell r="C13159" t="str">
            <v>SQUAMISH RIVER</v>
          </cell>
          <cell r="D13159" t="str">
            <v>2</v>
          </cell>
          <cell r="E13159" t="str">
            <v>0</v>
          </cell>
          <cell r="F13159">
            <v>5</v>
          </cell>
          <cell r="G13159">
            <v>12.948833034111312</v>
          </cell>
          <cell r="H13159">
            <v>0</v>
          </cell>
          <cell r="I13159">
            <v>2.5897666068222622</v>
          </cell>
          <cell r="J13159">
            <v>0</v>
          </cell>
          <cell r="K13159">
            <v>10.359066427289049</v>
          </cell>
        </row>
        <row r="13160">
          <cell r="A13160">
            <v>1999</v>
          </cell>
          <cell r="B13160" t="str">
            <v>235</v>
          </cell>
          <cell r="C13160" t="str">
            <v>SQUAMISH RIVER</v>
          </cell>
          <cell r="D13160" t="str">
            <v>2</v>
          </cell>
          <cell r="E13160" t="str">
            <v>1</v>
          </cell>
          <cell r="F13160">
            <v>34</v>
          </cell>
          <cell r="G13160">
            <v>58.752272727272718</v>
          </cell>
          <cell r="H13160">
            <v>0</v>
          </cell>
          <cell r="I13160">
            <v>8.3931818181818176</v>
          </cell>
          <cell r="J13160">
            <v>0</v>
          </cell>
          <cell r="K13160">
            <v>0</v>
          </cell>
        </row>
        <row r="13161">
          <cell r="A13161">
            <v>1999</v>
          </cell>
          <cell r="B13161" t="str">
            <v>235</v>
          </cell>
          <cell r="C13161" t="str">
            <v>SQUAMISH RIVER</v>
          </cell>
          <cell r="D13161" t="str">
            <v>2</v>
          </cell>
          <cell r="E13161" t="str">
            <v>2</v>
          </cell>
          <cell r="F13161">
            <v>332</v>
          </cell>
          <cell r="G13161">
            <v>1032.913747810858</v>
          </cell>
          <cell r="H13161">
            <v>0</v>
          </cell>
          <cell r="I13161">
            <v>172.71672504378282</v>
          </cell>
          <cell r="J13161">
            <v>0</v>
          </cell>
          <cell r="K13161">
            <v>0</v>
          </cell>
        </row>
        <row r="13162">
          <cell r="A13162">
            <v>1999</v>
          </cell>
          <cell r="B13162" t="str">
            <v>235</v>
          </cell>
          <cell r="C13162" t="str">
            <v>SQUAMISH RIVER</v>
          </cell>
          <cell r="D13162" t="str">
            <v>2</v>
          </cell>
          <cell r="E13162" t="str">
            <v>5</v>
          </cell>
          <cell r="F13162">
            <v>3</v>
          </cell>
          <cell r="G13162">
            <v>11.460992907801419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</row>
        <row r="13163">
          <cell r="A13163">
            <v>1999</v>
          </cell>
          <cell r="B13163" t="str">
            <v>235</v>
          </cell>
          <cell r="C13163" t="str">
            <v>SQUAMISH RIVER</v>
          </cell>
          <cell r="D13163" t="str">
            <v>2</v>
          </cell>
          <cell r="E13163" t="str">
            <v>9</v>
          </cell>
          <cell r="F13163">
            <v>3</v>
          </cell>
          <cell r="G13163">
            <v>9.8606557377049171</v>
          </cell>
          <cell r="H13163">
            <v>0</v>
          </cell>
          <cell r="I13163">
            <v>0</v>
          </cell>
          <cell r="J13163">
            <v>0</v>
          </cell>
          <cell r="K13163">
            <v>0</v>
          </cell>
        </row>
        <row r="13164">
          <cell r="A13164">
            <v>1999</v>
          </cell>
          <cell r="B13164" t="str">
            <v>236</v>
          </cell>
          <cell r="C13164" t="str">
            <v>STAVE RIVER</v>
          </cell>
          <cell r="D13164" t="str">
            <v>2</v>
          </cell>
          <cell r="E13164" t="str">
            <v>1</v>
          </cell>
          <cell r="F13164">
            <v>4</v>
          </cell>
          <cell r="G13164">
            <v>4.1965909090909088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</row>
        <row r="13165">
          <cell r="A13165">
            <v>1999</v>
          </cell>
          <cell r="B13165" t="str">
            <v>236</v>
          </cell>
          <cell r="C13165" t="str">
            <v>STAVE RIVER</v>
          </cell>
          <cell r="D13165" t="str">
            <v>2</v>
          </cell>
          <cell r="E13165" t="str">
            <v>2</v>
          </cell>
          <cell r="F13165">
            <v>163</v>
          </cell>
          <cell r="G13165">
            <v>870.35683012259187</v>
          </cell>
          <cell r="H13165">
            <v>0</v>
          </cell>
          <cell r="I13165">
            <v>30.479422066549912</v>
          </cell>
          <cell r="J13165">
            <v>40.639229422066549</v>
          </cell>
          <cell r="K13165">
            <v>27.092819614711033</v>
          </cell>
        </row>
        <row r="13166">
          <cell r="A13166">
            <v>1999</v>
          </cell>
          <cell r="B13166" t="str">
            <v>238</v>
          </cell>
          <cell r="C13166" t="str">
            <v>SUMAS RIVER</v>
          </cell>
          <cell r="D13166" t="str">
            <v>2</v>
          </cell>
          <cell r="E13166" t="str">
            <v>2</v>
          </cell>
          <cell r="F13166">
            <v>3</v>
          </cell>
          <cell r="G13166">
            <v>10.159807355516637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</row>
        <row r="13167">
          <cell r="A13167">
            <v>1999</v>
          </cell>
          <cell r="B13167" t="str">
            <v>246</v>
          </cell>
          <cell r="C13167" t="str">
            <v>WEAVER CREEK</v>
          </cell>
          <cell r="D13167" t="str">
            <v>2</v>
          </cell>
          <cell r="E13167" t="str">
            <v>2</v>
          </cell>
          <cell r="F13167">
            <v>7</v>
          </cell>
          <cell r="G13167">
            <v>13.546409807355516</v>
          </cell>
          <cell r="H13167">
            <v>0</v>
          </cell>
          <cell r="I13167">
            <v>3.3866024518388791</v>
          </cell>
          <cell r="J13167">
            <v>0</v>
          </cell>
          <cell r="K13167">
            <v>0</v>
          </cell>
        </row>
        <row r="13168">
          <cell r="A13168">
            <v>1999</v>
          </cell>
          <cell r="B13168" t="str">
            <v>253</v>
          </cell>
          <cell r="C13168" t="str">
            <v>CLAYBURN CREEK</v>
          </cell>
          <cell r="D13168" t="str">
            <v>2</v>
          </cell>
          <cell r="E13168" t="str">
            <v>1</v>
          </cell>
          <cell r="F13168">
            <v>4</v>
          </cell>
          <cell r="G13168">
            <v>8.3931818181818176</v>
          </cell>
          <cell r="H13168">
            <v>0</v>
          </cell>
          <cell r="I13168">
            <v>41.965909090909093</v>
          </cell>
          <cell r="J13168">
            <v>0</v>
          </cell>
          <cell r="K13168">
            <v>0</v>
          </cell>
        </row>
        <row r="13169">
          <cell r="A13169">
            <v>1999</v>
          </cell>
          <cell r="B13169" t="str">
            <v>275</v>
          </cell>
          <cell r="C13169" t="str">
            <v>NICOLA RIVER</v>
          </cell>
          <cell r="D13169" t="str">
            <v>3</v>
          </cell>
          <cell r="E13169" t="str">
            <v>2</v>
          </cell>
          <cell r="F13169">
            <v>7</v>
          </cell>
          <cell r="G13169">
            <v>13.546409807355516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</row>
        <row r="13170">
          <cell r="A13170">
            <v>1999</v>
          </cell>
          <cell r="B13170" t="str">
            <v>278</v>
          </cell>
          <cell r="C13170" t="str">
            <v>THOMPSON RIVER</v>
          </cell>
          <cell r="D13170" t="str">
            <v>3</v>
          </cell>
          <cell r="E13170" t="str">
            <v>0</v>
          </cell>
          <cell r="F13170">
            <v>308</v>
          </cell>
          <cell r="G13170">
            <v>1320.7809694793536</v>
          </cell>
          <cell r="H13170">
            <v>5.1795332136445245</v>
          </cell>
          <cell r="I13170">
            <v>776.92998204667867</v>
          </cell>
          <cell r="J13170">
            <v>0</v>
          </cell>
          <cell r="K13170">
            <v>36.25673249551167</v>
          </cell>
        </row>
        <row r="13171">
          <cell r="A13171">
            <v>1999</v>
          </cell>
          <cell r="B13171" t="str">
            <v>278</v>
          </cell>
          <cell r="C13171" t="str">
            <v>THOMPSON RIVER</v>
          </cell>
          <cell r="D13171" t="str">
            <v>3</v>
          </cell>
          <cell r="E13171" t="str">
            <v>1</v>
          </cell>
          <cell r="F13171">
            <v>159</v>
          </cell>
          <cell r="G13171">
            <v>709.2238636363636</v>
          </cell>
          <cell r="H13171">
            <v>0</v>
          </cell>
          <cell r="I13171">
            <v>377.69318181818187</v>
          </cell>
          <cell r="J13171">
            <v>0</v>
          </cell>
          <cell r="K13171">
            <v>0</v>
          </cell>
        </row>
        <row r="13172">
          <cell r="A13172">
            <v>1999</v>
          </cell>
          <cell r="B13172" t="str">
            <v>278</v>
          </cell>
          <cell r="C13172" t="str">
            <v>THOMPSON RIVER</v>
          </cell>
          <cell r="D13172" t="str">
            <v>3</v>
          </cell>
          <cell r="E13172" t="str">
            <v>2</v>
          </cell>
          <cell r="F13172">
            <v>664</v>
          </cell>
          <cell r="G13172">
            <v>2973.4369527145359</v>
          </cell>
          <cell r="H13172">
            <v>0</v>
          </cell>
          <cell r="I13172">
            <v>1761.0332749562172</v>
          </cell>
          <cell r="J13172">
            <v>3.3866024518388791</v>
          </cell>
          <cell r="K13172">
            <v>40.639229422066549</v>
          </cell>
        </row>
        <row r="13173">
          <cell r="A13173">
            <v>1999</v>
          </cell>
          <cell r="B13173" t="str">
            <v>278</v>
          </cell>
          <cell r="C13173" t="str">
            <v>THOMPSON RIVER</v>
          </cell>
          <cell r="D13173" t="str">
            <v>3</v>
          </cell>
          <cell r="E13173" t="str">
            <v>3</v>
          </cell>
          <cell r="F13173">
            <v>21</v>
          </cell>
          <cell r="G13173">
            <v>137.63271852445871</v>
          </cell>
          <cell r="H13173">
            <v>0</v>
          </cell>
          <cell r="I13173">
            <v>63.671210906174821</v>
          </cell>
          <cell r="J13173">
            <v>0.32157177225340816</v>
          </cell>
          <cell r="K13173">
            <v>1.2862870890136326</v>
          </cell>
        </row>
        <row r="13174">
          <cell r="A13174">
            <v>1999</v>
          </cell>
          <cell r="B13174" t="str">
            <v>278</v>
          </cell>
          <cell r="C13174" t="str">
            <v>THOMPSON RIVER</v>
          </cell>
          <cell r="D13174" t="str">
            <v>3</v>
          </cell>
          <cell r="E13174" t="str">
            <v>4</v>
          </cell>
          <cell r="F13174">
            <v>21</v>
          </cell>
          <cell r="G13174">
            <v>58</v>
          </cell>
          <cell r="H13174">
            <v>0</v>
          </cell>
          <cell r="I13174">
            <v>3.0526315789473681</v>
          </cell>
          <cell r="J13174">
            <v>0</v>
          </cell>
          <cell r="K13174">
            <v>0</v>
          </cell>
        </row>
        <row r="13175">
          <cell r="A13175">
            <v>1999</v>
          </cell>
          <cell r="B13175" t="str">
            <v>278</v>
          </cell>
          <cell r="C13175" t="str">
            <v>THOMPSON RIVER</v>
          </cell>
          <cell r="D13175" t="str">
            <v>3</v>
          </cell>
          <cell r="E13175" t="str">
            <v>5</v>
          </cell>
          <cell r="F13175">
            <v>34</v>
          </cell>
          <cell r="G13175">
            <v>77.361702127659569</v>
          </cell>
          <cell r="H13175">
            <v>0</v>
          </cell>
          <cell r="I13175">
            <v>14.326241134751774</v>
          </cell>
          <cell r="J13175">
            <v>0</v>
          </cell>
          <cell r="K13175">
            <v>0</v>
          </cell>
        </row>
        <row r="13176">
          <cell r="A13176">
            <v>1999</v>
          </cell>
          <cell r="B13176" t="str">
            <v>278</v>
          </cell>
          <cell r="C13176" t="str">
            <v>THOMPSON RIVER</v>
          </cell>
          <cell r="D13176" t="str">
            <v>3</v>
          </cell>
          <cell r="E13176" t="str">
            <v>6</v>
          </cell>
          <cell r="F13176">
            <v>7</v>
          </cell>
          <cell r="G13176">
            <v>25.831944444444446</v>
          </cell>
          <cell r="H13176">
            <v>0</v>
          </cell>
          <cell r="I13176">
            <v>3.6902777777777778</v>
          </cell>
          <cell r="J13176">
            <v>0</v>
          </cell>
          <cell r="K13176">
            <v>0</v>
          </cell>
        </row>
        <row r="13177">
          <cell r="A13177">
            <v>1999</v>
          </cell>
          <cell r="B13177" t="str">
            <v>278</v>
          </cell>
          <cell r="C13177" t="str">
            <v>THOMPSON RIVER</v>
          </cell>
          <cell r="D13177" t="str">
            <v>3</v>
          </cell>
          <cell r="E13177" t="str">
            <v>7</v>
          </cell>
          <cell r="F13177">
            <v>12</v>
          </cell>
          <cell r="G13177">
            <v>46.520547945205479</v>
          </cell>
          <cell r="H13177">
            <v>0</v>
          </cell>
          <cell r="I13177">
            <v>23.260273972602739</v>
          </cell>
          <cell r="J13177">
            <v>0</v>
          </cell>
          <cell r="K13177">
            <v>0</v>
          </cell>
        </row>
        <row r="13178">
          <cell r="A13178">
            <v>1999</v>
          </cell>
          <cell r="B13178" t="str">
            <v>278</v>
          </cell>
          <cell r="C13178" t="str">
            <v>THOMPSON RIVER</v>
          </cell>
          <cell r="D13178" t="str">
            <v>3</v>
          </cell>
          <cell r="E13178" t="str">
            <v>8</v>
          </cell>
          <cell r="F13178">
            <v>85</v>
          </cell>
          <cell r="G13178">
            <v>445.76785714285711</v>
          </cell>
          <cell r="H13178">
            <v>0</v>
          </cell>
          <cell r="I13178">
            <v>221.46428571428569</v>
          </cell>
          <cell r="J13178">
            <v>0</v>
          </cell>
          <cell r="K13178">
            <v>2.839285714285714</v>
          </cell>
        </row>
        <row r="13179">
          <cell r="A13179">
            <v>1999</v>
          </cell>
          <cell r="B13179" t="str">
            <v>278</v>
          </cell>
          <cell r="C13179" t="str">
            <v>THOMPSON RIVER</v>
          </cell>
          <cell r="D13179" t="str">
            <v>3</v>
          </cell>
          <cell r="E13179" t="str">
            <v>9</v>
          </cell>
          <cell r="F13179">
            <v>33</v>
          </cell>
          <cell r="G13179">
            <v>85.459016393442624</v>
          </cell>
          <cell r="H13179">
            <v>0</v>
          </cell>
          <cell r="I13179">
            <v>23.008196721311474</v>
          </cell>
          <cell r="J13179">
            <v>0</v>
          </cell>
          <cell r="K13179">
            <v>0</v>
          </cell>
        </row>
        <row r="13180">
          <cell r="A13180">
            <v>1999</v>
          </cell>
          <cell r="B13180" t="str">
            <v>280</v>
          </cell>
          <cell r="C13180" t="str">
            <v>COLDWATER RIVER</v>
          </cell>
          <cell r="D13180" t="str">
            <v>3</v>
          </cell>
          <cell r="E13180" t="str">
            <v>2</v>
          </cell>
          <cell r="F13180">
            <v>3</v>
          </cell>
          <cell r="G13180">
            <v>6.7732049036777582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</row>
        <row r="13181">
          <cell r="A13181">
            <v>1999</v>
          </cell>
          <cell r="B13181" t="str">
            <v>299</v>
          </cell>
          <cell r="C13181" t="str">
            <v>MILTON RIVER</v>
          </cell>
          <cell r="D13181" t="str">
            <v>5</v>
          </cell>
          <cell r="E13181" t="str">
            <v>0</v>
          </cell>
          <cell r="F13181">
            <v>3</v>
          </cell>
          <cell r="G13181">
            <v>2.5897666068222622</v>
          </cell>
          <cell r="H13181">
            <v>0</v>
          </cell>
          <cell r="I13181">
            <v>7.7692998204667862</v>
          </cell>
          <cell r="J13181">
            <v>0</v>
          </cell>
          <cell r="K13181">
            <v>0</v>
          </cell>
        </row>
        <row r="13182">
          <cell r="A13182">
            <v>1999</v>
          </cell>
          <cell r="B13182" t="str">
            <v>300</v>
          </cell>
          <cell r="C13182" t="str">
            <v>ATNARKO RIVER</v>
          </cell>
          <cell r="D13182" t="str">
            <v>5</v>
          </cell>
          <cell r="E13182" t="str">
            <v>0</v>
          </cell>
          <cell r="F13182">
            <v>3</v>
          </cell>
          <cell r="G13182">
            <v>5.1795332136445245</v>
          </cell>
          <cell r="H13182">
            <v>0</v>
          </cell>
          <cell r="I13182">
            <v>12.948833034111312</v>
          </cell>
          <cell r="J13182">
            <v>0</v>
          </cell>
          <cell r="K13182">
            <v>0</v>
          </cell>
        </row>
        <row r="13183">
          <cell r="A13183">
            <v>1999</v>
          </cell>
          <cell r="B13183" t="str">
            <v>300</v>
          </cell>
          <cell r="C13183" t="str">
            <v>ATNARKO RIVER</v>
          </cell>
          <cell r="D13183" t="str">
            <v>5</v>
          </cell>
          <cell r="E13183" t="str">
            <v>2</v>
          </cell>
          <cell r="F13183">
            <v>3</v>
          </cell>
          <cell r="G13183">
            <v>40.639229422066549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</row>
        <row r="13184">
          <cell r="A13184">
            <v>1999</v>
          </cell>
          <cell r="B13184" t="str">
            <v>301</v>
          </cell>
          <cell r="C13184" t="str">
            <v>BELLA COOLA RIVER</v>
          </cell>
          <cell r="D13184" t="str">
            <v>5</v>
          </cell>
          <cell r="E13184" t="str">
            <v>2</v>
          </cell>
          <cell r="F13184">
            <v>3</v>
          </cell>
          <cell r="G13184">
            <v>40.639229422066549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</row>
        <row r="13185">
          <cell r="A13185">
            <v>1999</v>
          </cell>
          <cell r="B13185" t="str">
            <v>301</v>
          </cell>
          <cell r="C13185" t="str">
            <v>BELLA COOLA RIVER</v>
          </cell>
          <cell r="D13185" t="str">
            <v>5</v>
          </cell>
          <cell r="E13185" t="str">
            <v>5</v>
          </cell>
          <cell r="F13185">
            <v>3</v>
          </cell>
          <cell r="G13185">
            <v>11.460992907801419</v>
          </cell>
          <cell r="H13185">
            <v>0</v>
          </cell>
          <cell r="I13185">
            <v>5.7304964539007095</v>
          </cell>
          <cell r="J13185">
            <v>0</v>
          </cell>
          <cell r="K13185">
            <v>0</v>
          </cell>
        </row>
        <row r="13186">
          <cell r="A13186">
            <v>1999</v>
          </cell>
          <cell r="B13186" t="str">
            <v>301</v>
          </cell>
          <cell r="C13186" t="str">
            <v>BELLA COOLA RIVER</v>
          </cell>
          <cell r="D13186" t="str">
            <v>5</v>
          </cell>
          <cell r="E13186" t="str">
            <v>8</v>
          </cell>
          <cell r="F13186">
            <v>3</v>
          </cell>
          <cell r="G13186">
            <v>8.5178571428571423</v>
          </cell>
          <cell r="H13186">
            <v>0</v>
          </cell>
          <cell r="I13186">
            <v>2.839285714285714</v>
          </cell>
          <cell r="J13186">
            <v>0</v>
          </cell>
          <cell r="K13186">
            <v>0</v>
          </cell>
        </row>
        <row r="13187">
          <cell r="A13187">
            <v>1999</v>
          </cell>
          <cell r="B13187" t="str">
            <v>303</v>
          </cell>
          <cell r="C13187" t="str">
            <v>CHILCOTIN RIVER</v>
          </cell>
          <cell r="D13187" t="str">
            <v>5</v>
          </cell>
          <cell r="E13187" t="str">
            <v>0</v>
          </cell>
          <cell r="F13187">
            <v>5</v>
          </cell>
          <cell r="G13187">
            <v>20.718132854578098</v>
          </cell>
          <cell r="H13187">
            <v>0</v>
          </cell>
          <cell r="I13187">
            <v>49.205565529622987</v>
          </cell>
          <cell r="J13187">
            <v>0</v>
          </cell>
          <cell r="K13187">
            <v>0</v>
          </cell>
        </row>
        <row r="13188">
          <cell r="A13188">
            <v>1999</v>
          </cell>
          <cell r="B13188" t="str">
            <v>303</v>
          </cell>
          <cell r="C13188" t="str">
            <v>CHILCOTIN RIVER</v>
          </cell>
          <cell r="D13188" t="str">
            <v>5</v>
          </cell>
          <cell r="E13188" t="str">
            <v>2</v>
          </cell>
          <cell r="F13188">
            <v>3</v>
          </cell>
          <cell r="G13188">
            <v>10.159807355516637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</row>
        <row r="13189">
          <cell r="A13189">
            <v>1999</v>
          </cell>
          <cell r="B13189" t="str">
            <v>303</v>
          </cell>
          <cell r="C13189" t="str">
            <v>CHILCOTIN RIVER</v>
          </cell>
          <cell r="D13189" t="str">
            <v>5</v>
          </cell>
          <cell r="E13189" t="str">
            <v>5</v>
          </cell>
          <cell r="F13189">
            <v>54</v>
          </cell>
          <cell r="G13189">
            <v>103.14893617021276</v>
          </cell>
          <cell r="H13189">
            <v>0</v>
          </cell>
          <cell r="I13189">
            <v>37.248226950354606</v>
          </cell>
          <cell r="J13189">
            <v>0</v>
          </cell>
          <cell r="K13189">
            <v>40.113475177304963</v>
          </cell>
        </row>
        <row r="13190">
          <cell r="A13190">
            <v>1999</v>
          </cell>
          <cell r="B13190" t="str">
            <v>303</v>
          </cell>
          <cell r="C13190" t="str">
            <v>CHILCOTIN RIVER</v>
          </cell>
          <cell r="D13190" t="str">
            <v>5</v>
          </cell>
          <cell r="E13190" t="str">
            <v>6</v>
          </cell>
          <cell r="F13190">
            <v>4</v>
          </cell>
          <cell r="G13190">
            <v>36.902777777777779</v>
          </cell>
          <cell r="H13190">
            <v>0</v>
          </cell>
          <cell r="I13190">
            <v>44.283333333333331</v>
          </cell>
          <cell r="J13190">
            <v>0</v>
          </cell>
          <cell r="K13190">
            <v>0</v>
          </cell>
        </row>
        <row r="13191">
          <cell r="A13191">
            <v>1999</v>
          </cell>
          <cell r="B13191" t="str">
            <v>303</v>
          </cell>
          <cell r="C13191" t="str">
            <v>CHILCOTIN RIVER</v>
          </cell>
          <cell r="D13191" t="str">
            <v>5</v>
          </cell>
          <cell r="E13191" t="str">
            <v>8</v>
          </cell>
          <cell r="F13191">
            <v>3</v>
          </cell>
          <cell r="G13191">
            <v>14.196428571428571</v>
          </cell>
          <cell r="H13191">
            <v>0</v>
          </cell>
          <cell r="I13191">
            <v>2.839285714285714</v>
          </cell>
          <cell r="J13191">
            <v>0</v>
          </cell>
          <cell r="K13191">
            <v>0</v>
          </cell>
        </row>
        <row r="13192">
          <cell r="A13192">
            <v>1999</v>
          </cell>
          <cell r="B13192" t="str">
            <v>304</v>
          </cell>
          <cell r="C13192" t="str">
            <v>CHILKO RIVER</v>
          </cell>
          <cell r="D13192" t="str">
            <v>5</v>
          </cell>
          <cell r="E13192" t="str">
            <v>2</v>
          </cell>
          <cell r="F13192">
            <v>3</v>
          </cell>
          <cell r="G13192">
            <v>6.7732049036777582</v>
          </cell>
          <cell r="H13192">
            <v>0</v>
          </cell>
          <cell r="I13192">
            <v>3.3866024518388791</v>
          </cell>
          <cell r="J13192">
            <v>0</v>
          </cell>
          <cell r="K13192">
            <v>0</v>
          </cell>
        </row>
        <row r="13193">
          <cell r="A13193">
            <v>1999</v>
          </cell>
          <cell r="B13193" t="str">
            <v>304</v>
          </cell>
          <cell r="C13193" t="str">
            <v>CHILKO RIVER</v>
          </cell>
          <cell r="D13193" t="str">
            <v>5</v>
          </cell>
          <cell r="E13193" t="str">
            <v>5</v>
          </cell>
          <cell r="F13193">
            <v>11</v>
          </cell>
          <cell r="G13193">
            <v>17.191489361702128</v>
          </cell>
          <cell r="H13193">
            <v>0</v>
          </cell>
          <cell r="I13193">
            <v>14.326241134751774</v>
          </cell>
          <cell r="J13193">
            <v>0</v>
          </cell>
          <cell r="K13193">
            <v>0</v>
          </cell>
        </row>
        <row r="13194">
          <cell r="A13194">
            <v>1999</v>
          </cell>
          <cell r="B13194" t="str">
            <v>305</v>
          </cell>
          <cell r="C13194" t="str">
            <v>CHUCKWALLA RIVER</v>
          </cell>
          <cell r="D13194" t="str">
            <v>5</v>
          </cell>
          <cell r="E13194" t="str">
            <v>1</v>
          </cell>
          <cell r="F13194">
            <v>4</v>
          </cell>
          <cell r="G13194">
            <v>8.3931818181818176</v>
          </cell>
          <cell r="H13194">
            <v>0</v>
          </cell>
          <cell r="I13194">
            <v>8.3931818181818176</v>
          </cell>
          <cell r="J13194">
            <v>0</v>
          </cell>
          <cell r="K13194">
            <v>0</v>
          </cell>
        </row>
        <row r="13195">
          <cell r="A13195">
            <v>1999</v>
          </cell>
          <cell r="B13195" t="str">
            <v>305</v>
          </cell>
          <cell r="C13195" t="str">
            <v>CHUCKWALLA RIVER</v>
          </cell>
          <cell r="D13195" t="str">
            <v>5</v>
          </cell>
          <cell r="E13195" t="str">
            <v>2</v>
          </cell>
          <cell r="F13195">
            <v>7</v>
          </cell>
          <cell r="G13195">
            <v>10.159807355516637</v>
          </cell>
          <cell r="H13195">
            <v>0</v>
          </cell>
          <cell r="I13195">
            <v>3.3866024518388791</v>
          </cell>
          <cell r="J13195">
            <v>0</v>
          </cell>
          <cell r="K13195">
            <v>0</v>
          </cell>
        </row>
        <row r="13196">
          <cell r="A13196">
            <v>1999</v>
          </cell>
          <cell r="B13196" t="str">
            <v>306</v>
          </cell>
          <cell r="C13196" t="str">
            <v>CLYAK RIVER</v>
          </cell>
          <cell r="D13196" t="str">
            <v>5</v>
          </cell>
          <cell r="E13196" t="str">
            <v>0</v>
          </cell>
          <cell r="F13196">
            <v>3</v>
          </cell>
          <cell r="G13196">
            <v>2.5897666068222622</v>
          </cell>
          <cell r="H13196">
            <v>0</v>
          </cell>
          <cell r="I13196">
            <v>15.538599640933572</v>
          </cell>
          <cell r="J13196">
            <v>0</v>
          </cell>
          <cell r="K13196">
            <v>0</v>
          </cell>
        </row>
        <row r="13197">
          <cell r="A13197">
            <v>1999</v>
          </cell>
          <cell r="B13197" t="str">
            <v>307</v>
          </cell>
          <cell r="C13197" t="str">
            <v>DEAN RIVER</v>
          </cell>
          <cell r="D13197" t="str">
            <v>5</v>
          </cell>
          <cell r="E13197" t="str">
            <v>0</v>
          </cell>
          <cell r="F13197">
            <v>456</v>
          </cell>
          <cell r="G13197">
            <v>3027.4371633752239</v>
          </cell>
          <cell r="H13197">
            <v>0</v>
          </cell>
          <cell r="I13197">
            <v>4270.5251346499099</v>
          </cell>
          <cell r="J13197">
            <v>0</v>
          </cell>
          <cell r="K13197">
            <v>12.948833034111312</v>
          </cell>
        </row>
        <row r="13198">
          <cell r="A13198">
            <v>1999</v>
          </cell>
          <cell r="B13198" t="str">
            <v>307</v>
          </cell>
          <cell r="C13198" t="str">
            <v>DEAN RIVER</v>
          </cell>
          <cell r="D13198" t="str">
            <v>5</v>
          </cell>
          <cell r="E13198" t="str">
            <v>1</v>
          </cell>
          <cell r="F13198">
            <v>17</v>
          </cell>
          <cell r="G13198">
            <v>83.931818181818187</v>
          </cell>
          <cell r="H13198">
            <v>0</v>
          </cell>
          <cell r="I13198">
            <v>62.948863636363633</v>
          </cell>
          <cell r="J13198">
            <v>0</v>
          </cell>
          <cell r="K13198">
            <v>0</v>
          </cell>
        </row>
        <row r="13199">
          <cell r="A13199">
            <v>1999</v>
          </cell>
          <cell r="B13199" t="str">
            <v>307</v>
          </cell>
          <cell r="C13199" t="str">
            <v>DEAN RIVER</v>
          </cell>
          <cell r="D13199" t="str">
            <v>5</v>
          </cell>
          <cell r="E13199" t="str">
            <v>2</v>
          </cell>
          <cell r="F13199">
            <v>78</v>
          </cell>
          <cell r="G13199">
            <v>538.46978984238183</v>
          </cell>
          <cell r="H13199">
            <v>0</v>
          </cell>
          <cell r="I13199">
            <v>362.36646234676004</v>
          </cell>
          <cell r="J13199">
            <v>0</v>
          </cell>
          <cell r="K13199">
            <v>0</v>
          </cell>
        </row>
        <row r="13200">
          <cell r="A13200">
            <v>1999</v>
          </cell>
          <cell r="B13200" t="str">
            <v>307</v>
          </cell>
          <cell r="C13200" t="str">
            <v>DEAN RIVER</v>
          </cell>
          <cell r="D13200" t="str">
            <v>5</v>
          </cell>
          <cell r="E13200" t="str">
            <v>3</v>
          </cell>
          <cell r="F13200">
            <v>4</v>
          </cell>
          <cell r="G13200">
            <v>24.117882919005613</v>
          </cell>
          <cell r="H13200">
            <v>0</v>
          </cell>
          <cell r="I13200">
            <v>14.470729751403368</v>
          </cell>
          <cell r="J13200">
            <v>0</v>
          </cell>
          <cell r="K13200">
            <v>0</v>
          </cell>
        </row>
        <row r="13201">
          <cell r="A13201">
            <v>1999</v>
          </cell>
          <cell r="B13201" t="str">
            <v>307</v>
          </cell>
          <cell r="C13201" t="str">
            <v>DEAN RIVER</v>
          </cell>
          <cell r="D13201" t="str">
            <v>5</v>
          </cell>
          <cell r="E13201" t="str">
            <v>4</v>
          </cell>
          <cell r="F13201">
            <v>15</v>
          </cell>
          <cell r="G13201">
            <v>103.78947368421052</v>
          </cell>
          <cell r="H13201">
            <v>0</v>
          </cell>
          <cell r="I13201">
            <v>76.31578947368422</v>
          </cell>
          <cell r="J13201">
            <v>0</v>
          </cell>
          <cell r="K13201">
            <v>0</v>
          </cell>
        </row>
        <row r="13202">
          <cell r="A13202">
            <v>1999</v>
          </cell>
          <cell r="B13202" t="str">
            <v>307</v>
          </cell>
          <cell r="C13202" t="str">
            <v>DEAN RIVER</v>
          </cell>
          <cell r="D13202" t="str">
            <v>5</v>
          </cell>
          <cell r="E13202" t="str">
            <v>5</v>
          </cell>
          <cell r="F13202">
            <v>29</v>
          </cell>
          <cell r="G13202">
            <v>346.69503546099293</v>
          </cell>
          <cell r="H13202">
            <v>0</v>
          </cell>
          <cell r="I13202">
            <v>255.00709219858157</v>
          </cell>
          <cell r="J13202">
            <v>0</v>
          </cell>
          <cell r="K13202">
            <v>0</v>
          </cell>
        </row>
        <row r="13203">
          <cell r="A13203">
            <v>1999</v>
          </cell>
          <cell r="B13203" t="str">
            <v>307</v>
          </cell>
          <cell r="C13203" t="str">
            <v>DEAN RIVER</v>
          </cell>
          <cell r="D13203" t="str">
            <v>5</v>
          </cell>
          <cell r="E13203" t="str">
            <v>6</v>
          </cell>
          <cell r="F13203">
            <v>4</v>
          </cell>
          <cell r="G13203">
            <v>33.212499999999999</v>
          </cell>
          <cell r="H13203">
            <v>0</v>
          </cell>
          <cell r="I13203">
            <v>99.637500000000003</v>
          </cell>
          <cell r="J13203">
            <v>0</v>
          </cell>
          <cell r="K13203">
            <v>0</v>
          </cell>
        </row>
        <row r="13204">
          <cell r="A13204">
            <v>1999</v>
          </cell>
          <cell r="B13204" t="str">
            <v>307</v>
          </cell>
          <cell r="C13204" t="str">
            <v>DEAN RIVER</v>
          </cell>
          <cell r="D13204" t="str">
            <v>5</v>
          </cell>
          <cell r="E13204" t="str">
            <v>7</v>
          </cell>
          <cell r="F13204">
            <v>8</v>
          </cell>
          <cell r="G13204">
            <v>46.520547945205479</v>
          </cell>
          <cell r="H13204">
            <v>0</v>
          </cell>
          <cell r="I13204">
            <v>27.136986301369863</v>
          </cell>
          <cell r="J13204">
            <v>0</v>
          </cell>
          <cell r="K13204">
            <v>0</v>
          </cell>
        </row>
        <row r="13205">
          <cell r="A13205">
            <v>1999</v>
          </cell>
          <cell r="B13205" t="str">
            <v>307</v>
          </cell>
          <cell r="C13205" t="str">
            <v>DEAN RIVER</v>
          </cell>
          <cell r="D13205" t="str">
            <v>5</v>
          </cell>
          <cell r="E13205" t="str">
            <v>8</v>
          </cell>
          <cell r="F13205">
            <v>23</v>
          </cell>
          <cell r="G13205">
            <v>164.67857142857144</v>
          </cell>
          <cell r="H13205">
            <v>0</v>
          </cell>
          <cell r="I13205">
            <v>70.982142857142861</v>
          </cell>
          <cell r="J13205">
            <v>0</v>
          </cell>
          <cell r="K13205">
            <v>0</v>
          </cell>
        </row>
        <row r="13206">
          <cell r="A13206">
            <v>1999</v>
          </cell>
          <cell r="B13206" t="str">
            <v>307</v>
          </cell>
          <cell r="C13206" t="str">
            <v>DEAN RIVER</v>
          </cell>
          <cell r="D13206" t="str">
            <v>5</v>
          </cell>
          <cell r="E13206" t="str">
            <v>9</v>
          </cell>
          <cell r="F13206">
            <v>23</v>
          </cell>
          <cell r="G13206">
            <v>128.18852459016395</v>
          </cell>
          <cell r="H13206">
            <v>0</v>
          </cell>
          <cell r="I13206">
            <v>69.02459016393442</v>
          </cell>
          <cell r="J13206">
            <v>0</v>
          </cell>
          <cell r="K13206">
            <v>6.5737704918032787</v>
          </cell>
        </row>
        <row r="13207">
          <cell r="A13207">
            <v>1999</v>
          </cell>
          <cell r="B13207" t="str">
            <v>308</v>
          </cell>
          <cell r="C13207" t="str">
            <v>KILBELLA RIVER</v>
          </cell>
          <cell r="D13207" t="str">
            <v>5</v>
          </cell>
          <cell r="E13207" t="str">
            <v>1</v>
          </cell>
          <cell r="F13207">
            <v>4</v>
          </cell>
          <cell r="G13207">
            <v>20.982954545454547</v>
          </cell>
          <cell r="H13207">
            <v>0</v>
          </cell>
          <cell r="I13207">
            <v>12.589772727272727</v>
          </cell>
          <cell r="J13207">
            <v>0</v>
          </cell>
          <cell r="K13207">
            <v>0</v>
          </cell>
        </row>
        <row r="13208">
          <cell r="A13208">
            <v>1999</v>
          </cell>
          <cell r="B13208" t="str">
            <v>308</v>
          </cell>
          <cell r="C13208" t="str">
            <v>KILBELLA RIVER</v>
          </cell>
          <cell r="D13208" t="str">
            <v>5</v>
          </cell>
          <cell r="E13208" t="str">
            <v>2</v>
          </cell>
          <cell r="F13208">
            <v>3</v>
          </cell>
          <cell r="G13208">
            <v>3.3866024518388791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</row>
        <row r="13209">
          <cell r="A13209">
            <v>1999</v>
          </cell>
          <cell r="B13209" t="str">
            <v>310</v>
          </cell>
          <cell r="C13209" t="str">
            <v>KOEYE RIVER</v>
          </cell>
          <cell r="D13209" t="str">
            <v>5</v>
          </cell>
          <cell r="E13209" t="str">
            <v>0</v>
          </cell>
          <cell r="F13209">
            <v>3</v>
          </cell>
          <cell r="G13209">
            <v>5.1795332136445245</v>
          </cell>
          <cell r="H13209">
            <v>0</v>
          </cell>
          <cell r="I13209">
            <v>15.538599640933572</v>
          </cell>
          <cell r="J13209">
            <v>0</v>
          </cell>
          <cell r="K13209">
            <v>0</v>
          </cell>
        </row>
        <row r="13210">
          <cell r="A13210">
            <v>1999</v>
          </cell>
          <cell r="B13210" t="str">
            <v>313</v>
          </cell>
          <cell r="C13210" t="str">
            <v>NEKITE RIVER</v>
          </cell>
          <cell r="D13210" t="str">
            <v>5</v>
          </cell>
          <cell r="E13210" t="str">
            <v>0</v>
          </cell>
          <cell r="F13210">
            <v>5</v>
          </cell>
          <cell r="G13210">
            <v>12.948833034111312</v>
          </cell>
          <cell r="H13210">
            <v>0</v>
          </cell>
          <cell r="I13210">
            <v>178.69389587073607</v>
          </cell>
          <cell r="J13210">
            <v>0</v>
          </cell>
          <cell r="K13210">
            <v>0</v>
          </cell>
        </row>
        <row r="13211">
          <cell r="A13211">
            <v>1999</v>
          </cell>
          <cell r="B13211" t="str">
            <v>325</v>
          </cell>
          <cell r="C13211" t="str">
            <v>BABINE RIVER</v>
          </cell>
          <cell r="D13211" t="str">
            <v>6</v>
          </cell>
          <cell r="E13211" t="str">
            <v>0</v>
          </cell>
          <cell r="F13211">
            <v>344</v>
          </cell>
          <cell r="G13211">
            <v>2032.9667863554757</v>
          </cell>
          <cell r="H13211">
            <v>72.513464991023341</v>
          </cell>
          <cell r="I13211">
            <v>4710.7854578096949</v>
          </cell>
          <cell r="J13211">
            <v>0</v>
          </cell>
          <cell r="K13211">
            <v>77.692998204667859</v>
          </cell>
        </row>
        <row r="13212">
          <cell r="A13212">
            <v>1999</v>
          </cell>
          <cell r="B13212" t="str">
            <v>325</v>
          </cell>
          <cell r="C13212" t="str">
            <v>BABINE RIVER</v>
          </cell>
          <cell r="D13212" t="str">
            <v>6</v>
          </cell>
          <cell r="E13212" t="str">
            <v>1</v>
          </cell>
          <cell r="F13212">
            <v>4</v>
          </cell>
          <cell r="G13212">
            <v>29.376136363636359</v>
          </cell>
          <cell r="H13212">
            <v>0</v>
          </cell>
          <cell r="I13212">
            <v>100.71818181818182</v>
          </cell>
          <cell r="J13212">
            <v>0</v>
          </cell>
          <cell r="K13212">
            <v>0</v>
          </cell>
        </row>
        <row r="13213">
          <cell r="A13213">
            <v>1999</v>
          </cell>
          <cell r="B13213" t="str">
            <v>325</v>
          </cell>
          <cell r="C13213" t="str">
            <v>BABINE RIVER</v>
          </cell>
          <cell r="D13213" t="str">
            <v>6</v>
          </cell>
          <cell r="E13213" t="str">
            <v>2</v>
          </cell>
          <cell r="F13213">
            <v>71</v>
          </cell>
          <cell r="G13213">
            <v>362.36646234676004</v>
          </cell>
          <cell r="H13213">
            <v>0</v>
          </cell>
          <cell r="I13213">
            <v>579.10901926444831</v>
          </cell>
          <cell r="J13213">
            <v>0</v>
          </cell>
          <cell r="K13213">
            <v>0</v>
          </cell>
        </row>
        <row r="13214">
          <cell r="A13214">
            <v>1999</v>
          </cell>
          <cell r="B13214" t="str">
            <v>325</v>
          </cell>
          <cell r="C13214" t="str">
            <v>BABINE RIVER</v>
          </cell>
          <cell r="D13214" t="str">
            <v>6</v>
          </cell>
          <cell r="E13214" t="str">
            <v>3</v>
          </cell>
          <cell r="F13214">
            <v>1</v>
          </cell>
          <cell r="G13214">
            <v>5.466720128307939</v>
          </cell>
          <cell r="H13214">
            <v>0</v>
          </cell>
          <cell r="I13214">
            <v>1.929430633520449</v>
          </cell>
          <cell r="J13214">
            <v>0</v>
          </cell>
          <cell r="K13214">
            <v>0</v>
          </cell>
        </row>
        <row r="13215">
          <cell r="A13215">
            <v>1999</v>
          </cell>
          <cell r="B13215" t="str">
            <v>325</v>
          </cell>
          <cell r="C13215" t="str">
            <v>BABINE RIVER</v>
          </cell>
          <cell r="D13215" t="str">
            <v>6</v>
          </cell>
          <cell r="E13215" t="str">
            <v>4</v>
          </cell>
          <cell r="F13215">
            <v>3</v>
          </cell>
          <cell r="G13215">
            <v>18.315789473684209</v>
          </cell>
          <cell r="H13215">
            <v>0</v>
          </cell>
          <cell r="I13215">
            <v>0</v>
          </cell>
          <cell r="J13215">
            <v>0</v>
          </cell>
          <cell r="K13215">
            <v>0</v>
          </cell>
        </row>
        <row r="13216">
          <cell r="A13216">
            <v>1999</v>
          </cell>
          <cell r="B13216" t="str">
            <v>325</v>
          </cell>
          <cell r="C13216" t="str">
            <v>BABINE RIVER</v>
          </cell>
          <cell r="D13216" t="str">
            <v>6</v>
          </cell>
          <cell r="E13216" t="str">
            <v>5</v>
          </cell>
          <cell r="F13216">
            <v>6</v>
          </cell>
          <cell r="G13216">
            <v>14.326241134751774</v>
          </cell>
          <cell r="H13216">
            <v>0</v>
          </cell>
          <cell r="I13216">
            <v>14.326241134751774</v>
          </cell>
          <cell r="J13216">
            <v>0</v>
          </cell>
          <cell r="K13216">
            <v>0</v>
          </cell>
        </row>
        <row r="13217">
          <cell r="A13217">
            <v>1999</v>
          </cell>
          <cell r="B13217" t="str">
            <v>325</v>
          </cell>
          <cell r="C13217" t="str">
            <v>BABINE RIVER</v>
          </cell>
          <cell r="D13217" t="str">
            <v>6</v>
          </cell>
          <cell r="E13217" t="str">
            <v>6</v>
          </cell>
          <cell r="F13217">
            <v>74</v>
          </cell>
          <cell r="G13217">
            <v>350.57638888888891</v>
          </cell>
          <cell r="H13217">
            <v>0</v>
          </cell>
          <cell r="I13217">
            <v>505.56805555555553</v>
          </cell>
          <cell r="J13217">
            <v>0</v>
          </cell>
          <cell r="K13217">
            <v>0</v>
          </cell>
        </row>
        <row r="13218">
          <cell r="A13218">
            <v>1999</v>
          </cell>
          <cell r="B13218" t="str">
            <v>325</v>
          </cell>
          <cell r="C13218" t="str">
            <v>BABINE RIVER</v>
          </cell>
          <cell r="D13218" t="str">
            <v>6</v>
          </cell>
          <cell r="E13218" t="str">
            <v>7</v>
          </cell>
          <cell r="F13218">
            <v>35</v>
          </cell>
          <cell r="G13218">
            <v>251.98630136986301</v>
          </cell>
          <cell r="H13218">
            <v>0</v>
          </cell>
          <cell r="I13218">
            <v>511.72602739726022</v>
          </cell>
          <cell r="J13218">
            <v>0</v>
          </cell>
          <cell r="K13218">
            <v>0</v>
          </cell>
        </row>
        <row r="13219">
          <cell r="A13219">
            <v>1999</v>
          </cell>
          <cell r="B13219" t="str">
            <v>325</v>
          </cell>
          <cell r="C13219" t="str">
            <v>BABINE RIVER</v>
          </cell>
          <cell r="D13219" t="str">
            <v>6</v>
          </cell>
          <cell r="E13219" t="str">
            <v>8</v>
          </cell>
          <cell r="F13219">
            <v>14</v>
          </cell>
          <cell r="G13219">
            <v>65.303571428571431</v>
          </cell>
          <cell r="H13219">
            <v>0</v>
          </cell>
          <cell r="I13219">
            <v>48.267857142857139</v>
          </cell>
          <cell r="J13219">
            <v>0</v>
          </cell>
          <cell r="K13219">
            <v>14.196428571428571</v>
          </cell>
        </row>
        <row r="13220">
          <cell r="A13220">
            <v>1999</v>
          </cell>
          <cell r="B13220" t="str">
            <v>325</v>
          </cell>
          <cell r="C13220" t="str">
            <v>BABINE RIVER</v>
          </cell>
          <cell r="D13220" t="str">
            <v>6</v>
          </cell>
          <cell r="E13220" t="str">
            <v>9</v>
          </cell>
          <cell r="F13220">
            <v>26</v>
          </cell>
          <cell r="G13220">
            <v>82.172131147540981</v>
          </cell>
          <cell r="H13220">
            <v>0</v>
          </cell>
          <cell r="I13220">
            <v>39.442622950819668</v>
          </cell>
          <cell r="J13220">
            <v>0</v>
          </cell>
          <cell r="K13220">
            <v>6.5737704918032787</v>
          </cell>
        </row>
        <row r="13221">
          <cell r="A13221">
            <v>1999</v>
          </cell>
          <cell r="B13221" t="str">
            <v>326</v>
          </cell>
          <cell r="C13221" t="str">
            <v>BEAR RIVER</v>
          </cell>
          <cell r="D13221" t="str">
            <v>6</v>
          </cell>
          <cell r="E13221" t="str">
            <v>1</v>
          </cell>
          <cell r="F13221">
            <v>4</v>
          </cell>
          <cell r="G13221">
            <v>8.3931818181818176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</row>
        <row r="13222">
          <cell r="A13222">
            <v>1999</v>
          </cell>
          <cell r="B13222" t="str">
            <v>327</v>
          </cell>
          <cell r="C13222" t="str">
            <v>BELL IRVING RIVER</v>
          </cell>
          <cell r="D13222" t="str">
            <v>6</v>
          </cell>
          <cell r="E13222" t="str">
            <v>7</v>
          </cell>
          <cell r="F13222">
            <v>4</v>
          </cell>
          <cell r="G13222">
            <v>11.63013698630137</v>
          </cell>
          <cell r="H13222">
            <v>0</v>
          </cell>
          <cell r="I13222">
            <v>11.63013698630137</v>
          </cell>
          <cell r="J13222">
            <v>0</v>
          </cell>
          <cell r="K13222">
            <v>0</v>
          </cell>
        </row>
        <row r="13223">
          <cell r="A13223">
            <v>1999</v>
          </cell>
          <cell r="B13223" t="str">
            <v>328</v>
          </cell>
          <cell r="C13223" t="str">
            <v>BISH CREEK</v>
          </cell>
          <cell r="D13223" t="str">
            <v>6</v>
          </cell>
          <cell r="E13223" t="str">
            <v>0</v>
          </cell>
          <cell r="F13223">
            <v>3</v>
          </cell>
          <cell r="G13223">
            <v>5.1795332136445245</v>
          </cell>
          <cell r="H13223">
            <v>0</v>
          </cell>
          <cell r="I13223">
            <v>0</v>
          </cell>
          <cell r="J13223">
            <v>0</v>
          </cell>
          <cell r="K13223">
            <v>0</v>
          </cell>
        </row>
        <row r="13224">
          <cell r="A13224">
            <v>1999</v>
          </cell>
          <cell r="B13224" t="str">
            <v>328</v>
          </cell>
          <cell r="C13224" t="str">
            <v>BISH CREEK</v>
          </cell>
          <cell r="D13224" t="str">
            <v>6</v>
          </cell>
          <cell r="E13224" t="str">
            <v>6</v>
          </cell>
          <cell r="F13224">
            <v>7</v>
          </cell>
          <cell r="G13224">
            <v>11.070833333333333</v>
          </cell>
          <cell r="H13224">
            <v>0</v>
          </cell>
          <cell r="I13224">
            <v>11.070833333333333</v>
          </cell>
          <cell r="J13224">
            <v>0</v>
          </cell>
          <cell r="K13224">
            <v>0</v>
          </cell>
        </row>
        <row r="13225">
          <cell r="A13225">
            <v>1999</v>
          </cell>
          <cell r="B13225" t="str">
            <v>329</v>
          </cell>
          <cell r="C13225" t="str">
            <v>BULKLEY RIVER</v>
          </cell>
          <cell r="D13225" t="str">
            <v>6</v>
          </cell>
          <cell r="E13225" t="str">
            <v>0</v>
          </cell>
          <cell r="F13225">
            <v>590</v>
          </cell>
          <cell r="G13225">
            <v>3169.8743267504487</v>
          </cell>
          <cell r="H13225">
            <v>33.666965888689404</v>
          </cell>
          <cell r="I13225">
            <v>4042.6256732495513</v>
          </cell>
          <cell r="J13225">
            <v>0</v>
          </cell>
          <cell r="K13225">
            <v>204.59156193895871</v>
          </cell>
        </row>
        <row r="13226">
          <cell r="A13226">
            <v>1999</v>
          </cell>
          <cell r="B13226" t="str">
            <v>329</v>
          </cell>
          <cell r="C13226" t="str">
            <v>BULKLEY RIVER</v>
          </cell>
          <cell r="D13226" t="str">
            <v>6</v>
          </cell>
          <cell r="E13226" t="str">
            <v>1</v>
          </cell>
          <cell r="F13226">
            <v>88</v>
          </cell>
          <cell r="G13226">
            <v>507.78750000000002</v>
          </cell>
          <cell r="H13226">
            <v>0</v>
          </cell>
          <cell r="I13226">
            <v>474.2147727272727</v>
          </cell>
          <cell r="J13226">
            <v>0</v>
          </cell>
          <cell r="K13226">
            <v>0</v>
          </cell>
        </row>
        <row r="13227">
          <cell r="A13227">
            <v>1999</v>
          </cell>
          <cell r="B13227" t="str">
            <v>329</v>
          </cell>
          <cell r="C13227" t="str">
            <v>BULKLEY RIVER</v>
          </cell>
          <cell r="D13227" t="str">
            <v>6</v>
          </cell>
          <cell r="E13227" t="str">
            <v>2</v>
          </cell>
          <cell r="F13227">
            <v>163</v>
          </cell>
          <cell r="G13227">
            <v>741.66593695271456</v>
          </cell>
          <cell r="H13227">
            <v>0</v>
          </cell>
          <cell r="I13227">
            <v>772.14535901926445</v>
          </cell>
          <cell r="J13227">
            <v>0</v>
          </cell>
          <cell r="K13227">
            <v>0</v>
          </cell>
        </row>
        <row r="13228">
          <cell r="A13228">
            <v>1999</v>
          </cell>
          <cell r="B13228" t="str">
            <v>329</v>
          </cell>
          <cell r="C13228" t="str">
            <v>BULKLEY RIVER</v>
          </cell>
          <cell r="D13228" t="str">
            <v>6</v>
          </cell>
          <cell r="E13228" t="str">
            <v>3</v>
          </cell>
          <cell r="F13228">
            <v>2</v>
          </cell>
          <cell r="G13228">
            <v>5.1451483560545306</v>
          </cell>
          <cell r="H13228">
            <v>0</v>
          </cell>
          <cell r="I13228">
            <v>6.7530072173215716</v>
          </cell>
          <cell r="J13228">
            <v>0</v>
          </cell>
          <cell r="K13228">
            <v>0</v>
          </cell>
        </row>
        <row r="13229">
          <cell r="A13229">
            <v>1999</v>
          </cell>
          <cell r="B13229" t="str">
            <v>329</v>
          </cell>
          <cell r="C13229" t="str">
            <v>BULKLEY RIVER</v>
          </cell>
          <cell r="D13229" t="str">
            <v>6</v>
          </cell>
          <cell r="E13229" t="str">
            <v>4</v>
          </cell>
          <cell r="F13229">
            <v>27</v>
          </cell>
          <cell r="G13229">
            <v>112.94736842105263</v>
          </cell>
          <cell r="H13229">
            <v>0</v>
          </cell>
          <cell r="I13229">
            <v>122.10526315789473</v>
          </cell>
          <cell r="J13229">
            <v>0</v>
          </cell>
          <cell r="K13229">
            <v>0</v>
          </cell>
        </row>
        <row r="13230">
          <cell r="A13230">
            <v>1999</v>
          </cell>
          <cell r="B13230" t="str">
            <v>329</v>
          </cell>
          <cell r="C13230" t="str">
            <v>BULKLEY RIVER</v>
          </cell>
          <cell r="D13230" t="str">
            <v>6</v>
          </cell>
          <cell r="E13230" t="str">
            <v>5</v>
          </cell>
          <cell r="F13230">
            <v>43</v>
          </cell>
          <cell r="G13230">
            <v>151.8581560283688</v>
          </cell>
          <cell r="H13230">
            <v>0</v>
          </cell>
          <cell r="I13230">
            <v>234.95035460992906</v>
          </cell>
          <cell r="J13230">
            <v>0</v>
          </cell>
          <cell r="K13230">
            <v>0</v>
          </cell>
        </row>
        <row r="13231">
          <cell r="A13231">
            <v>1999</v>
          </cell>
          <cell r="B13231" t="str">
            <v>329</v>
          </cell>
          <cell r="C13231" t="str">
            <v>BULKLEY RIVER</v>
          </cell>
          <cell r="D13231" t="str">
            <v>6</v>
          </cell>
          <cell r="E13231" t="str">
            <v>6</v>
          </cell>
          <cell r="F13231">
            <v>583</v>
          </cell>
          <cell r="G13231">
            <v>5048.3</v>
          </cell>
          <cell r="H13231">
            <v>22.141666666666666</v>
          </cell>
          <cell r="I13231">
            <v>4775.219444444444</v>
          </cell>
          <cell r="J13231">
            <v>0</v>
          </cell>
          <cell r="K13231">
            <v>66.424999999999997</v>
          </cell>
        </row>
        <row r="13232">
          <cell r="A13232">
            <v>1999</v>
          </cell>
          <cell r="B13232" t="str">
            <v>329</v>
          </cell>
          <cell r="C13232" t="str">
            <v>BULKLEY RIVER</v>
          </cell>
          <cell r="D13232" t="str">
            <v>6</v>
          </cell>
          <cell r="E13232" t="str">
            <v>7</v>
          </cell>
          <cell r="F13232">
            <v>155</v>
          </cell>
          <cell r="G13232">
            <v>678.42465753424653</v>
          </cell>
          <cell r="H13232">
            <v>0</v>
          </cell>
          <cell r="I13232">
            <v>911.02739726027391</v>
          </cell>
          <cell r="J13232">
            <v>0</v>
          </cell>
          <cell r="K13232">
            <v>3.8767123287671232</v>
          </cell>
        </row>
        <row r="13233">
          <cell r="A13233">
            <v>1999</v>
          </cell>
          <cell r="B13233" t="str">
            <v>329</v>
          </cell>
          <cell r="C13233" t="str">
            <v>BULKLEY RIVER</v>
          </cell>
          <cell r="D13233" t="str">
            <v>6</v>
          </cell>
          <cell r="E13233" t="str">
            <v>8</v>
          </cell>
          <cell r="F13233">
            <v>26</v>
          </cell>
          <cell r="G13233">
            <v>68.142857142857139</v>
          </cell>
          <cell r="H13233">
            <v>0</v>
          </cell>
          <cell r="I13233">
            <v>39.75</v>
          </cell>
          <cell r="J13233">
            <v>0</v>
          </cell>
          <cell r="K13233">
            <v>2.839285714285714</v>
          </cell>
        </row>
        <row r="13234">
          <cell r="A13234">
            <v>1999</v>
          </cell>
          <cell r="B13234" t="str">
            <v>329</v>
          </cell>
          <cell r="C13234" t="str">
            <v>BULKLEY RIVER</v>
          </cell>
          <cell r="D13234" t="str">
            <v>6</v>
          </cell>
          <cell r="E13234" t="str">
            <v>9</v>
          </cell>
          <cell r="F13234">
            <v>82</v>
          </cell>
          <cell r="G13234">
            <v>345.1229508196721</v>
          </cell>
          <cell r="H13234">
            <v>0</v>
          </cell>
          <cell r="I13234">
            <v>216.9344262295082</v>
          </cell>
          <cell r="J13234">
            <v>0</v>
          </cell>
          <cell r="K13234">
            <v>0</v>
          </cell>
        </row>
        <row r="13235">
          <cell r="A13235">
            <v>1999</v>
          </cell>
          <cell r="B13235" t="str">
            <v>331</v>
          </cell>
          <cell r="C13235" t="str">
            <v>CANOONA RIVER</v>
          </cell>
          <cell r="D13235" t="str">
            <v>6</v>
          </cell>
          <cell r="E13235" t="str">
            <v>1</v>
          </cell>
          <cell r="F13235">
            <v>4</v>
          </cell>
          <cell r="G13235">
            <v>4.1965909090909088</v>
          </cell>
          <cell r="H13235">
            <v>0</v>
          </cell>
          <cell r="I13235">
            <v>4.1965909090909088</v>
          </cell>
          <cell r="J13235">
            <v>0</v>
          </cell>
          <cell r="K13235">
            <v>0</v>
          </cell>
        </row>
        <row r="13236">
          <cell r="A13236">
            <v>1999</v>
          </cell>
          <cell r="B13236" t="str">
            <v>331</v>
          </cell>
          <cell r="C13236" t="str">
            <v>CANOONA RIVER</v>
          </cell>
          <cell r="D13236" t="str">
            <v>6</v>
          </cell>
          <cell r="E13236" t="str">
            <v>2</v>
          </cell>
          <cell r="F13236">
            <v>3</v>
          </cell>
          <cell r="G13236">
            <v>6.7732049036777582</v>
          </cell>
          <cell r="H13236">
            <v>6.7732049036777582</v>
          </cell>
          <cell r="I13236">
            <v>33.866024518388791</v>
          </cell>
          <cell r="J13236">
            <v>0</v>
          </cell>
          <cell r="K13236">
            <v>0</v>
          </cell>
        </row>
        <row r="13237">
          <cell r="A13237">
            <v>1999</v>
          </cell>
          <cell r="B13237" t="str">
            <v>332</v>
          </cell>
          <cell r="C13237" t="str">
            <v>CEDAR CREEK</v>
          </cell>
          <cell r="D13237" t="str">
            <v>6</v>
          </cell>
          <cell r="E13237" t="str">
            <v>6</v>
          </cell>
          <cell r="F13237">
            <v>7</v>
          </cell>
          <cell r="G13237">
            <v>18.451388888888889</v>
          </cell>
          <cell r="H13237">
            <v>0</v>
          </cell>
          <cell r="I13237">
            <v>0</v>
          </cell>
          <cell r="J13237">
            <v>0</v>
          </cell>
          <cell r="K13237">
            <v>0</v>
          </cell>
        </row>
        <row r="13238">
          <cell r="A13238">
            <v>1999</v>
          </cell>
          <cell r="B13238" t="str">
            <v>333</v>
          </cell>
          <cell r="C13238" t="str">
            <v>CLORE RIVER</v>
          </cell>
          <cell r="D13238" t="str">
            <v>6</v>
          </cell>
          <cell r="E13238" t="str">
            <v>6</v>
          </cell>
          <cell r="F13238">
            <v>15</v>
          </cell>
          <cell r="G13238">
            <v>62.734722222222217</v>
          </cell>
          <cell r="H13238">
            <v>0</v>
          </cell>
          <cell r="I13238">
            <v>59.044444444444444</v>
          </cell>
          <cell r="J13238">
            <v>0</v>
          </cell>
          <cell r="K13238">
            <v>0</v>
          </cell>
        </row>
        <row r="13239">
          <cell r="A13239">
            <v>1999</v>
          </cell>
          <cell r="B13239" t="str">
            <v>334</v>
          </cell>
          <cell r="C13239" t="str">
            <v>CRANBERRY RIVER</v>
          </cell>
          <cell r="D13239" t="str">
            <v>6</v>
          </cell>
          <cell r="E13239" t="str">
            <v>0</v>
          </cell>
          <cell r="F13239">
            <v>21</v>
          </cell>
          <cell r="G13239">
            <v>33.666965888689404</v>
          </cell>
          <cell r="H13239">
            <v>0</v>
          </cell>
          <cell r="I13239">
            <v>31.077199281867145</v>
          </cell>
          <cell r="J13239">
            <v>0</v>
          </cell>
          <cell r="K13239">
            <v>0</v>
          </cell>
        </row>
        <row r="13240">
          <cell r="A13240">
            <v>1999</v>
          </cell>
          <cell r="B13240" t="str">
            <v>334</v>
          </cell>
          <cell r="C13240" t="str">
            <v>CRANBERRY RIVER</v>
          </cell>
          <cell r="D13240" t="str">
            <v>6</v>
          </cell>
          <cell r="E13240" t="str">
            <v>1</v>
          </cell>
          <cell r="F13240">
            <v>8</v>
          </cell>
          <cell r="G13240">
            <v>12.589772727272727</v>
          </cell>
          <cell r="H13240">
            <v>0</v>
          </cell>
          <cell r="I13240">
            <v>46.162500000000001</v>
          </cell>
          <cell r="J13240">
            <v>0</v>
          </cell>
          <cell r="K13240">
            <v>0</v>
          </cell>
        </row>
        <row r="13241">
          <cell r="A13241">
            <v>1999</v>
          </cell>
          <cell r="B13241" t="str">
            <v>334</v>
          </cell>
          <cell r="C13241" t="str">
            <v>CRANBERRY RIVER</v>
          </cell>
          <cell r="D13241" t="str">
            <v>6</v>
          </cell>
          <cell r="E13241" t="str">
            <v>2</v>
          </cell>
          <cell r="F13241">
            <v>7</v>
          </cell>
          <cell r="G13241">
            <v>13.546409807355516</v>
          </cell>
          <cell r="H13241">
            <v>0</v>
          </cell>
          <cell r="I13241">
            <v>20.319614711033275</v>
          </cell>
          <cell r="J13241">
            <v>0</v>
          </cell>
          <cell r="K13241">
            <v>0</v>
          </cell>
        </row>
        <row r="13242">
          <cell r="A13242">
            <v>1999</v>
          </cell>
          <cell r="B13242" t="str">
            <v>334</v>
          </cell>
          <cell r="C13242" t="str">
            <v>CRANBERRY RIVER</v>
          </cell>
          <cell r="D13242" t="str">
            <v>6</v>
          </cell>
          <cell r="E13242" t="str">
            <v>5</v>
          </cell>
          <cell r="F13242">
            <v>6</v>
          </cell>
          <cell r="G13242">
            <v>14.326241134751774</v>
          </cell>
          <cell r="H13242">
            <v>0</v>
          </cell>
          <cell r="I13242">
            <v>31.5177304964539</v>
          </cell>
          <cell r="J13242">
            <v>0</v>
          </cell>
          <cell r="K13242">
            <v>0</v>
          </cell>
        </row>
        <row r="13243">
          <cell r="A13243">
            <v>1999</v>
          </cell>
          <cell r="B13243" t="str">
            <v>334</v>
          </cell>
          <cell r="C13243" t="str">
            <v>CRANBERRY RIVER</v>
          </cell>
          <cell r="D13243" t="str">
            <v>6</v>
          </cell>
          <cell r="E13243" t="str">
            <v>6</v>
          </cell>
          <cell r="F13243">
            <v>37</v>
          </cell>
          <cell r="G13243">
            <v>99.637500000000003</v>
          </cell>
          <cell r="H13243">
            <v>0</v>
          </cell>
          <cell r="I13243">
            <v>169.75277777777777</v>
          </cell>
          <cell r="J13243">
            <v>0</v>
          </cell>
          <cell r="K13243">
            <v>3.6902777777777778</v>
          </cell>
        </row>
        <row r="13244">
          <cell r="A13244">
            <v>1999</v>
          </cell>
          <cell r="B13244" t="str">
            <v>335</v>
          </cell>
          <cell r="C13244" t="str">
            <v>DALA RIVER</v>
          </cell>
          <cell r="D13244" t="str">
            <v>6</v>
          </cell>
          <cell r="E13244" t="str">
            <v>6</v>
          </cell>
          <cell r="F13244">
            <v>4</v>
          </cell>
          <cell r="G13244">
            <v>3.6902777777777778</v>
          </cell>
          <cell r="H13244">
            <v>0</v>
          </cell>
          <cell r="I13244">
            <v>0</v>
          </cell>
          <cell r="J13244">
            <v>0</v>
          </cell>
          <cell r="K13244">
            <v>0</v>
          </cell>
        </row>
        <row r="13245">
          <cell r="A13245">
            <v>1999</v>
          </cell>
          <cell r="B13245" t="str">
            <v>336</v>
          </cell>
          <cell r="C13245" t="str">
            <v>DAMDOCHAX CREEK</v>
          </cell>
          <cell r="D13245" t="str">
            <v>6</v>
          </cell>
          <cell r="E13245" t="str">
            <v>0</v>
          </cell>
          <cell r="F13245">
            <v>26</v>
          </cell>
          <cell r="G13245">
            <v>147.61669658886893</v>
          </cell>
          <cell r="H13245">
            <v>54.385098743267505</v>
          </cell>
          <cell r="I13245">
            <v>214.95062836624774</v>
          </cell>
          <cell r="J13245">
            <v>0</v>
          </cell>
          <cell r="K13245">
            <v>0</v>
          </cell>
        </row>
        <row r="13246">
          <cell r="A13246">
            <v>1999</v>
          </cell>
          <cell r="B13246" t="str">
            <v>336</v>
          </cell>
          <cell r="C13246" t="str">
            <v>DAMDOCHAX CREEK</v>
          </cell>
          <cell r="D13246" t="str">
            <v>6</v>
          </cell>
          <cell r="E13246" t="str">
            <v>1</v>
          </cell>
          <cell r="F13246">
            <v>4</v>
          </cell>
          <cell r="G13246">
            <v>8.3931818181818176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</row>
        <row r="13247">
          <cell r="A13247">
            <v>1999</v>
          </cell>
          <cell r="B13247" t="str">
            <v>336</v>
          </cell>
          <cell r="C13247" t="str">
            <v>DAMDOCHAX CREEK</v>
          </cell>
          <cell r="D13247" t="str">
            <v>6</v>
          </cell>
          <cell r="E13247" t="str">
            <v>6</v>
          </cell>
          <cell r="F13247">
            <v>7</v>
          </cell>
          <cell r="G13247">
            <v>25.831944444444446</v>
          </cell>
          <cell r="H13247">
            <v>0</v>
          </cell>
          <cell r="I13247">
            <v>40.593055555555551</v>
          </cell>
          <cell r="J13247">
            <v>0</v>
          </cell>
          <cell r="K13247">
            <v>0</v>
          </cell>
        </row>
        <row r="13248">
          <cell r="A13248">
            <v>1999</v>
          </cell>
          <cell r="B13248" t="str">
            <v>340</v>
          </cell>
          <cell r="C13248" t="str">
            <v>EXSTEW RIVER</v>
          </cell>
          <cell r="D13248" t="str">
            <v>6</v>
          </cell>
          <cell r="E13248" t="str">
            <v>0</v>
          </cell>
          <cell r="F13248">
            <v>3</v>
          </cell>
          <cell r="G13248">
            <v>2.5897666068222622</v>
          </cell>
          <cell r="H13248">
            <v>0</v>
          </cell>
          <cell r="I13248">
            <v>0</v>
          </cell>
          <cell r="J13248">
            <v>0</v>
          </cell>
          <cell r="K13248">
            <v>0</v>
          </cell>
        </row>
        <row r="13249">
          <cell r="A13249">
            <v>1999</v>
          </cell>
          <cell r="B13249" t="str">
            <v>342</v>
          </cell>
          <cell r="C13249" t="str">
            <v>GITNADOIX RIVER</v>
          </cell>
          <cell r="D13249" t="str">
            <v>6</v>
          </cell>
          <cell r="E13249" t="str">
            <v>6</v>
          </cell>
          <cell r="F13249">
            <v>11</v>
          </cell>
          <cell r="G13249">
            <v>33.212499999999999</v>
          </cell>
          <cell r="H13249">
            <v>0</v>
          </cell>
          <cell r="I13249">
            <v>47.973611111111104</v>
          </cell>
          <cell r="J13249">
            <v>0</v>
          </cell>
          <cell r="K13249">
            <v>0</v>
          </cell>
        </row>
        <row r="13250">
          <cell r="A13250">
            <v>1999</v>
          </cell>
          <cell r="B13250" t="str">
            <v>344</v>
          </cell>
          <cell r="C13250" t="str">
            <v>INKLIN RIVER</v>
          </cell>
          <cell r="D13250" t="str">
            <v>6</v>
          </cell>
          <cell r="E13250" t="str">
            <v>6</v>
          </cell>
          <cell r="F13250">
            <v>4</v>
          </cell>
          <cell r="G13250">
            <v>11.070833333333333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</row>
        <row r="13251">
          <cell r="A13251">
            <v>1999</v>
          </cell>
          <cell r="B13251" t="str">
            <v>344</v>
          </cell>
          <cell r="C13251" t="str">
            <v>INKLIN RIVER</v>
          </cell>
          <cell r="D13251" t="str">
            <v>6</v>
          </cell>
          <cell r="E13251" t="str">
            <v>9</v>
          </cell>
          <cell r="F13251">
            <v>3</v>
          </cell>
          <cell r="G13251">
            <v>9.8606557377049171</v>
          </cell>
          <cell r="H13251">
            <v>0</v>
          </cell>
          <cell r="I13251">
            <v>36.155737704918032</v>
          </cell>
          <cell r="J13251">
            <v>0</v>
          </cell>
          <cell r="K13251">
            <v>0</v>
          </cell>
        </row>
        <row r="13252">
          <cell r="A13252">
            <v>1999</v>
          </cell>
          <cell r="B13252" t="str">
            <v>345</v>
          </cell>
          <cell r="C13252" t="str">
            <v>ISHKHEENICKH RIVER</v>
          </cell>
          <cell r="D13252" t="str">
            <v>6</v>
          </cell>
          <cell r="E13252" t="str">
            <v>1</v>
          </cell>
          <cell r="F13252">
            <v>4</v>
          </cell>
          <cell r="G13252">
            <v>4.1965909090909088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</row>
        <row r="13253">
          <cell r="A13253">
            <v>1999</v>
          </cell>
          <cell r="B13253" t="str">
            <v>345</v>
          </cell>
          <cell r="C13253" t="str">
            <v>ISHKHEENICKH RIVER</v>
          </cell>
          <cell r="D13253" t="str">
            <v>6</v>
          </cell>
          <cell r="E13253" t="str">
            <v>4</v>
          </cell>
          <cell r="F13253">
            <v>3</v>
          </cell>
          <cell r="G13253">
            <v>6.1052631578947363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</row>
        <row r="13254">
          <cell r="A13254">
            <v>1999</v>
          </cell>
          <cell r="B13254" t="str">
            <v>345</v>
          </cell>
          <cell r="C13254" t="str">
            <v>ISHKHEENICKH RIVER</v>
          </cell>
          <cell r="D13254" t="str">
            <v>6</v>
          </cell>
          <cell r="E13254" t="str">
            <v>6</v>
          </cell>
          <cell r="F13254">
            <v>22</v>
          </cell>
          <cell r="G13254">
            <v>88.566666666666663</v>
          </cell>
          <cell r="H13254">
            <v>7.3805555555555555</v>
          </cell>
          <cell r="I13254">
            <v>70.115277777777777</v>
          </cell>
          <cell r="J13254">
            <v>0</v>
          </cell>
          <cell r="K13254">
            <v>0</v>
          </cell>
        </row>
        <row r="13255">
          <cell r="A13255">
            <v>1999</v>
          </cell>
          <cell r="B13255" t="str">
            <v>347</v>
          </cell>
          <cell r="C13255" t="str">
            <v>KASIKS RIVER</v>
          </cell>
          <cell r="D13255" t="str">
            <v>6</v>
          </cell>
          <cell r="E13255" t="str">
            <v>6</v>
          </cell>
          <cell r="F13255">
            <v>4</v>
          </cell>
          <cell r="G13255">
            <v>3.6902777777777778</v>
          </cell>
          <cell r="H13255">
            <v>0</v>
          </cell>
          <cell r="I13255">
            <v>0</v>
          </cell>
          <cell r="J13255">
            <v>0</v>
          </cell>
          <cell r="K13255">
            <v>0</v>
          </cell>
        </row>
        <row r="13256">
          <cell r="A13256">
            <v>1999</v>
          </cell>
          <cell r="B13256" t="str">
            <v>348</v>
          </cell>
          <cell r="C13256" t="str">
            <v>KEMANO RIVER</v>
          </cell>
          <cell r="D13256" t="str">
            <v>6</v>
          </cell>
          <cell r="E13256" t="str">
            <v>8</v>
          </cell>
          <cell r="F13256">
            <v>3</v>
          </cell>
          <cell r="G13256">
            <v>22.714285714285712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</row>
        <row r="13257">
          <cell r="A13257">
            <v>1999</v>
          </cell>
          <cell r="B13257" t="str">
            <v>354</v>
          </cell>
          <cell r="C13257" t="str">
            <v>KISPIOX RIVER</v>
          </cell>
          <cell r="D13257" t="str">
            <v>6</v>
          </cell>
          <cell r="E13257" t="str">
            <v>0</v>
          </cell>
          <cell r="F13257">
            <v>456</v>
          </cell>
          <cell r="G13257">
            <v>2514.6633752244165</v>
          </cell>
          <cell r="H13257">
            <v>33.666965888689404</v>
          </cell>
          <cell r="I13257">
            <v>2918.6669658886894</v>
          </cell>
          <cell r="J13257">
            <v>0</v>
          </cell>
          <cell r="K13257">
            <v>20.718132854578098</v>
          </cell>
        </row>
        <row r="13258">
          <cell r="A13258">
            <v>1999</v>
          </cell>
          <cell r="B13258" t="str">
            <v>354</v>
          </cell>
          <cell r="C13258" t="str">
            <v>KISPIOX RIVER</v>
          </cell>
          <cell r="D13258" t="str">
            <v>6</v>
          </cell>
          <cell r="E13258" t="str">
            <v>1</v>
          </cell>
          <cell r="F13258">
            <v>34</v>
          </cell>
          <cell r="G13258">
            <v>92.325000000000003</v>
          </cell>
          <cell r="H13258">
            <v>0</v>
          </cell>
          <cell r="I13258">
            <v>29.376136363636359</v>
          </cell>
          <cell r="J13258">
            <v>0</v>
          </cell>
          <cell r="K13258">
            <v>0</v>
          </cell>
        </row>
        <row r="13259">
          <cell r="A13259">
            <v>1999</v>
          </cell>
          <cell r="B13259" t="str">
            <v>354</v>
          </cell>
          <cell r="C13259" t="str">
            <v>KISPIOX RIVER</v>
          </cell>
          <cell r="D13259" t="str">
            <v>6</v>
          </cell>
          <cell r="E13259" t="str">
            <v>2</v>
          </cell>
          <cell r="F13259">
            <v>78</v>
          </cell>
          <cell r="G13259">
            <v>193.03633975481611</v>
          </cell>
          <cell r="H13259">
            <v>0</v>
          </cell>
          <cell r="I13259">
            <v>230.28896672504379</v>
          </cell>
          <cell r="J13259">
            <v>0</v>
          </cell>
          <cell r="K13259">
            <v>3.3866024518388791</v>
          </cell>
        </row>
        <row r="13260">
          <cell r="A13260">
            <v>1999</v>
          </cell>
          <cell r="B13260" t="str">
            <v>354</v>
          </cell>
          <cell r="C13260" t="str">
            <v>KISPIOX RIVER</v>
          </cell>
          <cell r="D13260" t="str">
            <v>6</v>
          </cell>
          <cell r="E13260" t="str">
            <v>3</v>
          </cell>
          <cell r="F13260">
            <v>0</v>
          </cell>
          <cell r="G13260">
            <v>0.32157177225340816</v>
          </cell>
          <cell r="H13260">
            <v>0</v>
          </cell>
          <cell r="I13260">
            <v>0</v>
          </cell>
          <cell r="J13260">
            <v>0</v>
          </cell>
          <cell r="K13260">
            <v>0</v>
          </cell>
        </row>
        <row r="13261">
          <cell r="A13261">
            <v>1999</v>
          </cell>
          <cell r="B13261" t="str">
            <v>354</v>
          </cell>
          <cell r="C13261" t="str">
            <v>KISPIOX RIVER</v>
          </cell>
          <cell r="D13261" t="str">
            <v>6</v>
          </cell>
          <cell r="E13261" t="str">
            <v>4</v>
          </cell>
          <cell r="F13261">
            <v>12</v>
          </cell>
          <cell r="G13261">
            <v>18.315789473684209</v>
          </cell>
          <cell r="H13261">
            <v>0</v>
          </cell>
          <cell r="I13261">
            <v>6.1052631578947363</v>
          </cell>
          <cell r="J13261">
            <v>0</v>
          </cell>
          <cell r="K13261">
            <v>0</v>
          </cell>
        </row>
        <row r="13262">
          <cell r="A13262">
            <v>1999</v>
          </cell>
          <cell r="B13262" t="str">
            <v>354</v>
          </cell>
          <cell r="C13262" t="str">
            <v>KISPIOX RIVER</v>
          </cell>
          <cell r="D13262" t="str">
            <v>6</v>
          </cell>
          <cell r="E13262" t="str">
            <v>5</v>
          </cell>
          <cell r="F13262">
            <v>29</v>
          </cell>
          <cell r="G13262">
            <v>77.361702127659569</v>
          </cell>
          <cell r="H13262">
            <v>0</v>
          </cell>
          <cell r="I13262">
            <v>103.14893617021276</v>
          </cell>
          <cell r="J13262">
            <v>0</v>
          </cell>
          <cell r="K13262">
            <v>0</v>
          </cell>
        </row>
        <row r="13263">
          <cell r="A13263">
            <v>1999</v>
          </cell>
          <cell r="B13263" t="str">
            <v>354</v>
          </cell>
          <cell r="C13263" t="str">
            <v>KISPIOX RIVER</v>
          </cell>
          <cell r="D13263" t="str">
            <v>6</v>
          </cell>
          <cell r="E13263" t="str">
            <v>6</v>
          </cell>
          <cell r="F13263">
            <v>166</v>
          </cell>
          <cell r="G13263">
            <v>642.10833333333335</v>
          </cell>
          <cell r="H13263">
            <v>0</v>
          </cell>
          <cell r="I13263">
            <v>583.06388888888887</v>
          </cell>
          <cell r="J13263">
            <v>0</v>
          </cell>
          <cell r="K13263">
            <v>11.070833333333333</v>
          </cell>
        </row>
        <row r="13264">
          <cell r="A13264">
            <v>1999</v>
          </cell>
          <cell r="B13264" t="str">
            <v>354</v>
          </cell>
          <cell r="C13264" t="str">
            <v>KISPIOX RIVER</v>
          </cell>
          <cell r="D13264" t="str">
            <v>6</v>
          </cell>
          <cell r="E13264" t="str">
            <v>7</v>
          </cell>
          <cell r="F13264">
            <v>39</v>
          </cell>
          <cell r="G13264">
            <v>127.93150684931506</v>
          </cell>
          <cell r="H13264">
            <v>0</v>
          </cell>
          <cell r="I13264">
            <v>306.26027397260276</v>
          </cell>
          <cell r="J13264">
            <v>0</v>
          </cell>
          <cell r="K13264">
            <v>0</v>
          </cell>
        </row>
        <row r="13265">
          <cell r="A13265">
            <v>1999</v>
          </cell>
          <cell r="B13265" t="str">
            <v>354</v>
          </cell>
          <cell r="C13265" t="str">
            <v>KISPIOX RIVER</v>
          </cell>
          <cell r="D13265" t="str">
            <v>6</v>
          </cell>
          <cell r="E13265" t="str">
            <v>8</v>
          </cell>
          <cell r="F13265">
            <v>14</v>
          </cell>
          <cell r="G13265">
            <v>62.464285714285715</v>
          </cell>
          <cell r="H13265">
            <v>0</v>
          </cell>
          <cell r="I13265">
            <v>28.392857142857142</v>
          </cell>
          <cell r="J13265">
            <v>0</v>
          </cell>
          <cell r="K13265">
            <v>0</v>
          </cell>
        </row>
        <row r="13266">
          <cell r="A13266">
            <v>1999</v>
          </cell>
          <cell r="B13266" t="str">
            <v>354</v>
          </cell>
          <cell r="C13266" t="str">
            <v>KISPIOX RIVER</v>
          </cell>
          <cell r="D13266" t="str">
            <v>6</v>
          </cell>
          <cell r="E13266" t="str">
            <v>9</v>
          </cell>
          <cell r="F13266">
            <v>20</v>
          </cell>
          <cell r="G13266">
            <v>46.016393442622949</v>
          </cell>
          <cell r="H13266">
            <v>0</v>
          </cell>
          <cell r="I13266">
            <v>49.303278688524593</v>
          </cell>
          <cell r="J13266">
            <v>0</v>
          </cell>
          <cell r="K13266">
            <v>16.434426229508194</v>
          </cell>
        </row>
        <row r="13267">
          <cell r="A13267">
            <v>1999</v>
          </cell>
          <cell r="B13267" t="str">
            <v>355</v>
          </cell>
          <cell r="C13267" t="str">
            <v>KITEEN RIVER</v>
          </cell>
          <cell r="D13267" t="str">
            <v>6</v>
          </cell>
          <cell r="E13267" t="str">
            <v>0</v>
          </cell>
          <cell r="F13267">
            <v>5</v>
          </cell>
          <cell r="G13267">
            <v>10.359066427289049</v>
          </cell>
          <cell r="H13267">
            <v>0</v>
          </cell>
          <cell r="I13267">
            <v>18.128366247755835</v>
          </cell>
          <cell r="J13267">
            <v>0</v>
          </cell>
          <cell r="K13267">
            <v>0</v>
          </cell>
        </row>
        <row r="13268">
          <cell r="A13268">
            <v>1999</v>
          </cell>
          <cell r="B13268" t="str">
            <v>356</v>
          </cell>
          <cell r="C13268" t="str">
            <v>KITIMAT RIVER</v>
          </cell>
          <cell r="D13268" t="str">
            <v>6</v>
          </cell>
          <cell r="E13268" t="str">
            <v>0</v>
          </cell>
          <cell r="F13268">
            <v>80</v>
          </cell>
          <cell r="G13268">
            <v>303.00269299820468</v>
          </cell>
          <cell r="H13268">
            <v>0</v>
          </cell>
          <cell r="I13268">
            <v>93.231597845601428</v>
          </cell>
          <cell r="J13268">
            <v>51.795332136445246</v>
          </cell>
          <cell r="K13268">
            <v>126.89856373429085</v>
          </cell>
        </row>
        <row r="13269">
          <cell r="A13269">
            <v>1999</v>
          </cell>
          <cell r="B13269" t="str">
            <v>356</v>
          </cell>
          <cell r="C13269" t="str">
            <v>KITIMAT RIVER</v>
          </cell>
          <cell r="D13269" t="str">
            <v>6</v>
          </cell>
          <cell r="E13269" t="str">
            <v>1</v>
          </cell>
          <cell r="F13269">
            <v>21</v>
          </cell>
          <cell r="G13269">
            <v>71.342045454545456</v>
          </cell>
          <cell r="H13269">
            <v>0</v>
          </cell>
          <cell r="I13269">
            <v>104.91477272727272</v>
          </cell>
          <cell r="J13269">
            <v>20.982954545454547</v>
          </cell>
          <cell r="K13269">
            <v>25.179545454545455</v>
          </cell>
        </row>
        <row r="13270">
          <cell r="A13270">
            <v>1999</v>
          </cell>
          <cell r="B13270" t="str">
            <v>356</v>
          </cell>
          <cell r="C13270" t="str">
            <v>KITIMAT RIVER</v>
          </cell>
          <cell r="D13270" t="str">
            <v>6</v>
          </cell>
          <cell r="E13270" t="str">
            <v>2</v>
          </cell>
          <cell r="F13270">
            <v>34</v>
          </cell>
          <cell r="G13270">
            <v>128.6908931698774</v>
          </cell>
          <cell r="H13270">
            <v>0</v>
          </cell>
          <cell r="I13270">
            <v>77.891856392294216</v>
          </cell>
          <cell r="J13270">
            <v>3.3866024518388791</v>
          </cell>
          <cell r="K13270">
            <v>16.933012259194395</v>
          </cell>
        </row>
        <row r="13271">
          <cell r="A13271">
            <v>1999</v>
          </cell>
          <cell r="B13271" t="str">
            <v>356</v>
          </cell>
          <cell r="C13271" t="str">
            <v>KITIMAT RIVER</v>
          </cell>
          <cell r="D13271" t="str">
            <v>6</v>
          </cell>
          <cell r="E13271" t="str">
            <v>4</v>
          </cell>
          <cell r="F13271">
            <v>6</v>
          </cell>
          <cell r="G13271">
            <v>42.736842105263158</v>
          </cell>
          <cell r="H13271">
            <v>0</v>
          </cell>
          <cell r="I13271">
            <v>67.15789473684211</v>
          </cell>
          <cell r="J13271">
            <v>3.0526315789473681</v>
          </cell>
          <cell r="K13271">
            <v>51.89473684210526</v>
          </cell>
        </row>
        <row r="13272">
          <cell r="A13272">
            <v>1999</v>
          </cell>
          <cell r="B13272" t="str">
            <v>356</v>
          </cell>
          <cell r="C13272" t="str">
            <v>KITIMAT RIVER</v>
          </cell>
          <cell r="D13272" t="str">
            <v>6</v>
          </cell>
          <cell r="E13272" t="str">
            <v>5</v>
          </cell>
          <cell r="F13272">
            <v>6</v>
          </cell>
          <cell r="G13272">
            <v>22.921985815602838</v>
          </cell>
          <cell r="H13272">
            <v>0</v>
          </cell>
          <cell r="I13272">
            <v>5.7304964539007095</v>
          </cell>
          <cell r="J13272">
            <v>5.7304964539007095</v>
          </cell>
          <cell r="K13272">
            <v>2.8652482269503547</v>
          </cell>
        </row>
        <row r="13273">
          <cell r="A13273">
            <v>1999</v>
          </cell>
          <cell r="B13273" t="str">
            <v>356</v>
          </cell>
          <cell r="C13273" t="str">
            <v>KITIMAT RIVER</v>
          </cell>
          <cell r="D13273" t="str">
            <v>6</v>
          </cell>
          <cell r="E13273" t="str">
            <v>6</v>
          </cell>
          <cell r="F13273">
            <v>494</v>
          </cell>
          <cell r="G13273">
            <v>3963.3583333333336</v>
          </cell>
          <cell r="H13273">
            <v>22.141666666666666</v>
          </cell>
          <cell r="I13273">
            <v>1944.7763888888887</v>
          </cell>
          <cell r="J13273">
            <v>405.9305555555556</v>
          </cell>
          <cell r="K13273">
            <v>881.97638888888889</v>
          </cell>
        </row>
        <row r="13274">
          <cell r="A13274">
            <v>1999</v>
          </cell>
          <cell r="B13274" t="str">
            <v>356</v>
          </cell>
          <cell r="C13274" t="str">
            <v>KITIMAT RIVER</v>
          </cell>
          <cell r="D13274" t="str">
            <v>6</v>
          </cell>
          <cell r="E13274" t="str">
            <v>7</v>
          </cell>
          <cell r="F13274">
            <v>120</v>
          </cell>
          <cell r="G13274">
            <v>434.1917808219178</v>
          </cell>
          <cell r="H13274">
            <v>0</v>
          </cell>
          <cell r="I13274">
            <v>96.91780821917807</v>
          </cell>
          <cell r="J13274">
            <v>50.397260273972599</v>
          </cell>
          <cell r="K13274">
            <v>81.410958904109592</v>
          </cell>
        </row>
        <row r="13275">
          <cell r="A13275">
            <v>1999</v>
          </cell>
          <cell r="B13275" t="str">
            <v>356</v>
          </cell>
          <cell r="C13275" t="str">
            <v>KITIMAT RIVER</v>
          </cell>
          <cell r="D13275" t="str">
            <v>6</v>
          </cell>
          <cell r="E13275" t="str">
            <v>8</v>
          </cell>
          <cell r="F13275">
            <v>28</v>
          </cell>
          <cell r="G13275">
            <v>269.73214285714283</v>
          </cell>
          <cell r="H13275">
            <v>0</v>
          </cell>
          <cell r="I13275">
            <v>147.64285714285714</v>
          </cell>
          <cell r="J13275">
            <v>53.946428571428577</v>
          </cell>
          <cell r="K13275">
            <v>48.267857142857139</v>
          </cell>
        </row>
        <row r="13276">
          <cell r="A13276">
            <v>1999</v>
          </cell>
          <cell r="B13276" t="str">
            <v>356</v>
          </cell>
          <cell r="C13276" t="str">
            <v>KITIMAT RIVER</v>
          </cell>
          <cell r="D13276" t="str">
            <v>6</v>
          </cell>
          <cell r="E13276" t="str">
            <v>9</v>
          </cell>
          <cell r="F13276">
            <v>59</v>
          </cell>
          <cell r="G13276">
            <v>328.68852459016392</v>
          </cell>
          <cell r="H13276">
            <v>0</v>
          </cell>
          <cell r="I13276">
            <v>124.90163934426231</v>
          </cell>
          <cell r="J13276">
            <v>46.016393442622949</v>
          </cell>
          <cell r="K13276">
            <v>115.04098360655738</v>
          </cell>
        </row>
        <row r="13277">
          <cell r="A13277">
            <v>1999</v>
          </cell>
          <cell r="B13277" t="str">
            <v>358</v>
          </cell>
          <cell r="C13277" t="str">
            <v>KITSEGUECLA RIVER</v>
          </cell>
          <cell r="D13277" t="str">
            <v>6</v>
          </cell>
          <cell r="E13277" t="str">
            <v>2</v>
          </cell>
          <cell r="F13277">
            <v>3</v>
          </cell>
          <cell r="G13277">
            <v>3.3866024518388791</v>
          </cell>
          <cell r="H13277">
            <v>0</v>
          </cell>
          <cell r="I13277">
            <v>27.092819614711033</v>
          </cell>
          <cell r="J13277">
            <v>0</v>
          </cell>
          <cell r="K13277">
            <v>0</v>
          </cell>
        </row>
        <row r="13278">
          <cell r="A13278">
            <v>1999</v>
          </cell>
          <cell r="B13278" t="str">
            <v>358</v>
          </cell>
          <cell r="C13278" t="str">
            <v>KITSEGUECLA RIVER</v>
          </cell>
          <cell r="D13278" t="str">
            <v>6</v>
          </cell>
          <cell r="E13278" t="str">
            <v>6</v>
          </cell>
          <cell r="F13278">
            <v>4</v>
          </cell>
          <cell r="G13278">
            <v>3.6902777777777778</v>
          </cell>
          <cell r="H13278">
            <v>0</v>
          </cell>
          <cell r="I13278">
            <v>0</v>
          </cell>
          <cell r="J13278">
            <v>0</v>
          </cell>
          <cell r="K13278">
            <v>0</v>
          </cell>
        </row>
        <row r="13279">
          <cell r="A13279">
            <v>1999</v>
          </cell>
          <cell r="B13279" t="str">
            <v>360</v>
          </cell>
          <cell r="C13279" t="str">
            <v>KITSUMKALUM RIVER</v>
          </cell>
          <cell r="D13279" t="str">
            <v>6</v>
          </cell>
          <cell r="E13279" t="str">
            <v>0</v>
          </cell>
          <cell r="F13279">
            <v>39</v>
          </cell>
          <cell r="G13279">
            <v>139.84739676840215</v>
          </cell>
          <cell r="H13279">
            <v>2.5897666068222622</v>
          </cell>
          <cell r="I13279">
            <v>119.12926391382406</v>
          </cell>
          <cell r="J13279">
            <v>18.128366247755835</v>
          </cell>
          <cell r="K13279">
            <v>0</v>
          </cell>
        </row>
        <row r="13280">
          <cell r="A13280">
            <v>1999</v>
          </cell>
          <cell r="B13280" t="str">
            <v>360</v>
          </cell>
          <cell r="C13280" t="str">
            <v>KITSUMKALUM RIVER</v>
          </cell>
          <cell r="D13280" t="str">
            <v>6</v>
          </cell>
          <cell r="E13280" t="str">
            <v>1</v>
          </cell>
          <cell r="F13280">
            <v>4</v>
          </cell>
          <cell r="G13280">
            <v>8.3931818181818176</v>
          </cell>
          <cell r="H13280">
            <v>0</v>
          </cell>
          <cell r="I13280">
            <v>0</v>
          </cell>
          <cell r="J13280">
            <v>0</v>
          </cell>
          <cell r="K13280">
            <v>0</v>
          </cell>
        </row>
        <row r="13281">
          <cell r="A13281">
            <v>1999</v>
          </cell>
          <cell r="B13281" t="str">
            <v>360</v>
          </cell>
          <cell r="C13281" t="str">
            <v>KITSUMKALUM RIVER</v>
          </cell>
          <cell r="D13281" t="str">
            <v>6</v>
          </cell>
          <cell r="E13281" t="str">
            <v>2</v>
          </cell>
          <cell r="F13281">
            <v>10</v>
          </cell>
          <cell r="G13281">
            <v>50.79903677758319</v>
          </cell>
          <cell r="H13281">
            <v>0</v>
          </cell>
          <cell r="I13281">
            <v>81.278458844133098</v>
          </cell>
          <cell r="J13281">
            <v>0</v>
          </cell>
          <cell r="K13281">
            <v>0</v>
          </cell>
        </row>
        <row r="13282">
          <cell r="A13282">
            <v>1999</v>
          </cell>
          <cell r="B13282" t="str">
            <v>360</v>
          </cell>
          <cell r="C13282" t="str">
            <v>KITSUMKALUM RIVER</v>
          </cell>
          <cell r="D13282" t="str">
            <v>6</v>
          </cell>
          <cell r="E13282" t="str">
            <v>5</v>
          </cell>
          <cell r="F13282">
            <v>9</v>
          </cell>
          <cell r="G13282">
            <v>17.191489361702128</v>
          </cell>
          <cell r="H13282">
            <v>2.8652482269503547</v>
          </cell>
          <cell r="I13282">
            <v>2.8652482269503547</v>
          </cell>
          <cell r="J13282">
            <v>0</v>
          </cell>
          <cell r="K13282">
            <v>0</v>
          </cell>
        </row>
        <row r="13283">
          <cell r="A13283">
            <v>1999</v>
          </cell>
          <cell r="B13283" t="str">
            <v>360</v>
          </cell>
          <cell r="C13283" t="str">
            <v>KITSUMKALUM RIVER</v>
          </cell>
          <cell r="D13283" t="str">
            <v>6</v>
          </cell>
          <cell r="E13283" t="str">
            <v>6</v>
          </cell>
          <cell r="F13283">
            <v>207</v>
          </cell>
          <cell r="G13283">
            <v>1679.0763888888889</v>
          </cell>
          <cell r="H13283">
            <v>59.044444444444444</v>
          </cell>
          <cell r="I13283">
            <v>963.16250000000002</v>
          </cell>
          <cell r="J13283">
            <v>0</v>
          </cell>
          <cell r="K13283">
            <v>0</v>
          </cell>
        </row>
        <row r="13284">
          <cell r="A13284">
            <v>1999</v>
          </cell>
          <cell r="B13284" t="str">
            <v>360</v>
          </cell>
          <cell r="C13284" t="str">
            <v>KITSUMKALUM RIVER</v>
          </cell>
          <cell r="D13284" t="str">
            <v>6</v>
          </cell>
          <cell r="E13284" t="str">
            <v>7</v>
          </cell>
          <cell r="F13284">
            <v>23</v>
          </cell>
          <cell r="G13284">
            <v>62.027397260273972</v>
          </cell>
          <cell r="H13284">
            <v>0</v>
          </cell>
          <cell r="I13284">
            <v>89.164383561643831</v>
          </cell>
          <cell r="J13284">
            <v>0</v>
          </cell>
          <cell r="K13284">
            <v>0</v>
          </cell>
        </row>
        <row r="13285">
          <cell r="A13285">
            <v>1999</v>
          </cell>
          <cell r="B13285" t="str">
            <v>360</v>
          </cell>
          <cell r="C13285" t="str">
            <v>KITSUMKALUM RIVER</v>
          </cell>
          <cell r="D13285" t="str">
            <v>6</v>
          </cell>
          <cell r="E13285" t="str">
            <v>8</v>
          </cell>
          <cell r="F13285">
            <v>3</v>
          </cell>
          <cell r="G13285">
            <v>2.839285714285714</v>
          </cell>
          <cell r="H13285">
            <v>0</v>
          </cell>
          <cell r="I13285">
            <v>2.839285714285714</v>
          </cell>
          <cell r="J13285">
            <v>0</v>
          </cell>
          <cell r="K13285">
            <v>0</v>
          </cell>
        </row>
        <row r="13286">
          <cell r="A13286">
            <v>1999</v>
          </cell>
          <cell r="B13286" t="str">
            <v>360</v>
          </cell>
          <cell r="C13286" t="str">
            <v>KITSUMKALUM RIVER</v>
          </cell>
          <cell r="D13286" t="str">
            <v>6</v>
          </cell>
          <cell r="E13286" t="str">
            <v>9</v>
          </cell>
          <cell r="F13286">
            <v>7</v>
          </cell>
          <cell r="G13286">
            <v>6.5737704918032787</v>
          </cell>
          <cell r="H13286">
            <v>0</v>
          </cell>
          <cell r="I13286">
            <v>3.2868852459016393</v>
          </cell>
          <cell r="J13286">
            <v>0</v>
          </cell>
          <cell r="K13286">
            <v>0</v>
          </cell>
        </row>
        <row r="13287">
          <cell r="A13287">
            <v>1999</v>
          </cell>
          <cell r="B13287" t="str">
            <v>362</v>
          </cell>
          <cell r="C13287" t="str">
            <v>KITWANGA RIVER</v>
          </cell>
          <cell r="D13287" t="str">
            <v>6</v>
          </cell>
          <cell r="E13287" t="str">
            <v>0</v>
          </cell>
          <cell r="F13287">
            <v>3</v>
          </cell>
          <cell r="G13287">
            <v>2.5897666068222622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</row>
        <row r="13288">
          <cell r="A13288">
            <v>1999</v>
          </cell>
          <cell r="B13288" t="str">
            <v>362</v>
          </cell>
          <cell r="C13288" t="str">
            <v>KITWANGA RIVER</v>
          </cell>
          <cell r="D13288" t="str">
            <v>6</v>
          </cell>
          <cell r="E13288" t="str">
            <v>6</v>
          </cell>
          <cell r="F13288">
            <v>4</v>
          </cell>
          <cell r="G13288">
            <v>369.02777777777777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</row>
        <row r="13289">
          <cell r="A13289">
            <v>1999</v>
          </cell>
          <cell r="B13289" t="str">
            <v>364</v>
          </cell>
          <cell r="C13289" t="str">
            <v>KLOIYA RIVER</v>
          </cell>
          <cell r="D13289" t="str">
            <v>6</v>
          </cell>
          <cell r="E13289" t="str">
            <v>6</v>
          </cell>
          <cell r="F13289">
            <v>55</v>
          </cell>
          <cell r="G13289">
            <v>549.85138888888889</v>
          </cell>
          <cell r="H13289">
            <v>0</v>
          </cell>
          <cell r="I13289">
            <v>195.58472222222224</v>
          </cell>
          <cell r="J13289">
            <v>0</v>
          </cell>
          <cell r="K13289">
            <v>0</v>
          </cell>
        </row>
        <row r="13290">
          <cell r="A13290">
            <v>1999</v>
          </cell>
          <cell r="B13290" t="str">
            <v>367</v>
          </cell>
          <cell r="C13290" t="str">
            <v>KOWESAS RIVER</v>
          </cell>
          <cell r="D13290" t="str">
            <v>6</v>
          </cell>
          <cell r="E13290" t="str">
            <v>0</v>
          </cell>
          <cell r="F13290">
            <v>3</v>
          </cell>
          <cell r="G13290">
            <v>20.718132854578098</v>
          </cell>
          <cell r="H13290">
            <v>0</v>
          </cell>
          <cell r="I13290">
            <v>54.385098743267505</v>
          </cell>
          <cell r="J13290">
            <v>0</v>
          </cell>
          <cell r="K13290">
            <v>0</v>
          </cell>
        </row>
        <row r="13291">
          <cell r="A13291">
            <v>1999</v>
          </cell>
          <cell r="B13291" t="str">
            <v>368</v>
          </cell>
          <cell r="C13291" t="str">
            <v>KWINAGEESE RIVER</v>
          </cell>
          <cell r="D13291" t="str">
            <v>6</v>
          </cell>
          <cell r="E13291" t="str">
            <v>2</v>
          </cell>
          <cell r="F13291">
            <v>3</v>
          </cell>
          <cell r="G13291">
            <v>3.3866024518388791</v>
          </cell>
          <cell r="H13291">
            <v>0</v>
          </cell>
          <cell r="I13291">
            <v>3.3866024518388791</v>
          </cell>
          <cell r="J13291">
            <v>0</v>
          </cell>
          <cell r="K13291">
            <v>0</v>
          </cell>
        </row>
        <row r="13292">
          <cell r="A13292">
            <v>1999</v>
          </cell>
          <cell r="B13292" t="str">
            <v>369</v>
          </cell>
          <cell r="C13292" t="str">
            <v>KWINAMASS RIVER</v>
          </cell>
          <cell r="D13292" t="str">
            <v>6</v>
          </cell>
          <cell r="E13292" t="str">
            <v>0</v>
          </cell>
          <cell r="F13292">
            <v>3</v>
          </cell>
          <cell r="G13292">
            <v>15.538599640933572</v>
          </cell>
          <cell r="H13292">
            <v>0</v>
          </cell>
          <cell r="I13292">
            <v>25.897666068222623</v>
          </cell>
          <cell r="J13292">
            <v>0</v>
          </cell>
          <cell r="K13292">
            <v>0</v>
          </cell>
        </row>
        <row r="13293">
          <cell r="A13293">
            <v>1999</v>
          </cell>
          <cell r="B13293" t="str">
            <v>369</v>
          </cell>
          <cell r="C13293" t="str">
            <v>KWINAMASS RIVER</v>
          </cell>
          <cell r="D13293" t="str">
            <v>6</v>
          </cell>
          <cell r="E13293" t="str">
            <v>1</v>
          </cell>
          <cell r="F13293">
            <v>4</v>
          </cell>
          <cell r="G13293">
            <v>33.572727272727271</v>
          </cell>
          <cell r="H13293">
            <v>0</v>
          </cell>
          <cell r="I13293">
            <v>41.965909090909093</v>
          </cell>
          <cell r="J13293">
            <v>0</v>
          </cell>
          <cell r="K13293">
            <v>0</v>
          </cell>
        </row>
        <row r="13294">
          <cell r="A13294">
            <v>1999</v>
          </cell>
          <cell r="B13294" t="str">
            <v>369</v>
          </cell>
          <cell r="C13294" t="str">
            <v>KWINAMASS RIVER</v>
          </cell>
          <cell r="D13294" t="str">
            <v>6</v>
          </cell>
          <cell r="E13294" t="str">
            <v>6</v>
          </cell>
          <cell r="F13294">
            <v>33</v>
          </cell>
          <cell r="G13294">
            <v>151.30138888888888</v>
          </cell>
          <cell r="H13294">
            <v>7.3805555555555555</v>
          </cell>
          <cell r="I13294">
            <v>262.00972222222219</v>
          </cell>
          <cell r="J13294">
            <v>0</v>
          </cell>
          <cell r="K13294">
            <v>0</v>
          </cell>
        </row>
        <row r="13295">
          <cell r="A13295">
            <v>1999</v>
          </cell>
          <cell r="B13295" t="str">
            <v>369</v>
          </cell>
          <cell r="C13295" t="str">
            <v>KWINAMASS RIVER</v>
          </cell>
          <cell r="D13295" t="str">
            <v>6</v>
          </cell>
          <cell r="E13295" t="str">
            <v>7</v>
          </cell>
          <cell r="F13295">
            <v>4</v>
          </cell>
          <cell r="G13295">
            <v>15.506849315068493</v>
          </cell>
          <cell r="H13295">
            <v>0</v>
          </cell>
          <cell r="I13295">
            <v>7.7534246575342465</v>
          </cell>
          <cell r="J13295">
            <v>0</v>
          </cell>
          <cell r="K13295">
            <v>0</v>
          </cell>
        </row>
        <row r="13296">
          <cell r="A13296">
            <v>1999</v>
          </cell>
          <cell r="B13296" t="str">
            <v>371</v>
          </cell>
          <cell r="C13296" t="str">
            <v>LAKELSE RIVER</v>
          </cell>
          <cell r="D13296" t="str">
            <v>6</v>
          </cell>
          <cell r="E13296" t="str">
            <v>0</v>
          </cell>
          <cell r="F13296">
            <v>21</v>
          </cell>
          <cell r="G13296">
            <v>36.25673249551167</v>
          </cell>
          <cell r="H13296">
            <v>2.5897666068222622</v>
          </cell>
          <cell r="I13296">
            <v>5.1795332136445245</v>
          </cell>
          <cell r="J13296">
            <v>0</v>
          </cell>
          <cell r="K13296">
            <v>0</v>
          </cell>
        </row>
        <row r="13297">
          <cell r="A13297">
            <v>1999</v>
          </cell>
          <cell r="B13297" t="str">
            <v>371</v>
          </cell>
          <cell r="C13297" t="str">
            <v>LAKELSE RIVER</v>
          </cell>
          <cell r="D13297" t="str">
            <v>6</v>
          </cell>
          <cell r="E13297" t="str">
            <v>2</v>
          </cell>
          <cell r="F13297">
            <v>3</v>
          </cell>
          <cell r="G13297">
            <v>10.159807355516637</v>
          </cell>
          <cell r="H13297">
            <v>0</v>
          </cell>
          <cell r="I13297">
            <v>0</v>
          </cell>
          <cell r="J13297">
            <v>0</v>
          </cell>
          <cell r="K13297">
            <v>0</v>
          </cell>
        </row>
        <row r="13298">
          <cell r="A13298">
            <v>1999</v>
          </cell>
          <cell r="B13298" t="str">
            <v>371</v>
          </cell>
          <cell r="C13298" t="str">
            <v>LAKELSE RIVER</v>
          </cell>
          <cell r="D13298" t="str">
            <v>6</v>
          </cell>
          <cell r="E13298" t="str">
            <v>5</v>
          </cell>
          <cell r="F13298">
            <v>6</v>
          </cell>
          <cell r="G13298">
            <v>5.7304964539007095</v>
          </cell>
          <cell r="H13298">
            <v>0</v>
          </cell>
          <cell r="I13298">
            <v>0</v>
          </cell>
          <cell r="J13298">
            <v>0</v>
          </cell>
          <cell r="K13298">
            <v>0</v>
          </cell>
        </row>
        <row r="13299">
          <cell r="A13299">
            <v>1999</v>
          </cell>
          <cell r="B13299" t="str">
            <v>371</v>
          </cell>
          <cell r="C13299" t="str">
            <v>LAKELSE RIVER</v>
          </cell>
          <cell r="D13299" t="str">
            <v>6</v>
          </cell>
          <cell r="E13299" t="str">
            <v>6</v>
          </cell>
          <cell r="F13299">
            <v>118</v>
          </cell>
          <cell r="G13299">
            <v>568.30277777777781</v>
          </cell>
          <cell r="H13299">
            <v>3.6902777777777778</v>
          </cell>
          <cell r="I13299">
            <v>350.57638888888891</v>
          </cell>
          <cell r="J13299">
            <v>0</v>
          </cell>
          <cell r="K13299">
            <v>0</v>
          </cell>
        </row>
        <row r="13300">
          <cell r="A13300">
            <v>1999</v>
          </cell>
          <cell r="B13300" t="str">
            <v>371</v>
          </cell>
          <cell r="C13300" t="str">
            <v>LAKELSE RIVER</v>
          </cell>
          <cell r="D13300" t="str">
            <v>6</v>
          </cell>
          <cell r="E13300" t="str">
            <v>7</v>
          </cell>
          <cell r="F13300">
            <v>4</v>
          </cell>
          <cell r="G13300">
            <v>3.8767123287671232</v>
          </cell>
          <cell r="H13300">
            <v>0</v>
          </cell>
          <cell r="I13300">
            <v>0</v>
          </cell>
          <cell r="J13300">
            <v>0</v>
          </cell>
          <cell r="K13300">
            <v>0</v>
          </cell>
        </row>
        <row r="13301">
          <cell r="A13301">
            <v>1999</v>
          </cell>
          <cell r="B13301" t="str">
            <v>371</v>
          </cell>
          <cell r="C13301" t="str">
            <v>LAKELSE RIVER</v>
          </cell>
          <cell r="D13301" t="str">
            <v>6</v>
          </cell>
          <cell r="E13301" t="str">
            <v>9</v>
          </cell>
          <cell r="F13301">
            <v>23</v>
          </cell>
          <cell r="G13301">
            <v>49.303278688524593</v>
          </cell>
          <cell r="H13301">
            <v>0</v>
          </cell>
          <cell r="I13301">
            <v>9.8606557377049171</v>
          </cell>
          <cell r="J13301">
            <v>0</v>
          </cell>
          <cell r="K13301">
            <v>0</v>
          </cell>
        </row>
        <row r="13302">
          <cell r="A13302">
            <v>1999</v>
          </cell>
          <cell r="B13302" t="str">
            <v>372</v>
          </cell>
          <cell r="C13302" t="str">
            <v>MEZIADIN RIVER</v>
          </cell>
          <cell r="D13302" t="str">
            <v>6</v>
          </cell>
          <cell r="E13302" t="str">
            <v>0</v>
          </cell>
          <cell r="F13302">
            <v>3</v>
          </cell>
          <cell r="G13302">
            <v>7.7692998204667862</v>
          </cell>
          <cell r="H13302">
            <v>0</v>
          </cell>
          <cell r="I13302">
            <v>2.5897666068222622</v>
          </cell>
          <cell r="J13302">
            <v>0</v>
          </cell>
          <cell r="K13302">
            <v>0</v>
          </cell>
        </row>
        <row r="13303">
          <cell r="A13303">
            <v>1999</v>
          </cell>
          <cell r="B13303" t="str">
            <v>372</v>
          </cell>
          <cell r="C13303" t="str">
            <v>MEZIADIN RIVER</v>
          </cell>
          <cell r="D13303" t="str">
            <v>6</v>
          </cell>
          <cell r="E13303" t="str">
            <v>6</v>
          </cell>
          <cell r="F13303">
            <v>4</v>
          </cell>
          <cell r="G13303">
            <v>3.6902777777777778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</row>
        <row r="13304">
          <cell r="A13304">
            <v>1999</v>
          </cell>
          <cell r="B13304" t="str">
            <v>373</v>
          </cell>
          <cell r="C13304" t="str">
            <v>MORICE RIVER</v>
          </cell>
          <cell r="D13304" t="str">
            <v>6</v>
          </cell>
          <cell r="E13304" t="str">
            <v>0</v>
          </cell>
          <cell r="F13304">
            <v>251</v>
          </cell>
          <cell r="G13304">
            <v>1035.9066427289049</v>
          </cell>
          <cell r="H13304">
            <v>46.615798922800714</v>
          </cell>
          <cell r="I13304">
            <v>1698.8868940754039</v>
          </cell>
          <cell r="J13304">
            <v>0</v>
          </cell>
          <cell r="K13304">
            <v>56.974865350089765</v>
          </cell>
        </row>
        <row r="13305">
          <cell r="A13305">
            <v>1999</v>
          </cell>
          <cell r="B13305" t="str">
            <v>373</v>
          </cell>
          <cell r="C13305" t="str">
            <v>MORICE RIVER</v>
          </cell>
          <cell r="D13305" t="str">
            <v>6</v>
          </cell>
          <cell r="E13305" t="str">
            <v>1</v>
          </cell>
          <cell r="F13305">
            <v>46</v>
          </cell>
          <cell r="G13305">
            <v>130.09431818181818</v>
          </cell>
          <cell r="H13305">
            <v>0</v>
          </cell>
          <cell r="I13305">
            <v>239.20568181818183</v>
          </cell>
          <cell r="J13305">
            <v>0</v>
          </cell>
          <cell r="K13305">
            <v>0</v>
          </cell>
        </row>
        <row r="13306">
          <cell r="A13306">
            <v>1999</v>
          </cell>
          <cell r="B13306" t="str">
            <v>373</v>
          </cell>
          <cell r="C13306" t="str">
            <v>MORICE RIVER</v>
          </cell>
          <cell r="D13306" t="str">
            <v>6</v>
          </cell>
          <cell r="E13306" t="str">
            <v>2</v>
          </cell>
          <cell r="F13306">
            <v>41</v>
          </cell>
          <cell r="G13306">
            <v>115.1444833625219</v>
          </cell>
          <cell r="H13306">
            <v>0</v>
          </cell>
          <cell r="I13306">
            <v>57.572241681260948</v>
          </cell>
          <cell r="J13306">
            <v>0</v>
          </cell>
          <cell r="K13306">
            <v>10.159807355516637</v>
          </cell>
        </row>
        <row r="13307">
          <cell r="A13307">
            <v>1999</v>
          </cell>
          <cell r="B13307" t="str">
            <v>373</v>
          </cell>
          <cell r="C13307" t="str">
            <v>MORICE RIVER</v>
          </cell>
          <cell r="D13307" t="str">
            <v>6</v>
          </cell>
          <cell r="E13307" t="str">
            <v>3</v>
          </cell>
          <cell r="F13307">
            <v>3</v>
          </cell>
          <cell r="G13307">
            <v>7.07457898957498</v>
          </cell>
          <cell r="H13307">
            <v>0</v>
          </cell>
          <cell r="I13307">
            <v>10.290296712109061</v>
          </cell>
          <cell r="J13307">
            <v>0.32157177225340816</v>
          </cell>
          <cell r="K13307">
            <v>1.6078588612670408</v>
          </cell>
        </row>
        <row r="13308">
          <cell r="A13308">
            <v>1999</v>
          </cell>
          <cell r="B13308" t="str">
            <v>373</v>
          </cell>
          <cell r="C13308" t="str">
            <v>MORICE RIVER</v>
          </cell>
          <cell r="D13308" t="str">
            <v>6</v>
          </cell>
          <cell r="E13308" t="str">
            <v>4</v>
          </cell>
          <cell r="F13308">
            <v>15</v>
          </cell>
          <cell r="G13308">
            <v>39.684210526315788</v>
          </cell>
          <cell r="H13308">
            <v>0</v>
          </cell>
          <cell r="I13308">
            <v>54.94736842105263</v>
          </cell>
          <cell r="J13308">
            <v>0</v>
          </cell>
          <cell r="K13308">
            <v>0</v>
          </cell>
        </row>
        <row r="13309">
          <cell r="A13309">
            <v>1999</v>
          </cell>
          <cell r="B13309" t="str">
            <v>373</v>
          </cell>
          <cell r="C13309" t="str">
            <v>MORICE RIVER</v>
          </cell>
          <cell r="D13309" t="str">
            <v>6</v>
          </cell>
          <cell r="E13309" t="str">
            <v>5</v>
          </cell>
          <cell r="F13309">
            <v>20</v>
          </cell>
          <cell r="G13309">
            <v>191.97163120567376</v>
          </cell>
          <cell r="H13309">
            <v>0</v>
          </cell>
          <cell r="I13309">
            <v>240.68085106382978</v>
          </cell>
          <cell r="J13309">
            <v>0</v>
          </cell>
          <cell r="K13309">
            <v>5.7304964539007095</v>
          </cell>
        </row>
        <row r="13310">
          <cell r="A13310">
            <v>1999</v>
          </cell>
          <cell r="B13310" t="str">
            <v>373</v>
          </cell>
          <cell r="C13310" t="str">
            <v>MORICE RIVER</v>
          </cell>
          <cell r="D13310" t="str">
            <v>6</v>
          </cell>
          <cell r="E13310" t="str">
            <v>6</v>
          </cell>
          <cell r="F13310">
            <v>229</v>
          </cell>
          <cell r="G13310">
            <v>1996.4402777777777</v>
          </cell>
          <cell r="H13310">
            <v>0</v>
          </cell>
          <cell r="I13310">
            <v>2402.3708333333334</v>
          </cell>
          <cell r="J13310">
            <v>0</v>
          </cell>
          <cell r="K13310">
            <v>7.3805555555555555</v>
          </cell>
        </row>
        <row r="13311">
          <cell r="A13311">
            <v>1999</v>
          </cell>
          <cell r="B13311" t="str">
            <v>373</v>
          </cell>
          <cell r="C13311" t="str">
            <v>MORICE RIVER</v>
          </cell>
          <cell r="D13311" t="str">
            <v>6</v>
          </cell>
          <cell r="E13311" t="str">
            <v>7</v>
          </cell>
          <cell r="F13311">
            <v>143</v>
          </cell>
          <cell r="G13311">
            <v>527.23287671232879</v>
          </cell>
          <cell r="H13311">
            <v>0</v>
          </cell>
          <cell r="I13311">
            <v>566</v>
          </cell>
          <cell r="J13311">
            <v>0</v>
          </cell>
          <cell r="K13311">
            <v>65.904109589041099</v>
          </cell>
        </row>
        <row r="13312">
          <cell r="A13312">
            <v>1999</v>
          </cell>
          <cell r="B13312" t="str">
            <v>373</v>
          </cell>
          <cell r="C13312" t="str">
            <v>MORICE RIVER</v>
          </cell>
          <cell r="D13312" t="str">
            <v>6</v>
          </cell>
          <cell r="E13312" t="str">
            <v>8</v>
          </cell>
          <cell r="F13312">
            <v>20</v>
          </cell>
          <cell r="G13312">
            <v>62.464285714285715</v>
          </cell>
          <cell r="H13312">
            <v>0</v>
          </cell>
          <cell r="I13312">
            <v>31.232142857142858</v>
          </cell>
          <cell r="J13312">
            <v>0</v>
          </cell>
          <cell r="K13312">
            <v>0</v>
          </cell>
        </row>
        <row r="13313">
          <cell r="A13313">
            <v>1999</v>
          </cell>
          <cell r="B13313" t="str">
            <v>373</v>
          </cell>
          <cell r="C13313" t="str">
            <v>MORICE RIVER</v>
          </cell>
          <cell r="D13313" t="str">
            <v>6</v>
          </cell>
          <cell r="E13313" t="str">
            <v>9</v>
          </cell>
          <cell r="F13313">
            <v>23</v>
          </cell>
          <cell r="G13313">
            <v>69.02459016393442</v>
          </cell>
          <cell r="H13313">
            <v>0</v>
          </cell>
          <cell r="I13313">
            <v>98.606557377049185</v>
          </cell>
          <cell r="J13313">
            <v>0</v>
          </cell>
          <cell r="K13313">
            <v>3.2868852459016393</v>
          </cell>
        </row>
        <row r="13314">
          <cell r="A13314">
            <v>1999</v>
          </cell>
          <cell r="B13314" t="str">
            <v>375</v>
          </cell>
          <cell r="C13314" t="str">
            <v>NAHLIN RIVER</v>
          </cell>
          <cell r="D13314" t="str">
            <v>6</v>
          </cell>
          <cell r="E13314" t="str">
            <v>6</v>
          </cell>
          <cell r="F13314">
            <v>4</v>
          </cell>
          <cell r="G13314">
            <v>11.070833333333333</v>
          </cell>
          <cell r="H13314">
            <v>0</v>
          </cell>
          <cell r="I13314">
            <v>0</v>
          </cell>
          <cell r="J13314">
            <v>0</v>
          </cell>
          <cell r="K13314">
            <v>0</v>
          </cell>
        </row>
        <row r="13315">
          <cell r="A13315">
            <v>1999</v>
          </cell>
          <cell r="B13315" t="str">
            <v>376</v>
          </cell>
          <cell r="C13315" t="str">
            <v>NAKINA RIVER</v>
          </cell>
          <cell r="D13315" t="str">
            <v>6</v>
          </cell>
          <cell r="E13315" t="str">
            <v>0</v>
          </cell>
          <cell r="F13315">
            <v>5</v>
          </cell>
          <cell r="G13315">
            <v>15.538599640933572</v>
          </cell>
          <cell r="H13315">
            <v>0</v>
          </cell>
          <cell r="I13315">
            <v>7.7692998204667862</v>
          </cell>
          <cell r="J13315">
            <v>0</v>
          </cell>
          <cell r="K13315">
            <v>0</v>
          </cell>
        </row>
        <row r="13316">
          <cell r="A13316">
            <v>1999</v>
          </cell>
          <cell r="B13316" t="str">
            <v>376</v>
          </cell>
          <cell r="C13316" t="str">
            <v>NAKINA RIVER</v>
          </cell>
          <cell r="D13316" t="str">
            <v>6</v>
          </cell>
          <cell r="E13316" t="str">
            <v>6</v>
          </cell>
          <cell r="F13316">
            <v>4</v>
          </cell>
          <cell r="G13316">
            <v>44.283333333333331</v>
          </cell>
          <cell r="H13316">
            <v>0</v>
          </cell>
          <cell r="I13316">
            <v>33.212499999999999</v>
          </cell>
          <cell r="J13316">
            <v>0</v>
          </cell>
          <cell r="K13316">
            <v>0</v>
          </cell>
        </row>
        <row r="13317">
          <cell r="A13317">
            <v>1999</v>
          </cell>
          <cell r="B13317" t="str">
            <v>376</v>
          </cell>
          <cell r="C13317" t="str">
            <v>NAKINA RIVER</v>
          </cell>
          <cell r="D13317" t="str">
            <v>6</v>
          </cell>
          <cell r="E13317" t="str">
            <v>9</v>
          </cell>
          <cell r="F13317">
            <v>7</v>
          </cell>
          <cell r="G13317">
            <v>36.155737704918032</v>
          </cell>
          <cell r="H13317">
            <v>3.2868852459016393</v>
          </cell>
          <cell r="I13317">
            <v>95.319672131147541</v>
          </cell>
          <cell r="J13317">
            <v>0</v>
          </cell>
          <cell r="K13317">
            <v>0</v>
          </cell>
        </row>
        <row r="13318">
          <cell r="A13318">
            <v>1999</v>
          </cell>
          <cell r="B13318" t="str">
            <v>377</v>
          </cell>
          <cell r="C13318" t="str">
            <v>NANIKA RIVER</v>
          </cell>
          <cell r="D13318" t="str">
            <v>6</v>
          </cell>
          <cell r="E13318" t="str">
            <v>6</v>
          </cell>
          <cell r="F13318">
            <v>4</v>
          </cell>
          <cell r="G13318">
            <v>7.3805555555555555</v>
          </cell>
          <cell r="H13318">
            <v>0</v>
          </cell>
          <cell r="I13318">
            <v>0</v>
          </cell>
          <cell r="J13318">
            <v>0</v>
          </cell>
          <cell r="K13318">
            <v>0</v>
          </cell>
        </row>
        <row r="13319">
          <cell r="A13319">
            <v>1999</v>
          </cell>
          <cell r="B13319" t="str">
            <v>378</v>
          </cell>
          <cell r="C13319" t="str">
            <v>NASS RIVER</v>
          </cell>
          <cell r="D13319" t="str">
            <v>6</v>
          </cell>
          <cell r="E13319" t="str">
            <v>0</v>
          </cell>
          <cell r="F13319">
            <v>10</v>
          </cell>
          <cell r="G13319">
            <v>41.436265709156196</v>
          </cell>
          <cell r="H13319">
            <v>0</v>
          </cell>
          <cell r="I13319">
            <v>186.46319569120286</v>
          </cell>
          <cell r="J13319">
            <v>0</v>
          </cell>
          <cell r="K13319">
            <v>0</v>
          </cell>
        </row>
        <row r="13320">
          <cell r="A13320">
            <v>1999</v>
          </cell>
          <cell r="B13320" t="str">
            <v>378</v>
          </cell>
          <cell r="C13320" t="str">
            <v>NASS RIVER</v>
          </cell>
          <cell r="D13320" t="str">
            <v>6</v>
          </cell>
          <cell r="E13320" t="str">
            <v>1</v>
          </cell>
          <cell r="F13320">
            <v>8</v>
          </cell>
          <cell r="G13320">
            <v>8.3931818181818176</v>
          </cell>
          <cell r="H13320">
            <v>0</v>
          </cell>
          <cell r="I13320">
            <v>33.572727272727271</v>
          </cell>
          <cell r="J13320">
            <v>0</v>
          </cell>
          <cell r="K13320">
            <v>8.3931818181818176</v>
          </cell>
        </row>
        <row r="13321">
          <cell r="A13321">
            <v>1999</v>
          </cell>
          <cell r="B13321" t="str">
            <v>378</v>
          </cell>
          <cell r="C13321" t="str">
            <v>NASS RIVER</v>
          </cell>
          <cell r="D13321" t="str">
            <v>6</v>
          </cell>
          <cell r="E13321" t="str">
            <v>6</v>
          </cell>
          <cell r="F13321">
            <v>7</v>
          </cell>
          <cell r="G13321">
            <v>33.212499999999999</v>
          </cell>
          <cell r="H13321">
            <v>0</v>
          </cell>
          <cell r="I13321">
            <v>154.99166666666667</v>
          </cell>
          <cell r="J13321">
            <v>0</v>
          </cell>
          <cell r="K13321">
            <v>0</v>
          </cell>
        </row>
        <row r="13322">
          <cell r="A13322">
            <v>1999</v>
          </cell>
          <cell r="B13322" t="str">
            <v>383</v>
          </cell>
          <cell r="C13322" t="str">
            <v>SHESLAY RIVER</v>
          </cell>
          <cell r="D13322" t="str">
            <v>6</v>
          </cell>
          <cell r="E13322" t="str">
            <v>9</v>
          </cell>
          <cell r="F13322">
            <v>3</v>
          </cell>
          <cell r="G13322">
            <v>9.8606557377049171</v>
          </cell>
          <cell r="H13322">
            <v>0</v>
          </cell>
          <cell r="I13322">
            <v>29.581967213114755</v>
          </cell>
          <cell r="J13322">
            <v>0</v>
          </cell>
          <cell r="K13322">
            <v>0</v>
          </cell>
        </row>
        <row r="13323">
          <cell r="A13323">
            <v>1999</v>
          </cell>
          <cell r="B13323" t="str">
            <v>385</v>
          </cell>
          <cell r="C13323" t="str">
            <v>SKEENA RIVER</v>
          </cell>
          <cell r="D13323" t="str">
            <v>6</v>
          </cell>
          <cell r="E13323" t="str">
            <v>0</v>
          </cell>
          <cell r="F13323">
            <v>218</v>
          </cell>
          <cell r="G13323">
            <v>774.34021543985637</v>
          </cell>
          <cell r="H13323">
            <v>23.307899461400357</v>
          </cell>
          <cell r="I13323">
            <v>520.54308797127464</v>
          </cell>
          <cell r="J13323">
            <v>0</v>
          </cell>
          <cell r="K13323">
            <v>49.205565529622987</v>
          </cell>
        </row>
        <row r="13324">
          <cell r="A13324">
            <v>1999</v>
          </cell>
          <cell r="B13324" t="str">
            <v>385</v>
          </cell>
          <cell r="C13324" t="str">
            <v>SKEENA RIVER</v>
          </cell>
          <cell r="D13324" t="str">
            <v>6</v>
          </cell>
          <cell r="E13324" t="str">
            <v>1</v>
          </cell>
          <cell r="F13324">
            <v>13</v>
          </cell>
          <cell r="G13324">
            <v>41.965909090909093</v>
          </cell>
          <cell r="H13324">
            <v>0</v>
          </cell>
          <cell r="I13324">
            <v>62.948863636363633</v>
          </cell>
          <cell r="J13324">
            <v>0</v>
          </cell>
          <cell r="K13324">
            <v>0</v>
          </cell>
        </row>
        <row r="13325">
          <cell r="A13325">
            <v>1999</v>
          </cell>
          <cell r="B13325" t="str">
            <v>385</v>
          </cell>
          <cell r="C13325" t="str">
            <v>SKEENA RIVER</v>
          </cell>
          <cell r="D13325" t="str">
            <v>6</v>
          </cell>
          <cell r="E13325" t="str">
            <v>2</v>
          </cell>
          <cell r="F13325">
            <v>27</v>
          </cell>
          <cell r="G13325">
            <v>64.345446584938699</v>
          </cell>
          <cell r="H13325">
            <v>0</v>
          </cell>
          <cell r="I13325">
            <v>30.479422066549912</v>
          </cell>
          <cell r="J13325">
            <v>0</v>
          </cell>
          <cell r="K13325">
            <v>0</v>
          </cell>
        </row>
        <row r="13326">
          <cell r="A13326">
            <v>1999</v>
          </cell>
          <cell r="B13326" t="str">
            <v>385</v>
          </cell>
          <cell r="C13326" t="str">
            <v>SKEENA RIVER</v>
          </cell>
          <cell r="D13326" t="str">
            <v>6</v>
          </cell>
          <cell r="E13326" t="str">
            <v>6</v>
          </cell>
          <cell r="F13326">
            <v>240</v>
          </cell>
          <cell r="G13326">
            <v>2055.4847222222224</v>
          </cell>
          <cell r="H13326">
            <v>14.761111111111111</v>
          </cell>
          <cell r="I13326">
            <v>1335.8805555555555</v>
          </cell>
          <cell r="J13326">
            <v>0</v>
          </cell>
          <cell r="K13326">
            <v>40.593055555555551</v>
          </cell>
        </row>
        <row r="13327">
          <cell r="A13327">
            <v>1999</v>
          </cell>
          <cell r="B13327" t="str">
            <v>385</v>
          </cell>
          <cell r="C13327" t="str">
            <v>SKEENA RIVER</v>
          </cell>
          <cell r="D13327" t="str">
            <v>6</v>
          </cell>
          <cell r="E13327" t="str">
            <v>7</v>
          </cell>
          <cell r="F13327">
            <v>23</v>
          </cell>
          <cell r="G13327">
            <v>46.520547945205479</v>
          </cell>
          <cell r="H13327">
            <v>0</v>
          </cell>
          <cell r="I13327">
            <v>11.63013698630137</v>
          </cell>
          <cell r="J13327">
            <v>0</v>
          </cell>
          <cell r="K13327">
            <v>0</v>
          </cell>
        </row>
        <row r="13328">
          <cell r="A13328">
            <v>1999</v>
          </cell>
          <cell r="B13328" t="str">
            <v>385</v>
          </cell>
          <cell r="C13328" t="str">
            <v>SKEENA RIVER</v>
          </cell>
          <cell r="D13328" t="str">
            <v>6</v>
          </cell>
          <cell r="E13328" t="str">
            <v>8</v>
          </cell>
          <cell r="F13328">
            <v>11</v>
          </cell>
          <cell r="G13328">
            <v>31.232142857142858</v>
          </cell>
          <cell r="H13328">
            <v>0</v>
          </cell>
          <cell r="I13328">
            <v>0</v>
          </cell>
          <cell r="J13328">
            <v>0</v>
          </cell>
          <cell r="K13328">
            <v>0</v>
          </cell>
        </row>
        <row r="13329">
          <cell r="A13329">
            <v>1999</v>
          </cell>
          <cell r="B13329" t="str">
            <v>385</v>
          </cell>
          <cell r="C13329" t="str">
            <v>SKEENA RIVER</v>
          </cell>
          <cell r="D13329" t="str">
            <v>6</v>
          </cell>
          <cell r="E13329" t="str">
            <v>9</v>
          </cell>
          <cell r="F13329">
            <v>3</v>
          </cell>
          <cell r="G13329">
            <v>3.2868852459016393</v>
          </cell>
          <cell r="H13329">
            <v>0</v>
          </cell>
          <cell r="I13329">
            <v>0</v>
          </cell>
          <cell r="J13329">
            <v>0</v>
          </cell>
          <cell r="K13329">
            <v>0</v>
          </cell>
        </row>
        <row r="13330">
          <cell r="A13330">
            <v>1999</v>
          </cell>
          <cell r="B13330" t="str">
            <v>386</v>
          </cell>
          <cell r="C13330" t="str">
            <v>STIKINE RIVER</v>
          </cell>
          <cell r="D13330" t="str">
            <v>6</v>
          </cell>
          <cell r="E13330" t="str">
            <v>0</v>
          </cell>
          <cell r="F13330">
            <v>3</v>
          </cell>
          <cell r="G13330">
            <v>18.128366247755835</v>
          </cell>
          <cell r="H13330">
            <v>0</v>
          </cell>
          <cell r="I13330">
            <v>12.948833034111312</v>
          </cell>
          <cell r="J13330">
            <v>0</v>
          </cell>
          <cell r="K13330">
            <v>0</v>
          </cell>
        </row>
        <row r="13331">
          <cell r="A13331">
            <v>1999</v>
          </cell>
          <cell r="B13331" t="str">
            <v>386</v>
          </cell>
          <cell r="C13331" t="str">
            <v>STIKINE RIVER</v>
          </cell>
          <cell r="D13331" t="str">
            <v>6</v>
          </cell>
          <cell r="E13331" t="str">
            <v>6</v>
          </cell>
          <cell r="F13331">
            <v>4</v>
          </cell>
          <cell r="G13331">
            <v>7.3805555555555555</v>
          </cell>
          <cell r="H13331">
            <v>0</v>
          </cell>
          <cell r="I13331">
            <v>0</v>
          </cell>
          <cell r="J13331">
            <v>0</v>
          </cell>
          <cell r="K13331">
            <v>0</v>
          </cell>
        </row>
        <row r="13332">
          <cell r="A13332">
            <v>1999</v>
          </cell>
          <cell r="B13332" t="str">
            <v>386</v>
          </cell>
          <cell r="C13332" t="str">
            <v>STIKINE RIVER</v>
          </cell>
          <cell r="D13332" t="str">
            <v>6</v>
          </cell>
          <cell r="E13332" t="str">
            <v>9</v>
          </cell>
          <cell r="F13332">
            <v>3</v>
          </cell>
          <cell r="G13332">
            <v>9.8606557377049171</v>
          </cell>
          <cell r="H13332">
            <v>3.2868852459016393</v>
          </cell>
          <cell r="I13332">
            <v>9.8606557377049171</v>
          </cell>
          <cell r="J13332">
            <v>0</v>
          </cell>
          <cell r="K13332">
            <v>0</v>
          </cell>
        </row>
        <row r="13333">
          <cell r="A13333">
            <v>1999</v>
          </cell>
          <cell r="B13333" t="str">
            <v>387</v>
          </cell>
          <cell r="C13333" t="str">
            <v>SUSKWA RIVER</v>
          </cell>
          <cell r="D13333" t="str">
            <v>6</v>
          </cell>
          <cell r="E13333" t="str">
            <v>0</v>
          </cell>
          <cell r="F13333">
            <v>18</v>
          </cell>
          <cell r="G13333">
            <v>25.897666068222623</v>
          </cell>
          <cell r="H13333">
            <v>0</v>
          </cell>
          <cell r="I13333">
            <v>36.25673249551167</v>
          </cell>
          <cell r="J13333">
            <v>0</v>
          </cell>
          <cell r="K13333">
            <v>0</v>
          </cell>
        </row>
        <row r="13334">
          <cell r="A13334">
            <v>1999</v>
          </cell>
          <cell r="B13334" t="str">
            <v>387</v>
          </cell>
          <cell r="C13334" t="str">
            <v>SUSKWA RIVER</v>
          </cell>
          <cell r="D13334" t="str">
            <v>6</v>
          </cell>
          <cell r="E13334" t="str">
            <v>1</v>
          </cell>
          <cell r="F13334">
            <v>8</v>
          </cell>
          <cell r="G13334">
            <v>12.589772727272727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</row>
        <row r="13335">
          <cell r="A13335">
            <v>1999</v>
          </cell>
          <cell r="B13335" t="str">
            <v>387</v>
          </cell>
          <cell r="C13335" t="str">
            <v>SUSKWA RIVER</v>
          </cell>
          <cell r="D13335" t="str">
            <v>6</v>
          </cell>
          <cell r="E13335" t="str">
            <v>2</v>
          </cell>
          <cell r="F13335">
            <v>7</v>
          </cell>
          <cell r="G13335">
            <v>16.933012259194395</v>
          </cell>
          <cell r="H13335">
            <v>0</v>
          </cell>
          <cell r="I13335">
            <v>33.866024518388791</v>
          </cell>
          <cell r="J13335">
            <v>0</v>
          </cell>
          <cell r="K13335">
            <v>0</v>
          </cell>
        </row>
        <row r="13336">
          <cell r="A13336">
            <v>1999</v>
          </cell>
          <cell r="B13336" t="str">
            <v>387</v>
          </cell>
          <cell r="C13336" t="str">
            <v>SUSKWA RIVER</v>
          </cell>
          <cell r="D13336" t="str">
            <v>6</v>
          </cell>
          <cell r="E13336" t="str">
            <v>6</v>
          </cell>
          <cell r="F13336">
            <v>33</v>
          </cell>
          <cell r="G13336">
            <v>118.08888888888889</v>
          </cell>
          <cell r="H13336">
            <v>0</v>
          </cell>
          <cell r="I13336">
            <v>103.32777777777778</v>
          </cell>
          <cell r="J13336">
            <v>0</v>
          </cell>
          <cell r="K13336">
            <v>0</v>
          </cell>
        </row>
        <row r="13337">
          <cell r="A13337">
            <v>1999</v>
          </cell>
          <cell r="B13337" t="str">
            <v>388</v>
          </cell>
          <cell r="C13337" t="str">
            <v>SUSTUT RIVER</v>
          </cell>
          <cell r="D13337" t="str">
            <v>6</v>
          </cell>
          <cell r="E13337" t="str">
            <v>0</v>
          </cell>
          <cell r="F13337">
            <v>73</v>
          </cell>
          <cell r="G13337">
            <v>440.2603231597846</v>
          </cell>
          <cell r="H13337">
            <v>2.5897666068222622</v>
          </cell>
          <cell r="I13337">
            <v>709.59605026929989</v>
          </cell>
          <cell r="J13337">
            <v>0</v>
          </cell>
          <cell r="K13337">
            <v>0</v>
          </cell>
        </row>
        <row r="13338">
          <cell r="A13338">
            <v>1999</v>
          </cell>
          <cell r="B13338" t="str">
            <v>388</v>
          </cell>
          <cell r="C13338" t="str">
            <v>SUSTUT RIVER</v>
          </cell>
          <cell r="D13338" t="str">
            <v>6</v>
          </cell>
          <cell r="E13338" t="str">
            <v>2</v>
          </cell>
          <cell r="F13338">
            <v>3</v>
          </cell>
          <cell r="G13338">
            <v>101.59807355516638</v>
          </cell>
          <cell r="H13338">
            <v>0</v>
          </cell>
          <cell r="I13338">
            <v>152.39711033274955</v>
          </cell>
          <cell r="J13338">
            <v>0</v>
          </cell>
          <cell r="K13338">
            <v>0</v>
          </cell>
        </row>
        <row r="13339">
          <cell r="A13339">
            <v>1999</v>
          </cell>
          <cell r="B13339" t="str">
            <v>388</v>
          </cell>
          <cell r="C13339" t="str">
            <v>SUSTUT RIVER</v>
          </cell>
          <cell r="D13339" t="str">
            <v>6</v>
          </cell>
          <cell r="E13339" t="str">
            <v>6</v>
          </cell>
          <cell r="F13339">
            <v>15</v>
          </cell>
          <cell r="G13339">
            <v>195.58472222222224</v>
          </cell>
          <cell r="H13339">
            <v>0</v>
          </cell>
          <cell r="I13339">
            <v>77.495833333333337</v>
          </cell>
          <cell r="J13339">
            <v>0</v>
          </cell>
          <cell r="K13339">
            <v>0</v>
          </cell>
        </row>
        <row r="13340">
          <cell r="A13340">
            <v>1999</v>
          </cell>
          <cell r="B13340" t="str">
            <v>388</v>
          </cell>
          <cell r="C13340" t="str">
            <v>SUSTUT RIVER</v>
          </cell>
          <cell r="D13340" t="str">
            <v>6</v>
          </cell>
          <cell r="E13340" t="str">
            <v>7</v>
          </cell>
          <cell r="F13340">
            <v>27</v>
          </cell>
          <cell r="G13340">
            <v>62.027397260273972</v>
          </cell>
          <cell r="H13340">
            <v>0</v>
          </cell>
          <cell r="I13340">
            <v>158.94520547945206</v>
          </cell>
          <cell r="J13340">
            <v>0</v>
          </cell>
          <cell r="K13340">
            <v>0</v>
          </cell>
        </row>
        <row r="13341">
          <cell r="A13341">
            <v>1999</v>
          </cell>
          <cell r="B13341" t="str">
            <v>388</v>
          </cell>
          <cell r="C13341" t="str">
            <v>SUSTUT RIVER</v>
          </cell>
          <cell r="D13341" t="str">
            <v>6</v>
          </cell>
          <cell r="E13341" t="str">
            <v>8</v>
          </cell>
          <cell r="F13341">
            <v>3</v>
          </cell>
          <cell r="G13341">
            <v>11.357142857142856</v>
          </cell>
          <cell r="H13341">
            <v>0</v>
          </cell>
          <cell r="I13341">
            <v>14.196428571428571</v>
          </cell>
          <cell r="J13341">
            <v>0</v>
          </cell>
          <cell r="K13341">
            <v>0</v>
          </cell>
        </row>
        <row r="13342">
          <cell r="A13342">
            <v>1999</v>
          </cell>
          <cell r="B13342" t="str">
            <v>390</v>
          </cell>
          <cell r="C13342" t="str">
            <v>TAHLTAN RIVER</v>
          </cell>
          <cell r="D13342" t="str">
            <v>6</v>
          </cell>
          <cell r="E13342" t="str">
            <v>0</v>
          </cell>
          <cell r="F13342">
            <v>5</v>
          </cell>
          <cell r="G13342">
            <v>10.359066427289049</v>
          </cell>
          <cell r="H13342">
            <v>0</v>
          </cell>
          <cell r="I13342">
            <v>25.897666068222623</v>
          </cell>
          <cell r="J13342">
            <v>0</v>
          </cell>
          <cell r="K13342">
            <v>0</v>
          </cell>
        </row>
        <row r="13343">
          <cell r="A13343">
            <v>1999</v>
          </cell>
          <cell r="B13343" t="str">
            <v>390</v>
          </cell>
          <cell r="C13343" t="str">
            <v>TAHLTAN RIVER</v>
          </cell>
          <cell r="D13343" t="str">
            <v>6</v>
          </cell>
          <cell r="E13343" t="str">
            <v>1</v>
          </cell>
          <cell r="F13343">
            <v>8</v>
          </cell>
          <cell r="G13343">
            <v>16.786363636363635</v>
          </cell>
          <cell r="H13343">
            <v>16.786363636363635</v>
          </cell>
          <cell r="I13343">
            <v>0</v>
          </cell>
          <cell r="J13343">
            <v>0</v>
          </cell>
          <cell r="K13343">
            <v>0</v>
          </cell>
        </row>
        <row r="13344">
          <cell r="A13344">
            <v>1999</v>
          </cell>
          <cell r="B13344" t="str">
            <v>390</v>
          </cell>
          <cell r="C13344" t="str">
            <v>TAHLTAN RIVER</v>
          </cell>
          <cell r="D13344" t="str">
            <v>6</v>
          </cell>
          <cell r="E13344" t="str">
            <v>2</v>
          </cell>
          <cell r="F13344">
            <v>3</v>
          </cell>
          <cell r="G13344">
            <v>3.3866024518388791</v>
          </cell>
          <cell r="H13344">
            <v>0</v>
          </cell>
          <cell r="I13344">
            <v>0</v>
          </cell>
          <cell r="J13344">
            <v>0</v>
          </cell>
          <cell r="K13344">
            <v>0</v>
          </cell>
        </row>
        <row r="13345">
          <cell r="A13345">
            <v>1999</v>
          </cell>
          <cell r="B13345" t="str">
            <v>390</v>
          </cell>
          <cell r="C13345" t="str">
            <v>TAHLTAN RIVER</v>
          </cell>
          <cell r="D13345" t="str">
            <v>6</v>
          </cell>
          <cell r="E13345" t="str">
            <v>6</v>
          </cell>
          <cell r="F13345">
            <v>26</v>
          </cell>
          <cell r="G13345">
            <v>103.32777777777778</v>
          </cell>
          <cell r="H13345">
            <v>18.451388888888889</v>
          </cell>
          <cell r="I13345">
            <v>36.902777777777779</v>
          </cell>
          <cell r="J13345">
            <v>0</v>
          </cell>
          <cell r="K13345">
            <v>0</v>
          </cell>
        </row>
        <row r="13346">
          <cell r="A13346">
            <v>1999</v>
          </cell>
          <cell r="B13346" t="str">
            <v>390</v>
          </cell>
          <cell r="C13346" t="str">
            <v>TAHLTAN RIVER</v>
          </cell>
          <cell r="D13346" t="str">
            <v>6</v>
          </cell>
          <cell r="E13346" t="str">
            <v>7</v>
          </cell>
          <cell r="F13346">
            <v>4</v>
          </cell>
          <cell r="G13346">
            <v>27.136986301369863</v>
          </cell>
          <cell r="H13346">
            <v>0</v>
          </cell>
          <cell r="I13346">
            <v>89.164383561643831</v>
          </cell>
          <cell r="J13346">
            <v>0</v>
          </cell>
          <cell r="K13346">
            <v>0</v>
          </cell>
        </row>
        <row r="13347">
          <cell r="A13347">
            <v>1999</v>
          </cell>
          <cell r="B13347" t="str">
            <v>390</v>
          </cell>
          <cell r="C13347" t="str">
            <v>TAHLTAN RIVER</v>
          </cell>
          <cell r="D13347" t="str">
            <v>6</v>
          </cell>
          <cell r="E13347" t="str">
            <v>8</v>
          </cell>
          <cell r="F13347">
            <v>6</v>
          </cell>
          <cell r="G13347">
            <v>17.035714285714285</v>
          </cell>
          <cell r="H13347">
            <v>5.6785714285714279</v>
          </cell>
          <cell r="I13347">
            <v>0</v>
          </cell>
          <cell r="J13347">
            <v>0</v>
          </cell>
          <cell r="K13347">
            <v>0</v>
          </cell>
        </row>
        <row r="13348">
          <cell r="A13348">
            <v>1999</v>
          </cell>
          <cell r="B13348" t="str">
            <v>390</v>
          </cell>
          <cell r="C13348" t="str">
            <v>TAHLTAN RIVER</v>
          </cell>
          <cell r="D13348" t="str">
            <v>6</v>
          </cell>
          <cell r="E13348" t="str">
            <v>9</v>
          </cell>
          <cell r="F13348">
            <v>3</v>
          </cell>
          <cell r="G13348">
            <v>9.8606557377049171</v>
          </cell>
          <cell r="H13348">
            <v>3.2868852459016393</v>
          </cell>
          <cell r="I13348">
            <v>19.721311475409834</v>
          </cell>
          <cell r="J13348">
            <v>0</v>
          </cell>
          <cell r="K13348">
            <v>0</v>
          </cell>
        </row>
        <row r="13349">
          <cell r="A13349">
            <v>1999</v>
          </cell>
          <cell r="B13349" t="str">
            <v>391</v>
          </cell>
          <cell r="C13349" t="str">
            <v>TAKU RIVER</v>
          </cell>
          <cell r="D13349" t="str">
            <v>6</v>
          </cell>
          <cell r="E13349" t="str">
            <v>9</v>
          </cell>
          <cell r="F13349">
            <v>7</v>
          </cell>
          <cell r="G13349">
            <v>46.016393442622949</v>
          </cell>
          <cell r="H13349">
            <v>0</v>
          </cell>
          <cell r="I13349">
            <v>124.90163934426231</v>
          </cell>
          <cell r="J13349">
            <v>0</v>
          </cell>
          <cell r="K13349">
            <v>0</v>
          </cell>
        </row>
        <row r="13350">
          <cell r="A13350">
            <v>1999</v>
          </cell>
          <cell r="B13350" t="str">
            <v>394</v>
          </cell>
          <cell r="C13350" t="str">
            <v>TELKWA RIVER</v>
          </cell>
          <cell r="D13350" t="str">
            <v>6</v>
          </cell>
          <cell r="E13350" t="str">
            <v>6</v>
          </cell>
          <cell r="F13350">
            <v>18</v>
          </cell>
          <cell r="G13350">
            <v>55.354166666666664</v>
          </cell>
          <cell r="H13350">
            <v>0</v>
          </cell>
          <cell r="I13350">
            <v>14.761111111111111</v>
          </cell>
          <cell r="J13350">
            <v>0</v>
          </cell>
          <cell r="K13350">
            <v>0</v>
          </cell>
        </row>
        <row r="13351">
          <cell r="A13351">
            <v>1999</v>
          </cell>
          <cell r="B13351" t="str">
            <v>395</v>
          </cell>
          <cell r="C13351" t="str">
            <v>TSEAX RIVER</v>
          </cell>
          <cell r="D13351" t="str">
            <v>6</v>
          </cell>
          <cell r="E13351" t="str">
            <v>1</v>
          </cell>
          <cell r="F13351">
            <v>4</v>
          </cell>
          <cell r="G13351">
            <v>4.1965909090909088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</row>
        <row r="13352">
          <cell r="A13352">
            <v>1999</v>
          </cell>
          <cell r="B13352" t="str">
            <v>395</v>
          </cell>
          <cell r="C13352" t="str">
            <v>TSEAX RIVER</v>
          </cell>
          <cell r="D13352" t="str">
            <v>6</v>
          </cell>
          <cell r="E13352" t="str">
            <v>6</v>
          </cell>
          <cell r="F13352">
            <v>15</v>
          </cell>
          <cell r="G13352">
            <v>77.495833333333337</v>
          </cell>
          <cell r="H13352">
            <v>3.6902777777777778</v>
          </cell>
          <cell r="I13352">
            <v>0</v>
          </cell>
          <cell r="J13352">
            <v>0</v>
          </cell>
          <cell r="K13352">
            <v>0</v>
          </cell>
        </row>
        <row r="13353">
          <cell r="A13353">
            <v>1999</v>
          </cell>
          <cell r="B13353" t="str">
            <v>399</v>
          </cell>
          <cell r="C13353" t="str">
            <v>ZYMAGOTITZ RIVER</v>
          </cell>
          <cell r="D13353" t="str">
            <v>6</v>
          </cell>
          <cell r="E13353" t="str">
            <v>6</v>
          </cell>
          <cell r="F13353">
            <v>4</v>
          </cell>
          <cell r="G13353">
            <v>129.15972222222223</v>
          </cell>
          <cell r="H13353">
            <v>0</v>
          </cell>
          <cell r="I13353">
            <v>44.283333333333331</v>
          </cell>
          <cell r="J13353">
            <v>0</v>
          </cell>
          <cell r="K13353">
            <v>0</v>
          </cell>
        </row>
        <row r="13354">
          <cell r="A13354">
            <v>1999</v>
          </cell>
          <cell r="B13354" t="str">
            <v>400</v>
          </cell>
          <cell r="C13354" t="str">
            <v>ZYMOETZ RIVER</v>
          </cell>
          <cell r="D13354" t="str">
            <v>6</v>
          </cell>
          <cell r="E13354" t="str">
            <v>0</v>
          </cell>
          <cell r="F13354">
            <v>132</v>
          </cell>
          <cell r="G13354">
            <v>365.1570915619389</v>
          </cell>
          <cell r="H13354">
            <v>38.846499102333929</v>
          </cell>
          <cell r="I13354">
            <v>375.51615798922802</v>
          </cell>
          <cell r="J13354">
            <v>0</v>
          </cell>
          <cell r="K13354">
            <v>5.1795332136445245</v>
          </cell>
        </row>
        <row r="13355">
          <cell r="A13355">
            <v>1999</v>
          </cell>
          <cell r="B13355" t="str">
            <v>400</v>
          </cell>
          <cell r="C13355" t="str">
            <v>ZYMOETZ RIVER</v>
          </cell>
          <cell r="D13355" t="str">
            <v>6</v>
          </cell>
          <cell r="E13355" t="str">
            <v>1</v>
          </cell>
          <cell r="F13355">
            <v>17</v>
          </cell>
          <cell r="G13355">
            <v>33.572727272727271</v>
          </cell>
          <cell r="H13355">
            <v>0</v>
          </cell>
          <cell r="I13355">
            <v>29.376136363636359</v>
          </cell>
          <cell r="J13355">
            <v>0</v>
          </cell>
          <cell r="K13355">
            <v>0</v>
          </cell>
        </row>
        <row r="13356">
          <cell r="A13356">
            <v>1999</v>
          </cell>
          <cell r="B13356" t="str">
            <v>400</v>
          </cell>
          <cell r="C13356" t="str">
            <v>ZYMOETZ RIVER</v>
          </cell>
          <cell r="D13356" t="str">
            <v>6</v>
          </cell>
          <cell r="E13356" t="str">
            <v>2</v>
          </cell>
          <cell r="F13356">
            <v>37</v>
          </cell>
          <cell r="G13356">
            <v>135.46409807355516</v>
          </cell>
          <cell r="H13356">
            <v>0</v>
          </cell>
          <cell r="I13356">
            <v>189.64973730297723</v>
          </cell>
          <cell r="J13356">
            <v>0</v>
          </cell>
          <cell r="K13356">
            <v>0</v>
          </cell>
        </row>
        <row r="13357">
          <cell r="A13357">
            <v>1999</v>
          </cell>
          <cell r="B13357" t="str">
            <v>400</v>
          </cell>
          <cell r="C13357" t="str">
            <v>ZYMOETZ RIVER</v>
          </cell>
          <cell r="D13357" t="str">
            <v>6</v>
          </cell>
          <cell r="E13357" t="str">
            <v>3</v>
          </cell>
          <cell r="F13357">
            <v>1</v>
          </cell>
          <cell r="G13357">
            <v>2.2510024057738574</v>
          </cell>
          <cell r="H13357">
            <v>0</v>
          </cell>
          <cell r="I13357">
            <v>3.2157177225340816</v>
          </cell>
          <cell r="J13357">
            <v>0.32157177225340816</v>
          </cell>
          <cell r="K13357">
            <v>0.32157177225340816</v>
          </cell>
        </row>
        <row r="13358">
          <cell r="A13358">
            <v>1999</v>
          </cell>
          <cell r="B13358" t="str">
            <v>400</v>
          </cell>
          <cell r="C13358" t="str">
            <v>ZYMOETZ RIVER</v>
          </cell>
          <cell r="D13358" t="str">
            <v>6</v>
          </cell>
          <cell r="E13358" t="str">
            <v>4</v>
          </cell>
          <cell r="F13358">
            <v>9</v>
          </cell>
          <cell r="G13358">
            <v>73.263157894736835</v>
          </cell>
          <cell r="H13358">
            <v>0</v>
          </cell>
          <cell r="I13358">
            <v>195.36842105263156</v>
          </cell>
          <cell r="J13358">
            <v>0</v>
          </cell>
          <cell r="K13358">
            <v>0</v>
          </cell>
        </row>
        <row r="13359">
          <cell r="A13359">
            <v>1999</v>
          </cell>
          <cell r="B13359" t="str">
            <v>400</v>
          </cell>
          <cell r="C13359" t="str">
            <v>ZYMOETZ RIVER</v>
          </cell>
          <cell r="D13359" t="str">
            <v>6</v>
          </cell>
          <cell r="E13359" t="str">
            <v>5</v>
          </cell>
          <cell r="F13359">
            <v>9</v>
          </cell>
          <cell r="G13359">
            <v>17.191489361702128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</row>
        <row r="13360">
          <cell r="A13360">
            <v>1999</v>
          </cell>
          <cell r="B13360" t="str">
            <v>400</v>
          </cell>
          <cell r="C13360" t="str">
            <v>ZYMOETZ RIVER</v>
          </cell>
          <cell r="D13360" t="str">
            <v>6</v>
          </cell>
          <cell r="E13360" t="str">
            <v>6</v>
          </cell>
          <cell r="F13360">
            <v>240</v>
          </cell>
          <cell r="G13360">
            <v>1276.8361111111112</v>
          </cell>
          <cell r="H13360">
            <v>25.831944444444446</v>
          </cell>
          <cell r="I13360">
            <v>1775.023611111111</v>
          </cell>
          <cell r="J13360">
            <v>0</v>
          </cell>
          <cell r="K13360">
            <v>0</v>
          </cell>
        </row>
        <row r="13361">
          <cell r="A13361">
            <v>1999</v>
          </cell>
          <cell r="B13361" t="str">
            <v>400</v>
          </cell>
          <cell r="C13361" t="str">
            <v>ZYMOETZ RIVER</v>
          </cell>
          <cell r="D13361" t="str">
            <v>6</v>
          </cell>
          <cell r="E13361" t="str">
            <v>7</v>
          </cell>
          <cell r="F13361">
            <v>8</v>
          </cell>
          <cell r="G13361">
            <v>19.383561643835616</v>
          </cell>
          <cell r="H13361">
            <v>0</v>
          </cell>
          <cell r="I13361">
            <v>31.013698630136986</v>
          </cell>
          <cell r="J13361">
            <v>0</v>
          </cell>
          <cell r="K13361">
            <v>0</v>
          </cell>
        </row>
        <row r="13362">
          <cell r="A13362">
            <v>1999</v>
          </cell>
          <cell r="B13362" t="str">
            <v>400</v>
          </cell>
          <cell r="C13362" t="str">
            <v>ZYMOETZ RIVER</v>
          </cell>
          <cell r="D13362" t="str">
            <v>6</v>
          </cell>
          <cell r="E13362" t="str">
            <v>9</v>
          </cell>
          <cell r="F13362">
            <v>10</v>
          </cell>
          <cell r="G13362">
            <v>29.581967213114755</v>
          </cell>
          <cell r="H13362">
            <v>0</v>
          </cell>
          <cell r="I13362">
            <v>55.877049180327866</v>
          </cell>
          <cell r="J13362">
            <v>0</v>
          </cell>
          <cell r="K13362">
            <v>0</v>
          </cell>
        </row>
        <row r="13363">
          <cell r="A13363">
            <v>1999</v>
          </cell>
          <cell r="B13363" t="str">
            <v>401</v>
          </cell>
          <cell r="C13363" t="str">
            <v>KHUTZE RIVER</v>
          </cell>
          <cell r="D13363" t="str">
            <v>6</v>
          </cell>
          <cell r="E13363" t="str">
            <v>1</v>
          </cell>
          <cell r="F13363">
            <v>4</v>
          </cell>
          <cell r="G13363">
            <v>4.1965909090909088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</row>
        <row r="13364">
          <cell r="A13364">
            <v>1999</v>
          </cell>
          <cell r="B13364" t="str">
            <v>410</v>
          </cell>
          <cell r="C13364" t="str">
            <v>KINCOLITH RIVER</v>
          </cell>
          <cell r="D13364" t="str">
            <v>6</v>
          </cell>
          <cell r="E13364" t="str">
            <v>6</v>
          </cell>
          <cell r="F13364">
            <v>4</v>
          </cell>
          <cell r="G13364">
            <v>3.6902777777777778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</row>
        <row r="13365">
          <cell r="A13365">
            <v>1999</v>
          </cell>
          <cell r="B13365" t="str">
            <v>412</v>
          </cell>
          <cell r="C13365" t="str">
            <v>SHAMES RIVER</v>
          </cell>
          <cell r="D13365" t="str">
            <v>6</v>
          </cell>
          <cell r="E13365" t="str">
            <v>6</v>
          </cell>
          <cell r="F13365">
            <v>4</v>
          </cell>
          <cell r="G13365">
            <v>14.761111111111111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</row>
        <row r="13366">
          <cell r="A13366">
            <v>1999</v>
          </cell>
          <cell r="B13366" t="str">
            <v>413</v>
          </cell>
          <cell r="C13366" t="str">
            <v>TOBOGGAN CREEK</v>
          </cell>
          <cell r="D13366" t="str">
            <v>6</v>
          </cell>
          <cell r="E13366" t="str">
            <v>2</v>
          </cell>
          <cell r="F13366">
            <v>3</v>
          </cell>
          <cell r="G13366">
            <v>3.3866024518388791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</row>
        <row r="13367">
          <cell r="A13367">
            <v>1999</v>
          </cell>
          <cell r="B13367" t="str">
            <v>418</v>
          </cell>
          <cell r="C13367" t="str">
            <v>HIRSCH CREEK</v>
          </cell>
          <cell r="D13367" t="str">
            <v>6</v>
          </cell>
          <cell r="E13367" t="str">
            <v>0</v>
          </cell>
          <cell r="F13367">
            <v>3</v>
          </cell>
          <cell r="G13367">
            <v>5.1795332136445245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</row>
        <row r="13368">
          <cell r="A13368">
            <v>1999</v>
          </cell>
          <cell r="B13368" t="str">
            <v>418</v>
          </cell>
          <cell r="C13368" t="str">
            <v>HIRSCH CREEK</v>
          </cell>
          <cell r="D13368" t="str">
            <v>6</v>
          </cell>
          <cell r="E13368" t="str">
            <v>9</v>
          </cell>
          <cell r="F13368">
            <v>3</v>
          </cell>
          <cell r="G13368">
            <v>3.2868852459016393</v>
          </cell>
          <cell r="H13368">
            <v>0</v>
          </cell>
          <cell r="I13368">
            <v>0</v>
          </cell>
          <cell r="J13368">
            <v>0</v>
          </cell>
          <cell r="K13368">
            <v>0</v>
          </cell>
        </row>
        <row r="13369">
          <cell r="A13369">
            <v>1999</v>
          </cell>
          <cell r="B13369" t="str">
            <v>419</v>
          </cell>
          <cell r="C13369" t="str">
            <v>LITTLE WEDEENE RIVER</v>
          </cell>
          <cell r="D13369" t="str">
            <v>6</v>
          </cell>
          <cell r="E13369" t="str">
            <v>9</v>
          </cell>
          <cell r="F13369">
            <v>3</v>
          </cell>
          <cell r="G13369">
            <v>3.2868852459016393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</row>
        <row r="13370">
          <cell r="A13370">
            <v>1999</v>
          </cell>
          <cell r="B13370" t="str">
            <v>429</v>
          </cell>
          <cell r="C13370" t="str">
            <v>COPPER CREEK</v>
          </cell>
          <cell r="D13370" t="str">
            <v>6</v>
          </cell>
          <cell r="E13370" t="str">
            <v>0</v>
          </cell>
          <cell r="F13370">
            <v>13</v>
          </cell>
          <cell r="G13370">
            <v>64.744165170556556</v>
          </cell>
          <cell r="H13370">
            <v>10.359066427289049</v>
          </cell>
          <cell r="I13370">
            <v>36.25673249551167</v>
          </cell>
          <cell r="J13370">
            <v>0</v>
          </cell>
          <cell r="K13370">
            <v>0</v>
          </cell>
        </row>
        <row r="13371">
          <cell r="A13371">
            <v>1999</v>
          </cell>
          <cell r="B13371" t="str">
            <v>429</v>
          </cell>
          <cell r="C13371" t="str">
            <v>COPPER CREEK</v>
          </cell>
          <cell r="D13371" t="str">
            <v>6</v>
          </cell>
          <cell r="E13371" t="str">
            <v>6</v>
          </cell>
          <cell r="F13371">
            <v>22</v>
          </cell>
          <cell r="G13371">
            <v>191.89444444444442</v>
          </cell>
          <cell r="H13371">
            <v>11.070833333333333</v>
          </cell>
          <cell r="I13371">
            <v>236.17777777777778</v>
          </cell>
          <cell r="J13371">
            <v>0</v>
          </cell>
          <cell r="K13371">
            <v>0</v>
          </cell>
        </row>
        <row r="13372">
          <cell r="A13372">
            <v>1999</v>
          </cell>
          <cell r="B13372" t="str">
            <v>430</v>
          </cell>
          <cell r="C13372" t="str">
            <v>DATLAMEN CREEK</v>
          </cell>
          <cell r="D13372" t="str">
            <v>6</v>
          </cell>
          <cell r="E13372" t="str">
            <v>6</v>
          </cell>
          <cell r="F13372">
            <v>4</v>
          </cell>
          <cell r="G13372">
            <v>7.3805555555555555</v>
          </cell>
          <cell r="H13372">
            <v>0</v>
          </cell>
          <cell r="I13372">
            <v>11.070833333333333</v>
          </cell>
          <cell r="J13372">
            <v>0</v>
          </cell>
          <cell r="K13372">
            <v>0</v>
          </cell>
        </row>
        <row r="13373">
          <cell r="A13373">
            <v>1999</v>
          </cell>
          <cell r="B13373" t="str">
            <v>432</v>
          </cell>
          <cell r="C13373" t="str">
            <v>DEENA CREEK</v>
          </cell>
          <cell r="D13373" t="str">
            <v>6</v>
          </cell>
          <cell r="E13373" t="str">
            <v>0</v>
          </cell>
          <cell r="F13373">
            <v>10</v>
          </cell>
          <cell r="G13373">
            <v>20.718132854578098</v>
          </cell>
          <cell r="H13373">
            <v>2.5897666068222622</v>
          </cell>
          <cell r="I13373">
            <v>2.5897666068222622</v>
          </cell>
          <cell r="J13373">
            <v>0</v>
          </cell>
          <cell r="K13373">
            <v>0</v>
          </cell>
        </row>
        <row r="13374">
          <cell r="A13374">
            <v>1999</v>
          </cell>
          <cell r="B13374" t="str">
            <v>432</v>
          </cell>
          <cell r="C13374" t="str">
            <v>DEENA CREEK</v>
          </cell>
          <cell r="D13374" t="str">
            <v>6</v>
          </cell>
          <cell r="E13374" t="str">
            <v>2</v>
          </cell>
          <cell r="F13374">
            <v>3</v>
          </cell>
          <cell r="G13374">
            <v>6.7732049036777582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</row>
        <row r="13375">
          <cell r="A13375">
            <v>1999</v>
          </cell>
          <cell r="B13375" t="str">
            <v>432</v>
          </cell>
          <cell r="C13375" t="str">
            <v>DEENA CREEK</v>
          </cell>
          <cell r="D13375" t="str">
            <v>6</v>
          </cell>
          <cell r="E13375" t="str">
            <v>6</v>
          </cell>
          <cell r="F13375">
            <v>11</v>
          </cell>
          <cell r="G13375">
            <v>36.902777777777779</v>
          </cell>
          <cell r="H13375">
            <v>0</v>
          </cell>
          <cell r="I13375">
            <v>0</v>
          </cell>
          <cell r="J13375">
            <v>0</v>
          </cell>
          <cell r="K13375">
            <v>0</v>
          </cell>
        </row>
        <row r="13376">
          <cell r="A13376">
            <v>1999</v>
          </cell>
          <cell r="B13376" t="str">
            <v>434</v>
          </cell>
          <cell r="C13376" t="str">
            <v>HIELLEN RIVER</v>
          </cell>
          <cell r="D13376" t="str">
            <v>6</v>
          </cell>
          <cell r="E13376" t="str">
            <v>1</v>
          </cell>
          <cell r="F13376">
            <v>4</v>
          </cell>
          <cell r="G13376">
            <v>8.3931818181818176</v>
          </cell>
          <cell r="H13376">
            <v>0</v>
          </cell>
          <cell r="I13376">
            <v>25.179545454545455</v>
          </cell>
          <cell r="J13376">
            <v>0</v>
          </cell>
          <cell r="K13376">
            <v>0</v>
          </cell>
        </row>
        <row r="13377">
          <cell r="A13377">
            <v>1999</v>
          </cell>
          <cell r="B13377" t="str">
            <v>434</v>
          </cell>
          <cell r="C13377" t="str">
            <v>HIELLEN RIVER</v>
          </cell>
          <cell r="D13377" t="str">
            <v>6</v>
          </cell>
          <cell r="E13377" t="str">
            <v>2</v>
          </cell>
          <cell r="F13377">
            <v>3</v>
          </cell>
          <cell r="G13377">
            <v>3.3866024518388791</v>
          </cell>
          <cell r="H13377">
            <v>0</v>
          </cell>
          <cell r="I13377">
            <v>3.3866024518388791</v>
          </cell>
          <cell r="J13377">
            <v>0</v>
          </cell>
          <cell r="K13377">
            <v>0</v>
          </cell>
        </row>
        <row r="13378">
          <cell r="A13378">
            <v>1999</v>
          </cell>
          <cell r="B13378" t="str">
            <v>434</v>
          </cell>
          <cell r="C13378" t="str">
            <v>HIELLEN RIVER</v>
          </cell>
          <cell r="D13378" t="str">
            <v>6</v>
          </cell>
          <cell r="E13378" t="str">
            <v>6</v>
          </cell>
          <cell r="F13378">
            <v>7</v>
          </cell>
          <cell r="G13378">
            <v>7.3805555555555555</v>
          </cell>
          <cell r="H13378">
            <v>0</v>
          </cell>
          <cell r="I13378">
            <v>0</v>
          </cell>
          <cell r="J13378">
            <v>0</v>
          </cell>
          <cell r="K13378">
            <v>0</v>
          </cell>
        </row>
        <row r="13379">
          <cell r="A13379">
            <v>1999</v>
          </cell>
          <cell r="B13379" t="str">
            <v>435</v>
          </cell>
          <cell r="C13379" t="str">
            <v>HONNA RIVER</v>
          </cell>
          <cell r="D13379" t="str">
            <v>6</v>
          </cell>
          <cell r="E13379" t="str">
            <v>6</v>
          </cell>
          <cell r="F13379">
            <v>4</v>
          </cell>
          <cell r="G13379">
            <v>7.3805555555555555</v>
          </cell>
          <cell r="H13379">
            <v>0</v>
          </cell>
          <cell r="I13379">
            <v>0</v>
          </cell>
          <cell r="J13379">
            <v>0</v>
          </cell>
          <cell r="K13379">
            <v>0</v>
          </cell>
        </row>
        <row r="13380">
          <cell r="A13380">
            <v>1999</v>
          </cell>
          <cell r="B13380" t="str">
            <v>436</v>
          </cell>
          <cell r="C13380" t="str">
            <v>MAMIN RIVER</v>
          </cell>
          <cell r="D13380" t="str">
            <v>6</v>
          </cell>
          <cell r="E13380" t="str">
            <v>0</v>
          </cell>
          <cell r="F13380">
            <v>3</v>
          </cell>
          <cell r="G13380">
            <v>5.1795332136445245</v>
          </cell>
          <cell r="H13380">
            <v>0</v>
          </cell>
          <cell r="I13380">
            <v>0</v>
          </cell>
          <cell r="J13380">
            <v>0</v>
          </cell>
          <cell r="K13380">
            <v>0</v>
          </cell>
        </row>
        <row r="13381">
          <cell r="A13381">
            <v>1999</v>
          </cell>
          <cell r="B13381" t="str">
            <v>436</v>
          </cell>
          <cell r="C13381" t="str">
            <v>MAMIN RIVER</v>
          </cell>
          <cell r="D13381" t="str">
            <v>6</v>
          </cell>
          <cell r="E13381" t="str">
            <v>4</v>
          </cell>
          <cell r="F13381">
            <v>6</v>
          </cell>
          <cell r="G13381">
            <v>18.315789473684209</v>
          </cell>
          <cell r="H13381">
            <v>6.1052631578947363</v>
          </cell>
          <cell r="I13381">
            <v>112.94736842105263</v>
          </cell>
          <cell r="J13381">
            <v>0</v>
          </cell>
          <cell r="K13381">
            <v>0</v>
          </cell>
        </row>
        <row r="13382">
          <cell r="A13382">
            <v>1999</v>
          </cell>
          <cell r="B13382" t="str">
            <v>436</v>
          </cell>
          <cell r="C13382" t="str">
            <v>MAMIN RIVER</v>
          </cell>
          <cell r="D13382" t="str">
            <v>6</v>
          </cell>
          <cell r="E13382" t="str">
            <v>5</v>
          </cell>
          <cell r="F13382">
            <v>3</v>
          </cell>
          <cell r="G13382">
            <v>2.8652482269503547</v>
          </cell>
          <cell r="H13382">
            <v>0</v>
          </cell>
          <cell r="I13382">
            <v>0</v>
          </cell>
          <cell r="J13382">
            <v>0</v>
          </cell>
          <cell r="K13382">
            <v>0</v>
          </cell>
        </row>
        <row r="13383">
          <cell r="A13383">
            <v>1999</v>
          </cell>
          <cell r="B13383" t="str">
            <v>436</v>
          </cell>
          <cell r="C13383" t="str">
            <v>MAMIN RIVER</v>
          </cell>
          <cell r="D13383" t="str">
            <v>6</v>
          </cell>
          <cell r="E13383" t="str">
            <v>6</v>
          </cell>
          <cell r="F13383">
            <v>22</v>
          </cell>
          <cell r="G13383">
            <v>51.663888888888891</v>
          </cell>
          <cell r="H13383">
            <v>0</v>
          </cell>
          <cell r="I13383">
            <v>47.973611111111104</v>
          </cell>
          <cell r="J13383">
            <v>0</v>
          </cell>
          <cell r="K13383">
            <v>0</v>
          </cell>
        </row>
        <row r="13384">
          <cell r="A13384">
            <v>1999</v>
          </cell>
          <cell r="B13384" t="str">
            <v>437</v>
          </cell>
          <cell r="C13384" t="str">
            <v>MATHERS CREEK</v>
          </cell>
          <cell r="D13384" t="str">
            <v>6</v>
          </cell>
          <cell r="E13384" t="str">
            <v>6</v>
          </cell>
          <cell r="F13384">
            <v>4</v>
          </cell>
          <cell r="G13384">
            <v>18.451388888888889</v>
          </cell>
          <cell r="H13384">
            <v>0</v>
          </cell>
          <cell r="I13384">
            <v>18.451388888888889</v>
          </cell>
          <cell r="J13384">
            <v>0</v>
          </cell>
          <cell r="K13384">
            <v>0</v>
          </cell>
        </row>
        <row r="13385">
          <cell r="A13385">
            <v>1999</v>
          </cell>
          <cell r="B13385" t="str">
            <v>438</v>
          </cell>
          <cell r="C13385" t="str">
            <v>NADEN RIVER</v>
          </cell>
          <cell r="D13385" t="str">
            <v>6</v>
          </cell>
          <cell r="E13385" t="str">
            <v>2</v>
          </cell>
          <cell r="F13385">
            <v>7</v>
          </cell>
          <cell r="G13385">
            <v>27.092819614711033</v>
          </cell>
          <cell r="H13385">
            <v>0</v>
          </cell>
          <cell r="I13385">
            <v>0</v>
          </cell>
          <cell r="J13385">
            <v>0</v>
          </cell>
          <cell r="K13385">
            <v>0</v>
          </cell>
        </row>
        <row r="13386">
          <cell r="A13386">
            <v>1999</v>
          </cell>
          <cell r="B13386" t="str">
            <v>439</v>
          </cell>
          <cell r="C13386" t="str">
            <v>PALLANT CREEK</v>
          </cell>
          <cell r="D13386" t="str">
            <v>6</v>
          </cell>
          <cell r="E13386" t="str">
            <v>0</v>
          </cell>
          <cell r="F13386">
            <v>13</v>
          </cell>
          <cell r="G13386">
            <v>20.718132854578098</v>
          </cell>
          <cell r="H13386">
            <v>0</v>
          </cell>
          <cell r="I13386">
            <v>18.128366247755835</v>
          </cell>
          <cell r="J13386">
            <v>0</v>
          </cell>
          <cell r="K13386">
            <v>0</v>
          </cell>
        </row>
        <row r="13387">
          <cell r="A13387">
            <v>1999</v>
          </cell>
          <cell r="B13387" t="str">
            <v>439</v>
          </cell>
          <cell r="C13387" t="str">
            <v>PALLANT CREEK</v>
          </cell>
          <cell r="D13387" t="str">
            <v>6</v>
          </cell>
          <cell r="E13387" t="str">
            <v>1</v>
          </cell>
          <cell r="F13387">
            <v>4</v>
          </cell>
          <cell r="G13387">
            <v>8.3931818181818176</v>
          </cell>
          <cell r="H13387">
            <v>0</v>
          </cell>
          <cell r="I13387">
            <v>12.589772727272727</v>
          </cell>
          <cell r="J13387">
            <v>0</v>
          </cell>
          <cell r="K13387">
            <v>0</v>
          </cell>
        </row>
        <row r="13388">
          <cell r="A13388">
            <v>1999</v>
          </cell>
          <cell r="B13388" t="str">
            <v>439</v>
          </cell>
          <cell r="C13388" t="str">
            <v>PALLANT CREEK</v>
          </cell>
          <cell r="D13388" t="str">
            <v>6</v>
          </cell>
          <cell r="E13388" t="str">
            <v>2</v>
          </cell>
          <cell r="F13388">
            <v>3</v>
          </cell>
          <cell r="G13388">
            <v>10.159807355516637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</row>
        <row r="13389">
          <cell r="A13389">
            <v>1999</v>
          </cell>
          <cell r="B13389" t="str">
            <v>439</v>
          </cell>
          <cell r="C13389" t="str">
            <v>PALLANT CREEK</v>
          </cell>
          <cell r="D13389" t="str">
            <v>6</v>
          </cell>
          <cell r="E13389" t="str">
            <v>3</v>
          </cell>
          <cell r="F13389">
            <v>0</v>
          </cell>
          <cell r="G13389">
            <v>0.32157177225340816</v>
          </cell>
          <cell r="H13389">
            <v>0</v>
          </cell>
          <cell r="I13389">
            <v>0.64314354450681632</v>
          </cell>
          <cell r="J13389">
            <v>0</v>
          </cell>
          <cell r="K13389">
            <v>0</v>
          </cell>
        </row>
        <row r="13390">
          <cell r="A13390">
            <v>1999</v>
          </cell>
          <cell r="B13390" t="str">
            <v>439</v>
          </cell>
          <cell r="C13390" t="str">
            <v>PALLANT CREEK</v>
          </cell>
          <cell r="D13390" t="str">
            <v>6</v>
          </cell>
          <cell r="E13390" t="str">
            <v>6</v>
          </cell>
          <cell r="F13390">
            <v>11</v>
          </cell>
          <cell r="G13390">
            <v>18.451388888888889</v>
          </cell>
          <cell r="H13390">
            <v>0</v>
          </cell>
          <cell r="I13390">
            <v>11.070833333333333</v>
          </cell>
          <cell r="J13390">
            <v>0</v>
          </cell>
          <cell r="K13390">
            <v>0</v>
          </cell>
        </row>
        <row r="13391">
          <cell r="A13391">
            <v>1999</v>
          </cell>
          <cell r="B13391" t="str">
            <v>445</v>
          </cell>
          <cell r="C13391" t="str">
            <v>TLELL RIVER</v>
          </cell>
          <cell r="D13391" t="str">
            <v>6</v>
          </cell>
          <cell r="E13391" t="str">
            <v>0</v>
          </cell>
          <cell r="F13391">
            <v>8</v>
          </cell>
          <cell r="G13391">
            <v>12.948833034111312</v>
          </cell>
          <cell r="H13391">
            <v>0</v>
          </cell>
          <cell r="I13391">
            <v>0</v>
          </cell>
          <cell r="J13391">
            <v>0</v>
          </cell>
          <cell r="K13391">
            <v>0</v>
          </cell>
        </row>
        <row r="13392">
          <cell r="A13392">
            <v>1999</v>
          </cell>
          <cell r="B13392" t="str">
            <v>445</v>
          </cell>
          <cell r="C13392" t="str">
            <v>TLELL RIVER</v>
          </cell>
          <cell r="D13392" t="str">
            <v>6</v>
          </cell>
          <cell r="E13392" t="str">
            <v>1</v>
          </cell>
          <cell r="F13392">
            <v>4</v>
          </cell>
          <cell r="G13392">
            <v>4.1965909090909088</v>
          </cell>
          <cell r="H13392">
            <v>0</v>
          </cell>
          <cell r="I13392">
            <v>0</v>
          </cell>
          <cell r="J13392">
            <v>0</v>
          </cell>
          <cell r="K13392">
            <v>0</v>
          </cell>
        </row>
        <row r="13393">
          <cell r="A13393">
            <v>1999</v>
          </cell>
          <cell r="B13393" t="str">
            <v>445</v>
          </cell>
          <cell r="C13393" t="str">
            <v>TLELL RIVER</v>
          </cell>
          <cell r="D13393" t="str">
            <v>6</v>
          </cell>
          <cell r="E13393" t="str">
            <v>4</v>
          </cell>
          <cell r="F13393">
            <v>6</v>
          </cell>
          <cell r="G13393">
            <v>9.1578947368421044</v>
          </cell>
          <cell r="H13393">
            <v>0</v>
          </cell>
          <cell r="I13393">
            <v>0</v>
          </cell>
          <cell r="J13393">
            <v>0</v>
          </cell>
          <cell r="K13393">
            <v>0</v>
          </cell>
        </row>
        <row r="13394">
          <cell r="A13394">
            <v>1999</v>
          </cell>
          <cell r="B13394" t="str">
            <v>445</v>
          </cell>
          <cell r="C13394" t="str">
            <v>TLELL RIVER</v>
          </cell>
          <cell r="D13394" t="str">
            <v>6</v>
          </cell>
          <cell r="E13394" t="str">
            <v>6</v>
          </cell>
          <cell r="F13394">
            <v>22</v>
          </cell>
          <cell r="G13394">
            <v>92.256944444444443</v>
          </cell>
          <cell r="H13394">
            <v>11.070833333333333</v>
          </cell>
          <cell r="I13394">
            <v>77.495833333333337</v>
          </cell>
          <cell r="J13394">
            <v>0</v>
          </cell>
          <cell r="K13394">
            <v>0</v>
          </cell>
        </row>
        <row r="13395">
          <cell r="A13395">
            <v>1999</v>
          </cell>
          <cell r="B13395" t="str">
            <v>446</v>
          </cell>
          <cell r="C13395" t="str">
            <v>YAKOUN RIVER</v>
          </cell>
          <cell r="D13395" t="str">
            <v>6</v>
          </cell>
          <cell r="E13395" t="str">
            <v>0</v>
          </cell>
          <cell r="F13395">
            <v>52</v>
          </cell>
          <cell r="G13395">
            <v>349.61849192100539</v>
          </cell>
          <cell r="H13395">
            <v>36.25673249551167</v>
          </cell>
          <cell r="I13395">
            <v>178.69389587073607</v>
          </cell>
          <cell r="J13395">
            <v>0</v>
          </cell>
          <cell r="K13395">
            <v>0</v>
          </cell>
        </row>
        <row r="13396">
          <cell r="A13396">
            <v>1999</v>
          </cell>
          <cell r="B13396" t="str">
            <v>446</v>
          </cell>
          <cell r="C13396" t="str">
            <v>YAKOUN RIVER</v>
          </cell>
          <cell r="D13396" t="str">
            <v>6</v>
          </cell>
          <cell r="E13396" t="str">
            <v>1</v>
          </cell>
          <cell r="F13396">
            <v>42</v>
          </cell>
          <cell r="G13396">
            <v>151.07727272727271</v>
          </cell>
          <cell r="H13396">
            <v>16.786363636363635</v>
          </cell>
          <cell r="I13396">
            <v>381.88977272727271</v>
          </cell>
          <cell r="J13396">
            <v>0</v>
          </cell>
          <cell r="K13396">
            <v>0</v>
          </cell>
        </row>
        <row r="13397">
          <cell r="A13397">
            <v>1999</v>
          </cell>
          <cell r="B13397" t="str">
            <v>446</v>
          </cell>
          <cell r="C13397" t="str">
            <v>YAKOUN RIVER</v>
          </cell>
          <cell r="D13397" t="str">
            <v>6</v>
          </cell>
          <cell r="E13397" t="str">
            <v>2</v>
          </cell>
          <cell r="F13397">
            <v>47</v>
          </cell>
          <cell r="G13397">
            <v>149.01050788091069</v>
          </cell>
          <cell r="H13397">
            <v>10.159807355516637</v>
          </cell>
          <cell r="I13397">
            <v>247.22197898423821</v>
          </cell>
          <cell r="J13397">
            <v>0</v>
          </cell>
          <cell r="K13397">
            <v>0</v>
          </cell>
        </row>
        <row r="13398">
          <cell r="A13398">
            <v>1999</v>
          </cell>
          <cell r="B13398" t="str">
            <v>446</v>
          </cell>
          <cell r="C13398" t="str">
            <v>YAKOUN RIVER</v>
          </cell>
          <cell r="D13398" t="str">
            <v>6</v>
          </cell>
          <cell r="E13398" t="str">
            <v>4</v>
          </cell>
          <cell r="F13398">
            <v>6</v>
          </cell>
          <cell r="G13398">
            <v>51.89473684210526</v>
          </cell>
          <cell r="H13398">
            <v>15.263157894736841</v>
          </cell>
          <cell r="I13398">
            <v>512.84210526315792</v>
          </cell>
          <cell r="J13398">
            <v>0</v>
          </cell>
          <cell r="K13398">
            <v>0</v>
          </cell>
        </row>
        <row r="13399">
          <cell r="A13399">
            <v>1999</v>
          </cell>
          <cell r="B13399" t="str">
            <v>446</v>
          </cell>
          <cell r="C13399" t="str">
            <v>YAKOUN RIVER</v>
          </cell>
          <cell r="D13399" t="str">
            <v>6</v>
          </cell>
          <cell r="E13399" t="str">
            <v>5</v>
          </cell>
          <cell r="F13399">
            <v>9</v>
          </cell>
          <cell r="G13399">
            <v>42.978723404255319</v>
          </cell>
          <cell r="H13399">
            <v>14.326241134751774</v>
          </cell>
          <cell r="I13399">
            <v>51.574468085106382</v>
          </cell>
          <cell r="J13399">
            <v>0</v>
          </cell>
          <cell r="K13399">
            <v>0</v>
          </cell>
        </row>
        <row r="13400">
          <cell r="A13400">
            <v>1999</v>
          </cell>
          <cell r="B13400" t="str">
            <v>446</v>
          </cell>
          <cell r="C13400" t="str">
            <v>YAKOUN RIVER</v>
          </cell>
          <cell r="D13400" t="str">
            <v>6</v>
          </cell>
          <cell r="E13400" t="str">
            <v>6</v>
          </cell>
          <cell r="F13400">
            <v>129</v>
          </cell>
          <cell r="G13400">
            <v>741.74583333333339</v>
          </cell>
          <cell r="H13400">
            <v>66.424999999999997</v>
          </cell>
          <cell r="I13400">
            <v>1461.35</v>
          </cell>
          <cell r="J13400">
            <v>0</v>
          </cell>
          <cell r="K13400">
            <v>0</v>
          </cell>
        </row>
        <row r="13401">
          <cell r="A13401">
            <v>1999</v>
          </cell>
          <cell r="B13401" t="str">
            <v>446</v>
          </cell>
          <cell r="C13401" t="str">
            <v>YAKOUN RIVER</v>
          </cell>
          <cell r="D13401" t="str">
            <v>6</v>
          </cell>
          <cell r="E13401" t="str">
            <v>7</v>
          </cell>
          <cell r="F13401">
            <v>4</v>
          </cell>
          <cell r="G13401">
            <v>11.63013698630137</v>
          </cell>
          <cell r="H13401">
            <v>0</v>
          </cell>
          <cell r="I13401">
            <v>7.7534246575342465</v>
          </cell>
          <cell r="J13401">
            <v>0</v>
          </cell>
          <cell r="K13401">
            <v>0</v>
          </cell>
        </row>
        <row r="13402">
          <cell r="A13402">
            <v>1999</v>
          </cell>
          <cell r="B13402" t="str">
            <v>446</v>
          </cell>
          <cell r="C13402" t="str">
            <v>YAKOUN RIVER</v>
          </cell>
          <cell r="D13402" t="str">
            <v>6</v>
          </cell>
          <cell r="E13402" t="str">
            <v>8</v>
          </cell>
          <cell r="F13402">
            <v>3</v>
          </cell>
          <cell r="G13402">
            <v>5.6785714285714279</v>
          </cell>
          <cell r="H13402">
            <v>0</v>
          </cell>
          <cell r="I13402">
            <v>0</v>
          </cell>
          <cell r="J13402">
            <v>0</v>
          </cell>
          <cell r="K13402">
            <v>0</v>
          </cell>
        </row>
        <row r="13403">
          <cell r="A13403">
            <v>1999</v>
          </cell>
          <cell r="B13403" t="str">
            <v>448</v>
          </cell>
          <cell r="C13403" t="str">
            <v>BONANZA CREEK</v>
          </cell>
          <cell r="D13403" t="str">
            <v>6</v>
          </cell>
          <cell r="E13403" t="str">
            <v>0</v>
          </cell>
          <cell r="F13403">
            <v>3</v>
          </cell>
          <cell r="G13403">
            <v>2.5897666068222622</v>
          </cell>
          <cell r="H13403">
            <v>0</v>
          </cell>
          <cell r="I13403">
            <v>0</v>
          </cell>
          <cell r="J13403">
            <v>0</v>
          </cell>
          <cell r="K13403">
            <v>0</v>
          </cell>
        </row>
        <row r="13404">
          <cell r="A13404">
            <v>1999</v>
          </cell>
          <cell r="B13404" t="str">
            <v>467</v>
          </cell>
          <cell r="C13404" t="str">
            <v>CHARLES CREEK</v>
          </cell>
          <cell r="D13404" t="str">
            <v>1</v>
          </cell>
          <cell r="E13404" t="str">
            <v>1</v>
          </cell>
          <cell r="F13404">
            <v>4</v>
          </cell>
          <cell r="G13404">
            <v>8.3931818181818176</v>
          </cell>
          <cell r="H13404">
            <v>0</v>
          </cell>
          <cell r="I13404">
            <v>8.3931818181818176</v>
          </cell>
          <cell r="J13404">
            <v>0</v>
          </cell>
          <cell r="K13404">
            <v>0</v>
          </cell>
        </row>
        <row r="13405">
          <cell r="A13405">
            <v>1999</v>
          </cell>
          <cell r="B13405" t="str">
            <v>555</v>
          </cell>
          <cell r="C13405" t="str">
            <v>UNKNOWN STREAMS</v>
          </cell>
          <cell r="D13405" t="str">
            <v>U</v>
          </cell>
          <cell r="E13405" t="str">
            <v>0</v>
          </cell>
          <cell r="F13405">
            <v>49</v>
          </cell>
          <cell r="G13405">
            <v>209.77109515260321</v>
          </cell>
          <cell r="H13405">
            <v>15.538599640933572</v>
          </cell>
          <cell r="I13405">
            <v>98.411131059245974</v>
          </cell>
          <cell r="J13405">
            <v>2.5897666068222622</v>
          </cell>
          <cell r="K13405">
            <v>2.5897666068222622</v>
          </cell>
        </row>
        <row r="13406">
          <cell r="A13406">
            <v>1999</v>
          </cell>
          <cell r="B13406" t="str">
            <v>555</v>
          </cell>
          <cell r="C13406" t="str">
            <v>UNKNOWN STREAMS</v>
          </cell>
          <cell r="D13406" t="str">
            <v>U</v>
          </cell>
          <cell r="E13406" t="str">
            <v>1</v>
          </cell>
          <cell r="F13406">
            <v>29</v>
          </cell>
          <cell r="G13406">
            <v>293.76136363636363</v>
          </cell>
          <cell r="H13406">
            <v>0</v>
          </cell>
          <cell r="I13406">
            <v>8.3931818181818176</v>
          </cell>
          <cell r="J13406">
            <v>8.3931818181818176</v>
          </cell>
          <cell r="K13406">
            <v>0</v>
          </cell>
        </row>
        <row r="13407">
          <cell r="A13407">
            <v>1999</v>
          </cell>
          <cell r="B13407" t="str">
            <v>555</v>
          </cell>
          <cell r="C13407" t="str">
            <v>UNKNOWN STREAMS</v>
          </cell>
          <cell r="D13407" t="str">
            <v>U</v>
          </cell>
          <cell r="E13407" t="str">
            <v>2</v>
          </cell>
          <cell r="F13407">
            <v>61</v>
          </cell>
          <cell r="G13407">
            <v>521.53677758318747</v>
          </cell>
          <cell r="H13407">
            <v>0</v>
          </cell>
          <cell r="I13407">
            <v>54.185639229422065</v>
          </cell>
          <cell r="J13407">
            <v>20.319614711033275</v>
          </cell>
          <cell r="K13407">
            <v>10.159807355516637</v>
          </cell>
        </row>
        <row r="13408">
          <cell r="A13408">
            <v>1999</v>
          </cell>
          <cell r="B13408" t="str">
            <v>555</v>
          </cell>
          <cell r="C13408" t="str">
            <v>UNKNOWN STREAMS</v>
          </cell>
          <cell r="D13408" t="str">
            <v>U</v>
          </cell>
          <cell r="E13408" t="str">
            <v>3</v>
          </cell>
          <cell r="F13408">
            <v>0</v>
          </cell>
          <cell r="G13408">
            <v>2.5725741780272653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</row>
        <row r="13409">
          <cell r="A13409">
            <v>1999</v>
          </cell>
          <cell r="B13409" t="str">
            <v>555</v>
          </cell>
          <cell r="C13409" t="str">
            <v>UNKNOWN STREAMS</v>
          </cell>
          <cell r="D13409" t="str">
            <v>U</v>
          </cell>
          <cell r="E13409" t="str">
            <v>4</v>
          </cell>
          <cell r="F13409">
            <v>6</v>
          </cell>
          <cell r="G13409">
            <v>9.1578947368421044</v>
          </cell>
          <cell r="H13409">
            <v>0</v>
          </cell>
          <cell r="I13409">
            <v>3.0526315789473681</v>
          </cell>
          <cell r="J13409">
            <v>0</v>
          </cell>
          <cell r="K13409">
            <v>0</v>
          </cell>
        </row>
        <row r="13410">
          <cell r="A13410">
            <v>1999</v>
          </cell>
          <cell r="B13410" t="str">
            <v>555</v>
          </cell>
          <cell r="C13410" t="str">
            <v>UNKNOWN STREAMS</v>
          </cell>
          <cell r="D13410" t="str">
            <v>U</v>
          </cell>
          <cell r="E13410" t="str">
            <v>6</v>
          </cell>
          <cell r="F13410">
            <v>18</v>
          </cell>
          <cell r="G13410">
            <v>191.89444444444442</v>
          </cell>
          <cell r="H13410">
            <v>3.6902777777777778</v>
          </cell>
          <cell r="I13410">
            <v>84.876388888888883</v>
          </cell>
          <cell r="J13410">
            <v>3.6902777777777778</v>
          </cell>
          <cell r="K13410">
            <v>22.141666666666666</v>
          </cell>
        </row>
        <row r="13411">
          <cell r="A13411">
            <v>1999</v>
          </cell>
          <cell r="B13411" t="str">
            <v>555</v>
          </cell>
          <cell r="C13411" t="str">
            <v>UNKNOWN STREAMS</v>
          </cell>
          <cell r="D13411" t="str">
            <v>U</v>
          </cell>
          <cell r="E13411" t="str">
            <v>9</v>
          </cell>
          <cell r="F13411">
            <v>3</v>
          </cell>
          <cell r="G13411">
            <v>3.2868852459016393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</row>
        <row r="13412">
          <cell r="A13412">
            <v>2000</v>
          </cell>
          <cell r="B13412" t="str">
            <v>001</v>
          </cell>
          <cell r="C13412" t="str">
            <v>ADAM RIVER</v>
          </cell>
          <cell r="D13412" t="str">
            <v>1</v>
          </cell>
          <cell r="E13412" t="str">
            <v>0</v>
          </cell>
          <cell r="F13412">
            <v>5</v>
          </cell>
          <cell r="G13412">
            <v>11.911165444172779</v>
          </cell>
          <cell r="H13412">
            <v>0</v>
          </cell>
          <cell r="I13412">
            <v>0</v>
          </cell>
          <cell r="J13412">
            <v>0</v>
          </cell>
          <cell r="K13412">
            <v>0</v>
          </cell>
        </row>
        <row r="13413">
          <cell r="A13413">
            <v>2000</v>
          </cell>
          <cell r="B13413" t="str">
            <v>001</v>
          </cell>
          <cell r="C13413" t="str">
            <v>ADAM RIVER</v>
          </cell>
          <cell r="D13413" t="str">
            <v>1</v>
          </cell>
          <cell r="E13413" t="str">
            <v>1</v>
          </cell>
          <cell r="F13413">
            <v>9</v>
          </cell>
          <cell r="G13413">
            <v>27.661501787842667</v>
          </cell>
          <cell r="H13413">
            <v>0</v>
          </cell>
          <cell r="I13413">
            <v>9.2205005959475557</v>
          </cell>
          <cell r="J13413">
            <v>0</v>
          </cell>
          <cell r="K13413">
            <v>0</v>
          </cell>
        </row>
        <row r="13414">
          <cell r="A13414">
            <v>2000</v>
          </cell>
          <cell r="B13414" t="str">
            <v>001</v>
          </cell>
          <cell r="C13414" t="str">
            <v>ADAM RIVER</v>
          </cell>
          <cell r="D13414" t="str">
            <v>1</v>
          </cell>
          <cell r="E13414" t="str">
            <v>2</v>
          </cell>
          <cell r="F13414">
            <v>4</v>
          </cell>
          <cell r="G13414">
            <v>17.216475095785441</v>
          </cell>
          <cell r="H13414">
            <v>0</v>
          </cell>
          <cell r="I13414">
            <v>12.912356321839081</v>
          </cell>
          <cell r="J13414">
            <v>0</v>
          </cell>
          <cell r="K13414">
            <v>0</v>
          </cell>
        </row>
        <row r="13415">
          <cell r="A13415">
            <v>2000</v>
          </cell>
          <cell r="B13415" t="str">
            <v>002</v>
          </cell>
          <cell r="C13415" t="str">
            <v>AHNUHATI RIVER</v>
          </cell>
          <cell r="D13415" t="str">
            <v>1</v>
          </cell>
          <cell r="E13415" t="str">
            <v>1</v>
          </cell>
          <cell r="F13415">
            <v>5</v>
          </cell>
          <cell r="G13415">
            <v>23.051251489868889</v>
          </cell>
          <cell r="H13415">
            <v>0</v>
          </cell>
          <cell r="I13415">
            <v>4.6102502979737778</v>
          </cell>
          <cell r="J13415">
            <v>0</v>
          </cell>
          <cell r="K13415">
            <v>0</v>
          </cell>
        </row>
        <row r="13416">
          <cell r="A13416">
            <v>2000</v>
          </cell>
          <cell r="B13416" t="str">
            <v>005</v>
          </cell>
          <cell r="C13416" t="str">
            <v>ARTLISH RIVER</v>
          </cell>
          <cell r="D13416" t="str">
            <v>1</v>
          </cell>
          <cell r="E13416" t="str">
            <v>1</v>
          </cell>
          <cell r="F13416">
            <v>14</v>
          </cell>
          <cell r="G13416">
            <v>27.661501787842667</v>
          </cell>
          <cell r="H13416">
            <v>0</v>
          </cell>
          <cell r="I13416">
            <v>92.205005959475557</v>
          </cell>
          <cell r="J13416">
            <v>0</v>
          </cell>
          <cell r="K13416">
            <v>0</v>
          </cell>
        </row>
        <row r="13417">
          <cell r="A13417">
            <v>2000</v>
          </cell>
          <cell r="B13417" t="str">
            <v>006</v>
          </cell>
          <cell r="C13417" t="str">
            <v>ASH RIVER</v>
          </cell>
          <cell r="D13417" t="str">
            <v>1</v>
          </cell>
          <cell r="E13417" t="str">
            <v>1</v>
          </cell>
          <cell r="F13417">
            <v>28</v>
          </cell>
          <cell r="G13417">
            <v>170.57926102502981</v>
          </cell>
          <cell r="H13417">
            <v>0</v>
          </cell>
          <cell r="I13417">
            <v>115.25625744934446</v>
          </cell>
          <cell r="J13417">
            <v>9.2205005959475557</v>
          </cell>
          <cell r="K13417">
            <v>13.830750893921333</v>
          </cell>
        </row>
        <row r="13418">
          <cell r="A13418">
            <v>2000</v>
          </cell>
          <cell r="B13418" t="str">
            <v>006</v>
          </cell>
          <cell r="C13418" t="str">
            <v>ASH RIVER</v>
          </cell>
          <cell r="D13418" t="str">
            <v>1</v>
          </cell>
          <cell r="E13418" t="str">
            <v>3</v>
          </cell>
          <cell r="F13418">
            <v>3</v>
          </cell>
          <cell r="G13418">
            <v>6.8188976377952759</v>
          </cell>
          <cell r="H13418">
            <v>0</v>
          </cell>
          <cell r="I13418">
            <v>0</v>
          </cell>
          <cell r="J13418">
            <v>0</v>
          </cell>
          <cell r="K13418">
            <v>0</v>
          </cell>
        </row>
        <row r="13419">
          <cell r="A13419">
            <v>2000</v>
          </cell>
          <cell r="B13419" t="str">
            <v>008</v>
          </cell>
          <cell r="C13419" t="str">
            <v>BEDWELL RIVER</v>
          </cell>
          <cell r="D13419" t="str">
            <v>1</v>
          </cell>
          <cell r="E13419" t="str">
            <v>0</v>
          </cell>
          <cell r="F13419">
            <v>2</v>
          </cell>
          <cell r="G13419">
            <v>2.3822330888345555</v>
          </cell>
          <cell r="H13419">
            <v>0</v>
          </cell>
          <cell r="I13419">
            <v>0</v>
          </cell>
          <cell r="J13419">
            <v>0</v>
          </cell>
          <cell r="K13419">
            <v>0</v>
          </cell>
        </row>
        <row r="13420">
          <cell r="A13420">
            <v>2000</v>
          </cell>
          <cell r="B13420" t="str">
            <v>009</v>
          </cell>
          <cell r="C13420" t="str">
            <v>BENSON RIVER</v>
          </cell>
          <cell r="D13420" t="str">
            <v>1</v>
          </cell>
          <cell r="E13420" t="str">
            <v>1</v>
          </cell>
          <cell r="F13420">
            <v>9</v>
          </cell>
          <cell r="G13420">
            <v>46.102502979737778</v>
          </cell>
          <cell r="H13420">
            <v>0</v>
          </cell>
          <cell r="I13420">
            <v>18.441001191895111</v>
          </cell>
          <cell r="J13420">
            <v>0</v>
          </cell>
          <cell r="K13420">
            <v>0</v>
          </cell>
        </row>
        <row r="13421">
          <cell r="A13421">
            <v>2000</v>
          </cell>
          <cell r="B13421" t="str">
            <v>009</v>
          </cell>
          <cell r="C13421" t="str">
            <v>BENSON RIVER</v>
          </cell>
          <cell r="D13421" t="str">
            <v>1</v>
          </cell>
          <cell r="E13421" t="str">
            <v>2</v>
          </cell>
          <cell r="F13421">
            <v>4</v>
          </cell>
          <cell r="G13421">
            <v>4.3041187739463602</v>
          </cell>
          <cell r="H13421">
            <v>0</v>
          </cell>
          <cell r="I13421">
            <v>0</v>
          </cell>
          <cell r="J13421">
            <v>0</v>
          </cell>
          <cell r="K13421">
            <v>0</v>
          </cell>
        </row>
        <row r="13422">
          <cell r="A13422">
            <v>2000</v>
          </cell>
          <cell r="B13422" t="str">
            <v>010</v>
          </cell>
          <cell r="C13422" t="str">
            <v>BIG QUALICUM RIVER</v>
          </cell>
          <cell r="D13422" t="str">
            <v>1</v>
          </cell>
          <cell r="E13422" t="str">
            <v>1</v>
          </cell>
          <cell r="F13422">
            <v>9</v>
          </cell>
          <cell r="G13422">
            <v>9.2205005959475557</v>
          </cell>
          <cell r="H13422">
            <v>0</v>
          </cell>
          <cell r="I13422">
            <v>0</v>
          </cell>
          <cell r="J13422">
            <v>0</v>
          </cell>
          <cell r="K13422">
            <v>0</v>
          </cell>
        </row>
        <row r="13423">
          <cell r="A13423">
            <v>2000</v>
          </cell>
          <cell r="B13423" t="str">
            <v>010</v>
          </cell>
          <cell r="C13423" t="str">
            <v>BIG QUALICUM RIVER</v>
          </cell>
          <cell r="D13423" t="str">
            <v>1</v>
          </cell>
          <cell r="E13423" t="str">
            <v>2</v>
          </cell>
          <cell r="F13423">
            <v>4</v>
          </cell>
          <cell r="G13423">
            <v>4.3041187739463602</v>
          </cell>
          <cell r="H13423">
            <v>0</v>
          </cell>
          <cell r="I13423">
            <v>0</v>
          </cell>
          <cell r="J13423">
            <v>0</v>
          </cell>
          <cell r="K13423">
            <v>0</v>
          </cell>
        </row>
        <row r="13424">
          <cell r="A13424">
            <v>2000</v>
          </cell>
          <cell r="B13424" t="str">
            <v>014</v>
          </cell>
          <cell r="C13424" t="str">
            <v>BURMAN RIVER</v>
          </cell>
          <cell r="D13424" t="str">
            <v>1</v>
          </cell>
          <cell r="E13424" t="str">
            <v>1</v>
          </cell>
          <cell r="F13424">
            <v>5</v>
          </cell>
          <cell r="G13424">
            <v>27.661501787842667</v>
          </cell>
          <cell r="H13424">
            <v>0</v>
          </cell>
          <cell r="I13424">
            <v>0</v>
          </cell>
          <cell r="J13424">
            <v>0</v>
          </cell>
          <cell r="K13424">
            <v>0</v>
          </cell>
        </row>
        <row r="13425">
          <cell r="A13425">
            <v>2000</v>
          </cell>
          <cell r="B13425" t="str">
            <v>015</v>
          </cell>
          <cell r="C13425" t="str">
            <v>CAMPBELL RIVER</v>
          </cell>
          <cell r="D13425" t="str">
            <v>1</v>
          </cell>
          <cell r="E13425" t="str">
            <v>1</v>
          </cell>
          <cell r="F13425">
            <v>18</v>
          </cell>
          <cell r="G13425">
            <v>69.153754469606667</v>
          </cell>
          <cell r="H13425">
            <v>0</v>
          </cell>
          <cell r="I13425">
            <v>0</v>
          </cell>
          <cell r="J13425">
            <v>0</v>
          </cell>
          <cell r="K13425">
            <v>0</v>
          </cell>
        </row>
        <row r="13426">
          <cell r="A13426">
            <v>2000</v>
          </cell>
          <cell r="B13426" t="str">
            <v>016</v>
          </cell>
          <cell r="C13426" t="str">
            <v>CAYCUSE RIVER</v>
          </cell>
          <cell r="D13426" t="str">
            <v>1</v>
          </cell>
          <cell r="E13426" t="str">
            <v>0</v>
          </cell>
          <cell r="F13426">
            <v>2</v>
          </cell>
          <cell r="G13426">
            <v>2.3822330888345555</v>
          </cell>
          <cell r="H13426">
            <v>0</v>
          </cell>
          <cell r="I13426">
            <v>4.7644661776691111</v>
          </cell>
          <cell r="J13426">
            <v>0</v>
          </cell>
          <cell r="K13426">
            <v>0</v>
          </cell>
        </row>
        <row r="13427">
          <cell r="A13427">
            <v>2000</v>
          </cell>
          <cell r="B13427" t="str">
            <v>016</v>
          </cell>
          <cell r="C13427" t="str">
            <v>CAYCUSE RIVER</v>
          </cell>
          <cell r="D13427" t="str">
            <v>1</v>
          </cell>
          <cell r="E13427" t="str">
            <v>1</v>
          </cell>
          <cell r="F13427">
            <v>28</v>
          </cell>
          <cell r="G13427">
            <v>110.64600715137067</v>
          </cell>
          <cell r="H13427">
            <v>0</v>
          </cell>
          <cell r="I13427">
            <v>221.29201430274134</v>
          </cell>
          <cell r="J13427">
            <v>0</v>
          </cell>
          <cell r="K13427">
            <v>0</v>
          </cell>
        </row>
        <row r="13428">
          <cell r="A13428">
            <v>2000</v>
          </cell>
          <cell r="B13428" t="str">
            <v>016</v>
          </cell>
          <cell r="C13428" t="str">
            <v>CAYCUSE RIVER</v>
          </cell>
          <cell r="D13428" t="str">
            <v>1</v>
          </cell>
          <cell r="E13428" t="str">
            <v>2</v>
          </cell>
          <cell r="F13428">
            <v>4</v>
          </cell>
          <cell r="G13428">
            <v>4.3041187739463602</v>
          </cell>
          <cell r="H13428">
            <v>0</v>
          </cell>
          <cell r="I13428">
            <v>0</v>
          </cell>
          <cell r="J13428">
            <v>0</v>
          </cell>
          <cell r="K13428">
            <v>0</v>
          </cell>
        </row>
        <row r="13429">
          <cell r="A13429">
            <v>2000</v>
          </cell>
          <cell r="B13429" t="str">
            <v>016</v>
          </cell>
          <cell r="C13429" t="str">
            <v>CAYCUSE RIVER</v>
          </cell>
          <cell r="D13429" t="str">
            <v>1</v>
          </cell>
          <cell r="E13429" t="str">
            <v>8</v>
          </cell>
          <cell r="F13429">
            <v>4</v>
          </cell>
          <cell r="G13429">
            <v>3.8409090909090908</v>
          </cell>
          <cell r="H13429">
            <v>0</v>
          </cell>
          <cell r="I13429">
            <v>0</v>
          </cell>
          <cell r="J13429">
            <v>0</v>
          </cell>
          <cell r="K13429">
            <v>0</v>
          </cell>
        </row>
        <row r="13430">
          <cell r="A13430">
            <v>2000</v>
          </cell>
          <cell r="B13430" t="str">
            <v>017</v>
          </cell>
          <cell r="C13430" t="str">
            <v>CAYEGHLE CREEK</v>
          </cell>
          <cell r="D13430" t="str">
            <v>1</v>
          </cell>
          <cell r="E13430" t="str">
            <v>1</v>
          </cell>
          <cell r="F13430">
            <v>9</v>
          </cell>
          <cell r="G13430">
            <v>36.882002383790223</v>
          </cell>
          <cell r="H13430">
            <v>0</v>
          </cell>
          <cell r="I13430">
            <v>9.2205005959475557</v>
          </cell>
          <cell r="J13430">
            <v>0</v>
          </cell>
          <cell r="K13430">
            <v>0</v>
          </cell>
        </row>
        <row r="13431">
          <cell r="A13431">
            <v>2000</v>
          </cell>
          <cell r="B13431" t="str">
            <v>019</v>
          </cell>
          <cell r="C13431" t="str">
            <v>CHEMAINUS RIVER</v>
          </cell>
          <cell r="D13431" t="str">
            <v>1</v>
          </cell>
          <cell r="E13431" t="str">
            <v>1</v>
          </cell>
          <cell r="F13431">
            <v>9</v>
          </cell>
          <cell r="G13431">
            <v>59.933253873659119</v>
          </cell>
          <cell r="H13431">
            <v>0</v>
          </cell>
          <cell r="I13431">
            <v>46.102502979737778</v>
          </cell>
          <cell r="J13431">
            <v>0</v>
          </cell>
          <cell r="K13431">
            <v>0</v>
          </cell>
        </row>
        <row r="13432">
          <cell r="A13432">
            <v>2000</v>
          </cell>
          <cell r="B13432" t="str">
            <v>020</v>
          </cell>
          <cell r="C13432" t="str">
            <v>CHINA CREEK</v>
          </cell>
          <cell r="D13432" t="str">
            <v>1</v>
          </cell>
          <cell r="E13432" t="str">
            <v>1</v>
          </cell>
          <cell r="F13432">
            <v>28</v>
          </cell>
          <cell r="G13432">
            <v>110.64600715137067</v>
          </cell>
          <cell r="H13432">
            <v>0</v>
          </cell>
          <cell r="I13432">
            <v>55.323003575685334</v>
          </cell>
          <cell r="J13432">
            <v>0</v>
          </cell>
          <cell r="K13432">
            <v>0</v>
          </cell>
        </row>
        <row r="13433">
          <cell r="A13433">
            <v>2000</v>
          </cell>
          <cell r="B13433" t="str">
            <v>020</v>
          </cell>
          <cell r="C13433" t="str">
            <v>CHINA CREEK</v>
          </cell>
          <cell r="D13433" t="str">
            <v>1</v>
          </cell>
          <cell r="E13433" t="str">
            <v>2</v>
          </cell>
          <cell r="F13433">
            <v>4</v>
          </cell>
          <cell r="G13433">
            <v>0</v>
          </cell>
          <cell r="H13433">
            <v>0</v>
          </cell>
          <cell r="I13433">
            <v>0</v>
          </cell>
          <cell r="J13433">
            <v>0</v>
          </cell>
          <cell r="K13433">
            <v>0</v>
          </cell>
        </row>
        <row r="13434">
          <cell r="A13434">
            <v>2000</v>
          </cell>
          <cell r="B13434" t="str">
            <v>020</v>
          </cell>
          <cell r="C13434" t="str">
            <v>CHINA CREEK</v>
          </cell>
          <cell r="D13434" t="str">
            <v>1</v>
          </cell>
          <cell r="E13434" t="str">
            <v>7</v>
          </cell>
          <cell r="F13434">
            <v>4</v>
          </cell>
          <cell r="G13434">
            <v>14.086021505376346</v>
          </cell>
          <cell r="H13434">
            <v>0</v>
          </cell>
          <cell r="I13434">
            <v>21.129032258064516</v>
          </cell>
          <cell r="J13434">
            <v>0</v>
          </cell>
          <cell r="K13434">
            <v>3.5215053763440864</v>
          </cell>
        </row>
        <row r="13435">
          <cell r="A13435">
            <v>2000</v>
          </cell>
          <cell r="B13435" t="str">
            <v>021</v>
          </cell>
          <cell r="C13435" t="str">
            <v>CLUXEWE RIVER</v>
          </cell>
          <cell r="D13435" t="str">
            <v>1</v>
          </cell>
          <cell r="E13435" t="str">
            <v>1</v>
          </cell>
          <cell r="F13435">
            <v>60</v>
          </cell>
          <cell r="G13435">
            <v>184.41001191895111</v>
          </cell>
          <cell r="H13435">
            <v>4.6102502979737778</v>
          </cell>
          <cell r="I13435">
            <v>0</v>
          </cell>
          <cell r="J13435">
            <v>18.441001191895111</v>
          </cell>
          <cell r="K13435">
            <v>147.52800953516089</v>
          </cell>
        </row>
        <row r="13436">
          <cell r="A13436">
            <v>2000</v>
          </cell>
          <cell r="B13436" t="str">
            <v>022</v>
          </cell>
          <cell r="C13436" t="str">
            <v>COLEMAN CREEK</v>
          </cell>
          <cell r="D13436" t="str">
            <v>1</v>
          </cell>
          <cell r="E13436" t="str">
            <v>1</v>
          </cell>
          <cell r="F13436">
            <v>9</v>
          </cell>
          <cell r="G13436">
            <v>18.441001191895111</v>
          </cell>
          <cell r="H13436">
            <v>0</v>
          </cell>
          <cell r="I13436">
            <v>59.933253873659119</v>
          </cell>
          <cell r="J13436">
            <v>0</v>
          </cell>
          <cell r="K13436">
            <v>0</v>
          </cell>
        </row>
        <row r="13437">
          <cell r="A13437">
            <v>2000</v>
          </cell>
          <cell r="B13437" t="str">
            <v>024</v>
          </cell>
          <cell r="C13437" t="str">
            <v>CONUMA RIVER</v>
          </cell>
          <cell r="D13437" t="str">
            <v>1</v>
          </cell>
          <cell r="E13437" t="str">
            <v>1</v>
          </cell>
          <cell r="F13437">
            <v>32</v>
          </cell>
          <cell r="G13437">
            <v>198.24076281287248</v>
          </cell>
          <cell r="H13437">
            <v>0</v>
          </cell>
          <cell r="I13437">
            <v>262.78426698450539</v>
          </cell>
          <cell r="J13437">
            <v>4.6102502979737778</v>
          </cell>
          <cell r="K13437">
            <v>32.271752085816452</v>
          </cell>
        </row>
        <row r="13438">
          <cell r="A13438">
            <v>2000</v>
          </cell>
          <cell r="B13438" t="str">
            <v>025</v>
          </cell>
          <cell r="C13438" t="str">
            <v>COUS CREEK</v>
          </cell>
          <cell r="D13438" t="str">
            <v>1</v>
          </cell>
          <cell r="E13438" t="str">
            <v>1</v>
          </cell>
          <cell r="F13438">
            <v>14</v>
          </cell>
          <cell r="G13438">
            <v>23.051251489868889</v>
          </cell>
          <cell r="H13438">
            <v>0</v>
          </cell>
          <cell r="I13438">
            <v>32.271752085816452</v>
          </cell>
          <cell r="J13438">
            <v>0</v>
          </cell>
          <cell r="K13438">
            <v>0</v>
          </cell>
        </row>
        <row r="13439">
          <cell r="A13439">
            <v>2000</v>
          </cell>
          <cell r="B13439" t="str">
            <v>026</v>
          </cell>
          <cell r="C13439" t="str">
            <v>COWICHAN RIVER</v>
          </cell>
          <cell r="D13439" t="str">
            <v>1</v>
          </cell>
          <cell r="E13439" t="str">
            <v>0</v>
          </cell>
          <cell r="F13439">
            <v>21</v>
          </cell>
          <cell r="G13439">
            <v>33.351263243683782</v>
          </cell>
          <cell r="H13439">
            <v>0</v>
          </cell>
          <cell r="I13439">
            <v>4.7644661776691111</v>
          </cell>
          <cell r="J13439">
            <v>0</v>
          </cell>
          <cell r="K13439">
            <v>4.7644661776691111</v>
          </cell>
        </row>
        <row r="13440">
          <cell r="A13440">
            <v>2000</v>
          </cell>
          <cell r="B13440" t="str">
            <v>026</v>
          </cell>
          <cell r="C13440" t="str">
            <v>COWICHAN RIVER</v>
          </cell>
          <cell r="D13440" t="str">
            <v>1</v>
          </cell>
          <cell r="E13440" t="str">
            <v>1</v>
          </cell>
          <cell r="F13440">
            <v>705</v>
          </cell>
          <cell r="G13440">
            <v>4762.388557806913</v>
          </cell>
          <cell r="H13440">
            <v>59.933253873659119</v>
          </cell>
          <cell r="I13440">
            <v>1009.6448152562575</v>
          </cell>
          <cell r="J13440">
            <v>78.374255065554237</v>
          </cell>
          <cell r="K13440">
            <v>239.73301549463648</v>
          </cell>
        </row>
        <row r="13441">
          <cell r="A13441">
            <v>2000</v>
          </cell>
          <cell r="B13441" t="str">
            <v>026</v>
          </cell>
          <cell r="C13441" t="str">
            <v>COWICHAN RIVER</v>
          </cell>
          <cell r="D13441" t="str">
            <v>1</v>
          </cell>
          <cell r="E13441" t="str">
            <v>2</v>
          </cell>
          <cell r="F13441">
            <v>82</v>
          </cell>
          <cell r="G13441">
            <v>197.98946360153255</v>
          </cell>
          <cell r="H13441">
            <v>0</v>
          </cell>
          <cell r="I13441">
            <v>228.11829501915707</v>
          </cell>
          <cell r="J13441">
            <v>8.6082375478927204</v>
          </cell>
          <cell r="K13441">
            <v>17.216475095785441</v>
          </cell>
        </row>
        <row r="13442">
          <cell r="A13442">
            <v>2000</v>
          </cell>
          <cell r="B13442" t="str">
            <v>026</v>
          </cell>
          <cell r="C13442" t="str">
            <v>COWICHAN RIVER</v>
          </cell>
          <cell r="D13442" t="str">
            <v>1</v>
          </cell>
          <cell r="E13442" t="str">
            <v>3</v>
          </cell>
          <cell r="F13442">
            <v>7</v>
          </cell>
          <cell r="G13442">
            <v>10.228346456692913</v>
          </cell>
          <cell r="H13442">
            <v>0</v>
          </cell>
          <cell r="I13442">
            <v>0</v>
          </cell>
          <cell r="J13442">
            <v>0</v>
          </cell>
          <cell r="K13442">
            <v>0</v>
          </cell>
        </row>
        <row r="13443">
          <cell r="A13443">
            <v>2000</v>
          </cell>
          <cell r="B13443" t="str">
            <v>026</v>
          </cell>
          <cell r="C13443" t="str">
            <v>COWICHAN RIVER</v>
          </cell>
          <cell r="D13443" t="str">
            <v>1</v>
          </cell>
          <cell r="E13443" t="str">
            <v>7</v>
          </cell>
          <cell r="F13443">
            <v>4</v>
          </cell>
          <cell r="G13443">
            <v>7.0430107526881729</v>
          </cell>
          <cell r="H13443">
            <v>0</v>
          </cell>
          <cell r="I13443">
            <v>0</v>
          </cell>
          <cell r="J13443">
            <v>0</v>
          </cell>
          <cell r="K13443">
            <v>0</v>
          </cell>
        </row>
        <row r="13444">
          <cell r="A13444">
            <v>2000</v>
          </cell>
          <cell r="B13444" t="str">
            <v>026</v>
          </cell>
          <cell r="C13444" t="str">
            <v>COWICHAN RIVER</v>
          </cell>
          <cell r="D13444" t="str">
            <v>1</v>
          </cell>
          <cell r="E13444" t="str">
            <v>8</v>
          </cell>
          <cell r="F13444">
            <v>4</v>
          </cell>
          <cell r="G13444">
            <v>7.6818181818181817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</row>
        <row r="13445">
          <cell r="A13445">
            <v>2000</v>
          </cell>
          <cell r="B13445" t="str">
            <v>026</v>
          </cell>
          <cell r="C13445" t="str">
            <v>COWICHAN RIVER</v>
          </cell>
          <cell r="D13445" t="str">
            <v>1</v>
          </cell>
          <cell r="E13445" t="str">
            <v>9</v>
          </cell>
          <cell r="F13445">
            <v>21</v>
          </cell>
          <cell r="G13445">
            <v>37.008620689655174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</row>
        <row r="13446">
          <cell r="A13446">
            <v>2000</v>
          </cell>
          <cell r="B13446" t="str">
            <v>029</v>
          </cell>
          <cell r="C13446" t="str">
            <v>CYPRE RIVER</v>
          </cell>
          <cell r="D13446" t="str">
            <v>1</v>
          </cell>
          <cell r="E13446" t="str">
            <v>0</v>
          </cell>
          <cell r="F13446">
            <v>5</v>
          </cell>
          <cell r="G13446">
            <v>4.7644661776691111</v>
          </cell>
          <cell r="H13446">
            <v>0</v>
          </cell>
          <cell r="I13446">
            <v>19.057864710676444</v>
          </cell>
          <cell r="J13446">
            <v>0</v>
          </cell>
          <cell r="K13446">
            <v>0</v>
          </cell>
        </row>
        <row r="13447">
          <cell r="A13447">
            <v>2000</v>
          </cell>
          <cell r="B13447" t="str">
            <v>029</v>
          </cell>
          <cell r="C13447" t="str">
            <v>CYPRE RIVER</v>
          </cell>
          <cell r="D13447" t="str">
            <v>1</v>
          </cell>
          <cell r="E13447" t="str">
            <v>1</v>
          </cell>
          <cell r="F13447">
            <v>5</v>
          </cell>
          <cell r="G13447">
            <v>46.102502979737778</v>
          </cell>
          <cell r="H13447">
            <v>0</v>
          </cell>
          <cell r="I13447">
            <v>69.153754469606667</v>
          </cell>
          <cell r="J13447">
            <v>0</v>
          </cell>
          <cell r="K13447">
            <v>0</v>
          </cell>
        </row>
        <row r="13448">
          <cell r="A13448">
            <v>2000</v>
          </cell>
          <cell r="B13448" t="str">
            <v>030</v>
          </cell>
          <cell r="C13448" t="str">
            <v>DAVIE RIVER</v>
          </cell>
          <cell r="D13448" t="str">
            <v>1</v>
          </cell>
          <cell r="E13448" t="str">
            <v>1</v>
          </cell>
          <cell r="F13448">
            <v>5</v>
          </cell>
          <cell r="G13448">
            <v>13.830750893921333</v>
          </cell>
          <cell r="H13448">
            <v>0</v>
          </cell>
          <cell r="I13448">
            <v>0</v>
          </cell>
          <cell r="J13448">
            <v>0</v>
          </cell>
          <cell r="K13448">
            <v>0</v>
          </cell>
        </row>
        <row r="13449">
          <cell r="A13449">
            <v>2000</v>
          </cell>
          <cell r="B13449" t="str">
            <v>034</v>
          </cell>
          <cell r="C13449" t="str">
            <v>ENGLISHMAN RIVER</v>
          </cell>
          <cell r="D13449" t="str">
            <v>1</v>
          </cell>
          <cell r="E13449" t="str">
            <v>1</v>
          </cell>
          <cell r="F13449">
            <v>5</v>
          </cell>
          <cell r="G13449">
            <v>9.2205005959475557</v>
          </cell>
          <cell r="H13449">
            <v>0</v>
          </cell>
          <cell r="I13449">
            <v>0</v>
          </cell>
          <cell r="J13449">
            <v>0</v>
          </cell>
          <cell r="K13449">
            <v>4.6102502979737778</v>
          </cell>
        </row>
        <row r="13450">
          <cell r="A13450">
            <v>2000</v>
          </cell>
          <cell r="B13450" t="str">
            <v>036</v>
          </cell>
          <cell r="C13450" t="str">
            <v>EVE RIVER</v>
          </cell>
          <cell r="D13450" t="str">
            <v>1</v>
          </cell>
          <cell r="E13450" t="str">
            <v>1</v>
          </cell>
          <cell r="F13450">
            <v>37</v>
          </cell>
          <cell r="G13450">
            <v>87.594755661501793</v>
          </cell>
          <cell r="H13450">
            <v>0</v>
          </cell>
          <cell r="I13450">
            <v>82.984505363528015</v>
          </cell>
          <cell r="J13450">
            <v>0</v>
          </cell>
          <cell r="K13450">
            <v>0</v>
          </cell>
        </row>
        <row r="13451">
          <cell r="A13451">
            <v>2000</v>
          </cell>
          <cell r="B13451" t="str">
            <v>038</v>
          </cell>
          <cell r="C13451" t="str">
            <v>FRANKLIN RIVER</v>
          </cell>
          <cell r="D13451" t="str">
            <v>1</v>
          </cell>
          <cell r="E13451" t="str">
            <v>1</v>
          </cell>
          <cell r="F13451">
            <v>14</v>
          </cell>
          <cell r="G13451">
            <v>46.102502979737778</v>
          </cell>
          <cell r="H13451">
            <v>0</v>
          </cell>
          <cell r="I13451">
            <v>64.543504171632904</v>
          </cell>
          <cell r="J13451">
            <v>0</v>
          </cell>
          <cell r="K13451">
            <v>0</v>
          </cell>
        </row>
        <row r="13452">
          <cell r="A13452">
            <v>2000</v>
          </cell>
          <cell r="B13452" t="str">
            <v>041</v>
          </cell>
          <cell r="C13452" t="str">
            <v>GOLD RIVER</v>
          </cell>
          <cell r="D13452" t="str">
            <v>1</v>
          </cell>
          <cell r="E13452" t="str">
            <v>0</v>
          </cell>
          <cell r="F13452">
            <v>141</v>
          </cell>
          <cell r="G13452">
            <v>462.15321923390383</v>
          </cell>
          <cell r="H13452">
            <v>2.3822330888345555</v>
          </cell>
          <cell r="I13452">
            <v>1014.8312958435207</v>
          </cell>
          <cell r="J13452">
            <v>0</v>
          </cell>
          <cell r="K13452">
            <v>26.204563977180115</v>
          </cell>
        </row>
        <row r="13453">
          <cell r="A13453">
            <v>2000</v>
          </cell>
          <cell r="B13453" t="str">
            <v>041</v>
          </cell>
          <cell r="C13453" t="str">
            <v>GOLD RIVER</v>
          </cell>
          <cell r="D13453" t="str">
            <v>1</v>
          </cell>
          <cell r="E13453" t="str">
            <v>1</v>
          </cell>
          <cell r="F13453">
            <v>461</v>
          </cell>
          <cell r="G13453">
            <v>2438.8224076281285</v>
          </cell>
          <cell r="H13453">
            <v>0</v>
          </cell>
          <cell r="I13453">
            <v>2669.3349225268175</v>
          </cell>
          <cell r="J13453">
            <v>0</v>
          </cell>
          <cell r="K13453">
            <v>13.830750893921333</v>
          </cell>
        </row>
        <row r="13454">
          <cell r="A13454">
            <v>2000</v>
          </cell>
          <cell r="B13454" t="str">
            <v>041</v>
          </cell>
          <cell r="C13454" t="str">
            <v>GOLD RIVER</v>
          </cell>
          <cell r="D13454" t="str">
            <v>1</v>
          </cell>
          <cell r="E13454" t="str">
            <v>2</v>
          </cell>
          <cell r="F13454">
            <v>142</v>
          </cell>
          <cell r="G13454">
            <v>430.41187739463601</v>
          </cell>
          <cell r="H13454">
            <v>0</v>
          </cell>
          <cell r="I13454">
            <v>718.78783524904213</v>
          </cell>
          <cell r="J13454">
            <v>4.3041187739463602</v>
          </cell>
          <cell r="K13454">
            <v>4.3041187739463602</v>
          </cell>
        </row>
        <row r="13455">
          <cell r="A13455">
            <v>2000</v>
          </cell>
          <cell r="B13455" t="str">
            <v>041</v>
          </cell>
          <cell r="C13455" t="str">
            <v>GOLD RIVER</v>
          </cell>
          <cell r="D13455" t="str">
            <v>1</v>
          </cell>
          <cell r="E13455" t="str">
            <v>3</v>
          </cell>
          <cell r="F13455">
            <v>3</v>
          </cell>
          <cell r="G13455">
            <v>6.8188976377952759</v>
          </cell>
          <cell r="H13455">
            <v>0</v>
          </cell>
          <cell r="I13455">
            <v>3.409448818897638</v>
          </cell>
          <cell r="J13455">
            <v>0</v>
          </cell>
          <cell r="K13455">
            <v>0</v>
          </cell>
        </row>
        <row r="13456">
          <cell r="A13456">
            <v>2000</v>
          </cell>
          <cell r="B13456" t="str">
            <v>041</v>
          </cell>
          <cell r="C13456" t="str">
            <v>GOLD RIVER</v>
          </cell>
          <cell r="D13456" t="str">
            <v>1</v>
          </cell>
          <cell r="E13456" t="str">
            <v>4</v>
          </cell>
          <cell r="F13456">
            <v>4</v>
          </cell>
          <cell r="G13456">
            <v>8.2962962962962958</v>
          </cell>
          <cell r="H13456">
            <v>0</v>
          </cell>
          <cell r="I13456">
            <v>0</v>
          </cell>
          <cell r="J13456">
            <v>0</v>
          </cell>
          <cell r="K13456">
            <v>0</v>
          </cell>
        </row>
        <row r="13457">
          <cell r="A13457">
            <v>2000</v>
          </cell>
          <cell r="B13457" t="str">
            <v>041</v>
          </cell>
          <cell r="C13457" t="str">
            <v>GOLD RIVER</v>
          </cell>
          <cell r="D13457" t="str">
            <v>1</v>
          </cell>
          <cell r="E13457" t="str">
            <v>6</v>
          </cell>
          <cell r="F13457">
            <v>4</v>
          </cell>
          <cell r="G13457">
            <v>12.938271604938272</v>
          </cell>
          <cell r="H13457">
            <v>0</v>
          </cell>
          <cell r="I13457">
            <v>30.189300411522638</v>
          </cell>
          <cell r="J13457">
            <v>0</v>
          </cell>
          <cell r="K13457">
            <v>0</v>
          </cell>
        </row>
        <row r="13458">
          <cell r="A13458">
            <v>2000</v>
          </cell>
          <cell r="B13458" t="str">
            <v>041</v>
          </cell>
          <cell r="C13458" t="str">
            <v>GOLD RIVER</v>
          </cell>
          <cell r="D13458" t="str">
            <v>1</v>
          </cell>
          <cell r="E13458" t="str">
            <v>7</v>
          </cell>
          <cell r="F13458">
            <v>4</v>
          </cell>
          <cell r="G13458">
            <v>10.564516129032258</v>
          </cell>
          <cell r="H13458">
            <v>0</v>
          </cell>
          <cell r="I13458">
            <v>0</v>
          </cell>
          <cell r="J13458">
            <v>0</v>
          </cell>
          <cell r="K13458">
            <v>0</v>
          </cell>
        </row>
        <row r="13459">
          <cell r="A13459">
            <v>2000</v>
          </cell>
          <cell r="B13459" t="str">
            <v>041</v>
          </cell>
          <cell r="C13459" t="str">
            <v>GOLD RIVER</v>
          </cell>
          <cell r="D13459" t="str">
            <v>1</v>
          </cell>
          <cell r="E13459" t="str">
            <v>9</v>
          </cell>
          <cell r="F13459">
            <v>53</v>
          </cell>
          <cell r="G13459">
            <v>148.0344827586207</v>
          </cell>
          <cell r="H13459">
            <v>0</v>
          </cell>
          <cell r="I13459">
            <v>102.80172413793103</v>
          </cell>
          <cell r="J13459">
            <v>0</v>
          </cell>
          <cell r="K13459">
            <v>0</v>
          </cell>
        </row>
        <row r="13460">
          <cell r="A13460">
            <v>2000</v>
          </cell>
          <cell r="B13460" t="str">
            <v>043</v>
          </cell>
          <cell r="C13460" t="str">
            <v>GOODSPEED RIVER</v>
          </cell>
          <cell r="D13460" t="str">
            <v>1</v>
          </cell>
          <cell r="E13460" t="str">
            <v>1</v>
          </cell>
          <cell r="F13460">
            <v>18</v>
          </cell>
          <cell r="G13460">
            <v>69.153754469606667</v>
          </cell>
          <cell r="H13460">
            <v>0</v>
          </cell>
          <cell r="I13460">
            <v>41.492252681764008</v>
          </cell>
          <cell r="J13460">
            <v>0</v>
          </cell>
          <cell r="K13460">
            <v>0</v>
          </cell>
        </row>
        <row r="13461">
          <cell r="A13461">
            <v>2000</v>
          </cell>
          <cell r="B13461" t="str">
            <v>043</v>
          </cell>
          <cell r="C13461" t="str">
            <v>GOODSPEED RIVER</v>
          </cell>
          <cell r="D13461" t="str">
            <v>1</v>
          </cell>
          <cell r="E13461" t="str">
            <v>2</v>
          </cell>
          <cell r="F13461">
            <v>4</v>
          </cell>
          <cell r="G13461">
            <v>4.3041187739463602</v>
          </cell>
          <cell r="H13461">
            <v>0</v>
          </cell>
          <cell r="I13461">
            <v>25.824712643678161</v>
          </cell>
          <cell r="J13461">
            <v>0</v>
          </cell>
          <cell r="K13461">
            <v>0</v>
          </cell>
        </row>
        <row r="13462">
          <cell r="A13462">
            <v>2000</v>
          </cell>
          <cell r="B13462" t="str">
            <v>044</v>
          </cell>
          <cell r="C13462" t="str">
            <v>GORDON RIVER</v>
          </cell>
          <cell r="D13462" t="str">
            <v>1</v>
          </cell>
          <cell r="E13462" t="str">
            <v>1</v>
          </cell>
          <cell r="F13462">
            <v>83</v>
          </cell>
          <cell r="G13462">
            <v>414.92252681764006</v>
          </cell>
          <cell r="H13462">
            <v>0</v>
          </cell>
          <cell r="I13462">
            <v>447.19427890345645</v>
          </cell>
          <cell r="J13462">
            <v>0</v>
          </cell>
          <cell r="K13462">
            <v>0</v>
          </cell>
        </row>
        <row r="13463">
          <cell r="A13463">
            <v>2000</v>
          </cell>
          <cell r="B13463" t="str">
            <v>045</v>
          </cell>
          <cell r="C13463" t="str">
            <v>HARRIS CREEK</v>
          </cell>
          <cell r="D13463" t="str">
            <v>1</v>
          </cell>
          <cell r="E13463" t="str">
            <v>0</v>
          </cell>
          <cell r="F13463">
            <v>2</v>
          </cell>
          <cell r="G13463">
            <v>2.3822330888345555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</row>
        <row r="13464">
          <cell r="A13464">
            <v>2000</v>
          </cell>
          <cell r="B13464" t="str">
            <v>045</v>
          </cell>
          <cell r="C13464" t="str">
            <v>HARRIS CREEK</v>
          </cell>
          <cell r="D13464" t="str">
            <v>1</v>
          </cell>
          <cell r="E13464" t="str">
            <v>1</v>
          </cell>
          <cell r="F13464">
            <v>180</v>
          </cell>
          <cell r="G13464">
            <v>461.02502979737784</v>
          </cell>
          <cell r="H13464">
            <v>0</v>
          </cell>
          <cell r="I13464">
            <v>341.15852205005962</v>
          </cell>
          <cell r="J13464">
            <v>0</v>
          </cell>
          <cell r="K13464">
            <v>0</v>
          </cell>
        </row>
        <row r="13465">
          <cell r="A13465">
            <v>2000</v>
          </cell>
          <cell r="B13465" t="str">
            <v>045</v>
          </cell>
          <cell r="C13465" t="str">
            <v>HARRIS CREEK</v>
          </cell>
          <cell r="D13465" t="str">
            <v>1</v>
          </cell>
          <cell r="E13465" t="str">
            <v>2</v>
          </cell>
          <cell r="F13465">
            <v>9</v>
          </cell>
          <cell r="G13465">
            <v>73.17001915708812</v>
          </cell>
          <cell r="H13465">
            <v>0</v>
          </cell>
          <cell r="I13465">
            <v>258.24712643678163</v>
          </cell>
          <cell r="J13465">
            <v>0</v>
          </cell>
          <cell r="K13465">
            <v>0</v>
          </cell>
        </row>
        <row r="13466">
          <cell r="A13466">
            <v>2000</v>
          </cell>
          <cell r="B13466" t="str">
            <v>048</v>
          </cell>
          <cell r="C13466" t="str">
            <v>HEBER RIVER</v>
          </cell>
          <cell r="D13466" t="str">
            <v>1</v>
          </cell>
          <cell r="E13466" t="str">
            <v>0</v>
          </cell>
          <cell r="F13466">
            <v>29</v>
          </cell>
          <cell r="G13466">
            <v>40.497962510187449</v>
          </cell>
          <cell r="H13466">
            <v>0</v>
          </cell>
          <cell r="I13466">
            <v>54.791361043194783</v>
          </cell>
          <cell r="J13466">
            <v>0</v>
          </cell>
          <cell r="K13466">
            <v>0</v>
          </cell>
        </row>
        <row r="13467">
          <cell r="A13467">
            <v>2000</v>
          </cell>
          <cell r="B13467" t="str">
            <v>048</v>
          </cell>
          <cell r="C13467" t="str">
            <v>HEBER RIVER</v>
          </cell>
          <cell r="D13467" t="str">
            <v>1</v>
          </cell>
          <cell r="E13467" t="str">
            <v>1</v>
          </cell>
          <cell r="F13467">
            <v>74</v>
          </cell>
          <cell r="G13467">
            <v>129.08700834326581</v>
          </cell>
          <cell r="H13467">
            <v>0</v>
          </cell>
          <cell r="I13467">
            <v>106.0357568533969</v>
          </cell>
          <cell r="J13467">
            <v>0</v>
          </cell>
          <cell r="K13467">
            <v>0</v>
          </cell>
        </row>
        <row r="13468">
          <cell r="A13468">
            <v>2000</v>
          </cell>
          <cell r="B13468" t="str">
            <v>048</v>
          </cell>
          <cell r="C13468" t="str">
            <v>HEBER RIVER</v>
          </cell>
          <cell r="D13468" t="str">
            <v>1</v>
          </cell>
          <cell r="E13468" t="str">
            <v>2</v>
          </cell>
          <cell r="F13468">
            <v>4</v>
          </cell>
          <cell r="G13468">
            <v>4.3041187739463602</v>
          </cell>
          <cell r="H13468">
            <v>0</v>
          </cell>
          <cell r="I13468">
            <v>0</v>
          </cell>
          <cell r="J13468">
            <v>0</v>
          </cell>
          <cell r="K13468">
            <v>0</v>
          </cell>
        </row>
        <row r="13469">
          <cell r="A13469">
            <v>2000</v>
          </cell>
          <cell r="B13469" t="str">
            <v>054</v>
          </cell>
          <cell r="C13469" t="str">
            <v>JORDAN RIVER</v>
          </cell>
          <cell r="D13469" t="str">
            <v>1</v>
          </cell>
          <cell r="E13469" t="str">
            <v>1</v>
          </cell>
          <cell r="F13469">
            <v>5</v>
          </cell>
          <cell r="G13469">
            <v>9.2205005959475557</v>
          </cell>
          <cell r="H13469">
            <v>0</v>
          </cell>
          <cell r="I13469">
            <v>0</v>
          </cell>
          <cell r="J13469">
            <v>0</v>
          </cell>
          <cell r="K13469">
            <v>0</v>
          </cell>
        </row>
        <row r="13470">
          <cell r="A13470">
            <v>2000</v>
          </cell>
          <cell r="B13470" t="str">
            <v>057</v>
          </cell>
          <cell r="C13470" t="str">
            <v>KAOUK RIVER</v>
          </cell>
          <cell r="D13470" t="str">
            <v>1</v>
          </cell>
          <cell r="E13470" t="str">
            <v>1</v>
          </cell>
          <cell r="F13470">
            <v>5</v>
          </cell>
          <cell r="G13470">
            <v>23.051251489868889</v>
          </cell>
          <cell r="H13470">
            <v>0</v>
          </cell>
          <cell r="I13470">
            <v>152.13825983313467</v>
          </cell>
          <cell r="J13470">
            <v>0</v>
          </cell>
          <cell r="K13470">
            <v>0</v>
          </cell>
        </row>
        <row r="13471">
          <cell r="A13471">
            <v>2000</v>
          </cell>
          <cell r="B13471" t="str">
            <v>060</v>
          </cell>
          <cell r="C13471" t="str">
            <v>KENNEDY RIVER</v>
          </cell>
          <cell r="D13471" t="str">
            <v>1</v>
          </cell>
          <cell r="E13471" t="str">
            <v>1</v>
          </cell>
          <cell r="F13471">
            <v>5</v>
          </cell>
          <cell r="G13471">
            <v>9.2205005959475557</v>
          </cell>
          <cell r="H13471">
            <v>0</v>
          </cell>
          <cell r="I13471">
            <v>0</v>
          </cell>
          <cell r="J13471">
            <v>0</v>
          </cell>
          <cell r="K13471">
            <v>0</v>
          </cell>
        </row>
        <row r="13472">
          <cell r="A13472">
            <v>2000</v>
          </cell>
          <cell r="B13472" t="str">
            <v>062</v>
          </cell>
          <cell r="C13472" t="str">
            <v>KIRBY CREEK</v>
          </cell>
          <cell r="D13472" t="str">
            <v>1</v>
          </cell>
          <cell r="E13472" t="str">
            <v>2</v>
          </cell>
          <cell r="F13472">
            <v>4</v>
          </cell>
          <cell r="G13472">
            <v>4.3041187739463602</v>
          </cell>
          <cell r="H13472">
            <v>0</v>
          </cell>
          <cell r="I13472">
            <v>8.6082375478927204</v>
          </cell>
          <cell r="J13472">
            <v>0</v>
          </cell>
          <cell r="K13472">
            <v>0</v>
          </cell>
        </row>
        <row r="13473">
          <cell r="A13473">
            <v>2000</v>
          </cell>
          <cell r="B13473" t="str">
            <v>063</v>
          </cell>
          <cell r="C13473" t="str">
            <v>KITSUCKSUS CREEK</v>
          </cell>
          <cell r="D13473" t="str">
            <v>1</v>
          </cell>
          <cell r="E13473" t="str">
            <v>1</v>
          </cell>
          <cell r="F13473">
            <v>14</v>
          </cell>
          <cell r="G13473">
            <v>55.323003575685334</v>
          </cell>
          <cell r="H13473">
            <v>0</v>
          </cell>
          <cell r="I13473">
            <v>23.051251489868889</v>
          </cell>
          <cell r="J13473">
            <v>0</v>
          </cell>
          <cell r="K13473">
            <v>0</v>
          </cell>
        </row>
        <row r="13474">
          <cell r="A13474">
            <v>2000</v>
          </cell>
          <cell r="B13474" t="str">
            <v>064</v>
          </cell>
          <cell r="C13474" t="str">
            <v>KLANAWA RIVER</v>
          </cell>
          <cell r="D13474" t="str">
            <v>1</v>
          </cell>
          <cell r="E13474" t="str">
            <v>1</v>
          </cell>
          <cell r="F13474">
            <v>9</v>
          </cell>
          <cell r="G13474">
            <v>9.2205005959475557</v>
          </cell>
          <cell r="H13474">
            <v>0</v>
          </cell>
          <cell r="I13474">
            <v>4.6102502979737778</v>
          </cell>
          <cell r="J13474">
            <v>0</v>
          </cell>
          <cell r="K13474">
            <v>0</v>
          </cell>
        </row>
        <row r="13475">
          <cell r="A13475">
            <v>2000</v>
          </cell>
          <cell r="B13475" t="str">
            <v>067</v>
          </cell>
          <cell r="C13475" t="str">
            <v>KOKISH RIVER</v>
          </cell>
          <cell r="D13475" t="str">
            <v>1</v>
          </cell>
          <cell r="E13475" t="str">
            <v>1</v>
          </cell>
          <cell r="F13475">
            <v>14</v>
          </cell>
          <cell r="G13475">
            <v>64.543504171632904</v>
          </cell>
          <cell r="H13475">
            <v>0</v>
          </cell>
          <cell r="I13475">
            <v>13.830750893921333</v>
          </cell>
          <cell r="J13475">
            <v>0</v>
          </cell>
          <cell r="K13475">
            <v>0</v>
          </cell>
        </row>
        <row r="13476">
          <cell r="A13476">
            <v>2000</v>
          </cell>
          <cell r="B13476" t="str">
            <v>071</v>
          </cell>
          <cell r="C13476" t="str">
            <v>LEINER RIVER</v>
          </cell>
          <cell r="D13476" t="str">
            <v>1</v>
          </cell>
          <cell r="E13476" t="str">
            <v>1</v>
          </cell>
          <cell r="F13476">
            <v>28</v>
          </cell>
          <cell r="G13476">
            <v>654.65554231227657</v>
          </cell>
          <cell r="H13476">
            <v>0</v>
          </cell>
          <cell r="I13476">
            <v>221.29201430274134</v>
          </cell>
          <cell r="J13476">
            <v>4.6102502979737778</v>
          </cell>
          <cell r="K13476">
            <v>0</v>
          </cell>
        </row>
        <row r="13477">
          <cell r="A13477">
            <v>2000</v>
          </cell>
          <cell r="B13477" t="str">
            <v>078</v>
          </cell>
          <cell r="C13477" t="str">
            <v>MAGGIE RIVER</v>
          </cell>
          <cell r="D13477" t="str">
            <v>1</v>
          </cell>
          <cell r="E13477" t="str">
            <v>1</v>
          </cell>
          <cell r="F13477">
            <v>9</v>
          </cell>
          <cell r="G13477">
            <v>13.830750893921333</v>
          </cell>
          <cell r="H13477">
            <v>0</v>
          </cell>
          <cell r="I13477">
            <v>4.6102502979737778</v>
          </cell>
          <cell r="J13477">
            <v>0</v>
          </cell>
          <cell r="K13477">
            <v>0</v>
          </cell>
        </row>
        <row r="13478">
          <cell r="A13478">
            <v>2000</v>
          </cell>
          <cell r="B13478" t="str">
            <v>079</v>
          </cell>
          <cell r="C13478" t="str">
            <v>MAHATTA CREEK</v>
          </cell>
          <cell r="D13478" t="str">
            <v>1</v>
          </cell>
          <cell r="E13478" t="str">
            <v>1</v>
          </cell>
          <cell r="F13478">
            <v>14</v>
          </cell>
          <cell r="G13478">
            <v>64.543504171632904</v>
          </cell>
          <cell r="H13478">
            <v>0</v>
          </cell>
          <cell r="I13478">
            <v>124.47675804529203</v>
          </cell>
          <cell r="J13478">
            <v>0</v>
          </cell>
          <cell r="K13478">
            <v>0</v>
          </cell>
        </row>
        <row r="13479">
          <cell r="A13479">
            <v>2000</v>
          </cell>
          <cell r="B13479" t="str">
            <v>079</v>
          </cell>
          <cell r="C13479" t="str">
            <v>MAHATTA CREEK</v>
          </cell>
          <cell r="D13479" t="str">
            <v>1</v>
          </cell>
          <cell r="E13479" t="str">
            <v>2</v>
          </cell>
          <cell r="F13479">
            <v>9</v>
          </cell>
          <cell r="G13479">
            <v>8.6082375478927204</v>
          </cell>
          <cell r="H13479">
            <v>0</v>
          </cell>
          <cell r="I13479">
            <v>21.520593869731798</v>
          </cell>
          <cell r="J13479">
            <v>0</v>
          </cell>
          <cell r="K13479">
            <v>0</v>
          </cell>
        </row>
        <row r="13480">
          <cell r="A13480">
            <v>2000</v>
          </cell>
          <cell r="B13480" t="str">
            <v>081</v>
          </cell>
          <cell r="C13480" t="str">
            <v>MARBLE RIVER</v>
          </cell>
          <cell r="D13480" t="str">
            <v>1</v>
          </cell>
          <cell r="E13480" t="str">
            <v>1</v>
          </cell>
          <cell r="F13480">
            <v>51</v>
          </cell>
          <cell r="G13480">
            <v>225.90226460071514</v>
          </cell>
          <cell r="H13480">
            <v>0</v>
          </cell>
          <cell r="I13480">
            <v>69.153754469606667</v>
          </cell>
          <cell r="J13480">
            <v>0</v>
          </cell>
          <cell r="K13480">
            <v>0</v>
          </cell>
        </row>
        <row r="13481">
          <cell r="A13481">
            <v>2000</v>
          </cell>
          <cell r="B13481" t="str">
            <v>081</v>
          </cell>
          <cell r="C13481" t="str">
            <v>MARBLE RIVER</v>
          </cell>
          <cell r="D13481" t="str">
            <v>1</v>
          </cell>
          <cell r="E13481" t="str">
            <v>2</v>
          </cell>
          <cell r="F13481">
            <v>4</v>
          </cell>
          <cell r="G13481">
            <v>4.3041187739463602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</row>
        <row r="13482">
          <cell r="A13482">
            <v>2000</v>
          </cell>
          <cell r="B13482" t="str">
            <v>082</v>
          </cell>
          <cell r="C13482" t="str">
            <v>MEGIN RIVER</v>
          </cell>
          <cell r="D13482" t="str">
            <v>1</v>
          </cell>
          <cell r="E13482" t="str">
            <v>0</v>
          </cell>
          <cell r="F13482">
            <v>2</v>
          </cell>
          <cell r="G13482">
            <v>4.7644661776691111</v>
          </cell>
          <cell r="H13482">
            <v>0</v>
          </cell>
          <cell r="I13482">
            <v>2.3822330888345555</v>
          </cell>
          <cell r="J13482">
            <v>0</v>
          </cell>
          <cell r="K13482">
            <v>0</v>
          </cell>
        </row>
        <row r="13483">
          <cell r="A13483">
            <v>2000</v>
          </cell>
          <cell r="B13483" t="str">
            <v>082</v>
          </cell>
          <cell r="C13483" t="str">
            <v>MEGIN RIVER</v>
          </cell>
          <cell r="D13483" t="str">
            <v>1</v>
          </cell>
          <cell r="E13483" t="str">
            <v>1</v>
          </cell>
          <cell r="F13483">
            <v>5</v>
          </cell>
          <cell r="G13483">
            <v>9.2205005959475557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</row>
        <row r="13484">
          <cell r="A13484">
            <v>2000</v>
          </cell>
          <cell r="B13484" t="str">
            <v>086</v>
          </cell>
          <cell r="C13484" t="str">
            <v>MOHUN CREEK</v>
          </cell>
          <cell r="D13484" t="str">
            <v>1</v>
          </cell>
          <cell r="E13484" t="str">
            <v>1</v>
          </cell>
          <cell r="F13484">
            <v>5</v>
          </cell>
          <cell r="G13484">
            <v>4.6102502979737778</v>
          </cell>
          <cell r="H13484">
            <v>0</v>
          </cell>
          <cell r="I13484">
            <v>0</v>
          </cell>
          <cell r="J13484">
            <v>0</v>
          </cell>
          <cell r="K13484">
            <v>0</v>
          </cell>
        </row>
        <row r="13485">
          <cell r="A13485">
            <v>2000</v>
          </cell>
          <cell r="B13485" t="str">
            <v>088</v>
          </cell>
          <cell r="C13485" t="str">
            <v>MUCHALAT RIVER</v>
          </cell>
          <cell r="D13485" t="str">
            <v>1</v>
          </cell>
          <cell r="E13485" t="str">
            <v>0</v>
          </cell>
          <cell r="F13485">
            <v>2</v>
          </cell>
          <cell r="G13485">
            <v>2.3822330888345555</v>
          </cell>
          <cell r="H13485">
            <v>0</v>
          </cell>
          <cell r="I13485">
            <v>4.7644661776691111</v>
          </cell>
          <cell r="J13485">
            <v>0</v>
          </cell>
          <cell r="K13485">
            <v>0</v>
          </cell>
        </row>
        <row r="13486">
          <cell r="A13486">
            <v>2000</v>
          </cell>
          <cell r="B13486" t="str">
            <v>088</v>
          </cell>
          <cell r="C13486" t="str">
            <v>MUCHALAT RIVER</v>
          </cell>
          <cell r="D13486" t="str">
            <v>1</v>
          </cell>
          <cell r="E13486" t="str">
            <v>1</v>
          </cell>
          <cell r="F13486">
            <v>41</v>
          </cell>
          <cell r="G13486">
            <v>119.86650774731824</v>
          </cell>
          <cell r="H13486">
            <v>0</v>
          </cell>
          <cell r="I13486">
            <v>55.323003575685334</v>
          </cell>
          <cell r="J13486">
            <v>0</v>
          </cell>
          <cell r="K13486">
            <v>0</v>
          </cell>
        </row>
        <row r="13487">
          <cell r="A13487">
            <v>2000</v>
          </cell>
          <cell r="B13487" t="str">
            <v>088</v>
          </cell>
          <cell r="C13487" t="str">
            <v>MUCHALAT RIVER</v>
          </cell>
          <cell r="D13487" t="str">
            <v>1</v>
          </cell>
          <cell r="E13487" t="str">
            <v>2</v>
          </cell>
          <cell r="F13487">
            <v>9</v>
          </cell>
          <cell r="G13487">
            <v>8.6082375478927204</v>
          </cell>
          <cell r="H13487">
            <v>0</v>
          </cell>
          <cell r="I13487">
            <v>8.6082375478927204</v>
          </cell>
          <cell r="J13487">
            <v>0</v>
          </cell>
          <cell r="K13487">
            <v>0</v>
          </cell>
        </row>
        <row r="13488">
          <cell r="A13488">
            <v>2000</v>
          </cell>
          <cell r="B13488" t="str">
            <v>088</v>
          </cell>
          <cell r="C13488" t="str">
            <v>MUCHALAT RIVER</v>
          </cell>
          <cell r="D13488" t="str">
            <v>1</v>
          </cell>
          <cell r="E13488" t="str">
            <v>9</v>
          </cell>
          <cell r="F13488">
            <v>4</v>
          </cell>
          <cell r="G13488">
            <v>8.2241379310344822</v>
          </cell>
          <cell r="H13488">
            <v>0</v>
          </cell>
          <cell r="I13488">
            <v>8.2241379310344822</v>
          </cell>
          <cell r="J13488">
            <v>0</v>
          </cell>
          <cell r="K13488">
            <v>0</v>
          </cell>
        </row>
        <row r="13489">
          <cell r="A13489">
            <v>2000</v>
          </cell>
          <cell r="B13489" t="str">
            <v>089</v>
          </cell>
          <cell r="C13489" t="str">
            <v>MUIR CREEK</v>
          </cell>
          <cell r="D13489" t="str">
            <v>1</v>
          </cell>
          <cell r="E13489" t="str">
            <v>1</v>
          </cell>
          <cell r="F13489">
            <v>5</v>
          </cell>
          <cell r="G13489">
            <v>23.051251489868889</v>
          </cell>
          <cell r="H13489">
            <v>0</v>
          </cell>
          <cell r="I13489">
            <v>9.2205005959475557</v>
          </cell>
          <cell r="J13489">
            <v>0</v>
          </cell>
          <cell r="K13489">
            <v>0</v>
          </cell>
        </row>
        <row r="13490">
          <cell r="A13490">
            <v>2000</v>
          </cell>
          <cell r="B13490" t="str">
            <v>090</v>
          </cell>
          <cell r="C13490" t="str">
            <v>NAHMINT RIVER</v>
          </cell>
          <cell r="D13490" t="str">
            <v>1</v>
          </cell>
          <cell r="E13490" t="str">
            <v>0</v>
          </cell>
          <cell r="F13490">
            <v>2</v>
          </cell>
          <cell r="G13490">
            <v>2.3822330888345555</v>
          </cell>
          <cell r="H13490">
            <v>0</v>
          </cell>
          <cell r="I13490">
            <v>2.3822330888345555</v>
          </cell>
          <cell r="J13490">
            <v>0</v>
          </cell>
          <cell r="K13490">
            <v>0</v>
          </cell>
        </row>
        <row r="13491">
          <cell r="A13491">
            <v>2000</v>
          </cell>
          <cell r="B13491" t="str">
            <v>090</v>
          </cell>
          <cell r="C13491" t="str">
            <v>NAHMINT RIVER</v>
          </cell>
          <cell r="D13491" t="str">
            <v>1</v>
          </cell>
          <cell r="E13491" t="str">
            <v>1</v>
          </cell>
          <cell r="F13491">
            <v>46</v>
          </cell>
          <cell r="G13491">
            <v>193.6305125148987</v>
          </cell>
          <cell r="H13491">
            <v>0</v>
          </cell>
          <cell r="I13491">
            <v>267.39451728247917</v>
          </cell>
          <cell r="J13491">
            <v>0</v>
          </cell>
          <cell r="K13491">
            <v>0</v>
          </cell>
        </row>
        <row r="13492">
          <cell r="A13492">
            <v>2000</v>
          </cell>
          <cell r="B13492" t="str">
            <v>090</v>
          </cell>
          <cell r="C13492" t="str">
            <v>NAHMINT RIVER</v>
          </cell>
          <cell r="D13492" t="str">
            <v>1</v>
          </cell>
          <cell r="E13492" t="str">
            <v>9</v>
          </cell>
          <cell r="F13492">
            <v>4</v>
          </cell>
          <cell r="G13492">
            <v>4.1120689655172411</v>
          </cell>
          <cell r="H13492">
            <v>0</v>
          </cell>
          <cell r="I13492">
            <v>4.1120689655172411</v>
          </cell>
          <cell r="J13492">
            <v>0</v>
          </cell>
          <cell r="K13492">
            <v>0</v>
          </cell>
        </row>
        <row r="13493">
          <cell r="A13493">
            <v>2000</v>
          </cell>
          <cell r="B13493" t="str">
            <v>091</v>
          </cell>
          <cell r="C13493" t="str">
            <v>NAHWITTI RIVER</v>
          </cell>
          <cell r="D13493" t="str">
            <v>1</v>
          </cell>
          <cell r="E13493" t="str">
            <v>0</v>
          </cell>
          <cell r="F13493">
            <v>5</v>
          </cell>
          <cell r="G13493">
            <v>9.5289323553382221</v>
          </cell>
          <cell r="H13493">
            <v>0</v>
          </cell>
          <cell r="I13493">
            <v>14.293398533007334</v>
          </cell>
          <cell r="J13493">
            <v>0</v>
          </cell>
          <cell r="K13493">
            <v>0</v>
          </cell>
        </row>
        <row r="13494">
          <cell r="A13494">
            <v>2000</v>
          </cell>
          <cell r="B13494" t="str">
            <v>091</v>
          </cell>
          <cell r="C13494" t="str">
            <v>NAHWITTI RIVER</v>
          </cell>
          <cell r="D13494" t="str">
            <v>1</v>
          </cell>
          <cell r="E13494" t="str">
            <v>1</v>
          </cell>
          <cell r="F13494">
            <v>55</v>
          </cell>
          <cell r="G13494">
            <v>359.59952324195467</v>
          </cell>
          <cell r="H13494">
            <v>0</v>
          </cell>
          <cell r="I13494">
            <v>580.89153754469601</v>
          </cell>
          <cell r="J13494">
            <v>0</v>
          </cell>
          <cell r="K13494">
            <v>13.830750893921333</v>
          </cell>
        </row>
        <row r="13495">
          <cell r="A13495">
            <v>2000</v>
          </cell>
          <cell r="B13495" t="str">
            <v>091</v>
          </cell>
          <cell r="C13495" t="str">
            <v>NAHWITTI RIVER</v>
          </cell>
          <cell r="D13495" t="str">
            <v>1</v>
          </cell>
          <cell r="E13495" t="str">
            <v>2</v>
          </cell>
          <cell r="F13495">
            <v>9</v>
          </cell>
          <cell r="G13495">
            <v>12.912356321839081</v>
          </cell>
          <cell r="H13495">
            <v>0</v>
          </cell>
          <cell r="I13495">
            <v>21.520593869731798</v>
          </cell>
          <cell r="J13495">
            <v>0</v>
          </cell>
          <cell r="K13495">
            <v>0</v>
          </cell>
        </row>
        <row r="13496">
          <cell r="A13496">
            <v>2000</v>
          </cell>
          <cell r="B13496" t="str">
            <v>091</v>
          </cell>
          <cell r="C13496" t="str">
            <v>NAHWITTI RIVER</v>
          </cell>
          <cell r="D13496" t="str">
            <v>1</v>
          </cell>
          <cell r="E13496" t="str">
            <v>9</v>
          </cell>
          <cell r="F13496">
            <v>4</v>
          </cell>
          <cell r="G13496">
            <v>20.56034482758621</v>
          </cell>
          <cell r="H13496">
            <v>0</v>
          </cell>
          <cell r="I13496">
            <v>16.448275862068964</v>
          </cell>
          <cell r="J13496">
            <v>0</v>
          </cell>
          <cell r="K13496">
            <v>0</v>
          </cell>
        </row>
        <row r="13497">
          <cell r="A13497">
            <v>2000</v>
          </cell>
          <cell r="B13497" t="str">
            <v>092</v>
          </cell>
          <cell r="C13497" t="str">
            <v>NANAIMO RIVER</v>
          </cell>
          <cell r="D13497" t="str">
            <v>1</v>
          </cell>
          <cell r="E13497" t="str">
            <v>1</v>
          </cell>
          <cell r="F13497">
            <v>9</v>
          </cell>
          <cell r="G13497">
            <v>23.051251489868889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</row>
        <row r="13498">
          <cell r="A13498">
            <v>2000</v>
          </cell>
          <cell r="B13498" t="str">
            <v>093</v>
          </cell>
          <cell r="C13498" t="str">
            <v>NESOOK RIVER</v>
          </cell>
          <cell r="D13498" t="str">
            <v>1</v>
          </cell>
          <cell r="E13498" t="str">
            <v>1</v>
          </cell>
          <cell r="F13498">
            <v>5</v>
          </cell>
          <cell r="G13498">
            <v>4.6102502979737778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</row>
        <row r="13499">
          <cell r="A13499">
            <v>2000</v>
          </cell>
          <cell r="B13499" t="str">
            <v>094</v>
          </cell>
          <cell r="C13499" t="str">
            <v>NIMPKISH RIVER</v>
          </cell>
          <cell r="D13499" t="str">
            <v>1</v>
          </cell>
          <cell r="E13499" t="str">
            <v>0</v>
          </cell>
          <cell r="F13499">
            <v>7</v>
          </cell>
          <cell r="G13499">
            <v>11.911165444172779</v>
          </cell>
          <cell r="H13499">
            <v>0</v>
          </cell>
          <cell r="I13499">
            <v>0</v>
          </cell>
          <cell r="J13499">
            <v>0</v>
          </cell>
          <cell r="K13499">
            <v>0</v>
          </cell>
        </row>
        <row r="13500">
          <cell r="A13500">
            <v>2000</v>
          </cell>
          <cell r="B13500" t="str">
            <v>094</v>
          </cell>
          <cell r="C13500" t="str">
            <v>NIMPKISH RIVER</v>
          </cell>
          <cell r="D13500" t="str">
            <v>1</v>
          </cell>
          <cell r="E13500" t="str">
            <v>1</v>
          </cell>
          <cell r="F13500">
            <v>60</v>
          </cell>
          <cell r="G13500">
            <v>327.32777115613828</v>
          </cell>
          <cell r="H13500">
            <v>0</v>
          </cell>
          <cell r="I13500">
            <v>152.13825983313467</v>
          </cell>
          <cell r="J13500">
            <v>0</v>
          </cell>
          <cell r="K13500">
            <v>0</v>
          </cell>
        </row>
        <row r="13501">
          <cell r="A13501">
            <v>2000</v>
          </cell>
          <cell r="B13501" t="str">
            <v>094</v>
          </cell>
          <cell r="C13501" t="str">
            <v>NIMPKISH RIVER</v>
          </cell>
          <cell r="D13501" t="str">
            <v>1</v>
          </cell>
          <cell r="E13501" t="str">
            <v>2</v>
          </cell>
          <cell r="F13501">
            <v>4</v>
          </cell>
          <cell r="G13501">
            <v>21.520593869731798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</row>
        <row r="13502">
          <cell r="A13502">
            <v>2000</v>
          </cell>
          <cell r="B13502" t="str">
            <v>095</v>
          </cell>
          <cell r="C13502" t="str">
            <v>NITINAT RIVER</v>
          </cell>
          <cell r="D13502" t="str">
            <v>1</v>
          </cell>
          <cell r="E13502" t="str">
            <v>0</v>
          </cell>
          <cell r="F13502">
            <v>5</v>
          </cell>
          <cell r="G13502">
            <v>4.7644661776691111</v>
          </cell>
          <cell r="H13502">
            <v>0</v>
          </cell>
          <cell r="I13502">
            <v>0</v>
          </cell>
          <cell r="J13502">
            <v>0</v>
          </cell>
          <cell r="K13502">
            <v>0</v>
          </cell>
        </row>
        <row r="13503">
          <cell r="A13503">
            <v>2000</v>
          </cell>
          <cell r="B13503" t="str">
            <v>095</v>
          </cell>
          <cell r="C13503" t="str">
            <v>NITINAT RIVER</v>
          </cell>
          <cell r="D13503" t="str">
            <v>1</v>
          </cell>
          <cell r="E13503" t="str">
            <v>1</v>
          </cell>
          <cell r="F13503">
            <v>60</v>
          </cell>
          <cell r="G13503">
            <v>101.42550655542313</v>
          </cell>
          <cell r="H13503">
            <v>0</v>
          </cell>
          <cell r="I13503">
            <v>27.661501787842667</v>
          </cell>
          <cell r="J13503">
            <v>0</v>
          </cell>
          <cell r="K13503">
            <v>0</v>
          </cell>
        </row>
        <row r="13504">
          <cell r="A13504">
            <v>2000</v>
          </cell>
          <cell r="B13504" t="str">
            <v>095</v>
          </cell>
          <cell r="C13504" t="str">
            <v>NITINAT RIVER</v>
          </cell>
          <cell r="D13504" t="str">
            <v>1</v>
          </cell>
          <cell r="E13504" t="str">
            <v>2</v>
          </cell>
          <cell r="F13504">
            <v>4</v>
          </cell>
          <cell r="G13504">
            <v>34.432950191570882</v>
          </cell>
          <cell r="H13504">
            <v>0</v>
          </cell>
          <cell r="I13504">
            <v>8.6082375478927204</v>
          </cell>
          <cell r="J13504">
            <v>0</v>
          </cell>
          <cell r="K13504">
            <v>0</v>
          </cell>
        </row>
        <row r="13505">
          <cell r="A13505">
            <v>2000</v>
          </cell>
          <cell r="B13505" t="str">
            <v>097</v>
          </cell>
          <cell r="C13505" t="str">
            <v>OYSTER RIVER</v>
          </cell>
          <cell r="D13505" t="str">
            <v>1</v>
          </cell>
          <cell r="E13505" t="str">
            <v>0</v>
          </cell>
          <cell r="F13505">
            <v>2</v>
          </cell>
          <cell r="G13505">
            <v>4.7644661776691111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</row>
        <row r="13506">
          <cell r="A13506">
            <v>2000</v>
          </cell>
          <cell r="B13506" t="str">
            <v>097</v>
          </cell>
          <cell r="C13506" t="str">
            <v>OYSTER RIVER</v>
          </cell>
          <cell r="D13506" t="str">
            <v>1</v>
          </cell>
          <cell r="E13506" t="str">
            <v>1</v>
          </cell>
          <cell r="F13506">
            <v>14</v>
          </cell>
          <cell r="G13506">
            <v>115.25625744934446</v>
          </cell>
          <cell r="H13506">
            <v>0</v>
          </cell>
          <cell r="I13506">
            <v>27.661501787842667</v>
          </cell>
          <cell r="J13506">
            <v>0</v>
          </cell>
          <cell r="K13506">
            <v>0</v>
          </cell>
        </row>
        <row r="13507">
          <cell r="A13507">
            <v>2000</v>
          </cell>
          <cell r="B13507" t="str">
            <v>097</v>
          </cell>
          <cell r="C13507" t="str">
            <v>OYSTER RIVER</v>
          </cell>
          <cell r="D13507" t="str">
            <v>1</v>
          </cell>
          <cell r="E13507" t="str">
            <v>2</v>
          </cell>
          <cell r="F13507">
            <v>4</v>
          </cell>
          <cell r="G13507">
            <v>8.6082375478927204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</row>
        <row r="13508">
          <cell r="A13508">
            <v>2000</v>
          </cell>
          <cell r="B13508" t="str">
            <v>100</v>
          </cell>
          <cell r="C13508" t="str">
            <v>PERRY RIVER</v>
          </cell>
          <cell r="D13508" t="str">
            <v>1</v>
          </cell>
          <cell r="E13508" t="str">
            <v>1</v>
          </cell>
          <cell r="F13508">
            <v>5</v>
          </cell>
          <cell r="G13508">
            <v>13.830750893921333</v>
          </cell>
          <cell r="H13508">
            <v>0</v>
          </cell>
          <cell r="I13508">
            <v>36.882002383790223</v>
          </cell>
          <cell r="J13508">
            <v>0</v>
          </cell>
          <cell r="K13508">
            <v>0</v>
          </cell>
        </row>
        <row r="13509">
          <cell r="A13509">
            <v>2000</v>
          </cell>
          <cell r="B13509" t="str">
            <v>101</v>
          </cell>
          <cell r="C13509" t="str">
            <v>PUNTLEDGE RIVER</v>
          </cell>
          <cell r="D13509" t="str">
            <v>1</v>
          </cell>
          <cell r="E13509" t="str">
            <v>7</v>
          </cell>
          <cell r="F13509">
            <v>4</v>
          </cell>
          <cell r="G13509">
            <v>3.5215053763440864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</row>
        <row r="13510">
          <cell r="A13510">
            <v>2000</v>
          </cell>
          <cell r="B13510" t="str">
            <v>102</v>
          </cell>
          <cell r="C13510" t="str">
            <v>QUATSE RIVER</v>
          </cell>
          <cell r="D13510" t="str">
            <v>1</v>
          </cell>
          <cell r="E13510" t="str">
            <v>1</v>
          </cell>
          <cell r="F13510">
            <v>194</v>
          </cell>
          <cell r="G13510">
            <v>1253.9880810488678</v>
          </cell>
          <cell r="H13510">
            <v>0</v>
          </cell>
          <cell r="I13510">
            <v>622.38379022646018</v>
          </cell>
          <cell r="J13510">
            <v>82.984505363528015</v>
          </cell>
          <cell r="K13510">
            <v>1055.7473182359952</v>
          </cell>
        </row>
        <row r="13511">
          <cell r="A13511">
            <v>2000</v>
          </cell>
          <cell r="B13511" t="str">
            <v>102</v>
          </cell>
          <cell r="C13511" t="str">
            <v>QUATSE RIVER</v>
          </cell>
          <cell r="D13511" t="str">
            <v>1</v>
          </cell>
          <cell r="E13511" t="str">
            <v>2</v>
          </cell>
          <cell r="F13511">
            <v>13</v>
          </cell>
          <cell r="G13511">
            <v>64.561781609195407</v>
          </cell>
          <cell r="H13511">
            <v>0</v>
          </cell>
          <cell r="I13511">
            <v>4.3041187739463602</v>
          </cell>
          <cell r="J13511">
            <v>4.3041187739463602</v>
          </cell>
          <cell r="K13511">
            <v>4.3041187739463602</v>
          </cell>
        </row>
        <row r="13512">
          <cell r="A13512">
            <v>2000</v>
          </cell>
          <cell r="B13512" t="str">
            <v>102</v>
          </cell>
          <cell r="C13512" t="str">
            <v>QUATSE RIVER</v>
          </cell>
          <cell r="D13512" t="str">
            <v>1</v>
          </cell>
          <cell r="E13512" t="str">
            <v>7</v>
          </cell>
          <cell r="F13512">
            <v>4</v>
          </cell>
          <cell r="G13512">
            <v>7.0430107526881729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</row>
        <row r="13513">
          <cell r="A13513">
            <v>2000</v>
          </cell>
          <cell r="B13513" t="str">
            <v>103</v>
          </cell>
          <cell r="C13513" t="str">
            <v>QUINSAM RIVER</v>
          </cell>
          <cell r="D13513" t="str">
            <v>1</v>
          </cell>
          <cell r="E13513" t="str">
            <v>0</v>
          </cell>
          <cell r="F13513">
            <v>7</v>
          </cell>
          <cell r="G13513">
            <v>23.822330888345558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</row>
        <row r="13514">
          <cell r="A13514">
            <v>2000</v>
          </cell>
          <cell r="B13514" t="str">
            <v>103</v>
          </cell>
          <cell r="C13514" t="str">
            <v>QUINSAM RIVER</v>
          </cell>
          <cell r="D13514" t="str">
            <v>1</v>
          </cell>
          <cell r="E13514" t="str">
            <v>1</v>
          </cell>
          <cell r="F13514">
            <v>9</v>
          </cell>
          <cell r="G13514">
            <v>32.271752085816452</v>
          </cell>
          <cell r="H13514">
            <v>0</v>
          </cell>
          <cell r="I13514">
            <v>0</v>
          </cell>
          <cell r="J13514">
            <v>0</v>
          </cell>
          <cell r="K13514">
            <v>4.6102502979737778</v>
          </cell>
        </row>
        <row r="13515">
          <cell r="A13515">
            <v>2000</v>
          </cell>
          <cell r="B13515" t="str">
            <v>104</v>
          </cell>
          <cell r="C13515" t="str">
            <v>ROBERTSON RIVER</v>
          </cell>
          <cell r="D13515" t="str">
            <v>1</v>
          </cell>
          <cell r="E13515" t="str">
            <v>1</v>
          </cell>
          <cell r="F13515">
            <v>5</v>
          </cell>
          <cell r="G13515">
            <v>4.6102502979737778</v>
          </cell>
          <cell r="H13515">
            <v>0</v>
          </cell>
          <cell r="I13515">
            <v>0</v>
          </cell>
          <cell r="J13515">
            <v>0</v>
          </cell>
          <cell r="K13515">
            <v>0</v>
          </cell>
        </row>
        <row r="13516">
          <cell r="A13516">
            <v>2000</v>
          </cell>
          <cell r="B13516" t="str">
            <v>107</v>
          </cell>
          <cell r="C13516" t="str">
            <v>SALMON RIVER</v>
          </cell>
          <cell r="D13516" t="str">
            <v>1</v>
          </cell>
          <cell r="E13516" t="str">
            <v>0</v>
          </cell>
          <cell r="F13516">
            <v>12</v>
          </cell>
          <cell r="G13516">
            <v>19.057864710676444</v>
          </cell>
          <cell r="H13516">
            <v>0</v>
          </cell>
          <cell r="I13516">
            <v>21.440097799511001</v>
          </cell>
          <cell r="J13516">
            <v>0</v>
          </cell>
          <cell r="K13516">
            <v>0</v>
          </cell>
        </row>
        <row r="13517">
          <cell r="A13517">
            <v>2000</v>
          </cell>
          <cell r="B13517" t="str">
            <v>107</v>
          </cell>
          <cell r="C13517" t="str">
            <v>SALMON RIVER</v>
          </cell>
          <cell r="D13517" t="str">
            <v>1</v>
          </cell>
          <cell r="E13517" t="str">
            <v>1</v>
          </cell>
          <cell r="F13517">
            <v>152</v>
          </cell>
          <cell r="G13517">
            <v>834.45530393325384</v>
          </cell>
          <cell r="H13517">
            <v>0</v>
          </cell>
          <cell r="I13517">
            <v>138.30750893921333</v>
          </cell>
          <cell r="J13517">
            <v>0</v>
          </cell>
          <cell r="K13517">
            <v>0</v>
          </cell>
        </row>
        <row r="13518">
          <cell r="A13518">
            <v>2000</v>
          </cell>
          <cell r="B13518" t="str">
            <v>107</v>
          </cell>
          <cell r="C13518" t="str">
            <v>SALMON RIVER</v>
          </cell>
          <cell r="D13518" t="str">
            <v>1</v>
          </cell>
          <cell r="E13518" t="str">
            <v>2</v>
          </cell>
          <cell r="F13518">
            <v>4</v>
          </cell>
          <cell r="G13518">
            <v>4.3041187739463602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</row>
        <row r="13519">
          <cell r="A13519">
            <v>2000</v>
          </cell>
          <cell r="B13519" t="str">
            <v>107</v>
          </cell>
          <cell r="C13519" t="str">
            <v>SALMON RIVER</v>
          </cell>
          <cell r="D13519" t="str">
            <v>1</v>
          </cell>
          <cell r="E13519" t="str">
            <v>7</v>
          </cell>
          <cell r="F13519">
            <v>4</v>
          </cell>
          <cell r="G13519">
            <v>7.0430107526881729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</row>
        <row r="13520">
          <cell r="A13520">
            <v>2000</v>
          </cell>
          <cell r="B13520" t="str">
            <v>108</v>
          </cell>
          <cell r="C13520" t="str">
            <v>SAN JOSEF RIVER</v>
          </cell>
          <cell r="D13520" t="str">
            <v>1</v>
          </cell>
          <cell r="E13520" t="str">
            <v>1</v>
          </cell>
          <cell r="F13520">
            <v>9</v>
          </cell>
          <cell r="G13520">
            <v>9.2205005959475557</v>
          </cell>
          <cell r="H13520">
            <v>0</v>
          </cell>
          <cell r="I13520">
            <v>4.6102502979737778</v>
          </cell>
          <cell r="J13520">
            <v>0</v>
          </cell>
          <cell r="K13520">
            <v>0</v>
          </cell>
        </row>
        <row r="13521">
          <cell r="A13521">
            <v>2000</v>
          </cell>
          <cell r="B13521" t="str">
            <v>109</v>
          </cell>
          <cell r="C13521" t="str">
            <v>SAN JUAN RIVER</v>
          </cell>
          <cell r="D13521" t="str">
            <v>1</v>
          </cell>
          <cell r="E13521" t="str">
            <v>1</v>
          </cell>
          <cell r="F13521">
            <v>65</v>
          </cell>
          <cell r="G13521">
            <v>106.0357568533969</v>
          </cell>
          <cell r="H13521">
            <v>0</v>
          </cell>
          <cell r="I13521">
            <v>13.830750893921333</v>
          </cell>
          <cell r="J13521">
            <v>0</v>
          </cell>
          <cell r="K13521">
            <v>0</v>
          </cell>
        </row>
        <row r="13522">
          <cell r="A13522">
            <v>2000</v>
          </cell>
          <cell r="B13522" t="str">
            <v>109</v>
          </cell>
          <cell r="C13522" t="str">
            <v>SAN JUAN RIVER</v>
          </cell>
          <cell r="D13522" t="str">
            <v>1</v>
          </cell>
          <cell r="E13522" t="str">
            <v>2</v>
          </cell>
          <cell r="F13522">
            <v>4</v>
          </cell>
          <cell r="G13522">
            <v>8.6082375478927204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</row>
        <row r="13523">
          <cell r="A13523">
            <v>2000</v>
          </cell>
          <cell r="B13523" t="str">
            <v>112</v>
          </cell>
          <cell r="C13523" t="str">
            <v>SARITA RIVER</v>
          </cell>
          <cell r="D13523" t="str">
            <v>1</v>
          </cell>
          <cell r="E13523" t="str">
            <v>1</v>
          </cell>
          <cell r="F13523">
            <v>28</v>
          </cell>
          <cell r="G13523">
            <v>92.205005959475557</v>
          </cell>
          <cell r="H13523">
            <v>0</v>
          </cell>
          <cell r="I13523">
            <v>106.0357568533969</v>
          </cell>
          <cell r="J13523">
            <v>0</v>
          </cell>
          <cell r="K13523">
            <v>0</v>
          </cell>
        </row>
        <row r="13524">
          <cell r="A13524">
            <v>2000</v>
          </cell>
          <cell r="B13524" t="str">
            <v>115</v>
          </cell>
          <cell r="C13524" t="str">
            <v>SOMASS RIVER</v>
          </cell>
          <cell r="D13524" t="str">
            <v>1</v>
          </cell>
          <cell r="E13524" t="str">
            <v>0</v>
          </cell>
          <cell r="F13524">
            <v>5</v>
          </cell>
          <cell r="G13524">
            <v>7.146699266503667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</row>
        <row r="13525">
          <cell r="A13525">
            <v>2000</v>
          </cell>
          <cell r="B13525" t="str">
            <v>115</v>
          </cell>
          <cell r="C13525" t="str">
            <v>SOMASS RIVER</v>
          </cell>
          <cell r="D13525" t="str">
            <v>1</v>
          </cell>
          <cell r="E13525" t="str">
            <v>1</v>
          </cell>
          <cell r="F13525">
            <v>97</v>
          </cell>
          <cell r="G13525">
            <v>972.76281287246729</v>
          </cell>
          <cell r="H13525">
            <v>0</v>
          </cell>
          <cell r="I13525">
            <v>124.47675804529203</v>
          </cell>
          <cell r="J13525">
            <v>69.153754469606667</v>
          </cell>
          <cell r="K13525">
            <v>64.543504171632904</v>
          </cell>
        </row>
        <row r="13526">
          <cell r="A13526">
            <v>2000</v>
          </cell>
          <cell r="B13526" t="str">
            <v>115</v>
          </cell>
          <cell r="C13526" t="str">
            <v>SOMASS RIVER</v>
          </cell>
          <cell r="D13526" t="str">
            <v>1</v>
          </cell>
          <cell r="E13526" t="str">
            <v>2</v>
          </cell>
          <cell r="F13526">
            <v>13</v>
          </cell>
          <cell r="G13526">
            <v>21.520593869731798</v>
          </cell>
          <cell r="H13526">
            <v>0</v>
          </cell>
          <cell r="I13526">
            <v>4.3041187739463602</v>
          </cell>
          <cell r="J13526">
            <v>4.3041187739463602</v>
          </cell>
          <cell r="K13526">
            <v>4.3041187739463602</v>
          </cell>
        </row>
        <row r="13527">
          <cell r="A13527">
            <v>2000</v>
          </cell>
          <cell r="B13527" t="str">
            <v>115</v>
          </cell>
          <cell r="C13527" t="str">
            <v>SOMASS RIVER</v>
          </cell>
          <cell r="D13527" t="str">
            <v>1</v>
          </cell>
          <cell r="E13527" t="str">
            <v>3</v>
          </cell>
          <cell r="F13527">
            <v>3</v>
          </cell>
          <cell r="G13527">
            <v>3.409448818897638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</row>
        <row r="13528">
          <cell r="A13528">
            <v>2000</v>
          </cell>
          <cell r="B13528" t="str">
            <v>115</v>
          </cell>
          <cell r="C13528" t="str">
            <v>SOMASS RIVER</v>
          </cell>
          <cell r="D13528" t="str">
            <v>1</v>
          </cell>
          <cell r="E13528" t="str">
            <v>7</v>
          </cell>
          <cell r="F13528">
            <v>4</v>
          </cell>
          <cell r="G13528">
            <v>70.430107526881727</v>
          </cell>
          <cell r="H13528">
            <v>0</v>
          </cell>
          <cell r="I13528">
            <v>14.086021505376346</v>
          </cell>
          <cell r="J13528">
            <v>3.5215053763440864</v>
          </cell>
          <cell r="K13528">
            <v>21.129032258064516</v>
          </cell>
        </row>
        <row r="13529">
          <cell r="A13529">
            <v>2000</v>
          </cell>
          <cell r="B13529" t="str">
            <v>115</v>
          </cell>
          <cell r="C13529" t="str">
            <v>SOMASS RIVER</v>
          </cell>
          <cell r="D13529" t="str">
            <v>1</v>
          </cell>
          <cell r="E13529" t="str">
            <v>8</v>
          </cell>
          <cell r="F13529">
            <v>4</v>
          </cell>
          <cell r="G13529">
            <v>19.204545454545453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</row>
        <row r="13530">
          <cell r="A13530">
            <v>2000</v>
          </cell>
          <cell r="B13530" t="str">
            <v>117</v>
          </cell>
          <cell r="C13530" t="str">
            <v>SOOKE RIVER</v>
          </cell>
          <cell r="D13530" t="str">
            <v>1</v>
          </cell>
          <cell r="E13530" t="str">
            <v>1</v>
          </cell>
          <cell r="F13530">
            <v>18</v>
          </cell>
          <cell r="G13530">
            <v>87.594755661501793</v>
          </cell>
          <cell r="H13530">
            <v>0</v>
          </cell>
          <cell r="I13530">
            <v>69.153754469606667</v>
          </cell>
          <cell r="J13530">
            <v>0</v>
          </cell>
          <cell r="K13530">
            <v>0</v>
          </cell>
        </row>
        <row r="13531">
          <cell r="A13531">
            <v>2000</v>
          </cell>
          <cell r="B13531" t="str">
            <v>118</v>
          </cell>
          <cell r="C13531" t="str">
            <v>SPROAT RIVER</v>
          </cell>
          <cell r="D13531" t="str">
            <v>1</v>
          </cell>
          <cell r="E13531" t="str">
            <v>0</v>
          </cell>
          <cell r="F13531">
            <v>7</v>
          </cell>
          <cell r="G13531">
            <v>9.5289323553382221</v>
          </cell>
          <cell r="H13531">
            <v>0</v>
          </cell>
          <cell r="I13531">
            <v>16.675631621841891</v>
          </cell>
          <cell r="J13531">
            <v>7.146699266503667</v>
          </cell>
          <cell r="K13531">
            <v>0</v>
          </cell>
        </row>
        <row r="13532">
          <cell r="A13532">
            <v>2000</v>
          </cell>
          <cell r="B13532" t="str">
            <v>118</v>
          </cell>
          <cell r="C13532" t="str">
            <v>SPROAT RIVER</v>
          </cell>
          <cell r="D13532" t="str">
            <v>1</v>
          </cell>
          <cell r="E13532" t="str">
            <v>1</v>
          </cell>
          <cell r="F13532">
            <v>83</v>
          </cell>
          <cell r="G13532">
            <v>331.93802145411206</v>
          </cell>
          <cell r="H13532">
            <v>0</v>
          </cell>
          <cell r="I13532">
            <v>235.1227651966627</v>
          </cell>
          <cell r="J13532">
            <v>64.543504171632904</v>
          </cell>
          <cell r="K13532">
            <v>129.08700834326581</v>
          </cell>
        </row>
        <row r="13533">
          <cell r="A13533">
            <v>2000</v>
          </cell>
          <cell r="B13533" t="str">
            <v>118</v>
          </cell>
          <cell r="C13533" t="str">
            <v>SPROAT RIVER</v>
          </cell>
          <cell r="D13533" t="str">
            <v>1</v>
          </cell>
          <cell r="E13533" t="str">
            <v>2</v>
          </cell>
          <cell r="F13533">
            <v>9</v>
          </cell>
          <cell r="G13533">
            <v>25.824712643678161</v>
          </cell>
          <cell r="H13533">
            <v>0</v>
          </cell>
          <cell r="I13533">
            <v>12.912356321839081</v>
          </cell>
          <cell r="J13533">
            <v>4.3041187739463602</v>
          </cell>
          <cell r="K13533">
            <v>0</v>
          </cell>
        </row>
        <row r="13534">
          <cell r="A13534">
            <v>2000</v>
          </cell>
          <cell r="B13534" t="str">
            <v>120</v>
          </cell>
          <cell r="C13534" t="str">
            <v>STAMP RIVER</v>
          </cell>
          <cell r="D13534" t="str">
            <v>1</v>
          </cell>
          <cell r="E13534" t="str">
            <v>0</v>
          </cell>
          <cell r="F13534">
            <v>48</v>
          </cell>
          <cell r="G13534">
            <v>111.96495517522412</v>
          </cell>
          <cell r="H13534">
            <v>0</v>
          </cell>
          <cell r="I13534">
            <v>176.28524857375712</v>
          </cell>
          <cell r="J13534">
            <v>47.644661776691116</v>
          </cell>
          <cell r="K13534">
            <v>40.497962510187449</v>
          </cell>
        </row>
        <row r="13535">
          <cell r="A13535">
            <v>2000</v>
          </cell>
          <cell r="B13535" t="str">
            <v>120</v>
          </cell>
          <cell r="C13535" t="str">
            <v>STAMP RIVER</v>
          </cell>
          <cell r="D13535" t="str">
            <v>1</v>
          </cell>
          <cell r="E13535" t="str">
            <v>1</v>
          </cell>
          <cell r="F13535">
            <v>738</v>
          </cell>
          <cell r="G13535">
            <v>4282.9225268176406</v>
          </cell>
          <cell r="H13535">
            <v>23.051251489868889</v>
          </cell>
          <cell r="I13535">
            <v>1927.0846245530392</v>
          </cell>
          <cell r="J13535">
            <v>313.49702026221689</v>
          </cell>
          <cell r="K13535">
            <v>691.53754469606679</v>
          </cell>
        </row>
        <row r="13536">
          <cell r="A13536">
            <v>2000</v>
          </cell>
          <cell r="B13536" t="str">
            <v>120</v>
          </cell>
          <cell r="C13536" t="str">
            <v>STAMP RIVER</v>
          </cell>
          <cell r="D13536" t="str">
            <v>1</v>
          </cell>
          <cell r="E13536" t="str">
            <v>2</v>
          </cell>
          <cell r="F13536">
            <v>275</v>
          </cell>
          <cell r="G13536">
            <v>641.31369731800771</v>
          </cell>
          <cell r="H13536">
            <v>0</v>
          </cell>
          <cell r="I13536">
            <v>667.13840996168574</v>
          </cell>
          <cell r="J13536">
            <v>150.64415708812263</v>
          </cell>
          <cell r="K13536">
            <v>296.98419540229884</v>
          </cell>
        </row>
        <row r="13537">
          <cell r="A13537">
            <v>2000</v>
          </cell>
          <cell r="B13537" t="str">
            <v>120</v>
          </cell>
          <cell r="C13537" t="str">
            <v>STAMP RIVER</v>
          </cell>
          <cell r="D13537" t="str">
            <v>1</v>
          </cell>
          <cell r="E13537" t="str">
            <v>3</v>
          </cell>
          <cell r="F13537">
            <v>3</v>
          </cell>
          <cell r="G13537">
            <v>10.228346456692913</v>
          </cell>
          <cell r="H13537">
            <v>0</v>
          </cell>
          <cell r="I13537">
            <v>3.409448818897638</v>
          </cell>
          <cell r="J13537">
            <v>0</v>
          </cell>
          <cell r="K13537">
            <v>3.409448818897638</v>
          </cell>
        </row>
        <row r="13538">
          <cell r="A13538">
            <v>2000</v>
          </cell>
          <cell r="B13538" t="str">
            <v>120</v>
          </cell>
          <cell r="C13538" t="str">
            <v>STAMP RIVER</v>
          </cell>
          <cell r="D13538" t="str">
            <v>1</v>
          </cell>
          <cell r="E13538" t="str">
            <v>6</v>
          </cell>
          <cell r="F13538">
            <v>4</v>
          </cell>
          <cell r="G13538">
            <v>12.938271604938272</v>
          </cell>
          <cell r="H13538">
            <v>0</v>
          </cell>
          <cell r="I13538">
            <v>34.502057613168724</v>
          </cell>
          <cell r="J13538">
            <v>0</v>
          </cell>
          <cell r="K13538">
            <v>12.938271604938272</v>
          </cell>
        </row>
        <row r="13539">
          <cell r="A13539">
            <v>2000</v>
          </cell>
          <cell r="B13539" t="str">
            <v>120</v>
          </cell>
          <cell r="C13539" t="str">
            <v>STAMP RIVER</v>
          </cell>
          <cell r="D13539" t="str">
            <v>1</v>
          </cell>
          <cell r="E13539" t="str">
            <v>7</v>
          </cell>
          <cell r="F13539">
            <v>7</v>
          </cell>
          <cell r="G13539">
            <v>95.080645161290334</v>
          </cell>
          <cell r="H13539">
            <v>0</v>
          </cell>
          <cell r="I13539">
            <v>52.822580645161288</v>
          </cell>
          <cell r="J13539">
            <v>14.086021505376346</v>
          </cell>
          <cell r="K13539">
            <v>35.215053763440864</v>
          </cell>
        </row>
        <row r="13540">
          <cell r="A13540">
            <v>2000</v>
          </cell>
          <cell r="B13540" t="str">
            <v>120</v>
          </cell>
          <cell r="C13540" t="str">
            <v>STAMP RIVER</v>
          </cell>
          <cell r="D13540" t="str">
            <v>1</v>
          </cell>
          <cell r="E13540" t="str">
            <v>8</v>
          </cell>
          <cell r="F13540">
            <v>12</v>
          </cell>
          <cell r="G13540">
            <v>34.56818181818182</v>
          </cell>
          <cell r="H13540">
            <v>0</v>
          </cell>
          <cell r="I13540">
            <v>3.8409090909090908</v>
          </cell>
          <cell r="J13540">
            <v>11.522727272727272</v>
          </cell>
          <cell r="K13540">
            <v>11.522727272727272</v>
          </cell>
        </row>
        <row r="13541">
          <cell r="A13541">
            <v>2000</v>
          </cell>
          <cell r="B13541" t="str">
            <v>120</v>
          </cell>
          <cell r="C13541" t="str">
            <v>STAMP RIVER</v>
          </cell>
          <cell r="D13541" t="str">
            <v>1</v>
          </cell>
          <cell r="E13541" t="str">
            <v>9</v>
          </cell>
          <cell r="F13541">
            <v>21</v>
          </cell>
          <cell r="G13541">
            <v>37.008620689655174</v>
          </cell>
          <cell r="H13541">
            <v>0</v>
          </cell>
          <cell r="I13541">
            <v>57.568965517241381</v>
          </cell>
          <cell r="J13541">
            <v>37.008620689655174</v>
          </cell>
          <cell r="K13541">
            <v>4.1120689655172411</v>
          </cell>
        </row>
        <row r="13542">
          <cell r="A13542">
            <v>2000</v>
          </cell>
          <cell r="B13542" t="str">
            <v>122</v>
          </cell>
          <cell r="C13542" t="str">
            <v>SUCWOA RIVER</v>
          </cell>
          <cell r="D13542" t="str">
            <v>1</v>
          </cell>
          <cell r="E13542" t="str">
            <v>1</v>
          </cell>
          <cell r="F13542">
            <v>14</v>
          </cell>
          <cell r="G13542">
            <v>124.47675804529203</v>
          </cell>
          <cell r="H13542">
            <v>0</v>
          </cell>
          <cell r="I13542">
            <v>115.25625744934446</v>
          </cell>
          <cell r="J13542">
            <v>4.6102502979737778</v>
          </cell>
          <cell r="K13542">
            <v>0</v>
          </cell>
        </row>
        <row r="13543">
          <cell r="A13543">
            <v>2000</v>
          </cell>
          <cell r="B13543" t="str">
            <v>123</v>
          </cell>
          <cell r="C13543" t="str">
            <v>TAHSIS RIVER</v>
          </cell>
          <cell r="D13543" t="str">
            <v>1</v>
          </cell>
          <cell r="E13543" t="str">
            <v>1</v>
          </cell>
          <cell r="F13543">
            <v>14</v>
          </cell>
          <cell r="G13543">
            <v>101.42550655542313</v>
          </cell>
          <cell r="H13543">
            <v>0</v>
          </cell>
          <cell r="I13543">
            <v>32.271752085816452</v>
          </cell>
          <cell r="J13543">
            <v>0</v>
          </cell>
          <cell r="K13543">
            <v>0</v>
          </cell>
        </row>
        <row r="13544">
          <cell r="A13544">
            <v>2000</v>
          </cell>
          <cell r="B13544" t="str">
            <v>124</v>
          </cell>
          <cell r="C13544" t="str">
            <v>TAHSISH RIVER</v>
          </cell>
          <cell r="D13544" t="str">
            <v>1</v>
          </cell>
          <cell r="E13544" t="str">
            <v>1</v>
          </cell>
          <cell r="F13544">
            <v>5</v>
          </cell>
          <cell r="G13544">
            <v>4.6102502979737778</v>
          </cell>
          <cell r="H13544">
            <v>0</v>
          </cell>
          <cell r="I13544">
            <v>0</v>
          </cell>
          <cell r="J13544">
            <v>0</v>
          </cell>
          <cell r="K13544">
            <v>0</v>
          </cell>
        </row>
        <row r="13545">
          <cell r="A13545">
            <v>2000</v>
          </cell>
          <cell r="B13545" t="str">
            <v>126</v>
          </cell>
          <cell r="C13545" t="str">
            <v>TLUPANA RIVER</v>
          </cell>
          <cell r="D13545" t="str">
            <v>1</v>
          </cell>
          <cell r="E13545" t="str">
            <v>1</v>
          </cell>
          <cell r="F13545">
            <v>9</v>
          </cell>
          <cell r="G13545">
            <v>36.882002383790223</v>
          </cell>
          <cell r="H13545">
            <v>0</v>
          </cell>
          <cell r="I13545">
            <v>18.441001191895111</v>
          </cell>
          <cell r="J13545">
            <v>0</v>
          </cell>
          <cell r="K13545">
            <v>0</v>
          </cell>
        </row>
        <row r="13546">
          <cell r="A13546">
            <v>2000</v>
          </cell>
          <cell r="B13546" t="str">
            <v>127</v>
          </cell>
          <cell r="C13546" t="str">
            <v>TOQUART RIVER</v>
          </cell>
          <cell r="D13546" t="str">
            <v>1</v>
          </cell>
          <cell r="E13546" t="str">
            <v>0</v>
          </cell>
          <cell r="F13546">
            <v>2</v>
          </cell>
          <cell r="G13546">
            <v>2.3822330888345555</v>
          </cell>
          <cell r="H13546">
            <v>0</v>
          </cell>
          <cell r="I13546">
            <v>2.3822330888345555</v>
          </cell>
          <cell r="J13546">
            <v>0</v>
          </cell>
          <cell r="K13546">
            <v>0</v>
          </cell>
        </row>
        <row r="13547">
          <cell r="A13547">
            <v>2000</v>
          </cell>
          <cell r="B13547" t="str">
            <v>127</v>
          </cell>
          <cell r="C13547" t="str">
            <v>TOQUART RIVER</v>
          </cell>
          <cell r="D13547" t="str">
            <v>1</v>
          </cell>
          <cell r="E13547" t="str">
            <v>1</v>
          </cell>
          <cell r="F13547">
            <v>41</v>
          </cell>
          <cell r="G13547">
            <v>331.93802145411206</v>
          </cell>
          <cell r="H13547">
            <v>0</v>
          </cell>
          <cell r="I13547">
            <v>225.90226460071514</v>
          </cell>
          <cell r="J13547">
            <v>0</v>
          </cell>
          <cell r="K13547">
            <v>0</v>
          </cell>
        </row>
        <row r="13548">
          <cell r="A13548">
            <v>2000</v>
          </cell>
          <cell r="B13548" t="str">
            <v>131</v>
          </cell>
          <cell r="C13548" t="str">
            <v>TSITIKA RIVER</v>
          </cell>
          <cell r="D13548" t="str">
            <v>1</v>
          </cell>
          <cell r="E13548" t="str">
            <v>0</v>
          </cell>
          <cell r="F13548">
            <v>2</v>
          </cell>
          <cell r="G13548">
            <v>4.7644661776691111</v>
          </cell>
          <cell r="H13548">
            <v>0</v>
          </cell>
          <cell r="I13548">
            <v>2.3822330888345555</v>
          </cell>
          <cell r="J13548">
            <v>0</v>
          </cell>
          <cell r="K13548">
            <v>0</v>
          </cell>
        </row>
        <row r="13549">
          <cell r="A13549">
            <v>2000</v>
          </cell>
          <cell r="B13549" t="str">
            <v>131</v>
          </cell>
          <cell r="C13549" t="str">
            <v>TSITIKA RIVER</v>
          </cell>
          <cell r="D13549" t="str">
            <v>1</v>
          </cell>
          <cell r="E13549" t="str">
            <v>1</v>
          </cell>
          <cell r="F13549">
            <v>14</v>
          </cell>
          <cell r="G13549">
            <v>18.441001191895111</v>
          </cell>
          <cell r="H13549">
            <v>0</v>
          </cell>
          <cell r="I13549">
            <v>9.2205005959475557</v>
          </cell>
          <cell r="J13549">
            <v>0</v>
          </cell>
          <cell r="K13549">
            <v>0</v>
          </cell>
        </row>
        <row r="13550">
          <cell r="A13550">
            <v>2000</v>
          </cell>
          <cell r="B13550" t="str">
            <v>133</v>
          </cell>
          <cell r="C13550" t="str">
            <v>TSOWWIN RIVER</v>
          </cell>
          <cell r="D13550" t="str">
            <v>1</v>
          </cell>
          <cell r="E13550" t="str">
            <v>1</v>
          </cell>
          <cell r="F13550">
            <v>9</v>
          </cell>
          <cell r="G13550">
            <v>18.441001191895111</v>
          </cell>
          <cell r="H13550">
            <v>0</v>
          </cell>
          <cell r="I13550">
            <v>23.051251489868889</v>
          </cell>
          <cell r="J13550">
            <v>0</v>
          </cell>
          <cell r="K13550">
            <v>0</v>
          </cell>
        </row>
        <row r="13551">
          <cell r="A13551">
            <v>2000</v>
          </cell>
          <cell r="B13551" t="str">
            <v>134</v>
          </cell>
          <cell r="C13551" t="str">
            <v>TSULQUATE RIVER</v>
          </cell>
          <cell r="D13551" t="str">
            <v>1</v>
          </cell>
          <cell r="E13551" t="str">
            <v>1</v>
          </cell>
          <cell r="F13551">
            <v>9</v>
          </cell>
          <cell r="G13551">
            <v>41.492252681764008</v>
          </cell>
          <cell r="H13551">
            <v>0</v>
          </cell>
          <cell r="I13551">
            <v>23.051251489868889</v>
          </cell>
          <cell r="J13551">
            <v>4.6102502979737778</v>
          </cell>
          <cell r="K13551">
            <v>9.2205005959475557</v>
          </cell>
        </row>
        <row r="13552">
          <cell r="A13552">
            <v>2000</v>
          </cell>
          <cell r="B13552" t="str">
            <v>134</v>
          </cell>
          <cell r="C13552" t="str">
            <v>TSULQUATE RIVER</v>
          </cell>
          <cell r="D13552" t="str">
            <v>1</v>
          </cell>
          <cell r="E13552" t="str">
            <v>5</v>
          </cell>
          <cell r="F13552">
            <v>3</v>
          </cell>
          <cell r="G13552">
            <v>3.4111111111111114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</row>
        <row r="13553">
          <cell r="A13553">
            <v>2000</v>
          </cell>
          <cell r="B13553" t="str">
            <v>137</v>
          </cell>
          <cell r="C13553" t="str">
            <v>WAKEMAN RIVER</v>
          </cell>
          <cell r="D13553" t="str">
            <v>1</v>
          </cell>
          <cell r="E13553" t="str">
            <v>0</v>
          </cell>
          <cell r="F13553">
            <v>12</v>
          </cell>
          <cell r="G13553">
            <v>97.6715566422168</v>
          </cell>
          <cell r="H13553">
            <v>0</v>
          </cell>
          <cell r="I13553">
            <v>59.555827220863897</v>
          </cell>
          <cell r="J13553">
            <v>0</v>
          </cell>
          <cell r="K13553">
            <v>0</v>
          </cell>
        </row>
        <row r="13554">
          <cell r="A13554">
            <v>2000</v>
          </cell>
          <cell r="B13554" t="str">
            <v>137</v>
          </cell>
          <cell r="C13554" t="str">
            <v>WAKEMAN RIVER</v>
          </cell>
          <cell r="D13554" t="str">
            <v>1</v>
          </cell>
          <cell r="E13554" t="str">
            <v>1</v>
          </cell>
          <cell r="F13554">
            <v>9</v>
          </cell>
          <cell r="G13554">
            <v>13.830750893921333</v>
          </cell>
          <cell r="H13554">
            <v>0</v>
          </cell>
          <cell r="I13554">
            <v>0</v>
          </cell>
          <cell r="J13554">
            <v>0</v>
          </cell>
          <cell r="K13554">
            <v>0</v>
          </cell>
        </row>
        <row r="13555">
          <cell r="A13555">
            <v>2000</v>
          </cell>
          <cell r="B13555" t="str">
            <v>140</v>
          </cell>
          <cell r="C13555" t="str">
            <v>WAUKWAAS CREEK</v>
          </cell>
          <cell r="D13555" t="str">
            <v>1</v>
          </cell>
          <cell r="E13555" t="str">
            <v>1</v>
          </cell>
          <cell r="F13555">
            <v>37</v>
          </cell>
          <cell r="G13555">
            <v>138.30750893921333</v>
          </cell>
          <cell r="H13555">
            <v>0</v>
          </cell>
          <cell r="I13555">
            <v>207.46126340882003</v>
          </cell>
          <cell r="J13555">
            <v>0</v>
          </cell>
          <cell r="K13555">
            <v>0</v>
          </cell>
        </row>
        <row r="13556">
          <cell r="A13556">
            <v>2000</v>
          </cell>
          <cell r="B13556" t="str">
            <v>140</v>
          </cell>
          <cell r="C13556" t="str">
            <v>WAUKWAAS CREEK</v>
          </cell>
          <cell r="D13556" t="str">
            <v>1</v>
          </cell>
          <cell r="E13556" t="str">
            <v>2</v>
          </cell>
          <cell r="F13556">
            <v>4</v>
          </cell>
          <cell r="G13556">
            <v>4.3041187739463602</v>
          </cell>
          <cell r="H13556">
            <v>0</v>
          </cell>
          <cell r="I13556">
            <v>12.912356321839081</v>
          </cell>
          <cell r="J13556">
            <v>0</v>
          </cell>
          <cell r="K13556">
            <v>0</v>
          </cell>
        </row>
        <row r="13557">
          <cell r="A13557">
            <v>2000</v>
          </cell>
          <cell r="B13557" t="str">
            <v>141</v>
          </cell>
          <cell r="C13557" t="str">
            <v>WHITE RIVER</v>
          </cell>
          <cell r="D13557" t="str">
            <v>1</v>
          </cell>
          <cell r="E13557" t="str">
            <v>0</v>
          </cell>
          <cell r="F13557">
            <v>5</v>
          </cell>
          <cell r="G13557">
            <v>7.146699266503667</v>
          </cell>
          <cell r="H13557">
            <v>0</v>
          </cell>
          <cell r="I13557">
            <v>4.7644661776691111</v>
          </cell>
          <cell r="J13557">
            <v>0</v>
          </cell>
          <cell r="K13557">
            <v>0</v>
          </cell>
        </row>
        <row r="13558">
          <cell r="A13558">
            <v>2000</v>
          </cell>
          <cell r="B13558" t="str">
            <v>141</v>
          </cell>
          <cell r="C13558" t="str">
            <v>WHITE RIVER</v>
          </cell>
          <cell r="D13558" t="str">
            <v>1</v>
          </cell>
          <cell r="E13558" t="str">
            <v>1</v>
          </cell>
          <cell r="F13558">
            <v>9</v>
          </cell>
          <cell r="G13558">
            <v>27.661501787842667</v>
          </cell>
          <cell r="H13558">
            <v>0</v>
          </cell>
          <cell r="I13558">
            <v>18.441001191895111</v>
          </cell>
          <cell r="J13558">
            <v>0</v>
          </cell>
          <cell r="K13558">
            <v>0</v>
          </cell>
        </row>
        <row r="13559">
          <cell r="A13559">
            <v>2000</v>
          </cell>
          <cell r="B13559" t="str">
            <v>144</v>
          </cell>
          <cell r="C13559" t="str">
            <v>WOSS RIVER</v>
          </cell>
          <cell r="D13559" t="str">
            <v>1</v>
          </cell>
          <cell r="E13559" t="str">
            <v>1</v>
          </cell>
          <cell r="F13559">
            <v>9</v>
          </cell>
          <cell r="G13559">
            <v>9.2205005959475557</v>
          </cell>
          <cell r="H13559">
            <v>0</v>
          </cell>
          <cell r="I13559">
            <v>0</v>
          </cell>
          <cell r="J13559">
            <v>0</v>
          </cell>
          <cell r="K13559">
            <v>0</v>
          </cell>
        </row>
        <row r="13560">
          <cell r="A13560">
            <v>2000</v>
          </cell>
          <cell r="B13560" t="str">
            <v>145</v>
          </cell>
          <cell r="C13560" t="str">
            <v>ZEBALLOS RIVER</v>
          </cell>
          <cell r="D13560" t="str">
            <v>1</v>
          </cell>
          <cell r="E13560" t="str">
            <v>1</v>
          </cell>
          <cell r="F13560">
            <v>5</v>
          </cell>
          <cell r="G13560">
            <v>4.6102502979737778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</row>
        <row r="13561">
          <cell r="A13561">
            <v>2000</v>
          </cell>
          <cell r="B13561" t="str">
            <v>162</v>
          </cell>
          <cell r="C13561" t="str">
            <v>DRAW CREEK</v>
          </cell>
          <cell r="D13561" t="str">
            <v>1</v>
          </cell>
          <cell r="E13561" t="str">
            <v>1</v>
          </cell>
          <cell r="F13561">
            <v>14</v>
          </cell>
          <cell r="G13561">
            <v>78.374255065554237</v>
          </cell>
          <cell r="H13561">
            <v>0</v>
          </cell>
          <cell r="I13561">
            <v>119.86650774731824</v>
          </cell>
          <cell r="J13561">
            <v>0</v>
          </cell>
          <cell r="K13561">
            <v>0</v>
          </cell>
        </row>
        <row r="13562">
          <cell r="A13562">
            <v>2000</v>
          </cell>
          <cell r="B13562" t="str">
            <v>165</v>
          </cell>
          <cell r="C13562" t="str">
            <v>ALOUETTE RIVER</v>
          </cell>
          <cell r="D13562" t="str">
            <v>2</v>
          </cell>
          <cell r="E13562" t="str">
            <v>1</v>
          </cell>
          <cell r="F13562">
            <v>5</v>
          </cell>
          <cell r="G13562">
            <v>9.2205005959475557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</row>
        <row r="13563">
          <cell r="A13563">
            <v>2000</v>
          </cell>
          <cell r="B13563" t="str">
            <v>165</v>
          </cell>
          <cell r="C13563" t="str">
            <v>ALOUETTE RIVER</v>
          </cell>
          <cell r="D13563" t="str">
            <v>2</v>
          </cell>
          <cell r="E13563" t="str">
            <v>2</v>
          </cell>
          <cell r="F13563">
            <v>207</v>
          </cell>
          <cell r="G13563">
            <v>1540.8745210727971</v>
          </cell>
          <cell r="H13563">
            <v>0</v>
          </cell>
          <cell r="I13563">
            <v>279.76772030651341</v>
          </cell>
          <cell r="J13563">
            <v>8.6082375478927204</v>
          </cell>
          <cell r="K13563">
            <v>77.474137931034477</v>
          </cell>
        </row>
        <row r="13564">
          <cell r="A13564">
            <v>2000</v>
          </cell>
          <cell r="B13564" t="str">
            <v>165</v>
          </cell>
          <cell r="C13564" t="str">
            <v>ALOUETTE RIVER</v>
          </cell>
          <cell r="D13564" t="str">
            <v>2</v>
          </cell>
          <cell r="E13564" t="str">
            <v>5</v>
          </cell>
          <cell r="F13564">
            <v>3</v>
          </cell>
          <cell r="G13564">
            <v>3.4111111111111114</v>
          </cell>
          <cell r="H13564">
            <v>0</v>
          </cell>
          <cell r="I13564">
            <v>0</v>
          </cell>
          <cell r="J13564">
            <v>0</v>
          </cell>
          <cell r="K13564">
            <v>0</v>
          </cell>
        </row>
        <row r="13565">
          <cell r="A13565">
            <v>2000</v>
          </cell>
          <cell r="B13565" t="str">
            <v>167</v>
          </cell>
          <cell r="C13565" t="str">
            <v>ASHLU CREEK</v>
          </cell>
          <cell r="D13565" t="str">
            <v>2</v>
          </cell>
          <cell r="E13565" t="str">
            <v>0</v>
          </cell>
          <cell r="F13565">
            <v>2</v>
          </cell>
          <cell r="G13565">
            <v>4.7644661776691111</v>
          </cell>
          <cell r="H13565">
            <v>0</v>
          </cell>
          <cell r="I13565">
            <v>0</v>
          </cell>
          <cell r="J13565">
            <v>0</v>
          </cell>
          <cell r="K13565">
            <v>0</v>
          </cell>
        </row>
        <row r="13566">
          <cell r="A13566">
            <v>2000</v>
          </cell>
          <cell r="B13566" t="str">
            <v>167</v>
          </cell>
          <cell r="C13566" t="str">
            <v>ASHLU CREEK</v>
          </cell>
          <cell r="D13566" t="str">
            <v>2</v>
          </cell>
          <cell r="E13566" t="str">
            <v>2</v>
          </cell>
          <cell r="F13566">
            <v>13</v>
          </cell>
          <cell r="G13566">
            <v>25.824712643678161</v>
          </cell>
          <cell r="H13566">
            <v>0</v>
          </cell>
          <cell r="I13566">
            <v>0</v>
          </cell>
          <cell r="J13566">
            <v>0</v>
          </cell>
          <cell r="K13566">
            <v>0</v>
          </cell>
        </row>
        <row r="13567">
          <cell r="A13567">
            <v>2000</v>
          </cell>
          <cell r="B13567" t="str">
            <v>170</v>
          </cell>
          <cell r="C13567" t="str">
            <v>BIG SILVER CREEK</v>
          </cell>
          <cell r="D13567" t="str">
            <v>2</v>
          </cell>
          <cell r="E13567" t="str">
            <v>1</v>
          </cell>
          <cell r="F13567">
            <v>9</v>
          </cell>
          <cell r="G13567">
            <v>55.323003575685334</v>
          </cell>
          <cell r="H13567">
            <v>0</v>
          </cell>
          <cell r="I13567">
            <v>0</v>
          </cell>
          <cell r="J13567">
            <v>0</v>
          </cell>
          <cell r="K13567">
            <v>0</v>
          </cell>
        </row>
        <row r="13568">
          <cell r="A13568">
            <v>2000</v>
          </cell>
          <cell r="B13568" t="str">
            <v>170</v>
          </cell>
          <cell r="C13568" t="str">
            <v>BIG SILVER CREEK</v>
          </cell>
          <cell r="D13568" t="str">
            <v>2</v>
          </cell>
          <cell r="E13568" t="str">
            <v>2</v>
          </cell>
          <cell r="F13568">
            <v>17</v>
          </cell>
          <cell r="G13568">
            <v>17.216475095785441</v>
          </cell>
          <cell r="H13568">
            <v>0</v>
          </cell>
          <cell r="I13568">
            <v>4.3041187739463602</v>
          </cell>
          <cell r="J13568">
            <v>0</v>
          </cell>
          <cell r="K13568">
            <v>0</v>
          </cell>
        </row>
        <row r="13569">
          <cell r="A13569">
            <v>2000</v>
          </cell>
          <cell r="B13569" t="str">
            <v>171</v>
          </cell>
          <cell r="C13569" t="str">
            <v>BIRKENHEAD RIVER</v>
          </cell>
          <cell r="D13569" t="str">
            <v>2</v>
          </cell>
          <cell r="E13569" t="str">
            <v>2</v>
          </cell>
          <cell r="F13569">
            <v>17</v>
          </cell>
          <cell r="G13569">
            <v>47.345306513409966</v>
          </cell>
          <cell r="H13569">
            <v>0</v>
          </cell>
          <cell r="I13569">
            <v>60.257662835249043</v>
          </cell>
          <cell r="J13569">
            <v>0</v>
          </cell>
          <cell r="K13569">
            <v>0</v>
          </cell>
        </row>
        <row r="13570">
          <cell r="A13570">
            <v>2000</v>
          </cell>
          <cell r="B13570" t="str">
            <v>172</v>
          </cell>
          <cell r="C13570" t="str">
            <v>BREM RIVER</v>
          </cell>
          <cell r="D13570" t="str">
            <v>2</v>
          </cell>
          <cell r="E13570" t="str">
            <v>1</v>
          </cell>
          <cell r="F13570">
            <v>9</v>
          </cell>
          <cell r="G13570">
            <v>32.271752085816452</v>
          </cell>
          <cell r="H13570">
            <v>0</v>
          </cell>
          <cell r="I13570">
            <v>9.2205005959475557</v>
          </cell>
          <cell r="J13570">
            <v>0</v>
          </cell>
          <cell r="K13570">
            <v>0</v>
          </cell>
        </row>
        <row r="13571">
          <cell r="A13571">
            <v>2000</v>
          </cell>
          <cell r="B13571" t="str">
            <v>172</v>
          </cell>
          <cell r="C13571" t="str">
            <v>BREM RIVER</v>
          </cell>
          <cell r="D13571" t="str">
            <v>2</v>
          </cell>
          <cell r="E13571" t="str">
            <v>9</v>
          </cell>
          <cell r="F13571">
            <v>4</v>
          </cell>
          <cell r="G13571">
            <v>8.2241379310344822</v>
          </cell>
          <cell r="H13571">
            <v>0</v>
          </cell>
          <cell r="I13571">
            <v>4.1120689655172411</v>
          </cell>
          <cell r="J13571">
            <v>0</v>
          </cell>
          <cell r="K13571">
            <v>0</v>
          </cell>
        </row>
        <row r="13572">
          <cell r="A13572">
            <v>2000</v>
          </cell>
          <cell r="B13572" t="str">
            <v>173</v>
          </cell>
          <cell r="C13572" t="str">
            <v>BRITTAIN RIVER</v>
          </cell>
          <cell r="D13572" t="str">
            <v>2</v>
          </cell>
          <cell r="E13572" t="str">
            <v>1</v>
          </cell>
          <cell r="F13572">
            <v>5</v>
          </cell>
          <cell r="G13572">
            <v>9.2205005959475557</v>
          </cell>
          <cell r="H13572">
            <v>0</v>
          </cell>
          <cell r="I13572">
            <v>4.6102502979737778</v>
          </cell>
          <cell r="J13572">
            <v>4.6102502979737778</v>
          </cell>
          <cell r="K13572">
            <v>0</v>
          </cell>
        </row>
        <row r="13573">
          <cell r="A13573">
            <v>2000</v>
          </cell>
          <cell r="B13573" t="str">
            <v>174</v>
          </cell>
          <cell r="C13573" t="str">
            <v>BRUNETTE RIVER</v>
          </cell>
          <cell r="D13573" t="str">
            <v>2</v>
          </cell>
          <cell r="E13573" t="str">
            <v>2</v>
          </cell>
          <cell r="F13573">
            <v>4</v>
          </cell>
          <cell r="G13573">
            <v>68.865900383141764</v>
          </cell>
          <cell r="H13573">
            <v>0</v>
          </cell>
          <cell r="I13573">
            <v>0</v>
          </cell>
          <cell r="J13573">
            <v>0</v>
          </cell>
          <cell r="K13573">
            <v>4.3041187739463602</v>
          </cell>
        </row>
        <row r="13574">
          <cell r="A13574">
            <v>2000</v>
          </cell>
          <cell r="B13574" t="str">
            <v>175</v>
          </cell>
          <cell r="C13574" t="str">
            <v>CAPILANO RIVER</v>
          </cell>
          <cell r="D13574" t="str">
            <v>2</v>
          </cell>
          <cell r="E13574" t="str">
            <v>1</v>
          </cell>
          <cell r="F13574">
            <v>14</v>
          </cell>
          <cell r="G13574">
            <v>27.661501787842667</v>
          </cell>
          <cell r="H13574">
            <v>0</v>
          </cell>
          <cell r="I13574">
            <v>0</v>
          </cell>
          <cell r="J13574">
            <v>0</v>
          </cell>
          <cell r="K13574">
            <v>13.830750893921333</v>
          </cell>
        </row>
        <row r="13575">
          <cell r="A13575">
            <v>2000</v>
          </cell>
          <cell r="B13575" t="str">
            <v>175</v>
          </cell>
          <cell r="C13575" t="str">
            <v>CAPILANO RIVER</v>
          </cell>
          <cell r="D13575" t="str">
            <v>2</v>
          </cell>
          <cell r="E13575" t="str">
            <v>2</v>
          </cell>
          <cell r="F13575">
            <v>176</v>
          </cell>
          <cell r="G13575">
            <v>1166.4161877394638</v>
          </cell>
          <cell r="H13575">
            <v>0</v>
          </cell>
          <cell r="I13575">
            <v>38.737068965517238</v>
          </cell>
          <cell r="J13575">
            <v>8.6082375478927204</v>
          </cell>
          <cell r="K13575">
            <v>30.128831417624522</v>
          </cell>
        </row>
        <row r="13576">
          <cell r="A13576">
            <v>2000</v>
          </cell>
          <cell r="B13576" t="str">
            <v>175</v>
          </cell>
          <cell r="C13576" t="str">
            <v>CAPILANO RIVER</v>
          </cell>
          <cell r="D13576" t="str">
            <v>2</v>
          </cell>
          <cell r="E13576" t="str">
            <v>8</v>
          </cell>
          <cell r="F13576">
            <v>4</v>
          </cell>
          <cell r="G13576">
            <v>7.6818181818181817</v>
          </cell>
          <cell r="H13576">
            <v>0</v>
          </cell>
          <cell r="I13576">
            <v>0</v>
          </cell>
          <cell r="J13576">
            <v>0</v>
          </cell>
          <cell r="K13576">
            <v>0</v>
          </cell>
        </row>
        <row r="13577">
          <cell r="A13577">
            <v>2000</v>
          </cell>
          <cell r="B13577" t="str">
            <v>175</v>
          </cell>
          <cell r="C13577" t="str">
            <v>CAPILANO RIVER</v>
          </cell>
          <cell r="D13577" t="str">
            <v>2</v>
          </cell>
          <cell r="E13577" t="str">
            <v>9</v>
          </cell>
          <cell r="F13577">
            <v>4</v>
          </cell>
          <cell r="G13577">
            <v>8.2241379310344822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</row>
        <row r="13578">
          <cell r="A13578">
            <v>2000</v>
          </cell>
          <cell r="B13578" t="str">
            <v>176</v>
          </cell>
          <cell r="C13578" t="str">
            <v>CHAPMAN CREEK</v>
          </cell>
          <cell r="D13578" t="str">
            <v>2</v>
          </cell>
          <cell r="E13578" t="str">
            <v>1</v>
          </cell>
          <cell r="F13578">
            <v>5</v>
          </cell>
          <cell r="G13578">
            <v>18.441001191895111</v>
          </cell>
          <cell r="H13578">
            <v>0</v>
          </cell>
          <cell r="I13578">
            <v>0</v>
          </cell>
          <cell r="J13578">
            <v>0</v>
          </cell>
          <cell r="K13578">
            <v>0</v>
          </cell>
        </row>
        <row r="13579">
          <cell r="A13579">
            <v>2000</v>
          </cell>
          <cell r="B13579" t="str">
            <v>176</v>
          </cell>
          <cell r="C13579" t="str">
            <v>CHAPMAN CREEK</v>
          </cell>
          <cell r="D13579" t="str">
            <v>2</v>
          </cell>
          <cell r="E13579" t="str">
            <v>2</v>
          </cell>
          <cell r="F13579">
            <v>17</v>
          </cell>
          <cell r="G13579">
            <v>120.51532567049809</v>
          </cell>
          <cell r="H13579">
            <v>0</v>
          </cell>
          <cell r="I13579">
            <v>4.3041187739463602</v>
          </cell>
          <cell r="J13579">
            <v>0</v>
          </cell>
          <cell r="K13579">
            <v>0</v>
          </cell>
        </row>
        <row r="13580">
          <cell r="A13580">
            <v>2000</v>
          </cell>
          <cell r="B13580" t="str">
            <v>177</v>
          </cell>
          <cell r="C13580" t="str">
            <v>CHEAKAMUS RIVER</v>
          </cell>
          <cell r="D13580" t="str">
            <v>2</v>
          </cell>
          <cell r="E13580" t="str">
            <v>0</v>
          </cell>
          <cell r="F13580">
            <v>2</v>
          </cell>
          <cell r="G13580">
            <v>2.3822330888345555</v>
          </cell>
          <cell r="H13580">
            <v>0</v>
          </cell>
          <cell r="I13580">
            <v>0</v>
          </cell>
          <cell r="J13580">
            <v>0</v>
          </cell>
          <cell r="K13580">
            <v>0</v>
          </cell>
        </row>
        <row r="13581">
          <cell r="A13581">
            <v>2000</v>
          </cell>
          <cell r="B13581" t="str">
            <v>177</v>
          </cell>
          <cell r="C13581" t="str">
            <v>CHEAKAMUS RIVER</v>
          </cell>
          <cell r="D13581" t="str">
            <v>2</v>
          </cell>
          <cell r="E13581" t="str">
            <v>2</v>
          </cell>
          <cell r="F13581">
            <v>220</v>
          </cell>
          <cell r="G13581">
            <v>878.04022988505756</v>
          </cell>
          <cell r="H13581">
            <v>0</v>
          </cell>
          <cell r="I13581">
            <v>206.59770114942529</v>
          </cell>
          <cell r="J13581">
            <v>0</v>
          </cell>
          <cell r="K13581">
            <v>4.3041187739463602</v>
          </cell>
        </row>
        <row r="13582">
          <cell r="A13582">
            <v>2000</v>
          </cell>
          <cell r="B13582" t="str">
            <v>177</v>
          </cell>
          <cell r="C13582" t="str">
            <v>CHEAKAMUS RIVER</v>
          </cell>
          <cell r="D13582" t="str">
            <v>2</v>
          </cell>
          <cell r="E13582" t="str">
            <v>9</v>
          </cell>
          <cell r="F13582">
            <v>4</v>
          </cell>
          <cell r="G13582">
            <v>4.1120689655172411</v>
          </cell>
          <cell r="H13582">
            <v>0</v>
          </cell>
          <cell r="I13582">
            <v>0</v>
          </cell>
          <cell r="J13582">
            <v>0</v>
          </cell>
          <cell r="K13582">
            <v>0</v>
          </cell>
        </row>
        <row r="13583">
          <cell r="A13583">
            <v>2000</v>
          </cell>
          <cell r="B13583" t="str">
            <v>178</v>
          </cell>
          <cell r="C13583" t="str">
            <v>CHEHALIS RIVER</v>
          </cell>
          <cell r="D13583" t="str">
            <v>2</v>
          </cell>
          <cell r="E13583" t="str">
            <v>0</v>
          </cell>
          <cell r="F13583">
            <v>24</v>
          </cell>
          <cell r="G13583">
            <v>71.466992665036685</v>
          </cell>
          <cell r="H13583">
            <v>0</v>
          </cell>
          <cell r="I13583">
            <v>2.3822330888345555</v>
          </cell>
          <cell r="J13583">
            <v>2.3822330888345555</v>
          </cell>
          <cell r="K13583">
            <v>0</v>
          </cell>
        </row>
        <row r="13584">
          <cell r="A13584">
            <v>2000</v>
          </cell>
          <cell r="B13584" t="str">
            <v>178</v>
          </cell>
          <cell r="C13584" t="str">
            <v>CHEHALIS RIVER</v>
          </cell>
          <cell r="D13584" t="str">
            <v>2</v>
          </cell>
          <cell r="E13584" t="str">
            <v>1</v>
          </cell>
          <cell r="F13584">
            <v>51</v>
          </cell>
          <cell r="G13584">
            <v>198.24076281287248</v>
          </cell>
          <cell r="H13584">
            <v>0</v>
          </cell>
          <cell r="I13584">
            <v>23.051251489868889</v>
          </cell>
          <cell r="J13584">
            <v>0</v>
          </cell>
          <cell r="K13584">
            <v>0</v>
          </cell>
        </row>
        <row r="13585">
          <cell r="A13585">
            <v>2000</v>
          </cell>
          <cell r="B13585" t="str">
            <v>178</v>
          </cell>
          <cell r="C13585" t="str">
            <v>CHEHALIS RIVER</v>
          </cell>
          <cell r="D13585" t="str">
            <v>2</v>
          </cell>
          <cell r="E13585" t="str">
            <v>2</v>
          </cell>
          <cell r="F13585">
            <v>1106</v>
          </cell>
          <cell r="G13585">
            <v>6770.3788314176245</v>
          </cell>
          <cell r="H13585">
            <v>0</v>
          </cell>
          <cell r="I13585">
            <v>959.81848659003833</v>
          </cell>
          <cell r="J13585">
            <v>447.62835249042143</v>
          </cell>
          <cell r="K13585">
            <v>705.87547892720306</v>
          </cell>
        </row>
        <row r="13586">
          <cell r="A13586">
            <v>2000</v>
          </cell>
          <cell r="B13586" t="str">
            <v>178</v>
          </cell>
          <cell r="C13586" t="str">
            <v>CHEHALIS RIVER</v>
          </cell>
          <cell r="D13586" t="str">
            <v>2</v>
          </cell>
          <cell r="E13586" t="str">
            <v>3</v>
          </cell>
          <cell r="F13586">
            <v>10</v>
          </cell>
          <cell r="G13586">
            <v>13.637795275590552</v>
          </cell>
          <cell r="H13586">
            <v>0</v>
          </cell>
          <cell r="I13586">
            <v>0</v>
          </cell>
          <cell r="J13586">
            <v>6.8188976377952759</v>
          </cell>
          <cell r="K13586">
            <v>0</v>
          </cell>
        </row>
        <row r="13587">
          <cell r="A13587">
            <v>2000</v>
          </cell>
          <cell r="B13587" t="str">
            <v>178</v>
          </cell>
          <cell r="C13587" t="str">
            <v>CHEHALIS RIVER</v>
          </cell>
          <cell r="D13587" t="str">
            <v>2</v>
          </cell>
          <cell r="E13587" t="str">
            <v>4</v>
          </cell>
          <cell r="F13587">
            <v>4</v>
          </cell>
          <cell r="G13587">
            <v>12.444444444444443</v>
          </cell>
          <cell r="H13587">
            <v>0</v>
          </cell>
          <cell r="I13587">
            <v>0</v>
          </cell>
          <cell r="J13587">
            <v>0</v>
          </cell>
          <cell r="K13587">
            <v>0</v>
          </cell>
        </row>
        <row r="13588">
          <cell r="A13588">
            <v>2000</v>
          </cell>
          <cell r="B13588" t="str">
            <v>178</v>
          </cell>
          <cell r="C13588" t="str">
            <v>CHEHALIS RIVER</v>
          </cell>
          <cell r="D13588" t="str">
            <v>2</v>
          </cell>
          <cell r="E13588" t="str">
            <v>5</v>
          </cell>
          <cell r="F13588">
            <v>3</v>
          </cell>
          <cell r="G13588">
            <v>54.577777777777783</v>
          </cell>
          <cell r="H13588">
            <v>0</v>
          </cell>
          <cell r="I13588">
            <v>0</v>
          </cell>
          <cell r="J13588">
            <v>0</v>
          </cell>
          <cell r="K13588">
            <v>20.466666666666665</v>
          </cell>
        </row>
        <row r="13589">
          <cell r="A13589">
            <v>2000</v>
          </cell>
          <cell r="B13589" t="str">
            <v>178</v>
          </cell>
          <cell r="C13589" t="str">
            <v>CHEHALIS RIVER</v>
          </cell>
          <cell r="D13589" t="str">
            <v>2</v>
          </cell>
          <cell r="E13589" t="str">
            <v>8</v>
          </cell>
          <cell r="F13589">
            <v>4</v>
          </cell>
          <cell r="G13589">
            <v>23.045454545454543</v>
          </cell>
          <cell r="H13589">
            <v>0</v>
          </cell>
          <cell r="I13589">
            <v>0</v>
          </cell>
          <cell r="J13589">
            <v>0</v>
          </cell>
          <cell r="K13589">
            <v>0</v>
          </cell>
        </row>
        <row r="13590">
          <cell r="A13590">
            <v>2000</v>
          </cell>
          <cell r="B13590" t="str">
            <v>179</v>
          </cell>
          <cell r="C13590" t="str">
            <v>CHILLIWACK RIVER</v>
          </cell>
          <cell r="D13590" t="str">
            <v>2</v>
          </cell>
          <cell r="E13590" t="str">
            <v>0</v>
          </cell>
          <cell r="F13590">
            <v>167</v>
          </cell>
          <cell r="G13590">
            <v>1067.240423797881</v>
          </cell>
          <cell r="H13590">
            <v>0</v>
          </cell>
          <cell r="I13590">
            <v>164.37408312958436</v>
          </cell>
          <cell r="J13590">
            <v>54.791361043194783</v>
          </cell>
          <cell r="K13590">
            <v>54.791361043194783</v>
          </cell>
        </row>
        <row r="13591">
          <cell r="A13591">
            <v>2000</v>
          </cell>
          <cell r="B13591" t="str">
            <v>179</v>
          </cell>
          <cell r="C13591" t="str">
            <v>CHILLIWACK RIVER</v>
          </cell>
          <cell r="D13591" t="str">
            <v>2</v>
          </cell>
          <cell r="E13591" t="str">
            <v>1</v>
          </cell>
          <cell r="F13591">
            <v>212</v>
          </cell>
          <cell r="G13591">
            <v>1101.8498212157331</v>
          </cell>
          <cell r="H13591">
            <v>9.2205005959475557</v>
          </cell>
          <cell r="I13591">
            <v>147.52800953516089</v>
          </cell>
          <cell r="J13591">
            <v>59.933253873659119</v>
          </cell>
          <cell r="K13591">
            <v>32.271752085816452</v>
          </cell>
        </row>
        <row r="13592">
          <cell r="A13592">
            <v>2000</v>
          </cell>
          <cell r="B13592" t="str">
            <v>179</v>
          </cell>
          <cell r="C13592" t="str">
            <v>CHILLIWACK RIVER</v>
          </cell>
          <cell r="D13592" t="str">
            <v>2</v>
          </cell>
          <cell r="E13592" t="str">
            <v>2</v>
          </cell>
          <cell r="F13592">
            <v>3895</v>
          </cell>
          <cell r="G13592">
            <v>41336.756704980842</v>
          </cell>
          <cell r="H13592">
            <v>38.737068965517238</v>
          </cell>
          <cell r="I13592">
            <v>6865.0694444444443</v>
          </cell>
          <cell r="J13592">
            <v>1979.8946360153257</v>
          </cell>
          <cell r="K13592">
            <v>1799.1216475095785</v>
          </cell>
        </row>
        <row r="13593">
          <cell r="A13593">
            <v>2000</v>
          </cell>
          <cell r="B13593" t="str">
            <v>179</v>
          </cell>
          <cell r="C13593" t="str">
            <v>CHILLIWACK RIVER</v>
          </cell>
          <cell r="D13593" t="str">
            <v>2</v>
          </cell>
          <cell r="E13593" t="str">
            <v>3</v>
          </cell>
          <cell r="F13593">
            <v>58</v>
          </cell>
          <cell r="G13593">
            <v>190.9291338582677</v>
          </cell>
          <cell r="H13593">
            <v>6.8188976377952759</v>
          </cell>
          <cell r="I13593">
            <v>47.732283464566926</v>
          </cell>
          <cell r="J13593">
            <v>6.8188976377952759</v>
          </cell>
          <cell r="K13593">
            <v>6.8188976377952759</v>
          </cell>
        </row>
        <row r="13594">
          <cell r="A13594">
            <v>2000</v>
          </cell>
          <cell r="B13594" t="str">
            <v>179</v>
          </cell>
          <cell r="C13594" t="str">
            <v>CHILLIWACK RIVER</v>
          </cell>
          <cell r="D13594" t="str">
            <v>2</v>
          </cell>
          <cell r="E13594" t="str">
            <v>4</v>
          </cell>
          <cell r="F13594">
            <v>8</v>
          </cell>
          <cell r="G13594">
            <v>12.444444444444443</v>
          </cell>
          <cell r="H13594">
            <v>0</v>
          </cell>
          <cell r="I13594">
            <v>0</v>
          </cell>
          <cell r="J13594">
            <v>0</v>
          </cell>
          <cell r="K13594">
            <v>0</v>
          </cell>
        </row>
        <row r="13595">
          <cell r="A13595">
            <v>2000</v>
          </cell>
          <cell r="B13595" t="str">
            <v>179</v>
          </cell>
          <cell r="C13595" t="str">
            <v>CHILLIWACK RIVER</v>
          </cell>
          <cell r="D13595" t="str">
            <v>2</v>
          </cell>
          <cell r="E13595" t="str">
            <v>5</v>
          </cell>
          <cell r="F13595">
            <v>14</v>
          </cell>
          <cell r="G13595">
            <v>68.222222222222214</v>
          </cell>
          <cell r="H13595">
            <v>0</v>
          </cell>
          <cell r="I13595">
            <v>6.8222222222222229</v>
          </cell>
          <cell r="J13595">
            <v>0</v>
          </cell>
          <cell r="K13595">
            <v>27.288888888888891</v>
          </cell>
        </row>
        <row r="13596">
          <cell r="A13596">
            <v>2000</v>
          </cell>
          <cell r="B13596" t="str">
            <v>179</v>
          </cell>
          <cell r="C13596" t="str">
            <v>CHILLIWACK RIVER</v>
          </cell>
          <cell r="D13596" t="str">
            <v>2</v>
          </cell>
          <cell r="E13596" t="str">
            <v>6</v>
          </cell>
          <cell r="F13596">
            <v>17</v>
          </cell>
          <cell r="G13596">
            <v>43.127572016460903</v>
          </cell>
          <cell r="H13596">
            <v>0</v>
          </cell>
          <cell r="I13596">
            <v>30.189300411522638</v>
          </cell>
          <cell r="J13596">
            <v>0</v>
          </cell>
          <cell r="K13596">
            <v>0</v>
          </cell>
        </row>
        <row r="13597">
          <cell r="A13597">
            <v>2000</v>
          </cell>
          <cell r="B13597" t="str">
            <v>179</v>
          </cell>
          <cell r="C13597" t="str">
            <v>CHILLIWACK RIVER</v>
          </cell>
          <cell r="D13597" t="str">
            <v>2</v>
          </cell>
          <cell r="E13597" t="str">
            <v>7</v>
          </cell>
          <cell r="F13597">
            <v>4</v>
          </cell>
          <cell r="G13597">
            <v>17.607526881720432</v>
          </cell>
          <cell r="H13597">
            <v>0</v>
          </cell>
          <cell r="I13597">
            <v>7.0430107526881729</v>
          </cell>
          <cell r="J13597">
            <v>0</v>
          </cell>
          <cell r="K13597">
            <v>0</v>
          </cell>
        </row>
        <row r="13598">
          <cell r="A13598">
            <v>2000</v>
          </cell>
          <cell r="B13598" t="str">
            <v>179</v>
          </cell>
          <cell r="C13598" t="str">
            <v>CHILLIWACK RIVER</v>
          </cell>
          <cell r="D13598" t="str">
            <v>2</v>
          </cell>
          <cell r="E13598" t="str">
            <v>8</v>
          </cell>
          <cell r="F13598">
            <v>19</v>
          </cell>
          <cell r="G13598">
            <v>42.25</v>
          </cell>
          <cell r="H13598">
            <v>0</v>
          </cell>
          <cell r="I13598">
            <v>7.6818181818181817</v>
          </cell>
          <cell r="J13598">
            <v>3.8409090909090908</v>
          </cell>
          <cell r="K13598">
            <v>0</v>
          </cell>
        </row>
        <row r="13599">
          <cell r="A13599">
            <v>2000</v>
          </cell>
          <cell r="B13599" t="str">
            <v>179</v>
          </cell>
          <cell r="C13599" t="str">
            <v>CHILLIWACK RIVER</v>
          </cell>
          <cell r="D13599" t="str">
            <v>2</v>
          </cell>
          <cell r="E13599" t="str">
            <v>9</v>
          </cell>
          <cell r="F13599">
            <v>12</v>
          </cell>
          <cell r="G13599">
            <v>28.78448275862069</v>
          </cell>
          <cell r="H13599">
            <v>0</v>
          </cell>
          <cell r="I13599">
            <v>0</v>
          </cell>
          <cell r="J13599">
            <v>0</v>
          </cell>
          <cell r="K13599">
            <v>0</v>
          </cell>
        </row>
        <row r="13600">
          <cell r="A13600">
            <v>2000</v>
          </cell>
          <cell r="B13600" t="str">
            <v>180</v>
          </cell>
          <cell r="C13600" t="str">
            <v>COGBURN CREEK</v>
          </cell>
          <cell r="D13600" t="str">
            <v>2</v>
          </cell>
          <cell r="E13600" t="str">
            <v>1</v>
          </cell>
          <cell r="F13600">
            <v>5</v>
          </cell>
          <cell r="G13600">
            <v>23.051251489868889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</row>
        <row r="13601">
          <cell r="A13601">
            <v>2000</v>
          </cell>
          <cell r="B13601" t="str">
            <v>180</v>
          </cell>
          <cell r="C13601" t="str">
            <v>COGBURN CREEK</v>
          </cell>
          <cell r="D13601" t="str">
            <v>2</v>
          </cell>
          <cell r="E13601" t="str">
            <v>2</v>
          </cell>
          <cell r="F13601">
            <v>9</v>
          </cell>
          <cell r="G13601">
            <v>8.6082375478927204</v>
          </cell>
          <cell r="H13601">
            <v>0</v>
          </cell>
          <cell r="I13601">
            <v>12.912356321839081</v>
          </cell>
          <cell r="J13601">
            <v>0</v>
          </cell>
          <cell r="K13601">
            <v>0</v>
          </cell>
        </row>
        <row r="13602">
          <cell r="A13602">
            <v>2000</v>
          </cell>
          <cell r="B13602" t="str">
            <v>181</v>
          </cell>
          <cell r="C13602" t="str">
            <v>COQUIHALLA RIVER</v>
          </cell>
          <cell r="D13602" t="str">
            <v>2</v>
          </cell>
          <cell r="E13602" t="str">
            <v>2</v>
          </cell>
          <cell r="F13602">
            <v>17</v>
          </cell>
          <cell r="G13602">
            <v>107.602969348659</v>
          </cell>
          <cell r="H13602">
            <v>0</v>
          </cell>
          <cell r="I13602">
            <v>98.994731800766274</v>
          </cell>
          <cell r="J13602">
            <v>0</v>
          </cell>
          <cell r="K13602">
            <v>4.3041187739463602</v>
          </cell>
        </row>
        <row r="13603">
          <cell r="A13603">
            <v>2000</v>
          </cell>
          <cell r="B13603" t="str">
            <v>182</v>
          </cell>
          <cell r="C13603" t="str">
            <v>COQUITLAM RIVER</v>
          </cell>
          <cell r="D13603" t="str">
            <v>2</v>
          </cell>
          <cell r="E13603" t="str">
            <v>1</v>
          </cell>
          <cell r="F13603">
            <v>5</v>
          </cell>
          <cell r="G13603">
            <v>4.6102502979737778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</row>
        <row r="13604">
          <cell r="A13604">
            <v>2000</v>
          </cell>
          <cell r="B13604" t="str">
            <v>182</v>
          </cell>
          <cell r="C13604" t="str">
            <v>COQUITLAM RIVER</v>
          </cell>
          <cell r="D13604" t="str">
            <v>2</v>
          </cell>
          <cell r="E13604" t="str">
            <v>2</v>
          </cell>
          <cell r="F13604">
            <v>69</v>
          </cell>
          <cell r="G13604">
            <v>542.31896551724139</v>
          </cell>
          <cell r="H13604">
            <v>0</v>
          </cell>
          <cell r="I13604">
            <v>116.21120689655173</v>
          </cell>
          <cell r="J13604">
            <v>4.3041187739463602</v>
          </cell>
          <cell r="K13604">
            <v>4.3041187739463602</v>
          </cell>
        </row>
        <row r="13605">
          <cell r="A13605">
            <v>2000</v>
          </cell>
          <cell r="B13605" t="str">
            <v>186</v>
          </cell>
          <cell r="C13605" t="str">
            <v>ELAHO RIVER</v>
          </cell>
          <cell r="D13605" t="str">
            <v>2</v>
          </cell>
          <cell r="E13605" t="str">
            <v>1</v>
          </cell>
          <cell r="F13605">
            <v>5</v>
          </cell>
          <cell r="G13605">
            <v>4.6102502979737778</v>
          </cell>
          <cell r="H13605">
            <v>0</v>
          </cell>
          <cell r="I13605">
            <v>4.6102502979737778</v>
          </cell>
          <cell r="J13605">
            <v>0</v>
          </cell>
          <cell r="K13605">
            <v>0</v>
          </cell>
        </row>
        <row r="13606">
          <cell r="A13606">
            <v>2000</v>
          </cell>
          <cell r="B13606" t="str">
            <v>186</v>
          </cell>
          <cell r="C13606" t="str">
            <v>ELAHO RIVER</v>
          </cell>
          <cell r="D13606" t="str">
            <v>2</v>
          </cell>
          <cell r="E13606" t="str">
            <v>2</v>
          </cell>
          <cell r="F13606">
            <v>4</v>
          </cell>
          <cell r="G13606">
            <v>4.3041187739463602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</row>
        <row r="13607">
          <cell r="A13607">
            <v>2000</v>
          </cell>
          <cell r="B13607" t="str">
            <v>188</v>
          </cell>
          <cell r="C13607" t="str">
            <v>FRASER RIVER</v>
          </cell>
          <cell r="D13607" t="str">
            <v>2</v>
          </cell>
          <cell r="E13607" t="str">
            <v>0</v>
          </cell>
          <cell r="F13607">
            <v>24</v>
          </cell>
          <cell r="G13607">
            <v>88.142624286878572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</row>
        <row r="13608">
          <cell r="A13608">
            <v>2000</v>
          </cell>
          <cell r="B13608" t="str">
            <v>188</v>
          </cell>
          <cell r="C13608" t="str">
            <v>FRASER RIVER</v>
          </cell>
          <cell r="D13608" t="str">
            <v>2</v>
          </cell>
          <cell r="E13608" t="str">
            <v>1</v>
          </cell>
          <cell r="F13608">
            <v>5</v>
          </cell>
          <cell r="G13608">
            <v>4.6102502979737778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</row>
        <row r="13609">
          <cell r="A13609">
            <v>2000</v>
          </cell>
          <cell r="B13609" t="str">
            <v>188</v>
          </cell>
          <cell r="C13609" t="str">
            <v>FRASER RIVER</v>
          </cell>
          <cell r="D13609" t="str">
            <v>2</v>
          </cell>
          <cell r="E13609" t="str">
            <v>2</v>
          </cell>
          <cell r="F13609">
            <v>129</v>
          </cell>
          <cell r="G13609">
            <v>1252.4985632183909</v>
          </cell>
          <cell r="H13609">
            <v>0</v>
          </cell>
          <cell r="I13609">
            <v>146.34003831417624</v>
          </cell>
          <cell r="J13609">
            <v>0</v>
          </cell>
          <cell r="K13609">
            <v>30.128831417624522</v>
          </cell>
        </row>
        <row r="13610">
          <cell r="A13610">
            <v>2000</v>
          </cell>
          <cell r="B13610" t="str">
            <v>188</v>
          </cell>
          <cell r="C13610" t="str">
            <v>FRASER RIVER</v>
          </cell>
          <cell r="D13610" t="str">
            <v>2</v>
          </cell>
          <cell r="E13610" t="str">
            <v>3</v>
          </cell>
          <cell r="F13610">
            <v>7</v>
          </cell>
          <cell r="G13610">
            <v>10.228346456692913</v>
          </cell>
          <cell r="H13610">
            <v>0</v>
          </cell>
          <cell r="I13610">
            <v>0</v>
          </cell>
          <cell r="J13610">
            <v>0</v>
          </cell>
          <cell r="K13610">
            <v>0</v>
          </cell>
        </row>
        <row r="13611">
          <cell r="A13611">
            <v>2000</v>
          </cell>
          <cell r="B13611" t="str">
            <v>188</v>
          </cell>
          <cell r="C13611" t="str">
            <v>FRASER RIVER</v>
          </cell>
          <cell r="D13611" t="str">
            <v>2</v>
          </cell>
          <cell r="E13611" t="str">
            <v>6</v>
          </cell>
          <cell r="F13611">
            <v>4</v>
          </cell>
          <cell r="G13611">
            <v>43.127572016460903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</row>
        <row r="13612">
          <cell r="A13612">
            <v>2000</v>
          </cell>
          <cell r="B13612" t="str">
            <v>188</v>
          </cell>
          <cell r="C13612" t="str">
            <v>FRASER RIVER</v>
          </cell>
          <cell r="D13612" t="str">
            <v>2</v>
          </cell>
          <cell r="E13612" t="str">
            <v>8</v>
          </cell>
          <cell r="F13612">
            <v>4</v>
          </cell>
          <cell r="G13612">
            <v>3.8409090909090908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</row>
        <row r="13613">
          <cell r="A13613">
            <v>2000</v>
          </cell>
          <cell r="B13613" t="str">
            <v>188</v>
          </cell>
          <cell r="C13613" t="str">
            <v>FRASER RIVER</v>
          </cell>
          <cell r="D13613" t="str">
            <v>2</v>
          </cell>
          <cell r="E13613" t="str">
            <v>9</v>
          </cell>
          <cell r="F13613">
            <v>4</v>
          </cell>
          <cell r="G13613">
            <v>12.336206896551724</v>
          </cell>
          <cell r="H13613">
            <v>0</v>
          </cell>
          <cell r="I13613">
            <v>8.2241379310344822</v>
          </cell>
          <cell r="J13613">
            <v>0</v>
          </cell>
          <cell r="K13613">
            <v>4.1120689655172411</v>
          </cell>
        </row>
        <row r="13614">
          <cell r="A13614">
            <v>2000</v>
          </cell>
          <cell r="B13614" t="str">
            <v>191</v>
          </cell>
          <cell r="C13614" t="str">
            <v>HARRISON RIVER</v>
          </cell>
          <cell r="D13614" t="str">
            <v>2</v>
          </cell>
          <cell r="E13614" t="str">
            <v>0</v>
          </cell>
          <cell r="F13614">
            <v>12</v>
          </cell>
          <cell r="G13614">
            <v>28.586797066014668</v>
          </cell>
          <cell r="H13614">
            <v>0</v>
          </cell>
          <cell r="I13614">
            <v>0</v>
          </cell>
          <cell r="J13614">
            <v>0</v>
          </cell>
          <cell r="K13614">
            <v>0</v>
          </cell>
        </row>
        <row r="13615">
          <cell r="A13615">
            <v>2000</v>
          </cell>
          <cell r="B13615" t="str">
            <v>191</v>
          </cell>
          <cell r="C13615" t="str">
            <v>HARRISON RIVER</v>
          </cell>
          <cell r="D13615" t="str">
            <v>2</v>
          </cell>
          <cell r="E13615" t="str">
            <v>1</v>
          </cell>
          <cell r="F13615">
            <v>9</v>
          </cell>
          <cell r="G13615">
            <v>9.2205005959475557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</row>
        <row r="13616">
          <cell r="A13616">
            <v>2000</v>
          </cell>
          <cell r="B13616" t="str">
            <v>191</v>
          </cell>
          <cell r="C13616" t="str">
            <v>HARRISON RIVER</v>
          </cell>
          <cell r="D13616" t="str">
            <v>2</v>
          </cell>
          <cell r="E13616" t="str">
            <v>2</v>
          </cell>
          <cell r="F13616">
            <v>34</v>
          </cell>
          <cell r="G13616">
            <v>81.778256704980848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</row>
        <row r="13617">
          <cell r="A13617">
            <v>2000</v>
          </cell>
          <cell r="B13617" t="str">
            <v>193</v>
          </cell>
          <cell r="C13617" t="str">
            <v>HOMATHKO RIVER</v>
          </cell>
          <cell r="D13617" t="str">
            <v>2</v>
          </cell>
          <cell r="E13617" t="str">
            <v>2</v>
          </cell>
          <cell r="F13617">
            <v>4</v>
          </cell>
          <cell r="G13617">
            <v>4.3041187739463602</v>
          </cell>
          <cell r="H13617">
            <v>0</v>
          </cell>
          <cell r="I13617">
            <v>0</v>
          </cell>
          <cell r="J13617">
            <v>0</v>
          </cell>
          <cell r="K13617">
            <v>0</v>
          </cell>
        </row>
        <row r="13618">
          <cell r="A13618">
            <v>2000</v>
          </cell>
          <cell r="B13618" t="str">
            <v>196</v>
          </cell>
          <cell r="C13618" t="str">
            <v>INDIAN RIVER</v>
          </cell>
          <cell r="D13618" t="str">
            <v>2</v>
          </cell>
          <cell r="E13618" t="str">
            <v>2</v>
          </cell>
          <cell r="F13618">
            <v>9</v>
          </cell>
          <cell r="G13618">
            <v>17.216475095785441</v>
          </cell>
          <cell r="H13618">
            <v>0</v>
          </cell>
          <cell r="I13618">
            <v>47.345306513409966</v>
          </cell>
          <cell r="J13618">
            <v>0</v>
          </cell>
          <cell r="K13618">
            <v>4.3041187739463602</v>
          </cell>
        </row>
        <row r="13619">
          <cell r="A13619">
            <v>2000</v>
          </cell>
          <cell r="B13619" t="str">
            <v>197</v>
          </cell>
          <cell r="C13619" t="str">
            <v>KANAKA CREEK</v>
          </cell>
          <cell r="D13619" t="str">
            <v>2</v>
          </cell>
          <cell r="E13619" t="str">
            <v>2</v>
          </cell>
          <cell r="F13619">
            <v>17</v>
          </cell>
          <cell r="G13619">
            <v>55.953544061302679</v>
          </cell>
          <cell r="H13619">
            <v>0</v>
          </cell>
          <cell r="I13619">
            <v>0</v>
          </cell>
          <cell r="J13619">
            <v>4.3041187739463602</v>
          </cell>
          <cell r="K13619">
            <v>0</v>
          </cell>
        </row>
        <row r="13620">
          <cell r="A13620">
            <v>2000</v>
          </cell>
          <cell r="B13620" t="str">
            <v>198</v>
          </cell>
          <cell r="C13620" t="str">
            <v>KLITE RIVER</v>
          </cell>
          <cell r="D13620" t="str">
            <v>2</v>
          </cell>
          <cell r="E13620" t="str">
            <v>6</v>
          </cell>
          <cell r="F13620">
            <v>4</v>
          </cell>
          <cell r="G13620">
            <v>8.6255144032921809</v>
          </cell>
          <cell r="H13620">
            <v>0</v>
          </cell>
          <cell r="I13620">
            <v>0</v>
          </cell>
          <cell r="J13620">
            <v>0</v>
          </cell>
          <cell r="K13620">
            <v>0</v>
          </cell>
        </row>
        <row r="13621">
          <cell r="A13621">
            <v>2000</v>
          </cell>
          <cell r="B13621" t="str">
            <v>199</v>
          </cell>
          <cell r="C13621" t="str">
            <v>LANG CREEK</v>
          </cell>
          <cell r="D13621" t="str">
            <v>2</v>
          </cell>
          <cell r="E13621" t="str">
            <v>2</v>
          </cell>
          <cell r="F13621">
            <v>4</v>
          </cell>
          <cell r="G13621">
            <v>4.3041187739463602</v>
          </cell>
          <cell r="H13621">
            <v>0</v>
          </cell>
          <cell r="I13621">
            <v>0</v>
          </cell>
          <cell r="J13621">
            <v>0</v>
          </cell>
          <cell r="K13621">
            <v>0</v>
          </cell>
        </row>
        <row r="13622">
          <cell r="A13622">
            <v>2000</v>
          </cell>
          <cell r="B13622" t="str">
            <v>201</v>
          </cell>
          <cell r="C13622" t="str">
            <v>LILLOOET RIVER</v>
          </cell>
          <cell r="D13622" t="str">
            <v>2</v>
          </cell>
          <cell r="E13622" t="str">
            <v>1</v>
          </cell>
          <cell r="F13622">
            <v>9</v>
          </cell>
          <cell r="G13622">
            <v>13.830750893921333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</row>
        <row r="13623">
          <cell r="A13623">
            <v>2000</v>
          </cell>
          <cell r="B13623" t="str">
            <v>201</v>
          </cell>
          <cell r="C13623" t="str">
            <v>LILLOOET RIVER</v>
          </cell>
          <cell r="D13623" t="str">
            <v>2</v>
          </cell>
          <cell r="E13623" t="str">
            <v>2</v>
          </cell>
          <cell r="F13623">
            <v>13</v>
          </cell>
          <cell r="G13623">
            <v>94.690613026819932</v>
          </cell>
          <cell r="H13623">
            <v>0</v>
          </cell>
          <cell r="I13623">
            <v>34.432950191570882</v>
          </cell>
          <cell r="J13623">
            <v>0</v>
          </cell>
          <cell r="K13623">
            <v>0</v>
          </cell>
        </row>
        <row r="13624">
          <cell r="A13624">
            <v>2000</v>
          </cell>
          <cell r="B13624" t="str">
            <v>202</v>
          </cell>
          <cell r="C13624" t="str">
            <v>CAMPBELL RIVER</v>
          </cell>
          <cell r="D13624" t="str">
            <v>2</v>
          </cell>
          <cell r="E13624" t="str">
            <v>0</v>
          </cell>
          <cell r="F13624">
            <v>12</v>
          </cell>
          <cell r="G13624">
            <v>40.497962510187449</v>
          </cell>
          <cell r="H13624">
            <v>0</v>
          </cell>
          <cell r="I13624">
            <v>0</v>
          </cell>
          <cell r="J13624">
            <v>0</v>
          </cell>
          <cell r="K13624">
            <v>0</v>
          </cell>
        </row>
        <row r="13625">
          <cell r="A13625">
            <v>2000</v>
          </cell>
          <cell r="B13625" t="str">
            <v>202</v>
          </cell>
          <cell r="C13625" t="str">
            <v>CAMPBELL RIVER</v>
          </cell>
          <cell r="D13625" t="str">
            <v>2</v>
          </cell>
          <cell r="E13625" t="str">
            <v>2</v>
          </cell>
          <cell r="F13625">
            <v>43</v>
          </cell>
          <cell r="G13625">
            <v>426.10775862068965</v>
          </cell>
          <cell r="H13625">
            <v>0</v>
          </cell>
          <cell r="I13625">
            <v>103.29885057471265</v>
          </cell>
          <cell r="J13625">
            <v>8.6082375478927204</v>
          </cell>
          <cell r="K13625">
            <v>34.432950191570882</v>
          </cell>
        </row>
        <row r="13626">
          <cell r="A13626">
            <v>2000</v>
          </cell>
          <cell r="B13626" t="str">
            <v>205</v>
          </cell>
          <cell r="C13626" t="str">
            <v>LYNN CREEK</v>
          </cell>
          <cell r="D13626" t="str">
            <v>2</v>
          </cell>
          <cell r="E13626" t="str">
            <v>2</v>
          </cell>
          <cell r="F13626">
            <v>4</v>
          </cell>
          <cell r="G13626">
            <v>8.6082375478927204</v>
          </cell>
          <cell r="H13626">
            <v>0</v>
          </cell>
          <cell r="I13626">
            <v>0</v>
          </cell>
          <cell r="J13626">
            <v>0</v>
          </cell>
          <cell r="K13626">
            <v>0</v>
          </cell>
        </row>
        <row r="13627">
          <cell r="A13627">
            <v>2000</v>
          </cell>
          <cell r="B13627" t="str">
            <v>207</v>
          </cell>
          <cell r="C13627" t="str">
            <v>MAMQUAM RIVER</v>
          </cell>
          <cell r="D13627" t="str">
            <v>2</v>
          </cell>
          <cell r="E13627" t="str">
            <v>2</v>
          </cell>
          <cell r="F13627">
            <v>52</v>
          </cell>
          <cell r="G13627">
            <v>275.46360153256705</v>
          </cell>
          <cell r="H13627">
            <v>0</v>
          </cell>
          <cell r="I13627">
            <v>12.912356321839081</v>
          </cell>
          <cell r="J13627">
            <v>0</v>
          </cell>
          <cell r="K13627">
            <v>0</v>
          </cell>
        </row>
        <row r="13628">
          <cell r="A13628">
            <v>2000</v>
          </cell>
          <cell r="B13628" t="str">
            <v>210</v>
          </cell>
          <cell r="C13628" t="str">
            <v>MORRIS CREEK</v>
          </cell>
          <cell r="D13628" t="str">
            <v>2</v>
          </cell>
          <cell r="E13628" t="str">
            <v>1</v>
          </cell>
          <cell r="F13628">
            <v>5</v>
          </cell>
          <cell r="G13628">
            <v>13.830750893921333</v>
          </cell>
          <cell r="H13628">
            <v>0</v>
          </cell>
          <cell r="I13628">
            <v>36.882002383790223</v>
          </cell>
          <cell r="J13628">
            <v>0</v>
          </cell>
          <cell r="K13628">
            <v>0</v>
          </cell>
        </row>
        <row r="13629">
          <cell r="A13629">
            <v>2000</v>
          </cell>
          <cell r="B13629" t="str">
            <v>211</v>
          </cell>
          <cell r="C13629" t="str">
            <v>NAHATLATCH RIVER</v>
          </cell>
          <cell r="D13629" t="str">
            <v>2</v>
          </cell>
          <cell r="E13629" t="str">
            <v>2</v>
          </cell>
          <cell r="F13629">
            <v>13</v>
          </cell>
          <cell r="G13629">
            <v>30.128831417624522</v>
          </cell>
          <cell r="H13629">
            <v>0</v>
          </cell>
          <cell r="I13629">
            <v>8.6082375478927204</v>
          </cell>
          <cell r="J13629">
            <v>0</v>
          </cell>
          <cell r="K13629">
            <v>0</v>
          </cell>
        </row>
        <row r="13630">
          <cell r="A13630">
            <v>2000</v>
          </cell>
          <cell r="B13630" t="str">
            <v>211</v>
          </cell>
          <cell r="C13630" t="str">
            <v>NAHATLATCH RIVER</v>
          </cell>
          <cell r="D13630" t="str">
            <v>2</v>
          </cell>
          <cell r="E13630" t="str">
            <v>3</v>
          </cell>
          <cell r="F13630">
            <v>10</v>
          </cell>
          <cell r="G13630">
            <v>64.779527559055126</v>
          </cell>
          <cell r="H13630">
            <v>0</v>
          </cell>
          <cell r="I13630">
            <v>20.456692913385826</v>
          </cell>
          <cell r="J13630">
            <v>0</v>
          </cell>
          <cell r="K13630">
            <v>0</v>
          </cell>
        </row>
        <row r="13631">
          <cell r="A13631">
            <v>2000</v>
          </cell>
          <cell r="B13631" t="str">
            <v>211</v>
          </cell>
          <cell r="C13631" t="str">
            <v>NAHATLATCH RIVER</v>
          </cell>
          <cell r="D13631" t="str">
            <v>2</v>
          </cell>
          <cell r="E13631" t="str">
            <v>8</v>
          </cell>
          <cell r="F13631">
            <v>8</v>
          </cell>
          <cell r="G13631">
            <v>11.522727272727272</v>
          </cell>
          <cell r="H13631">
            <v>0</v>
          </cell>
          <cell r="I13631">
            <v>0</v>
          </cell>
          <cell r="J13631">
            <v>0</v>
          </cell>
          <cell r="K13631">
            <v>0</v>
          </cell>
        </row>
        <row r="13632">
          <cell r="A13632">
            <v>2000</v>
          </cell>
          <cell r="B13632" t="str">
            <v>212</v>
          </cell>
          <cell r="C13632" t="str">
            <v>NATHAN CREEK</v>
          </cell>
          <cell r="D13632" t="str">
            <v>2</v>
          </cell>
          <cell r="E13632" t="str">
            <v>2</v>
          </cell>
          <cell r="F13632">
            <v>4</v>
          </cell>
          <cell r="G13632">
            <v>4.3041187739463602</v>
          </cell>
          <cell r="H13632">
            <v>0</v>
          </cell>
          <cell r="I13632">
            <v>4.3041187739463602</v>
          </cell>
          <cell r="J13632">
            <v>0</v>
          </cell>
          <cell r="K13632">
            <v>0</v>
          </cell>
        </row>
        <row r="13633">
          <cell r="A13633">
            <v>2000</v>
          </cell>
          <cell r="B13633" t="str">
            <v>213</v>
          </cell>
          <cell r="C13633" t="str">
            <v>NICOMEKL RIVER</v>
          </cell>
          <cell r="D13633" t="str">
            <v>2</v>
          </cell>
          <cell r="E13633" t="str">
            <v>2</v>
          </cell>
          <cell r="F13633">
            <v>4</v>
          </cell>
          <cell r="G13633">
            <v>8.6082375478927204</v>
          </cell>
          <cell r="H13633">
            <v>0</v>
          </cell>
          <cell r="I13633">
            <v>0</v>
          </cell>
          <cell r="J13633">
            <v>0</v>
          </cell>
          <cell r="K13633">
            <v>0</v>
          </cell>
        </row>
        <row r="13634">
          <cell r="A13634">
            <v>2000</v>
          </cell>
          <cell r="B13634" t="str">
            <v>215</v>
          </cell>
          <cell r="C13634" t="str">
            <v>NORRISH CREEK</v>
          </cell>
          <cell r="D13634" t="str">
            <v>2</v>
          </cell>
          <cell r="E13634" t="str">
            <v>2</v>
          </cell>
          <cell r="F13634">
            <v>43</v>
          </cell>
          <cell r="G13634">
            <v>98.994731800766274</v>
          </cell>
          <cell r="H13634">
            <v>0</v>
          </cell>
          <cell r="I13634">
            <v>21.520593869731798</v>
          </cell>
          <cell r="J13634">
            <v>0</v>
          </cell>
          <cell r="K13634">
            <v>0</v>
          </cell>
        </row>
        <row r="13635">
          <cell r="A13635">
            <v>2000</v>
          </cell>
          <cell r="B13635" t="str">
            <v>216</v>
          </cell>
          <cell r="C13635" t="str">
            <v>NORTH ALOUETTE RIVER</v>
          </cell>
          <cell r="D13635" t="str">
            <v>2</v>
          </cell>
          <cell r="E13635" t="str">
            <v>2</v>
          </cell>
          <cell r="F13635">
            <v>4</v>
          </cell>
          <cell r="G13635">
            <v>34.432950191570882</v>
          </cell>
          <cell r="H13635">
            <v>0</v>
          </cell>
          <cell r="I13635">
            <v>0</v>
          </cell>
          <cell r="J13635">
            <v>0</v>
          </cell>
          <cell r="K13635">
            <v>0</v>
          </cell>
        </row>
        <row r="13636">
          <cell r="A13636">
            <v>2000</v>
          </cell>
          <cell r="B13636" t="str">
            <v>217</v>
          </cell>
          <cell r="C13636" t="str">
            <v>ORFORD RIVER</v>
          </cell>
          <cell r="D13636" t="str">
            <v>2</v>
          </cell>
          <cell r="E13636" t="str">
            <v>2</v>
          </cell>
          <cell r="F13636">
            <v>4</v>
          </cell>
          <cell r="G13636">
            <v>4.3041187739463602</v>
          </cell>
          <cell r="H13636">
            <v>0</v>
          </cell>
          <cell r="I13636">
            <v>0</v>
          </cell>
          <cell r="J13636">
            <v>0</v>
          </cell>
          <cell r="K13636">
            <v>0</v>
          </cell>
        </row>
        <row r="13637">
          <cell r="A13637">
            <v>2000</v>
          </cell>
          <cell r="B13637" t="str">
            <v>219</v>
          </cell>
          <cell r="C13637" t="str">
            <v>PITT RIVER</v>
          </cell>
          <cell r="D13637" t="str">
            <v>2</v>
          </cell>
          <cell r="E13637" t="str">
            <v>0</v>
          </cell>
          <cell r="F13637">
            <v>2</v>
          </cell>
          <cell r="G13637">
            <v>7.146699266503667</v>
          </cell>
          <cell r="H13637">
            <v>0</v>
          </cell>
          <cell r="I13637">
            <v>0</v>
          </cell>
          <cell r="J13637">
            <v>0</v>
          </cell>
          <cell r="K13637">
            <v>0</v>
          </cell>
        </row>
        <row r="13638">
          <cell r="A13638">
            <v>2000</v>
          </cell>
          <cell r="B13638" t="str">
            <v>219</v>
          </cell>
          <cell r="C13638" t="str">
            <v>PITT RIVER</v>
          </cell>
          <cell r="D13638" t="str">
            <v>2</v>
          </cell>
          <cell r="E13638" t="str">
            <v>1</v>
          </cell>
          <cell r="F13638">
            <v>5</v>
          </cell>
          <cell r="G13638">
            <v>18.441001191895111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</row>
        <row r="13639">
          <cell r="A13639">
            <v>2000</v>
          </cell>
          <cell r="B13639" t="str">
            <v>219</v>
          </cell>
          <cell r="C13639" t="str">
            <v>PITT RIVER</v>
          </cell>
          <cell r="D13639" t="str">
            <v>2</v>
          </cell>
          <cell r="E13639" t="str">
            <v>2</v>
          </cell>
          <cell r="F13639">
            <v>34</v>
          </cell>
          <cell r="G13639">
            <v>159.25239463601534</v>
          </cell>
          <cell r="H13639">
            <v>0</v>
          </cell>
          <cell r="I13639">
            <v>43.041187739463595</v>
          </cell>
          <cell r="J13639">
            <v>0</v>
          </cell>
          <cell r="K13639">
            <v>0</v>
          </cell>
        </row>
        <row r="13640">
          <cell r="A13640">
            <v>2000</v>
          </cell>
          <cell r="B13640" t="str">
            <v>219</v>
          </cell>
          <cell r="C13640" t="str">
            <v>PITT RIVER</v>
          </cell>
          <cell r="D13640" t="str">
            <v>2</v>
          </cell>
          <cell r="E13640" t="str">
            <v>6</v>
          </cell>
          <cell r="F13640">
            <v>4</v>
          </cell>
          <cell r="G13640">
            <v>4.3127572016460904</v>
          </cell>
          <cell r="H13640">
            <v>0</v>
          </cell>
          <cell r="I13640">
            <v>0</v>
          </cell>
          <cell r="J13640">
            <v>0</v>
          </cell>
          <cell r="K13640">
            <v>0</v>
          </cell>
        </row>
        <row r="13641">
          <cell r="A13641">
            <v>2000</v>
          </cell>
          <cell r="B13641" t="str">
            <v>220</v>
          </cell>
          <cell r="C13641" t="str">
            <v>POWELL RIVER</v>
          </cell>
          <cell r="D13641" t="str">
            <v>2</v>
          </cell>
          <cell r="E13641" t="str">
            <v>1</v>
          </cell>
          <cell r="F13641">
            <v>5</v>
          </cell>
          <cell r="G13641">
            <v>46.102502979737778</v>
          </cell>
          <cell r="H13641">
            <v>0</v>
          </cell>
          <cell r="I13641">
            <v>0</v>
          </cell>
          <cell r="J13641">
            <v>0</v>
          </cell>
          <cell r="K13641">
            <v>0</v>
          </cell>
        </row>
        <row r="13642">
          <cell r="A13642">
            <v>2000</v>
          </cell>
          <cell r="B13642" t="str">
            <v>222</v>
          </cell>
          <cell r="C13642" t="str">
            <v>RAINY RIVER</v>
          </cell>
          <cell r="D13642" t="str">
            <v>2</v>
          </cell>
          <cell r="E13642" t="str">
            <v>2</v>
          </cell>
          <cell r="F13642">
            <v>4</v>
          </cell>
          <cell r="G13642">
            <v>25.824712643678161</v>
          </cell>
          <cell r="H13642">
            <v>0</v>
          </cell>
          <cell r="I13642">
            <v>0</v>
          </cell>
          <cell r="J13642">
            <v>0</v>
          </cell>
          <cell r="K13642">
            <v>0</v>
          </cell>
        </row>
        <row r="13643">
          <cell r="A13643">
            <v>2000</v>
          </cell>
          <cell r="B13643" t="str">
            <v>225</v>
          </cell>
          <cell r="C13643" t="str">
            <v>SALMON RIVER</v>
          </cell>
          <cell r="D13643" t="str">
            <v>2</v>
          </cell>
          <cell r="E13643" t="str">
            <v>0</v>
          </cell>
          <cell r="F13643">
            <v>5</v>
          </cell>
          <cell r="G13643">
            <v>7.146699266503667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</row>
        <row r="13644">
          <cell r="A13644">
            <v>2000</v>
          </cell>
          <cell r="B13644" t="str">
            <v>225</v>
          </cell>
          <cell r="C13644" t="str">
            <v>SALMON RIVER</v>
          </cell>
          <cell r="D13644" t="str">
            <v>2</v>
          </cell>
          <cell r="E13644" t="str">
            <v>2</v>
          </cell>
          <cell r="F13644">
            <v>9</v>
          </cell>
          <cell r="G13644">
            <v>12.912356321839081</v>
          </cell>
          <cell r="H13644">
            <v>0</v>
          </cell>
          <cell r="I13644">
            <v>0</v>
          </cell>
          <cell r="J13644">
            <v>0</v>
          </cell>
          <cell r="K13644">
            <v>0</v>
          </cell>
        </row>
        <row r="13645">
          <cell r="A13645">
            <v>2000</v>
          </cell>
          <cell r="B13645" t="str">
            <v>228</v>
          </cell>
          <cell r="C13645" t="str">
            <v>SEYMOUR RIVER</v>
          </cell>
          <cell r="D13645" t="str">
            <v>2</v>
          </cell>
          <cell r="E13645" t="str">
            <v>1</v>
          </cell>
          <cell r="F13645">
            <v>9</v>
          </cell>
          <cell r="G13645">
            <v>13.830750893921333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</row>
        <row r="13646">
          <cell r="A13646">
            <v>2000</v>
          </cell>
          <cell r="B13646" t="str">
            <v>228</v>
          </cell>
          <cell r="C13646" t="str">
            <v>SEYMOUR RIVER</v>
          </cell>
          <cell r="D13646" t="str">
            <v>2</v>
          </cell>
          <cell r="E13646" t="str">
            <v>2</v>
          </cell>
          <cell r="F13646">
            <v>168</v>
          </cell>
          <cell r="G13646">
            <v>925.38553639846737</v>
          </cell>
          <cell r="H13646">
            <v>0</v>
          </cell>
          <cell r="I13646">
            <v>68.865900383141764</v>
          </cell>
          <cell r="J13646">
            <v>8.6082375478927204</v>
          </cell>
          <cell r="K13646">
            <v>129.12356321839081</v>
          </cell>
        </row>
        <row r="13647">
          <cell r="A13647">
            <v>2000</v>
          </cell>
          <cell r="B13647" t="str">
            <v>228</v>
          </cell>
          <cell r="C13647" t="str">
            <v>SEYMOUR RIVER</v>
          </cell>
          <cell r="D13647" t="str">
            <v>2</v>
          </cell>
          <cell r="E13647" t="str">
            <v>3</v>
          </cell>
          <cell r="F13647">
            <v>3</v>
          </cell>
          <cell r="G13647">
            <v>3.409448818897638</v>
          </cell>
          <cell r="H13647">
            <v>0</v>
          </cell>
          <cell r="I13647">
            <v>6.8188976377952759</v>
          </cell>
          <cell r="J13647">
            <v>0</v>
          </cell>
          <cell r="K13647">
            <v>0</v>
          </cell>
        </row>
        <row r="13648">
          <cell r="A13648">
            <v>2000</v>
          </cell>
          <cell r="B13648" t="str">
            <v>230</v>
          </cell>
          <cell r="C13648" t="str">
            <v>SILVERHOPE CREEK</v>
          </cell>
          <cell r="D13648" t="str">
            <v>2</v>
          </cell>
          <cell r="E13648" t="str">
            <v>2</v>
          </cell>
          <cell r="F13648">
            <v>60</v>
          </cell>
          <cell r="G13648">
            <v>344.32950191570876</v>
          </cell>
          <cell r="H13648">
            <v>0</v>
          </cell>
          <cell r="I13648">
            <v>215.205938697318</v>
          </cell>
          <cell r="J13648">
            <v>0</v>
          </cell>
          <cell r="K13648">
            <v>0</v>
          </cell>
        </row>
        <row r="13649">
          <cell r="A13649">
            <v>2000</v>
          </cell>
          <cell r="B13649" t="str">
            <v>231</v>
          </cell>
          <cell r="C13649" t="str">
            <v>SKWAWKA RIVER</v>
          </cell>
          <cell r="D13649" t="str">
            <v>2</v>
          </cell>
          <cell r="E13649" t="str">
            <v>2</v>
          </cell>
          <cell r="F13649">
            <v>4</v>
          </cell>
          <cell r="G13649">
            <v>4.3041187739463602</v>
          </cell>
          <cell r="H13649">
            <v>0</v>
          </cell>
          <cell r="I13649">
            <v>4.3041187739463602</v>
          </cell>
          <cell r="J13649">
            <v>0</v>
          </cell>
          <cell r="K13649">
            <v>0</v>
          </cell>
        </row>
        <row r="13650">
          <cell r="A13650">
            <v>2000</v>
          </cell>
          <cell r="B13650" t="str">
            <v>233</v>
          </cell>
          <cell r="C13650" t="str">
            <v>SOUTHGATE RIVER</v>
          </cell>
          <cell r="D13650" t="str">
            <v>2</v>
          </cell>
          <cell r="E13650" t="str">
            <v>2</v>
          </cell>
          <cell r="F13650">
            <v>4</v>
          </cell>
          <cell r="G13650">
            <v>4.3041187739463602</v>
          </cell>
          <cell r="H13650">
            <v>0</v>
          </cell>
          <cell r="I13650">
            <v>0</v>
          </cell>
          <cell r="J13650">
            <v>0</v>
          </cell>
          <cell r="K13650">
            <v>0</v>
          </cell>
        </row>
        <row r="13651">
          <cell r="A13651">
            <v>2000</v>
          </cell>
          <cell r="B13651" t="str">
            <v>235</v>
          </cell>
          <cell r="C13651" t="str">
            <v>SQUAMISH RIVER</v>
          </cell>
          <cell r="D13651" t="str">
            <v>2</v>
          </cell>
          <cell r="E13651" t="str">
            <v>0</v>
          </cell>
          <cell r="F13651">
            <v>2</v>
          </cell>
          <cell r="G13651">
            <v>2.3822330888345555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</row>
        <row r="13652">
          <cell r="A13652">
            <v>2000</v>
          </cell>
          <cell r="B13652" t="str">
            <v>235</v>
          </cell>
          <cell r="C13652" t="str">
            <v>SQUAMISH RIVER</v>
          </cell>
          <cell r="D13652" t="str">
            <v>2</v>
          </cell>
          <cell r="E13652" t="str">
            <v>1</v>
          </cell>
          <cell r="F13652">
            <v>14</v>
          </cell>
          <cell r="G13652">
            <v>41.492252681764008</v>
          </cell>
          <cell r="H13652">
            <v>0</v>
          </cell>
          <cell r="I13652">
            <v>0</v>
          </cell>
          <cell r="J13652">
            <v>0</v>
          </cell>
          <cell r="K13652">
            <v>0</v>
          </cell>
        </row>
        <row r="13653">
          <cell r="A13653">
            <v>2000</v>
          </cell>
          <cell r="B13653" t="str">
            <v>235</v>
          </cell>
          <cell r="C13653" t="str">
            <v>SQUAMISH RIVER</v>
          </cell>
          <cell r="D13653" t="str">
            <v>2</v>
          </cell>
          <cell r="E13653" t="str">
            <v>2</v>
          </cell>
          <cell r="F13653">
            <v>288</v>
          </cell>
          <cell r="G13653">
            <v>1041.5967432950192</v>
          </cell>
          <cell r="H13653">
            <v>0</v>
          </cell>
          <cell r="I13653">
            <v>180.77298850574712</v>
          </cell>
          <cell r="J13653">
            <v>0</v>
          </cell>
          <cell r="K13653">
            <v>12.912356321839081</v>
          </cell>
        </row>
        <row r="13654">
          <cell r="A13654">
            <v>2000</v>
          </cell>
          <cell r="B13654" t="str">
            <v>235</v>
          </cell>
          <cell r="C13654" t="str">
            <v>SQUAMISH RIVER</v>
          </cell>
          <cell r="D13654" t="str">
            <v>2</v>
          </cell>
          <cell r="E13654" t="str">
            <v>6</v>
          </cell>
          <cell r="F13654">
            <v>4</v>
          </cell>
          <cell r="G13654">
            <v>8.6255144032921809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</row>
        <row r="13655">
          <cell r="A13655">
            <v>2000</v>
          </cell>
          <cell r="B13655" t="str">
            <v>235</v>
          </cell>
          <cell r="C13655" t="str">
            <v>SQUAMISH RIVER</v>
          </cell>
          <cell r="D13655" t="str">
            <v>2</v>
          </cell>
          <cell r="E13655" t="str">
            <v>9</v>
          </cell>
          <cell r="F13655">
            <v>8</v>
          </cell>
          <cell r="G13655">
            <v>16.448275862068964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</row>
        <row r="13656">
          <cell r="A13656">
            <v>2000</v>
          </cell>
          <cell r="B13656" t="str">
            <v>236</v>
          </cell>
          <cell r="C13656" t="str">
            <v>STAVE RIVER</v>
          </cell>
          <cell r="D13656" t="str">
            <v>2</v>
          </cell>
          <cell r="E13656" t="str">
            <v>1</v>
          </cell>
          <cell r="F13656">
            <v>5</v>
          </cell>
          <cell r="G13656">
            <v>4.6102502979737778</v>
          </cell>
          <cell r="H13656">
            <v>0</v>
          </cell>
          <cell r="I13656">
            <v>0</v>
          </cell>
          <cell r="J13656">
            <v>0</v>
          </cell>
          <cell r="K13656">
            <v>0</v>
          </cell>
        </row>
        <row r="13657">
          <cell r="A13657">
            <v>2000</v>
          </cell>
          <cell r="B13657" t="str">
            <v>236</v>
          </cell>
          <cell r="C13657" t="str">
            <v>STAVE RIVER</v>
          </cell>
          <cell r="D13657" t="str">
            <v>2</v>
          </cell>
          <cell r="E13657" t="str">
            <v>2</v>
          </cell>
          <cell r="F13657">
            <v>185</v>
          </cell>
          <cell r="G13657">
            <v>1024.3802681992338</v>
          </cell>
          <cell r="H13657">
            <v>0</v>
          </cell>
          <cell r="I13657">
            <v>47.345306513409966</v>
          </cell>
          <cell r="J13657">
            <v>12.912356321839081</v>
          </cell>
          <cell r="K13657">
            <v>275.46360153256705</v>
          </cell>
        </row>
        <row r="13658">
          <cell r="A13658">
            <v>2000</v>
          </cell>
          <cell r="B13658" t="str">
            <v>246</v>
          </cell>
          <cell r="C13658" t="str">
            <v>WEAVER CREEK</v>
          </cell>
          <cell r="D13658" t="str">
            <v>2</v>
          </cell>
          <cell r="E13658" t="str">
            <v>2</v>
          </cell>
          <cell r="F13658">
            <v>4</v>
          </cell>
          <cell r="G13658">
            <v>86.08237547892719</v>
          </cell>
          <cell r="H13658">
            <v>0</v>
          </cell>
          <cell r="I13658">
            <v>4.3041187739463602</v>
          </cell>
          <cell r="J13658">
            <v>0</v>
          </cell>
          <cell r="K13658">
            <v>0</v>
          </cell>
        </row>
        <row r="13659">
          <cell r="A13659">
            <v>2000</v>
          </cell>
          <cell r="B13659" t="str">
            <v>273</v>
          </cell>
          <cell r="C13659" t="str">
            <v>CAYOOSH RIVER</v>
          </cell>
          <cell r="D13659" t="str">
            <v>3</v>
          </cell>
          <cell r="E13659" t="str">
            <v>5</v>
          </cell>
          <cell r="F13659">
            <v>3</v>
          </cell>
          <cell r="G13659">
            <v>10.233333333333333</v>
          </cell>
          <cell r="H13659">
            <v>0</v>
          </cell>
          <cell r="I13659">
            <v>3.4111111111111114</v>
          </cell>
          <cell r="J13659">
            <v>0</v>
          </cell>
          <cell r="K13659">
            <v>0</v>
          </cell>
        </row>
        <row r="13660">
          <cell r="A13660">
            <v>2000</v>
          </cell>
          <cell r="B13660" t="str">
            <v>275</v>
          </cell>
          <cell r="C13660" t="str">
            <v>NICOLA RIVER</v>
          </cell>
          <cell r="D13660" t="str">
            <v>3</v>
          </cell>
          <cell r="E13660" t="str">
            <v>0</v>
          </cell>
          <cell r="F13660">
            <v>2</v>
          </cell>
          <cell r="G13660">
            <v>16.675631621841891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</row>
        <row r="13661">
          <cell r="A13661">
            <v>2000</v>
          </cell>
          <cell r="B13661" t="str">
            <v>276</v>
          </cell>
          <cell r="C13661" t="str">
            <v>SETON RIVER</v>
          </cell>
          <cell r="D13661" t="str">
            <v>3</v>
          </cell>
          <cell r="E13661" t="str">
            <v>3</v>
          </cell>
          <cell r="F13661">
            <v>7</v>
          </cell>
          <cell r="G13661">
            <v>13.637795275590552</v>
          </cell>
          <cell r="H13661">
            <v>0</v>
          </cell>
          <cell r="I13661">
            <v>3.409448818897638</v>
          </cell>
          <cell r="J13661">
            <v>0</v>
          </cell>
          <cell r="K13661">
            <v>0</v>
          </cell>
        </row>
        <row r="13662">
          <cell r="A13662">
            <v>2000</v>
          </cell>
          <cell r="B13662" t="str">
            <v>278</v>
          </cell>
          <cell r="C13662" t="str">
            <v>THOMPSON RIVER</v>
          </cell>
          <cell r="D13662" t="str">
            <v>3</v>
          </cell>
          <cell r="E13662" t="str">
            <v>0</v>
          </cell>
          <cell r="F13662">
            <v>248</v>
          </cell>
          <cell r="G13662">
            <v>1107.7383863080686</v>
          </cell>
          <cell r="H13662">
            <v>0</v>
          </cell>
          <cell r="I13662">
            <v>459.77098614506929</v>
          </cell>
          <cell r="J13662">
            <v>0</v>
          </cell>
          <cell r="K13662">
            <v>4.7644661776691111</v>
          </cell>
        </row>
        <row r="13663">
          <cell r="A13663">
            <v>2000</v>
          </cell>
          <cell r="B13663" t="str">
            <v>278</v>
          </cell>
          <cell r="C13663" t="str">
            <v>THOMPSON RIVER</v>
          </cell>
          <cell r="D13663" t="str">
            <v>3</v>
          </cell>
          <cell r="E13663" t="str">
            <v>1</v>
          </cell>
          <cell r="F13663">
            <v>97</v>
          </cell>
          <cell r="G13663">
            <v>534.78903456495834</v>
          </cell>
          <cell r="H13663">
            <v>0</v>
          </cell>
          <cell r="I13663">
            <v>354.98927294398095</v>
          </cell>
          <cell r="J13663">
            <v>0</v>
          </cell>
          <cell r="K13663">
            <v>0</v>
          </cell>
        </row>
        <row r="13664">
          <cell r="A13664">
            <v>2000</v>
          </cell>
          <cell r="B13664" t="str">
            <v>278</v>
          </cell>
          <cell r="C13664" t="str">
            <v>THOMPSON RIVER</v>
          </cell>
          <cell r="D13664" t="str">
            <v>3</v>
          </cell>
          <cell r="E13664" t="str">
            <v>2</v>
          </cell>
          <cell r="F13664">
            <v>676</v>
          </cell>
          <cell r="G13664">
            <v>3443.2950191570881</v>
          </cell>
          <cell r="H13664">
            <v>0</v>
          </cell>
          <cell r="I13664">
            <v>1058.8132183908046</v>
          </cell>
          <cell r="J13664">
            <v>0</v>
          </cell>
          <cell r="K13664">
            <v>12.912356321839081</v>
          </cell>
        </row>
        <row r="13665">
          <cell r="A13665">
            <v>2000</v>
          </cell>
          <cell r="B13665" t="str">
            <v>278</v>
          </cell>
          <cell r="C13665" t="str">
            <v>THOMPSON RIVER</v>
          </cell>
          <cell r="D13665" t="str">
            <v>3</v>
          </cell>
          <cell r="E13665" t="str">
            <v>3</v>
          </cell>
          <cell r="F13665">
            <v>174</v>
          </cell>
          <cell r="G13665">
            <v>1186.4881889763781</v>
          </cell>
          <cell r="H13665">
            <v>0</v>
          </cell>
          <cell r="I13665">
            <v>473.91338582677167</v>
          </cell>
          <cell r="J13665">
            <v>0</v>
          </cell>
          <cell r="K13665">
            <v>3.409448818897638</v>
          </cell>
        </row>
        <row r="13666">
          <cell r="A13666">
            <v>2000</v>
          </cell>
          <cell r="B13666" t="str">
            <v>278</v>
          </cell>
          <cell r="C13666" t="str">
            <v>THOMPSON RIVER</v>
          </cell>
          <cell r="D13666" t="str">
            <v>3</v>
          </cell>
          <cell r="E13666" t="str">
            <v>4</v>
          </cell>
          <cell r="F13666">
            <v>17</v>
          </cell>
          <cell r="G13666">
            <v>87.111111111111114</v>
          </cell>
          <cell r="H13666">
            <v>0</v>
          </cell>
          <cell r="I13666">
            <v>58.074074074074069</v>
          </cell>
          <cell r="J13666">
            <v>0</v>
          </cell>
          <cell r="K13666">
            <v>0</v>
          </cell>
        </row>
        <row r="13667">
          <cell r="A13667">
            <v>2000</v>
          </cell>
          <cell r="B13667" t="str">
            <v>278</v>
          </cell>
          <cell r="C13667" t="str">
            <v>THOMPSON RIVER</v>
          </cell>
          <cell r="D13667" t="str">
            <v>3</v>
          </cell>
          <cell r="E13667" t="str">
            <v>5</v>
          </cell>
          <cell r="F13667">
            <v>41</v>
          </cell>
          <cell r="G13667">
            <v>150.08888888888887</v>
          </cell>
          <cell r="H13667">
            <v>0</v>
          </cell>
          <cell r="I13667">
            <v>10.233333333333333</v>
          </cell>
          <cell r="J13667">
            <v>0</v>
          </cell>
          <cell r="K13667">
            <v>0</v>
          </cell>
        </row>
        <row r="13668">
          <cell r="A13668">
            <v>2000</v>
          </cell>
          <cell r="B13668" t="str">
            <v>278</v>
          </cell>
          <cell r="C13668" t="str">
            <v>THOMPSON RIVER</v>
          </cell>
          <cell r="D13668" t="str">
            <v>3</v>
          </cell>
          <cell r="E13668" t="str">
            <v>6</v>
          </cell>
          <cell r="F13668">
            <v>4</v>
          </cell>
          <cell r="G13668">
            <v>21.563786008230451</v>
          </cell>
          <cell r="H13668">
            <v>0</v>
          </cell>
          <cell r="I13668">
            <v>12.938271604938272</v>
          </cell>
          <cell r="J13668">
            <v>0</v>
          </cell>
          <cell r="K13668">
            <v>0</v>
          </cell>
        </row>
        <row r="13669">
          <cell r="A13669">
            <v>2000</v>
          </cell>
          <cell r="B13669" t="str">
            <v>278</v>
          </cell>
          <cell r="C13669" t="str">
            <v>THOMPSON RIVER</v>
          </cell>
          <cell r="D13669" t="str">
            <v>3</v>
          </cell>
          <cell r="E13669" t="str">
            <v>7</v>
          </cell>
          <cell r="F13669">
            <v>4</v>
          </cell>
          <cell r="G13669">
            <v>3.5215053763440864</v>
          </cell>
          <cell r="H13669">
            <v>0</v>
          </cell>
          <cell r="I13669">
            <v>0</v>
          </cell>
          <cell r="J13669">
            <v>0</v>
          </cell>
          <cell r="K13669">
            <v>0</v>
          </cell>
        </row>
        <row r="13670">
          <cell r="A13670">
            <v>2000</v>
          </cell>
          <cell r="B13670" t="str">
            <v>278</v>
          </cell>
          <cell r="C13670" t="str">
            <v>THOMPSON RIVER</v>
          </cell>
          <cell r="D13670" t="str">
            <v>3</v>
          </cell>
          <cell r="E13670" t="str">
            <v>8</v>
          </cell>
          <cell r="F13670">
            <v>92</v>
          </cell>
          <cell r="G13670">
            <v>303.43181818181819</v>
          </cell>
          <cell r="H13670">
            <v>0</v>
          </cell>
          <cell r="I13670">
            <v>46.090909090909086</v>
          </cell>
          <cell r="J13670">
            <v>0</v>
          </cell>
          <cell r="K13670">
            <v>0</v>
          </cell>
        </row>
        <row r="13671">
          <cell r="A13671">
            <v>2000</v>
          </cell>
          <cell r="B13671" t="str">
            <v>278</v>
          </cell>
          <cell r="C13671" t="str">
            <v>THOMPSON RIVER</v>
          </cell>
          <cell r="D13671" t="str">
            <v>3</v>
          </cell>
          <cell r="E13671" t="str">
            <v>9</v>
          </cell>
          <cell r="F13671">
            <v>21</v>
          </cell>
          <cell r="G13671">
            <v>160.37068965517241</v>
          </cell>
          <cell r="H13671">
            <v>0</v>
          </cell>
          <cell r="I13671">
            <v>65.793103448275858</v>
          </cell>
          <cell r="J13671">
            <v>0</v>
          </cell>
          <cell r="K13671">
            <v>4.1120689655172411</v>
          </cell>
        </row>
        <row r="13672">
          <cell r="A13672">
            <v>2000</v>
          </cell>
          <cell r="B13672" t="str">
            <v>300</v>
          </cell>
          <cell r="C13672" t="str">
            <v>ATNARKO RIVER</v>
          </cell>
          <cell r="D13672" t="str">
            <v>5</v>
          </cell>
          <cell r="E13672" t="str">
            <v>2</v>
          </cell>
          <cell r="F13672">
            <v>4</v>
          </cell>
          <cell r="G13672">
            <v>8.6082375478927204</v>
          </cell>
          <cell r="H13672">
            <v>0</v>
          </cell>
          <cell r="I13672">
            <v>0</v>
          </cell>
          <cell r="J13672">
            <v>0</v>
          </cell>
          <cell r="K13672">
            <v>0</v>
          </cell>
        </row>
        <row r="13673">
          <cell r="A13673">
            <v>2000</v>
          </cell>
          <cell r="B13673" t="str">
            <v>300</v>
          </cell>
          <cell r="C13673" t="str">
            <v>ATNARKO RIVER</v>
          </cell>
          <cell r="D13673" t="str">
            <v>5</v>
          </cell>
          <cell r="E13673" t="str">
            <v>5</v>
          </cell>
          <cell r="F13673">
            <v>3</v>
          </cell>
          <cell r="G13673">
            <v>6.8222222222222229</v>
          </cell>
          <cell r="H13673">
            <v>0</v>
          </cell>
          <cell r="I13673">
            <v>0</v>
          </cell>
          <cell r="J13673">
            <v>0</v>
          </cell>
          <cell r="K13673">
            <v>0</v>
          </cell>
        </row>
        <row r="13674">
          <cell r="A13674">
            <v>2000</v>
          </cell>
          <cell r="B13674" t="str">
            <v>301</v>
          </cell>
          <cell r="C13674" t="str">
            <v>BELLA COOLA RIVER</v>
          </cell>
          <cell r="D13674" t="str">
            <v>5</v>
          </cell>
          <cell r="E13674" t="str">
            <v>3</v>
          </cell>
          <cell r="F13674">
            <v>3</v>
          </cell>
          <cell r="G13674">
            <v>6.8188976377952759</v>
          </cell>
          <cell r="H13674">
            <v>0</v>
          </cell>
          <cell r="I13674">
            <v>3.409448818897638</v>
          </cell>
          <cell r="J13674">
            <v>0</v>
          </cell>
          <cell r="K13674">
            <v>0</v>
          </cell>
        </row>
        <row r="13675">
          <cell r="A13675">
            <v>2000</v>
          </cell>
          <cell r="B13675" t="str">
            <v>303</v>
          </cell>
          <cell r="C13675" t="str">
            <v>CHILCOTIN RIVER</v>
          </cell>
          <cell r="D13675" t="str">
            <v>5</v>
          </cell>
          <cell r="E13675" t="str">
            <v>0</v>
          </cell>
          <cell r="F13675">
            <v>7</v>
          </cell>
          <cell r="G13675">
            <v>23.822330888345558</v>
          </cell>
          <cell r="H13675">
            <v>0</v>
          </cell>
          <cell r="I13675">
            <v>69.084759576202117</v>
          </cell>
          <cell r="J13675">
            <v>0</v>
          </cell>
          <cell r="K13675">
            <v>0</v>
          </cell>
        </row>
        <row r="13676">
          <cell r="A13676">
            <v>2000</v>
          </cell>
          <cell r="B13676" t="str">
            <v>303</v>
          </cell>
          <cell r="C13676" t="str">
            <v>CHILCOTIN RIVER</v>
          </cell>
          <cell r="D13676" t="str">
            <v>5</v>
          </cell>
          <cell r="E13676" t="str">
            <v>2</v>
          </cell>
          <cell r="F13676">
            <v>4</v>
          </cell>
          <cell r="G13676">
            <v>21.520593869731798</v>
          </cell>
          <cell r="H13676">
            <v>0</v>
          </cell>
          <cell r="I13676">
            <v>86.08237547892719</v>
          </cell>
          <cell r="J13676">
            <v>0</v>
          </cell>
          <cell r="K13676">
            <v>0</v>
          </cell>
        </row>
        <row r="13677">
          <cell r="A13677">
            <v>2000</v>
          </cell>
          <cell r="B13677" t="str">
            <v>303</v>
          </cell>
          <cell r="C13677" t="str">
            <v>CHILCOTIN RIVER</v>
          </cell>
          <cell r="D13677" t="str">
            <v>5</v>
          </cell>
          <cell r="E13677" t="str">
            <v>3</v>
          </cell>
          <cell r="F13677">
            <v>3</v>
          </cell>
          <cell r="G13677">
            <v>13.637795275590552</v>
          </cell>
          <cell r="H13677">
            <v>0</v>
          </cell>
          <cell r="I13677">
            <v>0</v>
          </cell>
          <cell r="J13677">
            <v>0</v>
          </cell>
          <cell r="K13677">
            <v>0</v>
          </cell>
        </row>
        <row r="13678">
          <cell r="A13678">
            <v>2000</v>
          </cell>
          <cell r="B13678" t="str">
            <v>303</v>
          </cell>
          <cell r="C13678" t="str">
            <v>CHILCOTIN RIVER</v>
          </cell>
          <cell r="D13678" t="str">
            <v>5</v>
          </cell>
          <cell r="E13678" t="str">
            <v>5</v>
          </cell>
          <cell r="F13678">
            <v>92</v>
          </cell>
          <cell r="G13678">
            <v>446.85555555555555</v>
          </cell>
          <cell r="H13678">
            <v>0</v>
          </cell>
          <cell r="I13678">
            <v>259.24444444444447</v>
          </cell>
          <cell r="J13678">
            <v>0</v>
          </cell>
          <cell r="K13678">
            <v>0</v>
          </cell>
        </row>
        <row r="13679">
          <cell r="A13679">
            <v>2000</v>
          </cell>
          <cell r="B13679" t="str">
            <v>303</v>
          </cell>
          <cell r="C13679" t="str">
            <v>CHILCOTIN RIVER</v>
          </cell>
          <cell r="D13679" t="str">
            <v>5</v>
          </cell>
          <cell r="E13679" t="str">
            <v>6</v>
          </cell>
          <cell r="F13679">
            <v>4</v>
          </cell>
          <cell r="G13679">
            <v>25.876543209876544</v>
          </cell>
          <cell r="H13679">
            <v>0</v>
          </cell>
          <cell r="I13679">
            <v>25.876543209876544</v>
          </cell>
          <cell r="J13679">
            <v>0</v>
          </cell>
          <cell r="K13679">
            <v>0</v>
          </cell>
        </row>
        <row r="13680">
          <cell r="A13680">
            <v>2000</v>
          </cell>
          <cell r="B13680" t="str">
            <v>303</v>
          </cell>
          <cell r="C13680" t="str">
            <v>CHILCOTIN RIVER</v>
          </cell>
          <cell r="D13680" t="str">
            <v>5</v>
          </cell>
          <cell r="E13680" t="str">
            <v>8</v>
          </cell>
          <cell r="F13680">
            <v>4</v>
          </cell>
          <cell r="G13680">
            <v>15.363636363636363</v>
          </cell>
          <cell r="H13680">
            <v>0</v>
          </cell>
          <cell r="I13680">
            <v>0</v>
          </cell>
          <cell r="J13680">
            <v>0</v>
          </cell>
          <cell r="K13680">
            <v>0</v>
          </cell>
        </row>
        <row r="13681">
          <cell r="A13681">
            <v>2000</v>
          </cell>
          <cell r="B13681" t="str">
            <v>304</v>
          </cell>
          <cell r="C13681" t="str">
            <v>CHILKO RIVER</v>
          </cell>
          <cell r="D13681" t="str">
            <v>5</v>
          </cell>
          <cell r="E13681" t="str">
            <v>5</v>
          </cell>
          <cell r="F13681">
            <v>7</v>
          </cell>
          <cell r="G13681">
            <v>10.233333333333333</v>
          </cell>
          <cell r="H13681">
            <v>0</v>
          </cell>
          <cell r="I13681">
            <v>0</v>
          </cell>
          <cell r="J13681">
            <v>0</v>
          </cell>
          <cell r="K13681">
            <v>0</v>
          </cell>
        </row>
        <row r="13682">
          <cell r="A13682">
            <v>2000</v>
          </cell>
          <cell r="B13682" t="str">
            <v>307</v>
          </cell>
          <cell r="C13682" t="str">
            <v>DEAN RIVER</v>
          </cell>
          <cell r="D13682" t="str">
            <v>5</v>
          </cell>
          <cell r="E13682" t="str">
            <v>0</v>
          </cell>
          <cell r="F13682">
            <v>417</v>
          </cell>
          <cell r="G13682">
            <v>2770.5370823145886</v>
          </cell>
          <cell r="H13682">
            <v>0</v>
          </cell>
          <cell r="I13682">
            <v>3454.2379788101061</v>
          </cell>
          <cell r="J13682">
            <v>0</v>
          </cell>
          <cell r="K13682">
            <v>9.5289323553382221</v>
          </cell>
        </row>
        <row r="13683">
          <cell r="A13683">
            <v>2000</v>
          </cell>
          <cell r="B13683" t="str">
            <v>307</v>
          </cell>
          <cell r="C13683" t="str">
            <v>DEAN RIVER</v>
          </cell>
          <cell r="D13683" t="str">
            <v>5</v>
          </cell>
          <cell r="E13683" t="str">
            <v>1</v>
          </cell>
          <cell r="F13683">
            <v>23</v>
          </cell>
          <cell r="G13683">
            <v>175.18951132300359</v>
          </cell>
          <cell r="H13683">
            <v>0</v>
          </cell>
          <cell r="I13683">
            <v>175.18951132300359</v>
          </cell>
          <cell r="J13683">
            <v>0</v>
          </cell>
          <cell r="K13683">
            <v>0</v>
          </cell>
        </row>
        <row r="13684">
          <cell r="A13684">
            <v>2000</v>
          </cell>
          <cell r="B13684" t="str">
            <v>307</v>
          </cell>
          <cell r="C13684" t="str">
            <v>DEAN RIVER</v>
          </cell>
          <cell r="D13684" t="str">
            <v>5</v>
          </cell>
          <cell r="E13684" t="str">
            <v>2</v>
          </cell>
          <cell r="F13684">
            <v>90</v>
          </cell>
          <cell r="G13684">
            <v>783.3496168582376</v>
          </cell>
          <cell r="H13684">
            <v>0</v>
          </cell>
          <cell r="I13684">
            <v>615.48898467432946</v>
          </cell>
          <cell r="J13684">
            <v>0</v>
          </cell>
          <cell r="K13684">
            <v>0</v>
          </cell>
        </row>
        <row r="13685">
          <cell r="A13685">
            <v>2000</v>
          </cell>
          <cell r="B13685" t="str">
            <v>307</v>
          </cell>
          <cell r="C13685" t="str">
            <v>DEAN RIVER</v>
          </cell>
          <cell r="D13685" t="str">
            <v>5</v>
          </cell>
          <cell r="E13685" t="str">
            <v>3</v>
          </cell>
          <cell r="F13685">
            <v>27</v>
          </cell>
          <cell r="G13685">
            <v>207.97637795275588</v>
          </cell>
          <cell r="H13685">
            <v>0</v>
          </cell>
          <cell r="I13685">
            <v>112.51181102362204</v>
          </cell>
          <cell r="J13685">
            <v>0</v>
          </cell>
          <cell r="K13685">
            <v>0</v>
          </cell>
        </row>
        <row r="13686">
          <cell r="A13686">
            <v>2000</v>
          </cell>
          <cell r="B13686" t="str">
            <v>307</v>
          </cell>
          <cell r="C13686" t="str">
            <v>DEAN RIVER</v>
          </cell>
          <cell r="D13686" t="str">
            <v>5</v>
          </cell>
          <cell r="E13686" t="str">
            <v>4</v>
          </cell>
          <cell r="F13686">
            <v>4</v>
          </cell>
          <cell r="G13686">
            <v>49.777777777777771</v>
          </cell>
          <cell r="H13686">
            <v>0</v>
          </cell>
          <cell r="I13686">
            <v>153.4814814814815</v>
          </cell>
          <cell r="J13686">
            <v>0</v>
          </cell>
          <cell r="K13686">
            <v>0</v>
          </cell>
        </row>
        <row r="13687">
          <cell r="A13687">
            <v>2000</v>
          </cell>
          <cell r="B13687" t="str">
            <v>307</v>
          </cell>
          <cell r="C13687" t="str">
            <v>DEAN RIVER</v>
          </cell>
          <cell r="D13687" t="str">
            <v>5</v>
          </cell>
          <cell r="E13687" t="str">
            <v>5</v>
          </cell>
          <cell r="F13687">
            <v>38</v>
          </cell>
          <cell r="G13687">
            <v>330.87777777777774</v>
          </cell>
          <cell r="H13687">
            <v>0</v>
          </cell>
          <cell r="I13687">
            <v>146.67777777777778</v>
          </cell>
          <cell r="J13687">
            <v>0</v>
          </cell>
          <cell r="K13687">
            <v>0</v>
          </cell>
        </row>
        <row r="13688">
          <cell r="A13688">
            <v>2000</v>
          </cell>
          <cell r="B13688" t="str">
            <v>307</v>
          </cell>
          <cell r="C13688" t="str">
            <v>DEAN RIVER</v>
          </cell>
          <cell r="D13688" t="str">
            <v>5</v>
          </cell>
          <cell r="E13688" t="str">
            <v>6</v>
          </cell>
          <cell r="F13688">
            <v>13</v>
          </cell>
          <cell r="G13688">
            <v>297.58024691358025</v>
          </cell>
          <cell r="H13688">
            <v>0</v>
          </cell>
          <cell r="I13688">
            <v>116.44444444444444</v>
          </cell>
          <cell r="J13688">
            <v>0</v>
          </cell>
          <cell r="K13688">
            <v>0</v>
          </cell>
        </row>
        <row r="13689">
          <cell r="A13689">
            <v>2000</v>
          </cell>
          <cell r="B13689" t="str">
            <v>307</v>
          </cell>
          <cell r="C13689" t="str">
            <v>DEAN RIVER</v>
          </cell>
          <cell r="D13689" t="str">
            <v>5</v>
          </cell>
          <cell r="E13689" t="str">
            <v>7</v>
          </cell>
          <cell r="F13689">
            <v>4</v>
          </cell>
          <cell r="G13689">
            <v>17.607526881720432</v>
          </cell>
          <cell r="H13689">
            <v>0</v>
          </cell>
          <cell r="I13689">
            <v>10.564516129032258</v>
          </cell>
          <cell r="J13689">
            <v>0</v>
          </cell>
          <cell r="K13689">
            <v>0</v>
          </cell>
        </row>
        <row r="13690">
          <cell r="A13690">
            <v>2000</v>
          </cell>
          <cell r="B13690" t="str">
            <v>307</v>
          </cell>
          <cell r="C13690" t="str">
            <v>DEAN RIVER</v>
          </cell>
          <cell r="D13690" t="str">
            <v>5</v>
          </cell>
          <cell r="E13690" t="str">
            <v>8</v>
          </cell>
          <cell r="F13690">
            <v>8</v>
          </cell>
          <cell r="G13690">
            <v>80.659090909090907</v>
          </cell>
          <cell r="H13690">
            <v>0</v>
          </cell>
          <cell r="I13690">
            <v>19.204545454545453</v>
          </cell>
          <cell r="J13690">
            <v>0</v>
          </cell>
          <cell r="K13690">
            <v>0</v>
          </cell>
        </row>
        <row r="13691">
          <cell r="A13691">
            <v>2000</v>
          </cell>
          <cell r="B13691" t="str">
            <v>307</v>
          </cell>
          <cell r="C13691" t="str">
            <v>DEAN RIVER</v>
          </cell>
          <cell r="D13691" t="str">
            <v>5</v>
          </cell>
          <cell r="E13691" t="str">
            <v>9</v>
          </cell>
          <cell r="F13691">
            <v>33</v>
          </cell>
          <cell r="G13691">
            <v>209.7155172413793</v>
          </cell>
          <cell r="H13691">
            <v>0</v>
          </cell>
          <cell r="I13691">
            <v>98.689655172413794</v>
          </cell>
          <cell r="J13691">
            <v>0</v>
          </cell>
          <cell r="K13691">
            <v>0</v>
          </cell>
        </row>
        <row r="13692">
          <cell r="A13692">
            <v>2000</v>
          </cell>
          <cell r="B13692" t="str">
            <v>312</v>
          </cell>
          <cell r="C13692" t="str">
            <v>MACHMELL RIVER</v>
          </cell>
          <cell r="D13692" t="str">
            <v>5</v>
          </cell>
          <cell r="E13692" t="str">
            <v>0</v>
          </cell>
          <cell r="F13692">
            <v>2</v>
          </cell>
          <cell r="G13692">
            <v>11.911165444172779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</row>
        <row r="13693">
          <cell r="A13693">
            <v>2000</v>
          </cell>
          <cell r="B13693" t="str">
            <v>313</v>
          </cell>
          <cell r="C13693" t="str">
            <v>NEKITE RIVER</v>
          </cell>
          <cell r="D13693" t="str">
            <v>5</v>
          </cell>
          <cell r="E13693" t="str">
            <v>1</v>
          </cell>
          <cell r="F13693">
            <v>9</v>
          </cell>
          <cell r="G13693">
            <v>9.2205005959475557</v>
          </cell>
          <cell r="H13693">
            <v>0</v>
          </cell>
          <cell r="I13693">
            <v>4.6102502979737778</v>
          </cell>
          <cell r="J13693">
            <v>0</v>
          </cell>
          <cell r="K13693">
            <v>0</v>
          </cell>
        </row>
        <row r="13694">
          <cell r="A13694">
            <v>2000</v>
          </cell>
          <cell r="B13694" t="str">
            <v>325</v>
          </cell>
          <cell r="C13694" t="str">
            <v>BABINE RIVER</v>
          </cell>
          <cell r="D13694" t="str">
            <v>6</v>
          </cell>
          <cell r="E13694" t="str">
            <v>0</v>
          </cell>
          <cell r="F13694">
            <v>379</v>
          </cell>
          <cell r="G13694">
            <v>2205.9478402607988</v>
          </cell>
          <cell r="H13694">
            <v>2.3822330888345555</v>
          </cell>
          <cell r="I13694">
            <v>4974.1026894865527</v>
          </cell>
          <cell r="J13694">
            <v>0</v>
          </cell>
          <cell r="K13694">
            <v>45.262428687856563</v>
          </cell>
        </row>
        <row r="13695">
          <cell r="A13695">
            <v>2000</v>
          </cell>
          <cell r="B13695" t="str">
            <v>325</v>
          </cell>
          <cell r="C13695" t="str">
            <v>BABINE RIVER</v>
          </cell>
          <cell r="D13695" t="str">
            <v>6</v>
          </cell>
          <cell r="E13695" t="str">
            <v>1</v>
          </cell>
          <cell r="F13695">
            <v>18</v>
          </cell>
          <cell r="G13695">
            <v>92.205005959475557</v>
          </cell>
          <cell r="H13695">
            <v>0</v>
          </cell>
          <cell r="I13695">
            <v>276.61501787842667</v>
          </cell>
          <cell r="J13695">
            <v>0</v>
          </cell>
          <cell r="K13695">
            <v>0</v>
          </cell>
        </row>
        <row r="13696">
          <cell r="A13696">
            <v>2000</v>
          </cell>
          <cell r="B13696" t="str">
            <v>325</v>
          </cell>
          <cell r="C13696" t="str">
            <v>BABINE RIVER</v>
          </cell>
          <cell r="D13696" t="str">
            <v>6</v>
          </cell>
          <cell r="E13696" t="str">
            <v>2</v>
          </cell>
          <cell r="F13696">
            <v>52</v>
          </cell>
          <cell r="G13696">
            <v>296.98419540229884</v>
          </cell>
          <cell r="H13696">
            <v>0</v>
          </cell>
          <cell r="I13696">
            <v>193.68534482758622</v>
          </cell>
          <cell r="J13696">
            <v>0</v>
          </cell>
          <cell r="K13696">
            <v>0</v>
          </cell>
        </row>
        <row r="13697">
          <cell r="A13697">
            <v>2000</v>
          </cell>
          <cell r="B13697" t="str">
            <v>325</v>
          </cell>
          <cell r="C13697" t="str">
            <v>BABINE RIVER</v>
          </cell>
          <cell r="D13697" t="str">
            <v>6</v>
          </cell>
          <cell r="E13697" t="str">
            <v>3</v>
          </cell>
          <cell r="F13697">
            <v>3</v>
          </cell>
          <cell r="G13697">
            <v>6.8188976377952759</v>
          </cell>
          <cell r="H13697">
            <v>0</v>
          </cell>
          <cell r="I13697">
            <v>10.228346456692913</v>
          </cell>
          <cell r="J13697">
            <v>0</v>
          </cell>
          <cell r="K13697">
            <v>0</v>
          </cell>
        </row>
        <row r="13698">
          <cell r="A13698">
            <v>2000</v>
          </cell>
          <cell r="B13698" t="str">
            <v>325</v>
          </cell>
          <cell r="C13698" t="str">
            <v>BABINE RIVER</v>
          </cell>
          <cell r="D13698" t="str">
            <v>6</v>
          </cell>
          <cell r="E13698" t="str">
            <v>4</v>
          </cell>
          <cell r="F13698">
            <v>4</v>
          </cell>
          <cell r="G13698">
            <v>33.185185185185183</v>
          </cell>
          <cell r="H13698">
            <v>0</v>
          </cell>
          <cell r="I13698">
            <v>16.592592592592592</v>
          </cell>
          <cell r="J13698">
            <v>0</v>
          </cell>
          <cell r="K13698">
            <v>0</v>
          </cell>
        </row>
        <row r="13699">
          <cell r="A13699">
            <v>2000</v>
          </cell>
          <cell r="B13699" t="str">
            <v>325</v>
          </cell>
          <cell r="C13699" t="str">
            <v>BABINE RIVER</v>
          </cell>
          <cell r="D13699" t="str">
            <v>6</v>
          </cell>
          <cell r="E13699" t="str">
            <v>6</v>
          </cell>
          <cell r="F13699">
            <v>86</v>
          </cell>
          <cell r="G13699">
            <v>564.9711934156378</v>
          </cell>
          <cell r="H13699">
            <v>0</v>
          </cell>
          <cell r="I13699">
            <v>543.40740740740739</v>
          </cell>
          <cell r="J13699">
            <v>0</v>
          </cell>
          <cell r="K13699">
            <v>0</v>
          </cell>
        </row>
        <row r="13700">
          <cell r="A13700">
            <v>2000</v>
          </cell>
          <cell r="B13700" t="str">
            <v>325</v>
          </cell>
          <cell r="C13700" t="str">
            <v>BABINE RIVER</v>
          </cell>
          <cell r="D13700" t="str">
            <v>6</v>
          </cell>
          <cell r="E13700" t="str">
            <v>7</v>
          </cell>
          <cell r="F13700">
            <v>21</v>
          </cell>
          <cell r="G13700">
            <v>278.19892473118279</v>
          </cell>
          <cell r="H13700">
            <v>0</v>
          </cell>
          <cell r="I13700">
            <v>302.84946236559136</v>
          </cell>
          <cell r="J13700">
            <v>0</v>
          </cell>
          <cell r="K13700">
            <v>0</v>
          </cell>
        </row>
        <row r="13701">
          <cell r="A13701">
            <v>2000</v>
          </cell>
          <cell r="B13701" t="str">
            <v>325</v>
          </cell>
          <cell r="C13701" t="str">
            <v>BABINE RIVER</v>
          </cell>
          <cell r="D13701" t="str">
            <v>6</v>
          </cell>
          <cell r="E13701" t="str">
            <v>8</v>
          </cell>
          <cell r="F13701">
            <v>12</v>
          </cell>
          <cell r="G13701">
            <v>34.56818181818182</v>
          </cell>
          <cell r="H13701">
            <v>0</v>
          </cell>
          <cell r="I13701">
            <v>42.25</v>
          </cell>
          <cell r="J13701">
            <v>0</v>
          </cell>
          <cell r="K13701">
            <v>0</v>
          </cell>
        </row>
        <row r="13702">
          <cell r="A13702">
            <v>2000</v>
          </cell>
          <cell r="B13702" t="str">
            <v>325</v>
          </cell>
          <cell r="C13702" t="str">
            <v>BABINE RIVER</v>
          </cell>
          <cell r="D13702" t="str">
            <v>6</v>
          </cell>
          <cell r="E13702" t="str">
            <v>9</v>
          </cell>
          <cell r="F13702">
            <v>25</v>
          </cell>
          <cell r="G13702">
            <v>111.02586206896551</v>
          </cell>
          <cell r="H13702">
            <v>74.017241379310349</v>
          </cell>
          <cell r="I13702">
            <v>267.28448275862064</v>
          </cell>
          <cell r="J13702">
            <v>0</v>
          </cell>
          <cell r="K13702">
            <v>0</v>
          </cell>
        </row>
        <row r="13703">
          <cell r="A13703">
            <v>2000</v>
          </cell>
          <cell r="B13703" t="str">
            <v>327</v>
          </cell>
          <cell r="C13703" t="str">
            <v>BELL IRVING RIVER</v>
          </cell>
          <cell r="D13703" t="str">
            <v>6</v>
          </cell>
          <cell r="E13703" t="str">
            <v>6</v>
          </cell>
          <cell r="F13703">
            <v>4</v>
          </cell>
          <cell r="G13703">
            <v>8.6255144032921809</v>
          </cell>
          <cell r="H13703">
            <v>0</v>
          </cell>
          <cell r="I13703">
            <v>60.378600823045275</v>
          </cell>
          <cell r="J13703">
            <v>0</v>
          </cell>
          <cell r="K13703">
            <v>0</v>
          </cell>
        </row>
        <row r="13704">
          <cell r="A13704">
            <v>2000</v>
          </cell>
          <cell r="B13704" t="str">
            <v>327</v>
          </cell>
          <cell r="C13704" t="str">
            <v>BELL IRVING RIVER</v>
          </cell>
          <cell r="D13704" t="str">
            <v>6</v>
          </cell>
          <cell r="E13704" t="str">
            <v>7</v>
          </cell>
          <cell r="F13704">
            <v>7</v>
          </cell>
          <cell r="G13704">
            <v>38.736559139784951</v>
          </cell>
          <cell r="H13704">
            <v>0</v>
          </cell>
          <cell r="I13704">
            <v>102.1236559139785</v>
          </cell>
          <cell r="J13704">
            <v>0</v>
          </cell>
          <cell r="K13704">
            <v>0</v>
          </cell>
        </row>
        <row r="13705">
          <cell r="A13705">
            <v>2000</v>
          </cell>
          <cell r="B13705" t="str">
            <v>329</v>
          </cell>
          <cell r="C13705" t="str">
            <v>BULKLEY RIVER</v>
          </cell>
          <cell r="D13705" t="str">
            <v>6</v>
          </cell>
          <cell r="E13705" t="str">
            <v>0</v>
          </cell>
          <cell r="F13705">
            <v>677</v>
          </cell>
          <cell r="G13705">
            <v>3570.9674001629992</v>
          </cell>
          <cell r="H13705">
            <v>95.289323553382232</v>
          </cell>
          <cell r="I13705">
            <v>3813.9551752241241</v>
          </cell>
          <cell r="J13705">
            <v>9.5289323553382221</v>
          </cell>
          <cell r="K13705">
            <v>100.05378973105134</v>
          </cell>
        </row>
        <row r="13706">
          <cell r="A13706">
            <v>2000</v>
          </cell>
          <cell r="B13706" t="str">
            <v>329</v>
          </cell>
          <cell r="C13706" t="str">
            <v>BULKLEY RIVER</v>
          </cell>
          <cell r="D13706" t="str">
            <v>6</v>
          </cell>
          <cell r="E13706" t="str">
            <v>1</v>
          </cell>
          <cell r="F13706">
            <v>69</v>
          </cell>
          <cell r="G13706">
            <v>442.58402860548273</v>
          </cell>
          <cell r="H13706">
            <v>0</v>
          </cell>
          <cell r="I13706">
            <v>590.11203814064356</v>
          </cell>
          <cell r="J13706">
            <v>0</v>
          </cell>
          <cell r="K13706">
            <v>0</v>
          </cell>
        </row>
        <row r="13707">
          <cell r="A13707">
            <v>2000</v>
          </cell>
          <cell r="B13707" t="str">
            <v>329</v>
          </cell>
          <cell r="C13707" t="str">
            <v>BULKLEY RIVER</v>
          </cell>
          <cell r="D13707" t="str">
            <v>6</v>
          </cell>
          <cell r="E13707" t="str">
            <v>2</v>
          </cell>
          <cell r="F13707">
            <v>172</v>
          </cell>
          <cell r="G13707">
            <v>1080.3338122605364</v>
          </cell>
          <cell r="H13707">
            <v>0</v>
          </cell>
          <cell r="I13707">
            <v>1205.1532567049808</v>
          </cell>
          <cell r="J13707">
            <v>0</v>
          </cell>
          <cell r="K13707">
            <v>51.649425287356323</v>
          </cell>
        </row>
        <row r="13708">
          <cell r="A13708">
            <v>2000</v>
          </cell>
          <cell r="B13708" t="str">
            <v>329</v>
          </cell>
          <cell r="C13708" t="str">
            <v>BULKLEY RIVER</v>
          </cell>
          <cell r="D13708" t="str">
            <v>6</v>
          </cell>
          <cell r="E13708" t="str">
            <v>3</v>
          </cell>
          <cell r="F13708">
            <v>17</v>
          </cell>
          <cell r="G13708">
            <v>64.779527559055126</v>
          </cell>
          <cell r="H13708">
            <v>0</v>
          </cell>
          <cell r="I13708">
            <v>3.409448818897638</v>
          </cell>
          <cell r="J13708">
            <v>0</v>
          </cell>
          <cell r="K13708">
            <v>6.8188976377952759</v>
          </cell>
        </row>
        <row r="13709">
          <cell r="A13709">
            <v>2000</v>
          </cell>
          <cell r="B13709" t="str">
            <v>329</v>
          </cell>
          <cell r="C13709" t="str">
            <v>BULKLEY RIVER</v>
          </cell>
          <cell r="D13709" t="str">
            <v>6</v>
          </cell>
          <cell r="E13709" t="str">
            <v>4</v>
          </cell>
          <cell r="F13709">
            <v>17</v>
          </cell>
          <cell r="G13709">
            <v>87.111111111111114</v>
          </cell>
          <cell r="H13709">
            <v>0</v>
          </cell>
          <cell r="I13709">
            <v>99.555555555555543</v>
          </cell>
          <cell r="J13709">
            <v>0</v>
          </cell>
          <cell r="K13709">
            <v>0</v>
          </cell>
        </row>
        <row r="13710">
          <cell r="A13710">
            <v>2000</v>
          </cell>
          <cell r="B13710" t="str">
            <v>329</v>
          </cell>
          <cell r="C13710" t="str">
            <v>BULKLEY RIVER</v>
          </cell>
          <cell r="D13710" t="str">
            <v>6</v>
          </cell>
          <cell r="E13710" t="str">
            <v>5</v>
          </cell>
          <cell r="F13710">
            <v>20</v>
          </cell>
          <cell r="G13710">
            <v>78.455555555555549</v>
          </cell>
          <cell r="H13710">
            <v>0</v>
          </cell>
          <cell r="I13710">
            <v>78.455555555555549</v>
          </cell>
          <cell r="J13710">
            <v>0</v>
          </cell>
          <cell r="K13710">
            <v>0</v>
          </cell>
        </row>
        <row r="13711">
          <cell r="A13711">
            <v>2000</v>
          </cell>
          <cell r="B13711" t="str">
            <v>329</v>
          </cell>
          <cell r="C13711" t="str">
            <v>BULKLEY RIVER</v>
          </cell>
          <cell r="D13711" t="str">
            <v>6</v>
          </cell>
          <cell r="E13711" t="str">
            <v>6</v>
          </cell>
          <cell r="F13711">
            <v>543</v>
          </cell>
          <cell r="G13711">
            <v>4942.4197530864203</v>
          </cell>
          <cell r="H13711">
            <v>0</v>
          </cell>
          <cell r="I13711">
            <v>4869.1028806584363</v>
          </cell>
          <cell r="J13711">
            <v>0</v>
          </cell>
          <cell r="K13711">
            <v>163.88477366255145</v>
          </cell>
        </row>
        <row r="13712">
          <cell r="A13712">
            <v>2000</v>
          </cell>
          <cell r="B13712" t="str">
            <v>329</v>
          </cell>
          <cell r="C13712" t="str">
            <v>BULKLEY RIVER</v>
          </cell>
          <cell r="D13712" t="str">
            <v>6</v>
          </cell>
          <cell r="E13712" t="str">
            <v>7</v>
          </cell>
          <cell r="F13712">
            <v>155</v>
          </cell>
          <cell r="G13712">
            <v>640.91397849462362</v>
          </cell>
          <cell r="H13712">
            <v>0</v>
          </cell>
          <cell r="I13712">
            <v>679.65053763440869</v>
          </cell>
          <cell r="J13712">
            <v>0</v>
          </cell>
          <cell r="K13712">
            <v>31.693548387096772</v>
          </cell>
        </row>
        <row r="13713">
          <cell r="A13713">
            <v>2000</v>
          </cell>
          <cell r="B13713" t="str">
            <v>329</v>
          </cell>
          <cell r="C13713" t="str">
            <v>BULKLEY RIVER</v>
          </cell>
          <cell r="D13713" t="str">
            <v>6</v>
          </cell>
          <cell r="E13713" t="str">
            <v>8</v>
          </cell>
          <cell r="F13713">
            <v>23</v>
          </cell>
          <cell r="G13713">
            <v>169</v>
          </cell>
          <cell r="H13713">
            <v>0</v>
          </cell>
          <cell r="I13713">
            <v>218.93181818181819</v>
          </cell>
          <cell r="J13713">
            <v>0</v>
          </cell>
          <cell r="K13713">
            <v>0</v>
          </cell>
        </row>
        <row r="13714">
          <cell r="A13714">
            <v>2000</v>
          </cell>
          <cell r="B13714" t="str">
            <v>329</v>
          </cell>
          <cell r="C13714" t="str">
            <v>BULKLEY RIVER</v>
          </cell>
          <cell r="D13714" t="str">
            <v>6</v>
          </cell>
          <cell r="E13714" t="str">
            <v>9</v>
          </cell>
          <cell r="F13714">
            <v>99</v>
          </cell>
          <cell r="G13714">
            <v>415.31896551724139</v>
          </cell>
          <cell r="H13714">
            <v>0</v>
          </cell>
          <cell r="I13714">
            <v>493.44827586206901</v>
          </cell>
          <cell r="J13714">
            <v>0</v>
          </cell>
          <cell r="K13714">
            <v>12.336206896551724</v>
          </cell>
        </row>
        <row r="13715">
          <cell r="A13715">
            <v>2000</v>
          </cell>
          <cell r="B13715" t="str">
            <v>331</v>
          </cell>
          <cell r="C13715" t="str">
            <v>CANOONA RIVER</v>
          </cell>
          <cell r="D13715" t="str">
            <v>6</v>
          </cell>
          <cell r="E13715" t="str">
            <v>0</v>
          </cell>
          <cell r="F13715">
            <v>2</v>
          </cell>
          <cell r="G13715">
            <v>4.7644661776691111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</row>
        <row r="13716">
          <cell r="A13716">
            <v>2000</v>
          </cell>
          <cell r="B13716" t="str">
            <v>331</v>
          </cell>
          <cell r="C13716" t="str">
            <v>CANOONA RIVER</v>
          </cell>
          <cell r="D13716" t="str">
            <v>6</v>
          </cell>
          <cell r="E13716" t="str">
            <v>2</v>
          </cell>
          <cell r="F13716">
            <v>4</v>
          </cell>
          <cell r="G13716">
            <v>8.6082375478927204</v>
          </cell>
          <cell r="H13716">
            <v>4.3041187739463602</v>
          </cell>
          <cell r="I13716">
            <v>43.041187739463595</v>
          </cell>
          <cell r="J13716">
            <v>0</v>
          </cell>
          <cell r="K13716">
            <v>0</v>
          </cell>
        </row>
        <row r="13717">
          <cell r="A13717">
            <v>2000</v>
          </cell>
          <cell r="B13717" t="str">
            <v>332</v>
          </cell>
          <cell r="C13717" t="str">
            <v>CEDAR CREEK</v>
          </cell>
          <cell r="D13717" t="str">
            <v>6</v>
          </cell>
          <cell r="E13717" t="str">
            <v>1</v>
          </cell>
          <cell r="F13717">
            <v>5</v>
          </cell>
          <cell r="G13717">
            <v>4.6102502979737778</v>
          </cell>
          <cell r="H13717">
            <v>0</v>
          </cell>
          <cell r="I13717">
            <v>4.6102502979737778</v>
          </cell>
          <cell r="J13717">
            <v>0</v>
          </cell>
          <cell r="K13717">
            <v>0</v>
          </cell>
        </row>
        <row r="13718">
          <cell r="A13718">
            <v>2000</v>
          </cell>
          <cell r="B13718" t="str">
            <v>332</v>
          </cell>
          <cell r="C13718" t="str">
            <v>CEDAR CREEK</v>
          </cell>
          <cell r="D13718" t="str">
            <v>6</v>
          </cell>
          <cell r="E13718" t="str">
            <v>6</v>
          </cell>
          <cell r="F13718">
            <v>9</v>
          </cell>
          <cell r="G13718">
            <v>12.938271604938272</v>
          </cell>
          <cell r="H13718">
            <v>0</v>
          </cell>
          <cell r="I13718">
            <v>8.6255144032921809</v>
          </cell>
          <cell r="J13718">
            <v>0</v>
          </cell>
          <cell r="K13718">
            <v>0</v>
          </cell>
        </row>
        <row r="13719">
          <cell r="A13719">
            <v>2000</v>
          </cell>
          <cell r="B13719" t="str">
            <v>333</v>
          </cell>
          <cell r="C13719" t="str">
            <v>CLORE RIVER</v>
          </cell>
          <cell r="D13719" t="str">
            <v>6</v>
          </cell>
          <cell r="E13719" t="str">
            <v>6</v>
          </cell>
          <cell r="F13719">
            <v>17</v>
          </cell>
          <cell r="G13719">
            <v>77.629629629629619</v>
          </cell>
          <cell r="H13719">
            <v>0</v>
          </cell>
          <cell r="I13719">
            <v>176.82304526748973</v>
          </cell>
          <cell r="J13719">
            <v>0</v>
          </cell>
          <cell r="K13719">
            <v>0</v>
          </cell>
        </row>
        <row r="13720">
          <cell r="A13720">
            <v>2000</v>
          </cell>
          <cell r="B13720" t="str">
            <v>334</v>
          </cell>
          <cell r="C13720" t="str">
            <v>CRANBERRY RIVER</v>
          </cell>
          <cell r="D13720" t="str">
            <v>6</v>
          </cell>
          <cell r="E13720" t="str">
            <v>0</v>
          </cell>
          <cell r="F13720">
            <v>10</v>
          </cell>
          <cell r="G13720">
            <v>21.440097799511001</v>
          </cell>
          <cell r="H13720">
            <v>0</v>
          </cell>
          <cell r="I13720">
            <v>7.146699266503667</v>
          </cell>
          <cell r="J13720">
            <v>0</v>
          </cell>
          <cell r="K13720">
            <v>0</v>
          </cell>
        </row>
        <row r="13721">
          <cell r="A13721">
            <v>2000</v>
          </cell>
          <cell r="B13721" t="str">
            <v>334</v>
          </cell>
          <cell r="C13721" t="str">
            <v>CRANBERRY RIVER</v>
          </cell>
          <cell r="D13721" t="str">
            <v>6</v>
          </cell>
          <cell r="E13721" t="str">
            <v>2</v>
          </cell>
          <cell r="F13721">
            <v>4</v>
          </cell>
          <cell r="G13721">
            <v>8.6082375478927204</v>
          </cell>
          <cell r="H13721">
            <v>0</v>
          </cell>
          <cell r="I13721">
            <v>12.912356321839081</v>
          </cell>
          <cell r="J13721">
            <v>0</v>
          </cell>
          <cell r="K13721">
            <v>0</v>
          </cell>
        </row>
        <row r="13722">
          <cell r="A13722">
            <v>2000</v>
          </cell>
          <cell r="B13722" t="str">
            <v>334</v>
          </cell>
          <cell r="C13722" t="str">
            <v>CRANBERRY RIVER</v>
          </cell>
          <cell r="D13722" t="str">
            <v>6</v>
          </cell>
          <cell r="E13722" t="str">
            <v>6</v>
          </cell>
          <cell r="F13722">
            <v>4</v>
          </cell>
          <cell r="G13722">
            <v>17.251028806584362</v>
          </cell>
          <cell r="H13722">
            <v>0</v>
          </cell>
          <cell r="I13722">
            <v>0</v>
          </cell>
          <cell r="J13722">
            <v>0</v>
          </cell>
          <cell r="K13722">
            <v>0</v>
          </cell>
        </row>
        <row r="13723">
          <cell r="A13723">
            <v>2000</v>
          </cell>
          <cell r="B13723" t="str">
            <v>334</v>
          </cell>
          <cell r="C13723" t="str">
            <v>CRANBERRY RIVER</v>
          </cell>
          <cell r="D13723" t="str">
            <v>6</v>
          </cell>
          <cell r="E13723" t="str">
            <v>7</v>
          </cell>
          <cell r="F13723">
            <v>11</v>
          </cell>
          <cell r="G13723">
            <v>21.129032258064516</v>
          </cell>
          <cell r="H13723">
            <v>0</v>
          </cell>
          <cell r="I13723">
            <v>7.0430107526881729</v>
          </cell>
          <cell r="J13723">
            <v>0</v>
          </cell>
          <cell r="K13723">
            <v>0</v>
          </cell>
        </row>
        <row r="13724">
          <cell r="A13724">
            <v>2000</v>
          </cell>
          <cell r="B13724" t="str">
            <v>334</v>
          </cell>
          <cell r="C13724" t="str">
            <v>CRANBERRY RIVER</v>
          </cell>
          <cell r="D13724" t="str">
            <v>6</v>
          </cell>
          <cell r="E13724" t="str">
            <v>8</v>
          </cell>
          <cell r="F13724">
            <v>8</v>
          </cell>
          <cell r="G13724">
            <v>7.6818181818181817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</row>
        <row r="13725">
          <cell r="A13725">
            <v>2000</v>
          </cell>
          <cell r="B13725" t="str">
            <v>335</v>
          </cell>
          <cell r="C13725" t="str">
            <v>DALA RIVER</v>
          </cell>
          <cell r="D13725" t="str">
            <v>6</v>
          </cell>
          <cell r="E13725" t="str">
            <v>6</v>
          </cell>
          <cell r="F13725">
            <v>4</v>
          </cell>
          <cell r="G13725">
            <v>43.127572016460903</v>
          </cell>
          <cell r="H13725">
            <v>0</v>
          </cell>
          <cell r="I13725">
            <v>12.938271604938272</v>
          </cell>
          <cell r="J13725">
            <v>0</v>
          </cell>
          <cell r="K13725">
            <v>0</v>
          </cell>
        </row>
        <row r="13726">
          <cell r="A13726">
            <v>2000</v>
          </cell>
          <cell r="B13726" t="str">
            <v>336</v>
          </cell>
          <cell r="C13726" t="str">
            <v>DAMDOCHAX CREEK</v>
          </cell>
          <cell r="D13726" t="str">
            <v>6</v>
          </cell>
          <cell r="E13726" t="str">
            <v>0</v>
          </cell>
          <cell r="F13726">
            <v>31</v>
          </cell>
          <cell r="G13726">
            <v>181.04971475142625</v>
          </cell>
          <cell r="H13726">
            <v>0</v>
          </cell>
          <cell r="I13726">
            <v>421.65525672371638</v>
          </cell>
          <cell r="J13726">
            <v>0</v>
          </cell>
          <cell r="K13726">
            <v>0</v>
          </cell>
        </row>
        <row r="13727">
          <cell r="A13727">
            <v>2000</v>
          </cell>
          <cell r="B13727" t="str">
            <v>337</v>
          </cell>
          <cell r="C13727" t="str">
            <v>ECSTALL RIVER</v>
          </cell>
          <cell r="D13727" t="str">
            <v>6</v>
          </cell>
          <cell r="E13727" t="str">
            <v>6</v>
          </cell>
          <cell r="F13727">
            <v>9</v>
          </cell>
          <cell r="G13727">
            <v>17.251028806584362</v>
          </cell>
          <cell r="H13727">
            <v>0</v>
          </cell>
          <cell r="I13727">
            <v>0</v>
          </cell>
          <cell r="J13727">
            <v>0</v>
          </cell>
          <cell r="K13727">
            <v>0</v>
          </cell>
        </row>
        <row r="13728">
          <cell r="A13728">
            <v>2000</v>
          </cell>
          <cell r="B13728" t="str">
            <v>339</v>
          </cell>
          <cell r="C13728" t="str">
            <v>EXCHAMSIKS RIVER</v>
          </cell>
          <cell r="D13728" t="str">
            <v>6</v>
          </cell>
          <cell r="E13728" t="str">
            <v>0</v>
          </cell>
          <cell r="F13728">
            <v>5</v>
          </cell>
          <cell r="G13728">
            <v>7.146699266503667</v>
          </cell>
          <cell r="H13728">
            <v>0</v>
          </cell>
          <cell r="I13728">
            <v>4.7644661776691111</v>
          </cell>
          <cell r="J13728">
            <v>0</v>
          </cell>
          <cell r="K13728">
            <v>0</v>
          </cell>
        </row>
        <row r="13729">
          <cell r="A13729">
            <v>2000</v>
          </cell>
          <cell r="B13729" t="str">
            <v>339</v>
          </cell>
          <cell r="C13729" t="str">
            <v>EXCHAMSIKS RIVER</v>
          </cell>
          <cell r="D13729" t="str">
            <v>6</v>
          </cell>
          <cell r="E13729" t="str">
            <v>6</v>
          </cell>
          <cell r="F13729">
            <v>4</v>
          </cell>
          <cell r="G13729">
            <v>4.3127572016460904</v>
          </cell>
          <cell r="H13729">
            <v>0</v>
          </cell>
          <cell r="I13729">
            <v>0</v>
          </cell>
          <cell r="J13729">
            <v>0</v>
          </cell>
          <cell r="K13729">
            <v>0</v>
          </cell>
        </row>
        <row r="13730">
          <cell r="A13730">
            <v>2000</v>
          </cell>
          <cell r="B13730" t="str">
            <v>340</v>
          </cell>
          <cell r="C13730" t="str">
            <v>EXSTEW RIVER</v>
          </cell>
          <cell r="D13730" t="str">
            <v>6</v>
          </cell>
          <cell r="E13730" t="str">
            <v>6</v>
          </cell>
          <cell r="F13730">
            <v>4</v>
          </cell>
          <cell r="G13730">
            <v>4.3127572016460904</v>
          </cell>
          <cell r="H13730">
            <v>0</v>
          </cell>
          <cell r="I13730">
            <v>0</v>
          </cell>
          <cell r="J13730">
            <v>0</v>
          </cell>
          <cell r="K13730">
            <v>0</v>
          </cell>
        </row>
        <row r="13731">
          <cell r="A13731">
            <v>2000</v>
          </cell>
          <cell r="B13731" t="str">
            <v>341</v>
          </cell>
          <cell r="C13731" t="str">
            <v>FOOTE CREEK</v>
          </cell>
          <cell r="D13731" t="str">
            <v>6</v>
          </cell>
          <cell r="E13731" t="str">
            <v>6</v>
          </cell>
          <cell r="F13731">
            <v>9</v>
          </cell>
          <cell r="G13731">
            <v>12.938271604938272</v>
          </cell>
          <cell r="H13731">
            <v>0</v>
          </cell>
          <cell r="I13731">
            <v>30.189300411522638</v>
          </cell>
          <cell r="J13731">
            <v>0</v>
          </cell>
          <cell r="K13731">
            <v>0</v>
          </cell>
        </row>
        <row r="13732">
          <cell r="A13732">
            <v>2000</v>
          </cell>
          <cell r="B13732" t="str">
            <v>342</v>
          </cell>
          <cell r="C13732" t="str">
            <v>GITNADOIX RIVER</v>
          </cell>
          <cell r="D13732" t="str">
            <v>6</v>
          </cell>
          <cell r="E13732" t="str">
            <v>0</v>
          </cell>
          <cell r="F13732">
            <v>10</v>
          </cell>
          <cell r="G13732">
            <v>11.911165444172779</v>
          </cell>
          <cell r="H13732">
            <v>0</v>
          </cell>
          <cell r="I13732">
            <v>0</v>
          </cell>
          <cell r="J13732">
            <v>0</v>
          </cell>
          <cell r="K13732">
            <v>0</v>
          </cell>
        </row>
        <row r="13733">
          <cell r="A13733">
            <v>2000</v>
          </cell>
          <cell r="B13733" t="str">
            <v>342</v>
          </cell>
          <cell r="C13733" t="str">
            <v>GITNADOIX RIVER</v>
          </cell>
          <cell r="D13733" t="str">
            <v>6</v>
          </cell>
          <cell r="E13733" t="str">
            <v>6</v>
          </cell>
          <cell r="F13733">
            <v>13</v>
          </cell>
          <cell r="G13733">
            <v>103.50617283950618</v>
          </cell>
          <cell r="H13733">
            <v>0</v>
          </cell>
          <cell r="I13733">
            <v>168.19753086419752</v>
          </cell>
          <cell r="J13733">
            <v>0</v>
          </cell>
          <cell r="K13733">
            <v>0</v>
          </cell>
        </row>
        <row r="13734">
          <cell r="A13734">
            <v>2000</v>
          </cell>
          <cell r="B13734" t="str">
            <v>345</v>
          </cell>
          <cell r="C13734" t="str">
            <v>ISHKHEENICKH RIVER</v>
          </cell>
          <cell r="D13734" t="str">
            <v>6</v>
          </cell>
          <cell r="E13734" t="str">
            <v>0</v>
          </cell>
          <cell r="F13734">
            <v>2</v>
          </cell>
          <cell r="G13734">
            <v>7.146699266503667</v>
          </cell>
          <cell r="H13734">
            <v>4.7644661776691111</v>
          </cell>
          <cell r="I13734">
            <v>4.7644661776691111</v>
          </cell>
          <cell r="J13734">
            <v>0</v>
          </cell>
          <cell r="K13734">
            <v>0</v>
          </cell>
        </row>
        <row r="13735">
          <cell r="A13735">
            <v>2000</v>
          </cell>
          <cell r="B13735" t="str">
            <v>345</v>
          </cell>
          <cell r="C13735" t="str">
            <v>ISHKHEENICKH RIVER</v>
          </cell>
          <cell r="D13735" t="str">
            <v>6</v>
          </cell>
          <cell r="E13735" t="str">
            <v>6</v>
          </cell>
          <cell r="F13735">
            <v>17</v>
          </cell>
          <cell r="G13735">
            <v>30.189300411522638</v>
          </cell>
          <cell r="H13735">
            <v>0</v>
          </cell>
          <cell r="I13735">
            <v>47.440329218106996</v>
          </cell>
          <cell r="J13735">
            <v>0</v>
          </cell>
          <cell r="K13735">
            <v>0</v>
          </cell>
        </row>
        <row r="13736">
          <cell r="A13736">
            <v>2000</v>
          </cell>
          <cell r="B13736" t="str">
            <v>345</v>
          </cell>
          <cell r="C13736" t="str">
            <v>ISHKHEENICKH RIVER</v>
          </cell>
          <cell r="D13736" t="str">
            <v>6</v>
          </cell>
          <cell r="E13736" t="str">
            <v>7</v>
          </cell>
          <cell r="F13736">
            <v>4</v>
          </cell>
          <cell r="G13736">
            <v>7.0430107526881729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</row>
        <row r="13737">
          <cell r="A13737">
            <v>2000</v>
          </cell>
          <cell r="B13737" t="str">
            <v>347</v>
          </cell>
          <cell r="C13737" t="str">
            <v>KASIKS RIVER</v>
          </cell>
          <cell r="D13737" t="str">
            <v>6</v>
          </cell>
          <cell r="E13737" t="str">
            <v>0</v>
          </cell>
          <cell r="F13737">
            <v>2</v>
          </cell>
          <cell r="G13737">
            <v>14.293398533007334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</row>
        <row r="13738">
          <cell r="A13738">
            <v>2000</v>
          </cell>
          <cell r="B13738" t="str">
            <v>347</v>
          </cell>
          <cell r="C13738" t="str">
            <v>KASIKS RIVER</v>
          </cell>
          <cell r="D13738" t="str">
            <v>6</v>
          </cell>
          <cell r="E13738" t="str">
            <v>6</v>
          </cell>
          <cell r="F13738">
            <v>13</v>
          </cell>
          <cell r="G13738">
            <v>77.629629629629619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</row>
        <row r="13739">
          <cell r="A13739">
            <v>2000</v>
          </cell>
          <cell r="B13739" t="str">
            <v>350</v>
          </cell>
          <cell r="C13739" t="str">
            <v>KHYEX RIVER</v>
          </cell>
          <cell r="D13739" t="str">
            <v>6</v>
          </cell>
          <cell r="E13739" t="str">
            <v>6</v>
          </cell>
          <cell r="F13739">
            <v>4</v>
          </cell>
          <cell r="G13739">
            <v>8.6255144032921809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</row>
        <row r="13740">
          <cell r="A13740">
            <v>2000</v>
          </cell>
          <cell r="B13740" t="str">
            <v>351</v>
          </cell>
          <cell r="C13740" t="str">
            <v>KILDALA RIVER</v>
          </cell>
          <cell r="D13740" t="str">
            <v>6</v>
          </cell>
          <cell r="E13740" t="str">
            <v>6</v>
          </cell>
          <cell r="F13740">
            <v>9</v>
          </cell>
          <cell r="G13740">
            <v>90.567901234567898</v>
          </cell>
          <cell r="H13740">
            <v>0</v>
          </cell>
          <cell r="I13740">
            <v>43.127572016460903</v>
          </cell>
          <cell r="J13740">
            <v>0</v>
          </cell>
          <cell r="K13740">
            <v>0</v>
          </cell>
        </row>
        <row r="13741">
          <cell r="A13741">
            <v>2000</v>
          </cell>
          <cell r="B13741" t="str">
            <v>353</v>
          </cell>
          <cell r="C13741" t="str">
            <v>KING SALMON CREEK</v>
          </cell>
          <cell r="D13741" t="str">
            <v>6</v>
          </cell>
          <cell r="E13741" t="str">
            <v>9</v>
          </cell>
          <cell r="F13741">
            <v>4</v>
          </cell>
          <cell r="G13741">
            <v>8.2241379310344822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</row>
        <row r="13742">
          <cell r="A13742">
            <v>2000</v>
          </cell>
          <cell r="B13742" t="str">
            <v>354</v>
          </cell>
          <cell r="C13742" t="str">
            <v>KISPIOX RIVER</v>
          </cell>
          <cell r="D13742" t="str">
            <v>6</v>
          </cell>
          <cell r="E13742" t="str">
            <v>0</v>
          </cell>
          <cell r="F13742">
            <v>450</v>
          </cell>
          <cell r="G13742">
            <v>1984.4001629991849</v>
          </cell>
          <cell r="H13742">
            <v>9.5289323553382221</v>
          </cell>
          <cell r="I13742">
            <v>1691.3854930725347</v>
          </cell>
          <cell r="J13742">
            <v>0</v>
          </cell>
          <cell r="K13742">
            <v>38.115729421352889</v>
          </cell>
        </row>
        <row r="13743">
          <cell r="A13743">
            <v>2000</v>
          </cell>
          <cell r="B13743" t="str">
            <v>354</v>
          </cell>
          <cell r="C13743" t="str">
            <v>KISPIOX RIVER</v>
          </cell>
          <cell r="D13743" t="str">
            <v>6</v>
          </cell>
          <cell r="E13743" t="str">
            <v>1</v>
          </cell>
          <cell r="F13743">
            <v>23</v>
          </cell>
          <cell r="G13743">
            <v>32.271752085816452</v>
          </cell>
          <cell r="H13743">
            <v>0</v>
          </cell>
          <cell r="I13743">
            <v>4.6102502979737778</v>
          </cell>
          <cell r="J13743">
            <v>0</v>
          </cell>
          <cell r="K13743">
            <v>0</v>
          </cell>
        </row>
        <row r="13744">
          <cell r="A13744">
            <v>2000</v>
          </cell>
          <cell r="B13744" t="str">
            <v>354</v>
          </cell>
          <cell r="C13744" t="str">
            <v>KISPIOX RIVER</v>
          </cell>
          <cell r="D13744" t="str">
            <v>6</v>
          </cell>
          <cell r="E13744" t="str">
            <v>2</v>
          </cell>
          <cell r="F13744">
            <v>60</v>
          </cell>
          <cell r="G13744">
            <v>107.602969348659</v>
          </cell>
          <cell r="H13744">
            <v>0</v>
          </cell>
          <cell r="I13744">
            <v>77.474137931034477</v>
          </cell>
          <cell r="J13744">
            <v>0</v>
          </cell>
          <cell r="K13744">
            <v>0</v>
          </cell>
        </row>
        <row r="13745">
          <cell r="A13745">
            <v>2000</v>
          </cell>
          <cell r="B13745" t="str">
            <v>354</v>
          </cell>
          <cell r="C13745" t="str">
            <v>KISPIOX RIVER</v>
          </cell>
          <cell r="D13745" t="str">
            <v>6</v>
          </cell>
          <cell r="E13745" t="str">
            <v>3</v>
          </cell>
          <cell r="F13745">
            <v>14</v>
          </cell>
          <cell r="G13745">
            <v>20.456692913385826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</row>
        <row r="13746">
          <cell r="A13746">
            <v>2000</v>
          </cell>
          <cell r="B13746" t="str">
            <v>354</v>
          </cell>
          <cell r="C13746" t="str">
            <v>KISPIOX RIVER</v>
          </cell>
          <cell r="D13746" t="str">
            <v>6</v>
          </cell>
          <cell r="E13746" t="str">
            <v>6</v>
          </cell>
          <cell r="F13746">
            <v>151</v>
          </cell>
          <cell r="G13746">
            <v>577.90946502057614</v>
          </cell>
          <cell r="H13746">
            <v>0</v>
          </cell>
          <cell r="I13746">
            <v>401.08641975308643</v>
          </cell>
          <cell r="J13746">
            <v>4.3127572016460904</v>
          </cell>
          <cell r="K13746">
            <v>38.81481481481481</v>
          </cell>
        </row>
        <row r="13747">
          <cell r="A13747">
            <v>2000</v>
          </cell>
          <cell r="B13747" t="str">
            <v>354</v>
          </cell>
          <cell r="C13747" t="str">
            <v>KISPIOX RIVER</v>
          </cell>
          <cell r="D13747" t="str">
            <v>6</v>
          </cell>
          <cell r="E13747" t="str">
            <v>7</v>
          </cell>
          <cell r="F13747">
            <v>28</v>
          </cell>
          <cell r="G13747">
            <v>59.865591397849464</v>
          </cell>
          <cell r="H13747">
            <v>0</v>
          </cell>
          <cell r="I13747">
            <v>14.086021505376346</v>
          </cell>
          <cell r="J13747">
            <v>0</v>
          </cell>
          <cell r="K13747">
            <v>3.5215053763440864</v>
          </cell>
        </row>
        <row r="13748">
          <cell r="A13748">
            <v>2000</v>
          </cell>
          <cell r="B13748" t="str">
            <v>354</v>
          </cell>
          <cell r="C13748" t="str">
            <v>KISPIOX RIVER</v>
          </cell>
          <cell r="D13748" t="str">
            <v>6</v>
          </cell>
          <cell r="E13748" t="str">
            <v>8</v>
          </cell>
          <cell r="F13748">
            <v>23</v>
          </cell>
          <cell r="G13748">
            <v>72.977272727272734</v>
          </cell>
          <cell r="H13748">
            <v>0</v>
          </cell>
          <cell r="I13748">
            <v>49.931818181818187</v>
          </cell>
          <cell r="J13748">
            <v>0</v>
          </cell>
          <cell r="K13748">
            <v>0</v>
          </cell>
        </row>
        <row r="13749">
          <cell r="A13749">
            <v>2000</v>
          </cell>
          <cell r="B13749" t="str">
            <v>354</v>
          </cell>
          <cell r="C13749" t="str">
            <v>KISPIOX RIVER</v>
          </cell>
          <cell r="D13749" t="str">
            <v>6</v>
          </cell>
          <cell r="E13749" t="str">
            <v>9</v>
          </cell>
          <cell r="F13749">
            <v>33</v>
          </cell>
          <cell r="G13749">
            <v>139.81034482758619</v>
          </cell>
          <cell r="H13749">
            <v>0</v>
          </cell>
          <cell r="I13749">
            <v>106.91379310344828</v>
          </cell>
          <cell r="J13749">
            <v>0</v>
          </cell>
          <cell r="K13749">
            <v>0</v>
          </cell>
        </row>
        <row r="13750">
          <cell r="A13750">
            <v>2000</v>
          </cell>
          <cell r="B13750" t="str">
            <v>355</v>
          </cell>
          <cell r="C13750" t="str">
            <v>KITEEN RIVER</v>
          </cell>
          <cell r="D13750" t="str">
            <v>6</v>
          </cell>
          <cell r="E13750" t="str">
            <v>0</v>
          </cell>
          <cell r="F13750">
            <v>2</v>
          </cell>
          <cell r="G13750">
            <v>14.293398533007334</v>
          </cell>
          <cell r="H13750">
            <v>0</v>
          </cell>
          <cell r="I13750">
            <v>11.911165444172779</v>
          </cell>
          <cell r="J13750">
            <v>0</v>
          </cell>
          <cell r="K13750">
            <v>0</v>
          </cell>
        </row>
        <row r="13751">
          <cell r="A13751">
            <v>2000</v>
          </cell>
          <cell r="B13751" t="str">
            <v>356</v>
          </cell>
          <cell r="C13751" t="str">
            <v>KITIMAT RIVER</v>
          </cell>
          <cell r="D13751" t="str">
            <v>6</v>
          </cell>
          <cell r="E13751" t="str">
            <v>0</v>
          </cell>
          <cell r="F13751">
            <v>93</v>
          </cell>
          <cell r="G13751">
            <v>583.64710676446623</v>
          </cell>
          <cell r="H13751">
            <v>19.057864710676444</v>
          </cell>
          <cell r="I13751">
            <v>159.60961695191526</v>
          </cell>
          <cell r="J13751">
            <v>52.40912795436023</v>
          </cell>
          <cell r="K13751">
            <v>47.644661776691116</v>
          </cell>
        </row>
        <row r="13752">
          <cell r="A13752">
            <v>2000</v>
          </cell>
          <cell r="B13752" t="str">
            <v>356</v>
          </cell>
          <cell r="C13752" t="str">
            <v>KITIMAT RIVER</v>
          </cell>
          <cell r="D13752" t="str">
            <v>6</v>
          </cell>
          <cell r="E13752" t="str">
            <v>1</v>
          </cell>
          <cell r="F13752">
            <v>14</v>
          </cell>
          <cell r="G13752">
            <v>59.933253873659119</v>
          </cell>
          <cell r="H13752">
            <v>0</v>
          </cell>
          <cell r="I13752">
            <v>0</v>
          </cell>
          <cell r="J13752">
            <v>13.830750893921333</v>
          </cell>
          <cell r="K13752">
            <v>18.441001191895111</v>
          </cell>
        </row>
        <row r="13753">
          <cell r="A13753">
            <v>2000</v>
          </cell>
          <cell r="B13753" t="str">
            <v>356</v>
          </cell>
          <cell r="C13753" t="str">
            <v>KITIMAT RIVER</v>
          </cell>
          <cell r="D13753" t="str">
            <v>6</v>
          </cell>
          <cell r="E13753" t="str">
            <v>2</v>
          </cell>
          <cell r="F13753">
            <v>52</v>
          </cell>
          <cell r="G13753">
            <v>253.94300766283524</v>
          </cell>
          <cell r="H13753">
            <v>0</v>
          </cell>
          <cell r="I13753">
            <v>8.6082375478927204</v>
          </cell>
          <cell r="J13753">
            <v>0</v>
          </cell>
          <cell r="K13753">
            <v>0</v>
          </cell>
        </row>
        <row r="13754">
          <cell r="A13754">
            <v>2000</v>
          </cell>
          <cell r="B13754" t="str">
            <v>356</v>
          </cell>
          <cell r="C13754" t="str">
            <v>KITIMAT RIVER</v>
          </cell>
          <cell r="D13754" t="str">
            <v>6</v>
          </cell>
          <cell r="E13754" t="str">
            <v>3</v>
          </cell>
          <cell r="F13754">
            <v>3</v>
          </cell>
          <cell r="G13754">
            <v>6.8188976377952759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</row>
        <row r="13755">
          <cell r="A13755">
            <v>2000</v>
          </cell>
          <cell r="B13755" t="str">
            <v>356</v>
          </cell>
          <cell r="C13755" t="str">
            <v>KITIMAT RIVER</v>
          </cell>
          <cell r="D13755" t="str">
            <v>6</v>
          </cell>
          <cell r="E13755" t="str">
            <v>4</v>
          </cell>
          <cell r="F13755">
            <v>12</v>
          </cell>
          <cell r="G13755">
            <v>58.074074074074069</v>
          </cell>
          <cell r="H13755">
            <v>0</v>
          </cell>
          <cell r="I13755">
            <v>24.888888888888886</v>
          </cell>
          <cell r="J13755">
            <v>0</v>
          </cell>
          <cell r="K13755">
            <v>8.2962962962962958</v>
          </cell>
        </row>
        <row r="13756">
          <cell r="A13756">
            <v>2000</v>
          </cell>
          <cell r="B13756" t="str">
            <v>356</v>
          </cell>
          <cell r="C13756" t="str">
            <v>KITIMAT RIVER</v>
          </cell>
          <cell r="D13756" t="str">
            <v>6</v>
          </cell>
          <cell r="E13756" t="str">
            <v>5</v>
          </cell>
          <cell r="F13756">
            <v>10</v>
          </cell>
          <cell r="G13756">
            <v>64.811111111111117</v>
          </cell>
          <cell r="H13756">
            <v>0</v>
          </cell>
          <cell r="I13756">
            <v>3.4111111111111114</v>
          </cell>
          <cell r="J13756">
            <v>6.8222222222222229</v>
          </cell>
          <cell r="K13756">
            <v>3.4111111111111114</v>
          </cell>
        </row>
        <row r="13757">
          <cell r="A13757">
            <v>2000</v>
          </cell>
          <cell r="B13757" t="str">
            <v>356</v>
          </cell>
          <cell r="C13757" t="str">
            <v>KITIMAT RIVER</v>
          </cell>
          <cell r="D13757" t="str">
            <v>6</v>
          </cell>
          <cell r="E13757" t="str">
            <v>6</v>
          </cell>
          <cell r="F13757">
            <v>530</v>
          </cell>
          <cell r="G13757">
            <v>4407.6378600823045</v>
          </cell>
          <cell r="H13757">
            <v>4.3127572016460904</v>
          </cell>
          <cell r="I13757">
            <v>1811.3580246913582</v>
          </cell>
          <cell r="J13757">
            <v>383.83539094650206</v>
          </cell>
          <cell r="K13757">
            <v>1125.6296296296296</v>
          </cell>
        </row>
        <row r="13758">
          <cell r="A13758">
            <v>2000</v>
          </cell>
          <cell r="B13758" t="str">
            <v>356</v>
          </cell>
          <cell r="C13758" t="str">
            <v>KITIMAT RIVER</v>
          </cell>
          <cell r="D13758" t="str">
            <v>6</v>
          </cell>
          <cell r="E13758" t="str">
            <v>7</v>
          </cell>
          <cell r="F13758">
            <v>176</v>
          </cell>
          <cell r="G13758">
            <v>690.21505376344078</v>
          </cell>
          <cell r="H13758">
            <v>0</v>
          </cell>
          <cell r="I13758">
            <v>119.73118279569893</v>
          </cell>
          <cell r="J13758">
            <v>52.822580645161288</v>
          </cell>
          <cell r="K13758">
            <v>91.559139784946225</v>
          </cell>
        </row>
        <row r="13759">
          <cell r="A13759">
            <v>2000</v>
          </cell>
          <cell r="B13759" t="str">
            <v>356</v>
          </cell>
          <cell r="C13759" t="str">
            <v>KITIMAT RIVER</v>
          </cell>
          <cell r="D13759" t="str">
            <v>6</v>
          </cell>
          <cell r="E13759" t="str">
            <v>8</v>
          </cell>
          <cell r="F13759">
            <v>12</v>
          </cell>
          <cell r="G13759">
            <v>92.181818181818173</v>
          </cell>
          <cell r="H13759">
            <v>0</v>
          </cell>
          <cell r="I13759">
            <v>38.409090909090907</v>
          </cell>
          <cell r="J13759">
            <v>26.886363636363637</v>
          </cell>
          <cell r="K13759">
            <v>15.363636363636363</v>
          </cell>
        </row>
        <row r="13760">
          <cell r="A13760">
            <v>2000</v>
          </cell>
          <cell r="B13760" t="str">
            <v>356</v>
          </cell>
          <cell r="C13760" t="str">
            <v>KITIMAT RIVER</v>
          </cell>
          <cell r="D13760" t="str">
            <v>6</v>
          </cell>
          <cell r="E13760" t="str">
            <v>9</v>
          </cell>
          <cell r="F13760">
            <v>53</v>
          </cell>
          <cell r="G13760">
            <v>333.07758620689657</v>
          </cell>
          <cell r="H13760">
            <v>0</v>
          </cell>
          <cell r="I13760">
            <v>123.36206896551725</v>
          </cell>
          <cell r="J13760">
            <v>28.78448275862069</v>
          </cell>
          <cell r="K13760">
            <v>53.456896551724142</v>
          </cell>
        </row>
        <row r="13761">
          <cell r="A13761">
            <v>2000</v>
          </cell>
          <cell r="B13761" t="str">
            <v>360</v>
          </cell>
          <cell r="C13761" t="str">
            <v>KITSUMKALUM RIVER</v>
          </cell>
          <cell r="D13761" t="str">
            <v>6</v>
          </cell>
          <cell r="E13761" t="str">
            <v>0</v>
          </cell>
          <cell r="F13761">
            <v>26</v>
          </cell>
          <cell r="G13761">
            <v>97.6715566422168</v>
          </cell>
          <cell r="H13761">
            <v>0</v>
          </cell>
          <cell r="I13761">
            <v>42.880195599022002</v>
          </cell>
          <cell r="J13761">
            <v>0</v>
          </cell>
          <cell r="K13761">
            <v>0</v>
          </cell>
        </row>
        <row r="13762">
          <cell r="A13762">
            <v>2000</v>
          </cell>
          <cell r="B13762" t="str">
            <v>360</v>
          </cell>
          <cell r="C13762" t="str">
            <v>KITSUMKALUM RIVER</v>
          </cell>
          <cell r="D13762" t="str">
            <v>6</v>
          </cell>
          <cell r="E13762" t="str">
            <v>1</v>
          </cell>
          <cell r="F13762">
            <v>23</v>
          </cell>
          <cell r="G13762">
            <v>133.69725864123959</v>
          </cell>
          <cell r="H13762">
            <v>0</v>
          </cell>
          <cell r="I13762">
            <v>138.30750893921333</v>
          </cell>
          <cell r="J13762">
            <v>0</v>
          </cell>
          <cell r="K13762">
            <v>0</v>
          </cell>
        </row>
        <row r="13763">
          <cell r="A13763">
            <v>2000</v>
          </cell>
          <cell r="B13763" t="str">
            <v>360</v>
          </cell>
          <cell r="C13763" t="str">
            <v>KITSUMKALUM RIVER</v>
          </cell>
          <cell r="D13763" t="str">
            <v>6</v>
          </cell>
          <cell r="E13763" t="str">
            <v>2</v>
          </cell>
          <cell r="F13763">
            <v>22</v>
          </cell>
          <cell r="G13763">
            <v>77.474137931034477</v>
          </cell>
          <cell r="H13763">
            <v>0</v>
          </cell>
          <cell r="I13763">
            <v>133.42768199233717</v>
          </cell>
          <cell r="J13763">
            <v>0</v>
          </cell>
          <cell r="K13763">
            <v>0</v>
          </cell>
        </row>
        <row r="13764">
          <cell r="A13764">
            <v>2000</v>
          </cell>
          <cell r="B13764" t="str">
            <v>360</v>
          </cell>
          <cell r="C13764" t="str">
            <v>KITSUMKALUM RIVER</v>
          </cell>
          <cell r="D13764" t="str">
            <v>6</v>
          </cell>
          <cell r="E13764" t="str">
            <v>3</v>
          </cell>
          <cell r="F13764">
            <v>3</v>
          </cell>
          <cell r="G13764">
            <v>13.637795275590552</v>
          </cell>
          <cell r="H13764">
            <v>0</v>
          </cell>
          <cell r="I13764">
            <v>0</v>
          </cell>
          <cell r="J13764">
            <v>0</v>
          </cell>
          <cell r="K13764">
            <v>0</v>
          </cell>
        </row>
        <row r="13765">
          <cell r="A13765">
            <v>2000</v>
          </cell>
          <cell r="B13765" t="str">
            <v>360</v>
          </cell>
          <cell r="C13765" t="str">
            <v>KITSUMKALUM RIVER</v>
          </cell>
          <cell r="D13765" t="str">
            <v>6</v>
          </cell>
          <cell r="E13765" t="str">
            <v>4</v>
          </cell>
          <cell r="F13765">
            <v>4</v>
          </cell>
          <cell r="G13765">
            <v>8.2962962962962958</v>
          </cell>
          <cell r="H13765">
            <v>4.1481481481481479</v>
          </cell>
          <cell r="I13765">
            <v>8.2962962962962958</v>
          </cell>
          <cell r="J13765">
            <v>0</v>
          </cell>
          <cell r="K13765">
            <v>0</v>
          </cell>
        </row>
        <row r="13766">
          <cell r="A13766">
            <v>2000</v>
          </cell>
          <cell r="B13766" t="str">
            <v>360</v>
          </cell>
          <cell r="C13766" t="str">
            <v>KITSUMKALUM RIVER</v>
          </cell>
          <cell r="D13766" t="str">
            <v>6</v>
          </cell>
          <cell r="E13766" t="str">
            <v>5</v>
          </cell>
          <cell r="F13766">
            <v>3</v>
          </cell>
          <cell r="G13766">
            <v>6.8222222222222229</v>
          </cell>
          <cell r="H13766">
            <v>0</v>
          </cell>
          <cell r="I13766">
            <v>3.4111111111111114</v>
          </cell>
          <cell r="J13766">
            <v>0</v>
          </cell>
          <cell r="K13766">
            <v>0</v>
          </cell>
        </row>
        <row r="13767">
          <cell r="A13767">
            <v>2000</v>
          </cell>
          <cell r="B13767" t="str">
            <v>360</v>
          </cell>
          <cell r="C13767" t="str">
            <v>KITSUMKALUM RIVER</v>
          </cell>
          <cell r="D13767" t="str">
            <v>6</v>
          </cell>
          <cell r="E13767" t="str">
            <v>6</v>
          </cell>
          <cell r="F13767">
            <v>285</v>
          </cell>
          <cell r="G13767">
            <v>2397.8930041152266</v>
          </cell>
          <cell r="H13767">
            <v>34.502057613168724</v>
          </cell>
          <cell r="I13767">
            <v>2242.6337448559671</v>
          </cell>
          <cell r="J13767">
            <v>0</v>
          </cell>
          <cell r="K13767">
            <v>25.876543209876544</v>
          </cell>
        </row>
        <row r="13768">
          <cell r="A13768">
            <v>2000</v>
          </cell>
          <cell r="B13768" t="str">
            <v>360</v>
          </cell>
          <cell r="C13768" t="str">
            <v>KITSUMKALUM RIVER</v>
          </cell>
          <cell r="D13768" t="str">
            <v>6</v>
          </cell>
          <cell r="E13768" t="str">
            <v>7</v>
          </cell>
          <cell r="F13768">
            <v>7</v>
          </cell>
          <cell r="G13768">
            <v>10.564516129032258</v>
          </cell>
          <cell r="H13768">
            <v>0</v>
          </cell>
          <cell r="I13768">
            <v>0</v>
          </cell>
          <cell r="J13768">
            <v>0</v>
          </cell>
          <cell r="K13768">
            <v>0</v>
          </cell>
        </row>
        <row r="13769">
          <cell r="A13769">
            <v>2000</v>
          </cell>
          <cell r="B13769" t="str">
            <v>360</v>
          </cell>
          <cell r="C13769" t="str">
            <v>KITSUMKALUM RIVER</v>
          </cell>
          <cell r="D13769" t="str">
            <v>6</v>
          </cell>
          <cell r="E13769" t="str">
            <v>8</v>
          </cell>
          <cell r="F13769">
            <v>4</v>
          </cell>
          <cell r="G13769">
            <v>3.8409090909090908</v>
          </cell>
          <cell r="H13769">
            <v>0</v>
          </cell>
          <cell r="I13769">
            <v>7.6818181818181817</v>
          </cell>
          <cell r="J13769">
            <v>0</v>
          </cell>
          <cell r="K13769">
            <v>0</v>
          </cell>
        </row>
        <row r="13770">
          <cell r="A13770">
            <v>2000</v>
          </cell>
          <cell r="B13770" t="str">
            <v>362</v>
          </cell>
          <cell r="C13770" t="str">
            <v>KITWANGA RIVER</v>
          </cell>
          <cell r="D13770" t="str">
            <v>6</v>
          </cell>
          <cell r="E13770" t="str">
            <v>6</v>
          </cell>
          <cell r="F13770">
            <v>4</v>
          </cell>
          <cell r="G13770">
            <v>4.3127572016460904</v>
          </cell>
          <cell r="H13770">
            <v>0</v>
          </cell>
          <cell r="I13770">
            <v>4.3127572016460904</v>
          </cell>
          <cell r="J13770">
            <v>0</v>
          </cell>
          <cell r="K13770">
            <v>0</v>
          </cell>
        </row>
        <row r="13771">
          <cell r="A13771">
            <v>2000</v>
          </cell>
          <cell r="B13771" t="str">
            <v>364</v>
          </cell>
          <cell r="C13771" t="str">
            <v>KLOIYA RIVER</v>
          </cell>
          <cell r="D13771" t="str">
            <v>6</v>
          </cell>
          <cell r="E13771" t="str">
            <v>0</v>
          </cell>
          <cell r="F13771">
            <v>2</v>
          </cell>
          <cell r="G13771">
            <v>4.7644661776691111</v>
          </cell>
          <cell r="H13771">
            <v>0</v>
          </cell>
          <cell r="I13771">
            <v>0</v>
          </cell>
          <cell r="J13771">
            <v>0</v>
          </cell>
          <cell r="K13771">
            <v>0</v>
          </cell>
        </row>
        <row r="13772">
          <cell r="A13772">
            <v>2000</v>
          </cell>
          <cell r="B13772" t="str">
            <v>364</v>
          </cell>
          <cell r="C13772" t="str">
            <v>KLOIYA RIVER</v>
          </cell>
          <cell r="D13772" t="str">
            <v>6</v>
          </cell>
          <cell r="E13772" t="str">
            <v>6</v>
          </cell>
          <cell r="F13772">
            <v>47</v>
          </cell>
          <cell r="G13772">
            <v>224.2633744855967</v>
          </cell>
          <cell r="H13772">
            <v>0</v>
          </cell>
          <cell r="I13772">
            <v>21.563786008230451</v>
          </cell>
          <cell r="J13772">
            <v>0</v>
          </cell>
          <cell r="K13772">
            <v>0</v>
          </cell>
        </row>
        <row r="13773">
          <cell r="A13773">
            <v>2000</v>
          </cell>
          <cell r="B13773" t="str">
            <v>369</v>
          </cell>
          <cell r="C13773" t="str">
            <v>KWINAMASS RIVER</v>
          </cell>
          <cell r="D13773" t="str">
            <v>6</v>
          </cell>
          <cell r="E13773" t="str">
            <v>0</v>
          </cell>
          <cell r="F13773">
            <v>5</v>
          </cell>
          <cell r="G13773">
            <v>35.733496332518342</v>
          </cell>
          <cell r="H13773">
            <v>0</v>
          </cell>
          <cell r="I13773">
            <v>50.026894865525669</v>
          </cell>
          <cell r="J13773">
            <v>0</v>
          </cell>
          <cell r="K13773">
            <v>0</v>
          </cell>
        </row>
        <row r="13774">
          <cell r="A13774">
            <v>2000</v>
          </cell>
          <cell r="B13774" t="str">
            <v>369</v>
          </cell>
          <cell r="C13774" t="str">
            <v>KWINAMASS RIVER</v>
          </cell>
          <cell r="D13774" t="str">
            <v>6</v>
          </cell>
          <cell r="E13774" t="str">
            <v>2</v>
          </cell>
          <cell r="F13774">
            <v>4</v>
          </cell>
          <cell r="G13774">
            <v>4.3041187739463602</v>
          </cell>
          <cell r="H13774">
            <v>0</v>
          </cell>
          <cell r="I13774">
            <v>0</v>
          </cell>
          <cell r="J13774">
            <v>0</v>
          </cell>
          <cell r="K13774">
            <v>0</v>
          </cell>
        </row>
        <row r="13775">
          <cell r="A13775">
            <v>2000</v>
          </cell>
          <cell r="B13775" t="str">
            <v>369</v>
          </cell>
          <cell r="C13775" t="str">
            <v>KWINAMASS RIVER</v>
          </cell>
          <cell r="D13775" t="str">
            <v>6</v>
          </cell>
          <cell r="E13775" t="str">
            <v>3</v>
          </cell>
          <cell r="F13775">
            <v>3</v>
          </cell>
          <cell r="G13775">
            <v>17.047244094488189</v>
          </cell>
          <cell r="H13775">
            <v>6.8188976377952759</v>
          </cell>
          <cell r="I13775">
            <v>20.456692913385826</v>
          </cell>
          <cell r="J13775">
            <v>0</v>
          </cell>
          <cell r="K13775">
            <v>0</v>
          </cell>
        </row>
        <row r="13776">
          <cell r="A13776">
            <v>2000</v>
          </cell>
          <cell r="B13776" t="str">
            <v>369</v>
          </cell>
          <cell r="C13776" t="str">
            <v>KWINAMASS RIVER</v>
          </cell>
          <cell r="D13776" t="str">
            <v>6</v>
          </cell>
          <cell r="E13776" t="str">
            <v>6</v>
          </cell>
          <cell r="F13776">
            <v>22</v>
          </cell>
          <cell r="G13776">
            <v>77.629629629629619</v>
          </cell>
          <cell r="H13776">
            <v>4.3127572016460904</v>
          </cell>
          <cell r="I13776">
            <v>99.19341563786007</v>
          </cell>
          <cell r="J13776">
            <v>0</v>
          </cell>
          <cell r="K13776">
            <v>0</v>
          </cell>
        </row>
        <row r="13777">
          <cell r="A13777">
            <v>2000</v>
          </cell>
          <cell r="B13777" t="str">
            <v>371</v>
          </cell>
          <cell r="C13777" t="str">
            <v>LAKELSE RIVER</v>
          </cell>
          <cell r="D13777" t="str">
            <v>6</v>
          </cell>
          <cell r="E13777" t="str">
            <v>0</v>
          </cell>
          <cell r="F13777">
            <v>36</v>
          </cell>
          <cell r="G13777">
            <v>95.289323553382232</v>
          </cell>
          <cell r="H13777">
            <v>0</v>
          </cell>
          <cell r="I13777">
            <v>52.40912795436023</v>
          </cell>
          <cell r="J13777">
            <v>0</v>
          </cell>
          <cell r="K13777">
            <v>9.5289323553382221</v>
          </cell>
        </row>
        <row r="13778">
          <cell r="A13778">
            <v>2000</v>
          </cell>
          <cell r="B13778" t="str">
            <v>371</v>
          </cell>
          <cell r="C13778" t="str">
            <v>LAKELSE RIVER</v>
          </cell>
          <cell r="D13778" t="str">
            <v>6</v>
          </cell>
          <cell r="E13778" t="str">
            <v>1</v>
          </cell>
          <cell r="F13778">
            <v>5</v>
          </cell>
          <cell r="G13778">
            <v>9.2205005959475557</v>
          </cell>
          <cell r="H13778">
            <v>0</v>
          </cell>
          <cell r="I13778">
            <v>4.6102502979737778</v>
          </cell>
          <cell r="J13778">
            <v>0</v>
          </cell>
          <cell r="K13778">
            <v>0</v>
          </cell>
        </row>
        <row r="13779">
          <cell r="A13779">
            <v>2000</v>
          </cell>
          <cell r="B13779" t="str">
            <v>371</v>
          </cell>
          <cell r="C13779" t="str">
            <v>LAKELSE RIVER</v>
          </cell>
          <cell r="D13779" t="str">
            <v>6</v>
          </cell>
          <cell r="E13779" t="str">
            <v>2</v>
          </cell>
          <cell r="F13779">
            <v>22</v>
          </cell>
          <cell r="G13779">
            <v>55.953544061302679</v>
          </cell>
          <cell r="H13779">
            <v>0</v>
          </cell>
          <cell r="I13779">
            <v>4.3041187739463602</v>
          </cell>
          <cell r="J13779">
            <v>0</v>
          </cell>
          <cell r="K13779">
            <v>0</v>
          </cell>
        </row>
        <row r="13780">
          <cell r="A13780">
            <v>2000</v>
          </cell>
          <cell r="B13780" t="str">
            <v>371</v>
          </cell>
          <cell r="C13780" t="str">
            <v>LAKELSE RIVER</v>
          </cell>
          <cell r="D13780" t="str">
            <v>6</v>
          </cell>
          <cell r="E13780" t="str">
            <v>5</v>
          </cell>
          <cell r="F13780">
            <v>3</v>
          </cell>
          <cell r="G13780">
            <v>3.4111111111111114</v>
          </cell>
          <cell r="H13780">
            <v>0</v>
          </cell>
          <cell r="I13780">
            <v>0</v>
          </cell>
          <cell r="J13780">
            <v>0</v>
          </cell>
          <cell r="K13780">
            <v>0</v>
          </cell>
        </row>
        <row r="13781">
          <cell r="A13781">
            <v>2000</v>
          </cell>
          <cell r="B13781" t="str">
            <v>371</v>
          </cell>
          <cell r="C13781" t="str">
            <v>LAKELSE RIVER</v>
          </cell>
          <cell r="D13781" t="str">
            <v>6</v>
          </cell>
          <cell r="E13781" t="str">
            <v>6</v>
          </cell>
          <cell r="F13781">
            <v>138</v>
          </cell>
          <cell r="G13781">
            <v>702.97942386831278</v>
          </cell>
          <cell r="H13781">
            <v>4.3127572016460904</v>
          </cell>
          <cell r="I13781">
            <v>452.83950617283955</v>
          </cell>
          <cell r="J13781">
            <v>0</v>
          </cell>
          <cell r="K13781">
            <v>8.6255144032921809</v>
          </cell>
        </row>
        <row r="13782">
          <cell r="A13782">
            <v>2000</v>
          </cell>
          <cell r="B13782" t="str">
            <v>371</v>
          </cell>
          <cell r="C13782" t="str">
            <v>LAKELSE RIVER</v>
          </cell>
          <cell r="D13782" t="str">
            <v>6</v>
          </cell>
          <cell r="E13782" t="str">
            <v>7</v>
          </cell>
          <cell r="F13782">
            <v>14</v>
          </cell>
          <cell r="G13782">
            <v>31.693548387096772</v>
          </cell>
          <cell r="H13782">
            <v>0</v>
          </cell>
          <cell r="I13782">
            <v>31.693548387096772</v>
          </cell>
          <cell r="J13782">
            <v>0</v>
          </cell>
          <cell r="K13782">
            <v>0</v>
          </cell>
        </row>
        <row r="13783">
          <cell r="A13783">
            <v>2000</v>
          </cell>
          <cell r="B13783" t="str">
            <v>371</v>
          </cell>
          <cell r="C13783" t="str">
            <v>LAKELSE RIVER</v>
          </cell>
          <cell r="D13783" t="str">
            <v>6</v>
          </cell>
          <cell r="E13783" t="str">
            <v>9</v>
          </cell>
          <cell r="F13783">
            <v>4</v>
          </cell>
          <cell r="G13783">
            <v>8.2241379310344822</v>
          </cell>
          <cell r="H13783">
            <v>0</v>
          </cell>
          <cell r="I13783">
            <v>0</v>
          </cell>
          <cell r="J13783">
            <v>0</v>
          </cell>
          <cell r="K13783">
            <v>0</v>
          </cell>
        </row>
        <row r="13784">
          <cell r="A13784">
            <v>2000</v>
          </cell>
          <cell r="B13784" t="str">
            <v>372</v>
          </cell>
          <cell r="C13784" t="str">
            <v>MEZIADIN RIVER</v>
          </cell>
          <cell r="D13784" t="str">
            <v>6</v>
          </cell>
          <cell r="E13784" t="str">
            <v>0</v>
          </cell>
          <cell r="F13784">
            <v>10</v>
          </cell>
          <cell r="G13784">
            <v>14.293398533007334</v>
          </cell>
          <cell r="H13784">
            <v>0</v>
          </cell>
          <cell r="I13784">
            <v>28.586797066014668</v>
          </cell>
          <cell r="J13784">
            <v>0</v>
          </cell>
          <cell r="K13784">
            <v>0</v>
          </cell>
        </row>
        <row r="13785">
          <cell r="A13785">
            <v>2000</v>
          </cell>
          <cell r="B13785" t="str">
            <v>372</v>
          </cell>
          <cell r="C13785" t="str">
            <v>MEZIADIN RIVER</v>
          </cell>
          <cell r="D13785" t="str">
            <v>6</v>
          </cell>
          <cell r="E13785" t="str">
            <v>2</v>
          </cell>
          <cell r="F13785">
            <v>4</v>
          </cell>
          <cell r="G13785">
            <v>4.3041187739463602</v>
          </cell>
          <cell r="H13785">
            <v>0</v>
          </cell>
          <cell r="I13785">
            <v>0</v>
          </cell>
          <cell r="J13785">
            <v>0</v>
          </cell>
          <cell r="K13785">
            <v>0</v>
          </cell>
        </row>
        <row r="13786">
          <cell r="A13786">
            <v>2000</v>
          </cell>
          <cell r="B13786" t="str">
            <v>373</v>
          </cell>
          <cell r="C13786" t="str">
            <v>MORICE RIVER</v>
          </cell>
          <cell r="D13786" t="str">
            <v>6</v>
          </cell>
          <cell r="E13786" t="str">
            <v>0</v>
          </cell>
          <cell r="F13786">
            <v>183</v>
          </cell>
          <cell r="G13786">
            <v>709.90546047269765</v>
          </cell>
          <cell r="H13786">
            <v>9.5289323553382221</v>
          </cell>
          <cell r="I13786">
            <v>876.66177669111653</v>
          </cell>
          <cell r="J13786">
            <v>0</v>
          </cell>
          <cell r="K13786">
            <v>4.7644661776691111</v>
          </cell>
        </row>
        <row r="13787">
          <cell r="A13787">
            <v>2000</v>
          </cell>
          <cell r="B13787" t="str">
            <v>373</v>
          </cell>
          <cell r="C13787" t="str">
            <v>MORICE RIVER</v>
          </cell>
          <cell r="D13787" t="str">
            <v>6</v>
          </cell>
          <cell r="E13787" t="str">
            <v>1</v>
          </cell>
          <cell r="F13787">
            <v>23</v>
          </cell>
          <cell r="G13787">
            <v>46.102502979737778</v>
          </cell>
          <cell r="H13787">
            <v>0</v>
          </cell>
          <cell r="I13787">
            <v>13.830750893921333</v>
          </cell>
          <cell r="J13787">
            <v>0</v>
          </cell>
          <cell r="K13787">
            <v>0</v>
          </cell>
        </row>
        <row r="13788">
          <cell r="A13788">
            <v>2000</v>
          </cell>
          <cell r="B13788" t="str">
            <v>373</v>
          </cell>
          <cell r="C13788" t="str">
            <v>MORICE RIVER</v>
          </cell>
          <cell r="D13788" t="str">
            <v>6</v>
          </cell>
          <cell r="E13788" t="str">
            <v>2</v>
          </cell>
          <cell r="F13788">
            <v>77</v>
          </cell>
          <cell r="G13788">
            <v>210.90181992337165</v>
          </cell>
          <cell r="H13788">
            <v>0</v>
          </cell>
          <cell r="I13788">
            <v>266.85536398467434</v>
          </cell>
          <cell r="J13788">
            <v>0</v>
          </cell>
          <cell r="K13788">
            <v>0</v>
          </cell>
        </row>
        <row r="13789">
          <cell r="A13789">
            <v>2000</v>
          </cell>
          <cell r="B13789" t="str">
            <v>373</v>
          </cell>
          <cell r="C13789" t="str">
            <v>MORICE RIVER</v>
          </cell>
          <cell r="D13789" t="str">
            <v>6</v>
          </cell>
          <cell r="E13789" t="str">
            <v>3</v>
          </cell>
          <cell r="F13789">
            <v>20</v>
          </cell>
          <cell r="G13789">
            <v>51.141732283464563</v>
          </cell>
          <cell r="H13789">
            <v>6.8188976377952759</v>
          </cell>
          <cell r="I13789">
            <v>27.275590551181104</v>
          </cell>
          <cell r="J13789">
            <v>0</v>
          </cell>
          <cell r="K13789">
            <v>6.8188976377952759</v>
          </cell>
        </row>
        <row r="13790">
          <cell r="A13790">
            <v>2000</v>
          </cell>
          <cell r="B13790" t="str">
            <v>373</v>
          </cell>
          <cell r="C13790" t="str">
            <v>MORICE RIVER</v>
          </cell>
          <cell r="D13790" t="str">
            <v>6</v>
          </cell>
          <cell r="E13790" t="str">
            <v>4</v>
          </cell>
          <cell r="F13790">
            <v>17</v>
          </cell>
          <cell r="G13790">
            <v>37.333333333333329</v>
          </cell>
          <cell r="H13790">
            <v>0</v>
          </cell>
          <cell r="I13790">
            <v>62.222222222222229</v>
          </cell>
          <cell r="J13790">
            <v>0</v>
          </cell>
          <cell r="K13790">
            <v>0</v>
          </cell>
        </row>
        <row r="13791">
          <cell r="A13791">
            <v>2000</v>
          </cell>
          <cell r="B13791" t="str">
            <v>373</v>
          </cell>
          <cell r="C13791" t="str">
            <v>MORICE RIVER</v>
          </cell>
          <cell r="D13791" t="str">
            <v>6</v>
          </cell>
          <cell r="E13791" t="str">
            <v>5</v>
          </cell>
          <cell r="F13791">
            <v>3</v>
          </cell>
          <cell r="G13791">
            <v>17.055555555555554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</row>
        <row r="13792">
          <cell r="A13792">
            <v>2000</v>
          </cell>
          <cell r="B13792" t="str">
            <v>373</v>
          </cell>
          <cell r="C13792" t="str">
            <v>MORICE RIVER</v>
          </cell>
          <cell r="D13792" t="str">
            <v>6</v>
          </cell>
          <cell r="E13792" t="str">
            <v>6</v>
          </cell>
          <cell r="F13792">
            <v>293</v>
          </cell>
          <cell r="G13792">
            <v>2307.3251028806585</v>
          </cell>
          <cell r="H13792">
            <v>0</v>
          </cell>
          <cell r="I13792">
            <v>2673.9094650205761</v>
          </cell>
          <cell r="J13792">
            <v>0</v>
          </cell>
          <cell r="K13792">
            <v>64.691358024691354</v>
          </cell>
        </row>
        <row r="13793">
          <cell r="A13793">
            <v>2000</v>
          </cell>
          <cell r="B13793" t="str">
            <v>373</v>
          </cell>
          <cell r="C13793" t="str">
            <v>MORICE RIVER</v>
          </cell>
          <cell r="D13793" t="str">
            <v>6</v>
          </cell>
          <cell r="E13793" t="str">
            <v>7</v>
          </cell>
          <cell r="F13793">
            <v>151</v>
          </cell>
          <cell r="G13793">
            <v>655</v>
          </cell>
          <cell r="H13793">
            <v>3.5215053763440864</v>
          </cell>
          <cell r="I13793">
            <v>552.8763440860215</v>
          </cell>
          <cell r="J13793">
            <v>0</v>
          </cell>
          <cell r="K13793">
            <v>31.693548387096772</v>
          </cell>
        </row>
        <row r="13794">
          <cell r="A13794">
            <v>2000</v>
          </cell>
          <cell r="B13794" t="str">
            <v>373</v>
          </cell>
          <cell r="C13794" t="str">
            <v>MORICE RIVER</v>
          </cell>
          <cell r="D13794" t="str">
            <v>6</v>
          </cell>
          <cell r="E13794" t="str">
            <v>8</v>
          </cell>
          <cell r="F13794">
            <v>31</v>
          </cell>
          <cell r="G13794">
            <v>99.863636363636374</v>
          </cell>
          <cell r="H13794">
            <v>0</v>
          </cell>
          <cell r="I13794">
            <v>15.363636363636363</v>
          </cell>
          <cell r="J13794">
            <v>0</v>
          </cell>
          <cell r="K13794">
            <v>34.56818181818182</v>
          </cell>
        </row>
        <row r="13795">
          <cell r="A13795">
            <v>2000</v>
          </cell>
          <cell r="B13795" t="str">
            <v>373</v>
          </cell>
          <cell r="C13795" t="str">
            <v>MORICE RIVER</v>
          </cell>
          <cell r="D13795" t="str">
            <v>6</v>
          </cell>
          <cell r="E13795" t="str">
            <v>9</v>
          </cell>
          <cell r="F13795">
            <v>25</v>
          </cell>
          <cell r="G13795">
            <v>78.129310344827587</v>
          </cell>
          <cell r="H13795">
            <v>0</v>
          </cell>
          <cell r="I13795">
            <v>16.448275862068964</v>
          </cell>
          <cell r="J13795">
            <v>0</v>
          </cell>
          <cell r="K13795">
            <v>0</v>
          </cell>
        </row>
        <row r="13796">
          <cell r="A13796">
            <v>2000</v>
          </cell>
          <cell r="B13796" t="str">
            <v>374</v>
          </cell>
          <cell r="C13796" t="str">
            <v>MUSSEL RIVER</v>
          </cell>
          <cell r="D13796" t="str">
            <v>6</v>
          </cell>
          <cell r="E13796" t="str">
            <v>5</v>
          </cell>
          <cell r="F13796">
            <v>3</v>
          </cell>
          <cell r="G13796">
            <v>3.4111111111111114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</row>
        <row r="13797">
          <cell r="A13797">
            <v>2000</v>
          </cell>
          <cell r="B13797" t="str">
            <v>376</v>
          </cell>
          <cell r="C13797" t="str">
            <v>NAKINA RIVER</v>
          </cell>
          <cell r="D13797" t="str">
            <v>6</v>
          </cell>
          <cell r="E13797" t="str">
            <v>0</v>
          </cell>
          <cell r="F13797">
            <v>10</v>
          </cell>
          <cell r="G13797">
            <v>30.969030154849225</v>
          </cell>
          <cell r="H13797">
            <v>2.3822330888345555</v>
          </cell>
          <cell r="I13797">
            <v>250.13447432762837</v>
          </cell>
          <cell r="J13797">
            <v>0</v>
          </cell>
          <cell r="K13797">
            <v>0</v>
          </cell>
        </row>
        <row r="13798">
          <cell r="A13798">
            <v>2000</v>
          </cell>
          <cell r="B13798" t="str">
            <v>376</v>
          </cell>
          <cell r="C13798" t="str">
            <v>NAKINA RIVER</v>
          </cell>
          <cell r="D13798" t="str">
            <v>6</v>
          </cell>
          <cell r="E13798" t="str">
            <v>9</v>
          </cell>
          <cell r="F13798">
            <v>4</v>
          </cell>
          <cell r="G13798">
            <v>12.336206896551724</v>
          </cell>
          <cell r="H13798">
            <v>0</v>
          </cell>
          <cell r="I13798">
            <v>49.344827586206897</v>
          </cell>
          <cell r="J13798">
            <v>0</v>
          </cell>
          <cell r="K13798">
            <v>0</v>
          </cell>
        </row>
        <row r="13799">
          <cell r="A13799">
            <v>2000</v>
          </cell>
          <cell r="B13799" t="str">
            <v>377</v>
          </cell>
          <cell r="C13799" t="str">
            <v>NANIKA RIVER</v>
          </cell>
          <cell r="D13799" t="str">
            <v>6</v>
          </cell>
          <cell r="E13799" t="str">
            <v>9</v>
          </cell>
          <cell r="F13799">
            <v>4</v>
          </cell>
          <cell r="G13799">
            <v>4.1120689655172411</v>
          </cell>
          <cell r="H13799">
            <v>0</v>
          </cell>
          <cell r="I13799">
            <v>0</v>
          </cell>
          <cell r="J13799">
            <v>0</v>
          </cell>
          <cell r="K13799">
            <v>0</v>
          </cell>
        </row>
        <row r="13800">
          <cell r="A13800">
            <v>2000</v>
          </cell>
          <cell r="B13800" t="str">
            <v>378</v>
          </cell>
          <cell r="C13800" t="str">
            <v>NASS RIVER</v>
          </cell>
          <cell r="D13800" t="str">
            <v>6</v>
          </cell>
          <cell r="E13800" t="str">
            <v>0</v>
          </cell>
          <cell r="F13800">
            <v>10</v>
          </cell>
          <cell r="G13800">
            <v>35.733496332518342</v>
          </cell>
          <cell r="H13800">
            <v>0</v>
          </cell>
          <cell r="I13800">
            <v>76.231458842705777</v>
          </cell>
          <cell r="J13800">
            <v>0</v>
          </cell>
          <cell r="K13800">
            <v>16.675631621841891</v>
          </cell>
        </row>
        <row r="13801">
          <cell r="A13801">
            <v>2000</v>
          </cell>
          <cell r="B13801" t="str">
            <v>378</v>
          </cell>
          <cell r="C13801" t="str">
            <v>NASS RIVER</v>
          </cell>
          <cell r="D13801" t="str">
            <v>6</v>
          </cell>
          <cell r="E13801" t="str">
            <v>1</v>
          </cell>
          <cell r="F13801">
            <v>5</v>
          </cell>
          <cell r="G13801">
            <v>13.830750893921333</v>
          </cell>
          <cell r="H13801">
            <v>0</v>
          </cell>
          <cell r="I13801">
            <v>4.6102502979737778</v>
          </cell>
          <cell r="J13801">
            <v>0</v>
          </cell>
          <cell r="K13801">
            <v>0</v>
          </cell>
        </row>
        <row r="13802">
          <cell r="A13802">
            <v>2000</v>
          </cell>
          <cell r="B13802" t="str">
            <v>378</v>
          </cell>
          <cell r="C13802" t="str">
            <v>NASS RIVER</v>
          </cell>
          <cell r="D13802" t="str">
            <v>6</v>
          </cell>
          <cell r="E13802" t="str">
            <v>2</v>
          </cell>
          <cell r="F13802">
            <v>4</v>
          </cell>
          <cell r="G13802">
            <v>4.3041187739463602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</row>
        <row r="13803">
          <cell r="A13803">
            <v>2000</v>
          </cell>
          <cell r="B13803" t="str">
            <v>378</v>
          </cell>
          <cell r="C13803" t="str">
            <v>NASS RIVER</v>
          </cell>
          <cell r="D13803" t="str">
            <v>6</v>
          </cell>
          <cell r="E13803" t="str">
            <v>6</v>
          </cell>
          <cell r="F13803">
            <v>9</v>
          </cell>
          <cell r="G13803">
            <v>17.251028806584362</v>
          </cell>
          <cell r="H13803">
            <v>0</v>
          </cell>
          <cell r="I13803">
            <v>8.6255144032921809</v>
          </cell>
          <cell r="J13803">
            <v>0</v>
          </cell>
          <cell r="K13803">
            <v>0</v>
          </cell>
        </row>
        <row r="13804">
          <cell r="A13804">
            <v>2000</v>
          </cell>
          <cell r="B13804" t="str">
            <v>378</v>
          </cell>
          <cell r="C13804" t="str">
            <v>NASS RIVER</v>
          </cell>
          <cell r="D13804" t="str">
            <v>6</v>
          </cell>
          <cell r="E13804" t="str">
            <v>7</v>
          </cell>
          <cell r="F13804">
            <v>4</v>
          </cell>
          <cell r="G13804">
            <v>14.086021505376346</v>
          </cell>
          <cell r="H13804">
            <v>0</v>
          </cell>
          <cell r="I13804">
            <v>21.129032258064516</v>
          </cell>
          <cell r="J13804">
            <v>0</v>
          </cell>
          <cell r="K13804">
            <v>0</v>
          </cell>
        </row>
        <row r="13805">
          <cell r="A13805">
            <v>2000</v>
          </cell>
          <cell r="B13805" t="str">
            <v>385</v>
          </cell>
          <cell r="C13805" t="str">
            <v>SKEENA RIVER</v>
          </cell>
          <cell r="D13805" t="str">
            <v>6</v>
          </cell>
          <cell r="E13805" t="str">
            <v>0</v>
          </cell>
          <cell r="F13805">
            <v>179</v>
          </cell>
          <cell r="G13805">
            <v>674.17196414017928</v>
          </cell>
          <cell r="H13805">
            <v>21.440097799511001</v>
          </cell>
          <cell r="I13805">
            <v>397.83292583537082</v>
          </cell>
          <cell r="J13805">
            <v>4.7644661776691111</v>
          </cell>
          <cell r="K13805">
            <v>4.7644661776691111</v>
          </cell>
        </row>
        <row r="13806">
          <cell r="A13806">
            <v>2000</v>
          </cell>
          <cell r="B13806" t="str">
            <v>385</v>
          </cell>
          <cell r="C13806" t="str">
            <v>SKEENA RIVER</v>
          </cell>
          <cell r="D13806" t="str">
            <v>6</v>
          </cell>
          <cell r="E13806" t="str">
            <v>1</v>
          </cell>
          <cell r="F13806">
            <v>14</v>
          </cell>
          <cell r="G13806">
            <v>64.543504171632904</v>
          </cell>
          <cell r="H13806">
            <v>0</v>
          </cell>
          <cell r="I13806">
            <v>119.86650774731824</v>
          </cell>
          <cell r="J13806">
            <v>0</v>
          </cell>
          <cell r="K13806">
            <v>0</v>
          </cell>
        </row>
        <row r="13807">
          <cell r="A13807">
            <v>2000</v>
          </cell>
          <cell r="B13807" t="str">
            <v>385</v>
          </cell>
          <cell r="C13807" t="str">
            <v>SKEENA RIVER</v>
          </cell>
          <cell r="D13807" t="str">
            <v>6</v>
          </cell>
          <cell r="E13807" t="str">
            <v>2</v>
          </cell>
          <cell r="F13807">
            <v>26</v>
          </cell>
          <cell r="G13807">
            <v>86.08237547892719</v>
          </cell>
          <cell r="H13807">
            <v>0</v>
          </cell>
          <cell r="I13807">
            <v>38.737068965517238</v>
          </cell>
          <cell r="J13807">
            <v>0</v>
          </cell>
          <cell r="K13807">
            <v>0</v>
          </cell>
        </row>
        <row r="13808">
          <cell r="A13808">
            <v>2000</v>
          </cell>
          <cell r="B13808" t="str">
            <v>385</v>
          </cell>
          <cell r="C13808" t="str">
            <v>SKEENA RIVER</v>
          </cell>
          <cell r="D13808" t="str">
            <v>6</v>
          </cell>
          <cell r="E13808" t="str">
            <v>3</v>
          </cell>
          <cell r="F13808">
            <v>14</v>
          </cell>
          <cell r="G13808">
            <v>37.503937007874015</v>
          </cell>
          <cell r="H13808">
            <v>0</v>
          </cell>
          <cell r="I13808">
            <v>37.503937007874015</v>
          </cell>
          <cell r="J13808">
            <v>0</v>
          </cell>
          <cell r="K13808">
            <v>0</v>
          </cell>
        </row>
        <row r="13809">
          <cell r="A13809">
            <v>2000</v>
          </cell>
          <cell r="B13809" t="str">
            <v>385</v>
          </cell>
          <cell r="C13809" t="str">
            <v>SKEENA RIVER</v>
          </cell>
          <cell r="D13809" t="str">
            <v>6</v>
          </cell>
          <cell r="E13809" t="str">
            <v>4</v>
          </cell>
          <cell r="F13809">
            <v>17</v>
          </cell>
          <cell r="G13809">
            <v>45.629629629629626</v>
          </cell>
          <cell r="H13809">
            <v>0</v>
          </cell>
          <cell r="I13809">
            <v>37.333333333333329</v>
          </cell>
          <cell r="J13809">
            <v>0</v>
          </cell>
          <cell r="K13809">
            <v>0</v>
          </cell>
        </row>
        <row r="13810">
          <cell r="A13810">
            <v>2000</v>
          </cell>
          <cell r="B13810" t="str">
            <v>385</v>
          </cell>
          <cell r="C13810" t="str">
            <v>SKEENA RIVER</v>
          </cell>
          <cell r="D13810" t="str">
            <v>6</v>
          </cell>
          <cell r="E13810" t="str">
            <v>5</v>
          </cell>
          <cell r="F13810">
            <v>3</v>
          </cell>
          <cell r="G13810">
            <v>3.4111111111111114</v>
          </cell>
          <cell r="H13810">
            <v>0</v>
          </cell>
          <cell r="I13810">
            <v>0</v>
          </cell>
          <cell r="J13810">
            <v>0</v>
          </cell>
          <cell r="K13810">
            <v>0</v>
          </cell>
        </row>
        <row r="13811">
          <cell r="A13811">
            <v>2000</v>
          </cell>
          <cell r="B13811" t="str">
            <v>385</v>
          </cell>
          <cell r="C13811" t="str">
            <v>SKEENA RIVER</v>
          </cell>
          <cell r="D13811" t="str">
            <v>6</v>
          </cell>
          <cell r="E13811" t="str">
            <v>6</v>
          </cell>
          <cell r="F13811">
            <v>319</v>
          </cell>
          <cell r="G13811">
            <v>3540.7736625514403</v>
          </cell>
          <cell r="H13811">
            <v>21.563786008230451</v>
          </cell>
          <cell r="I13811">
            <v>3687.4074074074078</v>
          </cell>
          <cell r="J13811">
            <v>0</v>
          </cell>
          <cell r="K13811">
            <v>21.563786008230451</v>
          </cell>
        </row>
        <row r="13812">
          <cell r="A13812">
            <v>2000</v>
          </cell>
          <cell r="B13812" t="str">
            <v>385</v>
          </cell>
          <cell r="C13812" t="str">
            <v>SKEENA RIVER</v>
          </cell>
          <cell r="D13812" t="str">
            <v>6</v>
          </cell>
          <cell r="E13812" t="str">
            <v>7</v>
          </cell>
          <cell r="F13812">
            <v>35</v>
          </cell>
          <cell r="G13812">
            <v>105.64516129032258</v>
          </cell>
          <cell r="H13812">
            <v>0</v>
          </cell>
          <cell r="I13812">
            <v>38.736559139784951</v>
          </cell>
          <cell r="J13812">
            <v>0</v>
          </cell>
          <cell r="K13812">
            <v>0</v>
          </cell>
        </row>
        <row r="13813">
          <cell r="A13813">
            <v>2000</v>
          </cell>
          <cell r="B13813" t="str">
            <v>385</v>
          </cell>
          <cell r="C13813" t="str">
            <v>SKEENA RIVER</v>
          </cell>
          <cell r="D13813" t="str">
            <v>6</v>
          </cell>
          <cell r="E13813" t="str">
            <v>8</v>
          </cell>
          <cell r="F13813">
            <v>12</v>
          </cell>
          <cell r="G13813">
            <v>42.25</v>
          </cell>
          <cell r="H13813">
            <v>0</v>
          </cell>
          <cell r="I13813">
            <v>0</v>
          </cell>
          <cell r="J13813">
            <v>0</v>
          </cell>
          <cell r="K13813">
            <v>0</v>
          </cell>
        </row>
        <row r="13814">
          <cell r="A13814">
            <v>2000</v>
          </cell>
          <cell r="B13814" t="str">
            <v>385</v>
          </cell>
          <cell r="C13814" t="str">
            <v>SKEENA RIVER</v>
          </cell>
          <cell r="D13814" t="str">
            <v>6</v>
          </cell>
          <cell r="E13814" t="str">
            <v>9</v>
          </cell>
          <cell r="F13814">
            <v>8</v>
          </cell>
          <cell r="G13814">
            <v>8.2241379310344822</v>
          </cell>
          <cell r="H13814">
            <v>0</v>
          </cell>
          <cell r="I13814">
            <v>0</v>
          </cell>
          <cell r="J13814">
            <v>0</v>
          </cell>
          <cell r="K13814">
            <v>0</v>
          </cell>
        </row>
        <row r="13815">
          <cell r="A13815">
            <v>2000</v>
          </cell>
          <cell r="B13815" t="str">
            <v>386</v>
          </cell>
          <cell r="C13815" t="str">
            <v>STIKINE RIVER</v>
          </cell>
          <cell r="D13815" t="str">
            <v>6</v>
          </cell>
          <cell r="E13815" t="str">
            <v>6</v>
          </cell>
          <cell r="F13815">
            <v>4</v>
          </cell>
          <cell r="G13815">
            <v>12.938271604938272</v>
          </cell>
          <cell r="H13815">
            <v>4.3127572016460904</v>
          </cell>
          <cell r="I13815">
            <v>0</v>
          </cell>
          <cell r="J13815">
            <v>0</v>
          </cell>
          <cell r="K13815">
            <v>0</v>
          </cell>
        </row>
        <row r="13816">
          <cell r="A13816">
            <v>2000</v>
          </cell>
          <cell r="B13816" t="str">
            <v>387</v>
          </cell>
          <cell r="C13816" t="str">
            <v>SUSKWA RIVER</v>
          </cell>
          <cell r="D13816" t="str">
            <v>6</v>
          </cell>
          <cell r="E13816" t="str">
            <v>0</v>
          </cell>
          <cell r="F13816">
            <v>21</v>
          </cell>
          <cell r="G13816">
            <v>45.262428687856563</v>
          </cell>
          <cell r="H13816">
            <v>0</v>
          </cell>
          <cell r="I13816">
            <v>28.586797066014668</v>
          </cell>
          <cell r="J13816">
            <v>0</v>
          </cell>
          <cell r="K13816">
            <v>2.3822330888345555</v>
          </cell>
        </row>
        <row r="13817">
          <cell r="A13817">
            <v>2000</v>
          </cell>
          <cell r="B13817" t="str">
            <v>387</v>
          </cell>
          <cell r="C13817" t="str">
            <v>SUSKWA RIVER</v>
          </cell>
          <cell r="D13817" t="str">
            <v>6</v>
          </cell>
          <cell r="E13817" t="str">
            <v>2</v>
          </cell>
          <cell r="F13817">
            <v>9</v>
          </cell>
          <cell r="G13817">
            <v>17.216475095785441</v>
          </cell>
          <cell r="H13817">
            <v>0</v>
          </cell>
          <cell r="I13817">
            <v>4.3041187739463602</v>
          </cell>
          <cell r="J13817">
            <v>0</v>
          </cell>
          <cell r="K13817">
            <v>0</v>
          </cell>
        </row>
        <row r="13818">
          <cell r="A13818">
            <v>2000</v>
          </cell>
          <cell r="B13818" t="str">
            <v>387</v>
          </cell>
          <cell r="C13818" t="str">
            <v>SUSKWA RIVER</v>
          </cell>
          <cell r="D13818" t="str">
            <v>6</v>
          </cell>
          <cell r="E13818" t="str">
            <v>6</v>
          </cell>
          <cell r="F13818">
            <v>35</v>
          </cell>
          <cell r="G13818">
            <v>116.44444444444444</v>
          </cell>
          <cell r="H13818">
            <v>0</v>
          </cell>
          <cell r="I13818">
            <v>194.07407407407408</v>
          </cell>
          <cell r="J13818">
            <v>0</v>
          </cell>
          <cell r="K13818">
            <v>0</v>
          </cell>
        </row>
        <row r="13819">
          <cell r="A13819">
            <v>2000</v>
          </cell>
          <cell r="B13819" t="str">
            <v>387</v>
          </cell>
          <cell r="C13819" t="str">
            <v>SUSKWA RIVER</v>
          </cell>
          <cell r="D13819" t="str">
            <v>6</v>
          </cell>
          <cell r="E13819" t="str">
            <v>7</v>
          </cell>
          <cell r="F13819">
            <v>18</v>
          </cell>
          <cell r="G13819">
            <v>21.129032258064516</v>
          </cell>
          <cell r="H13819">
            <v>0</v>
          </cell>
          <cell r="I13819">
            <v>21.129032258064516</v>
          </cell>
          <cell r="J13819">
            <v>0</v>
          </cell>
          <cell r="K13819">
            <v>0</v>
          </cell>
        </row>
        <row r="13820">
          <cell r="A13820">
            <v>2000</v>
          </cell>
          <cell r="B13820" t="str">
            <v>387</v>
          </cell>
          <cell r="C13820" t="str">
            <v>SUSKWA RIVER</v>
          </cell>
          <cell r="D13820" t="str">
            <v>6</v>
          </cell>
          <cell r="E13820" t="str">
            <v>9</v>
          </cell>
          <cell r="F13820">
            <v>4</v>
          </cell>
          <cell r="G13820">
            <v>4.1120689655172411</v>
          </cell>
          <cell r="H13820">
            <v>0</v>
          </cell>
          <cell r="I13820">
            <v>0</v>
          </cell>
          <cell r="J13820">
            <v>0</v>
          </cell>
          <cell r="K13820">
            <v>0</v>
          </cell>
        </row>
        <row r="13821">
          <cell r="A13821">
            <v>2000</v>
          </cell>
          <cell r="B13821" t="str">
            <v>388</v>
          </cell>
          <cell r="C13821" t="str">
            <v>SUSTUT RIVER</v>
          </cell>
          <cell r="D13821" t="str">
            <v>6</v>
          </cell>
          <cell r="E13821" t="str">
            <v>0</v>
          </cell>
          <cell r="F13821">
            <v>74</v>
          </cell>
          <cell r="G13821">
            <v>445.47758761206194</v>
          </cell>
          <cell r="H13821">
            <v>19.057864710676444</v>
          </cell>
          <cell r="I13821">
            <v>581.26487367563163</v>
          </cell>
          <cell r="J13821">
            <v>0</v>
          </cell>
          <cell r="K13821">
            <v>0</v>
          </cell>
        </row>
        <row r="13822">
          <cell r="A13822">
            <v>2000</v>
          </cell>
          <cell r="B13822" t="str">
            <v>388</v>
          </cell>
          <cell r="C13822" t="str">
            <v>SUSTUT RIVER</v>
          </cell>
          <cell r="D13822" t="str">
            <v>6</v>
          </cell>
          <cell r="E13822" t="str">
            <v>1</v>
          </cell>
          <cell r="F13822">
            <v>5</v>
          </cell>
          <cell r="G13822">
            <v>32.271752085816452</v>
          </cell>
          <cell r="H13822">
            <v>0</v>
          </cell>
          <cell r="I13822">
            <v>55.323003575685334</v>
          </cell>
          <cell r="J13822">
            <v>0</v>
          </cell>
          <cell r="K13822">
            <v>0</v>
          </cell>
        </row>
        <row r="13823">
          <cell r="A13823">
            <v>2000</v>
          </cell>
          <cell r="B13823" t="str">
            <v>388</v>
          </cell>
          <cell r="C13823" t="str">
            <v>SUSTUT RIVER</v>
          </cell>
          <cell r="D13823" t="str">
            <v>6</v>
          </cell>
          <cell r="E13823" t="str">
            <v>2</v>
          </cell>
          <cell r="F13823">
            <v>4</v>
          </cell>
          <cell r="G13823">
            <v>17.216475095785441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</row>
        <row r="13824">
          <cell r="A13824">
            <v>2000</v>
          </cell>
          <cell r="B13824" t="str">
            <v>388</v>
          </cell>
          <cell r="C13824" t="str">
            <v>SUSTUT RIVER</v>
          </cell>
          <cell r="D13824" t="str">
            <v>6</v>
          </cell>
          <cell r="E13824" t="str">
            <v>6</v>
          </cell>
          <cell r="F13824">
            <v>4</v>
          </cell>
          <cell r="G13824">
            <v>4.3127572016460904</v>
          </cell>
          <cell r="H13824">
            <v>0</v>
          </cell>
          <cell r="I13824">
            <v>8.6255144032921809</v>
          </cell>
          <cell r="J13824">
            <v>0</v>
          </cell>
          <cell r="K13824">
            <v>0</v>
          </cell>
        </row>
        <row r="13825">
          <cell r="A13825">
            <v>2000</v>
          </cell>
          <cell r="B13825" t="str">
            <v>388</v>
          </cell>
          <cell r="C13825" t="str">
            <v>SUSTUT RIVER</v>
          </cell>
          <cell r="D13825" t="str">
            <v>6</v>
          </cell>
          <cell r="E13825" t="str">
            <v>7</v>
          </cell>
          <cell r="F13825">
            <v>11</v>
          </cell>
          <cell r="G13825">
            <v>24.650537634408604</v>
          </cell>
          <cell r="H13825">
            <v>0</v>
          </cell>
          <cell r="I13825">
            <v>116.20967741935485</v>
          </cell>
          <cell r="J13825">
            <v>0</v>
          </cell>
          <cell r="K13825">
            <v>0</v>
          </cell>
        </row>
        <row r="13826">
          <cell r="A13826">
            <v>2000</v>
          </cell>
          <cell r="B13826" t="str">
            <v>390</v>
          </cell>
          <cell r="C13826" t="str">
            <v>TAHLTAN RIVER</v>
          </cell>
          <cell r="D13826" t="str">
            <v>6</v>
          </cell>
          <cell r="E13826" t="str">
            <v>1</v>
          </cell>
          <cell r="F13826">
            <v>5</v>
          </cell>
          <cell r="G13826">
            <v>4.6102502979737778</v>
          </cell>
          <cell r="H13826">
            <v>0</v>
          </cell>
          <cell r="I13826">
            <v>0</v>
          </cell>
          <cell r="J13826">
            <v>0</v>
          </cell>
          <cell r="K13826">
            <v>0</v>
          </cell>
        </row>
        <row r="13827">
          <cell r="A13827">
            <v>2000</v>
          </cell>
          <cell r="B13827" t="str">
            <v>390</v>
          </cell>
          <cell r="C13827" t="str">
            <v>TAHLTAN RIVER</v>
          </cell>
          <cell r="D13827" t="str">
            <v>6</v>
          </cell>
          <cell r="E13827" t="str">
            <v>3</v>
          </cell>
          <cell r="F13827">
            <v>3</v>
          </cell>
          <cell r="G13827">
            <v>3.409448818897638</v>
          </cell>
          <cell r="H13827">
            <v>0</v>
          </cell>
          <cell r="I13827">
            <v>0</v>
          </cell>
          <cell r="J13827">
            <v>0</v>
          </cell>
          <cell r="K13827">
            <v>0</v>
          </cell>
        </row>
        <row r="13828">
          <cell r="A13828">
            <v>2000</v>
          </cell>
          <cell r="B13828" t="str">
            <v>390</v>
          </cell>
          <cell r="C13828" t="str">
            <v>TAHLTAN RIVER</v>
          </cell>
          <cell r="D13828" t="str">
            <v>6</v>
          </cell>
          <cell r="E13828" t="str">
            <v>5</v>
          </cell>
          <cell r="F13828">
            <v>7</v>
          </cell>
          <cell r="G13828">
            <v>13.644444444444446</v>
          </cell>
          <cell r="H13828">
            <v>10.233333333333333</v>
          </cell>
          <cell r="I13828">
            <v>0</v>
          </cell>
          <cell r="J13828">
            <v>0</v>
          </cell>
          <cell r="K13828">
            <v>0</v>
          </cell>
        </row>
        <row r="13829">
          <cell r="A13829">
            <v>2000</v>
          </cell>
          <cell r="B13829" t="str">
            <v>390</v>
          </cell>
          <cell r="C13829" t="str">
            <v>TAHLTAN RIVER</v>
          </cell>
          <cell r="D13829" t="str">
            <v>6</v>
          </cell>
          <cell r="E13829" t="str">
            <v>6</v>
          </cell>
          <cell r="F13829">
            <v>26</v>
          </cell>
          <cell r="G13829">
            <v>69.004115226337447</v>
          </cell>
          <cell r="H13829">
            <v>25.876543209876544</v>
          </cell>
          <cell r="I13829">
            <v>73.31687242798354</v>
          </cell>
          <cell r="J13829">
            <v>0</v>
          </cell>
          <cell r="K13829">
            <v>0</v>
          </cell>
        </row>
        <row r="13830">
          <cell r="A13830">
            <v>2000</v>
          </cell>
          <cell r="B13830" t="str">
            <v>390</v>
          </cell>
          <cell r="C13830" t="str">
            <v>TAHLTAN RIVER</v>
          </cell>
          <cell r="D13830" t="str">
            <v>6</v>
          </cell>
          <cell r="E13830" t="str">
            <v>7</v>
          </cell>
          <cell r="F13830">
            <v>4</v>
          </cell>
          <cell r="G13830">
            <v>7.0430107526881729</v>
          </cell>
          <cell r="H13830">
            <v>7.0430107526881729</v>
          </cell>
          <cell r="I13830">
            <v>17.607526881720432</v>
          </cell>
          <cell r="J13830">
            <v>0</v>
          </cell>
          <cell r="K13830">
            <v>0</v>
          </cell>
        </row>
        <row r="13831">
          <cell r="A13831">
            <v>2000</v>
          </cell>
          <cell r="B13831" t="str">
            <v>394</v>
          </cell>
          <cell r="C13831" t="str">
            <v>TELKWA RIVER</v>
          </cell>
          <cell r="D13831" t="str">
            <v>6</v>
          </cell>
          <cell r="E13831" t="str">
            <v>0</v>
          </cell>
          <cell r="F13831">
            <v>5</v>
          </cell>
          <cell r="G13831">
            <v>9.5289323553382221</v>
          </cell>
          <cell r="H13831">
            <v>0</v>
          </cell>
          <cell r="I13831">
            <v>2.3822330888345555</v>
          </cell>
          <cell r="J13831">
            <v>0</v>
          </cell>
          <cell r="K13831">
            <v>0</v>
          </cell>
        </row>
        <row r="13832">
          <cell r="A13832">
            <v>2000</v>
          </cell>
          <cell r="B13832" t="str">
            <v>394</v>
          </cell>
          <cell r="C13832" t="str">
            <v>TELKWA RIVER</v>
          </cell>
          <cell r="D13832" t="str">
            <v>6</v>
          </cell>
          <cell r="E13832" t="str">
            <v>2</v>
          </cell>
          <cell r="F13832">
            <v>9</v>
          </cell>
          <cell r="G13832">
            <v>51.649425287356323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</row>
        <row r="13833">
          <cell r="A13833">
            <v>2000</v>
          </cell>
          <cell r="B13833" t="str">
            <v>394</v>
          </cell>
          <cell r="C13833" t="str">
            <v>TELKWA RIVER</v>
          </cell>
          <cell r="D13833" t="str">
            <v>6</v>
          </cell>
          <cell r="E13833" t="str">
            <v>6</v>
          </cell>
          <cell r="F13833">
            <v>9</v>
          </cell>
          <cell r="G13833">
            <v>38.81481481481481</v>
          </cell>
          <cell r="H13833">
            <v>0</v>
          </cell>
          <cell r="I13833">
            <v>0</v>
          </cell>
          <cell r="J13833">
            <v>0</v>
          </cell>
          <cell r="K13833">
            <v>0</v>
          </cell>
        </row>
        <row r="13834">
          <cell r="A13834">
            <v>2000</v>
          </cell>
          <cell r="B13834" t="str">
            <v>395</v>
          </cell>
          <cell r="C13834" t="str">
            <v>TSEAX RIVER</v>
          </cell>
          <cell r="D13834" t="str">
            <v>6</v>
          </cell>
          <cell r="E13834" t="str">
            <v>0</v>
          </cell>
          <cell r="F13834">
            <v>2</v>
          </cell>
          <cell r="G13834">
            <v>2.3822330888345555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</row>
        <row r="13835">
          <cell r="A13835">
            <v>2000</v>
          </cell>
          <cell r="B13835" t="str">
            <v>395</v>
          </cell>
          <cell r="C13835" t="str">
            <v>TSEAX RIVER</v>
          </cell>
          <cell r="D13835" t="str">
            <v>6</v>
          </cell>
          <cell r="E13835" t="str">
            <v>1</v>
          </cell>
          <cell r="F13835">
            <v>5</v>
          </cell>
          <cell r="G13835">
            <v>69.153754469606667</v>
          </cell>
          <cell r="H13835">
            <v>0</v>
          </cell>
          <cell r="I13835">
            <v>36.882002383790223</v>
          </cell>
          <cell r="J13835">
            <v>0</v>
          </cell>
          <cell r="K13835">
            <v>0</v>
          </cell>
        </row>
        <row r="13836">
          <cell r="A13836">
            <v>2000</v>
          </cell>
          <cell r="B13836" t="str">
            <v>395</v>
          </cell>
          <cell r="C13836" t="str">
            <v>TSEAX RIVER</v>
          </cell>
          <cell r="D13836" t="str">
            <v>6</v>
          </cell>
          <cell r="E13836" t="str">
            <v>6</v>
          </cell>
          <cell r="F13836">
            <v>22</v>
          </cell>
          <cell r="G13836">
            <v>81.942386831275726</v>
          </cell>
          <cell r="H13836">
            <v>8.6255144032921809</v>
          </cell>
          <cell r="I13836">
            <v>73.31687242798354</v>
          </cell>
          <cell r="J13836">
            <v>4.3127572016460904</v>
          </cell>
          <cell r="K13836">
            <v>0</v>
          </cell>
        </row>
        <row r="13837">
          <cell r="A13837">
            <v>2000</v>
          </cell>
          <cell r="B13837" t="str">
            <v>395</v>
          </cell>
          <cell r="C13837" t="str">
            <v>TSEAX RIVER</v>
          </cell>
          <cell r="D13837" t="str">
            <v>6</v>
          </cell>
          <cell r="E13837" t="str">
            <v>7</v>
          </cell>
          <cell r="F13837">
            <v>4</v>
          </cell>
          <cell r="G13837">
            <v>3.5215053763440864</v>
          </cell>
          <cell r="H13837">
            <v>0</v>
          </cell>
          <cell r="I13837">
            <v>3.5215053763440864</v>
          </cell>
          <cell r="J13837">
            <v>0</v>
          </cell>
          <cell r="K13837">
            <v>0</v>
          </cell>
        </row>
        <row r="13838">
          <cell r="A13838">
            <v>2000</v>
          </cell>
          <cell r="B13838" t="str">
            <v>395</v>
          </cell>
          <cell r="C13838" t="str">
            <v>TSEAX RIVER</v>
          </cell>
          <cell r="D13838" t="str">
            <v>6</v>
          </cell>
          <cell r="E13838" t="str">
            <v>9</v>
          </cell>
          <cell r="F13838">
            <v>4</v>
          </cell>
          <cell r="G13838">
            <v>8.2241379310344822</v>
          </cell>
          <cell r="H13838">
            <v>0</v>
          </cell>
          <cell r="I13838">
            <v>0</v>
          </cell>
          <cell r="J13838">
            <v>0</v>
          </cell>
          <cell r="K13838">
            <v>0</v>
          </cell>
        </row>
        <row r="13839">
          <cell r="A13839">
            <v>2000</v>
          </cell>
          <cell r="B13839" t="str">
            <v>399</v>
          </cell>
          <cell r="C13839" t="str">
            <v>ZYMAGOTITZ RIVER</v>
          </cell>
          <cell r="D13839" t="str">
            <v>6</v>
          </cell>
          <cell r="E13839" t="str">
            <v>6</v>
          </cell>
          <cell r="F13839">
            <v>9</v>
          </cell>
          <cell r="G13839">
            <v>56.065843621399175</v>
          </cell>
          <cell r="H13839">
            <v>0</v>
          </cell>
          <cell r="I13839">
            <v>4.3127572016460904</v>
          </cell>
          <cell r="J13839">
            <v>0</v>
          </cell>
          <cell r="K13839">
            <v>0</v>
          </cell>
        </row>
        <row r="13840">
          <cell r="A13840">
            <v>2000</v>
          </cell>
          <cell r="B13840" t="str">
            <v>400</v>
          </cell>
          <cell r="C13840" t="str">
            <v>ZYMOETZ RIVER</v>
          </cell>
          <cell r="D13840" t="str">
            <v>6</v>
          </cell>
          <cell r="E13840" t="str">
            <v>0</v>
          </cell>
          <cell r="F13840">
            <v>212</v>
          </cell>
          <cell r="G13840">
            <v>781.3724531377344</v>
          </cell>
          <cell r="H13840">
            <v>26.204563977180115</v>
          </cell>
          <cell r="I13840">
            <v>960.03993480032602</v>
          </cell>
          <cell r="J13840">
            <v>0</v>
          </cell>
          <cell r="K13840">
            <v>28.586797066014668</v>
          </cell>
        </row>
        <row r="13841">
          <cell r="A13841">
            <v>2000</v>
          </cell>
          <cell r="B13841" t="str">
            <v>400</v>
          </cell>
          <cell r="C13841" t="str">
            <v>ZYMOETZ RIVER</v>
          </cell>
          <cell r="D13841" t="str">
            <v>6</v>
          </cell>
          <cell r="E13841" t="str">
            <v>1</v>
          </cell>
          <cell r="F13841">
            <v>14</v>
          </cell>
          <cell r="G13841">
            <v>27.661501787842667</v>
          </cell>
          <cell r="H13841">
            <v>0</v>
          </cell>
          <cell r="I13841">
            <v>59.933253873659119</v>
          </cell>
          <cell r="J13841">
            <v>0</v>
          </cell>
          <cell r="K13841">
            <v>0</v>
          </cell>
        </row>
        <row r="13842">
          <cell r="A13842">
            <v>2000</v>
          </cell>
          <cell r="B13842" t="str">
            <v>400</v>
          </cell>
          <cell r="C13842" t="str">
            <v>ZYMOETZ RIVER</v>
          </cell>
          <cell r="D13842" t="str">
            <v>6</v>
          </cell>
          <cell r="E13842" t="str">
            <v>2</v>
          </cell>
          <cell r="F13842">
            <v>73</v>
          </cell>
          <cell r="G13842">
            <v>163.5565134099617</v>
          </cell>
          <cell r="H13842">
            <v>0</v>
          </cell>
          <cell r="I13842">
            <v>253.94300766283524</v>
          </cell>
          <cell r="J13842">
            <v>0</v>
          </cell>
          <cell r="K13842">
            <v>0</v>
          </cell>
        </row>
        <row r="13843">
          <cell r="A13843">
            <v>2000</v>
          </cell>
          <cell r="B13843" t="str">
            <v>400</v>
          </cell>
          <cell r="C13843" t="str">
            <v>ZYMOETZ RIVER</v>
          </cell>
          <cell r="D13843" t="str">
            <v>6</v>
          </cell>
          <cell r="E13843" t="str">
            <v>3</v>
          </cell>
          <cell r="F13843">
            <v>3</v>
          </cell>
          <cell r="G13843">
            <v>6.8188976377952759</v>
          </cell>
          <cell r="H13843">
            <v>0</v>
          </cell>
          <cell r="I13843">
            <v>10.228346456692913</v>
          </cell>
          <cell r="J13843">
            <v>0</v>
          </cell>
          <cell r="K13843">
            <v>0</v>
          </cell>
        </row>
        <row r="13844">
          <cell r="A13844">
            <v>2000</v>
          </cell>
          <cell r="B13844" t="str">
            <v>400</v>
          </cell>
          <cell r="C13844" t="str">
            <v>ZYMOETZ RIVER</v>
          </cell>
          <cell r="D13844" t="str">
            <v>6</v>
          </cell>
          <cell r="E13844" t="str">
            <v>4</v>
          </cell>
          <cell r="F13844">
            <v>8</v>
          </cell>
          <cell r="G13844">
            <v>62.222222222222229</v>
          </cell>
          <cell r="H13844">
            <v>0</v>
          </cell>
          <cell r="I13844">
            <v>74.666666666666657</v>
          </cell>
          <cell r="J13844">
            <v>0</v>
          </cell>
          <cell r="K13844">
            <v>0</v>
          </cell>
        </row>
        <row r="13845">
          <cell r="A13845">
            <v>2000</v>
          </cell>
          <cell r="B13845" t="str">
            <v>400</v>
          </cell>
          <cell r="C13845" t="str">
            <v>ZYMOETZ RIVER</v>
          </cell>
          <cell r="D13845" t="str">
            <v>6</v>
          </cell>
          <cell r="E13845" t="str">
            <v>5</v>
          </cell>
          <cell r="F13845">
            <v>3</v>
          </cell>
          <cell r="G13845">
            <v>10.233333333333333</v>
          </cell>
          <cell r="H13845">
            <v>0</v>
          </cell>
          <cell r="I13845">
            <v>3.4111111111111114</v>
          </cell>
          <cell r="J13845">
            <v>0</v>
          </cell>
          <cell r="K13845">
            <v>0</v>
          </cell>
        </row>
        <row r="13846">
          <cell r="A13846">
            <v>2000</v>
          </cell>
          <cell r="B13846" t="str">
            <v>400</v>
          </cell>
          <cell r="C13846" t="str">
            <v>ZYMOETZ RIVER</v>
          </cell>
          <cell r="D13846" t="str">
            <v>6</v>
          </cell>
          <cell r="E13846" t="str">
            <v>6</v>
          </cell>
          <cell r="F13846">
            <v>306</v>
          </cell>
          <cell r="G13846">
            <v>2134.8148148148148</v>
          </cell>
          <cell r="H13846">
            <v>8.6255144032921809</v>
          </cell>
          <cell r="I13846">
            <v>5153.7448559670784</v>
          </cell>
          <cell r="J13846">
            <v>0</v>
          </cell>
          <cell r="K13846">
            <v>17.251028806584362</v>
          </cell>
        </row>
        <row r="13847">
          <cell r="A13847">
            <v>2000</v>
          </cell>
          <cell r="B13847" t="str">
            <v>400</v>
          </cell>
          <cell r="C13847" t="str">
            <v>ZYMOETZ RIVER</v>
          </cell>
          <cell r="D13847" t="str">
            <v>6</v>
          </cell>
          <cell r="E13847" t="str">
            <v>7</v>
          </cell>
          <cell r="F13847">
            <v>14</v>
          </cell>
          <cell r="G13847">
            <v>14.086021505376346</v>
          </cell>
          <cell r="H13847">
            <v>0</v>
          </cell>
          <cell r="I13847">
            <v>28.172043010752692</v>
          </cell>
          <cell r="J13847">
            <v>0</v>
          </cell>
          <cell r="K13847">
            <v>0</v>
          </cell>
        </row>
        <row r="13848">
          <cell r="A13848">
            <v>2000</v>
          </cell>
          <cell r="B13848" t="str">
            <v>400</v>
          </cell>
          <cell r="C13848" t="str">
            <v>ZYMOETZ RIVER</v>
          </cell>
          <cell r="D13848" t="str">
            <v>6</v>
          </cell>
          <cell r="E13848" t="str">
            <v>8</v>
          </cell>
          <cell r="F13848">
            <v>4</v>
          </cell>
          <cell r="G13848">
            <v>11.522727272727272</v>
          </cell>
          <cell r="H13848">
            <v>0</v>
          </cell>
          <cell r="I13848">
            <v>15.363636363636363</v>
          </cell>
          <cell r="J13848">
            <v>0</v>
          </cell>
          <cell r="K13848">
            <v>0</v>
          </cell>
        </row>
        <row r="13849">
          <cell r="A13849">
            <v>2000</v>
          </cell>
          <cell r="B13849" t="str">
            <v>400</v>
          </cell>
          <cell r="C13849" t="str">
            <v>ZYMOETZ RIVER</v>
          </cell>
          <cell r="D13849" t="str">
            <v>6</v>
          </cell>
          <cell r="E13849" t="str">
            <v>9</v>
          </cell>
          <cell r="F13849">
            <v>21</v>
          </cell>
          <cell r="G13849">
            <v>53.456896551724142</v>
          </cell>
          <cell r="H13849">
            <v>0</v>
          </cell>
          <cell r="I13849">
            <v>24.672413793103448</v>
          </cell>
          <cell r="J13849">
            <v>0</v>
          </cell>
          <cell r="K13849">
            <v>0</v>
          </cell>
        </row>
        <row r="13850">
          <cell r="A13850">
            <v>2000</v>
          </cell>
          <cell r="B13850" t="str">
            <v>401</v>
          </cell>
          <cell r="C13850" t="str">
            <v>KHUTZE RIVER</v>
          </cell>
          <cell r="D13850" t="str">
            <v>6</v>
          </cell>
          <cell r="E13850" t="str">
            <v>2</v>
          </cell>
          <cell r="F13850">
            <v>4</v>
          </cell>
          <cell r="G13850">
            <v>4.3041187739463602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</row>
        <row r="13851">
          <cell r="A13851">
            <v>2000</v>
          </cell>
          <cell r="B13851" t="str">
            <v>405</v>
          </cell>
          <cell r="C13851" t="str">
            <v>SEASKINNISK CREEK</v>
          </cell>
          <cell r="D13851" t="str">
            <v>6</v>
          </cell>
          <cell r="E13851" t="str">
            <v>6</v>
          </cell>
          <cell r="F13851">
            <v>4</v>
          </cell>
          <cell r="G13851">
            <v>4.3127572016460904</v>
          </cell>
          <cell r="H13851">
            <v>0</v>
          </cell>
          <cell r="I13851">
            <v>4.3127572016460904</v>
          </cell>
          <cell r="J13851">
            <v>0</v>
          </cell>
          <cell r="K13851">
            <v>0</v>
          </cell>
        </row>
        <row r="13852">
          <cell r="A13852">
            <v>2000</v>
          </cell>
          <cell r="B13852" t="str">
            <v>409</v>
          </cell>
          <cell r="C13852" t="str">
            <v>CHAMBERS CREEK</v>
          </cell>
          <cell r="D13852" t="str">
            <v>6</v>
          </cell>
          <cell r="E13852" t="str">
            <v>6</v>
          </cell>
          <cell r="F13852">
            <v>9</v>
          </cell>
          <cell r="G13852">
            <v>8.6255144032921809</v>
          </cell>
          <cell r="H13852">
            <v>0</v>
          </cell>
          <cell r="I13852">
            <v>25.876543209876544</v>
          </cell>
          <cell r="J13852">
            <v>0</v>
          </cell>
          <cell r="K13852">
            <v>0</v>
          </cell>
        </row>
        <row r="13853">
          <cell r="A13853">
            <v>2000</v>
          </cell>
          <cell r="B13853" t="str">
            <v>410</v>
          </cell>
          <cell r="C13853" t="str">
            <v>KINCOLITH RIVER</v>
          </cell>
          <cell r="D13853" t="str">
            <v>6</v>
          </cell>
          <cell r="E13853" t="str">
            <v>1</v>
          </cell>
          <cell r="F13853">
            <v>5</v>
          </cell>
          <cell r="G13853">
            <v>4.6102502979737778</v>
          </cell>
          <cell r="H13853">
            <v>0</v>
          </cell>
          <cell r="I13853">
            <v>0</v>
          </cell>
          <cell r="J13853">
            <v>0</v>
          </cell>
          <cell r="K13853">
            <v>0</v>
          </cell>
        </row>
        <row r="13854">
          <cell r="A13854">
            <v>2000</v>
          </cell>
          <cell r="B13854" t="str">
            <v>410</v>
          </cell>
          <cell r="C13854" t="str">
            <v>KINCOLITH RIVER</v>
          </cell>
          <cell r="D13854" t="str">
            <v>6</v>
          </cell>
          <cell r="E13854" t="str">
            <v>2</v>
          </cell>
          <cell r="F13854">
            <v>9</v>
          </cell>
          <cell r="G13854">
            <v>12.912356321839081</v>
          </cell>
          <cell r="H13854">
            <v>0</v>
          </cell>
          <cell r="I13854">
            <v>12.912356321839081</v>
          </cell>
          <cell r="J13854">
            <v>0</v>
          </cell>
          <cell r="K13854">
            <v>0</v>
          </cell>
        </row>
        <row r="13855">
          <cell r="A13855">
            <v>2000</v>
          </cell>
          <cell r="B13855" t="str">
            <v>429</v>
          </cell>
          <cell r="C13855" t="str">
            <v>COPPER CREEK</v>
          </cell>
          <cell r="D13855" t="str">
            <v>6</v>
          </cell>
          <cell r="E13855" t="str">
            <v>1</v>
          </cell>
          <cell r="F13855">
            <v>9</v>
          </cell>
          <cell r="G13855">
            <v>50.712753277711563</v>
          </cell>
          <cell r="H13855">
            <v>0</v>
          </cell>
          <cell r="I13855">
            <v>9.2205005959475557</v>
          </cell>
          <cell r="J13855">
            <v>0</v>
          </cell>
          <cell r="K13855">
            <v>0</v>
          </cell>
        </row>
        <row r="13856">
          <cell r="A13856">
            <v>2000</v>
          </cell>
          <cell r="B13856" t="str">
            <v>429</v>
          </cell>
          <cell r="C13856" t="str">
            <v>COPPER CREEK</v>
          </cell>
          <cell r="D13856" t="str">
            <v>6</v>
          </cell>
          <cell r="E13856" t="str">
            <v>6</v>
          </cell>
          <cell r="F13856">
            <v>13</v>
          </cell>
          <cell r="G13856">
            <v>73.31687242798354</v>
          </cell>
          <cell r="H13856">
            <v>0</v>
          </cell>
          <cell r="I13856">
            <v>64.691358024691354</v>
          </cell>
          <cell r="J13856">
            <v>0</v>
          </cell>
          <cell r="K13856">
            <v>0</v>
          </cell>
        </row>
        <row r="13857">
          <cell r="A13857">
            <v>2000</v>
          </cell>
          <cell r="B13857" t="str">
            <v>432</v>
          </cell>
          <cell r="C13857" t="str">
            <v>DEENA CREEK</v>
          </cell>
          <cell r="D13857" t="str">
            <v>6</v>
          </cell>
          <cell r="E13857" t="str">
            <v>2</v>
          </cell>
          <cell r="F13857">
            <v>4</v>
          </cell>
          <cell r="G13857">
            <v>12.912356321839081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</row>
        <row r="13858">
          <cell r="A13858">
            <v>2000</v>
          </cell>
          <cell r="B13858" t="str">
            <v>432</v>
          </cell>
          <cell r="C13858" t="str">
            <v>DEENA CREEK</v>
          </cell>
          <cell r="D13858" t="str">
            <v>6</v>
          </cell>
          <cell r="E13858" t="str">
            <v>6</v>
          </cell>
          <cell r="F13858">
            <v>9</v>
          </cell>
          <cell r="G13858">
            <v>12.938271604938272</v>
          </cell>
          <cell r="H13858">
            <v>0</v>
          </cell>
          <cell r="I13858">
            <v>4.3127572016460904</v>
          </cell>
          <cell r="J13858">
            <v>0</v>
          </cell>
          <cell r="K13858">
            <v>0</v>
          </cell>
        </row>
        <row r="13859">
          <cell r="A13859">
            <v>2000</v>
          </cell>
          <cell r="B13859" t="str">
            <v>435</v>
          </cell>
          <cell r="C13859" t="str">
            <v>HONNA RIVER</v>
          </cell>
          <cell r="D13859" t="str">
            <v>6</v>
          </cell>
          <cell r="E13859" t="str">
            <v>6</v>
          </cell>
          <cell r="F13859">
            <v>13</v>
          </cell>
          <cell r="G13859">
            <v>25.876543209876544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</row>
        <row r="13860">
          <cell r="A13860">
            <v>2000</v>
          </cell>
          <cell r="B13860" t="str">
            <v>436</v>
          </cell>
          <cell r="C13860" t="str">
            <v>MAMIN RIVER</v>
          </cell>
          <cell r="D13860" t="str">
            <v>6</v>
          </cell>
          <cell r="E13860" t="str">
            <v>0</v>
          </cell>
          <cell r="F13860">
            <v>2</v>
          </cell>
          <cell r="G13860">
            <v>19.057864710676444</v>
          </cell>
          <cell r="H13860">
            <v>2.3822330888345555</v>
          </cell>
          <cell r="I13860">
            <v>4.7644661776691111</v>
          </cell>
          <cell r="J13860">
            <v>0</v>
          </cell>
          <cell r="K13860">
            <v>0</v>
          </cell>
        </row>
        <row r="13861">
          <cell r="A13861">
            <v>2000</v>
          </cell>
          <cell r="B13861" t="str">
            <v>436</v>
          </cell>
          <cell r="C13861" t="str">
            <v>MAMIN RIVER</v>
          </cell>
          <cell r="D13861" t="str">
            <v>6</v>
          </cell>
          <cell r="E13861" t="str">
            <v>1</v>
          </cell>
          <cell r="F13861">
            <v>5</v>
          </cell>
          <cell r="G13861">
            <v>4.6102502979737778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</row>
        <row r="13862">
          <cell r="A13862">
            <v>2000</v>
          </cell>
          <cell r="B13862" t="str">
            <v>436</v>
          </cell>
          <cell r="C13862" t="str">
            <v>MAMIN RIVER</v>
          </cell>
          <cell r="D13862" t="str">
            <v>6</v>
          </cell>
          <cell r="E13862" t="str">
            <v>4</v>
          </cell>
          <cell r="F13862">
            <v>8</v>
          </cell>
          <cell r="G13862">
            <v>20.74074074074074</v>
          </cell>
          <cell r="H13862">
            <v>4.1481481481481479</v>
          </cell>
          <cell r="I13862">
            <v>16.592592592592592</v>
          </cell>
          <cell r="J13862">
            <v>0</v>
          </cell>
          <cell r="K13862">
            <v>0</v>
          </cell>
        </row>
        <row r="13863">
          <cell r="A13863">
            <v>2000</v>
          </cell>
          <cell r="B13863" t="str">
            <v>436</v>
          </cell>
          <cell r="C13863" t="str">
            <v>MAMIN RIVER</v>
          </cell>
          <cell r="D13863" t="str">
            <v>6</v>
          </cell>
          <cell r="E13863" t="str">
            <v>6</v>
          </cell>
          <cell r="F13863">
            <v>13</v>
          </cell>
          <cell r="G13863">
            <v>56.065843621399175</v>
          </cell>
          <cell r="H13863">
            <v>0</v>
          </cell>
          <cell r="I13863">
            <v>60.378600823045275</v>
          </cell>
          <cell r="J13863">
            <v>0</v>
          </cell>
          <cell r="K13863">
            <v>0</v>
          </cell>
        </row>
        <row r="13864">
          <cell r="A13864">
            <v>2000</v>
          </cell>
          <cell r="B13864" t="str">
            <v>438</v>
          </cell>
          <cell r="C13864" t="str">
            <v>NADEN RIVER</v>
          </cell>
          <cell r="D13864" t="str">
            <v>6</v>
          </cell>
          <cell r="E13864" t="str">
            <v>2</v>
          </cell>
          <cell r="F13864">
            <v>4</v>
          </cell>
          <cell r="G13864">
            <v>12.912356321839081</v>
          </cell>
          <cell r="H13864">
            <v>0</v>
          </cell>
          <cell r="I13864">
            <v>0</v>
          </cell>
          <cell r="J13864">
            <v>0</v>
          </cell>
          <cell r="K13864">
            <v>0</v>
          </cell>
        </row>
        <row r="13865">
          <cell r="A13865">
            <v>2000</v>
          </cell>
          <cell r="B13865" t="str">
            <v>439</v>
          </cell>
          <cell r="C13865" t="str">
            <v>PALLANT CREEK</v>
          </cell>
          <cell r="D13865" t="str">
            <v>6</v>
          </cell>
          <cell r="E13865" t="str">
            <v>0</v>
          </cell>
          <cell r="F13865">
            <v>2</v>
          </cell>
          <cell r="G13865">
            <v>23.822330888345558</v>
          </cell>
          <cell r="H13865">
            <v>2.3822330888345555</v>
          </cell>
          <cell r="I13865">
            <v>2.3822330888345555</v>
          </cell>
          <cell r="J13865">
            <v>0</v>
          </cell>
          <cell r="K13865">
            <v>0</v>
          </cell>
        </row>
        <row r="13866">
          <cell r="A13866">
            <v>2000</v>
          </cell>
          <cell r="B13866" t="str">
            <v>439</v>
          </cell>
          <cell r="C13866" t="str">
            <v>PALLANT CREEK</v>
          </cell>
          <cell r="D13866" t="str">
            <v>6</v>
          </cell>
          <cell r="E13866" t="str">
            <v>1</v>
          </cell>
          <cell r="F13866">
            <v>5</v>
          </cell>
          <cell r="G13866">
            <v>9.2205005959475557</v>
          </cell>
          <cell r="H13866">
            <v>0</v>
          </cell>
          <cell r="I13866">
            <v>9.2205005959475557</v>
          </cell>
          <cell r="J13866">
            <v>0</v>
          </cell>
          <cell r="K13866">
            <v>0</v>
          </cell>
        </row>
        <row r="13867">
          <cell r="A13867">
            <v>2000</v>
          </cell>
          <cell r="B13867" t="str">
            <v>439</v>
          </cell>
          <cell r="C13867" t="str">
            <v>PALLANT CREEK</v>
          </cell>
          <cell r="D13867" t="str">
            <v>6</v>
          </cell>
          <cell r="E13867" t="str">
            <v>6</v>
          </cell>
          <cell r="F13867">
            <v>13</v>
          </cell>
          <cell r="G13867">
            <v>17.251028806584362</v>
          </cell>
          <cell r="H13867">
            <v>0</v>
          </cell>
          <cell r="I13867">
            <v>25.876543209876544</v>
          </cell>
          <cell r="J13867">
            <v>0</v>
          </cell>
          <cell r="K13867">
            <v>0</v>
          </cell>
        </row>
        <row r="13868">
          <cell r="A13868">
            <v>2000</v>
          </cell>
          <cell r="B13868" t="str">
            <v>445</v>
          </cell>
          <cell r="C13868" t="str">
            <v>TLELL RIVER</v>
          </cell>
          <cell r="D13868" t="str">
            <v>6</v>
          </cell>
          <cell r="E13868" t="str">
            <v>0</v>
          </cell>
          <cell r="F13868">
            <v>2</v>
          </cell>
          <cell r="G13868">
            <v>4.7644661776691111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</row>
        <row r="13869">
          <cell r="A13869">
            <v>2000</v>
          </cell>
          <cell r="B13869" t="str">
            <v>445</v>
          </cell>
          <cell r="C13869" t="str">
            <v>TLELL RIVER</v>
          </cell>
          <cell r="D13869" t="str">
            <v>6</v>
          </cell>
          <cell r="E13869" t="str">
            <v>4</v>
          </cell>
          <cell r="F13869">
            <v>8</v>
          </cell>
          <cell r="G13869">
            <v>12.444444444444443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</row>
        <row r="13870">
          <cell r="A13870">
            <v>2000</v>
          </cell>
          <cell r="B13870" t="str">
            <v>445</v>
          </cell>
          <cell r="C13870" t="str">
            <v>TLELL RIVER</v>
          </cell>
          <cell r="D13870" t="str">
            <v>6</v>
          </cell>
          <cell r="E13870" t="str">
            <v>6</v>
          </cell>
          <cell r="F13870">
            <v>43</v>
          </cell>
          <cell r="G13870">
            <v>276.01646090534979</v>
          </cell>
          <cell r="H13870">
            <v>38.81481481481481</v>
          </cell>
          <cell r="I13870">
            <v>125.06995884773663</v>
          </cell>
          <cell r="J13870">
            <v>0</v>
          </cell>
          <cell r="K13870">
            <v>0</v>
          </cell>
        </row>
        <row r="13871">
          <cell r="A13871">
            <v>2000</v>
          </cell>
          <cell r="B13871" t="str">
            <v>446</v>
          </cell>
          <cell r="C13871" t="str">
            <v>YAKOUN RIVER</v>
          </cell>
          <cell r="D13871" t="str">
            <v>6</v>
          </cell>
          <cell r="E13871" t="str">
            <v>0</v>
          </cell>
          <cell r="F13871">
            <v>26</v>
          </cell>
          <cell r="G13871">
            <v>150.08068459657702</v>
          </cell>
          <cell r="H13871">
            <v>11.911165444172779</v>
          </cell>
          <cell r="I13871">
            <v>69.084759576202117</v>
          </cell>
          <cell r="J13871">
            <v>0</v>
          </cell>
          <cell r="K13871">
            <v>0</v>
          </cell>
        </row>
        <row r="13872">
          <cell r="A13872">
            <v>2000</v>
          </cell>
          <cell r="B13872" t="str">
            <v>446</v>
          </cell>
          <cell r="C13872" t="str">
            <v>YAKOUN RIVER</v>
          </cell>
          <cell r="D13872" t="str">
            <v>6</v>
          </cell>
          <cell r="E13872" t="str">
            <v>1</v>
          </cell>
          <cell r="F13872">
            <v>37</v>
          </cell>
          <cell r="G13872">
            <v>322.71752085816451</v>
          </cell>
          <cell r="H13872">
            <v>4.6102502979737778</v>
          </cell>
          <cell r="I13872">
            <v>797.57330154946362</v>
          </cell>
          <cell r="J13872">
            <v>0</v>
          </cell>
          <cell r="K13872">
            <v>0</v>
          </cell>
        </row>
        <row r="13873">
          <cell r="A13873">
            <v>2000</v>
          </cell>
          <cell r="B13873" t="str">
            <v>446</v>
          </cell>
          <cell r="C13873" t="str">
            <v>YAKOUN RIVER</v>
          </cell>
          <cell r="D13873" t="str">
            <v>6</v>
          </cell>
          <cell r="E13873" t="str">
            <v>2</v>
          </cell>
          <cell r="F13873">
            <v>39</v>
          </cell>
          <cell r="G13873">
            <v>103.29885057471265</v>
          </cell>
          <cell r="H13873">
            <v>8.6082375478927204</v>
          </cell>
          <cell r="I13873">
            <v>197.98946360153255</v>
          </cell>
          <cell r="J13873">
            <v>0</v>
          </cell>
          <cell r="K13873">
            <v>0</v>
          </cell>
        </row>
        <row r="13874">
          <cell r="A13874">
            <v>2000</v>
          </cell>
          <cell r="B13874" t="str">
            <v>446</v>
          </cell>
          <cell r="C13874" t="str">
            <v>YAKOUN RIVER</v>
          </cell>
          <cell r="D13874" t="str">
            <v>6</v>
          </cell>
          <cell r="E13874" t="str">
            <v>4</v>
          </cell>
          <cell r="F13874">
            <v>17</v>
          </cell>
          <cell r="G13874">
            <v>211.55555555555554</v>
          </cell>
          <cell r="H13874">
            <v>41.481481481481481</v>
          </cell>
          <cell r="I13874">
            <v>327.7037037037037</v>
          </cell>
          <cell r="J13874">
            <v>0</v>
          </cell>
          <cell r="K13874">
            <v>0</v>
          </cell>
        </row>
        <row r="13875">
          <cell r="A13875">
            <v>2000</v>
          </cell>
          <cell r="B13875" t="str">
            <v>446</v>
          </cell>
          <cell r="C13875" t="str">
            <v>YAKOUN RIVER</v>
          </cell>
          <cell r="D13875" t="str">
            <v>6</v>
          </cell>
          <cell r="E13875" t="str">
            <v>5</v>
          </cell>
          <cell r="F13875">
            <v>7</v>
          </cell>
          <cell r="G13875">
            <v>34.111111111111107</v>
          </cell>
          <cell r="H13875">
            <v>3.4111111111111114</v>
          </cell>
          <cell r="I13875">
            <v>0</v>
          </cell>
          <cell r="J13875">
            <v>0</v>
          </cell>
          <cell r="K13875">
            <v>0</v>
          </cell>
        </row>
        <row r="13876">
          <cell r="A13876">
            <v>2000</v>
          </cell>
          <cell r="B13876" t="str">
            <v>446</v>
          </cell>
          <cell r="C13876" t="str">
            <v>YAKOUN RIVER</v>
          </cell>
          <cell r="D13876" t="str">
            <v>6</v>
          </cell>
          <cell r="E13876" t="str">
            <v>6</v>
          </cell>
          <cell r="F13876">
            <v>121</v>
          </cell>
          <cell r="G13876">
            <v>720.23045267489715</v>
          </cell>
          <cell r="H13876">
            <v>73.31687242798354</v>
          </cell>
          <cell r="I13876">
            <v>1522.4032921810699</v>
          </cell>
          <cell r="J13876">
            <v>0</v>
          </cell>
          <cell r="K13876">
            <v>0</v>
          </cell>
        </row>
        <row r="13877">
          <cell r="A13877">
            <v>2000</v>
          </cell>
          <cell r="B13877" t="str">
            <v>446</v>
          </cell>
          <cell r="C13877" t="str">
            <v>YAKOUN RIVER</v>
          </cell>
          <cell r="D13877" t="str">
            <v>6</v>
          </cell>
          <cell r="E13877" t="str">
            <v>7</v>
          </cell>
          <cell r="F13877">
            <v>4</v>
          </cell>
          <cell r="G13877">
            <v>7.0430107526881729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</row>
        <row r="13878">
          <cell r="A13878">
            <v>2000</v>
          </cell>
          <cell r="B13878" t="str">
            <v>446</v>
          </cell>
          <cell r="C13878" t="str">
            <v>YAKOUN RIVER</v>
          </cell>
          <cell r="D13878" t="str">
            <v>6</v>
          </cell>
          <cell r="E13878" t="str">
            <v>8</v>
          </cell>
          <cell r="F13878">
            <v>4</v>
          </cell>
          <cell r="G13878">
            <v>3.8409090909090908</v>
          </cell>
          <cell r="H13878">
            <v>0</v>
          </cell>
          <cell r="I13878">
            <v>38.409090909090907</v>
          </cell>
          <cell r="J13878">
            <v>0</v>
          </cell>
          <cell r="K13878">
            <v>0</v>
          </cell>
        </row>
        <row r="13879">
          <cell r="A13879">
            <v>2000</v>
          </cell>
          <cell r="B13879" t="str">
            <v>446</v>
          </cell>
          <cell r="C13879" t="str">
            <v>YAKOUN RIVER</v>
          </cell>
          <cell r="D13879" t="str">
            <v>6</v>
          </cell>
          <cell r="E13879" t="str">
            <v>9</v>
          </cell>
          <cell r="F13879">
            <v>4</v>
          </cell>
          <cell r="G13879">
            <v>16.448275862068964</v>
          </cell>
          <cell r="H13879">
            <v>4.1120689655172411</v>
          </cell>
          <cell r="I13879">
            <v>32.896551724137929</v>
          </cell>
          <cell r="J13879">
            <v>0</v>
          </cell>
          <cell r="K13879">
            <v>0</v>
          </cell>
        </row>
        <row r="13880">
          <cell r="A13880">
            <v>2000</v>
          </cell>
          <cell r="B13880" t="str">
            <v>448</v>
          </cell>
          <cell r="C13880" t="str">
            <v>BONANZA CREEK</v>
          </cell>
          <cell r="D13880" t="str">
            <v>6</v>
          </cell>
          <cell r="E13880" t="str">
            <v>4</v>
          </cell>
          <cell r="F13880">
            <v>8</v>
          </cell>
          <cell r="G13880">
            <v>16.592592592592592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</row>
        <row r="13881">
          <cell r="A13881">
            <v>2000</v>
          </cell>
          <cell r="B13881" t="str">
            <v>555</v>
          </cell>
          <cell r="C13881" t="str">
            <v>UNKNOWN STREAMS</v>
          </cell>
          <cell r="D13881" t="str">
            <v>U</v>
          </cell>
          <cell r="E13881" t="str">
            <v>0</v>
          </cell>
          <cell r="F13881">
            <v>52</v>
          </cell>
          <cell r="G13881">
            <v>142.93398533007337</v>
          </cell>
          <cell r="H13881">
            <v>73.849225753871224</v>
          </cell>
          <cell r="I13881">
            <v>142.93398533007337</v>
          </cell>
          <cell r="J13881">
            <v>16.675631621841891</v>
          </cell>
          <cell r="K13881">
            <v>7.146699266503667</v>
          </cell>
        </row>
        <row r="13882">
          <cell r="A13882">
            <v>2000</v>
          </cell>
          <cell r="B13882" t="str">
            <v>555</v>
          </cell>
          <cell r="C13882" t="str">
            <v>UNKNOWN STREAMS</v>
          </cell>
          <cell r="D13882" t="str">
            <v>U</v>
          </cell>
          <cell r="E13882" t="str">
            <v>1</v>
          </cell>
          <cell r="F13882">
            <v>14</v>
          </cell>
          <cell r="G13882">
            <v>36.882002383790223</v>
          </cell>
          <cell r="H13882">
            <v>0</v>
          </cell>
          <cell r="I13882">
            <v>32.271752085816452</v>
          </cell>
          <cell r="J13882">
            <v>0</v>
          </cell>
          <cell r="K13882">
            <v>0</v>
          </cell>
        </row>
        <row r="13883">
          <cell r="A13883">
            <v>2000</v>
          </cell>
          <cell r="B13883" t="str">
            <v>555</v>
          </cell>
          <cell r="C13883" t="str">
            <v>UNKNOWN STREAMS</v>
          </cell>
          <cell r="D13883" t="str">
            <v>U</v>
          </cell>
          <cell r="E13883" t="str">
            <v>2</v>
          </cell>
          <cell r="F13883">
            <v>73</v>
          </cell>
          <cell r="G13883">
            <v>662.8342911877395</v>
          </cell>
          <cell r="H13883">
            <v>0</v>
          </cell>
          <cell r="I13883">
            <v>81.778256704980848</v>
          </cell>
          <cell r="J13883">
            <v>25.824712643678161</v>
          </cell>
          <cell r="K13883">
            <v>8.6082375478927204</v>
          </cell>
        </row>
        <row r="13884">
          <cell r="A13884">
            <v>2000</v>
          </cell>
          <cell r="B13884" t="str">
            <v>555</v>
          </cell>
          <cell r="C13884" t="str">
            <v>UNKNOWN STREAMS</v>
          </cell>
          <cell r="D13884" t="str">
            <v>U</v>
          </cell>
          <cell r="E13884" t="str">
            <v>3</v>
          </cell>
          <cell r="F13884">
            <v>7</v>
          </cell>
          <cell r="G13884">
            <v>27.275590551181104</v>
          </cell>
          <cell r="H13884">
            <v>0</v>
          </cell>
          <cell r="I13884">
            <v>17.047244094488189</v>
          </cell>
          <cell r="J13884">
            <v>0</v>
          </cell>
          <cell r="K13884">
            <v>0</v>
          </cell>
        </row>
        <row r="13885">
          <cell r="A13885">
            <v>2000</v>
          </cell>
          <cell r="B13885" t="str">
            <v>555</v>
          </cell>
          <cell r="C13885" t="str">
            <v>UNKNOWN STREAMS</v>
          </cell>
          <cell r="D13885" t="str">
            <v>U</v>
          </cell>
          <cell r="E13885" t="str">
            <v>5</v>
          </cell>
          <cell r="F13885">
            <v>3</v>
          </cell>
          <cell r="G13885">
            <v>3.4111111111111114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</row>
        <row r="13886">
          <cell r="A13886">
            <v>2000</v>
          </cell>
          <cell r="B13886" t="str">
            <v>555</v>
          </cell>
          <cell r="C13886" t="str">
            <v>UNKNOWN STREAMS</v>
          </cell>
          <cell r="D13886" t="str">
            <v>U</v>
          </cell>
          <cell r="E13886" t="str">
            <v>6</v>
          </cell>
          <cell r="F13886">
            <v>17</v>
          </cell>
          <cell r="G13886">
            <v>77.629629629629619</v>
          </cell>
          <cell r="H13886">
            <v>0</v>
          </cell>
          <cell r="I13886">
            <v>60.378600823045275</v>
          </cell>
          <cell r="J13886">
            <v>0</v>
          </cell>
          <cell r="K13886">
            <v>43.127572016460903</v>
          </cell>
        </row>
        <row r="13887">
          <cell r="A13887">
            <v>2000</v>
          </cell>
          <cell r="B13887" t="str">
            <v>555</v>
          </cell>
          <cell r="C13887" t="str">
            <v>UNKNOWN STREAMS</v>
          </cell>
          <cell r="D13887" t="str">
            <v>U</v>
          </cell>
          <cell r="E13887" t="str">
            <v>7</v>
          </cell>
          <cell r="F13887">
            <v>4</v>
          </cell>
          <cell r="G13887">
            <v>35.215053763440864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</row>
        <row r="13888">
          <cell r="A13888">
            <v>2000</v>
          </cell>
          <cell r="B13888" t="str">
            <v>555</v>
          </cell>
          <cell r="C13888" t="str">
            <v>UNKNOWN STREAMS</v>
          </cell>
          <cell r="D13888" t="str">
            <v>U</v>
          </cell>
          <cell r="E13888" t="str">
            <v>9</v>
          </cell>
          <cell r="F13888">
            <v>16</v>
          </cell>
          <cell r="G13888">
            <v>32.896551724137929</v>
          </cell>
          <cell r="H13888">
            <v>0</v>
          </cell>
          <cell r="I13888">
            <v>16.448275862068964</v>
          </cell>
          <cell r="J13888">
            <v>0</v>
          </cell>
          <cell r="K13888">
            <v>0</v>
          </cell>
        </row>
        <row r="13889">
          <cell r="A13889">
            <v>2001</v>
          </cell>
          <cell r="B13889" t="str">
            <v>001</v>
          </cell>
          <cell r="C13889" t="str">
            <v>ADAM RIVER</v>
          </cell>
          <cell r="D13889" t="str">
            <v>1</v>
          </cell>
          <cell r="E13889" t="str">
            <v>1</v>
          </cell>
          <cell r="F13889">
            <v>7</v>
          </cell>
          <cell r="G13889">
            <v>18.576158940397352</v>
          </cell>
          <cell r="H13889">
            <v>0</v>
          </cell>
          <cell r="I13889">
            <v>48.298013245033111</v>
          </cell>
          <cell r="J13889">
            <v>0</v>
          </cell>
          <cell r="K13889">
            <v>0</v>
          </cell>
        </row>
        <row r="13890">
          <cell r="A13890">
            <v>2001</v>
          </cell>
          <cell r="B13890" t="str">
            <v>001</v>
          </cell>
          <cell r="C13890" t="str">
            <v>ADAM RIVER</v>
          </cell>
          <cell r="D13890" t="str">
            <v>1</v>
          </cell>
          <cell r="E13890" t="str">
            <v>2</v>
          </cell>
          <cell r="F13890">
            <v>4</v>
          </cell>
          <cell r="G13890">
            <v>3.7228546409807355</v>
          </cell>
          <cell r="H13890">
            <v>0</v>
          </cell>
          <cell r="I13890">
            <v>11.168563922942207</v>
          </cell>
          <cell r="J13890">
            <v>0</v>
          </cell>
          <cell r="K13890">
            <v>0</v>
          </cell>
        </row>
        <row r="13891">
          <cell r="A13891">
            <v>2001</v>
          </cell>
          <cell r="B13891" t="str">
            <v>002</v>
          </cell>
          <cell r="C13891" t="str">
            <v>AHNUHATI RIVER</v>
          </cell>
          <cell r="D13891" t="str">
            <v>1</v>
          </cell>
          <cell r="E13891" t="str">
            <v>1</v>
          </cell>
          <cell r="F13891">
            <v>4</v>
          </cell>
          <cell r="G13891">
            <v>11.14569536423841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</row>
        <row r="13892">
          <cell r="A13892">
            <v>2001</v>
          </cell>
          <cell r="B13892" t="str">
            <v>005</v>
          </cell>
          <cell r="C13892" t="str">
            <v>ARTLISH RIVER</v>
          </cell>
          <cell r="D13892" t="str">
            <v>1</v>
          </cell>
          <cell r="E13892" t="str">
            <v>1</v>
          </cell>
          <cell r="F13892">
            <v>7</v>
          </cell>
          <cell r="G13892">
            <v>22.29139072847682</v>
          </cell>
          <cell r="H13892">
            <v>0</v>
          </cell>
          <cell r="I13892">
            <v>89.16556291390728</v>
          </cell>
          <cell r="J13892">
            <v>0</v>
          </cell>
          <cell r="K13892">
            <v>0</v>
          </cell>
        </row>
        <row r="13893">
          <cell r="A13893">
            <v>2001</v>
          </cell>
          <cell r="B13893" t="str">
            <v>006</v>
          </cell>
          <cell r="C13893" t="str">
            <v>ASH RIVER</v>
          </cell>
          <cell r="D13893" t="str">
            <v>1</v>
          </cell>
          <cell r="E13893" t="str">
            <v>1</v>
          </cell>
          <cell r="F13893">
            <v>19</v>
          </cell>
          <cell r="G13893">
            <v>33.437086092715234</v>
          </cell>
          <cell r="H13893">
            <v>0</v>
          </cell>
          <cell r="I13893">
            <v>29.721854304635762</v>
          </cell>
          <cell r="J13893">
            <v>0</v>
          </cell>
          <cell r="K13893">
            <v>0</v>
          </cell>
        </row>
        <row r="13894">
          <cell r="A13894">
            <v>2001</v>
          </cell>
          <cell r="B13894" t="str">
            <v>007</v>
          </cell>
          <cell r="C13894" t="str">
            <v>ATLATZI RIVER</v>
          </cell>
          <cell r="D13894" t="str">
            <v>1</v>
          </cell>
          <cell r="E13894" t="str">
            <v>1</v>
          </cell>
          <cell r="F13894">
            <v>4</v>
          </cell>
          <cell r="G13894">
            <v>3.7152317880794703</v>
          </cell>
          <cell r="H13894">
            <v>0</v>
          </cell>
          <cell r="I13894">
            <v>3.7152317880794703</v>
          </cell>
          <cell r="J13894">
            <v>0</v>
          </cell>
          <cell r="K13894">
            <v>0</v>
          </cell>
        </row>
        <row r="13895">
          <cell r="A13895">
            <v>2001</v>
          </cell>
          <cell r="B13895" t="str">
            <v>008</v>
          </cell>
          <cell r="C13895" t="str">
            <v>BEDWELL RIVER</v>
          </cell>
          <cell r="D13895" t="str">
            <v>1</v>
          </cell>
          <cell r="E13895" t="str">
            <v>1</v>
          </cell>
          <cell r="F13895">
            <v>7</v>
          </cell>
          <cell r="G13895">
            <v>14.860927152317881</v>
          </cell>
          <cell r="H13895">
            <v>0</v>
          </cell>
          <cell r="I13895">
            <v>11.14569536423841</v>
          </cell>
          <cell r="J13895">
            <v>0</v>
          </cell>
          <cell r="K13895">
            <v>0</v>
          </cell>
        </row>
        <row r="13896">
          <cell r="A13896">
            <v>2001</v>
          </cell>
          <cell r="B13896" t="str">
            <v>009</v>
          </cell>
          <cell r="C13896" t="str">
            <v>BENSON RIVER</v>
          </cell>
          <cell r="D13896" t="str">
            <v>1</v>
          </cell>
          <cell r="E13896" t="str">
            <v>1</v>
          </cell>
          <cell r="F13896">
            <v>4</v>
          </cell>
          <cell r="G13896">
            <v>7.4304635761589406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</row>
        <row r="13897">
          <cell r="A13897">
            <v>2001</v>
          </cell>
          <cell r="B13897" t="str">
            <v>010</v>
          </cell>
          <cell r="C13897" t="str">
            <v>BIG QUALICUM RIVER</v>
          </cell>
          <cell r="D13897" t="str">
            <v>1</v>
          </cell>
          <cell r="E13897" t="str">
            <v>1</v>
          </cell>
          <cell r="F13897">
            <v>11</v>
          </cell>
          <cell r="G13897">
            <v>40.867549668874169</v>
          </cell>
          <cell r="H13897">
            <v>0</v>
          </cell>
          <cell r="I13897">
            <v>3.7152317880794703</v>
          </cell>
          <cell r="J13897">
            <v>0</v>
          </cell>
          <cell r="K13897">
            <v>0</v>
          </cell>
        </row>
        <row r="13898">
          <cell r="A13898">
            <v>2001</v>
          </cell>
          <cell r="B13898" t="str">
            <v>014</v>
          </cell>
          <cell r="C13898" t="str">
            <v>BURMAN RIVER</v>
          </cell>
          <cell r="D13898" t="str">
            <v>1</v>
          </cell>
          <cell r="E13898" t="str">
            <v>1</v>
          </cell>
          <cell r="F13898">
            <v>11</v>
          </cell>
          <cell r="G13898">
            <v>11.14569536423841</v>
          </cell>
          <cell r="H13898">
            <v>0</v>
          </cell>
          <cell r="I13898">
            <v>3.7152317880794703</v>
          </cell>
          <cell r="J13898">
            <v>0</v>
          </cell>
          <cell r="K13898">
            <v>0</v>
          </cell>
        </row>
        <row r="13899">
          <cell r="A13899">
            <v>2001</v>
          </cell>
          <cell r="B13899" t="str">
            <v>015</v>
          </cell>
          <cell r="C13899" t="str">
            <v>CAMPBELL RIVER</v>
          </cell>
          <cell r="D13899" t="str">
            <v>1</v>
          </cell>
          <cell r="E13899" t="str">
            <v>0</v>
          </cell>
          <cell r="F13899">
            <v>18</v>
          </cell>
          <cell r="G13899">
            <v>33.29615384615385</v>
          </cell>
          <cell r="H13899">
            <v>0</v>
          </cell>
          <cell r="I13899">
            <v>12.107692307692309</v>
          </cell>
          <cell r="J13899">
            <v>0</v>
          </cell>
          <cell r="K13899">
            <v>0</v>
          </cell>
        </row>
        <row r="13900">
          <cell r="A13900">
            <v>2001</v>
          </cell>
          <cell r="B13900" t="str">
            <v>015</v>
          </cell>
          <cell r="C13900" t="str">
            <v>CAMPBELL RIVER</v>
          </cell>
          <cell r="D13900" t="str">
            <v>1</v>
          </cell>
          <cell r="E13900" t="str">
            <v>1</v>
          </cell>
          <cell r="F13900">
            <v>15</v>
          </cell>
          <cell r="G13900">
            <v>159.75496688741723</v>
          </cell>
          <cell r="H13900">
            <v>0</v>
          </cell>
          <cell r="I13900">
            <v>7.4304635761589406</v>
          </cell>
          <cell r="J13900">
            <v>0</v>
          </cell>
          <cell r="K13900">
            <v>0</v>
          </cell>
        </row>
        <row r="13901">
          <cell r="A13901">
            <v>2001</v>
          </cell>
          <cell r="B13901" t="str">
            <v>016</v>
          </cell>
          <cell r="C13901" t="str">
            <v>CAYCUSE RIVER</v>
          </cell>
          <cell r="D13901" t="str">
            <v>1</v>
          </cell>
          <cell r="E13901" t="str">
            <v>1</v>
          </cell>
          <cell r="F13901">
            <v>41</v>
          </cell>
          <cell r="G13901">
            <v>278.64238410596028</v>
          </cell>
          <cell r="H13901">
            <v>0</v>
          </cell>
          <cell r="I13901">
            <v>375.23841059602648</v>
          </cell>
          <cell r="J13901">
            <v>0</v>
          </cell>
          <cell r="K13901">
            <v>0</v>
          </cell>
        </row>
        <row r="13902">
          <cell r="A13902">
            <v>2001</v>
          </cell>
          <cell r="B13902" t="str">
            <v>020</v>
          </cell>
          <cell r="C13902" t="str">
            <v>CHINA CREEK</v>
          </cell>
          <cell r="D13902" t="str">
            <v>1</v>
          </cell>
          <cell r="E13902" t="str">
            <v>1</v>
          </cell>
          <cell r="F13902">
            <v>26</v>
          </cell>
          <cell r="G13902">
            <v>174.61589403973511</v>
          </cell>
          <cell r="H13902">
            <v>0</v>
          </cell>
          <cell r="I13902">
            <v>148.60927152317882</v>
          </cell>
          <cell r="J13902">
            <v>0</v>
          </cell>
          <cell r="K13902">
            <v>0</v>
          </cell>
        </row>
        <row r="13903">
          <cell r="A13903">
            <v>2001</v>
          </cell>
          <cell r="B13903" t="str">
            <v>020</v>
          </cell>
          <cell r="C13903" t="str">
            <v>CHINA CREEK</v>
          </cell>
          <cell r="D13903" t="str">
            <v>1</v>
          </cell>
          <cell r="E13903" t="str">
            <v>2</v>
          </cell>
          <cell r="F13903">
            <v>7</v>
          </cell>
          <cell r="G13903">
            <v>18.614273204903679</v>
          </cell>
          <cell r="H13903">
            <v>0</v>
          </cell>
          <cell r="I13903">
            <v>52.119964973730298</v>
          </cell>
          <cell r="J13903">
            <v>0</v>
          </cell>
          <cell r="K13903">
            <v>0</v>
          </cell>
        </row>
        <row r="13904">
          <cell r="A13904">
            <v>2001</v>
          </cell>
          <cell r="B13904" t="str">
            <v>020</v>
          </cell>
          <cell r="C13904" t="str">
            <v>CHINA CREEK</v>
          </cell>
          <cell r="D13904" t="str">
            <v>1</v>
          </cell>
          <cell r="E13904" t="str">
            <v>3</v>
          </cell>
          <cell r="F13904">
            <v>3</v>
          </cell>
          <cell r="G13904">
            <v>3.1188811188811187</v>
          </cell>
          <cell r="H13904">
            <v>0</v>
          </cell>
          <cell r="I13904">
            <v>6.2377622377622375</v>
          </cell>
          <cell r="J13904">
            <v>0</v>
          </cell>
          <cell r="K13904">
            <v>0</v>
          </cell>
        </row>
        <row r="13905">
          <cell r="A13905">
            <v>2001</v>
          </cell>
          <cell r="B13905" t="str">
            <v>021</v>
          </cell>
          <cell r="C13905" t="str">
            <v>CLUXEWE RIVER</v>
          </cell>
          <cell r="D13905" t="str">
            <v>1</v>
          </cell>
          <cell r="E13905" t="str">
            <v>1</v>
          </cell>
          <cell r="F13905">
            <v>37</v>
          </cell>
          <cell r="G13905">
            <v>156.03973509933775</v>
          </cell>
          <cell r="H13905">
            <v>0</v>
          </cell>
          <cell r="I13905">
            <v>18.576158940397352</v>
          </cell>
          <cell r="J13905">
            <v>14.860927152317881</v>
          </cell>
          <cell r="K13905">
            <v>55.728476821192061</v>
          </cell>
        </row>
        <row r="13906">
          <cell r="A13906">
            <v>2001</v>
          </cell>
          <cell r="B13906" t="str">
            <v>022</v>
          </cell>
          <cell r="C13906" t="str">
            <v>COLEMAN CREEK</v>
          </cell>
          <cell r="D13906" t="str">
            <v>1</v>
          </cell>
          <cell r="E13906" t="str">
            <v>1</v>
          </cell>
          <cell r="F13906">
            <v>4</v>
          </cell>
          <cell r="G13906">
            <v>7.4304635761589406</v>
          </cell>
          <cell r="H13906">
            <v>0</v>
          </cell>
          <cell r="I13906">
            <v>18.576158940397352</v>
          </cell>
          <cell r="J13906">
            <v>0</v>
          </cell>
          <cell r="K13906">
            <v>0</v>
          </cell>
        </row>
        <row r="13907">
          <cell r="A13907">
            <v>2001</v>
          </cell>
          <cell r="B13907" t="str">
            <v>024</v>
          </cell>
          <cell r="C13907" t="str">
            <v>CONUMA RIVER</v>
          </cell>
          <cell r="D13907" t="str">
            <v>1</v>
          </cell>
          <cell r="E13907" t="str">
            <v>1</v>
          </cell>
          <cell r="F13907">
            <v>7</v>
          </cell>
          <cell r="G13907">
            <v>66.874172185430467</v>
          </cell>
          <cell r="H13907">
            <v>0</v>
          </cell>
          <cell r="I13907">
            <v>14.860927152317881</v>
          </cell>
          <cell r="J13907">
            <v>3.7152317880794703</v>
          </cell>
          <cell r="K13907">
            <v>22.29139072847682</v>
          </cell>
        </row>
        <row r="13908">
          <cell r="A13908">
            <v>2001</v>
          </cell>
          <cell r="B13908" t="str">
            <v>024</v>
          </cell>
          <cell r="C13908" t="str">
            <v>CONUMA RIVER</v>
          </cell>
          <cell r="D13908" t="str">
            <v>1</v>
          </cell>
          <cell r="E13908" t="str">
            <v>6</v>
          </cell>
          <cell r="F13908">
            <v>7</v>
          </cell>
          <cell r="G13908">
            <v>7.4105736782902145</v>
          </cell>
          <cell r="H13908">
            <v>0</v>
          </cell>
          <cell r="I13908">
            <v>22.231721034870642</v>
          </cell>
          <cell r="J13908">
            <v>0</v>
          </cell>
          <cell r="K13908">
            <v>0</v>
          </cell>
        </row>
        <row r="13909">
          <cell r="A13909">
            <v>2001</v>
          </cell>
          <cell r="B13909" t="str">
            <v>025</v>
          </cell>
          <cell r="C13909" t="str">
            <v>COUS CREEK</v>
          </cell>
          <cell r="D13909" t="str">
            <v>1</v>
          </cell>
          <cell r="E13909" t="str">
            <v>1</v>
          </cell>
          <cell r="F13909">
            <v>22</v>
          </cell>
          <cell r="G13909">
            <v>96.596026490066222</v>
          </cell>
          <cell r="H13909">
            <v>0</v>
          </cell>
          <cell r="I13909">
            <v>271.21192052980132</v>
          </cell>
          <cell r="J13909">
            <v>0</v>
          </cell>
          <cell r="K13909">
            <v>18.576158940397352</v>
          </cell>
        </row>
        <row r="13910">
          <cell r="A13910">
            <v>2001</v>
          </cell>
          <cell r="B13910" t="str">
            <v>025</v>
          </cell>
          <cell r="C13910" t="str">
            <v>COUS CREEK</v>
          </cell>
          <cell r="D13910" t="str">
            <v>1</v>
          </cell>
          <cell r="E13910" t="str">
            <v>3</v>
          </cell>
          <cell r="F13910">
            <v>3</v>
          </cell>
          <cell r="G13910">
            <v>3.1188811188811187</v>
          </cell>
          <cell r="H13910">
            <v>0</v>
          </cell>
          <cell r="I13910">
            <v>3.1188811188811187</v>
          </cell>
          <cell r="J13910">
            <v>0</v>
          </cell>
          <cell r="K13910">
            <v>0</v>
          </cell>
        </row>
        <row r="13911">
          <cell r="A13911">
            <v>2001</v>
          </cell>
          <cell r="B13911" t="str">
            <v>026</v>
          </cell>
          <cell r="C13911" t="str">
            <v>COWICHAN RIVER</v>
          </cell>
          <cell r="D13911" t="str">
            <v>1</v>
          </cell>
          <cell r="E13911" t="str">
            <v>1</v>
          </cell>
          <cell r="F13911">
            <v>628</v>
          </cell>
          <cell r="G13911">
            <v>4339.3907284768211</v>
          </cell>
          <cell r="H13911">
            <v>0</v>
          </cell>
          <cell r="I13911">
            <v>1612.4105960264901</v>
          </cell>
          <cell r="J13911">
            <v>118.88741721854305</v>
          </cell>
          <cell r="K13911">
            <v>345.51655629139071</v>
          </cell>
        </row>
        <row r="13912">
          <cell r="A13912">
            <v>2001</v>
          </cell>
          <cell r="B13912" t="str">
            <v>026</v>
          </cell>
          <cell r="C13912" t="str">
            <v>COWICHAN RIVER</v>
          </cell>
          <cell r="D13912" t="str">
            <v>1</v>
          </cell>
          <cell r="E13912" t="str">
            <v>2</v>
          </cell>
          <cell r="F13912">
            <v>56</v>
          </cell>
          <cell r="G13912">
            <v>115.40849387040281</v>
          </cell>
          <cell r="H13912">
            <v>0</v>
          </cell>
          <cell r="I13912">
            <v>100.51707530647987</v>
          </cell>
          <cell r="J13912">
            <v>0</v>
          </cell>
          <cell r="K13912">
            <v>3.7228546409807355</v>
          </cell>
        </row>
        <row r="13913">
          <cell r="A13913">
            <v>2001</v>
          </cell>
          <cell r="B13913" t="str">
            <v>026</v>
          </cell>
          <cell r="C13913" t="str">
            <v>COWICHAN RIVER</v>
          </cell>
          <cell r="D13913" t="str">
            <v>1</v>
          </cell>
          <cell r="E13913" t="str">
            <v>4</v>
          </cell>
          <cell r="F13913">
            <v>4</v>
          </cell>
          <cell r="G13913">
            <v>37.631578947368418</v>
          </cell>
          <cell r="H13913">
            <v>0</v>
          </cell>
          <cell r="I13913">
            <v>3.763157894736842</v>
          </cell>
          <cell r="J13913">
            <v>0</v>
          </cell>
          <cell r="K13913">
            <v>0</v>
          </cell>
        </row>
        <row r="13914">
          <cell r="A13914">
            <v>2001</v>
          </cell>
          <cell r="B13914" t="str">
            <v>026</v>
          </cell>
          <cell r="C13914" t="str">
            <v>COWICHAN RIVER</v>
          </cell>
          <cell r="D13914" t="str">
            <v>1</v>
          </cell>
          <cell r="E13914" t="str">
            <v>6</v>
          </cell>
          <cell r="F13914">
            <v>4</v>
          </cell>
          <cell r="G13914">
            <v>18.526434195725532</v>
          </cell>
          <cell r="H13914">
            <v>0</v>
          </cell>
          <cell r="I13914">
            <v>22.231721034870642</v>
          </cell>
          <cell r="J13914">
            <v>0</v>
          </cell>
          <cell r="K13914">
            <v>51.874015748031496</v>
          </cell>
        </row>
        <row r="13915">
          <cell r="A13915">
            <v>2001</v>
          </cell>
          <cell r="B13915" t="str">
            <v>026</v>
          </cell>
          <cell r="C13915" t="str">
            <v>COWICHAN RIVER</v>
          </cell>
          <cell r="D13915" t="str">
            <v>1</v>
          </cell>
          <cell r="E13915" t="str">
            <v>9</v>
          </cell>
          <cell r="F13915">
            <v>14</v>
          </cell>
          <cell r="G13915">
            <v>57.159420289855071</v>
          </cell>
          <cell r="H13915">
            <v>0</v>
          </cell>
          <cell r="I13915">
            <v>3.5724637681159419</v>
          </cell>
          <cell r="J13915">
            <v>0</v>
          </cell>
          <cell r="K13915">
            <v>0</v>
          </cell>
        </row>
        <row r="13916">
          <cell r="A13916">
            <v>2001</v>
          </cell>
          <cell r="B13916" t="str">
            <v>029</v>
          </cell>
          <cell r="C13916" t="str">
            <v>CYPRE RIVER</v>
          </cell>
          <cell r="D13916" t="str">
            <v>1</v>
          </cell>
          <cell r="E13916" t="str">
            <v>1</v>
          </cell>
          <cell r="F13916">
            <v>15</v>
          </cell>
          <cell r="G13916">
            <v>40.867549668874169</v>
          </cell>
          <cell r="H13916">
            <v>0</v>
          </cell>
          <cell r="I13916">
            <v>178.33112582781456</v>
          </cell>
          <cell r="J13916">
            <v>0</v>
          </cell>
          <cell r="K13916">
            <v>0</v>
          </cell>
        </row>
        <row r="13917">
          <cell r="A13917">
            <v>2001</v>
          </cell>
          <cell r="B13917" t="str">
            <v>030</v>
          </cell>
          <cell r="C13917" t="str">
            <v>DAVIE RIVER</v>
          </cell>
          <cell r="D13917" t="str">
            <v>1</v>
          </cell>
          <cell r="E13917" t="str">
            <v>1</v>
          </cell>
          <cell r="F13917">
            <v>4</v>
          </cell>
          <cell r="G13917">
            <v>7.4304635761589406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</row>
        <row r="13918">
          <cell r="A13918">
            <v>2001</v>
          </cell>
          <cell r="B13918" t="str">
            <v>036</v>
          </cell>
          <cell r="C13918" t="str">
            <v>EVE RIVER</v>
          </cell>
          <cell r="D13918" t="str">
            <v>1</v>
          </cell>
          <cell r="E13918" t="str">
            <v>1</v>
          </cell>
          <cell r="F13918">
            <v>37</v>
          </cell>
          <cell r="G13918">
            <v>74.30463576158941</v>
          </cell>
          <cell r="H13918">
            <v>0</v>
          </cell>
          <cell r="I13918">
            <v>11.14569536423841</v>
          </cell>
          <cell r="J13918">
            <v>0</v>
          </cell>
          <cell r="K13918">
            <v>0</v>
          </cell>
        </row>
        <row r="13919">
          <cell r="A13919">
            <v>2001</v>
          </cell>
          <cell r="B13919" t="str">
            <v>036</v>
          </cell>
          <cell r="C13919" t="str">
            <v>EVE RIVER</v>
          </cell>
          <cell r="D13919" t="str">
            <v>1</v>
          </cell>
          <cell r="E13919" t="str">
            <v>2</v>
          </cell>
          <cell r="F13919">
            <v>7</v>
          </cell>
          <cell r="G13919">
            <v>7.445709281961471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</row>
        <row r="13920">
          <cell r="A13920">
            <v>2001</v>
          </cell>
          <cell r="B13920" t="str">
            <v>038</v>
          </cell>
          <cell r="C13920" t="str">
            <v>FRANKLIN RIVER</v>
          </cell>
          <cell r="D13920" t="str">
            <v>1</v>
          </cell>
          <cell r="E13920" t="str">
            <v>1</v>
          </cell>
          <cell r="F13920">
            <v>4</v>
          </cell>
          <cell r="G13920">
            <v>11.14569536423841</v>
          </cell>
          <cell r="H13920">
            <v>0</v>
          </cell>
          <cell r="I13920">
            <v>22.29139072847682</v>
          </cell>
          <cell r="J13920">
            <v>0</v>
          </cell>
          <cell r="K13920">
            <v>0</v>
          </cell>
        </row>
        <row r="13921">
          <cell r="A13921">
            <v>2001</v>
          </cell>
          <cell r="B13921" t="str">
            <v>041</v>
          </cell>
          <cell r="C13921" t="str">
            <v>GOLD RIVER</v>
          </cell>
          <cell r="D13921" t="str">
            <v>1</v>
          </cell>
          <cell r="E13921" t="str">
            <v>0</v>
          </cell>
          <cell r="F13921">
            <v>160</v>
          </cell>
          <cell r="G13921">
            <v>414.68846153846152</v>
          </cell>
          <cell r="H13921">
            <v>0</v>
          </cell>
          <cell r="I13921">
            <v>962.56153846153859</v>
          </cell>
          <cell r="J13921">
            <v>0</v>
          </cell>
          <cell r="K13921">
            <v>124.10384615384615</v>
          </cell>
        </row>
        <row r="13922">
          <cell r="A13922">
            <v>2001</v>
          </cell>
          <cell r="B13922" t="str">
            <v>041</v>
          </cell>
          <cell r="C13922" t="str">
            <v>GOLD RIVER</v>
          </cell>
          <cell r="D13922" t="str">
            <v>1</v>
          </cell>
          <cell r="E13922" t="str">
            <v>1</v>
          </cell>
          <cell r="F13922">
            <v>457</v>
          </cell>
          <cell r="G13922">
            <v>2191.9867549668875</v>
          </cell>
          <cell r="H13922">
            <v>33.437086092715234</v>
          </cell>
          <cell r="I13922">
            <v>3053.9205298013244</v>
          </cell>
          <cell r="J13922">
            <v>3.7152317880794703</v>
          </cell>
          <cell r="K13922">
            <v>40.867549668874169</v>
          </cell>
        </row>
        <row r="13923">
          <cell r="A13923">
            <v>2001</v>
          </cell>
          <cell r="B13923" t="str">
            <v>041</v>
          </cell>
          <cell r="C13923" t="str">
            <v>GOLD RIVER</v>
          </cell>
          <cell r="D13923" t="str">
            <v>1</v>
          </cell>
          <cell r="E13923" t="str">
            <v>2</v>
          </cell>
          <cell r="F13923">
            <v>130</v>
          </cell>
          <cell r="G13923">
            <v>297.82837127845886</v>
          </cell>
          <cell r="H13923">
            <v>0</v>
          </cell>
          <cell r="I13923">
            <v>383.45402802101574</v>
          </cell>
          <cell r="J13923">
            <v>0</v>
          </cell>
          <cell r="K13923">
            <v>0</v>
          </cell>
        </row>
        <row r="13924">
          <cell r="A13924">
            <v>2001</v>
          </cell>
          <cell r="B13924" t="str">
            <v>041</v>
          </cell>
          <cell r="C13924" t="str">
            <v>GOLD RIVER</v>
          </cell>
          <cell r="D13924" t="str">
            <v>1</v>
          </cell>
          <cell r="E13924" t="str">
            <v>4</v>
          </cell>
          <cell r="F13924">
            <v>4</v>
          </cell>
          <cell r="G13924">
            <v>3.763157894736842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</row>
        <row r="13925">
          <cell r="A13925">
            <v>2001</v>
          </cell>
          <cell r="B13925" t="str">
            <v>041</v>
          </cell>
          <cell r="C13925" t="str">
            <v>GOLD RIVER</v>
          </cell>
          <cell r="D13925" t="str">
            <v>1</v>
          </cell>
          <cell r="E13925" t="str">
            <v>6</v>
          </cell>
          <cell r="F13925">
            <v>15</v>
          </cell>
          <cell r="G13925">
            <v>55.579302587176606</v>
          </cell>
          <cell r="H13925">
            <v>0</v>
          </cell>
          <cell r="I13925">
            <v>111.15860517435321</v>
          </cell>
          <cell r="J13925">
            <v>0</v>
          </cell>
          <cell r="K13925">
            <v>0</v>
          </cell>
        </row>
        <row r="13926">
          <cell r="A13926">
            <v>2001</v>
          </cell>
          <cell r="B13926" t="str">
            <v>041</v>
          </cell>
          <cell r="C13926" t="str">
            <v>GOLD RIVER</v>
          </cell>
          <cell r="D13926" t="str">
            <v>1</v>
          </cell>
          <cell r="E13926" t="str">
            <v>7</v>
          </cell>
          <cell r="F13926">
            <v>6</v>
          </cell>
          <cell r="G13926">
            <v>9.6062176165803113</v>
          </cell>
          <cell r="H13926">
            <v>0</v>
          </cell>
          <cell r="I13926">
            <v>6.4041450777202078</v>
          </cell>
          <cell r="J13926">
            <v>0</v>
          </cell>
          <cell r="K13926">
            <v>0</v>
          </cell>
        </row>
        <row r="13927">
          <cell r="A13927">
            <v>2001</v>
          </cell>
          <cell r="B13927" t="str">
            <v>041</v>
          </cell>
          <cell r="C13927" t="str">
            <v>GOLD RIVER</v>
          </cell>
          <cell r="D13927" t="str">
            <v>1</v>
          </cell>
          <cell r="E13927" t="str">
            <v>8</v>
          </cell>
          <cell r="F13927">
            <v>10</v>
          </cell>
          <cell r="G13927">
            <v>22.716981132075471</v>
          </cell>
          <cell r="H13927">
            <v>0</v>
          </cell>
          <cell r="I13927">
            <v>3.2452830188679243</v>
          </cell>
          <cell r="J13927">
            <v>0</v>
          </cell>
          <cell r="K13927">
            <v>3.2452830188679243</v>
          </cell>
        </row>
        <row r="13928">
          <cell r="A13928">
            <v>2001</v>
          </cell>
          <cell r="B13928" t="str">
            <v>041</v>
          </cell>
          <cell r="C13928" t="str">
            <v>GOLD RIVER</v>
          </cell>
          <cell r="D13928" t="str">
            <v>1</v>
          </cell>
          <cell r="E13928" t="str">
            <v>9</v>
          </cell>
          <cell r="F13928">
            <v>32</v>
          </cell>
          <cell r="G13928">
            <v>153.6159420289855</v>
          </cell>
          <cell r="H13928">
            <v>0</v>
          </cell>
          <cell r="I13928">
            <v>310.804347826087</v>
          </cell>
          <cell r="J13928">
            <v>0</v>
          </cell>
          <cell r="K13928">
            <v>0</v>
          </cell>
        </row>
        <row r="13929">
          <cell r="A13929">
            <v>2001</v>
          </cell>
          <cell r="B13929" t="str">
            <v>043</v>
          </cell>
          <cell r="C13929" t="str">
            <v>GOODSPEED RIVER</v>
          </cell>
          <cell r="D13929" t="str">
            <v>1</v>
          </cell>
          <cell r="E13929" t="str">
            <v>1</v>
          </cell>
          <cell r="F13929">
            <v>22</v>
          </cell>
          <cell r="G13929">
            <v>48.298013245033111</v>
          </cell>
          <cell r="H13929">
            <v>14.860927152317881</v>
          </cell>
          <cell r="I13929">
            <v>0</v>
          </cell>
          <cell r="J13929">
            <v>0</v>
          </cell>
          <cell r="K13929">
            <v>0</v>
          </cell>
        </row>
        <row r="13930">
          <cell r="A13930">
            <v>2001</v>
          </cell>
          <cell r="B13930" t="str">
            <v>044</v>
          </cell>
          <cell r="C13930" t="str">
            <v>GORDON RIVER</v>
          </cell>
          <cell r="D13930" t="str">
            <v>1</v>
          </cell>
          <cell r="E13930" t="str">
            <v>1</v>
          </cell>
          <cell r="F13930">
            <v>104</v>
          </cell>
          <cell r="G13930">
            <v>572.14569536423846</v>
          </cell>
          <cell r="H13930">
            <v>0</v>
          </cell>
          <cell r="I13930">
            <v>505.27152317880791</v>
          </cell>
          <cell r="J13930">
            <v>0</v>
          </cell>
          <cell r="K13930">
            <v>0</v>
          </cell>
        </row>
        <row r="13931">
          <cell r="A13931">
            <v>2001</v>
          </cell>
          <cell r="B13931" t="str">
            <v>045</v>
          </cell>
          <cell r="C13931" t="str">
            <v>HARRIS CREEK</v>
          </cell>
          <cell r="D13931" t="str">
            <v>1</v>
          </cell>
          <cell r="E13931" t="str">
            <v>1</v>
          </cell>
          <cell r="F13931">
            <v>186</v>
          </cell>
          <cell r="G13931">
            <v>795.05960264900671</v>
          </cell>
          <cell r="H13931">
            <v>0</v>
          </cell>
          <cell r="I13931">
            <v>724.4701986754967</v>
          </cell>
          <cell r="J13931">
            <v>0</v>
          </cell>
          <cell r="K13931">
            <v>7.4304635761589406</v>
          </cell>
        </row>
        <row r="13932">
          <cell r="A13932">
            <v>2001</v>
          </cell>
          <cell r="B13932" t="str">
            <v>045</v>
          </cell>
          <cell r="C13932" t="str">
            <v>HARRIS CREEK</v>
          </cell>
          <cell r="D13932" t="str">
            <v>1</v>
          </cell>
          <cell r="E13932" t="str">
            <v>2</v>
          </cell>
          <cell r="F13932">
            <v>19</v>
          </cell>
          <cell r="G13932">
            <v>37.228546409807358</v>
          </cell>
          <cell r="H13932">
            <v>0</v>
          </cell>
          <cell r="I13932">
            <v>11.168563922942207</v>
          </cell>
          <cell r="J13932">
            <v>0</v>
          </cell>
          <cell r="K13932">
            <v>0</v>
          </cell>
        </row>
        <row r="13933">
          <cell r="A13933">
            <v>2001</v>
          </cell>
          <cell r="B13933" t="str">
            <v>048</v>
          </cell>
          <cell r="C13933" t="str">
            <v>HEBER RIVER</v>
          </cell>
          <cell r="D13933" t="str">
            <v>1</v>
          </cell>
          <cell r="E13933" t="str">
            <v>0</v>
          </cell>
          <cell r="F13933">
            <v>21</v>
          </cell>
          <cell r="G13933">
            <v>39.35</v>
          </cell>
          <cell r="H13933">
            <v>0</v>
          </cell>
          <cell r="I13933">
            <v>78.7</v>
          </cell>
          <cell r="J13933">
            <v>0</v>
          </cell>
          <cell r="K13933">
            <v>0</v>
          </cell>
        </row>
        <row r="13934">
          <cell r="A13934">
            <v>2001</v>
          </cell>
          <cell r="B13934" t="str">
            <v>048</v>
          </cell>
          <cell r="C13934" t="str">
            <v>HEBER RIVER</v>
          </cell>
          <cell r="D13934" t="str">
            <v>1</v>
          </cell>
          <cell r="E13934" t="str">
            <v>1</v>
          </cell>
          <cell r="F13934">
            <v>63</v>
          </cell>
          <cell r="G13934">
            <v>185.76158940397349</v>
          </cell>
          <cell r="H13934">
            <v>0</v>
          </cell>
          <cell r="I13934">
            <v>248.92052980132451</v>
          </cell>
          <cell r="J13934">
            <v>0</v>
          </cell>
          <cell r="K13934">
            <v>0</v>
          </cell>
        </row>
        <row r="13935">
          <cell r="A13935">
            <v>2001</v>
          </cell>
          <cell r="B13935" t="str">
            <v>048</v>
          </cell>
          <cell r="C13935" t="str">
            <v>HEBER RIVER</v>
          </cell>
          <cell r="D13935" t="str">
            <v>1</v>
          </cell>
          <cell r="E13935" t="str">
            <v>2</v>
          </cell>
          <cell r="F13935">
            <v>11</v>
          </cell>
          <cell r="G13935">
            <v>11.168563922942207</v>
          </cell>
          <cell r="H13935">
            <v>0</v>
          </cell>
          <cell r="I13935">
            <v>11.168563922942207</v>
          </cell>
          <cell r="J13935">
            <v>0</v>
          </cell>
          <cell r="K13935">
            <v>0</v>
          </cell>
        </row>
        <row r="13936">
          <cell r="A13936">
            <v>2001</v>
          </cell>
          <cell r="B13936" t="str">
            <v>054</v>
          </cell>
          <cell r="C13936" t="str">
            <v>JORDAN RIVER</v>
          </cell>
          <cell r="D13936" t="str">
            <v>1</v>
          </cell>
          <cell r="E13936" t="str">
            <v>2</v>
          </cell>
          <cell r="F13936">
            <v>4</v>
          </cell>
          <cell r="G13936">
            <v>3.7228546409807355</v>
          </cell>
          <cell r="H13936">
            <v>0</v>
          </cell>
          <cell r="I13936">
            <v>0</v>
          </cell>
          <cell r="J13936">
            <v>0</v>
          </cell>
          <cell r="K13936">
            <v>0</v>
          </cell>
        </row>
        <row r="13937">
          <cell r="A13937">
            <v>2001</v>
          </cell>
          <cell r="B13937" t="str">
            <v>055</v>
          </cell>
          <cell r="C13937" t="str">
            <v>KAIPIT CREEK</v>
          </cell>
          <cell r="D13937" t="str">
            <v>1</v>
          </cell>
          <cell r="E13937" t="str">
            <v>1</v>
          </cell>
          <cell r="F13937">
            <v>4</v>
          </cell>
          <cell r="G13937">
            <v>3.7152317880794703</v>
          </cell>
          <cell r="H13937">
            <v>0</v>
          </cell>
          <cell r="I13937">
            <v>7.4304635761589406</v>
          </cell>
          <cell r="J13937">
            <v>0</v>
          </cell>
          <cell r="K13937">
            <v>0</v>
          </cell>
        </row>
        <row r="13938">
          <cell r="A13938">
            <v>2001</v>
          </cell>
          <cell r="B13938" t="str">
            <v>056</v>
          </cell>
          <cell r="C13938" t="str">
            <v>KAKWEIKEN RIVER</v>
          </cell>
          <cell r="D13938" t="str">
            <v>1</v>
          </cell>
          <cell r="E13938" t="str">
            <v>1</v>
          </cell>
          <cell r="F13938">
            <v>11</v>
          </cell>
          <cell r="G13938">
            <v>18.576158940397352</v>
          </cell>
          <cell r="H13938">
            <v>0</v>
          </cell>
          <cell r="I13938">
            <v>7.4304635761589406</v>
          </cell>
          <cell r="J13938">
            <v>0</v>
          </cell>
          <cell r="K13938">
            <v>0</v>
          </cell>
        </row>
        <row r="13939">
          <cell r="A13939">
            <v>2001</v>
          </cell>
          <cell r="B13939" t="str">
            <v>057</v>
          </cell>
          <cell r="C13939" t="str">
            <v>KAOUK RIVER</v>
          </cell>
          <cell r="D13939" t="str">
            <v>1</v>
          </cell>
          <cell r="E13939" t="str">
            <v>1</v>
          </cell>
          <cell r="F13939">
            <v>7</v>
          </cell>
          <cell r="G13939">
            <v>26.006622516556291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</row>
        <row r="13940">
          <cell r="A13940">
            <v>2001</v>
          </cell>
          <cell r="B13940" t="str">
            <v>059</v>
          </cell>
          <cell r="C13940" t="str">
            <v>KEOGH RIVER</v>
          </cell>
          <cell r="D13940" t="str">
            <v>1</v>
          </cell>
          <cell r="E13940" t="str">
            <v>1</v>
          </cell>
          <cell r="F13940">
            <v>4</v>
          </cell>
          <cell r="G13940">
            <v>7.4304635761589406</v>
          </cell>
          <cell r="H13940">
            <v>0</v>
          </cell>
          <cell r="I13940">
            <v>7.4304635761589406</v>
          </cell>
          <cell r="J13940">
            <v>0</v>
          </cell>
          <cell r="K13940">
            <v>0</v>
          </cell>
        </row>
        <row r="13941">
          <cell r="A13941">
            <v>2001</v>
          </cell>
          <cell r="B13941" t="str">
            <v>059</v>
          </cell>
          <cell r="C13941" t="str">
            <v>KEOGH RIVER</v>
          </cell>
          <cell r="D13941" t="str">
            <v>1</v>
          </cell>
          <cell r="E13941" t="str">
            <v>2</v>
          </cell>
          <cell r="F13941">
            <v>4</v>
          </cell>
          <cell r="G13941">
            <v>3.7228546409807355</v>
          </cell>
          <cell r="H13941">
            <v>0</v>
          </cell>
          <cell r="I13941">
            <v>0</v>
          </cell>
          <cell r="J13941">
            <v>0</v>
          </cell>
          <cell r="K13941">
            <v>0</v>
          </cell>
        </row>
        <row r="13942">
          <cell r="A13942">
            <v>2001</v>
          </cell>
          <cell r="B13942" t="str">
            <v>060</v>
          </cell>
          <cell r="C13942" t="str">
            <v>KENNEDY RIVER</v>
          </cell>
          <cell r="D13942" t="str">
            <v>1</v>
          </cell>
          <cell r="E13942" t="str">
            <v>1</v>
          </cell>
          <cell r="F13942">
            <v>7</v>
          </cell>
          <cell r="G13942">
            <v>22.29139072847682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</row>
        <row r="13943">
          <cell r="A13943">
            <v>2001</v>
          </cell>
          <cell r="B13943" t="str">
            <v>061</v>
          </cell>
          <cell r="C13943" t="str">
            <v>KINGCOME RIVER</v>
          </cell>
          <cell r="D13943" t="str">
            <v>1</v>
          </cell>
          <cell r="E13943" t="str">
            <v>1</v>
          </cell>
          <cell r="F13943">
            <v>4</v>
          </cell>
          <cell r="G13943">
            <v>3.7152317880794703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</row>
        <row r="13944">
          <cell r="A13944">
            <v>2001</v>
          </cell>
          <cell r="B13944" t="str">
            <v>063</v>
          </cell>
          <cell r="C13944" t="str">
            <v>KITSUCKSUS CREEK</v>
          </cell>
          <cell r="D13944" t="str">
            <v>1</v>
          </cell>
          <cell r="E13944" t="str">
            <v>1</v>
          </cell>
          <cell r="F13944">
            <v>11</v>
          </cell>
          <cell r="G13944">
            <v>63.158940397350989</v>
          </cell>
          <cell r="H13944">
            <v>0</v>
          </cell>
          <cell r="I13944">
            <v>59.443708609271525</v>
          </cell>
          <cell r="J13944">
            <v>0</v>
          </cell>
          <cell r="K13944">
            <v>7.4304635761589406</v>
          </cell>
        </row>
        <row r="13945">
          <cell r="A13945">
            <v>2001</v>
          </cell>
          <cell r="B13945" t="str">
            <v>064</v>
          </cell>
          <cell r="C13945" t="str">
            <v>KLANAWA RIVER</v>
          </cell>
          <cell r="D13945" t="str">
            <v>1</v>
          </cell>
          <cell r="E13945" t="str">
            <v>1</v>
          </cell>
          <cell r="F13945">
            <v>7</v>
          </cell>
          <cell r="G13945">
            <v>7.4304635761589406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</row>
        <row r="13946">
          <cell r="A13946">
            <v>2001</v>
          </cell>
          <cell r="B13946" t="str">
            <v>067</v>
          </cell>
          <cell r="C13946" t="str">
            <v>KOKISH RIVER</v>
          </cell>
          <cell r="D13946" t="str">
            <v>1</v>
          </cell>
          <cell r="E13946" t="str">
            <v>1</v>
          </cell>
          <cell r="F13946">
            <v>11</v>
          </cell>
          <cell r="G13946">
            <v>44.58278145695364</v>
          </cell>
          <cell r="H13946">
            <v>0</v>
          </cell>
          <cell r="I13946">
            <v>3.7152317880794703</v>
          </cell>
          <cell r="J13946">
            <v>0</v>
          </cell>
          <cell r="K13946">
            <v>0</v>
          </cell>
        </row>
        <row r="13947">
          <cell r="A13947">
            <v>2001</v>
          </cell>
          <cell r="B13947" t="str">
            <v>067</v>
          </cell>
          <cell r="C13947" t="str">
            <v>KOKISH RIVER</v>
          </cell>
          <cell r="D13947" t="str">
            <v>1</v>
          </cell>
          <cell r="E13947" t="str">
            <v>2</v>
          </cell>
          <cell r="F13947">
            <v>7</v>
          </cell>
          <cell r="G13947">
            <v>11.168563922942207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</row>
        <row r="13948">
          <cell r="A13948">
            <v>2001</v>
          </cell>
          <cell r="B13948" t="str">
            <v>071</v>
          </cell>
          <cell r="C13948" t="str">
            <v>LEINER RIVER</v>
          </cell>
          <cell r="D13948" t="str">
            <v>1</v>
          </cell>
          <cell r="E13948" t="str">
            <v>1</v>
          </cell>
          <cell r="F13948">
            <v>4</v>
          </cell>
          <cell r="G13948">
            <v>37.152317880794705</v>
          </cell>
          <cell r="H13948">
            <v>0</v>
          </cell>
          <cell r="I13948">
            <v>11.14569536423841</v>
          </cell>
          <cell r="J13948">
            <v>0</v>
          </cell>
          <cell r="K13948">
            <v>0</v>
          </cell>
        </row>
        <row r="13949">
          <cell r="A13949">
            <v>2001</v>
          </cell>
          <cell r="B13949" t="str">
            <v>073</v>
          </cell>
          <cell r="C13949" t="str">
            <v>LITTLE QUALICUM RIVER</v>
          </cell>
          <cell r="D13949" t="str">
            <v>1</v>
          </cell>
          <cell r="E13949" t="str">
            <v>1</v>
          </cell>
          <cell r="F13949">
            <v>4</v>
          </cell>
          <cell r="G13949">
            <v>7.4304635761589406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</row>
        <row r="13950">
          <cell r="A13950">
            <v>2001</v>
          </cell>
          <cell r="B13950" t="str">
            <v>076</v>
          </cell>
          <cell r="C13950" t="str">
            <v>MCCURDY CREEK</v>
          </cell>
          <cell r="D13950" t="str">
            <v>1</v>
          </cell>
          <cell r="E13950" t="str">
            <v>1</v>
          </cell>
          <cell r="F13950">
            <v>4</v>
          </cell>
          <cell r="G13950">
            <v>3.7152317880794703</v>
          </cell>
          <cell r="H13950">
            <v>0</v>
          </cell>
          <cell r="I13950">
            <v>0</v>
          </cell>
          <cell r="J13950">
            <v>0</v>
          </cell>
          <cell r="K13950">
            <v>0</v>
          </cell>
        </row>
        <row r="13951">
          <cell r="A13951">
            <v>2001</v>
          </cell>
          <cell r="B13951" t="str">
            <v>079</v>
          </cell>
          <cell r="C13951" t="str">
            <v>MAHATTA CREEK</v>
          </cell>
          <cell r="D13951" t="str">
            <v>1</v>
          </cell>
          <cell r="E13951" t="str">
            <v>0</v>
          </cell>
          <cell r="F13951">
            <v>3</v>
          </cell>
          <cell r="G13951">
            <v>3.0269230769230773</v>
          </cell>
          <cell r="H13951">
            <v>0</v>
          </cell>
          <cell r="I13951">
            <v>0</v>
          </cell>
          <cell r="J13951">
            <v>0</v>
          </cell>
          <cell r="K13951">
            <v>0</v>
          </cell>
        </row>
        <row r="13952">
          <cell r="A13952">
            <v>2001</v>
          </cell>
          <cell r="B13952" t="str">
            <v>079</v>
          </cell>
          <cell r="C13952" t="str">
            <v>MAHATTA CREEK</v>
          </cell>
          <cell r="D13952" t="str">
            <v>1</v>
          </cell>
          <cell r="E13952" t="str">
            <v>1</v>
          </cell>
          <cell r="F13952">
            <v>22</v>
          </cell>
          <cell r="G13952">
            <v>33.437086092715234</v>
          </cell>
          <cell r="H13952">
            <v>0</v>
          </cell>
          <cell r="I13952">
            <v>96.596026490066222</v>
          </cell>
          <cell r="J13952">
            <v>0</v>
          </cell>
          <cell r="K13952">
            <v>0</v>
          </cell>
        </row>
        <row r="13953">
          <cell r="A13953">
            <v>2001</v>
          </cell>
          <cell r="B13953" t="str">
            <v>081</v>
          </cell>
          <cell r="C13953" t="str">
            <v>MARBLE RIVER</v>
          </cell>
          <cell r="D13953" t="str">
            <v>1</v>
          </cell>
          <cell r="E13953" t="str">
            <v>0</v>
          </cell>
          <cell r="F13953">
            <v>3</v>
          </cell>
          <cell r="G13953">
            <v>3.0269230769230773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</row>
        <row r="13954">
          <cell r="A13954">
            <v>2001</v>
          </cell>
          <cell r="B13954" t="str">
            <v>081</v>
          </cell>
          <cell r="C13954" t="str">
            <v>MARBLE RIVER</v>
          </cell>
          <cell r="D13954" t="str">
            <v>1</v>
          </cell>
          <cell r="E13954" t="str">
            <v>1</v>
          </cell>
          <cell r="F13954">
            <v>56</v>
          </cell>
          <cell r="G13954">
            <v>468.11920529801318</v>
          </cell>
          <cell r="H13954">
            <v>0</v>
          </cell>
          <cell r="I13954">
            <v>44.58278145695364</v>
          </cell>
          <cell r="J13954">
            <v>0</v>
          </cell>
          <cell r="K13954">
            <v>37.152317880794705</v>
          </cell>
        </row>
        <row r="13955">
          <cell r="A13955">
            <v>2001</v>
          </cell>
          <cell r="B13955" t="str">
            <v>081</v>
          </cell>
          <cell r="C13955" t="str">
            <v>MARBLE RIVER</v>
          </cell>
          <cell r="D13955" t="str">
            <v>1</v>
          </cell>
          <cell r="E13955" t="str">
            <v>2</v>
          </cell>
          <cell r="F13955">
            <v>7</v>
          </cell>
          <cell r="G13955">
            <v>7.445709281961471</v>
          </cell>
          <cell r="H13955">
            <v>0</v>
          </cell>
          <cell r="I13955">
            <v>3.7228546409807355</v>
          </cell>
          <cell r="J13955">
            <v>0</v>
          </cell>
          <cell r="K13955">
            <v>0</v>
          </cell>
        </row>
        <row r="13956">
          <cell r="A13956">
            <v>2001</v>
          </cell>
          <cell r="B13956" t="str">
            <v>082</v>
          </cell>
          <cell r="C13956" t="str">
            <v>MEGIN RIVER</v>
          </cell>
          <cell r="D13956" t="str">
            <v>1</v>
          </cell>
          <cell r="E13956" t="str">
            <v>1</v>
          </cell>
          <cell r="F13956">
            <v>7</v>
          </cell>
          <cell r="G13956">
            <v>18.576158940397352</v>
          </cell>
          <cell r="H13956">
            <v>0</v>
          </cell>
          <cell r="I13956">
            <v>14.860927152317881</v>
          </cell>
          <cell r="J13956">
            <v>0</v>
          </cell>
          <cell r="K13956">
            <v>0</v>
          </cell>
        </row>
        <row r="13957">
          <cell r="A13957">
            <v>2001</v>
          </cell>
          <cell r="B13957" t="str">
            <v>083</v>
          </cell>
          <cell r="C13957" t="str">
            <v>MEMEKAY RIVER</v>
          </cell>
          <cell r="D13957" t="str">
            <v>1</v>
          </cell>
          <cell r="E13957" t="str">
            <v>1</v>
          </cell>
          <cell r="F13957">
            <v>4</v>
          </cell>
          <cell r="G13957">
            <v>7.4304635761589406</v>
          </cell>
          <cell r="H13957">
            <v>0</v>
          </cell>
          <cell r="I13957">
            <v>3.7152317880794703</v>
          </cell>
          <cell r="J13957">
            <v>0</v>
          </cell>
          <cell r="K13957">
            <v>0</v>
          </cell>
        </row>
        <row r="13958">
          <cell r="A13958">
            <v>2001</v>
          </cell>
          <cell r="B13958" t="str">
            <v>087</v>
          </cell>
          <cell r="C13958" t="str">
            <v>MOYEHA RIVER</v>
          </cell>
          <cell r="D13958" t="str">
            <v>1</v>
          </cell>
          <cell r="E13958" t="str">
            <v>1</v>
          </cell>
          <cell r="F13958">
            <v>7</v>
          </cell>
          <cell r="G13958">
            <v>7.4304635761589406</v>
          </cell>
          <cell r="H13958">
            <v>0</v>
          </cell>
          <cell r="I13958">
            <v>3.7152317880794703</v>
          </cell>
          <cell r="J13958">
            <v>0</v>
          </cell>
          <cell r="K13958">
            <v>0</v>
          </cell>
        </row>
        <row r="13959">
          <cell r="A13959">
            <v>2001</v>
          </cell>
          <cell r="B13959" t="str">
            <v>088</v>
          </cell>
          <cell r="C13959" t="str">
            <v>MUCHALAT RIVER</v>
          </cell>
          <cell r="D13959" t="str">
            <v>1</v>
          </cell>
          <cell r="E13959" t="str">
            <v>1</v>
          </cell>
          <cell r="F13959">
            <v>41</v>
          </cell>
          <cell r="G13959">
            <v>312.07947019867549</v>
          </cell>
          <cell r="H13959">
            <v>0</v>
          </cell>
          <cell r="I13959">
            <v>352.94701986754967</v>
          </cell>
          <cell r="J13959">
            <v>0</v>
          </cell>
          <cell r="K13959">
            <v>0</v>
          </cell>
        </row>
        <row r="13960">
          <cell r="A13960">
            <v>2001</v>
          </cell>
          <cell r="B13960" t="str">
            <v>088</v>
          </cell>
          <cell r="C13960" t="str">
            <v>MUCHALAT RIVER</v>
          </cell>
          <cell r="D13960" t="str">
            <v>1</v>
          </cell>
          <cell r="E13960" t="str">
            <v>2</v>
          </cell>
          <cell r="F13960">
            <v>7</v>
          </cell>
          <cell r="G13960">
            <v>7.445709281961471</v>
          </cell>
          <cell r="H13960">
            <v>0</v>
          </cell>
          <cell r="I13960">
            <v>3.7228546409807355</v>
          </cell>
          <cell r="J13960">
            <v>0</v>
          </cell>
          <cell r="K13960">
            <v>0</v>
          </cell>
        </row>
        <row r="13961">
          <cell r="A13961">
            <v>2001</v>
          </cell>
          <cell r="B13961" t="str">
            <v>088</v>
          </cell>
          <cell r="C13961" t="str">
            <v>MUCHALAT RIVER</v>
          </cell>
          <cell r="D13961" t="str">
            <v>1</v>
          </cell>
          <cell r="E13961" t="str">
            <v>9</v>
          </cell>
          <cell r="F13961">
            <v>4</v>
          </cell>
          <cell r="G13961">
            <v>7.1449275362318838</v>
          </cell>
          <cell r="H13961">
            <v>0</v>
          </cell>
          <cell r="I13961">
            <v>10.717391304347826</v>
          </cell>
          <cell r="J13961">
            <v>0</v>
          </cell>
          <cell r="K13961">
            <v>0</v>
          </cell>
        </row>
        <row r="13962">
          <cell r="A13962">
            <v>2001</v>
          </cell>
          <cell r="B13962" t="str">
            <v>089</v>
          </cell>
          <cell r="C13962" t="str">
            <v>MUIR CREEK</v>
          </cell>
          <cell r="D13962" t="str">
            <v>1</v>
          </cell>
          <cell r="E13962" t="str">
            <v>1</v>
          </cell>
          <cell r="F13962">
            <v>7</v>
          </cell>
          <cell r="G13962">
            <v>7.4304635761589406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</row>
        <row r="13963">
          <cell r="A13963">
            <v>2001</v>
          </cell>
          <cell r="B13963" t="str">
            <v>090</v>
          </cell>
          <cell r="C13963" t="str">
            <v>NAHMINT RIVER</v>
          </cell>
          <cell r="D13963" t="str">
            <v>1</v>
          </cell>
          <cell r="E13963" t="str">
            <v>0</v>
          </cell>
          <cell r="F13963">
            <v>3</v>
          </cell>
          <cell r="G13963">
            <v>6.0538461538461545</v>
          </cell>
          <cell r="H13963">
            <v>0</v>
          </cell>
          <cell r="I13963">
            <v>3.0269230769230773</v>
          </cell>
          <cell r="J13963">
            <v>0</v>
          </cell>
          <cell r="K13963">
            <v>0</v>
          </cell>
        </row>
        <row r="13964">
          <cell r="A13964">
            <v>2001</v>
          </cell>
          <cell r="B13964" t="str">
            <v>090</v>
          </cell>
          <cell r="C13964" t="str">
            <v>NAHMINT RIVER</v>
          </cell>
          <cell r="D13964" t="str">
            <v>1</v>
          </cell>
          <cell r="E13964" t="str">
            <v>1</v>
          </cell>
          <cell r="F13964">
            <v>45</v>
          </cell>
          <cell r="G13964">
            <v>81.735099337748338</v>
          </cell>
          <cell r="H13964">
            <v>0</v>
          </cell>
          <cell r="I13964">
            <v>200.6225165562914</v>
          </cell>
          <cell r="J13964">
            <v>0</v>
          </cell>
          <cell r="K13964">
            <v>0</v>
          </cell>
        </row>
        <row r="13965">
          <cell r="A13965">
            <v>2001</v>
          </cell>
          <cell r="B13965" t="str">
            <v>090</v>
          </cell>
          <cell r="C13965" t="str">
            <v>NAHMINT RIVER</v>
          </cell>
          <cell r="D13965" t="str">
            <v>1</v>
          </cell>
          <cell r="E13965" t="str">
            <v>2</v>
          </cell>
          <cell r="F13965">
            <v>7</v>
          </cell>
          <cell r="G13965">
            <v>14.891418563922942</v>
          </cell>
          <cell r="H13965">
            <v>0</v>
          </cell>
          <cell r="I13965">
            <v>14.891418563922942</v>
          </cell>
          <cell r="J13965">
            <v>0</v>
          </cell>
          <cell r="K13965">
            <v>0</v>
          </cell>
        </row>
        <row r="13966">
          <cell r="A13966">
            <v>2001</v>
          </cell>
          <cell r="B13966" t="str">
            <v>090</v>
          </cell>
          <cell r="C13966" t="str">
            <v>NAHMINT RIVER</v>
          </cell>
          <cell r="D13966" t="str">
            <v>1</v>
          </cell>
          <cell r="E13966" t="str">
            <v>8</v>
          </cell>
          <cell r="F13966">
            <v>6</v>
          </cell>
          <cell r="G13966">
            <v>9.7358490566037741</v>
          </cell>
          <cell r="H13966">
            <v>0</v>
          </cell>
          <cell r="I13966">
            <v>29.20754716981132</v>
          </cell>
          <cell r="J13966">
            <v>0</v>
          </cell>
          <cell r="K13966">
            <v>0</v>
          </cell>
        </row>
        <row r="13967">
          <cell r="A13967">
            <v>2001</v>
          </cell>
          <cell r="B13967" t="str">
            <v>090</v>
          </cell>
          <cell r="C13967" t="str">
            <v>NAHMINT RIVER</v>
          </cell>
          <cell r="D13967" t="str">
            <v>1</v>
          </cell>
          <cell r="E13967" t="str">
            <v>9</v>
          </cell>
          <cell r="F13967">
            <v>4</v>
          </cell>
          <cell r="G13967">
            <v>3.5724637681159419</v>
          </cell>
          <cell r="H13967">
            <v>0</v>
          </cell>
          <cell r="I13967">
            <v>7.1449275362318838</v>
          </cell>
          <cell r="J13967">
            <v>0</v>
          </cell>
          <cell r="K13967">
            <v>0</v>
          </cell>
        </row>
        <row r="13968">
          <cell r="A13968">
            <v>2001</v>
          </cell>
          <cell r="B13968" t="str">
            <v>091</v>
          </cell>
          <cell r="C13968" t="str">
            <v>NAHWITTI RIVER</v>
          </cell>
          <cell r="D13968" t="str">
            <v>1</v>
          </cell>
          <cell r="E13968" t="str">
            <v>0</v>
          </cell>
          <cell r="F13968">
            <v>3</v>
          </cell>
          <cell r="G13968">
            <v>6.0538461538461545</v>
          </cell>
          <cell r="H13968">
            <v>0</v>
          </cell>
          <cell r="I13968">
            <v>15.134615384615385</v>
          </cell>
          <cell r="J13968">
            <v>0</v>
          </cell>
          <cell r="K13968">
            <v>0</v>
          </cell>
        </row>
        <row r="13969">
          <cell r="A13969">
            <v>2001</v>
          </cell>
          <cell r="B13969" t="str">
            <v>091</v>
          </cell>
          <cell r="C13969" t="str">
            <v>NAHWITTI RIVER</v>
          </cell>
          <cell r="D13969" t="str">
            <v>1</v>
          </cell>
          <cell r="E13969" t="str">
            <v>1</v>
          </cell>
          <cell r="F13969">
            <v>85</v>
          </cell>
          <cell r="G13969">
            <v>234.05960264900659</v>
          </cell>
          <cell r="H13969">
            <v>0</v>
          </cell>
          <cell r="I13969">
            <v>286.07284768211923</v>
          </cell>
          <cell r="J13969">
            <v>0</v>
          </cell>
          <cell r="K13969">
            <v>22.29139072847682</v>
          </cell>
        </row>
        <row r="13970">
          <cell r="A13970">
            <v>2001</v>
          </cell>
          <cell r="B13970" t="str">
            <v>092</v>
          </cell>
          <cell r="C13970" t="str">
            <v>NANAIMO RIVER</v>
          </cell>
          <cell r="D13970" t="str">
            <v>1</v>
          </cell>
          <cell r="E13970" t="str">
            <v>1</v>
          </cell>
          <cell r="F13970">
            <v>11</v>
          </cell>
          <cell r="G13970">
            <v>18.576158940397352</v>
          </cell>
          <cell r="H13970">
            <v>0</v>
          </cell>
          <cell r="I13970">
            <v>3.7152317880794703</v>
          </cell>
          <cell r="J13970">
            <v>0</v>
          </cell>
          <cell r="K13970">
            <v>0</v>
          </cell>
        </row>
        <row r="13971">
          <cell r="A13971">
            <v>2001</v>
          </cell>
          <cell r="B13971" t="str">
            <v>094</v>
          </cell>
          <cell r="C13971" t="str">
            <v>NIMPKISH RIVER</v>
          </cell>
          <cell r="D13971" t="str">
            <v>1</v>
          </cell>
          <cell r="E13971" t="str">
            <v>0</v>
          </cell>
          <cell r="F13971">
            <v>6</v>
          </cell>
          <cell r="G13971">
            <v>6.0538461538461545</v>
          </cell>
          <cell r="H13971">
            <v>0</v>
          </cell>
          <cell r="I13971">
            <v>3.0269230769230773</v>
          </cell>
          <cell r="J13971">
            <v>0</v>
          </cell>
          <cell r="K13971">
            <v>0</v>
          </cell>
        </row>
        <row r="13972">
          <cell r="A13972">
            <v>2001</v>
          </cell>
          <cell r="B13972" t="str">
            <v>094</v>
          </cell>
          <cell r="C13972" t="str">
            <v>NIMPKISH RIVER</v>
          </cell>
          <cell r="D13972" t="str">
            <v>1</v>
          </cell>
          <cell r="E13972" t="str">
            <v>1</v>
          </cell>
          <cell r="F13972">
            <v>41</v>
          </cell>
          <cell r="G13972">
            <v>334.37086092715231</v>
          </cell>
          <cell r="H13972">
            <v>0</v>
          </cell>
          <cell r="I13972">
            <v>423.53642384105962</v>
          </cell>
          <cell r="J13972">
            <v>0</v>
          </cell>
          <cell r="K13972">
            <v>0</v>
          </cell>
        </row>
        <row r="13973">
          <cell r="A13973">
            <v>2001</v>
          </cell>
          <cell r="B13973" t="str">
            <v>094</v>
          </cell>
          <cell r="C13973" t="str">
            <v>NIMPKISH RIVER</v>
          </cell>
          <cell r="D13973" t="str">
            <v>1</v>
          </cell>
          <cell r="E13973" t="str">
            <v>2</v>
          </cell>
          <cell r="F13973">
            <v>7</v>
          </cell>
          <cell r="G13973">
            <v>22.337127845884414</v>
          </cell>
          <cell r="H13973">
            <v>0</v>
          </cell>
          <cell r="I13973">
            <v>0</v>
          </cell>
          <cell r="J13973">
            <v>0</v>
          </cell>
          <cell r="K13973">
            <v>7.445709281961471</v>
          </cell>
        </row>
        <row r="13974">
          <cell r="A13974">
            <v>2001</v>
          </cell>
          <cell r="B13974" t="str">
            <v>095</v>
          </cell>
          <cell r="C13974" t="str">
            <v>NITINAT RIVER</v>
          </cell>
          <cell r="D13974" t="str">
            <v>1</v>
          </cell>
          <cell r="E13974" t="str">
            <v>0</v>
          </cell>
          <cell r="F13974">
            <v>6</v>
          </cell>
          <cell r="G13974">
            <v>9.0807692307692314</v>
          </cell>
          <cell r="H13974">
            <v>0</v>
          </cell>
          <cell r="I13974">
            <v>3.0269230769230773</v>
          </cell>
          <cell r="J13974">
            <v>0</v>
          </cell>
          <cell r="K13974">
            <v>0</v>
          </cell>
        </row>
        <row r="13975">
          <cell r="A13975">
            <v>2001</v>
          </cell>
          <cell r="B13975" t="str">
            <v>095</v>
          </cell>
          <cell r="C13975" t="str">
            <v>NITINAT RIVER</v>
          </cell>
          <cell r="D13975" t="str">
            <v>1</v>
          </cell>
          <cell r="E13975" t="str">
            <v>1</v>
          </cell>
          <cell r="F13975">
            <v>59</v>
          </cell>
          <cell r="G13975">
            <v>178.33112582781456</v>
          </cell>
          <cell r="H13975">
            <v>0</v>
          </cell>
          <cell r="I13975">
            <v>70.589403973509931</v>
          </cell>
          <cell r="J13975">
            <v>0</v>
          </cell>
          <cell r="K13975">
            <v>0</v>
          </cell>
        </row>
        <row r="13976">
          <cell r="A13976">
            <v>2001</v>
          </cell>
          <cell r="B13976" t="str">
            <v>095</v>
          </cell>
          <cell r="C13976" t="str">
            <v>NITINAT RIVER</v>
          </cell>
          <cell r="D13976" t="str">
            <v>1</v>
          </cell>
          <cell r="E13976" t="str">
            <v>2</v>
          </cell>
          <cell r="F13976">
            <v>4</v>
          </cell>
          <cell r="G13976">
            <v>7.445709281961471</v>
          </cell>
          <cell r="H13976">
            <v>0</v>
          </cell>
          <cell r="I13976">
            <v>3.7228546409807355</v>
          </cell>
          <cell r="J13976">
            <v>0</v>
          </cell>
          <cell r="K13976">
            <v>0</v>
          </cell>
        </row>
        <row r="13977">
          <cell r="A13977">
            <v>2001</v>
          </cell>
          <cell r="B13977" t="str">
            <v>097</v>
          </cell>
          <cell r="C13977" t="str">
            <v>OYSTER RIVER</v>
          </cell>
          <cell r="D13977" t="str">
            <v>1</v>
          </cell>
          <cell r="E13977" t="str">
            <v>1</v>
          </cell>
          <cell r="F13977">
            <v>19</v>
          </cell>
          <cell r="G13977">
            <v>52.013245033112582</v>
          </cell>
          <cell r="H13977">
            <v>0</v>
          </cell>
          <cell r="I13977">
            <v>0</v>
          </cell>
          <cell r="J13977">
            <v>0</v>
          </cell>
          <cell r="K13977">
            <v>0</v>
          </cell>
        </row>
        <row r="13978">
          <cell r="A13978">
            <v>2001</v>
          </cell>
          <cell r="B13978" t="str">
            <v>102</v>
          </cell>
          <cell r="C13978" t="str">
            <v>QUATSE RIVER</v>
          </cell>
          <cell r="D13978" t="str">
            <v>1</v>
          </cell>
          <cell r="E13978" t="str">
            <v>0</v>
          </cell>
          <cell r="F13978">
            <v>3</v>
          </cell>
          <cell r="G13978">
            <v>12.107692307692309</v>
          </cell>
          <cell r="H13978">
            <v>0</v>
          </cell>
          <cell r="I13978">
            <v>3.0269230769230773</v>
          </cell>
          <cell r="J13978">
            <v>3.0269230769230773</v>
          </cell>
          <cell r="K13978">
            <v>0</v>
          </cell>
        </row>
        <row r="13979">
          <cell r="A13979">
            <v>2001</v>
          </cell>
          <cell r="B13979" t="str">
            <v>102</v>
          </cell>
          <cell r="C13979" t="str">
            <v>QUATSE RIVER</v>
          </cell>
          <cell r="D13979" t="str">
            <v>1</v>
          </cell>
          <cell r="E13979" t="str">
            <v>1</v>
          </cell>
          <cell r="F13979">
            <v>193</v>
          </cell>
          <cell r="G13979">
            <v>2024.8013245033112</v>
          </cell>
          <cell r="H13979">
            <v>7.4304635761589406</v>
          </cell>
          <cell r="I13979">
            <v>141.17880794701986</v>
          </cell>
          <cell r="J13979">
            <v>234.05960264900659</v>
          </cell>
          <cell r="K13979">
            <v>720.75496688741725</v>
          </cell>
        </row>
        <row r="13980">
          <cell r="A13980">
            <v>2001</v>
          </cell>
          <cell r="B13980" t="str">
            <v>102</v>
          </cell>
          <cell r="C13980" t="str">
            <v>QUATSE RIVER</v>
          </cell>
          <cell r="D13980" t="str">
            <v>1</v>
          </cell>
          <cell r="E13980" t="str">
            <v>2</v>
          </cell>
          <cell r="F13980">
            <v>19</v>
          </cell>
          <cell r="G13980">
            <v>70.734238178633973</v>
          </cell>
          <cell r="H13980">
            <v>0</v>
          </cell>
          <cell r="I13980">
            <v>22.337127845884414</v>
          </cell>
          <cell r="J13980">
            <v>22.337127845884414</v>
          </cell>
          <cell r="K13980">
            <v>26.059982486865149</v>
          </cell>
        </row>
        <row r="13981">
          <cell r="A13981">
            <v>2001</v>
          </cell>
          <cell r="B13981" t="str">
            <v>102</v>
          </cell>
          <cell r="C13981" t="str">
            <v>QUATSE RIVER</v>
          </cell>
          <cell r="D13981" t="str">
            <v>1</v>
          </cell>
          <cell r="E13981" t="str">
            <v>5</v>
          </cell>
          <cell r="F13981">
            <v>3</v>
          </cell>
          <cell r="G13981">
            <v>3.3773584905660377</v>
          </cell>
          <cell r="H13981">
            <v>0</v>
          </cell>
          <cell r="I13981">
            <v>0</v>
          </cell>
          <cell r="J13981">
            <v>0</v>
          </cell>
          <cell r="K13981">
            <v>0</v>
          </cell>
        </row>
        <row r="13982">
          <cell r="A13982">
            <v>2001</v>
          </cell>
          <cell r="B13982" t="str">
            <v>102</v>
          </cell>
          <cell r="C13982" t="str">
            <v>QUATSE RIVER</v>
          </cell>
          <cell r="D13982" t="str">
            <v>1</v>
          </cell>
          <cell r="E13982" t="str">
            <v>8</v>
          </cell>
          <cell r="F13982">
            <v>3</v>
          </cell>
          <cell r="G13982">
            <v>64.905660377358501</v>
          </cell>
          <cell r="H13982">
            <v>0</v>
          </cell>
          <cell r="I13982">
            <v>0</v>
          </cell>
          <cell r="J13982">
            <v>3.2452830188679243</v>
          </cell>
          <cell r="K13982">
            <v>3.2452830188679243</v>
          </cell>
        </row>
        <row r="13983">
          <cell r="A13983">
            <v>2001</v>
          </cell>
          <cell r="B13983" t="str">
            <v>102</v>
          </cell>
          <cell r="C13983" t="str">
            <v>QUATSE RIVER</v>
          </cell>
          <cell r="D13983" t="str">
            <v>1</v>
          </cell>
          <cell r="E13983" t="str">
            <v>9</v>
          </cell>
          <cell r="F13983">
            <v>4</v>
          </cell>
          <cell r="G13983">
            <v>3.5724637681159419</v>
          </cell>
          <cell r="H13983">
            <v>0</v>
          </cell>
          <cell r="I13983">
            <v>3.5724637681159419</v>
          </cell>
          <cell r="J13983">
            <v>0</v>
          </cell>
          <cell r="K13983">
            <v>3.5724637681159419</v>
          </cell>
        </row>
        <row r="13984">
          <cell r="A13984">
            <v>2001</v>
          </cell>
          <cell r="B13984" t="str">
            <v>103</v>
          </cell>
          <cell r="C13984" t="str">
            <v>QUINSAM RIVER</v>
          </cell>
          <cell r="D13984" t="str">
            <v>1</v>
          </cell>
          <cell r="E13984" t="str">
            <v>0</v>
          </cell>
          <cell r="F13984">
            <v>3</v>
          </cell>
          <cell r="G13984">
            <v>3.0269230769230773</v>
          </cell>
          <cell r="H13984">
            <v>0</v>
          </cell>
          <cell r="I13984">
            <v>0</v>
          </cell>
          <cell r="J13984">
            <v>0</v>
          </cell>
          <cell r="K13984">
            <v>0</v>
          </cell>
        </row>
        <row r="13985">
          <cell r="A13985">
            <v>2001</v>
          </cell>
          <cell r="B13985" t="str">
            <v>103</v>
          </cell>
          <cell r="C13985" t="str">
            <v>QUINSAM RIVER</v>
          </cell>
          <cell r="D13985" t="str">
            <v>1</v>
          </cell>
          <cell r="E13985" t="str">
            <v>1</v>
          </cell>
          <cell r="F13985">
            <v>22</v>
          </cell>
          <cell r="G13985">
            <v>252.63576158940396</v>
          </cell>
          <cell r="H13985">
            <v>0</v>
          </cell>
          <cell r="I13985">
            <v>14.860927152317881</v>
          </cell>
          <cell r="J13985">
            <v>0</v>
          </cell>
          <cell r="K13985">
            <v>3.7152317880794703</v>
          </cell>
        </row>
        <row r="13986">
          <cell r="A13986">
            <v>2001</v>
          </cell>
          <cell r="B13986" t="str">
            <v>107</v>
          </cell>
          <cell r="C13986" t="str">
            <v>SALMON RIVER</v>
          </cell>
          <cell r="D13986" t="str">
            <v>1</v>
          </cell>
          <cell r="E13986" t="str">
            <v>0</v>
          </cell>
          <cell r="F13986">
            <v>9</v>
          </cell>
          <cell r="G13986">
            <v>21.188461538461539</v>
          </cell>
          <cell r="H13986">
            <v>0</v>
          </cell>
          <cell r="I13986">
            <v>12.107692307692309</v>
          </cell>
          <cell r="J13986">
            <v>0</v>
          </cell>
          <cell r="K13986">
            <v>0</v>
          </cell>
        </row>
        <row r="13987">
          <cell r="A13987">
            <v>2001</v>
          </cell>
          <cell r="B13987" t="str">
            <v>107</v>
          </cell>
          <cell r="C13987" t="str">
            <v>SALMON RIVER</v>
          </cell>
          <cell r="D13987" t="str">
            <v>1</v>
          </cell>
          <cell r="E13987" t="str">
            <v>1</v>
          </cell>
          <cell r="F13987">
            <v>111</v>
          </cell>
          <cell r="G13987">
            <v>267.49668874172187</v>
          </cell>
          <cell r="H13987">
            <v>0</v>
          </cell>
          <cell r="I13987">
            <v>70.589403973509931</v>
          </cell>
          <cell r="J13987">
            <v>0</v>
          </cell>
          <cell r="K13987">
            <v>0</v>
          </cell>
        </row>
        <row r="13988">
          <cell r="A13988">
            <v>2001</v>
          </cell>
          <cell r="B13988" t="str">
            <v>107</v>
          </cell>
          <cell r="C13988" t="str">
            <v>SALMON RIVER</v>
          </cell>
          <cell r="D13988" t="str">
            <v>1</v>
          </cell>
          <cell r="E13988" t="str">
            <v>2</v>
          </cell>
          <cell r="F13988">
            <v>4</v>
          </cell>
          <cell r="G13988">
            <v>3.7228546409807355</v>
          </cell>
          <cell r="H13988">
            <v>0</v>
          </cell>
          <cell r="I13988">
            <v>0</v>
          </cell>
          <cell r="J13988">
            <v>0</v>
          </cell>
          <cell r="K13988">
            <v>0</v>
          </cell>
        </row>
        <row r="13989">
          <cell r="A13989">
            <v>2001</v>
          </cell>
          <cell r="B13989" t="str">
            <v>107</v>
          </cell>
          <cell r="C13989" t="str">
            <v>SALMON RIVER</v>
          </cell>
          <cell r="D13989" t="str">
            <v>1</v>
          </cell>
          <cell r="E13989" t="str">
            <v>6</v>
          </cell>
          <cell r="F13989">
            <v>4</v>
          </cell>
          <cell r="G13989">
            <v>3.7052868391451073</v>
          </cell>
          <cell r="H13989">
            <v>0</v>
          </cell>
          <cell r="I13989">
            <v>0</v>
          </cell>
          <cell r="J13989">
            <v>0</v>
          </cell>
          <cell r="K13989">
            <v>0</v>
          </cell>
        </row>
        <row r="13990">
          <cell r="A13990">
            <v>2001</v>
          </cell>
          <cell r="B13990" t="str">
            <v>108</v>
          </cell>
          <cell r="C13990" t="str">
            <v>SAN JOSEF RIVER</v>
          </cell>
          <cell r="D13990" t="str">
            <v>1</v>
          </cell>
          <cell r="E13990" t="str">
            <v>1</v>
          </cell>
          <cell r="F13990">
            <v>4</v>
          </cell>
          <cell r="G13990">
            <v>3.7152317880794703</v>
          </cell>
          <cell r="H13990">
            <v>0</v>
          </cell>
          <cell r="I13990">
            <v>0</v>
          </cell>
          <cell r="J13990">
            <v>0</v>
          </cell>
          <cell r="K13990">
            <v>0</v>
          </cell>
        </row>
        <row r="13991">
          <cell r="A13991">
            <v>2001</v>
          </cell>
          <cell r="B13991" t="str">
            <v>109</v>
          </cell>
          <cell r="C13991" t="str">
            <v>SAN JUAN RIVER</v>
          </cell>
          <cell r="D13991" t="str">
            <v>1</v>
          </cell>
          <cell r="E13991" t="str">
            <v>0</v>
          </cell>
          <cell r="F13991">
            <v>9</v>
          </cell>
          <cell r="G13991">
            <v>12.107692307692309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</row>
        <row r="13992">
          <cell r="A13992">
            <v>2001</v>
          </cell>
          <cell r="B13992" t="str">
            <v>109</v>
          </cell>
          <cell r="C13992" t="str">
            <v>SAN JUAN RIVER</v>
          </cell>
          <cell r="D13992" t="str">
            <v>1</v>
          </cell>
          <cell r="E13992" t="str">
            <v>1</v>
          </cell>
          <cell r="F13992">
            <v>78</v>
          </cell>
          <cell r="G13992">
            <v>174.61589403973511</v>
          </cell>
          <cell r="H13992">
            <v>0</v>
          </cell>
          <cell r="I13992">
            <v>59.443708609271525</v>
          </cell>
          <cell r="J13992">
            <v>0</v>
          </cell>
          <cell r="K13992">
            <v>0</v>
          </cell>
        </row>
        <row r="13993">
          <cell r="A13993">
            <v>2001</v>
          </cell>
          <cell r="B13993" t="str">
            <v>112</v>
          </cell>
          <cell r="C13993" t="str">
            <v>SARITA RIVER</v>
          </cell>
          <cell r="D13993" t="str">
            <v>1</v>
          </cell>
          <cell r="E13993" t="str">
            <v>1</v>
          </cell>
          <cell r="F13993">
            <v>37</v>
          </cell>
          <cell r="G13993">
            <v>78.019867549668874</v>
          </cell>
          <cell r="H13993">
            <v>0</v>
          </cell>
          <cell r="I13993">
            <v>85.450331125827816</v>
          </cell>
          <cell r="J13993">
            <v>0</v>
          </cell>
          <cell r="K13993">
            <v>0</v>
          </cell>
        </row>
        <row r="13994">
          <cell r="A13994">
            <v>2001</v>
          </cell>
          <cell r="B13994" t="str">
            <v>115</v>
          </cell>
          <cell r="C13994" t="str">
            <v>SOMASS RIVER</v>
          </cell>
          <cell r="D13994" t="str">
            <v>1</v>
          </cell>
          <cell r="E13994" t="str">
            <v>0</v>
          </cell>
          <cell r="F13994">
            <v>3</v>
          </cell>
          <cell r="G13994">
            <v>3.0269230769230773</v>
          </cell>
          <cell r="H13994">
            <v>0</v>
          </cell>
          <cell r="I13994">
            <v>6.0538461538461545</v>
          </cell>
          <cell r="J13994">
            <v>3.0269230769230773</v>
          </cell>
          <cell r="K13994">
            <v>0</v>
          </cell>
        </row>
        <row r="13995">
          <cell r="A13995">
            <v>2001</v>
          </cell>
          <cell r="B13995" t="str">
            <v>115</v>
          </cell>
          <cell r="C13995" t="str">
            <v>SOMASS RIVER</v>
          </cell>
          <cell r="D13995" t="str">
            <v>1</v>
          </cell>
          <cell r="E13995" t="str">
            <v>1</v>
          </cell>
          <cell r="F13995">
            <v>82</v>
          </cell>
          <cell r="G13995">
            <v>464.40397350993379</v>
          </cell>
          <cell r="H13995">
            <v>0</v>
          </cell>
          <cell r="I13995">
            <v>234.05960264900659</v>
          </cell>
          <cell r="J13995">
            <v>70.589403973509931</v>
          </cell>
          <cell r="K13995">
            <v>204.33774834437085</v>
          </cell>
        </row>
        <row r="13996">
          <cell r="A13996">
            <v>2001</v>
          </cell>
          <cell r="B13996" t="str">
            <v>115</v>
          </cell>
          <cell r="C13996" t="str">
            <v>SOMASS RIVER</v>
          </cell>
          <cell r="D13996" t="str">
            <v>1</v>
          </cell>
          <cell r="E13996" t="str">
            <v>2</v>
          </cell>
          <cell r="F13996">
            <v>22</v>
          </cell>
          <cell r="G13996">
            <v>29.782837127845884</v>
          </cell>
          <cell r="H13996">
            <v>0</v>
          </cell>
          <cell r="I13996">
            <v>26.059982486865149</v>
          </cell>
          <cell r="J13996">
            <v>11.168563922942207</v>
          </cell>
          <cell r="K13996">
            <v>29.782837127845884</v>
          </cell>
        </row>
        <row r="13997">
          <cell r="A13997">
            <v>2001</v>
          </cell>
          <cell r="B13997" t="str">
            <v>115</v>
          </cell>
          <cell r="C13997" t="str">
            <v>SOMASS RIVER</v>
          </cell>
          <cell r="D13997" t="str">
            <v>1</v>
          </cell>
          <cell r="E13997" t="str">
            <v>3</v>
          </cell>
          <cell r="F13997">
            <v>3</v>
          </cell>
          <cell r="G13997">
            <v>9.3566433566433567</v>
          </cell>
          <cell r="H13997">
            <v>0</v>
          </cell>
          <cell r="I13997">
            <v>9.3566433566433567</v>
          </cell>
          <cell r="J13997">
            <v>3.1188811188811187</v>
          </cell>
          <cell r="K13997">
            <v>0</v>
          </cell>
        </row>
        <row r="13998">
          <cell r="A13998">
            <v>2001</v>
          </cell>
          <cell r="B13998" t="str">
            <v>117</v>
          </cell>
          <cell r="C13998" t="str">
            <v>SOOKE RIVER</v>
          </cell>
          <cell r="D13998" t="str">
            <v>1</v>
          </cell>
          <cell r="E13998" t="str">
            <v>1</v>
          </cell>
          <cell r="F13998">
            <v>19</v>
          </cell>
          <cell r="G13998">
            <v>40.867549668874169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</row>
        <row r="13999">
          <cell r="A13999">
            <v>2001</v>
          </cell>
          <cell r="B13999" t="str">
            <v>117</v>
          </cell>
          <cell r="C13999" t="str">
            <v>SOOKE RIVER</v>
          </cell>
          <cell r="D13999" t="str">
            <v>1</v>
          </cell>
          <cell r="E13999" t="str">
            <v>6</v>
          </cell>
          <cell r="F13999">
            <v>4</v>
          </cell>
          <cell r="G13999">
            <v>3.7052868391451073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</row>
        <row r="14000">
          <cell r="A14000">
            <v>2001</v>
          </cell>
          <cell r="B14000" t="str">
            <v>118</v>
          </cell>
          <cell r="C14000" t="str">
            <v>SPROAT RIVER</v>
          </cell>
          <cell r="D14000" t="str">
            <v>1</v>
          </cell>
          <cell r="E14000" t="str">
            <v>1</v>
          </cell>
          <cell r="F14000">
            <v>56</v>
          </cell>
          <cell r="G14000">
            <v>289.78807947019868</v>
          </cell>
          <cell r="H14000">
            <v>0</v>
          </cell>
          <cell r="I14000">
            <v>170.90066225165563</v>
          </cell>
          <cell r="J14000">
            <v>14.860927152317881</v>
          </cell>
          <cell r="K14000">
            <v>89.16556291390728</v>
          </cell>
        </row>
        <row r="14001">
          <cell r="A14001">
            <v>2001</v>
          </cell>
          <cell r="B14001" t="str">
            <v>118</v>
          </cell>
          <cell r="C14001" t="str">
            <v>SPROAT RIVER</v>
          </cell>
          <cell r="D14001" t="str">
            <v>1</v>
          </cell>
          <cell r="E14001" t="str">
            <v>2</v>
          </cell>
          <cell r="F14001">
            <v>4</v>
          </cell>
          <cell r="G14001">
            <v>7.445709281961471</v>
          </cell>
          <cell r="H14001">
            <v>0</v>
          </cell>
          <cell r="I14001">
            <v>7.445709281961471</v>
          </cell>
          <cell r="J14001">
            <v>0</v>
          </cell>
          <cell r="K14001">
            <v>0</v>
          </cell>
        </row>
        <row r="14002">
          <cell r="A14002">
            <v>2001</v>
          </cell>
          <cell r="B14002" t="str">
            <v>120</v>
          </cell>
          <cell r="C14002" t="str">
            <v>STAMP RIVER</v>
          </cell>
          <cell r="D14002" t="str">
            <v>1</v>
          </cell>
          <cell r="E14002" t="str">
            <v>0</v>
          </cell>
          <cell r="F14002">
            <v>51</v>
          </cell>
          <cell r="G14002">
            <v>157.4</v>
          </cell>
          <cell r="H14002">
            <v>6.0538461538461545</v>
          </cell>
          <cell r="I14002">
            <v>96.861538461538473</v>
          </cell>
          <cell r="J14002">
            <v>39.35</v>
          </cell>
          <cell r="K14002">
            <v>30.26923076923077</v>
          </cell>
        </row>
        <row r="14003">
          <cell r="A14003">
            <v>2001</v>
          </cell>
          <cell r="B14003" t="str">
            <v>120</v>
          </cell>
          <cell r="C14003" t="str">
            <v>STAMP RIVER</v>
          </cell>
          <cell r="D14003" t="str">
            <v>1</v>
          </cell>
          <cell r="E14003" t="str">
            <v>1</v>
          </cell>
          <cell r="F14003">
            <v>784</v>
          </cell>
          <cell r="G14003">
            <v>4993.2715231788079</v>
          </cell>
          <cell r="H14003">
            <v>14.860927152317881</v>
          </cell>
          <cell r="I14003">
            <v>2693.5430463576158</v>
          </cell>
          <cell r="J14003">
            <v>698.46357615894044</v>
          </cell>
          <cell r="K14003">
            <v>1597.5496688741721</v>
          </cell>
        </row>
        <row r="14004">
          <cell r="A14004">
            <v>2001</v>
          </cell>
          <cell r="B14004" t="str">
            <v>120</v>
          </cell>
          <cell r="C14004" t="str">
            <v>STAMP RIVER</v>
          </cell>
          <cell r="D14004" t="str">
            <v>1</v>
          </cell>
          <cell r="E14004" t="str">
            <v>2</v>
          </cell>
          <cell r="F14004">
            <v>175</v>
          </cell>
          <cell r="G14004">
            <v>424.40542907180384</v>
          </cell>
          <cell r="H14004">
            <v>0</v>
          </cell>
          <cell r="I14004">
            <v>569.59676007005248</v>
          </cell>
          <cell r="J14004">
            <v>119.13134851138354</v>
          </cell>
          <cell r="K14004">
            <v>282.93695271453589</v>
          </cell>
        </row>
        <row r="14005">
          <cell r="A14005">
            <v>2001</v>
          </cell>
          <cell r="B14005" t="str">
            <v>120</v>
          </cell>
          <cell r="C14005" t="str">
            <v>STAMP RIVER</v>
          </cell>
          <cell r="D14005" t="str">
            <v>1</v>
          </cell>
          <cell r="E14005" t="str">
            <v>3</v>
          </cell>
          <cell r="F14005">
            <v>6</v>
          </cell>
          <cell r="G14005">
            <v>9.3566433566433567</v>
          </cell>
          <cell r="H14005">
            <v>0</v>
          </cell>
          <cell r="I14005">
            <v>3.1188811188811187</v>
          </cell>
          <cell r="J14005">
            <v>0</v>
          </cell>
          <cell r="K14005">
            <v>0</v>
          </cell>
        </row>
        <row r="14006">
          <cell r="A14006">
            <v>2001</v>
          </cell>
          <cell r="B14006" t="str">
            <v>120</v>
          </cell>
          <cell r="C14006" t="str">
            <v>STAMP RIVER</v>
          </cell>
          <cell r="D14006" t="str">
            <v>1</v>
          </cell>
          <cell r="E14006" t="str">
            <v>4</v>
          </cell>
          <cell r="F14006">
            <v>4</v>
          </cell>
          <cell r="G14006">
            <v>30.105263157894736</v>
          </cell>
          <cell r="H14006">
            <v>0</v>
          </cell>
          <cell r="I14006">
            <v>7.5263157894736841</v>
          </cell>
          <cell r="J14006">
            <v>0</v>
          </cell>
          <cell r="K14006">
            <v>0</v>
          </cell>
        </row>
        <row r="14007">
          <cell r="A14007">
            <v>2001</v>
          </cell>
          <cell r="B14007" t="str">
            <v>120</v>
          </cell>
          <cell r="C14007" t="str">
            <v>STAMP RIVER</v>
          </cell>
          <cell r="D14007" t="str">
            <v>1</v>
          </cell>
          <cell r="E14007" t="str">
            <v>5</v>
          </cell>
          <cell r="F14007">
            <v>3</v>
          </cell>
          <cell r="G14007">
            <v>6.7547169811320753</v>
          </cell>
          <cell r="H14007">
            <v>0</v>
          </cell>
          <cell r="I14007">
            <v>3.3773584905660377</v>
          </cell>
          <cell r="J14007">
            <v>0</v>
          </cell>
          <cell r="K14007">
            <v>6.7547169811320753</v>
          </cell>
        </row>
        <row r="14008">
          <cell r="A14008">
            <v>2001</v>
          </cell>
          <cell r="B14008" t="str">
            <v>120</v>
          </cell>
          <cell r="C14008" t="str">
            <v>STAMP RIVER</v>
          </cell>
          <cell r="D14008" t="str">
            <v>1</v>
          </cell>
          <cell r="E14008" t="str">
            <v>7</v>
          </cell>
          <cell r="F14008">
            <v>6</v>
          </cell>
          <cell r="G14008">
            <v>16.010362694300518</v>
          </cell>
          <cell r="H14008">
            <v>0</v>
          </cell>
          <cell r="I14008">
            <v>0</v>
          </cell>
          <cell r="J14008">
            <v>0</v>
          </cell>
          <cell r="K14008">
            <v>0</v>
          </cell>
        </row>
        <row r="14009">
          <cell r="A14009">
            <v>2001</v>
          </cell>
          <cell r="B14009" t="str">
            <v>120</v>
          </cell>
          <cell r="C14009" t="str">
            <v>STAMP RIVER</v>
          </cell>
          <cell r="D14009" t="str">
            <v>1</v>
          </cell>
          <cell r="E14009" t="str">
            <v>8</v>
          </cell>
          <cell r="F14009">
            <v>6</v>
          </cell>
          <cell r="G14009">
            <v>35.698113207547173</v>
          </cell>
          <cell r="H14009">
            <v>0</v>
          </cell>
          <cell r="I14009">
            <v>25.962264150943394</v>
          </cell>
          <cell r="J14009">
            <v>9.7358490566037741</v>
          </cell>
          <cell r="K14009">
            <v>12.981132075471697</v>
          </cell>
        </row>
        <row r="14010">
          <cell r="A14010">
            <v>2001</v>
          </cell>
          <cell r="B14010" t="str">
            <v>120</v>
          </cell>
          <cell r="C14010" t="str">
            <v>STAMP RIVER</v>
          </cell>
          <cell r="D14010" t="str">
            <v>1</v>
          </cell>
          <cell r="E14010" t="str">
            <v>9</v>
          </cell>
          <cell r="F14010">
            <v>21</v>
          </cell>
          <cell r="G14010">
            <v>85.739130434782609</v>
          </cell>
          <cell r="H14010">
            <v>0</v>
          </cell>
          <cell r="I14010">
            <v>60.731884057971016</v>
          </cell>
          <cell r="J14010">
            <v>14.289855072463768</v>
          </cell>
          <cell r="K14010">
            <v>21.434782608695652</v>
          </cell>
        </row>
        <row r="14011">
          <cell r="A14011">
            <v>2001</v>
          </cell>
          <cell r="B14011" t="str">
            <v>122</v>
          </cell>
          <cell r="C14011" t="str">
            <v>SUCWOA RIVER</v>
          </cell>
          <cell r="D14011" t="str">
            <v>1</v>
          </cell>
          <cell r="E14011" t="str">
            <v>1</v>
          </cell>
          <cell r="F14011">
            <v>4</v>
          </cell>
          <cell r="G14011">
            <v>29.721854304635762</v>
          </cell>
          <cell r="H14011">
            <v>0</v>
          </cell>
          <cell r="I14011">
            <v>22.29139072847682</v>
          </cell>
          <cell r="J14011">
            <v>0</v>
          </cell>
          <cell r="K14011">
            <v>0</v>
          </cell>
        </row>
        <row r="14012">
          <cell r="A14012">
            <v>2001</v>
          </cell>
          <cell r="B14012" t="str">
            <v>122</v>
          </cell>
          <cell r="C14012" t="str">
            <v>SUCWOA RIVER</v>
          </cell>
          <cell r="D14012" t="str">
            <v>1</v>
          </cell>
          <cell r="E14012" t="str">
            <v>2</v>
          </cell>
          <cell r="F14012">
            <v>4</v>
          </cell>
          <cell r="G14012">
            <v>26.059982486865149</v>
          </cell>
          <cell r="H14012">
            <v>0</v>
          </cell>
          <cell r="I14012">
            <v>3.7228546409807355</v>
          </cell>
          <cell r="J14012">
            <v>0</v>
          </cell>
          <cell r="K14012">
            <v>0</v>
          </cell>
        </row>
        <row r="14013">
          <cell r="A14013">
            <v>2001</v>
          </cell>
          <cell r="B14013" t="str">
            <v>122</v>
          </cell>
          <cell r="C14013" t="str">
            <v>SUCWOA RIVER</v>
          </cell>
          <cell r="D14013" t="str">
            <v>1</v>
          </cell>
          <cell r="E14013" t="str">
            <v>6</v>
          </cell>
          <cell r="F14013">
            <v>4</v>
          </cell>
          <cell r="G14013">
            <v>7.4105736782902145</v>
          </cell>
          <cell r="H14013">
            <v>0</v>
          </cell>
          <cell r="I14013">
            <v>22.231721034870642</v>
          </cell>
          <cell r="J14013">
            <v>0</v>
          </cell>
          <cell r="K14013">
            <v>0</v>
          </cell>
        </row>
        <row r="14014">
          <cell r="A14014">
            <v>2001</v>
          </cell>
          <cell r="B14014" t="str">
            <v>124</v>
          </cell>
          <cell r="C14014" t="str">
            <v>TAHSISH RIVER</v>
          </cell>
          <cell r="D14014" t="str">
            <v>1</v>
          </cell>
          <cell r="E14014" t="str">
            <v>1</v>
          </cell>
          <cell r="F14014">
            <v>4</v>
          </cell>
          <cell r="G14014">
            <v>3.7152317880794703</v>
          </cell>
          <cell r="H14014">
            <v>0</v>
          </cell>
          <cell r="I14014">
            <v>0</v>
          </cell>
          <cell r="J14014">
            <v>0</v>
          </cell>
          <cell r="K14014">
            <v>0</v>
          </cell>
        </row>
        <row r="14015">
          <cell r="A14015">
            <v>2001</v>
          </cell>
          <cell r="B14015" t="str">
            <v>125</v>
          </cell>
          <cell r="C14015" t="str">
            <v>TAYLOR RIVER</v>
          </cell>
          <cell r="D14015" t="str">
            <v>1</v>
          </cell>
          <cell r="E14015" t="str">
            <v>1</v>
          </cell>
          <cell r="F14015">
            <v>11</v>
          </cell>
          <cell r="G14015">
            <v>26.006622516556291</v>
          </cell>
          <cell r="H14015">
            <v>0</v>
          </cell>
          <cell r="I14015">
            <v>0</v>
          </cell>
          <cell r="J14015">
            <v>0</v>
          </cell>
          <cell r="K14015">
            <v>0</v>
          </cell>
        </row>
        <row r="14016">
          <cell r="A14016">
            <v>2001</v>
          </cell>
          <cell r="B14016" t="str">
            <v>127</v>
          </cell>
          <cell r="C14016" t="str">
            <v>TOQUART RIVER</v>
          </cell>
          <cell r="D14016" t="str">
            <v>1</v>
          </cell>
          <cell r="E14016" t="str">
            <v>1</v>
          </cell>
          <cell r="F14016">
            <v>45</v>
          </cell>
          <cell r="G14016">
            <v>126.31788079470198</v>
          </cell>
          <cell r="H14016">
            <v>0</v>
          </cell>
          <cell r="I14016">
            <v>148.60927152317882</v>
          </cell>
          <cell r="J14016">
            <v>0</v>
          </cell>
          <cell r="K14016">
            <v>0</v>
          </cell>
        </row>
        <row r="14017">
          <cell r="A14017">
            <v>2001</v>
          </cell>
          <cell r="B14017" t="str">
            <v>127</v>
          </cell>
          <cell r="C14017" t="str">
            <v>TOQUART RIVER</v>
          </cell>
          <cell r="D14017" t="str">
            <v>1</v>
          </cell>
          <cell r="E14017" t="str">
            <v>2</v>
          </cell>
          <cell r="F14017">
            <v>4</v>
          </cell>
          <cell r="G14017">
            <v>14.891418563922942</v>
          </cell>
          <cell r="H14017">
            <v>0</v>
          </cell>
          <cell r="I14017">
            <v>11.168563922942207</v>
          </cell>
          <cell r="J14017">
            <v>0</v>
          </cell>
          <cell r="K14017">
            <v>0</v>
          </cell>
        </row>
        <row r="14018">
          <cell r="A14018">
            <v>2001</v>
          </cell>
          <cell r="B14018" t="str">
            <v>131</v>
          </cell>
          <cell r="C14018" t="str">
            <v>TSITIKA RIVER</v>
          </cell>
          <cell r="D14018" t="str">
            <v>1</v>
          </cell>
          <cell r="E14018" t="str">
            <v>1</v>
          </cell>
          <cell r="F14018">
            <v>15</v>
          </cell>
          <cell r="G14018">
            <v>26.006622516556291</v>
          </cell>
          <cell r="H14018">
            <v>0</v>
          </cell>
          <cell r="I14018">
            <v>48.298013245033111</v>
          </cell>
          <cell r="J14018">
            <v>0</v>
          </cell>
          <cell r="K14018">
            <v>0</v>
          </cell>
        </row>
        <row r="14019">
          <cell r="A14019">
            <v>2001</v>
          </cell>
          <cell r="B14019" t="str">
            <v>134</v>
          </cell>
          <cell r="C14019" t="str">
            <v>TSULQUATE RIVER</v>
          </cell>
          <cell r="D14019" t="str">
            <v>1</v>
          </cell>
          <cell r="E14019" t="str">
            <v>1</v>
          </cell>
          <cell r="F14019">
            <v>7</v>
          </cell>
          <cell r="G14019">
            <v>29.721854304635762</v>
          </cell>
          <cell r="H14019">
            <v>0</v>
          </cell>
          <cell r="I14019">
            <v>26.006622516556291</v>
          </cell>
          <cell r="J14019">
            <v>0</v>
          </cell>
          <cell r="K14019">
            <v>7.4304635761589406</v>
          </cell>
        </row>
        <row r="14020">
          <cell r="A14020">
            <v>2001</v>
          </cell>
          <cell r="B14020" t="str">
            <v>136</v>
          </cell>
          <cell r="C14020" t="str">
            <v>WAHPEETO CREEK</v>
          </cell>
          <cell r="D14020" t="str">
            <v>1</v>
          </cell>
          <cell r="E14020" t="str">
            <v>1</v>
          </cell>
          <cell r="F14020">
            <v>4</v>
          </cell>
          <cell r="G14020">
            <v>11.14569536423841</v>
          </cell>
          <cell r="H14020">
            <v>0</v>
          </cell>
          <cell r="I14020">
            <v>0</v>
          </cell>
          <cell r="J14020">
            <v>0</v>
          </cell>
          <cell r="K14020">
            <v>0</v>
          </cell>
        </row>
        <row r="14021">
          <cell r="A14021">
            <v>2001</v>
          </cell>
          <cell r="B14021" t="str">
            <v>137</v>
          </cell>
          <cell r="C14021" t="str">
            <v>WAKEMAN RIVER</v>
          </cell>
          <cell r="D14021" t="str">
            <v>1</v>
          </cell>
          <cell r="E14021" t="str">
            <v>0</v>
          </cell>
          <cell r="F14021">
            <v>6</v>
          </cell>
          <cell r="G14021">
            <v>72.646153846153851</v>
          </cell>
          <cell r="H14021">
            <v>0</v>
          </cell>
          <cell r="I14021">
            <v>6.0538461538461545</v>
          </cell>
          <cell r="J14021">
            <v>0</v>
          </cell>
          <cell r="K14021">
            <v>0</v>
          </cell>
        </row>
        <row r="14022">
          <cell r="A14022">
            <v>2001</v>
          </cell>
          <cell r="B14022" t="str">
            <v>137</v>
          </cell>
          <cell r="C14022" t="str">
            <v>WAKEMAN RIVER</v>
          </cell>
          <cell r="D14022" t="str">
            <v>1</v>
          </cell>
          <cell r="E14022" t="str">
            <v>1</v>
          </cell>
          <cell r="F14022">
            <v>11</v>
          </cell>
          <cell r="G14022">
            <v>40.867549668874169</v>
          </cell>
          <cell r="H14022">
            <v>0</v>
          </cell>
          <cell r="I14022">
            <v>3.7152317880794703</v>
          </cell>
          <cell r="J14022">
            <v>0</v>
          </cell>
          <cell r="K14022">
            <v>0</v>
          </cell>
        </row>
        <row r="14023">
          <cell r="A14023">
            <v>2001</v>
          </cell>
          <cell r="B14023" t="str">
            <v>138</v>
          </cell>
          <cell r="C14023" t="str">
            <v>WALBRAN CREEK</v>
          </cell>
          <cell r="D14023" t="str">
            <v>1</v>
          </cell>
          <cell r="E14023" t="str">
            <v>1</v>
          </cell>
          <cell r="F14023">
            <v>7</v>
          </cell>
          <cell r="G14023">
            <v>7.4304635761589406</v>
          </cell>
          <cell r="H14023">
            <v>0</v>
          </cell>
          <cell r="I14023">
            <v>3.7152317880794703</v>
          </cell>
          <cell r="J14023">
            <v>0</v>
          </cell>
          <cell r="K14023">
            <v>0</v>
          </cell>
        </row>
        <row r="14024">
          <cell r="A14024">
            <v>2001</v>
          </cell>
          <cell r="B14024" t="str">
            <v>139</v>
          </cell>
          <cell r="C14024" t="str">
            <v>WANOKANO CREEK</v>
          </cell>
          <cell r="D14024" t="str">
            <v>1</v>
          </cell>
          <cell r="E14024" t="str">
            <v>1</v>
          </cell>
          <cell r="F14024">
            <v>4</v>
          </cell>
          <cell r="G14024">
            <v>7.4304635761589406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</row>
        <row r="14025">
          <cell r="A14025">
            <v>2001</v>
          </cell>
          <cell r="B14025" t="str">
            <v>140</v>
          </cell>
          <cell r="C14025" t="str">
            <v>WAUKWAAS CREEK</v>
          </cell>
          <cell r="D14025" t="str">
            <v>1</v>
          </cell>
          <cell r="E14025" t="str">
            <v>1</v>
          </cell>
          <cell r="F14025">
            <v>33</v>
          </cell>
          <cell r="G14025">
            <v>159.75496688741723</v>
          </cell>
          <cell r="H14025">
            <v>0</v>
          </cell>
          <cell r="I14025">
            <v>152.3245033112583</v>
          </cell>
          <cell r="J14025">
            <v>0</v>
          </cell>
          <cell r="K14025">
            <v>0</v>
          </cell>
        </row>
        <row r="14026">
          <cell r="A14026">
            <v>2001</v>
          </cell>
          <cell r="B14026" t="str">
            <v>140</v>
          </cell>
          <cell r="C14026" t="str">
            <v>WAUKWAAS CREEK</v>
          </cell>
          <cell r="D14026" t="str">
            <v>1</v>
          </cell>
          <cell r="E14026" t="str">
            <v>2</v>
          </cell>
          <cell r="F14026">
            <v>4</v>
          </cell>
          <cell r="G14026">
            <v>3.7228546409807355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</row>
        <row r="14027">
          <cell r="A14027">
            <v>2001</v>
          </cell>
          <cell r="B14027" t="str">
            <v>141</v>
          </cell>
          <cell r="C14027" t="str">
            <v>WHITE RIVER</v>
          </cell>
          <cell r="D14027" t="str">
            <v>1</v>
          </cell>
          <cell r="E14027" t="str">
            <v>0</v>
          </cell>
          <cell r="F14027">
            <v>3</v>
          </cell>
          <cell r="G14027">
            <v>6.0538461538461545</v>
          </cell>
          <cell r="H14027">
            <v>0</v>
          </cell>
          <cell r="I14027">
            <v>12.107692307692309</v>
          </cell>
          <cell r="J14027">
            <v>0</v>
          </cell>
          <cell r="K14027">
            <v>0</v>
          </cell>
        </row>
        <row r="14028">
          <cell r="A14028">
            <v>2001</v>
          </cell>
          <cell r="B14028" t="str">
            <v>141</v>
          </cell>
          <cell r="C14028" t="str">
            <v>WHITE RIVER</v>
          </cell>
          <cell r="D14028" t="str">
            <v>1</v>
          </cell>
          <cell r="E14028" t="str">
            <v>1</v>
          </cell>
          <cell r="F14028">
            <v>7</v>
          </cell>
          <cell r="G14028">
            <v>14.860927152317881</v>
          </cell>
          <cell r="H14028">
            <v>0</v>
          </cell>
          <cell r="I14028">
            <v>18.576158940397352</v>
          </cell>
          <cell r="J14028">
            <v>0</v>
          </cell>
          <cell r="K14028">
            <v>0</v>
          </cell>
        </row>
        <row r="14029">
          <cell r="A14029">
            <v>2001</v>
          </cell>
          <cell r="B14029" t="str">
            <v>145</v>
          </cell>
          <cell r="C14029" t="str">
            <v>ZEBALLOS RIVER</v>
          </cell>
          <cell r="D14029" t="str">
            <v>1</v>
          </cell>
          <cell r="E14029" t="str">
            <v>1</v>
          </cell>
          <cell r="F14029">
            <v>15</v>
          </cell>
          <cell r="G14029">
            <v>137.46357615894041</v>
          </cell>
          <cell r="H14029">
            <v>0</v>
          </cell>
          <cell r="I14029">
            <v>18.576158940397352</v>
          </cell>
          <cell r="J14029">
            <v>0</v>
          </cell>
          <cell r="K14029">
            <v>0</v>
          </cell>
        </row>
        <row r="14030">
          <cell r="A14030">
            <v>2001</v>
          </cell>
          <cell r="B14030" t="str">
            <v>146</v>
          </cell>
          <cell r="C14030" t="str">
            <v>CLEAR RIVER</v>
          </cell>
          <cell r="D14030" t="str">
            <v>1</v>
          </cell>
          <cell r="E14030" t="str">
            <v>1</v>
          </cell>
          <cell r="F14030">
            <v>4</v>
          </cell>
          <cell r="G14030">
            <v>3.7152317880794703</v>
          </cell>
          <cell r="H14030">
            <v>0</v>
          </cell>
          <cell r="I14030">
            <v>3.7152317880794703</v>
          </cell>
          <cell r="J14030">
            <v>0</v>
          </cell>
          <cell r="K14030">
            <v>0</v>
          </cell>
        </row>
        <row r="14031">
          <cell r="A14031">
            <v>2001</v>
          </cell>
          <cell r="B14031" t="str">
            <v>162</v>
          </cell>
          <cell r="C14031" t="str">
            <v>DRAW CREEK</v>
          </cell>
          <cell r="D14031" t="str">
            <v>1</v>
          </cell>
          <cell r="E14031" t="str">
            <v>1</v>
          </cell>
          <cell r="F14031">
            <v>7</v>
          </cell>
          <cell r="G14031">
            <v>70.589403973509931</v>
          </cell>
          <cell r="H14031">
            <v>0</v>
          </cell>
          <cell r="I14031">
            <v>148.60927152317882</v>
          </cell>
          <cell r="J14031">
            <v>0</v>
          </cell>
          <cell r="K14031">
            <v>0</v>
          </cell>
        </row>
        <row r="14032">
          <cell r="A14032">
            <v>2001</v>
          </cell>
          <cell r="B14032" t="str">
            <v>165</v>
          </cell>
          <cell r="C14032" t="str">
            <v>ALOUETTE RIVER</v>
          </cell>
          <cell r="D14032" t="str">
            <v>2</v>
          </cell>
          <cell r="E14032" t="str">
            <v>2</v>
          </cell>
          <cell r="F14032">
            <v>223</v>
          </cell>
          <cell r="G14032">
            <v>3465.977670753065</v>
          </cell>
          <cell r="H14032">
            <v>29.782837127845884</v>
          </cell>
          <cell r="I14032">
            <v>1098.2421190893169</v>
          </cell>
          <cell r="J14032">
            <v>115.40849387040281</v>
          </cell>
          <cell r="K14032">
            <v>446.74255691768826</v>
          </cell>
        </row>
        <row r="14033">
          <cell r="A14033">
            <v>2001</v>
          </cell>
          <cell r="B14033" t="str">
            <v>167</v>
          </cell>
          <cell r="C14033" t="str">
            <v>ASHLU CREEK</v>
          </cell>
          <cell r="D14033" t="str">
            <v>2</v>
          </cell>
          <cell r="E14033" t="str">
            <v>2</v>
          </cell>
          <cell r="F14033">
            <v>11</v>
          </cell>
          <cell r="G14033">
            <v>26.059982486865149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</row>
        <row r="14034">
          <cell r="A14034">
            <v>2001</v>
          </cell>
          <cell r="B14034" t="str">
            <v>169</v>
          </cell>
          <cell r="C14034" t="str">
            <v>BERTRAM CREEK</v>
          </cell>
          <cell r="D14034" t="str">
            <v>2</v>
          </cell>
          <cell r="E14034" t="str">
            <v>2</v>
          </cell>
          <cell r="F14034">
            <v>4</v>
          </cell>
          <cell r="G14034">
            <v>7.445709281961471</v>
          </cell>
          <cell r="H14034">
            <v>0</v>
          </cell>
          <cell r="I14034">
            <v>0</v>
          </cell>
          <cell r="J14034">
            <v>0</v>
          </cell>
          <cell r="K14034">
            <v>0</v>
          </cell>
        </row>
        <row r="14035">
          <cell r="A14035">
            <v>2001</v>
          </cell>
          <cell r="B14035" t="str">
            <v>170</v>
          </cell>
          <cell r="C14035" t="str">
            <v>BIG SILVER CREEK</v>
          </cell>
          <cell r="D14035" t="str">
            <v>2</v>
          </cell>
          <cell r="E14035" t="str">
            <v>2</v>
          </cell>
          <cell r="F14035">
            <v>4</v>
          </cell>
          <cell r="G14035">
            <v>3.7228546409807355</v>
          </cell>
          <cell r="H14035">
            <v>0</v>
          </cell>
          <cell r="I14035">
            <v>0</v>
          </cell>
          <cell r="J14035">
            <v>0</v>
          </cell>
          <cell r="K14035">
            <v>0</v>
          </cell>
        </row>
        <row r="14036">
          <cell r="A14036">
            <v>2001</v>
          </cell>
          <cell r="B14036" t="str">
            <v>171</v>
          </cell>
          <cell r="C14036" t="str">
            <v>BIRKENHEAD RIVER</v>
          </cell>
          <cell r="D14036" t="str">
            <v>2</v>
          </cell>
          <cell r="E14036" t="str">
            <v>2</v>
          </cell>
          <cell r="F14036">
            <v>15</v>
          </cell>
          <cell r="G14036">
            <v>85.625656742556913</v>
          </cell>
          <cell r="H14036">
            <v>0</v>
          </cell>
          <cell r="I14036">
            <v>3.7228546409807355</v>
          </cell>
          <cell r="J14036">
            <v>0</v>
          </cell>
          <cell r="K14036">
            <v>0</v>
          </cell>
        </row>
        <row r="14037">
          <cell r="A14037">
            <v>2001</v>
          </cell>
          <cell r="B14037" t="str">
            <v>172</v>
          </cell>
          <cell r="C14037" t="str">
            <v>BREM RIVER</v>
          </cell>
          <cell r="D14037" t="str">
            <v>2</v>
          </cell>
          <cell r="E14037" t="str">
            <v>1</v>
          </cell>
          <cell r="F14037">
            <v>7</v>
          </cell>
          <cell r="G14037">
            <v>7.4304635761589406</v>
          </cell>
          <cell r="H14037">
            <v>0</v>
          </cell>
          <cell r="I14037">
            <v>0</v>
          </cell>
          <cell r="J14037">
            <v>0</v>
          </cell>
          <cell r="K14037">
            <v>0</v>
          </cell>
        </row>
        <row r="14038">
          <cell r="A14038">
            <v>2001</v>
          </cell>
          <cell r="B14038" t="str">
            <v>174</v>
          </cell>
          <cell r="C14038" t="str">
            <v>BRUNETTE RIVER</v>
          </cell>
          <cell r="D14038" t="str">
            <v>2</v>
          </cell>
          <cell r="E14038" t="str">
            <v>2</v>
          </cell>
          <cell r="F14038">
            <v>11</v>
          </cell>
          <cell r="G14038">
            <v>26.059982486865149</v>
          </cell>
          <cell r="H14038">
            <v>0</v>
          </cell>
          <cell r="I14038">
            <v>7.445709281961471</v>
          </cell>
          <cell r="J14038">
            <v>0</v>
          </cell>
          <cell r="K14038">
            <v>0</v>
          </cell>
        </row>
        <row r="14039">
          <cell r="A14039">
            <v>2001</v>
          </cell>
          <cell r="B14039" t="str">
            <v>174</v>
          </cell>
          <cell r="C14039" t="str">
            <v>BRUNETTE RIVER</v>
          </cell>
          <cell r="D14039" t="str">
            <v>2</v>
          </cell>
          <cell r="E14039" t="str">
            <v>5</v>
          </cell>
          <cell r="F14039">
            <v>3</v>
          </cell>
          <cell r="G14039">
            <v>6.7547169811320753</v>
          </cell>
          <cell r="H14039">
            <v>0</v>
          </cell>
          <cell r="I14039">
            <v>0</v>
          </cell>
          <cell r="J14039">
            <v>0</v>
          </cell>
          <cell r="K14039">
            <v>0</v>
          </cell>
        </row>
        <row r="14040">
          <cell r="A14040">
            <v>2001</v>
          </cell>
          <cell r="B14040" t="str">
            <v>175</v>
          </cell>
          <cell r="C14040" t="str">
            <v>CAPILANO RIVER</v>
          </cell>
          <cell r="D14040" t="str">
            <v>2</v>
          </cell>
          <cell r="E14040" t="str">
            <v>2</v>
          </cell>
          <cell r="F14040">
            <v>119</v>
          </cell>
          <cell r="G14040">
            <v>863.7022767075307</v>
          </cell>
          <cell r="H14040">
            <v>0</v>
          </cell>
          <cell r="I14040">
            <v>44.674255691768828</v>
          </cell>
          <cell r="J14040">
            <v>0</v>
          </cell>
          <cell r="K14040">
            <v>55.842819614711033</v>
          </cell>
        </row>
        <row r="14041">
          <cell r="A14041">
            <v>2001</v>
          </cell>
          <cell r="B14041" t="str">
            <v>176</v>
          </cell>
          <cell r="C14041" t="str">
            <v>CHAPMAN CREEK</v>
          </cell>
          <cell r="D14041" t="str">
            <v>2</v>
          </cell>
          <cell r="E14041" t="str">
            <v>0</v>
          </cell>
          <cell r="F14041">
            <v>3</v>
          </cell>
          <cell r="G14041">
            <v>24.215384615384618</v>
          </cell>
          <cell r="H14041">
            <v>0</v>
          </cell>
          <cell r="I14041">
            <v>9.0807692307692314</v>
          </cell>
          <cell r="J14041">
            <v>3.0269230769230773</v>
          </cell>
          <cell r="K14041">
            <v>3.0269230769230773</v>
          </cell>
        </row>
        <row r="14042">
          <cell r="A14042">
            <v>2001</v>
          </cell>
          <cell r="B14042" t="str">
            <v>176</v>
          </cell>
          <cell r="C14042" t="str">
            <v>CHAPMAN CREEK</v>
          </cell>
          <cell r="D14042" t="str">
            <v>2</v>
          </cell>
          <cell r="E14042" t="str">
            <v>2</v>
          </cell>
          <cell r="F14042">
            <v>15</v>
          </cell>
          <cell r="G14042">
            <v>178.69702276707531</v>
          </cell>
          <cell r="H14042">
            <v>0</v>
          </cell>
          <cell r="I14042">
            <v>3.7228546409807355</v>
          </cell>
          <cell r="J14042">
            <v>0</v>
          </cell>
          <cell r="K14042">
            <v>3.7228546409807355</v>
          </cell>
        </row>
        <row r="14043">
          <cell r="A14043">
            <v>2001</v>
          </cell>
          <cell r="B14043" t="str">
            <v>177</v>
          </cell>
          <cell r="C14043" t="str">
            <v>CHEAKAMUS RIVER</v>
          </cell>
          <cell r="D14043" t="str">
            <v>2</v>
          </cell>
          <cell r="E14043" t="str">
            <v>0</v>
          </cell>
          <cell r="F14043">
            <v>6</v>
          </cell>
          <cell r="G14043">
            <v>15.134615384615385</v>
          </cell>
          <cell r="H14043">
            <v>0</v>
          </cell>
          <cell r="I14043">
            <v>0</v>
          </cell>
          <cell r="J14043">
            <v>0</v>
          </cell>
          <cell r="K14043">
            <v>0</v>
          </cell>
        </row>
        <row r="14044">
          <cell r="A14044">
            <v>2001</v>
          </cell>
          <cell r="B14044" t="str">
            <v>177</v>
          </cell>
          <cell r="C14044" t="str">
            <v>CHEAKAMUS RIVER</v>
          </cell>
          <cell r="D14044" t="str">
            <v>2</v>
          </cell>
          <cell r="E14044" t="str">
            <v>1</v>
          </cell>
          <cell r="F14044">
            <v>7</v>
          </cell>
          <cell r="G14044">
            <v>29.721854304635762</v>
          </cell>
          <cell r="H14044">
            <v>0</v>
          </cell>
          <cell r="I14044">
            <v>0</v>
          </cell>
          <cell r="J14044">
            <v>0</v>
          </cell>
          <cell r="K14044">
            <v>0</v>
          </cell>
        </row>
        <row r="14045">
          <cell r="A14045">
            <v>2001</v>
          </cell>
          <cell r="B14045" t="str">
            <v>177</v>
          </cell>
          <cell r="C14045" t="str">
            <v>CHEAKAMUS RIVER</v>
          </cell>
          <cell r="D14045" t="str">
            <v>2</v>
          </cell>
          <cell r="E14045" t="str">
            <v>2</v>
          </cell>
          <cell r="F14045">
            <v>179</v>
          </cell>
          <cell r="G14045">
            <v>856.25656742556919</v>
          </cell>
          <cell r="H14045">
            <v>0</v>
          </cell>
          <cell r="I14045">
            <v>253.15411558669001</v>
          </cell>
          <cell r="J14045">
            <v>0</v>
          </cell>
          <cell r="K14045">
            <v>3.7228546409807355</v>
          </cell>
        </row>
        <row r="14046">
          <cell r="A14046">
            <v>2001</v>
          </cell>
          <cell r="B14046" t="str">
            <v>177</v>
          </cell>
          <cell r="C14046" t="str">
            <v>CHEAKAMUS RIVER</v>
          </cell>
          <cell r="D14046" t="str">
            <v>2</v>
          </cell>
          <cell r="E14046" t="str">
            <v>8</v>
          </cell>
          <cell r="F14046">
            <v>3</v>
          </cell>
          <cell r="G14046">
            <v>6.4905660377358485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</row>
        <row r="14047">
          <cell r="A14047">
            <v>2001</v>
          </cell>
          <cell r="B14047" t="str">
            <v>178</v>
          </cell>
          <cell r="C14047" t="str">
            <v>CHEHALIS RIVER</v>
          </cell>
          <cell r="D14047" t="str">
            <v>2</v>
          </cell>
          <cell r="E14047" t="str">
            <v>0</v>
          </cell>
          <cell r="F14047">
            <v>24</v>
          </cell>
          <cell r="G14047">
            <v>154.37307692307692</v>
          </cell>
          <cell r="H14047">
            <v>0</v>
          </cell>
          <cell r="I14047">
            <v>39.35</v>
          </cell>
          <cell r="J14047">
            <v>27.242307692307694</v>
          </cell>
          <cell r="K14047">
            <v>51.457692307692312</v>
          </cell>
        </row>
        <row r="14048">
          <cell r="A14048">
            <v>2001</v>
          </cell>
          <cell r="B14048" t="str">
            <v>178</v>
          </cell>
          <cell r="C14048" t="str">
            <v>CHEHALIS RIVER</v>
          </cell>
          <cell r="D14048" t="str">
            <v>2</v>
          </cell>
          <cell r="E14048" t="str">
            <v>1</v>
          </cell>
          <cell r="F14048">
            <v>67</v>
          </cell>
          <cell r="G14048">
            <v>118.88741721854305</v>
          </cell>
          <cell r="H14048">
            <v>0</v>
          </cell>
          <cell r="I14048">
            <v>18.576158940397352</v>
          </cell>
          <cell r="J14048">
            <v>3.7152317880794703</v>
          </cell>
          <cell r="K14048">
            <v>7.4304635761589406</v>
          </cell>
        </row>
        <row r="14049">
          <cell r="A14049">
            <v>2001</v>
          </cell>
          <cell r="B14049" t="str">
            <v>178</v>
          </cell>
          <cell r="C14049" t="str">
            <v>CHEHALIS RIVER</v>
          </cell>
          <cell r="D14049" t="str">
            <v>2</v>
          </cell>
          <cell r="E14049" t="str">
            <v>2</v>
          </cell>
          <cell r="F14049">
            <v>1091</v>
          </cell>
          <cell r="G14049">
            <v>7028.749562171628</v>
          </cell>
          <cell r="H14049">
            <v>22.337127845884414</v>
          </cell>
          <cell r="I14049">
            <v>1358.8419439579684</v>
          </cell>
          <cell r="J14049">
            <v>476.52539404553414</v>
          </cell>
          <cell r="K14049">
            <v>915.82224168126095</v>
          </cell>
        </row>
        <row r="14050">
          <cell r="A14050">
            <v>2001</v>
          </cell>
          <cell r="B14050" t="str">
            <v>178</v>
          </cell>
          <cell r="C14050" t="str">
            <v>CHEHALIS RIVER</v>
          </cell>
          <cell r="D14050" t="str">
            <v>2</v>
          </cell>
          <cell r="E14050" t="str">
            <v>3</v>
          </cell>
          <cell r="F14050">
            <v>6</v>
          </cell>
          <cell r="G14050">
            <v>15.594405594405595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</row>
        <row r="14051">
          <cell r="A14051">
            <v>2001</v>
          </cell>
          <cell r="B14051" t="str">
            <v>178</v>
          </cell>
          <cell r="C14051" t="str">
            <v>CHEHALIS RIVER</v>
          </cell>
          <cell r="D14051" t="str">
            <v>2</v>
          </cell>
          <cell r="E14051" t="str">
            <v>4</v>
          </cell>
          <cell r="F14051">
            <v>4</v>
          </cell>
          <cell r="G14051">
            <v>3.763157894736842</v>
          </cell>
          <cell r="H14051">
            <v>0</v>
          </cell>
          <cell r="I14051">
            <v>0</v>
          </cell>
          <cell r="J14051">
            <v>0</v>
          </cell>
          <cell r="K14051">
            <v>0</v>
          </cell>
        </row>
        <row r="14052">
          <cell r="A14052">
            <v>2001</v>
          </cell>
          <cell r="B14052" t="str">
            <v>178</v>
          </cell>
          <cell r="C14052" t="str">
            <v>CHEHALIS RIVER</v>
          </cell>
          <cell r="D14052" t="str">
            <v>2</v>
          </cell>
          <cell r="E14052" t="str">
            <v>5</v>
          </cell>
          <cell r="F14052">
            <v>14</v>
          </cell>
          <cell r="G14052">
            <v>23.641509433962263</v>
          </cell>
          <cell r="H14052">
            <v>0</v>
          </cell>
          <cell r="I14052">
            <v>3.3773584905660377</v>
          </cell>
          <cell r="J14052">
            <v>3.3773584905660377</v>
          </cell>
          <cell r="K14052">
            <v>3.3773584905660377</v>
          </cell>
        </row>
        <row r="14053">
          <cell r="A14053">
            <v>2001</v>
          </cell>
          <cell r="B14053" t="str">
            <v>178</v>
          </cell>
          <cell r="C14053" t="str">
            <v>CHEHALIS RIVER</v>
          </cell>
          <cell r="D14053" t="str">
            <v>2</v>
          </cell>
          <cell r="E14053" t="str">
            <v>6</v>
          </cell>
          <cell r="F14053">
            <v>4</v>
          </cell>
          <cell r="G14053">
            <v>11.115860517435321</v>
          </cell>
          <cell r="H14053">
            <v>0</v>
          </cell>
          <cell r="I14053">
            <v>0</v>
          </cell>
          <cell r="J14053">
            <v>0</v>
          </cell>
          <cell r="K14053">
            <v>0</v>
          </cell>
        </row>
        <row r="14054">
          <cell r="A14054">
            <v>2001</v>
          </cell>
          <cell r="B14054" t="str">
            <v>178</v>
          </cell>
          <cell r="C14054" t="str">
            <v>CHEHALIS RIVER</v>
          </cell>
          <cell r="D14054" t="str">
            <v>2</v>
          </cell>
          <cell r="E14054" t="str">
            <v>8</v>
          </cell>
          <cell r="F14054">
            <v>10</v>
          </cell>
          <cell r="G14054">
            <v>103.84905660377358</v>
          </cell>
          <cell r="H14054">
            <v>0</v>
          </cell>
          <cell r="I14054">
            <v>48.679245283018865</v>
          </cell>
          <cell r="J14054">
            <v>6.4905660377358485</v>
          </cell>
          <cell r="K14054">
            <v>16.226415094339625</v>
          </cell>
        </row>
        <row r="14055">
          <cell r="A14055">
            <v>2001</v>
          </cell>
          <cell r="B14055" t="str">
            <v>178</v>
          </cell>
          <cell r="C14055" t="str">
            <v>CHEHALIS RIVER</v>
          </cell>
          <cell r="D14055" t="str">
            <v>2</v>
          </cell>
          <cell r="E14055" t="str">
            <v>9</v>
          </cell>
          <cell r="F14055">
            <v>4</v>
          </cell>
          <cell r="G14055">
            <v>14.289855072463768</v>
          </cell>
          <cell r="H14055">
            <v>0</v>
          </cell>
          <cell r="I14055">
            <v>0</v>
          </cell>
          <cell r="J14055">
            <v>3.5724637681159419</v>
          </cell>
          <cell r="K14055">
            <v>0</v>
          </cell>
        </row>
        <row r="14056">
          <cell r="A14056">
            <v>2001</v>
          </cell>
          <cell r="B14056" t="str">
            <v>179</v>
          </cell>
          <cell r="C14056" t="str">
            <v>CHILLIWACK RIVER</v>
          </cell>
          <cell r="D14056" t="str">
            <v>2</v>
          </cell>
          <cell r="E14056" t="str">
            <v>0</v>
          </cell>
          <cell r="F14056">
            <v>288</v>
          </cell>
          <cell r="G14056">
            <v>1961.4461538461539</v>
          </cell>
          <cell r="H14056">
            <v>0</v>
          </cell>
          <cell r="I14056">
            <v>611.43846153846152</v>
          </cell>
          <cell r="J14056">
            <v>96.861538461538473</v>
          </cell>
          <cell r="K14056">
            <v>245.18076923076924</v>
          </cell>
        </row>
        <row r="14057">
          <cell r="A14057">
            <v>2001</v>
          </cell>
          <cell r="B14057" t="str">
            <v>179</v>
          </cell>
          <cell r="C14057" t="str">
            <v>CHILLIWACK RIVER</v>
          </cell>
          <cell r="D14057" t="str">
            <v>2</v>
          </cell>
          <cell r="E14057" t="str">
            <v>1</v>
          </cell>
          <cell r="F14057">
            <v>264</v>
          </cell>
          <cell r="G14057">
            <v>1883.6225165562912</v>
          </cell>
          <cell r="H14057">
            <v>18.576158940397352</v>
          </cell>
          <cell r="I14057">
            <v>315.79470198675494</v>
          </cell>
          <cell r="J14057">
            <v>92.880794701986744</v>
          </cell>
          <cell r="K14057">
            <v>78.019867549668874</v>
          </cell>
        </row>
        <row r="14058">
          <cell r="A14058">
            <v>2001</v>
          </cell>
          <cell r="B14058" t="str">
            <v>179</v>
          </cell>
          <cell r="C14058" t="str">
            <v>CHILLIWACK RIVER</v>
          </cell>
          <cell r="D14058" t="str">
            <v>2</v>
          </cell>
          <cell r="E14058" t="str">
            <v>2</v>
          </cell>
          <cell r="F14058">
            <v>4240</v>
          </cell>
          <cell r="G14058">
            <v>44979.529772329246</v>
          </cell>
          <cell r="H14058">
            <v>122.85420315236428</v>
          </cell>
          <cell r="I14058">
            <v>13089.556917688267</v>
          </cell>
          <cell r="J14058">
            <v>2434.7469352014009</v>
          </cell>
          <cell r="K14058">
            <v>2911.272329246935</v>
          </cell>
        </row>
        <row r="14059">
          <cell r="A14059">
            <v>2001</v>
          </cell>
          <cell r="B14059" t="str">
            <v>179</v>
          </cell>
          <cell r="C14059" t="str">
            <v>CHILLIWACK RIVER</v>
          </cell>
          <cell r="D14059" t="str">
            <v>2</v>
          </cell>
          <cell r="E14059" t="str">
            <v>3</v>
          </cell>
          <cell r="F14059">
            <v>72</v>
          </cell>
          <cell r="G14059">
            <v>645.60839160839157</v>
          </cell>
          <cell r="H14059">
            <v>0</v>
          </cell>
          <cell r="I14059">
            <v>380.50349650349648</v>
          </cell>
          <cell r="J14059">
            <v>43.664335664335667</v>
          </cell>
          <cell r="K14059">
            <v>43.664335664335667</v>
          </cell>
        </row>
        <row r="14060">
          <cell r="A14060">
            <v>2001</v>
          </cell>
          <cell r="B14060" t="str">
            <v>179</v>
          </cell>
          <cell r="C14060" t="str">
            <v>CHILLIWACK RIVER</v>
          </cell>
          <cell r="D14060" t="str">
            <v>2</v>
          </cell>
          <cell r="E14060" t="str">
            <v>4</v>
          </cell>
          <cell r="F14060">
            <v>8</v>
          </cell>
          <cell r="G14060">
            <v>26.342105263157894</v>
          </cell>
          <cell r="H14060">
            <v>0</v>
          </cell>
          <cell r="I14060">
            <v>3.763157894736842</v>
          </cell>
          <cell r="J14060">
            <v>0</v>
          </cell>
          <cell r="K14060">
            <v>0</v>
          </cell>
        </row>
        <row r="14061">
          <cell r="A14061">
            <v>2001</v>
          </cell>
          <cell r="B14061" t="str">
            <v>179</v>
          </cell>
          <cell r="C14061" t="str">
            <v>CHILLIWACK RIVER</v>
          </cell>
          <cell r="D14061" t="str">
            <v>2</v>
          </cell>
          <cell r="E14061" t="str">
            <v>5</v>
          </cell>
          <cell r="F14061">
            <v>30</v>
          </cell>
          <cell r="G14061">
            <v>114.83018867924528</v>
          </cell>
          <cell r="H14061">
            <v>0</v>
          </cell>
          <cell r="I14061">
            <v>33.773584905660378</v>
          </cell>
          <cell r="J14061">
            <v>13.509433962264151</v>
          </cell>
          <cell r="K14061">
            <v>16.886792452830189</v>
          </cell>
        </row>
        <row r="14062">
          <cell r="A14062">
            <v>2001</v>
          </cell>
          <cell r="B14062" t="str">
            <v>179</v>
          </cell>
          <cell r="C14062" t="str">
            <v>CHILLIWACK RIVER</v>
          </cell>
          <cell r="D14062" t="str">
            <v>2</v>
          </cell>
          <cell r="E14062" t="str">
            <v>6</v>
          </cell>
          <cell r="F14062">
            <v>4</v>
          </cell>
          <cell r="G14062">
            <v>3.7052868391451073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</row>
        <row r="14063">
          <cell r="A14063">
            <v>2001</v>
          </cell>
          <cell r="B14063" t="str">
            <v>179</v>
          </cell>
          <cell r="C14063" t="str">
            <v>CHILLIWACK RIVER</v>
          </cell>
          <cell r="D14063" t="str">
            <v>2</v>
          </cell>
          <cell r="E14063" t="str">
            <v>8</v>
          </cell>
          <cell r="F14063">
            <v>55</v>
          </cell>
          <cell r="G14063">
            <v>201.20754716981131</v>
          </cell>
          <cell r="H14063">
            <v>3.2452830188679243</v>
          </cell>
          <cell r="I14063">
            <v>25.962264150943394</v>
          </cell>
          <cell r="J14063">
            <v>3.2452830188679243</v>
          </cell>
          <cell r="K14063">
            <v>19.471698113207548</v>
          </cell>
        </row>
        <row r="14064">
          <cell r="A14064">
            <v>2001</v>
          </cell>
          <cell r="B14064" t="str">
            <v>179</v>
          </cell>
          <cell r="C14064" t="str">
            <v>CHILLIWACK RIVER</v>
          </cell>
          <cell r="D14064" t="str">
            <v>2</v>
          </cell>
          <cell r="E14064" t="str">
            <v>9</v>
          </cell>
          <cell r="F14064">
            <v>54</v>
          </cell>
          <cell r="G14064">
            <v>182.19565217391303</v>
          </cell>
          <cell r="H14064">
            <v>0</v>
          </cell>
          <cell r="I14064">
            <v>7.1449275362318838</v>
          </cell>
          <cell r="J14064">
            <v>0</v>
          </cell>
          <cell r="K14064">
            <v>0</v>
          </cell>
        </row>
        <row r="14065">
          <cell r="A14065">
            <v>2001</v>
          </cell>
          <cell r="B14065" t="str">
            <v>180</v>
          </cell>
          <cell r="C14065" t="str">
            <v>COGBURN CREEK</v>
          </cell>
          <cell r="D14065" t="str">
            <v>2</v>
          </cell>
          <cell r="E14065" t="str">
            <v>2</v>
          </cell>
          <cell r="F14065">
            <v>4</v>
          </cell>
          <cell r="G14065">
            <v>37.228546409807358</v>
          </cell>
          <cell r="H14065">
            <v>0</v>
          </cell>
          <cell r="I14065">
            <v>22.337127845884414</v>
          </cell>
          <cell r="J14065">
            <v>0</v>
          </cell>
          <cell r="K14065">
            <v>0</v>
          </cell>
        </row>
        <row r="14066">
          <cell r="A14066">
            <v>2001</v>
          </cell>
          <cell r="B14066" t="str">
            <v>181</v>
          </cell>
          <cell r="C14066" t="str">
            <v>COQUIHALLA RIVER</v>
          </cell>
          <cell r="D14066" t="str">
            <v>2</v>
          </cell>
          <cell r="E14066" t="str">
            <v>2</v>
          </cell>
          <cell r="F14066">
            <v>11</v>
          </cell>
          <cell r="G14066">
            <v>33.505691768826622</v>
          </cell>
          <cell r="H14066">
            <v>7.445709281961471</v>
          </cell>
          <cell r="I14066">
            <v>11.168563922942207</v>
          </cell>
          <cell r="J14066">
            <v>0</v>
          </cell>
          <cell r="K14066">
            <v>0</v>
          </cell>
        </row>
        <row r="14067">
          <cell r="A14067">
            <v>2001</v>
          </cell>
          <cell r="B14067" t="str">
            <v>182</v>
          </cell>
          <cell r="C14067" t="str">
            <v>COQUITLAM RIVER</v>
          </cell>
          <cell r="D14067" t="str">
            <v>2</v>
          </cell>
          <cell r="E14067" t="str">
            <v>2</v>
          </cell>
          <cell r="F14067">
            <v>74</v>
          </cell>
          <cell r="G14067">
            <v>889.76225919439582</v>
          </cell>
          <cell r="H14067">
            <v>0</v>
          </cell>
          <cell r="I14067">
            <v>353.67119089316986</v>
          </cell>
          <cell r="J14067">
            <v>0</v>
          </cell>
          <cell r="K14067">
            <v>14.891418563922942</v>
          </cell>
        </row>
        <row r="14068">
          <cell r="A14068">
            <v>2001</v>
          </cell>
          <cell r="B14068" t="str">
            <v>184</v>
          </cell>
          <cell r="C14068" t="str">
            <v>DAKOTA CREEK</v>
          </cell>
          <cell r="D14068" t="str">
            <v>2</v>
          </cell>
          <cell r="E14068" t="str">
            <v>2</v>
          </cell>
          <cell r="F14068">
            <v>4</v>
          </cell>
          <cell r="G14068">
            <v>14.891418563922942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</row>
        <row r="14069">
          <cell r="A14069">
            <v>2001</v>
          </cell>
          <cell r="B14069" t="str">
            <v>186</v>
          </cell>
          <cell r="C14069" t="str">
            <v>ELAHO RIVER</v>
          </cell>
          <cell r="D14069" t="str">
            <v>2</v>
          </cell>
          <cell r="E14069" t="str">
            <v>2</v>
          </cell>
          <cell r="F14069">
            <v>11</v>
          </cell>
          <cell r="G14069">
            <v>11.168563922942207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</row>
        <row r="14070">
          <cell r="A14070">
            <v>2001</v>
          </cell>
          <cell r="B14070" t="str">
            <v>188</v>
          </cell>
          <cell r="C14070" t="str">
            <v>FRASER RIVER</v>
          </cell>
          <cell r="D14070" t="str">
            <v>2</v>
          </cell>
          <cell r="E14070" t="str">
            <v>0</v>
          </cell>
          <cell r="F14070">
            <v>18</v>
          </cell>
          <cell r="G14070">
            <v>36.323076923076925</v>
          </cell>
          <cell r="H14070">
            <v>0</v>
          </cell>
          <cell r="I14070">
            <v>18.161538461538463</v>
          </cell>
          <cell r="J14070">
            <v>0</v>
          </cell>
          <cell r="K14070">
            <v>0</v>
          </cell>
        </row>
        <row r="14071">
          <cell r="A14071">
            <v>2001</v>
          </cell>
          <cell r="B14071" t="str">
            <v>188</v>
          </cell>
          <cell r="C14071" t="str">
            <v>FRASER RIVER</v>
          </cell>
          <cell r="D14071" t="str">
            <v>2</v>
          </cell>
          <cell r="E14071" t="str">
            <v>1</v>
          </cell>
          <cell r="F14071">
            <v>19</v>
          </cell>
          <cell r="G14071">
            <v>33.437086092715234</v>
          </cell>
          <cell r="H14071">
            <v>0</v>
          </cell>
          <cell r="I14071">
            <v>11.14569536423841</v>
          </cell>
          <cell r="J14071">
            <v>0</v>
          </cell>
          <cell r="K14071">
            <v>0</v>
          </cell>
        </row>
        <row r="14072">
          <cell r="A14072">
            <v>2001</v>
          </cell>
          <cell r="B14072" t="str">
            <v>188</v>
          </cell>
          <cell r="C14072" t="str">
            <v>FRASER RIVER</v>
          </cell>
          <cell r="D14072" t="str">
            <v>2</v>
          </cell>
          <cell r="E14072" t="str">
            <v>2</v>
          </cell>
          <cell r="F14072">
            <v>130</v>
          </cell>
          <cell r="G14072">
            <v>1198.7591943957968</v>
          </cell>
          <cell r="H14072">
            <v>0</v>
          </cell>
          <cell r="I14072">
            <v>126.57705779334501</v>
          </cell>
          <cell r="J14072">
            <v>22.337127845884414</v>
          </cell>
          <cell r="K14072">
            <v>29.782837127845884</v>
          </cell>
        </row>
        <row r="14073">
          <cell r="A14073">
            <v>2001</v>
          </cell>
          <cell r="B14073" t="str">
            <v>188</v>
          </cell>
          <cell r="C14073" t="str">
            <v>FRASER RIVER</v>
          </cell>
          <cell r="D14073" t="str">
            <v>2</v>
          </cell>
          <cell r="E14073" t="str">
            <v>3</v>
          </cell>
          <cell r="F14073">
            <v>9</v>
          </cell>
          <cell r="G14073">
            <v>46.783216783216787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</row>
        <row r="14074">
          <cell r="A14074">
            <v>2001</v>
          </cell>
          <cell r="B14074" t="str">
            <v>188</v>
          </cell>
          <cell r="C14074" t="str">
            <v>FRASER RIVER</v>
          </cell>
          <cell r="D14074" t="str">
            <v>2</v>
          </cell>
          <cell r="E14074" t="str">
            <v>5</v>
          </cell>
          <cell r="F14074">
            <v>3</v>
          </cell>
          <cell r="G14074">
            <v>10.132075471698114</v>
          </cell>
          <cell r="H14074">
            <v>0</v>
          </cell>
          <cell r="I14074">
            <v>40.528301886792455</v>
          </cell>
          <cell r="J14074">
            <v>0</v>
          </cell>
          <cell r="K14074">
            <v>0</v>
          </cell>
        </row>
        <row r="14075">
          <cell r="A14075">
            <v>2001</v>
          </cell>
          <cell r="B14075" t="str">
            <v>190</v>
          </cell>
          <cell r="C14075" t="str">
            <v>GRAY CREEK</v>
          </cell>
          <cell r="D14075" t="str">
            <v>2</v>
          </cell>
          <cell r="E14075" t="str">
            <v>2</v>
          </cell>
          <cell r="F14075">
            <v>4</v>
          </cell>
          <cell r="G14075">
            <v>11.168563922942207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</row>
        <row r="14076">
          <cell r="A14076">
            <v>2001</v>
          </cell>
          <cell r="B14076" t="str">
            <v>191</v>
          </cell>
          <cell r="C14076" t="str">
            <v>HARRISON RIVER</v>
          </cell>
          <cell r="D14076" t="str">
            <v>2</v>
          </cell>
          <cell r="E14076" t="str">
            <v>0</v>
          </cell>
          <cell r="F14076">
            <v>6</v>
          </cell>
          <cell r="G14076">
            <v>30.26923076923077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</row>
        <row r="14077">
          <cell r="A14077">
            <v>2001</v>
          </cell>
          <cell r="B14077" t="str">
            <v>191</v>
          </cell>
          <cell r="C14077" t="str">
            <v>HARRISON RIVER</v>
          </cell>
          <cell r="D14077" t="str">
            <v>2</v>
          </cell>
          <cell r="E14077" t="str">
            <v>1</v>
          </cell>
          <cell r="F14077">
            <v>7</v>
          </cell>
          <cell r="G14077">
            <v>11.14569536423841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</row>
        <row r="14078">
          <cell r="A14078">
            <v>2001</v>
          </cell>
          <cell r="B14078" t="str">
            <v>191</v>
          </cell>
          <cell r="C14078" t="str">
            <v>HARRISON RIVER</v>
          </cell>
          <cell r="D14078" t="str">
            <v>2</v>
          </cell>
          <cell r="E14078" t="str">
            <v>2</v>
          </cell>
          <cell r="F14078">
            <v>63</v>
          </cell>
          <cell r="G14078">
            <v>443.01970227670751</v>
          </cell>
          <cell r="H14078">
            <v>0</v>
          </cell>
          <cell r="I14078">
            <v>14.891418563922942</v>
          </cell>
          <cell r="J14078">
            <v>0</v>
          </cell>
          <cell r="K14078">
            <v>7.445709281961471</v>
          </cell>
        </row>
        <row r="14079">
          <cell r="A14079">
            <v>2001</v>
          </cell>
          <cell r="B14079" t="str">
            <v>193</v>
          </cell>
          <cell r="C14079" t="str">
            <v>HOMATHKO RIVER</v>
          </cell>
          <cell r="D14079" t="str">
            <v>2</v>
          </cell>
          <cell r="E14079" t="str">
            <v>1</v>
          </cell>
          <cell r="F14079">
            <v>7</v>
          </cell>
          <cell r="G14079">
            <v>78.019867549668874</v>
          </cell>
          <cell r="H14079">
            <v>0</v>
          </cell>
          <cell r="I14079">
            <v>3.7152317880794703</v>
          </cell>
          <cell r="J14079">
            <v>0</v>
          </cell>
          <cell r="K14079">
            <v>7.4304635761589406</v>
          </cell>
        </row>
        <row r="14080">
          <cell r="A14080">
            <v>2001</v>
          </cell>
          <cell r="B14080" t="str">
            <v>197</v>
          </cell>
          <cell r="C14080" t="str">
            <v>KANAKA CREEK</v>
          </cell>
          <cell r="D14080" t="str">
            <v>2</v>
          </cell>
          <cell r="E14080" t="str">
            <v>2</v>
          </cell>
          <cell r="F14080">
            <v>15</v>
          </cell>
          <cell r="G14080">
            <v>48.397110332749563</v>
          </cell>
          <cell r="H14080">
            <v>0</v>
          </cell>
          <cell r="I14080">
            <v>7.445709281961471</v>
          </cell>
          <cell r="J14080">
            <v>0</v>
          </cell>
          <cell r="K14080">
            <v>7.445709281961471</v>
          </cell>
        </row>
        <row r="14081">
          <cell r="A14081">
            <v>2001</v>
          </cell>
          <cell r="B14081" t="str">
            <v>199</v>
          </cell>
          <cell r="C14081" t="str">
            <v>LANG CREEK</v>
          </cell>
          <cell r="D14081" t="str">
            <v>2</v>
          </cell>
          <cell r="E14081" t="str">
            <v>1</v>
          </cell>
          <cell r="F14081">
            <v>11</v>
          </cell>
          <cell r="G14081">
            <v>141.17880794701986</v>
          </cell>
          <cell r="H14081">
            <v>0</v>
          </cell>
          <cell r="I14081">
            <v>3.7152317880794703</v>
          </cell>
          <cell r="J14081">
            <v>0</v>
          </cell>
          <cell r="K14081">
            <v>0</v>
          </cell>
        </row>
        <row r="14082">
          <cell r="A14082">
            <v>2001</v>
          </cell>
          <cell r="B14082" t="str">
            <v>199</v>
          </cell>
          <cell r="C14082" t="str">
            <v>LANG CREEK</v>
          </cell>
          <cell r="D14082" t="str">
            <v>2</v>
          </cell>
          <cell r="E14082" t="str">
            <v>6</v>
          </cell>
          <cell r="F14082">
            <v>4</v>
          </cell>
          <cell r="G14082">
            <v>14.821147356580429</v>
          </cell>
          <cell r="H14082">
            <v>0</v>
          </cell>
          <cell r="I14082">
            <v>3.7052868391451073</v>
          </cell>
          <cell r="J14082">
            <v>0</v>
          </cell>
          <cell r="K14082">
            <v>0</v>
          </cell>
        </row>
        <row r="14083">
          <cell r="A14083">
            <v>2001</v>
          </cell>
          <cell r="B14083" t="str">
            <v>201</v>
          </cell>
          <cell r="C14083" t="str">
            <v>LILLOOET RIVER</v>
          </cell>
          <cell r="D14083" t="str">
            <v>2</v>
          </cell>
          <cell r="E14083" t="str">
            <v>2</v>
          </cell>
          <cell r="F14083">
            <v>34</v>
          </cell>
          <cell r="G14083">
            <v>160.08274956217161</v>
          </cell>
          <cell r="H14083">
            <v>0</v>
          </cell>
          <cell r="I14083">
            <v>7.445709281961471</v>
          </cell>
          <cell r="J14083">
            <v>0</v>
          </cell>
          <cell r="K14083">
            <v>0</v>
          </cell>
        </row>
        <row r="14084">
          <cell r="A14084">
            <v>2001</v>
          </cell>
          <cell r="B14084" t="str">
            <v>202</v>
          </cell>
          <cell r="C14084" t="str">
            <v>CAMPBELL RIVER</v>
          </cell>
          <cell r="D14084" t="str">
            <v>2</v>
          </cell>
          <cell r="E14084" t="str">
            <v>0</v>
          </cell>
          <cell r="F14084">
            <v>3</v>
          </cell>
          <cell r="G14084">
            <v>6.0538461538461545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</row>
        <row r="14085">
          <cell r="A14085">
            <v>2001</v>
          </cell>
          <cell r="B14085" t="str">
            <v>202</v>
          </cell>
          <cell r="C14085" t="str">
            <v>CAMPBELL RIVER</v>
          </cell>
          <cell r="D14085" t="str">
            <v>2</v>
          </cell>
          <cell r="E14085" t="str">
            <v>2</v>
          </cell>
          <cell r="F14085">
            <v>34</v>
          </cell>
          <cell r="G14085">
            <v>193.58844133099825</v>
          </cell>
          <cell r="H14085">
            <v>0</v>
          </cell>
          <cell r="I14085">
            <v>26.059982486865149</v>
          </cell>
          <cell r="J14085">
            <v>0</v>
          </cell>
          <cell r="K14085">
            <v>7.445709281961471</v>
          </cell>
        </row>
        <row r="14086">
          <cell r="A14086">
            <v>2001</v>
          </cell>
          <cell r="B14086" t="str">
            <v>202</v>
          </cell>
          <cell r="C14086" t="str">
            <v>CAMPBELL RIVER</v>
          </cell>
          <cell r="D14086" t="str">
            <v>2</v>
          </cell>
          <cell r="E14086" t="str">
            <v>9</v>
          </cell>
          <cell r="F14086">
            <v>7</v>
          </cell>
          <cell r="G14086">
            <v>7.1449275362318838</v>
          </cell>
          <cell r="H14086">
            <v>0</v>
          </cell>
          <cell r="I14086">
            <v>0</v>
          </cell>
          <cell r="J14086">
            <v>0</v>
          </cell>
          <cell r="K14086">
            <v>3.5724637681159419</v>
          </cell>
        </row>
        <row r="14087">
          <cell r="A14087">
            <v>2001</v>
          </cell>
          <cell r="B14087" t="str">
            <v>205</v>
          </cell>
          <cell r="C14087" t="str">
            <v>LYNN CREEK</v>
          </cell>
          <cell r="D14087" t="str">
            <v>2</v>
          </cell>
          <cell r="E14087" t="str">
            <v>2</v>
          </cell>
          <cell r="F14087">
            <v>11</v>
          </cell>
          <cell r="G14087">
            <v>14.891418563922942</v>
          </cell>
          <cell r="H14087">
            <v>0</v>
          </cell>
          <cell r="I14087">
            <v>11.168563922942207</v>
          </cell>
          <cell r="J14087">
            <v>0</v>
          </cell>
          <cell r="K14087">
            <v>0</v>
          </cell>
        </row>
        <row r="14088">
          <cell r="A14088">
            <v>2001</v>
          </cell>
          <cell r="B14088" t="str">
            <v>207</v>
          </cell>
          <cell r="C14088" t="str">
            <v>MAMQUAM RIVER</v>
          </cell>
          <cell r="D14088" t="str">
            <v>2</v>
          </cell>
          <cell r="E14088" t="str">
            <v>2</v>
          </cell>
          <cell r="F14088">
            <v>41</v>
          </cell>
          <cell r="G14088">
            <v>204.75700525394043</v>
          </cell>
          <cell r="H14088">
            <v>0</v>
          </cell>
          <cell r="I14088">
            <v>40.951401050788093</v>
          </cell>
          <cell r="J14088">
            <v>0</v>
          </cell>
          <cell r="K14088">
            <v>0</v>
          </cell>
        </row>
        <row r="14089">
          <cell r="A14089">
            <v>2001</v>
          </cell>
          <cell r="B14089" t="str">
            <v>210</v>
          </cell>
          <cell r="C14089" t="str">
            <v>MORRIS CREEK</v>
          </cell>
          <cell r="D14089" t="str">
            <v>2</v>
          </cell>
          <cell r="E14089" t="str">
            <v>2</v>
          </cell>
          <cell r="F14089">
            <v>4</v>
          </cell>
          <cell r="G14089">
            <v>37.228546409807358</v>
          </cell>
          <cell r="H14089">
            <v>0</v>
          </cell>
          <cell r="I14089">
            <v>7.445709281961471</v>
          </cell>
          <cell r="J14089">
            <v>0</v>
          </cell>
          <cell r="K14089">
            <v>0</v>
          </cell>
        </row>
        <row r="14090">
          <cell r="A14090">
            <v>2001</v>
          </cell>
          <cell r="B14090" t="str">
            <v>211</v>
          </cell>
          <cell r="C14090" t="str">
            <v>NAHATLATCH RIVER</v>
          </cell>
          <cell r="D14090" t="str">
            <v>2</v>
          </cell>
          <cell r="E14090" t="str">
            <v>1</v>
          </cell>
          <cell r="F14090">
            <v>4</v>
          </cell>
          <cell r="G14090">
            <v>3.7152317880794703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</row>
        <row r="14091">
          <cell r="A14091">
            <v>2001</v>
          </cell>
          <cell r="B14091" t="str">
            <v>211</v>
          </cell>
          <cell r="C14091" t="str">
            <v>NAHATLATCH RIVER</v>
          </cell>
          <cell r="D14091" t="str">
            <v>2</v>
          </cell>
          <cell r="E14091" t="str">
            <v>2</v>
          </cell>
          <cell r="F14091">
            <v>30</v>
          </cell>
          <cell r="G14091">
            <v>93.071366024518383</v>
          </cell>
          <cell r="H14091">
            <v>0</v>
          </cell>
          <cell r="I14091">
            <v>33.505691768826622</v>
          </cell>
          <cell r="J14091">
            <v>0</v>
          </cell>
          <cell r="K14091">
            <v>0</v>
          </cell>
        </row>
        <row r="14092">
          <cell r="A14092">
            <v>2001</v>
          </cell>
          <cell r="B14092" t="str">
            <v>211</v>
          </cell>
          <cell r="C14092" t="str">
            <v>NAHATLATCH RIVER</v>
          </cell>
          <cell r="D14092" t="str">
            <v>2</v>
          </cell>
          <cell r="E14092" t="str">
            <v>3</v>
          </cell>
          <cell r="F14092">
            <v>3</v>
          </cell>
          <cell r="G14092">
            <v>46.783216783216787</v>
          </cell>
          <cell r="H14092">
            <v>0</v>
          </cell>
          <cell r="I14092">
            <v>12.475524475524475</v>
          </cell>
          <cell r="J14092">
            <v>0</v>
          </cell>
          <cell r="K14092">
            <v>0</v>
          </cell>
        </row>
        <row r="14093">
          <cell r="A14093">
            <v>2001</v>
          </cell>
          <cell r="B14093" t="str">
            <v>213</v>
          </cell>
          <cell r="C14093" t="str">
            <v>NICOMEKL RIVER</v>
          </cell>
          <cell r="D14093" t="str">
            <v>2</v>
          </cell>
          <cell r="E14093" t="str">
            <v>2</v>
          </cell>
          <cell r="F14093">
            <v>11</v>
          </cell>
          <cell r="G14093">
            <v>40.951401050788093</v>
          </cell>
          <cell r="H14093">
            <v>0</v>
          </cell>
          <cell r="I14093">
            <v>0</v>
          </cell>
          <cell r="J14093">
            <v>0</v>
          </cell>
          <cell r="K14093">
            <v>3.7228546409807355</v>
          </cell>
        </row>
        <row r="14094">
          <cell r="A14094">
            <v>2001</v>
          </cell>
          <cell r="B14094" t="str">
            <v>215</v>
          </cell>
          <cell r="C14094" t="str">
            <v>NORRISH CREEK</v>
          </cell>
          <cell r="D14094" t="str">
            <v>2</v>
          </cell>
          <cell r="E14094" t="str">
            <v>1</v>
          </cell>
          <cell r="F14094">
            <v>4</v>
          </cell>
          <cell r="G14094">
            <v>11.14569536423841</v>
          </cell>
          <cell r="H14094">
            <v>0</v>
          </cell>
          <cell r="I14094">
            <v>0</v>
          </cell>
          <cell r="J14094">
            <v>0</v>
          </cell>
          <cell r="K14094">
            <v>0</v>
          </cell>
        </row>
        <row r="14095">
          <cell r="A14095">
            <v>2001</v>
          </cell>
          <cell r="B14095" t="str">
            <v>215</v>
          </cell>
          <cell r="C14095" t="str">
            <v>NORRISH CREEK</v>
          </cell>
          <cell r="D14095" t="str">
            <v>2</v>
          </cell>
          <cell r="E14095" t="str">
            <v>2</v>
          </cell>
          <cell r="F14095">
            <v>41</v>
          </cell>
          <cell r="G14095">
            <v>163.80560420315237</v>
          </cell>
          <cell r="H14095">
            <v>29.782837127845884</v>
          </cell>
          <cell r="I14095">
            <v>18.614273204903679</v>
          </cell>
          <cell r="J14095">
            <v>0</v>
          </cell>
          <cell r="K14095">
            <v>7.445709281961471</v>
          </cell>
        </row>
        <row r="14096">
          <cell r="A14096">
            <v>2001</v>
          </cell>
          <cell r="B14096" t="str">
            <v>219</v>
          </cell>
          <cell r="C14096" t="str">
            <v>PITT RIVER</v>
          </cell>
          <cell r="D14096" t="str">
            <v>2</v>
          </cell>
          <cell r="E14096" t="str">
            <v>2</v>
          </cell>
          <cell r="F14096">
            <v>45</v>
          </cell>
          <cell r="G14096">
            <v>215.92556917688268</v>
          </cell>
          <cell r="H14096">
            <v>0</v>
          </cell>
          <cell r="I14096">
            <v>14.891418563922942</v>
          </cell>
          <cell r="J14096">
            <v>0</v>
          </cell>
          <cell r="K14096">
            <v>3.7228546409807355</v>
          </cell>
        </row>
        <row r="14097">
          <cell r="A14097">
            <v>2001</v>
          </cell>
          <cell r="B14097" t="str">
            <v>222</v>
          </cell>
          <cell r="C14097" t="str">
            <v>RAINY RIVER</v>
          </cell>
          <cell r="D14097" t="str">
            <v>2</v>
          </cell>
          <cell r="E14097" t="str">
            <v>2</v>
          </cell>
          <cell r="F14097">
            <v>4</v>
          </cell>
          <cell r="G14097">
            <v>14.891418563922942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</row>
        <row r="14098">
          <cell r="A14098">
            <v>2001</v>
          </cell>
          <cell r="B14098" t="str">
            <v>223</v>
          </cell>
          <cell r="C14098" t="str">
            <v>ROBERTS CREEK</v>
          </cell>
          <cell r="D14098" t="str">
            <v>2</v>
          </cell>
          <cell r="E14098" t="str">
            <v>2</v>
          </cell>
          <cell r="F14098">
            <v>4</v>
          </cell>
          <cell r="G14098">
            <v>26.059982486865149</v>
          </cell>
          <cell r="H14098">
            <v>0</v>
          </cell>
          <cell r="I14098">
            <v>0</v>
          </cell>
          <cell r="J14098">
            <v>3.7228546409807355</v>
          </cell>
          <cell r="K14098">
            <v>7.445709281961471</v>
          </cell>
        </row>
        <row r="14099">
          <cell r="A14099">
            <v>2001</v>
          </cell>
          <cell r="B14099" t="str">
            <v>225</v>
          </cell>
          <cell r="C14099" t="str">
            <v>SALMON RIVER</v>
          </cell>
          <cell r="D14099" t="str">
            <v>2</v>
          </cell>
          <cell r="E14099" t="str">
            <v>0</v>
          </cell>
          <cell r="F14099">
            <v>6</v>
          </cell>
          <cell r="G14099">
            <v>9.0807692307692314</v>
          </cell>
          <cell r="H14099">
            <v>0</v>
          </cell>
          <cell r="I14099">
            <v>6.0538461538461545</v>
          </cell>
          <cell r="J14099">
            <v>0</v>
          </cell>
          <cell r="K14099">
            <v>0</v>
          </cell>
        </row>
        <row r="14100">
          <cell r="A14100">
            <v>2001</v>
          </cell>
          <cell r="B14100" t="str">
            <v>225</v>
          </cell>
          <cell r="C14100" t="str">
            <v>SALMON RIVER</v>
          </cell>
          <cell r="D14100" t="str">
            <v>2</v>
          </cell>
          <cell r="E14100" t="str">
            <v>2</v>
          </cell>
          <cell r="F14100">
            <v>26</v>
          </cell>
          <cell r="G14100">
            <v>115.40849387040281</v>
          </cell>
          <cell r="H14100">
            <v>0</v>
          </cell>
          <cell r="I14100">
            <v>67.011383537653245</v>
          </cell>
          <cell r="J14100">
            <v>0</v>
          </cell>
          <cell r="K14100">
            <v>0</v>
          </cell>
        </row>
        <row r="14101">
          <cell r="A14101">
            <v>2001</v>
          </cell>
          <cell r="B14101" t="str">
            <v>227</v>
          </cell>
          <cell r="C14101" t="str">
            <v>SERPENTINE RIVER</v>
          </cell>
          <cell r="D14101" t="str">
            <v>2</v>
          </cell>
          <cell r="E14101" t="str">
            <v>2</v>
          </cell>
          <cell r="F14101">
            <v>4</v>
          </cell>
          <cell r="G14101">
            <v>7.445709281961471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</row>
        <row r="14102">
          <cell r="A14102">
            <v>2001</v>
          </cell>
          <cell r="B14102" t="str">
            <v>228</v>
          </cell>
          <cell r="C14102" t="str">
            <v>SEYMOUR RIVER</v>
          </cell>
          <cell r="D14102" t="str">
            <v>2</v>
          </cell>
          <cell r="E14102" t="str">
            <v>2</v>
          </cell>
          <cell r="F14102">
            <v>127</v>
          </cell>
          <cell r="G14102">
            <v>1183.867775831874</v>
          </cell>
          <cell r="H14102">
            <v>44.674255691768828</v>
          </cell>
          <cell r="I14102">
            <v>67.011383537653245</v>
          </cell>
          <cell r="J14102">
            <v>70.734238178633973</v>
          </cell>
          <cell r="K14102">
            <v>141.46847635726795</v>
          </cell>
        </row>
        <row r="14103">
          <cell r="A14103">
            <v>2001</v>
          </cell>
          <cell r="B14103" t="str">
            <v>230</v>
          </cell>
          <cell r="C14103" t="str">
            <v>SILVERHOPE CREEK</v>
          </cell>
          <cell r="D14103" t="str">
            <v>2</v>
          </cell>
          <cell r="E14103" t="str">
            <v>0</v>
          </cell>
          <cell r="F14103">
            <v>3</v>
          </cell>
          <cell r="G14103">
            <v>6.0538461538461545</v>
          </cell>
          <cell r="H14103">
            <v>0</v>
          </cell>
          <cell r="I14103">
            <v>3.0269230769230773</v>
          </cell>
          <cell r="J14103">
            <v>0</v>
          </cell>
          <cell r="K14103">
            <v>0</v>
          </cell>
        </row>
        <row r="14104">
          <cell r="A14104">
            <v>2001</v>
          </cell>
          <cell r="B14104" t="str">
            <v>230</v>
          </cell>
          <cell r="C14104" t="str">
            <v>SILVERHOPE CREEK</v>
          </cell>
          <cell r="D14104" t="str">
            <v>2</v>
          </cell>
          <cell r="E14104" t="str">
            <v>1</v>
          </cell>
          <cell r="F14104">
            <v>4</v>
          </cell>
          <cell r="G14104">
            <v>7.4304635761589406</v>
          </cell>
          <cell r="H14104">
            <v>0</v>
          </cell>
          <cell r="I14104">
            <v>26.006622516556291</v>
          </cell>
          <cell r="J14104">
            <v>0</v>
          </cell>
          <cell r="K14104">
            <v>0</v>
          </cell>
        </row>
        <row r="14105">
          <cell r="A14105">
            <v>2001</v>
          </cell>
          <cell r="B14105" t="str">
            <v>230</v>
          </cell>
          <cell r="C14105" t="str">
            <v>SILVERHOPE CREEK</v>
          </cell>
          <cell r="D14105" t="str">
            <v>2</v>
          </cell>
          <cell r="E14105" t="str">
            <v>2</v>
          </cell>
          <cell r="F14105">
            <v>60</v>
          </cell>
          <cell r="G14105">
            <v>297.82837127845886</v>
          </cell>
          <cell r="H14105">
            <v>0</v>
          </cell>
          <cell r="I14105">
            <v>279.21409807355514</v>
          </cell>
          <cell r="J14105">
            <v>0</v>
          </cell>
          <cell r="K14105">
            <v>0</v>
          </cell>
        </row>
        <row r="14106">
          <cell r="A14106">
            <v>2001</v>
          </cell>
          <cell r="B14106" t="str">
            <v>233</v>
          </cell>
          <cell r="C14106" t="str">
            <v>SOUTHGATE RIVER</v>
          </cell>
          <cell r="D14106" t="str">
            <v>2</v>
          </cell>
          <cell r="E14106" t="str">
            <v>1</v>
          </cell>
          <cell r="F14106">
            <v>4</v>
          </cell>
          <cell r="G14106">
            <v>37.152317880794705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</row>
        <row r="14107">
          <cell r="A14107">
            <v>2001</v>
          </cell>
          <cell r="B14107" t="str">
            <v>235</v>
          </cell>
          <cell r="C14107" t="str">
            <v>SQUAMISH RIVER</v>
          </cell>
          <cell r="D14107" t="str">
            <v>2</v>
          </cell>
          <cell r="E14107" t="str">
            <v>0</v>
          </cell>
          <cell r="F14107">
            <v>9</v>
          </cell>
          <cell r="G14107">
            <v>51.457692307692312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</row>
        <row r="14108">
          <cell r="A14108">
            <v>2001</v>
          </cell>
          <cell r="B14108" t="str">
            <v>235</v>
          </cell>
          <cell r="C14108" t="str">
            <v>SQUAMISH RIVER</v>
          </cell>
          <cell r="D14108" t="str">
            <v>2</v>
          </cell>
          <cell r="E14108" t="str">
            <v>1</v>
          </cell>
          <cell r="F14108">
            <v>30</v>
          </cell>
          <cell r="G14108">
            <v>63.158940397350989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</row>
        <row r="14109">
          <cell r="A14109">
            <v>2001</v>
          </cell>
          <cell r="B14109" t="str">
            <v>235</v>
          </cell>
          <cell r="C14109" t="str">
            <v>SQUAMISH RIVER</v>
          </cell>
          <cell r="D14109" t="str">
            <v>2</v>
          </cell>
          <cell r="E14109" t="str">
            <v>2</v>
          </cell>
          <cell r="F14109">
            <v>268</v>
          </cell>
          <cell r="G14109">
            <v>1258.3248686514885</v>
          </cell>
          <cell r="H14109">
            <v>0</v>
          </cell>
          <cell r="I14109">
            <v>107.96278458844134</v>
          </cell>
          <cell r="J14109">
            <v>0</v>
          </cell>
          <cell r="K14109">
            <v>0</v>
          </cell>
        </row>
        <row r="14110">
          <cell r="A14110">
            <v>2001</v>
          </cell>
          <cell r="B14110" t="str">
            <v>236</v>
          </cell>
          <cell r="C14110" t="str">
            <v>STAVE RIVER</v>
          </cell>
          <cell r="D14110" t="str">
            <v>2</v>
          </cell>
          <cell r="E14110" t="str">
            <v>1</v>
          </cell>
          <cell r="F14110">
            <v>7</v>
          </cell>
          <cell r="G14110">
            <v>14.860927152317881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</row>
        <row r="14111">
          <cell r="A14111">
            <v>2001</v>
          </cell>
          <cell r="B14111" t="str">
            <v>236</v>
          </cell>
          <cell r="C14111" t="str">
            <v>STAVE RIVER</v>
          </cell>
          <cell r="D14111" t="str">
            <v>2</v>
          </cell>
          <cell r="E14111" t="str">
            <v>2</v>
          </cell>
          <cell r="F14111">
            <v>130</v>
          </cell>
          <cell r="G14111">
            <v>580.76532399299469</v>
          </cell>
          <cell r="H14111">
            <v>0</v>
          </cell>
          <cell r="I14111">
            <v>48.397110332749563</v>
          </cell>
          <cell r="J14111">
            <v>22.337127845884414</v>
          </cell>
          <cell r="K14111">
            <v>29.782837127845884</v>
          </cell>
        </row>
        <row r="14112">
          <cell r="A14112">
            <v>2001</v>
          </cell>
          <cell r="B14112" t="str">
            <v>238</v>
          </cell>
          <cell r="C14112" t="str">
            <v>SUMAS RIVER</v>
          </cell>
          <cell r="D14112" t="str">
            <v>2</v>
          </cell>
          <cell r="E14112" t="str">
            <v>2</v>
          </cell>
          <cell r="F14112">
            <v>7</v>
          </cell>
          <cell r="G14112">
            <v>18.614273204903679</v>
          </cell>
          <cell r="H14112">
            <v>0</v>
          </cell>
          <cell r="I14112">
            <v>0</v>
          </cell>
          <cell r="J14112">
            <v>0</v>
          </cell>
          <cell r="K14112">
            <v>0</v>
          </cell>
        </row>
        <row r="14113">
          <cell r="A14113">
            <v>2001</v>
          </cell>
          <cell r="B14113" t="str">
            <v>246</v>
          </cell>
          <cell r="C14113" t="str">
            <v>WEAVER CREEK</v>
          </cell>
          <cell r="D14113" t="str">
            <v>2</v>
          </cell>
          <cell r="E14113" t="str">
            <v>2</v>
          </cell>
          <cell r="F14113">
            <v>15</v>
          </cell>
          <cell r="G14113">
            <v>89.348511383537655</v>
          </cell>
          <cell r="H14113">
            <v>0</v>
          </cell>
          <cell r="I14113">
            <v>26.059982486865149</v>
          </cell>
          <cell r="J14113">
            <v>0</v>
          </cell>
          <cell r="K14113">
            <v>0</v>
          </cell>
        </row>
        <row r="14114">
          <cell r="A14114">
            <v>2001</v>
          </cell>
          <cell r="B14114" t="str">
            <v>254</v>
          </cell>
          <cell r="C14114" t="str">
            <v>MCNAIR CREEK</v>
          </cell>
          <cell r="D14114" t="str">
            <v>2</v>
          </cell>
          <cell r="E14114" t="str">
            <v>2</v>
          </cell>
          <cell r="F14114">
            <v>4</v>
          </cell>
          <cell r="G14114">
            <v>7.445709281961471</v>
          </cell>
          <cell r="H14114">
            <v>0</v>
          </cell>
          <cell r="I14114">
            <v>0</v>
          </cell>
          <cell r="J14114">
            <v>0</v>
          </cell>
          <cell r="K14114">
            <v>0</v>
          </cell>
        </row>
        <row r="14115">
          <cell r="A14115">
            <v>2001</v>
          </cell>
          <cell r="B14115" t="str">
            <v>273</v>
          </cell>
          <cell r="C14115" t="str">
            <v>CAYOOSH RIVER</v>
          </cell>
          <cell r="D14115" t="str">
            <v>3</v>
          </cell>
          <cell r="E14115" t="str">
            <v>8</v>
          </cell>
          <cell r="F14115">
            <v>3</v>
          </cell>
          <cell r="G14115">
            <v>3.2452830188679243</v>
          </cell>
          <cell r="H14115">
            <v>0</v>
          </cell>
          <cell r="I14115">
            <v>3.2452830188679243</v>
          </cell>
          <cell r="J14115">
            <v>0</v>
          </cell>
          <cell r="K14115">
            <v>0</v>
          </cell>
        </row>
        <row r="14116">
          <cell r="A14116">
            <v>2001</v>
          </cell>
          <cell r="B14116" t="str">
            <v>275</v>
          </cell>
          <cell r="C14116" t="str">
            <v>NICOLA RIVER</v>
          </cell>
          <cell r="D14116" t="str">
            <v>3</v>
          </cell>
          <cell r="E14116" t="str">
            <v>0</v>
          </cell>
          <cell r="F14116">
            <v>3</v>
          </cell>
          <cell r="G14116">
            <v>9.0807692307692314</v>
          </cell>
          <cell r="H14116">
            <v>0</v>
          </cell>
          <cell r="I14116">
            <v>0</v>
          </cell>
          <cell r="J14116">
            <v>0</v>
          </cell>
          <cell r="K14116">
            <v>0</v>
          </cell>
        </row>
        <row r="14117">
          <cell r="A14117">
            <v>2001</v>
          </cell>
          <cell r="B14117" t="str">
            <v>275</v>
          </cell>
          <cell r="C14117" t="str">
            <v>NICOLA RIVER</v>
          </cell>
          <cell r="D14117" t="str">
            <v>3</v>
          </cell>
          <cell r="E14117" t="str">
            <v>2</v>
          </cell>
          <cell r="F14117">
            <v>4</v>
          </cell>
          <cell r="G14117">
            <v>3.7228546409807355</v>
          </cell>
          <cell r="H14117">
            <v>0</v>
          </cell>
          <cell r="I14117">
            <v>14.891418563922942</v>
          </cell>
          <cell r="J14117">
            <v>0</v>
          </cell>
          <cell r="K14117">
            <v>0</v>
          </cell>
        </row>
        <row r="14118">
          <cell r="A14118">
            <v>2001</v>
          </cell>
          <cell r="B14118" t="str">
            <v>275</v>
          </cell>
          <cell r="C14118" t="str">
            <v>NICOLA RIVER</v>
          </cell>
          <cell r="D14118" t="str">
            <v>3</v>
          </cell>
          <cell r="E14118" t="str">
            <v>8</v>
          </cell>
          <cell r="F14118">
            <v>3</v>
          </cell>
          <cell r="G14118">
            <v>3.2452830188679243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</row>
        <row r="14119">
          <cell r="A14119">
            <v>2001</v>
          </cell>
          <cell r="B14119" t="str">
            <v>276</v>
          </cell>
          <cell r="C14119" t="str">
            <v>SETON RIVER</v>
          </cell>
          <cell r="D14119" t="str">
            <v>3</v>
          </cell>
          <cell r="E14119" t="str">
            <v>3</v>
          </cell>
          <cell r="F14119">
            <v>12</v>
          </cell>
          <cell r="G14119">
            <v>99.8041958041958</v>
          </cell>
          <cell r="H14119">
            <v>0</v>
          </cell>
          <cell r="I14119">
            <v>49.9020979020979</v>
          </cell>
          <cell r="J14119">
            <v>0</v>
          </cell>
          <cell r="K14119">
            <v>0</v>
          </cell>
        </row>
        <row r="14120">
          <cell r="A14120">
            <v>2001</v>
          </cell>
          <cell r="B14120" t="str">
            <v>277</v>
          </cell>
          <cell r="C14120" t="str">
            <v>STEIN RIVER</v>
          </cell>
          <cell r="D14120" t="str">
            <v>3</v>
          </cell>
          <cell r="E14120" t="str">
            <v>0</v>
          </cell>
          <cell r="F14120">
            <v>3</v>
          </cell>
          <cell r="G14120">
            <v>6.0538461538461545</v>
          </cell>
          <cell r="H14120">
            <v>0</v>
          </cell>
          <cell r="I14120">
            <v>3.0269230769230773</v>
          </cell>
          <cell r="J14120">
            <v>0</v>
          </cell>
          <cell r="K14120">
            <v>0</v>
          </cell>
        </row>
        <row r="14121">
          <cell r="A14121">
            <v>2001</v>
          </cell>
          <cell r="B14121" t="str">
            <v>278</v>
          </cell>
          <cell r="C14121" t="str">
            <v>THOMPSON RIVER</v>
          </cell>
          <cell r="D14121" t="str">
            <v>3</v>
          </cell>
          <cell r="E14121" t="str">
            <v>0</v>
          </cell>
          <cell r="F14121">
            <v>197</v>
          </cell>
          <cell r="G14121">
            <v>935.31923076923078</v>
          </cell>
          <cell r="H14121">
            <v>0</v>
          </cell>
          <cell r="I14121">
            <v>1023.1</v>
          </cell>
          <cell r="J14121">
            <v>0</v>
          </cell>
          <cell r="K14121">
            <v>0</v>
          </cell>
        </row>
        <row r="14122">
          <cell r="A14122">
            <v>2001</v>
          </cell>
          <cell r="B14122" t="str">
            <v>278</v>
          </cell>
          <cell r="C14122" t="str">
            <v>THOMPSON RIVER</v>
          </cell>
          <cell r="D14122" t="str">
            <v>3</v>
          </cell>
          <cell r="E14122" t="str">
            <v>1</v>
          </cell>
          <cell r="F14122">
            <v>126</v>
          </cell>
          <cell r="G14122">
            <v>724.4701986754967</v>
          </cell>
          <cell r="H14122">
            <v>0</v>
          </cell>
          <cell r="I14122">
            <v>735.61589403973517</v>
          </cell>
          <cell r="J14122">
            <v>0</v>
          </cell>
          <cell r="K14122">
            <v>14.860927152317881</v>
          </cell>
        </row>
        <row r="14123">
          <cell r="A14123">
            <v>2001</v>
          </cell>
          <cell r="B14123" t="str">
            <v>278</v>
          </cell>
          <cell r="C14123" t="str">
            <v>THOMPSON RIVER</v>
          </cell>
          <cell r="D14123" t="str">
            <v>3</v>
          </cell>
          <cell r="E14123" t="str">
            <v>2</v>
          </cell>
          <cell r="F14123">
            <v>540</v>
          </cell>
          <cell r="G14123">
            <v>2509.2040280210158</v>
          </cell>
          <cell r="H14123">
            <v>0</v>
          </cell>
          <cell r="I14123">
            <v>1522.647548161121</v>
          </cell>
          <cell r="J14123">
            <v>0</v>
          </cell>
          <cell r="K14123">
            <v>18.614273204903679</v>
          </cell>
        </row>
        <row r="14124">
          <cell r="A14124">
            <v>2001</v>
          </cell>
          <cell r="B14124" t="str">
            <v>278</v>
          </cell>
          <cell r="C14124" t="str">
            <v>THOMPSON RIVER</v>
          </cell>
          <cell r="D14124" t="str">
            <v>3</v>
          </cell>
          <cell r="E14124" t="str">
            <v>3</v>
          </cell>
          <cell r="F14124">
            <v>125</v>
          </cell>
          <cell r="G14124">
            <v>1016.7552447552447</v>
          </cell>
          <cell r="H14124">
            <v>0</v>
          </cell>
          <cell r="I14124">
            <v>190.25174825174824</v>
          </cell>
          <cell r="J14124">
            <v>6.2377622377622375</v>
          </cell>
          <cell r="K14124">
            <v>9.3566433566433567</v>
          </cell>
        </row>
        <row r="14125">
          <cell r="A14125">
            <v>2001</v>
          </cell>
          <cell r="B14125" t="str">
            <v>278</v>
          </cell>
          <cell r="C14125" t="str">
            <v>THOMPSON RIVER</v>
          </cell>
          <cell r="D14125" t="str">
            <v>3</v>
          </cell>
          <cell r="E14125" t="str">
            <v>4</v>
          </cell>
          <cell r="F14125">
            <v>8</v>
          </cell>
          <cell r="G14125">
            <v>75.263157894736835</v>
          </cell>
          <cell r="H14125">
            <v>0</v>
          </cell>
          <cell r="I14125">
            <v>11.289473684210526</v>
          </cell>
          <cell r="J14125">
            <v>0</v>
          </cell>
          <cell r="K14125">
            <v>0</v>
          </cell>
        </row>
        <row r="14126">
          <cell r="A14126">
            <v>2001</v>
          </cell>
          <cell r="B14126" t="str">
            <v>278</v>
          </cell>
          <cell r="C14126" t="str">
            <v>THOMPSON RIVER</v>
          </cell>
          <cell r="D14126" t="str">
            <v>3</v>
          </cell>
          <cell r="E14126" t="str">
            <v>5</v>
          </cell>
          <cell r="F14126">
            <v>17</v>
          </cell>
          <cell r="G14126">
            <v>50.660377358490564</v>
          </cell>
          <cell r="H14126">
            <v>0</v>
          </cell>
          <cell r="I14126">
            <v>13.509433962264151</v>
          </cell>
          <cell r="J14126">
            <v>0</v>
          </cell>
          <cell r="K14126">
            <v>0</v>
          </cell>
        </row>
        <row r="14127">
          <cell r="A14127">
            <v>2001</v>
          </cell>
          <cell r="B14127" t="str">
            <v>278</v>
          </cell>
          <cell r="C14127" t="str">
            <v>THOMPSON RIVER</v>
          </cell>
          <cell r="D14127" t="str">
            <v>3</v>
          </cell>
          <cell r="E14127" t="str">
            <v>6</v>
          </cell>
          <cell r="F14127">
            <v>11</v>
          </cell>
          <cell r="G14127">
            <v>40.758155230596174</v>
          </cell>
          <cell r="H14127">
            <v>0</v>
          </cell>
          <cell r="I14127">
            <v>62.989876265466812</v>
          </cell>
          <cell r="J14127">
            <v>0</v>
          </cell>
          <cell r="K14127">
            <v>0</v>
          </cell>
        </row>
        <row r="14128">
          <cell r="A14128">
            <v>2001</v>
          </cell>
          <cell r="B14128" t="str">
            <v>278</v>
          </cell>
          <cell r="C14128" t="str">
            <v>THOMPSON RIVER</v>
          </cell>
          <cell r="D14128" t="str">
            <v>3</v>
          </cell>
          <cell r="E14128" t="str">
            <v>7</v>
          </cell>
          <cell r="F14128">
            <v>3</v>
          </cell>
          <cell r="G14128">
            <v>25.616580310880831</v>
          </cell>
          <cell r="H14128">
            <v>0</v>
          </cell>
          <cell r="I14128">
            <v>3.2020725388601039</v>
          </cell>
          <cell r="J14128">
            <v>0</v>
          </cell>
          <cell r="K14128">
            <v>0</v>
          </cell>
        </row>
        <row r="14129">
          <cell r="A14129">
            <v>2001</v>
          </cell>
          <cell r="B14129" t="str">
            <v>278</v>
          </cell>
          <cell r="C14129" t="str">
            <v>THOMPSON RIVER</v>
          </cell>
          <cell r="D14129" t="str">
            <v>3</v>
          </cell>
          <cell r="E14129" t="str">
            <v>8</v>
          </cell>
          <cell r="F14129">
            <v>81</v>
          </cell>
          <cell r="G14129">
            <v>311.54716981132077</v>
          </cell>
          <cell r="H14129">
            <v>0</v>
          </cell>
          <cell r="I14129">
            <v>107.0943396226415</v>
          </cell>
          <cell r="J14129">
            <v>0</v>
          </cell>
          <cell r="K14129">
            <v>0</v>
          </cell>
        </row>
        <row r="14130">
          <cell r="A14130">
            <v>2001</v>
          </cell>
          <cell r="B14130" t="str">
            <v>278</v>
          </cell>
          <cell r="C14130" t="str">
            <v>THOMPSON RIVER</v>
          </cell>
          <cell r="D14130" t="str">
            <v>3</v>
          </cell>
          <cell r="E14130" t="str">
            <v>9</v>
          </cell>
          <cell r="F14130">
            <v>21</v>
          </cell>
          <cell r="G14130">
            <v>100.02898550724639</v>
          </cell>
          <cell r="H14130">
            <v>0</v>
          </cell>
          <cell r="I14130">
            <v>7.1449275362318838</v>
          </cell>
          <cell r="J14130">
            <v>0</v>
          </cell>
          <cell r="K14130">
            <v>0</v>
          </cell>
        </row>
        <row r="14131">
          <cell r="A14131">
            <v>2001</v>
          </cell>
          <cell r="B14131" t="str">
            <v>301</v>
          </cell>
          <cell r="C14131" t="str">
            <v>BELLA COOLA RIVER</v>
          </cell>
          <cell r="D14131" t="str">
            <v>5</v>
          </cell>
          <cell r="E14131" t="str">
            <v>5</v>
          </cell>
          <cell r="F14131">
            <v>7</v>
          </cell>
          <cell r="G14131">
            <v>23.641509433962263</v>
          </cell>
          <cell r="H14131">
            <v>0</v>
          </cell>
          <cell r="I14131">
            <v>3.3773584905660377</v>
          </cell>
          <cell r="J14131">
            <v>0</v>
          </cell>
          <cell r="K14131">
            <v>0</v>
          </cell>
        </row>
        <row r="14132">
          <cell r="A14132">
            <v>2001</v>
          </cell>
          <cell r="B14132" t="str">
            <v>301</v>
          </cell>
          <cell r="C14132" t="str">
            <v>BELLA COOLA RIVER</v>
          </cell>
          <cell r="D14132" t="str">
            <v>5</v>
          </cell>
          <cell r="E14132" t="str">
            <v>7</v>
          </cell>
          <cell r="F14132">
            <v>6</v>
          </cell>
          <cell r="G14132">
            <v>12.808290155440416</v>
          </cell>
          <cell r="H14132">
            <v>0</v>
          </cell>
          <cell r="I14132">
            <v>0</v>
          </cell>
          <cell r="J14132">
            <v>0</v>
          </cell>
          <cell r="K14132">
            <v>0</v>
          </cell>
        </row>
        <row r="14133">
          <cell r="A14133">
            <v>2001</v>
          </cell>
          <cell r="B14133" t="str">
            <v>303</v>
          </cell>
          <cell r="C14133" t="str">
            <v>CHILCOTIN RIVER</v>
          </cell>
          <cell r="D14133" t="str">
            <v>5</v>
          </cell>
          <cell r="E14133" t="str">
            <v>0</v>
          </cell>
          <cell r="F14133">
            <v>9</v>
          </cell>
          <cell r="G14133">
            <v>15.134615384615385</v>
          </cell>
          <cell r="H14133">
            <v>0</v>
          </cell>
          <cell r="I14133">
            <v>45.403846153846153</v>
          </cell>
          <cell r="J14133">
            <v>0</v>
          </cell>
          <cell r="K14133">
            <v>0</v>
          </cell>
        </row>
        <row r="14134">
          <cell r="A14134">
            <v>2001</v>
          </cell>
          <cell r="B14134" t="str">
            <v>303</v>
          </cell>
          <cell r="C14134" t="str">
            <v>CHILCOTIN RIVER</v>
          </cell>
          <cell r="D14134" t="str">
            <v>5</v>
          </cell>
          <cell r="E14134" t="str">
            <v>2</v>
          </cell>
          <cell r="F14134">
            <v>11</v>
          </cell>
          <cell r="G14134">
            <v>33.505691768826622</v>
          </cell>
          <cell r="H14134">
            <v>0</v>
          </cell>
          <cell r="I14134">
            <v>81.902802101576185</v>
          </cell>
          <cell r="J14134">
            <v>0</v>
          </cell>
          <cell r="K14134">
            <v>0</v>
          </cell>
        </row>
        <row r="14135">
          <cell r="A14135">
            <v>2001</v>
          </cell>
          <cell r="B14135" t="str">
            <v>303</v>
          </cell>
          <cell r="C14135" t="str">
            <v>CHILCOTIN RIVER</v>
          </cell>
          <cell r="D14135" t="str">
            <v>5</v>
          </cell>
          <cell r="E14135" t="str">
            <v>3</v>
          </cell>
          <cell r="F14135">
            <v>3</v>
          </cell>
          <cell r="G14135">
            <v>3.1188811188811187</v>
          </cell>
          <cell r="H14135">
            <v>0</v>
          </cell>
          <cell r="I14135">
            <v>9.3566433566433567</v>
          </cell>
          <cell r="J14135">
            <v>0</v>
          </cell>
          <cell r="K14135">
            <v>0</v>
          </cell>
        </row>
        <row r="14136">
          <cell r="A14136">
            <v>2001</v>
          </cell>
          <cell r="B14136" t="str">
            <v>303</v>
          </cell>
          <cell r="C14136" t="str">
            <v>CHILCOTIN RIVER</v>
          </cell>
          <cell r="D14136" t="str">
            <v>5</v>
          </cell>
          <cell r="E14136" t="str">
            <v>5</v>
          </cell>
          <cell r="F14136">
            <v>105</v>
          </cell>
          <cell r="G14136">
            <v>570.77358490566041</v>
          </cell>
          <cell r="H14136">
            <v>0</v>
          </cell>
          <cell r="I14136">
            <v>432.30188679245282</v>
          </cell>
          <cell r="J14136">
            <v>0</v>
          </cell>
          <cell r="K14136">
            <v>40.528301886792455</v>
          </cell>
        </row>
        <row r="14137">
          <cell r="A14137">
            <v>2001</v>
          </cell>
          <cell r="B14137" t="str">
            <v>303</v>
          </cell>
          <cell r="C14137" t="str">
            <v>CHILCOTIN RIVER</v>
          </cell>
          <cell r="D14137" t="str">
            <v>5</v>
          </cell>
          <cell r="E14137" t="str">
            <v>6</v>
          </cell>
          <cell r="F14137">
            <v>4</v>
          </cell>
          <cell r="G14137">
            <v>18.526434195725532</v>
          </cell>
          <cell r="H14137">
            <v>0</v>
          </cell>
          <cell r="I14137">
            <v>14.821147356580429</v>
          </cell>
          <cell r="J14137">
            <v>0</v>
          </cell>
          <cell r="K14137">
            <v>0</v>
          </cell>
        </row>
        <row r="14138">
          <cell r="A14138">
            <v>2001</v>
          </cell>
          <cell r="B14138" t="str">
            <v>304</v>
          </cell>
          <cell r="C14138" t="str">
            <v>CHILKO RIVER</v>
          </cell>
          <cell r="D14138" t="str">
            <v>5</v>
          </cell>
          <cell r="E14138" t="str">
            <v>5</v>
          </cell>
          <cell r="F14138">
            <v>3</v>
          </cell>
          <cell r="G14138">
            <v>6.7547169811320753</v>
          </cell>
          <cell r="H14138">
            <v>0</v>
          </cell>
          <cell r="I14138">
            <v>3.3773584905660377</v>
          </cell>
          <cell r="J14138">
            <v>0</v>
          </cell>
          <cell r="K14138">
            <v>0</v>
          </cell>
        </row>
        <row r="14139">
          <cell r="A14139">
            <v>2001</v>
          </cell>
          <cell r="B14139" t="str">
            <v>305</v>
          </cell>
          <cell r="C14139" t="str">
            <v>CHUCKWALLA RIVER</v>
          </cell>
          <cell r="D14139" t="str">
            <v>5</v>
          </cell>
          <cell r="E14139" t="str">
            <v>2</v>
          </cell>
          <cell r="F14139">
            <v>4</v>
          </cell>
          <cell r="G14139">
            <v>7.445709281961471</v>
          </cell>
          <cell r="H14139">
            <v>0</v>
          </cell>
          <cell r="I14139">
            <v>7.445709281961471</v>
          </cell>
          <cell r="J14139">
            <v>0</v>
          </cell>
          <cell r="K14139">
            <v>0</v>
          </cell>
        </row>
        <row r="14140">
          <cell r="A14140">
            <v>2001</v>
          </cell>
          <cell r="B14140" t="str">
            <v>307</v>
          </cell>
          <cell r="C14140" t="str">
            <v>DEAN RIVER</v>
          </cell>
          <cell r="D14140" t="str">
            <v>5</v>
          </cell>
          <cell r="E14140" t="str">
            <v>0</v>
          </cell>
          <cell r="F14140">
            <v>200</v>
          </cell>
          <cell r="G14140">
            <v>1295.5230769230768</v>
          </cell>
          <cell r="H14140">
            <v>42.376923076923077</v>
          </cell>
          <cell r="I14140">
            <v>1864.5846153846153</v>
          </cell>
          <cell r="J14140">
            <v>0</v>
          </cell>
          <cell r="K14140">
            <v>0</v>
          </cell>
        </row>
        <row r="14141">
          <cell r="A14141">
            <v>2001</v>
          </cell>
          <cell r="B14141" t="str">
            <v>307</v>
          </cell>
          <cell r="C14141" t="str">
            <v>DEAN RIVER</v>
          </cell>
          <cell r="D14141" t="str">
            <v>5</v>
          </cell>
          <cell r="E14141" t="str">
            <v>1</v>
          </cell>
          <cell r="F14141">
            <v>22</v>
          </cell>
          <cell r="G14141">
            <v>338.08609271523181</v>
          </cell>
          <cell r="H14141">
            <v>0</v>
          </cell>
          <cell r="I14141">
            <v>393.81456953642385</v>
          </cell>
          <cell r="J14141">
            <v>0</v>
          </cell>
          <cell r="K14141">
            <v>0</v>
          </cell>
        </row>
        <row r="14142">
          <cell r="A14142">
            <v>2001</v>
          </cell>
          <cell r="B14142" t="str">
            <v>307</v>
          </cell>
          <cell r="C14142" t="str">
            <v>DEAN RIVER</v>
          </cell>
          <cell r="D14142" t="str">
            <v>5</v>
          </cell>
          <cell r="E14142" t="str">
            <v>2</v>
          </cell>
          <cell r="F14142">
            <v>74</v>
          </cell>
          <cell r="G14142">
            <v>543.53677758318747</v>
          </cell>
          <cell r="H14142">
            <v>0</v>
          </cell>
          <cell r="I14142">
            <v>510.03108581436078</v>
          </cell>
          <cell r="J14142">
            <v>0</v>
          </cell>
          <cell r="K14142">
            <v>0</v>
          </cell>
        </row>
        <row r="14143">
          <cell r="A14143">
            <v>2001</v>
          </cell>
          <cell r="B14143" t="str">
            <v>307</v>
          </cell>
          <cell r="C14143" t="str">
            <v>DEAN RIVER</v>
          </cell>
          <cell r="D14143" t="str">
            <v>5</v>
          </cell>
          <cell r="E14143" t="str">
            <v>3</v>
          </cell>
          <cell r="F14143">
            <v>25</v>
          </cell>
          <cell r="G14143">
            <v>187.13286713286715</v>
          </cell>
          <cell r="H14143">
            <v>0</v>
          </cell>
          <cell r="I14143">
            <v>74.853146853146853</v>
          </cell>
          <cell r="J14143">
            <v>0</v>
          </cell>
          <cell r="K14143">
            <v>0</v>
          </cell>
        </row>
        <row r="14144">
          <cell r="A14144">
            <v>2001</v>
          </cell>
          <cell r="B14144" t="str">
            <v>307</v>
          </cell>
          <cell r="C14144" t="str">
            <v>DEAN RIVER</v>
          </cell>
          <cell r="D14144" t="str">
            <v>5</v>
          </cell>
          <cell r="E14144" t="str">
            <v>5</v>
          </cell>
          <cell r="F14144">
            <v>41</v>
          </cell>
          <cell r="G14144">
            <v>283.69811320754718</v>
          </cell>
          <cell r="H14144">
            <v>0</v>
          </cell>
          <cell r="I14144">
            <v>124.96226415094338</v>
          </cell>
          <cell r="J14144">
            <v>0</v>
          </cell>
          <cell r="K14144">
            <v>0</v>
          </cell>
        </row>
        <row r="14145">
          <cell r="A14145">
            <v>2001</v>
          </cell>
          <cell r="B14145" t="str">
            <v>307</v>
          </cell>
          <cell r="C14145" t="str">
            <v>DEAN RIVER</v>
          </cell>
          <cell r="D14145" t="str">
            <v>5</v>
          </cell>
          <cell r="E14145" t="str">
            <v>6</v>
          </cell>
          <cell r="F14145">
            <v>11</v>
          </cell>
          <cell r="G14145">
            <v>137.09561304836896</v>
          </cell>
          <cell r="H14145">
            <v>0</v>
          </cell>
          <cell r="I14145">
            <v>74.105736782902127</v>
          </cell>
          <cell r="J14145">
            <v>0</v>
          </cell>
          <cell r="K14145">
            <v>0</v>
          </cell>
        </row>
        <row r="14146">
          <cell r="A14146">
            <v>2001</v>
          </cell>
          <cell r="B14146" t="str">
            <v>307</v>
          </cell>
          <cell r="C14146" t="str">
            <v>DEAN RIVER</v>
          </cell>
          <cell r="D14146" t="str">
            <v>5</v>
          </cell>
          <cell r="E14146" t="str">
            <v>7</v>
          </cell>
          <cell r="F14146">
            <v>3</v>
          </cell>
          <cell r="G14146">
            <v>9.6062176165803113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</row>
        <row r="14147">
          <cell r="A14147">
            <v>2001</v>
          </cell>
          <cell r="B14147" t="str">
            <v>307</v>
          </cell>
          <cell r="C14147" t="str">
            <v>DEAN RIVER</v>
          </cell>
          <cell r="D14147" t="str">
            <v>5</v>
          </cell>
          <cell r="E14147" t="str">
            <v>8</v>
          </cell>
          <cell r="F14147">
            <v>6</v>
          </cell>
          <cell r="G14147">
            <v>107.0943396226415</v>
          </cell>
          <cell r="H14147">
            <v>0</v>
          </cell>
          <cell r="I14147">
            <v>77.886792452830193</v>
          </cell>
          <cell r="J14147">
            <v>0</v>
          </cell>
          <cell r="K14147">
            <v>0</v>
          </cell>
        </row>
        <row r="14148">
          <cell r="A14148">
            <v>2001</v>
          </cell>
          <cell r="B14148" t="str">
            <v>307</v>
          </cell>
          <cell r="C14148" t="str">
            <v>DEAN RIVER</v>
          </cell>
          <cell r="D14148" t="str">
            <v>5</v>
          </cell>
          <cell r="E14148" t="str">
            <v>9</v>
          </cell>
          <cell r="F14148">
            <v>18</v>
          </cell>
          <cell r="G14148">
            <v>157.18840579710144</v>
          </cell>
          <cell r="H14148">
            <v>0</v>
          </cell>
          <cell r="I14148">
            <v>85.739130434782609</v>
          </cell>
          <cell r="J14148">
            <v>0</v>
          </cell>
          <cell r="K14148">
            <v>0</v>
          </cell>
        </row>
        <row r="14149">
          <cell r="A14149">
            <v>2001</v>
          </cell>
          <cell r="B14149" t="str">
            <v>310</v>
          </cell>
          <cell r="C14149" t="str">
            <v>KOEYE RIVER</v>
          </cell>
          <cell r="D14149" t="str">
            <v>5</v>
          </cell>
          <cell r="E14149" t="str">
            <v>1</v>
          </cell>
          <cell r="F14149">
            <v>7</v>
          </cell>
          <cell r="G14149">
            <v>7.4304635761589406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</row>
        <row r="14150">
          <cell r="A14150">
            <v>2001</v>
          </cell>
          <cell r="B14150" t="str">
            <v>313</v>
          </cell>
          <cell r="C14150" t="str">
            <v>NEKITE RIVER</v>
          </cell>
          <cell r="D14150" t="str">
            <v>5</v>
          </cell>
          <cell r="E14150" t="str">
            <v>0</v>
          </cell>
          <cell r="F14150">
            <v>3</v>
          </cell>
          <cell r="G14150">
            <v>9.0807692307692314</v>
          </cell>
          <cell r="H14150">
            <v>0</v>
          </cell>
          <cell r="I14150">
            <v>3.0269230769230773</v>
          </cell>
          <cell r="J14150">
            <v>0</v>
          </cell>
          <cell r="K14150">
            <v>0</v>
          </cell>
        </row>
        <row r="14151">
          <cell r="A14151">
            <v>2001</v>
          </cell>
          <cell r="B14151" t="str">
            <v>313</v>
          </cell>
          <cell r="C14151" t="str">
            <v>NEKITE RIVER</v>
          </cell>
          <cell r="D14151" t="str">
            <v>5</v>
          </cell>
          <cell r="E14151" t="str">
            <v>1</v>
          </cell>
          <cell r="F14151">
            <v>11</v>
          </cell>
          <cell r="G14151">
            <v>18.576158940397352</v>
          </cell>
          <cell r="H14151">
            <v>0</v>
          </cell>
          <cell r="I14151">
            <v>59.443708609271525</v>
          </cell>
          <cell r="J14151">
            <v>0</v>
          </cell>
          <cell r="K14151">
            <v>0</v>
          </cell>
        </row>
        <row r="14152">
          <cell r="A14152">
            <v>2001</v>
          </cell>
          <cell r="B14152" t="str">
            <v>325</v>
          </cell>
          <cell r="C14152" t="str">
            <v>BABINE RIVER</v>
          </cell>
          <cell r="D14152" t="str">
            <v>6</v>
          </cell>
          <cell r="E14152" t="str">
            <v>0</v>
          </cell>
          <cell r="F14152">
            <v>436</v>
          </cell>
          <cell r="G14152">
            <v>2530.5076923076922</v>
          </cell>
          <cell r="H14152">
            <v>12.107692307692309</v>
          </cell>
          <cell r="I14152">
            <v>4942.9653846153842</v>
          </cell>
          <cell r="J14152">
            <v>0</v>
          </cell>
          <cell r="K14152">
            <v>96.861538461538473</v>
          </cell>
        </row>
        <row r="14153">
          <cell r="A14153">
            <v>2001</v>
          </cell>
          <cell r="B14153" t="str">
            <v>325</v>
          </cell>
          <cell r="C14153" t="str">
            <v>BABINE RIVER</v>
          </cell>
          <cell r="D14153" t="str">
            <v>6</v>
          </cell>
          <cell r="E14153" t="str">
            <v>1</v>
          </cell>
          <cell r="F14153">
            <v>15</v>
          </cell>
          <cell r="G14153">
            <v>141.17880794701986</v>
          </cell>
          <cell r="H14153">
            <v>0</v>
          </cell>
          <cell r="I14153">
            <v>356.66225165562912</v>
          </cell>
          <cell r="J14153">
            <v>0</v>
          </cell>
          <cell r="K14153">
            <v>0</v>
          </cell>
        </row>
        <row r="14154">
          <cell r="A14154">
            <v>2001</v>
          </cell>
          <cell r="B14154" t="str">
            <v>325</v>
          </cell>
          <cell r="C14154" t="str">
            <v>BABINE RIVER</v>
          </cell>
          <cell r="D14154" t="str">
            <v>6</v>
          </cell>
          <cell r="E14154" t="str">
            <v>2</v>
          </cell>
          <cell r="F14154">
            <v>37</v>
          </cell>
          <cell r="G14154">
            <v>145.19133099824867</v>
          </cell>
          <cell r="H14154">
            <v>0</v>
          </cell>
          <cell r="I14154">
            <v>189.86558669001749</v>
          </cell>
          <cell r="J14154">
            <v>0</v>
          </cell>
          <cell r="K14154">
            <v>0</v>
          </cell>
        </row>
        <row r="14155">
          <cell r="A14155">
            <v>2001</v>
          </cell>
          <cell r="B14155" t="str">
            <v>325</v>
          </cell>
          <cell r="C14155" t="str">
            <v>BABINE RIVER</v>
          </cell>
          <cell r="D14155" t="str">
            <v>6</v>
          </cell>
          <cell r="E14155" t="str">
            <v>4</v>
          </cell>
          <cell r="F14155">
            <v>4</v>
          </cell>
          <cell r="G14155">
            <v>30.105263157894736</v>
          </cell>
          <cell r="H14155">
            <v>0</v>
          </cell>
          <cell r="I14155">
            <v>7.5263157894736841</v>
          </cell>
          <cell r="J14155">
            <v>0</v>
          </cell>
          <cell r="K14155">
            <v>0</v>
          </cell>
        </row>
        <row r="14156">
          <cell r="A14156">
            <v>2001</v>
          </cell>
          <cell r="B14156" t="str">
            <v>325</v>
          </cell>
          <cell r="C14156" t="str">
            <v>BABINE RIVER</v>
          </cell>
          <cell r="D14156" t="str">
            <v>6</v>
          </cell>
          <cell r="E14156" t="str">
            <v>5</v>
          </cell>
          <cell r="F14156">
            <v>3</v>
          </cell>
          <cell r="G14156">
            <v>10.132075471698114</v>
          </cell>
          <cell r="H14156">
            <v>0</v>
          </cell>
          <cell r="I14156">
            <v>3.3773584905660377</v>
          </cell>
          <cell r="J14156">
            <v>0</v>
          </cell>
          <cell r="K14156">
            <v>0</v>
          </cell>
        </row>
        <row r="14157">
          <cell r="A14157">
            <v>2001</v>
          </cell>
          <cell r="B14157" t="str">
            <v>325</v>
          </cell>
          <cell r="C14157" t="str">
            <v>BABINE RIVER</v>
          </cell>
          <cell r="D14157" t="str">
            <v>6</v>
          </cell>
          <cell r="E14157" t="str">
            <v>6</v>
          </cell>
          <cell r="F14157">
            <v>111</v>
          </cell>
          <cell r="G14157">
            <v>422.40269966254215</v>
          </cell>
          <cell r="H14157">
            <v>0</v>
          </cell>
          <cell r="I14157">
            <v>474.27671541057373</v>
          </cell>
          <cell r="J14157">
            <v>0</v>
          </cell>
          <cell r="K14157">
            <v>11.115860517435321</v>
          </cell>
        </row>
        <row r="14158">
          <cell r="A14158">
            <v>2001</v>
          </cell>
          <cell r="B14158" t="str">
            <v>325</v>
          </cell>
          <cell r="C14158" t="str">
            <v>BABINE RIVER</v>
          </cell>
          <cell r="D14158" t="str">
            <v>6</v>
          </cell>
          <cell r="E14158" t="str">
            <v>7</v>
          </cell>
          <cell r="F14158">
            <v>29</v>
          </cell>
          <cell r="G14158">
            <v>313.80310880829018</v>
          </cell>
          <cell r="H14158">
            <v>0</v>
          </cell>
          <cell r="I14158">
            <v>275.37823834196888</v>
          </cell>
          <cell r="J14158">
            <v>0</v>
          </cell>
          <cell r="K14158">
            <v>0</v>
          </cell>
        </row>
        <row r="14159">
          <cell r="A14159">
            <v>2001</v>
          </cell>
          <cell r="B14159" t="str">
            <v>325</v>
          </cell>
          <cell r="C14159" t="str">
            <v>BABINE RIVER</v>
          </cell>
          <cell r="D14159" t="str">
            <v>6</v>
          </cell>
          <cell r="E14159" t="str">
            <v>8</v>
          </cell>
          <cell r="F14159">
            <v>13</v>
          </cell>
          <cell r="G14159">
            <v>25.962264150943394</v>
          </cell>
          <cell r="H14159">
            <v>0</v>
          </cell>
          <cell r="I14159">
            <v>9.7358490566037741</v>
          </cell>
          <cell r="J14159">
            <v>0</v>
          </cell>
          <cell r="K14159">
            <v>0</v>
          </cell>
        </row>
        <row r="14160">
          <cell r="A14160">
            <v>2001</v>
          </cell>
          <cell r="B14160" t="str">
            <v>325</v>
          </cell>
          <cell r="C14160" t="str">
            <v>BABINE RIVER</v>
          </cell>
          <cell r="D14160" t="str">
            <v>6</v>
          </cell>
          <cell r="E14160" t="str">
            <v>9</v>
          </cell>
          <cell r="F14160">
            <v>14</v>
          </cell>
          <cell r="G14160">
            <v>92.884057971014499</v>
          </cell>
          <cell r="H14160">
            <v>0</v>
          </cell>
          <cell r="I14160">
            <v>239.35507246376812</v>
          </cell>
          <cell r="J14160">
            <v>0</v>
          </cell>
          <cell r="K14160">
            <v>0</v>
          </cell>
        </row>
        <row r="14161">
          <cell r="A14161">
            <v>2001</v>
          </cell>
          <cell r="B14161" t="str">
            <v>327</v>
          </cell>
          <cell r="C14161" t="str">
            <v>BELL IRVING RIVER</v>
          </cell>
          <cell r="D14161" t="str">
            <v>6</v>
          </cell>
          <cell r="E14161" t="str">
            <v>0</v>
          </cell>
          <cell r="F14161">
            <v>9</v>
          </cell>
          <cell r="G14161">
            <v>30.26923076923077</v>
          </cell>
          <cell r="H14161">
            <v>0</v>
          </cell>
          <cell r="I14161">
            <v>3.0269230769230773</v>
          </cell>
          <cell r="J14161">
            <v>0</v>
          </cell>
          <cell r="K14161">
            <v>0</v>
          </cell>
        </row>
        <row r="14162">
          <cell r="A14162">
            <v>2001</v>
          </cell>
          <cell r="B14162" t="str">
            <v>327</v>
          </cell>
          <cell r="C14162" t="str">
            <v>BELL IRVING RIVER</v>
          </cell>
          <cell r="D14162" t="str">
            <v>6</v>
          </cell>
          <cell r="E14162" t="str">
            <v>1</v>
          </cell>
          <cell r="F14162">
            <v>4</v>
          </cell>
          <cell r="G14162">
            <v>3.7152317880794703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</row>
        <row r="14163">
          <cell r="A14163">
            <v>2001</v>
          </cell>
          <cell r="B14163" t="str">
            <v>327</v>
          </cell>
          <cell r="C14163" t="str">
            <v>BELL IRVING RIVER</v>
          </cell>
          <cell r="D14163" t="str">
            <v>6</v>
          </cell>
          <cell r="E14163" t="str">
            <v>2</v>
          </cell>
          <cell r="F14163">
            <v>4</v>
          </cell>
          <cell r="G14163">
            <v>3.7228546409807355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</row>
        <row r="14164">
          <cell r="A14164">
            <v>2001</v>
          </cell>
          <cell r="B14164" t="str">
            <v>327</v>
          </cell>
          <cell r="C14164" t="str">
            <v>BELL IRVING RIVER</v>
          </cell>
          <cell r="D14164" t="str">
            <v>6</v>
          </cell>
          <cell r="E14164" t="str">
            <v>4</v>
          </cell>
          <cell r="F14164">
            <v>4</v>
          </cell>
          <cell r="G14164">
            <v>15.052631578947368</v>
          </cell>
          <cell r="H14164">
            <v>0</v>
          </cell>
          <cell r="I14164">
            <v>18.815789473684209</v>
          </cell>
          <cell r="J14164">
            <v>0</v>
          </cell>
          <cell r="K14164">
            <v>0</v>
          </cell>
        </row>
        <row r="14165">
          <cell r="A14165">
            <v>2001</v>
          </cell>
          <cell r="B14165" t="str">
            <v>327</v>
          </cell>
          <cell r="C14165" t="str">
            <v>BELL IRVING RIVER</v>
          </cell>
          <cell r="D14165" t="str">
            <v>6</v>
          </cell>
          <cell r="E14165" t="str">
            <v>6</v>
          </cell>
          <cell r="F14165">
            <v>11</v>
          </cell>
          <cell r="G14165">
            <v>22.231721034870642</v>
          </cell>
          <cell r="H14165">
            <v>0</v>
          </cell>
          <cell r="I14165">
            <v>25.937007874015748</v>
          </cell>
          <cell r="J14165">
            <v>0</v>
          </cell>
          <cell r="K14165">
            <v>0</v>
          </cell>
        </row>
        <row r="14166">
          <cell r="A14166">
            <v>2001</v>
          </cell>
          <cell r="B14166" t="str">
            <v>327</v>
          </cell>
          <cell r="C14166" t="str">
            <v>BELL IRVING RIVER</v>
          </cell>
          <cell r="D14166" t="str">
            <v>6</v>
          </cell>
          <cell r="E14166" t="str">
            <v>7</v>
          </cell>
          <cell r="F14166">
            <v>3</v>
          </cell>
          <cell r="G14166">
            <v>22.414507772020723</v>
          </cell>
          <cell r="H14166">
            <v>0</v>
          </cell>
          <cell r="I14166">
            <v>67.243523316062181</v>
          </cell>
          <cell r="J14166">
            <v>0</v>
          </cell>
          <cell r="K14166">
            <v>0</v>
          </cell>
        </row>
        <row r="14167">
          <cell r="A14167">
            <v>2001</v>
          </cell>
          <cell r="B14167" t="str">
            <v>328</v>
          </cell>
          <cell r="C14167" t="str">
            <v>BISH CREEK</v>
          </cell>
          <cell r="D14167" t="str">
            <v>6</v>
          </cell>
          <cell r="E14167" t="str">
            <v>6</v>
          </cell>
          <cell r="F14167">
            <v>11</v>
          </cell>
          <cell r="G14167">
            <v>22.231721034870642</v>
          </cell>
          <cell r="H14167">
            <v>0</v>
          </cell>
          <cell r="I14167">
            <v>40.758155230596174</v>
          </cell>
          <cell r="J14167">
            <v>0</v>
          </cell>
          <cell r="K14167">
            <v>0</v>
          </cell>
        </row>
        <row r="14168">
          <cell r="A14168">
            <v>2001</v>
          </cell>
          <cell r="B14168" t="str">
            <v>329</v>
          </cell>
          <cell r="C14168" t="str">
            <v>BULKLEY RIVER</v>
          </cell>
          <cell r="D14168" t="str">
            <v>6</v>
          </cell>
          <cell r="E14168" t="str">
            <v>0</v>
          </cell>
          <cell r="F14168">
            <v>781</v>
          </cell>
          <cell r="G14168">
            <v>4168.0730769230768</v>
          </cell>
          <cell r="H14168">
            <v>42.376923076923077</v>
          </cell>
          <cell r="I14168">
            <v>5481.7576923076922</v>
          </cell>
          <cell r="J14168">
            <v>0</v>
          </cell>
          <cell r="K14168">
            <v>154.37307692307692</v>
          </cell>
        </row>
        <row r="14169">
          <cell r="A14169">
            <v>2001</v>
          </cell>
          <cell r="B14169" t="str">
            <v>329</v>
          </cell>
          <cell r="C14169" t="str">
            <v>BULKLEY RIVER</v>
          </cell>
          <cell r="D14169" t="str">
            <v>6</v>
          </cell>
          <cell r="E14169" t="str">
            <v>1</v>
          </cell>
          <cell r="F14169">
            <v>67</v>
          </cell>
          <cell r="G14169">
            <v>430.96688741721852</v>
          </cell>
          <cell r="H14169">
            <v>0</v>
          </cell>
          <cell r="I14169">
            <v>445.82781456953649</v>
          </cell>
          <cell r="J14169">
            <v>0</v>
          </cell>
          <cell r="K14169">
            <v>14.860927152317881</v>
          </cell>
        </row>
        <row r="14170">
          <cell r="A14170">
            <v>2001</v>
          </cell>
          <cell r="B14170" t="str">
            <v>329</v>
          </cell>
          <cell r="C14170" t="str">
            <v>BULKLEY RIVER</v>
          </cell>
          <cell r="D14170" t="str">
            <v>6</v>
          </cell>
          <cell r="E14170" t="str">
            <v>2</v>
          </cell>
          <cell r="F14170">
            <v>205</v>
          </cell>
          <cell r="G14170">
            <v>994.00218914185643</v>
          </cell>
          <cell r="H14170">
            <v>3.7228546409807355</v>
          </cell>
          <cell r="I14170">
            <v>1418.40761821366</v>
          </cell>
          <cell r="J14170">
            <v>3.7228546409807355</v>
          </cell>
          <cell r="K14170">
            <v>26.059982486865149</v>
          </cell>
        </row>
        <row r="14171">
          <cell r="A14171">
            <v>2001</v>
          </cell>
          <cell r="B14171" t="str">
            <v>329</v>
          </cell>
          <cell r="C14171" t="str">
            <v>BULKLEY RIVER</v>
          </cell>
          <cell r="D14171" t="str">
            <v>6</v>
          </cell>
          <cell r="E14171" t="str">
            <v>3</v>
          </cell>
          <cell r="F14171">
            <v>9</v>
          </cell>
          <cell r="G14171">
            <v>37.426573426573427</v>
          </cell>
          <cell r="H14171">
            <v>0</v>
          </cell>
          <cell r="I14171">
            <v>56.139860139860147</v>
          </cell>
          <cell r="J14171">
            <v>0</v>
          </cell>
          <cell r="K14171">
            <v>0</v>
          </cell>
        </row>
        <row r="14172">
          <cell r="A14172">
            <v>2001</v>
          </cell>
          <cell r="B14172" t="str">
            <v>329</v>
          </cell>
          <cell r="C14172" t="str">
            <v>BULKLEY RIVER</v>
          </cell>
          <cell r="D14172" t="str">
            <v>6</v>
          </cell>
          <cell r="E14172" t="str">
            <v>4</v>
          </cell>
          <cell r="F14172">
            <v>15</v>
          </cell>
          <cell r="G14172">
            <v>79.026315789473685</v>
          </cell>
          <cell r="H14172">
            <v>0</v>
          </cell>
          <cell r="I14172">
            <v>75.263157894736835</v>
          </cell>
          <cell r="J14172">
            <v>0</v>
          </cell>
          <cell r="K14172">
            <v>0</v>
          </cell>
        </row>
        <row r="14173">
          <cell r="A14173">
            <v>2001</v>
          </cell>
          <cell r="B14173" t="str">
            <v>329</v>
          </cell>
          <cell r="C14173" t="str">
            <v>BULKLEY RIVER</v>
          </cell>
          <cell r="D14173" t="str">
            <v>6</v>
          </cell>
          <cell r="E14173" t="str">
            <v>5</v>
          </cell>
          <cell r="F14173">
            <v>34</v>
          </cell>
          <cell r="G14173">
            <v>151.98113207547169</v>
          </cell>
          <cell r="H14173">
            <v>0</v>
          </cell>
          <cell r="I14173">
            <v>97.943396226415089</v>
          </cell>
          <cell r="J14173">
            <v>0</v>
          </cell>
          <cell r="K14173">
            <v>0</v>
          </cell>
        </row>
        <row r="14174">
          <cell r="A14174">
            <v>2001</v>
          </cell>
          <cell r="B14174" t="str">
            <v>329</v>
          </cell>
          <cell r="C14174" t="str">
            <v>BULKLEY RIVER</v>
          </cell>
          <cell r="D14174" t="str">
            <v>6</v>
          </cell>
          <cell r="E14174" t="str">
            <v>6</v>
          </cell>
          <cell r="F14174">
            <v>685</v>
          </cell>
          <cell r="G14174">
            <v>7273.4780652418458</v>
          </cell>
          <cell r="H14174">
            <v>25.937007874015748</v>
          </cell>
          <cell r="I14174">
            <v>8711.1293588301469</v>
          </cell>
          <cell r="J14174">
            <v>0</v>
          </cell>
          <cell r="K14174">
            <v>611.37232845894255</v>
          </cell>
        </row>
        <row r="14175">
          <cell r="A14175">
            <v>2001</v>
          </cell>
          <cell r="B14175" t="str">
            <v>329</v>
          </cell>
          <cell r="C14175" t="str">
            <v>BULKLEY RIVER</v>
          </cell>
          <cell r="D14175" t="str">
            <v>6</v>
          </cell>
          <cell r="E14175" t="str">
            <v>7</v>
          </cell>
          <cell r="F14175">
            <v>99</v>
          </cell>
          <cell r="G14175">
            <v>381.0466321243523</v>
          </cell>
          <cell r="H14175">
            <v>0</v>
          </cell>
          <cell r="I14175">
            <v>342.62176165803106</v>
          </cell>
          <cell r="J14175">
            <v>0</v>
          </cell>
          <cell r="K14175">
            <v>28.818652849740932</v>
          </cell>
        </row>
        <row r="14176">
          <cell r="A14176">
            <v>2001</v>
          </cell>
          <cell r="B14176" t="str">
            <v>329</v>
          </cell>
          <cell r="C14176" t="str">
            <v>BULKLEY RIVER</v>
          </cell>
          <cell r="D14176" t="str">
            <v>6</v>
          </cell>
          <cell r="E14176" t="str">
            <v>8</v>
          </cell>
          <cell r="F14176">
            <v>42</v>
          </cell>
          <cell r="G14176">
            <v>175.24528301886792</v>
          </cell>
          <cell r="H14176">
            <v>0</v>
          </cell>
          <cell r="I14176">
            <v>162.26415094339623</v>
          </cell>
          <cell r="J14176">
            <v>0</v>
          </cell>
          <cell r="K14176">
            <v>9.7358490566037741</v>
          </cell>
        </row>
        <row r="14177">
          <cell r="A14177">
            <v>2001</v>
          </cell>
          <cell r="B14177" t="str">
            <v>329</v>
          </cell>
          <cell r="C14177" t="str">
            <v>BULKLEY RIVER</v>
          </cell>
          <cell r="D14177" t="str">
            <v>6</v>
          </cell>
          <cell r="E14177" t="str">
            <v>9</v>
          </cell>
          <cell r="F14177">
            <v>89</v>
          </cell>
          <cell r="G14177">
            <v>460.84782608695656</v>
          </cell>
          <cell r="H14177">
            <v>0</v>
          </cell>
          <cell r="I14177">
            <v>367.963768115942</v>
          </cell>
          <cell r="J14177">
            <v>0</v>
          </cell>
          <cell r="K14177">
            <v>14.289855072463768</v>
          </cell>
        </row>
        <row r="14178">
          <cell r="A14178">
            <v>2001</v>
          </cell>
          <cell r="B14178" t="str">
            <v>331</v>
          </cell>
          <cell r="C14178" t="str">
            <v>CANOONA RIVER</v>
          </cell>
          <cell r="D14178" t="str">
            <v>6</v>
          </cell>
          <cell r="E14178" t="str">
            <v>0</v>
          </cell>
          <cell r="F14178">
            <v>6</v>
          </cell>
          <cell r="G14178">
            <v>18.161538461538463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</row>
        <row r="14179">
          <cell r="A14179">
            <v>2001</v>
          </cell>
          <cell r="B14179" t="str">
            <v>331</v>
          </cell>
          <cell r="C14179" t="str">
            <v>CANOONA RIVER</v>
          </cell>
          <cell r="D14179" t="str">
            <v>6</v>
          </cell>
          <cell r="E14179" t="str">
            <v>1</v>
          </cell>
          <cell r="F14179">
            <v>7</v>
          </cell>
          <cell r="G14179">
            <v>152.3245033112583</v>
          </cell>
          <cell r="H14179">
            <v>0</v>
          </cell>
          <cell r="I14179">
            <v>81.735099337748338</v>
          </cell>
          <cell r="J14179">
            <v>0</v>
          </cell>
          <cell r="K14179">
            <v>0</v>
          </cell>
        </row>
        <row r="14180">
          <cell r="A14180">
            <v>2001</v>
          </cell>
          <cell r="B14180" t="str">
            <v>331</v>
          </cell>
          <cell r="C14180" t="str">
            <v>CANOONA RIVER</v>
          </cell>
          <cell r="D14180" t="str">
            <v>6</v>
          </cell>
          <cell r="E14180" t="str">
            <v>2</v>
          </cell>
          <cell r="F14180">
            <v>4</v>
          </cell>
          <cell r="G14180">
            <v>7.445709281961471</v>
          </cell>
          <cell r="H14180">
            <v>7.445709281961471</v>
          </cell>
          <cell r="I14180">
            <v>55.842819614711033</v>
          </cell>
          <cell r="J14180">
            <v>0</v>
          </cell>
          <cell r="K14180">
            <v>0</v>
          </cell>
        </row>
        <row r="14181">
          <cell r="A14181">
            <v>2001</v>
          </cell>
          <cell r="B14181" t="str">
            <v>331</v>
          </cell>
          <cell r="C14181" t="str">
            <v>CANOONA RIVER</v>
          </cell>
          <cell r="D14181" t="str">
            <v>6</v>
          </cell>
          <cell r="E14181" t="str">
            <v>6</v>
          </cell>
          <cell r="F14181">
            <v>4</v>
          </cell>
          <cell r="G14181">
            <v>7.4105736782902145</v>
          </cell>
          <cell r="H14181">
            <v>0</v>
          </cell>
          <cell r="I14181">
            <v>40.758155230596174</v>
          </cell>
          <cell r="J14181">
            <v>0</v>
          </cell>
          <cell r="K14181">
            <v>0</v>
          </cell>
        </row>
        <row r="14182">
          <cell r="A14182">
            <v>2001</v>
          </cell>
          <cell r="B14182" t="str">
            <v>332</v>
          </cell>
          <cell r="C14182" t="str">
            <v>CEDAR CREEK</v>
          </cell>
          <cell r="D14182" t="str">
            <v>6</v>
          </cell>
          <cell r="E14182" t="str">
            <v>0</v>
          </cell>
          <cell r="F14182">
            <v>3</v>
          </cell>
          <cell r="G14182">
            <v>3.0269230769230773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</row>
        <row r="14183">
          <cell r="A14183">
            <v>2001</v>
          </cell>
          <cell r="B14183" t="str">
            <v>332</v>
          </cell>
          <cell r="C14183" t="str">
            <v>CEDAR CREEK</v>
          </cell>
          <cell r="D14183" t="str">
            <v>6</v>
          </cell>
          <cell r="E14183" t="str">
            <v>2</v>
          </cell>
          <cell r="F14183">
            <v>4</v>
          </cell>
          <cell r="G14183">
            <v>3.7228546409807355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</row>
        <row r="14184">
          <cell r="A14184">
            <v>2001</v>
          </cell>
          <cell r="B14184" t="str">
            <v>332</v>
          </cell>
          <cell r="C14184" t="str">
            <v>CEDAR CREEK</v>
          </cell>
          <cell r="D14184" t="str">
            <v>6</v>
          </cell>
          <cell r="E14184" t="str">
            <v>6</v>
          </cell>
          <cell r="F14184">
            <v>4</v>
          </cell>
          <cell r="G14184">
            <v>7.4105736782902145</v>
          </cell>
          <cell r="H14184">
            <v>0</v>
          </cell>
          <cell r="I14184">
            <v>3.7052868391451073</v>
          </cell>
          <cell r="J14184">
            <v>0</v>
          </cell>
          <cell r="K14184">
            <v>0</v>
          </cell>
        </row>
        <row r="14185">
          <cell r="A14185">
            <v>2001</v>
          </cell>
          <cell r="B14185" t="str">
            <v>333</v>
          </cell>
          <cell r="C14185" t="str">
            <v>CLORE RIVER</v>
          </cell>
          <cell r="D14185" t="str">
            <v>6</v>
          </cell>
          <cell r="E14185" t="str">
            <v>0</v>
          </cell>
          <cell r="F14185">
            <v>3</v>
          </cell>
          <cell r="G14185">
            <v>6.0538461538461545</v>
          </cell>
          <cell r="H14185">
            <v>0</v>
          </cell>
          <cell r="I14185">
            <v>3.0269230769230773</v>
          </cell>
          <cell r="J14185">
            <v>0</v>
          </cell>
          <cell r="K14185">
            <v>0</v>
          </cell>
        </row>
        <row r="14186">
          <cell r="A14186">
            <v>2001</v>
          </cell>
          <cell r="B14186" t="str">
            <v>333</v>
          </cell>
          <cell r="C14186" t="str">
            <v>CLORE RIVER</v>
          </cell>
          <cell r="D14186" t="str">
            <v>6</v>
          </cell>
          <cell r="E14186" t="str">
            <v>1</v>
          </cell>
          <cell r="F14186">
            <v>4</v>
          </cell>
          <cell r="G14186">
            <v>7.4304635761589406</v>
          </cell>
          <cell r="H14186">
            <v>0</v>
          </cell>
          <cell r="I14186">
            <v>29.721854304635762</v>
          </cell>
          <cell r="J14186">
            <v>0</v>
          </cell>
          <cell r="K14186">
            <v>0</v>
          </cell>
        </row>
        <row r="14187">
          <cell r="A14187">
            <v>2001</v>
          </cell>
          <cell r="B14187" t="str">
            <v>333</v>
          </cell>
          <cell r="C14187" t="str">
            <v>CLORE RIVER</v>
          </cell>
          <cell r="D14187" t="str">
            <v>6</v>
          </cell>
          <cell r="E14187" t="str">
            <v>2</v>
          </cell>
          <cell r="F14187">
            <v>7</v>
          </cell>
          <cell r="G14187">
            <v>11.168563922942207</v>
          </cell>
          <cell r="H14187">
            <v>0</v>
          </cell>
          <cell r="I14187">
            <v>18.614273204903679</v>
          </cell>
          <cell r="J14187">
            <v>0</v>
          </cell>
          <cell r="K14187">
            <v>0</v>
          </cell>
        </row>
        <row r="14188">
          <cell r="A14188">
            <v>2001</v>
          </cell>
          <cell r="B14188" t="str">
            <v>333</v>
          </cell>
          <cell r="C14188" t="str">
            <v>CLORE RIVER</v>
          </cell>
          <cell r="D14188" t="str">
            <v>6</v>
          </cell>
          <cell r="E14188" t="str">
            <v>6</v>
          </cell>
          <cell r="F14188">
            <v>22</v>
          </cell>
          <cell r="G14188">
            <v>92.63217097862767</v>
          </cell>
          <cell r="H14188">
            <v>0</v>
          </cell>
          <cell r="I14188">
            <v>218.61192350956128</v>
          </cell>
          <cell r="J14188">
            <v>0</v>
          </cell>
          <cell r="K14188">
            <v>0</v>
          </cell>
        </row>
        <row r="14189">
          <cell r="A14189">
            <v>2001</v>
          </cell>
          <cell r="B14189" t="str">
            <v>334</v>
          </cell>
          <cell r="C14189" t="str">
            <v>CRANBERRY RIVER</v>
          </cell>
          <cell r="D14189" t="str">
            <v>6</v>
          </cell>
          <cell r="E14189" t="str">
            <v>0</v>
          </cell>
          <cell r="F14189">
            <v>12</v>
          </cell>
          <cell r="G14189">
            <v>18.161538461538463</v>
          </cell>
          <cell r="H14189">
            <v>0</v>
          </cell>
          <cell r="I14189">
            <v>24.215384615384618</v>
          </cell>
          <cell r="J14189">
            <v>0</v>
          </cell>
          <cell r="K14189">
            <v>0</v>
          </cell>
        </row>
        <row r="14190">
          <cell r="A14190">
            <v>2001</v>
          </cell>
          <cell r="B14190" t="str">
            <v>334</v>
          </cell>
          <cell r="C14190" t="str">
            <v>CRANBERRY RIVER</v>
          </cell>
          <cell r="D14190" t="str">
            <v>6</v>
          </cell>
          <cell r="E14190" t="str">
            <v>1</v>
          </cell>
          <cell r="F14190">
            <v>4</v>
          </cell>
          <cell r="G14190">
            <v>3.7152317880794703</v>
          </cell>
          <cell r="H14190">
            <v>0</v>
          </cell>
          <cell r="I14190">
            <v>11.14569536423841</v>
          </cell>
          <cell r="J14190">
            <v>0</v>
          </cell>
          <cell r="K14190">
            <v>0</v>
          </cell>
        </row>
        <row r="14191">
          <cell r="A14191">
            <v>2001</v>
          </cell>
          <cell r="B14191" t="str">
            <v>334</v>
          </cell>
          <cell r="C14191" t="str">
            <v>CRANBERRY RIVER</v>
          </cell>
          <cell r="D14191" t="str">
            <v>6</v>
          </cell>
          <cell r="E14191" t="str">
            <v>2</v>
          </cell>
          <cell r="F14191">
            <v>7</v>
          </cell>
          <cell r="G14191">
            <v>245.70840630472856</v>
          </cell>
          <cell r="H14191">
            <v>0</v>
          </cell>
          <cell r="I14191">
            <v>93.071366024518383</v>
          </cell>
          <cell r="J14191">
            <v>0</v>
          </cell>
          <cell r="K14191">
            <v>18.614273204903679</v>
          </cell>
        </row>
        <row r="14192">
          <cell r="A14192">
            <v>2001</v>
          </cell>
          <cell r="B14192" t="str">
            <v>334</v>
          </cell>
          <cell r="C14192" t="str">
            <v>CRANBERRY RIVER</v>
          </cell>
          <cell r="D14192" t="str">
            <v>6</v>
          </cell>
          <cell r="E14192" t="str">
            <v>4</v>
          </cell>
          <cell r="F14192">
            <v>4</v>
          </cell>
          <cell r="G14192">
            <v>3.763157894736842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</row>
        <row r="14193">
          <cell r="A14193">
            <v>2001</v>
          </cell>
          <cell r="B14193" t="str">
            <v>334</v>
          </cell>
          <cell r="C14193" t="str">
            <v>CRANBERRY RIVER</v>
          </cell>
          <cell r="D14193" t="str">
            <v>6</v>
          </cell>
          <cell r="E14193" t="str">
            <v>6</v>
          </cell>
          <cell r="F14193">
            <v>37</v>
          </cell>
          <cell r="G14193">
            <v>103.74803149606299</v>
          </cell>
          <cell r="H14193">
            <v>0</v>
          </cell>
          <cell r="I14193">
            <v>544.67716535433078</v>
          </cell>
          <cell r="J14193">
            <v>0</v>
          </cell>
          <cell r="K14193">
            <v>0</v>
          </cell>
        </row>
        <row r="14194">
          <cell r="A14194">
            <v>2001</v>
          </cell>
          <cell r="B14194" t="str">
            <v>334</v>
          </cell>
          <cell r="C14194" t="str">
            <v>CRANBERRY RIVER</v>
          </cell>
          <cell r="D14194" t="str">
            <v>6</v>
          </cell>
          <cell r="E14194" t="str">
            <v>7</v>
          </cell>
          <cell r="F14194">
            <v>13</v>
          </cell>
          <cell r="G14194">
            <v>19.212435233160623</v>
          </cell>
          <cell r="H14194">
            <v>0</v>
          </cell>
          <cell r="I14194">
            <v>22.414507772020723</v>
          </cell>
          <cell r="J14194">
            <v>0</v>
          </cell>
          <cell r="K14194">
            <v>0</v>
          </cell>
        </row>
        <row r="14195">
          <cell r="A14195">
            <v>2001</v>
          </cell>
          <cell r="B14195" t="str">
            <v>334</v>
          </cell>
          <cell r="C14195" t="str">
            <v>CRANBERRY RIVER</v>
          </cell>
          <cell r="D14195" t="str">
            <v>6</v>
          </cell>
          <cell r="E14195" t="str">
            <v>8</v>
          </cell>
          <cell r="F14195">
            <v>13</v>
          </cell>
          <cell r="G14195">
            <v>32.452830188679251</v>
          </cell>
          <cell r="H14195">
            <v>0</v>
          </cell>
          <cell r="I14195">
            <v>22.716981132075471</v>
          </cell>
          <cell r="J14195">
            <v>0</v>
          </cell>
          <cell r="K14195">
            <v>0</v>
          </cell>
        </row>
        <row r="14196">
          <cell r="A14196">
            <v>2001</v>
          </cell>
          <cell r="B14196" t="str">
            <v>335</v>
          </cell>
          <cell r="C14196" t="str">
            <v>DALA RIVER</v>
          </cell>
          <cell r="D14196" t="str">
            <v>6</v>
          </cell>
          <cell r="E14196" t="str">
            <v>6</v>
          </cell>
          <cell r="F14196">
            <v>4</v>
          </cell>
          <cell r="G14196">
            <v>14.821147356580429</v>
          </cell>
          <cell r="H14196">
            <v>0</v>
          </cell>
          <cell r="I14196">
            <v>11.115860517435321</v>
          </cell>
          <cell r="J14196">
            <v>0</v>
          </cell>
          <cell r="K14196">
            <v>0</v>
          </cell>
        </row>
        <row r="14197">
          <cell r="A14197">
            <v>2001</v>
          </cell>
          <cell r="B14197" t="str">
            <v>336</v>
          </cell>
          <cell r="C14197" t="str">
            <v>DAMDOCHAX CREEK</v>
          </cell>
          <cell r="D14197" t="str">
            <v>6</v>
          </cell>
          <cell r="E14197" t="str">
            <v>0</v>
          </cell>
          <cell r="F14197">
            <v>27</v>
          </cell>
          <cell r="G14197">
            <v>181.61538461538461</v>
          </cell>
          <cell r="H14197">
            <v>0</v>
          </cell>
          <cell r="I14197">
            <v>184.6423076923077</v>
          </cell>
          <cell r="J14197">
            <v>0</v>
          </cell>
          <cell r="K14197">
            <v>18.161538461538463</v>
          </cell>
        </row>
        <row r="14198">
          <cell r="A14198">
            <v>2001</v>
          </cell>
          <cell r="B14198" t="str">
            <v>336</v>
          </cell>
          <cell r="C14198" t="str">
            <v>DAMDOCHAX CREEK</v>
          </cell>
          <cell r="D14198" t="str">
            <v>6</v>
          </cell>
          <cell r="E14198" t="str">
            <v>4</v>
          </cell>
          <cell r="F14198">
            <v>4</v>
          </cell>
          <cell r="G14198">
            <v>15.052631578947368</v>
          </cell>
          <cell r="H14198">
            <v>0</v>
          </cell>
          <cell r="I14198">
            <v>11.289473684210526</v>
          </cell>
          <cell r="J14198">
            <v>0</v>
          </cell>
          <cell r="K14198">
            <v>0</v>
          </cell>
        </row>
        <row r="14199">
          <cell r="A14199">
            <v>2001</v>
          </cell>
          <cell r="B14199" t="str">
            <v>339</v>
          </cell>
          <cell r="C14199" t="str">
            <v>EXCHAMSIKS RIVER</v>
          </cell>
          <cell r="D14199" t="str">
            <v>6</v>
          </cell>
          <cell r="E14199" t="str">
            <v>6</v>
          </cell>
          <cell r="F14199">
            <v>11</v>
          </cell>
          <cell r="G14199">
            <v>18.526434195725532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</row>
        <row r="14200">
          <cell r="A14200">
            <v>2001</v>
          </cell>
          <cell r="B14200" t="str">
            <v>340</v>
          </cell>
          <cell r="C14200" t="str">
            <v>EXSTEW RIVER</v>
          </cell>
          <cell r="D14200" t="str">
            <v>6</v>
          </cell>
          <cell r="E14200" t="str">
            <v>6</v>
          </cell>
          <cell r="F14200">
            <v>7</v>
          </cell>
          <cell r="G14200">
            <v>11.115860517435321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</row>
        <row r="14201">
          <cell r="A14201">
            <v>2001</v>
          </cell>
          <cell r="B14201" t="str">
            <v>340</v>
          </cell>
          <cell r="C14201" t="str">
            <v>EXSTEW RIVER</v>
          </cell>
          <cell r="D14201" t="str">
            <v>6</v>
          </cell>
          <cell r="E14201" t="str">
            <v>8</v>
          </cell>
          <cell r="F14201">
            <v>3</v>
          </cell>
          <cell r="G14201">
            <v>9.7358490566037741</v>
          </cell>
          <cell r="H14201">
            <v>0</v>
          </cell>
          <cell r="I14201">
            <v>6.4905660377358485</v>
          </cell>
          <cell r="J14201">
            <v>0</v>
          </cell>
          <cell r="K14201">
            <v>0</v>
          </cell>
        </row>
        <row r="14202">
          <cell r="A14202">
            <v>2001</v>
          </cell>
          <cell r="B14202" t="str">
            <v>341</v>
          </cell>
          <cell r="C14202" t="str">
            <v>FOOTE CREEK</v>
          </cell>
          <cell r="D14202" t="str">
            <v>6</v>
          </cell>
          <cell r="E14202" t="str">
            <v>2</v>
          </cell>
          <cell r="F14202">
            <v>4</v>
          </cell>
          <cell r="G14202">
            <v>3.7228546409807355</v>
          </cell>
          <cell r="H14202">
            <v>0</v>
          </cell>
          <cell r="I14202">
            <v>7.445709281961471</v>
          </cell>
          <cell r="J14202">
            <v>0</v>
          </cell>
          <cell r="K14202">
            <v>0</v>
          </cell>
        </row>
        <row r="14203">
          <cell r="A14203">
            <v>2001</v>
          </cell>
          <cell r="B14203" t="str">
            <v>341</v>
          </cell>
          <cell r="C14203" t="str">
            <v>FOOTE CREEK</v>
          </cell>
          <cell r="D14203" t="str">
            <v>6</v>
          </cell>
          <cell r="E14203" t="str">
            <v>6</v>
          </cell>
          <cell r="F14203">
            <v>11</v>
          </cell>
          <cell r="G14203">
            <v>11.115860517435321</v>
          </cell>
          <cell r="H14203">
            <v>0</v>
          </cell>
          <cell r="I14203">
            <v>14.821147356580429</v>
          </cell>
          <cell r="J14203">
            <v>0</v>
          </cell>
          <cell r="K14203">
            <v>0</v>
          </cell>
        </row>
        <row r="14204">
          <cell r="A14204">
            <v>2001</v>
          </cell>
          <cell r="B14204" t="str">
            <v>342</v>
          </cell>
          <cell r="C14204" t="str">
            <v>GITNADOIX RIVER</v>
          </cell>
          <cell r="D14204" t="str">
            <v>6</v>
          </cell>
          <cell r="E14204" t="str">
            <v>0</v>
          </cell>
          <cell r="F14204">
            <v>6</v>
          </cell>
          <cell r="G14204">
            <v>12.107692307692309</v>
          </cell>
          <cell r="H14204">
            <v>0</v>
          </cell>
          <cell r="I14204">
            <v>0</v>
          </cell>
          <cell r="J14204">
            <v>0</v>
          </cell>
          <cell r="K14204">
            <v>0</v>
          </cell>
        </row>
        <row r="14205">
          <cell r="A14205">
            <v>2001</v>
          </cell>
          <cell r="B14205" t="str">
            <v>342</v>
          </cell>
          <cell r="C14205" t="str">
            <v>GITNADOIX RIVER</v>
          </cell>
          <cell r="D14205" t="str">
            <v>6</v>
          </cell>
          <cell r="E14205" t="str">
            <v>4</v>
          </cell>
          <cell r="F14205">
            <v>4</v>
          </cell>
          <cell r="G14205">
            <v>7.5263157894736841</v>
          </cell>
          <cell r="H14205">
            <v>0</v>
          </cell>
          <cell r="I14205">
            <v>0</v>
          </cell>
          <cell r="J14205">
            <v>0</v>
          </cell>
          <cell r="K14205">
            <v>0</v>
          </cell>
        </row>
        <row r="14206">
          <cell r="A14206">
            <v>2001</v>
          </cell>
          <cell r="B14206" t="str">
            <v>342</v>
          </cell>
          <cell r="C14206" t="str">
            <v>GITNADOIX RIVER</v>
          </cell>
          <cell r="D14206" t="str">
            <v>6</v>
          </cell>
          <cell r="E14206" t="str">
            <v>6</v>
          </cell>
          <cell r="F14206">
            <v>11</v>
          </cell>
          <cell r="G14206">
            <v>25.937007874015748</v>
          </cell>
          <cell r="H14206">
            <v>0</v>
          </cell>
          <cell r="I14206">
            <v>40.758155230596174</v>
          </cell>
          <cell r="J14206">
            <v>0</v>
          </cell>
          <cell r="K14206">
            <v>0</v>
          </cell>
        </row>
        <row r="14207">
          <cell r="A14207">
            <v>2001</v>
          </cell>
          <cell r="B14207" t="str">
            <v>345</v>
          </cell>
          <cell r="C14207" t="str">
            <v>ISHKHEENICKH RIVER</v>
          </cell>
          <cell r="D14207" t="str">
            <v>6</v>
          </cell>
          <cell r="E14207" t="str">
            <v>0</v>
          </cell>
          <cell r="F14207">
            <v>3</v>
          </cell>
          <cell r="G14207">
            <v>6.0538461538461545</v>
          </cell>
          <cell r="H14207">
            <v>0</v>
          </cell>
          <cell r="I14207">
            <v>6.0538461538461545</v>
          </cell>
          <cell r="J14207">
            <v>0</v>
          </cell>
          <cell r="K14207">
            <v>0</v>
          </cell>
        </row>
        <row r="14208">
          <cell r="A14208">
            <v>2001</v>
          </cell>
          <cell r="B14208" t="str">
            <v>345</v>
          </cell>
          <cell r="C14208" t="str">
            <v>ISHKHEENICKH RIVER</v>
          </cell>
          <cell r="D14208" t="str">
            <v>6</v>
          </cell>
          <cell r="E14208" t="str">
            <v>6</v>
          </cell>
          <cell r="F14208">
            <v>19</v>
          </cell>
          <cell r="G14208">
            <v>62.989876265466812</v>
          </cell>
          <cell r="H14208">
            <v>7.4105736782902145</v>
          </cell>
          <cell r="I14208">
            <v>155.62204724409449</v>
          </cell>
          <cell r="J14208">
            <v>0</v>
          </cell>
          <cell r="K14208">
            <v>0</v>
          </cell>
        </row>
        <row r="14209">
          <cell r="A14209">
            <v>2001</v>
          </cell>
          <cell r="B14209" t="str">
            <v>347</v>
          </cell>
          <cell r="C14209" t="str">
            <v>KASIKS RIVER</v>
          </cell>
          <cell r="D14209" t="str">
            <v>6</v>
          </cell>
          <cell r="E14209" t="str">
            <v>0</v>
          </cell>
          <cell r="F14209">
            <v>3</v>
          </cell>
          <cell r="G14209">
            <v>3.0269230769230773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</row>
        <row r="14210">
          <cell r="A14210">
            <v>2001</v>
          </cell>
          <cell r="B14210" t="str">
            <v>347</v>
          </cell>
          <cell r="C14210" t="str">
            <v>KASIKS RIVER</v>
          </cell>
          <cell r="D14210" t="str">
            <v>6</v>
          </cell>
          <cell r="E14210" t="str">
            <v>6</v>
          </cell>
          <cell r="F14210">
            <v>15</v>
          </cell>
          <cell r="G14210">
            <v>18.526434195725532</v>
          </cell>
          <cell r="H14210">
            <v>0</v>
          </cell>
          <cell r="I14210">
            <v>3.7052868391451073</v>
          </cell>
          <cell r="J14210">
            <v>0</v>
          </cell>
          <cell r="K14210">
            <v>0</v>
          </cell>
        </row>
        <row r="14211">
          <cell r="A14211">
            <v>2001</v>
          </cell>
          <cell r="B14211" t="str">
            <v>350</v>
          </cell>
          <cell r="C14211" t="str">
            <v>KHYEX RIVER</v>
          </cell>
          <cell r="D14211" t="str">
            <v>6</v>
          </cell>
          <cell r="E14211" t="str">
            <v>0</v>
          </cell>
          <cell r="F14211">
            <v>6</v>
          </cell>
          <cell r="G14211">
            <v>6.0538461538461545</v>
          </cell>
          <cell r="H14211">
            <v>0</v>
          </cell>
          <cell r="I14211">
            <v>0</v>
          </cell>
          <cell r="J14211">
            <v>0</v>
          </cell>
          <cell r="K14211">
            <v>0</v>
          </cell>
        </row>
        <row r="14212">
          <cell r="A14212">
            <v>2001</v>
          </cell>
          <cell r="B14212" t="str">
            <v>354</v>
          </cell>
          <cell r="C14212" t="str">
            <v>KISPIOX RIVER</v>
          </cell>
          <cell r="D14212" t="str">
            <v>6</v>
          </cell>
          <cell r="E14212" t="str">
            <v>0</v>
          </cell>
          <cell r="F14212">
            <v>484</v>
          </cell>
          <cell r="G14212">
            <v>2376.1346153846152</v>
          </cell>
          <cell r="H14212">
            <v>45.403846153846153</v>
          </cell>
          <cell r="I14212">
            <v>2040.146153846154</v>
          </cell>
          <cell r="J14212">
            <v>0</v>
          </cell>
          <cell r="K14212">
            <v>6.0538461538461545</v>
          </cell>
        </row>
        <row r="14213">
          <cell r="A14213">
            <v>2001</v>
          </cell>
          <cell r="B14213" t="str">
            <v>354</v>
          </cell>
          <cell r="C14213" t="str">
            <v>KISPIOX RIVER</v>
          </cell>
          <cell r="D14213" t="str">
            <v>6</v>
          </cell>
          <cell r="E14213" t="str">
            <v>1</v>
          </cell>
          <cell r="F14213">
            <v>26</v>
          </cell>
          <cell r="G14213">
            <v>48.298013245033111</v>
          </cell>
          <cell r="H14213">
            <v>0</v>
          </cell>
          <cell r="I14213">
            <v>55.728476821192061</v>
          </cell>
          <cell r="J14213">
            <v>0</v>
          </cell>
          <cell r="K14213">
            <v>0</v>
          </cell>
        </row>
        <row r="14214">
          <cell r="A14214">
            <v>2001</v>
          </cell>
          <cell r="B14214" t="str">
            <v>354</v>
          </cell>
          <cell r="C14214" t="str">
            <v>KISPIOX RIVER</v>
          </cell>
          <cell r="D14214" t="str">
            <v>6</v>
          </cell>
          <cell r="E14214" t="str">
            <v>2</v>
          </cell>
          <cell r="F14214">
            <v>74</v>
          </cell>
          <cell r="G14214">
            <v>271.76838879159374</v>
          </cell>
          <cell r="H14214">
            <v>0</v>
          </cell>
          <cell r="I14214">
            <v>402.06830122591947</v>
          </cell>
          <cell r="J14214">
            <v>3.7228546409807355</v>
          </cell>
          <cell r="K14214">
            <v>3.7228546409807355</v>
          </cell>
        </row>
        <row r="14215">
          <cell r="A14215">
            <v>2001</v>
          </cell>
          <cell r="B14215" t="str">
            <v>354</v>
          </cell>
          <cell r="C14215" t="str">
            <v>KISPIOX RIVER</v>
          </cell>
          <cell r="D14215" t="str">
            <v>6</v>
          </cell>
          <cell r="E14215" t="str">
            <v>4</v>
          </cell>
          <cell r="F14215">
            <v>4</v>
          </cell>
          <cell r="G14215">
            <v>3.763157894736842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</row>
        <row r="14216">
          <cell r="A14216">
            <v>2001</v>
          </cell>
          <cell r="B14216" t="str">
            <v>354</v>
          </cell>
          <cell r="C14216" t="str">
            <v>KISPIOX RIVER</v>
          </cell>
          <cell r="D14216" t="str">
            <v>6</v>
          </cell>
          <cell r="E14216" t="str">
            <v>5</v>
          </cell>
          <cell r="F14216">
            <v>7</v>
          </cell>
          <cell r="G14216">
            <v>30.396226415094336</v>
          </cell>
          <cell r="H14216">
            <v>0</v>
          </cell>
          <cell r="I14216">
            <v>13.509433962264151</v>
          </cell>
          <cell r="J14216">
            <v>0</v>
          </cell>
          <cell r="K14216">
            <v>0</v>
          </cell>
        </row>
        <row r="14217">
          <cell r="A14217">
            <v>2001</v>
          </cell>
          <cell r="B14217" t="str">
            <v>354</v>
          </cell>
          <cell r="C14217" t="str">
            <v>KISPIOX RIVER</v>
          </cell>
          <cell r="D14217" t="str">
            <v>6</v>
          </cell>
          <cell r="E14217" t="str">
            <v>6</v>
          </cell>
          <cell r="F14217">
            <v>207</v>
          </cell>
          <cell r="G14217">
            <v>907.79527559055123</v>
          </cell>
          <cell r="H14217">
            <v>0</v>
          </cell>
          <cell r="I14217">
            <v>948.55343082114746</v>
          </cell>
          <cell r="J14217">
            <v>0</v>
          </cell>
          <cell r="K14217">
            <v>37.052868391451064</v>
          </cell>
        </row>
        <row r="14218">
          <cell r="A14218">
            <v>2001</v>
          </cell>
          <cell r="B14218" t="str">
            <v>354</v>
          </cell>
          <cell r="C14218" t="str">
            <v>KISPIOX RIVER</v>
          </cell>
          <cell r="D14218" t="str">
            <v>6</v>
          </cell>
          <cell r="E14218" t="str">
            <v>7</v>
          </cell>
          <cell r="F14218">
            <v>10</v>
          </cell>
          <cell r="G14218">
            <v>25.616580310880831</v>
          </cell>
          <cell r="H14218">
            <v>28.818652849740932</v>
          </cell>
          <cell r="I14218">
            <v>44.829015544041447</v>
          </cell>
          <cell r="J14218">
            <v>0</v>
          </cell>
          <cell r="K14218">
            <v>0</v>
          </cell>
        </row>
        <row r="14219">
          <cell r="A14219">
            <v>2001</v>
          </cell>
          <cell r="B14219" t="str">
            <v>354</v>
          </cell>
          <cell r="C14219" t="str">
            <v>KISPIOX RIVER</v>
          </cell>
          <cell r="D14219" t="str">
            <v>6</v>
          </cell>
          <cell r="E14219" t="str">
            <v>8</v>
          </cell>
          <cell r="F14219">
            <v>23</v>
          </cell>
          <cell r="G14219">
            <v>181.73584905660377</v>
          </cell>
          <cell r="H14219">
            <v>0</v>
          </cell>
          <cell r="I14219">
            <v>103.84905660377358</v>
          </cell>
          <cell r="J14219">
            <v>0</v>
          </cell>
          <cell r="K14219">
            <v>0</v>
          </cell>
        </row>
        <row r="14220">
          <cell r="A14220">
            <v>2001</v>
          </cell>
          <cell r="B14220" t="str">
            <v>354</v>
          </cell>
          <cell r="C14220" t="str">
            <v>KISPIOX RIVER</v>
          </cell>
          <cell r="D14220" t="str">
            <v>6</v>
          </cell>
          <cell r="E14220" t="str">
            <v>9</v>
          </cell>
          <cell r="F14220">
            <v>18</v>
          </cell>
          <cell r="G14220">
            <v>35.724637681159422</v>
          </cell>
          <cell r="H14220">
            <v>0</v>
          </cell>
          <cell r="I14220">
            <v>14.289855072463768</v>
          </cell>
          <cell r="J14220">
            <v>0</v>
          </cell>
          <cell r="K14220">
            <v>0</v>
          </cell>
        </row>
        <row r="14221">
          <cell r="A14221">
            <v>2001</v>
          </cell>
          <cell r="B14221" t="str">
            <v>356</v>
          </cell>
          <cell r="C14221" t="str">
            <v>KITIMAT RIVER</v>
          </cell>
          <cell r="D14221" t="str">
            <v>6</v>
          </cell>
          <cell r="E14221" t="str">
            <v>0</v>
          </cell>
          <cell r="F14221">
            <v>103</v>
          </cell>
          <cell r="G14221">
            <v>472.2</v>
          </cell>
          <cell r="H14221">
            <v>3.0269230769230773</v>
          </cell>
          <cell r="I14221">
            <v>196.75</v>
          </cell>
          <cell r="J14221">
            <v>6.0538461538461545</v>
          </cell>
          <cell r="K14221">
            <v>21.188461538461539</v>
          </cell>
        </row>
        <row r="14222">
          <cell r="A14222">
            <v>2001</v>
          </cell>
          <cell r="B14222" t="str">
            <v>356</v>
          </cell>
          <cell r="C14222" t="str">
            <v>KITIMAT RIVER</v>
          </cell>
          <cell r="D14222" t="str">
            <v>6</v>
          </cell>
          <cell r="E14222" t="str">
            <v>1</v>
          </cell>
          <cell r="F14222">
            <v>15</v>
          </cell>
          <cell r="G14222">
            <v>18.576158940397352</v>
          </cell>
          <cell r="H14222">
            <v>0</v>
          </cell>
          <cell r="I14222">
            <v>11.14569536423841</v>
          </cell>
          <cell r="J14222">
            <v>0</v>
          </cell>
          <cell r="K14222">
            <v>0</v>
          </cell>
        </row>
        <row r="14223">
          <cell r="A14223">
            <v>2001</v>
          </cell>
          <cell r="B14223" t="str">
            <v>356</v>
          </cell>
          <cell r="C14223" t="str">
            <v>KITIMAT RIVER</v>
          </cell>
          <cell r="D14223" t="str">
            <v>6</v>
          </cell>
          <cell r="E14223" t="str">
            <v>2</v>
          </cell>
          <cell r="F14223">
            <v>26</v>
          </cell>
          <cell r="G14223">
            <v>163.80560420315237</v>
          </cell>
          <cell r="H14223">
            <v>0</v>
          </cell>
          <cell r="I14223">
            <v>67.011383537653245</v>
          </cell>
          <cell r="J14223">
            <v>11.168563922942207</v>
          </cell>
          <cell r="K14223">
            <v>59.565674255691768</v>
          </cell>
        </row>
        <row r="14224">
          <cell r="A14224">
            <v>2001</v>
          </cell>
          <cell r="B14224" t="str">
            <v>356</v>
          </cell>
          <cell r="C14224" t="str">
            <v>KITIMAT RIVER</v>
          </cell>
          <cell r="D14224" t="str">
            <v>6</v>
          </cell>
          <cell r="E14224" t="str">
            <v>3</v>
          </cell>
          <cell r="F14224">
            <v>3</v>
          </cell>
          <cell r="G14224">
            <v>15.594405594405595</v>
          </cell>
          <cell r="H14224">
            <v>0</v>
          </cell>
          <cell r="I14224">
            <v>0</v>
          </cell>
          <cell r="J14224">
            <v>3.1188811188811187</v>
          </cell>
          <cell r="K14224">
            <v>3.1188811188811187</v>
          </cell>
        </row>
        <row r="14225">
          <cell r="A14225">
            <v>2001</v>
          </cell>
          <cell r="B14225" t="str">
            <v>356</v>
          </cell>
          <cell r="C14225" t="str">
            <v>KITIMAT RIVER</v>
          </cell>
          <cell r="D14225" t="str">
            <v>6</v>
          </cell>
          <cell r="E14225" t="str">
            <v>4</v>
          </cell>
          <cell r="F14225">
            <v>4</v>
          </cell>
          <cell r="G14225">
            <v>7.5263157894736841</v>
          </cell>
          <cell r="H14225">
            <v>0</v>
          </cell>
          <cell r="I14225">
            <v>3.763157894736842</v>
          </cell>
          <cell r="J14225">
            <v>0</v>
          </cell>
          <cell r="K14225">
            <v>0</v>
          </cell>
        </row>
        <row r="14226">
          <cell r="A14226">
            <v>2001</v>
          </cell>
          <cell r="B14226" t="str">
            <v>356</v>
          </cell>
          <cell r="C14226" t="str">
            <v>KITIMAT RIVER</v>
          </cell>
          <cell r="D14226" t="str">
            <v>6</v>
          </cell>
          <cell r="E14226" t="str">
            <v>5</v>
          </cell>
          <cell r="F14226">
            <v>30</v>
          </cell>
          <cell r="G14226">
            <v>131.71698113207546</v>
          </cell>
          <cell r="H14226">
            <v>0</v>
          </cell>
          <cell r="I14226">
            <v>13.509433962264151</v>
          </cell>
          <cell r="J14226">
            <v>0</v>
          </cell>
          <cell r="K14226">
            <v>6.7547169811320753</v>
          </cell>
        </row>
        <row r="14227">
          <cell r="A14227">
            <v>2001</v>
          </cell>
          <cell r="B14227" t="str">
            <v>356</v>
          </cell>
          <cell r="C14227" t="str">
            <v>KITIMAT RIVER</v>
          </cell>
          <cell r="D14227" t="str">
            <v>6</v>
          </cell>
          <cell r="E14227" t="str">
            <v>6</v>
          </cell>
          <cell r="F14227">
            <v>622</v>
          </cell>
          <cell r="G14227">
            <v>5098.4746906636674</v>
          </cell>
          <cell r="H14227">
            <v>0</v>
          </cell>
          <cell r="I14227">
            <v>1489.5253093363328</v>
          </cell>
          <cell r="J14227">
            <v>418.69741282339703</v>
          </cell>
          <cell r="K14227">
            <v>633.60404949381325</v>
          </cell>
        </row>
        <row r="14228">
          <cell r="A14228">
            <v>2001</v>
          </cell>
          <cell r="B14228" t="str">
            <v>356</v>
          </cell>
          <cell r="C14228" t="str">
            <v>KITIMAT RIVER</v>
          </cell>
          <cell r="D14228" t="str">
            <v>6</v>
          </cell>
          <cell r="E14228" t="str">
            <v>7</v>
          </cell>
          <cell r="F14228">
            <v>118</v>
          </cell>
          <cell r="G14228">
            <v>576.37305699481863</v>
          </cell>
          <cell r="H14228">
            <v>0</v>
          </cell>
          <cell r="I14228">
            <v>102.46632124352332</v>
          </cell>
          <cell r="J14228">
            <v>41.626943005181346</v>
          </cell>
          <cell r="K14228">
            <v>108.87046632124351</v>
          </cell>
        </row>
        <row r="14229">
          <cell r="A14229">
            <v>2001</v>
          </cell>
          <cell r="B14229" t="str">
            <v>356</v>
          </cell>
          <cell r="C14229" t="str">
            <v>KITIMAT RIVER</v>
          </cell>
          <cell r="D14229" t="str">
            <v>6</v>
          </cell>
          <cell r="E14229" t="str">
            <v>8</v>
          </cell>
          <cell r="F14229">
            <v>13</v>
          </cell>
          <cell r="G14229">
            <v>113.58490566037736</v>
          </cell>
          <cell r="H14229">
            <v>0</v>
          </cell>
          <cell r="I14229">
            <v>22.716981132075471</v>
          </cell>
          <cell r="J14229">
            <v>19.471698113207548</v>
          </cell>
          <cell r="K14229">
            <v>6.4905660377358485</v>
          </cell>
        </row>
        <row r="14230">
          <cell r="A14230">
            <v>2001</v>
          </cell>
          <cell r="B14230" t="str">
            <v>356</v>
          </cell>
          <cell r="C14230" t="str">
            <v>KITIMAT RIVER</v>
          </cell>
          <cell r="D14230" t="str">
            <v>6</v>
          </cell>
          <cell r="E14230" t="str">
            <v>9</v>
          </cell>
          <cell r="F14230">
            <v>50</v>
          </cell>
          <cell r="G14230">
            <v>307.231884057971</v>
          </cell>
          <cell r="H14230">
            <v>0</v>
          </cell>
          <cell r="I14230">
            <v>221.49275362318841</v>
          </cell>
          <cell r="J14230">
            <v>14.289855072463768</v>
          </cell>
          <cell r="K14230">
            <v>60.731884057971016</v>
          </cell>
        </row>
        <row r="14231">
          <cell r="A14231">
            <v>2001</v>
          </cell>
          <cell r="B14231" t="str">
            <v>358</v>
          </cell>
          <cell r="C14231" t="str">
            <v>KITSEGUECLA RIVER</v>
          </cell>
          <cell r="D14231" t="str">
            <v>6</v>
          </cell>
          <cell r="E14231" t="str">
            <v>6</v>
          </cell>
          <cell r="F14231">
            <v>11</v>
          </cell>
          <cell r="G14231">
            <v>25.937007874015748</v>
          </cell>
          <cell r="H14231">
            <v>0</v>
          </cell>
          <cell r="I14231">
            <v>37.052868391451064</v>
          </cell>
          <cell r="J14231">
            <v>0</v>
          </cell>
          <cell r="K14231">
            <v>0</v>
          </cell>
        </row>
        <row r="14232">
          <cell r="A14232">
            <v>2001</v>
          </cell>
          <cell r="B14232" t="str">
            <v>360</v>
          </cell>
          <cell r="C14232" t="str">
            <v>KITSUMKALUM RIVER</v>
          </cell>
          <cell r="D14232" t="str">
            <v>6</v>
          </cell>
          <cell r="E14232" t="str">
            <v>0</v>
          </cell>
          <cell r="F14232">
            <v>91</v>
          </cell>
          <cell r="G14232">
            <v>287.55769230769226</v>
          </cell>
          <cell r="H14232">
            <v>0</v>
          </cell>
          <cell r="I14232">
            <v>550.9</v>
          </cell>
          <cell r="J14232">
            <v>0</v>
          </cell>
          <cell r="K14232">
            <v>9.0807692307692314</v>
          </cell>
        </row>
        <row r="14233">
          <cell r="A14233">
            <v>2001</v>
          </cell>
          <cell r="B14233" t="str">
            <v>360</v>
          </cell>
          <cell r="C14233" t="str">
            <v>KITSUMKALUM RIVER</v>
          </cell>
          <cell r="D14233" t="str">
            <v>6</v>
          </cell>
          <cell r="E14233" t="str">
            <v>1</v>
          </cell>
          <cell r="F14233">
            <v>15</v>
          </cell>
          <cell r="G14233">
            <v>37.152317880794705</v>
          </cell>
          <cell r="H14233">
            <v>3.7152317880794703</v>
          </cell>
          <cell r="I14233">
            <v>3.7152317880794703</v>
          </cell>
          <cell r="J14233">
            <v>0</v>
          </cell>
          <cell r="K14233">
            <v>0</v>
          </cell>
        </row>
        <row r="14234">
          <cell r="A14234">
            <v>2001</v>
          </cell>
          <cell r="B14234" t="str">
            <v>360</v>
          </cell>
          <cell r="C14234" t="str">
            <v>KITSUMKALUM RIVER</v>
          </cell>
          <cell r="D14234" t="str">
            <v>6</v>
          </cell>
          <cell r="E14234" t="str">
            <v>2</v>
          </cell>
          <cell r="F14234">
            <v>15</v>
          </cell>
          <cell r="G14234">
            <v>44.674255691768828</v>
          </cell>
          <cell r="H14234">
            <v>3.7228546409807355</v>
          </cell>
          <cell r="I14234">
            <v>107.96278458844134</v>
          </cell>
          <cell r="J14234">
            <v>0</v>
          </cell>
          <cell r="K14234">
            <v>0</v>
          </cell>
        </row>
        <row r="14235">
          <cell r="A14235">
            <v>2001</v>
          </cell>
          <cell r="B14235" t="str">
            <v>360</v>
          </cell>
          <cell r="C14235" t="str">
            <v>KITSUMKALUM RIVER</v>
          </cell>
          <cell r="D14235" t="str">
            <v>6</v>
          </cell>
          <cell r="E14235" t="str">
            <v>5</v>
          </cell>
          <cell r="F14235">
            <v>10</v>
          </cell>
          <cell r="G14235">
            <v>47.283018867924525</v>
          </cell>
          <cell r="H14235">
            <v>0</v>
          </cell>
          <cell r="I14235">
            <v>6.7547169811320753</v>
          </cell>
          <cell r="J14235">
            <v>0</v>
          </cell>
          <cell r="K14235">
            <v>0</v>
          </cell>
        </row>
        <row r="14236">
          <cell r="A14236">
            <v>2001</v>
          </cell>
          <cell r="B14236" t="str">
            <v>360</v>
          </cell>
          <cell r="C14236" t="str">
            <v>KITSUMKALUM RIVER</v>
          </cell>
          <cell r="D14236" t="str">
            <v>6</v>
          </cell>
          <cell r="E14236" t="str">
            <v>6</v>
          </cell>
          <cell r="F14236">
            <v>285</v>
          </cell>
          <cell r="G14236">
            <v>2137.9505061867267</v>
          </cell>
          <cell r="H14236">
            <v>70.400449943757039</v>
          </cell>
          <cell r="I14236">
            <v>2041.6130483689537</v>
          </cell>
          <cell r="J14236">
            <v>0</v>
          </cell>
          <cell r="K14236">
            <v>14.821147356580429</v>
          </cell>
        </row>
        <row r="14237">
          <cell r="A14237">
            <v>2001</v>
          </cell>
          <cell r="B14237" t="str">
            <v>360</v>
          </cell>
          <cell r="C14237" t="str">
            <v>KITSUMKALUM RIVER</v>
          </cell>
          <cell r="D14237" t="str">
            <v>6</v>
          </cell>
          <cell r="E14237" t="str">
            <v>7</v>
          </cell>
          <cell r="F14237">
            <v>35</v>
          </cell>
          <cell r="G14237">
            <v>76.84974093264249</v>
          </cell>
          <cell r="H14237">
            <v>0</v>
          </cell>
          <cell r="I14237">
            <v>60.839378238341972</v>
          </cell>
          <cell r="J14237">
            <v>0</v>
          </cell>
          <cell r="K14237">
            <v>0</v>
          </cell>
        </row>
        <row r="14238">
          <cell r="A14238">
            <v>2001</v>
          </cell>
          <cell r="B14238" t="str">
            <v>360</v>
          </cell>
          <cell r="C14238" t="str">
            <v>KITSUMKALUM RIVER</v>
          </cell>
          <cell r="D14238" t="str">
            <v>6</v>
          </cell>
          <cell r="E14238" t="str">
            <v>8</v>
          </cell>
          <cell r="F14238">
            <v>3</v>
          </cell>
          <cell r="G14238">
            <v>16.226415094339625</v>
          </cell>
          <cell r="H14238">
            <v>0</v>
          </cell>
          <cell r="I14238">
            <v>3.2452830188679243</v>
          </cell>
          <cell r="J14238">
            <v>0</v>
          </cell>
          <cell r="K14238">
            <v>0</v>
          </cell>
        </row>
        <row r="14239">
          <cell r="A14239">
            <v>2001</v>
          </cell>
          <cell r="B14239" t="str">
            <v>360</v>
          </cell>
          <cell r="C14239" t="str">
            <v>KITSUMKALUM RIVER</v>
          </cell>
          <cell r="D14239" t="str">
            <v>6</v>
          </cell>
          <cell r="E14239" t="str">
            <v>9</v>
          </cell>
          <cell r="F14239">
            <v>11</v>
          </cell>
          <cell r="G14239">
            <v>14.289855072463768</v>
          </cell>
          <cell r="H14239">
            <v>0</v>
          </cell>
          <cell r="I14239">
            <v>21.434782608695652</v>
          </cell>
          <cell r="J14239">
            <v>0</v>
          </cell>
          <cell r="K14239">
            <v>0</v>
          </cell>
        </row>
        <row r="14240">
          <cell r="A14240">
            <v>2001</v>
          </cell>
          <cell r="B14240" t="str">
            <v>362</v>
          </cell>
          <cell r="C14240" t="str">
            <v>KITWANGA RIVER</v>
          </cell>
          <cell r="D14240" t="str">
            <v>6</v>
          </cell>
          <cell r="E14240" t="str">
            <v>6</v>
          </cell>
          <cell r="F14240">
            <v>4</v>
          </cell>
          <cell r="G14240">
            <v>7.4105736782902145</v>
          </cell>
          <cell r="H14240">
            <v>0</v>
          </cell>
          <cell r="I14240">
            <v>11.115860517435321</v>
          </cell>
          <cell r="J14240">
            <v>0</v>
          </cell>
          <cell r="K14240">
            <v>0</v>
          </cell>
        </row>
        <row r="14241">
          <cell r="A14241">
            <v>2001</v>
          </cell>
          <cell r="B14241" t="str">
            <v>362</v>
          </cell>
          <cell r="C14241" t="str">
            <v>KITWANGA RIVER</v>
          </cell>
          <cell r="D14241" t="str">
            <v>6</v>
          </cell>
          <cell r="E14241" t="str">
            <v>7</v>
          </cell>
          <cell r="F14241">
            <v>3</v>
          </cell>
          <cell r="G14241">
            <v>9.6062176165803113</v>
          </cell>
          <cell r="H14241">
            <v>0</v>
          </cell>
          <cell r="I14241">
            <v>3.2020725388601039</v>
          </cell>
          <cell r="J14241">
            <v>0</v>
          </cell>
          <cell r="K14241">
            <v>0</v>
          </cell>
        </row>
        <row r="14242">
          <cell r="A14242">
            <v>2001</v>
          </cell>
          <cell r="B14242" t="str">
            <v>364</v>
          </cell>
          <cell r="C14242" t="str">
            <v>KLOIYA RIVER</v>
          </cell>
          <cell r="D14242" t="str">
            <v>6</v>
          </cell>
          <cell r="E14242" t="str">
            <v>1</v>
          </cell>
          <cell r="F14242">
            <v>4</v>
          </cell>
          <cell r="G14242">
            <v>11.14569536423841</v>
          </cell>
          <cell r="H14242">
            <v>0</v>
          </cell>
          <cell r="I14242">
            <v>7.4304635761589406</v>
          </cell>
          <cell r="J14242">
            <v>0</v>
          </cell>
          <cell r="K14242">
            <v>0</v>
          </cell>
        </row>
        <row r="14243">
          <cell r="A14243">
            <v>2001</v>
          </cell>
          <cell r="B14243" t="str">
            <v>364</v>
          </cell>
          <cell r="C14243" t="str">
            <v>KLOIYA RIVER</v>
          </cell>
          <cell r="D14243" t="str">
            <v>6</v>
          </cell>
          <cell r="E14243" t="str">
            <v>5</v>
          </cell>
          <cell r="F14243">
            <v>3</v>
          </cell>
          <cell r="G14243">
            <v>6.7547169811320753</v>
          </cell>
          <cell r="H14243">
            <v>0</v>
          </cell>
          <cell r="I14243">
            <v>3.3773584905660377</v>
          </cell>
          <cell r="J14243">
            <v>0</v>
          </cell>
          <cell r="K14243">
            <v>0</v>
          </cell>
        </row>
        <row r="14244">
          <cell r="A14244">
            <v>2001</v>
          </cell>
          <cell r="B14244" t="str">
            <v>364</v>
          </cell>
          <cell r="C14244" t="str">
            <v>KLOIYA RIVER</v>
          </cell>
          <cell r="D14244" t="str">
            <v>6</v>
          </cell>
          <cell r="E14244" t="str">
            <v>6</v>
          </cell>
          <cell r="F14244">
            <v>78</v>
          </cell>
          <cell r="G14244">
            <v>663.24634420697407</v>
          </cell>
          <cell r="H14244">
            <v>7.4105736782902145</v>
          </cell>
          <cell r="I14244">
            <v>340.88638920134986</v>
          </cell>
          <cell r="J14244">
            <v>0</v>
          </cell>
          <cell r="K14244">
            <v>0</v>
          </cell>
        </row>
        <row r="14245">
          <cell r="A14245">
            <v>2001</v>
          </cell>
          <cell r="B14245" t="str">
            <v>365</v>
          </cell>
          <cell r="C14245" t="str">
            <v>KLUATANTAN RIVER</v>
          </cell>
          <cell r="D14245" t="str">
            <v>6</v>
          </cell>
          <cell r="E14245" t="str">
            <v>7</v>
          </cell>
          <cell r="F14245">
            <v>6</v>
          </cell>
          <cell r="G14245">
            <v>19.212435233160623</v>
          </cell>
          <cell r="H14245">
            <v>0</v>
          </cell>
          <cell r="I14245">
            <v>19.212435233160623</v>
          </cell>
          <cell r="J14245">
            <v>0</v>
          </cell>
          <cell r="K14245">
            <v>0</v>
          </cell>
        </row>
        <row r="14246">
          <cell r="A14246">
            <v>2001</v>
          </cell>
          <cell r="B14246" t="str">
            <v>366</v>
          </cell>
          <cell r="C14246" t="str">
            <v>KOWATUA CREEK</v>
          </cell>
          <cell r="D14246" t="str">
            <v>6</v>
          </cell>
          <cell r="E14246" t="str">
            <v>7</v>
          </cell>
          <cell r="F14246">
            <v>3</v>
          </cell>
          <cell r="G14246">
            <v>6.4041450777202078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</row>
        <row r="14247">
          <cell r="A14247">
            <v>2001</v>
          </cell>
          <cell r="B14247" t="str">
            <v>368</v>
          </cell>
          <cell r="C14247" t="str">
            <v>KWINAGEESE RIVER</v>
          </cell>
          <cell r="D14247" t="str">
            <v>6</v>
          </cell>
          <cell r="E14247" t="str">
            <v>6</v>
          </cell>
          <cell r="F14247">
            <v>4</v>
          </cell>
          <cell r="G14247">
            <v>11.115860517435321</v>
          </cell>
          <cell r="H14247">
            <v>0</v>
          </cell>
          <cell r="I14247">
            <v>7.4105736782902145</v>
          </cell>
          <cell r="J14247">
            <v>0</v>
          </cell>
          <cell r="K14247">
            <v>0</v>
          </cell>
        </row>
        <row r="14248">
          <cell r="A14248">
            <v>2001</v>
          </cell>
          <cell r="B14248" t="str">
            <v>369</v>
          </cell>
          <cell r="C14248" t="str">
            <v>KWINAMASS RIVER</v>
          </cell>
          <cell r="D14248" t="str">
            <v>6</v>
          </cell>
          <cell r="E14248" t="str">
            <v>0</v>
          </cell>
          <cell r="F14248">
            <v>6</v>
          </cell>
          <cell r="G14248">
            <v>33.29615384615385</v>
          </cell>
          <cell r="H14248">
            <v>12.107692307692309</v>
          </cell>
          <cell r="I14248">
            <v>36.323076923076925</v>
          </cell>
          <cell r="J14248">
            <v>0</v>
          </cell>
          <cell r="K14248">
            <v>0</v>
          </cell>
        </row>
        <row r="14249">
          <cell r="A14249">
            <v>2001</v>
          </cell>
          <cell r="B14249" t="str">
            <v>369</v>
          </cell>
          <cell r="C14249" t="str">
            <v>KWINAMASS RIVER</v>
          </cell>
          <cell r="D14249" t="str">
            <v>6</v>
          </cell>
          <cell r="E14249" t="str">
            <v>2</v>
          </cell>
          <cell r="F14249">
            <v>4</v>
          </cell>
          <cell r="G14249">
            <v>11.168563922942207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</row>
        <row r="14250">
          <cell r="A14250">
            <v>2001</v>
          </cell>
          <cell r="B14250" t="str">
            <v>369</v>
          </cell>
          <cell r="C14250" t="str">
            <v>KWINAMASS RIVER</v>
          </cell>
          <cell r="D14250" t="str">
            <v>6</v>
          </cell>
          <cell r="E14250" t="str">
            <v>3</v>
          </cell>
          <cell r="F14250">
            <v>3</v>
          </cell>
          <cell r="G14250">
            <v>12.475524475524475</v>
          </cell>
          <cell r="H14250">
            <v>0</v>
          </cell>
          <cell r="I14250">
            <v>3.1188811188811187</v>
          </cell>
          <cell r="J14250">
            <v>0</v>
          </cell>
          <cell r="K14250">
            <v>0</v>
          </cell>
        </row>
        <row r="14251">
          <cell r="A14251">
            <v>2001</v>
          </cell>
          <cell r="B14251" t="str">
            <v>369</v>
          </cell>
          <cell r="C14251" t="str">
            <v>KWINAMASS RIVER</v>
          </cell>
          <cell r="D14251" t="str">
            <v>6</v>
          </cell>
          <cell r="E14251" t="str">
            <v>6</v>
          </cell>
          <cell r="F14251">
            <v>41</v>
          </cell>
          <cell r="G14251">
            <v>133.39032620922384</v>
          </cell>
          <cell r="H14251">
            <v>7.4105736782902145</v>
          </cell>
          <cell r="I14251">
            <v>207.49606299212599</v>
          </cell>
          <cell r="J14251">
            <v>0</v>
          </cell>
          <cell r="K14251">
            <v>0</v>
          </cell>
        </row>
        <row r="14252">
          <cell r="A14252">
            <v>2001</v>
          </cell>
          <cell r="B14252" t="str">
            <v>371</v>
          </cell>
          <cell r="C14252" t="str">
            <v>LAKELSE RIVER</v>
          </cell>
          <cell r="D14252" t="str">
            <v>6</v>
          </cell>
          <cell r="E14252" t="str">
            <v>0</v>
          </cell>
          <cell r="F14252">
            <v>27</v>
          </cell>
          <cell r="G14252">
            <v>63.565384615384616</v>
          </cell>
          <cell r="H14252">
            <v>0</v>
          </cell>
          <cell r="I14252">
            <v>6.0538461538461545</v>
          </cell>
          <cell r="J14252">
            <v>0</v>
          </cell>
          <cell r="K14252">
            <v>0</v>
          </cell>
        </row>
        <row r="14253">
          <cell r="A14253">
            <v>2001</v>
          </cell>
          <cell r="B14253" t="str">
            <v>371</v>
          </cell>
          <cell r="C14253" t="str">
            <v>LAKELSE RIVER</v>
          </cell>
          <cell r="D14253" t="str">
            <v>6</v>
          </cell>
          <cell r="E14253" t="str">
            <v>1</v>
          </cell>
          <cell r="F14253">
            <v>4</v>
          </cell>
          <cell r="G14253">
            <v>7.4304635761589406</v>
          </cell>
          <cell r="H14253">
            <v>0</v>
          </cell>
          <cell r="I14253">
            <v>3.7152317880794703</v>
          </cell>
          <cell r="J14253">
            <v>0</v>
          </cell>
          <cell r="K14253">
            <v>0</v>
          </cell>
        </row>
        <row r="14254">
          <cell r="A14254">
            <v>2001</v>
          </cell>
          <cell r="B14254" t="str">
            <v>371</v>
          </cell>
          <cell r="C14254" t="str">
            <v>LAKELSE RIVER</v>
          </cell>
          <cell r="D14254" t="str">
            <v>6</v>
          </cell>
          <cell r="E14254" t="str">
            <v>2</v>
          </cell>
          <cell r="F14254">
            <v>4</v>
          </cell>
          <cell r="G14254">
            <v>7.445709281961471</v>
          </cell>
          <cell r="H14254">
            <v>0</v>
          </cell>
          <cell r="I14254">
            <v>3.7228546409807355</v>
          </cell>
          <cell r="J14254">
            <v>0</v>
          </cell>
          <cell r="K14254">
            <v>0</v>
          </cell>
        </row>
        <row r="14255">
          <cell r="A14255">
            <v>2001</v>
          </cell>
          <cell r="B14255" t="str">
            <v>371</v>
          </cell>
          <cell r="C14255" t="str">
            <v>LAKELSE RIVER</v>
          </cell>
          <cell r="D14255" t="str">
            <v>6</v>
          </cell>
          <cell r="E14255" t="str">
            <v>4</v>
          </cell>
          <cell r="F14255">
            <v>4</v>
          </cell>
          <cell r="G14255">
            <v>3.763157894736842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</row>
        <row r="14256">
          <cell r="A14256">
            <v>2001</v>
          </cell>
          <cell r="B14256" t="str">
            <v>371</v>
          </cell>
          <cell r="C14256" t="str">
            <v>LAKELSE RIVER</v>
          </cell>
          <cell r="D14256" t="str">
            <v>6</v>
          </cell>
          <cell r="E14256" t="str">
            <v>5</v>
          </cell>
          <cell r="F14256">
            <v>7</v>
          </cell>
          <cell r="G14256">
            <v>6.7547169811320753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</row>
        <row r="14257">
          <cell r="A14257">
            <v>2001</v>
          </cell>
          <cell r="B14257" t="str">
            <v>371</v>
          </cell>
          <cell r="C14257" t="str">
            <v>LAKELSE RIVER</v>
          </cell>
          <cell r="D14257" t="str">
            <v>6</v>
          </cell>
          <cell r="E14257" t="str">
            <v>6</v>
          </cell>
          <cell r="F14257">
            <v>156</v>
          </cell>
          <cell r="G14257">
            <v>870.74240719910017</v>
          </cell>
          <cell r="H14257">
            <v>0</v>
          </cell>
          <cell r="I14257">
            <v>426.10798650168732</v>
          </cell>
          <cell r="J14257">
            <v>0</v>
          </cell>
          <cell r="K14257">
            <v>7.4105736782902145</v>
          </cell>
        </row>
        <row r="14258">
          <cell r="A14258">
            <v>2001</v>
          </cell>
          <cell r="B14258" t="str">
            <v>371</v>
          </cell>
          <cell r="C14258" t="str">
            <v>LAKELSE RIVER</v>
          </cell>
          <cell r="D14258" t="str">
            <v>6</v>
          </cell>
          <cell r="E14258" t="str">
            <v>7</v>
          </cell>
          <cell r="F14258">
            <v>13</v>
          </cell>
          <cell r="G14258">
            <v>19.212435233160623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</row>
        <row r="14259">
          <cell r="A14259">
            <v>2001</v>
          </cell>
          <cell r="B14259" t="str">
            <v>372</v>
          </cell>
          <cell r="C14259" t="str">
            <v>MEZIADIN RIVER</v>
          </cell>
          <cell r="D14259" t="str">
            <v>6</v>
          </cell>
          <cell r="E14259" t="str">
            <v>0</v>
          </cell>
          <cell r="F14259">
            <v>15</v>
          </cell>
          <cell r="G14259">
            <v>21.188461538461539</v>
          </cell>
          <cell r="H14259">
            <v>0</v>
          </cell>
          <cell r="I14259">
            <v>6.0538461538461545</v>
          </cell>
          <cell r="J14259">
            <v>0</v>
          </cell>
          <cell r="K14259">
            <v>3.0269230769230773</v>
          </cell>
        </row>
        <row r="14260">
          <cell r="A14260">
            <v>2001</v>
          </cell>
          <cell r="B14260" t="str">
            <v>372</v>
          </cell>
          <cell r="C14260" t="str">
            <v>MEZIADIN RIVER</v>
          </cell>
          <cell r="D14260" t="str">
            <v>6</v>
          </cell>
          <cell r="E14260" t="str">
            <v>1</v>
          </cell>
          <cell r="F14260">
            <v>4</v>
          </cell>
          <cell r="G14260">
            <v>3.7152317880794703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</row>
        <row r="14261">
          <cell r="A14261">
            <v>2001</v>
          </cell>
          <cell r="B14261" t="str">
            <v>372</v>
          </cell>
          <cell r="C14261" t="str">
            <v>MEZIADIN RIVER</v>
          </cell>
          <cell r="D14261" t="str">
            <v>6</v>
          </cell>
          <cell r="E14261" t="str">
            <v>2</v>
          </cell>
          <cell r="F14261">
            <v>4</v>
          </cell>
          <cell r="G14261">
            <v>7.445709281961471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</row>
        <row r="14262">
          <cell r="A14262">
            <v>2001</v>
          </cell>
          <cell r="B14262" t="str">
            <v>372</v>
          </cell>
          <cell r="C14262" t="str">
            <v>MEZIADIN RIVER</v>
          </cell>
          <cell r="D14262" t="str">
            <v>6</v>
          </cell>
          <cell r="E14262" t="str">
            <v>6</v>
          </cell>
          <cell r="F14262">
            <v>7</v>
          </cell>
          <cell r="G14262">
            <v>7.4105736782902145</v>
          </cell>
          <cell r="H14262">
            <v>0</v>
          </cell>
          <cell r="I14262">
            <v>7.4105736782902145</v>
          </cell>
          <cell r="J14262">
            <v>0</v>
          </cell>
          <cell r="K14262">
            <v>0</v>
          </cell>
        </row>
        <row r="14263">
          <cell r="A14263">
            <v>2001</v>
          </cell>
          <cell r="B14263" t="str">
            <v>372</v>
          </cell>
          <cell r="C14263" t="str">
            <v>MEZIADIN RIVER</v>
          </cell>
          <cell r="D14263" t="str">
            <v>6</v>
          </cell>
          <cell r="E14263" t="str">
            <v>7</v>
          </cell>
          <cell r="F14263">
            <v>10</v>
          </cell>
          <cell r="G14263">
            <v>22.414507772020723</v>
          </cell>
          <cell r="H14263">
            <v>0</v>
          </cell>
          <cell r="I14263">
            <v>19.212435233160623</v>
          </cell>
          <cell r="J14263">
            <v>0</v>
          </cell>
          <cell r="K14263">
            <v>0</v>
          </cell>
        </row>
        <row r="14264">
          <cell r="A14264">
            <v>2001</v>
          </cell>
          <cell r="B14264" t="str">
            <v>373</v>
          </cell>
          <cell r="C14264" t="str">
            <v>MORICE RIVER</v>
          </cell>
          <cell r="D14264" t="str">
            <v>6</v>
          </cell>
          <cell r="E14264" t="str">
            <v>0</v>
          </cell>
          <cell r="F14264">
            <v>263</v>
          </cell>
          <cell r="G14264">
            <v>1035.2076923076922</v>
          </cell>
          <cell r="H14264">
            <v>84.753846153846155</v>
          </cell>
          <cell r="I14264">
            <v>1528.5961538461538</v>
          </cell>
          <cell r="J14264">
            <v>0</v>
          </cell>
          <cell r="K14264">
            <v>9.0807692307692314</v>
          </cell>
        </row>
        <row r="14265">
          <cell r="A14265">
            <v>2001</v>
          </cell>
          <cell r="B14265" t="str">
            <v>373</v>
          </cell>
          <cell r="C14265" t="str">
            <v>MORICE RIVER</v>
          </cell>
          <cell r="D14265" t="str">
            <v>6</v>
          </cell>
          <cell r="E14265" t="str">
            <v>1</v>
          </cell>
          <cell r="F14265">
            <v>26</v>
          </cell>
          <cell r="G14265">
            <v>126.31788079470198</v>
          </cell>
          <cell r="H14265">
            <v>0</v>
          </cell>
          <cell r="I14265">
            <v>81.735099337748338</v>
          </cell>
          <cell r="J14265">
            <v>0</v>
          </cell>
          <cell r="K14265">
            <v>0</v>
          </cell>
        </row>
        <row r="14266">
          <cell r="A14266">
            <v>2001</v>
          </cell>
          <cell r="B14266" t="str">
            <v>373</v>
          </cell>
          <cell r="C14266" t="str">
            <v>MORICE RIVER</v>
          </cell>
          <cell r="D14266" t="str">
            <v>6</v>
          </cell>
          <cell r="E14266" t="str">
            <v>2</v>
          </cell>
          <cell r="F14266">
            <v>67</v>
          </cell>
          <cell r="G14266">
            <v>230.81698774080562</v>
          </cell>
          <cell r="H14266">
            <v>0</v>
          </cell>
          <cell r="I14266">
            <v>148.91418563922943</v>
          </cell>
          <cell r="J14266">
            <v>0</v>
          </cell>
          <cell r="K14266">
            <v>0</v>
          </cell>
        </row>
        <row r="14267">
          <cell r="A14267">
            <v>2001</v>
          </cell>
          <cell r="B14267" t="str">
            <v>373</v>
          </cell>
          <cell r="C14267" t="str">
            <v>MORICE RIVER</v>
          </cell>
          <cell r="D14267" t="str">
            <v>6</v>
          </cell>
          <cell r="E14267" t="str">
            <v>3</v>
          </cell>
          <cell r="F14267">
            <v>6</v>
          </cell>
          <cell r="G14267">
            <v>31.18881118881119</v>
          </cell>
          <cell r="H14267">
            <v>0</v>
          </cell>
          <cell r="I14267">
            <v>18.713286713286713</v>
          </cell>
          <cell r="J14267">
            <v>0</v>
          </cell>
          <cell r="K14267">
            <v>0</v>
          </cell>
        </row>
        <row r="14268">
          <cell r="A14268">
            <v>2001</v>
          </cell>
          <cell r="B14268" t="str">
            <v>373</v>
          </cell>
          <cell r="C14268" t="str">
            <v>MORICE RIVER</v>
          </cell>
          <cell r="D14268" t="str">
            <v>6</v>
          </cell>
          <cell r="E14268" t="str">
            <v>4</v>
          </cell>
          <cell r="F14268">
            <v>4</v>
          </cell>
          <cell r="G14268">
            <v>11.289473684210526</v>
          </cell>
          <cell r="H14268">
            <v>0</v>
          </cell>
          <cell r="I14268">
            <v>11.289473684210526</v>
          </cell>
          <cell r="J14268">
            <v>0</v>
          </cell>
          <cell r="K14268">
            <v>0</v>
          </cell>
        </row>
        <row r="14269">
          <cell r="A14269">
            <v>2001</v>
          </cell>
          <cell r="B14269" t="str">
            <v>373</v>
          </cell>
          <cell r="C14269" t="str">
            <v>MORICE RIVER</v>
          </cell>
          <cell r="D14269" t="str">
            <v>6</v>
          </cell>
          <cell r="E14269" t="str">
            <v>5</v>
          </cell>
          <cell r="F14269">
            <v>14</v>
          </cell>
          <cell r="G14269">
            <v>30.396226415094336</v>
          </cell>
          <cell r="H14269">
            <v>0</v>
          </cell>
          <cell r="I14269">
            <v>6.7547169811320753</v>
          </cell>
          <cell r="J14269">
            <v>0</v>
          </cell>
          <cell r="K14269">
            <v>0</v>
          </cell>
        </row>
        <row r="14270">
          <cell r="A14270">
            <v>2001</v>
          </cell>
          <cell r="B14270" t="str">
            <v>373</v>
          </cell>
          <cell r="C14270" t="str">
            <v>MORICE RIVER</v>
          </cell>
          <cell r="D14270" t="str">
            <v>6</v>
          </cell>
          <cell r="E14270" t="str">
            <v>6</v>
          </cell>
          <cell r="F14270">
            <v>233</v>
          </cell>
          <cell r="G14270">
            <v>1934.159730033746</v>
          </cell>
          <cell r="H14270">
            <v>0</v>
          </cell>
          <cell r="I14270">
            <v>2652.9853768278963</v>
          </cell>
          <cell r="J14270">
            <v>0</v>
          </cell>
          <cell r="K14270">
            <v>3.7052868391451073</v>
          </cell>
        </row>
        <row r="14271">
          <cell r="A14271">
            <v>2001</v>
          </cell>
          <cell r="B14271" t="str">
            <v>373</v>
          </cell>
          <cell r="C14271" t="str">
            <v>MORICE RIVER</v>
          </cell>
          <cell r="D14271" t="str">
            <v>6</v>
          </cell>
          <cell r="E14271" t="str">
            <v>7</v>
          </cell>
          <cell r="F14271">
            <v>122</v>
          </cell>
          <cell r="G14271">
            <v>537.94818652849744</v>
          </cell>
          <cell r="H14271">
            <v>0</v>
          </cell>
          <cell r="I14271">
            <v>614.79792746113992</v>
          </cell>
          <cell r="J14271">
            <v>0</v>
          </cell>
          <cell r="K14271">
            <v>19.212435233160623</v>
          </cell>
        </row>
        <row r="14272">
          <cell r="A14272">
            <v>2001</v>
          </cell>
          <cell r="B14272" t="str">
            <v>373</v>
          </cell>
          <cell r="C14272" t="str">
            <v>MORICE RIVER</v>
          </cell>
          <cell r="D14272" t="str">
            <v>6</v>
          </cell>
          <cell r="E14272" t="str">
            <v>8</v>
          </cell>
          <cell r="F14272">
            <v>13</v>
          </cell>
          <cell r="G14272">
            <v>35.698113207547173</v>
          </cell>
          <cell r="H14272">
            <v>0</v>
          </cell>
          <cell r="I14272">
            <v>16.226415094339625</v>
          </cell>
          <cell r="J14272">
            <v>0</v>
          </cell>
          <cell r="K14272">
            <v>0</v>
          </cell>
        </row>
        <row r="14273">
          <cell r="A14273">
            <v>2001</v>
          </cell>
          <cell r="B14273" t="str">
            <v>373</v>
          </cell>
          <cell r="C14273" t="str">
            <v>MORICE RIVER</v>
          </cell>
          <cell r="D14273" t="str">
            <v>6</v>
          </cell>
          <cell r="E14273" t="str">
            <v>9</v>
          </cell>
          <cell r="F14273">
            <v>25</v>
          </cell>
          <cell r="G14273">
            <v>60.731884057971016</v>
          </cell>
          <cell r="H14273">
            <v>0</v>
          </cell>
          <cell r="I14273">
            <v>10.717391304347826</v>
          </cell>
          <cell r="J14273">
            <v>0</v>
          </cell>
          <cell r="K14273">
            <v>0</v>
          </cell>
        </row>
        <row r="14274">
          <cell r="A14274">
            <v>2001</v>
          </cell>
          <cell r="B14274" t="str">
            <v>374</v>
          </cell>
          <cell r="C14274" t="str">
            <v>MUSSEL RIVER</v>
          </cell>
          <cell r="D14274" t="str">
            <v>6</v>
          </cell>
          <cell r="E14274" t="str">
            <v>6</v>
          </cell>
          <cell r="F14274">
            <v>4</v>
          </cell>
          <cell r="G14274">
            <v>18.526434195725532</v>
          </cell>
          <cell r="H14274">
            <v>0</v>
          </cell>
          <cell r="I14274">
            <v>0</v>
          </cell>
          <cell r="J14274">
            <v>0</v>
          </cell>
          <cell r="K14274">
            <v>0</v>
          </cell>
        </row>
        <row r="14275">
          <cell r="A14275">
            <v>2001</v>
          </cell>
          <cell r="B14275" t="str">
            <v>375</v>
          </cell>
          <cell r="C14275" t="str">
            <v>NAHLIN RIVER</v>
          </cell>
          <cell r="D14275" t="str">
            <v>6</v>
          </cell>
          <cell r="E14275" t="str">
            <v>6</v>
          </cell>
          <cell r="F14275">
            <v>4</v>
          </cell>
          <cell r="G14275">
            <v>14.821147356580429</v>
          </cell>
          <cell r="H14275">
            <v>0</v>
          </cell>
          <cell r="I14275">
            <v>3.7052868391451073</v>
          </cell>
          <cell r="J14275">
            <v>0</v>
          </cell>
          <cell r="K14275">
            <v>0</v>
          </cell>
        </row>
        <row r="14276">
          <cell r="A14276">
            <v>2001</v>
          </cell>
          <cell r="B14276" t="str">
            <v>375</v>
          </cell>
          <cell r="C14276" t="str">
            <v>NAHLIN RIVER</v>
          </cell>
          <cell r="D14276" t="str">
            <v>6</v>
          </cell>
          <cell r="E14276" t="str">
            <v>8</v>
          </cell>
          <cell r="F14276">
            <v>3</v>
          </cell>
          <cell r="G14276">
            <v>12.981132075471697</v>
          </cell>
          <cell r="H14276">
            <v>0</v>
          </cell>
          <cell r="I14276">
            <v>6.4905660377358485</v>
          </cell>
          <cell r="J14276">
            <v>0</v>
          </cell>
          <cell r="K14276">
            <v>0</v>
          </cell>
        </row>
        <row r="14277">
          <cell r="A14277">
            <v>2001</v>
          </cell>
          <cell r="B14277" t="str">
            <v>377</v>
          </cell>
          <cell r="C14277" t="str">
            <v>NANIKA RIVER</v>
          </cell>
          <cell r="D14277" t="str">
            <v>6</v>
          </cell>
          <cell r="E14277" t="str">
            <v>6</v>
          </cell>
          <cell r="F14277">
            <v>4</v>
          </cell>
          <cell r="G14277">
            <v>3.7052868391451073</v>
          </cell>
          <cell r="H14277">
            <v>0</v>
          </cell>
          <cell r="I14277">
            <v>0</v>
          </cell>
          <cell r="J14277">
            <v>0</v>
          </cell>
          <cell r="K14277">
            <v>0</v>
          </cell>
        </row>
        <row r="14278">
          <cell r="A14278">
            <v>2001</v>
          </cell>
          <cell r="B14278" t="str">
            <v>378</v>
          </cell>
          <cell r="C14278" t="str">
            <v>NASS RIVER</v>
          </cell>
          <cell r="D14278" t="str">
            <v>6</v>
          </cell>
          <cell r="E14278" t="str">
            <v>0</v>
          </cell>
          <cell r="F14278">
            <v>15</v>
          </cell>
          <cell r="G14278">
            <v>51.457692307692312</v>
          </cell>
          <cell r="H14278">
            <v>0</v>
          </cell>
          <cell r="I14278">
            <v>27.242307692307694</v>
          </cell>
          <cell r="J14278">
            <v>0</v>
          </cell>
          <cell r="K14278">
            <v>0</v>
          </cell>
        </row>
        <row r="14279">
          <cell r="A14279">
            <v>2001</v>
          </cell>
          <cell r="B14279" t="str">
            <v>378</v>
          </cell>
          <cell r="C14279" t="str">
            <v>NASS RIVER</v>
          </cell>
          <cell r="D14279" t="str">
            <v>6</v>
          </cell>
          <cell r="E14279" t="str">
            <v>4</v>
          </cell>
          <cell r="F14279">
            <v>4</v>
          </cell>
          <cell r="G14279">
            <v>3.763157894736842</v>
          </cell>
          <cell r="H14279">
            <v>0</v>
          </cell>
          <cell r="I14279">
            <v>3.763157894736842</v>
          </cell>
          <cell r="J14279">
            <v>0</v>
          </cell>
          <cell r="K14279">
            <v>0</v>
          </cell>
        </row>
        <row r="14280">
          <cell r="A14280">
            <v>2001</v>
          </cell>
          <cell r="B14280" t="str">
            <v>378</v>
          </cell>
          <cell r="C14280" t="str">
            <v>NASS RIVER</v>
          </cell>
          <cell r="D14280" t="str">
            <v>6</v>
          </cell>
          <cell r="E14280" t="str">
            <v>6</v>
          </cell>
          <cell r="F14280">
            <v>30</v>
          </cell>
          <cell r="G14280">
            <v>77.811023622047244</v>
          </cell>
          <cell r="H14280">
            <v>0</v>
          </cell>
          <cell r="I14280">
            <v>118.56917885264343</v>
          </cell>
          <cell r="J14280">
            <v>0</v>
          </cell>
          <cell r="K14280">
            <v>0</v>
          </cell>
        </row>
        <row r="14281">
          <cell r="A14281">
            <v>2001</v>
          </cell>
          <cell r="B14281" t="str">
            <v>378</v>
          </cell>
          <cell r="C14281" t="str">
            <v>NASS RIVER</v>
          </cell>
          <cell r="D14281" t="str">
            <v>6</v>
          </cell>
          <cell r="E14281" t="str">
            <v>7</v>
          </cell>
          <cell r="F14281">
            <v>3</v>
          </cell>
          <cell r="G14281">
            <v>3.2020725388601039</v>
          </cell>
          <cell r="H14281">
            <v>0</v>
          </cell>
          <cell r="I14281">
            <v>0</v>
          </cell>
          <cell r="J14281">
            <v>0</v>
          </cell>
          <cell r="K14281">
            <v>0</v>
          </cell>
        </row>
        <row r="14282">
          <cell r="A14282">
            <v>2001</v>
          </cell>
          <cell r="B14282" t="str">
            <v>385</v>
          </cell>
          <cell r="C14282" t="str">
            <v>SKEENA RIVER</v>
          </cell>
          <cell r="D14282" t="str">
            <v>6</v>
          </cell>
          <cell r="E14282" t="str">
            <v>0</v>
          </cell>
          <cell r="F14282">
            <v>269</v>
          </cell>
          <cell r="G14282">
            <v>1107.8538461538462</v>
          </cell>
          <cell r="H14282">
            <v>33.29615384615385</v>
          </cell>
          <cell r="I14282">
            <v>1026.126923076923</v>
          </cell>
          <cell r="J14282">
            <v>0</v>
          </cell>
          <cell r="K14282">
            <v>3.0269230769230773</v>
          </cell>
        </row>
        <row r="14283">
          <cell r="A14283">
            <v>2001</v>
          </cell>
          <cell r="B14283" t="str">
            <v>385</v>
          </cell>
          <cell r="C14283" t="str">
            <v>SKEENA RIVER</v>
          </cell>
          <cell r="D14283" t="str">
            <v>6</v>
          </cell>
          <cell r="E14283" t="str">
            <v>1</v>
          </cell>
          <cell r="F14283">
            <v>26</v>
          </cell>
          <cell r="G14283">
            <v>78.019867549668874</v>
          </cell>
          <cell r="H14283">
            <v>0</v>
          </cell>
          <cell r="I14283">
            <v>52.013245033112582</v>
          </cell>
          <cell r="J14283">
            <v>0</v>
          </cell>
          <cell r="K14283">
            <v>0</v>
          </cell>
        </row>
        <row r="14284">
          <cell r="A14284">
            <v>2001</v>
          </cell>
          <cell r="B14284" t="str">
            <v>385</v>
          </cell>
          <cell r="C14284" t="str">
            <v>SKEENA RIVER</v>
          </cell>
          <cell r="D14284" t="str">
            <v>6</v>
          </cell>
          <cell r="E14284" t="str">
            <v>2</v>
          </cell>
          <cell r="F14284">
            <v>48</v>
          </cell>
          <cell r="G14284">
            <v>215.92556917688268</v>
          </cell>
          <cell r="H14284">
            <v>0</v>
          </cell>
          <cell r="I14284">
            <v>81.902802101576185</v>
          </cell>
          <cell r="J14284">
            <v>0</v>
          </cell>
          <cell r="K14284">
            <v>0</v>
          </cell>
        </row>
        <row r="14285">
          <cell r="A14285">
            <v>2001</v>
          </cell>
          <cell r="B14285" t="str">
            <v>385</v>
          </cell>
          <cell r="C14285" t="str">
            <v>SKEENA RIVER</v>
          </cell>
          <cell r="D14285" t="str">
            <v>6</v>
          </cell>
          <cell r="E14285" t="str">
            <v>3</v>
          </cell>
          <cell r="F14285">
            <v>3</v>
          </cell>
          <cell r="G14285">
            <v>12.475524475524475</v>
          </cell>
          <cell r="H14285">
            <v>0</v>
          </cell>
          <cell r="I14285">
            <v>0</v>
          </cell>
          <cell r="J14285">
            <v>0</v>
          </cell>
          <cell r="K14285">
            <v>0</v>
          </cell>
        </row>
        <row r="14286">
          <cell r="A14286">
            <v>2001</v>
          </cell>
          <cell r="B14286" t="str">
            <v>385</v>
          </cell>
          <cell r="C14286" t="str">
            <v>SKEENA RIVER</v>
          </cell>
          <cell r="D14286" t="str">
            <v>6</v>
          </cell>
          <cell r="E14286" t="str">
            <v>4</v>
          </cell>
          <cell r="F14286">
            <v>8</v>
          </cell>
          <cell r="G14286">
            <v>37.631578947368418</v>
          </cell>
          <cell r="H14286">
            <v>0</v>
          </cell>
          <cell r="I14286">
            <v>11.289473684210526</v>
          </cell>
          <cell r="J14286">
            <v>0</v>
          </cell>
          <cell r="K14286">
            <v>11.289473684210526</v>
          </cell>
        </row>
        <row r="14287">
          <cell r="A14287">
            <v>2001</v>
          </cell>
          <cell r="B14287" t="str">
            <v>385</v>
          </cell>
          <cell r="C14287" t="str">
            <v>SKEENA RIVER</v>
          </cell>
          <cell r="D14287" t="str">
            <v>6</v>
          </cell>
          <cell r="E14287" t="str">
            <v>5</v>
          </cell>
          <cell r="F14287">
            <v>10</v>
          </cell>
          <cell r="G14287">
            <v>60.792452830188672</v>
          </cell>
          <cell r="H14287">
            <v>0</v>
          </cell>
          <cell r="I14287">
            <v>3.3773584905660377</v>
          </cell>
          <cell r="J14287">
            <v>0</v>
          </cell>
          <cell r="K14287">
            <v>0</v>
          </cell>
        </row>
        <row r="14288">
          <cell r="A14288">
            <v>2001</v>
          </cell>
          <cell r="B14288" t="str">
            <v>385</v>
          </cell>
          <cell r="C14288" t="str">
            <v>SKEENA RIVER</v>
          </cell>
          <cell r="D14288" t="str">
            <v>6</v>
          </cell>
          <cell r="E14288" t="str">
            <v>6</v>
          </cell>
          <cell r="F14288">
            <v>411</v>
          </cell>
          <cell r="G14288">
            <v>4346.3014623172103</v>
          </cell>
          <cell r="H14288">
            <v>25.937007874015748</v>
          </cell>
          <cell r="I14288">
            <v>2530.7109111361078</v>
          </cell>
          <cell r="J14288">
            <v>0</v>
          </cell>
          <cell r="K14288">
            <v>74.105736782902127</v>
          </cell>
        </row>
        <row r="14289">
          <cell r="A14289">
            <v>2001</v>
          </cell>
          <cell r="B14289" t="str">
            <v>385</v>
          </cell>
          <cell r="C14289" t="str">
            <v>SKEENA RIVER</v>
          </cell>
          <cell r="D14289" t="str">
            <v>6</v>
          </cell>
          <cell r="E14289" t="str">
            <v>7</v>
          </cell>
          <cell r="F14289">
            <v>42</v>
          </cell>
          <cell r="G14289">
            <v>115.27461139896373</v>
          </cell>
          <cell r="H14289">
            <v>0</v>
          </cell>
          <cell r="I14289">
            <v>89.658031088082893</v>
          </cell>
          <cell r="J14289">
            <v>0</v>
          </cell>
          <cell r="K14289">
            <v>0</v>
          </cell>
        </row>
        <row r="14290">
          <cell r="A14290">
            <v>2001</v>
          </cell>
          <cell r="B14290" t="str">
            <v>385</v>
          </cell>
          <cell r="C14290" t="str">
            <v>SKEENA RIVER</v>
          </cell>
          <cell r="D14290" t="str">
            <v>6</v>
          </cell>
          <cell r="E14290" t="str">
            <v>8</v>
          </cell>
          <cell r="F14290">
            <v>10</v>
          </cell>
          <cell r="G14290">
            <v>45.433962264150942</v>
          </cell>
          <cell r="H14290">
            <v>0</v>
          </cell>
          <cell r="I14290">
            <v>22.716981132075471</v>
          </cell>
          <cell r="J14290">
            <v>0</v>
          </cell>
          <cell r="K14290">
            <v>0</v>
          </cell>
        </row>
        <row r="14291">
          <cell r="A14291">
            <v>2001</v>
          </cell>
          <cell r="B14291" t="str">
            <v>385</v>
          </cell>
          <cell r="C14291" t="str">
            <v>SKEENA RIVER</v>
          </cell>
          <cell r="D14291" t="str">
            <v>6</v>
          </cell>
          <cell r="E14291" t="str">
            <v>9</v>
          </cell>
          <cell r="F14291">
            <v>7</v>
          </cell>
          <cell r="G14291">
            <v>25.007246376811597</v>
          </cell>
          <cell r="H14291">
            <v>3.5724637681159419</v>
          </cell>
          <cell r="I14291">
            <v>7.1449275362318838</v>
          </cell>
          <cell r="J14291">
            <v>0</v>
          </cell>
          <cell r="K14291">
            <v>0</v>
          </cell>
        </row>
        <row r="14292">
          <cell r="A14292">
            <v>2001</v>
          </cell>
          <cell r="B14292" t="str">
            <v>386</v>
          </cell>
          <cell r="C14292" t="str">
            <v>STIKINE RIVER</v>
          </cell>
          <cell r="D14292" t="str">
            <v>6</v>
          </cell>
          <cell r="E14292" t="str">
            <v>6</v>
          </cell>
          <cell r="F14292">
            <v>4</v>
          </cell>
          <cell r="G14292">
            <v>14.821147356580429</v>
          </cell>
          <cell r="H14292">
            <v>0</v>
          </cell>
          <cell r="I14292">
            <v>0</v>
          </cell>
          <cell r="J14292">
            <v>0</v>
          </cell>
          <cell r="K14292">
            <v>0</v>
          </cell>
        </row>
        <row r="14293">
          <cell r="A14293">
            <v>2001</v>
          </cell>
          <cell r="B14293" t="str">
            <v>387</v>
          </cell>
          <cell r="C14293" t="str">
            <v>SUSKWA RIVER</v>
          </cell>
          <cell r="D14293" t="str">
            <v>6</v>
          </cell>
          <cell r="E14293" t="str">
            <v>0</v>
          </cell>
          <cell r="F14293">
            <v>18</v>
          </cell>
          <cell r="G14293">
            <v>60.53846153846154</v>
          </cell>
          <cell r="H14293">
            <v>0</v>
          </cell>
          <cell r="I14293">
            <v>63.565384615384616</v>
          </cell>
          <cell r="J14293">
            <v>0</v>
          </cell>
          <cell r="K14293">
            <v>0</v>
          </cell>
        </row>
        <row r="14294">
          <cell r="A14294">
            <v>2001</v>
          </cell>
          <cell r="B14294" t="str">
            <v>387</v>
          </cell>
          <cell r="C14294" t="str">
            <v>SUSKWA RIVER</v>
          </cell>
          <cell r="D14294" t="str">
            <v>6</v>
          </cell>
          <cell r="E14294" t="str">
            <v>1</v>
          </cell>
          <cell r="F14294">
            <v>4</v>
          </cell>
          <cell r="G14294">
            <v>7.4304635761589406</v>
          </cell>
          <cell r="H14294">
            <v>0</v>
          </cell>
          <cell r="I14294">
            <v>0</v>
          </cell>
          <cell r="J14294">
            <v>0</v>
          </cell>
          <cell r="K14294">
            <v>0</v>
          </cell>
        </row>
        <row r="14295">
          <cell r="A14295">
            <v>2001</v>
          </cell>
          <cell r="B14295" t="str">
            <v>387</v>
          </cell>
          <cell r="C14295" t="str">
            <v>SUSKWA RIVER</v>
          </cell>
          <cell r="D14295" t="str">
            <v>6</v>
          </cell>
          <cell r="E14295" t="str">
            <v>6</v>
          </cell>
          <cell r="F14295">
            <v>63</v>
          </cell>
          <cell r="G14295">
            <v>266.78065241844769</v>
          </cell>
          <cell r="H14295">
            <v>0</v>
          </cell>
          <cell r="I14295">
            <v>211.20134983127107</v>
          </cell>
          <cell r="J14295">
            <v>0</v>
          </cell>
          <cell r="K14295">
            <v>3.7052868391451073</v>
          </cell>
        </row>
        <row r="14296">
          <cell r="A14296">
            <v>2001</v>
          </cell>
          <cell r="B14296" t="str">
            <v>387</v>
          </cell>
          <cell r="C14296" t="str">
            <v>SUSKWA RIVER</v>
          </cell>
          <cell r="D14296" t="str">
            <v>6</v>
          </cell>
          <cell r="E14296" t="str">
            <v>7</v>
          </cell>
          <cell r="F14296">
            <v>6</v>
          </cell>
          <cell r="G14296">
            <v>6.4041450777202078</v>
          </cell>
          <cell r="H14296">
            <v>0</v>
          </cell>
          <cell r="I14296">
            <v>19.212435233160623</v>
          </cell>
          <cell r="J14296">
            <v>0</v>
          </cell>
          <cell r="K14296">
            <v>0</v>
          </cell>
        </row>
        <row r="14297">
          <cell r="A14297">
            <v>2001</v>
          </cell>
          <cell r="B14297" t="str">
            <v>388</v>
          </cell>
          <cell r="C14297" t="str">
            <v>SUSTUT RIVER</v>
          </cell>
          <cell r="D14297" t="str">
            <v>6</v>
          </cell>
          <cell r="E14297" t="str">
            <v>0</v>
          </cell>
          <cell r="F14297">
            <v>127</v>
          </cell>
          <cell r="G14297">
            <v>747.65</v>
          </cell>
          <cell r="H14297">
            <v>0</v>
          </cell>
          <cell r="I14297">
            <v>841.48461538461538</v>
          </cell>
          <cell r="J14297">
            <v>0</v>
          </cell>
          <cell r="K14297">
            <v>30.26923076923077</v>
          </cell>
        </row>
        <row r="14298">
          <cell r="A14298">
            <v>2001</v>
          </cell>
          <cell r="B14298" t="str">
            <v>388</v>
          </cell>
          <cell r="C14298" t="str">
            <v>SUSTUT RIVER</v>
          </cell>
          <cell r="D14298" t="str">
            <v>6</v>
          </cell>
          <cell r="E14298" t="str">
            <v>2</v>
          </cell>
          <cell r="F14298">
            <v>7</v>
          </cell>
          <cell r="G14298">
            <v>11.168563922942207</v>
          </cell>
          <cell r="H14298">
            <v>0</v>
          </cell>
          <cell r="I14298">
            <v>29.782837127845884</v>
          </cell>
          <cell r="J14298">
            <v>0</v>
          </cell>
          <cell r="K14298">
            <v>0</v>
          </cell>
        </row>
        <row r="14299">
          <cell r="A14299">
            <v>2001</v>
          </cell>
          <cell r="B14299" t="str">
            <v>388</v>
          </cell>
          <cell r="C14299" t="str">
            <v>SUSTUT RIVER</v>
          </cell>
          <cell r="D14299" t="str">
            <v>6</v>
          </cell>
          <cell r="E14299" t="str">
            <v>6</v>
          </cell>
          <cell r="F14299">
            <v>7</v>
          </cell>
          <cell r="G14299">
            <v>107.4533183352081</v>
          </cell>
          <cell r="H14299">
            <v>0</v>
          </cell>
          <cell r="I14299">
            <v>226.02249718785151</v>
          </cell>
          <cell r="J14299">
            <v>0</v>
          </cell>
          <cell r="K14299">
            <v>0</v>
          </cell>
        </row>
        <row r="14300">
          <cell r="A14300">
            <v>2001</v>
          </cell>
          <cell r="B14300" t="str">
            <v>388</v>
          </cell>
          <cell r="C14300" t="str">
            <v>SUSTUT RIVER</v>
          </cell>
          <cell r="D14300" t="str">
            <v>6</v>
          </cell>
          <cell r="E14300" t="str">
            <v>7</v>
          </cell>
          <cell r="F14300">
            <v>10</v>
          </cell>
          <cell r="G14300">
            <v>19.212435233160623</v>
          </cell>
          <cell r="H14300">
            <v>0</v>
          </cell>
          <cell r="I14300">
            <v>19.212435233160623</v>
          </cell>
          <cell r="J14300">
            <v>0</v>
          </cell>
          <cell r="K14300">
            <v>0</v>
          </cell>
        </row>
        <row r="14301">
          <cell r="A14301">
            <v>2001</v>
          </cell>
          <cell r="B14301" t="str">
            <v>390</v>
          </cell>
          <cell r="C14301" t="str">
            <v>TAHLTAN RIVER</v>
          </cell>
          <cell r="D14301" t="str">
            <v>6</v>
          </cell>
          <cell r="E14301" t="str">
            <v>0</v>
          </cell>
          <cell r="F14301">
            <v>3</v>
          </cell>
          <cell r="G14301">
            <v>3.0269230769230773</v>
          </cell>
          <cell r="H14301">
            <v>0</v>
          </cell>
          <cell r="I14301">
            <v>3.0269230769230773</v>
          </cell>
          <cell r="J14301">
            <v>0</v>
          </cell>
          <cell r="K14301">
            <v>0</v>
          </cell>
        </row>
        <row r="14302">
          <cell r="A14302">
            <v>2001</v>
          </cell>
          <cell r="B14302" t="str">
            <v>390</v>
          </cell>
          <cell r="C14302" t="str">
            <v>TAHLTAN RIVER</v>
          </cell>
          <cell r="D14302" t="str">
            <v>6</v>
          </cell>
          <cell r="E14302" t="str">
            <v>6</v>
          </cell>
          <cell r="F14302">
            <v>19</v>
          </cell>
          <cell r="G14302">
            <v>70.400449943757039</v>
          </cell>
          <cell r="H14302">
            <v>22.231721034870642</v>
          </cell>
          <cell r="I14302">
            <v>62.989876265466812</v>
          </cell>
          <cell r="J14302">
            <v>0</v>
          </cell>
          <cell r="K14302">
            <v>0</v>
          </cell>
        </row>
        <row r="14303">
          <cell r="A14303">
            <v>2001</v>
          </cell>
          <cell r="B14303" t="str">
            <v>390</v>
          </cell>
          <cell r="C14303" t="str">
            <v>TAHLTAN RIVER</v>
          </cell>
          <cell r="D14303" t="str">
            <v>6</v>
          </cell>
          <cell r="E14303" t="str">
            <v>9</v>
          </cell>
          <cell r="F14303">
            <v>4</v>
          </cell>
          <cell r="G14303">
            <v>50.014492753623195</v>
          </cell>
          <cell r="H14303">
            <v>7.1449275362318838</v>
          </cell>
          <cell r="I14303">
            <v>125.03623188405798</v>
          </cell>
          <cell r="J14303">
            <v>0</v>
          </cell>
          <cell r="K14303">
            <v>0</v>
          </cell>
        </row>
        <row r="14304">
          <cell r="A14304">
            <v>2001</v>
          </cell>
          <cell r="B14304" t="str">
            <v>394</v>
          </cell>
          <cell r="C14304" t="str">
            <v>TELKWA RIVER</v>
          </cell>
          <cell r="D14304" t="str">
            <v>6</v>
          </cell>
          <cell r="E14304" t="str">
            <v>0</v>
          </cell>
          <cell r="F14304">
            <v>3</v>
          </cell>
          <cell r="G14304">
            <v>3.0269230769230773</v>
          </cell>
          <cell r="H14304">
            <v>0</v>
          </cell>
          <cell r="I14304">
            <v>0</v>
          </cell>
          <cell r="J14304">
            <v>0</v>
          </cell>
          <cell r="K14304">
            <v>0</v>
          </cell>
        </row>
        <row r="14305">
          <cell r="A14305">
            <v>2001</v>
          </cell>
          <cell r="B14305" t="str">
            <v>394</v>
          </cell>
          <cell r="C14305" t="str">
            <v>TELKWA RIVER</v>
          </cell>
          <cell r="D14305" t="str">
            <v>6</v>
          </cell>
          <cell r="E14305" t="str">
            <v>6</v>
          </cell>
          <cell r="F14305">
            <v>4</v>
          </cell>
          <cell r="G14305">
            <v>18.526434195725532</v>
          </cell>
          <cell r="H14305">
            <v>0</v>
          </cell>
          <cell r="I14305">
            <v>7.4105736782902145</v>
          </cell>
          <cell r="J14305">
            <v>0</v>
          </cell>
          <cell r="K14305">
            <v>0</v>
          </cell>
        </row>
        <row r="14306">
          <cell r="A14306">
            <v>2001</v>
          </cell>
          <cell r="B14306" t="str">
            <v>395</v>
          </cell>
          <cell r="C14306" t="str">
            <v>TSEAX RIVER</v>
          </cell>
          <cell r="D14306" t="str">
            <v>6</v>
          </cell>
          <cell r="E14306" t="str">
            <v>2</v>
          </cell>
          <cell r="F14306">
            <v>4</v>
          </cell>
          <cell r="G14306">
            <v>3.7228546409807355</v>
          </cell>
          <cell r="H14306">
            <v>0</v>
          </cell>
          <cell r="I14306">
            <v>0</v>
          </cell>
          <cell r="J14306">
            <v>0</v>
          </cell>
          <cell r="K14306">
            <v>0</v>
          </cell>
        </row>
        <row r="14307">
          <cell r="A14307">
            <v>2001</v>
          </cell>
          <cell r="B14307" t="str">
            <v>395</v>
          </cell>
          <cell r="C14307" t="str">
            <v>TSEAX RIVER</v>
          </cell>
          <cell r="D14307" t="str">
            <v>6</v>
          </cell>
          <cell r="E14307" t="str">
            <v>6</v>
          </cell>
          <cell r="F14307">
            <v>19</v>
          </cell>
          <cell r="G14307">
            <v>40.758155230596174</v>
          </cell>
          <cell r="H14307">
            <v>3.7052868391451073</v>
          </cell>
          <cell r="I14307">
            <v>22.231721034870642</v>
          </cell>
          <cell r="J14307">
            <v>0</v>
          </cell>
          <cell r="K14307">
            <v>0</v>
          </cell>
        </row>
        <row r="14308">
          <cell r="A14308">
            <v>2001</v>
          </cell>
          <cell r="B14308" t="str">
            <v>395</v>
          </cell>
          <cell r="C14308" t="str">
            <v>TSEAX RIVER</v>
          </cell>
          <cell r="D14308" t="str">
            <v>6</v>
          </cell>
          <cell r="E14308" t="str">
            <v>7</v>
          </cell>
          <cell r="F14308">
            <v>10</v>
          </cell>
          <cell r="G14308">
            <v>32.020725388601036</v>
          </cell>
          <cell r="H14308">
            <v>0</v>
          </cell>
          <cell r="I14308">
            <v>64.041450777202073</v>
          </cell>
          <cell r="J14308">
            <v>0</v>
          </cell>
          <cell r="K14308">
            <v>0</v>
          </cell>
        </row>
        <row r="14309">
          <cell r="A14309">
            <v>2001</v>
          </cell>
          <cell r="B14309" t="str">
            <v>399</v>
          </cell>
          <cell r="C14309" t="str">
            <v>ZYMAGOTITZ RIVER</v>
          </cell>
          <cell r="D14309" t="str">
            <v>6</v>
          </cell>
          <cell r="E14309" t="str">
            <v>6</v>
          </cell>
          <cell r="F14309">
            <v>19</v>
          </cell>
          <cell r="G14309">
            <v>59.284589426321716</v>
          </cell>
          <cell r="H14309">
            <v>7.4105736782902145</v>
          </cell>
          <cell r="I14309">
            <v>44.463442069741284</v>
          </cell>
          <cell r="J14309">
            <v>0</v>
          </cell>
          <cell r="K14309">
            <v>0</v>
          </cell>
        </row>
        <row r="14310">
          <cell r="A14310">
            <v>2001</v>
          </cell>
          <cell r="B14310" t="str">
            <v>400</v>
          </cell>
          <cell r="C14310" t="str">
            <v>ZYMOETZ RIVER</v>
          </cell>
          <cell r="D14310" t="str">
            <v>6</v>
          </cell>
          <cell r="E14310" t="str">
            <v>0</v>
          </cell>
          <cell r="F14310">
            <v>288</v>
          </cell>
          <cell r="G14310">
            <v>1089.6923076923076</v>
          </cell>
          <cell r="H14310">
            <v>72.646153846153851</v>
          </cell>
          <cell r="I14310">
            <v>1486.2192307692308</v>
          </cell>
          <cell r="J14310">
            <v>3.0269230769230773</v>
          </cell>
          <cell r="K14310">
            <v>9.0807692307692314</v>
          </cell>
        </row>
        <row r="14311">
          <cell r="A14311">
            <v>2001</v>
          </cell>
          <cell r="B14311" t="str">
            <v>400</v>
          </cell>
          <cell r="C14311" t="str">
            <v>ZYMOETZ RIVER</v>
          </cell>
          <cell r="D14311" t="str">
            <v>6</v>
          </cell>
          <cell r="E14311" t="str">
            <v>1</v>
          </cell>
          <cell r="F14311">
            <v>26</v>
          </cell>
          <cell r="G14311">
            <v>74.30463576158941</v>
          </cell>
          <cell r="H14311">
            <v>0</v>
          </cell>
          <cell r="I14311">
            <v>182.04635761589404</v>
          </cell>
          <cell r="J14311">
            <v>0</v>
          </cell>
          <cell r="K14311">
            <v>0</v>
          </cell>
        </row>
        <row r="14312">
          <cell r="A14312">
            <v>2001</v>
          </cell>
          <cell r="B14312" t="str">
            <v>400</v>
          </cell>
          <cell r="C14312" t="str">
            <v>ZYMOETZ RIVER</v>
          </cell>
          <cell r="D14312" t="str">
            <v>6</v>
          </cell>
          <cell r="E14312" t="str">
            <v>2</v>
          </cell>
          <cell r="F14312">
            <v>67</v>
          </cell>
          <cell r="G14312">
            <v>215.92556917688268</v>
          </cell>
          <cell r="H14312">
            <v>0</v>
          </cell>
          <cell r="I14312">
            <v>361.11690017513138</v>
          </cell>
          <cell r="J14312">
            <v>0</v>
          </cell>
          <cell r="K14312">
            <v>0</v>
          </cell>
        </row>
        <row r="14313">
          <cell r="A14313">
            <v>2001</v>
          </cell>
          <cell r="B14313" t="str">
            <v>400</v>
          </cell>
          <cell r="C14313" t="str">
            <v>ZYMOETZ RIVER</v>
          </cell>
          <cell r="D14313" t="str">
            <v>6</v>
          </cell>
          <cell r="E14313" t="str">
            <v>3</v>
          </cell>
          <cell r="F14313">
            <v>3</v>
          </cell>
          <cell r="G14313">
            <v>3.1188811188811187</v>
          </cell>
          <cell r="H14313">
            <v>3.1188811188811187</v>
          </cell>
          <cell r="I14313">
            <v>0</v>
          </cell>
          <cell r="J14313">
            <v>0</v>
          </cell>
          <cell r="K14313">
            <v>0</v>
          </cell>
        </row>
        <row r="14314">
          <cell r="A14314">
            <v>2001</v>
          </cell>
          <cell r="B14314" t="str">
            <v>400</v>
          </cell>
          <cell r="C14314" t="str">
            <v>ZYMOETZ RIVER</v>
          </cell>
          <cell r="D14314" t="str">
            <v>6</v>
          </cell>
          <cell r="E14314" t="str">
            <v>4</v>
          </cell>
          <cell r="F14314">
            <v>4</v>
          </cell>
          <cell r="G14314">
            <v>3.763157894736842</v>
          </cell>
          <cell r="H14314">
            <v>0</v>
          </cell>
          <cell r="I14314">
            <v>0</v>
          </cell>
          <cell r="J14314">
            <v>0</v>
          </cell>
          <cell r="K14314">
            <v>0</v>
          </cell>
        </row>
        <row r="14315">
          <cell r="A14315">
            <v>2001</v>
          </cell>
          <cell r="B14315" t="str">
            <v>400</v>
          </cell>
          <cell r="C14315" t="str">
            <v>ZYMOETZ RIVER</v>
          </cell>
          <cell r="D14315" t="str">
            <v>6</v>
          </cell>
          <cell r="E14315" t="str">
            <v>5</v>
          </cell>
          <cell r="F14315">
            <v>10</v>
          </cell>
          <cell r="G14315">
            <v>43.905660377358494</v>
          </cell>
          <cell r="H14315">
            <v>3.3773584905660377</v>
          </cell>
          <cell r="I14315">
            <v>3.3773584905660377</v>
          </cell>
          <cell r="J14315">
            <v>0</v>
          </cell>
          <cell r="K14315">
            <v>0</v>
          </cell>
        </row>
        <row r="14316">
          <cell r="A14316">
            <v>2001</v>
          </cell>
          <cell r="B14316" t="str">
            <v>400</v>
          </cell>
          <cell r="C14316" t="str">
            <v>ZYMOETZ RIVER</v>
          </cell>
          <cell r="D14316" t="str">
            <v>6</v>
          </cell>
          <cell r="E14316" t="str">
            <v>6</v>
          </cell>
          <cell r="F14316">
            <v>285</v>
          </cell>
          <cell r="G14316">
            <v>2060.1394825646794</v>
          </cell>
          <cell r="H14316">
            <v>29.642294713160858</v>
          </cell>
          <cell r="I14316">
            <v>3264.3577052868395</v>
          </cell>
          <cell r="J14316">
            <v>0</v>
          </cell>
          <cell r="K14316">
            <v>0</v>
          </cell>
        </row>
        <row r="14317">
          <cell r="A14317">
            <v>2001</v>
          </cell>
          <cell r="B14317" t="str">
            <v>400</v>
          </cell>
          <cell r="C14317" t="str">
            <v>ZYMOETZ RIVER</v>
          </cell>
          <cell r="D14317" t="str">
            <v>6</v>
          </cell>
          <cell r="E14317" t="str">
            <v>7</v>
          </cell>
          <cell r="F14317">
            <v>16</v>
          </cell>
          <cell r="G14317">
            <v>44.829015544041447</v>
          </cell>
          <cell r="H14317">
            <v>0</v>
          </cell>
          <cell r="I14317">
            <v>60.839378238341972</v>
          </cell>
          <cell r="J14317">
            <v>0</v>
          </cell>
          <cell r="K14317">
            <v>0</v>
          </cell>
        </row>
        <row r="14318">
          <cell r="A14318">
            <v>2001</v>
          </cell>
          <cell r="B14318" t="str">
            <v>400</v>
          </cell>
          <cell r="C14318" t="str">
            <v>ZYMOETZ RIVER</v>
          </cell>
          <cell r="D14318" t="str">
            <v>6</v>
          </cell>
          <cell r="E14318" t="str">
            <v>8</v>
          </cell>
          <cell r="F14318">
            <v>13</v>
          </cell>
          <cell r="G14318">
            <v>32.452830188679251</v>
          </cell>
          <cell r="H14318">
            <v>0</v>
          </cell>
          <cell r="I14318">
            <v>38.943396226415096</v>
          </cell>
          <cell r="J14318">
            <v>0</v>
          </cell>
          <cell r="K14318">
            <v>3.2452830188679243</v>
          </cell>
        </row>
        <row r="14319">
          <cell r="A14319">
            <v>2001</v>
          </cell>
          <cell r="B14319" t="str">
            <v>400</v>
          </cell>
          <cell r="C14319" t="str">
            <v>ZYMOETZ RIVER</v>
          </cell>
          <cell r="D14319" t="str">
            <v>6</v>
          </cell>
          <cell r="E14319" t="str">
            <v>9</v>
          </cell>
          <cell r="F14319">
            <v>18</v>
          </cell>
          <cell r="G14319">
            <v>46.44202898550725</v>
          </cell>
          <cell r="H14319">
            <v>0</v>
          </cell>
          <cell r="I14319">
            <v>17.862318840579711</v>
          </cell>
          <cell r="J14319">
            <v>0</v>
          </cell>
          <cell r="K14319">
            <v>0</v>
          </cell>
        </row>
        <row r="14320">
          <cell r="A14320">
            <v>2001</v>
          </cell>
          <cell r="B14320" t="str">
            <v>401</v>
          </cell>
          <cell r="C14320" t="str">
            <v>KHUTZE RIVER</v>
          </cell>
          <cell r="D14320" t="str">
            <v>6</v>
          </cell>
          <cell r="E14320" t="str">
            <v>6</v>
          </cell>
          <cell r="F14320">
            <v>4</v>
          </cell>
          <cell r="G14320">
            <v>7.4105736782902145</v>
          </cell>
          <cell r="H14320">
            <v>0</v>
          </cell>
          <cell r="I14320">
            <v>3.7052868391451073</v>
          </cell>
          <cell r="J14320">
            <v>0</v>
          </cell>
          <cell r="K14320">
            <v>0</v>
          </cell>
        </row>
        <row r="14321">
          <cell r="A14321">
            <v>2001</v>
          </cell>
          <cell r="B14321" t="str">
            <v>406</v>
          </cell>
          <cell r="C14321" t="str">
            <v>TCHITIN RIVER</v>
          </cell>
          <cell r="D14321" t="str">
            <v>6</v>
          </cell>
          <cell r="E14321" t="str">
            <v>7</v>
          </cell>
          <cell r="F14321">
            <v>3</v>
          </cell>
          <cell r="G14321">
            <v>3.2020725388601039</v>
          </cell>
          <cell r="H14321">
            <v>0</v>
          </cell>
          <cell r="I14321">
            <v>19.212435233160623</v>
          </cell>
          <cell r="J14321">
            <v>0</v>
          </cell>
          <cell r="K14321">
            <v>0</v>
          </cell>
        </row>
        <row r="14322">
          <cell r="A14322">
            <v>2001</v>
          </cell>
          <cell r="B14322" t="str">
            <v>409</v>
          </cell>
          <cell r="C14322" t="str">
            <v>CHAMBERS CREEK</v>
          </cell>
          <cell r="D14322" t="str">
            <v>6</v>
          </cell>
          <cell r="E14322" t="str">
            <v>6</v>
          </cell>
          <cell r="F14322">
            <v>4</v>
          </cell>
          <cell r="G14322">
            <v>3.7052868391451073</v>
          </cell>
          <cell r="H14322">
            <v>0</v>
          </cell>
          <cell r="I14322">
            <v>37.052868391451064</v>
          </cell>
          <cell r="J14322">
            <v>0</v>
          </cell>
          <cell r="K14322">
            <v>0</v>
          </cell>
        </row>
        <row r="14323">
          <cell r="A14323">
            <v>2001</v>
          </cell>
          <cell r="B14323" t="str">
            <v>414</v>
          </cell>
          <cell r="C14323" t="str">
            <v>TROUT CREEK</v>
          </cell>
          <cell r="D14323" t="str">
            <v>6</v>
          </cell>
          <cell r="E14323" t="str">
            <v>6</v>
          </cell>
          <cell r="F14323">
            <v>4</v>
          </cell>
          <cell r="G14323">
            <v>14.821147356580429</v>
          </cell>
          <cell r="H14323">
            <v>0</v>
          </cell>
          <cell r="I14323">
            <v>11.115860517435321</v>
          </cell>
          <cell r="J14323">
            <v>0</v>
          </cell>
          <cell r="K14323">
            <v>0</v>
          </cell>
        </row>
        <row r="14324">
          <cell r="A14324">
            <v>2001</v>
          </cell>
          <cell r="B14324" t="str">
            <v>418</v>
          </cell>
          <cell r="C14324" t="str">
            <v>HIRSCH CREEK</v>
          </cell>
          <cell r="D14324" t="str">
            <v>6</v>
          </cell>
          <cell r="E14324" t="str">
            <v>6</v>
          </cell>
          <cell r="F14324">
            <v>7</v>
          </cell>
          <cell r="G14324">
            <v>22.231721034870642</v>
          </cell>
          <cell r="H14324">
            <v>0</v>
          </cell>
          <cell r="I14324">
            <v>7.4105736782902145</v>
          </cell>
          <cell r="J14324">
            <v>0</v>
          </cell>
          <cell r="K14324">
            <v>3.7052868391451073</v>
          </cell>
        </row>
        <row r="14325">
          <cell r="A14325">
            <v>2001</v>
          </cell>
          <cell r="B14325" t="str">
            <v>426</v>
          </cell>
          <cell r="C14325" t="str">
            <v>AWUN RIVER</v>
          </cell>
          <cell r="D14325" t="str">
            <v>6</v>
          </cell>
          <cell r="E14325" t="str">
            <v>6</v>
          </cell>
          <cell r="F14325">
            <v>4</v>
          </cell>
          <cell r="G14325">
            <v>3.7052868391451073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</row>
        <row r="14326">
          <cell r="A14326">
            <v>2001</v>
          </cell>
          <cell r="B14326" t="str">
            <v>429</v>
          </cell>
          <cell r="C14326" t="str">
            <v>COPPER CREEK</v>
          </cell>
          <cell r="D14326" t="str">
            <v>6</v>
          </cell>
          <cell r="E14326" t="str">
            <v>1</v>
          </cell>
          <cell r="F14326">
            <v>7</v>
          </cell>
          <cell r="G14326">
            <v>14.860927152317881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</row>
        <row r="14327">
          <cell r="A14327">
            <v>2001</v>
          </cell>
          <cell r="B14327" t="str">
            <v>429</v>
          </cell>
          <cell r="C14327" t="str">
            <v>COPPER CREEK</v>
          </cell>
          <cell r="D14327" t="str">
            <v>6</v>
          </cell>
          <cell r="E14327" t="str">
            <v>2</v>
          </cell>
          <cell r="F14327">
            <v>11</v>
          </cell>
          <cell r="G14327">
            <v>33.505691768826622</v>
          </cell>
          <cell r="H14327">
            <v>3.7228546409807355</v>
          </cell>
          <cell r="I14327">
            <v>18.614273204903679</v>
          </cell>
          <cell r="J14327">
            <v>0</v>
          </cell>
          <cell r="K14327">
            <v>0</v>
          </cell>
        </row>
        <row r="14328">
          <cell r="A14328">
            <v>2001</v>
          </cell>
          <cell r="B14328" t="str">
            <v>429</v>
          </cell>
          <cell r="C14328" t="str">
            <v>COPPER CREEK</v>
          </cell>
          <cell r="D14328" t="str">
            <v>6</v>
          </cell>
          <cell r="E14328" t="str">
            <v>9</v>
          </cell>
          <cell r="F14328">
            <v>4</v>
          </cell>
          <cell r="G14328">
            <v>10.717391304347826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</row>
        <row r="14329">
          <cell r="A14329">
            <v>2001</v>
          </cell>
          <cell r="B14329" t="str">
            <v>430</v>
          </cell>
          <cell r="C14329" t="str">
            <v>DATLAMEN CREEK</v>
          </cell>
          <cell r="D14329" t="str">
            <v>6</v>
          </cell>
          <cell r="E14329" t="str">
            <v>6</v>
          </cell>
          <cell r="F14329">
            <v>4</v>
          </cell>
          <cell r="G14329">
            <v>7.4105736782902145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</row>
        <row r="14330">
          <cell r="A14330">
            <v>2001</v>
          </cell>
          <cell r="B14330" t="str">
            <v>432</v>
          </cell>
          <cell r="C14330" t="str">
            <v>DEENA CREEK</v>
          </cell>
          <cell r="D14330" t="str">
            <v>6</v>
          </cell>
          <cell r="E14330" t="str">
            <v>6</v>
          </cell>
          <cell r="F14330">
            <v>7</v>
          </cell>
          <cell r="G14330">
            <v>18.526434195725532</v>
          </cell>
          <cell r="H14330">
            <v>0</v>
          </cell>
          <cell r="I14330">
            <v>3.7052868391451073</v>
          </cell>
          <cell r="J14330">
            <v>0</v>
          </cell>
          <cell r="K14330">
            <v>0</v>
          </cell>
        </row>
        <row r="14331">
          <cell r="A14331">
            <v>2001</v>
          </cell>
          <cell r="B14331" t="str">
            <v>435</v>
          </cell>
          <cell r="C14331" t="str">
            <v>HONNA RIVER</v>
          </cell>
          <cell r="D14331" t="str">
            <v>6</v>
          </cell>
          <cell r="E14331" t="str">
            <v>3</v>
          </cell>
          <cell r="F14331">
            <v>3</v>
          </cell>
          <cell r="G14331">
            <v>3.1188811188811187</v>
          </cell>
          <cell r="H14331">
            <v>0</v>
          </cell>
          <cell r="I14331">
            <v>0</v>
          </cell>
          <cell r="J14331">
            <v>0</v>
          </cell>
          <cell r="K14331">
            <v>0</v>
          </cell>
        </row>
        <row r="14332">
          <cell r="A14332">
            <v>2001</v>
          </cell>
          <cell r="B14332" t="str">
            <v>435</v>
          </cell>
          <cell r="C14332" t="str">
            <v>HONNA RIVER</v>
          </cell>
          <cell r="D14332" t="str">
            <v>6</v>
          </cell>
          <cell r="E14332" t="str">
            <v>6</v>
          </cell>
          <cell r="F14332">
            <v>7</v>
          </cell>
          <cell r="G14332">
            <v>11.115860517435321</v>
          </cell>
          <cell r="H14332">
            <v>0</v>
          </cell>
          <cell r="I14332">
            <v>25.937007874015748</v>
          </cell>
          <cell r="J14332">
            <v>0</v>
          </cell>
          <cell r="K14332">
            <v>0</v>
          </cell>
        </row>
        <row r="14333">
          <cell r="A14333">
            <v>2001</v>
          </cell>
          <cell r="B14333" t="str">
            <v>436</v>
          </cell>
          <cell r="C14333" t="str">
            <v>MAMIN RIVER</v>
          </cell>
          <cell r="D14333" t="str">
            <v>6</v>
          </cell>
          <cell r="E14333" t="str">
            <v>1</v>
          </cell>
          <cell r="F14333">
            <v>7</v>
          </cell>
          <cell r="G14333">
            <v>11.14569536423841</v>
          </cell>
          <cell r="H14333">
            <v>3.7152317880794703</v>
          </cell>
          <cell r="I14333">
            <v>7.4304635761589406</v>
          </cell>
          <cell r="J14333">
            <v>0</v>
          </cell>
          <cell r="K14333">
            <v>0</v>
          </cell>
        </row>
        <row r="14334">
          <cell r="A14334">
            <v>2001</v>
          </cell>
          <cell r="B14334" t="str">
            <v>436</v>
          </cell>
          <cell r="C14334" t="str">
            <v>MAMIN RIVER</v>
          </cell>
          <cell r="D14334" t="str">
            <v>6</v>
          </cell>
          <cell r="E14334" t="str">
            <v>2</v>
          </cell>
          <cell r="F14334">
            <v>4</v>
          </cell>
          <cell r="G14334">
            <v>3.7228546409807355</v>
          </cell>
          <cell r="H14334">
            <v>3.7228546409807355</v>
          </cell>
          <cell r="I14334">
            <v>14.891418563922942</v>
          </cell>
          <cell r="J14334">
            <v>0</v>
          </cell>
          <cell r="K14334">
            <v>0</v>
          </cell>
        </row>
        <row r="14335">
          <cell r="A14335">
            <v>2001</v>
          </cell>
          <cell r="B14335" t="str">
            <v>436</v>
          </cell>
          <cell r="C14335" t="str">
            <v>MAMIN RIVER</v>
          </cell>
          <cell r="D14335" t="str">
            <v>6</v>
          </cell>
          <cell r="E14335" t="str">
            <v>4</v>
          </cell>
          <cell r="F14335">
            <v>4</v>
          </cell>
          <cell r="G14335">
            <v>26.342105263157894</v>
          </cell>
          <cell r="H14335">
            <v>0</v>
          </cell>
          <cell r="I14335">
            <v>45.157894736842103</v>
          </cell>
          <cell r="J14335">
            <v>0</v>
          </cell>
          <cell r="K14335">
            <v>0</v>
          </cell>
        </row>
        <row r="14336">
          <cell r="A14336">
            <v>2001</v>
          </cell>
          <cell r="B14336" t="str">
            <v>436</v>
          </cell>
          <cell r="C14336" t="str">
            <v>MAMIN RIVER</v>
          </cell>
          <cell r="D14336" t="str">
            <v>6</v>
          </cell>
          <cell r="E14336" t="str">
            <v>6</v>
          </cell>
          <cell r="F14336">
            <v>26</v>
          </cell>
          <cell r="G14336">
            <v>51.874015748031496</v>
          </cell>
          <cell r="H14336">
            <v>0</v>
          </cell>
          <cell r="I14336">
            <v>96.337457817772787</v>
          </cell>
          <cell r="J14336">
            <v>0</v>
          </cell>
          <cell r="K14336">
            <v>0</v>
          </cell>
        </row>
        <row r="14337">
          <cell r="A14337">
            <v>2001</v>
          </cell>
          <cell r="B14337" t="str">
            <v>436</v>
          </cell>
          <cell r="C14337" t="str">
            <v>MAMIN RIVER</v>
          </cell>
          <cell r="D14337" t="str">
            <v>6</v>
          </cell>
          <cell r="E14337" t="str">
            <v>9</v>
          </cell>
          <cell r="F14337">
            <v>4</v>
          </cell>
          <cell r="G14337">
            <v>14.289855072463768</v>
          </cell>
          <cell r="H14337">
            <v>0</v>
          </cell>
          <cell r="I14337">
            <v>0</v>
          </cell>
          <cell r="J14337">
            <v>0</v>
          </cell>
          <cell r="K14337">
            <v>0</v>
          </cell>
        </row>
        <row r="14338">
          <cell r="A14338">
            <v>2001</v>
          </cell>
          <cell r="B14338" t="str">
            <v>438</v>
          </cell>
          <cell r="C14338" t="str">
            <v>NADEN RIVER</v>
          </cell>
          <cell r="D14338" t="str">
            <v>6</v>
          </cell>
          <cell r="E14338" t="str">
            <v>1</v>
          </cell>
          <cell r="F14338">
            <v>4</v>
          </cell>
          <cell r="G14338">
            <v>3.7152317880794703</v>
          </cell>
          <cell r="H14338">
            <v>0</v>
          </cell>
          <cell r="I14338">
            <v>11.14569536423841</v>
          </cell>
          <cell r="J14338">
            <v>0</v>
          </cell>
          <cell r="K14338">
            <v>0</v>
          </cell>
        </row>
        <row r="14339">
          <cell r="A14339">
            <v>2001</v>
          </cell>
          <cell r="B14339" t="str">
            <v>438</v>
          </cell>
          <cell r="C14339" t="str">
            <v>NADEN RIVER</v>
          </cell>
          <cell r="D14339" t="str">
            <v>6</v>
          </cell>
          <cell r="E14339" t="str">
            <v>2</v>
          </cell>
          <cell r="F14339">
            <v>7</v>
          </cell>
          <cell r="G14339">
            <v>18.614273204903679</v>
          </cell>
          <cell r="H14339">
            <v>7.445709281961471</v>
          </cell>
          <cell r="I14339">
            <v>59.565674255691768</v>
          </cell>
          <cell r="J14339">
            <v>0</v>
          </cell>
          <cell r="K14339">
            <v>0</v>
          </cell>
        </row>
        <row r="14340">
          <cell r="A14340">
            <v>2001</v>
          </cell>
          <cell r="B14340" t="str">
            <v>438</v>
          </cell>
          <cell r="C14340" t="str">
            <v>NADEN RIVER</v>
          </cell>
          <cell r="D14340" t="str">
            <v>6</v>
          </cell>
          <cell r="E14340" t="str">
            <v>7</v>
          </cell>
          <cell r="F14340">
            <v>3</v>
          </cell>
          <cell r="G14340">
            <v>12.808290155440416</v>
          </cell>
          <cell r="H14340">
            <v>0</v>
          </cell>
          <cell r="I14340">
            <v>0</v>
          </cell>
          <cell r="J14340">
            <v>0</v>
          </cell>
          <cell r="K14340">
            <v>0</v>
          </cell>
        </row>
        <row r="14341">
          <cell r="A14341">
            <v>2001</v>
          </cell>
          <cell r="B14341" t="str">
            <v>439</v>
          </cell>
          <cell r="C14341" t="str">
            <v>PALLANT CREEK</v>
          </cell>
          <cell r="D14341" t="str">
            <v>6</v>
          </cell>
          <cell r="E14341" t="str">
            <v>6</v>
          </cell>
          <cell r="F14341">
            <v>4</v>
          </cell>
          <cell r="G14341">
            <v>7.4105736782902145</v>
          </cell>
          <cell r="H14341">
            <v>0</v>
          </cell>
          <cell r="I14341">
            <v>14.821147356580429</v>
          </cell>
          <cell r="J14341">
            <v>0</v>
          </cell>
          <cell r="K14341">
            <v>0</v>
          </cell>
        </row>
        <row r="14342">
          <cell r="A14342">
            <v>2001</v>
          </cell>
          <cell r="B14342" t="str">
            <v>445</v>
          </cell>
          <cell r="C14342" t="str">
            <v>TLELL RIVER</v>
          </cell>
          <cell r="D14342" t="str">
            <v>6</v>
          </cell>
          <cell r="E14342" t="str">
            <v>2</v>
          </cell>
          <cell r="F14342">
            <v>7</v>
          </cell>
          <cell r="G14342">
            <v>11.168563922942207</v>
          </cell>
          <cell r="H14342">
            <v>0</v>
          </cell>
          <cell r="I14342">
            <v>22.337127845884414</v>
          </cell>
          <cell r="J14342">
            <v>0</v>
          </cell>
          <cell r="K14342">
            <v>0</v>
          </cell>
        </row>
        <row r="14343">
          <cell r="A14343">
            <v>2001</v>
          </cell>
          <cell r="B14343" t="str">
            <v>445</v>
          </cell>
          <cell r="C14343" t="str">
            <v>TLELL RIVER</v>
          </cell>
          <cell r="D14343" t="str">
            <v>6</v>
          </cell>
          <cell r="E14343" t="str">
            <v>6</v>
          </cell>
          <cell r="F14343">
            <v>56</v>
          </cell>
          <cell r="G14343">
            <v>196.38020247469066</v>
          </cell>
          <cell r="H14343">
            <v>14.821147356580429</v>
          </cell>
          <cell r="I14343">
            <v>92.63217097862767</v>
          </cell>
          <cell r="J14343">
            <v>0</v>
          </cell>
          <cell r="K14343">
            <v>0</v>
          </cell>
        </row>
        <row r="14344">
          <cell r="A14344">
            <v>2001</v>
          </cell>
          <cell r="B14344" t="str">
            <v>445</v>
          </cell>
          <cell r="C14344" t="str">
            <v>TLELL RIVER</v>
          </cell>
          <cell r="D14344" t="str">
            <v>6</v>
          </cell>
          <cell r="E14344" t="str">
            <v>9</v>
          </cell>
          <cell r="F14344">
            <v>4</v>
          </cell>
          <cell r="G14344">
            <v>7.1449275362318838</v>
          </cell>
          <cell r="H14344">
            <v>0</v>
          </cell>
          <cell r="I14344">
            <v>0</v>
          </cell>
          <cell r="J14344">
            <v>0</v>
          </cell>
          <cell r="K14344">
            <v>0</v>
          </cell>
        </row>
        <row r="14345">
          <cell r="A14345">
            <v>2001</v>
          </cell>
          <cell r="B14345" t="str">
            <v>446</v>
          </cell>
          <cell r="C14345" t="str">
            <v>YAKOUN RIVER</v>
          </cell>
          <cell r="D14345" t="str">
            <v>6</v>
          </cell>
          <cell r="E14345" t="str">
            <v>0</v>
          </cell>
          <cell r="F14345">
            <v>15</v>
          </cell>
          <cell r="G14345">
            <v>54.484615384615388</v>
          </cell>
          <cell r="H14345">
            <v>0</v>
          </cell>
          <cell r="I14345">
            <v>45.403846153846153</v>
          </cell>
          <cell r="J14345">
            <v>0</v>
          </cell>
          <cell r="K14345">
            <v>9.0807692307692314</v>
          </cell>
        </row>
        <row r="14346">
          <cell r="A14346">
            <v>2001</v>
          </cell>
          <cell r="B14346" t="str">
            <v>446</v>
          </cell>
          <cell r="C14346" t="str">
            <v>YAKOUN RIVER</v>
          </cell>
          <cell r="D14346" t="str">
            <v>6</v>
          </cell>
          <cell r="E14346" t="str">
            <v>1</v>
          </cell>
          <cell r="F14346">
            <v>30</v>
          </cell>
          <cell r="G14346">
            <v>156.03973509933775</v>
          </cell>
          <cell r="H14346">
            <v>7.4304635761589406</v>
          </cell>
          <cell r="I14346">
            <v>442.11258278145698</v>
          </cell>
          <cell r="J14346">
            <v>0</v>
          </cell>
          <cell r="K14346">
            <v>0</v>
          </cell>
        </row>
        <row r="14347">
          <cell r="A14347">
            <v>2001</v>
          </cell>
          <cell r="B14347" t="str">
            <v>446</v>
          </cell>
          <cell r="C14347" t="str">
            <v>YAKOUN RIVER</v>
          </cell>
          <cell r="D14347" t="str">
            <v>6</v>
          </cell>
          <cell r="E14347" t="str">
            <v>2</v>
          </cell>
          <cell r="F14347">
            <v>41</v>
          </cell>
          <cell r="G14347">
            <v>178.69702276707531</v>
          </cell>
          <cell r="H14347">
            <v>18.614273204903679</v>
          </cell>
          <cell r="I14347">
            <v>260.59982486865147</v>
          </cell>
          <cell r="J14347">
            <v>0</v>
          </cell>
          <cell r="K14347">
            <v>11.168563922942207</v>
          </cell>
        </row>
        <row r="14348">
          <cell r="A14348">
            <v>2001</v>
          </cell>
          <cell r="B14348" t="str">
            <v>446</v>
          </cell>
          <cell r="C14348" t="str">
            <v>YAKOUN RIVER</v>
          </cell>
          <cell r="D14348" t="str">
            <v>6</v>
          </cell>
          <cell r="E14348" t="str">
            <v>3</v>
          </cell>
          <cell r="F14348">
            <v>3</v>
          </cell>
          <cell r="G14348">
            <v>3.1188811188811187</v>
          </cell>
          <cell r="H14348">
            <v>0</v>
          </cell>
          <cell r="I14348">
            <v>0</v>
          </cell>
          <cell r="J14348">
            <v>0</v>
          </cell>
          <cell r="K14348">
            <v>0</v>
          </cell>
        </row>
        <row r="14349">
          <cell r="A14349">
            <v>2001</v>
          </cell>
          <cell r="B14349" t="str">
            <v>446</v>
          </cell>
          <cell r="C14349" t="str">
            <v>YAKOUN RIVER</v>
          </cell>
          <cell r="D14349" t="str">
            <v>6</v>
          </cell>
          <cell r="E14349" t="str">
            <v>4</v>
          </cell>
          <cell r="F14349">
            <v>8</v>
          </cell>
          <cell r="G14349">
            <v>131.71052631578948</v>
          </cell>
          <cell r="H14349">
            <v>15.052631578947368</v>
          </cell>
          <cell r="I14349">
            <v>620.92105263157896</v>
          </cell>
          <cell r="J14349">
            <v>0</v>
          </cell>
          <cell r="K14349">
            <v>0</v>
          </cell>
        </row>
        <row r="14350">
          <cell r="A14350">
            <v>2001</v>
          </cell>
          <cell r="B14350" t="str">
            <v>446</v>
          </cell>
          <cell r="C14350" t="str">
            <v>YAKOUN RIVER</v>
          </cell>
          <cell r="D14350" t="str">
            <v>6</v>
          </cell>
          <cell r="E14350" t="str">
            <v>5</v>
          </cell>
          <cell r="F14350">
            <v>7</v>
          </cell>
          <cell r="G14350">
            <v>13.509433962264151</v>
          </cell>
          <cell r="H14350">
            <v>3.3773584905660377</v>
          </cell>
          <cell r="I14350">
            <v>13.509433962264151</v>
          </cell>
          <cell r="J14350">
            <v>0</v>
          </cell>
          <cell r="K14350">
            <v>0</v>
          </cell>
        </row>
        <row r="14351">
          <cell r="A14351">
            <v>2001</v>
          </cell>
          <cell r="B14351" t="str">
            <v>446</v>
          </cell>
          <cell r="C14351" t="str">
            <v>YAKOUN RIVER</v>
          </cell>
          <cell r="D14351" t="str">
            <v>6</v>
          </cell>
          <cell r="E14351" t="str">
            <v>6</v>
          </cell>
          <cell r="F14351">
            <v>163</v>
          </cell>
          <cell r="G14351">
            <v>1115.2913385826771</v>
          </cell>
          <cell r="H14351">
            <v>59.284589426321716</v>
          </cell>
          <cell r="I14351">
            <v>1300.5556805399324</v>
          </cell>
          <cell r="J14351">
            <v>0</v>
          </cell>
          <cell r="K14351">
            <v>0</v>
          </cell>
        </row>
        <row r="14352">
          <cell r="A14352">
            <v>2001</v>
          </cell>
          <cell r="B14352" t="str">
            <v>446</v>
          </cell>
          <cell r="C14352" t="str">
            <v>YAKOUN RIVER</v>
          </cell>
          <cell r="D14352" t="str">
            <v>6</v>
          </cell>
          <cell r="E14352" t="str">
            <v>7</v>
          </cell>
          <cell r="F14352">
            <v>6</v>
          </cell>
          <cell r="G14352">
            <v>9.6062176165803113</v>
          </cell>
          <cell r="H14352">
            <v>0</v>
          </cell>
          <cell r="I14352">
            <v>3.2020725388601039</v>
          </cell>
          <cell r="J14352">
            <v>0</v>
          </cell>
          <cell r="K14352">
            <v>0</v>
          </cell>
        </row>
        <row r="14353">
          <cell r="A14353">
            <v>2001</v>
          </cell>
          <cell r="B14353" t="str">
            <v>446</v>
          </cell>
          <cell r="C14353" t="str">
            <v>YAKOUN RIVER</v>
          </cell>
          <cell r="D14353" t="str">
            <v>6</v>
          </cell>
          <cell r="E14353" t="str">
            <v>9</v>
          </cell>
          <cell r="F14353">
            <v>4</v>
          </cell>
          <cell r="G14353">
            <v>14.289855072463768</v>
          </cell>
          <cell r="H14353">
            <v>0</v>
          </cell>
          <cell r="I14353">
            <v>10.717391304347826</v>
          </cell>
          <cell r="J14353">
            <v>0</v>
          </cell>
          <cell r="K14353">
            <v>0</v>
          </cell>
        </row>
        <row r="14354">
          <cell r="A14354">
            <v>2001</v>
          </cell>
          <cell r="B14354" t="str">
            <v>467</v>
          </cell>
          <cell r="C14354" t="str">
            <v>CHARLES CREEK</v>
          </cell>
          <cell r="D14354" t="str">
            <v>1</v>
          </cell>
          <cell r="E14354" t="str">
            <v>1</v>
          </cell>
          <cell r="F14354">
            <v>4</v>
          </cell>
          <cell r="G14354">
            <v>3.7152317880794703</v>
          </cell>
          <cell r="H14354">
            <v>0</v>
          </cell>
          <cell r="I14354">
            <v>3.7152317880794703</v>
          </cell>
          <cell r="J14354">
            <v>0</v>
          </cell>
          <cell r="K14354">
            <v>0</v>
          </cell>
        </row>
        <row r="14355">
          <cell r="A14355">
            <v>2001</v>
          </cell>
          <cell r="B14355" t="str">
            <v>555</v>
          </cell>
          <cell r="C14355" t="str">
            <v>UNKNOWN STREAMS</v>
          </cell>
          <cell r="D14355" t="str">
            <v>U</v>
          </cell>
          <cell r="E14355" t="str">
            <v>0</v>
          </cell>
          <cell r="F14355">
            <v>151</v>
          </cell>
          <cell r="G14355">
            <v>750.67692307692312</v>
          </cell>
          <cell r="H14355">
            <v>24.215384615384618</v>
          </cell>
          <cell r="I14355">
            <v>463.1192307692308</v>
          </cell>
          <cell r="J14355">
            <v>15.134615384615385</v>
          </cell>
          <cell r="K14355">
            <v>21.188461538461539</v>
          </cell>
        </row>
        <row r="14356">
          <cell r="A14356">
            <v>2001</v>
          </cell>
          <cell r="B14356" t="str">
            <v>555</v>
          </cell>
          <cell r="C14356" t="str">
            <v>UNKNOWN STREAMS</v>
          </cell>
          <cell r="D14356" t="str">
            <v>U</v>
          </cell>
          <cell r="E14356" t="str">
            <v>1</v>
          </cell>
          <cell r="F14356">
            <v>52</v>
          </cell>
          <cell r="G14356">
            <v>141.17880794701986</v>
          </cell>
          <cell r="H14356">
            <v>0</v>
          </cell>
          <cell r="I14356">
            <v>148.60927152317882</v>
          </cell>
          <cell r="J14356">
            <v>11.14569536423841</v>
          </cell>
          <cell r="K14356">
            <v>81.735099337748338</v>
          </cell>
        </row>
        <row r="14357">
          <cell r="A14357">
            <v>2001</v>
          </cell>
          <cell r="B14357" t="str">
            <v>555</v>
          </cell>
          <cell r="C14357" t="str">
            <v>UNKNOWN STREAMS</v>
          </cell>
          <cell r="D14357" t="str">
            <v>U</v>
          </cell>
          <cell r="E14357" t="str">
            <v>2</v>
          </cell>
          <cell r="F14357">
            <v>141</v>
          </cell>
          <cell r="G14357">
            <v>2073.6300350262695</v>
          </cell>
          <cell r="H14357">
            <v>0</v>
          </cell>
          <cell r="I14357">
            <v>900.93082311733804</v>
          </cell>
          <cell r="J14357">
            <v>59.565674255691768</v>
          </cell>
          <cell r="K14357">
            <v>119.13134851138354</v>
          </cell>
        </row>
        <row r="14358">
          <cell r="A14358">
            <v>2001</v>
          </cell>
          <cell r="B14358" t="str">
            <v>555</v>
          </cell>
          <cell r="C14358" t="str">
            <v>UNKNOWN STREAMS</v>
          </cell>
          <cell r="D14358" t="str">
            <v>U</v>
          </cell>
          <cell r="E14358" t="str">
            <v>4</v>
          </cell>
          <cell r="F14358">
            <v>4</v>
          </cell>
          <cell r="G14358">
            <v>3.763157894736842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</row>
        <row r="14359">
          <cell r="A14359">
            <v>2001</v>
          </cell>
          <cell r="B14359" t="str">
            <v>555</v>
          </cell>
          <cell r="C14359" t="str">
            <v>UNKNOWN STREAMS</v>
          </cell>
          <cell r="D14359" t="str">
            <v>U</v>
          </cell>
          <cell r="E14359" t="str">
            <v>6</v>
          </cell>
          <cell r="F14359">
            <v>41</v>
          </cell>
          <cell r="G14359">
            <v>174.14848143982002</v>
          </cell>
          <cell r="H14359">
            <v>3.7052868391451073</v>
          </cell>
          <cell r="I14359">
            <v>48.168728908886393</v>
          </cell>
          <cell r="J14359">
            <v>0</v>
          </cell>
          <cell r="K14359">
            <v>0</v>
          </cell>
        </row>
        <row r="14360">
          <cell r="A14360">
            <v>2001</v>
          </cell>
          <cell r="B14360" t="str">
            <v>555</v>
          </cell>
          <cell r="C14360" t="str">
            <v>UNKNOWN STREAMS</v>
          </cell>
          <cell r="D14360" t="str">
            <v>U</v>
          </cell>
          <cell r="E14360" t="str">
            <v>7</v>
          </cell>
          <cell r="F14360">
            <v>6</v>
          </cell>
          <cell r="G14360">
            <v>80.051813471502584</v>
          </cell>
          <cell r="H14360">
            <v>3.2020725388601039</v>
          </cell>
          <cell r="I14360">
            <v>22.414507772020723</v>
          </cell>
          <cell r="J14360">
            <v>0</v>
          </cell>
          <cell r="K14360">
            <v>0</v>
          </cell>
        </row>
        <row r="14361">
          <cell r="A14361">
            <v>2001</v>
          </cell>
          <cell r="B14361" t="str">
            <v>555</v>
          </cell>
          <cell r="C14361" t="str">
            <v>UNKNOWN STREAMS</v>
          </cell>
          <cell r="D14361" t="str">
            <v>U</v>
          </cell>
          <cell r="E14361" t="str">
            <v>8</v>
          </cell>
          <cell r="F14361">
            <v>3</v>
          </cell>
          <cell r="G14361">
            <v>9.7358490566037741</v>
          </cell>
          <cell r="H14361">
            <v>0</v>
          </cell>
          <cell r="I14361">
            <v>3.2452830188679243</v>
          </cell>
          <cell r="J14361">
            <v>0</v>
          </cell>
          <cell r="K14361">
            <v>0</v>
          </cell>
        </row>
        <row r="14362">
          <cell r="A14362">
            <v>2001</v>
          </cell>
          <cell r="B14362" t="str">
            <v>555</v>
          </cell>
          <cell r="C14362" t="str">
            <v>UNKNOWN STREAMS</v>
          </cell>
          <cell r="D14362" t="str">
            <v>U</v>
          </cell>
          <cell r="E14362" t="str">
            <v>9</v>
          </cell>
          <cell r="F14362">
            <v>21</v>
          </cell>
          <cell r="G14362">
            <v>89.311594202898547</v>
          </cell>
          <cell r="H14362">
            <v>0</v>
          </cell>
          <cell r="I14362">
            <v>14.289855072463768</v>
          </cell>
          <cell r="J14362">
            <v>0</v>
          </cell>
          <cell r="K14362">
            <v>0</v>
          </cell>
        </row>
        <row r="14363">
          <cell r="A14363">
            <v>2002</v>
          </cell>
          <cell r="B14363" t="str">
            <v>001</v>
          </cell>
          <cell r="C14363" t="str">
            <v>ADAM RIVER</v>
          </cell>
          <cell r="D14363" t="str">
            <v>1</v>
          </cell>
          <cell r="E14363" t="str">
            <v>1</v>
          </cell>
          <cell r="F14363">
            <v>10</v>
          </cell>
          <cell r="G14363">
            <v>20.126491646778042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</row>
        <row r="14364">
          <cell r="A14364">
            <v>2002</v>
          </cell>
          <cell r="B14364" t="str">
            <v>002</v>
          </cell>
          <cell r="C14364" t="str">
            <v>AHNUHATI RIVER</v>
          </cell>
          <cell r="D14364" t="str">
            <v>1</v>
          </cell>
          <cell r="E14364" t="str">
            <v>1</v>
          </cell>
          <cell r="F14364">
            <v>3</v>
          </cell>
          <cell r="G14364">
            <v>6.7088305489260147</v>
          </cell>
          <cell r="H14364">
            <v>0</v>
          </cell>
          <cell r="I14364">
            <v>3.3544152744630074</v>
          </cell>
          <cell r="J14364">
            <v>0</v>
          </cell>
          <cell r="K14364">
            <v>0</v>
          </cell>
        </row>
        <row r="14365">
          <cell r="A14365">
            <v>2002</v>
          </cell>
          <cell r="B14365" t="str">
            <v>005</v>
          </cell>
          <cell r="C14365" t="str">
            <v>ARTLISH RIVER</v>
          </cell>
          <cell r="D14365" t="str">
            <v>1</v>
          </cell>
          <cell r="E14365" t="str">
            <v>1</v>
          </cell>
          <cell r="F14365">
            <v>3</v>
          </cell>
          <cell r="G14365">
            <v>3.3544152744630074</v>
          </cell>
          <cell r="H14365">
            <v>0</v>
          </cell>
          <cell r="I14365">
            <v>23.480906921241051</v>
          </cell>
          <cell r="J14365">
            <v>0</v>
          </cell>
          <cell r="K14365">
            <v>3.3544152744630074</v>
          </cell>
        </row>
        <row r="14366">
          <cell r="A14366">
            <v>2002</v>
          </cell>
          <cell r="B14366" t="str">
            <v>006</v>
          </cell>
          <cell r="C14366" t="str">
            <v>ASH RIVER</v>
          </cell>
          <cell r="D14366" t="str">
            <v>1</v>
          </cell>
          <cell r="E14366" t="str">
            <v>1</v>
          </cell>
          <cell r="F14366">
            <v>57</v>
          </cell>
          <cell r="G14366">
            <v>298.54295942720762</v>
          </cell>
          <cell r="H14366">
            <v>0</v>
          </cell>
          <cell r="I14366">
            <v>385.75775656324578</v>
          </cell>
          <cell r="J14366">
            <v>3.3544152744630074</v>
          </cell>
          <cell r="K14366">
            <v>53.670644391408118</v>
          </cell>
        </row>
        <row r="14367">
          <cell r="A14367">
            <v>2002</v>
          </cell>
          <cell r="B14367" t="str">
            <v>008</v>
          </cell>
          <cell r="C14367" t="str">
            <v>BEDWELL RIVER</v>
          </cell>
          <cell r="D14367" t="str">
            <v>1</v>
          </cell>
          <cell r="E14367" t="str">
            <v>0</v>
          </cell>
          <cell r="F14367">
            <v>3</v>
          </cell>
          <cell r="G14367">
            <v>3.0703012912482066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</row>
        <row r="14368">
          <cell r="A14368">
            <v>2002</v>
          </cell>
          <cell r="B14368" t="str">
            <v>009</v>
          </cell>
          <cell r="C14368" t="str">
            <v>BENSON RIVER</v>
          </cell>
          <cell r="D14368" t="str">
            <v>1</v>
          </cell>
          <cell r="E14368" t="str">
            <v>1</v>
          </cell>
          <cell r="F14368">
            <v>3</v>
          </cell>
          <cell r="G14368">
            <v>10.063245823389021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</row>
        <row r="14369">
          <cell r="A14369">
            <v>2002</v>
          </cell>
          <cell r="B14369" t="str">
            <v>010</v>
          </cell>
          <cell r="C14369" t="str">
            <v>BIG QUALICUM RIVER</v>
          </cell>
          <cell r="D14369" t="str">
            <v>1</v>
          </cell>
          <cell r="E14369" t="str">
            <v>0</v>
          </cell>
          <cell r="F14369">
            <v>3</v>
          </cell>
          <cell r="G14369">
            <v>3.0703012912482066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</row>
        <row r="14370">
          <cell r="A14370">
            <v>2002</v>
          </cell>
          <cell r="B14370" t="str">
            <v>010</v>
          </cell>
          <cell r="C14370" t="str">
            <v>BIG QUALICUM RIVER</v>
          </cell>
          <cell r="D14370" t="str">
            <v>1</v>
          </cell>
          <cell r="E14370" t="str">
            <v>1</v>
          </cell>
          <cell r="F14370">
            <v>50</v>
          </cell>
          <cell r="G14370">
            <v>201.26491646778044</v>
          </cell>
          <cell r="H14370">
            <v>0</v>
          </cell>
          <cell r="I14370">
            <v>46.961813842482101</v>
          </cell>
          <cell r="J14370">
            <v>3.3544152744630074</v>
          </cell>
          <cell r="K14370">
            <v>0</v>
          </cell>
        </row>
        <row r="14371">
          <cell r="A14371">
            <v>2002</v>
          </cell>
          <cell r="B14371" t="str">
            <v>011</v>
          </cell>
          <cell r="C14371" t="str">
            <v>BLACK CREEK</v>
          </cell>
          <cell r="D14371" t="str">
            <v>1</v>
          </cell>
          <cell r="E14371" t="str">
            <v>0</v>
          </cell>
          <cell r="F14371">
            <v>3</v>
          </cell>
          <cell r="G14371">
            <v>15.351506456241033</v>
          </cell>
          <cell r="H14371">
            <v>0</v>
          </cell>
          <cell r="I14371">
            <v>12.281205164992826</v>
          </cell>
          <cell r="J14371">
            <v>0</v>
          </cell>
          <cell r="K14371">
            <v>0</v>
          </cell>
        </row>
        <row r="14372">
          <cell r="A14372">
            <v>2002</v>
          </cell>
          <cell r="B14372" t="str">
            <v>014</v>
          </cell>
          <cell r="C14372" t="str">
            <v>BURMAN RIVER</v>
          </cell>
          <cell r="D14372" t="str">
            <v>1</v>
          </cell>
          <cell r="E14372" t="str">
            <v>1</v>
          </cell>
          <cell r="F14372">
            <v>10</v>
          </cell>
          <cell r="G14372">
            <v>20.126491646778042</v>
          </cell>
          <cell r="H14372">
            <v>0</v>
          </cell>
          <cell r="I14372">
            <v>20.126491646778042</v>
          </cell>
          <cell r="J14372">
            <v>0</v>
          </cell>
          <cell r="K14372">
            <v>0</v>
          </cell>
        </row>
        <row r="14373">
          <cell r="A14373">
            <v>2002</v>
          </cell>
          <cell r="B14373" t="str">
            <v>014</v>
          </cell>
          <cell r="C14373" t="str">
            <v>BURMAN RIVER</v>
          </cell>
          <cell r="D14373" t="str">
            <v>1</v>
          </cell>
          <cell r="E14373" t="str">
            <v>2</v>
          </cell>
          <cell r="F14373">
            <v>4</v>
          </cell>
          <cell r="G14373">
            <v>3.6573459715639811</v>
          </cell>
          <cell r="H14373">
            <v>0</v>
          </cell>
          <cell r="I14373">
            <v>3.6573459715639811</v>
          </cell>
          <cell r="J14373">
            <v>0</v>
          </cell>
          <cell r="K14373">
            <v>0</v>
          </cell>
        </row>
        <row r="14374">
          <cell r="A14374">
            <v>2002</v>
          </cell>
          <cell r="B14374" t="str">
            <v>015</v>
          </cell>
          <cell r="C14374" t="str">
            <v>CAMPBELL RIVER</v>
          </cell>
          <cell r="D14374" t="str">
            <v>1</v>
          </cell>
          <cell r="E14374" t="str">
            <v>0</v>
          </cell>
          <cell r="F14374">
            <v>34</v>
          </cell>
          <cell r="G14374">
            <v>67.546628407460545</v>
          </cell>
          <cell r="H14374">
            <v>0</v>
          </cell>
          <cell r="I14374">
            <v>18.42180774748924</v>
          </cell>
          <cell r="J14374">
            <v>0</v>
          </cell>
          <cell r="K14374">
            <v>0</v>
          </cell>
        </row>
        <row r="14375">
          <cell r="A14375">
            <v>2002</v>
          </cell>
          <cell r="B14375" t="str">
            <v>015</v>
          </cell>
          <cell r="C14375" t="str">
            <v>CAMPBELL RIVER</v>
          </cell>
          <cell r="D14375" t="str">
            <v>1</v>
          </cell>
          <cell r="E14375" t="str">
            <v>1</v>
          </cell>
          <cell r="F14375">
            <v>34</v>
          </cell>
          <cell r="G14375">
            <v>415.94749403341285</v>
          </cell>
          <cell r="H14375">
            <v>0</v>
          </cell>
          <cell r="I14375">
            <v>16.772076372315034</v>
          </cell>
          <cell r="J14375">
            <v>0</v>
          </cell>
          <cell r="K14375">
            <v>10.063245823389021</v>
          </cell>
        </row>
        <row r="14376">
          <cell r="A14376">
            <v>2002</v>
          </cell>
          <cell r="B14376" t="str">
            <v>015</v>
          </cell>
          <cell r="C14376" t="str">
            <v>CAMPBELL RIVER</v>
          </cell>
          <cell r="D14376" t="str">
            <v>1</v>
          </cell>
          <cell r="E14376" t="str">
            <v>2</v>
          </cell>
          <cell r="F14376">
            <v>7</v>
          </cell>
          <cell r="G14376">
            <v>29.258767772511849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</row>
        <row r="14377">
          <cell r="A14377">
            <v>2002</v>
          </cell>
          <cell r="B14377" t="str">
            <v>015</v>
          </cell>
          <cell r="C14377" t="str">
            <v>CAMPBELL RIVER</v>
          </cell>
          <cell r="D14377" t="str">
            <v>1</v>
          </cell>
          <cell r="E14377" t="str">
            <v>6</v>
          </cell>
          <cell r="F14377">
            <v>4</v>
          </cell>
          <cell r="G14377">
            <v>12.017142857142856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</row>
        <row r="14378">
          <cell r="A14378">
            <v>2002</v>
          </cell>
          <cell r="B14378" t="str">
            <v>016</v>
          </cell>
          <cell r="C14378" t="str">
            <v>CAYCUSE RIVER</v>
          </cell>
          <cell r="D14378" t="str">
            <v>1</v>
          </cell>
          <cell r="E14378" t="str">
            <v>0</v>
          </cell>
          <cell r="F14378">
            <v>6</v>
          </cell>
          <cell r="G14378">
            <v>9.2109038737446198</v>
          </cell>
          <cell r="H14378">
            <v>0</v>
          </cell>
          <cell r="I14378">
            <v>9.2109038737446198</v>
          </cell>
          <cell r="J14378">
            <v>0</v>
          </cell>
          <cell r="K14378">
            <v>0</v>
          </cell>
        </row>
        <row r="14379">
          <cell r="A14379">
            <v>2002</v>
          </cell>
          <cell r="B14379" t="str">
            <v>016</v>
          </cell>
          <cell r="C14379" t="str">
            <v>CAYCUSE RIVER</v>
          </cell>
          <cell r="D14379" t="str">
            <v>1</v>
          </cell>
          <cell r="E14379" t="str">
            <v>1</v>
          </cell>
          <cell r="F14379">
            <v>27</v>
          </cell>
          <cell r="G14379">
            <v>137.53102625298331</v>
          </cell>
          <cell r="H14379">
            <v>0</v>
          </cell>
          <cell r="I14379">
            <v>244.87231503579955</v>
          </cell>
          <cell r="J14379">
            <v>0</v>
          </cell>
          <cell r="K14379">
            <v>0</v>
          </cell>
        </row>
        <row r="14380">
          <cell r="A14380">
            <v>2002</v>
          </cell>
          <cell r="B14380" t="str">
            <v>020</v>
          </cell>
          <cell r="C14380" t="str">
            <v>CHINA CREEK</v>
          </cell>
          <cell r="D14380" t="str">
            <v>1</v>
          </cell>
          <cell r="E14380" t="str">
            <v>1</v>
          </cell>
          <cell r="F14380">
            <v>47</v>
          </cell>
          <cell r="G14380">
            <v>305.25178997613369</v>
          </cell>
          <cell r="H14380">
            <v>0</v>
          </cell>
          <cell r="I14380">
            <v>234.80906921241049</v>
          </cell>
          <cell r="J14380">
            <v>0</v>
          </cell>
          <cell r="K14380">
            <v>0</v>
          </cell>
        </row>
        <row r="14381">
          <cell r="A14381">
            <v>2002</v>
          </cell>
          <cell r="B14381" t="str">
            <v>020</v>
          </cell>
          <cell r="C14381" t="str">
            <v>CHINA CREEK</v>
          </cell>
          <cell r="D14381" t="str">
            <v>1</v>
          </cell>
          <cell r="E14381" t="str">
            <v>7</v>
          </cell>
          <cell r="F14381">
            <v>4</v>
          </cell>
          <cell r="G14381">
            <v>14.215053763440862</v>
          </cell>
          <cell r="H14381">
            <v>0</v>
          </cell>
          <cell r="I14381">
            <v>10.661290322580644</v>
          </cell>
          <cell r="J14381">
            <v>0</v>
          </cell>
          <cell r="K14381">
            <v>0</v>
          </cell>
        </row>
        <row r="14382">
          <cell r="A14382">
            <v>2002</v>
          </cell>
          <cell r="B14382" t="str">
            <v>021</v>
          </cell>
          <cell r="C14382" t="str">
            <v>CLUXEWE RIVER</v>
          </cell>
          <cell r="D14382" t="str">
            <v>1</v>
          </cell>
          <cell r="E14382" t="str">
            <v>1</v>
          </cell>
          <cell r="F14382">
            <v>30</v>
          </cell>
          <cell r="G14382">
            <v>97.278042959427196</v>
          </cell>
          <cell r="H14382">
            <v>3.3544152744630074</v>
          </cell>
          <cell r="I14382">
            <v>0</v>
          </cell>
          <cell r="J14382">
            <v>0</v>
          </cell>
          <cell r="K14382">
            <v>23.480906921241051</v>
          </cell>
        </row>
        <row r="14383">
          <cell r="A14383">
            <v>2002</v>
          </cell>
          <cell r="B14383" t="str">
            <v>021</v>
          </cell>
          <cell r="C14383" t="str">
            <v>CLUXEWE RIVER</v>
          </cell>
          <cell r="D14383" t="str">
            <v>1</v>
          </cell>
          <cell r="E14383" t="str">
            <v>2</v>
          </cell>
          <cell r="F14383">
            <v>4</v>
          </cell>
          <cell r="G14383">
            <v>3.6573459715639811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</row>
        <row r="14384">
          <cell r="A14384">
            <v>2002</v>
          </cell>
          <cell r="B14384" t="str">
            <v>022</v>
          </cell>
          <cell r="C14384" t="str">
            <v>COLEMAN CREEK</v>
          </cell>
          <cell r="D14384" t="str">
            <v>1</v>
          </cell>
          <cell r="E14384" t="str">
            <v>1</v>
          </cell>
          <cell r="F14384">
            <v>10</v>
          </cell>
          <cell r="G14384">
            <v>10.063245823389021</v>
          </cell>
          <cell r="H14384">
            <v>0</v>
          </cell>
          <cell r="I14384">
            <v>36.898568019093076</v>
          </cell>
          <cell r="J14384">
            <v>0</v>
          </cell>
          <cell r="K14384">
            <v>0</v>
          </cell>
        </row>
        <row r="14385">
          <cell r="A14385">
            <v>2002</v>
          </cell>
          <cell r="B14385" t="str">
            <v>024</v>
          </cell>
          <cell r="C14385" t="str">
            <v>CONUMA RIVER</v>
          </cell>
          <cell r="D14385" t="str">
            <v>1</v>
          </cell>
          <cell r="E14385" t="str">
            <v>1</v>
          </cell>
          <cell r="F14385">
            <v>23</v>
          </cell>
          <cell r="G14385">
            <v>161.01193317422434</v>
          </cell>
          <cell r="H14385">
            <v>0</v>
          </cell>
          <cell r="I14385">
            <v>63.733890214797135</v>
          </cell>
          <cell r="J14385">
            <v>0</v>
          </cell>
          <cell r="K14385">
            <v>3.3544152744630074</v>
          </cell>
        </row>
        <row r="14386">
          <cell r="A14386">
            <v>2002</v>
          </cell>
          <cell r="B14386" t="str">
            <v>024</v>
          </cell>
          <cell r="C14386" t="str">
            <v>CONUMA RIVER</v>
          </cell>
          <cell r="D14386" t="str">
            <v>1</v>
          </cell>
          <cell r="E14386" t="str">
            <v>2</v>
          </cell>
          <cell r="F14386">
            <v>4</v>
          </cell>
          <cell r="G14386">
            <v>3.6573459715639811</v>
          </cell>
          <cell r="H14386">
            <v>0</v>
          </cell>
          <cell r="I14386">
            <v>3.6573459715639811</v>
          </cell>
          <cell r="J14386">
            <v>0</v>
          </cell>
          <cell r="K14386">
            <v>0</v>
          </cell>
        </row>
        <row r="14387">
          <cell r="A14387">
            <v>2002</v>
          </cell>
          <cell r="B14387" t="str">
            <v>024</v>
          </cell>
          <cell r="C14387" t="str">
            <v>CONUMA RIVER</v>
          </cell>
          <cell r="D14387" t="str">
            <v>1</v>
          </cell>
          <cell r="E14387" t="str">
            <v>8</v>
          </cell>
          <cell r="F14387">
            <v>3</v>
          </cell>
          <cell r="G14387">
            <v>3.2427184466019416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</row>
        <row r="14388">
          <cell r="A14388">
            <v>2002</v>
          </cell>
          <cell r="B14388" t="str">
            <v>025</v>
          </cell>
          <cell r="C14388" t="str">
            <v>COUS CREEK</v>
          </cell>
          <cell r="D14388" t="str">
            <v>1</v>
          </cell>
          <cell r="E14388" t="str">
            <v>1</v>
          </cell>
          <cell r="F14388">
            <v>23</v>
          </cell>
          <cell r="G14388">
            <v>67.088305489260136</v>
          </cell>
          <cell r="H14388">
            <v>0</v>
          </cell>
          <cell r="I14388">
            <v>10.063245823389021</v>
          </cell>
          <cell r="J14388">
            <v>0</v>
          </cell>
          <cell r="K14388">
            <v>0</v>
          </cell>
        </row>
        <row r="14389">
          <cell r="A14389">
            <v>2002</v>
          </cell>
          <cell r="B14389" t="str">
            <v>026</v>
          </cell>
          <cell r="C14389" t="str">
            <v>COWICHAN RIVER</v>
          </cell>
          <cell r="D14389" t="str">
            <v>1</v>
          </cell>
          <cell r="E14389" t="str">
            <v>0</v>
          </cell>
          <cell r="F14389">
            <v>18</v>
          </cell>
          <cell r="G14389">
            <v>30.703012912482066</v>
          </cell>
          <cell r="H14389">
            <v>0</v>
          </cell>
          <cell r="I14389">
            <v>6.1406025824964132</v>
          </cell>
          <cell r="J14389">
            <v>0</v>
          </cell>
          <cell r="K14389">
            <v>3.0703012912482066</v>
          </cell>
        </row>
        <row r="14390">
          <cell r="A14390">
            <v>2002</v>
          </cell>
          <cell r="B14390" t="str">
            <v>026</v>
          </cell>
          <cell r="C14390" t="str">
            <v>COWICHAN RIVER</v>
          </cell>
          <cell r="D14390" t="str">
            <v>1</v>
          </cell>
          <cell r="E14390" t="str">
            <v>1</v>
          </cell>
          <cell r="F14390">
            <v>493</v>
          </cell>
          <cell r="G14390">
            <v>4370.8031026252984</v>
          </cell>
          <cell r="H14390">
            <v>6.7088305489260147</v>
          </cell>
          <cell r="I14390">
            <v>2770.7470167064439</v>
          </cell>
          <cell r="J14390">
            <v>147.59427207637231</v>
          </cell>
          <cell r="K14390">
            <v>322.02386634844868</v>
          </cell>
        </row>
        <row r="14391">
          <cell r="A14391">
            <v>2002</v>
          </cell>
          <cell r="B14391" t="str">
            <v>026</v>
          </cell>
          <cell r="C14391" t="str">
            <v>COWICHAN RIVER</v>
          </cell>
          <cell r="D14391" t="str">
            <v>1</v>
          </cell>
          <cell r="E14391" t="str">
            <v>2</v>
          </cell>
          <cell r="F14391">
            <v>51</v>
          </cell>
          <cell r="G14391">
            <v>102.40568720379147</v>
          </cell>
          <cell r="H14391">
            <v>0</v>
          </cell>
          <cell r="I14391">
            <v>21.944075829383884</v>
          </cell>
          <cell r="J14391">
            <v>3.6573459715639811</v>
          </cell>
          <cell r="K14391">
            <v>3.6573459715639811</v>
          </cell>
        </row>
        <row r="14392">
          <cell r="A14392">
            <v>2002</v>
          </cell>
          <cell r="B14392" t="str">
            <v>026</v>
          </cell>
          <cell r="C14392" t="str">
            <v>COWICHAN RIVER</v>
          </cell>
          <cell r="D14392" t="str">
            <v>1</v>
          </cell>
          <cell r="E14392" t="str">
            <v>5</v>
          </cell>
          <cell r="F14392">
            <v>8</v>
          </cell>
          <cell r="G14392">
            <v>46.620689655172413</v>
          </cell>
          <cell r="H14392">
            <v>0</v>
          </cell>
          <cell r="I14392">
            <v>3.8850574712643677</v>
          </cell>
          <cell r="J14392">
            <v>0</v>
          </cell>
          <cell r="K14392">
            <v>11.655172413793103</v>
          </cell>
        </row>
        <row r="14393">
          <cell r="A14393">
            <v>2002</v>
          </cell>
          <cell r="B14393" t="str">
            <v>026</v>
          </cell>
          <cell r="C14393" t="str">
            <v>COWICHAN RIVER</v>
          </cell>
          <cell r="D14393" t="str">
            <v>1</v>
          </cell>
          <cell r="E14393" t="str">
            <v>9</v>
          </cell>
          <cell r="F14393">
            <v>8</v>
          </cell>
          <cell r="G14393">
            <v>7.7480314960629917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</row>
        <row r="14394">
          <cell r="A14394">
            <v>2002</v>
          </cell>
          <cell r="B14394" t="str">
            <v>029</v>
          </cell>
          <cell r="C14394" t="str">
            <v>CYPRE RIVER</v>
          </cell>
          <cell r="D14394" t="str">
            <v>1</v>
          </cell>
          <cell r="E14394" t="str">
            <v>1</v>
          </cell>
          <cell r="F14394">
            <v>13</v>
          </cell>
          <cell r="G14394">
            <v>40.252983293556085</v>
          </cell>
          <cell r="H14394">
            <v>0</v>
          </cell>
          <cell r="I14394">
            <v>150.94868735083531</v>
          </cell>
          <cell r="J14394">
            <v>0</v>
          </cell>
          <cell r="K14394">
            <v>0</v>
          </cell>
        </row>
        <row r="14395">
          <cell r="A14395">
            <v>2002</v>
          </cell>
          <cell r="B14395" t="str">
            <v>030</v>
          </cell>
          <cell r="C14395" t="str">
            <v>DAVIE RIVER</v>
          </cell>
          <cell r="D14395" t="str">
            <v>1</v>
          </cell>
          <cell r="E14395" t="str">
            <v>2</v>
          </cell>
          <cell r="F14395">
            <v>4</v>
          </cell>
          <cell r="G14395">
            <v>3.6573459715639811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</row>
        <row r="14396">
          <cell r="A14396">
            <v>2002</v>
          </cell>
          <cell r="B14396" t="str">
            <v>034</v>
          </cell>
          <cell r="C14396" t="str">
            <v>ENGLISHMAN RIVER</v>
          </cell>
          <cell r="D14396" t="str">
            <v>1</v>
          </cell>
          <cell r="E14396" t="str">
            <v>1</v>
          </cell>
          <cell r="F14396">
            <v>3</v>
          </cell>
          <cell r="G14396">
            <v>16.772076372315034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</row>
        <row r="14397">
          <cell r="A14397">
            <v>2002</v>
          </cell>
          <cell r="B14397" t="str">
            <v>036</v>
          </cell>
          <cell r="C14397" t="str">
            <v>EVE RIVER</v>
          </cell>
          <cell r="D14397" t="str">
            <v>1</v>
          </cell>
          <cell r="E14397" t="str">
            <v>1</v>
          </cell>
          <cell r="F14397">
            <v>7</v>
          </cell>
          <cell r="G14397">
            <v>10.063245823389021</v>
          </cell>
          <cell r="H14397">
            <v>0</v>
          </cell>
          <cell r="I14397">
            <v>13.417661097852029</v>
          </cell>
          <cell r="J14397">
            <v>0</v>
          </cell>
          <cell r="K14397">
            <v>0</v>
          </cell>
        </row>
        <row r="14398">
          <cell r="A14398">
            <v>2002</v>
          </cell>
          <cell r="B14398" t="str">
            <v>036</v>
          </cell>
          <cell r="C14398" t="str">
            <v>EVE RIVER</v>
          </cell>
          <cell r="D14398" t="str">
            <v>1</v>
          </cell>
          <cell r="E14398" t="str">
            <v>2</v>
          </cell>
          <cell r="F14398">
            <v>4</v>
          </cell>
          <cell r="G14398">
            <v>14.629383886255924</v>
          </cell>
          <cell r="H14398">
            <v>0</v>
          </cell>
          <cell r="I14398">
            <v>0</v>
          </cell>
          <cell r="J14398">
            <v>0</v>
          </cell>
          <cell r="K14398">
            <v>0</v>
          </cell>
        </row>
        <row r="14399">
          <cell r="A14399">
            <v>2002</v>
          </cell>
          <cell r="B14399" t="str">
            <v>037</v>
          </cell>
          <cell r="C14399" t="str">
            <v>FISHERMAN RIVER</v>
          </cell>
          <cell r="D14399" t="str">
            <v>1</v>
          </cell>
          <cell r="E14399" t="str">
            <v>1</v>
          </cell>
          <cell r="F14399">
            <v>3</v>
          </cell>
          <cell r="G14399">
            <v>3.3544152744630074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</row>
        <row r="14400">
          <cell r="A14400">
            <v>2002</v>
          </cell>
          <cell r="B14400" t="str">
            <v>038</v>
          </cell>
          <cell r="C14400" t="str">
            <v>FRANKLIN RIVER</v>
          </cell>
          <cell r="D14400" t="str">
            <v>1</v>
          </cell>
          <cell r="E14400" t="str">
            <v>1</v>
          </cell>
          <cell r="F14400">
            <v>13</v>
          </cell>
          <cell r="G14400">
            <v>30.189737470167064</v>
          </cell>
          <cell r="H14400">
            <v>0</v>
          </cell>
          <cell r="I14400">
            <v>20.126491646778042</v>
          </cell>
          <cell r="J14400">
            <v>0</v>
          </cell>
          <cell r="K14400">
            <v>0</v>
          </cell>
        </row>
        <row r="14401">
          <cell r="A14401">
            <v>2002</v>
          </cell>
          <cell r="B14401" t="str">
            <v>040</v>
          </cell>
          <cell r="C14401" t="str">
            <v>GLENDALE CREEK</v>
          </cell>
          <cell r="D14401" t="str">
            <v>1</v>
          </cell>
          <cell r="E14401" t="str">
            <v>0</v>
          </cell>
          <cell r="F14401">
            <v>3</v>
          </cell>
          <cell r="G14401">
            <v>18.42180774748924</v>
          </cell>
          <cell r="H14401">
            <v>0</v>
          </cell>
          <cell r="I14401">
            <v>18.42180774748924</v>
          </cell>
          <cell r="J14401">
            <v>0</v>
          </cell>
          <cell r="K14401">
            <v>0</v>
          </cell>
        </row>
        <row r="14402">
          <cell r="A14402">
            <v>2002</v>
          </cell>
          <cell r="B14402" t="str">
            <v>041</v>
          </cell>
          <cell r="C14402" t="str">
            <v>GOLD RIVER</v>
          </cell>
          <cell r="D14402" t="str">
            <v>1</v>
          </cell>
          <cell r="E14402" t="str">
            <v>0</v>
          </cell>
          <cell r="F14402">
            <v>117</v>
          </cell>
          <cell r="G14402">
            <v>346.94404591104734</v>
          </cell>
          <cell r="H14402">
            <v>0</v>
          </cell>
          <cell r="I14402">
            <v>703.09899569583933</v>
          </cell>
          <cell r="J14402">
            <v>0</v>
          </cell>
          <cell r="K14402">
            <v>6.1406025824964132</v>
          </cell>
        </row>
        <row r="14403">
          <cell r="A14403">
            <v>2002</v>
          </cell>
          <cell r="B14403" t="str">
            <v>041</v>
          </cell>
          <cell r="C14403" t="str">
            <v>GOLD RIVER</v>
          </cell>
          <cell r="D14403" t="str">
            <v>1</v>
          </cell>
          <cell r="E14403" t="str">
            <v>1</v>
          </cell>
          <cell r="F14403">
            <v>362</v>
          </cell>
          <cell r="G14403">
            <v>2046.1933174224343</v>
          </cell>
          <cell r="H14403">
            <v>20.126491646778042</v>
          </cell>
          <cell r="I14403">
            <v>1781.1945107398567</v>
          </cell>
          <cell r="J14403">
            <v>53.670644391408118</v>
          </cell>
          <cell r="K14403">
            <v>30.189737470167064</v>
          </cell>
        </row>
        <row r="14404">
          <cell r="A14404">
            <v>2002</v>
          </cell>
          <cell r="B14404" t="str">
            <v>041</v>
          </cell>
          <cell r="C14404" t="str">
            <v>GOLD RIVER</v>
          </cell>
          <cell r="D14404" t="str">
            <v>1</v>
          </cell>
          <cell r="E14404" t="str">
            <v>2</v>
          </cell>
          <cell r="F14404">
            <v>124</v>
          </cell>
          <cell r="G14404">
            <v>420.59478672985784</v>
          </cell>
          <cell r="H14404">
            <v>0</v>
          </cell>
          <cell r="I14404">
            <v>625.40616113744079</v>
          </cell>
          <cell r="J14404">
            <v>0</v>
          </cell>
          <cell r="K14404">
            <v>0</v>
          </cell>
        </row>
        <row r="14405">
          <cell r="A14405">
            <v>2002</v>
          </cell>
          <cell r="B14405" t="str">
            <v>041</v>
          </cell>
          <cell r="C14405" t="str">
            <v>GOLD RIVER</v>
          </cell>
          <cell r="D14405" t="str">
            <v>1</v>
          </cell>
          <cell r="E14405" t="str">
            <v>6</v>
          </cell>
          <cell r="F14405">
            <v>4</v>
          </cell>
          <cell r="G14405">
            <v>4.0057142857142862</v>
          </cell>
          <cell r="H14405">
            <v>0</v>
          </cell>
          <cell r="I14405">
            <v>8.0114285714285725</v>
          </cell>
          <cell r="J14405">
            <v>0</v>
          </cell>
          <cell r="K14405">
            <v>0</v>
          </cell>
        </row>
        <row r="14406">
          <cell r="A14406">
            <v>2002</v>
          </cell>
          <cell r="B14406" t="str">
            <v>041</v>
          </cell>
          <cell r="C14406" t="str">
            <v>GOLD RIVER</v>
          </cell>
          <cell r="D14406" t="str">
            <v>1</v>
          </cell>
          <cell r="E14406" t="str">
            <v>7</v>
          </cell>
          <cell r="F14406">
            <v>4</v>
          </cell>
          <cell r="G14406">
            <v>14.215053763440862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</row>
        <row r="14407">
          <cell r="A14407">
            <v>2002</v>
          </cell>
          <cell r="B14407" t="str">
            <v>041</v>
          </cell>
          <cell r="C14407" t="str">
            <v>GOLD RIVER</v>
          </cell>
          <cell r="D14407" t="str">
            <v>1</v>
          </cell>
          <cell r="E14407" t="str">
            <v>8</v>
          </cell>
          <cell r="F14407">
            <v>3</v>
          </cell>
          <cell r="G14407">
            <v>6.4854368932038833</v>
          </cell>
          <cell r="H14407">
            <v>0</v>
          </cell>
          <cell r="I14407">
            <v>3.2427184466019416</v>
          </cell>
          <cell r="J14407">
            <v>0</v>
          </cell>
          <cell r="K14407">
            <v>0</v>
          </cell>
        </row>
        <row r="14408">
          <cell r="A14408">
            <v>2002</v>
          </cell>
          <cell r="B14408" t="str">
            <v>041</v>
          </cell>
          <cell r="C14408" t="str">
            <v>GOLD RIVER</v>
          </cell>
          <cell r="D14408" t="str">
            <v>1</v>
          </cell>
          <cell r="E14408" t="str">
            <v>9</v>
          </cell>
          <cell r="F14408">
            <v>23</v>
          </cell>
          <cell r="G14408">
            <v>46.488188976377955</v>
          </cell>
          <cell r="H14408">
            <v>0</v>
          </cell>
          <cell r="I14408">
            <v>85.228346456692918</v>
          </cell>
          <cell r="J14408">
            <v>0</v>
          </cell>
          <cell r="K14408">
            <v>3.8740157480314958</v>
          </cell>
        </row>
        <row r="14409">
          <cell r="A14409">
            <v>2002</v>
          </cell>
          <cell r="B14409" t="str">
            <v>043</v>
          </cell>
          <cell r="C14409" t="str">
            <v>GOODSPEED RIVER</v>
          </cell>
          <cell r="D14409" t="str">
            <v>1</v>
          </cell>
          <cell r="E14409" t="str">
            <v>1</v>
          </cell>
          <cell r="F14409">
            <v>17</v>
          </cell>
          <cell r="G14409">
            <v>46.961813842482101</v>
          </cell>
          <cell r="H14409">
            <v>6.7088305489260147</v>
          </cell>
          <cell r="I14409">
            <v>3.3544152744630074</v>
          </cell>
          <cell r="J14409">
            <v>0</v>
          </cell>
          <cell r="K14409">
            <v>3.3544152744630074</v>
          </cell>
        </row>
        <row r="14410">
          <cell r="A14410">
            <v>2002</v>
          </cell>
          <cell r="B14410" t="str">
            <v>044</v>
          </cell>
          <cell r="C14410" t="str">
            <v>GORDON RIVER</v>
          </cell>
          <cell r="D14410" t="str">
            <v>1</v>
          </cell>
          <cell r="E14410" t="str">
            <v>1</v>
          </cell>
          <cell r="F14410">
            <v>74</v>
          </cell>
          <cell r="G14410">
            <v>254.93556085918854</v>
          </cell>
          <cell r="H14410">
            <v>0</v>
          </cell>
          <cell r="I14410">
            <v>315.31503579952266</v>
          </cell>
          <cell r="J14410">
            <v>0</v>
          </cell>
          <cell r="K14410">
            <v>3.3544152744630074</v>
          </cell>
        </row>
        <row r="14411">
          <cell r="A14411">
            <v>2002</v>
          </cell>
          <cell r="B14411" t="str">
            <v>044</v>
          </cell>
          <cell r="C14411" t="str">
            <v>GORDON RIVER</v>
          </cell>
          <cell r="D14411" t="str">
            <v>1</v>
          </cell>
          <cell r="E14411" t="str">
            <v>2</v>
          </cell>
          <cell r="F14411">
            <v>7</v>
          </cell>
          <cell r="G14411">
            <v>7.3146919431279622</v>
          </cell>
          <cell r="H14411">
            <v>0</v>
          </cell>
          <cell r="I14411">
            <v>3.6573459715639811</v>
          </cell>
          <cell r="J14411">
            <v>0</v>
          </cell>
          <cell r="K14411">
            <v>0</v>
          </cell>
        </row>
        <row r="14412">
          <cell r="A14412">
            <v>2002</v>
          </cell>
          <cell r="B14412" t="str">
            <v>045</v>
          </cell>
          <cell r="C14412" t="str">
            <v>HARRIS CREEK</v>
          </cell>
          <cell r="D14412" t="str">
            <v>1</v>
          </cell>
          <cell r="E14412" t="str">
            <v>1</v>
          </cell>
          <cell r="F14412">
            <v>151</v>
          </cell>
          <cell r="G14412">
            <v>493.09904534606204</v>
          </cell>
          <cell r="H14412">
            <v>0</v>
          </cell>
          <cell r="I14412">
            <v>325.37828162291169</v>
          </cell>
          <cell r="J14412">
            <v>0</v>
          </cell>
          <cell r="K14412">
            <v>26.835322195704059</v>
          </cell>
        </row>
        <row r="14413">
          <cell r="A14413">
            <v>2002</v>
          </cell>
          <cell r="B14413" t="str">
            <v>045</v>
          </cell>
          <cell r="C14413" t="str">
            <v>HARRIS CREEK</v>
          </cell>
          <cell r="D14413" t="str">
            <v>1</v>
          </cell>
          <cell r="E14413" t="str">
            <v>2</v>
          </cell>
          <cell r="F14413">
            <v>15</v>
          </cell>
          <cell r="G14413">
            <v>47.545497630331759</v>
          </cell>
          <cell r="H14413">
            <v>0</v>
          </cell>
          <cell r="I14413">
            <v>117.0350710900474</v>
          </cell>
          <cell r="J14413">
            <v>0</v>
          </cell>
          <cell r="K14413">
            <v>3.6573459715639811</v>
          </cell>
        </row>
        <row r="14414">
          <cell r="A14414">
            <v>2002</v>
          </cell>
          <cell r="B14414" t="str">
            <v>048</v>
          </cell>
          <cell r="C14414" t="str">
            <v>HEBER RIVER</v>
          </cell>
          <cell r="D14414" t="str">
            <v>1</v>
          </cell>
          <cell r="E14414" t="str">
            <v>0</v>
          </cell>
          <cell r="F14414">
            <v>46</v>
          </cell>
          <cell r="G14414">
            <v>82.898134863701571</v>
          </cell>
          <cell r="H14414">
            <v>0</v>
          </cell>
          <cell r="I14414">
            <v>76.757532281205158</v>
          </cell>
          <cell r="J14414">
            <v>0</v>
          </cell>
          <cell r="K14414">
            <v>0</v>
          </cell>
        </row>
        <row r="14415">
          <cell r="A14415">
            <v>2002</v>
          </cell>
          <cell r="B14415" t="str">
            <v>048</v>
          </cell>
          <cell r="C14415" t="str">
            <v>HEBER RIVER</v>
          </cell>
          <cell r="D14415" t="str">
            <v>1</v>
          </cell>
          <cell r="E14415" t="str">
            <v>1</v>
          </cell>
          <cell r="F14415">
            <v>37</v>
          </cell>
          <cell r="G14415">
            <v>204.61933174224345</v>
          </cell>
          <cell r="H14415">
            <v>0</v>
          </cell>
          <cell r="I14415">
            <v>167.72076372315036</v>
          </cell>
          <cell r="J14415">
            <v>0</v>
          </cell>
          <cell r="K14415">
            <v>0</v>
          </cell>
        </row>
        <row r="14416">
          <cell r="A14416">
            <v>2002</v>
          </cell>
          <cell r="B14416" t="str">
            <v>048</v>
          </cell>
          <cell r="C14416" t="str">
            <v>HEBER RIVER</v>
          </cell>
          <cell r="D14416" t="str">
            <v>1</v>
          </cell>
          <cell r="E14416" t="str">
            <v>2</v>
          </cell>
          <cell r="F14416">
            <v>4</v>
          </cell>
          <cell r="G14416">
            <v>7.3146919431279622</v>
          </cell>
          <cell r="H14416">
            <v>0</v>
          </cell>
          <cell r="I14416">
            <v>3.6573459715639811</v>
          </cell>
          <cell r="J14416">
            <v>0</v>
          </cell>
          <cell r="K14416">
            <v>0</v>
          </cell>
        </row>
        <row r="14417">
          <cell r="A14417">
            <v>2002</v>
          </cell>
          <cell r="B14417" t="str">
            <v>053</v>
          </cell>
          <cell r="C14417" t="str">
            <v>JACKLAH RIVER</v>
          </cell>
          <cell r="D14417" t="str">
            <v>1</v>
          </cell>
          <cell r="E14417" t="str">
            <v>1</v>
          </cell>
          <cell r="F14417">
            <v>3</v>
          </cell>
          <cell r="G14417">
            <v>3.3544152744630074</v>
          </cell>
          <cell r="H14417">
            <v>0</v>
          </cell>
          <cell r="I14417">
            <v>23.480906921241051</v>
          </cell>
          <cell r="J14417">
            <v>0</v>
          </cell>
          <cell r="K14417">
            <v>0</v>
          </cell>
        </row>
        <row r="14418">
          <cell r="A14418">
            <v>2002</v>
          </cell>
          <cell r="B14418" t="str">
            <v>054</v>
          </cell>
          <cell r="C14418" t="str">
            <v>JORDAN RIVER</v>
          </cell>
          <cell r="D14418" t="str">
            <v>1</v>
          </cell>
          <cell r="E14418" t="str">
            <v>1</v>
          </cell>
          <cell r="F14418">
            <v>3</v>
          </cell>
          <cell r="G14418">
            <v>10.063245823389021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</row>
        <row r="14419">
          <cell r="A14419">
            <v>2002</v>
          </cell>
          <cell r="B14419" t="str">
            <v>055</v>
          </cell>
          <cell r="C14419" t="str">
            <v>KAIPIT CREEK</v>
          </cell>
          <cell r="D14419" t="str">
            <v>1</v>
          </cell>
          <cell r="E14419" t="str">
            <v>2</v>
          </cell>
          <cell r="F14419">
            <v>4</v>
          </cell>
          <cell r="G14419">
            <v>3.6573459715639811</v>
          </cell>
          <cell r="H14419">
            <v>0</v>
          </cell>
          <cell r="I14419">
            <v>3.6573459715639811</v>
          </cell>
          <cell r="J14419">
            <v>0</v>
          </cell>
          <cell r="K14419">
            <v>0</v>
          </cell>
        </row>
        <row r="14420">
          <cell r="A14420">
            <v>2002</v>
          </cell>
          <cell r="B14420" t="str">
            <v>055</v>
          </cell>
          <cell r="C14420" t="str">
            <v>KAIPIT CREEK</v>
          </cell>
          <cell r="D14420" t="str">
            <v>1</v>
          </cell>
          <cell r="E14420" t="str">
            <v>6</v>
          </cell>
          <cell r="F14420">
            <v>4</v>
          </cell>
          <cell r="G14420">
            <v>16.022857142857145</v>
          </cell>
          <cell r="H14420">
            <v>4.0057142857142862</v>
          </cell>
          <cell r="I14420">
            <v>60.085714285714289</v>
          </cell>
          <cell r="J14420">
            <v>0</v>
          </cell>
          <cell r="K14420">
            <v>0</v>
          </cell>
        </row>
        <row r="14421">
          <cell r="A14421">
            <v>2002</v>
          </cell>
          <cell r="B14421" t="str">
            <v>056</v>
          </cell>
          <cell r="C14421" t="str">
            <v>KAKWEIKEN RIVER</v>
          </cell>
          <cell r="D14421" t="str">
            <v>1</v>
          </cell>
          <cell r="E14421" t="str">
            <v>1</v>
          </cell>
          <cell r="F14421">
            <v>3</v>
          </cell>
          <cell r="G14421">
            <v>6.7088305489260147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</row>
        <row r="14422">
          <cell r="A14422">
            <v>2002</v>
          </cell>
          <cell r="B14422" t="str">
            <v>059</v>
          </cell>
          <cell r="C14422" t="str">
            <v>KEOGH RIVER</v>
          </cell>
          <cell r="D14422" t="str">
            <v>1</v>
          </cell>
          <cell r="E14422" t="str">
            <v>1</v>
          </cell>
          <cell r="F14422">
            <v>3</v>
          </cell>
          <cell r="G14422">
            <v>10.063245823389021</v>
          </cell>
          <cell r="H14422">
            <v>0</v>
          </cell>
          <cell r="I14422">
            <v>3.3544152744630074</v>
          </cell>
          <cell r="J14422">
            <v>0</v>
          </cell>
          <cell r="K14422">
            <v>0</v>
          </cell>
        </row>
        <row r="14423">
          <cell r="A14423">
            <v>2002</v>
          </cell>
          <cell r="B14423" t="str">
            <v>061</v>
          </cell>
          <cell r="C14423" t="str">
            <v>KINGCOME RIVER</v>
          </cell>
          <cell r="D14423" t="str">
            <v>1</v>
          </cell>
          <cell r="E14423" t="str">
            <v>1</v>
          </cell>
          <cell r="F14423">
            <v>3</v>
          </cell>
          <cell r="G14423">
            <v>10.063245823389021</v>
          </cell>
          <cell r="H14423">
            <v>0</v>
          </cell>
          <cell r="I14423">
            <v>6.7088305489260147</v>
          </cell>
          <cell r="J14423">
            <v>0</v>
          </cell>
          <cell r="K14423">
            <v>0</v>
          </cell>
        </row>
        <row r="14424">
          <cell r="A14424">
            <v>2002</v>
          </cell>
          <cell r="B14424" t="str">
            <v>063</v>
          </cell>
          <cell r="C14424" t="str">
            <v>KITSUCKSUS CREEK</v>
          </cell>
          <cell r="D14424" t="str">
            <v>1</v>
          </cell>
          <cell r="E14424" t="str">
            <v>1</v>
          </cell>
          <cell r="F14424">
            <v>10</v>
          </cell>
          <cell r="G14424">
            <v>53.670644391408118</v>
          </cell>
          <cell r="H14424">
            <v>0</v>
          </cell>
          <cell r="I14424">
            <v>10.063245823389021</v>
          </cell>
          <cell r="J14424">
            <v>0</v>
          </cell>
          <cell r="K14424">
            <v>0</v>
          </cell>
        </row>
        <row r="14425">
          <cell r="A14425">
            <v>2002</v>
          </cell>
          <cell r="B14425" t="str">
            <v>064</v>
          </cell>
          <cell r="C14425" t="str">
            <v>KLANAWA RIVER</v>
          </cell>
          <cell r="D14425" t="str">
            <v>1</v>
          </cell>
          <cell r="E14425" t="str">
            <v>1</v>
          </cell>
          <cell r="F14425">
            <v>3</v>
          </cell>
          <cell r="G14425">
            <v>3.3544152744630074</v>
          </cell>
          <cell r="H14425">
            <v>0</v>
          </cell>
          <cell r="I14425">
            <v>0</v>
          </cell>
          <cell r="J14425">
            <v>0</v>
          </cell>
          <cell r="K14425">
            <v>0</v>
          </cell>
        </row>
        <row r="14426">
          <cell r="A14426">
            <v>2002</v>
          </cell>
          <cell r="B14426" t="str">
            <v>066</v>
          </cell>
          <cell r="C14426" t="str">
            <v>KLINAKLINI RIVER</v>
          </cell>
          <cell r="D14426" t="str">
            <v>1</v>
          </cell>
          <cell r="E14426" t="str">
            <v>1</v>
          </cell>
          <cell r="F14426">
            <v>3</v>
          </cell>
          <cell r="G14426">
            <v>6.7088305489260147</v>
          </cell>
          <cell r="H14426">
            <v>0</v>
          </cell>
          <cell r="I14426">
            <v>0</v>
          </cell>
          <cell r="J14426">
            <v>0</v>
          </cell>
          <cell r="K14426">
            <v>0</v>
          </cell>
        </row>
        <row r="14427">
          <cell r="A14427">
            <v>2002</v>
          </cell>
          <cell r="B14427" t="str">
            <v>067</v>
          </cell>
          <cell r="C14427" t="str">
            <v>KOKISH RIVER</v>
          </cell>
          <cell r="D14427" t="str">
            <v>1</v>
          </cell>
          <cell r="E14427" t="str">
            <v>1</v>
          </cell>
          <cell r="F14427">
            <v>10</v>
          </cell>
          <cell r="G14427">
            <v>73.797136038186153</v>
          </cell>
          <cell r="H14427">
            <v>0</v>
          </cell>
          <cell r="I14427">
            <v>10.063245823389021</v>
          </cell>
          <cell r="J14427">
            <v>0</v>
          </cell>
          <cell r="K14427">
            <v>0</v>
          </cell>
        </row>
        <row r="14428">
          <cell r="A14428">
            <v>2002</v>
          </cell>
          <cell r="B14428" t="str">
            <v>068</v>
          </cell>
          <cell r="C14428" t="str">
            <v>KOKSILAH RIVER</v>
          </cell>
          <cell r="D14428" t="str">
            <v>1</v>
          </cell>
          <cell r="E14428" t="str">
            <v>1</v>
          </cell>
          <cell r="F14428">
            <v>3</v>
          </cell>
          <cell r="G14428">
            <v>3.3544152744630074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</row>
        <row r="14429">
          <cell r="A14429">
            <v>2002</v>
          </cell>
          <cell r="B14429" t="str">
            <v>071</v>
          </cell>
          <cell r="C14429" t="str">
            <v>LEINER RIVER</v>
          </cell>
          <cell r="D14429" t="str">
            <v>1</v>
          </cell>
          <cell r="E14429" t="str">
            <v>0</v>
          </cell>
          <cell r="F14429">
            <v>3</v>
          </cell>
          <cell r="G14429">
            <v>3.0703012912482066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</row>
        <row r="14430">
          <cell r="A14430">
            <v>2002</v>
          </cell>
          <cell r="B14430" t="str">
            <v>071</v>
          </cell>
          <cell r="C14430" t="str">
            <v>LEINER RIVER</v>
          </cell>
          <cell r="D14430" t="str">
            <v>1</v>
          </cell>
          <cell r="E14430" t="str">
            <v>1</v>
          </cell>
          <cell r="F14430">
            <v>10</v>
          </cell>
          <cell r="G14430">
            <v>77.151551312649161</v>
          </cell>
          <cell r="H14430">
            <v>0</v>
          </cell>
          <cell r="I14430">
            <v>23.480906921241051</v>
          </cell>
          <cell r="J14430">
            <v>0</v>
          </cell>
          <cell r="K14430">
            <v>0</v>
          </cell>
        </row>
        <row r="14431">
          <cell r="A14431">
            <v>2002</v>
          </cell>
          <cell r="B14431" t="str">
            <v>071</v>
          </cell>
          <cell r="C14431" t="str">
            <v>LEINER RIVER</v>
          </cell>
          <cell r="D14431" t="str">
            <v>1</v>
          </cell>
          <cell r="E14431" t="str">
            <v>2</v>
          </cell>
          <cell r="F14431">
            <v>4</v>
          </cell>
          <cell r="G14431">
            <v>3.6573459715639811</v>
          </cell>
          <cell r="H14431">
            <v>0</v>
          </cell>
          <cell r="I14431">
            <v>7.3146919431279622</v>
          </cell>
          <cell r="J14431">
            <v>0</v>
          </cell>
          <cell r="K14431">
            <v>0</v>
          </cell>
        </row>
        <row r="14432">
          <cell r="A14432">
            <v>2002</v>
          </cell>
          <cell r="B14432" t="str">
            <v>073</v>
          </cell>
          <cell r="C14432" t="str">
            <v>LITTLE QUALICUM RIVER</v>
          </cell>
          <cell r="D14432" t="str">
            <v>1</v>
          </cell>
          <cell r="E14432" t="str">
            <v>1</v>
          </cell>
          <cell r="F14432">
            <v>23</v>
          </cell>
          <cell r="G14432">
            <v>60.379474940334127</v>
          </cell>
          <cell r="H14432">
            <v>0</v>
          </cell>
          <cell r="I14432">
            <v>0</v>
          </cell>
          <cell r="J14432">
            <v>0</v>
          </cell>
          <cell r="K14432">
            <v>3.3544152744630074</v>
          </cell>
        </row>
        <row r="14433">
          <cell r="A14433">
            <v>2002</v>
          </cell>
          <cell r="B14433" t="str">
            <v>073</v>
          </cell>
          <cell r="C14433" t="str">
            <v>LITTLE QUALICUM RIVER</v>
          </cell>
          <cell r="D14433" t="str">
            <v>1</v>
          </cell>
          <cell r="E14433" t="str">
            <v>7</v>
          </cell>
          <cell r="F14433">
            <v>4</v>
          </cell>
          <cell r="G14433">
            <v>3.5537634408602155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</row>
        <row r="14434">
          <cell r="A14434">
            <v>2002</v>
          </cell>
          <cell r="B14434" t="str">
            <v>074</v>
          </cell>
          <cell r="C14434" t="str">
            <v>LITTLE ZEBALLOS RIVER</v>
          </cell>
          <cell r="D14434" t="str">
            <v>1</v>
          </cell>
          <cell r="E14434" t="str">
            <v>1</v>
          </cell>
          <cell r="F14434">
            <v>3</v>
          </cell>
          <cell r="G14434">
            <v>3.3544152744630074</v>
          </cell>
          <cell r="H14434">
            <v>0</v>
          </cell>
          <cell r="I14434">
            <v>10.063245823389021</v>
          </cell>
          <cell r="J14434">
            <v>0</v>
          </cell>
          <cell r="K14434">
            <v>0</v>
          </cell>
        </row>
        <row r="14435">
          <cell r="A14435">
            <v>2002</v>
          </cell>
          <cell r="B14435" t="str">
            <v>079</v>
          </cell>
          <cell r="C14435" t="str">
            <v>MAHATTA CREEK</v>
          </cell>
          <cell r="D14435" t="str">
            <v>1</v>
          </cell>
          <cell r="E14435" t="str">
            <v>1</v>
          </cell>
          <cell r="F14435">
            <v>23</v>
          </cell>
          <cell r="G14435">
            <v>63.733890214797135</v>
          </cell>
          <cell r="H14435">
            <v>0</v>
          </cell>
          <cell r="I14435">
            <v>171.07517899761336</v>
          </cell>
          <cell r="J14435">
            <v>0</v>
          </cell>
          <cell r="K14435">
            <v>0</v>
          </cell>
        </row>
        <row r="14436">
          <cell r="A14436">
            <v>2002</v>
          </cell>
          <cell r="B14436" t="str">
            <v>079</v>
          </cell>
          <cell r="C14436" t="str">
            <v>MAHATTA CREEK</v>
          </cell>
          <cell r="D14436" t="str">
            <v>1</v>
          </cell>
          <cell r="E14436" t="str">
            <v>2</v>
          </cell>
          <cell r="F14436">
            <v>7</v>
          </cell>
          <cell r="G14436">
            <v>7.3146919431279622</v>
          </cell>
          <cell r="H14436">
            <v>0</v>
          </cell>
          <cell r="I14436">
            <v>0</v>
          </cell>
          <cell r="J14436">
            <v>0</v>
          </cell>
          <cell r="K14436">
            <v>0</v>
          </cell>
        </row>
        <row r="14437">
          <cell r="A14437">
            <v>2002</v>
          </cell>
          <cell r="B14437" t="str">
            <v>081</v>
          </cell>
          <cell r="C14437" t="str">
            <v>MARBLE RIVER</v>
          </cell>
          <cell r="D14437" t="str">
            <v>1</v>
          </cell>
          <cell r="E14437" t="str">
            <v>0</v>
          </cell>
          <cell r="F14437">
            <v>3</v>
          </cell>
          <cell r="G14437">
            <v>6.1406025824964132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</row>
        <row r="14438">
          <cell r="A14438">
            <v>2002</v>
          </cell>
          <cell r="B14438" t="str">
            <v>081</v>
          </cell>
          <cell r="C14438" t="str">
            <v>MARBLE RIVER</v>
          </cell>
          <cell r="D14438" t="str">
            <v>1</v>
          </cell>
          <cell r="E14438" t="str">
            <v>1</v>
          </cell>
          <cell r="F14438">
            <v>47</v>
          </cell>
          <cell r="G14438">
            <v>258.28997613365158</v>
          </cell>
          <cell r="H14438">
            <v>0</v>
          </cell>
          <cell r="I14438">
            <v>33.544152744630068</v>
          </cell>
          <cell r="J14438">
            <v>0</v>
          </cell>
          <cell r="K14438">
            <v>0</v>
          </cell>
        </row>
        <row r="14439">
          <cell r="A14439">
            <v>2002</v>
          </cell>
          <cell r="B14439" t="str">
            <v>081</v>
          </cell>
          <cell r="C14439" t="str">
            <v>MARBLE RIVER</v>
          </cell>
          <cell r="D14439" t="str">
            <v>1</v>
          </cell>
          <cell r="E14439" t="str">
            <v>2</v>
          </cell>
          <cell r="F14439">
            <v>4</v>
          </cell>
          <cell r="G14439">
            <v>18.286729857819907</v>
          </cell>
          <cell r="H14439">
            <v>0</v>
          </cell>
          <cell r="I14439">
            <v>21.944075829383884</v>
          </cell>
          <cell r="J14439">
            <v>0</v>
          </cell>
          <cell r="K14439">
            <v>0</v>
          </cell>
        </row>
        <row r="14440">
          <cell r="A14440">
            <v>2002</v>
          </cell>
          <cell r="B14440" t="str">
            <v>082</v>
          </cell>
          <cell r="C14440" t="str">
            <v>MEGIN RIVER</v>
          </cell>
          <cell r="D14440" t="str">
            <v>1</v>
          </cell>
          <cell r="E14440" t="str">
            <v>0</v>
          </cell>
          <cell r="F14440">
            <v>6</v>
          </cell>
          <cell r="G14440">
            <v>6.1406025824964132</v>
          </cell>
          <cell r="H14440">
            <v>0</v>
          </cell>
          <cell r="I14440">
            <v>9.2109038737446198</v>
          </cell>
          <cell r="J14440">
            <v>0</v>
          </cell>
          <cell r="K14440">
            <v>0</v>
          </cell>
        </row>
        <row r="14441">
          <cell r="A14441">
            <v>2002</v>
          </cell>
          <cell r="B14441" t="str">
            <v>082</v>
          </cell>
          <cell r="C14441" t="str">
            <v>MEGIN RIVER</v>
          </cell>
          <cell r="D14441" t="str">
            <v>1</v>
          </cell>
          <cell r="E14441" t="str">
            <v>1</v>
          </cell>
          <cell r="F14441">
            <v>3</v>
          </cell>
          <cell r="G14441">
            <v>6.7088305489260147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</row>
        <row r="14442">
          <cell r="A14442">
            <v>2002</v>
          </cell>
          <cell r="B14442" t="str">
            <v>082</v>
          </cell>
          <cell r="C14442" t="str">
            <v>MEGIN RIVER</v>
          </cell>
          <cell r="D14442" t="str">
            <v>1</v>
          </cell>
          <cell r="E14442" t="str">
            <v>2</v>
          </cell>
          <cell r="F14442">
            <v>7</v>
          </cell>
          <cell r="G14442">
            <v>7.3146919431279622</v>
          </cell>
          <cell r="H14442">
            <v>0</v>
          </cell>
          <cell r="I14442">
            <v>7.3146919431279622</v>
          </cell>
          <cell r="J14442">
            <v>0</v>
          </cell>
          <cell r="K14442">
            <v>0</v>
          </cell>
        </row>
        <row r="14443">
          <cell r="A14443">
            <v>2002</v>
          </cell>
          <cell r="B14443" t="str">
            <v>083</v>
          </cell>
          <cell r="C14443" t="str">
            <v>MEMEKAY RIVER</v>
          </cell>
          <cell r="D14443" t="str">
            <v>1</v>
          </cell>
          <cell r="E14443" t="str">
            <v>1</v>
          </cell>
          <cell r="F14443">
            <v>3</v>
          </cell>
          <cell r="G14443">
            <v>3.3544152744630074</v>
          </cell>
          <cell r="H14443">
            <v>0</v>
          </cell>
          <cell r="I14443">
            <v>0</v>
          </cell>
          <cell r="J14443">
            <v>0</v>
          </cell>
          <cell r="K14443">
            <v>0</v>
          </cell>
        </row>
        <row r="14444">
          <cell r="A14444">
            <v>2002</v>
          </cell>
          <cell r="B14444" t="str">
            <v>088</v>
          </cell>
          <cell r="C14444" t="str">
            <v>MUCHALAT RIVER</v>
          </cell>
          <cell r="D14444" t="str">
            <v>1</v>
          </cell>
          <cell r="E14444" t="str">
            <v>1</v>
          </cell>
          <cell r="F14444">
            <v>34</v>
          </cell>
          <cell r="G14444">
            <v>509.87112171837708</v>
          </cell>
          <cell r="H14444">
            <v>0</v>
          </cell>
          <cell r="I14444">
            <v>540.0608591885441</v>
          </cell>
          <cell r="J14444">
            <v>0</v>
          </cell>
          <cell r="K14444">
            <v>10.063245823389021</v>
          </cell>
        </row>
        <row r="14445">
          <cell r="A14445">
            <v>2002</v>
          </cell>
          <cell r="B14445" t="str">
            <v>089</v>
          </cell>
          <cell r="C14445" t="str">
            <v>MUIR CREEK</v>
          </cell>
          <cell r="D14445" t="str">
            <v>1</v>
          </cell>
          <cell r="E14445" t="str">
            <v>1</v>
          </cell>
          <cell r="F14445">
            <v>7</v>
          </cell>
          <cell r="G14445">
            <v>6.7088305489260147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</row>
        <row r="14446">
          <cell r="A14446">
            <v>2002</v>
          </cell>
          <cell r="B14446" t="str">
            <v>090</v>
          </cell>
          <cell r="C14446" t="str">
            <v>NAHMINT RIVER</v>
          </cell>
          <cell r="D14446" t="str">
            <v>1</v>
          </cell>
          <cell r="E14446" t="str">
            <v>0</v>
          </cell>
          <cell r="F14446">
            <v>6</v>
          </cell>
          <cell r="G14446">
            <v>6.1406025824964132</v>
          </cell>
          <cell r="H14446">
            <v>0</v>
          </cell>
          <cell r="I14446">
            <v>0</v>
          </cell>
          <cell r="J14446">
            <v>3.0703012912482066</v>
          </cell>
          <cell r="K14446">
            <v>0</v>
          </cell>
        </row>
        <row r="14447">
          <cell r="A14447">
            <v>2002</v>
          </cell>
          <cell r="B14447" t="str">
            <v>090</v>
          </cell>
          <cell r="C14447" t="str">
            <v>NAHMINT RIVER</v>
          </cell>
          <cell r="D14447" t="str">
            <v>1</v>
          </cell>
          <cell r="E14447" t="str">
            <v>1</v>
          </cell>
          <cell r="F14447">
            <v>34</v>
          </cell>
          <cell r="G14447">
            <v>137.53102625298331</v>
          </cell>
          <cell r="H14447">
            <v>0</v>
          </cell>
          <cell r="I14447">
            <v>399.17541766109787</v>
          </cell>
          <cell r="J14447">
            <v>0</v>
          </cell>
          <cell r="K14447">
            <v>0</v>
          </cell>
        </row>
        <row r="14448">
          <cell r="A14448">
            <v>2002</v>
          </cell>
          <cell r="B14448" t="str">
            <v>090</v>
          </cell>
          <cell r="C14448" t="str">
            <v>NAHMINT RIVER</v>
          </cell>
          <cell r="D14448" t="str">
            <v>1</v>
          </cell>
          <cell r="E14448" t="str">
            <v>2</v>
          </cell>
          <cell r="F14448">
            <v>4</v>
          </cell>
          <cell r="G14448">
            <v>3.6573459715639811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</row>
        <row r="14449">
          <cell r="A14449">
            <v>2002</v>
          </cell>
          <cell r="B14449" t="str">
            <v>091</v>
          </cell>
          <cell r="C14449" t="str">
            <v>NAHWITTI RIVER</v>
          </cell>
          <cell r="D14449" t="str">
            <v>1</v>
          </cell>
          <cell r="E14449" t="str">
            <v>0</v>
          </cell>
          <cell r="F14449">
            <v>3</v>
          </cell>
          <cell r="G14449">
            <v>3.0703012912482066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</row>
        <row r="14450">
          <cell r="A14450">
            <v>2002</v>
          </cell>
          <cell r="B14450" t="str">
            <v>091</v>
          </cell>
          <cell r="C14450" t="str">
            <v>NAHWITTI RIVER</v>
          </cell>
          <cell r="D14450" t="str">
            <v>1</v>
          </cell>
          <cell r="E14450" t="str">
            <v>1</v>
          </cell>
          <cell r="F14450">
            <v>37</v>
          </cell>
          <cell r="G14450">
            <v>114.05011933174225</v>
          </cell>
          <cell r="H14450">
            <v>0</v>
          </cell>
          <cell r="I14450">
            <v>254.93556085918854</v>
          </cell>
          <cell r="J14450">
            <v>0</v>
          </cell>
          <cell r="K14450">
            <v>0</v>
          </cell>
        </row>
        <row r="14451">
          <cell r="A14451">
            <v>2002</v>
          </cell>
          <cell r="B14451" t="str">
            <v>091</v>
          </cell>
          <cell r="C14451" t="str">
            <v>NAHWITTI RIVER</v>
          </cell>
          <cell r="D14451" t="str">
            <v>1</v>
          </cell>
          <cell r="E14451" t="str">
            <v>2</v>
          </cell>
          <cell r="F14451">
            <v>4</v>
          </cell>
          <cell r="G14451">
            <v>3.6573459715639811</v>
          </cell>
          <cell r="H14451">
            <v>0</v>
          </cell>
          <cell r="I14451">
            <v>0</v>
          </cell>
          <cell r="J14451">
            <v>0</v>
          </cell>
          <cell r="K14451">
            <v>0</v>
          </cell>
        </row>
        <row r="14452">
          <cell r="A14452">
            <v>2002</v>
          </cell>
          <cell r="B14452" t="str">
            <v>092</v>
          </cell>
          <cell r="C14452" t="str">
            <v>NANAIMO RIVER</v>
          </cell>
          <cell r="D14452" t="str">
            <v>1</v>
          </cell>
          <cell r="E14452" t="str">
            <v>2</v>
          </cell>
          <cell r="F14452">
            <v>4</v>
          </cell>
          <cell r="G14452">
            <v>3.6573459715639811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</row>
        <row r="14453">
          <cell r="A14453">
            <v>2002</v>
          </cell>
          <cell r="B14453" t="str">
            <v>094</v>
          </cell>
          <cell r="C14453" t="str">
            <v>NIMPKISH RIVER</v>
          </cell>
          <cell r="D14453" t="str">
            <v>1</v>
          </cell>
          <cell r="E14453" t="str">
            <v>1</v>
          </cell>
          <cell r="F14453">
            <v>53</v>
          </cell>
          <cell r="G14453">
            <v>627.27565632458231</v>
          </cell>
          <cell r="H14453">
            <v>3.3544152744630074</v>
          </cell>
          <cell r="I14453">
            <v>338.79594272076372</v>
          </cell>
          <cell r="J14453">
            <v>3.3544152744630074</v>
          </cell>
          <cell r="K14453">
            <v>0</v>
          </cell>
        </row>
        <row r="14454">
          <cell r="A14454">
            <v>2002</v>
          </cell>
          <cell r="B14454" t="str">
            <v>095</v>
          </cell>
          <cell r="C14454" t="str">
            <v>NITINAT RIVER</v>
          </cell>
          <cell r="D14454" t="str">
            <v>1</v>
          </cell>
          <cell r="E14454" t="str">
            <v>0</v>
          </cell>
          <cell r="F14454">
            <v>6</v>
          </cell>
          <cell r="G14454">
            <v>9.2109038737446198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</row>
        <row r="14455">
          <cell r="A14455">
            <v>2002</v>
          </cell>
          <cell r="B14455" t="str">
            <v>095</v>
          </cell>
          <cell r="C14455" t="str">
            <v>NITINAT RIVER</v>
          </cell>
          <cell r="D14455" t="str">
            <v>1</v>
          </cell>
          <cell r="E14455" t="str">
            <v>1</v>
          </cell>
          <cell r="F14455">
            <v>84</v>
          </cell>
          <cell r="G14455">
            <v>241.51789976133651</v>
          </cell>
          <cell r="H14455">
            <v>0</v>
          </cell>
          <cell r="I14455">
            <v>70.442720763723145</v>
          </cell>
          <cell r="J14455">
            <v>0</v>
          </cell>
          <cell r="K14455">
            <v>3.3544152744630074</v>
          </cell>
        </row>
        <row r="14456">
          <cell r="A14456">
            <v>2002</v>
          </cell>
          <cell r="B14456" t="str">
            <v>095</v>
          </cell>
          <cell r="C14456" t="str">
            <v>NITINAT RIVER</v>
          </cell>
          <cell r="D14456" t="str">
            <v>1</v>
          </cell>
          <cell r="E14456" t="str">
            <v>2</v>
          </cell>
          <cell r="F14456">
            <v>7</v>
          </cell>
          <cell r="G14456">
            <v>10.972037914691942</v>
          </cell>
          <cell r="H14456">
            <v>0</v>
          </cell>
          <cell r="I14456">
            <v>3.6573459715639811</v>
          </cell>
          <cell r="J14456">
            <v>0</v>
          </cell>
          <cell r="K14456">
            <v>0</v>
          </cell>
        </row>
        <row r="14457">
          <cell r="A14457">
            <v>2002</v>
          </cell>
          <cell r="B14457" t="str">
            <v>097</v>
          </cell>
          <cell r="C14457" t="str">
            <v>OYSTER RIVER</v>
          </cell>
          <cell r="D14457" t="str">
            <v>1</v>
          </cell>
          <cell r="E14457" t="str">
            <v>1</v>
          </cell>
          <cell r="F14457">
            <v>23</v>
          </cell>
          <cell r="G14457">
            <v>231.45465393794751</v>
          </cell>
          <cell r="H14457">
            <v>0</v>
          </cell>
          <cell r="I14457">
            <v>10.063245823389021</v>
          </cell>
          <cell r="J14457">
            <v>0</v>
          </cell>
          <cell r="K14457">
            <v>0</v>
          </cell>
        </row>
        <row r="14458">
          <cell r="A14458">
            <v>2002</v>
          </cell>
          <cell r="B14458" t="str">
            <v>097</v>
          </cell>
          <cell r="C14458" t="str">
            <v>OYSTER RIVER</v>
          </cell>
          <cell r="D14458" t="str">
            <v>1</v>
          </cell>
          <cell r="E14458" t="str">
            <v>2</v>
          </cell>
          <cell r="F14458">
            <v>4</v>
          </cell>
          <cell r="G14458">
            <v>10.972037914691942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</row>
        <row r="14459">
          <cell r="A14459">
            <v>2002</v>
          </cell>
          <cell r="B14459" t="str">
            <v>101</v>
          </cell>
          <cell r="C14459" t="str">
            <v>PUNTLEDGE RIVER</v>
          </cell>
          <cell r="D14459" t="str">
            <v>1</v>
          </cell>
          <cell r="E14459" t="str">
            <v>1</v>
          </cell>
          <cell r="F14459">
            <v>14</v>
          </cell>
          <cell r="G14459">
            <v>60.379474940334127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</row>
        <row r="14460">
          <cell r="A14460">
            <v>2002</v>
          </cell>
          <cell r="B14460" t="str">
            <v>102</v>
          </cell>
          <cell r="C14460" t="str">
            <v>QUATSE RIVER</v>
          </cell>
          <cell r="D14460" t="str">
            <v>1</v>
          </cell>
          <cell r="E14460" t="str">
            <v>0</v>
          </cell>
          <cell r="F14460">
            <v>3</v>
          </cell>
          <cell r="G14460">
            <v>3.0703012912482066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</row>
        <row r="14461">
          <cell r="A14461">
            <v>2002</v>
          </cell>
          <cell r="B14461" t="str">
            <v>102</v>
          </cell>
          <cell r="C14461" t="str">
            <v>QUATSE RIVER</v>
          </cell>
          <cell r="D14461" t="str">
            <v>1</v>
          </cell>
          <cell r="E14461" t="str">
            <v>1</v>
          </cell>
          <cell r="F14461">
            <v>134</v>
          </cell>
          <cell r="G14461">
            <v>1492.7147971360382</v>
          </cell>
          <cell r="H14461">
            <v>10.063245823389021</v>
          </cell>
          <cell r="I14461">
            <v>117.40453460620525</v>
          </cell>
          <cell r="J14461">
            <v>144.2398568019093</v>
          </cell>
          <cell r="K14461">
            <v>509.87112171837708</v>
          </cell>
        </row>
        <row r="14462">
          <cell r="A14462">
            <v>2002</v>
          </cell>
          <cell r="B14462" t="str">
            <v>102</v>
          </cell>
          <cell r="C14462" t="str">
            <v>QUATSE RIVER</v>
          </cell>
          <cell r="D14462" t="str">
            <v>1</v>
          </cell>
          <cell r="E14462" t="str">
            <v>2</v>
          </cell>
          <cell r="F14462">
            <v>7</v>
          </cell>
          <cell r="G14462">
            <v>51.202843601895736</v>
          </cell>
          <cell r="H14462">
            <v>0</v>
          </cell>
          <cell r="I14462">
            <v>14.629383886255924</v>
          </cell>
          <cell r="J14462">
            <v>7.3146919431279622</v>
          </cell>
          <cell r="K14462">
            <v>0</v>
          </cell>
        </row>
        <row r="14463">
          <cell r="A14463">
            <v>2002</v>
          </cell>
          <cell r="B14463" t="str">
            <v>102</v>
          </cell>
          <cell r="C14463" t="str">
            <v>QUATSE RIVER</v>
          </cell>
          <cell r="D14463" t="str">
            <v>1</v>
          </cell>
          <cell r="E14463" t="str">
            <v>9</v>
          </cell>
          <cell r="F14463">
            <v>4</v>
          </cell>
          <cell r="G14463">
            <v>7.7480314960629917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</row>
        <row r="14464">
          <cell r="A14464">
            <v>2002</v>
          </cell>
          <cell r="B14464" t="str">
            <v>103</v>
          </cell>
          <cell r="C14464" t="str">
            <v>QUINSAM RIVER</v>
          </cell>
          <cell r="D14464" t="str">
            <v>1</v>
          </cell>
          <cell r="E14464" t="str">
            <v>0</v>
          </cell>
          <cell r="F14464">
            <v>6</v>
          </cell>
          <cell r="G14464">
            <v>15.351506456241033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</row>
        <row r="14465">
          <cell r="A14465">
            <v>2002</v>
          </cell>
          <cell r="B14465" t="str">
            <v>103</v>
          </cell>
          <cell r="C14465" t="str">
            <v>QUINSAM RIVER</v>
          </cell>
          <cell r="D14465" t="str">
            <v>1</v>
          </cell>
          <cell r="E14465" t="str">
            <v>1</v>
          </cell>
          <cell r="F14465">
            <v>13</v>
          </cell>
          <cell r="G14465">
            <v>224.74582338902147</v>
          </cell>
          <cell r="H14465">
            <v>0</v>
          </cell>
          <cell r="I14465">
            <v>6.7088305489260147</v>
          </cell>
          <cell r="J14465">
            <v>0</v>
          </cell>
          <cell r="K14465">
            <v>0</v>
          </cell>
        </row>
        <row r="14466">
          <cell r="A14466">
            <v>2002</v>
          </cell>
          <cell r="B14466" t="str">
            <v>103</v>
          </cell>
          <cell r="C14466" t="str">
            <v>QUINSAM RIVER</v>
          </cell>
          <cell r="D14466" t="str">
            <v>1</v>
          </cell>
          <cell r="E14466" t="str">
            <v>2</v>
          </cell>
          <cell r="F14466">
            <v>4</v>
          </cell>
          <cell r="G14466">
            <v>25.601421800947868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</row>
        <row r="14467">
          <cell r="A14467">
            <v>2002</v>
          </cell>
          <cell r="B14467" t="str">
            <v>107</v>
          </cell>
          <cell r="C14467" t="str">
            <v>SALMON RIVER</v>
          </cell>
          <cell r="D14467" t="str">
            <v>1</v>
          </cell>
          <cell r="E14467" t="str">
            <v>0</v>
          </cell>
          <cell r="F14467">
            <v>6</v>
          </cell>
          <cell r="G14467">
            <v>6.1406025824964132</v>
          </cell>
          <cell r="H14467">
            <v>0</v>
          </cell>
          <cell r="I14467">
            <v>18.42180774748924</v>
          </cell>
          <cell r="J14467">
            <v>0</v>
          </cell>
          <cell r="K14467">
            <v>0</v>
          </cell>
        </row>
        <row r="14468">
          <cell r="A14468">
            <v>2002</v>
          </cell>
          <cell r="B14468" t="str">
            <v>107</v>
          </cell>
          <cell r="C14468" t="str">
            <v>SALMON RIVER</v>
          </cell>
          <cell r="D14468" t="str">
            <v>1</v>
          </cell>
          <cell r="E14468" t="str">
            <v>1</v>
          </cell>
          <cell r="F14468">
            <v>87</v>
          </cell>
          <cell r="G14468">
            <v>503.16229116945107</v>
          </cell>
          <cell r="H14468">
            <v>0</v>
          </cell>
          <cell r="I14468">
            <v>120.75894988066825</v>
          </cell>
          <cell r="J14468">
            <v>0</v>
          </cell>
          <cell r="K14468">
            <v>0</v>
          </cell>
        </row>
        <row r="14469">
          <cell r="A14469">
            <v>2002</v>
          </cell>
          <cell r="B14469" t="str">
            <v>107</v>
          </cell>
          <cell r="C14469" t="str">
            <v>SALMON RIVER</v>
          </cell>
          <cell r="D14469" t="str">
            <v>1</v>
          </cell>
          <cell r="E14469" t="str">
            <v>2</v>
          </cell>
          <cell r="F14469">
            <v>22</v>
          </cell>
          <cell r="G14469">
            <v>69.489573459715629</v>
          </cell>
          <cell r="H14469">
            <v>0</v>
          </cell>
          <cell r="I14469">
            <v>29.258767772511849</v>
          </cell>
          <cell r="J14469">
            <v>0</v>
          </cell>
          <cell r="K14469">
            <v>3.6573459715639811</v>
          </cell>
        </row>
        <row r="14470">
          <cell r="A14470">
            <v>2002</v>
          </cell>
          <cell r="B14470" t="str">
            <v>108</v>
          </cell>
          <cell r="C14470" t="str">
            <v>SAN JOSEF RIVER</v>
          </cell>
          <cell r="D14470" t="str">
            <v>1</v>
          </cell>
          <cell r="E14470" t="str">
            <v>1</v>
          </cell>
          <cell r="F14470">
            <v>7</v>
          </cell>
          <cell r="G14470">
            <v>6.7088305489260147</v>
          </cell>
          <cell r="H14470">
            <v>0</v>
          </cell>
          <cell r="I14470">
            <v>13.417661097852029</v>
          </cell>
          <cell r="J14470">
            <v>0</v>
          </cell>
          <cell r="K14470">
            <v>0</v>
          </cell>
        </row>
        <row r="14471">
          <cell r="A14471">
            <v>2002</v>
          </cell>
          <cell r="B14471" t="str">
            <v>109</v>
          </cell>
          <cell r="C14471" t="str">
            <v>SAN JUAN RIVER</v>
          </cell>
          <cell r="D14471" t="str">
            <v>1</v>
          </cell>
          <cell r="E14471" t="str">
            <v>0</v>
          </cell>
          <cell r="F14471">
            <v>9</v>
          </cell>
          <cell r="G14471">
            <v>9.2109038737446198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</row>
        <row r="14472">
          <cell r="A14472">
            <v>2002</v>
          </cell>
          <cell r="B14472" t="str">
            <v>109</v>
          </cell>
          <cell r="C14472" t="str">
            <v>SAN JUAN RIVER</v>
          </cell>
          <cell r="D14472" t="str">
            <v>1</v>
          </cell>
          <cell r="E14472" t="str">
            <v>1</v>
          </cell>
          <cell r="F14472">
            <v>64</v>
          </cell>
          <cell r="G14472">
            <v>137.53102625298331</v>
          </cell>
          <cell r="H14472">
            <v>0</v>
          </cell>
          <cell r="I14472">
            <v>67.088305489260136</v>
          </cell>
          <cell r="J14472">
            <v>0</v>
          </cell>
          <cell r="K14472">
            <v>3.3544152744630074</v>
          </cell>
        </row>
        <row r="14473">
          <cell r="A14473">
            <v>2002</v>
          </cell>
          <cell r="B14473" t="str">
            <v>112</v>
          </cell>
          <cell r="C14473" t="str">
            <v>SARITA RIVER</v>
          </cell>
          <cell r="D14473" t="str">
            <v>1</v>
          </cell>
          <cell r="E14473" t="str">
            <v>1</v>
          </cell>
          <cell r="F14473">
            <v>40</v>
          </cell>
          <cell r="G14473">
            <v>60.379474940334127</v>
          </cell>
          <cell r="H14473">
            <v>0</v>
          </cell>
          <cell r="I14473">
            <v>134.17661097852027</v>
          </cell>
          <cell r="J14473">
            <v>0</v>
          </cell>
          <cell r="K14473">
            <v>0</v>
          </cell>
        </row>
        <row r="14474">
          <cell r="A14474">
            <v>2002</v>
          </cell>
          <cell r="B14474" t="str">
            <v>115</v>
          </cell>
          <cell r="C14474" t="str">
            <v>SOMASS RIVER</v>
          </cell>
          <cell r="D14474" t="str">
            <v>1</v>
          </cell>
          <cell r="E14474" t="str">
            <v>0</v>
          </cell>
          <cell r="F14474">
            <v>6</v>
          </cell>
          <cell r="G14474">
            <v>6.1406025824964132</v>
          </cell>
          <cell r="H14474">
            <v>0</v>
          </cell>
          <cell r="I14474">
            <v>9.2109038737446198</v>
          </cell>
          <cell r="J14474">
            <v>6.1406025824964132</v>
          </cell>
          <cell r="K14474">
            <v>3.0703012912482066</v>
          </cell>
        </row>
        <row r="14475">
          <cell r="A14475">
            <v>2002</v>
          </cell>
          <cell r="B14475" t="str">
            <v>115</v>
          </cell>
          <cell r="C14475" t="str">
            <v>SOMASS RIVER</v>
          </cell>
          <cell r="D14475" t="str">
            <v>1</v>
          </cell>
          <cell r="E14475" t="str">
            <v>1</v>
          </cell>
          <cell r="F14475">
            <v>101</v>
          </cell>
          <cell r="G14475">
            <v>835.24940334128883</v>
          </cell>
          <cell r="H14475">
            <v>3.3544152744630074</v>
          </cell>
          <cell r="I14475">
            <v>456.20047732696901</v>
          </cell>
          <cell r="J14475">
            <v>90.569212410501194</v>
          </cell>
          <cell r="K14475">
            <v>439.42840095465391</v>
          </cell>
        </row>
        <row r="14476">
          <cell r="A14476">
            <v>2002</v>
          </cell>
          <cell r="B14476" t="str">
            <v>115</v>
          </cell>
          <cell r="C14476" t="str">
            <v>SOMASS RIVER</v>
          </cell>
          <cell r="D14476" t="str">
            <v>1</v>
          </cell>
          <cell r="E14476" t="str">
            <v>2</v>
          </cell>
          <cell r="F14476">
            <v>15</v>
          </cell>
          <cell r="G14476">
            <v>32.91611374407583</v>
          </cell>
          <cell r="H14476">
            <v>0</v>
          </cell>
          <cell r="I14476">
            <v>18.286729857819907</v>
          </cell>
          <cell r="J14476">
            <v>0</v>
          </cell>
          <cell r="K14476">
            <v>7.3146919431279622</v>
          </cell>
        </row>
        <row r="14477">
          <cell r="A14477">
            <v>2002</v>
          </cell>
          <cell r="B14477" t="str">
            <v>115</v>
          </cell>
          <cell r="C14477" t="str">
            <v>SOMASS RIVER</v>
          </cell>
          <cell r="D14477" t="str">
            <v>1</v>
          </cell>
          <cell r="E14477" t="str">
            <v>3</v>
          </cell>
          <cell r="F14477">
            <v>3</v>
          </cell>
          <cell r="G14477">
            <v>6.752136752136753</v>
          </cell>
          <cell r="H14477">
            <v>0</v>
          </cell>
          <cell r="I14477">
            <v>6.752136752136753</v>
          </cell>
          <cell r="J14477">
            <v>0</v>
          </cell>
          <cell r="K14477">
            <v>3.3760683760683765</v>
          </cell>
        </row>
        <row r="14478">
          <cell r="A14478">
            <v>2002</v>
          </cell>
          <cell r="B14478" t="str">
            <v>115</v>
          </cell>
          <cell r="C14478" t="str">
            <v>SOMASS RIVER</v>
          </cell>
          <cell r="D14478" t="str">
            <v>1</v>
          </cell>
          <cell r="E14478" t="str">
            <v>7</v>
          </cell>
          <cell r="F14478">
            <v>4</v>
          </cell>
          <cell r="G14478">
            <v>14.215053763440862</v>
          </cell>
          <cell r="H14478">
            <v>0</v>
          </cell>
          <cell r="I14478">
            <v>3.5537634408602155</v>
          </cell>
          <cell r="J14478">
            <v>0</v>
          </cell>
          <cell r="K14478">
            <v>0</v>
          </cell>
        </row>
        <row r="14479">
          <cell r="A14479">
            <v>2002</v>
          </cell>
          <cell r="B14479" t="str">
            <v>115</v>
          </cell>
          <cell r="C14479" t="str">
            <v>SOMASS RIVER</v>
          </cell>
          <cell r="D14479" t="str">
            <v>1</v>
          </cell>
          <cell r="E14479" t="str">
            <v>8</v>
          </cell>
          <cell r="F14479">
            <v>3</v>
          </cell>
          <cell r="G14479">
            <v>3.2427184466019416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</row>
        <row r="14480">
          <cell r="A14480">
            <v>2002</v>
          </cell>
          <cell r="B14480" t="str">
            <v>117</v>
          </cell>
          <cell r="C14480" t="str">
            <v>SOOKE RIVER</v>
          </cell>
          <cell r="D14480" t="str">
            <v>1</v>
          </cell>
          <cell r="E14480" t="str">
            <v>1</v>
          </cell>
          <cell r="F14480">
            <v>10</v>
          </cell>
          <cell r="G14480">
            <v>30.189737470167064</v>
          </cell>
          <cell r="H14480">
            <v>0</v>
          </cell>
          <cell r="I14480">
            <v>10.063245823389021</v>
          </cell>
          <cell r="J14480">
            <v>0</v>
          </cell>
          <cell r="K14480">
            <v>0</v>
          </cell>
        </row>
        <row r="14481">
          <cell r="A14481">
            <v>2002</v>
          </cell>
          <cell r="B14481" t="str">
            <v>118</v>
          </cell>
          <cell r="C14481" t="str">
            <v>SPROAT RIVER</v>
          </cell>
          <cell r="D14481" t="str">
            <v>1</v>
          </cell>
          <cell r="E14481" t="str">
            <v>0</v>
          </cell>
          <cell r="F14481">
            <v>3</v>
          </cell>
          <cell r="G14481">
            <v>3.0703012912482066</v>
          </cell>
          <cell r="H14481">
            <v>0</v>
          </cell>
          <cell r="I14481">
            <v>12.281205164992826</v>
          </cell>
          <cell r="J14481">
            <v>0</v>
          </cell>
          <cell r="K14481">
            <v>3.0703012912482066</v>
          </cell>
        </row>
        <row r="14482">
          <cell r="A14482">
            <v>2002</v>
          </cell>
          <cell r="B14482" t="str">
            <v>118</v>
          </cell>
          <cell r="C14482" t="str">
            <v>SPROAT RIVER</v>
          </cell>
          <cell r="D14482" t="str">
            <v>1</v>
          </cell>
          <cell r="E14482" t="str">
            <v>1</v>
          </cell>
          <cell r="F14482">
            <v>94</v>
          </cell>
          <cell r="G14482">
            <v>519.93436754176616</v>
          </cell>
          <cell r="H14482">
            <v>3.3544152744630074</v>
          </cell>
          <cell r="I14482">
            <v>275.06205250596662</v>
          </cell>
          <cell r="J14482">
            <v>46.961813842482101</v>
          </cell>
          <cell r="K14482">
            <v>187.8472553699284</v>
          </cell>
        </row>
        <row r="14483">
          <cell r="A14483">
            <v>2002</v>
          </cell>
          <cell r="B14483" t="str">
            <v>118</v>
          </cell>
          <cell r="C14483" t="str">
            <v>SPROAT RIVER</v>
          </cell>
          <cell r="D14483" t="str">
            <v>1</v>
          </cell>
          <cell r="E14483" t="str">
            <v>2</v>
          </cell>
          <cell r="F14483">
            <v>7</v>
          </cell>
          <cell r="G14483">
            <v>10.972037914691942</v>
          </cell>
          <cell r="H14483">
            <v>0</v>
          </cell>
          <cell r="I14483">
            <v>10.972037914691942</v>
          </cell>
          <cell r="J14483">
            <v>3.6573459715639811</v>
          </cell>
          <cell r="K14483">
            <v>0</v>
          </cell>
        </row>
        <row r="14484">
          <cell r="A14484">
            <v>2002</v>
          </cell>
          <cell r="B14484" t="str">
            <v>118</v>
          </cell>
          <cell r="C14484" t="str">
            <v>SPROAT RIVER</v>
          </cell>
          <cell r="D14484" t="str">
            <v>1</v>
          </cell>
          <cell r="E14484" t="str">
            <v>7</v>
          </cell>
          <cell r="F14484">
            <v>4</v>
          </cell>
          <cell r="G14484">
            <v>142.15053763440861</v>
          </cell>
          <cell r="H14484">
            <v>0</v>
          </cell>
          <cell r="I14484">
            <v>56.860215053763447</v>
          </cell>
          <cell r="J14484">
            <v>14.215053763440862</v>
          </cell>
          <cell r="K14484">
            <v>39.091397849462368</v>
          </cell>
        </row>
        <row r="14485">
          <cell r="A14485">
            <v>2002</v>
          </cell>
          <cell r="B14485" t="str">
            <v>118</v>
          </cell>
          <cell r="C14485" t="str">
            <v>SPROAT RIVER</v>
          </cell>
          <cell r="D14485" t="str">
            <v>1</v>
          </cell>
          <cell r="E14485" t="str">
            <v>8</v>
          </cell>
          <cell r="F14485">
            <v>10</v>
          </cell>
          <cell r="G14485">
            <v>35.66990291262136</v>
          </cell>
          <cell r="H14485">
            <v>0</v>
          </cell>
          <cell r="I14485">
            <v>45.398058252427184</v>
          </cell>
          <cell r="J14485">
            <v>6.4854368932038833</v>
          </cell>
          <cell r="K14485">
            <v>22.699029126213592</v>
          </cell>
        </row>
        <row r="14486">
          <cell r="A14486">
            <v>2002</v>
          </cell>
          <cell r="B14486" t="str">
            <v>120</v>
          </cell>
          <cell r="C14486" t="str">
            <v>STAMP RIVER</v>
          </cell>
          <cell r="D14486" t="str">
            <v>1</v>
          </cell>
          <cell r="E14486" t="str">
            <v>0</v>
          </cell>
          <cell r="F14486">
            <v>37</v>
          </cell>
          <cell r="G14486">
            <v>125.88235294117646</v>
          </cell>
          <cell r="H14486">
            <v>6.1406025824964132</v>
          </cell>
          <cell r="I14486">
            <v>98.249641319942612</v>
          </cell>
          <cell r="J14486">
            <v>33.773314203730273</v>
          </cell>
          <cell r="K14486">
            <v>39.913916786226686</v>
          </cell>
        </row>
        <row r="14487">
          <cell r="A14487">
            <v>2002</v>
          </cell>
          <cell r="B14487" t="str">
            <v>120</v>
          </cell>
          <cell r="C14487" t="str">
            <v>STAMP RIVER</v>
          </cell>
          <cell r="D14487" t="str">
            <v>1</v>
          </cell>
          <cell r="E14487" t="str">
            <v>1</v>
          </cell>
          <cell r="F14487">
            <v>701</v>
          </cell>
          <cell r="G14487">
            <v>4843.7756563245821</v>
          </cell>
          <cell r="H14487">
            <v>6.7088305489260147</v>
          </cell>
          <cell r="I14487">
            <v>3277.2637231503577</v>
          </cell>
          <cell r="J14487">
            <v>426.01073985680193</v>
          </cell>
          <cell r="K14487">
            <v>2197.1420047732695</v>
          </cell>
        </row>
        <row r="14488">
          <cell r="A14488">
            <v>2002</v>
          </cell>
          <cell r="B14488" t="str">
            <v>120</v>
          </cell>
          <cell r="C14488" t="str">
            <v>STAMP RIVER</v>
          </cell>
          <cell r="D14488" t="str">
            <v>1</v>
          </cell>
          <cell r="E14488" t="str">
            <v>2</v>
          </cell>
          <cell r="F14488">
            <v>234</v>
          </cell>
          <cell r="G14488">
            <v>537.62985781990517</v>
          </cell>
          <cell r="H14488">
            <v>21.944075829383884</v>
          </cell>
          <cell r="I14488">
            <v>625.40616113744079</v>
          </cell>
          <cell r="J14488">
            <v>135.3218009478673</v>
          </cell>
          <cell r="K14488">
            <v>354.76255924170619</v>
          </cell>
        </row>
        <row r="14489">
          <cell r="A14489">
            <v>2002</v>
          </cell>
          <cell r="B14489" t="str">
            <v>120</v>
          </cell>
          <cell r="C14489" t="str">
            <v>STAMP RIVER</v>
          </cell>
          <cell r="D14489" t="str">
            <v>1</v>
          </cell>
          <cell r="E14489" t="str">
            <v>3</v>
          </cell>
          <cell r="F14489">
            <v>7</v>
          </cell>
          <cell r="G14489">
            <v>16.880341880341881</v>
          </cell>
          <cell r="H14489">
            <v>0</v>
          </cell>
          <cell r="I14489">
            <v>3.3760683760683765</v>
          </cell>
          <cell r="J14489">
            <v>0</v>
          </cell>
          <cell r="K14489">
            <v>10.128205128205128</v>
          </cell>
        </row>
        <row r="14490">
          <cell r="A14490">
            <v>2002</v>
          </cell>
          <cell r="B14490" t="str">
            <v>120</v>
          </cell>
          <cell r="C14490" t="str">
            <v>STAMP RIVER</v>
          </cell>
          <cell r="D14490" t="str">
            <v>1</v>
          </cell>
          <cell r="E14490" t="str">
            <v>5</v>
          </cell>
          <cell r="F14490">
            <v>8</v>
          </cell>
          <cell r="G14490">
            <v>42.735632183908052</v>
          </cell>
          <cell r="H14490">
            <v>0</v>
          </cell>
          <cell r="I14490">
            <v>7.7701149425287355</v>
          </cell>
          <cell r="J14490">
            <v>0</v>
          </cell>
          <cell r="K14490">
            <v>38.850574712643677</v>
          </cell>
        </row>
        <row r="14491">
          <cell r="A14491">
            <v>2002</v>
          </cell>
          <cell r="B14491" t="str">
            <v>120</v>
          </cell>
          <cell r="C14491" t="str">
            <v>STAMP RIVER</v>
          </cell>
          <cell r="D14491" t="str">
            <v>1</v>
          </cell>
          <cell r="E14491" t="str">
            <v>7</v>
          </cell>
          <cell r="F14491">
            <v>11</v>
          </cell>
          <cell r="G14491">
            <v>42.645161290322577</v>
          </cell>
          <cell r="H14491">
            <v>0</v>
          </cell>
          <cell r="I14491">
            <v>35.537634408602152</v>
          </cell>
          <cell r="J14491">
            <v>14.215053763440862</v>
          </cell>
          <cell r="K14491">
            <v>24.876344086021508</v>
          </cell>
        </row>
        <row r="14492">
          <cell r="A14492">
            <v>2002</v>
          </cell>
          <cell r="B14492" t="str">
            <v>120</v>
          </cell>
          <cell r="C14492" t="str">
            <v>STAMP RIVER</v>
          </cell>
          <cell r="D14492" t="str">
            <v>1</v>
          </cell>
          <cell r="E14492" t="str">
            <v>8</v>
          </cell>
          <cell r="F14492">
            <v>13</v>
          </cell>
          <cell r="G14492">
            <v>55.126213592233015</v>
          </cell>
          <cell r="H14492">
            <v>0</v>
          </cell>
          <cell r="I14492">
            <v>51.883495145631066</v>
          </cell>
          <cell r="J14492">
            <v>6.4854368932038833</v>
          </cell>
          <cell r="K14492">
            <v>9.7281553398058254</v>
          </cell>
        </row>
        <row r="14493">
          <cell r="A14493">
            <v>2002</v>
          </cell>
          <cell r="B14493" t="str">
            <v>120</v>
          </cell>
          <cell r="C14493" t="str">
            <v>STAMP RIVER</v>
          </cell>
          <cell r="D14493" t="str">
            <v>1</v>
          </cell>
          <cell r="E14493" t="str">
            <v>9</v>
          </cell>
          <cell r="F14493">
            <v>39</v>
          </cell>
          <cell r="G14493">
            <v>92.976377952755911</v>
          </cell>
          <cell r="H14493">
            <v>0</v>
          </cell>
          <cell r="I14493">
            <v>81.354330708661422</v>
          </cell>
          <cell r="J14493">
            <v>42.614173228346459</v>
          </cell>
          <cell r="K14493">
            <v>116.22047244094487</v>
          </cell>
        </row>
        <row r="14494">
          <cell r="A14494">
            <v>2002</v>
          </cell>
          <cell r="B14494" t="str">
            <v>122</v>
          </cell>
          <cell r="C14494" t="str">
            <v>SUCWOA RIVER</v>
          </cell>
          <cell r="D14494" t="str">
            <v>1</v>
          </cell>
          <cell r="E14494" t="str">
            <v>1</v>
          </cell>
          <cell r="F14494">
            <v>10</v>
          </cell>
          <cell r="G14494">
            <v>40.252983293556085</v>
          </cell>
          <cell r="H14494">
            <v>0</v>
          </cell>
          <cell r="I14494">
            <v>16.772076372315034</v>
          </cell>
          <cell r="J14494">
            <v>0</v>
          </cell>
          <cell r="K14494">
            <v>0</v>
          </cell>
        </row>
        <row r="14495">
          <cell r="A14495">
            <v>2002</v>
          </cell>
          <cell r="B14495" t="str">
            <v>123</v>
          </cell>
          <cell r="C14495" t="str">
            <v>TAHSIS RIVER</v>
          </cell>
          <cell r="D14495" t="str">
            <v>1</v>
          </cell>
          <cell r="E14495" t="str">
            <v>1</v>
          </cell>
          <cell r="F14495">
            <v>10</v>
          </cell>
          <cell r="G14495">
            <v>46.961813842482101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</row>
        <row r="14496">
          <cell r="A14496">
            <v>2002</v>
          </cell>
          <cell r="B14496" t="str">
            <v>123</v>
          </cell>
          <cell r="C14496" t="str">
            <v>TAHSIS RIVER</v>
          </cell>
          <cell r="D14496" t="str">
            <v>1</v>
          </cell>
          <cell r="E14496" t="str">
            <v>2</v>
          </cell>
          <cell r="F14496">
            <v>4</v>
          </cell>
          <cell r="G14496">
            <v>3.6573459715639811</v>
          </cell>
          <cell r="H14496">
            <v>0</v>
          </cell>
          <cell r="I14496">
            <v>0</v>
          </cell>
          <cell r="J14496">
            <v>0</v>
          </cell>
          <cell r="K14496">
            <v>0</v>
          </cell>
        </row>
        <row r="14497">
          <cell r="A14497">
            <v>2002</v>
          </cell>
          <cell r="B14497" t="str">
            <v>124</v>
          </cell>
          <cell r="C14497" t="str">
            <v>TAHSISH RIVER</v>
          </cell>
          <cell r="D14497" t="str">
            <v>1</v>
          </cell>
          <cell r="E14497" t="str">
            <v>1</v>
          </cell>
          <cell r="F14497">
            <v>3</v>
          </cell>
          <cell r="G14497">
            <v>3.3544152744630074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</row>
        <row r="14498">
          <cell r="A14498">
            <v>2002</v>
          </cell>
          <cell r="B14498" t="str">
            <v>125</v>
          </cell>
          <cell r="C14498" t="str">
            <v>TAYLOR RIVER</v>
          </cell>
          <cell r="D14498" t="str">
            <v>1</v>
          </cell>
          <cell r="E14498" t="str">
            <v>1</v>
          </cell>
          <cell r="F14498">
            <v>10</v>
          </cell>
          <cell r="G14498">
            <v>26.835322195704059</v>
          </cell>
          <cell r="H14498">
            <v>0</v>
          </cell>
          <cell r="I14498">
            <v>6.7088305489260147</v>
          </cell>
          <cell r="J14498">
            <v>0</v>
          </cell>
          <cell r="K14498">
            <v>0</v>
          </cell>
        </row>
        <row r="14499">
          <cell r="A14499">
            <v>2002</v>
          </cell>
          <cell r="B14499" t="str">
            <v>126</v>
          </cell>
          <cell r="C14499" t="str">
            <v>TLUPANA RIVER</v>
          </cell>
          <cell r="D14499" t="str">
            <v>1</v>
          </cell>
          <cell r="E14499" t="str">
            <v>1</v>
          </cell>
          <cell r="F14499">
            <v>7</v>
          </cell>
          <cell r="G14499">
            <v>30.189737470167064</v>
          </cell>
          <cell r="H14499">
            <v>0</v>
          </cell>
          <cell r="I14499">
            <v>10.063245823389021</v>
          </cell>
          <cell r="J14499">
            <v>0</v>
          </cell>
          <cell r="K14499">
            <v>0</v>
          </cell>
        </row>
        <row r="14500">
          <cell r="A14500">
            <v>2002</v>
          </cell>
          <cell r="B14500" t="str">
            <v>127</v>
          </cell>
          <cell r="C14500" t="str">
            <v>TOQUART RIVER</v>
          </cell>
          <cell r="D14500" t="str">
            <v>1</v>
          </cell>
          <cell r="E14500" t="str">
            <v>1</v>
          </cell>
          <cell r="F14500">
            <v>20</v>
          </cell>
          <cell r="G14500">
            <v>53.670644391408118</v>
          </cell>
          <cell r="H14500">
            <v>0</v>
          </cell>
          <cell r="I14500">
            <v>83.860381861575178</v>
          </cell>
          <cell r="J14500">
            <v>0</v>
          </cell>
          <cell r="K14500">
            <v>0</v>
          </cell>
        </row>
        <row r="14501">
          <cell r="A14501">
            <v>2002</v>
          </cell>
          <cell r="B14501" t="str">
            <v>130</v>
          </cell>
          <cell r="C14501" t="str">
            <v>TSABLE RIVER</v>
          </cell>
          <cell r="D14501" t="str">
            <v>1</v>
          </cell>
          <cell r="E14501" t="str">
            <v>2</v>
          </cell>
          <cell r="F14501">
            <v>4</v>
          </cell>
          <cell r="G14501">
            <v>18.286729857819907</v>
          </cell>
          <cell r="H14501">
            <v>0</v>
          </cell>
          <cell r="I14501">
            <v>3.6573459715639811</v>
          </cell>
          <cell r="J14501">
            <v>0</v>
          </cell>
          <cell r="K14501">
            <v>0</v>
          </cell>
        </row>
        <row r="14502">
          <cell r="A14502">
            <v>2002</v>
          </cell>
          <cell r="B14502" t="str">
            <v>131</v>
          </cell>
          <cell r="C14502" t="str">
            <v>TSITIKA RIVER</v>
          </cell>
          <cell r="D14502" t="str">
            <v>1</v>
          </cell>
          <cell r="E14502" t="str">
            <v>0</v>
          </cell>
          <cell r="F14502">
            <v>3</v>
          </cell>
          <cell r="G14502">
            <v>9.2109038737446198</v>
          </cell>
          <cell r="H14502">
            <v>0</v>
          </cell>
          <cell r="I14502">
            <v>9.2109038737446198</v>
          </cell>
          <cell r="J14502">
            <v>0</v>
          </cell>
          <cell r="K14502">
            <v>0</v>
          </cell>
        </row>
        <row r="14503">
          <cell r="A14503">
            <v>2002</v>
          </cell>
          <cell r="B14503" t="str">
            <v>131</v>
          </cell>
          <cell r="C14503" t="str">
            <v>TSITIKA RIVER</v>
          </cell>
          <cell r="D14503" t="str">
            <v>1</v>
          </cell>
          <cell r="E14503" t="str">
            <v>1</v>
          </cell>
          <cell r="F14503">
            <v>13</v>
          </cell>
          <cell r="G14503">
            <v>67.088305489260136</v>
          </cell>
          <cell r="H14503">
            <v>0</v>
          </cell>
          <cell r="I14503">
            <v>23.480906921241051</v>
          </cell>
          <cell r="J14503">
            <v>0</v>
          </cell>
          <cell r="K14503">
            <v>0</v>
          </cell>
        </row>
        <row r="14504">
          <cell r="A14504">
            <v>2002</v>
          </cell>
          <cell r="B14504" t="str">
            <v>133</v>
          </cell>
          <cell r="C14504" t="str">
            <v>TSOWWIN RIVER</v>
          </cell>
          <cell r="D14504" t="str">
            <v>1</v>
          </cell>
          <cell r="E14504" t="str">
            <v>1</v>
          </cell>
          <cell r="F14504">
            <v>3</v>
          </cell>
          <cell r="G14504">
            <v>6.7088305489260147</v>
          </cell>
          <cell r="H14504">
            <v>0</v>
          </cell>
          <cell r="I14504">
            <v>6.7088305489260147</v>
          </cell>
          <cell r="J14504">
            <v>0</v>
          </cell>
          <cell r="K14504">
            <v>0</v>
          </cell>
        </row>
        <row r="14505">
          <cell r="A14505">
            <v>2002</v>
          </cell>
          <cell r="B14505" t="str">
            <v>134</v>
          </cell>
          <cell r="C14505" t="str">
            <v>TSULQUATE RIVER</v>
          </cell>
          <cell r="D14505" t="str">
            <v>1</v>
          </cell>
          <cell r="E14505" t="str">
            <v>1</v>
          </cell>
          <cell r="F14505">
            <v>10</v>
          </cell>
          <cell r="G14505">
            <v>23.480906921241051</v>
          </cell>
          <cell r="H14505">
            <v>0</v>
          </cell>
          <cell r="I14505">
            <v>3.3544152744630074</v>
          </cell>
          <cell r="J14505">
            <v>0</v>
          </cell>
          <cell r="K14505">
            <v>16.772076372315034</v>
          </cell>
        </row>
        <row r="14506">
          <cell r="A14506">
            <v>2002</v>
          </cell>
          <cell r="B14506" t="str">
            <v>137</v>
          </cell>
          <cell r="C14506" t="str">
            <v>WAKEMAN RIVER</v>
          </cell>
          <cell r="D14506" t="str">
            <v>1</v>
          </cell>
          <cell r="E14506" t="str">
            <v>0</v>
          </cell>
          <cell r="F14506">
            <v>6</v>
          </cell>
          <cell r="G14506">
            <v>30.703012912482066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</row>
        <row r="14507">
          <cell r="A14507">
            <v>2002</v>
          </cell>
          <cell r="B14507" t="str">
            <v>137</v>
          </cell>
          <cell r="C14507" t="str">
            <v>WAKEMAN RIVER</v>
          </cell>
          <cell r="D14507" t="str">
            <v>1</v>
          </cell>
          <cell r="E14507" t="str">
            <v>1</v>
          </cell>
          <cell r="F14507">
            <v>3</v>
          </cell>
          <cell r="G14507">
            <v>16.772076372315034</v>
          </cell>
          <cell r="H14507">
            <v>0</v>
          </cell>
          <cell r="I14507">
            <v>16.772076372315034</v>
          </cell>
          <cell r="J14507">
            <v>0</v>
          </cell>
          <cell r="K14507">
            <v>0</v>
          </cell>
        </row>
        <row r="14508">
          <cell r="A14508">
            <v>2002</v>
          </cell>
          <cell r="B14508" t="str">
            <v>137</v>
          </cell>
          <cell r="C14508" t="str">
            <v>WAKEMAN RIVER</v>
          </cell>
          <cell r="D14508" t="str">
            <v>1</v>
          </cell>
          <cell r="E14508" t="str">
            <v>2</v>
          </cell>
          <cell r="F14508">
            <v>4</v>
          </cell>
          <cell r="G14508">
            <v>14.629383886255924</v>
          </cell>
          <cell r="H14508">
            <v>0</v>
          </cell>
          <cell r="I14508">
            <v>3.6573459715639811</v>
          </cell>
          <cell r="J14508">
            <v>0</v>
          </cell>
          <cell r="K14508">
            <v>0</v>
          </cell>
        </row>
        <row r="14509">
          <cell r="A14509">
            <v>2002</v>
          </cell>
          <cell r="B14509" t="str">
            <v>140</v>
          </cell>
          <cell r="C14509" t="str">
            <v>WAUKWAAS CREEK</v>
          </cell>
          <cell r="D14509" t="str">
            <v>1</v>
          </cell>
          <cell r="E14509" t="str">
            <v>0</v>
          </cell>
          <cell r="F14509">
            <v>3</v>
          </cell>
          <cell r="G14509">
            <v>3.0703012912482066</v>
          </cell>
          <cell r="H14509">
            <v>0</v>
          </cell>
          <cell r="I14509">
            <v>6.1406025824964132</v>
          </cell>
          <cell r="J14509">
            <v>0</v>
          </cell>
          <cell r="K14509">
            <v>0</v>
          </cell>
        </row>
        <row r="14510">
          <cell r="A14510">
            <v>2002</v>
          </cell>
          <cell r="B14510" t="str">
            <v>140</v>
          </cell>
          <cell r="C14510" t="str">
            <v>WAUKWAAS CREEK</v>
          </cell>
          <cell r="D14510" t="str">
            <v>1</v>
          </cell>
          <cell r="E14510" t="str">
            <v>1</v>
          </cell>
          <cell r="F14510">
            <v>23</v>
          </cell>
          <cell r="G14510">
            <v>110.69570405727923</v>
          </cell>
          <cell r="H14510">
            <v>0</v>
          </cell>
          <cell r="I14510">
            <v>53.670644391408118</v>
          </cell>
          <cell r="J14510">
            <v>0</v>
          </cell>
          <cell r="K14510">
            <v>0</v>
          </cell>
        </row>
        <row r="14511">
          <cell r="A14511">
            <v>2002</v>
          </cell>
          <cell r="B14511" t="str">
            <v>141</v>
          </cell>
          <cell r="C14511" t="str">
            <v>WHITE RIVER</v>
          </cell>
          <cell r="D14511" t="str">
            <v>1</v>
          </cell>
          <cell r="E14511" t="str">
            <v>0</v>
          </cell>
          <cell r="F14511">
            <v>3</v>
          </cell>
          <cell r="G14511">
            <v>6.1406025824964132</v>
          </cell>
          <cell r="H14511">
            <v>0</v>
          </cell>
          <cell r="I14511">
            <v>6.1406025824964132</v>
          </cell>
          <cell r="J14511">
            <v>0</v>
          </cell>
          <cell r="K14511">
            <v>0</v>
          </cell>
        </row>
        <row r="14512">
          <cell r="A14512">
            <v>2002</v>
          </cell>
          <cell r="B14512" t="str">
            <v>141</v>
          </cell>
          <cell r="C14512" t="str">
            <v>WHITE RIVER</v>
          </cell>
          <cell r="D14512" t="str">
            <v>1</v>
          </cell>
          <cell r="E14512" t="str">
            <v>1</v>
          </cell>
          <cell r="F14512">
            <v>10</v>
          </cell>
          <cell r="G14512">
            <v>26.835322195704059</v>
          </cell>
          <cell r="H14512">
            <v>0</v>
          </cell>
          <cell r="I14512">
            <v>40.252983293556085</v>
          </cell>
          <cell r="J14512">
            <v>0</v>
          </cell>
          <cell r="K14512">
            <v>0</v>
          </cell>
        </row>
        <row r="14513">
          <cell r="A14513">
            <v>2002</v>
          </cell>
          <cell r="B14513" t="str">
            <v>152</v>
          </cell>
          <cell r="C14513" t="str">
            <v>KLASKISH RIVER</v>
          </cell>
          <cell r="D14513" t="str">
            <v>1</v>
          </cell>
          <cell r="E14513" t="str">
            <v>1</v>
          </cell>
          <cell r="F14513">
            <v>3</v>
          </cell>
          <cell r="G14513">
            <v>3.3544152744630074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</row>
        <row r="14514">
          <cell r="A14514">
            <v>2002</v>
          </cell>
          <cell r="B14514" t="str">
            <v>157</v>
          </cell>
          <cell r="C14514" t="str">
            <v>KAUWINCH RIVER</v>
          </cell>
          <cell r="D14514" t="str">
            <v>1</v>
          </cell>
          <cell r="E14514" t="str">
            <v>2</v>
          </cell>
          <cell r="F14514">
            <v>4</v>
          </cell>
          <cell r="G14514">
            <v>3.6573459715639811</v>
          </cell>
          <cell r="H14514">
            <v>0</v>
          </cell>
          <cell r="I14514">
            <v>3.6573459715639811</v>
          </cell>
          <cell r="J14514">
            <v>0</v>
          </cell>
          <cell r="K14514">
            <v>0</v>
          </cell>
        </row>
        <row r="14515">
          <cell r="A14515">
            <v>2002</v>
          </cell>
          <cell r="B14515" t="str">
            <v>160</v>
          </cell>
          <cell r="C14515" t="str">
            <v>OUOUKINSH RIVER</v>
          </cell>
          <cell r="D14515" t="str">
            <v>1</v>
          </cell>
          <cell r="E14515" t="str">
            <v>2</v>
          </cell>
          <cell r="F14515">
            <v>4</v>
          </cell>
          <cell r="G14515">
            <v>3.6573459715639811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</row>
        <row r="14516">
          <cell r="A14516">
            <v>2002</v>
          </cell>
          <cell r="B14516" t="str">
            <v>162</v>
          </cell>
          <cell r="C14516" t="str">
            <v>DRAW CREEK</v>
          </cell>
          <cell r="D14516" t="str">
            <v>1</v>
          </cell>
          <cell r="E14516" t="str">
            <v>1</v>
          </cell>
          <cell r="F14516">
            <v>7</v>
          </cell>
          <cell r="G14516">
            <v>30.189737470167064</v>
          </cell>
          <cell r="H14516">
            <v>0</v>
          </cell>
          <cell r="I14516">
            <v>23.480906921241051</v>
          </cell>
          <cell r="J14516">
            <v>0</v>
          </cell>
          <cell r="K14516">
            <v>0</v>
          </cell>
        </row>
        <row r="14517">
          <cell r="A14517">
            <v>2002</v>
          </cell>
          <cell r="B14517" t="str">
            <v>162</v>
          </cell>
          <cell r="C14517" t="str">
            <v>DRAW CREEK</v>
          </cell>
          <cell r="D14517" t="str">
            <v>1</v>
          </cell>
          <cell r="E14517" t="str">
            <v>8</v>
          </cell>
          <cell r="F14517">
            <v>3</v>
          </cell>
          <cell r="G14517">
            <v>3.2427184466019416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</row>
        <row r="14518">
          <cell r="A14518">
            <v>2002</v>
          </cell>
          <cell r="B14518" t="str">
            <v>163</v>
          </cell>
          <cell r="C14518" t="str">
            <v>LENS CREEK</v>
          </cell>
          <cell r="D14518" t="str">
            <v>1</v>
          </cell>
          <cell r="E14518" t="str">
            <v>1</v>
          </cell>
          <cell r="F14518">
            <v>3</v>
          </cell>
          <cell r="G14518">
            <v>10.063245823389021</v>
          </cell>
          <cell r="H14518">
            <v>0</v>
          </cell>
          <cell r="I14518">
            <v>3.3544152744630074</v>
          </cell>
          <cell r="J14518">
            <v>0</v>
          </cell>
          <cell r="K14518">
            <v>0</v>
          </cell>
        </row>
        <row r="14519">
          <cell r="A14519">
            <v>2002</v>
          </cell>
          <cell r="B14519" t="str">
            <v>165</v>
          </cell>
          <cell r="C14519" t="str">
            <v>ALOUETTE RIVER</v>
          </cell>
          <cell r="D14519" t="str">
            <v>2</v>
          </cell>
          <cell r="E14519" t="str">
            <v>1</v>
          </cell>
          <cell r="F14519">
            <v>3</v>
          </cell>
          <cell r="G14519">
            <v>3.3544152744630074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</row>
        <row r="14520">
          <cell r="A14520">
            <v>2002</v>
          </cell>
          <cell r="B14520" t="str">
            <v>165</v>
          </cell>
          <cell r="C14520" t="str">
            <v>ALOUETTE RIVER</v>
          </cell>
          <cell r="D14520" t="str">
            <v>2</v>
          </cell>
          <cell r="E14520" t="str">
            <v>2</v>
          </cell>
          <cell r="F14520">
            <v>223</v>
          </cell>
          <cell r="G14520">
            <v>3196.5203791469194</v>
          </cell>
          <cell r="H14520">
            <v>0</v>
          </cell>
          <cell r="I14520">
            <v>1543.4</v>
          </cell>
          <cell r="J14520">
            <v>109.72037914691943</v>
          </cell>
          <cell r="K14520">
            <v>146.29383886255926</v>
          </cell>
        </row>
        <row r="14521">
          <cell r="A14521">
            <v>2002</v>
          </cell>
          <cell r="B14521" t="str">
            <v>167</v>
          </cell>
          <cell r="C14521" t="str">
            <v>ASHLU CREEK</v>
          </cell>
          <cell r="D14521" t="str">
            <v>2</v>
          </cell>
          <cell r="E14521" t="str">
            <v>2</v>
          </cell>
          <cell r="F14521">
            <v>15</v>
          </cell>
          <cell r="G14521">
            <v>58.517535545023698</v>
          </cell>
          <cell r="H14521">
            <v>0</v>
          </cell>
          <cell r="I14521">
            <v>10.972037914691942</v>
          </cell>
          <cell r="J14521">
            <v>0</v>
          </cell>
          <cell r="K14521">
            <v>0</v>
          </cell>
        </row>
        <row r="14522">
          <cell r="A14522">
            <v>2002</v>
          </cell>
          <cell r="B14522" t="str">
            <v>170</v>
          </cell>
          <cell r="C14522" t="str">
            <v>BIG SILVER CREEK</v>
          </cell>
          <cell r="D14522" t="str">
            <v>2</v>
          </cell>
          <cell r="E14522" t="str">
            <v>2</v>
          </cell>
          <cell r="F14522">
            <v>18</v>
          </cell>
          <cell r="G14522">
            <v>25.601421800947868</v>
          </cell>
          <cell r="H14522">
            <v>0</v>
          </cell>
          <cell r="I14522">
            <v>10.972037914691942</v>
          </cell>
          <cell r="J14522">
            <v>0</v>
          </cell>
          <cell r="K14522">
            <v>0</v>
          </cell>
        </row>
        <row r="14523">
          <cell r="A14523">
            <v>2002</v>
          </cell>
          <cell r="B14523" t="str">
            <v>172</v>
          </cell>
          <cell r="C14523" t="str">
            <v>BREM RIVER</v>
          </cell>
          <cell r="D14523" t="str">
            <v>2</v>
          </cell>
          <cell r="E14523" t="str">
            <v>1</v>
          </cell>
          <cell r="F14523">
            <v>3</v>
          </cell>
          <cell r="G14523">
            <v>3.3544152744630074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</row>
        <row r="14524">
          <cell r="A14524">
            <v>2002</v>
          </cell>
          <cell r="B14524" t="str">
            <v>172</v>
          </cell>
          <cell r="C14524" t="str">
            <v>BREM RIVER</v>
          </cell>
          <cell r="D14524" t="str">
            <v>2</v>
          </cell>
          <cell r="E14524" t="str">
            <v>2</v>
          </cell>
          <cell r="F14524">
            <v>4</v>
          </cell>
          <cell r="G14524">
            <v>7.3146919431279622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</row>
        <row r="14525">
          <cell r="A14525">
            <v>2002</v>
          </cell>
          <cell r="B14525" t="str">
            <v>173</v>
          </cell>
          <cell r="C14525" t="str">
            <v>BRITTAIN RIVER</v>
          </cell>
          <cell r="D14525" t="str">
            <v>2</v>
          </cell>
          <cell r="E14525" t="str">
            <v>2</v>
          </cell>
          <cell r="F14525">
            <v>4</v>
          </cell>
          <cell r="G14525">
            <v>14.629383886255924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</row>
        <row r="14526">
          <cell r="A14526">
            <v>2002</v>
          </cell>
          <cell r="B14526" t="str">
            <v>175</v>
          </cell>
          <cell r="C14526" t="str">
            <v>CAPILANO RIVER</v>
          </cell>
          <cell r="D14526" t="str">
            <v>2</v>
          </cell>
          <cell r="E14526" t="str">
            <v>0</v>
          </cell>
          <cell r="F14526">
            <v>3</v>
          </cell>
          <cell r="G14526">
            <v>3.0703012912482066</v>
          </cell>
          <cell r="H14526">
            <v>0</v>
          </cell>
          <cell r="I14526">
            <v>0</v>
          </cell>
          <cell r="J14526">
            <v>0</v>
          </cell>
          <cell r="K14526">
            <v>3.0703012912482066</v>
          </cell>
        </row>
        <row r="14527">
          <cell r="A14527">
            <v>2002</v>
          </cell>
          <cell r="B14527" t="str">
            <v>175</v>
          </cell>
          <cell r="C14527" t="str">
            <v>CAPILANO RIVER</v>
          </cell>
          <cell r="D14527" t="str">
            <v>2</v>
          </cell>
          <cell r="E14527" t="str">
            <v>1</v>
          </cell>
          <cell r="F14527">
            <v>3</v>
          </cell>
          <cell r="G14527">
            <v>3.3544152744630074</v>
          </cell>
          <cell r="H14527">
            <v>0</v>
          </cell>
          <cell r="I14527">
            <v>0</v>
          </cell>
          <cell r="J14527">
            <v>0</v>
          </cell>
          <cell r="K14527">
            <v>6.7088305489260147</v>
          </cell>
        </row>
        <row r="14528">
          <cell r="A14528">
            <v>2002</v>
          </cell>
          <cell r="B14528" t="str">
            <v>175</v>
          </cell>
          <cell r="C14528" t="str">
            <v>CAPILANO RIVER</v>
          </cell>
          <cell r="D14528" t="str">
            <v>2</v>
          </cell>
          <cell r="E14528" t="str">
            <v>2</v>
          </cell>
          <cell r="F14528">
            <v>102</v>
          </cell>
          <cell r="G14528">
            <v>1024.0568720379147</v>
          </cell>
          <cell r="H14528">
            <v>0</v>
          </cell>
          <cell r="I14528">
            <v>303.55971563981041</v>
          </cell>
          <cell r="J14528">
            <v>0</v>
          </cell>
          <cell r="K14528">
            <v>193.83933649289099</v>
          </cell>
        </row>
        <row r="14529">
          <cell r="A14529">
            <v>2002</v>
          </cell>
          <cell r="B14529" t="str">
            <v>175</v>
          </cell>
          <cell r="C14529" t="str">
            <v>CAPILANO RIVER</v>
          </cell>
          <cell r="D14529" t="str">
            <v>2</v>
          </cell>
          <cell r="E14529" t="str">
            <v>5</v>
          </cell>
          <cell r="F14529">
            <v>4</v>
          </cell>
          <cell r="G14529">
            <v>7.7701149425287355</v>
          </cell>
          <cell r="H14529">
            <v>0</v>
          </cell>
          <cell r="I14529">
            <v>11.655172413793103</v>
          </cell>
          <cell r="J14529">
            <v>7.7701149425287355</v>
          </cell>
          <cell r="K14529">
            <v>0</v>
          </cell>
        </row>
        <row r="14530">
          <cell r="A14530">
            <v>2002</v>
          </cell>
          <cell r="B14530" t="str">
            <v>176</v>
          </cell>
          <cell r="C14530" t="str">
            <v>CHAPMAN CREEK</v>
          </cell>
          <cell r="D14530" t="str">
            <v>2</v>
          </cell>
          <cell r="E14530" t="str">
            <v>2</v>
          </cell>
          <cell r="F14530">
            <v>15</v>
          </cell>
          <cell r="G14530">
            <v>179.20995260663508</v>
          </cell>
          <cell r="H14530">
            <v>0</v>
          </cell>
          <cell r="I14530">
            <v>0</v>
          </cell>
          <cell r="J14530">
            <v>7.3146919431279622</v>
          </cell>
          <cell r="K14530">
            <v>21.944075829383884</v>
          </cell>
        </row>
        <row r="14531">
          <cell r="A14531">
            <v>2002</v>
          </cell>
          <cell r="B14531" t="str">
            <v>177</v>
          </cell>
          <cell r="C14531" t="str">
            <v>CHEAKAMUS RIVER</v>
          </cell>
          <cell r="D14531" t="str">
            <v>2</v>
          </cell>
          <cell r="E14531" t="str">
            <v>0</v>
          </cell>
          <cell r="F14531">
            <v>3</v>
          </cell>
          <cell r="G14531">
            <v>6.1406025824964132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</row>
        <row r="14532">
          <cell r="A14532">
            <v>2002</v>
          </cell>
          <cell r="B14532" t="str">
            <v>177</v>
          </cell>
          <cell r="C14532" t="str">
            <v>CHEAKAMUS RIVER</v>
          </cell>
          <cell r="D14532" t="str">
            <v>2</v>
          </cell>
          <cell r="E14532" t="str">
            <v>1</v>
          </cell>
          <cell r="F14532">
            <v>3</v>
          </cell>
          <cell r="G14532">
            <v>16.772076372315034</v>
          </cell>
          <cell r="H14532">
            <v>0</v>
          </cell>
          <cell r="I14532">
            <v>0</v>
          </cell>
          <cell r="J14532">
            <v>0</v>
          </cell>
          <cell r="K14532">
            <v>0</v>
          </cell>
        </row>
        <row r="14533">
          <cell r="A14533">
            <v>2002</v>
          </cell>
          <cell r="B14533" t="str">
            <v>177</v>
          </cell>
          <cell r="C14533" t="str">
            <v>CHEAKAMUS RIVER</v>
          </cell>
          <cell r="D14533" t="str">
            <v>2</v>
          </cell>
          <cell r="E14533" t="str">
            <v>2</v>
          </cell>
          <cell r="F14533">
            <v>172</v>
          </cell>
          <cell r="G14533">
            <v>749.75592417061614</v>
          </cell>
          <cell r="H14533">
            <v>0</v>
          </cell>
          <cell r="I14533">
            <v>435.22417061611372</v>
          </cell>
          <cell r="J14533">
            <v>0</v>
          </cell>
          <cell r="K14533">
            <v>3.6573459715639811</v>
          </cell>
        </row>
        <row r="14534">
          <cell r="A14534">
            <v>2002</v>
          </cell>
          <cell r="B14534" t="str">
            <v>178</v>
          </cell>
          <cell r="C14534" t="str">
            <v>CHEHALIS RIVER</v>
          </cell>
          <cell r="D14534" t="str">
            <v>2</v>
          </cell>
          <cell r="E14534" t="str">
            <v>0</v>
          </cell>
          <cell r="F14534">
            <v>31</v>
          </cell>
          <cell r="G14534">
            <v>85.968436154949785</v>
          </cell>
          <cell r="H14534">
            <v>0</v>
          </cell>
          <cell r="I14534">
            <v>6.1406025824964132</v>
          </cell>
          <cell r="J14534">
            <v>0</v>
          </cell>
          <cell r="K14534">
            <v>15.351506456241033</v>
          </cell>
        </row>
        <row r="14535">
          <cell r="A14535">
            <v>2002</v>
          </cell>
          <cell r="B14535" t="str">
            <v>178</v>
          </cell>
          <cell r="C14535" t="str">
            <v>CHEHALIS RIVER</v>
          </cell>
          <cell r="D14535" t="str">
            <v>2</v>
          </cell>
          <cell r="E14535" t="str">
            <v>1</v>
          </cell>
          <cell r="F14535">
            <v>20</v>
          </cell>
          <cell r="G14535">
            <v>83.860381861575178</v>
          </cell>
          <cell r="H14535">
            <v>0</v>
          </cell>
          <cell r="I14535">
            <v>13.417661097852029</v>
          </cell>
          <cell r="J14535">
            <v>6.7088305489260147</v>
          </cell>
          <cell r="K14535">
            <v>46.961813842482101</v>
          </cell>
        </row>
        <row r="14536">
          <cell r="A14536">
            <v>2002</v>
          </cell>
          <cell r="B14536" t="str">
            <v>178</v>
          </cell>
          <cell r="C14536" t="str">
            <v>CHEHALIS RIVER</v>
          </cell>
          <cell r="D14536" t="str">
            <v>2</v>
          </cell>
          <cell r="E14536" t="str">
            <v>2</v>
          </cell>
          <cell r="F14536">
            <v>911</v>
          </cell>
          <cell r="G14536">
            <v>5277.5502369668247</v>
          </cell>
          <cell r="H14536">
            <v>3.6573459715639811</v>
          </cell>
          <cell r="I14536">
            <v>1258.1270142180094</v>
          </cell>
          <cell r="J14536">
            <v>413.28009478672982</v>
          </cell>
          <cell r="K14536">
            <v>808.27345971563977</v>
          </cell>
        </row>
        <row r="14537">
          <cell r="A14537">
            <v>2002</v>
          </cell>
          <cell r="B14537" t="str">
            <v>178</v>
          </cell>
          <cell r="C14537" t="str">
            <v>CHEHALIS RIVER</v>
          </cell>
          <cell r="D14537" t="str">
            <v>2</v>
          </cell>
          <cell r="E14537" t="str">
            <v>3</v>
          </cell>
          <cell r="F14537">
            <v>14</v>
          </cell>
          <cell r="G14537">
            <v>37.136752136752136</v>
          </cell>
          <cell r="H14537">
            <v>0</v>
          </cell>
          <cell r="I14537">
            <v>6.752136752136753</v>
          </cell>
          <cell r="J14537">
            <v>0</v>
          </cell>
          <cell r="K14537">
            <v>10.128205128205128</v>
          </cell>
        </row>
        <row r="14538">
          <cell r="A14538">
            <v>2002</v>
          </cell>
          <cell r="B14538" t="str">
            <v>178</v>
          </cell>
          <cell r="C14538" t="str">
            <v>CHEHALIS RIVER</v>
          </cell>
          <cell r="D14538" t="str">
            <v>2</v>
          </cell>
          <cell r="E14538" t="str">
            <v>7</v>
          </cell>
          <cell r="F14538">
            <v>4</v>
          </cell>
          <cell r="G14538">
            <v>3.5537634408602155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</row>
        <row r="14539">
          <cell r="A14539">
            <v>2002</v>
          </cell>
          <cell r="B14539" t="str">
            <v>178</v>
          </cell>
          <cell r="C14539" t="str">
            <v>CHEHALIS RIVER</v>
          </cell>
          <cell r="D14539" t="str">
            <v>2</v>
          </cell>
          <cell r="E14539" t="str">
            <v>8</v>
          </cell>
          <cell r="F14539">
            <v>6</v>
          </cell>
          <cell r="G14539">
            <v>25.941747572815533</v>
          </cell>
          <cell r="H14539">
            <v>0</v>
          </cell>
          <cell r="I14539">
            <v>3.2427184466019416</v>
          </cell>
          <cell r="J14539">
            <v>0</v>
          </cell>
          <cell r="K14539">
            <v>0</v>
          </cell>
        </row>
        <row r="14540">
          <cell r="A14540">
            <v>2002</v>
          </cell>
          <cell r="B14540" t="str">
            <v>178</v>
          </cell>
          <cell r="C14540" t="str">
            <v>CHEHALIS RIVER</v>
          </cell>
          <cell r="D14540" t="str">
            <v>2</v>
          </cell>
          <cell r="E14540" t="str">
            <v>9</v>
          </cell>
          <cell r="F14540">
            <v>4</v>
          </cell>
          <cell r="G14540">
            <v>15.496062992125983</v>
          </cell>
          <cell r="H14540">
            <v>0</v>
          </cell>
          <cell r="I14540">
            <v>11.622047244094489</v>
          </cell>
          <cell r="J14540">
            <v>0</v>
          </cell>
          <cell r="K14540">
            <v>0</v>
          </cell>
        </row>
        <row r="14541">
          <cell r="A14541">
            <v>2002</v>
          </cell>
          <cell r="B14541" t="str">
            <v>179</v>
          </cell>
          <cell r="C14541" t="str">
            <v>CHILLIWACK RIVER</v>
          </cell>
          <cell r="D14541" t="str">
            <v>2</v>
          </cell>
          <cell r="E14541" t="str">
            <v>0</v>
          </cell>
          <cell r="F14541">
            <v>273</v>
          </cell>
          <cell r="G14541">
            <v>1624.1893830703011</v>
          </cell>
          <cell r="H14541">
            <v>0</v>
          </cell>
          <cell r="I14541">
            <v>681.60688665710177</v>
          </cell>
          <cell r="J14541">
            <v>122.81205164992826</v>
          </cell>
          <cell r="K14541">
            <v>181.1477761836442</v>
          </cell>
        </row>
        <row r="14542">
          <cell r="A14542">
            <v>2002</v>
          </cell>
          <cell r="B14542" t="str">
            <v>179</v>
          </cell>
          <cell r="C14542" t="str">
            <v>CHILLIWACK RIVER</v>
          </cell>
          <cell r="D14542" t="str">
            <v>2</v>
          </cell>
          <cell r="E14542" t="str">
            <v>1</v>
          </cell>
          <cell r="F14542">
            <v>181</v>
          </cell>
          <cell r="G14542">
            <v>1281.3866348448689</v>
          </cell>
          <cell r="H14542">
            <v>0</v>
          </cell>
          <cell r="I14542">
            <v>211.32816229116946</v>
          </cell>
          <cell r="J14542">
            <v>70.442720763723145</v>
          </cell>
          <cell r="K14542">
            <v>67.088305489260136</v>
          </cell>
        </row>
        <row r="14543">
          <cell r="A14543">
            <v>2002</v>
          </cell>
          <cell r="B14543" t="str">
            <v>179</v>
          </cell>
          <cell r="C14543" t="str">
            <v>CHILLIWACK RIVER</v>
          </cell>
          <cell r="D14543" t="str">
            <v>2</v>
          </cell>
          <cell r="E14543" t="str">
            <v>2</v>
          </cell>
          <cell r="F14543">
            <v>3705</v>
          </cell>
          <cell r="G14543">
            <v>42085.080094786732</v>
          </cell>
          <cell r="H14543">
            <v>18.286729857819907</v>
          </cell>
          <cell r="I14543">
            <v>11557.21327014218</v>
          </cell>
          <cell r="J14543">
            <v>2549.1701421800949</v>
          </cell>
          <cell r="K14543">
            <v>3159.9469194312796</v>
          </cell>
        </row>
        <row r="14544">
          <cell r="A14544">
            <v>2002</v>
          </cell>
          <cell r="B14544" t="str">
            <v>179</v>
          </cell>
          <cell r="C14544" t="str">
            <v>CHILLIWACK RIVER</v>
          </cell>
          <cell r="D14544" t="str">
            <v>2</v>
          </cell>
          <cell r="E14544" t="str">
            <v>3</v>
          </cell>
          <cell r="F14544">
            <v>57</v>
          </cell>
          <cell r="G14544">
            <v>239.70085470085468</v>
          </cell>
          <cell r="H14544">
            <v>0</v>
          </cell>
          <cell r="I14544">
            <v>37.136752136752136</v>
          </cell>
          <cell r="J14544">
            <v>13.504273504273506</v>
          </cell>
          <cell r="K14544">
            <v>23.632478632478634</v>
          </cell>
        </row>
        <row r="14545">
          <cell r="A14545">
            <v>2002</v>
          </cell>
          <cell r="B14545" t="str">
            <v>179</v>
          </cell>
          <cell r="C14545" t="str">
            <v>CHILLIWACK RIVER</v>
          </cell>
          <cell r="D14545" t="str">
            <v>2</v>
          </cell>
          <cell r="E14545" t="str">
            <v>4</v>
          </cell>
          <cell r="F14545">
            <v>7</v>
          </cell>
          <cell r="G14545">
            <v>17.804878048780488</v>
          </cell>
          <cell r="H14545">
            <v>0</v>
          </cell>
          <cell r="I14545">
            <v>3.5609756097560976</v>
          </cell>
          <cell r="J14545">
            <v>0</v>
          </cell>
          <cell r="K14545">
            <v>0</v>
          </cell>
        </row>
        <row r="14546">
          <cell r="A14546">
            <v>2002</v>
          </cell>
          <cell r="B14546" t="str">
            <v>179</v>
          </cell>
          <cell r="C14546" t="str">
            <v>CHILLIWACK RIVER</v>
          </cell>
          <cell r="D14546" t="str">
            <v>2</v>
          </cell>
          <cell r="E14546" t="str">
            <v>5</v>
          </cell>
          <cell r="F14546">
            <v>12</v>
          </cell>
          <cell r="G14546">
            <v>73.816091954022994</v>
          </cell>
          <cell r="H14546">
            <v>0</v>
          </cell>
          <cell r="I14546">
            <v>7.7701149425287355</v>
          </cell>
          <cell r="J14546">
            <v>0</v>
          </cell>
          <cell r="K14546">
            <v>3.8850574712643677</v>
          </cell>
        </row>
        <row r="14547">
          <cell r="A14547">
            <v>2002</v>
          </cell>
          <cell r="B14547" t="str">
            <v>179</v>
          </cell>
          <cell r="C14547" t="str">
            <v>CHILLIWACK RIVER</v>
          </cell>
          <cell r="D14547" t="str">
            <v>2</v>
          </cell>
          <cell r="E14547" t="str">
            <v>6</v>
          </cell>
          <cell r="F14547">
            <v>4</v>
          </cell>
          <cell r="G14547">
            <v>16.022857142857145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</row>
        <row r="14548">
          <cell r="A14548">
            <v>2002</v>
          </cell>
          <cell r="B14548" t="str">
            <v>179</v>
          </cell>
          <cell r="C14548" t="str">
            <v>CHILLIWACK RIVER</v>
          </cell>
          <cell r="D14548" t="str">
            <v>2</v>
          </cell>
          <cell r="E14548" t="str">
            <v>7</v>
          </cell>
          <cell r="F14548">
            <v>18</v>
          </cell>
          <cell r="G14548">
            <v>74.629032258064512</v>
          </cell>
          <cell r="H14548">
            <v>0</v>
          </cell>
          <cell r="I14548">
            <v>7.1075268817204309</v>
          </cell>
          <cell r="J14548">
            <v>0</v>
          </cell>
          <cell r="K14548">
            <v>3.5537634408602155</v>
          </cell>
        </row>
        <row r="14549">
          <cell r="A14549">
            <v>2002</v>
          </cell>
          <cell r="B14549" t="str">
            <v>179</v>
          </cell>
          <cell r="C14549" t="str">
            <v>CHILLIWACK RIVER</v>
          </cell>
          <cell r="D14549" t="str">
            <v>2</v>
          </cell>
          <cell r="E14549" t="str">
            <v>8</v>
          </cell>
          <cell r="F14549">
            <v>58</v>
          </cell>
          <cell r="G14549">
            <v>301.57281553398059</v>
          </cell>
          <cell r="H14549">
            <v>0</v>
          </cell>
          <cell r="I14549">
            <v>68.097087378640779</v>
          </cell>
          <cell r="J14549">
            <v>6.4854368932038833</v>
          </cell>
          <cell r="K14549">
            <v>25.941747572815533</v>
          </cell>
        </row>
        <row r="14550">
          <cell r="A14550">
            <v>2002</v>
          </cell>
          <cell r="B14550" t="str">
            <v>179</v>
          </cell>
          <cell r="C14550" t="str">
            <v>CHILLIWACK RIVER</v>
          </cell>
          <cell r="D14550" t="str">
            <v>2</v>
          </cell>
          <cell r="E14550" t="str">
            <v>9</v>
          </cell>
          <cell r="F14550">
            <v>27</v>
          </cell>
          <cell r="G14550">
            <v>73.606299212598429</v>
          </cell>
          <cell r="H14550">
            <v>0</v>
          </cell>
          <cell r="I14550">
            <v>7.7480314960629917</v>
          </cell>
          <cell r="J14550">
            <v>3.8740157480314958</v>
          </cell>
          <cell r="K14550">
            <v>0</v>
          </cell>
        </row>
        <row r="14551">
          <cell r="A14551">
            <v>2002</v>
          </cell>
          <cell r="B14551" t="str">
            <v>180</v>
          </cell>
          <cell r="C14551" t="str">
            <v>COGBURN CREEK</v>
          </cell>
          <cell r="D14551" t="str">
            <v>2</v>
          </cell>
          <cell r="E14551" t="str">
            <v>2</v>
          </cell>
          <cell r="F14551">
            <v>4</v>
          </cell>
          <cell r="G14551">
            <v>3.6573459715639811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</row>
        <row r="14552">
          <cell r="A14552">
            <v>2002</v>
          </cell>
          <cell r="B14552" t="str">
            <v>181</v>
          </cell>
          <cell r="C14552" t="str">
            <v>COQUIHALLA RIVER</v>
          </cell>
          <cell r="D14552" t="str">
            <v>2</v>
          </cell>
          <cell r="E14552" t="str">
            <v>2</v>
          </cell>
          <cell r="F14552">
            <v>29</v>
          </cell>
          <cell r="G14552">
            <v>153.60853080568722</v>
          </cell>
          <cell r="H14552">
            <v>0</v>
          </cell>
          <cell r="I14552">
            <v>73.146919431279628</v>
          </cell>
          <cell r="J14552">
            <v>0</v>
          </cell>
          <cell r="K14552">
            <v>3.6573459715639811</v>
          </cell>
        </row>
        <row r="14553">
          <cell r="A14553">
            <v>2002</v>
          </cell>
          <cell r="B14553" t="str">
            <v>182</v>
          </cell>
          <cell r="C14553" t="str">
            <v>COQUITLAM RIVER</v>
          </cell>
          <cell r="D14553" t="str">
            <v>2</v>
          </cell>
          <cell r="E14553" t="str">
            <v>2</v>
          </cell>
          <cell r="F14553">
            <v>55</v>
          </cell>
          <cell r="G14553">
            <v>362.0772511848341</v>
          </cell>
          <cell r="H14553">
            <v>0</v>
          </cell>
          <cell r="I14553">
            <v>149.95118483412321</v>
          </cell>
          <cell r="J14553">
            <v>0</v>
          </cell>
          <cell r="K14553">
            <v>7.3146919431279622</v>
          </cell>
        </row>
        <row r="14554">
          <cell r="A14554">
            <v>2002</v>
          </cell>
          <cell r="B14554" t="str">
            <v>184</v>
          </cell>
          <cell r="C14554" t="str">
            <v>DAKOTA CREEK</v>
          </cell>
          <cell r="D14554" t="str">
            <v>2</v>
          </cell>
          <cell r="E14554" t="str">
            <v>2</v>
          </cell>
          <cell r="F14554">
            <v>4</v>
          </cell>
          <cell r="G14554">
            <v>3.6573459715639811</v>
          </cell>
          <cell r="H14554">
            <v>0</v>
          </cell>
          <cell r="I14554">
            <v>3.6573459715639811</v>
          </cell>
          <cell r="J14554">
            <v>0</v>
          </cell>
          <cell r="K14554">
            <v>0</v>
          </cell>
        </row>
        <row r="14555">
          <cell r="A14555">
            <v>2002</v>
          </cell>
          <cell r="B14555" t="str">
            <v>186</v>
          </cell>
          <cell r="C14555" t="str">
            <v>ELAHO RIVER</v>
          </cell>
          <cell r="D14555" t="str">
            <v>2</v>
          </cell>
          <cell r="E14555" t="str">
            <v>2</v>
          </cell>
          <cell r="F14555">
            <v>7</v>
          </cell>
          <cell r="G14555">
            <v>18.286729857819907</v>
          </cell>
          <cell r="H14555">
            <v>0</v>
          </cell>
          <cell r="I14555">
            <v>3.6573459715639811</v>
          </cell>
          <cell r="J14555">
            <v>0</v>
          </cell>
          <cell r="K14555">
            <v>0</v>
          </cell>
        </row>
        <row r="14556">
          <cell r="A14556">
            <v>2002</v>
          </cell>
          <cell r="B14556" t="str">
            <v>188</v>
          </cell>
          <cell r="C14556" t="str">
            <v>FRASER RIVER</v>
          </cell>
          <cell r="D14556" t="str">
            <v>2</v>
          </cell>
          <cell r="E14556" t="str">
            <v>0</v>
          </cell>
          <cell r="F14556">
            <v>34</v>
          </cell>
          <cell r="G14556">
            <v>135.09325681492109</v>
          </cell>
          <cell r="H14556">
            <v>0</v>
          </cell>
          <cell r="I14556">
            <v>9.2109038737446198</v>
          </cell>
          <cell r="J14556">
            <v>0</v>
          </cell>
          <cell r="K14556">
            <v>0</v>
          </cell>
        </row>
        <row r="14557">
          <cell r="A14557">
            <v>2002</v>
          </cell>
          <cell r="B14557" t="str">
            <v>188</v>
          </cell>
          <cell r="C14557" t="str">
            <v>FRASER RIVER</v>
          </cell>
          <cell r="D14557" t="str">
            <v>2</v>
          </cell>
          <cell r="E14557" t="str">
            <v>1</v>
          </cell>
          <cell r="F14557">
            <v>3</v>
          </cell>
          <cell r="G14557">
            <v>16.772076372315034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</row>
        <row r="14558">
          <cell r="A14558">
            <v>2002</v>
          </cell>
          <cell r="B14558" t="str">
            <v>188</v>
          </cell>
          <cell r="C14558" t="str">
            <v>FRASER RIVER</v>
          </cell>
          <cell r="D14558" t="str">
            <v>2</v>
          </cell>
          <cell r="E14558" t="str">
            <v>2</v>
          </cell>
          <cell r="F14558">
            <v>176</v>
          </cell>
          <cell r="G14558">
            <v>2311.4426540284358</v>
          </cell>
          <cell r="H14558">
            <v>0</v>
          </cell>
          <cell r="I14558">
            <v>182.86729857819904</v>
          </cell>
          <cell r="J14558">
            <v>7.3146919431279622</v>
          </cell>
          <cell r="K14558">
            <v>10.972037914691942</v>
          </cell>
        </row>
        <row r="14559">
          <cell r="A14559">
            <v>2002</v>
          </cell>
          <cell r="B14559" t="str">
            <v>188</v>
          </cell>
          <cell r="C14559" t="str">
            <v>FRASER RIVER</v>
          </cell>
          <cell r="D14559" t="str">
            <v>2</v>
          </cell>
          <cell r="E14559" t="str">
            <v>3</v>
          </cell>
          <cell r="F14559">
            <v>17</v>
          </cell>
          <cell r="G14559">
            <v>118.16239316239316</v>
          </cell>
          <cell r="H14559">
            <v>0</v>
          </cell>
          <cell r="I14559">
            <v>91.15384615384616</v>
          </cell>
          <cell r="J14559">
            <v>0</v>
          </cell>
          <cell r="K14559">
            <v>0</v>
          </cell>
        </row>
        <row r="14560">
          <cell r="A14560">
            <v>2002</v>
          </cell>
          <cell r="B14560" t="str">
            <v>188</v>
          </cell>
          <cell r="C14560" t="str">
            <v>FRASER RIVER</v>
          </cell>
          <cell r="D14560" t="str">
            <v>2</v>
          </cell>
          <cell r="E14560" t="str">
            <v>4</v>
          </cell>
          <cell r="F14560">
            <v>4</v>
          </cell>
          <cell r="G14560">
            <v>3.5609756097560976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</row>
        <row r="14561">
          <cell r="A14561">
            <v>2002</v>
          </cell>
          <cell r="B14561" t="str">
            <v>188</v>
          </cell>
          <cell r="C14561" t="str">
            <v>FRASER RIVER</v>
          </cell>
          <cell r="D14561" t="str">
            <v>2</v>
          </cell>
          <cell r="E14561" t="str">
            <v>6</v>
          </cell>
          <cell r="F14561">
            <v>4</v>
          </cell>
          <cell r="G14561">
            <v>16.022857142857145</v>
          </cell>
          <cell r="H14561">
            <v>0</v>
          </cell>
          <cell r="I14561">
            <v>8.0114285714285725</v>
          </cell>
          <cell r="J14561">
            <v>0</v>
          </cell>
          <cell r="K14561">
            <v>0</v>
          </cell>
        </row>
        <row r="14562">
          <cell r="A14562">
            <v>2002</v>
          </cell>
          <cell r="B14562" t="str">
            <v>188</v>
          </cell>
          <cell r="C14562" t="str">
            <v>FRASER RIVER</v>
          </cell>
          <cell r="D14562" t="str">
            <v>2</v>
          </cell>
          <cell r="E14562" t="str">
            <v>8</v>
          </cell>
          <cell r="F14562">
            <v>3</v>
          </cell>
          <cell r="G14562">
            <v>6.4854368932038833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</row>
        <row r="14563">
          <cell r="A14563">
            <v>2002</v>
          </cell>
          <cell r="B14563" t="str">
            <v>188</v>
          </cell>
          <cell r="C14563" t="str">
            <v>FRASER RIVER</v>
          </cell>
          <cell r="D14563" t="str">
            <v>2</v>
          </cell>
          <cell r="E14563" t="str">
            <v>9</v>
          </cell>
          <cell r="F14563">
            <v>4</v>
          </cell>
          <cell r="G14563">
            <v>3.8740157480314958</v>
          </cell>
          <cell r="H14563">
            <v>0</v>
          </cell>
          <cell r="I14563">
            <v>3.8740157480314958</v>
          </cell>
          <cell r="J14563">
            <v>0</v>
          </cell>
          <cell r="K14563">
            <v>0</v>
          </cell>
        </row>
        <row r="14564">
          <cell r="A14564">
            <v>2002</v>
          </cell>
          <cell r="B14564" t="str">
            <v>190</v>
          </cell>
          <cell r="C14564" t="str">
            <v>GRAY CREEK</v>
          </cell>
          <cell r="D14564" t="str">
            <v>2</v>
          </cell>
          <cell r="E14564" t="str">
            <v>1</v>
          </cell>
          <cell r="F14564">
            <v>3</v>
          </cell>
          <cell r="G14564">
            <v>6.7088305489260147</v>
          </cell>
          <cell r="H14564">
            <v>0</v>
          </cell>
          <cell r="I14564">
            <v>13.417661097852029</v>
          </cell>
          <cell r="J14564">
            <v>0</v>
          </cell>
          <cell r="K14564">
            <v>0</v>
          </cell>
        </row>
        <row r="14565">
          <cell r="A14565">
            <v>2002</v>
          </cell>
          <cell r="B14565" t="str">
            <v>191</v>
          </cell>
          <cell r="C14565" t="str">
            <v>HARRISON RIVER</v>
          </cell>
          <cell r="D14565" t="str">
            <v>2</v>
          </cell>
          <cell r="E14565" t="str">
            <v>0</v>
          </cell>
          <cell r="F14565">
            <v>12</v>
          </cell>
          <cell r="G14565">
            <v>27.632711621233859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</row>
        <row r="14566">
          <cell r="A14566">
            <v>2002</v>
          </cell>
          <cell r="B14566" t="str">
            <v>191</v>
          </cell>
          <cell r="C14566" t="str">
            <v>HARRISON RIVER</v>
          </cell>
          <cell r="D14566" t="str">
            <v>2</v>
          </cell>
          <cell r="E14566" t="str">
            <v>1</v>
          </cell>
          <cell r="F14566">
            <v>3</v>
          </cell>
          <cell r="G14566">
            <v>30.189737470167064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</row>
        <row r="14567">
          <cell r="A14567">
            <v>2002</v>
          </cell>
          <cell r="B14567" t="str">
            <v>191</v>
          </cell>
          <cell r="C14567" t="str">
            <v>HARRISON RIVER</v>
          </cell>
          <cell r="D14567" t="str">
            <v>2</v>
          </cell>
          <cell r="E14567" t="str">
            <v>2</v>
          </cell>
          <cell r="F14567">
            <v>40</v>
          </cell>
          <cell r="G14567">
            <v>402.30805687203787</v>
          </cell>
          <cell r="H14567">
            <v>0</v>
          </cell>
          <cell r="I14567">
            <v>43.888151658767768</v>
          </cell>
          <cell r="J14567">
            <v>0</v>
          </cell>
          <cell r="K14567">
            <v>80.461611374407582</v>
          </cell>
        </row>
        <row r="14568">
          <cell r="A14568">
            <v>2002</v>
          </cell>
          <cell r="B14568" t="str">
            <v>191</v>
          </cell>
          <cell r="C14568" t="str">
            <v>HARRISON RIVER</v>
          </cell>
          <cell r="D14568" t="str">
            <v>2</v>
          </cell>
          <cell r="E14568" t="str">
            <v>7</v>
          </cell>
          <cell r="F14568">
            <v>4</v>
          </cell>
          <cell r="G14568">
            <v>3.5537634408602155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</row>
        <row r="14569">
          <cell r="A14569">
            <v>2002</v>
          </cell>
          <cell r="B14569" t="str">
            <v>193</v>
          </cell>
          <cell r="C14569" t="str">
            <v>HOMATHKO RIVER</v>
          </cell>
          <cell r="D14569" t="str">
            <v>2</v>
          </cell>
          <cell r="E14569" t="str">
            <v>2</v>
          </cell>
          <cell r="F14569">
            <v>7</v>
          </cell>
          <cell r="G14569">
            <v>14.629383886255924</v>
          </cell>
          <cell r="H14569">
            <v>0</v>
          </cell>
          <cell r="I14569">
            <v>10.972037914691942</v>
          </cell>
          <cell r="J14569">
            <v>0</v>
          </cell>
          <cell r="K14569">
            <v>0</v>
          </cell>
        </row>
        <row r="14570">
          <cell r="A14570">
            <v>2002</v>
          </cell>
          <cell r="B14570" t="str">
            <v>197</v>
          </cell>
          <cell r="C14570" t="str">
            <v>KANAKA CREEK</v>
          </cell>
          <cell r="D14570" t="str">
            <v>2</v>
          </cell>
          <cell r="E14570" t="str">
            <v>2</v>
          </cell>
          <cell r="F14570">
            <v>26</v>
          </cell>
          <cell r="G14570">
            <v>117.0350710900474</v>
          </cell>
          <cell r="H14570">
            <v>0</v>
          </cell>
          <cell r="I14570">
            <v>43.888151658767768</v>
          </cell>
          <cell r="J14570">
            <v>7.3146919431279622</v>
          </cell>
          <cell r="K14570">
            <v>0</v>
          </cell>
        </row>
        <row r="14571">
          <cell r="A14571">
            <v>2002</v>
          </cell>
          <cell r="B14571" t="str">
            <v>199</v>
          </cell>
          <cell r="C14571" t="str">
            <v>LANG CREEK</v>
          </cell>
          <cell r="D14571" t="str">
            <v>2</v>
          </cell>
          <cell r="E14571" t="str">
            <v>1</v>
          </cell>
          <cell r="F14571">
            <v>7</v>
          </cell>
          <cell r="G14571">
            <v>36.898568019093076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</row>
        <row r="14572">
          <cell r="A14572">
            <v>2002</v>
          </cell>
          <cell r="B14572" t="str">
            <v>199</v>
          </cell>
          <cell r="C14572" t="str">
            <v>LANG CREEK</v>
          </cell>
          <cell r="D14572" t="str">
            <v>2</v>
          </cell>
          <cell r="E14572" t="str">
            <v>2</v>
          </cell>
          <cell r="F14572">
            <v>4</v>
          </cell>
          <cell r="G14572">
            <v>3.6573459715639811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</row>
        <row r="14573">
          <cell r="A14573">
            <v>2002</v>
          </cell>
          <cell r="B14573" t="str">
            <v>201</v>
          </cell>
          <cell r="C14573" t="str">
            <v>LILLOOET RIVER</v>
          </cell>
          <cell r="D14573" t="str">
            <v>2</v>
          </cell>
          <cell r="E14573" t="str">
            <v>0</v>
          </cell>
          <cell r="F14573">
            <v>6</v>
          </cell>
          <cell r="G14573">
            <v>9.2109038737446198</v>
          </cell>
          <cell r="H14573">
            <v>0</v>
          </cell>
          <cell r="I14573">
            <v>3.0703012912482066</v>
          </cell>
          <cell r="J14573">
            <v>0</v>
          </cell>
          <cell r="K14573">
            <v>0</v>
          </cell>
        </row>
        <row r="14574">
          <cell r="A14574">
            <v>2002</v>
          </cell>
          <cell r="B14574" t="str">
            <v>201</v>
          </cell>
          <cell r="C14574" t="str">
            <v>LILLOOET RIVER</v>
          </cell>
          <cell r="D14574" t="str">
            <v>2</v>
          </cell>
          <cell r="E14574" t="str">
            <v>1</v>
          </cell>
          <cell r="F14574">
            <v>3</v>
          </cell>
          <cell r="G14574">
            <v>13.417661097852029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</row>
        <row r="14575">
          <cell r="A14575">
            <v>2002</v>
          </cell>
          <cell r="B14575" t="str">
            <v>201</v>
          </cell>
          <cell r="C14575" t="str">
            <v>LILLOOET RIVER</v>
          </cell>
          <cell r="D14575" t="str">
            <v>2</v>
          </cell>
          <cell r="E14575" t="str">
            <v>2</v>
          </cell>
          <cell r="F14575">
            <v>4</v>
          </cell>
          <cell r="G14575">
            <v>54.860189573459714</v>
          </cell>
          <cell r="H14575">
            <v>0</v>
          </cell>
          <cell r="I14575">
            <v>3.6573459715639811</v>
          </cell>
          <cell r="J14575">
            <v>0</v>
          </cell>
          <cell r="K14575">
            <v>0</v>
          </cell>
        </row>
        <row r="14576">
          <cell r="A14576">
            <v>2002</v>
          </cell>
          <cell r="B14576" t="str">
            <v>202</v>
          </cell>
          <cell r="C14576" t="str">
            <v>CAMPBELL RIVER</v>
          </cell>
          <cell r="D14576" t="str">
            <v>2</v>
          </cell>
          <cell r="E14576" t="str">
            <v>2</v>
          </cell>
          <cell r="F14576">
            <v>33</v>
          </cell>
          <cell r="G14576">
            <v>270.64360189573461</v>
          </cell>
          <cell r="H14576">
            <v>0</v>
          </cell>
          <cell r="I14576">
            <v>47.545497630331759</v>
          </cell>
          <cell r="J14576">
            <v>0</v>
          </cell>
          <cell r="K14576">
            <v>18.286729857819907</v>
          </cell>
        </row>
        <row r="14577">
          <cell r="A14577">
            <v>2002</v>
          </cell>
          <cell r="B14577" t="str">
            <v>207</v>
          </cell>
          <cell r="C14577" t="str">
            <v>MAMQUAM RIVER</v>
          </cell>
          <cell r="D14577" t="str">
            <v>2</v>
          </cell>
          <cell r="E14577" t="str">
            <v>2</v>
          </cell>
          <cell r="F14577">
            <v>33</v>
          </cell>
          <cell r="G14577">
            <v>149.95118483412321</v>
          </cell>
          <cell r="H14577">
            <v>0</v>
          </cell>
          <cell r="I14577">
            <v>91.43364928909952</v>
          </cell>
          <cell r="J14577">
            <v>0</v>
          </cell>
          <cell r="K14577">
            <v>0</v>
          </cell>
        </row>
        <row r="14578">
          <cell r="A14578">
            <v>2002</v>
          </cell>
          <cell r="B14578" t="str">
            <v>210</v>
          </cell>
          <cell r="C14578" t="str">
            <v>MORRIS CREEK</v>
          </cell>
          <cell r="D14578" t="str">
            <v>2</v>
          </cell>
          <cell r="E14578" t="str">
            <v>2</v>
          </cell>
          <cell r="F14578">
            <v>4</v>
          </cell>
          <cell r="G14578">
            <v>73.146919431279628</v>
          </cell>
          <cell r="H14578">
            <v>0</v>
          </cell>
          <cell r="I14578">
            <v>7.3146919431279622</v>
          </cell>
          <cell r="J14578">
            <v>0</v>
          </cell>
          <cell r="K14578">
            <v>0</v>
          </cell>
        </row>
        <row r="14579">
          <cell r="A14579">
            <v>2002</v>
          </cell>
          <cell r="B14579" t="str">
            <v>210</v>
          </cell>
          <cell r="C14579" t="str">
            <v>MORRIS CREEK</v>
          </cell>
          <cell r="D14579" t="str">
            <v>2</v>
          </cell>
          <cell r="E14579" t="str">
            <v>7</v>
          </cell>
          <cell r="F14579">
            <v>4</v>
          </cell>
          <cell r="G14579">
            <v>7.1075268817204309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</row>
        <row r="14580">
          <cell r="A14580">
            <v>2002</v>
          </cell>
          <cell r="B14580" t="str">
            <v>211</v>
          </cell>
          <cell r="C14580" t="str">
            <v>NAHATLATCH RIVER</v>
          </cell>
          <cell r="D14580" t="str">
            <v>2</v>
          </cell>
          <cell r="E14580" t="str">
            <v>1</v>
          </cell>
          <cell r="F14580">
            <v>7</v>
          </cell>
          <cell r="G14580">
            <v>16.772076372315034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</row>
        <row r="14581">
          <cell r="A14581">
            <v>2002</v>
          </cell>
          <cell r="B14581" t="str">
            <v>211</v>
          </cell>
          <cell r="C14581" t="str">
            <v>NAHATLATCH RIVER</v>
          </cell>
          <cell r="D14581" t="str">
            <v>2</v>
          </cell>
          <cell r="E14581" t="str">
            <v>2</v>
          </cell>
          <cell r="F14581">
            <v>26</v>
          </cell>
          <cell r="G14581">
            <v>91.43364928909952</v>
          </cell>
          <cell r="H14581">
            <v>0</v>
          </cell>
          <cell r="I14581">
            <v>40.230805687203791</v>
          </cell>
          <cell r="J14581">
            <v>0</v>
          </cell>
          <cell r="K14581">
            <v>0</v>
          </cell>
        </row>
        <row r="14582">
          <cell r="A14582">
            <v>2002</v>
          </cell>
          <cell r="B14582" t="str">
            <v>211</v>
          </cell>
          <cell r="C14582" t="str">
            <v>NAHATLATCH RIVER</v>
          </cell>
          <cell r="D14582" t="str">
            <v>2</v>
          </cell>
          <cell r="E14582" t="str">
            <v>3</v>
          </cell>
          <cell r="F14582">
            <v>10</v>
          </cell>
          <cell r="G14582">
            <v>118.16239316239316</v>
          </cell>
          <cell r="H14582">
            <v>0</v>
          </cell>
          <cell r="I14582">
            <v>16.880341880341881</v>
          </cell>
          <cell r="J14582">
            <v>0</v>
          </cell>
          <cell r="K14582">
            <v>0</v>
          </cell>
        </row>
        <row r="14583">
          <cell r="A14583">
            <v>2002</v>
          </cell>
          <cell r="B14583" t="str">
            <v>211</v>
          </cell>
          <cell r="C14583" t="str">
            <v>NAHATLATCH RIVER</v>
          </cell>
          <cell r="D14583" t="str">
            <v>2</v>
          </cell>
          <cell r="E14583" t="str">
            <v>4</v>
          </cell>
          <cell r="F14583">
            <v>4</v>
          </cell>
          <cell r="G14583">
            <v>7.1219512195121952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</row>
        <row r="14584">
          <cell r="A14584">
            <v>2002</v>
          </cell>
          <cell r="B14584" t="str">
            <v>213</v>
          </cell>
          <cell r="C14584" t="str">
            <v>NICOMEKL RIVER</v>
          </cell>
          <cell r="D14584" t="str">
            <v>2</v>
          </cell>
          <cell r="E14584" t="str">
            <v>2</v>
          </cell>
          <cell r="F14584">
            <v>7</v>
          </cell>
          <cell r="G14584">
            <v>36.573459715639814</v>
          </cell>
          <cell r="H14584">
            <v>0</v>
          </cell>
          <cell r="I14584">
            <v>14.629383886255924</v>
          </cell>
          <cell r="J14584">
            <v>0</v>
          </cell>
          <cell r="K14584">
            <v>0</v>
          </cell>
        </row>
        <row r="14585">
          <cell r="A14585">
            <v>2002</v>
          </cell>
          <cell r="B14585" t="str">
            <v>215</v>
          </cell>
          <cell r="C14585" t="str">
            <v>NORRISH CREEK</v>
          </cell>
          <cell r="D14585" t="str">
            <v>2</v>
          </cell>
          <cell r="E14585" t="str">
            <v>0</v>
          </cell>
          <cell r="F14585">
            <v>3</v>
          </cell>
          <cell r="G14585">
            <v>3.0703012912482066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</row>
        <row r="14586">
          <cell r="A14586">
            <v>2002</v>
          </cell>
          <cell r="B14586" t="str">
            <v>215</v>
          </cell>
          <cell r="C14586" t="str">
            <v>NORRISH CREEK</v>
          </cell>
          <cell r="D14586" t="str">
            <v>2</v>
          </cell>
          <cell r="E14586" t="str">
            <v>2</v>
          </cell>
          <cell r="F14586">
            <v>29</v>
          </cell>
          <cell r="G14586">
            <v>65.832227488151659</v>
          </cell>
          <cell r="H14586">
            <v>0</v>
          </cell>
          <cell r="I14586">
            <v>7.3146919431279622</v>
          </cell>
          <cell r="J14586">
            <v>0</v>
          </cell>
          <cell r="K14586">
            <v>0</v>
          </cell>
        </row>
        <row r="14587">
          <cell r="A14587">
            <v>2002</v>
          </cell>
          <cell r="B14587" t="str">
            <v>219</v>
          </cell>
          <cell r="C14587" t="str">
            <v>PITT RIVER</v>
          </cell>
          <cell r="D14587" t="str">
            <v>2</v>
          </cell>
          <cell r="E14587" t="str">
            <v>2</v>
          </cell>
          <cell r="F14587">
            <v>33</v>
          </cell>
          <cell r="G14587">
            <v>58.517535545023698</v>
          </cell>
          <cell r="H14587">
            <v>0</v>
          </cell>
          <cell r="I14587">
            <v>10.972037914691942</v>
          </cell>
          <cell r="J14587">
            <v>0</v>
          </cell>
          <cell r="K14587">
            <v>0</v>
          </cell>
        </row>
        <row r="14588">
          <cell r="A14588">
            <v>2002</v>
          </cell>
          <cell r="B14588" t="str">
            <v>220</v>
          </cell>
          <cell r="C14588" t="str">
            <v>POWELL RIVER</v>
          </cell>
          <cell r="D14588" t="str">
            <v>2</v>
          </cell>
          <cell r="E14588" t="str">
            <v>2</v>
          </cell>
          <cell r="F14588">
            <v>4</v>
          </cell>
          <cell r="G14588">
            <v>3.6573459715639811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</row>
        <row r="14589">
          <cell r="A14589">
            <v>2002</v>
          </cell>
          <cell r="B14589" t="str">
            <v>222</v>
          </cell>
          <cell r="C14589" t="str">
            <v>RAINY RIVER</v>
          </cell>
          <cell r="D14589" t="str">
            <v>2</v>
          </cell>
          <cell r="E14589" t="str">
            <v>2</v>
          </cell>
          <cell r="F14589">
            <v>7</v>
          </cell>
          <cell r="G14589">
            <v>164.58056872037915</v>
          </cell>
          <cell r="H14589">
            <v>0</v>
          </cell>
          <cell r="I14589">
            <v>14.629383886255924</v>
          </cell>
          <cell r="J14589">
            <v>0</v>
          </cell>
          <cell r="K14589">
            <v>0</v>
          </cell>
        </row>
        <row r="14590">
          <cell r="A14590">
            <v>2002</v>
          </cell>
          <cell r="B14590" t="str">
            <v>225</v>
          </cell>
          <cell r="C14590" t="str">
            <v>SALMON RIVER</v>
          </cell>
          <cell r="D14590" t="str">
            <v>2</v>
          </cell>
          <cell r="E14590" t="str">
            <v>0</v>
          </cell>
          <cell r="F14590">
            <v>3</v>
          </cell>
          <cell r="G14590">
            <v>3.0703012912482066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</row>
        <row r="14591">
          <cell r="A14591">
            <v>2002</v>
          </cell>
          <cell r="B14591" t="str">
            <v>225</v>
          </cell>
          <cell r="C14591" t="str">
            <v>SALMON RIVER</v>
          </cell>
          <cell r="D14591" t="str">
            <v>2</v>
          </cell>
          <cell r="E14591" t="str">
            <v>2</v>
          </cell>
          <cell r="F14591">
            <v>7</v>
          </cell>
          <cell r="G14591">
            <v>117.0350710900474</v>
          </cell>
          <cell r="H14591">
            <v>0</v>
          </cell>
          <cell r="I14591">
            <v>40.230805687203791</v>
          </cell>
          <cell r="J14591">
            <v>0</v>
          </cell>
          <cell r="K14591">
            <v>10.972037914691942</v>
          </cell>
        </row>
        <row r="14592">
          <cell r="A14592">
            <v>2002</v>
          </cell>
          <cell r="B14592" t="str">
            <v>228</v>
          </cell>
          <cell r="C14592" t="str">
            <v>SEYMOUR RIVER</v>
          </cell>
          <cell r="D14592" t="str">
            <v>2</v>
          </cell>
          <cell r="E14592" t="str">
            <v>1</v>
          </cell>
          <cell r="F14592">
            <v>3</v>
          </cell>
          <cell r="G14592">
            <v>6.7088305489260147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</row>
        <row r="14593">
          <cell r="A14593">
            <v>2002</v>
          </cell>
          <cell r="B14593" t="str">
            <v>228</v>
          </cell>
          <cell r="C14593" t="str">
            <v>SEYMOUR RIVER</v>
          </cell>
          <cell r="D14593" t="str">
            <v>2</v>
          </cell>
          <cell r="E14593" t="str">
            <v>2</v>
          </cell>
          <cell r="F14593">
            <v>113</v>
          </cell>
          <cell r="G14593">
            <v>515.68578199052126</v>
          </cell>
          <cell r="H14593">
            <v>0</v>
          </cell>
          <cell r="I14593">
            <v>76.804265402843612</v>
          </cell>
          <cell r="J14593">
            <v>36.573459715639814</v>
          </cell>
          <cell r="K14593">
            <v>54.860189573459714</v>
          </cell>
        </row>
        <row r="14594">
          <cell r="A14594">
            <v>2002</v>
          </cell>
          <cell r="B14594" t="str">
            <v>230</v>
          </cell>
          <cell r="C14594" t="str">
            <v>SILVERHOPE CREEK</v>
          </cell>
          <cell r="D14594" t="str">
            <v>2</v>
          </cell>
          <cell r="E14594" t="str">
            <v>0</v>
          </cell>
          <cell r="F14594">
            <v>3</v>
          </cell>
          <cell r="G14594">
            <v>9.2109038737446198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</row>
        <row r="14595">
          <cell r="A14595">
            <v>2002</v>
          </cell>
          <cell r="B14595" t="str">
            <v>230</v>
          </cell>
          <cell r="C14595" t="str">
            <v>SILVERHOPE CREEK</v>
          </cell>
          <cell r="D14595" t="str">
            <v>2</v>
          </cell>
          <cell r="E14595" t="str">
            <v>2</v>
          </cell>
          <cell r="F14595">
            <v>48</v>
          </cell>
          <cell r="G14595">
            <v>142.63649289099527</v>
          </cell>
          <cell r="H14595">
            <v>0</v>
          </cell>
          <cell r="I14595">
            <v>168.23791469194313</v>
          </cell>
          <cell r="J14595">
            <v>0</v>
          </cell>
          <cell r="K14595">
            <v>0</v>
          </cell>
        </row>
        <row r="14596">
          <cell r="A14596">
            <v>2002</v>
          </cell>
          <cell r="B14596" t="str">
            <v>230</v>
          </cell>
          <cell r="C14596" t="str">
            <v>SILVERHOPE CREEK</v>
          </cell>
          <cell r="D14596" t="str">
            <v>2</v>
          </cell>
          <cell r="E14596" t="str">
            <v>5</v>
          </cell>
          <cell r="F14596">
            <v>4</v>
          </cell>
          <cell r="G14596">
            <v>3.8850574712643677</v>
          </cell>
          <cell r="H14596">
            <v>0</v>
          </cell>
          <cell r="I14596">
            <v>3.8850574712643677</v>
          </cell>
          <cell r="J14596">
            <v>0</v>
          </cell>
          <cell r="K14596">
            <v>0</v>
          </cell>
        </row>
        <row r="14597">
          <cell r="A14597">
            <v>2002</v>
          </cell>
          <cell r="B14597" t="str">
            <v>235</v>
          </cell>
          <cell r="C14597" t="str">
            <v>SQUAMISH RIVER</v>
          </cell>
          <cell r="D14597" t="str">
            <v>2</v>
          </cell>
          <cell r="E14597" t="str">
            <v>0</v>
          </cell>
          <cell r="F14597">
            <v>6</v>
          </cell>
          <cell r="G14597">
            <v>21.492109038737446</v>
          </cell>
          <cell r="H14597">
            <v>0</v>
          </cell>
          <cell r="I14597">
            <v>3.0703012912482066</v>
          </cell>
          <cell r="J14597">
            <v>0</v>
          </cell>
          <cell r="K14597">
            <v>0</v>
          </cell>
        </row>
        <row r="14598">
          <cell r="A14598">
            <v>2002</v>
          </cell>
          <cell r="B14598" t="str">
            <v>235</v>
          </cell>
          <cell r="C14598" t="str">
            <v>SQUAMISH RIVER</v>
          </cell>
          <cell r="D14598" t="str">
            <v>2</v>
          </cell>
          <cell r="E14598" t="str">
            <v>1</v>
          </cell>
          <cell r="F14598">
            <v>10</v>
          </cell>
          <cell r="G14598">
            <v>73.797136038186153</v>
          </cell>
          <cell r="H14598">
            <v>0</v>
          </cell>
          <cell r="I14598">
            <v>3.3544152744630074</v>
          </cell>
          <cell r="J14598">
            <v>0</v>
          </cell>
          <cell r="K14598">
            <v>0</v>
          </cell>
        </row>
        <row r="14599">
          <cell r="A14599">
            <v>2002</v>
          </cell>
          <cell r="B14599" t="str">
            <v>235</v>
          </cell>
          <cell r="C14599" t="str">
            <v>SQUAMISH RIVER</v>
          </cell>
          <cell r="D14599" t="str">
            <v>2</v>
          </cell>
          <cell r="E14599" t="str">
            <v>2</v>
          </cell>
          <cell r="F14599">
            <v>260</v>
          </cell>
          <cell r="G14599">
            <v>1067.9450236966825</v>
          </cell>
          <cell r="H14599">
            <v>0</v>
          </cell>
          <cell r="I14599">
            <v>208.46872037914693</v>
          </cell>
          <cell r="J14599">
            <v>0</v>
          </cell>
          <cell r="K14599">
            <v>3.6573459715639811</v>
          </cell>
        </row>
        <row r="14600">
          <cell r="A14600">
            <v>2002</v>
          </cell>
          <cell r="B14600" t="str">
            <v>235</v>
          </cell>
          <cell r="C14600" t="str">
            <v>SQUAMISH RIVER</v>
          </cell>
          <cell r="D14600" t="str">
            <v>2</v>
          </cell>
          <cell r="E14600" t="str">
            <v>4</v>
          </cell>
          <cell r="F14600">
            <v>4</v>
          </cell>
          <cell r="G14600">
            <v>3.5609756097560976</v>
          </cell>
          <cell r="H14600">
            <v>0</v>
          </cell>
          <cell r="I14600">
            <v>3.5609756097560976</v>
          </cell>
          <cell r="J14600">
            <v>0</v>
          </cell>
          <cell r="K14600">
            <v>0</v>
          </cell>
        </row>
        <row r="14601">
          <cell r="A14601">
            <v>2002</v>
          </cell>
          <cell r="B14601" t="str">
            <v>236</v>
          </cell>
          <cell r="C14601" t="str">
            <v>STAVE RIVER</v>
          </cell>
          <cell r="D14601" t="str">
            <v>2</v>
          </cell>
          <cell r="E14601" t="str">
            <v>0</v>
          </cell>
          <cell r="F14601">
            <v>3</v>
          </cell>
          <cell r="G14601">
            <v>3.0703012912482066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</row>
        <row r="14602">
          <cell r="A14602">
            <v>2002</v>
          </cell>
          <cell r="B14602" t="str">
            <v>236</v>
          </cell>
          <cell r="C14602" t="str">
            <v>STAVE RIVER</v>
          </cell>
          <cell r="D14602" t="str">
            <v>2</v>
          </cell>
          <cell r="E14602" t="str">
            <v>1</v>
          </cell>
          <cell r="F14602">
            <v>7</v>
          </cell>
          <cell r="G14602">
            <v>10.063245823389021</v>
          </cell>
          <cell r="H14602">
            <v>0</v>
          </cell>
          <cell r="I14602">
            <v>3.3544152744630074</v>
          </cell>
          <cell r="J14602">
            <v>0</v>
          </cell>
          <cell r="K14602">
            <v>0</v>
          </cell>
        </row>
        <row r="14603">
          <cell r="A14603">
            <v>2002</v>
          </cell>
          <cell r="B14603" t="str">
            <v>236</v>
          </cell>
          <cell r="C14603" t="str">
            <v>STAVE RIVER</v>
          </cell>
          <cell r="D14603" t="str">
            <v>2</v>
          </cell>
          <cell r="E14603" t="str">
            <v>2</v>
          </cell>
          <cell r="F14603">
            <v>113</v>
          </cell>
          <cell r="G14603">
            <v>603.46208530805688</v>
          </cell>
          <cell r="H14603">
            <v>0</v>
          </cell>
          <cell r="I14603">
            <v>47.545497630331759</v>
          </cell>
          <cell r="J14603">
            <v>36.573459715639814</v>
          </cell>
          <cell r="K14603">
            <v>54.860189573459714</v>
          </cell>
        </row>
        <row r="14604">
          <cell r="A14604">
            <v>2002</v>
          </cell>
          <cell r="B14604" t="str">
            <v>238</v>
          </cell>
          <cell r="C14604" t="str">
            <v>SUMAS RIVER</v>
          </cell>
          <cell r="D14604" t="str">
            <v>2</v>
          </cell>
          <cell r="E14604" t="str">
            <v>2</v>
          </cell>
          <cell r="F14604">
            <v>11</v>
          </cell>
          <cell r="G14604">
            <v>62.174881516587675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</row>
        <row r="14605">
          <cell r="A14605">
            <v>2002</v>
          </cell>
          <cell r="B14605" t="str">
            <v>247</v>
          </cell>
          <cell r="C14605" t="str">
            <v>WEST CREEK</v>
          </cell>
          <cell r="D14605" t="str">
            <v>2</v>
          </cell>
          <cell r="E14605" t="str">
            <v>2</v>
          </cell>
          <cell r="F14605">
            <v>15</v>
          </cell>
          <cell r="G14605">
            <v>25.601421800947868</v>
          </cell>
          <cell r="H14605">
            <v>0</v>
          </cell>
          <cell r="I14605">
            <v>7.3146919431279622</v>
          </cell>
          <cell r="J14605">
            <v>0</v>
          </cell>
          <cell r="K14605">
            <v>0</v>
          </cell>
        </row>
        <row r="14606">
          <cell r="A14606">
            <v>2002</v>
          </cell>
          <cell r="B14606" t="str">
            <v>275</v>
          </cell>
          <cell r="C14606" t="str">
            <v>NICOLA RIVER</v>
          </cell>
          <cell r="D14606" t="str">
            <v>3</v>
          </cell>
          <cell r="E14606" t="str">
            <v>3</v>
          </cell>
          <cell r="F14606">
            <v>3</v>
          </cell>
          <cell r="G14606">
            <v>3.3760683760683765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</row>
        <row r="14607">
          <cell r="A14607">
            <v>2002</v>
          </cell>
          <cell r="B14607" t="str">
            <v>276</v>
          </cell>
          <cell r="C14607" t="str">
            <v>SETON RIVER</v>
          </cell>
          <cell r="D14607" t="str">
            <v>3</v>
          </cell>
          <cell r="E14607" t="str">
            <v>2</v>
          </cell>
          <cell r="F14607">
            <v>4</v>
          </cell>
          <cell r="G14607">
            <v>3.6573459715639811</v>
          </cell>
          <cell r="H14607">
            <v>0</v>
          </cell>
          <cell r="I14607">
            <v>3.6573459715639811</v>
          </cell>
          <cell r="J14607">
            <v>0</v>
          </cell>
          <cell r="K14607">
            <v>0</v>
          </cell>
        </row>
        <row r="14608">
          <cell r="A14608">
            <v>2002</v>
          </cell>
          <cell r="B14608" t="str">
            <v>278</v>
          </cell>
          <cell r="C14608" t="str">
            <v>THOMPSON RIVER</v>
          </cell>
          <cell r="D14608" t="str">
            <v>3</v>
          </cell>
          <cell r="E14608" t="str">
            <v>0</v>
          </cell>
          <cell r="F14608">
            <v>295</v>
          </cell>
          <cell r="G14608">
            <v>1556.6427546628408</v>
          </cell>
          <cell r="H14608">
            <v>3.0703012912482066</v>
          </cell>
          <cell r="I14608">
            <v>1357.0731707317073</v>
          </cell>
          <cell r="J14608">
            <v>0</v>
          </cell>
          <cell r="K14608">
            <v>0</v>
          </cell>
        </row>
        <row r="14609">
          <cell r="A14609">
            <v>2002</v>
          </cell>
          <cell r="B14609" t="str">
            <v>278</v>
          </cell>
          <cell r="C14609" t="str">
            <v>THOMPSON RIVER</v>
          </cell>
          <cell r="D14609" t="str">
            <v>3</v>
          </cell>
          <cell r="E14609" t="str">
            <v>1</v>
          </cell>
          <cell r="F14609">
            <v>134</v>
          </cell>
          <cell r="G14609">
            <v>835.24940334128883</v>
          </cell>
          <cell r="H14609">
            <v>0</v>
          </cell>
          <cell r="I14609">
            <v>915.75536992840091</v>
          </cell>
          <cell r="J14609">
            <v>0</v>
          </cell>
          <cell r="K14609">
            <v>0</v>
          </cell>
        </row>
        <row r="14610">
          <cell r="A14610">
            <v>2002</v>
          </cell>
          <cell r="B14610" t="str">
            <v>278</v>
          </cell>
          <cell r="C14610" t="str">
            <v>THOMPSON RIVER</v>
          </cell>
          <cell r="D14610" t="str">
            <v>3</v>
          </cell>
          <cell r="E14610" t="str">
            <v>2</v>
          </cell>
          <cell r="F14610">
            <v>549</v>
          </cell>
          <cell r="G14610">
            <v>3068.5132701421799</v>
          </cell>
          <cell r="H14610">
            <v>21.944075829383884</v>
          </cell>
          <cell r="I14610">
            <v>2307.7853080568721</v>
          </cell>
          <cell r="J14610">
            <v>0</v>
          </cell>
          <cell r="K14610">
            <v>10.972037914691942</v>
          </cell>
        </row>
        <row r="14611">
          <cell r="A14611">
            <v>2002</v>
          </cell>
          <cell r="B14611" t="str">
            <v>278</v>
          </cell>
          <cell r="C14611" t="str">
            <v>THOMPSON RIVER</v>
          </cell>
          <cell r="D14611" t="str">
            <v>3</v>
          </cell>
          <cell r="E14611" t="str">
            <v>3</v>
          </cell>
          <cell r="F14611">
            <v>152</v>
          </cell>
          <cell r="G14611">
            <v>995.9401709401709</v>
          </cell>
          <cell r="H14611">
            <v>0</v>
          </cell>
          <cell r="I14611">
            <v>415.25641025641028</v>
          </cell>
          <cell r="J14611">
            <v>0</v>
          </cell>
          <cell r="K14611">
            <v>6.752136752136753</v>
          </cell>
        </row>
        <row r="14612">
          <cell r="A14612">
            <v>2002</v>
          </cell>
          <cell r="B14612" t="str">
            <v>278</v>
          </cell>
          <cell r="C14612" t="str">
            <v>THOMPSON RIVER</v>
          </cell>
          <cell r="D14612" t="str">
            <v>3</v>
          </cell>
          <cell r="E14612" t="str">
            <v>4</v>
          </cell>
          <cell r="F14612">
            <v>18</v>
          </cell>
          <cell r="G14612">
            <v>113.95121951219512</v>
          </cell>
          <cell r="H14612">
            <v>0</v>
          </cell>
          <cell r="I14612">
            <v>32.048780487804876</v>
          </cell>
          <cell r="J14612">
            <v>0</v>
          </cell>
          <cell r="K14612">
            <v>0</v>
          </cell>
        </row>
        <row r="14613">
          <cell r="A14613">
            <v>2002</v>
          </cell>
          <cell r="B14613" t="str">
            <v>278</v>
          </cell>
          <cell r="C14613" t="str">
            <v>THOMPSON RIVER</v>
          </cell>
          <cell r="D14613" t="str">
            <v>3</v>
          </cell>
          <cell r="E14613" t="str">
            <v>5</v>
          </cell>
          <cell r="F14613">
            <v>23</v>
          </cell>
          <cell r="G14613">
            <v>85.471264367816104</v>
          </cell>
          <cell r="H14613">
            <v>0</v>
          </cell>
          <cell r="I14613">
            <v>19.425287356321839</v>
          </cell>
          <cell r="J14613">
            <v>0</v>
          </cell>
          <cell r="K14613">
            <v>0</v>
          </cell>
        </row>
        <row r="14614">
          <cell r="A14614">
            <v>2002</v>
          </cell>
          <cell r="B14614" t="str">
            <v>278</v>
          </cell>
          <cell r="C14614" t="str">
            <v>THOMPSON RIVER</v>
          </cell>
          <cell r="D14614" t="str">
            <v>3</v>
          </cell>
          <cell r="E14614" t="str">
            <v>6</v>
          </cell>
          <cell r="F14614">
            <v>4</v>
          </cell>
          <cell r="G14614">
            <v>12.017142857142856</v>
          </cell>
          <cell r="H14614">
            <v>0</v>
          </cell>
          <cell r="I14614">
            <v>12.017142857142856</v>
          </cell>
          <cell r="J14614">
            <v>0</v>
          </cell>
          <cell r="K14614">
            <v>0</v>
          </cell>
        </row>
        <row r="14615">
          <cell r="A14615">
            <v>2002</v>
          </cell>
          <cell r="B14615" t="str">
            <v>278</v>
          </cell>
          <cell r="C14615" t="str">
            <v>THOMPSON RIVER</v>
          </cell>
          <cell r="D14615" t="str">
            <v>3</v>
          </cell>
          <cell r="E14615" t="str">
            <v>7</v>
          </cell>
          <cell r="F14615">
            <v>4</v>
          </cell>
          <cell r="G14615">
            <v>24.876344086021508</v>
          </cell>
          <cell r="H14615">
            <v>0</v>
          </cell>
          <cell r="I14615">
            <v>42.645161290322577</v>
          </cell>
          <cell r="J14615">
            <v>0</v>
          </cell>
          <cell r="K14615">
            <v>0</v>
          </cell>
        </row>
        <row r="14616">
          <cell r="A14616">
            <v>2002</v>
          </cell>
          <cell r="B14616" t="str">
            <v>278</v>
          </cell>
          <cell r="C14616" t="str">
            <v>THOMPSON RIVER</v>
          </cell>
          <cell r="D14616" t="str">
            <v>3</v>
          </cell>
          <cell r="E14616" t="str">
            <v>8</v>
          </cell>
          <cell r="F14616">
            <v>78</v>
          </cell>
          <cell r="G14616">
            <v>337.24271844660194</v>
          </cell>
          <cell r="H14616">
            <v>0</v>
          </cell>
          <cell r="I14616">
            <v>132.95145631067962</v>
          </cell>
          <cell r="J14616">
            <v>0</v>
          </cell>
          <cell r="K14616">
            <v>6.4854368932038833</v>
          </cell>
        </row>
        <row r="14617">
          <cell r="A14617">
            <v>2002</v>
          </cell>
          <cell r="B14617" t="str">
            <v>278</v>
          </cell>
          <cell r="C14617" t="str">
            <v>THOMPSON RIVER</v>
          </cell>
          <cell r="D14617" t="str">
            <v>3</v>
          </cell>
          <cell r="E14617" t="str">
            <v>9</v>
          </cell>
          <cell r="F14617">
            <v>46</v>
          </cell>
          <cell r="G14617">
            <v>147.21259842519686</v>
          </cell>
          <cell r="H14617">
            <v>0</v>
          </cell>
          <cell r="I14617">
            <v>58.110236220472437</v>
          </cell>
          <cell r="J14617">
            <v>0</v>
          </cell>
          <cell r="K14617">
            <v>0</v>
          </cell>
        </row>
        <row r="14618">
          <cell r="A14618">
            <v>2002</v>
          </cell>
          <cell r="B14618" t="str">
            <v>300</v>
          </cell>
          <cell r="C14618" t="str">
            <v>ATNARKO RIVER</v>
          </cell>
          <cell r="D14618" t="str">
            <v>5</v>
          </cell>
          <cell r="E14618" t="str">
            <v>2</v>
          </cell>
          <cell r="F14618">
            <v>4</v>
          </cell>
          <cell r="G14618">
            <v>14.629383886255924</v>
          </cell>
          <cell r="H14618">
            <v>0</v>
          </cell>
          <cell r="I14618">
            <v>14.629383886255924</v>
          </cell>
          <cell r="J14618">
            <v>0</v>
          </cell>
          <cell r="K14618">
            <v>0</v>
          </cell>
        </row>
        <row r="14619">
          <cell r="A14619">
            <v>2002</v>
          </cell>
          <cell r="B14619" t="str">
            <v>301</v>
          </cell>
          <cell r="C14619" t="str">
            <v>BELLA COOLA RIVER</v>
          </cell>
          <cell r="D14619" t="str">
            <v>5</v>
          </cell>
          <cell r="E14619" t="str">
            <v>0</v>
          </cell>
          <cell r="F14619">
            <v>3</v>
          </cell>
          <cell r="G14619">
            <v>3.0703012912482066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</row>
        <row r="14620">
          <cell r="A14620">
            <v>2002</v>
          </cell>
          <cell r="B14620" t="str">
            <v>301</v>
          </cell>
          <cell r="C14620" t="str">
            <v>BELLA COOLA RIVER</v>
          </cell>
          <cell r="D14620" t="str">
            <v>5</v>
          </cell>
          <cell r="E14620" t="str">
            <v>5</v>
          </cell>
          <cell r="F14620">
            <v>4</v>
          </cell>
          <cell r="G14620">
            <v>3.8850574712643677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</row>
        <row r="14621">
          <cell r="A14621">
            <v>2002</v>
          </cell>
          <cell r="B14621" t="str">
            <v>303</v>
          </cell>
          <cell r="C14621" t="str">
            <v>CHILCOTIN RIVER</v>
          </cell>
          <cell r="D14621" t="str">
            <v>5</v>
          </cell>
          <cell r="E14621" t="str">
            <v>2</v>
          </cell>
          <cell r="F14621">
            <v>7</v>
          </cell>
          <cell r="G14621">
            <v>25.601421800947868</v>
          </cell>
          <cell r="H14621">
            <v>0</v>
          </cell>
          <cell r="I14621">
            <v>80.461611374407582</v>
          </cell>
          <cell r="J14621">
            <v>0</v>
          </cell>
          <cell r="K14621">
            <v>10.972037914691942</v>
          </cell>
        </row>
        <row r="14622">
          <cell r="A14622">
            <v>2002</v>
          </cell>
          <cell r="B14622" t="str">
            <v>303</v>
          </cell>
          <cell r="C14622" t="str">
            <v>CHILCOTIN RIVER</v>
          </cell>
          <cell r="D14622" t="str">
            <v>5</v>
          </cell>
          <cell r="E14622" t="str">
            <v>5</v>
          </cell>
          <cell r="F14622">
            <v>113</v>
          </cell>
          <cell r="G14622">
            <v>501.17241379310349</v>
          </cell>
          <cell r="H14622">
            <v>0</v>
          </cell>
          <cell r="I14622">
            <v>353.54022988505744</v>
          </cell>
          <cell r="J14622">
            <v>0</v>
          </cell>
          <cell r="K14622">
            <v>0</v>
          </cell>
        </row>
        <row r="14623">
          <cell r="A14623">
            <v>2002</v>
          </cell>
          <cell r="B14623" t="str">
            <v>303</v>
          </cell>
          <cell r="C14623" t="str">
            <v>CHILCOTIN RIVER</v>
          </cell>
          <cell r="D14623" t="str">
            <v>5</v>
          </cell>
          <cell r="E14623" t="str">
            <v>6</v>
          </cell>
          <cell r="F14623">
            <v>4</v>
          </cell>
          <cell r="G14623">
            <v>20.028571428571428</v>
          </cell>
          <cell r="H14623">
            <v>0</v>
          </cell>
          <cell r="I14623">
            <v>24.034285714285712</v>
          </cell>
          <cell r="J14623">
            <v>0</v>
          </cell>
          <cell r="K14623">
            <v>0</v>
          </cell>
        </row>
        <row r="14624">
          <cell r="A14624">
            <v>2002</v>
          </cell>
          <cell r="B14624" t="str">
            <v>303</v>
          </cell>
          <cell r="C14624" t="str">
            <v>CHILCOTIN RIVER</v>
          </cell>
          <cell r="D14624" t="str">
            <v>5</v>
          </cell>
          <cell r="E14624" t="str">
            <v>7</v>
          </cell>
          <cell r="F14624">
            <v>4</v>
          </cell>
          <cell r="G14624">
            <v>3.5537634408602155</v>
          </cell>
          <cell r="H14624">
            <v>0</v>
          </cell>
          <cell r="I14624">
            <v>10.661290322580644</v>
          </cell>
          <cell r="J14624">
            <v>0</v>
          </cell>
          <cell r="K14624">
            <v>0</v>
          </cell>
        </row>
        <row r="14625">
          <cell r="A14625">
            <v>2002</v>
          </cell>
          <cell r="B14625" t="str">
            <v>303</v>
          </cell>
          <cell r="C14625" t="str">
            <v>CHILCOTIN RIVER</v>
          </cell>
          <cell r="D14625" t="str">
            <v>5</v>
          </cell>
          <cell r="E14625" t="str">
            <v>8</v>
          </cell>
          <cell r="F14625">
            <v>10</v>
          </cell>
          <cell r="G14625">
            <v>48.640776699029125</v>
          </cell>
          <cell r="H14625">
            <v>0</v>
          </cell>
          <cell r="I14625">
            <v>90.796116504854368</v>
          </cell>
          <cell r="J14625">
            <v>0</v>
          </cell>
          <cell r="K14625">
            <v>0</v>
          </cell>
        </row>
        <row r="14626">
          <cell r="A14626">
            <v>2002</v>
          </cell>
          <cell r="B14626" t="str">
            <v>304</v>
          </cell>
          <cell r="C14626" t="str">
            <v>CHILKO RIVER</v>
          </cell>
          <cell r="D14626" t="str">
            <v>5</v>
          </cell>
          <cell r="E14626" t="str">
            <v>6</v>
          </cell>
          <cell r="F14626">
            <v>4</v>
          </cell>
          <cell r="G14626">
            <v>4.0057142857142862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</row>
        <row r="14627">
          <cell r="A14627">
            <v>2002</v>
          </cell>
          <cell r="B14627" t="str">
            <v>305</v>
          </cell>
          <cell r="C14627" t="str">
            <v>CHUCKWALLA RIVER</v>
          </cell>
          <cell r="D14627" t="str">
            <v>5</v>
          </cell>
          <cell r="E14627" t="str">
            <v>0</v>
          </cell>
          <cell r="F14627">
            <v>3</v>
          </cell>
          <cell r="G14627">
            <v>6.1406025824964132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</row>
        <row r="14628">
          <cell r="A14628">
            <v>2002</v>
          </cell>
          <cell r="B14628" t="str">
            <v>305</v>
          </cell>
          <cell r="C14628" t="str">
            <v>CHUCKWALLA RIVER</v>
          </cell>
          <cell r="D14628" t="str">
            <v>5</v>
          </cell>
          <cell r="E14628" t="str">
            <v>2</v>
          </cell>
          <cell r="F14628">
            <v>11</v>
          </cell>
          <cell r="G14628">
            <v>18.286729857819907</v>
          </cell>
          <cell r="H14628">
            <v>0</v>
          </cell>
          <cell r="I14628">
            <v>21.944075829383884</v>
          </cell>
          <cell r="J14628">
            <v>0</v>
          </cell>
          <cell r="K14628">
            <v>0</v>
          </cell>
        </row>
        <row r="14629">
          <cell r="A14629">
            <v>2002</v>
          </cell>
          <cell r="B14629" t="str">
            <v>307</v>
          </cell>
          <cell r="C14629" t="str">
            <v>DEAN RIVER</v>
          </cell>
          <cell r="D14629" t="str">
            <v>5</v>
          </cell>
          <cell r="E14629" t="str">
            <v>0</v>
          </cell>
          <cell r="F14629">
            <v>663</v>
          </cell>
          <cell r="G14629">
            <v>4316.8436154949786</v>
          </cell>
          <cell r="H14629">
            <v>36.843615494978479</v>
          </cell>
          <cell r="I14629">
            <v>7473.1133428981348</v>
          </cell>
          <cell r="J14629">
            <v>0</v>
          </cell>
          <cell r="K14629">
            <v>36.843615494978479</v>
          </cell>
        </row>
        <row r="14630">
          <cell r="A14630">
            <v>2002</v>
          </cell>
          <cell r="B14630" t="str">
            <v>307</v>
          </cell>
          <cell r="C14630" t="str">
            <v>DEAN RIVER</v>
          </cell>
          <cell r="D14630" t="str">
            <v>5</v>
          </cell>
          <cell r="E14630" t="str">
            <v>1</v>
          </cell>
          <cell r="F14630">
            <v>17</v>
          </cell>
          <cell r="G14630">
            <v>107.34128878281624</v>
          </cell>
          <cell r="H14630">
            <v>0</v>
          </cell>
          <cell r="I14630">
            <v>30.189737470167064</v>
          </cell>
          <cell r="J14630">
            <v>0</v>
          </cell>
          <cell r="K14630">
            <v>6.7088305489260147</v>
          </cell>
        </row>
        <row r="14631">
          <cell r="A14631">
            <v>2002</v>
          </cell>
          <cell r="B14631" t="str">
            <v>307</v>
          </cell>
          <cell r="C14631" t="str">
            <v>DEAN RIVER</v>
          </cell>
          <cell r="D14631" t="str">
            <v>5</v>
          </cell>
          <cell r="E14631" t="str">
            <v>2</v>
          </cell>
          <cell r="F14631">
            <v>73</v>
          </cell>
          <cell r="G14631">
            <v>537.62985781990517</v>
          </cell>
          <cell r="H14631">
            <v>0</v>
          </cell>
          <cell r="I14631">
            <v>661.97962085308052</v>
          </cell>
          <cell r="J14631">
            <v>0</v>
          </cell>
          <cell r="K14631">
            <v>0</v>
          </cell>
        </row>
        <row r="14632">
          <cell r="A14632">
            <v>2002</v>
          </cell>
          <cell r="B14632" t="str">
            <v>307</v>
          </cell>
          <cell r="C14632" t="str">
            <v>DEAN RIVER</v>
          </cell>
          <cell r="D14632" t="str">
            <v>5</v>
          </cell>
          <cell r="E14632" t="str">
            <v>3</v>
          </cell>
          <cell r="F14632">
            <v>7</v>
          </cell>
          <cell r="G14632">
            <v>57.393162393162399</v>
          </cell>
          <cell r="H14632">
            <v>0</v>
          </cell>
          <cell r="I14632">
            <v>20.256410256410255</v>
          </cell>
          <cell r="J14632">
            <v>0</v>
          </cell>
          <cell r="K14632">
            <v>0</v>
          </cell>
        </row>
        <row r="14633">
          <cell r="A14633">
            <v>2002</v>
          </cell>
          <cell r="B14633" t="str">
            <v>307</v>
          </cell>
          <cell r="C14633" t="str">
            <v>DEAN RIVER</v>
          </cell>
          <cell r="D14633" t="str">
            <v>5</v>
          </cell>
          <cell r="E14633" t="str">
            <v>4</v>
          </cell>
          <cell r="F14633">
            <v>4</v>
          </cell>
          <cell r="G14633">
            <v>28.487804878048781</v>
          </cell>
          <cell r="H14633">
            <v>0</v>
          </cell>
          <cell r="I14633">
            <v>21.365853658536583</v>
          </cell>
          <cell r="J14633">
            <v>0</v>
          </cell>
          <cell r="K14633">
            <v>0</v>
          </cell>
        </row>
        <row r="14634">
          <cell r="A14634">
            <v>2002</v>
          </cell>
          <cell r="B14634" t="str">
            <v>307</v>
          </cell>
          <cell r="C14634" t="str">
            <v>DEAN RIVER</v>
          </cell>
          <cell r="D14634" t="str">
            <v>5</v>
          </cell>
          <cell r="E14634" t="str">
            <v>5</v>
          </cell>
          <cell r="F14634">
            <v>39</v>
          </cell>
          <cell r="G14634">
            <v>540.02298850574709</v>
          </cell>
          <cell r="H14634">
            <v>0</v>
          </cell>
          <cell r="I14634">
            <v>139.86206896551724</v>
          </cell>
          <cell r="J14634">
            <v>0</v>
          </cell>
          <cell r="K14634">
            <v>0</v>
          </cell>
        </row>
        <row r="14635">
          <cell r="A14635">
            <v>2002</v>
          </cell>
          <cell r="B14635" t="str">
            <v>307</v>
          </cell>
          <cell r="C14635" t="str">
            <v>DEAN RIVER</v>
          </cell>
          <cell r="D14635" t="str">
            <v>5</v>
          </cell>
          <cell r="E14635" t="str">
            <v>6</v>
          </cell>
          <cell r="F14635">
            <v>4</v>
          </cell>
          <cell r="G14635">
            <v>8.0114285714285725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</row>
        <row r="14636">
          <cell r="A14636">
            <v>2002</v>
          </cell>
          <cell r="B14636" t="str">
            <v>307</v>
          </cell>
          <cell r="C14636" t="str">
            <v>DEAN RIVER</v>
          </cell>
          <cell r="D14636" t="str">
            <v>5</v>
          </cell>
          <cell r="E14636" t="str">
            <v>8</v>
          </cell>
          <cell r="F14636">
            <v>19</v>
          </cell>
          <cell r="G14636">
            <v>152.40776699029126</v>
          </cell>
          <cell r="H14636">
            <v>0</v>
          </cell>
          <cell r="I14636">
            <v>126.46601941747572</v>
          </cell>
          <cell r="J14636">
            <v>0</v>
          </cell>
          <cell r="K14636">
            <v>0</v>
          </cell>
        </row>
        <row r="14637">
          <cell r="A14637">
            <v>2002</v>
          </cell>
          <cell r="B14637" t="str">
            <v>307</v>
          </cell>
          <cell r="C14637" t="str">
            <v>DEAN RIVER</v>
          </cell>
          <cell r="D14637" t="str">
            <v>5</v>
          </cell>
          <cell r="E14637" t="str">
            <v>9</v>
          </cell>
          <cell r="F14637">
            <v>15</v>
          </cell>
          <cell r="G14637">
            <v>162.70866141732284</v>
          </cell>
          <cell r="H14637">
            <v>0</v>
          </cell>
          <cell r="I14637">
            <v>96.850393700787407</v>
          </cell>
          <cell r="J14637">
            <v>0</v>
          </cell>
          <cell r="K14637">
            <v>11.622047244094489</v>
          </cell>
        </row>
        <row r="14638">
          <cell r="A14638">
            <v>2002</v>
          </cell>
          <cell r="B14638" t="str">
            <v>308</v>
          </cell>
          <cell r="C14638" t="str">
            <v>KILBELLA RIVER</v>
          </cell>
          <cell r="D14638" t="str">
            <v>5</v>
          </cell>
          <cell r="E14638" t="str">
            <v>0</v>
          </cell>
          <cell r="F14638">
            <v>3</v>
          </cell>
          <cell r="G14638">
            <v>6.1406025824964132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</row>
        <row r="14639">
          <cell r="A14639">
            <v>2002</v>
          </cell>
          <cell r="B14639" t="str">
            <v>310</v>
          </cell>
          <cell r="C14639" t="str">
            <v>KOEYE RIVER</v>
          </cell>
          <cell r="D14639" t="str">
            <v>5</v>
          </cell>
          <cell r="E14639" t="str">
            <v>2</v>
          </cell>
          <cell r="F14639">
            <v>4</v>
          </cell>
          <cell r="G14639">
            <v>3.6573459715639811</v>
          </cell>
          <cell r="H14639">
            <v>0</v>
          </cell>
          <cell r="I14639">
            <v>87.776303317535536</v>
          </cell>
          <cell r="J14639">
            <v>0</v>
          </cell>
          <cell r="K14639">
            <v>0</v>
          </cell>
        </row>
        <row r="14640">
          <cell r="A14640">
            <v>2002</v>
          </cell>
          <cell r="B14640" t="str">
            <v>313</v>
          </cell>
          <cell r="C14640" t="str">
            <v>NEKITE RIVER</v>
          </cell>
          <cell r="D14640" t="str">
            <v>5</v>
          </cell>
          <cell r="E14640" t="str">
            <v>1</v>
          </cell>
          <cell r="F14640">
            <v>3</v>
          </cell>
          <cell r="G14640">
            <v>6.7088305489260147</v>
          </cell>
          <cell r="H14640">
            <v>0</v>
          </cell>
          <cell r="I14640">
            <v>33.544152744630068</v>
          </cell>
          <cell r="J14640">
            <v>0</v>
          </cell>
          <cell r="K14640">
            <v>0</v>
          </cell>
        </row>
        <row r="14641">
          <cell r="A14641">
            <v>2002</v>
          </cell>
          <cell r="B14641" t="str">
            <v>320</v>
          </cell>
          <cell r="C14641" t="str">
            <v>TALEOMEY RIVER</v>
          </cell>
          <cell r="D14641" t="str">
            <v>5</v>
          </cell>
          <cell r="E14641" t="str">
            <v>0</v>
          </cell>
          <cell r="F14641">
            <v>3</v>
          </cell>
          <cell r="G14641">
            <v>24.562410329985653</v>
          </cell>
          <cell r="H14641">
            <v>0</v>
          </cell>
          <cell r="I14641">
            <v>21.492109038737446</v>
          </cell>
          <cell r="J14641">
            <v>0</v>
          </cell>
          <cell r="K14641">
            <v>0</v>
          </cell>
        </row>
        <row r="14642">
          <cell r="A14642">
            <v>2002</v>
          </cell>
          <cell r="B14642" t="str">
            <v>325</v>
          </cell>
          <cell r="C14642" t="str">
            <v>BABINE RIVER</v>
          </cell>
          <cell r="D14642" t="str">
            <v>6</v>
          </cell>
          <cell r="E14642" t="str">
            <v>0</v>
          </cell>
          <cell r="F14642">
            <v>500</v>
          </cell>
          <cell r="G14642">
            <v>3097.9340028694405</v>
          </cell>
          <cell r="H14642">
            <v>3.0703012912482066</v>
          </cell>
          <cell r="I14642">
            <v>5136.61406025825</v>
          </cell>
          <cell r="J14642">
            <v>0</v>
          </cell>
          <cell r="K14642">
            <v>33.773314203730273</v>
          </cell>
        </row>
        <row r="14643">
          <cell r="A14643">
            <v>2002</v>
          </cell>
          <cell r="B14643" t="str">
            <v>325</v>
          </cell>
          <cell r="C14643" t="str">
            <v>BABINE RIVER</v>
          </cell>
          <cell r="D14643" t="str">
            <v>6</v>
          </cell>
          <cell r="E14643" t="str">
            <v>1</v>
          </cell>
          <cell r="F14643">
            <v>3</v>
          </cell>
          <cell r="G14643">
            <v>20.126491646778042</v>
          </cell>
          <cell r="H14643">
            <v>0</v>
          </cell>
          <cell r="I14643">
            <v>26.835322195704059</v>
          </cell>
          <cell r="J14643">
            <v>0</v>
          </cell>
          <cell r="K14643">
            <v>0</v>
          </cell>
        </row>
        <row r="14644">
          <cell r="A14644">
            <v>2002</v>
          </cell>
          <cell r="B14644" t="str">
            <v>325</v>
          </cell>
          <cell r="C14644" t="str">
            <v>BABINE RIVER</v>
          </cell>
          <cell r="D14644" t="str">
            <v>6</v>
          </cell>
          <cell r="E14644" t="str">
            <v>2</v>
          </cell>
          <cell r="F14644">
            <v>22</v>
          </cell>
          <cell r="G14644">
            <v>168.23791469194313</v>
          </cell>
          <cell r="H14644">
            <v>0</v>
          </cell>
          <cell r="I14644">
            <v>131.66445497630332</v>
          </cell>
          <cell r="J14644">
            <v>0</v>
          </cell>
          <cell r="K14644">
            <v>0</v>
          </cell>
        </row>
        <row r="14645">
          <cell r="A14645">
            <v>2002</v>
          </cell>
          <cell r="B14645" t="str">
            <v>325</v>
          </cell>
          <cell r="C14645" t="str">
            <v>BABINE RIVER</v>
          </cell>
          <cell r="D14645" t="str">
            <v>6</v>
          </cell>
          <cell r="E14645" t="str">
            <v>3</v>
          </cell>
          <cell r="F14645">
            <v>3</v>
          </cell>
          <cell r="G14645">
            <v>10.128205128205128</v>
          </cell>
          <cell r="H14645">
            <v>0</v>
          </cell>
          <cell r="I14645">
            <v>6.752136752136753</v>
          </cell>
          <cell r="J14645">
            <v>0</v>
          </cell>
          <cell r="K14645">
            <v>0</v>
          </cell>
        </row>
        <row r="14646">
          <cell r="A14646">
            <v>2002</v>
          </cell>
          <cell r="B14646" t="str">
            <v>325</v>
          </cell>
          <cell r="C14646" t="str">
            <v>BABINE RIVER</v>
          </cell>
          <cell r="D14646" t="str">
            <v>6</v>
          </cell>
          <cell r="E14646" t="str">
            <v>4</v>
          </cell>
          <cell r="F14646">
            <v>4</v>
          </cell>
          <cell r="G14646">
            <v>7.1219512195121952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</row>
        <row r="14647">
          <cell r="A14647">
            <v>2002</v>
          </cell>
          <cell r="B14647" t="str">
            <v>325</v>
          </cell>
          <cell r="C14647" t="str">
            <v>BABINE RIVER</v>
          </cell>
          <cell r="D14647" t="str">
            <v>6</v>
          </cell>
          <cell r="E14647" t="str">
            <v>5</v>
          </cell>
          <cell r="F14647">
            <v>4</v>
          </cell>
          <cell r="G14647">
            <v>7.7701149425287355</v>
          </cell>
          <cell r="H14647">
            <v>0</v>
          </cell>
          <cell r="I14647">
            <v>11.655172413793103</v>
          </cell>
          <cell r="J14647">
            <v>0</v>
          </cell>
          <cell r="K14647">
            <v>0</v>
          </cell>
        </row>
        <row r="14648">
          <cell r="A14648">
            <v>2002</v>
          </cell>
          <cell r="B14648" t="str">
            <v>325</v>
          </cell>
          <cell r="C14648" t="str">
            <v>BABINE RIVER</v>
          </cell>
          <cell r="D14648" t="str">
            <v>6</v>
          </cell>
          <cell r="E14648" t="str">
            <v>6</v>
          </cell>
          <cell r="F14648">
            <v>140</v>
          </cell>
          <cell r="G14648">
            <v>1153.6457142857141</v>
          </cell>
          <cell r="H14648">
            <v>0</v>
          </cell>
          <cell r="I14648">
            <v>1317.88</v>
          </cell>
          <cell r="J14648">
            <v>0</v>
          </cell>
          <cell r="K14648">
            <v>4.0057142857142862</v>
          </cell>
        </row>
        <row r="14649">
          <cell r="A14649">
            <v>2002</v>
          </cell>
          <cell r="B14649" t="str">
            <v>325</v>
          </cell>
          <cell r="C14649" t="str">
            <v>BABINE RIVER</v>
          </cell>
          <cell r="D14649" t="str">
            <v>6</v>
          </cell>
          <cell r="E14649" t="str">
            <v>7</v>
          </cell>
          <cell r="F14649">
            <v>21</v>
          </cell>
          <cell r="G14649">
            <v>355.3763440860215</v>
          </cell>
          <cell r="H14649">
            <v>0</v>
          </cell>
          <cell r="I14649">
            <v>273.63978494623655</v>
          </cell>
          <cell r="J14649">
            <v>0</v>
          </cell>
          <cell r="K14649">
            <v>10.661290322580644</v>
          </cell>
        </row>
        <row r="14650">
          <cell r="A14650">
            <v>2002</v>
          </cell>
          <cell r="B14650" t="str">
            <v>325</v>
          </cell>
          <cell r="C14650" t="str">
            <v>BABINE RIVER</v>
          </cell>
          <cell r="D14650" t="str">
            <v>6</v>
          </cell>
          <cell r="E14650" t="str">
            <v>8</v>
          </cell>
          <cell r="F14650">
            <v>6</v>
          </cell>
          <cell r="G14650">
            <v>16.21359223300971</v>
          </cell>
          <cell r="H14650">
            <v>0</v>
          </cell>
          <cell r="I14650">
            <v>19.456310679611651</v>
          </cell>
          <cell r="J14650">
            <v>0</v>
          </cell>
          <cell r="K14650">
            <v>0</v>
          </cell>
        </row>
        <row r="14651">
          <cell r="A14651">
            <v>2002</v>
          </cell>
          <cell r="B14651" t="str">
            <v>325</v>
          </cell>
          <cell r="C14651" t="str">
            <v>BABINE RIVER</v>
          </cell>
          <cell r="D14651" t="str">
            <v>6</v>
          </cell>
          <cell r="E14651" t="str">
            <v>9</v>
          </cell>
          <cell r="F14651">
            <v>35</v>
          </cell>
          <cell r="G14651">
            <v>492</v>
          </cell>
          <cell r="H14651">
            <v>0</v>
          </cell>
          <cell r="I14651">
            <v>356.40944881889766</v>
          </cell>
          <cell r="J14651">
            <v>0</v>
          </cell>
          <cell r="K14651">
            <v>0</v>
          </cell>
        </row>
        <row r="14652">
          <cell r="A14652">
            <v>2002</v>
          </cell>
          <cell r="B14652" t="str">
            <v>327</v>
          </cell>
          <cell r="C14652" t="str">
            <v>BELL IRVING RIVER</v>
          </cell>
          <cell r="D14652" t="str">
            <v>6</v>
          </cell>
          <cell r="E14652" t="str">
            <v>0</v>
          </cell>
          <cell r="F14652">
            <v>28</v>
          </cell>
          <cell r="G14652">
            <v>125.88235294117646</v>
          </cell>
          <cell r="H14652">
            <v>0</v>
          </cell>
          <cell r="I14652">
            <v>168.86657101865134</v>
          </cell>
          <cell r="J14652">
            <v>0</v>
          </cell>
          <cell r="K14652">
            <v>0</v>
          </cell>
        </row>
        <row r="14653">
          <cell r="A14653">
            <v>2002</v>
          </cell>
          <cell r="B14653" t="str">
            <v>327</v>
          </cell>
          <cell r="C14653" t="str">
            <v>BELL IRVING RIVER</v>
          </cell>
          <cell r="D14653" t="str">
            <v>6</v>
          </cell>
          <cell r="E14653" t="str">
            <v>4</v>
          </cell>
          <cell r="F14653">
            <v>4</v>
          </cell>
          <cell r="G14653">
            <v>3.5609756097560976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</row>
        <row r="14654">
          <cell r="A14654">
            <v>2002</v>
          </cell>
          <cell r="B14654" t="str">
            <v>327</v>
          </cell>
          <cell r="C14654" t="str">
            <v>BELL IRVING RIVER</v>
          </cell>
          <cell r="D14654" t="str">
            <v>6</v>
          </cell>
          <cell r="E14654" t="str">
            <v>6</v>
          </cell>
          <cell r="F14654">
            <v>4</v>
          </cell>
          <cell r="G14654">
            <v>4.0057142857142862</v>
          </cell>
          <cell r="H14654">
            <v>0</v>
          </cell>
          <cell r="I14654">
            <v>0</v>
          </cell>
          <cell r="J14654">
            <v>0</v>
          </cell>
          <cell r="K14654">
            <v>0</v>
          </cell>
        </row>
        <row r="14655">
          <cell r="A14655">
            <v>2002</v>
          </cell>
          <cell r="B14655" t="str">
            <v>327</v>
          </cell>
          <cell r="C14655" t="str">
            <v>BELL IRVING RIVER</v>
          </cell>
          <cell r="D14655" t="str">
            <v>6</v>
          </cell>
          <cell r="E14655" t="str">
            <v>8</v>
          </cell>
          <cell r="F14655">
            <v>3</v>
          </cell>
          <cell r="G14655">
            <v>81.067961165048544</v>
          </cell>
          <cell r="H14655">
            <v>0</v>
          </cell>
          <cell r="I14655">
            <v>58.368932038834956</v>
          </cell>
          <cell r="J14655">
            <v>0</v>
          </cell>
          <cell r="K14655">
            <v>0</v>
          </cell>
        </row>
        <row r="14656">
          <cell r="A14656">
            <v>2002</v>
          </cell>
          <cell r="B14656" t="str">
            <v>329</v>
          </cell>
          <cell r="C14656" t="str">
            <v>BULKLEY RIVER</v>
          </cell>
          <cell r="D14656" t="str">
            <v>6</v>
          </cell>
          <cell r="E14656" t="str">
            <v>0</v>
          </cell>
          <cell r="F14656">
            <v>890</v>
          </cell>
          <cell r="G14656">
            <v>4645.3658536585372</v>
          </cell>
          <cell r="H14656">
            <v>159.65566714490674</v>
          </cell>
          <cell r="I14656">
            <v>5145.8249641319944</v>
          </cell>
          <cell r="J14656">
            <v>0</v>
          </cell>
          <cell r="K14656">
            <v>150.44476327116212</v>
          </cell>
        </row>
        <row r="14657">
          <cell r="A14657">
            <v>2002</v>
          </cell>
          <cell r="B14657" t="str">
            <v>329</v>
          </cell>
          <cell r="C14657" t="str">
            <v>BULKLEY RIVER</v>
          </cell>
          <cell r="D14657" t="str">
            <v>6</v>
          </cell>
          <cell r="E14657" t="str">
            <v>1</v>
          </cell>
          <cell r="F14657">
            <v>34</v>
          </cell>
          <cell r="G14657">
            <v>157.65751789976133</v>
          </cell>
          <cell r="H14657">
            <v>0</v>
          </cell>
          <cell r="I14657">
            <v>97.278042959427196</v>
          </cell>
          <cell r="J14657">
            <v>0</v>
          </cell>
          <cell r="K14657">
            <v>0</v>
          </cell>
        </row>
        <row r="14658">
          <cell r="A14658">
            <v>2002</v>
          </cell>
          <cell r="B14658" t="str">
            <v>329</v>
          </cell>
          <cell r="C14658" t="str">
            <v>BULKLEY RIVER</v>
          </cell>
          <cell r="D14658" t="str">
            <v>6</v>
          </cell>
          <cell r="E14658" t="str">
            <v>2</v>
          </cell>
          <cell r="F14658">
            <v>179</v>
          </cell>
          <cell r="G14658">
            <v>844.84691943127962</v>
          </cell>
          <cell r="H14658">
            <v>0</v>
          </cell>
          <cell r="I14658">
            <v>647.3502369668247</v>
          </cell>
          <cell r="J14658">
            <v>0</v>
          </cell>
          <cell r="K14658">
            <v>3.6573459715639811</v>
          </cell>
        </row>
        <row r="14659">
          <cell r="A14659">
            <v>2002</v>
          </cell>
          <cell r="B14659" t="str">
            <v>329</v>
          </cell>
          <cell r="C14659" t="str">
            <v>BULKLEY RIVER</v>
          </cell>
          <cell r="D14659" t="str">
            <v>6</v>
          </cell>
          <cell r="E14659" t="str">
            <v>3</v>
          </cell>
          <cell r="F14659">
            <v>17</v>
          </cell>
          <cell r="G14659">
            <v>57.393162393162399</v>
          </cell>
          <cell r="H14659">
            <v>0</v>
          </cell>
          <cell r="I14659">
            <v>40.512820512820511</v>
          </cell>
          <cell r="J14659">
            <v>0</v>
          </cell>
          <cell r="K14659">
            <v>0</v>
          </cell>
        </row>
        <row r="14660">
          <cell r="A14660">
            <v>2002</v>
          </cell>
          <cell r="B14660" t="str">
            <v>329</v>
          </cell>
          <cell r="C14660" t="str">
            <v>BULKLEY RIVER</v>
          </cell>
          <cell r="D14660" t="str">
            <v>6</v>
          </cell>
          <cell r="E14660" t="str">
            <v>4</v>
          </cell>
          <cell r="F14660">
            <v>21</v>
          </cell>
          <cell r="G14660">
            <v>42.731707317073166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</row>
        <row r="14661">
          <cell r="A14661">
            <v>2002</v>
          </cell>
          <cell r="B14661" t="str">
            <v>329</v>
          </cell>
          <cell r="C14661" t="str">
            <v>BULKLEY RIVER</v>
          </cell>
          <cell r="D14661" t="str">
            <v>6</v>
          </cell>
          <cell r="E14661" t="str">
            <v>5</v>
          </cell>
          <cell r="F14661">
            <v>27</v>
          </cell>
          <cell r="G14661">
            <v>97.126436781609186</v>
          </cell>
          <cell r="H14661">
            <v>0</v>
          </cell>
          <cell r="I14661">
            <v>19.425287356321839</v>
          </cell>
          <cell r="J14661">
            <v>0</v>
          </cell>
          <cell r="K14661">
            <v>0</v>
          </cell>
        </row>
        <row r="14662">
          <cell r="A14662">
            <v>2002</v>
          </cell>
          <cell r="B14662" t="str">
            <v>329</v>
          </cell>
          <cell r="C14662" t="str">
            <v>BULKLEY RIVER</v>
          </cell>
          <cell r="D14662" t="str">
            <v>6</v>
          </cell>
          <cell r="E14662" t="str">
            <v>6</v>
          </cell>
          <cell r="F14662">
            <v>557</v>
          </cell>
          <cell r="G14662">
            <v>4858.931428571429</v>
          </cell>
          <cell r="H14662">
            <v>4.0057142857142862</v>
          </cell>
          <cell r="I14662">
            <v>3717.3028571428567</v>
          </cell>
          <cell r="J14662">
            <v>0</v>
          </cell>
          <cell r="K14662">
            <v>52.074285714285715</v>
          </cell>
        </row>
        <row r="14663">
          <cell r="A14663">
            <v>2002</v>
          </cell>
          <cell r="B14663" t="str">
            <v>329</v>
          </cell>
          <cell r="C14663" t="str">
            <v>BULKLEY RIVER</v>
          </cell>
          <cell r="D14663" t="str">
            <v>6</v>
          </cell>
          <cell r="E14663" t="str">
            <v>7</v>
          </cell>
          <cell r="F14663">
            <v>117</v>
          </cell>
          <cell r="G14663">
            <v>465.54301075268819</v>
          </cell>
          <cell r="H14663">
            <v>0</v>
          </cell>
          <cell r="I14663">
            <v>486.86559139784947</v>
          </cell>
          <cell r="J14663">
            <v>0</v>
          </cell>
          <cell r="K14663">
            <v>10.661290322580644</v>
          </cell>
        </row>
        <row r="14664">
          <cell r="A14664">
            <v>2002</v>
          </cell>
          <cell r="B14664" t="str">
            <v>329</v>
          </cell>
          <cell r="C14664" t="str">
            <v>BULKLEY RIVER</v>
          </cell>
          <cell r="D14664" t="str">
            <v>6</v>
          </cell>
          <cell r="E14664" t="str">
            <v>8</v>
          </cell>
          <cell r="F14664">
            <v>13</v>
          </cell>
          <cell r="G14664">
            <v>84.310679611650485</v>
          </cell>
          <cell r="H14664">
            <v>0</v>
          </cell>
          <cell r="I14664">
            <v>51.883495145631066</v>
          </cell>
          <cell r="J14664">
            <v>0</v>
          </cell>
          <cell r="K14664">
            <v>3.2427184466019416</v>
          </cell>
        </row>
        <row r="14665">
          <cell r="A14665">
            <v>2002</v>
          </cell>
          <cell r="B14665" t="str">
            <v>329</v>
          </cell>
          <cell r="C14665" t="str">
            <v>BULKLEY RIVER</v>
          </cell>
          <cell r="D14665" t="str">
            <v>6</v>
          </cell>
          <cell r="E14665" t="str">
            <v>9</v>
          </cell>
          <cell r="F14665">
            <v>108</v>
          </cell>
          <cell r="G14665">
            <v>449.38582677165357</v>
          </cell>
          <cell r="H14665">
            <v>0</v>
          </cell>
          <cell r="I14665">
            <v>313.79527559055117</v>
          </cell>
          <cell r="J14665">
            <v>0</v>
          </cell>
          <cell r="K14665">
            <v>7.7480314960629917</v>
          </cell>
        </row>
        <row r="14666">
          <cell r="A14666">
            <v>2002</v>
          </cell>
          <cell r="B14666" t="str">
            <v>331</v>
          </cell>
          <cell r="C14666" t="str">
            <v>CANOONA RIVER</v>
          </cell>
          <cell r="D14666" t="str">
            <v>6</v>
          </cell>
          <cell r="E14666" t="str">
            <v>1</v>
          </cell>
          <cell r="F14666">
            <v>3</v>
          </cell>
          <cell r="G14666">
            <v>3.3544152744630074</v>
          </cell>
          <cell r="H14666">
            <v>0</v>
          </cell>
          <cell r="I14666">
            <v>0</v>
          </cell>
          <cell r="J14666">
            <v>0</v>
          </cell>
          <cell r="K14666">
            <v>0</v>
          </cell>
        </row>
        <row r="14667">
          <cell r="A14667">
            <v>2002</v>
          </cell>
          <cell r="B14667" t="str">
            <v>331</v>
          </cell>
          <cell r="C14667" t="str">
            <v>CANOONA RIVER</v>
          </cell>
          <cell r="D14667" t="str">
            <v>6</v>
          </cell>
          <cell r="E14667" t="str">
            <v>6</v>
          </cell>
          <cell r="F14667">
            <v>4</v>
          </cell>
          <cell r="G14667">
            <v>16.022857142857145</v>
          </cell>
          <cell r="H14667">
            <v>0</v>
          </cell>
          <cell r="I14667">
            <v>24.034285714285712</v>
          </cell>
          <cell r="J14667">
            <v>0</v>
          </cell>
          <cell r="K14667">
            <v>0</v>
          </cell>
        </row>
        <row r="14668">
          <cell r="A14668">
            <v>2002</v>
          </cell>
          <cell r="B14668" t="str">
            <v>332</v>
          </cell>
          <cell r="C14668" t="str">
            <v>CEDAR CREEK</v>
          </cell>
          <cell r="D14668" t="str">
            <v>6</v>
          </cell>
          <cell r="E14668" t="str">
            <v>0</v>
          </cell>
          <cell r="F14668">
            <v>6</v>
          </cell>
          <cell r="G14668">
            <v>6.1406025824964132</v>
          </cell>
          <cell r="H14668">
            <v>0</v>
          </cell>
          <cell r="I14668">
            <v>24.562410329985653</v>
          </cell>
          <cell r="J14668">
            <v>0</v>
          </cell>
          <cell r="K14668">
            <v>0</v>
          </cell>
        </row>
        <row r="14669">
          <cell r="A14669">
            <v>2002</v>
          </cell>
          <cell r="B14669" t="str">
            <v>332</v>
          </cell>
          <cell r="C14669" t="str">
            <v>CEDAR CREEK</v>
          </cell>
          <cell r="D14669" t="str">
            <v>6</v>
          </cell>
          <cell r="E14669" t="str">
            <v>6</v>
          </cell>
          <cell r="F14669">
            <v>8</v>
          </cell>
          <cell r="G14669">
            <v>68.097142857142856</v>
          </cell>
          <cell r="H14669">
            <v>0</v>
          </cell>
          <cell r="I14669">
            <v>20.028571428571428</v>
          </cell>
          <cell r="J14669">
            <v>0</v>
          </cell>
          <cell r="K14669">
            <v>0</v>
          </cell>
        </row>
        <row r="14670">
          <cell r="A14670">
            <v>2002</v>
          </cell>
          <cell r="B14670" t="str">
            <v>333</v>
          </cell>
          <cell r="C14670" t="str">
            <v>CLORE RIVER</v>
          </cell>
          <cell r="D14670" t="str">
            <v>6</v>
          </cell>
          <cell r="E14670" t="str">
            <v>0</v>
          </cell>
          <cell r="F14670">
            <v>15</v>
          </cell>
          <cell r="G14670">
            <v>21.492109038737446</v>
          </cell>
          <cell r="H14670">
            <v>0</v>
          </cell>
          <cell r="I14670">
            <v>24.562410329985653</v>
          </cell>
          <cell r="J14670">
            <v>0</v>
          </cell>
          <cell r="K14670">
            <v>0</v>
          </cell>
        </row>
        <row r="14671">
          <cell r="A14671">
            <v>2002</v>
          </cell>
          <cell r="B14671" t="str">
            <v>333</v>
          </cell>
          <cell r="C14671" t="str">
            <v>CLORE RIVER</v>
          </cell>
          <cell r="D14671" t="str">
            <v>6</v>
          </cell>
          <cell r="E14671" t="str">
            <v>2</v>
          </cell>
          <cell r="F14671">
            <v>7</v>
          </cell>
          <cell r="G14671">
            <v>18.286729857819907</v>
          </cell>
          <cell r="H14671">
            <v>0</v>
          </cell>
          <cell r="I14671">
            <v>32.91611374407583</v>
          </cell>
          <cell r="J14671">
            <v>0</v>
          </cell>
          <cell r="K14671">
            <v>0</v>
          </cell>
        </row>
        <row r="14672">
          <cell r="A14672">
            <v>2002</v>
          </cell>
          <cell r="B14672" t="str">
            <v>333</v>
          </cell>
          <cell r="C14672" t="str">
            <v>CLORE RIVER</v>
          </cell>
          <cell r="D14672" t="str">
            <v>6</v>
          </cell>
          <cell r="E14672" t="str">
            <v>4</v>
          </cell>
          <cell r="F14672">
            <v>4</v>
          </cell>
          <cell r="G14672">
            <v>3.5609756097560976</v>
          </cell>
          <cell r="H14672">
            <v>0</v>
          </cell>
          <cell r="I14672">
            <v>3.5609756097560976</v>
          </cell>
          <cell r="J14672">
            <v>0</v>
          </cell>
          <cell r="K14672">
            <v>0</v>
          </cell>
        </row>
        <row r="14673">
          <cell r="A14673">
            <v>2002</v>
          </cell>
          <cell r="B14673" t="str">
            <v>333</v>
          </cell>
          <cell r="C14673" t="str">
            <v>CLORE RIVER</v>
          </cell>
          <cell r="D14673" t="str">
            <v>6</v>
          </cell>
          <cell r="E14673" t="str">
            <v>6</v>
          </cell>
          <cell r="F14673">
            <v>20</v>
          </cell>
          <cell r="G14673">
            <v>52.074285714285715</v>
          </cell>
          <cell r="H14673">
            <v>0</v>
          </cell>
          <cell r="I14673">
            <v>56.08</v>
          </cell>
          <cell r="J14673">
            <v>0</v>
          </cell>
          <cell r="K14673">
            <v>0</v>
          </cell>
        </row>
        <row r="14674">
          <cell r="A14674">
            <v>2002</v>
          </cell>
          <cell r="B14674" t="str">
            <v>334</v>
          </cell>
          <cell r="C14674" t="str">
            <v>CRANBERRY RIVER</v>
          </cell>
          <cell r="D14674" t="str">
            <v>6</v>
          </cell>
          <cell r="E14674" t="str">
            <v>0</v>
          </cell>
          <cell r="F14674">
            <v>6</v>
          </cell>
          <cell r="G14674">
            <v>9.2109038737446198</v>
          </cell>
          <cell r="H14674">
            <v>0</v>
          </cell>
          <cell r="I14674">
            <v>0</v>
          </cell>
          <cell r="J14674">
            <v>0</v>
          </cell>
          <cell r="K14674">
            <v>0</v>
          </cell>
        </row>
        <row r="14675">
          <cell r="A14675">
            <v>2002</v>
          </cell>
          <cell r="B14675" t="str">
            <v>334</v>
          </cell>
          <cell r="C14675" t="str">
            <v>CRANBERRY RIVER</v>
          </cell>
          <cell r="D14675" t="str">
            <v>6</v>
          </cell>
          <cell r="E14675" t="str">
            <v>2</v>
          </cell>
          <cell r="F14675">
            <v>7</v>
          </cell>
          <cell r="G14675">
            <v>7.3146919431279622</v>
          </cell>
          <cell r="H14675">
            <v>0</v>
          </cell>
          <cell r="I14675">
            <v>7.3146919431279622</v>
          </cell>
          <cell r="J14675">
            <v>0</v>
          </cell>
          <cell r="K14675">
            <v>0</v>
          </cell>
        </row>
        <row r="14676">
          <cell r="A14676">
            <v>2002</v>
          </cell>
          <cell r="B14676" t="str">
            <v>334</v>
          </cell>
          <cell r="C14676" t="str">
            <v>CRANBERRY RIVER</v>
          </cell>
          <cell r="D14676" t="str">
            <v>6</v>
          </cell>
          <cell r="E14676" t="str">
            <v>5</v>
          </cell>
          <cell r="F14676">
            <v>4</v>
          </cell>
          <cell r="G14676">
            <v>3.8850574712643677</v>
          </cell>
          <cell r="H14676">
            <v>0</v>
          </cell>
          <cell r="I14676">
            <v>3.8850574712643677</v>
          </cell>
          <cell r="J14676">
            <v>0</v>
          </cell>
          <cell r="K14676">
            <v>0</v>
          </cell>
        </row>
        <row r="14677">
          <cell r="A14677">
            <v>2002</v>
          </cell>
          <cell r="B14677" t="str">
            <v>334</v>
          </cell>
          <cell r="C14677" t="str">
            <v>CRANBERRY RIVER</v>
          </cell>
          <cell r="D14677" t="str">
            <v>6</v>
          </cell>
          <cell r="E14677" t="str">
            <v>6</v>
          </cell>
          <cell r="F14677">
            <v>40</v>
          </cell>
          <cell r="G14677">
            <v>96.137142857142848</v>
          </cell>
          <cell r="H14677">
            <v>0</v>
          </cell>
          <cell r="I14677">
            <v>112.16</v>
          </cell>
          <cell r="J14677">
            <v>0</v>
          </cell>
          <cell r="K14677">
            <v>24.034285714285712</v>
          </cell>
        </row>
        <row r="14678">
          <cell r="A14678">
            <v>2002</v>
          </cell>
          <cell r="B14678" t="str">
            <v>334</v>
          </cell>
          <cell r="C14678" t="str">
            <v>CRANBERRY RIVER</v>
          </cell>
          <cell r="D14678" t="str">
            <v>6</v>
          </cell>
          <cell r="E14678" t="str">
            <v>7</v>
          </cell>
          <cell r="F14678">
            <v>11</v>
          </cell>
          <cell r="G14678">
            <v>31.983870967741936</v>
          </cell>
          <cell r="H14678">
            <v>0</v>
          </cell>
          <cell r="I14678">
            <v>131.48924731182794</v>
          </cell>
          <cell r="J14678">
            <v>0</v>
          </cell>
          <cell r="K14678">
            <v>0</v>
          </cell>
        </row>
        <row r="14679">
          <cell r="A14679">
            <v>2002</v>
          </cell>
          <cell r="B14679" t="str">
            <v>334</v>
          </cell>
          <cell r="C14679" t="str">
            <v>CRANBERRY RIVER</v>
          </cell>
          <cell r="D14679" t="str">
            <v>6</v>
          </cell>
          <cell r="E14679" t="str">
            <v>9</v>
          </cell>
          <cell r="F14679">
            <v>4</v>
          </cell>
          <cell r="G14679">
            <v>3.8740157480314958</v>
          </cell>
          <cell r="H14679">
            <v>0</v>
          </cell>
          <cell r="I14679">
            <v>11.622047244094489</v>
          </cell>
          <cell r="J14679">
            <v>0</v>
          </cell>
          <cell r="K14679">
            <v>0</v>
          </cell>
        </row>
        <row r="14680">
          <cell r="A14680">
            <v>2002</v>
          </cell>
          <cell r="B14680" t="str">
            <v>335</v>
          </cell>
          <cell r="C14680" t="str">
            <v>DALA RIVER</v>
          </cell>
          <cell r="D14680" t="str">
            <v>6</v>
          </cell>
          <cell r="E14680" t="str">
            <v>6</v>
          </cell>
          <cell r="F14680">
            <v>4</v>
          </cell>
          <cell r="G14680">
            <v>40.057142857142857</v>
          </cell>
          <cell r="H14680">
            <v>0</v>
          </cell>
          <cell r="I14680">
            <v>12.017142857142856</v>
          </cell>
          <cell r="J14680">
            <v>0</v>
          </cell>
          <cell r="K14680">
            <v>0</v>
          </cell>
        </row>
        <row r="14681">
          <cell r="A14681">
            <v>2002</v>
          </cell>
          <cell r="B14681" t="str">
            <v>336</v>
          </cell>
          <cell r="C14681" t="str">
            <v>DAMDOCHAX CREEK</v>
          </cell>
          <cell r="D14681" t="str">
            <v>6</v>
          </cell>
          <cell r="E14681" t="str">
            <v>0</v>
          </cell>
          <cell r="F14681">
            <v>18</v>
          </cell>
          <cell r="G14681">
            <v>107.46054519368724</v>
          </cell>
          <cell r="H14681">
            <v>0</v>
          </cell>
          <cell r="I14681">
            <v>144.30416068866572</v>
          </cell>
          <cell r="J14681">
            <v>0</v>
          </cell>
          <cell r="K14681">
            <v>0</v>
          </cell>
        </row>
        <row r="14682">
          <cell r="A14682">
            <v>2002</v>
          </cell>
          <cell r="B14682" t="str">
            <v>336</v>
          </cell>
          <cell r="C14682" t="str">
            <v>DAMDOCHAX CREEK</v>
          </cell>
          <cell r="D14682" t="str">
            <v>6</v>
          </cell>
          <cell r="E14682" t="str">
            <v>2</v>
          </cell>
          <cell r="F14682">
            <v>4</v>
          </cell>
          <cell r="G14682">
            <v>25.601421800947868</v>
          </cell>
          <cell r="H14682">
            <v>0</v>
          </cell>
          <cell r="I14682">
            <v>18.286729857819907</v>
          </cell>
          <cell r="J14682">
            <v>0</v>
          </cell>
          <cell r="K14682">
            <v>3.6573459715639811</v>
          </cell>
        </row>
        <row r="14683">
          <cell r="A14683">
            <v>2002</v>
          </cell>
          <cell r="B14683" t="str">
            <v>337</v>
          </cell>
          <cell r="C14683" t="str">
            <v>ECSTALL RIVER</v>
          </cell>
          <cell r="D14683" t="str">
            <v>6</v>
          </cell>
          <cell r="E14683" t="str">
            <v>6</v>
          </cell>
          <cell r="F14683">
            <v>4</v>
          </cell>
          <cell r="G14683">
            <v>4.0057142857142862</v>
          </cell>
          <cell r="H14683">
            <v>0</v>
          </cell>
          <cell r="I14683">
            <v>0</v>
          </cell>
          <cell r="J14683">
            <v>0</v>
          </cell>
          <cell r="K14683">
            <v>0</v>
          </cell>
        </row>
        <row r="14684">
          <cell r="A14684">
            <v>2002</v>
          </cell>
          <cell r="B14684" t="str">
            <v>339</v>
          </cell>
          <cell r="C14684" t="str">
            <v>EXCHAMSIKS RIVER</v>
          </cell>
          <cell r="D14684" t="str">
            <v>6</v>
          </cell>
          <cell r="E14684" t="str">
            <v>0</v>
          </cell>
          <cell r="F14684">
            <v>3</v>
          </cell>
          <cell r="G14684">
            <v>3.0703012912482066</v>
          </cell>
          <cell r="H14684">
            <v>0</v>
          </cell>
          <cell r="I14684">
            <v>0</v>
          </cell>
          <cell r="J14684">
            <v>0</v>
          </cell>
          <cell r="K14684">
            <v>0</v>
          </cell>
        </row>
        <row r="14685">
          <cell r="A14685">
            <v>2002</v>
          </cell>
          <cell r="B14685" t="str">
            <v>339</v>
          </cell>
          <cell r="C14685" t="str">
            <v>EXCHAMSIKS RIVER</v>
          </cell>
          <cell r="D14685" t="str">
            <v>6</v>
          </cell>
          <cell r="E14685" t="str">
            <v>6</v>
          </cell>
          <cell r="F14685">
            <v>8</v>
          </cell>
          <cell r="G14685">
            <v>16.022857142857145</v>
          </cell>
          <cell r="H14685">
            <v>0</v>
          </cell>
          <cell r="I14685">
            <v>0</v>
          </cell>
          <cell r="J14685">
            <v>0</v>
          </cell>
          <cell r="K14685">
            <v>0</v>
          </cell>
        </row>
        <row r="14686">
          <cell r="A14686">
            <v>2002</v>
          </cell>
          <cell r="B14686" t="str">
            <v>340</v>
          </cell>
          <cell r="C14686" t="str">
            <v>EXSTEW RIVER</v>
          </cell>
          <cell r="D14686" t="str">
            <v>6</v>
          </cell>
          <cell r="E14686" t="str">
            <v>6</v>
          </cell>
          <cell r="F14686">
            <v>4</v>
          </cell>
          <cell r="G14686">
            <v>4.0057142857142862</v>
          </cell>
          <cell r="H14686">
            <v>0</v>
          </cell>
          <cell r="I14686">
            <v>0</v>
          </cell>
          <cell r="J14686">
            <v>0</v>
          </cell>
          <cell r="K14686">
            <v>0</v>
          </cell>
        </row>
        <row r="14687">
          <cell r="A14687">
            <v>2002</v>
          </cell>
          <cell r="B14687" t="str">
            <v>341</v>
          </cell>
          <cell r="C14687" t="str">
            <v>FOOTE CREEK</v>
          </cell>
          <cell r="D14687" t="str">
            <v>6</v>
          </cell>
          <cell r="E14687" t="str">
            <v>0</v>
          </cell>
          <cell r="F14687">
            <v>6</v>
          </cell>
          <cell r="G14687">
            <v>6.1406025824964132</v>
          </cell>
          <cell r="H14687">
            <v>0</v>
          </cell>
          <cell r="I14687">
            <v>21.492109038737446</v>
          </cell>
          <cell r="J14687">
            <v>0</v>
          </cell>
          <cell r="K14687">
            <v>0</v>
          </cell>
        </row>
        <row r="14688">
          <cell r="A14688">
            <v>2002</v>
          </cell>
          <cell r="B14688" t="str">
            <v>341</v>
          </cell>
          <cell r="C14688" t="str">
            <v>FOOTE CREEK</v>
          </cell>
          <cell r="D14688" t="str">
            <v>6</v>
          </cell>
          <cell r="E14688" t="str">
            <v>6</v>
          </cell>
          <cell r="F14688">
            <v>4</v>
          </cell>
          <cell r="G14688">
            <v>8.0114285714285725</v>
          </cell>
          <cell r="H14688">
            <v>0</v>
          </cell>
          <cell r="I14688">
            <v>4.0057142857142862</v>
          </cell>
          <cell r="J14688">
            <v>0</v>
          </cell>
          <cell r="K14688">
            <v>0</v>
          </cell>
        </row>
        <row r="14689">
          <cell r="A14689">
            <v>2002</v>
          </cell>
          <cell r="B14689" t="str">
            <v>342</v>
          </cell>
          <cell r="C14689" t="str">
            <v>GITNADOIX RIVER</v>
          </cell>
          <cell r="D14689" t="str">
            <v>6</v>
          </cell>
          <cell r="E14689" t="str">
            <v>1</v>
          </cell>
          <cell r="F14689">
            <v>3</v>
          </cell>
          <cell r="G14689">
            <v>10.063245823389021</v>
          </cell>
          <cell r="H14689">
            <v>0</v>
          </cell>
          <cell r="I14689">
            <v>3.3544152744630074</v>
          </cell>
          <cell r="J14689">
            <v>0</v>
          </cell>
          <cell r="K14689">
            <v>0</v>
          </cell>
        </row>
        <row r="14690">
          <cell r="A14690">
            <v>2002</v>
          </cell>
          <cell r="B14690" t="str">
            <v>342</v>
          </cell>
          <cell r="C14690" t="str">
            <v>GITNADOIX RIVER</v>
          </cell>
          <cell r="D14690" t="str">
            <v>6</v>
          </cell>
          <cell r="E14690" t="str">
            <v>6</v>
          </cell>
          <cell r="F14690">
            <v>20</v>
          </cell>
          <cell r="G14690">
            <v>72.102857142857133</v>
          </cell>
          <cell r="H14690">
            <v>0</v>
          </cell>
          <cell r="I14690">
            <v>84.12</v>
          </cell>
          <cell r="J14690">
            <v>0</v>
          </cell>
          <cell r="K14690">
            <v>0</v>
          </cell>
        </row>
        <row r="14691">
          <cell r="A14691">
            <v>2002</v>
          </cell>
          <cell r="B14691" t="str">
            <v>344</v>
          </cell>
          <cell r="C14691" t="str">
            <v>INKLIN RIVER</v>
          </cell>
          <cell r="D14691" t="str">
            <v>6</v>
          </cell>
          <cell r="E14691" t="str">
            <v>6</v>
          </cell>
          <cell r="F14691">
            <v>4</v>
          </cell>
          <cell r="G14691">
            <v>12.017142857142856</v>
          </cell>
          <cell r="H14691">
            <v>0</v>
          </cell>
          <cell r="I14691">
            <v>0</v>
          </cell>
          <cell r="J14691">
            <v>0</v>
          </cell>
          <cell r="K14691">
            <v>0</v>
          </cell>
        </row>
        <row r="14692">
          <cell r="A14692">
            <v>2002</v>
          </cell>
          <cell r="B14692" t="str">
            <v>345</v>
          </cell>
          <cell r="C14692" t="str">
            <v>ISHKHEENICKH RIVER</v>
          </cell>
          <cell r="D14692" t="str">
            <v>6</v>
          </cell>
          <cell r="E14692" t="str">
            <v>2</v>
          </cell>
          <cell r="F14692">
            <v>7</v>
          </cell>
          <cell r="G14692">
            <v>32.91611374407583</v>
          </cell>
          <cell r="H14692">
            <v>3.6573459715639811</v>
          </cell>
          <cell r="I14692">
            <v>65.832227488151659</v>
          </cell>
          <cell r="J14692">
            <v>0</v>
          </cell>
          <cell r="K14692">
            <v>0</v>
          </cell>
        </row>
        <row r="14693">
          <cell r="A14693">
            <v>2002</v>
          </cell>
          <cell r="B14693" t="str">
            <v>345</v>
          </cell>
          <cell r="C14693" t="str">
            <v>ISHKHEENICKH RIVER</v>
          </cell>
          <cell r="D14693" t="str">
            <v>6</v>
          </cell>
          <cell r="E14693" t="str">
            <v>6</v>
          </cell>
          <cell r="F14693">
            <v>20</v>
          </cell>
          <cell r="G14693">
            <v>72.102857142857133</v>
          </cell>
          <cell r="H14693">
            <v>12.017142857142856</v>
          </cell>
          <cell r="I14693">
            <v>96.137142857142848</v>
          </cell>
          <cell r="J14693">
            <v>0</v>
          </cell>
          <cell r="K14693">
            <v>0</v>
          </cell>
        </row>
        <row r="14694">
          <cell r="A14694">
            <v>2002</v>
          </cell>
          <cell r="B14694" t="str">
            <v>345</v>
          </cell>
          <cell r="C14694" t="str">
            <v>ISHKHEENICKH RIVER</v>
          </cell>
          <cell r="D14694" t="str">
            <v>6</v>
          </cell>
          <cell r="E14694" t="str">
            <v>7</v>
          </cell>
          <cell r="F14694">
            <v>7</v>
          </cell>
          <cell r="G14694">
            <v>14.215053763440862</v>
          </cell>
          <cell r="H14694">
            <v>0</v>
          </cell>
          <cell r="I14694">
            <v>0</v>
          </cell>
          <cell r="J14694">
            <v>0</v>
          </cell>
          <cell r="K14694">
            <v>0</v>
          </cell>
        </row>
        <row r="14695">
          <cell r="A14695">
            <v>2002</v>
          </cell>
          <cell r="B14695" t="str">
            <v>345</v>
          </cell>
          <cell r="C14695" t="str">
            <v>ISHKHEENICKH RIVER</v>
          </cell>
          <cell r="D14695" t="str">
            <v>6</v>
          </cell>
          <cell r="E14695" t="str">
            <v>8</v>
          </cell>
          <cell r="F14695">
            <v>3</v>
          </cell>
          <cell r="G14695">
            <v>3.2427184466019416</v>
          </cell>
          <cell r="H14695">
            <v>0</v>
          </cell>
          <cell r="I14695">
            <v>3.2427184466019416</v>
          </cell>
          <cell r="J14695">
            <v>0</v>
          </cell>
          <cell r="K14695">
            <v>0</v>
          </cell>
        </row>
        <row r="14696">
          <cell r="A14696">
            <v>2002</v>
          </cell>
          <cell r="B14696" t="str">
            <v>347</v>
          </cell>
          <cell r="C14696" t="str">
            <v>KASIKS RIVER</v>
          </cell>
          <cell r="D14696" t="str">
            <v>6</v>
          </cell>
          <cell r="E14696" t="str">
            <v>0</v>
          </cell>
          <cell r="F14696">
            <v>9</v>
          </cell>
          <cell r="G14696">
            <v>12.281205164992826</v>
          </cell>
          <cell r="H14696">
            <v>0</v>
          </cell>
          <cell r="I14696">
            <v>0</v>
          </cell>
          <cell r="J14696">
            <v>0</v>
          </cell>
          <cell r="K14696">
            <v>0</v>
          </cell>
        </row>
        <row r="14697">
          <cell r="A14697">
            <v>2002</v>
          </cell>
          <cell r="B14697" t="str">
            <v>347</v>
          </cell>
          <cell r="C14697" t="str">
            <v>KASIKS RIVER</v>
          </cell>
          <cell r="D14697" t="str">
            <v>6</v>
          </cell>
          <cell r="E14697" t="str">
            <v>2</v>
          </cell>
          <cell r="F14697">
            <v>4</v>
          </cell>
          <cell r="G14697">
            <v>3.6573459715639811</v>
          </cell>
          <cell r="H14697">
            <v>0</v>
          </cell>
          <cell r="I14697">
            <v>0</v>
          </cell>
          <cell r="J14697">
            <v>0</v>
          </cell>
          <cell r="K14697">
            <v>0</v>
          </cell>
        </row>
        <row r="14698">
          <cell r="A14698">
            <v>2002</v>
          </cell>
          <cell r="B14698" t="str">
            <v>347</v>
          </cell>
          <cell r="C14698" t="str">
            <v>KASIKS RIVER</v>
          </cell>
          <cell r="D14698" t="str">
            <v>6</v>
          </cell>
          <cell r="E14698" t="str">
            <v>6</v>
          </cell>
          <cell r="F14698">
            <v>12</v>
          </cell>
          <cell r="G14698">
            <v>20.028571428571428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</row>
        <row r="14699">
          <cell r="A14699">
            <v>2002</v>
          </cell>
          <cell r="B14699" t="str">
            <v>347</v>
          </cell>
          <cell r="C14699" t="str">
            <v>KASIKS RIVER</v>
          </cell>
          <cell r="D14699" t="str">
            <v>6</v>
          </cell>
          <cell r="E14699" t="str">
            <v>9</v>
          </cell>
          <cell r="F14699">
            <v>4</v>
          </cell>
          <cell r="G14699">
            <v>3.8740157480314958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</row>
        <row r="14700">
          <cell r="A14700">
            <v>2002</v>
          </cell>
          <cell r="B14700" t="str">
            <v>348</v>
          </cell>
          <cell r="C14700" t="str">
            <v>KEMANO RIVER</v>
          </cell>
          <cell r="D14700" t="str">
            <v>6</v>
          </cell>
          <cell r="E14700" t="str">
            <v>2</v>
          </cell>
          <cell r="F14700">
            <v>4</v>
          </cell>
          <cell r="G14700">
            <v>36.573459715639814</v>
          </cell>
          <cell r="H14700">
            <v>0</v>
          </cell>
          <cell r="I14700">
            <v>3.6573459715639811</v>
          </cell>
          <cell r="J14700">
            <v>0</v>
          </cell>
          <cell r="K14700">
            <v>0</v>
          </cell>
        </row>
        <row r="14701">
          <cell r="A14701">
            <v>2002</v>
          </cell>
          <cell r="B14701" t="str">
            <v>348</v>
          </cell>
          <cell r="C14701" t="str">
            <v>KEMANO RIVER</v>
          </cell>
          <cell r="D14701" t="str">
            <v>6</v>
          </cell>
          <cell r="E14701" t="str">
            <v>9</v>
          </cell>
          <cell r="F14701">
            <v>4</v>
          </cell>
          <cell r="G14701">
            <v>58.110236220472437</v>
          </cell>
          <cell r="H14701">
            <v>0</v>
          </cell>
          <cell r="I14701">
            <v>0</v>
          </cell>
          <cell r="J14701">
            <v>0</v>
          </cell>
          <cell r="K14701">
            <v>0</v>
          </cell>
        </row>
        <row r="14702">
          <cell r="A14702">
            <v>2002</v>
          </cell>
          <cell r="B14702" t="str">
            <v>351</v>
          </cell>
          <cell r="C14702" t="str">
            <v>KILDALA RIVER</v>
          </cell>
          <cell r="D14702" t="str">
            <v>6</v>
          </cell>
          <cell r="E14702" t="str">
            <v>6</v>
          </cell>
          <cell r="F14702">
            <v>4</v>
          </cell>
          <cell r="G14702">
            <v>40.057142857142857</v>
          </cell>
          <cell r="H14702">
            <v>0</v>
          </cell>
          <cell r="I14702">
            <v>8.0114285714285725</v>
          </cell>
          <cell r="J14702">
            <v>0</v>
          </cell>
          <cell r="K14702">
            <v>0</v>
          </cell>
        </row>
        <row r="14703">
          <cell r="A14703">
            <v>2002</v>
          </cell>
          <cell r="B14703" t="str">
            <v>354</v>
          </cell>
          <cell r="C14703" t="str">
            <v>KISPIOX RIVER</v>
          </cell>
          <cell r="D14703" t="str">
            <v>6</v>
          </cell>
          <cell r="E14703" t="str">
            <v>0</v>
          </cell>
          <cell r="F14703">
            <v>519</v>
          </cell>
          <cell r="G14703">
            <v>2763.2711621233861</v>
          </cell>
          <cell r="H14703">
            <v>55.265423242467719</v>
          </cell>
          <cell r="I14703">
            <v>2708.0057388809182</v>
          </cell>
          <cell r="J14703">
            <v>0</v>
          </cell>
          <cell r="K14703">
            <v>70.616929698708745</v>
          </cell>
        </row>
        <row r="14704">
          <cell r="A14704">
            <v>2002</v>
          </cell>
          <cell r="B14704" t="str">
            <v>354</v>
          </cell>
          <cell r="C14704" t="str">
            <v>KISPIOX RIVER</v>
          </cell>
          <cell r="D14704" t="str">
            <v>6</v>
          </cell>
          <cell r="E14704" t="str">
            <v>1</v>
          </cell>
          <cell r="F14704">
            <v>17</v>
          </cell>
          <cell r="G14704">
            <v>67.088305489260136</v>
          </cell>
          <cell r="H14704">
            <v>0</v>
          </cell>
          <cell r="I14704">
            <v>33.544152744630068</v>
          </cell>
          <cell r="J14704">
            <v>0</v>
          </cell>
          <cell r="K14704">
            <v>0</v>
          </cell>
        </row>
        <row r="14705">
          <cell r="A14705">
            <v>2002</v>
          </cell>
          <cell r="B14705" t="str">
            <v>354</v>
          </cell>
          <cell r="C14705" t="str">
            <v>KISPIOX RIVER</v>
          </cell>
          <cell r="D14705" t="str">
            <v>6</v>
          </cell>
          <cell r="E14705" t="str">
            <v>2</v>
          </cell>
          <cell r="F14705">
            <v>48</v>
          </cell>
          <cell r="G14705">
            <v>113.37772511848341</v>
          </cell>
          <cell r="H14705">
            <v>25.601421800947868</v>
          </cell>
          <cell r="I14705">
            <v>91.43364928909952</v>
          </cell>
          <cell r="J14705">
            <v>0</v>
          </cell>
          <cell r="K14705">
            <v>0</v>
          </cell>
        </row>
        <row r="14706">
          <cell r="A14706">
            <v>2002</v>
          </cell>
          <cell r="B14706" t="str">
            <v>354</v>
          </cell>
          <cell r="C14706" t="str">
            <v>KISPIOX RIVER</v>
          </cell>
          <cell r="D14706" t="str">
            <v>6</v>
          </cell>
          <cell r="E14706" t="str">
            <v>3</v>
          </cell>
          <cell r="F14706">
            <v>7</v>
          </cell>
          <cell r="G14706">
            <v>40.512820512820511</v>
          </cell>
          <cell r="H14706">
            <v>0</v>
          </cell>
          <cell r="I14706">
            <v>40.512820512820511</v>
          </cell>
          <cell r="J14706">
            <v>0</v>
          </cell>
          <cell r="K14706">
            <v>0</v>
          </cell>
        </row>
        <row r="14707">
          <cell r="A14707">
            <v>2002</v>
          </cell>
          <cell r="B14707" t="str">
            <v>354</v>
          </cell>
          <cell r="C14707" t="str">
            <v>KISPIOX RIVER</v>
          </cell>
          <cell r="D14707" t="str">
            <v>6</v>
          </cell>
          <cell r="E14707" t="str">
            <v>4</v>
          </cell>
          <cell r="F14707">
            <v>18</v>
          </cell>
          <cell r="G14707">
            <v>49.853658536585371</v>
          </cell>
          <cell r="H14707">
            <v>0</v>
          </cell>
          <cell r="I14707">
            <v>17.804878048780488</v>
          </cell>
          <cell r="J14707">
            <v>0</v>
          </cell>
          <cell r="K14707">
            <v>0</v>
          </cell>
        </row>
        <row r="14708">
          <cell r="A14708">
            <v>2002</v>
          </cell>
          <cell r="B14708" t="str">
            <v>354</v>
          </cell>
          <cell r="C14708" t="str">
            <v>KISPIOX RIVER</v>
          </cell>
          <cell r="D14708" t="str">
            <v>6</v>
          </cell>
          <cell r="E14708" t="str">
            <v>6</v>
          </cell>
          <cell r="F14708">
            <v>164</v>
          </cell>
          <cell r="G14708">
            <v>785.12</v>
          </cell>
          <cell r="H14708">
            <v>0</v>
          </cell>
          <cell r="I14708">
            <v>668.95428571428579</v>
          </cell>
          <cell r="J14708">
            <v>0</v>
          </cell>
          <cell r="K14708">
            <v>0</v>
          </cell>
        </row>
        <row r="14709">
          <cell r="A14709">
            <v>2002</v>
          </cell>
          <cell r="B14709" t="str">
            <v>354</v>
          </cell>
          <cell r="C14709" t="str">
            <v>KISPIOX RIVER</v>
          </cell>
          <cell r="D14709" t="str">
            <v>6</v>
          </cell>
          <cell r="E14709" t="str">
            <v>7</v>
          </cell>
          <cell r="F14709">
            <v>36</v>
          </cell>
          <cell r="G14709">
            <v>74.629032258064512</v>
          </cell>
          <cell r="H14709">
            <v>0</v>
          </cell>
          <cell r="I14709">
            <v>67.521505376344095</v>
          </cell>
          <cell r="J14709">
            <v>0</v>
          </cell>
          <cell r="K14709">
            <v>0</v>
          </cell>
        </row>
        <row r="14710">
          <cell r="A14710">
            <v>2002</v>
          </cell>
          <cell r="B14710" t="str">
            <v>354</v>
          </cell>
          <cell r="C14710" t="str">
            <v>KISPIOX RIVER</v>
          </cell>
          <cell r="D14710" t="str">
            <v>6</v>
          </cell>
          <cell r="E14710" t="str">
            <v>8</v>
          </cell>
          <cell r="F14710">
            <v>13</v>
          </cell>
          <cell r="G14710">
            <v>32.427184466019419</v>
          </cell>
          <cell r="H14710">
            <v>0</v>
          </cell>
          <cell r="I14710">
            <v>19.456310679611651</v>
          </cell>
          <cell r="J14710">
            <v>0</v>
          </cell>
          <cell r="K14710">
            <v>0</v>
          </cell>
        </row>
        <row r="14711">
          <cell r="A14711">
            <v>2002</v>
          </cell>
          <cell r="B14711" t="str">
            <v>354</v>
          </cell>
          <cell r="C14711" t="str">
            <v>KISPIOX RIVER</v>
          </cell>
          <cell r="D14711" t="str">
            <v>6</v>
          </cell>
          <cell r="E14711" t="str">
            <v>9</v>
          </cell>
          <cell r="F14711">
            <v>35</v>
          </cell>
          <cell r="G14711">
            <v>92.976377952755911</v>
          </cell>
          <cell r="H14711">
            <v>0</v>
          </cell>
          <cell r="I14711">
            <v>38.740157480314963</v>
          </cell>
          <cell r="J14711">
            <v>0</v>
          </cell>
          <cell r="K14711">
            <v>0</v>
          </cell>
        </row>
        <row r="14712">
          <cell r="A14712">
            <v>2002</v>
          </cell>
          <cell r="B14712" t="str">
            <v>355</v>
          </cell>
          <cell r="C14712" t="str">
            <v>KITEEN RIVER</v>
          </cell>
          <cell r="D14712" t="str">
            <v>6</v>
          </cell>
          <cell r="E14712" t="str">
            <v>0</v>
          </cell>
          <cell r="F14712">
            <v>3</v>
          </cell>
          <cell r="G14712">
            <v>6.1406025824964132</v>
          </cell>
          <cell r="H14712">
            <v>0</v>
          </cell>
          <cell r="I14712">
            <v>0</v>
          </cell>
          <cell r="J14712">
            <v>0</v>
          </cell>
          <cell r="K14712">
            <v>0</v>
          </cell>
        </row>
        <row r="14713">
          <cell r="A14713">
            <v>2002</v>
          </cell>
          <cell r="B14713" t="str">
            <v>355</v>
          </cell>
          <cell r="C14713" t="str">
            <v>KITEEN RIVER</v>
          </cell>
          <cell r="D14713" t="str">
            <v>6</v>
          </cell>
          <cell r="E14713" t="str">
            <v>2</v>
          </cell>
          <cell r="F14713">
            <v>4</v>
          </cell>
          <cell r="G14713">
            <v>7.3146919431279622</v>
          </cell>
          <cell r="H14713">
            <v>0</v>
          </cell>
          <cell r="I14713">
            <v>10.972037914691942</v>
          </cell>
          <cell r="J14713">
            <v>0</v>
          </cell>
          <cell r="K14713">
            <v>0</v>
          </cell>
        </row>
        <row r="14714">
          <cell r="A14714">
            <v>2002</v>
          </cell>
          <cell r="B14714" t="str">
            <v>356</v>
          </cell>
          <cell r="C14714" t="str">
            <v>KITIMAT RIVER</v>
          </cell>
          <cell r="D14714" t="str">
            <v>6</v>
          </cell>
          <cell r="E14714" t="str">
            <v>0</v>
          </cell>
          <cell r="F14714">
            <v>80</v>
          </cell>
          <cell r="G14714">
            <v>291.67862266857964</v>
          </cell>
          <cell r="H14714">
            <v>0</v>
          </cell>
          <cell r="I14714">
            <v>214.92109038737448</v>
          </cell>
          <cell r="J14714">
            <v>12.281205164992826</v>
          </cell>
          <cell r="K14714">
            <v>52.195121951219512</v>
          </cell>
        </row>
        <row r="14715">
          <cell r="A14715">
            <v>2002</v>
          </cell>
          <cell r="B14715" t="str">
            <v>356</v>
          </cell>
          <cell r="C14715" t="str">
            <v>KITIMAT RIVER</v>
          </cell>
          <cell r="D14715" t="str">
            <v>6</v>
          </cell>
          <cell r="E14715" t="str">
            <v>2</v>
          </cell>
          <cell r="F14715">
            <v>22</v>
          </cell>
          <cell r="G14715">
            <v>106.06303317535544</v>
          </cell>
          <cell r="H14715">
            <v>0</v>
          </cell>
          <cell r="I14715">
            <v>47.545497630331759</v>
          </cell>
          <cell r="J14715">
            <v>0</v>
          </cell>
          <cell r="K14715">
            <v>3.6573459715639811</v>
          </cell>
        </row>
        <row r="14716">
          <cell r="A14716">
            <v>2002</v>
          </cell>
          <cell r="B14716" t="str">
            <v>356</v>
          </cell>
          <cell r="C14716" t="str">
            <v>KITIMAT RIVER</v>
          </cell>
          <cell r="D14716" t="str">
            <v>6</v>
          </cell>
          <cell r="E14716" t="str">
            <v>3</v>
          </cell>
          <cell r="F14716">
            <v>14</v>
          </cell>
          <cell r="G14716">
            <v>33.760683760683762</v>
          </cell>
          <cell r="H14716">
            <v>0</v>
          </cell>
          <cell r="I14716">
            <v>20.256410256410255</v>
          </cell>
          <cell r="J14716">
            <v>3.3760683760683765</v>
          </cell>
          <cell r="K14716">
            <v>0</v>
          </cell>
        </row>
        <row r="14717">
          <cell r="A14717">
            <v>2002</v>
          </cell>
          <cell r="B14717" t="str">
            <v>356</v>
          </cell>
          <cell r="C14717" t="str">
            <v>KITIMAT RIVER</v>
          </cell>
          <cell r="D14717" t="str">
            <v>6</v>
          </cell>
          <cell r="E14717" t="str">
            <v>4</v>
          </cell>
          <cell r="F14717">
            <v>7</v>
          </cell>
          <cell r="G14717">
            <v>10.682926829268292</v>
          </cell>
          <cell r="H14717">
            <v>0</v>
          </cell>
          <cell r="I14717">
            <v>17.804878048780488</v>
          </cell>
          <cell r="J14717">
            <v>0</v>
          </cell>
          <cell r="K14717">
            <v>0</v>
          </cell>
        </row>
        <row r="14718">
          <cell r="A14718">
            <v>2002</v>
          </cell>
          <cell r="B14718" t="str">
            <v>356</v>
          </cell>
          <cell r="C14718" t="str">
            <v>KITIMAT RIVER</v>
          </cell>
          <cell r="D14718" t="str">
            <v>6</v>
          </cell>
          <cell r="E14718" t="str">
            <v>5</v>
          </cell>
          <cell r="F14718">
            <v>31</v>
          </cell>
          <cell r="G14718">
            <v>97.126436781609186</v>
          </cell>
          <cell r="H14718">
            <v>0</v>
          </cell>
          <cell r="I14718">
            <v>7.7701149425287355</v>
          </cell>
          <cell r="J14718">
            <v>0</v>
          </cell>
          <cell r="K14718">
            <v>0</v>
          </cell>
        </row>
        <row r="14719">
          <cell r="A14719">
            <v>2002</v>
          </cell>
          <cell r="B14719" t="str">
            <v>356</v>
          </cell>
          <cell r="C14719" t="str">
            <v>KITIMAT RIVER</v>
          </cell>
          <cell r="D14719" t="str">
            <v>6</v>
          </cell>
          <cell r="E14719" t="str">
            <v>6</v>
          </cell>
          <cell r="F14719">
            <v>505</v>
          </cell>
          <cell r="G14719">
            <v>3757.36</v>
          </cell>
          <cell r="H14719">
            <v>0</v>
          </cell>
          <cell r="I14719">
            <v>981.4</v>
          </cell>
          <cell r="J14719">
            <v>200.28571428571428</v>
          </cell>
          <cell r="K14719">
            <v>544.77714285714285</v>
          </cell>
        </row>
        <row r="14720">
          <cell r="A14720">
            <v>2002</v>
          </cell>
          <cell r="B14720" t="str">
            <v>356</v>
          </cell>
          <cell r="C14720" t="str">
            <v>KITIMAT RIVER</v>
          </cell>
          <cell r="D14720" t="str">
            <v>6</v>
          </cell>
          <cell r="E14720" t="str">
            <v>7</v>
          </cell>
          <cell r="F14720">
            <v>117</v>
          </cell>
          <cell r="G14720">
            <v>515.29569892473114</v>
          </cell>
          <cell r="H14720">
            <v>0</v>
          </cell>
          <cell r="I14720">
            <v>138.59677419354838</v>
          </cell>
          <cell r="J14720">
            <v>46.198924731182792</v>
          </cell>
          <cell r="K14720">
            <v>88.844086021505376</v>
          </cell>
        </row>
        <row r="14721">
          <cell r="A14721">
            <v>2002</v>
          </cell>
          <cell r="B14721" t="str">
            <v>356</v>
          </cell>
          <cell r="C14721" t="str">
            <v>KITIMAT RIVER</v>
          </cell>
          <cell r="D14721" t="str">
            <v>6</v>
          </cell>
          <cell r="E14721" t="str">
            <v>8</v>
          </cell>
          <cell r="F14721">
            <v>10</v>
          </cell>
          <cell r="G14721">
            <v>210.77669902912623</v>
          </cell>
          <cell r="H14721">
            <v>0</v>
          </cell>
          <cell r="I14721">
            <v>81.067961165048544</v>
          </cell>
          <cell r="J14721">
            <v>29.184466019417478</v>
          </cell>
          <cell r="K14721">
            <v>55.126213592233015</v>
          </cell>
        </row>
        <row r="14722">
          <cell r="A14722">
            <v>2002</v>
          </cell>
          <cell r="B14722" t="str">
            <v>356</v>
          </cell>
          <cell r="C14722" t="str">
            <v>KITIMAT RIVER</v>
          </cell>
          <cell r="D14722" t="str">
            <v>6</v>
          </cell>
          <cell r="E14722" t="str">
            <v>9</v>
          </cell>
          <cell r="F14722">
            <v>54</v>
          </cell>
          <cell r="G14722">
            <v>259.55905511811022</v>
          </cell>
          <cell r="H14722">
            <v>0</v>
          </cell>
          <cell r="I14722">
            <v>61.984251968503933</v>
          </cell>
          <cell r="J14722">
            <v>7.7480314960629917</v>
          </cell>
          <cell r="K14722">
            <v>46.488188976377955</v>
          </cell>
        </row>
        <row r="14723">
          <cell r="A14723">
            <v>2002</v>
          </cell>
          <cell r="B14723" t="str">
            <v>360</v>
          </cell>
          <cell r="C14723" t="str">
            <v>KITSUMKALUM RIVER</v>
          </cell>
          <cell r="D14723" t="str">
            <v>6</v>
          </cell>
          <cell r="E14723" t="str">
            <v>0</v>
          </cell>
          <cell r="F14723">
            <v>68</v>
          </cell>
          <cell r="G14723">
            <v>264.04591104734578</v>
          </cell>
          <cell r="H14723">
            <v>3.0703012912482066</v>
          </cell>
          <cell r="I14723">
            <v>435.98278335724535</v>
          </cell>
          <cell r="J14723">
            <v>0</v>
          </cell>
          <cell r="K14723">
            <v>3.0703012912482066</v>
          </cell>
        </row>
        <row r="14724">
          <cell r="A14724">
            <v>2002</v>
          </cell>
          <cell r="B14724" t="str">
            <v>360</v>
          </cell>
          <cell r="C14724" t="str">
            <v>KITSUMKALUM RIVER</v>
          </cell>
          <cell r="D14724" t="str">
            <v>6</v>
          </cell>
          <cell r="E14724" t="str">
            <v>2</v>
          </cell>
          <cell r="F14724">
            <v>22</v>
          </cell>
          <cell r="G14724">
            <v>95.090995260663519</v>
          </cell>
          <cell r="H14724">
            <v>0</v>
          </cell>
          <cell r="I14724">
            <v>128.00710900473933</v>
          </cell>
          <cell r="J14724">
            <v>0</v>
          </cell>
          <cell r="K14724">
            <v>0</v>
          </cell>
        </row>
        <row r="14725">
          <cell r="A14725">
            <v>2002</v>
          </cell>
          <cell r="B14725" t="str">
            <v>360</v>
          </cell>
          <cell r="C14725" t="str">
            <v>KITSUMKALUM RIVER</v>
          </cell>
          <cell r="D14725" t="str">
            <v>6</v>
          </cell>
          <cell r="E14725" t="str">
            <v>4</v>
          </cell>
          <cell r="F14725">
            <v>4</v>
          </cell>
          <cell r="G14725">
            <v>3.5609756097560976</v>
          </cell>
          <cell r="H14725">
            <v>0</v>
          </cell>
          <cell r="I14725">
            <v>0</v>
          </cell>
          <cell r="J14725">
            <v>0</v>
          </cell>
          <cell r="K14725">
            <v>0</v>
          </cell>
        </row>
        <row r="14726">
          <cell r="A14726">
            <v>2002</v>
          </cell>
          <cell r="B14726" t="str">
            <v>360</v>
          </cell>
          <cell r="C14726" t="str">
            <v>KITSUMKALUM RIVER</v>
          </cell>
          <cell r="D14726" t="str">
            <v>6</v>
          </cell>
          <cell r="E14726" t="str">
            <v>5</v>
          </cell>
          <cell r="F14726">
            <v>12</v>
          </cell>
          <cell r="G14726">
            <v>62.160919540229884</v>
          </cell>
          <cell r="H14726">
            <v>0</v>
          </cell>
          <cell r="I14726">
            <v>42.735632183908052</v>
          </cell>
          <cell r="J14726">
            <v>0</v>
          </cell>
          <cell r="K14726">
            <v>0</v>
          </cell>
        </row>
        <row r="14727">
          <cell r="A14727">
            <v>2002</v>
          </cell>
          <cell r="B14727" t="str">
            <v>360</v>
          </cell>
          <cell r="C14727" t="str">
            <v>KITSUMKALUM RIVER</v>
          </cell>
          <cell r="D14727" t="str">
            <v>6</v>
          </cell>
          <cell r="E14727" t="str">
            <v>6</v>
          </cell>
          <cell r="F14727">
            <v>332</v>
          </cell>
          <cell r="G14727">
            <v>3685.2571428571428</v>
          </cell>
          <cell r="H14727">
            <v>32.04571428571429</v>
          </cell>
          <cell r="I14727">
            <v>2868.0914285714284</v>
          </cell>
          <cell r="J14727">
            <v>0</v>
          </cell>
          <cell r="K14727">
            <v>52.074285714285715</v>
          </cell>
        </row>
        <row r="14728">
          <cell r="A14728">
            <v>2002</v>
          </cell>
          <cell r="B14728" t="str">
            <v>360</v>
          </cell>
          <cell r="C14728" t="str">
            <v>KITSUMKALUM RIVER</v>
          </cell>
          <cell r="D14728" t="str">
            <v>6</v>
          </cell>
          <cell r="E14728" t="str">
            <v>7</v>
          </cell>
          <cell r="F14728">
            <v>28</v>
          </cell>
          <cell r="G14728">
            <v>56.860215053763447</v>
          </cell>
          <cell r="H14728">
            <v>0</v>
          </cell>
          <cell r="I14728">
            <v>39.091397849462368</v>
          </cell>
          <cell r="J14728">
            <v>0</v>
          </cell>
          <cell r="K14728">
            <v>0</v>
          </cell>
        </row>
        <row r="14729">
          <cell r="A14729">
            <v>2002</v>
          </cell>
          <cell r="B14729" t="str">
            <v>360</v>
          </cell>
          <cell r="C14729" t="str">
            <v>KITSUMKALUM RIVER</v>
          </cell>
          <cell r="D14729" t="str">
            <v>6</v>
          </cell>
          <cell r="E14729" t="str">
            <v>8</v>
          </cell>
          <cell r="F14729">
            <v>3</v>
          </cell>
          <cell r="G14729">
            <v>3.2427184466019416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</row>
        <row r="14730">
          <cell r="A14730">
            <v>2002</v>
          </cell>
          <cell r="B14730" t="str">
            <v>360</v>
          </cell>
          <cell r="C14730" t="str">
            <v>KITSUMKALUM RIVER</v>
          </cell>
          <cell r="D14730" t="str">
            <v>6</v>
          </cell>
          <cell r="E14730" t="str">
            <v>9</v>
          </cell>
          <cell r="F14730">
            <v>31</v>
          </cell>
          <cell r="G14730">
            <v>89.102362204724415</v>
          </cell>
          <cell r="H14730">
            <v>0</v>
          </cell>
          <cell r="I14730">
            <v>81.354330708661422</v>
          </cell>
          <cell r="J14730">
            <v>0</v>
          </cell>
          <cell r="K14730">
            <v>3.8740157480314958</v>
          </cell>
        </row>
        <row r="14731">
          <cell r="A14731">
            <v>2002</v>
          </cell>
          <cell r="B14731" t="str">
            <v>362</v>
          </cell>
          <cell r="C14731" t="str">
            <v>KITWANGA RIVER</v>
          </cell>
          <cell r="D14731" t="str">
            <v>6</v>
          </cell>
          <cell r="E14731" t="str">
            <v>0</v>
          </cell>
          <cell r="F14731">
            <v>6</v>
          </cell>
          <cell r="G14731">
            <v>6.1406025824964132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</row>
        <row r="14732">
          <cell r="A14732">
            <v>2002</v>
          </cell>
          <cell r="B14732" t="str">
            <v>362</v>
          </cell>
          <cell r="C14732" t="str">
            <v>KITWANGA RIVER</v>
          </cell>
          <cell r="D14732" t="str">
            <v>6</v>
          </cell>
          <cell r="E14732" t="str">
            <v>2</v>
          </cell>
          <cell r="F14732">
            <v>7</v>
          </cell>
          <cell r="G14732">
            <v>7.3146919431279622</v>
          </cell>
          <cell r="H14732">
            <v>0</v>
          </cell>
          <cell r="I14732">
            <v>3.6573459715639811</v>
          </cell>
          <cell r="J14732">
            <v>0</v>
          </cell>
          <cell r="K14732">
            <v>0</v>
          </cell>
        </row>
        <row r="14733">
          <cell r="A14733">
            <v>2002</v>
          </cell>
          <cell r="B14733" t="str">
            <v>362</v>
          </cell>
          <cell r="C14733" t="str">
            <v>KITWANGA RIVER</v>
          </cell>
          <cell r="D14733" t="str">
            <v>6</v>
          </cell>
          <cell r="E14733" t="str">
            <v>6</v>
          </cell>
          <cell r="F14733">
            <v>8</v>
          </cell>
          <cell r="G14733">
            <v>340.48571428571427</v>
          </cell>
          <cell r="H14733">
            <v>0</v>
          </cell>
          <cell r="I14733">
            <v>16.022857142857145</v>
          </cell>
          <cell r="J14733">
            <v>0</v>
          </cell>
          <cell r="K14733">
            <v>0</v>
          </cell>
        </row>
        <row r="14734">
          <cell r="A14734">
            <v>2002</v>
          </cell>
          <cell r="B14734" t="str">
            <v>364</v>
          </cell>
          <cell r="C14734" t="str">
            <v>KLOIYA RIVER</v>
          </cell>
          <cell r="D14734" t="str">
            <v>6</v>
          </cell>
          <cell r="E14734" t="str">
            <v>6</v>
          </cell>
          <cell r="F14734">
            <v>36</v>
          </cell>
          <cell r="G14734">
            <v>176.25142857142859</v>
          </cell>
          <cell r="H14734">
            <v>0</v>
          </cell>
          <cell r="I14734">
            <v>68.097142857142856</v>
          </cell>
          <cell r="J14734">
            <v>0</v>
          </cell>
          <cell r="K14734">
            <v>0</v>
          </cell>
        </row>
        <row r="14735">
          <cell r="A14735">
            <v>2002</v>
          </cell>
          <cell r="B14735" t="str">
            <v>369</v>
          </cell>
          <cell r="C14735" t="str">
            <v>KWINAMASS RIVER</v>
          </cell>
          <cell r="D14735" t="str">
            <v>6</v>
          </cell>
          <cell r="E14735" t="str">
            <v>2</v>
          </cell>
          <cell r="F14735">
            <v>4</v>
          </cell>
          <cell r="G14735">
            <v>18.286729857819907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</row>
        <row r="14736">
          <cell r="A14736">
            <v>2002</v>
          </cell>
          <cell r="B14736" t="str">
            <v>369</v>
          </cell>
          <cell r="C14736" t="str">
            <v>KWINAMASS RIVER</v>
          </cell>
          <cell r="D14736" t="str">
            <v>6</v>
          </cell>
          <cell r="E14736" t="str">
            <v>6</v>
          </cell>
          <cell r="F14736">
            <v>32</v>
          </cell>
          <cell r="G14736">
            <v>208.29714285714286</v>
          </cell>
          <cell r="H14736">
            <v>4.0057142857142862</v>
          </cell>
          <cell r="I14736">
            <v>196.28</v>
          </cell>
          <cell r="J14736">
            <v>0</v>
          </cell>
          <cell r="K14736">
            <v>0</v>
          </cell>
        </row>
        <row r="14737">
          <cell r="A14737">
            <v>2002</v>
          </cell>
          <cell r="B14737" t="str">
            <v>369</v>
          </cell>
          <cell r="C14737" t="str">
            <v>KWINAMASS RIVER</v>
          </cell>
          <cell r="D14737" t="str">
            <v>6</v>
          </cell>
          <cell r="E14737" t="str">
            <v>7</v>
          </cell>
          <cell r="F14737">
            <v>4</v>
          </cell>
          <cell r="G14737">
            <v>3.5537634408602155</v>
          </cell>
          <cell r="H14737">
            <v>0</v>
          </cell>
          <cell r="I14737">
            <v>0</v>
          </cell>
          <cell r="J14737">
            <v>0</v>
          </cell>
          <cell r="K14737">
            <v>0</v>
          </cell>
        </row>
        <row r="14738">
          <cell r="A14738">
            <v>2002</v>
          </cell>
          <cell r="B14738" t="str">
            <v>371</v>
          </cell>
          <cell r="C14738" t="str">
            <v>LAKELSE RIVER</v>
          </cell>
          <cell r="D14738" t="str">
            <v>6</v>
          </cell>
          <cell r="E14738" t="str">
            <v>0</v>
          </cell>
          <cell r="F14738">
            <v>9</v>
          </cell>
          <cell r="G14738">
            <v>15.351506456241033</v>
          </cell>
          <cell r="H14738">
            <v>0</v>
          </cell>
          <cell r="I14738">
            <v>0</v>
          </cell>
          <cell r="J14738">
            <v>0</v>
          </cell>
          <cell r="K14738">
            <v>0</v>
          </cell>
        </row>
        <row r="14739">
          <cell r="A14739">
            <v>2002</v>
          </cell>
          <cell r="B14739" t="str">
            <v>371</v>
          </cell>
          <cell r="C14739" t="str">
            <v>LAKELSE RIVER</v>
          </cell>
          <cell r="D14739" t="str">
            <v>6</v>
          </cell>
          <cell r="E14739" t="str">
            <v>1</v>
          </cell>
          <cell r="F14739">
            <v>3</v>
          </cell>
          <cell r="G14739">
            <v>100.63245823389022</v>
          </cell>
          <cell r="H14739">
            <v>0</v>
          </cell>
          <cell r="I14739">
            <v>40.252983293556085</v>
          </cell>
          <cell r="J14739">
            <v>0</v>
          </cell>
          <cell r="K14739">
            <v>0</v>
          </cell>
        </row>
        <row r="14740">
          <cell r="A14740">
            <v>2002</v>
          </cell>
          <cell r="B14740" t="str">
            <v>371</v>
          </cell>
          <cell r="C14740" t="str">
            <v>LAKELSE RIVER</v>
          </cell>
          <cell r="D14740" t="str">
            <v>6</v>
          </cell>
          <cell r="E14740" t="str">
            <v>2</v>
          </cell>
          <cell r="F14740">
            <v>7</v>
          </cell>
          <cell r="G14740">
            <v>32.91611374407583</v>
          </cell>
          <cell r="H14740">
            <v>0</v>
          </cell>
          <cell r="I14740">
            <v>3.6573459715639811</v>
          </cell>
          <cell r="J14740">
            <v>0</v>
          </cell>
          <cell r="K14740">
            <v>0</v>
          </cell>
        </row>
        <row r="14741">
          <cell r="A14741">
            <v>2002</v>
          </cell>
          <cell r="B14741" t="str">
            <v>371</v>
          </cell>
          <cell r="C14741" t="str">
            <v>LAKELSE RIVER</v>
          </cell>
          <cell r="D14741" t="str">
            <v>6</v>
          </cell>
          <cell r="E14741" t="str">
            <v>5</v>
          </cell>
          <cell r="F14741">
            <v>4</v>
          </cell>
          <cell r="G14741">
            <v>3.8850574712643677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</row>
        <row r="14742">
          <cell r="A14742">
            <v>2002</v>
          </cell>
          <cell r="B14742" t="str">
            <v>371</v>
          </cell>
          <cell r="C14742" t="str">
            <v>LAKELSE RIVER</v>
          </cell>
          <cell r="D14742" t="str">
            <v>6</v>
          </cell>
          <cell r="E14742" t="str">
            <v>6</v>
          </cell>
          <cell r="F14742">
            <v>120</v>
          </cell>
          <cell r="G14742">
            <v>624.89142857142861</v>
          </cell>
          <cell r="H14742">
            <v>8.0114285714285725</v>
          </cell>
          <cell r="I14742">
            <v>512.73142857142864</v>
          </cell>
          <cell r="J14742">
            <v>0</v>
          </cell>
          <cell r="K14742">
            <v>0</v>
          </cell>
        </row>
        <row r="14743">
          <cell r="A14743">
            <v>2002</v>
          </cell>
          <cell r="B14743" t="str">
            <v>371</v>
          </cell>
          <cell r="C14743" t="str">
            <v>LAKELSE RIVER</v>
          </cell>
          <cell r="D14743" t="str">
            <v>6</v>
          </cell>
          <cell r="E14743" t="str">
            <v>7</v>
          </cell>
          <cell r="F14743">
            <v>14</v>
          </cell>
          <cell r="G14743">
            <v>28.430107526881724</v>
          </cell>
          <cell r="H14743">
            <v>0</v>
          </cell>
          <cell r="I14743">
            <v>21.322580645161288</v>
          </cell>
          <cell r="J14743">
            <v>0</v>
          </cell>
          <cell r="K14743">
            <v>0</v>
          </cell>
        </row>
        <row r="14744">
          <cell r="A14744">
            <v>2002</v>
          </cell>
          <cell r="B14744" t="str">
            <v>371</v>
          </cell>
          <cell r="C14744" t="str">
            <v>LAKELSE RIVER</v>
          </cell>
          <cell r="D14744" t="str">
            <v>6</v>
          </cell>
          <cell r="E14744" t="str">
            <v>9</v>
          </cell>
          <cell r="F14744">
            <v>8</v>
          </cell>
          <cell r="G14744">
            <v>11.622047244094489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</row>
        <row r="14745">
          <cell r="A14745">
            <v>2002</v>
          </cell>
          <cell r="B14745" t="str">
            <v>372</v>
          </cell>
          <cell r="C14745" t="str">
            <v>MEZIADIN RIVER</v>
          </cell>
          <cell r="D14745" t="str">
            <v>6</v>
          </cell>
          <cell r="E14745" t="str">
            <v>0</v>
          </cell>
          <cell r="F14745">
            <v>6</v>
          </cell>
          <cell r="G14745">
            <v>15.351506456241033</v>
          </cell>
          <cell r="H14745">
            <v>0</v>
          </cell>
          <cell r="I14745">
            <v>33.773314203730273</v>
          </cell>
          <cell r="J14745">
            <v>0</v>
          </cell>
          <cell r="K14745">
            <v>0</v>
          </cell>
        </row>
        <row r="14746">
          <cell r="A14746">
            <v>2002</v>
          </cell>
          <cell r="B14746" t="str">
            <v>372</v>
          </cell>
          <cell r="C14746" t="str">
            <v>MEZIADIN RIVER</v>
          </cell>
          <cell r="D14746" t="str">
            <v>6</v>
          </cell>
          <cell r="E14746" t="str">
            <v>6</v>
          </cell>
          <cell r="F14746">
            <v>4</v>
          </cell>
          <cell r="G14746">
            <v>16.022857142857145</v>
          </cell>
          <cell r="H14746">
            <v>0</v>
          </cell>
          <cell r="I14746">
            <v>24.034285714285712</v>
          </cell>
          <cell r="J14746">
            <v>0</v>
          </cell>
          <cell r="K14746">
            <v>0</v>
          </cell>
        </row>
        <row r="14747">
          <cell r="A14747">
            <v>2002</v>
          </cell>
          <cell r="B14747" t="str">
            <v>372</v>
          </cell>
          <cell r="C14747" t="str">
            <v>MEZIADIN RIVER</v>
          </cell>
          <cell r="D14747" t="str">
            <v>6</v>
          </cell>
          <cell r="E14747" t="str">
            <v>9</v>
          </cell>
          <cell r="F14747">
            <v>8</v>
          </cell>
          <cell r="G14747">
            <v>23.244094488188978</v>
          </cell>
          <cell r="H14747">
            <v>0</v>
          </cell>
          <cell r="I14747">
            <v>19.370078740157481</v>
          </cell>
          <cell r="J14747">
            <v>0</v>
          </cell>
          <cell r="K14747">
            <v>0</v>
          </cell>
        </row>
        <row r="14748">
          <cell r="A14748">
            <v>2002</v>
          </cell>
          <cell r="B14748" t="str">
            <v>373</v>
          </cell>
          <cell r="C14748" t="str">
            <v>MORICE RIVER</v>
          </cell>
          <cell r="D14748" t="str">
            <v>6</v>
          </cell>
          <cell r="E14748" t="str">
            <v>0</v>
          </cell>
          <cell r="F14748">
            <v>319</v>
          </cell>
          <cell r="G14748">
            <v>1347.8622668579628</v>
          </cell>
          <cell r="H14748">
            <v>6.1406025824964132</v>
          </cell>
          <cell r="I14748">
            <v>1710.1578192252512</v>
          </cell>
          <cell r="J14748">
            <v>0</v>
          </cell>
          <cell r="K14748">
            <v>33.773314203730273</v>
          </cell>
        </row>
        <row r="14749">
          <cell r="A14749">
            <v>2002</v>
          </cell>
          <cell r="B14749" t="str">
            <v>373</v>
          </cell>
          <cell r="C14749" t="str">
            <v>MORICE RIVER</v>
          </cell>
          <cell r="D14749" t="str">
            <v>6</v>
          </cell>
          <cell r="E14749" t="str">
            <v>1</v>
          </cell>
          <cell r="F14749">
            <v>27</v>
          </cell>
          <cell r="G14749">
            <v>140.88544152744629</v>
          </cell>
          <cell r="H14749">
            <v>0</v>
          </cell>
          <cell r="I14749">
            <v>211.32816229116946</v>
          </cell>
          <cell r="J14749">
            <v>0</v>
          </cell>
          <cell r="K14749">
            <v>0</v>
          </cell>
        </row>
        <row r="14750">
          <cell r="A14750">
            <v>2002</v>
          </cell>
          <cell r="B14750" t="str">
            <v>373</v>
          </cell>
          <cell r="C14750" t="str">
            <v>MORICE RIVER</v>
          </cell>
          <cell r="D14750" t="str">
            <v>6</v>
          </cell>
          <cell r="E14750" t="str">
            <v>2</v>
          </cell>
          <cell r="F14750">
            <v>40</v>
          </cell>
          <cell r="G14750">
            <v>102.40568720379147</v>
          </cell>
          <cell r="H14750">
            <v>0</v>
          </cell>
          <cell r="I14750">
            <v>84.118957345971566</v>
          </cell>
          <cell r="J14750">
            <v>0</v>
          </cell>
          <cell r="K14750">
            <v>7.3146919431279622</v>
          </cell>
        </row>
        <row r="14751">
          <cell r="A14751">
            <v>2002</v>
          </cell>
          <cell r="B14751" t="str">
            <v>373</v>
          </cell>
          <cell r="C14751" t="str">
            <v>MORICE RIVER</v>
          </cell>
          <cell r="D14751" t="str">
            <v>6</v>
          </cell>
          <cell r="E14751" t="str">
            <v>3</v>
          </cell>
          <cell r="F14751">
            <v>17</v>
          </cell>
          <cell r="G14751">
            <v>54.017094017094024</v>
          </cell>
          <cell r="H14751">
            <v>0</v>
          </cell>
          <cell r="I14751">
            <v>30.384615384615387</v>
          </cell>
          <cell r="J14751">
            <v>0</v>
          </cell>
          <cell r="K14751">
            <v>0</v>
          </cell>
        </row>
        <row r="14752">
          <cell r="A14752">
            <v>2002</v>
          </cell>
          <cell r="B14752" t="str">
            <v>373</v>
          </cell>
          <cell r="C14752" t="str">
            <v>MORICE RIVER</v>
          </cell>
          <cell r="D14752" t="str">
            <v>6</v>
          </cell>
          <cell r="E14752" t="str">
            <v>4</v>
          </cell>
          <cell r="F14752">
            <v>25</v>
          </cell>
          <cell r="G14752">
            <v>89.024390243902431</v>
          </cell>
          <cell r="H14752">
            <v>0</v>
          </cell>
          <cell r="I14752">
            <v>42.731707317073166</v>
          </cell>
          <cell r="J14752">
            <v>0</v>
          </cell>
          <cell r="K14752">
            <v>0</v>
          </cell>
        </row>
        <row r="14753">
          <cell r="A14753">
            <v>2002</v>
          </cell>
          <cell r="B14753" t="str">
            <v>373</v>
          </cell>
          <cell r="C14753" t="str">
            <v>MORICE RIVER</v>
          </cell>
          <cell r="D14753" t="str">
            <v>6</v>
          </cell>
          <cell r="E14753" t="str">
            <v>5</v>
          </cell>
          <cell r="F14753">
            <v>12</v>
          </cell>
          <cell r="G14753">
            <v>42.735632183908052</v>
          </cell>
          <cell r="H14753">
            <v>0</v>
          </cell>
          <cell r="I14753">
            <v>34.96551724137931</v>
          </cell>
          <cell r="J14753">
            <v>0</v>
          </cell>
          <cell r="K14753">
            <v>0</v>
          </cell>
        </row>
        <row r="14754">
          <cell r="A14754">
            <v>2002</v>
          </cell>
          <cell r="B14754" t="str">
            <v>373</v>
          </cell>
          <cell r="C14754" t="str">
            <v>MORICE RIVER</v>
          </cell>
          <cell r="D14754" t="str">
            <v>6</v>
          </cell>
          <cell r="E14754" t="str">
            <v>6</v>
          </cell>
          <cell r="F14754">
            <v>228</v>
          </cell>
          <cell r="G14754">
            <v>1341.9142857142856</v>
          </cell>
          <cell r="H14754">
            <v>0</v>
          </cell>
          <cell r="I14754">
            <v>1265.8057142857144</v>
          </cell>
          <cell r="J14754">
            <v>0</v>
          </cell>
          <cell r="K14754">
            <v>20.028571428571428</v>
          </cell>
        </row>
        <row r="14755">
          <cell r="A14755">
            <v>2002</v>
          </cell>
          <cell r="B14755" t="str">
            <v>373</v>
          </cell>
          <cell r="C14755" t="str">
            <v>MORICE RIVER</v>
          </cell>
          <cell r="D14755" t="str">
            <v>6</v>
          </cell>
          <cell r="E14755" t="str">
            <v>7</v>
          </cell>
          <cell r="F14755">
            <v>121</v>
          </cell>
          <cell r="G14755">
            <v>497.52688172043008</v>
          </cell>
          <cell r="H14755">
            <v>0</v>
          </cell>
          <cell r="I14755">
            <v>305.6236559139785</v>
          </cell>
          <cell r="J14755">
            <v>0</v>
          </cell>
          <cell r="K14755">
            <v>3.5537634408602155</v>
          </cell>
        </row>
        <row r="14756">
          <cell r="A14756">
            <v>2002</v>
          </cell>
          <cell r="B14756" t="str">
            <v>373</v>
          </cell>
          <cell r="C14756" t="str">
            <v>MORICE RIVER</v>
          </cell>
          <cell r="D14756" t="str">
            <v>6</v>
          </cell>
          <cell r="E14756" t="str">
            <v>8</v>
          </cell>
          <cell r="F14756">
            <v>10</v>
          </cell>
          <cell r="G14756">
            <v>19.456310679611651</v>
          </cell>
          <cell r="H14756">
            <v>0</v>
          </cell>
          <cell r="I14756">
            <v>3.2427184466019416</v>
          </cell>
          <cell r="J14756">
            <v>0</v>
          </cell>
          <cell r="K14756">
            <v>0</v>
          </cell>
        </row>
        <row r="14757">
          <cell r="A14757">
            <v>2002</v>
          </cell>
          <cell r="B14757" t="str">
            <v>373</v>
          </cell>
          <cell r="C14757" t="str">
            <v>MORICE RIVER</v>
          </cell>
          <cell r="D14757" t="str">
            <v>6</v>
          </cell>
          <cell r="E14757" t="str">
            <v>9</v>
          </cell>
          <cell r="F14757">
            <v>35</v>
          </cell>
          <cell r="G14757">
            <v>116.22047244094487</v>
          </cell>
          <cell r="H14757">
            <v>0</v>
          </cell>
          <cell r="I14757">
            <v>50.362204724409445</v>
          </cell>
          <cell r="J14757">
            <v>0</v>
          </cell>
          <cell r="K14757">
            <v>7.7480314960629917</v>
          </cell>
        </row>
        <row r="14758">
          <cell r="A14758">
            <v>2002</v>
          </cell>
          <cell r="B14758" t="str">
            <v>374</v>
          </cell>
          <cell r="C14758" t="str">
            <v>MUSSEL RIVER</v>
          </cell>
          <cell r="D14758" t="str">
            <v>6</v>
          </cell>
          <cell r="E14758" t="str">
            <v>2</v>
          </cell>
          <cell r="F14758">
            <v>7</v>
          </cell>
          <cell r="G14758">
            <v>7.3146919431279622</v>
          </cell>
          <cell r="H14758">
            <v>0</v>
          </cell>
          <cell r="I14758">
            <v>7.3146919431279622</v>
          </cell>
          <cell r="J14758">
            <v>0</v>
          </cell>
          <cell r="K14758">
            <v>0</v>
          </cell>
        </row>
        <row r="14759">
          <cell r="A14759">
            <v>2002</v>
          </cell>
          <cell r="B14759" t="str">
            <v>375</v>
          </cell>
          <cell r="C14759" t="str">
            <v>NAHLIN RIVER</v>
          </cell>
          <cell r="D14759" t="str">
            <v>6</v>
          </cell>
          <cell r="E14759" t="str">
            <v>0</v>
          </cell>
          <cell r="F14759">
            <v>3</v>
          </cell>
          <cell r="G14759">
            <v>9.2109038737446198</v>
          </cell>
          <cell r="H14759">
            <v>3.0703012912482066</v>
          </cell>
          <cell r="I14759">
            <v>0</v>
          </cell>
          <cell r="J14759">
            <v>0</v>
          </cell>
          <cell r="K14759">
            <v>0</v>
          </cell>
        </row>
        <row r="14760">
          <cell r="A14760">
            <v>2002</v>
          </cell>
          <cell r="B14760" t="str">
            <v>375</v>
          </cell>
          <cell r="C14760" t="str">
            <v>NAHLIN RIVER</v>
          </cell>
          <cell r="D14760" t="str">
            <v>6</v>
          </cell>
          <cell r="E14760" t="str">
            <v>6</v>
          </cell>
          <cell r="F14760">
            <v>4</v>
          </cell>
          <cell r="G14760">
            <v>12.017142857142856</v>
          </cell>
          <cell r="H14760">
            <v>0</v>
          </cell>
          <cell r="I14760">
            <v>0</v>
          </cell>
          <cell r="J14760">
            <v>0</v>
          </cell>
          <cell r="K14760">
            <v>0</v>
          </cell>
        </row>
        <row r="14761">
          <cell r="A14761">
            <v>2002</v>
          </cell>
          <cell r="B14761" t="str">
            <v>376</v>
          </cell>
          <cell r="C14761" t="str">
            <v>NAKINA RIVER</v>
          </cell>
          <cell r="D14761" t="str">
            <v>6</v>
          </cell>
          <cell r="E14761" t="str">
            <v>0</v>
          </cell>
          <cell r="F14761">
            <v>6</v>
          </cell>
          <cell r="G14761">
            <v>18.42180774748924</v>
          </cell>
          <cell r="H14761">
            <v>0</v>
          </cell>
          <cell r="I14761">
            <v>128.95265423242466</v>
          </cell>
          <cell r="J14761">
            <v>0</v>
          </cell>
          <cell r="K14761">
            <v>0</v>
          </cell>
        </row>
        <row r="14762">
          <cell r="A14762">
            <v>2002</v>
          </cell>
          <cell r="B14762" t="str">
            <v>376</v>
          </cell>
          <cell r="C14762" t="str">
            <v>NAKINA RIVER</v>
          </cell>
          <cell r="D14762" t="str">
            <v>6</v>
          </cell>
          <cell r="E14762" t="str">
            <v>6</v>
          </cell>
          <cell r="F14762">
            <v>4</v>
          </cell>
          <cell r="G14762">
            <v>28.04</v>
          </cell>
          <cell r="H14762">
            <v>0</v>
          </cell>
          <cell r="I14762">
            <v>16.022857142857145</v>
          </cell>
          <cell r="J14762">
            <v>0</v>
          </cell>
          <cell r="K14762">
            <v>0</v>
          </cell>
        </row>
        <row r="14763">
          <cell r="A14763">
            <v>2002</v>
          </cell>
          <cell r="B14763" t="str">
            <v>376</v>
          </cell>
          <cell r="C14763" t="str">
            <v>NAKINA RIVER</v>
          </cell>
          <cell r="D14763" t="str">
            <v>6</v>
          </cell>
          <cell r="E14763" t="str">
            <v>9</v>
          </cell>
          <cell r="F14763">
            <v>4</v>
          </cell>
          <cell r="G14763">
            <v>19.370078740157481</v>
          </cell>
          <cell r="H14763">
            <v>0</v>
          </cell>
          <cell r="I14763">
            <v>77.480314960629926</v>
          </cell>
          <cell r="J14763">
            <v>0</v>
          </cell>
          <cell r="K14763">
            <v>0</v>
          </cell>
        </row>
        <row r="14764">
          <cell r="A14764">
            <v>2002</v>
          </cell>
          <cell r="B14764" t="str">
            <v>377</v>
          </cell>
          <cell r="C14764" t="str">
            <v>NANIKA RIVER</v>
          </cell>
          <cell r="D14764" t="str">
            <v>6</v>
          </cell>
          <cell r="E14764" t="str">
            <v>6</v>
          </cell>
          <cell r="F14764">
            <v>4</v>
          </cell>
          <cell r="G14764">
            <v>4.0057142857142862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</row>
        <row r="14765">
          <cell r="A14765">
            <v>2002</v>
          </cell>
          <cell r="B14765" t="str">
            <v>378</v>
          </cell>
          <cell r="C14765" t="str">
            <v>NASS RIVER</v>
          </cell>
          <cell r="D14765" t="str">
            <v>6</v>
          </cell>
          <cell r="E14765" t="str">
            <v>0</v>
          </cell>
          <cell r="F14765">
            <v>3</v>
          </cell>
          <cell r="G14765">
            <v>12.281205164992826</v>
          </cell>
          <cell r="H14765">
            <v>0</v>
          </cell>
          <cell r="I14765">
            <v>6.1406025824964132</v>
          </cell>
          <cell r="J14765">
            <v>0</v>
          </cell>
          <cell r="K14765">
            <v>3.0703012912482066</v>
          </cell>
        </row>
        <row r="14766">
          <cell r="A14766">
            <v>2002</v>
          </cell>
          <cell r="B14766" t="str">
            <v>378</v>
          </cell>
          <cell r="C14766" t="str">
            <v>NASS RIVER</v>
          </cell>
          <cell r="D14766" t="str">
            <v>6</v>
          </cell>
          <cell r="E14766" t="str">
            <v>2</v>
          </cell>
          <cell r="F14766">
            <v>7</v>
          </cell>
          <cell r="G14766">
            <v>29.258767772511849</v>
          </cell>
          <cell r="H14766">
            <v>0</v>
          </cell>
          <cell r="I14766">
            <v>21.944075829383884</v>
          </cell>
          <cell r="J14766">
            <v>0</v>
          </cell>
          <cell r="K14766">
            <v>0</v>
          </cell>
        </row>
        <row r="14767">
          <cell r="A14767">
            <v>2002</v>
          </cell>
          <cell r="B14767" t="str">
            <v>378</v>
          </cell>
          <cell r="C14767" t="str">
            <v>NASS RIVER</v>
          </cell>
          <cell r="D14767" t="str">
            <v>6</v>
          </cell>
          <cell r="E14767" t="str">
            <v>6</v>
          </cell>
          <cell r="F14767">
            <v>20</v>
          </cell>
          <cell r="G14767">
            <v>32.04571428571429</v>
          </cell>
          <cell r="H14767">
            <v>0</v>
          </cell>
          <cell r="I14767">
            <v>20.028571428571428</v>
          </cell>
          <cell r="J14767">
            <v>0</v>
          </cell>
          <cell r="K14767">
            <v>0</v>
          </cell>
        </row>
        <row r="14768">
          <cell r="A14768">
            <v>2002</v>
          </cell>
          <cell r="B14768" t="str">
            <v>378</v>
          </cell>
          <cell r="C14768" t="str">
            <v>NASS RIVER</v>
          </cell>
          <cell r="D14768" t="str">
            <v>6</v>
          </cell>
          <cell r="E14768" t="str">
            <v>7</v>
          </cell>
          <cell r="F14768">
            <v>4</v>
          </cell>
          <cell r="G14768">
            <v>7.1075268817204309</v>
          </cell>
          <cell r="H14768">
            <v>0</v>
          </cell>
          <cell r="I14768">
            <v>17.768817204301076</v>
          </cell>
          <cell r="J14768">
            <v>0</v>
          </cell>
          <cell r="K14768">
            <v>0</v>
          </cell>
        </row>
        <row r="14769">
          <cell r="A14769">
            <v>2002</v>
          </cell>
          <cell r="B14769" t="str">
            <v>380</v>
          </cell>
          <cell r="C14769" t="str">
            <v>OONA RIVER</v>
          </cell>
          <cell r="D14769" t="str">
            <v>6</v>
          </cell>
          <cell r="E14769" t="str">
            <v>6</v>
          </cell>
          <cell r="F14769">
            <v>4</v>
          </cell>
          <cell r="G14769">
            <v>12.017142857142856</v>
          </cell>
          <cell r="H14769">
            <v>0</v>
          </cell>
          <cell r="I14769">
            <v>0</v>
          </cell>
          <cell r="J14769">
            <v>0</v>
          </cell>
          <cell r="K14769">
            <v>0</v>
          </cell>
        </row>
        <row r="14770">
          <cell r="A14770">
            <v>2002</v>
          </cell>
          <cell r="B14770" t="str">
            <v>384</v>
          </cell>
          <cell r="C14770" t="str">
            <v>SICINTINE RIVER</v>
          </cell>
          <cell r="D14770" t="str">
            <v>6</v>
          </cell>
          <cell r="E14770" t="str">
            <v>2</v>
          </cell>
          <cell r="F14770">
            <v>4</v>
          </cell>
          <cell r="G14770">
            <v>3.6573459715639811</v>
          </cell>
          <cell r="H14770">
            <v>0</v>
          </cell>
          <cell r="I14770">
            <v>3.6573459715639811</v>
          </cell>
          <cell r="J14770">
            <v>0</v>
          </cell>
          <cell r="K14770">
            <v>0</v>
          </cell>
        </row>
        <row r="14771">
          <cell r="A14771">
            <v>2002</v>
          </cell>
          <cell r="B14771" t="str">
            <v>385</v>
          </cell>
          <cell r="C14771" t="str">
            <v>SKEENA RIVER</v>
          </cell>
          <cell r="D14771" t="str">
            <v>6</v>
          </cell>
          <cell r="E14771" t="str">
            <v>0</v>
          </cell>
          <cell r="F14771">
            <v>310</v>
          </cell>
          <cell r="G14771">
            <v>1651.8220946915351</v>
          </cell>
          <cell r="H14771">
            <v>82.898134863701571</v>
          </cell>
          <cell r="I14771">
            <v>896.5279770444763</v>
          </cell>
          <cell r="J14771">
            <v>0</v>
          </cell>
          <cell r="K14771">
            <v>18.42180774748924</v>
          </cell>
        </row>
        <row r="14772">
          <cell r="A14772">
            <v>2002</v>
          </cell>
          <cell r="B14772" t="str">
            <v>385</v>
          </cell>
          <cell r="C14772" t="str">
            <v>SKEENA RIVER</v>
          </cell>
          <cell r="D14772" t="str">
            <v>6</v>
          </cell>
          <cell r="E14772" t="str">
            <v>1</v>
          </cell>
          <cell r="F14772">
            <v>13</v>
          </cell>
          <cell r="G14772">
            <v>33.544152744630068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</row>
        <row r="14773">
          <cell r="A14773">
            <v>2002</v>
          </cell>
          <cell r="B14773" t="str">
            <v>385</v>
          </cell>
          <cell r="C14773" t="str">
            <v>SKEENA RIVER</v>
          </cell>
          <cell r="D14773" t="str">
            <v>6</v>
          </cell>
          <cell r="E14773" t="str">
            <v>2</v>
          </cell>
          <cell r="F14773">
            <v>40</v>
          </cell>
          <cell r="G14773">
            <v>106.06303317535544</v>
          </cell>
          <cell r="H14773">
            <v>0</v>
          </cell>
          <cell r="I14773">
            <v>102.40568720379147</v>
          </cell>
          <cell r="J14773">
            <v>0</v>
          </cell>
          <cell r="K14773">
            <v>0</v>
          </cell>
        </row>
        <row r="14774">
          <cell r="A14774">
            <v>2002</v>
          </cell>
          <cell r="B14774" t="str">
            <v>385</v>
          </cell>
          <cell r="C14774" t="str">
            <v>SKEENA RIVER</v>
          </cell>
          <cell r="D14774" t="str">
            <v>6</v>
          </cell>
          <cell r="E14774" t="str">
            <v>3</v>
          </cell>
          <cell r="F14774">
            <v>10</v>
          </cell>
          <cell r="G14774">
            <v>20.256410256410255</v>
          </cell>
          <cell r="H14774">
            <v>0</v>
          </cell>
          <cell r="I14774">
            <v>20.256410256410255</v>
          </cell>
          <cell r="J14774">
            <v>0</v>
          </cell>
          <cell r="K14774">
            <v>0</v>
          </cell>
        </row>
        <row r="14775">
          <cell r="A14775">
            <v>2002</v>
          </cell>
          <cell r="B14775" t="str">
            <v>385</v>
          </cell>
          <cell r="C14775" t="str">
            <v>SKEENA RIVER</v>
          </cell>
          <cell r="D14775" t="str">
            <v>6</v>
          </cell>
          <cell r="E14775" t="str">
            <v>4</v>
          </cell>
          <cell r="F14775">
            <v>7</v>
          </cell>
          <cell r="G14775">
            <v>39.170731707317074</v>
          </cell>
          <cell r="H14775">
            <v>0</v>
          </cell>
          <cell r="I14775">
            <v>3.5609756097560976</v>
          </cell>
          <cell r="J14775">
            <v>0</v>
          </cell>
          <cell r="K14775">
            <v>0</v>
          </cell>
        </row>
        <row r="14776">
          <cell r="A14776">
            <v>2002</v>
          </cell>
          <cell r="B14776" t="str">
            <v>385</v>
          </cell>
          <cell r="C14776" t="str">
            <v>SKEENA RIVER</v>
          </cell>
          <cell r="D14776" t="str">
            <v>6</v>
          </cell>
          <cell r="E14776" t="str">
            <v>5</v>
          </cell>
          <cell r="F14776">
            <v>8</v>
          </cell>
          <cell r="G14776">
            <v>27.195402298850574</v>
          </cell>
          <cell r="H14776">
            <v>0</v>
          </cell>
          <cell r="I14776">
            <v>7.7701149425287355</v>
          </cell>
          <cell r="J14776">
            <v>0</v>
          </cell>
          <cell r="K14776">
            <v>0</v>
          </cell>
        </row>
        <row r="14777">
          <cell r="A14777">
            <v>2002</v>
          </cell>
          <cell r="B14777" t="str">
            <v>385</v>
          </cell>
          <cell r="C14777" t="str">
            <v>SKEENA RIVER</v>
          </cell>
          <cell r="D14777" t="str">
            <v>6</v>
          </cell>
          <cell r="E14777" t="str">
            <v>6</v>
          </cell>
          <cell r="F14777">
            <v>409</v>
          </cell>
          <cell r="G14777">
            <v>5455.7828571428572</v>
          </cell>
          <cell r="H14777">
            <v>64.09142857142858</v>
          </cell>
          <cell r="I14777">
            <v>2699.8514285714282</v>
          </cell>
          <cell r="J14777">
            <v>0</v>
          </cell>
          <cell r="K14777">
            <v>100.14285714285714</v>
          </cell>
        </row>
        <row r="14778">
          <cell r="A14778">
            <v>2002</v>
          </cell>
          <cell r="B14778" t="str">
            <v>385</v>
          </cell>
          <cell r="C14778" t="str">
            <v>SKEENA RIVER</v>
          </cell>
          <cell r="D14778" t="str">
            <v>6</v>
          </cell>
          <cell r="E14778" t="str">
            <v>7</v>
          </cell>
          <cell r="F14778">
            <v>46</v>
          </cell>
          <cell r="G14778">
            <v>273.63978494623655</v>
          </cell>
          <cell r="H14778">
            <v>3.5537634408602155</v>
          </cell>
          <cell r="I14778">
            <v>259.42473118279571</v>
          </cell>
          <cell r="J14778">
            <v>0</v>
          </cell>
          <cell r="K14778">
            <v>0</v>
          </cell>
        </row>
        <row r="14779">
          <cell r="A14779">
            <v>2002</v>
          </cell>
          <cell r="B14779" t="str">
            <v>385</v>
          </cell>
          <cell r="C14779" t="str">
            <v>SKEENA RIVER</v>
          </cell>
          <cell r="D14779" t="str">
            <v>6</v>
          </cell>
          <cell r="E14779" t="str">
            <v>8</v>
          </cell>
          <cell r="F14779">
            <v>3</v>
          </cell>
          <cell r="G14779">
            <v>6.4854368932038833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</row>
        <row r="14780">
          <cell r="A14780">
            <v>2002</v>
          </cell>
          <cell r="B14780" t="str">
            <v>385</v>
          </cell>
          <cell r="C14780" t="str">
            <v>SKEENA RIVER</v>
          </cell>
          <cell r="D14780" t="str">
            <v>6</v>
          </cell>
          <cell r="E14780" t="str">
            <v>9</v>
          </cell>
          <cell r="F14780">
            <v>50</v>
          </cell>
          <cell r="G14780">
            <v>244.06299212598427</v>
          </cell>
          <cell r="H14780">
            <v>7.7480314960629917</v>
          </cell>
          <cell r="I14780">
            <v>69.732283464566933</v>
          </cell>
          <cell r="J14780">
            <v>0</v>
          </cell>
          <cell r="K14780">
            <v>7.7480314960629917</v>
          </cell>
        </row>
        <row r="14781">
          <cell r="A14781">
            <v>2002</v>
          </cell>
          <cell r="B14781" t="str">
            <v>387</v>
          </cell>
          <cell r="C14781" t="str">
            <v>SUSKWA RIVER</v>
          </cell>
          <cell r="D14781" t="str">
            <v>6</v>
          </cell>
          <cell r="E14781" t="str">
            <v>0</v>
          </cell>
          <cell r="F14781">
            <v>31</v>
          </cell>
          <cell r="G14781">
            <v>79.827833572453372</v>
          </cell>
          <cell r="H14781">
            <v>0</v>
          </cell>
          <cell r="I14781">
            <v>92.109038737446198</v>
          </cell>
          <cell r="J14781">
            <v>0</v>
          </cell>
          <cell r="K14781">
            <v>0</v>
          </cell>
        </row>
        <row r="14782">
          <cell r="A14782">
            <v>2002</v>
          </cell>
          <cell r="B14782" t="str">
            <v>387</v>
          </cell>
          <cell r="C14782" t="str">
            <v>SUSKWA RIVER</v>
          </cell>
          <cell r="D14782" t="str">
            <v>6</v>
          </cell>
          <cell r="E14782" t="str">
            <v>2</v>
          </cell>
          <cell r="F14782">
            <v>15</v>
          </cell>
          <cell r="G14782">
            <v>43.888151658767768</v>
          </cell>
          <cell r="H14782">
            <v>0</v>
          </cell>
          <cell r="I14782">
            <v>32.91611374407583</v>
          </cell>
          <cell r="J14782">
            <v>0</v>
          </cell>
          <cell r="K14782">
            <v>0</v>
          </cell>
        </row>
        <row r="14783">
          <cell r="A14783">
            <v>2002</v>
          </cell>
          <cell r="B14783" t="str">
            <v>387</v>
          </cell>
          <cell r="C14783" t="str">
            <v>SUSKWA RIVER</v>
          </cell>
          <cell r="D14783" t="str">
            <v>6</v>
          </cell>
          <cell r="E14783" t="str">
            <v>4</v>
          </cell>
          <cell r="F14783">
            <v>4</v>
          </cell>
          <cell r="G14783">
            <v>7.1219512195121952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</row>
        <row r="14784">
          <cell r="A14784">
            <v>2002</v>
          </cell>
          <cell r="B14784" t="str">
            <v>387</v>
          </cell>
          <cell r="C14784" t="str">
            <v>SUSKWA RIVER</v>
          </cell>
          <cell r="D14784" t="str">
            <v>6</v>
          </cell>
          <cell r="E14784" t="str">
            <v>5</v>
          </cell>
          <cell r="F14784">
            <v>8</v>
          </cell>
          <cell r="G14784">
            <v>7.7701149425287355</v>
          </cell>
          <cell r="H14784">
            <v>0</v>
          </cell>
          <cell r="I14784">
            <v>0</v>
          </cell>
          <cell r="J14784">
            <v>0</v>
          </cell>
          <cell r="K14784">
            <v>0</v>
          </cell>
        </row>
        <row r="14785">
          <cell r="A14785">
            <v>2002</v>
          </cell>
          <cell r="B14785" t="str">
            <v>387</v>
          </cell>
          <cell r="C14785" t="str">
            <v>SUSKWA RIVER</v>
          </cell>
          <cell r="D14785" t="str">
            <v>6</v>
          </cell>
          <cell r="E14785" t="str">
            <v>6</v>
          </cell>
          <cell r="F14785">
            <v>44</v>
          </cell>
          <cell r="G14785">
            <v>112.16</v>
          </cell>
          <cell r="H14785">
            <v>0</v>
          </cell>
          <cell r="I14785">
            <v>24.034285714285712</v>
          </cell>
          <cell r="J14785">
            <v>0</v>
          </cell>
          <cell r="K14785">
            <v>0</v>
          </cell>
        </row>
        <row r="14786">
          <cell r="A14786">
            <v>2002</v>
          </cell>
          <cell r="B14786" t="str">
            <v>387</v>
          </cell>
          <cell r="C14786" t="str">
            <v>SUSKWA RIVER</v>
          </cell>
          <cell r="D14786" t="str">
            <v>6</v>
          </cell>
          <cell r="E14786" t="str">
            <v>7</v>
          </cell>
          <cell r="F14786">
            <v>4</v>
          </cell>
          <cell r="G14786">
            <v>10.661290322580644</v>
          </cell>
          <cell r="H14786">
            <v>0</v>
          </cell>
          <cell r="I14786">
            <v>21.322580645161288</v>
          </cell>
          <cell r="J14786">
            <v>0</v>
          </cell>
          <cell r="K14786">
            <v>0</v>
          </cell>
        </row>
        <row r="14787">
          <cell r="A14787">
            <v>2002</v>
          </cell>
          <cell r="B14787" t="str">
            <v>388</v>
          </cell>
          <cell r="C14787" t="str">
            <v>SUSTUT RIVER</v>
          </cell>
          <cell r="D14787" t="str">
            <v>6</v>
          </cell>
          <cell r="E14787" t="str">
            <v>0</v>
          </cell>
          <cell r="F14787">
            <v>129</v>
          </cell>
          <cell r="G14787">
            <v>785.99713055954089</v>
          </cell>
          <cell r="H14787">
            <v>39.913916786226686</v>
          </cell>
          <cell r="I14787">
            <v>798.2783357245338</v>
          </cell>
          <cell r="J14787">
            <v>0</v>
          </cell>
          <cell r="K14787">
            <v>0</v>
          </cell>
        </row>
        <row r="14788">
          <cell r="A14788">
            <v>2002</v>
          </cell>
          <cell r="B14788" t="str">
            <v>388</v>
          </cell>
          <cell r="C14788" t="str">
            <v>SUSTUT RIVER</v>
          </cell>
          <cell r="D14788" t="str">
            <v>6</v>
          </cell>
          <cell r="E14788" t="str">
            <v>6</v>
          </cell>
          <cell r="F14788">
            <v>4</v>
          </cell>
          <cell r="G14788">
            <v>24.034285714285712</v>
          </cell>
          <cell r="H14788">
            <v>0</v>
          </cell>
          <cell r="I14788">
            <v>12.017142857142856</v>
          </cell>
          <cell r="J14788">
            <v>0</v>
          </cell>
          <cell r="K14788">
            <v>0</v>
          </cell>
        </row>
        <row r="14789">
          <cell r="A14789">
            <v>2002</v>
          </cell>
          <cell r="B14789" t="str">
            <v>388</v>
          </cell>
          <cell r="C14789" t="str">
            <v>SUSTUT RIVER</v>
          </cell>
          <cell r="D14789" t="str">
            <v>6</v>
          </cell>
          <cell r="E14789" t="str">
            <v>7</v>
          </cell>
          <cell r="F14789">
            <v>18</v>
          </cell>
          <cell r="G14789">
            <v>46.198924731182792</v>
          </cell>
          <cell r="H14789">
            <v>0</v>
          </cell>
          <cell r="I14789">
            <v>17.768817204301076</v>
          </cell>
          <cell r="J14789">
            <v>0</v>
          </cell>
          <cell r="K14789">
            <v>0</v>
          </cell>
        </row>
        <row r="14790">
          <cell r="A14790">
            <v>2002</v>
          </cell>
          <cell r="B14790" t="str">
            <v>388</v>
          </cell>
          <cell r="C14790" t="str">
            <v>SUSTUT RIVER</v>
          </cell>
          <cell r="D14790" t="str">
            <v>6</v>
          </cell>
          <cell r="E14790" t="str">
            <v>8</v>
          </cell>
          <cell r="F14790">
            <v>3</v>
          </cell>
          <cell r="G14790">
            <v>12.970873786407767</v>
          </cell>
          <cell r="H14790">
            <v>0</v>
          </cell>
          <cell r="I14790">
            <v>29.184466019417478</v>
          </cell>
          <cell r="J14790">
            <v>0</v>
          </cell>
          <cell r="K14790">
            <v>0</v>
          </cell>
        </row>
        <row r="14791">
          <cell r="A14791">
            <v>2002</v>
          </cell>
          <cell r="B14791" t="str">
            <v>390</v>
          </cell>
          <cell r="C14791" t="str">
            <v>TAHLTAN RIVER</v>
          </cell>
          <cell r="D14791" t="str">
            <v>6</v>
          </cell>
          <cell r="E14791" t="str">
            <v>0</v>
          </cell>
          <cell r="F14791">
            <v>3</v>
          </cell>
          <cell r="G14791">
            <v>9.2109038737446198</v>
          </cell>
          <cell r="H14791">
            <v>3.0703012912482066</v>
          </cell>
          <cell r="I14791">
            <v>6.1406025824964132</v>
          </cell>
          <cell r="J14791">
            <v>0</v>
          </cell>
          <cell r="K14791">
            <v>0</v>
          </cell>
        </row>
        <row r="14792">
          <cell r="A14792">
            <v>2002</v>
          </cell>
          <cell r="B14792" t="str">
            <v>390</v>
          </cell>
          <cell r="C14792" t="str">
            <v>TAHLTAN RIVER</v>
          </cell>
          <cell r="D14792" t="str">
            <v>6</v>
          </cell>
          <cell r="E14792" t="str">
            <v>1</v>
          </cell>
          <cell r="F14792">
            <v>3</v>
          </cell>
          <cell r="G14792">
            <v>20.126491646778042</v>
          </cell>
          <cell r="H14792">
            <v>6.7088305489260147</v>
          </cell>
          <cell r="I14792">
            <v>3.3544152744630074</v>
          </cell>
          <cell r="J14792">
            <v>0</v>
          </cell>
          <cell r="K14792">
            <v>0</v>
          </cell>
        </row>
        <row r="14793">
          <cell r="A14793">
            <v>2002</v>
          </cell>
          <cell r="B14793" t="str">
            <v>390</v>
          </cell>
          <cell r="C14793" t="str">
            <v>TAHLTAN RIVER</v>
          </cell>
          <cell r="D14793" t="str">
            <v>6</v>
          </cell>
          <cell r="E14793" t="str">
            <v>4</v>
          </cell>
          <cell r="F14793">
            <v>4</v>
          </cell>
          <cell r="G14793">
            <v>14.24390243902439</v>
          </cell>
          <cell r="H14793">
            <v>7.1219512195121952</v>
          </cell>
          <cell r="I14793">
            <v>0</v>
          </cell>
          <cell r="J14793">
            <v>0</v>
          </cell>
          <cell r="K14793">
            <v>0</v>
          </cell>
        </row>
        <row r="14794">
          <cell r="A14794">
            <v>2002</v>
          </cell>
          <cell r="B14794" t="str">
            <v>390</v>
          </cell>
          <cell r="C14794" t="str">
            <v>TAHLTAN RIVER</v>
          </cell>
          <cell r="D14794" t="str">
            <v>6</v>
          </cell>
          <cell r="E14794" t="str">
            <v>6</v>
          </cell>
          <cell r="F14794">
            <v>20</v>
          </cell>
          <cell r="G14794">
            <v>68.097142857142856</v>
          </cell>
          <cell r="H14794">
            <v>32.04571428571429</v>
          </cell>
          <cell r="I14794">
            <v>184.26285714285714</v>
          </cell>
          <cell r="J14794">
            <v>0</v>
          </cell>
          <cell r="K14794">
            <v>0</v>
          </cell>
        </row>
        <row r="14795">
          <cell r="A14795">
            <v>2002</v>
          </cell>
          <cell r="B14795" t="str">
            <v>390</v>
          </cell>
          <cell r="C14795" t="str">
            <v>TAHLTAN RIVER</v>
          </cell>
          <cell r="D14795" t="str">
            <v>6</v>
          </cell>
          <cell r="E14795" t="str">
            <v>9</v>
          </cell>
          <cell r="F14795">
            <v>4</v>
          </cell>
          <cell r="G14795">
            <v>3.8740157480314958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</row>
        <row r="14796">
          <cell r="A14796">
            <v>2002</v>
          </cell>
          <cell r="B14796" t="str">
            <v>391</v>
          </cell>
          <cell r="C14796" t="str">
            <v>TAKU RIVER</v>
          </cell>
          <cell r="D14796" t="str">
            <v>6</v>
          </cell>
          <cell r="E14796" t="str">
            <v>6</v>
          </cell>
          <cell r="F14796">
            <v>4</v>
          </cell>
          <cell r="G14796">
            <v>12.017142857142856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</row>
        <row r="14797">
          <cell r="A14797">
            <v>2002</v>
          </cell>
          <cell r="B14797" t="str">
            <v>391</v>
          </cell>
          <cell r="C14797" t="str">
            <v>TAKU RIVER</v>
          </cell>
          <cell r="D14797" t="str">
            <v>6</v>
          </cell>
          <cell r="E14797" t="str">
            <v>9</v>
          </cell>
          <cell r="F14797">
            <v>4</v>
          </cell>
          <cell r="G14797">
            <v>7.7480314960629917</v>
          </cell>
          <cell r="H14797">
            <v>0</v>
          </cell>
          <cell r="I14797">
            <v>38.740157480314963</v>
          </cell>
          <cell r="J14797">
            <v>0</v>
          </cell>
          <cell r="K14797">
            <v>0</v>
          </cell>
        </row>
        <row r="14798">
          <cell r="A14798">
            <v>2002</v>
          </cell>
          <cell r="B14798" t="str">
            <v>394</v>
          </cell>
          <cell r="C14798" t="str">
            <v>TELKWA RIVER</v>
          </cell>
          <cell r="D14798" t="str">
            <v>6</v>
          </cell>
          <cell r="E14798" t="str">
            <v>0</v>
          </cell>
          <cell r="F14798">
            <v>6</v>
          </cell>
          <cell r="G14798">
            <v>6.1406025824964132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</row>
        <row r="14799">
          <cell r="A14799">
            <v>2002</v>
          </cell>
          <cell r="B14799" t="str">
            <v>394</v>
          </cell>
          <cell r="C14799" t="str">
            <v>TELKWA RIVER</v>
          </cell>
          <cell r="D14799" t="str">
            <v>6</v>
          </cell>
          <cell r="E14799" t="str">
            <v>6</v>
          </cell>
          <cell r="F14799">
            <v>4</v>
          </cell>
          <cell r="G14799">
            <v>4.0057142857142862</v>
          </cell>
          <cell r="H14799">
            <v>0</v>
          </cell>
          <cell r="I14799">
            <v>4.0057142857142862</v>
          </cell>
          <cell r="J14799">
            <v>0</v>
          </cell>
          <cell r="K14799">
            <v>0</v>
          </cell>
        </row>
        <row r="14800">
          <cell r="A14800">
            <v>2002</v>
          </cell>
          <cell r="B14800" t="str">
            <v>395</v>
          </cell>
          <cell r="C14800" t="str">
            <v>TSEAX RIVER</v>
          </cell>
          <cell r="D14800" t="str">
            <v>6</v>
          </cell>
          <cell r="E14800" t="str">
            <v>2</v>
          </cell>
          <cell r="F14800">
            <v>4</v>
          </cell>
          <cell r="G14800">
            <v>10.972037914691942</v>
          </cell>
          <cell r="H14800">
            <v>0</v>
          </cell>
          <cell r="I14800">
            <v>3.6573459715639811</v>
          </cell>
          <cell r="J14800">
            <v>0</v>
          </cell>
          <cell r="K14800">
            <v>0</v>
          </cell>
        </row>
        <row r="14801">
          <cell r="A14801">
            <v>2002</v>
          </cell>
          <cell r="B14801" t="str">
            <v>395</v>
          </cell>
          <cell r="C14801" t="str">
            <v>TSEAX RIVER</v>
          </cell>
          <cell r="D14801" t="str">
            <v>6</v>
          </cell>
          <cell r="E14801" t="str">
            <v>6</v>
          </cell>
          <cell r="F14801">
            <v>12</v>
          </cell>
          <cell r="G14801">
            <v>20.028571428571428</v>
          </cell>
          <cell r="H14801">
            <v>4.0057142857142862</v>
          </cell>
          <cell r="I14801">
            <v>12.017142857142856</v>
          </cell>
          <cell r="J14801">
            <v>0</v>
          </cell>
          <cell r="K14801">
            <v>0</v>
          </cell>
        </row>
        <row r="14802">
          <cell r="A14802">
            <v>2002</v>
          </cell>
          <cell r="B14802" t="str">
            <v>395</v>
          </cell>
          <cell r="C14802" t="str">
            <v>TSEAX RIVER</v>
          </cell>
          <cell r="D14802" t="str">
            <v>6</v>
          </cell>
          <cell r="E14802" t="str">
            <v>7</v>
          </cell>
          <cell r="F14802">
            <v>4</v>
          </cell>
          <cell r="G14802">
            <v>17.768817204301076</v>
          </cell>
          <cell r="H14802">
            <v>3.5537634408602155</v>
          </cell>
          <cell r="I14802">
            <v>88.844086021505376</v>
          </cell>
          <cell r="J14802">
            <v>0</v>
          </cell>
          <cell r="K14802">
            <v>0</v>
          </cell>
        </row>
        <row r="14803">
          <cell r="A14803">
            <v>2002</v>
          </cell>
          <cell r="B14803" t="str">
            <v>399</v>
          </cell>
          <cell r="C14803" t="str">
            <v>ZYMAGOTITZ RIVER</v>
          </cell>
          <cell r="D14803" t="str">
            <v>6</v>
          </cell>
          <cell r="E14803" t="str">
            <v>6</v>
          </cell>
          <cell r="F14803">
            <v>16</v>
          </cell>
          <cell r="G14803">
            <v>48.068571428571424</v>
          </cell>
          <cell r="H14803">
            <v>4.0057142857142862</v>
          </cell>
          <cell r="I14803">
            <v>64.09142857142858</v>
          </cell>
          <cell r="J14803">
            <v>0</v>
          </cell>
          <cell r="K14803">
            <v>0</v>
          </cell>
        </row>
        <row r="14804">
          <cell r="A14804">
            <v>2002</v>
          </cell>
          <cell r="B14804" t="str">
            <v>399</v>
          </cell>
          <cell r="C14804" t="str">
            <v>ZYMAGOTITZ RIVER</v>
          </cell>
          <cell r="D14804" t="str">
            <v>6</v>
          </cell>
          <cell r="E14804" t="str">
            <v>7</v>
          </cell>
          <cell r="F14804">
            <v>4</v>
          </cell>
          <cell r="G14804">
            <v>7.1075268817204309</v>
          </cell>
          <cell r="H14804">
            <v>3.5537634408602155</v>
          </cell>
          <cell r="I14804">
            <v>0</v>
          </cell>
          <cell r="J14804">
            <v>0</v>
          </cell>
          <cell r="K14804">
            <v>0</v>
          </cell>
        </row>
        <row r="14805">
          <cell r="A14805">
            <v>2002</v>
          </cell>
          <cell r="B14805" t="str">
            <v>400</v>
          </cell>
          <cell r="C14805" t="str">
            <v>ZYMOETZ RIVER</v>
          </cell>
          <cell r="D14805" t="str">
            <v>6</v>
          </cell>
          <cell r="E14805" t="str">
            <v>0</v>
          </cell>
          <cell r="F14805">
            <v>304</v>
          </cell>
          <cell r="G14805">
            <v>961.00430416068878</v>
          </cell>
          <cell r="H14805">
            <v>21.492109038737446</v>
          </cell>
          <cell r="I14805">
            <v>1357.0731707317073</v>
          </cell>
          <cell r="J14805">
            <v>0</v>
          </cell>
          <cell r="K14805">
            <v>15.351506456241033</v>
          </cell>
        </row>
        <row r="14806">
          <cell r="A14806">
            <v>2002</v>
          </cell>
          <cell r="B14806" t="str">
            <v>400</v>
          </cell>
          <cell r="C14806" t="str">
            <v>ZYMOETZ RIVER</v>
          </cell>
          <cell r="D14806" t="str">
            <v>6</v>
          </cell>
          <cell r="E14806" t="str">
            <v>1</v>
          </cell>
          <cell r="F14806">
            <v>20</v>
          </cell>
          <cell r="G14806">
            <v>114.05011933174225</v>
          </cell>
          <cell r="H14806">
            <v>0</v>
          </cell>
          <cell r="I14806">
            <v>43.607398568019093</v>
          </cell>
          <cell r="J14806">
            <v>0</v>
          </cell>
          <cell r="K14806">
            <v>26.835322195704059</v>
          </cell>
        </row>
        <row r="14807">
          <cell r="A14807">
            <v>2002</v>
          </cell>
          <cell r="B14807" t="str">
            <v>400</v>
          </cell>
          <cell r="C14807" t="str">
            <v>ZYMOETZ RIVER</v>
          </cell>
          <cell r="D14807" t="str">
            <v>6</v>
          </cell>
          <cell r="E14807" t="str">
            <v>2</v>
          </cell>
          <cell r="F14807">
            <v>80</v>
          </cell>
          <cell r="G14807">
            <v>307.21706161137445</v>
          </cell>
          <cell r="H14807">
            <v>0</v>
          </cell>
          <cell r="I14807">
            <v>497.3990521327014</v>
          </cell>
          <cell r="J14807">
            <v>0</v>
          </cell>
          <cell r="K14807">
            <v>0</v>
          </cell>
        </row>
        <row r="14808">
          <cell r="A14808">
            <v>2002</v>
          </cell>
          <cell r="B14808" t="str">
            <v>400</v>
          </cell>
          <cell r="C14808" t="str">
            <v>ZYMOETZ RIVER</v>
          </cell>
          <cell r="D14808" t="str">
            <v>6</v>
          </cell>
          <cell r="E14808" t="str">
            <v>3</v>
          </cell>
          <cell r="F14808">
            <v>3</v>
          </cell>
          <cell r="G14808">
            <v>16.880341880341881</v>
          </cell>
          <cell r="H14808">
            <v>0</v>
          </cell>
          <cell r="I14808">
            <v>54.017094017094024</v>
          </cell>
          <cell r="J14808">
            <v>0</v>
          </cell>
          <cell r="K14808">
            <v>0</v>
          </cell>
        </row>
        <row r="14809">
          <cell r="A14809">
            <v>2002</v>
          </cell>
          <cell r="B14809" t="str">
            <v>400</v>
          </cell>
          <cell r="C14809" t="str">
            <v>ZYMOETZ RIVER</v>
          </cell>
          <cell r="D14809" t="str">
            <v>6</v>
          </cell>
          <cell r="E14809" t="str">
            <v>4</v>
          </cell>
          <cell r="F14809">
            <v>11</v>
          </cell>
          <cell r="G14809">
            <v>35.609756097560975</v>
          </cell>
          <cell r="H14809">
            <v>0</v>
          </cell>
          <cell r="I14809">
            <v>17.804878048780488</v>
          </cell>
          <cell r="J14809">
            <v>0</v>
          </cell>
          <cell r="K14809">
            <v>0</v>
          </cell>
        </row>
        <row r="14810">
          <cell r="A14810">
            <v>2002</v>
          </cell>
          <cell r="B14810" t="str">
            <v>400</v>
          </cell>
          <cell r="C14810" t="str">
            <v>ZYMOETZ RIVER</v>
          </cell>
          <cell r="D14810" t="str">
            <v>6</v>
          </cell>
          <cell r="E14810" t="str">
            <v>5</v>
          </cell>
          <cell r="F14810">
            <v>16</v>
          </cell>
          <cell r="G14810">
            <v>34.96551724137931</v>
          </cell>
          <cell r="H14810">
            <v>0</v>
          </cell>
          <cell r="I14810">
            <v>34.96551724137931</v>
          </cell>
          <cell r="J14810">
            <v>0</v>
          </cell>
          <cell r="K14810">
            <v>0</v>
          </cell>
        </row>
        <row r="14811">
          <cell r="A14811">
            <v>2002</v>
          </cell>
          <cell r="B14811" t="str">
            <v>400</v>
          </cell>
          <cell r="C14811" t="str">
            <v>ZYMOETZ RIVER</v>
          </cell>
          <cell r="D14811" t="str">
            <v>6</v>
          </cell>
          <cell r="E14811" t="str">
            <v>6</v>
          </cell>
          <cell r="F14811">
            <v>256</v>
          </cell>
          <cell r="G14811">
            <v>1742.4857142857143</v>
          </cell>
          <cell r="H14811">
            <v>16.022857142857145</v>
          </cell>
          <cell r="I14811">
            <v>2343.3428571428572</v>
          </cell>
          <cell r="J14811">
            <v>0</v>
          </cell>
          <cell r="K14811">
            <v>16.022857142857145</v>
          </cell>
        </row>
        <row r="14812">
          <cell r="A14812">
            <v>2002</v>
          </cell>
          <cell r="B14812" t="str">
            <v>400</v>
          </cell>
          <cell r="C14812" t="str">
            <v>ZYMOETZ RIVER</v>
          </cell>
          <cell r="D14812" t="str">
            <v>6</v>
          </cell>
          <cell r="E14812" t="str">
            <v>7</v>
          </cell>
          <cell r="F14812">
            <v>21</v>
          </cell>
          <cell r="G14812">
            <v>46.198924731182792</v>
          </cell>
          <cell r="H14812">
            <v>0</v>
          </cell>
          <cell r="I14812">
            <v>67.521505376344095</v>
          </cell>
          <cell r="J14812">
            <v>0</v>
          </cell>
          <cell r="K14812">
            <v>0</v>
          </cell>
        </row>
        <row r="14813">
          <cell r="A14813">
            <v>2002</v>
          </cell>
          <cell r="B14813" t="str">
            <v>400</v>
          </cell>
          <cell r="C14813" t="str">
            <v>ZYMOETZ RIVER</v>
          </cell>
          <cell r="D14813" t="str">
            <v>6</v>
          </cell>
          <cell r="E14813" t="str">
            <v>8</v>
          </cell>
          <cell r="F14813">
            <v>16</v>
          </cell>
          <cell r="G14813">
            <v>42.155339805825243</v>
          </cell>
          <cell r="H14813">
            <v>0</v>
          </cell>
          <cell r="I14813">
            <v>29.184466019417478</v>
          </cell>
          <cell r="J14813">
            <v>0</v>
          </cell>
          <cell r="K14813">
            <v>0</v>
          </cell>
        </row>
        <row r="14814">
          <cell r="A14814">
            <v>2002</v>
          </cell>
          <cell r="B14814" t="str">
            <v>400</v>
          </cell>
          <cell r="C14814" t="str">
            <v>ZYMOETZ RIVER</v>
          </cell>
          <cell r="D14814" t="str">
            <v>6</v>
          </cell>
          <cell r="E14814" t="str">
            <v>9</v>
          </cell>
          <cell r="F14814">
            <v>35</v>
          </cell>
          <cell r="G14814">
            <v>81.354330708661422</v>
          </cell>
          <cell r="H14814">
            <v>0</v>
          </cell>
          <cell r="I14814">
            <v>96.850393700787407</v>
          </cell>
          <cell r="J14814">
            <v>0</v>
          </cell>
          <cell r="K14814">
            <v>0</v>
          </cell>
        </row>
        <row r="14815">
          <cell r="A14815">
            <v>2002</v>
          </cell>
          <cell r="B14815" t="str">
            <v>406</v>
          </cell>
          <cell r="C14815" t="str">
            <v>TCHITIN RIVER</v>
          </cell>
          <cell r="D14815" t="str">
            <v>6</v>
          </cell>
          <cell r="E14815" t="str">
            <v>0</v>
          </cell>
          <cell r="F14815">
            <v>3</v>
          </cell>
          <cell r="G14815">
            <v>3.0703012912482066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</row>
        <row r="14816">
          <cell r="A14816">
            <v>2002</v>
          </cell>
          <cell r="B14816" t="str">
            <v>418</v>
          </cell>
          <cell r="C14816" t="str">
            <v>HIRSCH CREEK</v>
          </cell>
          <cell r="D14816" t="str">
            <v>6</v>
          </cell>
          <cell r="E14816" t="str">
            <v>0</v>
          </cell>
          <cell r="F14816">
            <v>3</v>
          </cell>
          <cell r="G14816">
            <v>6.1406025824964132</v>
          </cell>
          <cell r="H14816">
            <v>0</v>
          </cell>
          <cell r="I14816">
            <v>3.0703012912482066</v>
          </cell>
          <cell r="J14816">
            <v>0</v>
          </cell>
          <cell r="K14816">
            <v>3.0703012912482066</v>
          </cell>
        </row>
        <row r="14817">
          <cell r="A14817">
            <v>2002</v>
          </cell>
          <cell r="B14817" t="str">
            <v>420</v>
          </cell>
          <cell r="C14817" t="str">
            <v>ISKUT RIVER</v>
          </cell>
          <cell r="D14817" t="str">
            <v>6</v>
          </cell>
          <cell r="E14817" t="str">
            <v>0</v>
          </cell>
          <cell r="F14817">
            <v>3</v>
          </cell>
          <cell r="G14817">
            <v>12.281205164992826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</row>
        <row r="14818">
          <cell r="A14818">
            <v>2002</v>
          </cell>
          <cell r="B14818" t="str">
            <v>429</v>
          </cell>
          <cell r="C14818" t="str">
            <v>COPPER CREEK</v>
          </cell>
          <cell r="D14818" t="str">
            <v>6</v>
          </cell>
          <cell r="E14818" t="str">
            <v>0</v>
          </cell>
          <cell r="F14818">
            <v>3</v>
          </cell>
          <cell r="G14818">
            <v>9.2109038737446198</v>
          </cell>
          <cell r="H14818">
            <v>0</v>
          </cell>
          <cell r="I14818">
            <v>3.0703012912482066</v>
          </cell>
          <cell r="J14818">
            <v>0</v>
          </cell>
          <cell r="K14818">
            <v>0</v>
          </cell>
        </row>
        <row r="14819">
          <cell r="A14819">
            <v>2002</v>
          </cell>
          <cell r="B14819" t="str">
            <v>429</v>
          </cell>
          <cell r="C14819" t="str">
            <v>COPPER CREEK</v>
          </cell>
          <cell r="D14819" t="str">
            <v>6</v>
          </cell>
          <cell r="E14819" t="str">
            <v>1</v>
          </cell>
          <cell r="F14819">
            <v>3</v>
          </cell>
          <cell r="G14819">
            <v>6.7088305489260147</v>
          </cell>
          <cell r="H14819">
            <v>0</v>
          </cell>
          <cell r="I14819">
            <v>3.3544152744630074</v>
          </cell>
          <cell r="J14819">
            <v>0</v>
          </cell>
          <cell r="K14819">
            <v>0</v>
          </cell>
        </row>
        <row r="14820">
          <cell r="A14820">
            <v>2002</v>
          </cell>
          <cell r="B14820" t="str">
            <v>429</v>
          </cell>
          <cell r="C14820" t="str">
            <v>COPPER CREEK</v>
          </cell>
          <cell r="D14820" t="str">
            <v>6</v>
          </cell>
          <cell r="E14820" t="str">
            <v>2</v>
          </cell>
          <cell r="F14820">
            <v>7</v>
          </cell>
          <cell r="G14820">
            <v>14.629383886255924</v>
          </cell>
          <cell r="H14820">
            <v>0</v>
          </cell>
          <cell r="I14820">
            <v>14.629383886255924</v>
          </cell>
          <cell r="J14820">
            <v>0</v>
          </cell>
          <cell r="K14820">
            <v>0</v>
          </cell>
        </row>
        <row r="14821">
          <cell r="A14821">
            <v>2002</v>
          </cell>
          <cell r="B14821" t="str">
            <v>432</v>
          </cell>
          <cell r="C14821" t="str">
            <v>DEENA CREEK</v>
          </cell>
          <cell r="D14821" t="str">
            <v>6</v>
          </cell>
          <cell r="E14821" t="str">
            <v>0</v>
          </cell>
          <cell r="F14821">
            <v>3</v>
          </cell>
          <cell r="G14821">
            <v>3.0703012912482066</v>
          </cell>
          <cell r="H14821">
            <v>0</v>
          </cell>
          <cell r="I14821">
            <v>6.1406025824964132</v>
          </cell>
          <cell r="J14821">
            <v>0</v>
          </cell>
          <cell r="K14821">
            <v>0</v>
          </cell>
        </row>
        <row r="14822">
          <cell r="A14822">
            <v>2002</v>
          </cell>
          <cell r="B14822" t="str">
            <v>432</v>
          </cell>
          <cell r="C14822" t="str">
            <v>DEENA CREEK</v>
          </cell>
          <cell r="D14822" t="str">
            <v>6</v>
          </cell>
          <cell r="E14822" t="str">
            <v>2</v>
          </cell>
          <cell r="F14822">
            <v>4</v>
          </cell>
          <cell r="G14822">
            <v>3.6573459715639811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</row>
        <row r="14823">
          <cell r="A14823">
            <v>2002</v>
          </cell>
          <cell r="B14823" t="str">
            <v>434</v>
          </cell>
          <cell r="C14823" t="str">
            <v>HIELLEN RIVER</v>
          </cell>
          <cell r="D14823" t="str">
            <v>6</v>
          </cell>
          <cell r="E14823" t="str">
            <v>6</v>
          </cell>
          <cell r="F14823">
            <v>8</v>
          </cell>
          <cell r="G14823">
            <v>16.022857142857145</v>
          </cell>
          <cell r="H14823">
            <v>4.0057142857142862</v>
          </cell>
          <cell r="I14823">
            <v>0</v>
          </cell>
          <cell r="J14823">
            <v>0</v>
          </cell>
          <cell r="K14823">
            <v>0</v>
          </cell>
        </row>
        <row r="14824">
          <cell r="A14824">
            <v>2002</v>
          </cell>
          <cell r="B14824" t="str">
            <v>435</v>
          </cell>
          <cell r="C14824" t="str">
            <v>HONNA RIVER</v>
          </cell>
          <cell r="D14824" t="str">
            <v>6</v>
          </cell>
          <cell r="E14824" t="str">
            <v>6</v>
          </cell>
          <cell r="F14824">
            <v>8</v>
          </cell>
          <cell r="G14824">
            <v>20.028571428571428</v>
          </cell>
          <cell r="H14824">
            <v>4.0057142857142862</v>
          </cell>
          <cell r="I14824">
            <v>24.034285714285712</v>
          </cell>
          <cell r="J14824">
            <v>0</v>
          </cell>
          <cell r="K14824">
            <v>0</v>
          </cell>
        </row>
        <row r="14825">
          <cell r="A14825">
            <v>2002</v>
          </cell>
          <cell r="B14825" t="str">
            <v>436</v>
          </cell>
          <cell r="C14825" t="str">
            <v>MAMIN RIVER</v>
          </cell>
          <cell r="D14825" t="str">
            <v>6</v>
          </cell>
          <cell r="E14825" t="str">
            <v>6</v>
          </cell>
          <cell r="F14825">
            <v>24</v>
          </cell>
          <cell r="G14825">
            <v>80.114285714285714</v>
          </cell>
          <cell r="H14825">
            <v>4.0057142857142862</v>
          </cell>
          <cell r="I14825">
            <v>16.022857142857145</v>
          </cell>
          <cell r="J14825">
            <v>0</v>
          </cell>
          <cell r="K14825">
            <v>0</v>
          </cell>
        </row>
        <row r="14826">
          <cell r="A14826">
            <v>2002</v>
          </cell>
          <cell r="B14826" t="str">
            <v>438</v>
          </cell>
          <cell r="C14826" t="str">
            <v>NADEN RIVER</v>
          </cell>
          <cell r="D14826" t="str">
            <v>6</v>
          </cell>
          <cell r="E14826" t="str">
            <v>1</v>
          </cell>
          <cell r="F14826">
            <v>3</v>
          </cell>
          <cell r="G14826">
            <v>3.3544152744630074</v>
          </cell>
          <cell r="H14826">
            <v>0</v>
          </cell>
          <cell r="I14826">
            <v>6.7088305489260147</v>
          </cell>
          <cell r="J14826">
            <v>0</v>
          </cell>
          <cell r="K14826">
            <v>0</v>
          </cell>
        </row>
        <row r="14827">
          <cell r="A14827">
            <v>2002</v>
          </cell>
          <cell r="B14827" t="str">
            <v>438</v>
          </cell>
          <cell r="C14827" t="str">
            <v>NADEN RIVER</v>
          </cell>
          <cell r="D14827" t="str">
            <v>6</v>
          </cell>
          <cell r="E14827" t="str">
            <v>2</v>
          </cell>
          <cell r="F14827">
            <v>7</v>
          </cell>
          <cell r="G14827">
            <v>14.629383886255924</v>
          </cell>
          <cell r="H14827">
            <v>0</v>
          </cell>
          <cell r="I14827">
            <v>7.3146919431279622</v>
          </cell>
          <cell r="J14827">
            <v>0</v>
          </cell>
          <cell r="K14827">
            <v>0</v>
          </cell>
        </row>
        <row r="14828">
          <cell r="A14828">
            <v>2002</v>
          </cell>
          <cell r="B14828" t="str">
            <v>445</v>
          </cell>
          <cell r="C14828" t="str">
            <v>TLELL RIVER</v>
          </cell>
          <cell r="D14828" t="str">
            <v>6</v>
          </cell>
          <cell r="E14828" t="str">
            <v>2</v>
          </cell>
          <cell r="F14828">
            <v>7</v>
          </cell>
          <cell r="G14828">
            <v>18.286729857819907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</row>
        <row r="14829">
          <cell r="A14829">
            <v>2002</v>
          </cell>
          <cell r="B14829" t="str">
            <v>445</v>
          </cell>
          <cell r="C14829" t="str">
            <v>TLELL RIVER</v>
          </cell>
          <cell r="D14829" t="str">
            <v>6</v>
          </cell>
          <cell r="E14829" t="str">
            <v>5</v>
          </cell>
          <cell r="F14829">
            <v>4</v>
          </cell>
          <cell r="G14829">
            <v>3.8850574712643677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</row>
        <row r="14830">
          <cell r="A14830">
            <v>2002</v>
          </cell>
          <cell r="B14830" t="str">
            <v>445</v>
          </cell>
          <cell r="C14830" t="str">
            <v>TLELL RIVER</v>
          </cell>
          <cell r="D14830" t="str">
            <v>6</v>
          </cell>
          <cell r="E14830" t="str">
            <v>6</v>
          </cell>
          <cell r="F14830">
            <v>28</v>
          </cell>
          <cell r="G14830">
            <v>56.08</v>
          </cell>
          <cell r="H14830">
            <v>16.022857142857145</v>
          </cell>
          <cell r="I14830">
            <v>44.062857142857148</v>
          </cell>
          <cell r="J14830">
            <v>0</v>
          </cell>
          <cell r="K14830">
            <v>8.0114285714285725</v>
          </cell>
        </row>
        <row r="14831">
          <cell r="A14831">
            <v>2002</v>
          </cell>
          <cell r="B14831" t="str">
            <v>446</v>
          </cell>
          <cell r="C14831" t="str">
            <v>YAKOUN RIVER</v>
          </cell>
          <cell r="D14831" t="str">
            <v>6</v>
          </cell>
          <cell r="E14831" t="str">
            <v>0</v>
          </cell>
          <cell r="F14831">
            <v>21</v>
          </cell>
          <cell r="G14831">
            <v>73.687230989956959</v>
          </cell>
          <cell r="H14831">
            <v>3.0703012912482066</v>
          </cell>
          <cell r="I14831">
            <v>92.109038737446198</v>
          </cell>
          <cell r="J14831">
            <v>0</v>
          </cell>
          <cell r="K14831">
            <v>0</v>
          </cell>
        </row>
        <row r="14832">
          <cell r="A14832">
            <v>2002</v>
          </cell>
          <cell r="B14832" t="str">
            <v>446</v>
          </cell>
          <cell r="C14832" t="str">
            <v>YAKOUN RIVER</v>
          </cell>
          <cell r="D14832" t="str">
            <v>6</v>
          </cell>
          <cell r="E14832" t="str">
            <v>1</v>
          </cell>
          <cell r="F14832">
            <v>13</v>
          </cell>
          <cell r="G14832">
            <v>57.025059665871126</v>
          </cell>
          <cell r="H14832">
            <v>3.3544152744630074</v>
          </cell>
          <cell r="I14832">
            <v>114.05011933174225</v>
          </cell>
          <cell r="J14832">
            <v>0</v>
          </cell>
          <cell r="K14832">
            <v>0</v>
          </cell>
        </row>
        <row r="14833">
          <cell r="A14833">
            <v>2002</v>
          </cell>
          <cell r="B14833" t="str">
            <v>446</v>
          </cell>
          <cell r="C14833" t="str">
            <v>YAKOUN RIVER</v>
          </cell>
          <cell r="D14833" t="str">
            <v>6</v>
          </cell>
          <cell r="E14833" t="str">
            <v>2</v>
          </cell>
          <cell r="F14833">
            <v>55</v>
          </cell>
          <cell r="G14833">
            <v>149.95118483412321</v>
          </cell>
          <cell r="H14833">
            <v>10.972037914691942</v>
          </cell>
          <cell r="I14833">
            <v>226.75545023696682</v>
          </cell>
          <cell r="J14833">
            <v>0</v>
          </cell>
          <cell r="K14833">
            <v>0</v>
          </cell>
        </row>
        <row r="14834">
          <cell r="A14834">
            <v>2002</v>
          </cell>
          <cell r="B14834" t="str">
            <v>446</v>
          </cell>
          <cell r="C14834" t="str">
            <v>YAKOUN RIVER</v>
          </cell>
          <cell r="D14834" t="str">
            <v>6</v>
          </cell>
          <cell r="E14834" t="str">
            <v>4</v>
          </cell>
          <cell r="F14834">
            <v>7</v>
          </cell>
          <cell r="G14834">
            <v>89.024390243902431</v>
          </cell>
          <cell r="H14834">
            <v>3.5609756097560976</v>
          </cell>
          <cell r="I14834">
            <v>106.82926829268293</v>
          </cell>
          <cell r="J14834">
            <v>0</v>
          </cell>
          <cell r="K14834">
            <v>0</v>
          </cell>
        </row>
        <row r="14835">
          <cell r="A14835">
            <v>2002</v>
          </cell>
          <cell r="B14835" t="str">
            <v>446</v>
          </cell>
          <cell r="C14835" t="str">
            <v>YAKOUN RIVER</v>
          </cell>
          <cell r="D14835" t="str">
            <v>6</v>
          </cell>
          <cell r="E14835" t="str">
            <v>5</v>
          </cell>
          <cell r="F14835">
            <v>8</v>
          </cell>
          <cell r="G14835">
            <v>31.080459770114942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</row>
        <row r="14836">
          <cell r="A14836">
            <v>2002</v>
          </cell>
          <cell r="B14836" t="str">
            <v>446</v>
          </cell>
          <cell r="C14836" t="str">
            <v>YAKOUN RIVER</v>
          </cell>
          <cell r="D14836" t="str">
            <v>6</v>
          </cell>
          <cell r="E14836" t="str">
            <v>6</v>
          </cell>
          <cell r="F14836">
            <v>140</v>
          </cell>
          <cell r="G14836">
            <v>757.08</v>
          </cell>
          <cell r="H14836">
            <v>64.09142857142858</v>
          </cell>
          <cell r="I14836">
            <v>1790.5542857142859</v>
          </cell>
          <cell r="J14836">
            <v>0</v>
          </cell>
          <cell r="K14836">
            <v>4.0057142857142862</v>
          </cell>
        </row>
        <row r="14837">
          <cell r="A14837">
            <v>2002</v>
          </cell>
          <cell r="B14837" t="str">
            <v>446</v>
          </cell>
          <cell r="C14837" t="str">
            <v>YAKOUN RIVER</v>
          </cell>
          <cell r="D14837" t="str">
            <v>6</v>
          </cell>
          <cell r="E14837" t="str">
            <v>8</v>
          </cell>
          <cell r="F14837">
            <v>6</v>
          </cell>
          <cell r="G14837">
            <v>16.21359223300971</v>
          </cell>
          <cell r="H14837">
            <v>0</v>
          </cell>
          <cell r="I14837">
            <v>16.21359223300971</v>
          </cell>
          <cell r="J14837">
            <v>0</v>
          </cell>
          <cell r="K14837">
            <v>0</v>
          </cell>
        </row>
        <row r="14838">
          <cell r="A14838">
            <v>2002</v>
          </cell>
          <cell r="B14838" t="str">
            <v>446</v>
          </cell>
          <cell r="C14838" t="str">
            <v>YAKOUN RIVER</v>
          </cell>
          <cell r="D14838" t="str">
            <v>6</v>
          </cell>
          <cell r="E14838" t="str">
            <v>9</v>
          </cell>
          <cell r="F14838">
            <v>19</v>
          </cell>
          <cell r="G14838">
            <v>89.102362204724415</v>
          </cell>
          <cell r="H14838">
            <v>0</v>
          </cell>
          <cell r="I14838">
            <v>58.110236220472437</v>
          </cell>
          <cell r="J14838">
            <v>0</v>
          </cell>
          <cell r="K14838">
            <v>0</v>
          </cell>
        </row>
        <row r="14839">
          <cell r="A14839">
            <v>2002</v>
          </cell>
          <cell r="B14839" t="str">
            <v>467</v>
          </cell>
          <cell r="C14839" t="str">
            <v>CHARLES CREEK</v>
          </cell>
          <cell r="D14839" t="str">
            <v>1</v>
          </cell>
          <cell r="E14839" t="str">
            <v>1</v>
          </cell>
          <cell r="F14839">
            <v>3</v>
          </cell>
          <cell r="G14839">
            <v>3.3544152744630074</v>
          </cell>
          <cell r="H14839">
            <v>0</v>
          </cell>
          <cell r="I14839">
            <v>6.7088305489260147</v>
          </cell>
          <cell r="J14839">
            <v>0</v>
          </cell>
          <cell r="K14839">
            <v>0</v>
          </cell>
        </row>
        <row r="14840">
          <cell r="A14840">
            <v>2002</v>
          </cell>
          <cell r="B14840" t="str">
            <v>468</v>
          </cell>
          <cell r="C14840" t="str">
            <v>KLOOTCHLIMMIS CREEK</v>
          </cell>
          <cell r="D14840" t="str">
            <v>1</v>
          </cell>
          <cell r="E14840" t="str">
            <v>1</v>
          </cell>
          <cell r="F14840">
            <v>7</v>
          </cell>
          <cell r="G14840">
            <v>10.063245823389021</v>
          </cell>
          <cell r="H14840">
            <v>0</v>
          </cell>
          <cell r="I14840">
            <v>30.189737470167064</v>
          </cell>
          <cell r="J14840">
            <v>0</v>
          </cell>
          <cell r="K14840">
            <v>0</v>
          </cell>
        </row>
        <row r="14841">
          <cell r="A14841">
            <v>2002</v>
          </cell>
          <cell r="B14841" t="str">
            <v>471</v>
          </cell>
          <cell r="C14841" t="str">
            <v>ROSCOE CREEK</v>
          </cell>
          <cell r="D14841" t="str">
            <v>5</v>
          </cell>
          <cell r="E14841" t="str">
            <v>2</v>
          </cell>
          <cell r="F14841">
            <v>4</v>
          </cell>
          <cell r="G14841">
            <v>3.6573459715639811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</row>
        <row r="14842">
          <cell r="A14842">
            <v>2002</v>
          </cell>
          <cell r="B14842" t="str">
            <v>473</v>
          </cell>
          <cell r="C14842" t="str">
            <v>KIMSQUIT RIVER</v>
          </cell>
          <cell r="D14842" t="str">
            <v>5</v>
          </cell>
          <cell r="E14842" t="str">
            <v>2</v>
          </cell>
          <cell r="F14842">
            <v>4</v>
          </cell>
          <cell r="G14842">
            <v>3.6573459715639811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</row>
        <row r="14843">
          <cell r="A14843">
            <v>2002</v>
          </cell>
          <cell r="B14843" t="str">
            <v>474</v>
          </cell>
          <cell r="C14843" t="str">
            <v>QUATLENA RIVER</v>
          </cell>
          <cell r="D14843" t="str">
            <v>5</v>
          </cell>
          <cell r="E14843" t="str">
            <v>2</v>
          </cell>
          <cell r="F14843">
            <v>4</v>
          </cell>
          <cell r="G14843">
            <v>3.6573459715639811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</row>
        <row r="14844">
          <cell r="A14844">
            <v>2002</v>
          </cell>
          <cell r="B14844" t="str">
            <v>475</v>
          </cell>
          <cell r="C14844" t="str">
            <v>NOOTUM RIVER</v>
          </cell>
          <cell r="D14844" t="str">
            <v>5</v>
          </cell>
          <cell r="E14844" t="str">
            <v>1</v>
          </cell>
          <cell r="F14844">
            <v>3</v>
          </cell>
          <cell r="G14844">
            <v>6.7088305489260147</v>
          </cell>
          <cell r="H14844">
            <v>0</v>
          </cell>
          <cell r="I14844">
            <v>50.316229116945109</v>
          </cell>
          <cell r="J14844">
            <v>0</v>
          </cell>
          <cell r="K14844">
            <v>0</v>
          </cell>
        </row>
        <row r="14845">
          <cell r="A14845">
            <v>2002</v>
          </cell>
          <cell r="B14845" t="str">
            <v>475</v>
          </cell>
          <cell r="C14845" t="str">
            <v>NOOTUM RIVER</v>
          </cell>
          <cell r="D14845" t="str">
            <v>5</v>
          </cell>
          <cell r="E14845" t="str">
            <v>2</v>
          </cell>
          <cell r="F14845">
            <v>4</v>
          </cell>
          <cell r="G14845">
            <v>3.6573459715639811</v>
          </cell>
          <cell r="H14845">
            <v>0</v>
          </cell>
          <cell r="I14845">
            <v>65.832227488151659</v>
          </cell>
          <cell r="J14845">
            <v>0</v>
          </cell>
          <cell r="K14845">
            <v>0</v>
          </cell>
        </row>
        <row r="14846">
          <cell r="A14846">
            <v>2002</v>
          </cell>
          <cell r="B14846" t="str">
            <v>476</v>
          </cell>
          <cell r="C14846" t="str">
            <v>QUARTCHA CREEK</v>
          </cell>
          <cell r="D14846" t="str">
            <v>5</v>
          </cell>
          <cell r="E14846" t="str">
            <v>2</v>
          </cell>
          <cell r="F14846">
            <v>7</v>
          </cell>
          <cell r="G14846">
            <v>7.3146919431279622</v>
          </cell>
          <cell r="H14846">
            <v>0</v>
          </cell>
          <cell r="I14846">
            <v>3.6573459715639811</v>
          </cell>
          <cell r="J14846">
            <v>0</v>
          </cell>
          <cell r="K14846">
            <v>0</v>
          </cell>
        </row>
        <row r="14847">
          <cell r="A14847">
            <v>2002</v>
          </cell>
          <cell r="B14847" t="str">
            <v>477</v>
          </cell>
          <cell r="C14847" t="str">
            <v>CLATSE CREEK</v>
          </cell>
          <cell r="D14847" t="str">
            <v>5</v>
          </cell>
          <cell r="E14847" t="str">
            <v>2</v>
          </cell>
          <cell r="F14847">
            <v>4</v>
          </cell>
          <cell r="G14847">
            <v>3.6573459715639811</v>
          </cell>
          <cell r="H14847">
            <v>0</v>
          </cell>
          <cell r="I14847">
            <v>3.6573459715639811</v>
          </cell>
          <cell r="J14847">
            <v>0</v>
          </cell>
          <cell r="K14847">
            <v>0</v>
          </cell>
        </row>
        <row r="14848">
          <cell r="A14848">
            <v>2002</v>
          </cell>
          <cell r="B14848" t="str">
            <v>477</v>
          </cell>
          <cell r="C14848" t="str">
            <v>CLATSE CREEK</v>
          </cell>
          <cell r="D14848" t="str">
            <v>5</v>
          </cell>
          <cell r="E14848" t="str">
            <v>6</v>
          </cell>
          <cell r="F14848">
            <v>4</v>
          </cell>
          <cell r="G14848">
            <v>4.0057142857142862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</row>
        <row r="14849">
          <cell r="A14849">
            <v>2002</v>
          </cell>
          <cell r="B14849" t="str">
            <v>478</v>
          </cell>
          <cell r="C14849" t="str">
            <v>PA-AAT RIVER</v>
          </cell>
          <cell r="D14849" t="str">
            <v>6</v>
          </cell>
          <cell r="E14849" t="str">
            <v>6</v>
          </cell>
          <cell r="F14849">
            <v>4</v>
          </cell>
          <cell r="G14849">
            <v>8.0114285714285725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</row>
        <row r="14850">
          <cell r="A14850">
            <v>2002</v>
          </cell>
          <cell r="B14850" t="str">
            <v>480</v>
          </cell>
          <cell r="C14850" t="str">
            <v>QUAALL RIVER</v>
          </cell>
          <cell r="D14850" t="str">
            <v>6</v>
          </cell>
          <cell r="E14850" t="str">
            <v>6</v>
          </cell>
          <cell r="F14850">
            <v>4</v>
          </cell>
          <cell r="G14850">
            <v>4.0057142857142862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</row>
        <row r="14851">
          <cell r="A14851">
            <v>2002</v>
          </cell>
          <cell r="B14851" t="str">
            <v>481</v>
          </cell>
          <cell r="C14851" t="str">
            <v>TRIUMPH RIVER</v>
          </cell>
          <cell r="D14851" t="str">
            <v>6</v>
          </cell>
          <cell r="E14851" t="str">
            <v>6</v>
          </cell>
          <cell r="F14851">
            <v>4</v>
          </cell>
          <cell r="G14851">
            <v>8.0114285714285725</v>
          </cell>
          <cell r="H14851">
            <v>0</v>
          </cell>
          <cell r="I14851">
            <v>28.04</v>
          </cell>
          <cell r="J14851">
            <v>0</v>
          </cell>
          <cell r="K14851">
            <v>0</v>
          </cell>
        </row>
        <row r="14852">
          <cell r="A14852">
            <v>2002</v>
          </cell>
          <cell r="B14852" t="str">
            <v>482</v>
          </cell>
          <cell r="C14852" t="str">
            <v>KUMEALON CREEK</v>
          </cell>
          <cell r="D14852" t="str">
            <v>6</v>
          </cell>
          <cell r="E14852" t="str">
            <v>6</v>
          </cell>
          <cell r="F14852">
            <v>4</v>
          </cell>
          <cell r="G14852">
            <v>8.0114285714285725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</row>
        <row r="14853">
          <cell r="A14853">
            <v>2002</v>
          </cell>
          <cell r="B14853" t="str">
            <v>483</v>
          </cell>
          <cell r="C14853" t="str">
            <v>FULTON RIVER</v>
          </cell>
          <cell r="D14853" t="str">
            <v>6</v>
          </cell>
          <cell r="E14853" t="str">
            <v>0</v>
          </cell>
          <cell r="F14853">
            <v>3</v>
          </cell>
          <cell r="G14853">
            <v>3.0703012912482066</v>
          </cell>
          <cell r="H14853">
            <v>0</v>
          </cell>
          <cell r="I14853">
            <v>0</v>
          </cell>
          <cell r="J14853">
            <v>0</v>
          </cell>
          <cell r="K14853">
            <v>0</v>
          </cell>
        </row>
        <row r="14854">
          <cell r="A14854">
            <v>2002</v>
          </cell>
          <cell r="B14854" t="str">
            <v>483</v>
          </cell>
          <cell r="C14854" t="str">
            <v>FULTON RIVER</v>
          </cell>
          <cell r="D14854" t="str">
            <v>6</v>
          </cell>
          <cell r="E14854" t="str">
            <v>6</v>
          </cell>
          <cell r="F14854">
            <v>8</v>
          </cell>
          <cell r="G14854">
            <v>48.068571428571424</v>
          </cell>
          <cell r="H14854">
            <v>0</v>
          </cell>
          <cell r="I14854">
            <v>4.0057142857142862</v>
          </cell>
          <cell r="J14854">
            <v>0</v>
          </cell>
          <cell r="K14854">
            <v>0</v>
          </cell>
        </row>
        <row r="14855">
          <cell r="A14855">
            <v>2002</v>
          </cell>
          <cell r="B14855" t="str">
            <v>484</v>
          </cell>
          <cell r="C14855" t="str">
            <v>SHELAGYOTE RIVER</v>
          </cell>
          <cell r="D14855" t="str">
            <v>6</v>
          </cell>
          <cell r="E14855" t="str">
            <v>6</v>
          </cell>
          <cell r="F14855">
            <v>4</v>
          </cell>
          <cell r="G14855">
            <v>12.017142857142856</v>
          </cell>
          <cell r="H14855">
            <v>0</v>
          </cell>
          <cell r="I14855">
            <v>4.0057142857142862</v>
          </cell>
          <cell r="J14855">
            <v>0</v>
          </cell>
          <cell r="K14855">
            <v>0</v>
          </cell>
        </row>
        <row r="14856">
          <cell r="A14856">
            <v>2002</v>
          </cell>
          <cell r="B14856" t="str">
            <v>485</v>
          </cell>
          <cell r="C14856" t="str">
            <v>DRINKWATER CREEK</v>
          </cell>
          <cell r="D14856" t="str">
            <v>1</v>
          </cell>
          <cell r="E14856" t="str">
            <v>1</v>
          </cell>
          <cell r="F14856">
            <v>3</v>
          </cell>
          <cell r="G14856">
            <v>16.772076372315034</v>
          </cell>
          <cell r="H14856">
            <v>0</v>
          </cell>
          <cell r="I14856">
            <v>10.063245823389021</v>
          </cell>
          <cell r="J14856">
            <v>3.3544152744630074</v>
          </cell>
          <cell r="K14856">
            <v>10.063245823389021</v>
          </cell>
        </row>
        <row r="14857">
          <cell r="A14857">
            <v>2002</v>
          </cell>
          <cell r="B14857" t="str">
            <v>486</v>
          </cell>
          <cell r="C14857" t="str">
            <v>MCBRIDE CREEK</v>
          </cell>
          <cell r="D14857" t="str">
            <v>1</v>
          </cell>
          <cell r="E14857" t="str">
            <v>1</v>
          </cell>
          <cell r="F14857">
            <v>7</v>
          </cell>
          <cell r="G14857">
            <v>16.772076372315034</v>
          </cell>
          <cell r="H14857">
            <v>3.3544152744630074</v>
          </cell>
          <cell r="I14857">
            <v>10.063245823389021</v>
          </cell>
          <cell r="J14857">
            <v>0</v>
          </cell>
          <cell r="K14857">
            <v>13.417661097852029</v>
          </cell>
        </row>
        <row r="14858">
          <cell r="A14858">
            <v>2002</v>
          </cell>
          <cell r="B14858" t="str">
            <v>487</v>
          </cell>
          <cell r="C14858" t="str">
            <v>TOFINO CREEK</v>
          </cell>
          <cell r="D14858" t="str">
            <v>1</v>
          </cell>
          <cell r="E14858" t="str">
            <v>1</v>
          </cell>
          <cell r="F14858">
            <v>3</v>
          </cell>
          <cell r="G14858">
            <v>13.417661097852029</v>
          </cell>
          <cell r="H14858">
            <v>0</v>
          </cell>
          <cell r="I14858">
            <v>6.7088305489260147</v>
          </cell>
          <cell r="J14858">
            <v>0</v>
          </cell>
          <cell r="K14858">
            <v>0</v>
          </cell>
        </row>
        <row r="14859">
          <cell r="A14859">
            <v>2002</v>
          </cell>
          <cell r="B14859" t="str">
            <v>488</v>
          </cell>
          <cell r="C14859" t="str">
            <v>ELK RIVER</v>
          </cell>
          <cell r="D14859" t="str">
            <v>1</v>
          </cell>
          <cell r="E14859" t="str">
            <v>0</v>
          </cell>
          <cell r="F14859">
            <v>3</v>
          </cell>
          <cell r="G14859">
            <v>3.0703012912482066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</row>
        <row r="14860">
          <cell r="A14860">
            <v>2002</v>
          </cell>
          <cell r="B14860" t="str">
            <v>489</v>
          </cell>
          <cell r="C14860" t="str">
            <v>LOCKHART GORDON CREEK</v>
          </cell>
          <cell r="D14860" t="str">
            <v>5</v>
          </cell>
          <cell r="E14860" t="str">
            <v>6</v>
          </cell>
          <cell r="F14860">
            <v>4</v>
          </cell>
          <cell r="G14860">
            <v>4.0057142857142862</v>
          </cell>
          <cell r="H14860">
            <v>4.0057142857142862</v>
          </cell>
          <cell r="I14860">
            <v>32.04571428571429</v>
          </cell>
          <cell r="J14860">
            <v>0</v>
          </cell>
          <cell r="K14860">
            <v>0</v>
          </cell>
        </row>
        <row r="14861">
          <cell r="A14861">
            <v>2002</v>
          </cell>
          <cell r="B14861" t="str">
            <v>555</v>
          </cell>
          <cell r="C14861" t="str">
            <v>UNKNOWN STREAMS</v>
          </cell>
          <cell r="D14861" t="str">
            <v>U</v>
          </cell>
          <cell r="E14861" t="str">
            <v>0</v>
          </cell>
          <cell r="F14861">
            <v>120</v>
          </cell>
          <cell r="G14861">
            <v>503.52941176470586</v>
          </cell>
          <cell r="H14861">
            <v>0</v>
          </cell>
          <cell r="I14861">
            <v>396.06886657101865</v>
          </cell>
          <cell r="J14861">
            <v>6.1406025824964132</v>
          </cell>
          <cell r="K14861">
            <v>6.1406025824964132</v>
          </cell>
        </row>
        <row r="14862">
          <cell r="A14862">
            <v>2002</v>
          </cell>
          <cell r="B14862" t="str">
            <v>555</v>
          </cell>
          <cell r="C14862" t="str">
            <v>UNKNOWN STREAMS</v>
          </cell>
          <cell r="D14862" t="str">
            <v>U</v>
          </cell>
          <cell r="E14862" t="str">
            <v>1</v>
          </cell>
          <cell r="F14862">
            <v>34</v>
          </cell>
          <cell r="G14862">
            <v>87.214797136038186</v>
          </cell>
          <cell r="H14862">
            <v>0</v>
          </cell>
          <cell r="I14862">
            <v>10.063245823389021</v>
          </cell>
          <cell r="J14862">
            <v>0</v>
          </cell>
          <cell r="K14862">
            <v>0</v>
          </cell>
        </row>
        <row r="14863">
          <cell r="A14863">
            <v>2002</v>
          </cell>
          <cell r="B14863" t="str">
            <v>555</v>
          </cell>
          <cell r="C14863" t="str">
            <v>UNKNOWN STREAMS</v>
          </cell>
          <cell r="D14863" t="str">
            <v>U</v>
          </cell>
          <cell r="E14863" t="str">
            <v>2</v>
          </cell>
          <cell r="F14863">
            <v>48</v>
          </cell>
          <cell r="G14863">
            <v>475.45497630331749</v>
          </cell>
          <cell r="H14863">
            <v>0</v>
          </cell>
          <cell r="I14863">
            <v>25.601421800947868</v>
          </cell>
          <cell r="J14863">
            <v>21.944075829383884</v>
          </cell>
          <cell r="K14863">
            <v>7.3146919431279622</v>
          </cell>
        </row>
        <row r="14864">
          <cell r="A14864">
            <v>2002</v>
          </cell>
          <cell r="B14864" t="str">
            <v>555</v>
          </cell>
          <cell r="C14864" t="str">
            <v>UNKNOWN STREAMS</v>
          </cell>
          <cell r="D14864" t="str">
            <v>U</v>
          </cell>
          <cell r="E14864" t="str">
            <v>6</v>
          </cell>
          <cell r="F14864">
            <v>40</v>
          </cell>
          <cell r="G14864">
            <v>208.29714285714286</v>
          </cell>
          <cell r="H14864">
            <v>4.0057142857142862</v>
          </cell>
          <cell r="I14864">
            <v>168.24</v>
          </cell>
          <cell r="J14864">
            <v>8.0114285714285725</v>
          </cell>
          <cell r="K14864">
            <v>8.0114285714285725</v>
          </cell>
        </row>
        <row r="14865">
          <cell r="A14865">
            <v>2002</v>
          </cell>
          <cell r="B14865" t="str">
            <v>555</v>
          </cell>
          <cell r="C14865" t="str">
            <v>UNKNOWN STREAMS</v>
          </cell>
          <cell r="D14865" t="str">
            <v>U</v>
          </cell>
          <cell r="E14865" t="str">
            <v>7</v>
          </cell>
          <cell r="F14865">
            <v>4</v>
          </cell>
          <cell r="G14865">
            <v>7.1075268817204309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</row>
        <row r="14866">
          <cell r="A14866">
            <v>2002</v>
          </cell>
          <cell r="B14866" t="str">
            <v>555</v>
          </cell>
          <cell r="C14866" t="str">
            <v>UNKNOWN STREAMS</v>
          </cell>
          <cell r="D14866" t="str">
            <v>U</v>
          </cell>
          <cell r="E14866" t="str">
            <v>8</v>
          </cell>
          <cell r="F14866">
            <v>6</v>
          </cell>
          <cell r="G14866">
            <v>9.7281553398058254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</row>
        <row r="14867">
          <cell r="A14867">
            <v>2002</v>
          </cell>
          <cell r="B14867" t="str">
            <v>555</v>
          </cell>
          <cell r="C14867" t="str">
            <v>UNKNOWN STREAMS</v>
          </cell>
          <cell r="D14867" t="str">
            <v>U</v>
          </cell>
          <cell r="E14867" t="str">
            <v>9</v>
          </cell>
          <cell r="F14867">
            <v>4</v>
          </cell>
          <cell r="G14867">
            <v>19.370078740157481</v>
          </cell>
          <cell r="H14867">
            <v>0</v>
          </cell>
          <cell r="I14867">
            <v>0</v>
          </cell>
          <cell r="J14867">
            <v>0</v>
          </cell>
          <cell r="K14867">
            <v>3.8740157480314958</v>
          </cell>
        </row>
        <row r="14868">
          <cell r="A14868">
            <v>2003</v>
          </cell>
          <cell r="B14868" t="str">
            <v>001</v>
          </cell>
          <cell r="C14868" t="str">
            <v>ADAM RIVER</v>
          </cell>
          <cell r="D14868" t="str">
            <v>1</v>
          </cell>
          <cell r="E14868" t="str">
            <v>0</v>
          </cell>
          <cell r="F14868">
            <v>2</v>
          </cell>
          <cell r="G14868">
            <v>4.4364770070148092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</row>
        <row r="14869">
          <cell r="A14869">
            <v>2003</v>
          </cell>
          <cell r="B14869" t="str">
            <v>001</v>
          </cell>
          <cell r="C14869" t="str">
            <v>ADAM RIVER</v>
          </cell>
          <cell r="D14869" t="str">
            <v>1</v>
          </cell>
          <cell r="E14869" t="str">
            <v>1</v>
          </cell>
          <cell r="F14869">
            <v>16</v>
          </cell>
          <cell r="G14869">
            <v>59.688311688311686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</row>
        <row r="14870">
          <cell r="A14870">
            <v>2003</v>
          </cell>
          <cell r="B14870" t="str">
            <v>001</v>
          </cell>
          <cell r="C14870" t="str">
            <v>ADAM RIVER</v>
          </cell>
          <cell r="D14870" t="str">
            <v>1</v>
          </cell>
          <cell r="E14870" t="str">
            <v>6</v>
          </cell>
          <cell r="F14870">
            <v>4</v>
          </cell>
          <cell r="G14870">
            <v>3.7681970884658456</v>
          </cell>
          <cell r="H14870">
            <v>0</v>
          </cell>
          <cell r="I14870">
            <v>3.7681970884658456</v>
          </cell>
          <cell r="J14870">
            <v>0</v>
          </cell>
          <cell r="K14870">
            <v>0</v>
          </cell>
        </row>
        <row r="14871">
          <cell r="A14871">
            <v>2003</v>
          </cell>
          <cell r="B14871" t="str">
            <v>006</v>
          </cell>
          <cell r="C14871" t="str">
            <v>ASH RIVER</v>
          </cell>
          <cell r="D14871" t="str">
            <v>1</v>
          </cell>
          <cell r="E14871" t="str">
            <v>0</v>
          </cell>
          <cell r="F14871">
            <v>2</v>
          </cell>
          <cell r="G14871">
            <v>4.4364770070148092</v>
          </cell>
          <cell r="H14871">
            <v>0</v>
          </cell>
          <cell r="I14871">
            <v>11.091192517537023</v>
          </cell>
          <cell r="J14871">
            <v>0</v>
          </cell>
          <cell r="K14871">
            <v>0</v>
          </cell>
        </row>
        <row r="14872">
          <cell r="A14872">
            <v>2003</v>
          </cell>
          <cell r="B14872" t="str">
            <v>006</v>
          </cell>
          <cell r="C14872" t="str">
            <v>ASH RIVER</v>
          </cell>
          <cell r="D14872" t="str">
            <v>1</v>
          </cell>
          <cell r="E14872" t="str">
            <v>1</v>
          </cell>
          <cell r="F14872">
            <v>40</v>
          </cell>
          <cell r="G14872">
            <v>198.96103896103895</v>
          </cell>
          <cell r="H14872">
            <v>0</v>
          </cell>
          <cell r="I14872">
            <v>91.522077922077926</v>
          </cell>
          <cell r="J14872">
            <v>3.9792207792207792</v>
          </cell>
          <cell r="K14872">
            <v>27.854545454545452</v>
          </cell>
        </row>
        <row r="14873">
          <cell r="A14873">
            <v>2003</v>
          </cell>
          <cell r="B14873" t="str">
            <v>006</v>
          </cell>
          <cell r="C14873" t="str">
            <v>ASH RIVER</v>
          </cell>
          <cell r="D14873" t="str">
            <v>1</v>
          </cell>
          <cell r="E14873" t="str">
            <v>2</v>
          </cell>
          <cell r="F14873">
            <v>4</v>
          </cell>
          <cell r="G14873">
            <v>7.9429386590584885</v>
          </cell>
          <cell r="H14873">
            <v>0</v>
          </cell>
          <cell r="I14873">
            <v>15.885877318116977</v>
          </cell>
          <cell r="J14873">
            <v>0</v>
          </cell>
          <cell r="K14873">
            <v>0</v>
          </cell>
        </row>
        <row r="14874">
          <cell r="A14874">
            <v>2003</v>
          </cell>
          <cell r="B14874" t="str">
            <v>006</v>
          </cell>
          <cell r="C14874" t="str">
            <v>ASH RIVER</v>
          </cell>
          <cell r="D14874" t="str">
            <v>1</v>
          </cell>
          <cell r="E14874" t="str">
            <v>3</v>
          </cell>
          <cell r="F14874">
            <v>3</v>
          </cell>
          <cell r="G14874">
            <v>9.2444444444444454</v>
          </cell>
          <cell r="H14874">
            <v>0</v>
          </cell>
          <cell r="I14874">
            <v>18.488888888888891</v>
          </cell>
          <cell r="J14874">
            <v>0</v>
          </cell>
          <cell r="K14874">
            <v>6.162962962962963</v>
          </cell>
        </row>
        <row r="14875">
          <cell r="A14875">
            <v>2003</v>
          </cell>
          <cell r="B14875" t="str">
            <v>009</v>
          </cell>
          <cell r="C14875" t="str">
            <v>BENSON RIVER</v>
          </cell>
          <cell r="D14875" t="str">
            <v>1</v>
          </cell>
          <cell r="E14875" t="str">
            <v>1</v>
          </cell>
          <cell r="F14875">
            <v>8</v>
          </cell>
          <cell r="G14875">
            <v>15.916883116883117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</row>
        <row r="14876">
          <cell r="A14876">
            <v>2003</v>
          </cell>
          <cell r="B14876" t="str">
            <v>010</v>
          </cell>
          <cell r="C14876" t="str">
            <v>BIG QUALICUM RIVER</v>
          </cell>
          <cell r="D14876" t="str">
            <v>1</v>
          </cell>
          <cell r="E14876" t="str">
            <v>1</v>
          </cell>
          <cell r="F14876">
            <v>64</v>
          </cell>
          <cell r="G14876">
            <v>258.64935064935065</v>
          </cell>
          <cell r="H14876">
            <v>0</v>
          </cell>
          <cell r="I14876">
            <v>51.729870129870129</v>
          </cell>
          <cell r="J14876">
            <v>0</v>
          </cell>
          <cell r="K14876">
            <v>15.916883116883117</v>
          </cell>
        </row>
        <row r="14877">
          <cell r="A14877">
            <v>2003</v>
          </cell>
          <cell r="B14877" t="str">
            <v>010</v>
          </cell>
          <cell r="C14877" t="str">
            <v>BIG QUALICUM RIVER</v>
          </cell>
          <cell r="D14877" t="str">
            <v>1</v>
          </cell>
          <cell r="E14877" t="str">
            <v>2</v>
          </cell>
          <cell r="F14877">
            <v>16</v>
          </cell>
          <cell r="G14877">
            <v>35.7432239657632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</row>
        <row r="14878">
          <cell r="A14878">
            <v>2003</v>
          </cell>
          <cell r="B14878" t="str">
            <v>010</v>
          </cell>
          <cell r="C14878" t="str">
            <v>BIG QUALICUM RIVER</v>
          </cell>
          <cell r="D14878" t="str">
            <v>1</v>
          </cell>
          <cell r="E14878" t="str">
            <v>3</v>
          </cell>
          <cell r="F14878">
            <v>3</v>
          </cell>
          <cell r="G14878">
            <v>9.2444444444444454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</row>
        <row r="14879">
          <cell r="A14879">
            <v>2003</v>
          </cell>
          <cell r="B14879" t="str">
            <v>014</v>
          </cell>
          <cell r="C14879" t="str">
            <v>BURMAN RIVER</v>
          </cell>
          <cell r="D14879" t="str">
            <v>1</v>
          </cell>
          <cell r="E14879" t="str">
            <v>1</v>
          </cell>
          <cell r="F14879">
            <v>8</v>
          </cell>
          <cell r="G14879">
            <v>23.875324675324677</v>
          </cell>
          <cell r="H14879">
            <v>0</v>
          </cell>
          <cell r="I14879">
            <v>3.9792207792207792</v>
          </cell>
          <cell r="J14879">
            <v>0</v>
          </cell>
          <cell r="K14879">
            <v>0</v>
          </cell>
        </row>
        <row r="14880">
          <cell r="A14880">
            <v>2003</v>
          </cell>
          <cell r="B14880" t="str">
            <v>015</v>
          </cell>
          <cell r="C14880" t="str">
            <v>CAMPBELL RIVER</v>
          </cell>
          <cell r="D14880" t="str">
            <v>1</v>
          </cell>
          <cell r="E14880" t="str">
            <v>0</v>
          </cell>
          <cell r="F14880">
            <v>27</v>
          </cell>
          <cell r="G14880">
            <v>77.638347622759156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</row>
        <row r="14881">
          <cell r="A14881">
            <v>2003</v>
          </cell>
          <cell r="B14881" t="str">
            <v>015</v>
          </cell>
          <cell r="C14881" t="str">
            <v>CAMPBELL RIVER</v>
          </cell>
          <cell r="D14881" t="str">
            <v>1</v>
          </cell>
          <cell r="E14881" t="str">
            <v>1</v>
          </cell>
          <cell r="F14881">
            <v>60</v>
          </cell>
          <cell r="G14881">
            <v>592.90389610389616</v>
          </cell>
          <cell r="H14881">
            <v>0</v>
          </cell>
          <cell r="I14881">
            <v>43.771428571428572</v>
          </cell>
          <cell r="J14881">
            <v>0</v>
          </cell>
          <cell r="K14881">
            <v>63.667532467532467</v>
          </cell>
        </row>
        <row r="14882">
          <cell r="A14882">
            <v>2003</v>
          </cell>
          <cell r="B14882" t="str">
            <v>015</v>
          </cell>
          <cell r="C14882" t="str">
            <v>CAMPBELL RIVER</v>
          </cell>
          <cell r="D14882" t="str">
            <v>1</v>
          </cell>
          <cell r="E14882" t="str">
            <v>2</v>
          </cell>
          <cell r="F14882">
            <v>20</v>
          </cell>
          <cell r="G14882">
            <v>206.5164051355207</v>
          </cell>
          <cell r="H14882">
            <v>0</v>
          </cell>
          <cell r="I14882">
            <v>11.914407988587731</v>
          </cell>
          <cell r="J14882">
            <v>0</v>
          </cell>
          <cell r="K14882">
            <v>0</v>
          </cell>
        </row>
        <row r="14883">
          <cell r="A14883">
            <v>2003</v>
          </cell>
          <cell r="B14883" t="str">
            <v>016</v>
          </cell>
          <cell r="C14883" t="str">
            <v>CAYCUSE RIVER</v>
          </cell>
          <cell r="D14883" t="str">
            <v>1</v>
          </cell>
          <cell r="E14883" t="str">
            <v>1</v>
          </cell>
          <cell r="F14883">
            <v>32</v>
          </cell>
          <cell r="G14883">
            <v>87.542857142857144</v>
          </cell>
          <cell r="H14883">
            <v>0</v>
          </cell>
          <cell r="I14883">
            <v>143.25194805194806</v>
          </cell>
          <cell r="J14883">
            <v>0</v>
          </cell>
          <cell r="K14883">
            <v>0</v>
          </cell>
        </row>
        <row r="14884">
          <cell r="A14884">
            <v>2003</v>
          </cell>
          <cell r="B14884" t="str">
            <v>016</v>
          </cell>
          <cell r="C14884" t="str">
            <v>CAYCUSE RIVER</v>
          </cell>
          <cell r="D14884" t="str">
            <v>1</v>
          </cell>
          <cell r="E14884" t="str">
            <v>2</v>
          </cell>
          <cell r="F14884">
            <v>4</v>
          </cell>
          <cell r="G14884">
            <v>3.9714693295292443</v>
          </cell>
          <cell r="H14884">
            <v>0</v>
          </cell>
          <cell r="I14884">
            <v>0</v>
          </cell>
          <cell r="J14884">
            <v>0</v>
          </cell>
          <cell r="K14884">
            <v>0</v>
          </cell>
        </row>
        <row r="14885">
          <cell r="A14885">
            <v>2003</v>
          </cell>
          <cell r="B14885" t="str">
            <v>020</v>
          </cell>
          <cell r="C14885" t="str">
            <v>CHINA CREEK</v>
          </cell>
          <cell r="D14885" t="str">
            <v>1</v>
          </cell>
          <cell r="E14885" t="str">
            <v>0</v>
          </cell>
          <cell r="F14885">
            <v>2</v>
          </cell>
          <cell r="G14885">
            <v>2.2182385035074046</v>
          </cell>
          <cell r="H14885">
            <v>0</v>
          </cell>
          <cell r="I14885">
            <v>2.2182385035074046</v>
          </cell>
          <cell r="J14885">
            <v>0</v>
          </cell>
          <cell r="K14885">
            <v>0</v>
          </cell>
        </row>
        <row r="14886">
          <cell r="A14886">
            <v>2003</v>
          </cell>
          <cell r="B14886" t="str">
            <v>020</v>
          </cell>
          <cell r="C14886" t="str">
            <v>CHINA CREEK</v>
          </cell>
          <cell r="D14886" t="str">
            <v>1</v>
          </cell>
          <cell r="E14886" t="str">
            <v>1</v>
          </cell>
          <cell r="F14886">
            <v>32</v>
          </cell>
          <cell r="G14886">
            <v>131.31428571428572</v>
          </cell>
          <cell r="H14886">
            <v>0</v>
          </cell>
          <cell r="I14886">
            <v>43.771428571428572</v>
          </cell>
          <cell r="J14886">
            <v>0</v>
          </cell>
          <cell r="K14886">
            <v>0</v>
          </cell>
        </row>
        <row r="14887">
          <cell r="A14887">
            <v>2003</v>
          </cell>
          <cell r="B14887" t="str">
            <v>020</v>
          </cell>
          <cell r="C14887" t="str">
            <v>CHINA CREEK</v>
          </cell>
          <cell r="D14887" t="str">
            <v>1</v>
          </cell>
          <cell r="E14887" t="str">
            <v>2</v>
          </cell>
          <cell r="F14887">
            <v>8</v>
          </cell>
          <cell r="G14887">
            <v>7.9429386590584885</v>
          </cell>
          <cell r="H14887">
            <v>0</v>
          </cell>
          <cell r="I14887">
            <v>15.885877318116977</v>
          </cell>
          <cell r="J14887">
            <v>0</v>
          </cell>
          <cell r="K14887">
            <v>0</v>
          </cell>
        </row>
        <row r="14888">
          <cell r="A14888">
            <v>2003</v>
          </cell>
          <cell r="B14888" t="str">
            <v>020</v>
          </cell>
          <cell r="C14888" t="str">
            <v>CHINA CREEK</v>
          </cell>
          <cell r="D14888" t="str">
            <v>1</v>
          </cell>
          <cell r="E14888" t="str">
            <v>9</v>
          </cell>
          <cell r="F14888">
            <v>4</v>
          </cell>
          <cell r="G14888">
            <v>36.338345864661655</v>
          </cell>
          <cell r="H14888">
            <v>0</v>
          </cell>
          <cell r="I14888">
            <v>20.18796992481203</v>
          </cell>
          <cell r="J14888">
            <v>0</v>
          </cell>
          <cell r="K14888">
            <v>0</v>
          </cell>
        </row>
        <row r="14889">
          <cell r="A14889">
            <v>2003</v>
          </cell>
          <cell r="B14889" t="str">
            <v>021</v>
          </cell>
          <cell r="C14889" t="str">
            <v>CLUXEWE RIVER</v>
          </cell>
          <cell r="D14889" t="str">
            <v>1</v>
          </cell>
          <cell r="E14889" t="str">
            <v>1</v>
          </cell>
          <cell r="F14889">
            <v>52</v>
          </cell>
          <cell r="G14889">
            <v>163.14805194805194</v>
          </cell>
          <cell r="H14889">
            <v>0</v>
          </cell>
          <cell r="I14889">
            <v>79.584415584415595</v>
          </cell>
          <cell r="J14889">
            <v>15.916883116883117</v>
          </cell>
          <cell r="K14889">
            <v>11.937662337662339</v>
          </cell>
        </row>
        <row r="14890">
          <cell r="A14890">
            <v>2003</v>
          </cell>
          <cell r="B14890" t="str">
            <v>021</v>
          </cell>
          <cell r="C14890" t="str">
            <v>CLUXEWE RIVER</v>
          </cell>
          <cell r="D14890" t="str">
            <v>1</v>
          </cell>
          <cell r="E14890" t="str">
            <v>9</v>
          </cell>
          <cell r="F14890">
            <v>4</v>
          </cell>
          <cell r="G14890">
            <v>4.0375939849624061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</row>
        <row r="14891">
          <cell r="A14891">
            <v>2003</v>
          </cell>
          <cell r="B14891" t="str">
            <v>022</v>
          </cell>
          <cell r="C14891" t="str">
            <v>COLEMAN CREEK</v>
          </cell>
          <cell r="D14891" t="str">
            <v>1</v>
          </cell>
          <cell r="E14891" t="str">
            <v>1</v>
          </cell>
          <cell r="F14891">
            <v>4</v>
          </cell>
          <cell r="G14891">
            <v>7.9584415584415584</v>
          </cell>
          <cell r="H14891">
            <v>0</v>
          </cell>
          <cell r="I14891">
            <v>23.875324675324677</v>
          </cell>
          <cell r="J14891">
            <v>0</v>
          </cell>
          <cell r="K14891">
            <v>0</v>
          </cell>
        </row>
        <row r="14892">
          <cell r="A14892">
            <v>2003</v>
          </cell>
          <cell r="B14892" t="str">
            <v>024</v>
          </cell>
          <cell r="C14892" t="str">
            <v>CONUMA RIVER</v>
          </cell>
          <cell r="D14892" t="str">
            <v>1</v>
          </cell>
          <cell r="E14892" t="str">
            <v>0</v>
          </cell>
          <cell r="F14892">
            <v>2</v>
          </cell>
          <cell r="G14892">
            <v>2.2182385035074046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</row>
        <row r="14893">
          <cell r="A14893">
            <v>2003</v>
          </cell>
          <cell r="B14893" t="str">
            <v>024</v>
          </cell>
          <cell r="C14893" t="str">
            <v>CONUMA RIVER</v>
          </cell>
          <cell r="D14893" t="str">
            <v>1</v>
          </cell>
          <cell r="E14893" t="str">
            <v>1</v>
          </cell>
          <cell r="F14893">
            <v>12</v>
          </cell>
          <cell r="G14893">
            <v>123.35584415584415</v>
          </cell>
          <cell r="H14893">
            <v>0</v>
          </cell>
          <cell r="I14893">
            <v>43.771428571428572</v>
          </cell>
          <cell r="J14893">
            <v>0</v>
          </cell>
          <cell r="K14893">
            <v>0</v>
          </cell>
        </row>
        <row r="14894">
          <cell r="A14894">
            <v>2003</v>
          </cell>
          <cell r="B14894" t="str">
            <v>024</v>
          </cell>
          <cell r="C14894" t="str">
            <v>CONUMA RIVER</v>
          </cell>
          <cell r="D14894" t="str">
            <v>1</v>
          </cell>
          <cell r="E14894" t="str">
            <v>2</v>
          </cell>
          <cell r="F14894">
            <v>4</v>
          </cell>
          <cell r="G14894">
            <v>7.9429386590584885</v>
          </cell>
          <cell r="H14894">
            <v>0</v>
          </cell>
          <cell r="I14894">
            <v>0</v>
          </cell>
          <cell r="J14894">
            <v>0</v>
          </cell>
          <cell r="K14894">
            <v>15.885877318116977</v>
          </cell>
        </row>
        <row r="14895">
          <cell r="A14895">
            <v>2003</v>
          </cell>
          <cell r="B14895" t="str">
            <v>024</v>
          </cell>
          <cell r="C14895" t="str">
            <v>CONUMA RIVER</v>
          </cell>
          <cell r="D14895" t="str">
            <v>1</v>
          </cell>
          <cell r="E14895" t="str">
            <v>9</v>
          </cell>
          <cell r="F14895">
            <v>4</v>
          </cell>
          <cell r="G14895">
            <v>4.0375939849624061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</row>
        <row r="14896">
          <cell r="A14896">
            <v>2003</v>
          </cell>
          <cell r="B14896" t="str">
            <v>025</v>
          </cell>
          <cell r="C14896" t="str">
            <v>COUS CREEK</v>
          </cell>
          <cell r="D14896" t="str">
            <v>1</v>
          </cell>
          <cell r="E14896" t="str">
            <v>1</v>
          </cell>
          <cell r="F14896">
            <v>28</v>
          </cell>
          <cell r="G14896">
            <v>51.729870129870129</v>
          </cell>
          <cell r="H14896">
            <v>0</v>
          </cell>
          <cell r="I14896">
            <v>123.35584415584415</v>
          </cell>
          <cell r="J14896">
            <v>0</v>
          </cell>
          <cell r="K14896">
            <v>0</v>
          </cell>
        </row>
        <row r="14897">
          <cell r="A14897">
            <v>2003</v>
          </cell>
          <cell r="B14897" t="str">
            <v>026</v>
          </cell>
          <cell r="C14897" t="str">
            <v>COWICHAN RIVER</v>
          </cell>
          <cell r="D14897" t="str">
            <v>1</v>
          </cell>
          <cell r="E14897" t="str">
            <v>0</v>
          </cell>
          <cell r="F14897">
            <v>4</v>
          </cell>
          <cell r="G14897">
            <v>4.4364770070148092</v>
          </cell>
          <cell r="H14897">
            <v>0</v>
          </cell>
          <cell r="I14897">
            <v>2.2182385035074046</v>
          </cell>
          <cell r="J14897">
            <v>0</v>
          </cell>
          <cell r="K14897">
            <v>0</v>
          </cell>
        </row>
        <row r="14898">
          <cell r="A14898">
            <v>2003</v>
          </cell>
          <cell r="B14898" t="str">
            <v>026</v>
          </cell>
          <cell r="C14898" t="str">
            <v>COWICHAN RIVER</v>
          </cell>
          <cell r="D14898" t="str">
            <v>1</v>
          </cell>
          <cell r="E14898" t="str">
            <v>1</v>
          </cell>
          <cell r="F14898">
            <v>501</v>
          </cell>
          <cell r="G14898">
            <v>3879.7402597402597</v>
          </cell>
          <cell r="H14898">
            <v>0</v>
          </cell>
          <cell r="I14898">
            <v>1575.7714285714285</v>
          </cell>
          <cell r="J14898">
            <v>119.37662337662337</v>
          </cell>
          <cell r="K14898">
            <v>421.79740259740259</v>
          </cell>
        </row>
        <row r="14899">
          <cell r="A14899">
            <v>2003</v>
          </cell>
          <cell r="B14899" t="str">
            <v>026</v>
          </cell>
          <cell r="C14899" t="str">
            <v>COWICHAN RIVER</v>
          </cell>
          <cell r="D14899" t="str">
            <v>1</v>
          </cell>
          <cell r="E14899" t="str">
            <v>2</v>
          </cell>
          <cell r="F14899">
            <v>40</v>
          </cell>
          <cell r="G14899">
            <v>131.05848787446504</v>
          </cell>
          <cell r="H14899">
            <v>0</v>
          </cell>
          <cell r="I14899">
            <v>31.771754636233954</v>
          </cell>
          <cell r="J14899">
            <v>0</v>
          </cell>
          <cell r="K14899">
            <v>0</v>
          </cell>
        </row>
        <row r="14900">
          <cell r="A14900">
            <v>2003</v>
          </cell>
          <cell r="B14900" t="str">
            <v>026</v>
          </cell>
          <cell r="C14900" t="str">
            <v>COWICHAN RIVER</v>
          </cell>
          <cell r="D14900" t="str">
            <v>1</v>
          </cell>
          <cell r="E14900" t="str">
            <v>4</v>
          </cell>
          <cell r="F14900">
            <v>4</v>
          </cell>
          <cell r="G14900">
            <v>8.25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</row>
        <row r="14901">
          <cell r="A14901">
            <v>2003</v>
          </cell>
          <cell r="B14901" t="str">
            <v>026</v>
          </cell>
          <cell r="C14901" t="str">
            <v>COWICHAN RIVER</v>
          </cell>
          <cell r="D14901" t="str">
            <v>1</v>
          </cell>
          <cell r="E14901" t="str">
            <v>7</v>
          </cell>
          <cell r="F14901">
            <v>13</v>
          </cell>
          <cell r="G14901">
            <v>22.928571428571427</v>
          </cell>
          <cell r="H14901">
            <v>0</v>
          </cell>
          <cell r="I14901">
            <v>3.2755102040816322</v>
          </cell>
          <cell r="J14901">
            <v>0</v>
          </cell>
          <cell r="K14901">
            <v>3.2755102040816322</v>
          </cell>
        </row>
        <row r="14902">
          <cell r="A14902">
            <v>2003</v>
          </cell>
          <cell r="B14902" t="str">
            <v>026</v>
          </cell>
          <cell r="C14902" t="str">
            <v>COWICHAN RIVER</v>
          </cell>
          <cell r="D14902" t="str">
            <v>1</v>
          </cell>
          <cell r="E14902" t="str">
            <v>8</v>
          </cell>
          <cell r="F14902">
            <v>9</v>
          </cell>
          <cell r="G14902">
            <v>12.122448979591836</v>
          </cell>
          <cell r="H14902">
            <v>0</v>
          </cell>
          <cell r="I14902">
            <v>9.091836734693878</v>
          </cell>
          <cell r="J14902">
            <v>0</v>
          </cell>
          <cell r="K14902">
            <v>0</v>
          </cell>
        </row>
        <row r="14903">
          <cell r="A14903">
            <v>2003</v>
          </cell>
          <cell r="B14903" t="str">
            <v>026</v>
          </cell>
          <cell r="C14903" t="str">
            <v>COWICHAN RIVER</v>
          </cell>
          <cell r="D14903" t="str">
            <v>1</v>
          </cell>
          <cell r="E14903" t="str">
            <v>9</v>
          </cell>
          <cell r="F14903">
            <v>16</v>
          </cell>
          <cell r="G14903">
            <v>20.18796992481203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</row>
        <row r="14904">
          <cell r="A14904">
            <v>2003</v>
          </cell>
          <cell r="B14904" t="str">
            <v>029</v>
          </cell>
          <cell r="C14904" t="str">
            <v>CYPRE RIVER</v>
          </cell>
          <cell r="D14904" t="str">
            <v>1</v>
          </cell>
          <cell r="E14904" t="str">
            <v>1</v>
          </cell>
          <cell r="F14904">
            <v>4</v>
          </cell>
          <cell r="G14904">
            <v>23.875324675324677</v>
          </cell>
          <cell r="H14904">
            <v>0</v>
          </cell>
          <cell r="I14904">
            <v>119.37662337662337</v>
          </cell>
          <cell r="J14904">
            <v>0</v>
          </cell>
          <cell r="K14904">
            <v>0</v>
          </cell>
        </row>
        <row r="14905">
          <cell r="A14905">
            <v>2003</v>
          </cell>
          <cell r="B14905" t="str">
            <v>036</v>
          </cell>
          <cell r="C14905" t="str">
            <v>EVE RIVER</v>
          </cell>
          <cell r="D14905" t="str">
            <v>1</v>
          </cell>
          <cell r="E14905" t="str">
            <v>0</v>
          </cell>
          <cell r="F14905">
            <v>4</v>
          </cell>
          <cell r="G14905">
            <v>4.4364770070148092</v>
          </cell>
          <cell r="H14905">
            <v>0</v>
          </cell>
          <cell r="I14905">
            <v>2.2182385035074046</v>
          </cell>
          <cell r="J14905">
            <v>0</v>
          </cell>
          <cell r="K14905">
            <v>0</v>
          </cell>
        </row>
        <row r="14906">
          <cell r="A14906">
            <v>2003</v>
          </cell>
          <cell r="B14906" t="str">
            <v>036</v>
          </cell>
          <cell r="C14906" t="str">
            <v>EVE RIVER</v>
          </cell>
          <cell r="D14906" t="str">
            <v>1</v>
          </cell>
          <cell r="E14906" t="str">
            <v>1</v>
          </cell>
          <cell r="F14906">
            <v>20</v>
          </cell>
          <cell r="G14906">
            <v>27.854545454545452</v>
          </cell>
          <cell r="H14906">
            <v>0</v>
          </cell>
          <cell r="I14906">
            <v>15.916883116883117</v>
          </cell>
          <cell r="J14906">
            <v>0</v>
          </cell>
          <cell r="K14906">
            <v>0</v>
          </cell>
        </row>
        <row r="14907">
          <cell r="A14907">
            <v>2003</v>
          </cell>
          <cell r="B14907" t="str">
            <v>036</v>
          </cell>
          <cell r="C14907" t="str">
            <v>EVE RIVER</v>
          </cell>
          <cell r="D14907" t="str">
            <v>1</v>
          </cell>
          <cell r="E14907" t="str">
            <v>9</v>
          </cell>
          <cell r="F14907">
            <v>4</v>
          </cell>
          <cell r="G14907">
            <v>4.0375939849624061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</row>
        <row r="14908">
          <cell r="A14908">
            <v>2003</v>
          </cell>
          <cell r="B14908" t="str">
            <v>038</v>
          </cell>
          <cell r="C14908" t="str">
            <v>FRANKLIN RIVER</v>
          </cell>
          <cell r="D14908" t="str">
            <v>1</v>
          </cell>
          <cell r="E14908" t="str">
            <v>1</v>
          </cell>
          <cell r="F14908">
            <v>4</v>
          </cell>
          <cell r="G14908">
            <v>7.9584415584415584</v>
          </cell>
          <cell r="H14908">
            <v>0</v>
          </cell>
          <cell r="I14908">
            <v>3.9792207792207792</v>
          </cell>
          <cell r="J14908">
            <v>0</v>
          </cell>
          <cell r="K14908">
            <v>0</v>
          </cell>
        </row>
        <row r="14909">
          <cell r="A14909">
            <v>2003</v>
          </cell>
          <cell r="B14909" t="str">
            <v>041</v>
          </cell>
          <cell r="C14909" t="str">
            <v>GOLD RIVER</v>
          </cell>
          <cell r="D14909" t="str">
            <v>1</v>
          </cell>
          <cell r="E14909" t="str">
            <v>0</v>
          </cell>
          <cell r="F14909">
            <v>75</v>
          </cell>
          <cell r="G14909">
            <v>292.80748246297736</v>
          </cell>
          <cell r="H14909">
            <v>6.6547155105222142</v>
          </cell>
          <cell r="I14909">
            <v>576.74201091192515</v>
          </cell>
          <cell r="J14909">
            <v>0</v>
          </cell>
          <cell r="K14909">
            <v>4.4364770070148092</v>
          </cell>
        </row>
        <row r="14910">
          <cell r="A14910">
            <v>2003</v>
          </cell>
          <cell r="B14910" t="str">
            <v>041</v>
          </cell>
          <cell r="C14910" t="str">
            <v>GOLD RIVER</v>
          </cell>
          <cell r="D14910" t="str">
            <v>1</v>
          </cell>
          <cell r="E14910" t="str">
            <v>1</v>
          </cell>
          <cell r="F14910">
            <v>346</v>
          </cell>
          <cell r="G14910">
            <v>1643.4181818181819</v>
          </cell>
          <cell r="H14910">
            <v>0</v>
          </cell>
          <cell r="I14910">
            <v>1671.2727272727273</v>
          </cell>
          <cell r="J14910">
            <v>0</v>
          </cell>
          <cell r="K14910">
            <v>11.937662337662339</v>
          </cell>
        </row>
        <row r="14911">
          <cell r="A14911">
            <v>2003</v>
          </cell>
          <cell r="B14911" t="str">
            <v>041</v>
          </cell>
          <cell r="C14911" t="str">
            <v>GOLD RIVER</v>
          </cell>
          <cell r="D14911" t="str">
            <v>1</v>
          </cell>
          <cell r="E14911" t="str">
            <v>2</v>
          </cell>
          <cell r="F14911">
            <v>147</v>
          </cell>
          <cell r="G14911">
            <v>424.9472182596291</v>
          </cell>
          <cell r="H14911">
            <v>0</v>
          </cell>
          <cell r="I14911">
            <v>540.11982881597714</v>
          </cell>
          <cell r="J14911">
            <v>0</v>
          </cell>
          <cell r="K14911">
            <v>0</v>
          </cell>
        </row>
        <row r="14912">
          <cell r="A14912">
            <v>2003</v>
          </cell>
          <cell r="B14912" t="str">
            <v>041</v>
          </cell>
          <cell r="C14912" t="str">
            <v>GOLD RIVER</v>
          </cell>
          <cell r="D14912" t="str">
            <v>1</v>
          </cell>
          <cell r="E14912" t="str">
            <v>4</v>
          </cell>
          <cell r="F14912">
            <v>8</v>
          </cell>
          <cell r="G14912">
            <v>28.875</v>
          </cell>
          <cell r="H14912">
            <v>0</v>
          </cell>
          <cell r="I14912">
            <v>12.375</v>
          </cell>
          <cell r="J14912">
            <v>0</v>
          </cell>
          <cell r="K14912">
            <v>0</v>
          </cell>
        </row>
        <row r="14913">
          <cell r="A14913">
            <v>2003</v>
          </cell>
          <cell r="B14913" t="str">
            <v>041</v>
          </cell>
          <cell r="C14913" t="str">
            <v>GOLD RIVER</v>
          </cell>
          <cell r="D14913" t="str">
            <v>1</v>
          </cell>
          <cell r="E14913" t="str">
            <v>8</v>
          </cell>
          <cell r="F14913">
            <v>3</v>
          </cell>
          <cell r="G14913">
            <v>6.0612244897959178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</row>
        <row r="14914">
          <cell r="A14914">
            <v>2003</v>
          </cell>
          <cell r="B14914" t="str">
            <v>041</v>
          </cell>
          <cell r="C14914" t="str">
            <v>GOLD RIVER</v>
          </cell>
          <cell r="D14914" t="str">
            <v>1</v>
          </cell>
          <cell r="E14914" t="str">
            <v>9</v>
          </cell>
          <cell r="F14914">
            <v>12</v>
          </cell>
          <cell r="G14914">
            <v>84.78947368421052</v>
          </cell>
          <cell r="H14914">
            <v>0</v>
          </cell>
          <cell r="I14914">
            <v>133.24060150375939</v>
          </cell>
          <cell r="J14914">
            <v>0</v>
          </cell>
          <cell r="K14914">
            <v>0</v>
          </cell>
        </row>
        <row r="14915">
          <cell r="A14915">
            <v>2003</v>
          </cell>
          <cell r="B14915" t="str">
            <v>043</v>
          </cell>
          <cell r="C14915" t="str">
            <v>GOODSPEED RIVER</v>
          </cell>
          <cell r="D14915" t="str">
            <v>1</v>
          </cell>
          <cell r="E14915" t="str">
            <v>1</v>
          </cell>
          <cell r="F14915">
            <v>12</v>
          </cell>
          <cell r="G14915">
            <v>35.812987012987016</v>
          </cell>
          <cell r="H14915">
            <v>0</v>
          </cell>
          <cell r="I14915">
            <v>23.875324675324677</v>
          </cell>
          <cell r="J14915">
            <v>0</v>
          </cell>
          <cell r="K14915">
            <v>0</v>
          </cell>
        </row>
        <row r="14916">
          <cell r="A14916">
            <v>2003</v>
          </cell>
          <cell r="B14916" t="str">
            <v>044</v>
          </cell>
          <cell r="C14916" t="str">
            <v>GORDON RIVER</v>
          </cell>
          <cell r="D14916" t="str">
            <v>1</v>
          </cell>
          <cell r="E14916" t="str">
            <v>0</v>
          </cell>
          <cell r="F14916">
            <v>2</v>
          </cell>
          <cell r="G14916">
            <v>6.6547155105222142</v>
          </cell>
          <cell r="H14916">
            <v>0</v>
          </cell>
          <cell r="I14916">
            <v>13.309431021044428</v>
          </cell>
          <cell r="J14916">
            <v>0</v>
          </cell>
          <cell r="K14916">
            <v>0</v>
          </cell>
        </row>
        <row r="14917">
          <cell r="A14917">
            <v>2003</v>
          </cell>
          <cell r="B14917" t="str">
            <v>044</v>
          </cell>
          <cell r="C14917" t="str">
            <v>GORDON RIVER</v>
          </cell>
          <cell r="D14917" t="str">
            <v>1</v>
          </cell>
          <cell r="E14917" t="str">
            <v>1</v>
          </cell>
          <cell r="F14917">
            <v>76</v>
          </cell>
          <cell r="G14917">
            <v>326.29610389610389</v>
          </cell>
          <cell r="H14917">
            <v>0</v>
          </cell>
          <cell r="I14917">
            <v>505.36103896103896</v>
          </cell>
          <cell r="J14917">
            <v>0</v>
          </cell>
          <cell r="K14917">
            <v>0</v>
          </cell>
        </row>
        <row r="14918">
          <cell r="A14918">
            <v>2003</v>
          </cell>
          <cell r="B14918" t="str">
            <v>044</v>
          </cell>
          <cell r="C14918" t="str">
            <v>GORDON RIVER</v>
          </cell>
          <cell r="D14918" t="str">
            <v>1</v>
          </cell>
          <cell r="E14918" t="str">
            <v>2</v>
          </cell>
          <cell r="F14918">
            <v>4</v>
          </cell>
          <cell r="G14918">
            <v>3.9714693295292443</v>
          </cell>
          <cell r="H14918">
            <v>0</v>
          </cell>
          <cell r="I14918">
            <v>11.914407988587731</v>
          </cell>
          <cell r="J14918">
            <v>0</v>
          </cell>
          <cell r="K14918">
            <v>0</v>
          </cell>
        </row>
        <row r="14919">
          <cell r="A14919">
            <v>2003</v>
          </cell>
          <cell r="B14919" t="str">
            <v>045</v>
          </cell>
          <cell r="C14919" t="str">
            <v>HARRIS CREEK</v>
          </cell>
          <cell r="D14919" t="str">
            <v>1</v>
          </cell>
          <cell r="E14919" t="str">
            <v>1</v>
          </cell>
          <cell r="F14919">
            <v>135</v>
          </cell>
          <cell r="G14919">
            <v>469.54805194805192</v>
          </cell>
          <cell r="H14919">
            <v>0</v>
          </cell>
          <cell r="I14919">
            <v>342.21298701298701</v>
          </cell>
          <cell r="J14919">
            <v>0</v>
          </cell>
          <cell r="K14919">
            <v>0</v>
          </cell>
        </row>
        <row r="14920">
          <cell r="A14920">
            <v>2003</v>
          </cell>
          <cell r="B14920" t="str">
            <v>047</v>
          </cell>
          <cell r="C14920" t="str">
            <v>HASLAM CREEK</v>
          </cell>
          <cell r="D14920" t="str">
            <v>1</v>
          </cell>
          <cell r="E14920" t="str">
            <v>1</v>
          </cell>
          <cell r="F14920">
            <v>4</v>
          </cell>
          <cell r="G14920">
            <v>7.9584415584415584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</row>
        <row r="14921">
          <cell r="A14921">
            <v>2003</v>
          </cell>
          <cell r="B14921" t="str">
            <v>048</v>
          </cell>
          <cell r="C14921" t="str">
            <v>HEBER RIVER</v>
          </cell>
          <cell r="D14921" t="str">
            <v>1</v>
          </cell>
          <cell r="E14921" t="str">
            <v>0</v>
          </cell>
          <cell r="F14921">
            <v>7</v>
          </cell>
          <cell r="G14921">
            <v>6.6547155105222142</v>
          </cell>
          <cell r="H14921">
            <v>0</v>
          </cell>
          <cell r="I14921">
            <v>2.2182385035074046</v>
          </cell>
          <cell r="J14921">
            <v>0</v>
          </cell>
          <cell r="K14921">
            <v>0</v>
          </cell>
        </row>
        <row r="14922">
          <cell r="A14922">
            <v>2003</v>
          </cell>
          <cell r="B14922" t="str">
            <v>048</v>
          </cell>
          <cell r="C14922" t="str">
            <v>HEBER RIVER</v>
          </cell>
          <cell r="D14922" t="str">
            <v>1</v>
          </cell>
          <cell r="E14922" t="str">
            <v>1</v>
          </cell>
          <cell r="F14922">
            <v>52</v>
          </cell>
          <cell r="G14922">
            <v>326.29610389610389</v>
          </cell>
          <cell r="H14922">
            <v>0</v>
          </cell>
          <cell r="I14922">
            <v>389.96363636363634</v>
          </cell>
          <cell r="J14922">
            <v>0</v>
          </cell>
          <cell r="K14922">
            <v>0</v>
          </cell>
        </row>
        <row r="14923">
          <cell r="A14923">
            <v>2003</v>
          </cell>
          <cell r="B14923" t="str">
            <v>048</v>
          </cell>
          <cell r="C14923" t="str">
            <v>HEBER RIVER</v>
          </cell>
          <cell r="D14923" t="str">
            <v>1</v>
          </cell>
          <cell r="E14923" t="str">
            <v>9</v>
          </cell>
          <cell r="F14923">
            <v>8</v>
          </cell>
          <cell r="G14923">
            <v>8.0751879699248121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</row>
        <row r="14924">
          <cell r="A14924">
            <v>2003</v>
          </cell>
          <cell r="B14924" t="str">
            <v>055</v>
          </cell>
          <cell r="C14924" t="str">
            <v>KAIPIT CREEK</v>
          </cell>
          <cell r="D14924" t="str">
            <v>1</v>
          </cell>
          <cell r="E14924" t="str">
            <v>1</v>
          </cell>
          <cell r="F14924">
            <v>4</v>
          </cell>
          <cell r="G14924">
            <v>3.9792207792207792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</row>
        <row r="14925">
          <cell r="A14925">
            <v>2003</v>
          </cell>
          <cell r="B14925" t="str">
            <v>057</v>
          </cell>
          <cell r="C14925" t="str">
            <v>KAOUK RIVER</v>
          </cell>
          <cell r="D14925" t="str">
            <v>1</v>
          </cell>
          <cell r="E14925" t="str">
            <v>9</v>
          </cell>
          <cell r="F14925">
            <v>4</v>
          </cell>
          <cell r="G14925">
            <v>4.0375939849624061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</row>
        <row r="14926">
          <cell r="A14926">
            <v>2003</v>
          </cell>
          <cell r="B14926" t="str">
            <v>059</v>
          </cell>
          <cell r="C14926" t="str">
            <v>KEOGH RIVER</v>
          </cell>
          <cell r="D14926" t="str">
            <v>1</v>
          </cell>
          <cell r="E14926" t="str">
            <v>1</v>
          </cell>
          <cell r="F14926">
            <v>4</v>
          </cell>
          <cell r="G14926">
            <v>119.37662337662337</v>
          </cell>
          <cell r="H14926">
            <v>0</v>
          </cell>
          <cell r="I14926">
            <v>3.9792207792207792</v>
          </cell>
          <cell r="J14926">
            <v>0</v>
          </cell>
          <cell r="K14926">
            <v>11.937662337662339</v>
          </cell>
        </row>
        <row r="14927">
          <cell r="A14927">
            <v>2003</v>
          </cell>
          <cell r="B14927" t="str">
            <v>059</v>
          </cell>
          <cell r="C14927" t="str">
            <v>KEOGH RIVER</v>
          </cell>
          <cell r="D14927" t="str">
            <v>1</v>
          </cell>
          <cell r="E14927" t="str">
            <v>2</v>
          </cell>
          <cell r="F14927">
            <v>4</v>
          </cell>
          <cell r="G14927">
            <v>55.600570613409417</v>
          </cell>
          <cell r="H14927">
            <v>0</v>
          </cell>
          <cell r="I14927">
            <v>7.9429386590584885</v>
          </cell>
          <cell r="J14927">
            <v>0</v>
          </cell>
          <cell r="K14927">
            <v>31.771754636233954</v>
          </cell>
        </row>
        <row r="14928">
          <cell r="A14928">
            <v>2003</v>
          </cell>
          <cell r="B14928" t="str">
            <v>060</v>
          </cell>
          <cell r="C14928" t="str">
            <v>KENNEDY RIVER</v>
          </cell>
          <cell r="D14928" t="str">
            <v>1</v>
          </cell>
          <cell r="E14928" t="str">
            <v>1</v>
          </cell>
          <cell r="F14928">
            <v>4</v>
          </cell>
          <cell r="G14928">
            <v>11.937662337662339</v>
          </cell>
          <cell r="H14928">
            <v>0</v>
          </cell>
          <cell r="I14928">
            <v>3.9792207792207792</v>
          </cell>
          <cell r="J14928">
            <v>0</v>
          </cell>
          <cell r="K14928">
            <v>0</v>
          </cell>
        </row>
        <row r="14929">
          <cell r="A14929">
            <v>2003</v>
          </cell>
          <cell r="B14929" t="str">
            <v>061</v>
          </cell>
          <cell r="C14929" t="str">
            <v>KINGCOME RIVER</v>
          </cell>
          <cell r="D14929" t="str">
            <v>1</v>
          </cell>
          <cell r="E14929" t="str">
            <v>0</v>
          </cell>
          <cell r="F14929">
            <v>2</v>
          </cell>
          <cell r="G14929">
            <v>2.2182385035074046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</row>
        <row r="14930">
          <cell r="A14930">
            <v>2003</v>
          </cell>
          <cell r="B14930" t="str">
            <v>063</v>
          </cell>
          <cell r="C14930" t="str">
            <v>KITSUCKSUS CREEK</v>
          </cell>
          <cell r="D14930" t="str">
            <v>1</v>
          </cell>
          <cell r="E14930" t="str">
            <v>1</v>
          </cell>
          <cell r="F14930">
            <v>4</v>
          </cell>
          <cell r="G14930">
            <v>3.9792207792207792</v>
          </cell>
          <cell r="H14930">
            <v>0</v>
          </cell>
          <cell r="I14930">
            <v>11.937662337662339</v>
          </cell>
          <cell r="J14930">
            <v>0</v>
          </cell>
          <cell r="K14930">
            <v>0</v>
          </cell>
        </row>
        <row r="14931">
          <cell r="A14931">
            <v>2003</v>
          </cell>
          <cell r="B14931" t="str">
            <v>067</v>
          </cell>
          <cell r="C14931" t="str">
            <v>KOKISH RIVER</v>
          </cell>
          <cell r="D14931" t="str">
            <v>1</v>
          </cell>
          <cell r="E14931" t="str">
            <v>1</v>
          </cell>
          <cell r="F14931">
            <v>20</v>
          </cell>
          <cell r="G14931">
            <v>63.667532467532467</v>
          </cell>
          <cell r="H14931">
            <v>0</v>
          </cell>
          <cell r="I14931">
            <v>15.916883116883117</v>
          </cell>
          <cell r="J14931">
            <v>0</v>
          </cell>
          <cell r="K14931">
            <v>0</v>
          </cell>
        </row>
        <row r="14932">
          <cell r="A14932">
            <v>2003</v>
          </cell>
          <cell r="B14932" t="str">
            <v>070</v>
          </cell>
          <cell r="C14932" t="str">
            <v>KOPRINO RIVER</v>
          </cell>
          <cell r="D14932" t="str">
            <v>1</v>
          </cell>
          <cell r="E14932" t="str">
            <v>1</v>
          </cell>
          <cell r="F14932">
            <v>4</v>
          </cell>
          <cell r="G14932">
            <v>7.9584415584415584</v>
          </cell>
          <cell r="H14932">
            <v>0</v>
          </cell>
          <cell r="I14932">
            <v>23.875324675324677</v>
          </cell>
          <cell r="J14932">
            <v>0</v>
          </cell>
          <cell r="K14932">
            <v>0</v>
          </cell>
        </row>
        <row r="14933">
          <cell r="A14933">
            <v>2003</v>
          </cell>
          <cell r="B14933" t="str">
            <v>071</v>
          </cell>
          <cell r="C14933" t="str">
            <v>LEINER RIVER</v>
          </cell>
          <cell r="D14933" t="str">
            <v>1</v>
          </cell>
          <cell r="E14933" t="str">
            <v>1</v>
          </cell>
          <cell r="F14933">
            <v>16</v>
          </cell>
          <cell r="G14933">
            <v>71.625974025974031</v>
          </cell>
          <cell r="H14933">
            <v>0</v>
          </cell>
          <cell r="I14933">
            <v>27.854545454545452</v>
          </cell>
          <cell r="J14933">
            <v>0</v>
          </cell>
          <cell r="K14933">
            <v>0</v>
          </cell>
        </row>
        <row r="14934">
          <cell r="A14934">
            <v>2003</v>
          </cell>
          <cell r="B14934" t="str">
            <v>073</v>
          </cell>
          <cell r="C14934" t="str">
            <v>LITTLE QUALICUM RIVER</v>
          </cell>
          <cell r="D14934" t="str">
            <v>1</v>
          </cell>
          <cell r="E14934" t="str">
            <v>1</v>
          </cell>
          <cell r="F14934">
            <v>32</v>
          </cell>
          <cell r="G14934">
            <v>294.46233766233769</v>
          </cell>
          <cell r="H14934">
            <v>0</v>
          </cell>
          <cell r="I14934">
            <v>15.916883116883117</v>
          </cell>
          <cell r="J14934">
            <v>0</v>
          </cell>
          <cell r="K14934">
            <v>3.9792207792207792</v>
          </cell>
        </row>
        <row r="14935">
          <cell r="A14935">
            <v>2003</v>
          </cell>
          <cell r="B14935" t="str">
            <v>073</v>
          </cell>
          <cell r="C14935" t="str">
            <v>LITTLE QUALICUM RIVER</v>
          </cell>
          <cell r="D14935" t="str">
            <v>1</v>
          </cell>
          <cell r="E14935" t="str">
            <v>2</v>
          </cell>
          <cell r="F14935">
            <v>8</v>
          </cell>
          <cell r="G14935">
            <v>43.686162624821684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</row>
        <row r="14936">
          <cell r="A14936">
            <v>2003</v>
          </cell>
          <cell r="B14936" t="str">
            <v>073</v>
          </cell>
          <cell r="C14936" t="str">
            <v>LITTLE QUALICUM RIVER</v>
          </cell>
          <cell r="D14936" t="str">
            <v>1</v>
          </cell>
          <cell r="E14936" t="str">
            <v>9</v>
          </cell>
          <cell r="F14936">
            <v>4</v>
          </cell>
          <cell r="G14936">
            <v>4.0375939849624061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</row>
        <row r="14937">
          <cell r="A14937">
            <v>2003</v>
          </cell>
          <cell r="B14937" t="str">
            <v>078</v>
          </cell>
          <cell r="C14937" t="str">
            <v>MAGGIE RIVER</v>
          </cell>
          <cell r="D14937" t="str">
            <v>1</v>
          </cell>
          <cell r="E14937" t="str">
            <v>1</v>
          </cell>
          <cell r="F14937">
            <v>8</v>
          </cell>
          <cell r="G14937">
            <v>7.9584415584415584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</row>
        <row r="14938">
          <cell r="A14938">
            <v>2003</v>
          </cell>
          <cell r="B14938" t="str">
            <v>079</v>
          </cell>
          <cell r="C14938" t="str">
            <v>MAHATTA CREEK</v>
          </cell>
          <cell r="D14938" t="str">
            <v>1</v>
          </cell>
          <cell r="E14938" t="str">
            <v>1</v>
          </cell>
          <cell r="F14938">
            <v>16</v>
          </cell>
          <cell r="G14938">
            <v>35.812987012987016</v>
          </cell>
          <cell r="H14938">
            <v>0</v>
          </cell>
          <cell r="I14938">
            <v>27.854545454545452</v>
          </cell>
          <cell r="J14938">
            <v>0</v>
          </cell>
          <cell r="K14938">
            <v>0</v>
          </cell>
        </row>
        <row r="14939">
          <cell r="A14939">
            <v>2003</v>
          </cell>
          <cell r="B14939" t="str">
            <v>079</v>
          </cell>
          <cell r="C14939" t="str">
            <v>MAHATTA CREEK</v>
          </cell>
          <cell r="D14939" t="str">
            <v>1</v>
          </cell>
          <cell r="E14939" t="str">
            <v>2</v>
          </cell>
          <cell r="F14939">
            <v>8</v>
          </cell>
          <cell r="G14939">
            <v>7.9429386590584885</v>
          </cell>
          <cell r="H14939">
            <v>0</v>
          </cell>
          <cell r="I14939">
            <v>15.885877318116977</v>
          </cell>
          <cell r="J14939">
            <v>0</v>
          </cell>
          <cell r="K14939">
            <v>0</v>
          </cell>
        </row>
        <row r="14940">
          <cell r="A14940">
            <v>2003</v>
          </cell>
          <cell r="B14940" t="str">
            <v>079</v>
          </cell>
          <cell r="C14940" t="str">
            <v>MAHATTA CREEK</v>
          </cell>
          <cell r="D14940" t="str">
            <v>1</v>
          </cell>
          <cell r="E14940" t="str">
            <v>9</v>
          </cell>
          <cell r="F14940">
            <v>4</v>
          </cell>
          <cell r="G14940">
            <v>20.18796992481203</v>
          </cell>
          <cell r="H14940">
            <v>0</v>
          </cell>
          <cell r="I14940">
            <v>12.112781954887218</v>
          </cell>
          <cell r="J14940">
            <v>0</v>
          </cell>
          <cell r="K14940">
            <v>0</v>
          </cell>
        </row>
        <row r="14941">
          <cell r="A14941">
            <v>2003</v>
          </cell>
          <cell r="B14941" t="str">
            <v>081</v>
          </cell>
          <cell r="C14941" t="str">
            <v>MARBLE RIVER</v>
          </cell>
          <cell r="D14941" t="str">
            <v>1</v>
          </cell>
          <cell r="E14941" t="str">
            <v>0</v>
          </cell>
          <cell r="F14941">
            <v>7</v>
          </cell>
          <cell r="G14941">
            <v>17.745908028059237</v>
          </cell>
          <cell r="H14941">
            <v>0</v>
          </cell>
          <cell r="I14941">
            <v>8.8729540140296184</v>
          </cell>
          <cell r="J14941">
            <v>0</v>
          </cell>
          <cell r="K14941">
            <v>0</v>
          </cell>
        </row>
        <row r="14942">
          <cell r="A14942">
            <v>2003</v>
          </cell>
          <cell r="B14942" t="str">
            <v>081</v>
          </cell>
          <cell r="C14942" t="str">
            <v>MARBLE RIVER</v>
          </cell>
          <cell r="D14942" t="str">
            <v>1</v>
          </cell>
          <cell r="E14942" t="str">
            <v>1</v>
          </cell>
          <cell r="F14942">
            <v>24</v>
          </cell>
          <cell r="G14942">
            <v>123.35584415584415</v>
          </cell>
          <cell r="H14942">
            <v>0</v>
          </cell>
          <cell r="I14942">
            <v>23.875324675324677</v>
          </cell>
          <cell r="J14942">
            <v>0</v>
          </cell>
          <cell r="K14942">
            <v>3.9792207792207792</v>
          </cell>
        </row>
        <row r="14943">
          <cell r="A14943">
            <v>2003</v>
          </cell>
          <cell r="B14943" t="str">
            <v>081</v>
          </cell>
          <cell r="C14943" t="str">
            <v>MARBLE RIVER</v>
          </cell>
          <cell r="D14943" t="str">
            <v>1</v>
          </cell>
          <cell r="E14943" t="str">
            <v>2</v>
          </cell>
          <cell r="F14943">
            <v>4</v>
          </cell>
          <cell r="G14943">
            <v>15.885877318116977</v>
          </cell>
          <cell r="H14943">
            <v>0</v>
          </cell>
          <cell r="I14943">
            <v>0</v>
          </cell>
          <cell r="J14943">
            <v>0</v>
          </cell>
          <cell r="K14943">
            <v>0</v>
          </cell>
        </row>
        <row r="14944">
          <cell r="A14944">
            <v>2003</v>
          </cell>
          <cell r="B14944" t="str">
            <v>081</v>
          </cell>
          <cell r="C14944" t="str">
            <v>MARBLE RIVER</v>
          </cell>
          <cell r="D14944" t="str">
            <v>1</v>
          </cell>
          <cell r="E14944" t="str">
            <v>9</v>
          </cell>
          <cell r="F14944">
            <v>4</v>
          </cell>
          <cell r="G14944">
            <v>4.0375939849624061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</row>
        <row r="14945">
          <cell r="A14945">
            <v>2003</v>
          </cell>
          <cell r="B14945" t="str">
            <v>082</v>
          </cell>
          <cell r="C14945" t="str">
            <v>MEGIN RIVER</v>
          </cell>
          <cell r="D14945" t="str">
            <v>1</v>
          </cell>
          <cell r="E14945" t="str">
            <v>1</v>
          </cell>
          <cell r="F14945">
            <v>8</v>
          </cell>
          <cell r="G14945">
            <v>15.916883116883117</v>
          </cell>
          <cell r="H14945">
            <v>0</v>
          </cell>
          <cell r="I14945">
            <v>0</v>
          </cell>
          <cell r="J14945">
            <v>0</v>
          </cell>
          <cell r="K14945">
            <v>0</v>
          </cell>
        </row>
        <row r="14946">
          <cell r="A14946">
            <v>2003</v>
          </cell>
          <cell r="B14946" t="str">
            <v>088</v>
          </cell>
          <cell r="C14946" t="str">
            <v>MUCHALAT RIVER</v>
          </cell>
          <cell r="D14946" t="str">
            <v>1</v>
          </cell>
          <cell r="E14946" t="str">
            <v>0</v>
          </cell>
          <cell r="F14946">
            <v>2</v>
          </cell>
          <cell r="G14946">
            <v>2.2182385035074046</v>
          </cell>
          <cell r="H14946">
            <v>0</v>
          </cell>
          <cell r="I14946">
            <v>4.4364770070148092</v>
          </cell>
          <cell r="J14946">
            <v>0</v>
          </cell>
          <cell r="K14946">
            <v>0</v>
          </cell>
        </row>
        <row r="14947">
          <cell r="A14947">
            <v>2003</v>
          </cell>
          <cell r="B14947" t="str">
            <v>088</v>
          </cell>
          <cell r="C14947" t="str">
            <v>MUCHALAT RIVER</v>
          </cell>
          <cell r="D14947" t="str">
            <v>1</v>
          </cell>
          <cell r="E14947" t="str">
            <v>1</v>
          </cell>
          <cell r="F14947">
            <v>28</v>
          </cell>
          <cell r="G14947">
            <v>250.69090909090909</v>
          </cell>
          <cell r="H14947">
            <v>0</v>
          </cell>
          <cell r="I14947">
            <v>151.21038961038963</v>
          </cell>
          <cell r="J14947">
            <v>0</v>
          </cell>
          <cell r="K14947">
            <v>0</v>
          </cell>
        </row>
        <row r="14948">
          <cell r="A14948">
            <v>2003</v>
          </cell>
          <cell r="B14948" t="str">
            <v>088</v>
          </cell>
          <cell r="C14948" t="str">
            <v>MUCHALAT RIVER</v>
          </cell>
          <cell r="D14948" t="str">
            <v>1</v>
          </cell>
          <cell r="E14948" t="str">
            <v>2</v>
          </cell>
          <cell r="F14948">
            <v>4</v>
          </cell>
          <cell r="G14948">
            <v>3.9714693295292443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</row>
        <row r="14949">
          <cell r="A14949">
            <v>2003</v>
          </cell>
          <cell r="B14949" t="str">
            <v>089</v>
          </cell>
          <cell r="C14949" t="str">
            <v>MUIR CREEK</v>
          </cell>
          <cell r="D14949" t="str">
            <v>1</v>
          </cell>
          <cell r="E14949" t="str">
            <v>1</v>
          </cell>
          <cell r="F14949">
            <v>8</v>
          </cell>
          <cell r="G14949">
            <v>39.792207792207797</v>
          </cell>
          <cell r="H14949">
            <v>0</v>
          </cell>
          <cell r="I14949">
            <v>3.9792207792207792</v>
          </cell>
          <cell r="J14949">
            <v>0</v>
          </cell>
          <cell r="K14949">
            <v>3.9792207792207792</v>
          </cell>
        </row>
        <row r="14950">
          <cell r="A14950">
            <v>2003</v>
          </cell>
          <cell r="B14950" t="str">
            <v>090</v>
          </cell>
          <cell r="C14950" t="str">
            <v>NAHMINT RIVER</v>
          </cell>
          <cell r="D14950" t="str">
            <v>1</v>
          </cell>
          <cell r="E14950" t="str">
            <v>1</v>
          </cell>
          <cell r="F14950">
            <v>32</v>
          </cell>
          <cell r="G14950">
            <v>79.584415584415595</v>
          </cell>
          <cell r="H14950">
            <v>0</v>
          </cell>
          <cell r="I14950">
            <v>87.542857142857144</v>
          </cell>
          <cell r="J14950">
            <v>0</v>
          </cell>
          <cell r="K14950">
            <v>0</v>
          </cell>
        </row>
        <row r="14951">
          <cell r="A14951">
            <v>2003</v>
          </cell>
          <cell r="B14951" t="str">
            <v>090</v>
          </cell>
          <cell r="C14951" t="str">
            <v>NAHMINT RIVER</v>
          </cell>
          <cell r="D14951" t="str">
            <v>1</v>
          </cell>
          <cell r="E14951" t="str">
            <v>2</v>
          </cell>
          <cell r="F14951">
            <v>4</v>
          </cell>
          <cell r="G14951">
            <v>7.9429386590584885</v>
          </cell>
          <cell r="H14951">
            <v>0</v>
          </cell>
          <cell r="I14951">
            <v>11.914407988587731</v>
          </cell>
          <cell r="J14951">
            <v>0</v>
          </cell>
          <cell r="K14951">
            <v>0</v>
          </cell>
        </row>
        <row r="14952">
          <cell r="A14952">
            <v>2003</v>
          </cell>
          <cell r="B14952" t="str">
            <v>091</v>
          </cell>
          <cell r="C14952" t="str">
            <v>NAHWITTI RIVER</v>
          </cell>
          <cell r="D14952" t="str">
            <v>1</v>
          </cell>
          <cell r="E14952" t="str">
            <v>1</v>
          </cell>
          <cell r="F14952">
            <v>40</v>
          </cell>
          <cell r="G14952">
            <v>99.480519480519476</v>
          </cell>
          <cell r="H14952">
            <v>0</v>
          </cell>
          <cell r="I14952">
            <v>135.2935064935065</v>
          </cell>
          <cell r="J14952">
            <v>0</v>
          </cell>
          <cell r="K14952">
            <v>0</v>
          </cell>
        </row>
        <row r="14953">
          <cell r="A14953">
            <v>2003</v>
          </cell>
          <cell r="B14953" t="str">
            <v>091</v>
          </cell>
          <cell r="C14953" t="str">
            <v>NAHWITTI RIVER</v>
          </cell>
          <cell r="D14953" t="str">
            <v>1</v>
          </cell>
          <cell r="E14953" t="str">
            <v>9</v>
          </cell>
          <cell r="F14953">
            <v>4</v>
          </cell>
          <cell r="G14953">
            <v>16.150375939849624</v>
          </cell>
          <cell r="H14953">
            <v>0</v>
          </cell>
          <cell r="I14953">
            <v>4.0375939849624061</v>
          </cell>
          <cell r="J14953">
            <v>0</v>
          </cell>
          <cell r="K14953">
            <v>0</v>
          </cell>
        </row>
        <row r="14954">
          <cell r="A14954">
            <v>2003</v>
          </cell>
          <cell r="B14954" t="str">
            <v>092</v>
          </cell>
          <cell r="C14954" t="str">
            <v>NANAIMO RIVER</v>
          </cell>
          <cell r="D14954" t="str">
            <v>1</v>
          </cell>
          <cell r="E14954" t="str">
            <v>1</v>
          </cell>
          <cell r="F14954">
            <v>4</v>
          </cell>
          <cell r="G14954">
            <v>27.854545454545452</v>
          </cell>
          <cell r="H14954">
            <v>0</v>
          </cell>
          <cell r="I14954">
            <v>0</v>
          </cell>
          <cell r="J14954">
            <v>0</v>
          </cell>
          <cell r="K14954">
            <v>3.9792207792207792</v>
          </cell>
        </row>
        <row r="14955">
          <cell r="A14955">
            <v>2003</v>
          </cell>
          <cell r="B14955" t="str">
            <v>094</v>
          </cell>
          <cell r="C14955" t="str">
            <v>NIMPKISH RIVER</v>
          </cell>
          <cell r="D14955" t="str">
            <v>1</v>
          </cell>
          <cell r="E14955" t="str">
            <v>1</v>
          </cell>
          <cell r="F14955">
            <v>28</v>
          </cell>
          <cell r="G14955">
            <v>123.35584415584415</v>
          </cell>
          <cell r="H14955">
            <v>0</v>
          </cell>
          <cell r="I14955">
            <v>47.750649350649354</v>
          </cell>
          <cell r="J14955">
            <v>0</v>
          </cell>
          <cell r="K14955">
            <v>0</v>
          </cell>
        </row>
        <row r="14956">
          <cell r="A14956">
            <v>2003</v>
          </cell>
          <cell r="B14956" t="str">
            <v>095</v>
          </cell>
          <cell r="C14956" t="str">
            <v>NITINAT RIVER</v>
          </cell>
          <cell r="D14956" t="str">
            <v>1</v>
          </cell>
          <cell r="E14956" t="str">
            <v>0</v>
          </cell>
          <cell r="F14956">
            <v>4</v>
          </cell>
          <cell r="G14956">
            <v>6.6547155105222142</v>
          </cell>
          <cell r="H14956">
            <v>0</v>
          </cell>
          <cell r="I14956">
            <v>4.4364770070148092</v>
          </cell>
          <cell r="J14956">
            <v>0</v>
          </cell>
          <cell r="K14956">
            <v>0</v>
          </cell>
        </row>
        <row r="14957">
          <cell r="A14957">
            <v>2003</v>
          </cell>
          <cell r="B14957" t="str">
            <v>095</v>
          </cell>
          <cell r="C14957" t="str">
            <v>NITINAT RIVER</v>
          </cell>
          <cell r="D14957" t="str">
            <v>1</v>
          </cell>
          <cell r="E14957" t="str">
            <v>1</v>
          </cell>
          <cell r="F14957">
            <v>64</v>
          </cell>
          <cell r="G14957">
            <v>175.08571428571429</v>
          </cell>
          <cell r="H14957">
            <v>0</v>
          </cell>
          <cell r="I14957">
            <v>75.605194805194813</v>
          </cell>
          <cell r="J14957">
            <v>0</v>
          </cell>
          <cell r="K14957">
            <v>7.9584415584415584</v>
          </cell>
        </row>
        <row r="14958">
          <cell r="A14958">
            <v>2003</v>
          </cell>
          <cell r="B14958" t="str">
            <v>097</v>
          </cell>
          <cell r="C14958" t="str">
            <v>OYSTER RIVER</v>
          </cell>
          <cell r="D14958" t="str">
            <v>1</v>
          </cell>
          <cell r="E14958" t="str">
            <v>0</v>
          </cell>
          <cell r="F14958">
            <v>2</v>
          </cell>
          <cell r="G14958">
            <v>2.2182385035074046</v>
          </cell>
          <cell r="H14958">
            <v>0</v>
          </cell>
          <cell r="I14958">
            <v>0</v>
          </cell>
          <cell r="J14958">
            <v>0</v>
          </cell>
          <cell r="K14958">
            <v>0</v>
          </cell>
        </row>
        <row r="14959">
          <cell r="A14959">
            <v>2003</v>
          </cell>
          <cell r="B14959" t="str">
            <v>097</v>
          </cell>
          <cell r="C14959" t="str">
            <v>OYSTER RIVER</v>
          </cell>
          <cell r="D14959" t="str">
            <v>1</v>
          </cell>
          <cell r="E14959" t="str">
            <v>1</v>
          </cell>
          <cell r="F14959">
            <v>16</v>
          </cell>
          <cell r="G14959">
            <v>63.667532467532467</v>
          </cell>
          <cell r="H14959">
            <v>0</v>
          </cell>
          <cell r="I14959">
            <v>0</v>
          </cell>
          <cell r="J14959">
            <v>0</v>
          </cell>
          <cell r="K14959">
            <v>0</v>
          </cell>
        </row>
        <row r="14960">
          <cell r="A14960">
            <v>2003</v>
          </cell>
          <cell r="B14960" t="str">
            <v>100</v>
          </cell>
          <cell r="C14960" t="str">
            <v>PERRY RIVER</v>
          </cell>
          <cell r="D14960" t="str">
            <v>1</v>
          </cell>
          <cell r="E14960" t="str">
            <v>1</v>
          </cell>
          <cell r="F14960">
            <v>4</v>
          </cell>
          <cell r="G14960">
            <v>15.916883116883117</v>
          </cell>
          <cell r="H14960">
            <v>0</v>
          </cell>
          <cell r="I14960">
            <v>23.875324675324677</v>
          </cell>
          <cell r="J14960">
            <v>0</v>
          </cell>
          <cell r="K14960">
            <v>0</v>
          </cell>
        </row>
        <row r="14961">
          <cell r="A14961">
            <v>2003</v>
          </cell>
          <cell r="B14961" t="str">
            <v>101</v>
          </cell>
          <cell r="C14961" t="str">
            <v>PUNTLEDGE RIVER</v>
          </cell>
          <cell r="D14961" t="str">
            <v>1</v>
          </cell>
          <cell r="E14961" t="str">
            <v>1</v>
          </cell>
          <cell r="F14961">
            <v>48</v>
          </cell>
          <cell r="G14961">
            <v>159.16883116883119</v>
          </cell>
          <cell r="H14961">
            <v>0</v>
          </cell>
          <cell r="I14961">
            <v>39.792207792207797</v>
          </cell>
          <cell r="J14961">
            <v>0</v>
          </cell>
          <cell r="K14961">
            <v>0</v>
          </cell>
        </row>
        <row r="14962">
          <cell r="A14962">
            <v>2003</v>
          </cell>
          <cell r="B14962" t="str">
            <v>102</v>
          </cell>
          <cell r="C14962" t="str">
            <v>QUATSE RIVER</v>
          </cell>
          <cell r="D14962" t="str">
            <v>1</v>
          </cell>
          <cell r="E14962" t="str">
            <v>0</v>
          </cell>
          <cell r="F14962">
            <v>2</v>
          </cell>
          <cell r="G14962">
            <v>11.091192517537023</v>
          </cell>
          <cell r="H14962">
            <v>2.2182385035074046</v>
          </cell>
          <cell r="I14962">
            <v>0</v>
          </cell>
          <cell r="J14962">
            <v>2.2182385035074046</v>
          </cell>
          <cell r="K14962">
            <v>0</v>
          </cell>
        </row>
        <row r="14963">
          <cell r="A14963">
            <v>2003</v>
          </cell>
          <cell r="B14963" t="str">
            <v>102</v>
          </cell>
          <cell r="C14963" t="str">
            <v>QUATSE RIVER</v>
          </cell>
          <cell r="D14963" t="str">
            <v>1</v>
          </cell>
          <cell r="E14963" t="str">
            <v>1</v>
          </cell>
          <cell r="F14963">
            <v>119</v>
          </cell>
          <cell r="G14963">
            <v>1169.8909090909092</v>
          </cell>
          <cell r="H14963">
            <v>0</v>
          </cell>
          <cell r="I14963">
            <v>83.563636363636363</v>
          </cell>
          <cell r="J14963">
            <v>71.625974025974031</v>
          </cell>
          <cell r="K14963">
            <v>167.12727272727273</v>
          </cell>
        </row>
        <row r="14964">
          <cell r="A14964">
            <v>2003</v>
          </cell>
          <cell r="B14964" t="str">
            <v>102</v>
          </cell>
          <cell r="C14964" t="str">
            <v>QUATSE RIVER</v>
          </cell>
          <cell r="D14964" t="str">
            <v>1</v>
          </cell>
          <cell r="E14964" t="str">
            <v>2</v>
          </cell>
          <cell r="F14964">
            <v>12</v>
          </cell>
          <cell r="G14964">
            <v>59.572039942938659</v>
          </cell>
          <cell r="H14964">
            <v>0</v>
          </cell>
          <cell r="I14964">
            <v>0</v>
          </cell>
          <cell r="J14964">
            <v>0</v>
          </cell>
          <cell r="K14964">
            <v>0</v>
          </cell>
        </row>
        <row r="14965">
          <cell r="A14965">
            <v>2003</v>
          </cell>
          <cell r="B14965" t="str">
            <v>102</v>
          </cell>
          <cell r="C14965" t="str">
            <v>QUATSE RIVER</v>
          </cell>
          <cell r="D14965" t="str">
            <v>1</v>
          </cell>
          <cell r="E14965" t="str">
            <v>7</v>
          </cell>
          <cell r="F14965">
            <v>3</v>
          </cell>
          <cell r="G14965">
            <v>3.2755102040816322</v>
          </cell>
          <cell r="H14965">
            <v>0</v>
          </cell>
          <cell r="I14965">
            <v>0</v>
          </cell>
          <cell r="J14965">
            <v>0</v>
          </cell>
          <cell r="K14965">
            <v>0</v>
          </cell>
        </row>
        <row r="14966">
          <cell r="A14966">
            <v>2003</v>
          </cell>
          <cell r="B14966" t="str">
            <v>103</v>
          </cell>
          <cell r="C14966" t="str">
            <v>QUINSAM RIVER</v>
          </cell>
          <cell r="D14966" t="str">
            <v>1</v>
          </cell>
          <cell r="E14966" t="str">
            <v>0</v>
          </cell>
          <cell r="F14966">
            <v>2</v>
          </cell>
          <cell r="G14966">
            <v>6.6547155105222142</v>
          </cell>
          <cell r="H14966">
            <v>0</v>
          </cell>
          <cell r="I14966">
            <v>0</v>
          </cell>
          <cell r="J14966">
            <v>0</v>
          </cell>
          <cell r="K14966">
            <v>0</v>
          </cell>
        </row>
        <row r="14967">
          <cell r="A14967">
            <v>2003</v>
          </cell>
          <cell r="B14967" t="str">
            <v>103</v>
          </cell>
          <cell r="C14967" t="str">
            <v>QUINSAM RIVER</v>
          </cell>
          <cell r="D14967" t="str">
            <v>1</v>
          </cell>
          <cell r="E14967" t="str">
            <v>1</v>
          </cell>
          <cell r="F14967">
            <v>4</v>
          </cell>
          <cell r="G14967">
            <v>15.916883116883117</v>
          </cell>
          <cell r="H14967">
            <v>0</v>
          </cell>
          <cell r="I14967">
            <v>27.854545454545452</v>
          </cell>
          <cell r="J14967">
            <v>0</v>
          </cell>
          <cell r="K14967">
            <v>0</v>
          </cell>
        </row>
        <row r="14968">
          <cell r="A14968">
            <v>2003</v>
          </cell>
          <cell r="B14968" t="str">
            <v>107</v>
          </cell>
          <cell r="C14968" t="str">
            <v>SALMON RIVER</v>
          </cell>
          <cell r="D14968" t="str">
            <v>1</v>
          </cell>
          <cell r="E14968" t="str">
            <v>0</v>
          </cell>
          <cell r="F14968">
            <v>7</v>
          </cell>
          <cell r="G14968">
            <v>8.8729540140296184</v>
          </cell>
          <cell r="H14968">
            <v>0</v>
          </cell>
          <cell r="I14968">
            <v>15.527669524551833</v>
          </cell>
          <cell r="J14968">
            <v>0</v>
          </cell>
          <cell r="K14968">
            <v>0</v>
          </cell>
        </row>
        <row r="14969">
          <cell r="A14969">
            <v>2003</v>
          </cell>
          <cell r="B14969" t="str">
            <v>107</v>
          </cell>
          <cell r="C14969" t="str">
            <v>SALMON RIVER</v>
          </cell>
          <cell r="D14969" t="str">
            <v>1</v>
          </cell>
          <cell r="E14969" t="str">
            <v>1</v>
          </cell>
          <cell r="F14969">
            <v>96</v>
          </cell>
          <cell r="G14969">
            <v>310.37922077922082</v>
          </cell>
          <cell r="H14969">
            <v>0</v>
          </cell>
          <cell r="I14969">
            <v>27.854545454545452</v>
          </cell>
          <cell r="J14969">
            <v>0</v>
          </cell>
          <cell r="K14969">
            <v>0</v>
          </cell>
        </row>
        <row r="14970">
          <cell r="A14970">
            <v>2003</v>
          </cell>
          <cell r="B14970" t="str">
            <v>107</v>
          </cell>
          <cell r="C14970" t="str">
            <v>SALMON RIVER</v>
          </cell>
          <cell r="D14970" t="str">
            <v>1</v>
          </cell>
          <cell r="E14970" t="str">
            <v>2</v>
          </cell>
          <cell r="F14970">
            <v>8</v>
          </cell>
          <cell r="G14970">
            <v>7.9429386590584885</v>
          </cell>
          <cell r="H14970">
            <v>0</v>
          </cell>
          <cell r="I14970">
            <v>0</v>
          </cell>
          <cell r="J14970">
            <v>0</v>
          </cell>
          <cell r="K14970">
            <v>0</v>
          </cell>
        </row>
        <row r="14971">
          <cell r="A14971">
            <v>2003</v>
          </cell>
          <cell r="B14971" t="str">
            <v>107</v>
          </cell>
          <cell r="C14971" t="str">
            <v>SALMON RIVER</v>
          </cell>
          <cell r="D14971" t="str">
            <v>1</v>
          </cell>
          <cell r="E14971" t="str">
            <v>9</v>
          </cell>
          <cell r="F14971">
            <v>4</v>
          </cell>
          <cell r="G14971">
            <v>4.0375939849624061</v>
          </cell>
          <cell r="H14971">
            <v>0</v>
          </cell>
          <cell r="I14971">
            <v>0</v>
          </cell>
          <cell r="J14971">
            <v>0</v>
          </cell>
          <cell r="K14971">
            <v>0</v>
          </cell>
        </row>
        <row r="14972">
          <cell r="A14972">
            <v>2003</v>
          </cell>
          <cell r="B14972" t="str">
            <v>108</v>
          </cell>
          <cell r="C14972" t="str">
            <v>SAN JOSEF RIVER</v>
          </cell>
          <cell r="D14972" t="str">
            <v>1</v>
          </cell>
          <cell r="E14972" t="str">
            <v>9</v>
          </cell>
          <cell r="F14972">
            <v>4</v>
          </cell>
          <cell r="G14972">
            <v>4.0375939849624061</v>
          </cell>
          <cell r="H14972">
            <v>0</v>
          </cell>
          <cell r="I14972">
            <v>0</v>
          </cell>
          <cell r="J14972">
            <v>0</v>
          </cell>
          <cell r="K14972">
            <v>0</v>
          </cell>
        </row>
        <row r="14973">
          <cell r="A14973">
            <v>2003</v>
          </cell>
          <cell r="B14973" t="str">
            <v>109</v>
          </cell>
          <cell r="C14973" t="str">
            <v>SAN JUAN RIVER</v>
          </cell>
          <cell r="D14973" t="str">
            <v>1</v>
          </cell>
          <cell r="E14973" t="str">
            <v>0</v>
          </cell>
          <cell r="F14973">
            <v>4</v>
          </cell>
          <cell r="G14973">
            <v>8.8729540140296184</v>
          </cell>
          <cell r="H14973">
            <v>0</v>
          </cell>
          <cell r="I14973">
            <v>11.091192517537023</v>
          </cell>
          <cell r="J14973">
            <v>0</v>
          </cell>
          <cell r="K14973">
            <v>0</v>
          </cell>
        </row>
        <row r="14974">
          <cell r="A14974">
            <v>2003</v>
          </cell>
          <cell r="B14974" t="str">
            <v>109</v>
          </cell>
          <cell r="C14974" t="str">
            <v>SAN JUAN RIVER</v>
          </cell>
          <cell r="D14974" t="str">
            <v>1</v>
          </cell>
          <cell r="E14974" t="str">
            <v>1</v>
          </cell>
          <cell r="F14974">
            <v>52</v>
          </cell>
          <cell r="G14974">
            <v>179.06493506493507</v>
          </cell>
          <cell r="H14974">
            <v>0</v>
          </cell>
          <cell r="I14974">
            <v>55.709090909090904</v>
          </cell>
          <cell r="J14974">
            <v>0</v>
          </cell>
          <cell r="K14974">
            <v>0</v>
          </cell>
        </row>
        <row r="14975">
          <cell r="A14975">
            <v>2003</v>
          </cell>
          <cell r="B14975" t="str">
            <v>109</v>
          </cell>
          <cell r="C14975" t="str">
            <v>SAN JUAN RIVER</v>
          </cell>
          <cell r="D14975" t="str">
            <v>1</v>
          </cell>
          <cell r="E14975" t="str">
            <v>9</v>
          </cell>
          <cell r="F14975">
            <v>4</v>
          </cell>
          <cell r="G14975">
            <v>4.0375939849624061</v>
          </cell>
          <cell r="H14975">
            <v>0</v>
          </cell>
          <cell r="I14975">
            <v>0</v>
          </cell>
          <cell r="J14975">
            <v>0</v>
          </cell>
          <cell r="K14975">
            <v>0</v>
          </cell>
        </row>
        <row r="14976">
          <cell r="A14976">
            <v>2003</v>
          </cell>
          <cell r="B14976" t="str">
            <v>112</v>
          </cell>
          <cell r="C14976" t="str">
            <v>SARITA RIVER</v>
          </cell>
          <cell r="D14976" t="str">
            <v>1</v>
          </cell>
          <cell r="E14976" t="str">
            <v>1</v>
          </cell>
          <cell r="F14976">
            <v>16</v>
          </cell>
          <cell r="G14976">
            <v>31.833766233766234</v>
          </cell>
          <cell r="H14976">
            <v>0</v>
          </cell>
          <cell r="I14976">
            <v>19.896103896103899</v>
          </cell>
          <cell r="J14976">
            <v>0</v>
          </cell>
          <cell r="K14976">
            <v>0</v>
          </cell>
        </row>
        <row r="14977">
          <cell r="A14977">
            <v>2003</v>
          </cell>
          <cell r="B14977" t="str">
            <v>115</v>
          </cell>
          <cell r="C14977" t="str">
            <v>SOMASS RIVER</v>
          </cell>
          <cell r="D14977" t="str">
            <v>1</v>
          </cell>
          <cell r="E14977" t="str">
            <v>1</v>
          </cell>
          <cell r="F14977">
            <v>72</v>
          </cell>
          <cell r="G14977">
            <v>421.79740259740259</v>
          </cell>
          <cell r="H14977">
            <v>3.9792207792207792</v>
          </cell>
          <cell r="I14977">
            <v>183.04415584415585</v>
          </cell>
          <cell r="J14977">
            <v>51.729870129870129</v>
          </cell>
          <cell r="K14977">
            <v>115.39740259740259</v>
          </cell>
        </row>
        <row r="14978">
          <cell r="A14978">
            <v>2003</v>
          </cell>
          <cell r="B14978" t="str">
            <v>115</v>
          </cell>
          <cell r="C14978" t="str">
            <v>SOMASS RIVER</v>
          </cell>
          <cell r="D14978" t="str">
            <v>1</v>
          </cell>
          <cell r="E14978" t="str">
            <v>2</v>
          </cell>
          <cell r="F14978">
            <v>16</v>
          </cell>
          <cell r="G14978">
            <v>19.857346647646221</v>
          </cell>
          <cell r="H14978">
            <v>0</v>
          </cell>
          <cell r="I14978">
            <v>27.800285306704708</v>
          </cell>
          <cell r="J14978">
            <v>0</v>
          </cell>
          <cell r="K14978">
            <v>7.9429386590584885</v>
          </cell>
        </row>
        <row r="14979">
          <cell r="A14979">
            <v>2003</v>
          </cell>
          <cell r="B14979" t="str">
            <v>115</v>
          </cell>
          <cell r="C14979" t="str">
            <v>SOMASS RIVER</v>
          </cell>
          <cell r="D14979" t="str">
            <v>1</v>
          </cell>
          <cell r="E14979" t="str">
            <v>6</v>
          </cell>
          <cell r="F14979">
            <v>4</v>
          </cell>
          <cell r="G14979">
            <v>18.840985442329227</v>
          </cell>
          <cell r="H14979">
            <v>0</v>
          </cell>
          <cell r="I14979">
            <v>18.840985442329227</v>
          </cell>
          <cell r="J14979">
            <v>0</v>
          </cell>
          <cell r="K14979">
            <v>0</v>
          </cell>
        </row>
        <row r="14980">
          <cell r="A14980">
            <v>2003</v>
          </cell>
          <cell r="B14980" t="str">
            <v>115</v>
          </cell>
          <cell r="C14980" t="str">
            <v>SOMASS RIVER</v>
          </cell>
          <cell r="D14980" t="str">
            <v>1</v>
          </cell>
          <cell r="E14980" t="str">
            <v>8</v>
          </cell>
          <cell r="F14980">
            <v>3</v>
          </cell>
          <cell r="G14980">
            <v>9.091836734693878</v>
          </cell>
          <cell r="H14980">
            <v>0</v>
          </cell>
          <cell r="I14980">
            <v>0</v>
          </cell>
          <cell r="J14980">
            <v>0</v>
          </cell>
          <cell r="K14980">
            <v>0</v>
          </cell>
        </row>
        <row r="14981">
          <cell r="A14981">
            <v>2003</v>
          </cell>
          <cell r="B14981" t="str">
            <v>117</v>
          </cell>
          <cell r="C14981" t="str">
            <v>SOOKE RIVER</v>
          </cell>
          <cell r="D14981" t="str">
            <v>1</v>
          </cell>
          <cell r="E14981" t="str">
            <v>1</v>
          </cell>
          <cell r="F14981">
            <v>12</v>
          </cell>
          <cell r="G14981">
            <v>274.56623376623378</v>
          </cell>
          <cell r="H14981">
            <v>0</v>
          </cell>
          <cell r="I14981">
            <v>75.605194805194813</v>
          </cell>
          <cell r="J14981">
            <v>0</v>
          </cell>
          <cell r="K14981">
            <v>0</v>
          </cell>
        </row>
        <row r="14982">
          <cell r="A14982">
            <v>2003</v>
          </cell>
          <cell r="B14982" t="str">
            <v>118</v>
          </cell>
          <cell r="C14982" t="str">
            <v>SPROAT RIVER</v>
          </cell>
          <cell r="D14982" t="str">
            <v>1</v>
          </cell>
          <cell r="E14982" t="str">
            <v>1</v>
          </cell>
          <cell r="F14982">
            <v>60</v>
          </cell>
          <cell r="G14982">
            <v>370.06753246753249</v>
          </cell>
          <cell r="H14982">
            <v>3.9792207792207792</v>
          </cell>
          <cell r="I14982">
            <v>79.584415584415595</v>
          </cell>
          <cell r="J14982">
            <v>55.709090909090904</v>
          </cell>
          <cell r="K14982">
            <v>71.625974025974031</v>
          </cell>
        </row>
        <row r="14983">
          <cell r="A14983">
            <v>2003</v>
          </cell>
          <cell r="B14983" t="str">
            <v>118</v>
          </cell>
          <cell r="C14983" t="str">
            <v>SPROAT RIVER</v>
          </cell>
          <cell r="D14983" t="str">
            <v>1</v>
          </cell>
          <cell r="E14983" t="str">
            <v>2</v>
          </cell>
          <cell r="F14983">
            <v>4</v>
          </cell>
          <cell r="G14983">
            <v>3.9714693295292443</v>
          </cell>
          <cell r="H14983">
            <v>0</v>
          </cell>
          <cell r="I14983">
            <v>3.9714693295292443</v>
          </cell>
          <cell r="J14983">
            <v>0</v>
          </cell>
          <cell r="K14983">
            <v>0</v>
          </cell>
        </row>
        <row r="14984">
          <cell r="A14984">
            <v>2003</v>
          </cell>
          <cell r="B14984" t="str">
            <v>118</v>
          </cell>
          <cell r="C14984" t="str">
            <v>SPROAT RIVER</v>
          </cell>
          <cell r="D14984" t="str">
            <v>1</v>
          </cell>
          <cell r="E14984" t="str">
            <v>3</v>
          </cell>
          <cell r="F14984">
            <v>3</v>
          </cell>
          <cell r="G14984">
            <v>3.0814814814814815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</row>
        <row r="14985">
          <cell r="A14985">
            <v>2003</v>
          </cell>
          <cell r="B14985" t="str">
            <v>120</v>
          </cell>
          <cell r="C14985" t="str">
            <v>STAMP RIVER</v>
          </cell>
          <cell r="D14985" t="str">
            <v>1</v>
          </cell>
          <cell r="E14985" t="str">
            <v>0</v>
          </cell>
          <cell r="F14985">
            <v>22</v>
          </cell>
          <cell r="G14985">
            <v>33.273577552611066</v>
          </cell>
          <cell r="H14985">
            <v>0</v>
          </cell>
          <cell r="I14985">
            <v>11.091192517537023</v>
          </cell>
          <cell r="J14985">
            <v>0</v>
          </cell>
          <cell r="K14985">
            <v>0</v>
          </cell>
        </row>
        <row r="14986">
          <cell r="A14986">
            <v>2003</v>
          </cell>
          <cell r="B14986" t="str">
            <v>120</v>
          </cell>
          <cell r="C14986" t="str">
            <v>STAMP RIVER</v>
          </cell>
          <cell r="D14986" t="str">
            <v>1</v>
          </cell>
          <cell r="E14986" t="str">
            <v>1</v>
          </cell>
          <cell r="F14986">
            <v>581</v>
          </cell>
          <cell r="G14986">
            <v>3056.0415584415587</v>
          </cell>
          <cell r="H14986">
            <v>15.916883116883117</v>
          </cell>
          <cell r="I14986">
            <v>1910.0259740259739</v>
          </cell>
          <cell r="J14986">
            <v>183.04415584415585</v>
          </cell>
          <cell r="K14986">
            <v>1082.348051948052</v>
          </cell>
        </row>
        <row r="14987">
          <cell r="A14987">
            <v>2003</v>
          </cell>
          <cell r="B14987" t="str">
            <v>120</v>
          </cell>
          <cell r="C14987" t="str">
            <v>STAMP RIVER</v>
          </cell>
          <cell r="D14987" t="str">
            <v>1</v>
          </cell>
          <cell r="E14987" t="str">
            <v>2</v>
          </cell>
          <cell r="F14987">
            <v>207</v>
          </cell>
          <cell r="G14987">
            <v>770.46504992867324</v>
          </cell>
          <cell r="H14987">
            <v>0</v>
          </cell>
          <cell r="I14987">
            <v>528.20542082738939</v>
          </cell>
          <cell r="J14987">
            <v>99.286733238231093</v>
          </cell>
          <cell r="K14987">
            <v>389.20399429386589</v>
          </cell>
        </row>
        <row r="14988">
          <cell r="A14988">
            <v>2003</v>
          </cell>
          <cell r="B14988" t="str">
            <v>120</v>
          </cell>
          <cell r="C14988" t="str">
            <v>STAMP RIVER</v>
          </cell>
          <cell r="D14988" t="str">
            <v>1</v>
          </cell>
          <cell r="E14988" t="str">
            <v>3</v>
          </cell>
          <cell r="F14988">
            <v>15</v>
          </cell>
          <cell r="G14988">
            <v>52.385185185185179</v>
          </cell>
          <cell r="H14988">
            <v>0</v>
          </cell>
          <cell r="I14988">
            <v>24.651851851851852</v>
          </cell>
          <cell r="J14988">
            <v>15.407407407407407</v>
          </cell>
          <cell r="K14988">
            <v>12.325925925925926</v>
          </cell>
        </row>
        <row r="14989">
          <cell r="A14989">
            <v>2003</v>
          </cell>
          <cell r="B14989" t="str">
            <v>120</v>
          </cell>
          <cell r="C14989" t="str">
            <v>STAMP RIVER</v>
          </cell>
          <cell r="D14989" t="str">
            <v>1</v>
          </cell>
          <cell r="E14989" t="str">
            <v>4</v>
          </cell>
          <cell r="F14989">
            <v>4</v>
          </cell>
          <cell r="G14989">
            <v>4.125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</row>
        <row r="14990">
          <cell r="A14990">
            <v>2003</v>
          </cell>
          <cell r="B14990" t="str">
            <v>120</v>
          </cell>
          <cell r="C14990" t="str">
            <v>STAMP RIVER</v>
          </cell>
          <cell r="D14990" t="str">
            <v>1</v>
          </cell>
          <cell r="E14990" t="str">
            <v>6</v>
          </cell>
          <cell r="F14990">
            <v>4</v>
          </cell>
          <cell r="G14990">
            <v>7.5363941769316911</v>
          </cell>
          <cell r="H14990">
            <v>0</v>
          </cell>
          <cell r="I14990">
            <v>7.5363941769316911</v>
          </cell>
          <cell r="J14990">
            <v>0</v>
          </cell>
          <cell r="K14990">
            <v>0</v>
          </cell>
        </row>
        <row r="14991">
          <cell r="A14991">
            <v>2003</v>
          </cell>
          <cell r="B14991" t="str">
            <v>120</v>
          </cell>
          <cell r="C14991" t="str">
            <v>STAMP RIVER</v>
          </cell>
          <cell r="D14991" t="str">
            <v>1</v>
          </cell>
          <cell r="E14991" t="str">
            <v>8</v>
          </cell>
          <cell r="F14991">
            <v>3</v>
          </cell>
          <cell r="G14991">
            <v>3.0306122448979589</v>
          </cell>
          <cell r="H14991">
            <v>0</v>
          </cell>
          <cell r="I14991">
            <v>0</v>
          </cell>
          <cell r="J14991">
            <v>0</v>
          </cell>
          <cell r="K14991">
            <v>12.122448979591836</v>
          </cell>
        </row>
        <row r="14992">
          <cell r="A14992">
            <v>2003</v>
          </cell>
          <cell r="B14992" t="str">
            <v>120</v>
          </cell>
          <cell r="C14992" t="str">
            <v>STAMP RIVER</v>
          </cell>
          <cell r="D14992" t="str">
            <v>1</v>
          </cell>
          <cell r="E14992" t="str">
            <v>9</v>
          </cell>
          <cell r="F14992">
            <v>40</v>
          </cell>
          <cell r="G14992">
            <v>201.87969924812029</v>
          </cell>
          <cell r="H14992">
            <v>0</v>
          </cell>
          <cell r="I14992">
            <v>213.99248120300751</v>
          </cell>
          <cell r="J14992">
            <v>0</v>
          </cell>
          <cell r="K14992">
            <v>36.338345864661655</v>
          </cell>
        </row>
        <row r="14993">
          <cell r="A14993">
            <v>2003</v>
          </cell>
          <cell r="B14993" t="str">
            <v>122</v>
          </cell>
          <cell r="C14993" t="str">
            <v>SUCWOA RIVER</v>
          </cell>
          <cell r="D14993" t="str">
            <v>1</v>
          </cell>
          <cell r="E14993" t="str">
            <v>0</v>
          </cell>
          <cell r="F14993">
            <v>2</v>
          </cell>
          <cell r="G14993">
            <v>6.6547155105222142</v>
          </cell>
          <cell r="H14993">
            <v>0</v>
          </cell>
          <cell r="I14993">
            <v>2.2182385035074046</v>
          </cell>
          <cell r="J14993">
            <v>0</v>
          </cell>
          <cell r="K14993">
            <v>0</v>
          </cell>
        </row>
        <row r="14994">
          <cell r="A14994">
            <v>2003</v>
          </cell>
          <cell r="B14994" t="str">
            <v>122</v>
          </cell>
          <cell r="C14994" t="str">
            <v>SUCWOA RIVER</v>
          </cell>
          <cell r="D14994" t="str">
            <v>1</v>
          </cell>
          <cell r="E14994" t="str">
            <v>1</v>
          </cell>
          <cell r="F14994">
            <v>4</v>
          </cell>
          <cell r="G14994">
            <v>3.9792207792207792</v>
          </cell>
          <cell r="H14994">
            <v>0</v>
          </cell>
          <cell r="I14994">
            <v>3.9792207792207792</v>
          </cell>
          <cell r="J14994">
            <v>0</v>
          </cell>
          <cell r="K14994">
            <v>0</v>
          </cell>
        </row>
        <row r="14995">
          <cell r="A14995">
            <v>2003</v>
          </cell>
          <cell r="B14995" t="str">
            <v>123</v>
          </cell>
          <cell r="C14995" t="str">
            <v>TAHSIS RIVER</v>
          </cell>
          <cell r="D14995" t="str">
            <v>1</v>
          </cell>
          <cell r="E14995" t="str">
            <v>1</v>
          </cell>
          <cell r="F14995">
            <v>8</v>
          </cell>
          <cell r="G14995">
            <v>23.875324675324677</v>
          </cell>
          <cell r="H14995">
            <v>0</v>
          </cell>
          <cell r="I14995">
            <v>0</v>
          </cell>
          <cell r="J14995">
            <v>0</v>
          </cell>
          <cell r="K14995">
            <v>0</v>
          </cell>
        </row>
        <row r="14996">
          <cell r="A14996">
            <v>2003</v>
          </cell>
          <cell r="B14996" t="str">
            <v>124</v>
          </cell>
          <cell r="C14996" t="str">
            <v>TAHSISH RIVER</v>
          </cell>
          <cell r="D14996" t="str">
            <v>1</v>
          </cell>
          <cell r="E14996" t="str">
            <v>9</v>
          </cell>
          <cell r="F14996">
            <v>4</v>
          </cell>
          <cell r="G14996">
            <v>8.0751879699248121</v>
          </cell>
          <cell r="H14996">
            <v>0</v>
          </cell>
          <cell r="I14996">
            <v>4.0375939849624061</v>
          </cell>
          <cell r="J14996">
            <v>0</v>
          </cell>
          <cell r="K14996">
            <v>0</v>
          </cell>
        </row>
        <row r="14997">
          <cell r="A14997">
            <v>2003</v>
          </cell>
          <cell r="B14997" t="str">
            <v>125</v>
          </cell>
          <cell r="C14997" t="str">
            <v>TAYLOR RIVER</v>
          </cell>
          <cell r="D14997" t="str">
            <v>1</v>
          </cell>
          <cell r="E14997" t="str">
            <v>1</v>
          </cell>
          <cell r="F14997">
            <v>8</v>
          </cell>
          <cell r="G14997">
            <v>15.916883116883117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</row>
        <row r="14998">
          <cell r="A14998">
            <v>2003</v>
          </cell>
          <cell r="B14998" t="str">
            <v>126</v>
          </cell>
          <cell r="C14998" t="str">
            <v>TLUPANA RIVER</v>
          </cell>
          <cell r="D14998" t="str">
            <v>1</v>
          </cell>
          <cell r="E14998" t="str">
            <v>6</v>
          </cell>
          <cell r="F14998">
            <v>4</v>
          </cell>
          <cell r="G14998">
            <v>7.5363941769316911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</row>
        <row r="14999">
          <cell r="A14999">
            <v>2003</v>
          </cell>
          <cell r="B14999" t="str">
            <v>127</v>
          </cell>
          <cell r="C14999" t="str">
            <v>TOQUART RIVER</v>
          </cell>
          <cell r="D14999" t="str">
            <v>1</v>
          </cell>
          <cell r="E14999" t="str">
            <v>1</v>
          </cell>
          <cell r="F14999">
            <v>12</v>
          </cell>
          <cell r="G14999">
            <v>31.833766233766234</v>
          </cell>
          <cell r="H14999">
            <v>0</v>
          </cell>
          <cell r="I14999">
            <v>63.667532467532467</v>
          </cell>
          <cell r="J14999">
            <v>0</v>
          </cell>
          <cell r="K14999">
            <v>0</v>
          </cell>
        </row>
        <row r="15000">
          <cell r="A15000">
            <v>2003</v>
          </cell>
          <cell r="B15000" t="str">
            <v>127</v>
          </cell>
          <cell r="C15000" t="str">
            <v>TOQUART RIVER</v>
          </cell>
          <cell r="D15000" t="str">
            <v>1</v>
          </cell>
          <cell r="E15000" t="str">
            <v>2</v>
          </cell>
          <cell r="F15000">
            <v>4</v>
          </cell>
          <cell r="G15000">
            <v>3.9714693295292443</v>
          </cell>
          <cell r="H15000">
            <v>0</v>
          </cell>
          <cell r="I15000">
            <v>0</v>
          </cell>
          <cell r="J15000">
            <v>0</v>
          </cell>
          <cell r="K15000">
            <v>3.9714693295292443</v>
          </cell>
        </row>
        <row r="15001">
          <cell r="A15001">
            <v>2003</v>
          </cell>
          <cell r="B15001" t="str">
            <v>128</v>
          </cell>
          <cell r="C15001" t="str">
            <v>TRANQUIL CREEK</v>
          </cell>
          <cell r="D15001" t="str">
            <v>1</v>
          </cell>
          <cell r="E15001" t="str">
            <v>1</v>
          </cell>
          <cell r="F15001">
            <v>4</v>
          </cell>
          <cell r="G15001">
            <v>3.9792207792207792</v>
          </cell>
          <cell r="H15001">
            <v>0</v>
          </cell>
          <cell r="I15001">
            <v>0</v>
          </cell>
          <cell r="J15001">
            <v>0</v>
          </cell>
          <cell r="K15001">
            <v>0</v>
          </cell>
        </row>
        <row r="15002">
          <cell r="A15002">
            <v>2003</v>
          </cell>
          <cell r="B15002" t="str">
            <v>131</v>
          </cell>
          <cell r="C15002" t="str">
            <v>TSITIKA RIVER</v>
          </cell>
          <cell r="D15002" t="str">
            <v>1</v>
          </cell>
          <cell r="E15002" t="str">
            <v>1</v>
          </cell>
          <cell r="F15002">
            <v>16</v>
          </cell>
          <cell r="G15002">
            <v>19.896103896103899</v>
          </cell>
          <cell r="H15002">
            <v>0</v>
          </cell>
          <cell r="I15002">
            <v>51.729870129870129</v>
          </cell>
          <cell r="J15002">
            <v>0</v>
          </cell>
          <cell r="K15002">
            <v>0</v>
          </cell>
        </row>
        <row r="15003">
          <cell r="A15003">
            <v>2003</v>
          </cell>
          <cell r="B15003" t="str">
            <v>131</v>
          </cell>
          <cell r="C15003" t="str">
            <v>TSITIKA RIVER</v>
          </cell>
          <cell r="D15003" t="str">
            <v>1</v>
          </cell>
          <cell r="E15003" t="str">
            <v>9</v>
          </cell>
          <cell r="F15003">
            <v>4</v>
          </cell>
          <cell r="G15003">
            <v>4.0375939849624061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</row>
        <row r="15004">
          <cell r="A15004">
            <v>2003</v>
          </cell>
          <cell r="B15004" t="str">
            <v>137</v>
          </cell>
          <cell r="C15004" t="str">
            <v>WAKEMAN RIVER</v>
          </cell>
          <cell r="D15004" t="str">
            <v>1</v>
          </cell>
          <cell r="E15004" t="str">
            <v>0</v>
          </cell>
          <cell r="F15004">
            <v>4</v>
          </cell>
          <cell r="G15004">
            <v>6.6547155105222142</v>
          </cell>
          <cell r="H15004">
            <v>0</v>
          </cell>
          <cell r="I15004">
            <v>4.4364770070148092</v>
          </cell>
          <cell r="J15004">
            <v>0</v>
          </cell>
          <cell r="K15004">
            <v>0</v>
          </cell>
        </row>
        <row r="15005">
          <cell r="A15005">
            <v>2003</v>
          </cell>
          <cell r="B15005" t="str">
            <v>140</v>
          </cell>
          <cell r="C15005" t="str">
            <v>WAUKWAAS CREEK</v>
          </cell>
          <cell r="D15005" t="str">
            <v>1</v>
          </cell>
          <cell r="E15005" t="str">
            <v>1</v>
          </cell>
          <cell r="F15005">
            <v>24</v>
          </cell>
          <cell r="G15005">
            <v>51.729870129870129</v>
          </cell>
          <cell r="H15005">
            <v>0</v>
          </cell>
          <cell r="I15005">
            <v>59.688311688311686</v>
          </cell>
          <cell r="J15005">
            <v>0</v>
          </cell>
          <cell r="K15005">
            <v>0</v>
          </cell>
        </row>
        <row r="15006">
          <cell r="A15006">
            <v>2003</v>
          </cell>
          <cell r="B15006" t="str">
            <v>140</v>
          </cell>
          <cell r="C15006" t="str">
            <v>WAUKWAAS CREEK</v>
          </cell>
          <cell r="D15006" t="str">
            <v>1</v>
          </cell>
          <cell r="E15006" t="str">
            <v>9</v>
          </cell>
          <cell r="F15006">
            <v>4</v>
          </cell>
          <cell r="G15006">
            <v>8.0751879699248121</v>
          </cell>
          <cell r="H15006">
            <v>0</v>
          </cell>
          <cell r="I15006">
            <v>0</v>
          </cell>
          <cell r="J15006">
            <v>0</v>
          </cell>
          <cell r="K15006">
            <v>0</v>
          </cell>
        </row>
        <row r="15007">
          <cell r="A15007">
            <v>2003</v>
          </cell>
          <cell r="B15007" t="str">
            <v>141</v>
          </cell>
          <cell r="C15007" t="str">
            <v>WHITE RIVER</v>
          </cell>
          <cell r="D15007" t="str">
            <v>1</v>
          </cell>
          <cell r="E15007" t="str">
            <v>1</v>
          </cell>
          <cell r="F15007">
            <v>16</v>
          </cell>
          <cell r="G15007">
            <v>35.812987012987016</v>
          </cell>
          <cell r="H15007">
            <v>0</v>
          </cell>
          <cell r="I15007">
            <v>55.709090909090904</v>
          </cell>
          <cell r="J15007">
            <v>0</v>
          </cell>
          <cell r="K15007">
            <v>0</v>
          </cell>
        </row>
        <row r="15008">
          <cell r="A15008">
            <v>2003</v>
          </cell>
          <cell r="B15008" t="str">
            <v>141</v>
          </cell>
          <cell r="C15008" t="str">
            <v>WHITE RIVER</v>
          </cell>
          <cell r="D15008" t="str">
            <v>1</v>
          </cell>
          <cell r="E15008" t="str">
            <v>9</v>
          </cell>
          <cell r="F15008">
            <v>4</v>
          </cell>
          <cell r="G15008">
            <v>8.0751879699248121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</row>
        <row r="15009">
          <cell r="A15009">
            <v>2003</v>
          </cell>
          <cell r="B15009" t="str">
            <v>144</v>
          </cell>
          <cell r="C15009" t="str">
            <v>WOSS RIVER</v>
          </cell>
          <cell r="D15009" t="str">
            <v>1</v>
          </cell>
          <cell r="E15009" t="str">
            <v>1</v>
          </cell>
          <cell r="F15009">
            <v>4</v>
          </cell>
          <cell r="G15009">
            <v>3.9792207792207792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</row>
        <row r="15010">
          <cell r="A15010">
            <v>2003</v>
          </cell>
          <cell r="B15010" t="str">
            <v>145</v>
          </cell>
          <cell r="C15010" t="str">
            <v>ZEBALLOS RIVER</v>
          </cell>
          <cell r="D15010" t="str">
            <v>1</v>
          </cell>
          <cell r="E15010" t="str">
            <v>1</v>
          </cell>
          <cell r="F15010">
            <v>4</v>
          </cell>
          <cell r="G15010">
            <v>3.9792207792207792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</row>
        <row r="15011">
          <cell r="A15011">
            <v>2003</v>
          </cell>
          <cell r="B15011" t="str">
            <v>162</v>
          </cell>
          <cell r="C15011" t="str">
            <v>DRAW CREEK</v>
          </cell>
          <cell r="D15011" t="str">
            <v>1</v>
          </cell>
          <cell r="E15011" t="str">
            <v>1</v>
          </cell>
          <cell r="F15011">
            <v>8</v>
          </cell>
          <cell r="G15011">
            <v>35.812987012987016</v>
          </cell>
          <cell r="H15011">
            <v>0</v>
          </cell>
          <cell r="I15011">
            <v>63.667532467532467</v>
          </cell>
          <cell r="J15011">
            <v>0</v>
          </cell>
          <cell r="K15011">
            <v>0</v>
          </cell>
        </row>
        <row r="15012">
          <cell r="A15012">
            <v>2003</v>
          </cell>
          <cell r="B15012" t="str">
            <v>165</v>
          </cell>
          <cell r="C15012" t="str">
            <v>ALOUETTE RIVER</v>
          </cell>
          <cell r="D15012" t="str">
            <v>2</v>
          </cell>
          <cell r="E15012" t="str">
            <v>1</v>
          </cell>
          <cell r="F15012">
            <v>4</v>
          </cell>
          <cell r="G15012">
            <v>3.9792207792207792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</row>
        <row r="15013">
          <cell r="A15013">
            <v>2003</v>
          </cell>
          <cell r="B15013" t="str">
            <v>165</v>
          </cell>
          <cell r="C15013" t="str">
            <v>ALOUETTE RIVER</v>
          </cell>
          <cell r="D15013" t="str">
            <v>2</v>
          </cell>
          <cell r="E15013" t="str">
            <v>2</v>
          </cell>
          <cell r="F15013">
            <v>147</v>
          </cell>
          <cell r="G15013">
            <v>1882.4764621968616</v>
          </cell>
          <cell r="H15013">
            <v>0</v>
          </cell>
          <cell r="I15013">
            <v>488.49072753209703</v>
          </cell>
          <cell r="J15013">
            <v>19.857346647646221</v>
          </cell>
          <cell r="K15013">
            <v>71.486447931526399</v>
          </cell>
        </row>
        <row r="15014">
          <cell r="A15014">
            <v>2003</v>
          </cell>
          <cell r="B15014" t="str">
            <v>165</v>
          </cell>
          <cell r="C15014" t="str">
            <v>ALOUETTE RIVER</v>
          </cell>
          <cell r="D15014" t="str">
            <v>2</v>
          </cell>
          <cell r="E15014" t="str">
            <v>9</v>
          </cell>
          <cell r="F15014">
            <v>4</v>
          </cell>
          <cell r="G15014">
            <v>4.0375939849624061</v>
          </cell>
          <cell r="H15014">
            <v>0</v>
          </cell>
          <cell r="I15014">
            <v>0</v>
          </cell>
          <cell r="J15014">
            <v>0</v>
          </cell>
          <cell r="K15014">
            <v>0</v>
          </cell>
        </row>
        <row r="15015">
          <cell r="A15015">
            <v>2003</v>
          </cell>
          <cell r="B15015" t="str">
            <v>167</v>
          </cell>
          <cell r="C15015" t="str">
            <v>ASHLU CREEK</v>
          </cell>
          <cell r="D15015" t="str">
            <v>2</v>
          </cell>
          <cell r="E15015" t="str">
            <v>2</v>
          </cell>
          <cell r="F15015">
            <v>8</v>
          </cell>
          <cell r="G15015">
            <v>31.771754636233954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</row>
        <row r="15016">
          <cell r="A15016">
            <v>2003</v>
          </cell>
          <cell r="B15016" t="str">
            <v>170</v>
          </cell>
          <cell r="C15016" t="str">
            <v>BIG SILVER CREEK</v>
          </cell>
          <cell r="D15016" t="str">
            <v>2</v>
          </cell>
          <cell r="E15016" t="str">
            <v>1</v>
          </cell>
          <cell r="F15016">
            <v>4</v>
          </cell>
          <cell r="G15016">
            <v>23.875324675324677</v>
          </cell>
          <cell r="H15016">
            <v>0</v>
          </cell>
          <cell r="I15016">
            <v>15.916883116883117</v>
          </cell>
          <cell r="J15016">
            <v>0</v>
          </cell>
          <cell r="K15016">
            <v>0</v>
          </cell>
        </row>
        <row r="15017">
          <cell r="A15017">
            <v>2003</v>
          </cell>
          <cell r="B15017" t="str">
            <v>170</v>
          </cell>
          <cell r="C15017" t="str">
            <v>BIG SILVER CREEK</v>
          </cell>
          <cell r="D15017" t="str">
            <v>2</v>
          </cell>
          <cell r="E15017" t="str">
            <v>2</v>
          </cell>
          <cell r="F15017">
            <v>12</v>
          </cell>
          <cell r="G15017">
            <v>15.885877318116977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</row>
        <row r="15018">
          <cell r="A15018">
            <v>2003</v>
          </cell>
          <cell r="B15018" t="str">
            <v>170</v>
          </cell>
          <cell r="C15018" t="str">
            <v>BIG SILVER CREEK</v>
          </cell>
          <cell r="D15018" t="str">
            <v>2</v>
          </cell>
          <cell r="E15018" t="str">
            <v>9</v>
          </cell>
          <cell r="F15018">
            <v>4</v>
          </cell>
          <cell r="G15018">
            <v>8.0751879699248121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</row>
        <row r="15019">
          <cell r="A15019">
            <v>2003</v>
          </cell>
          <cell r="B15019" t="str">
            <v>171</v>
          </cell>
          <cell r="C15019" t="str">
            <v>BIRKENHEAD RIVER</v>
          </cell>
          <cell r="D15019" t="str">
            <v>2</v>
          </cell>
          <cell r="E15019" t="str">
            <v>2</v>
          </cell>
          <cell r="F15019">
            <v>8</v>
          </cell>
          <cell r="G15019">
            <v>23.828815977175463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</row>
        <row r="15020">
          <cell r="A15020">
            <v>2003</v>
          </cell>
          <cell r="B15020" t="str">
            <v>172</v>
          </cell>
          <cell r="C15020" t="str">
            <v>BREM RIVER</v>
          </cell>
          <cell r="D15020" t="str">
            <v>2</v>
          </cell>
          <cell r="E15020" t="str">
            <v>1</v>
          </cell>
          <cell r="F15020">
            <v>8</v>
          </cell>
          <cell r="G15020">
            <v>43.771428571428572</v>
          </cell>
          <cell r="H15020">
            <v>0</v>
          </cell>
          <cell r="I15020">
            <v>31.833766233766234</v>
          </cell>
          <cell r="J15020">
            <v>0</v>
          </cell>
          <cell r="K15020">
            <v>0</v>
          </cell>
        </row>
        <row r="15021">
          <cell r="A15021">
            <v>2003</v>
          </cell>
          <cell r="B15021" t="str">
            <v>174</v>
          </cell>
          <cell r="C15021" t="str">
            <v>BRUNETTE RIVER</v>
          </cell>
          <cell r="D15021" t="str">
            <v>2</v>
          </cell>
          <cell r="E15021" t="str">
            <v>2</v>
          </cell>
          <cell r="F15021">
            <v>8</v>
          </cell>
          <cell r="G15021">
            <v>15.885877318116977</v>
          </cell>
          <cell r="H15021">
            <v>0</v>
          </cell>
          <cell r="I15021">
            <v>3.9714693295292443</v>
          </cell>
          <cell r="J15021">
            <v>0</v>
          </cell>
          <cell r="K15021">
            <v>0</v>
          </cell>
        </row>
        <row r="15022">
          <cell r="A15022">
            <v>2003</v>
          </cell>
          <cell r="B15022" t="str">
            <v>175</v>
          </cell>
          <cell r="C15022" t="str">
            <v>CAPILANO RIVER</v>
          </cell>
          <cell r="D15022" t="str">
            <v>2</v>
          </cell>
          <cell r="E15022" t="str">
            <v>2</v>
          </cell>
          <cell r="F15022">
            <v>135</v>
          </cell>
          <cell r="G15022">
            <v>1417.8145506419401</v>
          </cell>
          <cell r="H15022">
            <v>0</v>
          </cell>
          <cell r="I15022">
            <v>150.91583452211125</v>
          </cell>
          <cell r="J15022">
            <v>0</v>
          </cell>
          <cell r="K15022">
            <v>127.08701854493582</v>
          </cell>
        </row>
        <row r="15023">
          <cell r="A15023">
            <v>2003</v>
          </cell>
          <cell r="B15023" t="str">
            <v>175</v>
          </cell>
          <cell r="C15023" t="str">
            <v>CAPILANO RIVER</v>
          </cell>
          <cell r="D15023" t="str">
            <v>2</v>
          </cell>
          <cell r="E15023" t="str">
            <v>9</v>
          </cell>
          <cell r="F15023">
            <v>4</v>
          </cell>
          <cell r="G15023">
            <v>12.112781954887218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</row>
        <row r="15024">
          <cell r="A15024">
            <v>2003</v>
          </cell>
          <cell r="B15024" t="str">
            <v>176</v>
          </cell>
          <cell r="C15024" t="str">
            <v>CHAPMAN CREEK</v>
          </cell>
          <cell r="D15024" t="str">
            <v>2</v>
          </cell>
          <cell r="E15024" t="str">
            <v>1</v>
          </cell>
          <cell r="F15024">
            <v>4</v>
          </cell>
          <cell r="G15024">
            <v>3.9792207792207792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</row>
        <row r="15025">
          <cell r="A15025">
            <v>2003</v>
          </cell>
          <cell r="B15025" t="str">
            <v>176</v>
          </cell>
          <cell r="C15025" t="str">
            <v>CHAPMAN CREEK</v>
          </cell>
          <cell r="D15025" t="str">
            <v>2</v>
          </cell>
          <cell r="E15025" t="str">
            <v>2</v>
          </cell>
          <cell r="F15025">
            <v>28</v>
          </cell>
          <cell r="G15025">
            <v>182.68758915834522</v>
          </cell>
          <cell r="H15025">
            <v>0</v>
          </cell>
          <cell r="I15025">
            <v>27.800285306704708</v>
          </cell>
          <cell r="J15025">
            <v>0</v>
          </cell>
          <cell r="K15025">
            <v>15.885877318116977</v>
          </cell>
        </row>
        <row r="15026">
          <cell r="A15026">
            <v>2003</v>
          </cell>
          <cell r="B15026" t="str">
            <v>177</v>
          </cell>
          <cell r="C15026" t="str">
            <v>CHEAKAMUS RIVER</v>
          </cell>
          <cell r="D15026" t="str">
            <v>2</v>
          </cell>
          <cell r="E15026" t="str">
            <v>0</v>
          </cell>
          <cell r="F15026">
            <v>2</v>
          </cell>
          <cell r="G15026">
            <v>2.2182385035074046</v>
          </cell>
          <cell r="H15026">
            <v>0</v>
          </cell>
          <cell r="I15026">
            <v>2.2182385035074046</v>
          </cell>
          <cell r="J15026">
            <v>0</v>
          </cell>
          <cell r="K15026">
            <v>0</v>
          </cell>
        </row>
        <row r="15027">
          <cell r="A15027">
            <v>2003</v>
          </cell>
          <cell r="B15027" t="str">
            <v>177</v>
          </cell>
          <cell r="C15027" t="str">
            <v>CHEAKAMUS RIVER</v>
          </cell>
          <cell r="D15027" t="str">
            <v>2</v>
          </cell>
          <cell r="E15027" t="str">
            <v>2</v>
          </cell>
          <cell r="F15027">
            <v>163</v>
          </cell>
          <cell r="G15027">
            <v>790.32239657631953</v>
          </cell>
          <cell r="H15027">
            <v>0</v>
          </cell>
          <cell r="I15027">
            <v>190.6305278174037</v>
          </cell>
          <cell r="J15027">
            <v>0</v>
          </cell>
          <cell r="K15027">
            <v>11.914407988587731</v>
          </cell>
        </row>
        <row r="15028">
          <cell r="A15028">
            <v>2003</v>
          </cell>
          <cell r="B15028" t="str">
            <v>177</v>
          </cell>
          <cell r="C15028" t="str">
            <v>CHEAKAMUS RIVER</v>
          </cell>
          <cell r="D15028" t="str">
            <v>2</v>
          </cell>
          <cell r="E15028" t="str">
            <v>6</v>
          </cell>
          <cell r="F15028">
            <v>4</v>
          </cell>
          <cell r="G15028">
            <v>7.5363941769316911</v>
          </cell>
          <cell r="H15028">
            <v>0</v>
          </cell>
          <cell r="I15028">
            <v>3.7681970884658456</v>
          </cell>
          <cell r="J15028">
            <v>0</v>
          </cell>
          <cell r="K15028">
            <v>0</v>
          </cell>
        </row>
        <row r="15029">
          <cell r="A15029">
            <v>2003</v>
          </cell>
          <cell r="B15029" t="str">
            <v>177</v>
          </cell>
          <cell r="C15029" t="str">
            <v>CHEAKAMUS RIVER</v>
          </cell>
          <cell r="D15029" t="str">
            <v>2</v>
          </cell>
          <cell r="E15029" t="str">
            <v>9</v>
          </cell>
          <cell r="F15029">
            <v>4</v>
          </cell>
          <cell r="G15029">
            <v>4.0375939849624061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</row>
        <row r="15030">
          <cell r="A15030">
            <v>2003</v>
          </cell>
          <cell r="B15030" t="str">
            <v>178</v>
          </cell>
          <cell r="C15030" t="str">
            <v>CHEHALIS RIVER</v>
          </cell>
          <cell r="D15030" t="str">
            <v>2</v>
          </cell>
          <cell r="E15030" t="str">
            <v>0</v>
          </cell>
          <cell r="F15030">
            <v>16</v>
          </cell>
          <cell r="G15030">
            <v>46.583008573655491</v>
          </cell>
          <cell r="H15030">
            <v>0</v>
          </cell>
          <cell r="I15030">
            <v>0</v>
          </cell>
          <cell r="J15030">
            <v>0</v>
          </cell>
          <cell r="K15030">
            <v>4.4364770070148092</v>
          </cell>
        </row>
        <row r="15031">
          <cell r="A15031">
            <v>2003</v>
          </cell>
          <cell r="B15031" t="str">
            <v>178</v>
          </cell>
          <cell r="C15031" t="str">
            <v>CHEHALIS RIVER</v>
          </cell>
          <cell r="D15031" t="str">
            <v>2</v>
          </cell>
          <cell r="E15031" t="str">
            <v>1</v>
          </cell>
          <cell r="F15031">
            <v>16</v>
          </cell>
          <cell r="G15031">
            <v>27.854545454545452</v>
          </cell>
          <cell r="H15031">
            <v>0</v>
          </cell>
          <cell r="I15031">
            <v>3.9792207792207792</v>
          </cell>
          <cell r="J15031">
            <v>0</v>
          </cell>
          <cell r="K15031">
            <v>0</v>
          </cell>
        </row>
        <row r="15032">
          <cell r="A15032">
            <v>2003</v>
          </cell>
          <cell r="B15032" t="str">
            <v>178</v>
          </cell>
          <cell r="C15032" t="str">
            <v>CHEHALIS RIVER</v>
          </cell>
          <cell r="D15032" t="str">
            <v>2</v>
          </cell>
          <cell r="E15032" t="str">
            <v>2</v>
          </cell>
          <cell r="F15032">
            <v>834</v>
          </cell>
          <cell r="G15032">
            <v>5067.5948644793152</v>
          </cell>
          <cell r="H15032">
            <v>7.9429386590584885</v>
          </cell>
          <cell r="I15032">
            <v>1445.6148359486449</v>
          </cell>
          <cell r="J15032">
            <v>341.54636233951499</v>
          </cell>
          <cell r="K15032">
            <v>651.32097004279603</v>
          </cell>
        </row>
        <row r="15033">
          <cell r="A15033">
            <v>2003</v>
          </cell>
          <cell r="B15033" t="str">
            <v>178</v>
          </cell>
          <cell r="C15033" t="str">
            <v>CHEHALIS RIVER</v>
          </cell>
          <cell r="D15033" t="str">
            <v>2</v>
          </cell>
          <cell r="E15033" t="str">
            <v>3</v>
          </cell>
          <cell r="F15033">
            <v>18</v>
          </cell>
          <cell r="G15033">
            <v>95.525925925925918</v>
          </cell>
          <cell r="H15033">
            <v>0</v>
          </cell>
          <cell r="I15033">
            <v>9.2444444444444454</v>
          </cell>
          <cell r="J15033">
            <v>0</v>
          </cell>
          <cell r="K15033">
            <v>15.407407407407407</v>
          </cell>
        </row>
        <row r="15034">
          <cell r="A15034">
            <v>2003</v>
          </cell>
          <cell r="B15034" t="str">
            <v>178</v>
          </cell>
          <cell r="C15034" t="str">
            <v>CHEHALIS RIVER</v>
          </cell>
          <cell r="D15034" t="str">
            <v>2</v>
          </cell>
          <cell r="E15034" t="str">
            <v>8</v>
          </cell>
          <cell r="F15034">
            <v>6</v>
          </cell>
          <cell r="G15034">
            <v>6.0612244897959178</v>
          </cell>
          <cell r="H15034">
            <v>0</v>
          </cell>
          <cell r="I15034">
            <v>0</v>
          </cell>
          <cell r="J15034">
            <v>3.0306122448979589</v>
          </cell>
          <cell r="K15034">
            <v>0</v>
          </cell>
        </row>
        <row r="15035">
          <cell r="A15035">
            <v>2003</v>
          </cell>
          <cell r="B15035" t="str">
            <v>178</v>
          </cell>
          <cell r="C15035" t="str">
            <v>CHEHALIS RIVER</v>
          </cell>
          <cell r="D15035" t="str">
            <v>2</v>
          </cell>
          <cell r="E15035" t="str">
            <v>9</v>
          </cell>
          <cell r="F15035">
            <v>16</v>
          </cell>
          <cell r="G15035">
            <v>32.300751879699249</v>
          </cell>
          <cell r="H15035">
            <v>0</v>
          </cell>
          <cell r="I15035">
            <v>0</v>
          </cell>
          <cell r="J15035">
            <v>0</v>
          </cell>
          <cell r="K15035">
            <v>4.0375939849624061</v>
          </cell>
        </row>
        <row r="15036">
          <cell r="A15036">
            <v>2003</v>
          </cell>
          <cell r="B15036" t="str">
            <v>179</v>
          </cell>
          <cell r="C15036" t="str">
            <v>CHILLIWACK RIVER</v>
          </cell>
          <cell r="D15036" t="str">
            <v>2</v>
          </cell>
          <cell r="E15036" t="str">
            <v>0</v>
          </cell>
          <cell r="F15036">
            <v>195</v>
          </cell>
          <cell r="G15036">
            <v>1413.0179267342166</v>
          </cell>
          <cell r="H15036">
            <v>2.2182385035074046</v>
          </cell>
          <cell r="I15036">
            <v>357.13639906469217</v>
          </cell>
          <cell r="J15036">
            <v>75.420109119251748</v>
          </cell>
          <cell r="K15036">
            <v>95.384255650818403</v>
          </cell>
        </row>
        <row r="15037">
          <cell r="A15037">
            <v>2003</v>
          </cell>
          <cell r="B15037" t="str">
            <v>179</v>
          </cell>
          <cell r="C15037" t="str">
            <v>CHILLIWACK RIVER</v>
          </cell>
          <cell r="D15037" t="str">
            <v>2</v>
          </cell>
          <cell r="E15037" t="str">
            <v>1</v>
          </cell>
          <cell r="F15037">
            <v>219</v>
          </cell>
          <cell r="G15037">
            <v>1559.8545454545454</v>
          </cell>
          <cell r="H15037">
            <v>0</v>
          </cell>
          <cell r="I15037">
            <v>330.27532467532467</v>
          </cell>
          <cell r="J15037">
            <v>91.522077922077926</v>
          </cell>
          <cell r="K15037">
            <v>55.709090909090904</v>
          </cell>
        </row>
        <row r="15038">
          <cell r="A15038">
            <v>2003</v>
          </cell>
          <cell r="B15038" t="str">
            <v>179</v>
          </cell>
          <cell r="C15038" t="str">
            <v>CHILLIWACK RIVER</v>
          </cell>
          <cell r="D15038" t="str">
            <v>2</v>
          </cell>
          <cell r="E15038" t="str">
            <v>2</v>
          </cell>
          <cell r="F15038">
            <v>3836</v>
          </cell>
          <cell r="G15038">
            <v>40929.962910128386</v>
          </cell>
          <cell r="H15038">
            <v>3.9714693295292443</v>
          </cell>
          <cell r="I15038">
            <v>9404.4393723252488</v>
          </cell>
          <cell r="J15038">
            <v>1743.4750356633381</v>
          </cell>
          <cell r="K15038">
            <v>2466.2824536376606</v>
          </cell>
        </row>
        <row r="15039">
          <cell r="A15039">
            <v>2003</v>
          </cell>
          <cell r="B15039" t="str">
            <v>179</v>
          </cell>
          <cell r="C15039" t="str">
            <v>CHILLIWACK RIVER</v>
          </cell>
          <cell r="D15039" t="str">
            <v>2</v>
          </cell>
          <cell r="E15039" t="str">
            <v>3</v>
          </cell>
          <cell r="F15039">
            <v>55</v>
          </cell>
          <cell r="G15039">
            <v>252.68148148148148</v>
          </cell>
          <cell r="H15039">
            <v>0</v>
          </cell>
          <cell r="I15039">
            <v>43.140740740740739</v>
          </cell>
          <cell r="J15039">
            <v>6.162962962962963</v>
          </cell>
          <cell r="K15039">
            <v>9.2444444444444454</v>
          </cell>
        </row>
        <row r="15040">
          <cell r="A15040">
            <v>2003</v>
          </cell>
          <cell r="B15040" t="str">
            <v>179</v>
          </cell>
          <cell r="C15040" t="str">
            <v>CHILLIWACK RIVER</v>
          </cell>
          <cell r="D15040" t="str">
            <v>2</v>
          </cell>
          <cell r="E15040" t="str">
            <v>4</v>
          </cell>
          <cell r="F15040">
            <v>4</v>
          </cell>
          <cell r="G15040">
            <v>8.25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</row>
        <row r="15041">
          <cell r="A15041">
            <v>2003</v>
          </cell>
          <cell r="B15041" t="str">
            <v>179</v>
          </cell>
          <cell r="C15041" t="str">
            <v>CHILLIWACK RIVER</v>
          </cell>
          <cell r="D15041" t="str">
            <v>2</v>
          </cell>
          <cell r="E15041" t="str">
            <v>5</v>
          </cell>
          <cell r="F15041">
            <v>4</v>
          </cell>
          <cell r="G15041">
            <v>12.670588235294117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</row>
        <row r="15042">
          <cell r="A15042">
            <v>2003</v>
          </cell>
          <cell r="B15042" t="str">
            <v>179</v>
          </cell>
          <cell r="C15042" t="str">
            <v>CHILLIWACK RIVER</v>
          </cell>
          <cell r="D15042" t="str">
            <v>2</v>
          </cell>
          <cell r="E15042" t="str">
            <v>6</v>
          </cell>
          <cell r="F15042">
            <v>4</v>
          </cell>
          <cell r="G15042">
            <v>3.7681970884658456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</row>
        <row r="15043">
          <cell r="A15043">
            <v>2003</v>
          </cell>
          <cell r="B15043" t="str">
            <v>179</v>
          </cell>
          <cell r="C15043" t="str">
            <v>CHILLIWACK RIVER</v>
          </cell>
          <cell r="D15043" t="str">
            <v>2</v>
          </cell>
          <cell r="E15043" t="str">
            <v>7</v>
          </cell>
          <cell r="F15043">
            <v>13</v>
          </cell>
          <cell r="G15043">
            <v>55.683673469387756</v>
          </cell>
          <cell r="H15043">
            <v>0</v>
          </cell>
          <cell r="I15043">
            <v>9.8265306122448983</v>
          </cell>
          <cell r="J15043">
            <v>0</v>
          </cell>
          <cell r="K15043">
            <v>0</v>
          </cell>
        </row>
        <row r="15044">
          <cell r="A15044">
            <v>2003</v>
          </cell>
          <cell r="B15044" t="str">
            <v>179</v>
          </cell>
          <cell r="C15044" t="str">
            <v>CHILLIWACK RIVER</v>
          </cell>
          <cell r="D15044" t="str">
            <v>2</v>
          </cell>
          <cell r="E15044" t="str">
            <v>8</v>
          </cell>
          <cell r="F15044">
            <v>30</v>
          </cell>
          <cell r="G15044">
            <v>72.734693877551024</v>
          </cell>
          <cell r="H15044">
            <v>0</v>
          </cell>
          <cell r="I15044">
            <v>9.091836734693878</v>
          </cell>
          <cell r="J15044">
            <v>0</v>
          </cell>
          <cell r="K15044">
            <v>6.0612244897959178</v>
          </cell>
        </row>
        <row r="15045">
          <cell r="A15045">
            <v>2003</v>
          </cell>
          <cell r="B15045" t="str">
            <v>179</v>
          </cell>
          <cell r="C15045" t="str">
            <v>CHILLIWACK RIVER</v>
          </cell>
          <cell r="D15045" t="str">
            <v>2</v>
          </cell>
          <cell r="E15045" t="str">
            <v>9</v>
          </cell>
          <cell r="F15045">
            <v>57</v>
          </cell>
          <cell r="G15045">
            <v>129.20300751879699</v>
          </cell>
          <cell r="H15045">
            <v>0</v>
          </cell>
          <cell r="I15045">
            <v>4.0375939849624061</v>
          </cell>
          <cell r="J15045">
            <v>0</v>
          </cell>
          <cell r="K15045">
            <v>0</v>
          </cell>
        </row>
        <row r="15046">
          <cell r="A15046">
            <v>2003</v>
          </cell>
          <cell r="B15046" t="str">
            <v>180</v>
          </cell>
          <cell r="C15046" t="str">
            <v>COGBURN CREEK</v>
          </cell>
          <cell r="D15046" t="str">
            <v>2</v>
          </cell>
          <cell r="E15046" t="str">
            <v>2</v>
          </cell>
          <cell r="F15046">
            <v>4</v>
          </cell>
          <cell r="G15046">
            <v>7.9429386590584885</v>
          </cell>
          <cell r="H15046">
            <v>0</v>
          </cell>
          <cell r="I15046">
            <v>3.9714693295292443</v>
          </cell>
          <cell r="J15046">
            <v>0</v>
          </cell>
          <cell r="K15046">
            <v>0</v>
          </cell>
        </row>
        <row r="15047">
          <cell r="A15047">
            <v>2003</v>
          </cell>
          <cell r="B15047" t="str">
            <v>180</v>
          </cell>
          <cell r="C15047" t="str">
            <v>COGBURN CREEK</v>
          </cell>
          <cell r="D15047" t="str">
            <v>2</v>
          </cell>
          <cell r="E15047" t="str">
            <v>9</v>
          </cell>
          <cell r="F15047">
            <v>4</v>
          </cell>
          <cell r="G15047">
            <v>12.112781954887218</v>
          </cell>
          <cell r="H15047">
            <v>0</v>
          </cell>
          <cell r="I15047">
            <v>0</v>
          </cell>
          <cell r="J15047">
            <v>0</v>
          </cell>
          <cell r="K15047">
            <v>0</v>
          </cell>
        </row>
        <row r="15048">
          <cell r="A15048">
            <v>2003</v>
          </cell>
          <cell r="B15048" t="str">
            <v>181</v>
          </cell>
          <cell r="C15048" t="str">
            <v>COQUIHALLA RIVER</v>
          </cell>
          <cell r="D15048" t="str">
            <v>2</v>
          </cell>
          <cell r="E15048" t="str">
            <v>0</v>
          </cell>
          <cell r="F15048">
            <v>13</v>
          </cell>
          <cell r="G15048">
            <v>28.837100545596261</v>
          </cell>
          <cell r="H15048">
            <v>0</v>
          </cell>
          <cell r="I15048">
            <v>6.6547155105222142</v>
          </cell>
          <cell r="J15048">
            <v>0</v>
          </cell>
          <cell r="K15048">
            <v>4.4364770070148092</v>
          </cell>
        </row>
        <row r="15049">
          <cell r="A15049">
            <v>2003</v>
          </cell>
          <cell r="B15049" t="str">
            <v>181</v>
          </cell>
          <cell r="C15049" t="str">
            <v>COQUIHALLA RIVER</v>
          </cell>
          <cell r="D15049" t="str">
            <v>2</v>
          </cell>
          <cell r="E15049" t="str">
            <v>1</v>
          </cell>
          <cell r="F15049">
            <v>4</v>
          </cell>
          <cell r="G15049">
            <v>3.9792207792207792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</row>
        <row r="15050">
          <cell r="A15050">
            <v>2003</v>
          </cell>
          <cell r="B15050" t="str">
            <v>181</v>
          </cell>
          <cell r="C15050" t="str">
            <v>COQUIHALLA RIVER</v>
          </cell>
          <cell r="D15050" t="str">
            <v>2</v>
          </cell>
          <cell r="E15050" t="str">
            <v>2</v>
          </cell>
          <cell r="F15050">
            <v>91</v>
          </cell>
          <cell r="G15050">
            <v>520.26248216833096</v>
          </cell>
          <cell r="H15050">
            <v>0</v>
          </cell>
          <cell r="I15050">
            <v>254.17403708987163</v>
          </cell>
          <cell r="J15050">
            <v>0</v>
          </cell>
          <cell r="K15050">
            <v>19.857346647646221</v>
          </cell>
        </row>
        <row r="15051">
          <cell r="A15051">
            <v>2003</v>
          </cell>
          <cell r="B15051" t="str">
            <v>181</v>
          </cell>
          <cell r="C15051" t="str">
            <v>COQUIHALLA RIVER</v>
          </cell>
          <cell r="D15051" t="str">
            <v>2</v>
          </cell>
          <cell r="E15051" t="str">
            <v>3</v>
          </cell>
          <cell r="F15051">
            <v>3</v>
          </cell>
          <cell r="G15051">
            <v>6.162962962962963</v>
          </cell>
          <cell r="H15051">
            <v>0</v>
          </cell>
          <cell r="I15051">
            <v>3.0814814814814815</v>
          </cell>
          <cell r="J15051">
            <v>0</v>
          </cell>
          <cell r="K15051">
            <v>0</v>
          </cell>
        </row>
        <row r="15052">
          <cell r="A15052">
            <v>2003</v>
          </cell>
          <cell r="B15052" t="str">
            <v>181</v>
          </cell>
          <cell r="C15052" t="str">
            <v>COQUIHALLA RIVER</v>
          </cell>
          <cell r="D15052" t="str">
            <v>2</v>
          </cell>
          <cell r="E15052" t="str">
            <v>4</v>
          </cell>
          <cell r="F15052">
            <v>4</v>
          </cell>
          <cell r="G15052">
            <v>4.125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</row>
        <row r="15053">
          <cell r="A15053">
            <v>2003</v>
          </cell>
          <cell r="B15053" t="str">
            <v>181</v>
          </cell>
          <cell r="C15053" t="str">
            <v>COQUIHALLA RIVER</v>
          </cell>
          <cell r="D15053" t="str">
            <v>2</v>
          </cell>
          <cell r="E15053" t="str">
            <v>8</v>
          </cell>
          <cell r="F15053">
            <v>6</v>
          </cell>
          <cell r="G15053">
            <v>9.091836734693878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</row>
        <row r="15054">
          <cell r="A15054">
            <v>2003</v>
          </cell>
          <cell r="B15054" t="str">
            <v>181</v>
          </cell>
          <cell r="C15054" t="str">
            <v>COQUIHALLA RIVER</v>
          </cell>
          <cell r="D15054" t="str">
            <v>2</v>
          </cell>
          <cell r="E15054" t="str">
            <v>9</v>
          </cell>
          <cell r="F15054">
            <v>4</v>
          </cell>
          <cell r="G15054">
            <v>4.0375939849624061</v>
          </cell>
          <cell r="H15054">
            <v>0</v>
          </cell>
          <cell r="I15054">
            <v>0</v>
          </cell>
          <cell r="J15054">
            <v>0</v>
          </cell>
          <cell r="K15054">
            <v>0</v>
          </cell>
        </row>
        <row r="15055">
          <cell r="A15055">
            <v>2003</v>
          </cell>
          <cell r="B15055" t="str">
            <v>182</v>
          </cell>
          <cell r="C15055" t="str">
            <v>COQUITLAM RIVER</v>
          </cell>
          <cell r="D15055" t="str">
            <v>2</v>
          </cell>
          <cell r="E15055" t="str">
            <v>1</v>
          </cell>
          <cell r="F15055">
            <v>4</v>
          </cell>
          <cell r="G15055">
            <v>7.9584415584415584</v>
          </cell>
          <cell r="H15055">
            <v>0</v>
          </cell>
          <cell r="I15055">
            <v>3.9792207792207792</v>
          </cell>
          <cell r="J15055">
            <v>0</v>
          </cell>
          <cell r="K15055">
            <v>7.9584415584415584</v>
          </cell>
        </row>
        <row r="15056">
          <cell r="A15056">
            <v>2003</v>
          </cell>
          <cell r="B15056" t="str">
            <v>182</v>
          </cell>
          <cell r="C15056" t="str">
            <v>COQUITLAM RIVER</v>
          </cell>
          <cell r="D15056" t="str">
            <v>2</v>
          </cell>
          <cell r="E15056" t="str">
            <v>2</v>
          </cell>
          <cell r="F15056">
            <v>71</v>
          </cell>
          <cell r="G15056">
            <v>611.60627674750356</v>
          </cell>
          <cell r="H15056">
            <v>0</v>
          </cell>
          <cell r="I15056">
            <v>87.372325249643367</v>
          </cell>
          <cell r="J15056">
            <v>0</v>
          </cell>
          <cell r="K15056">
            <v>11.914407988587731</v>
          </cell>
        </row>
        <row r="15057">
          <cell r="A15057">
            <v>2003</v>
          </cell>
          <cell r="B15057" t="str">
            <v>186</v>
          </cell>
          <cell r="C15057" t="str">
            <v>ELAHO RIVER</v>
          </cell>
          <cell r="D15057" t="str">
            <v>2</v>
          </cell>
          <cell r="E15057" t="str">
            <v>2</v>
          </cell>
          <cell r="F15057">
            <v>8</v>
          </cell>
          <cell r="G15057">
            <v>11.914407988587731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</row>
        <row r="15058">
          <cell r="A15058">
            <v>2003</v>
          </cell>
          <cell r="B15058" t="str">
            <v>188</v>
          </cell>
          <cell r="C15058" t="str">
            <v>FRASER RIVER</v>
          </cell>
          <cell r="D15058" t="str">
            <v>2</v>
          </cell>
          <cell r="E15058" t="str">
            <v>0</v>
          </cell>
          <cell r="F15058">
            <v>24</v>
          </cell>
          <cell r="G15058">
            <v>53.237724084177714</v>
          </cell>
          <cell r="H15058">
            <v>0</v>
          </cell>
          <cell r="I15058">
            <v>6.6547155105222142</v>
          </cell>
          <cell r="J15058">
            <v>0</v>
          </cell>
          <cell r="K15058">
            <v>2.2182385035074046</v>
          </cell>
        </row>
        <row r="15059">
          <cell r="A15059">
            <v>2003</v>
          </cell>
          <cell r="B15059" t="str">
            <v>188</v>
          </cell>
          <cell r="C15059" t="str">
            <v>FRASER RIVER</v>
          </cell>
          <cell r="D15059" t="str">
            <v>2</v>
          </cell>
          <cell r="E15059" t="str">
            <v>1</v>
          </cell>
          <cell r="F15059">
            <v>8</v>
          </cell>
          <cell r="G15059">
            <v>35.812987012987016</v>
          </cell>
          <cell r="H15059">
            <v>0</v>
          </cell>
          <cell r="I15059">
            <v>7.9584415584415584</v>
          </cell>
          <cell r="J15059">
            <v>0</v>
          </cell>
          <cell r="K15059">
            <v>3.9792207792207792</v>
          </cell>
        </row>
        <row r="15060">
          <cell r="A15060">
            <v>2003</v>
          </cell>
          <cell r="B15060" t="str">
            <v>188</v>
          </cell>
          <cell r="C15060" t="str">
            <v>FRASER RIVER</v>
          </cell>
          <cell r="D15060" t="str">
            <v>2</v>
          </cell>
          <cell r="E15060" t="str">
            <v>2</v>
          </cell>
          <cell r="F15060">
            <v>207</v>
          </cell>
          <cell r="G15060">
            <v>1926.1626248216833</v>
          </cell>
          <cell r="H15060">
            <v>0</v>
          </cell>
          <cell r="I15060">
            <v>119.14407988587732</v>
          </cell>
          <cell r="J15060">
            <v>3.9714693295292443</v>
          </cell>
          <cell r="K15060">
            <v>39.714693295292442</v>
          </cell>
        </row>
        <row r="15061">
          <cell r="A15061">
            <v>2003</v>
          </cell>
          <cell r="B15061" t="str">
            <v>188</v>
          </cell>
          <cell r="C15061" t="str">
            <v>FRASER RIVER</v>
          </cell>
          <cell r="D15061" t="str">
            <v>2</v>
          </cell>
          <cell r="E15061" t="str">
            <v>3</v>
          </cell>
          <cell r="F15061">
            <v>15</v>
          </cell>
          <cell r="G15061">
            <v>67.792592592592598</v>
          </cell>
          <cell r="H15061">
            <v>0</v>
          </cell>
          <cell r="I15061">
            <v>12.325925925925926</v>
          </cell>
          <cell r="J15061">
            <v>0</v>
          </cell>
          <cell r="K15061">
            <v>0</v>
          </cell>
        </row>
        <row r="15062">
          <cell r="A15062">
            <v>2003</v>
          </cell>
          <cell r="B15062" t="str">
            <v>188</v>
          </cell>
          <cell r="C15062" t="str">
            <v>FRASER RIVER</v>
          </cell>
          <cell r="D15062" t="str">
            <v>2</v>
          </cell>
          <cell r="E15062" t="str">
            <v>5</v>
          </cell>
          <cell r="F15062">
            <v>4</v>
          </cell>
          <cell r="G15062">
            <v>8.447058823529412</v>
          </cell>
          <cell r="H15062">
            <v>0</v>
          </cell>
          <cell r="I15062">
            <v>0</v>
          </cell>
          <cell r="J15062">
            <v>0</v>
          </cell>
          <cell r="K15062">
            <v>0</v>
          </cell>
        </row>
        <row r="15063">
          <cell r="A15063">
            <v>2003</v>
          </cell>
          <cell r="B15063" t="str">
            <v>188</v>
          </cell>
          <cell r="C15063" t="str">
            <v>FRASER RIVER</v>
          </cell>
          <cell r="D15063" t="str">
            <v>2</v>
          </cell>
          <cell r="E15063" t="str">
            <v>7</v>
          </cell>
          <cell r="F15063">
            <v>7</v>
          </cell>
          <cell r="G15063">
            <v>29.479591836734695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</row>
        <row r="15064">
          <cell r="A15064">
            <v>2003</v>
          </cell>
          <cell r="B15064" t="str">
            <v>188</v>
          </cell>
          <cell r="C15064" t="str">
            <v>FRASER RIVER</v>
          </cell>
          <cell r="D15064" t="str">
            <v>2</v>
          </cell>
          <cell r="E15064" t="str">
            <v>8</v>
          </cell>
          <cell r="F15064">
            <v>3</v>
          </cell>
          <cell r="G15064">
            <v>3.0306122448979589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</row>
        <row r="15065">
          <cell r="A15065">
            <v>2003</v>
          </cell>
          <cell r="B15065" t="str">
            <v>188</v>
          </cell>
          <cell r="C15065" t="str">
            <v>FRASER RIVER</v>
          </cell>
          <cell r="D15065" t="str">
            <v>2</v>
          </cell>
          <cell r="E15065" t="str">
            <v>9</v>
          </cell>
          <cell r="F15065">
            <v>4</v>
          </cell>
          <cell r="G15065">
            <v>56.526315789473678</v>
          </cell>
          <cell r="H15065">
            <v>0</v>
          </cell>
          <cell r="I15065">
            <v>4.0375939849624061</v>
          </cell>
          <cell r="J15065">
            <v>0</v>
          </cell>
          <cell r="K15065">
            <v>0</v>
          </cell>
        </row>
        <row r="15066">
          <cell r="A15066">
            <v>2003</v>
          </cell>
          <cell r="B15066" t="str">
            <v>191</v>
          </cell>
          <cell r="C15066" t="str">
            <v>HARRISON RIVER</v>
          </cell>
          <cell r="D15066" t="str">
            <v>2</v>
          </cell>
          <cell r="E15066" t="str">
            <v>0</v>
          </cell>
          <cell r="F15066">
            <v>7</v>
          </cell>
          <cell r="G15066">
            <v>15.527669524551833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</row>
        <row r="15067">
          <cell r="A15067">
            <v>2003</v>
          </cell>
          <cell r="B15067" t="str">
            <v>191</v>
          </cell>
          <cell r="C15067" t="str">
            <v>HARRISON RIVER</v>
          </cell>
          <cell r="D15067" t="str">
            <v>2</v>
          </cell>
          <cell r="E15067" t="str">
            <v>1</v>
          </cell>
          <cell r="F15067">
            <v>4</v>
          </cell>
          <cell r="G15067">
            <v>55.709090909090904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</row>
        <row r="15068">
          <cell r="A15068">
            <v>2003</v>
          </cell>
          <cell r="B15068" t="str">
            <v>191</v>
          </cell>
          <cell r="C15068" t="str">
            <v>HARRISON RIVER</v>
          </cell>
          <cell r="D15068" t="str">
            <v>2</v>
          </cell>
          <cell r="E15068" t="str">
            <v>2</v>
          </cell>
          <cell r="F15068">
            <v>36</v>
          </cell>
          <cell r="G15068">
            <v>262.11697574893009</v>
          </cell>
          <cell r="H15068">
            <v>0</v>
          </cell>
          <cell r="I15068">
            <v>0</v>
          </cell>
          <cell r="J15068">
            <v>0</v>
          </cell>
          <cell r="K15068">
            <v>23.828815977175463</v>
          </cell>
        </row>
        <row r="15069">
          <cell r="A15069">
            <v>2003</v>
          </cell>
          <cell r="B15069" t="str">
            <v>196</v>
          </cell>
          <cell r="C15069" t="str">
            <v>INDIAN RIVER</v>
          </cell>
          <cell r="D15069" t="str">
            <v>2</v>
          </cell>
          <cell r="E15069" t="str">
            <v>0</v>
          </cell>
          <cell r="F15069">
            <v>2</v>
          </cell>
          <cell r="G15069">
            <v>2.2182385035074046</v>
          </cell>
          <cell r="H15069">
            <v>0</v>
          </cell>
          <cell r="I15069">
            <v>2.2182385035074046</v>
          </cell>
          <cell r="J15069">
            <v>0</v>
          </cell>
          <cell r="K15069">
            <v>0</v>
          </cell>
        </row>
        <row r="15070">
          <cell r="A15070">
            <v>2003</v>
          </cell>
          <cell r="B15070" t="str">
            <v>197</v>
          </cell>
          <cell r="C15070" t="str">
            <v>KANAKA CREEK</v>
          </cell>
          <cell r="D15070" t="str">
            <v>2</v>
          </cell>
          <cell r="E15070" t="str">
            <v>2</v>
          </cell>
          <cell r="F15070">
            <v>12</v>
          </cell>
          <cell r="G15070">
            <v>19.857346647646221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</row>
        <row r="15071">
          <cell r="A15071">
            <v>2003</v>
          </cell>
          <cell r="B15071" t="str">
            <v>199</v>
          </cell>
          <cell r="C15071" t="str">
            <v>LANG CREEK</v>
          </cell>
          <cell r="D15071" t="str">
            <v>2</v>
          </cell>
          <cell r="E15071" t="str">
            <v>1</v>
          </cell>
          <cell r="F15071">
            <v>12</v>
          </cell>
          <cell r="G15071">
            <v>39.792207792207797</v>
          </cell>
          <cell r="H15071">
            <v>0</v>
          </cell>
          <cell r="I15071">
            <v>3.9792207792207792</v>
          </cell>
          <cell r="J15071">
            <v>0</v>
          </cell>
          <cell r="K15071">
            <v>0</v>
          </cell>
        </row>
        <row r="15072">
          <cell r="A15072">
            <v>2003</v>
          </cell>
          <cell r="B15072" t="str">
            <v>199</v>
          </cell>
          <cell r="C15072" t="str">
            <v>LANG CREEK</v>
          </cell>
          <cell r="D15072" t="str">
            <v>2</v>
          </cell>
          <cell r="E15072" t="str">
            <v>9</v>
          </cell>
          <cell r="F15072">
            <v>4</v>
          </cell>
          <cell r="G15072">
            <v>16.150375939849624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</row>
        <row r="15073">
          <cell r="A15073">
            <v>2003</v>
          </cell>
          <cell r="B15073" t="str">
            <v>201</v>
          </cell>
          <cell r="C15073" t="str">
            <v>LILLOOET RIVER</v>
          </cell>
          <cell r="D15073" t="str">
            <v>2</v>
          </cell>
          <cell r="E15073" t="str">
            <v>0</v>
          </cell>
          <cell r="F15073">
            <v>2</v>
          </cell>
          <cell r="G15073">
            <v>2.2182385035074046</v>
          </cell>
          <cell r="H15073">
            <v>0</v>
          </cell>
          <cell r="I15073">
            <v>0</v>
          </cell>
          <cell r="J15073">
            <v>0</v>
          </cell>
          <cell r="K15073">
            <v>0</v>
          </cell>
        </row>
        <row r="15074">
          <cell r="A15074">
            <v>2003</v>
          </cell>
          <cell r="B15074" t="str">
            <v>201</v>
          </cell>
          <cell r="C15074" t="str">
            <v>LILLOOET RIVER</v>
          </cell>
          <cell r="D15074" t="str">
            <v>2</v>
          </cell>
          <cell r="E15074" t="str">
            <v>2</v>
          </cell>
          <cell r="F15074">
            <v>28</v>
          </cell>
          <cell r="G15074">
            <v>115.17261055634808</v>
          </cell>
          <cell r="H15074">
            <v>0</v>
          </cell>
          <cell r="I15074">
            <v>7.9429386590584885</v>
          </cell>
          <cell r="J15074">
            <v>0</v>
          </cell>
          <cell r="K15074">
            <v>0</v>
          </cell>
        </row>
        <row r="15075">
          <cell r="A15075">
            <v>2003</v>
          </cell>
          <cell r="B15075" t="str">
            <v>202</v>
          </cell>
          <cell r="C15075" t="str">
            <v>CAMPBELL RIVER</v>
          </cell>
          <cell r="D15075" t="str">
            <v>2</v>
          </cell>
          <cell r="E15075" t="str">
            <v>2</v>
          </cell>
          <cell r="F15075">
            <v>8</v>
          </cell>
          <cell r="G15075">
            <v>27.800285306704708</v>
          </cell>
          <cell r="H15075">
            <v>0</v>
          </cell>
          <cell r="I15075">
            <v>7.9429386590584885</v>
          </cell>
          <cell r="J15075">
            <v>3.9714693295292443</v>
          </cell>
          <cell r="K15075">
            <v>0</v>
          </cell>
        </row>
        <row r="15076">
          <cell r="A15076">
            <v>2003</v>
          </cell>
          <cell r="B15076" t="str">
            <v>205</v>
          </cell>
          <cell r="C15076" t="str">
            <v>LYNN CREEK</v>
          </cell>
          <cell r="D15076" t="str">
            <v>2</v>
          </cell>
          <cell r="E15076" t="str">
            <v>2</v>
          </cell>
          <cell r="F15076">
            <v>4</v>
          </cell>
          <cell r="G15076">
            <v>19.857346647646221</v>
          </cell>
          <cell r="H15076">
            <v>0</v>
          </cell>
          <cell r="I15076">
            <v>3.9714693295292443</v>
          </cell>
          <cell r="J15076">
            <v>0</v>
          </cell>
          <cell r="K15076">
            <v>0</v>
          </cell>
        </row>
        <row r="15077">
          <cell r="A15077">
            <v>2003</v>
          </cell>
          <cell r="B15077" t="str">
            <v>207</v>
          </cell>
          <cell r="C15077" t="str">
            <v>MAMQUAM RIVER</v>
          </cell>
          <cell r="D15077" t="str">
            <v>2</v>
          </cell>
          <cell r="E15077" t="str">
            <v>2</v>
          </cell>
          <cell r="F15077">
            <v>20</v>
          </cell>
          <cell r="G15077">
            <v>230.34522111269615</v>
          </cell>
          <cell r="H15077">
            <v>0</v>
          </cell>
          <cell r="I15077">
            <v>3.9714693295292443</v>
          </cell>
          <cell r="J15077">
            <v>0</v>
          </cell>
          <cell r="K15077">
            <v>0</v>
          </cell>
        </row>
        <row r="15078">
          <cell r="A15078">
            <v>2003</v>
          </cell>
          <cell r="B15078" t="str">
            <v>210</v>
          </cell>
          <cell r="C15078" t="str">
            <v>MORRIS CREEK</v>
          </cell>
          <cell r="D15078" t="str">
            <v>2</v>
          </cell>
          <cell r="E15078" t="str">
            <v>1</v>
          </cell>
          <cell r="F15078">
            <v>4</v>
          </cell>
          <cell r="G15078">
            <v>7.9584415584415584</v>
          </cell>
          <cell r="H15078">
            <v>0</v>
          </cell>
          <cell r="I15078">
            <v>0</v>
          </cell>
          <cell r="J15078">
            <v>0</v>
          </cell>
          <cell r="K15078">
            <v>0</v>
          </cell>
        </row>
        <row r="15079">
          <cell r="A15079">
            <v>2003</v>
          </cell>
          <cell r="B15079" t="str">
            <v>210</v>
          </cell>
          <cell r="C15079" t="str">
            <v>MORRIS CREEK</v>
          </cell>
          <cell r="D15079" t="str">
            <v>2</v>
          </cell>
          <cell r="E15079" t="str">
            <v>2</v>
          </cell>
          <cell r="F15079">
            <v>12</v>
          </cell>
          <cell r="G15079">
            <v>35.7432239657632</v>
          </cell>
          <cell r="H15079">
            <v>0</v>
          </cell>
          <cell r="I15079">
            <v>15.885877318116977</v>
          </cell>
          <cell r="J15079">
            <v>0</v>
          </cell>
          <cell r="K15079">
            <v>7.9429386590584885</v>
          </cell>
        </row>
        <row r="15080">
          <cell r="A15080">
            <v>2003</v>
          </cell>
          <cell r="B15080" t="str">
            <v>211</v>
          </cell>
          <cell r="C15080" t="str">
            <v>NAHATLATCH RIVER</v>
          </cell>
          <cell r="D15080" t="str">
            <v>2</v>
          </cell>
          <cell r="E15080" t="str">
            <v>2</v>
          </cell>
          <cell r="F15080">
            <v>32</v>
          </cell>
          <cell r="G15080">
            <v>146.94436519258201</v>
          </cell>
          <cell r="H15080">
            <v>0</v>
          </cell>
          <cell r="I15080">
            <v>87.372325249643367</v>
          </cell>
          <cell r="J15080">
            <v>0</v>
          </cell>
          <cell r="K15080">
            <v>0</v>
          </cell>
        </row>
        <row r="15081">
          <cell r="A15081">
            <v>2003</v>
          </cell>
          <cell r="B15081" t="str">
            <v>211</v>
          </cell>
          <cell r="C15081" t="str">
            <v>NAHATLATCH RIVER</v>
          </cell>
          <cell r="D15081" t="str">
            <v>2</v>
          </cell>
          <cell r="E15081" t="str">
            <v>3</v>
          </cell>
          <cell r="F15081">
            <v>12</v>
          </cell>
          <cell r="G15081">
            <v>104.77037037037036</v>
          </cell>
          <cell r="H15081">
            <v>0</v>
          </cell>
          <cell r="I15081">
            <v>30.814814814814813</v>
          </cell>
          <cell r="J15081">
            <v>0</v>
          </cell>
          <cell r="K15081">
            <v>6.162962962962963</v>
          </cell>
        </row>
        <row r="15082">
          <cell r="A15082">
            <v>2003</v>
          </cell>
          <cell r="B15082" t="str">
            <v>211</v>
          </cell>
          <cell r="C15082" t="str">
            <v>NAHATLATCH RIVER</v>
          </cell>
          <cell r="D15082" t="str">
            <v>2</v>
          </cell>
          <cell r="E15082" t="str">
            <v>4</v>
          </cell>
          <cell r="F15082">
            <v>4</v>
          </cell>
          <cell r="G15082">
            <v>4.125</v>
          </cell>
          <cell r="H15082">
            <v>0</v>
          </cell>
          <cell r="I15082">
            <v>4.125</v>
          </cell>
          <cell r="J15082">
            <v>0</v>
          </cell>
          <cell r="K15082">
            <v>0</v>
          </cell>
        </row>
        <row r="15083">
          <cell r="A15083">
            <v>2003</v>
          </cell>
          <cell r="B15083" t="str">
            <v>211</v>
          </cell>
          <cell r="C15083" t="str">
            <v>NAHATLATCH RIVER</v>
          </cell>
          <cell r="D15083" t="str">
            <v>2</v>
          </cell>
          <cell r="E15083" t="str">
            <v>9</v>
          </cell>
          <cell r="F15083">
            <v>4</v>
          </cell>
          <cell r="G15083">
            <v>4.0375939849624061</v>
          </cell>
          <cell r="H15083">
            <v>0</v>
          </cell>
          <cell r="I15083">
            <v>0</v>
          </cell>
          <cell r="J15083">
            <v>0</v>
          </cell>
          <cell r="K15083">
            <v>0</v>
          </cell>
        </row>
        <row r="15084">
          <cell r="A15084">
            <v>2003</v>
          </cell>
          <cell r="B15084" t="str">
            <v>213</v>
          </cell>
          <cell r="C15084" t="str">
            <v>NICOMEKL RIVER</v>
          </cell>
          <cell r="D15084" t="str">
            <v>2</v>
          </cell>
          <cell r="E15084" t="str">
            <v>2</v>
          </cell>
          <cell r="F15084">
            <v>8</v>
          </cell>
          <cell r="G15084">
            <v>27.800285306704708</v>
          </cell>
          <cell r="H15084">
            <v>0</v>
          </cell>
          <cell r="I15084">
            <v>3.9714693295292443</v>
          </cell>
          <cell r="J15084">
            <v>0</v>
          </cell>
          <cell r="K15084">
            <v>0</v>
          </cell>
        </row>
        <row r="15085">
          <cell r="A15085">
            <v>2003</v>
          </cell>
          <cell r="B15085" t="str">
            <v>215</v>
          </cell>
          <cell r="C15085" t="str">
            <v>NORRISH CREEK</v>
          </cell>
          <cell r="D15085" t="str">
            <v>2</v>
          </cell>
          <cell r="E15085" t="str">
            <v>2</v>
          </cell>
          <cell r="F15085">
            <v>28</v>
          </cell>
          <cell r="G15085">
            <v>103.25820256776035</v>
          </cell>
          <cell r="H15085">
            <v>0</v>
          </cell>
          <cell r="I15085">
            <v>11.914407988587731</v>
          </cell>
          <cell r="J15085">
            <v>0</v>
          </cell>
          <cell r="K15085">
            <v>3.9714693295292443</v>
          </cell>
        </row>
        <row r="15086">
          <cell r="A15086">
            <v>2003</v>
          </cell>
          <cell r="B15086" t="str">
            <v>215</v>
          </cell>
          <cell r="C15086" t="str">
            <v>NORRISH CREEK</v>
          </cell>
          <cell r="D15086" t="str">
            <v>2</v>
          </cell>
          <cell r="E15086" t="str">
            <v>9</v>
          </cell>
          <cell r="F15086">
            <v>4</v>
          </cell>
          <cell r="G15086">
            <v>8.0751879699248121</v>
          </cell>
          <cell r="H15086">
            <v>0</v>
          </cell>
          <cell r="I15086">
            <v>0</v>
          </cell>
          <cell r="J15086">
            <v>0</v>
          </cell>
          <cell r="K15086">
            <v>0</v>
          </cell>
        </row>
        <row r="15087">
          <cell r="A15087">
            <v>2003</v>
          </cell>
          <cell r="B15087" t="str">
            <v>217</v>
          </cell>
          <cell r="C15087" t="str">
            <v>ORFORD RIVER</v>
          </cell>
          <cell r="D15087" t="str">
            <v>2</v>
          </cell>
          <cell r="E15087" t="str">
            <v>1</v>
          </cell>
          <cell r="F15087">
            <v>4</v>
          </cell>
          <cell r="G15087">
            <v>3.9792207792207792</v>
          </cell>
          <cell r="H15087">
            <v>0</v>
          </cell>
          <cell r="I15087">
            <v>0</v>
          </cell>
          <cell r="J15087">
            <v>0</v>
          </cell>
          <cell r="K15087">
            <v>0</v>
          </cell>
        </row>
        <row r="15088">
          <cell r="A15088">
            <v>2003</v>
          </cell>
          <cell r="B15088" t="str">
            <v>219</v>
          </cell>
          <cell r="C15088" t="str">
            <v>PITT RIVER</v>
          </cell>
          <cell r="D15088" t="str">
            <v>2</v>
          </cell>
          <cell r="E15088" t="str">
            <v>2</v>
          </cell>
          <cell r="F15088">
            <v>79</v>
          </cell>
          <cell r="G15088">
            <v>182.68758915834522</v>
          </cell>
          <cell r="H15088">
            <v>0</v>
          </cell>
          <cell r="I15088">
            <v>59.572039942938659</v>
          </cell>
          <cell r="J15088">
            <v>0</v>
          </cell>
          <cell r="K15088">
            <v>31.771754636233954</v>
          </cell>
        </row>
        <row r="15089">
          <cell r="A15089">
            <v>2003</v>
          </cell>
          <cell r="B15089" t="str">
            <v>225</v>
          </cell>
          <cell r="C15089" t="str">
            <v>SALMON RIVER</v>
          </cell>
          <cell r="D15089" t="str">
            <v>2</v>
          </cell>
          <cell r="E15089" t="str">
            <v>2</v>
          </cell>
          <cell r="F15089">
            <v>4</v>
          </cell>
          <cell r="G15089">
            <v>119.14407988587732</v>
          </cell>
          <cell r="H15089">
            <v>0</v>
          </cell>
          <cell r="I15089">
            <v>11.914407988587731</v>
          </cell>
          <cell r="J15089">
            <v>0</v>
          </cell>
          <cell r="K15089">
            <v>0</v>
          </cell>
        </row>
        <row r="15090">
          <cell r="A15090">
            <v>2003</v>
          </cell>
          <cell r="B15090" t="str">
            <v>228</v>
          </cell>
          <cell r="C15090" t="str">
            <v>SEYMOUR RIVER</v>
          </cell>
          <cell r="D15090" t="str">
            <v>2</v>
          </cell>
          <cell r="E15090" t="str">
            <v>2</v>
          </cell>
          <cell r="F15090">
            <v>167</v>
          </cell>
          <cell r="G15090">
            <v>1119.9543509272469</v>
          </cell>
          <cell r="H15090">
            <v>0</v>
          </cell>
          <cell r="I15090">
            <v>123.11554921540656</v>
          </cell>
          <cell r="J15090">
            <v>19.857346647646221</v>
          </cell>
          <cell r="K15090">
            <v>103.25820256776035</v>
          </cell>
        </row>
        <row r="15091">
          <cell r="A15091">
            <v>2003</v>
          </cell>
          <cell r="B15091" t="str">
            <v>229</v>
          </cell>
          <cell r="C15091" t="str">
            <v>SILVERDALE CREEK</v>
          </cell>
          <cell r="D15091" t="str">
            <v>2</v>
          </cell>
          <cell r="E15091" t="str">
            <v>9</v>
          </cell>
          <cell r="F15091">
            <v>4</v>
          </cell>
          <cell r="G15091">
            <v>16.150375939849624</v>
          </cell>
          <cell r="H15091">
            <v>0</v>
          </cell>
          <cell r="I15091">
            <v>8.0751879699248121</v>
          </cell>
          <cell r="J15091">
            <v>0</v>
          </cell>
          <cell r="K15091">
            <v>0</v>
          </cell>
        </row>
        <row r="15092">
          <cell r="A15092">
            <v>2003</v>
          </cell>
          <cell r="B15092" t="str">
            <v>230</v>
          </cell>
          <cell r="C15092" t="str">
            <v>SILVERHOPE CREEK</v>
          </cell>
          <cell r="D15092" t="str">
            <v>2</v>
          </cell>
          <cell r="E15092" t="str">
            <v>2</v>
          </cell>
          <cell r="F15092">
            <v>56</v>
          </cell>
          <cell r="G15092">
            <v>222.40228245363767</v>
          </cell>
          <cell r="H15092">
            <v>0</v>
          </cell>
          <cell r="I15092">
            <v>127.08701854493582</v>
          </cell>
          <cell r="J15092">
            <v>0</v>
          </cell>
          <cell r="K15092">
            <v>3.9714693295292443</v>
          </cell>
        </row>
        <row r="15093">
          <cell r="A15093">
            <v>2003</v>
          </cell>
          <cell r="B15093" t="str">
            <v>233</v>
          </cell>
          <cell r="C15093" t="str">
            <v>SOUTHGATE RIVER</v>
          </cell>
          <cell r="D15093" t="str">
            <v>2</v>
          </cell>
          <cell r="E15093" t="str">
            <v>2</v>
          </cell>
          <cell r="F15093">
            <v>4</v>
          </cell>
          <cell r="G15093">
            <v>3.9714693295292443</v>
          </cell>
          <cell r="H15093">
            <v>0</v>
          </cell>
          <cell r="I15093">
            <v>0</v>
          </cell>
          <cell r="J15093">
            <v>0</v>
          </cell>
          <cell r="K15093">
            <v>0</v>
          </cell>
        </row>
        <row r="15094">
          <cell r="A15094">
            <v>2003</v>
          </cell>
          <cell r="B15094" t="str">
            <v>235</v>
          </cell>
          <cell r="C15094" t="str">
            <v>SQUAMISH RIVER</v>
          </cell>
          <cell r="D15094" t="str">
            <v>2</v>
          </cell>
          <cell r="E15094" t="str">
            <v>1</v>
          </cell>
          <cell r="F15094">
            <v>16</v>
          </cell>
          <cell r="G15094">
            <v>55.709090909090904</v>
          </cell>
          <cell r="H15094">
            <v>0</v>
          </cell>
          <cell r="I15094">
            <v>7.9584415584415584</v>
          </cell>
          <cell r="J15094">
            <v>0</v>
          </cell>
          <cell r="K15094">
            <v>0</v>
          </cell>
        </row>
        <row r="15095">
          <cell r="A15095">
            <v>2003</v>
          </cell>
          <cell r="B15095" t="str">
            <v>235</v>
          </cell>
          <cell r="C15095" t="str">
            <v>SQUAMISH RIVER</v>
          </cell>
          <cell r="D15095" t="str">
            <v>2</v>
          </cell>
          <cell r="E15095" t="str">
            <v>2</v>
          </cell>
          <cell r="F15095">
            <v>334</v>
          </cell>
          <cell r="G15095">
            <v>1322.4992867332383</v>
          </cell>
          <cell r="H15095">
            <v>0</v>
          </cell>
          <cell r="I15095">
            <v>162.83024251069901</v>
          </cell>
          <cell r="J15095">
            <v>0</v>
          </cell>
          <cell r="K15095">
            <v>0</v>
          </cell>
        </row>
        <row r="15096">
          <cell r="A15096">
            <v>2003</v>
          </cell>
          <cell r="B15096" t="str">
            <v>235</v>
          </cell>
          <cell r="C15096" t="str">
            <v>SQUAMISH RIVER</v>
          </cell>
          <cell r="D15096" t="str">
            <v>2</v>
          </cell>
          <cell r="E15096" t="str">
            <v>8</v>
          </cell>
          <cell r="F15096">
            <v>3</v>
          </cell>
          <cell r="G15096">
            <v>3.0306122448979589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</row>
        <row r="15097">
          <cell r="A15097">
            <v>2003</v>
          </cell>
          <cell r="B15097" t="str">
            <v>236</v>
          </cell>
          <cell r="C15097" t="str">
            <v>STAVE RIVER</v>
          </cell>
          <cell r="D15097" t="str">
            <v>2</v>
          </cell>
          <cell r="E15097" t="str">
            <v>1</v>
          </cell>
          <cell r="F15097">
            <v>8</v>
          </cell>
          <cell r="G15097">
            <v>15.916883116883117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</row>
        <row r="15098">
          <cell r="A15098">
            <v>2003</v>
          </cell>
          <cell r="B15098" t="str">
            <v>236</v>
          </cell>
          <cell r="C15098" t="str">
            <v>STAVE RIVER</v>
          </cell>
          <cell r="D15098" t="str">
            <v>2</v>
          </cell>
          <cell r="E15098" t="str">
            <v>2</v>
          </cell>
          <cell r="F15098">
            <v>143</v>
          </cell>
          <cell r="G15098">
            <v>853.86590584878741</v>
          </cell>
          <cell r="H15098">
            <v>0</v>
          </cell>
          <cell r="I15098">
            <v>31.771754636233954</v>
          </cell>
          <cell r="J15098">
            <v>31.771754636233954</v>
          </cell>
          <cell r="K15098">
            <v>99.286733238231093</v>
          </cell>
        </row>
        <row r="15099">
          <cell r="A15099">
            <v>2003</v>
          </cell>
          <cell r="B15099" t="str">
            <v>236</v>
          </cell>
          <cell r="C15099" t="str">
            <v>STAVE RIVER</v>
          </cell>
          <cell r="D15099" t="str">
            <v>2</v>
          </cell>
          <cell r="E15099" t="str">
            <v>9</v>
          </cell>
          <cell r="F15099">
            <v>4</v>
          </cell>
          <cell r="G15099">
            <v>8.0751879699248121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</row>
        <row r="15100">
          <cell r="A15100">
            <v>2003</v>
          </cell>
          <cell r="B15100" t="str">
            <v>238</v>
          </cell>
          <cell r="C15100" t="str">
            <v>SUMAS RIVER</v>
          </cell>
          <cell r="D15100" t="str">
            <v>2</v>
          </cell>
          <cell r="E15100" t="str">
            <v>2</v>
          </cell>
          <cell r="F15100">
            <v>12</v>
          </cell>
          <cell r="G15100">
            <v>71.486447931526399</v>
          </cell>
          <cell r="H15100">
            <v>0</v>
          </cell>
          <cell r="I15100">
            <v>11.914407988587731</v>
          </cell>
          <cell r="J15100">
            <v>7.9429386590584885</v>
          </cell>
          <cell r="K15100">
            <v>0</v>
          </cell>
        </row>
        <row r="15101">
          <cell r="A15101">
            <v>2003</v>
          </cell>
          <cell r="B15101" t="str">
            <v>246</v>
          </cell>
          <cell r="C15101" t="str">
            <v>WEAVER CREEK</v>
          </cell>
          <cell r="D15101" t="str">
            <v>2</v>
          </cell>
          <cell r="E15101" t="str">
            <v>2</v>
          </cell>
          <cell r="F15101">
            <v>4</v>
          </cell>
          <cell r="G15101">
            <v>3.9714693295292443</v>
          </cell>
          <cell r="H15101">
            <v>0</v>
          </cell>
          <cell r="I15101">
            <v>3.9714693295292443</v>
          </cell>
          <cell r="J15101">
            <v>0</v>
          </cell>
          <cell r="K15101">
            <v>0</v>
          </cell>
        </row>
        <row r="15102">
          <cell r="A15102">
            <v>2003</v>
          </cell>
          <cell r="B15102" t="str">
            <v>275</v>
          </cell>
          <cell r="C15102" t="str">
            <v>NICOLA RIVER</v>
          </cell>
          <cell r="D15102" t="str">
            <v>3</v>
          </cell>
          <cell r="E15102" t="str">
            <v>7</v>
          </cell>
          <cell r="F15102">
            <v>3</v>
          </cell>
          <cell r="G15102">
            <v>9.8265306122448983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</row>
        <row r="15103">
          <cell r="A15103">
            <v>2003</v>
          </cell>
          <cell r="B15103" t="str">
            <v>276</v>
          </cell>
          <cell r="C15103" t="str">
            <v>SETON RIVER</v>
          </cell>
          <cell r="D15103" t="str">
            <v>3</v>
          </cell>
          <cell r="E15103" t="str">
            <v>2</v>
          </cell>
          <cell r="F15103">
            <v>4</v>
          </cell>
          <cell r="G15103">
            <v>11.914407988587731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</row>
        <row r="15104">
          <cell r="A15104">
            <v>2003</v>
          </cell>
          <cell r="B15104" t="str">
            <v>277</v>
          </cell>
          <cell r="C15104" t="str">
            <v>STEIN RIVER</v>
          </cell>
          <cell r="D15104" t="str">
            <v>3</v>
          </cell>
          <cell r="E15104" t="str">
            <v>2</v>
          </cell>
          <cell r="F15104">
            <v>4</v>
          </cell>
          <cell r="G15104">
            <v>3.9714693295292443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</row>
        <row r="15105">
          <cell r="A15105">
            <v>2003</v>
          </cell>
          <cell r="B15105" t="str">
            <v>278</v>
          </cell>
          <cell r="C15105" t="str">
            <v>THOMPSON RIVER</v>
          </cell>
          <cell r="D15105" t="str">
            <v>3</v>
          </cell>
          <cell r="E15105" t="str">
            <v>0</v>
          </cell>
          <cell r="F15105">
            <v>262</v>
          </cell>
          <cell r="G15105">
            <v>1231.1223694466094</v>
          </cell>
          <cell r="H15105">
            <v>0</v>
          </cell>
          <cell r="I15105">
            <v>760.85580670303966</v>
          </cell>
          <cell r="J15105">
            <v>0</v>
          </cell>
          <cell r="K15105">
            <v>24.400623538581453</v>
          </cell>
        </row>
        <row r="15106">
          <cell r="A15106">
            <v>2003</v>
          </cell>
          <cell r="B15106" t="str">
            <v>278</v>
          </cell>
          <cell r="C15106" t="str">
            <v>THOMPSON RIVER</v>
          </cell>
          <cell r="D15106" t="str">
            <v>3</v>
          </cell>
          <cell r="E15106" t="str">
            <v>1</v>
          </cell>
          <cell r="F15106">
            <v>151</v>
          </cell>
          <cell r="G15106">
            <v>684.42597402597403</v>
          </cell>
          <cell r="H15106">
            <v>0</v>
          </cell>
          <cell r="I15106">
            <v>525.25714285714287</v>
          </cell>
          <cell r="J15106">
            <v>0</v>
          </cell>
          <cell r="K15106">
            <v>0</v>
          </cell>
        </row>
        <row r="15107">
          <cell r="A15107">
            <v>2003</v>
          </cell>
          <cell r="B15107" t="str">
            <v>278</v>
          </cell>
          <cell r="C15107" t="str">
            <v>THOMPSON RIVER</v>
          </cell>
          <cell r="D15107" t="str">
            <v>3</v>
          </cell>
          <cell r="E15107" t="str">
            <v>2</v>
          </cell>
          <cell r="F15107">
            <v>588</v>
          </cell>
          <cell r="G15107">
            <v>3153.3466476462195</v>
          </cell>
          <cell r="H15107">
            <v>0</v>
          </cell>
          <cell r="I15107">
            <v>1779.2182596291013</v>
          </cell>
          <cell r="J15107">
            <v>0</v>
          </cell>
          <cell r="K15107">
            <v>91.343794579172609</v>
          </cell>
        </row>
        <row r="15108">
          <cell r="A15108">
            <v>2003</v>
          </cell>
          <cell r="B15108" t="str">
            <v>278</v>
          </cell>
          <cell r="C15108" t="str">
            <v>THOMPSON RIVER</v>
          </cell>
          <cell r="D15108" t="str">
            <v>3</v>
          </cell>
          <cell r="E15108" t="str">
            <v>3</v>
          </cell>
          <cell r="F15108">
            <v>151</v>
          </cell>
          <cell r="G15108">
            <v>899.79259259259265</v>
          </cell>
          <cell r="H15108">
            <v>6.162962962962963</v>
          </cell>
          <cell r="I15108">
            <v>348.2074074074074</v>
          </cell>
          <cell r="J15108">
            <v>0</v>
          </cell>
          <cell r="K15108">
            <v>0</v>
          </cell>
        </row>
        <row r="15109">
          <cell r="A15109">
            <v>2003</v>
          </cell>
          <cell r="B15109" t="str">
            <v>278</v>
          </cell>
          <cell r="C15109" t="str">
            <v>THOMPSON RIVER</v>
          </cell>
          <cell r="D15109" t="str">
            <v>3</v>
          </cell>
          <cell r="E15109" t="str">
            <v>4</v>
          </cell>
          <cell r="F15109">
            <v>25</v>
          </cell>
          <cell r="G15109">
            <v>123.75</v>
          </cell>
          <cell r="H15109">
            <v>0</v>
          </cell>
          <cell r="I15109">
            <v>20.625</v>
          </cell>
          <cell r="J15109">
            <v>0</v>
          </cell>
          <cell r="K15109">
            <v>0</v>
          </cell>
        </row>
        <row r="15110">
          <cell r="A15110">
            <v>2003</v>
          </cell>
          <cell r="B15110" t="str">
            <v>278</v>
          </cell>
          <cell r="C15110" t="str">
            <v>THOMPSON RIVER</v>
          </cell>
          <cell r="D15110" t="str">
            <v>3</v>
          </cell>
          <cell r="E15110" t="str">
            <v>5</v>
          </cell>
          <cell r="F15110">
            <v>8</v>
          </cell>
          <cell r="G15110">
            <v>46.458823529411767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</row>
        <row r="15111">
          <cell r="A15111">
            <v>2003</v>
          </cell>
          <cell r="B15111" t="str">
            <v>278</v>
          </cell>
          <cell r="C15111" t="str">
            <v>THOMPSON RIVER</v>
          </cell>
          <cell r="D15111" t="str">
            <v>3</v>
          </cell>
          <cell r="E15111" t="str">
            <v>6</v>
          </cell>
          <cell r="F15111">
            <v>4</v>
          </cell>
          <cell r="G15111">
            <v>11.304591265397535</v>
          </cell>
          <cell r="H15111">
            <v>0</v>
          </cell>
          <cell r="I15111">
            <v>26.377379619260918</v>
          </cell>
          <cell r="J15111">
            <v>0</v>
          </cell>
          <cell r="K15111">
            <v>0</v>
          </cell>
        </row>
        <row r="15112">
          <cell r="A15112">
            <v>2003</v>
          </cell>
          <cell r="B15112" t="str">
            <v>278</v>
          </cell>
          <cell r="C15112" t="str">
            <v>THOMPSON RIVER</v>
          </cell>
          <cell r="D15112" t="str">
            <v>3</v>
          </cell>
          <cell r="E15112" t="str">
            <v>8</v>
          </cell>
          <cell r="F15112">
            <v>76</v>
          </cell>
          <cell r="G15112">
            <v>321.24489795918367</v>
          </cell>
          <cell r="H15112">
            <v>0</v>
          </cell>
          <cell r="I15112">
            <v>100.01020408163265</v>
          </cell>
          <cell r="J15112">
            <v>0</v>
          </cell>
          <cell r="K15112">
            <v>6.0612244897959178</v>
          </cell>
        </row>
        <row r="15113">
          <cell r="A15113">
            <v>2003</v>
          </cell>
          <cell r="B15113" t="str">
            <v>278</v>
          </cell>
          <cell r="C15113" t="str">
            <v>THOMPSON RIVER</v>
          </cell>
          <cell r="D15113" t="str">
            <v>3</v>
          </cell>
          <cell r="E15113" t="str">
            <v>9</v>
          </cell>
          <cell r="F15113">
            <v>12</v>
          </cell>
          <cell r="G15113">
            <v>32.300751879699249</v>
          </cell>
          <cell r="H15113">
            <v>0</v>
          </cell>
          <cell r="I15113">
            <v>28.263157894736839</v>
          </cell>
          <cell r="J15113">
            <v>0</v>
          </cell>
          <cell r="K15113">
            <v>0</v>
          </cell>
        </row>
        <row r="15114">
          <cell r="A15114">
            <v>2003</v>
          </cell>
          <cell r="B15114" t="str">
            <v>300</v>
          </cell>
          <cell r="C15114" t="str">
            <v>ATNARKO RIVER</v>
          </cell>
          <cell r="D15114" t="str">
            <v>5</v>
          </cell>
          <cell r="E15114" t="str">
            <v>5</v>
          </cell>
          <cell r="F15114">
            <v>4</v>
          </cell>
          <cell r="G15114">
            <v>126.70588235294119</v>
          </cell>
          <cell r="H15114">
            <v>0</v>
          </cell>
          <cell r="I15114">
            <v>84.470588235294116</v>
          </cell>
          <cell r="J15114">
            <v>0</v>
          </cell>
          <cell r="K15114">
            <v>0</v>
          </cell>
        </row>
        <row r="15115">
          <cell r="A15115">
            <v>2003</v>
          </cell>
          <cell r="B15115" t="str">
            <v>303</v>
          </cell>
          <cell r="C15115" t="str">
            <v>CHILCOTIN RIVER</v>
          </cell>
          <cell r="D15115" t="str">
            <v>5</v>
          </cell>
          <cell r="E15115" t="str">
            <v>1</v>
          </cell>
          <cell r="F15115">
            <v>4</v>
          </cell>
          <cell r="G15115">
            <v>3.9792207792207792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</row>
        <row r="15116">
          <cell r="A15116">
            <v>2003</v>
          </cell>
          <cell r="B15116" t="str">
            <v>303</v>
          </cell>
          <cell r="C15116" t="str">
            <v>CHILCOTIN RIVER</v>
          </cell>
          <cell r="D15116" t="str">
            <v>5</v>
          </cell>
          <cell r="E15116" t="str">
            <v>2</v>
          </cell>
          <cell r="F15116">
            <v>24</v>
          </cell>
          <cell r="G15116">
            <v>166.80171184022822</v>
          </cell>
          <cell r="H15116">
            <v>0</v>
          </cell>
          <cell r="I15116">
            <v>35.7432239657632</v>
          </cell>
          <cell r="J15116">
            <v>39.714693295292442</v>
          </cell>
          <cell r="K15116">
            <v>119.14407988587732</v>
          </cell>
        </row>
        <row r="15117">
          <cell r="A15117">
            <v>2003</v>
          </cell>
          <cell r="B15117" t="str">
            <v>303</v>
          </cell>
          <cell r="C15117" t="str">
            <v>CHILCOTIN RIVER</v>
          </cell>
          <cell r="D15117" t="str">
            <v>5</v>
          </cell>
          <cell r="E15117" t="str">
            <v>3</v>
          </cell>
          <cell r="F15117">
            <v>3</v>
          </cell>
          <cell r="G15117">
            <v>6.162962962962963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</row>
        <row r="15118">
          <cell r="A15118">
            <v>2003</v>
          </cell>
          <cell r="B15118" t="str">
            <v>303</v>
          </cell>
          <cell r="C15118" t="str">
            <v>CHILCOTIN RIVER</v>
          </cell>
          <cell r="D15118" t="str">
            <v>5</v>
          </cell>
          <cell r="E15118" t="str">
            <v>5</v>
          </cell>
          <cell r="F15118">
            <v>110</v>
          </cell>
          <cell r="G15118">
            <v>701.10588235294119</v>
          </cell>
          <cell r="H15118">
            <v>0</v>
          </cell>
          <cell r="I15118">
            <v>679.98823529411766</v>
          </cell>
          <cell r="J15118">
            <v>0</v>
          </cell>
          <cell r="K15118">
            <v>0</v>
          </cell>
        </row>
        <row r="15119">
          <cell r="A15119">
            <v>2003</v>
          </cell>
          <cell r="B15119" t="str">
            <v>303</v>
          </cell>
          <cell r="C15119" t="str">
            <v>CHILCOTIN RIVER</v>
          </cell>
          <cell r="D15119" t="str">
            <v>5</v>
          </cell>
          <cell r="E15119" t="str">
            <v>7</v>
          </cell>
          <cell r="F15119">
            <v>10</v>
          </cell>
          <cell r="G15119">
            <v>32.755102040816325</v>
          </cell>
          <cell r="H15119">
            <v>0</v>
          </cell>
          <cell r="I15119">
            <v>9.8265306122448983</v>
          </cell>
          <cell r="J15119">
            <v>0</v>
          </cell>
          <cell r="K15119">
            <v>0</v>
          </cell>
        </row>
        <row r="15120">
          <cell r="A15120">
            <v>2003</v>
          </cell>
          <cell r="B15120" t="str">
            <v>303</v>
          </cell>
          <cell r="C15120" t="str">
            <v>CHILCOTIN RIVER</v>
          </cell>
          <cell r="D15120" t="str">
            <v>5</v>
          </cell>
          <cell r="E15120" t="str">
            <v>8</v>
          </cell>
          <cell r="F15120">
            <v>3</v>
          </cell>
          <cell r="G15120">
            <v>18.183673469387756</v>
          </cell>
          <cell r="H15120">
            <v>0</v>
          </cell>
          <cell r="I15120">
            <v>36.367346938775512</v>
          </cell>
          <cell r="J15120">
            <v>0</v>
          </cell>
          <cell r="K15120">
            <v>0</v>
          </cell>
        </row>
        <row r="15121">
          <cell r="A15121">
            <v>2003</v>
          </cell>
          <cell r="B15121" t="str">
            <v>304</v>
          </cell>
          <cell r="C15121" t="str">
            <v>CHILKO RIVER</v>
          </cell>
          <cell r="D15121" t="str">
            <v>5</v>
          </cell>
          <cell r="E15121" t="str">
            <v>2</v>
          </cell>
          <cell r="F15121">
            <v>4</v>
          </cell>
          <cell r="G15121">
            <v>11.914407988587731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</row>
        <row r="15122">
          <cell r="A15122">
            <v>2003</v>
          </cell>
          <cell r="B15122" t="str">
            <v>304</v>
          </cell>
          <cell r="C15122" t="str">
            <v>CHILKO RIVER</v>
          </cell>
          <cell r="D15122" t="str">
            <v>5</v>
          </cell>
          <cell r="E15122" t="str">
            <v>5</v>
          </cell>
          <cell r="F15122">
            <v>4</v>
          </cell>
          <cell r="G15122">
            <v>21.117647058823529</v>
          </cell>
          <cell r="H15122">
            <v>0</v>
          </cell>
          <cell r="I15122">
            <v>8.447058823529412</v>
          </cell>
          <cell r="J15122">
            <v>0</v>
          </cell>
          <cell r="K15122">
            <v>0</v>
          </cell>
        </row>
        <row r="15123">
          <cell r="A15123">
            <v>2003</v>
          </cell>
          <cell r="B15123" t="str">
            <v>305</v>
          </cell>
          <cell r="C15123" t="str">
            <v>CHUCKWALLA RIVER</v>
          </cell>
          <cell r="D15123" t="str">
            <v>5</v>
          </cell>
          <cell r="E15123" t="str">
            <v>0</v>
          </cell>
          <cell r="F15123">
            <v>4</v>
          </cell>
          <cell r="G15123">
            <v>17.745908028059237</v>
          </cell>
          <cell r="H15123">
            <v>0</v>
          </cell>
          <cell r="I15123">
            <v>6.6547155105222142</v>
          </cell>
          <cell r="J15123">
            <v>0</v>
          </cell>
          <cell r="K15123">
            <v>0</v>
          </cell>
        </row>
        <row r="15124">
          <cell r="A15124">
            <v>2003</v>
          </cell>
          <cell r="B15124" t="str">
            <v>305</v>
          </cell>
          <cell r="C15124" t="str">
            <v>CHUCKWALLA RIVER</v>
          </cell>
          <cell r="D15124" t="str">
            <v>5</v>
          </cell>
          <cell r="E15124" t="str">
            <v>1</v>
          </cell>
          <cell r="F15124">
            <v>4</v>
          </cell>
          <cell r="G15124">
            <v>11.937662337662339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</row>
        <row r="15125">
          <cell r="A15125">
            <v>2003</v>
          </cell>
          <cell r="B15125" t="str">
            <v>307</v>
          </cell>
          <cell r="C15125" t="str">
            <v>DEAN RIVER</v>
          </cell>
          <cell r="D15125" t="str">
            <v>5</v>
          </cell>
          <cell r="E15125" t="str">
            <v>0</v>
          </cell>
          <cell r="F15125">
            <v>464</v>
          </cell>
          <cell r="G15125">
            <v>3045.6414653156662</v>
          </cell>
          <cell r="H15125">
            <v>0</v>
          </cell>
          <cell r="I15125">
            <v>5414.7201870615745</v>
          </cell>
          <cell r="J15125">
            <v>0</v>
          </cell>
          <cell r="K15125">
            <v>15.527669524551833</v>
          </cell>
        </row>
        <row r="15126">
          <cell r="A15126">
            <v>2003</v>
          </cell>
          <cell r="B15126" t="str">
            <v>307</v>
          </cell>
          <cell r="C15126" t="str">
            <v>DEAN RIVER</v>
          </cell>
          <cell r="D15126" t="str">
            <v>5</v>
          </cell>
          <cell r="E15126" t="str">
            <v>1</v>
          </cell>
          <cell r="F15126">
            <v>12</v>
          </cell>
          <cell r="G15126">
            <v>95.501298701298708</v>
          </cell>
          <cell r="H15126">
            <v>0</v>
          </cell>
          <cell r="I15126">
            <v>99.480519480519476</v>
          </cell>
          <cell r="J15126">
            <v>0</v>
          </cell>
          <cell r="K15126">
            <v>0</v>
          </cell>
        </row>
        <row r="15127">
          <cell r="A15127">
            <v>2003</v>
          </cell>
          <cell r="B15127" t="str">
            <v>307</v>
          </cell>
          <cell r="C15127" t="str">
            <v>DEAN RIVER</v>
          </cell>
          <cell r="D15127" t="str">
            <v>5</v>
          </cell>
          <cell r="E15127" t="str">
            <v>2</v>
          </cell>
          <cell r="F15127">
            <v>60</v>
          </cell>
          <cell r="G15127">
            <v>468.63338088445079</v>
          </cell>
          <cell r="H15127">
            <v>0</v>
          </cell>
          <cell r="I15127">
            <v>488.49072753209703</v>
          </cell>
          <cell r="J15127">
            <v>0</v>
          </cell>
          <cell r="K15127">
            <v>0</v>
          </cell>
        </row>
        <row r="15128">
          <cell r="A15128">
            <v>2003</v>
          </cell>
          <cell r="B15128" t="str">
            <v>307</v>
          </cell>
          <cell r="C15128" t="str">
            <v>DEAN RIVER</v>
          </cell>
          <cell r="D15128" t="str">
            <v>5</v>
          </cell>
          <cell r="E15128" t="str">
            <v>3</v>
          </cell>
          <cell r="F15128">
            <v>22</v>
          </cell>
          <cell r="G15128">
            <v>191.05185185185184</v>
          </cell>
          <cell r="H15128">
            <v>0</v>
          </cell>
          <cell r="I15128">
            <v>157.15555555555557</v>
          </cell>
          <cell r="J15128">
            <v>0</v>
          </cell>
          <cell r="K15128">
            <v>0</v>
          </cell>
        </row>
        <row r="15129">
          <cell r="A15129">
            <v>2003</v>
          </cell>
          <cell r="B15129" t="str">
            <v>307</v>
          </cell>
          <cell r="C15129" t="str">
            <v>DEAN RIVER</v>
          </cell>
          <cell r="D15129" t="str">
            <v>5</v>
          </cell>
          <cell r="E15129" t="str">
            <v>4</v>
          </cell>
          <cell r="F15129">
            <v>4</v>
          </cell>
          <cell r="G15129">
            <v>8.25</v>
          </cell>
          <cell r="H15129">
            <v>0</v>
          </cell>
          <cell r="I15129">
            <v>8.25</v>
          </cell>
          <cell r="J15129">
            <v>0</v>
          </cell>
          <cell r="K15129">
            <v>0</v>
          </cell>
        </row>
        <row r="15130">
          <cell r="A15130">
            <v>2003</v>
          </cell>
          <cell r="B15130" t="str">
            <v>307</v>
          </cell>
          <cell r="C15130" t="str">
            <v>DEAN RIVER</v>
          </cell>
          <cell r="D15130" t="str">
            <v>5</v>
          </cell>
          <cell r="E15130" t="str">
            <v>5</v>
          </cell>
          <cell r="F15130">
            <v>51</v>
          </cell>
          <cell r="G15130">
            <v>549.05882352941171</v>
          </cell>
          <cell r="H15130">
            <v>0</v>
          </cell>
          <cell r="I15130">
            <v>468.81176470588235</v>
          </cell>
          <cell r="J15130">
            <v>0</v>
          </cell>
          <cell r="K15130">
            <v>0</v>
          </cell>
        </row>
        <row r="15131">
          <cell r="A15131">
            <v>2003</v>
          </cell>
          <cell r="B15131" t="str">
            <v>307</v>
          </cell>
          <cell r="C15131" t="str">
            <v>DEAN RIVER</v>
          </cell>
          <cell r="D15131" t="str">
            <v>5</v>
          </cell>
          <cell r="E15131" t="str">
            <v>8</v>
          </cell>
          <cell r="F15131">
            <v>27</v>
          </cell>
          <cell r="G15131">
            <v>254.57142857142856</v>
          </cell>
          <cell r="H15131">
            <v>0</v>
          </cell>
          <cell r="I15131">
            <v>190.92857142857144</v>
          </cell>
          <cell r="J15131">
            <v>0</v>
          </cell>
          <cell r="K15131">
            <v>0</v>
          </cell>
        </row>
        <row r="15132">
          <cell r="A15132">
            <v>2003</v>
          </cell>
          <cell r="B15132" t="str">
            <v>307</v>
          </cell>
          <cell r="C15132" t="str">
            <v>DEAN RIVER</v>
          </cell>
          <cell r="D15132" t="str">
            <v>5</v>
          </cell>
          <cell r="E15132" t="str">
            <v>9</v>
          </cell>
          <cell r="F15132">
            <v>40</v>
          </cell>
          <cell r="G15132">
            <v>339.15789473684208</v>
          </cell>
          <cell r="H15132">
            <v>0</v>
          </cell>
          <cell r="I15132">
            <v>270.51879699248121</v>
          </cell>
          <cell r="J15132">
            <v>0</v>
          </cell>
          <cell r="K15132">
            <v>40.375939849624061</v>
          </cell>
        </row>
        <row r="15133">
          <cell r="A15133">
            <v>2003</v>
          </cell>
          <cell r="B15133" t="str">
            <v>308</v>
          </cell>
          <cell r="C15133" t="str">
            <v>KILBELLA RIVER</v>
          </cell>
          <cell r="D15133" t="str">
            <v>5</v>
          </cell>
          <cell r="E15133" t="str">
            <v>0</v>
          </cell>
          <cell r="F15133">
            <v>4</v>
          </cell>
          <cell r="G15133">
            <v>17.745908028059237</v>
          </cell>
          <cell r="H15133">
            <v>0</v>
          </cell>
          <cell r="I15133">
            <v>2.2182385035074046</v>
          </cell>
          <cell r="J15133">
            <v>0</v>
          </cell>
          <cell r="K15133">
            <v>0</v>
          </cell>
        </row>
        <row r="15134">
          <cell r="A15134">
            <v>2003</v>
          </cell>
          <cell r="B15134" t="str">
            <v>308</v>
          </cell>
          <cell r="C15134" t="str">
            <v>KILBELLA RIVER</v>
          </cell>
          <cell r="D15134" t="str">
            <v>5</v>
          </cell>
          <cell r="E15134" t="str">
            <v>1</v>
          </cell>
          <cell r="F15134">
            <v>4</v>
          </cell>
          <cell r="G15134">
            <v>11.937662337662339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</row>
        <row r="15135">
          <cell r="A15135">
            <v>2003</v>
          </cell>
          <cell r="B15135" t="str">
            <v>316</v>
          </cell>
          <cell r="C15135" t="str">
            <v>QUESNEL RIVER</v>
          </cell>
          <cell r="D15135" t="str">
            <v>5</v>
          </cell>
          <cell r="E15135" t="str">
            <v>5</v>
          </cell>
          <cell r="F15135">
            <v>4</v>
          </cell>
          <cell r="G15135">
            <v>8.447058823529412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</row>
        <row r="15136">
          <cell r="A15136">
            <v>2003</v>
          </cell>
          <cell r="B15136" t="str">
            <v>319</v>
          </cell>
          <cell r="C15136" t="str">
            <v>TALCHAKO RIVER</v>
          </cell>
          <cell r="D15136" t="str">
            <v>5</v>
          </cell>
          <cell r="E15136" t="str">
            <v>0</v>
          </cell>
          <cell r="F15136">
            <v>2</v>
          </cell>
          <cell r="G15136">
            <v>2.2182385035074046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</row>
        <row r="15137">
          <cell r="A15137">
            <v>2003</v>
          </cell>
          <cell r="B15137" t="str">
            <v>325</v>
          </cell>
          <cell r="C15137" t="str">
            <v>BABINE RIVER</v>
          </cell>
          <cell r="D15137" t="str">
            <v>6</v>
          </cell>
          <cell r="E15137" t="str">
            <v>0</v>
          </cell>
          <cell r="F15137">
            <v>279</v>
          </cell>
          <cell r="G15137">
            <v>1621.5323460639129</v>
          </cell>
          <cell r="H15137">
            <v>0</v>
          </cell>
          <cell r="I15137">
            <v>3542.5268901013251</v>
          </cell>
          <cell r="J15137">
            <v>0</v>
          </cell>
          <cell r="K15137">
            <v>22.182385035074045</v>
          </cell>
        </row>
        <row r="15138">
          <cell r="A15138">
            <v>2003</v>
          </cell>
          <cell r="B15138" t="str">
            <v>325</v>
          </cell>
          <cell r="C15138" t="str">
            <v>BABINE RIVER</v>
          </cell>
          <cell r="D15138" t="str">
            <v>6</v>
          </cell>
          <cell r="E15138" t="str">
            <v>1</v>
          </cell>
          <cell r="F15138">
            <v>24</v>
          </cell>
          <cell r="G15138">
            <v>83.563636363636363</v>
          </cell>
          <cell r="H15138">
            <v>0</v>
          </cell>
          <cell r="I15138">
            <v>183.04415584415585</v>
          </cell>
          <cell r="J15138">
            <v>0</v>
          </cell>
          <cell r="K15138">
            <v>0</v>
          </cell>
        </row>
        <row r="15139">
          <cell r="A15139">
            <v>2003</v>
          </cell>
          <cell r="B15139" t="str">
            <v>325</v>
          </cell>
          <cell r="C15139" t="str">
            <v>BABINE RIVER</v>
          </cell>
          <cell r="D15139" t="str">
            <v>6</v>
          </cell>
          <cell r="E15139" t="str">
            <v>2</v>
          </cell>
          <cell r="F15139">
            <v>44</v>
          </cell>
          <cell r="G15139">
            <v>206.5164051355207</v>
          </cell>
          <cell r="H15139">
            <v>0</v>
          </cell>
          <cell r="I15139">
            <v>194.60199714693294</v>
          </cell>
          <cell r="J15139">
            <v>0</v>
          </cell>
          <cell r="K15139">
            <v>0</v>
          </cell>
        </row>
        <row r="15140">
          <cell r="A15140">
            <v>2003</v>
          </cell>
          <cell r="B15140" t="str">
            <v>325</v>
          </cell>
          <cell r="C15140" t="str">
            <v>BABINE RIVER</v>
          </cell>
          <cell r="D15140" t="str">
            <v>6</v>
          </cell>
          <cell r="E15140" t="str">
            <v>3</v>
          </cell>
          <cell r="F15140">
            <v>6</v>
          </cell>
          <cell r="G15140">
            <v>40.059259259259257</v>
          </cell>
          <cell r="H15140">
            <v>0</v>
          </cell>
          <cell r="I15140">
            <v>33.896296296296299</v>
          </cell>
          <cell r="J15140">
            <v>0</v>
          </cell>
          <cell r="K15140">
            <v>0</v>
          </cell>
        </row>
        <row r="15141">
          <cell r="A15141">
            <v>2003</v>
          </cell>
          <cell r="B15141" t="str">
            <v>325</v>
          </cell>
          <cell r="C15141" t="str">
            <v>BABINE RIVER</v>
          </cell>
          <cell r="D15141" t="str">
            <v>6</v>
          </cell>
          <cell r="E15141" t="str">
            <v>4</v>
          </cell>
          <cell r="F15141">
            <v>4</v>
          </cell>
          <cell r="G15141">
            <v>41.25</v>
          </cell>
          <cell r="H15141">
            <v>0</v>
          </cell>
          <cell r="I15141">
            <v>4.125</v>
          </cell>
          <cell r="J15141">
            <v>0</v>
          </cell>
          <cell r="K15141">
            <v>0</v>
          </cell>
        </row>
        <row r="15142">
          <cell r="A15142">
            <v>2003</v>
          </cell>
          <cell r="B15142" t="str">
            <v>325</v>
          </cell>
          <cell r="C15142" t="str">
            <v>BABINE RIVER</v>
          </cell>
          <cell r="D15142" t="str">
            <v>6</v>
          </cell>
          <cell r="E15142" t="str">
            <v>6</v>
          </cell>
          <cell r="F15142">
            <v>147</v>
          </cell>
          <cell r="G15142">
            <v>836.53975363941765</v>
          </cell>
          <cell r="H15142">
            <v>7.5363941769316911</v>
          </cell>
          <cell r="I15142">
            <v>1277.4188129899217</v>
          </cell>
          <cell r="J15142">
            <v>0</v>
          </cell>
          <cell r="K15142">
            <v>0</v>
          </cell>
        </row>
        <row r="15143">
          <cell r="A15143">
            <v>2003</v>
          </cell>
          <cell r="B15143" t="str">
            <v>325</v>
          </cell>
          <cell r="C15143" t="str">
            <v>BABINE RIVER</v>
          </cell>
          <cell r="D15143" t="str">
            <v>6</v>
          </cell>
          <cell r="E15143" t="str">
            <v>7</v>
          </cell>
          <cell r="F15143">
            <v>36</v>
          </cell>
          <cell r="G15143">
            <v>334.10204081632656</v>
          </cell>
          <cell r="H15143">
            <v>0</v>
          </cell>
          <cell r="I15143">
            <v>314.44897959183675</v>
          </cell>
          <cell r="J15143">
            <v>0</v>
          </cell>
          <cell r="K15143">
            <v>0</v>
          </cell>
        </row>
        <row r="15144">
          <cell r="A15144">
            <v>2003</v>
          </cell>
          <cell r="B15144" t="str">
            <v>325</v>
          </cell>
          <cell r="C15144" t="str">
            <v>BABINE RIVER</v>
          </cell>
          <cell r="D15144" t="str">
            <v>6</v>
          </cell>
          <cell r="E15144" t="str">
            <v>8</v>
          </cell>
          <cell r="F15144">
            <v>6</v>
          </cell>
          <cell r="G15144">
            <v>21.214285714285712</v>
          </cell>
          <cell r="H15144">
            <v>0</v>
          </cell>
          <cell r="I15144">
            <v>15.153061224489797</v>
          </cell>
          <cell r="J15144">
            <v>0</v>
          </cell>
          <cell r="K15144">
            <v>0</v>
          </cell>
        </row>
        <row r="15145">
          <cell r="A15145">
            <v>2003</v>
          </cell>
          <cell r="B15145" t="str">
            <v>325</v>
          </cell>
          <cell r="C15145" t="str">
            <v>BABINE RIVER</v>
          </cell>
          <cell r="D15145" t="str">
            <v>6</v>
          </cell>
          <cell r="E15145" t="str">
            <v>9</v>
          </cell>
          <cell r="F15145">
            <v>20</v>
          </cell>
          <cell r="G15145">
            <v>72.676691729323309</v>
          </cell>
          <cell r="H15145">
            <v>0</v>
          </cell>
          <cell r="I15145">
            <v>169.57894736842104</v>
          </cell>
          <cell r="J15145">
            <v>0</v>
          </cell>
          <cell r="K15145">
            <v>0</v>
          </cell>
        </row>
        <row r="15146">
          <cell r="A15146">
            <v>2003</v>
          </cell>
          <cell r="B15146" t="str">
            <v>327</v>
          </cell>
          <cell r="C15146" t="str">
            <v>BELL IRVING RIVER</v>
          </cell>
          <cell r="D15146" t="str">
            <v>6</v>
          </cell>
          <cell r="E15146" t="str">
            <v>0</v>
          </cell>
          <cell r="F15146">
            <v>55</v>
          </cell>
          <cell r="G15146">
            <v>255.09742790335153</v>
          </cell>
          <cell r="H15146">
            <v>0</v>
          </cell>
          <cell r="I15146">
            <v>488.01247077162901</v>
          </cell>
          <cell r="J15146">
            <v>0</v>
          </cell>
          <cell r="K15146">
            <v>0</v>
          </cell>
        </row>
        <row r="15147">
          <cell r="A15147">
            <v>2003</v>
          </cell>
          <cell r="B15147" t="str">
            <v>327</v>
          </cell>
          <cell r="C15147" t="str">
            <v>BELL IRVING RIVER</v>
          </cell>
          <cell r="D15147" t="str">
            <v>6</v>
          </cell>
          <cell r="E15147" t="str">
            <v>2</v>
          </cell>
          <cell r="F15147">
            <v>8</v>
          </cell>
          <cell r="G15147">
            <v>7.9429386590584885</v>
          </cell>
          <cell r="H15147">
            <v>0</v>
          </cell>
          <cell r="I15147">
            <v>7.9429386590584885</v>
          </cell>
          <cell r="J15147">
            <v>0</v>
          </cell>
          <cell r="K15147">
            <v>0</v>
          </cell>
        </row>
        <row r="15148">
          <cell r="A15148">
            <v>2003</v>
          </cell>
          <cell r="B15148" t="str">
            <v>327</v>
          </cell>
          <cell r="C15148" t="str">
            <v>BELL IRVING RIVER</v>
          </cell>
          <cell r="D15148" t="str">
            <v>6</v>
          </cell>
          <cell r="E15148" t="str">
            <v>6</v>
          </cell>
          <cell r="F15148">
            <v>8</v>
          </cell>
          <cell r="G15148">
            <v>11.304591265397535</v>
          </cell>
          <cell r="H15148">
            <v>0</v>
          </cell>
          <cell r="I15148">
            <v>26.377379619260918</v>
          </cell>
          <cell r="J15148">
            <v>0</v>
          </cell>
          <cell r="K15148">
            <v>0</v>
          </cell>
        </row>
        <row r="15149">
          <cell r="A15149">
            <v>2003</v>
          </cell>
          <cell r="B15149" t="str">
            <v>327</v>
          </cell>
          <cell r="C15149" t="str">
            <v>BELL IRVING RIVER</v>
          </cell>
          <cell r="D15149" t="str">
            <v>6</v>
          </cell>
          <cell r="E15149" t="str">
            <v>9</v>
          </cell>
          <cell r="F15149">
            <v>12</v>
          </cell>
          <cell r="G15149">
            <v>28.263157894736839</v>
          </cell>
          <cell r="H15149">
            <v>0</v>
          </cell>
          <cell r="I15149">
            <v>415.8721804511278</v>
          </cell>
          <cell r="J15149">
            <v>0</v>
          </cell>
          <cell r="K15149">
            <v>16.150375939849624</v>
          </cell>
        </row>
        <row r="15150">
          <cell r="A15150">
            <v>2003</v>
          </cell>
          <cell r="B15150" t="str">
            <v>329</v>
          </cell>
          <cell r="C15150" t="str">
            <v>BULKLEY RIVER</v>
          </cell>
          <cell r="D15150" t="str">
            <v>6</v>
          </cell>
          <cell r="E15150" t="str">
            <v>0</v>
          </cell>
          <cell r="F15150">
            <v>690</v>
          </cell>
          <cell r="G15150">
            <v>4316.6921278254094</v>
          </cell>
          <cell r="H15150">
            <v>64.328916601714724</v>
          </cell>
          <cell r="I15150">
            <v>4900.0888542478569</v>
          </cell>
          <cell r="J15150">
            <v>19.964146531566641</v>
          </cell>
          <cell r="K15150">
            <v>184.1137957911146</v>
          </cell>
        </row>
        <row r="15151">
          <cell r="A15151">
            <v>2003</v>
          </cell>
          <cell r="B15151" t="str">
            <v>329</v>
          </cell>
          <cell r="C15151" t="str">
            <v>BULKLEY RIVER</v>
          </cell>
          <cell r="D15151" t="str">
            <v>6</v>
          </cell>
          <cell r="E15151" t="str">
            <v>1</v>
          </cell>
          <cell r="F15151">
            <v>84</v>
          </cell>
          <cell r="G15151">
            <v>397.9220779220779</v>
          </cell>
          <cell r="H15151">
            <v>0</v>
          </cell>
          <cell r="I15151">
            <v>457.61038961038957</v>
          </cell>
          <cell r="J15151">
            <v>0</v>
          </cell>
          <cell r="K15151">
            <v>3.9792207792207792</v>
          </cell>
        </row>
        <row r="15152">
          <cell r="A15152">
            <v>2003</v>
          </cell>
          <cell r="B15152" t="str">
            <v>329</v>
          </cell>
          <cell r="C15152" t="str">
            <v>BULKLEY RIVER</v>
          </cell>
          <cell r="D15152" t="str">
            <v>6</v>
          </cell>
          <cell r="E15152" t="str">
            <v>2</v>
          </cell>
          <cell r="F15152">
            <v>179</v>
          </cell>
          <cell r="G15152">
            <v>1088.1825962910129</v>
          </cell>
          <cell r="H15152">
            <v>0</v>
          </cell>
          <cell r="I15152">
            <v>1191.4407988587732</v>
          </cell>
          <cell r="J15152">
            <v>0</v>
          </cell>
          <cell r="K15152">
            <v>7.9429386590584885</v>
          </cell>
        </row>
        <row r="15153">
          <cell r="A15153">
            <v>2003</v>
          </cell>
          <cell r="B15153" t="str">
            <v>329</v>
          </cell>
          <cell r="C15153" t="str">
            <v>BULKLEY RIVER</v>
          </cell>
          <cell r="D15153" t="str">
            <v>6</v>
          </cell>
          <cell r="E15153" t="str">
            <v>3</v>
          </cell>
          <cell r="F15153">
            <v>15</v>
          </cell>
          <cell r="G15153">
            <v>30.814814814814813</v>
          </cell>
          <cell r="H15153">
            <v>0</v>
          </cell>
          <cell r="I15153">
            <v>46.222222222222221</v>
          </cell>
          <cell r="J15153">
            <v>0</v>
          </cell>
          <cell r="K15153">
            <v>0</v>
          </cell>
        </row>
        <row r="15154">
          <cell r="A15154">
            <v>2003</v>
          </cell>
          <cell r="B15154" t="str">
            <v>329</v>
          </cell>
          <cell r="C15154" t="str">
            <v>BULKLEY RIVER</v>
          </cell>
          <cell r="D15154" t="str">
            <v>6</v>
          </cell>
          <cell r="E15154" t="str">
            <v>4</v>
          </cell>
          <cell r="F15154">
            <v>8</v>
          </cell>
          <cell r="G15154">
            <v>156.75</v>
          </cell>
          <cell r="H15154">
            <v>0</v>
          </cell>
          <cell r="I15154">
            <v>4.125</v>
          </cell>
          <cell r="J15154">
            <v>0</v>
          </cell>
          <cell r="K15154">
            <v>0</v>
          </cell>
        </row>
        <row r="15155">
          <cell r="A15155">
            <v>2003</v>
          </cell>
          <cell r="B15155" t="str">
            <v>329</v>
          </cell>
          <cell r="C15155" t="str">
            <v>BULKLEY RIVER</v>
          </cell>
          <cell r="D15155" t="str">
            <v>6</v>
          </cell>
          <cell r="E15155" t="str">
            <v>5</v>
          </cell>
          <cell r="F15155">
            <v>13</v>
          </cell>
          <cell r="G15155">
            <v>122.48235294117647</v>
          </cell>
          <cell r="H15155">
            <v>0</v>
          </cell>
          <cell r="I15155">
            <v>143.6</v>
          </cell>
          <cell r="J15155">
            <v>0</v>
          </cell>
          <cell r="K15155">
            <v>0</v>
          </cell>
        </row>
        <row r="15156">
          <cell r="A15156">
            <v>2003</v>
          </cell>
          <cell r="B15156" t="str">
            <v>329</v>
          </cell>
          <cell r="C15156" t="str">
            <v>BULKLEY RIVER</v>
          </cell>
          <cell r="D15156" t="str">
            <v>6</v>
          </cell>
          <cell r="E15156" t="str">
            <v>6</v>
          </cell>
          <cell r="F15156">
            <v>577</v>
          </cell>
          <cell r="G15156">
            <v>5109.6752519596866</v>
          </cell>
          <cell r="H15156">
            <v>0</v>
          </cell>
          <cell r="I15156">
            <v>5795.48712206047</v>
          </cell>
          <cell r="J15156">
            <v>0</v>
          </cell>
          <cell r="K15156">
            <v>41.450167973124302</v>
          </cell>
        </row>
        <row r="15157">
          <cell r="A15157">
            <v>2003</v>
          </cell>
          <cell r="B15157" t="str">
            <v>329</v>
          </cell>
          <cell r="C15157" t="str">
            <v>BULKLEY RIVER</v>
          </cell>
          <cell r="D15157" t="str">
            <v>6</v>
          </cell>
          <cell r="E15157" t="str">
            <v>7</v>
          </cell>
          <cell r="F15157">
            <v>134</v>
          </cell>
          <cell r="G15157">
            <v>625.62244897959181</v>
          </cell>
          <cell r="H15157">
            <v>0</v>
          </cell>
          <cell r="I15157">
            <v>638.72448979591843</v>
          </cell>
          <cell r="J15157">
            <v>0</v>
          </cell>
          <cell r="K15157">
            <v>3.2755102040816322</v>
          </cell>
        </row>
        <row r="15158">
          <cell r="A15158">
            <v>2003</v>
          </cell>
          <cell r="B15158" t="str">
            <v>329</v>
          </cell>
          <cell r="C15158" t="str">
            <v>BULKLEY RIVER</v>
          </cell>
          <cell r="D15158" t="str">
            <v>6</v>
          </cell>
          <cell r="E15158" t="str">
            <v>8</v>
          </cell>
          <cell r="F15158">
            <v>21</v>
          </cell>
          <cell r="G15158">
            <v>121.22448979591837</v>
          </cell>
          <cell r="H15158">
            <v>0</v>
          </cell>
          <cell r="I15158">
            <v>109.10204081632654</v>
          </cell>
          <cell r="J15158">
            <v>0</v>
          </cell>
          <cell r="K15158">
            <v>0</v>
          </cell>
        </row>
        <row r="15159">
          <cell r="A15159">
            <v>2003</v>
          </cell>
          <cell r="B15159" t="str">
            <v>329</v>
          </cell>
          <cell r="C15159" t="str">
            <v>BULKLEY RIVER</v>
          </cell>
          <cell r="D15159" t="str">
            <v>6</v>
          </cell>
          <cell r="E15159" t="str">
            <v>9</v>
          </cell>
          <cell r="F15159">
            <v>121</v>
          </cell>
          <cell r="G15159">
            <v>654.09022556390983</v>
          </cell>
          <cell r="H15159">
            <v>0</v>
          </cell>
          <cell r="I15159">
            <v>464.3233082706767</v>
          </cell>
          <cell r="J15159">
            <v>0</v>
          </cell>
          <cell r="K15159">
            <v>4.0375939849624061</v>
          </cell>
        </row>
        <row r="15160">
          <cell r="A15160">
            <v>2003</v>
          </cell>
          <cell r="B15160" t="str">
            <v>331</v>
          </cell>
          <cell r="C15160" t="str">
            <v>CANOONA RIVER</v>
          </cell>
          <cell r="D15160" t="str">
            <v>6</v>
          </cell>
          <cell r="E15160" t="str">
            <v>2</v>
          </cell>
          <cell r="F15160">
            <v>4</v>
          </cell>
          <cell r="G15160">
            <v>3.9714693295292443</v>
          </cell>
          <cell r="H15160">
            <v>0</v>
          </cell>
          <cell r="I15160">
            <v>3.9714693295292443</v>
          </cell>
          <cell r="J15160">
            <v>0</v>
          </cell>
          <cell r="K15160">
            <v>0</v>
          </cell>
        </row>
        <row r="15161">
          <cell r="A15161">
            <v>2003</v>
          </cell>
          <cell r="B15161" t="str">
            <v>332</v>
          </cell>
          <cell r="C15161" t="str">
            <v>CEDAR CREEK</v>
          </cell>
          <cell r="D15161" t="str">
            <v>6</v>
          </cell>
          <cell r="E15161" t="str">
            <v>0</v>
          </cell>
          <cell r="F15161">
            <v>2</v>
          </cell>
          <cell r="G15161">
            <v>4.4364770070148092</v>
          </cell>
          <cell r="H15161">
            <v>0</v>
          </cell>
          <cell r="I15161">
            <v>0</v>
          </cell>
          <cell r="J15161">
            <v>0</v>
          </cell>
          <cell r="K15161">
            <v>0</v>
          </cell>
        </row>
        <row r="15162">
          <cell r="A15162">
            <v>2003</v>
          </cell>
          <cell r="B15162" t="str">
            <v>332</v>
          </cell>
          <cell r="C15162" t="str">
            <v>CEDAR CREEK</v>
          </cell>
          <cell r="D15162" t="str">
            <v>6</v>
          </cell>
          <cell r="E15162" t="str">
            <v>6</v>
          </cell>
          <cell r="F15162">
            <v>4</v>
          </cell>
          <cell r="G15162">
            <v>15.072788353863382</v>
          </cell>
          <cell r="H15162">
            <v>0</v>
          </cell>
          <cell r="I15162">
            <v>11.304591265397535</v>
          </cell>
          <cell r="J15162">
            <v>0</v>
          </cell>
          <cell r="K15162">
            <v>0</v>
          </cell>
        </row>
        <row r="15163">
          <cell r="A15163">
            <v>2003</v>
          </cell>
          <cell r="B15163" t="str">
            <v>333</v>
          </cell>
          <cell r="C15163" t="str">
            <v>CLORE RIVER</v>
          </cell>
          <cell r="D15163" t="str">
            <v>6</v>
          </cell>
          <cell r="E15163" t="str">
            <v>0</v>
          </cell>
          <cell r="F15163">
            <v>4</v>
          </cell>
          <cell r="G15163">
            <v>4.4364770070148092</v>
          </cell>
          <cell r="H15163">
            <v>0</v>
          </cell>
          <cell r="I15163">
            <v>6.6547155105222142</v>
          </cell>
          <cell r="J15163">
            <v>0</v>
          </cell>
          <cell r="K15163">
            <v>0</v>
          </cell>
        </row>
        <row r="15164">
          <cell r="A15164">
            <v>2003</v>
          </cell>
          <cell r="B15164" t="str">
            <v>333</v>
          </cell>
          <cell r="C15164" t="str">
            <v>CLORE RIVER</v>
          </cell>
          <cell r="D15164" t="str">
            <v>6</v>
          </cell>
          <cell r="E15164" t="str">
            <v>6</v>
          </cell>
          <cell r="F15164">
            <v>8</v>
          </cell>
          <cell r="G15164">
            <v>22.609182530795071</v>
          </cell>
          <cell r="H15164">
            <v>0</v>
          </cell>
          <cell r="I15164">
            <v>15.072788353863382</v>
          </cell>
          <cell r="J15164">
            <v>0</v>
          </cell>
          <cell r="K15164">
            <v>0</v>
          </cell>
        </row>
        <row r="15165">
          <cell r="A15165">
            <v>2003</v>
          </cell>
          <cell r="B15165" t="str">
            <v>334</v>
          </cell>
          <cell r="C15165" t="str">
            <v>CRANBERRY RIVER</v>
          </cell>
          <cell r="D15165" t="str">
            <v>6</v>
          </cell>
          <cell r="E15165" t="str">
            <v>0</v>
          </cell>
          <cell r="F15165">
            <v>4</v>
          </cell>
          <cell r="G15165">
            <v>4.4364770070148092</v>
          </cell>
          <cell r="H15165">
            <v>0</v>
          </cell>
          <cell r="I15165">
            <v>2.2182385035074046</v>
          </cell>
          <cell r="J15165">
            <v>0</v>
          </cell>
          <cell r="K15165">
            <v>0</v>
          </cell>
        </row>
        <row r="15166">
          <cell r="A15166">
            <v>2003</v>
          </cell>
          <cell r="B15166" t="str">
            <v>334</v>
          </cell>
          <cell r="C15166" t="str">
            <v>CRANBERRY RIVER</v>
          </cell>
          <cell r="D15166" t="str">
            <v>6</v>
          </cell>
          <cell r="E15166" t="str">
            <v>6</v>
          </cell>
          <cell r="F15166">
            <v>30</v>
          </cell>
          <cell r="G15166">
            <v>109.27771556550952</v>
          </cell>
          <cell r="H15166">
            <v>0</v>
          </cell>
          <cell r="I15166">
            <v>418.26987681970883</v>
          </cell>
          <cell r="J15166">
            <v>0</v>
          </cell>
          <cell r="K15166">
            <v>0</v>
          </cell>
        </row>
        <row r="15167">
          <cell r="A15167">
            <v>2003</v>
          </cell>
          <cell r="B15167" t="str">
            <v>334</v>
          </cell>
          <cell r="C15167" t="str">
            <v>CRANBERRY RIVER</v>
          </cell>
          <cell r="D15167" t="str">
            <v>6</v>
          </cell>
          <cell r="E15167" t="str">
            <v>7</v>
          </cell>
          <cell r="F15167">
            <v>3</v>
          </cell>
          <cell r="G15167">
            <v>3.2755102040816322</v>
          </cell>
          <cell r="H15167">
            <v>0</v>
          </cell>
          <cell r="I15167">
            <v>0</v>
          </cell>
          <cell r="J15167">
            <v>0</v>
          </cell>
          <cell r="K15167">
            <v>0</v>
          </cell>
        </row>
        <row r="15168">
          <cell r="A15168">
            <v>2003</v>
          </cell>
          <cell r="B15168" t="str">
            <v>336</v>
          </cell>
          <cell r="C15168" t="str">
            <v>DAMDOCHAX CREEK</v>
          </cell>
          <cell r="D15168" t="str">
            <v>6</v>
          </cell>
          <cell r="E15168" t="str">
            <v>0</v>
          </cell>
          <cell r="F15168">
            <v>29</v>
          </cell>
          <cell r="G15168">
            <v>166.36788776305534</v>
          </cell>
          <cell r="H15168">
            <v>0</v>
          </cell>
          <cell r="I15168">
            <v>290.58924395946997</v>
          </cell>
          <cell r="J15168">
            <v>0</v>
          </cell>
          <cell r="K15168">
            <v>4.4364770070148092</v>
          </cell>
        </row>
        <row r="15169">
          <cell r="A15169">
            <v>2003</v>
          </cell>
          <cell r="B15169" t="str">
            <v>336</v>
          </cell>
          <cell r="C15169" t="str">
            <v>DAMDOCHAX CREEK</v>
          </cell>
          <cell r="D15169" t="str">
            <v>6</v>
          </cell>
          <cell r="E15169" t="str">
            <v>8</v>
          </cell>
          <cell r="F15169">
            <v>3</v>
          </cell>
          <cell r="G15169">
            <v>24.244897959183671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</row>
        <row r="15170">
          <cell r="A15170">
            <v>2003</v>
          </cell>
          <cell r="B15170" t="str">
            <v>340</v>
          </cell>
          <cell r="C15170" t="str">
            <v>EXSTEW RIVER</v>
          </cell>
          <cell r="D15170" t="str">
            <v>6</v>
          </cell>
          <cell r="E15170" t="str">
            <v>6</v>
          </cell>
          <cell r="F15170">
            <v>4</v>
          </cell>
          <cell r="G15170">
            <v>3.7681970884658456</v>
          </cell>
          <cell r="H15170">
            <v>0</v>
          </cell>
          <cell r="I15170">
            <v>3.7681970884658456</v>
          </cell>
          <cell r="J15170">
            <v>0</v>
          </cell>
          <cell r="K15170">
            <v>0</v>
          </cell>
        </row>
        <row r="15171">
          <cell r="A15171">
            <v>2003</v>
          </cell>
          <cell r="B15171" t="str">
            <v>342</v>
          </cell>
          <cell r="C15171" t="str">
            <v>GITNADOIX RIVER</v>
          </cell>
          <cell r="D15171" t="str">
            <v>6</v>
          </cell>
          <cell r="E15171" t="str">
            <v>3</v>
          </cell>
          <cell r="F15171">
            <v>3</v>
          </cell>
          <cell r="G15171">
            <v>3.0814814814814815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</row>
        <row r="15172">
          <cell r="A15172">
            <v>2003</v>
          </cell>
          <cell r="B15172" t="str">
            <v>342</v>
          </cell>
          <cell r="C15172" t="str">
            <v>GITNADOIX RIVER</v>
          </cell>
          <cell r="D15172" t="str">
            <v>6</v>
          </cell>
          <cell r="E15172" t="str">
            <v>4</v>
          </cell>
          <cell r="F15172">
            <v>4</v>
          </cell>
          <cell r="G15172">
            <v>4.125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</row>
        <row r="15173">
          <cell r="A15173">
            <v>2003</v>
          </cell>
          <cell r="B15173" t="str">
            <v>342</v>
          </cell>
          <cell r="C15173" t="str">
            <v>GITNADOIX RIVER</v>
          </cell>
          <cell r="D15173" t="str">
            <v>6</v>
          </cell>
          <cell r="E15173" t="str">
            <v>6</v>
          </cell>
          <cell r="F15173">
            <v>8</v>
          </cell>
          <cell r="G15173">
            <v>22.609182530795071</v>
          </cell>
          <cell r="H15173">
            <v>0</v>
          </cell>
          <cell r="I15173">
            <v>41.450167973124302</v>
          </cell>
          <cell r="J15173">
            <v>0</v>
          </cell>
          <cell r="K15173">
            <v>0</v>
          </cell>
        </row>
        <row r="15174">
          <cell r="A15174">
            <v>2003</v>
          </cell>
          <cell r="B15174" t="str">
            <v>342</v>
          </cell>
          <cell r="C15174" t="str">
            <v>GITNADOIX RIVER</v>
          </cell>
          <cell r="D15174" t="str">
            <v>6</v>
          </cell>
          <cell r="E15174" t="str">
            <v>7</v>
          </cell>
          <cell r="F15174">
            <v>3</v>
          </cell>
          <cell r="G15174">
            <v>6.5510204081632644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</row>
        <row r="15175">
          <cell r="A15175">
            <v>2003</v>
          </cell>
          <cell r="B15175" t="str">
            <v>344</v>
          </cell>
          <cell r="C15175" t="str">
            <v>INKLIN RIVER</v>
          </cell>
          <cell r="D15175" t="str">
            <v>6</v>
          </cell>
          <cell r="E15175" t="str">
            <v>0</v>
          </cell>
          <cell r="F15175">
            <v>22</v>
          </cell>
          <cell r="G15175">
            <v>133.09431021044426</v>
          </cell>
          <cell r="H15175">
            <v>0</v>
          </cell>
          <cell r="I15175">
            <v>108.69368667186281</v>
          </cell>
          <cell r="J15175">
            <v>0</v>
          </cell>
          <cell r="K15175">
            <v>0</v>
          </cell>
        </row>
        <row r="15176">
          <cell r="A15176">
            <v>2003</v>
          </cell>
          <cell r="B15176" t="str">
            <v>345</v>
          </cell>
          <cell r="C15176" t="str">
            <v>ISHKHEENICKH RIVER</v>
          </cell>
          <cell r="D15176" t="str">
            <v>6</v>
          </cell>
          <cell r="E15176" t="str">
            <v>0</v>
          </cell>
          <cell r="F15176">
            <v>9</v>
          </cell>
          <cell r="G15176">
            <v>13.309431021044428</v>
          </cell>
          <cell r="H15176">
            <v>0</v>
          </cell>
          <cell r="I15176">
            <v>6.6547155105222142</v>
          </cell>
          <cell r="J15176">
            <v>0</v>
          </cell>
          <cell r="K15176">
            <v>0</v>
          </cell>
        </row>
        <row r="15177">
          <cell r="A15177">
            <v>2003</v>
          </cell>
          <cell r="B15177" t="str">
            <v>345</v>
          </cell>
          <cell r="C15177" t="str">
            <v>ISHKHEENICKH RIVER</v>
          </cell>
          <cell r="D15177" t="str">
            <v>6</v>
          </cell>
          <cell r="E15177" t="str">
            <v>2</v>
          </cell>
          <cell r="F15177">
            <v>8</v>
          </cell>
          <cell r="G15177">
            <v>11.914407988587731</v>
          </cell>
          <cell r="H15177">
            <v>3.9714693295292443</v>
          </cell>
          <cell r="I15177">
            <v>79.429386590584883</v>
          </cell>
          <cell r="J15177">
            <v>0</v>
          </cell>
          <cell r="K15177">
            <v>0</v>
          </cell>
        </row>
        <row r="15178">
          <cell r="A15178">
            <v>2003</v>
          </cell>
          <cell r="B15178" t="str">
            <v>345</v>
          </cell>
          <cell r="C15178" t="str">
            <v>ISHKHEENICKH RIVER</v>
          </cell>
          <cell r="D15178" t="str">
            <v>6</v>
          </cell>
          <cell r="E15178" t="str">
            <v>6</v>
          </cell>
          <cell r="F15178">
            <v>15</v>
          </cell>
          <cell r="G15178">
            <v>60.291153415453529</v>
          </cell>
          <cell r="H15178">
            <v>7.5363941769316911</v>
          </cell>
          <cell r="I15178">
            <v>105.50951847704367</v>
          </cell>
          <cell r="J15178">
            <v>0</v>
          </cell>
          <cell r="K15178">
            <v>0</v>
          </cell>
        </row>
        <row r="15179">
          <cell r="A15179">
            <v>2003</v>
          </cell>
          <cell r="B15179" t="str">
            <v>345</v>
          </cell>
          <cell r="C15179" t="str">
            <v>ISHKHEENICKH RIVER</v>
          </cell>
          <cell r="D15179" t="str">
            <v>6</v>
          </cell>
          <cell r="E15179" t="str">
            <v>7</v>
          </cell>
          <cell r="F15179">
            <v>3</v>
          </cell>
          <cell r="G15179">
            <v>6.5510204081632644</v>
          </cell>
          <cell r="H15179">
            <v>3.2755102040816322</v>
          </cell>
          <cell r="I15179">
            <v>0</v>
          </cell>
          <cell r="J15179">
            <v>0</v>
          </cell>
          <cell r="K15179">
            <v>0</v>
          </cell>
        </row>
        <row r="15180">
          <cell r="A15180">
            <v>2003</v>
          </cell>
          <cell r="B15180" t="str">
            <v>347</v>
          </cell>
          <cell r="C15180" t="str">
            <v>KASIKS RIVER</v>
          </cell>
          <cell r="D15180" t="str">
            <v>6</v>
          </cell>
          <cell r="E15180" t="str">
            <v>6</v>
          </cell>
          <cell r="F15180">
            <v>15</v>
          </cell>
          <cell r="G15180">
            <v>30.145576707726764</v>
          </cell>
          <cell r="H15180">
            <v>0</v>
          </cell>
          <cell r="I15180">
            <v>26.377379619260918</v>
          </cell>
          <cell r="J15180">
            <v>0</v>
          </cell>
          <cell r="K15180">
            <v>0</v>
          </cell>
        </row>
        <row r="15181">
          <cell r="A15181">
            <v>2003</v>
          </cell>
          <cell r="B15181" t="str">
            <v>348</v>
          </cell>
          <cell r="C15181" t="str">
            <v>KEMANO RIVER</v>
          </cell>
          <cell r="D15181" t="str">
            <v>6</v>
          </cell>
          <cell r="E15181" t="str">
            <v>8</v>
          </cell>
          <cell r="F15181">
            <v>3</v>
          </cell>
          <cell r="G15181">
            <v>3.0306122448979589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</row>
        <row r="15182">
          <cell r="A15182">
            <v>2003</v>
          </cell>
          <cell r="B15182" t="str">
            <v>350</v>
          </cell>
          <cell r="C15182" t="str">
            <v>KHYEX RIVER</v>
          </cell>
          <cell r="D15182" t="str">
            <v>6</v>
          </cell>
          <cell r="E15182" t="str">
            <v>6</v>
          </cell>
          <cell r="F15182">
            <v>8</v>
          </cell>
          <cell r="G15182">
            <v>52.754759238521835</v>
          </cell>
          <cell r="H15182">
            <v>0</v>
          </cell>
          <cell r="I15182">
            <v>18.840985442329227</v>
          </cell>
          <cell r="J15182">
            <v>0</v>
          </cell>
          <cell r="K15182">
            <v>0</v>
          </cell>
        </row>
        <row r="15183">
          <cell r="A15183">
            <v>2003</v>
          </cell>
          <cell r="B15183" t="str">
            <v>354</v>
          </cell>
          <cell r="C15183" t="str">
            <v>KISPIOX RIVER</v>
          </cell>
          <cell r="D15183" t="str">
            <v>6</v>
          </cell>
          <cell r="E15183" t="str">
            <v>0</v>
          </cell>
          <cell r="F15183">
            <v>406</v>
          </cell>
          <cell r="G15183">
            <v>1905.4668745128606</v>
          </cell>
          <cell r="H15183">
            <v>42.146531566640682</v>
          </cell>
          <cell r="I15183">
            <v>2102.8901013250193</v>
          </cell>
          <cell r="J15183">
            <v>2.2182385035074046</v>
          </cell>
          <cell r="K15183">
            <v>6.6547155105222142</v>
          </cell>
        </row>
        <row r="15184">
          <cell r="A15184">
            <v>2003</v>
          </cell>
          <cell r="B15184" t="str">
            <v>354</v>
          </cell>
          <cell r="C15184" t="str">
            <v>KISPIOX RIVER</v>
          </cell>
          <cell r="D15184" t="str">
            <v>6</v>
          </cell>
          <cell r="E15184" t="str">
            <v>1</v>
          </cell>
          <cell r="F15184">
            <v>32</v>
          </cell>
          <cell r="G15184">
            <v>135.2935064935065</v>
          </cell>
          <cell r="H15184">
            <v>0</v>
          </cell>
          <cell r="I15184">
            <v>95.501298701298708</v>
          </cell>
          <cell r="J15184">
            <v>0</v>
          </cell>
          <cell r="K15184">
            <v>0</v>
          </cell>
        </row>
        <row r="15185">
          <cell r="A15185">
            <v>2003</v>
          </cell>
          <cell r="B15185" t="str">
            <v>354</v>
          </cell>
          <cell r="C15185" t="str">
            <v>KISPIOX RIVER</v>
          </cell>
          <cell r="D15185" t="str">
            <v>6</v>
          </cell>
          <cell r="E15185" t="str">
            <v>2</v>
          </cell>
          <cell r="F15185">
            <v>64</v>
          </cell>
          <cell r="G15185">
            <v>194.60199714693294</v>
          </cell>
          <cell r="H15185">
            <v>0</v>
          </cell>
          <cell r="I15185">
            <v>238.28815977175464</v>
          </cell>
          <cell r="J15185">
            <v>0</v>
          </cell>
          <cell r="K15185">
            <v>0</v>
          </cell>
        </row>
        <row r="15186">
          <cell r="A15186">
            <v>2003</v>
          </cell>
          <cell r="B15186" t="str">
            <v>354</v>
          </cell>
          <cell r="C15186" t="str">
            <v>KISPIOX RIVER</v>
          </cell>
          <cell r="D15186" t="str">
            <v>6</v>
          </cell>
          <cell r="E15186" t="str">
            <v>3</v>
          </cell>
          <cell r="F15186">
            <v>12</v>
          </cell>
          <cell r="G15186">
            <v>24.651851851851852</v>
          </cell>
          <cell r="H15186">
            <v>0</v>
          </cell>
          <cell r="I15186">
            <v>3.0814814814814815</v>
          </cell>
          <cell r="J15186">
            <v>0</v>
          </cell>
          <cell r="K15186">
            <v>0</v>
          </cell>
        </row>
        <row r="15187">
          <cell r="A15187">
            <v>2003</v>
          </cell>
          <cell r="B15187" t="str">
            <v>354</v>
          </cell>
          <cell r="C15187" t="str">
            <v>KISPIOX RIVER</v>
          </cell>
          <cell r="D15187" t="str">
            <v>6</v>
          </cell>
          <cell r="E15187" t="str">
            <v>4</v>
          </cell>
          <cell r="F15187">
            <v>8</v>
          </cell>
          <cell r="G15187">
            <v>16.5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</row>
        <row r="15188">
          <cell r="A15188">
            <v>2003</v>
          </cell>
          <cell r="B15188" t="str">
            <v>354</v>
          </cell>
          <cell r="C15188" t="str">
            <v>KISPIOX RIVER</v>
          </cell>
          <cell r="D15188" t="str">
            <v>6</v>
          </cell>
          <cell r="E15188" t="str">
            <v>5</v>
          </cell>
          <cell r="F15188">
            <v>4</v>
          </cell>
          <cell r="G15188">
            <v>4.223529411764706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</row>
        <row r="15189">
          <cell r="A15189">
            <v>2003</v>
          </cell>
          <cell r="B15189" t="str">
            <v>354</v>
          </cell>
          <cell r="C15189" t="str">
            <v>KISPIOX RIVER</v>
          </cell>
          <cell r="D15189" t="str">
            <v>6</v>
          </cell>
          <cell r="E15189" t="str">
            <v>6</v>
          </cell>
          <cell r="F15189">
            <v>170</v>
          </cell>
          <cell r="G15189">
            <v>919.44008958566621</v>
          </cell>
          <cell r="H15189">
            <v>0</v>
          </cell>
          <cell r="I15189">
            <v>674.50727883538627</v>
          </cell>
          <cell r="J15189">
            <v>0</v>
          </cell>
          <cell r="K15189">
            <v>0</v>
          </cell>
        </row>
        <row r="15190">
          <cell r="A15190">
            <v>2003</v>
          </cell>
          <cell r="B15190" t="str">
            <v>354</v>
          </cell>
          <cell r="C15190" t="str">
            <v>KISPIOX RIVER</v>
          </cell>
          <cell r="D15190" t="str">
            <v>6</v>
          </cell>
          <cell r="E15190" t="str">
            <v>7</v>
          </cell>
          <cell r="F15190">
            <v>43</v>
          </cell>
          <cell r="G15190">
            <v>121.19387755102041</v>
          </cell>
          <cell r="H15190">
            <v>0</v>
          </cell>
          <cell r="I15190">
            <v>98.265306122448976</v>
          </cell>
          <cell r="J15190">
            <v>0</v>
          </cell>
          <cell r="K15190">
            <v>0</v>
          </cell>
        </row>
        <row r="15191">
          <cell r="A15191">
            <v>2003</v>
          </cell>
          <cell r="B15191" t="str">
            <v>354</v>
          </cell>
          <cell r="C15191" t="str">
            <v>KISPIOX RIVER</v>
          </cell>
          <cell r="D15191" t="str">
            <v>6</v>
          </cell>
          <cell r="E15191" t="str">
            <v>8</v>
          </cell>
          <cell r="F15191">
            <v>12</v>
          </cell>
          <cell r="G15191">
            <v>30.306122448979593</v>
          </cell>
          <cell r="H15191">
            <v>0</v>
          </cell>
          <cell r="I15191">
            <v>12.122448979591836</v>
          </cell>
          <cell r="J15191">
            <v>0</v>
          </cell>
          <cell r="K15191">
            <v>0</v>
          </cell>
        </row>
        <row r="15192">
          <cell r="A15192">
            <v>2003</v>
          </cell>
          <cell r="B15192" t="str">
            <v>354</v>
          </cell>
          <cell r="C15192" t="str">
            <v>KISPIOX RIVER</v>
          </cell>
          <cell r="D15192" t="str">
            <v>6</v>
          </cell>
          <cell r="E15192" t="str">
            <v>9</v>
          </cell>
          <cell r="F15192">
            <v>28</v>
          </cell>
          <cell r="G15192">
            <v>72.676691729323309</v>
          </cell>
          <cell r="H15192">
            <v>0</v>
          </cell>
          <cell r="I15192">
            <v>4.0375939849624061</v>
          </cell>
          <cell r="J15192">
            <v>0</v>
          </cell>
          <cell r="K15192">
            <v>0</v>
          </cell>
        </row>
        <row r="15193">
          <cell r="A15193">
            <v>2003</v>
          </cell>
          <cell r="B15193" t="str">
            <v>355</v>
          </cell>
          <cell r="C15193" t="str">
            <v>KITEEN RIVER</v>
          </cell>
          <cell r="D15193" t="str">
            <v>6</v>
          </cell>
          <cell r="E15193" t="str">
            <v>6</v>
          </cell>
          <cell r="F15193">
            <v>4</v>
          </cell>
          <cell r="G15193">
            <v>7.5363941769316911</v>
          </cell>
          <cell r="H15193">
            <v>0</v>
          </cell>
          <cell r="I15193">
            <v>15.072788353863382</v>
          </cell>
          <cell r="J15193">
            <v>0</v>
          </cell>
          <cell r="K15193">
            <v>0</v>
          </cell>
        </row>
        <row r="15194">
          <cell r="A15194">
            <v>2003</v>
          </cell>
          <cell r="B15194" t="str">
            <v>356</v>
          </cell>
          <cell r="C15194" t="str">
            <v>KITIMAT RIVER</v>
          </cell>
          <cell r="D15194" t="str">
            <v>6</v>
          </cell>
          <cell r="E15194" t="str">
            <v>0</v>
          </cell>
          <cell r="F15194">
            <v>58</v>
          </cell>
          <cell r="G15194">
            <v>190.76851130163681</v>
          </cell>
          <cell r="H15194">
            <v>0</v>
          </cell>
          <cell r="I15194">
            <v>22.182385035074045</v>
          </cell>
          <cell r="J15194">
            <v>0</v>
          </cell>
          <cell r="K15194">
            <v>6.6547155105222142</v>
          </cell>
        </row>
        <row r="15195">
          <cell r="A15195">
            <v>2003</v>
          </cell>
          <cell r="B15195" t="str">
            <v>356</v>
          </cell>
          <cell r="C15195" t="str">
            <v>KITIMAT RIVER</v>
          </cell>
          <cell r="D15195" t="str">
            <v>6</v>
          </cell>
          <cell r="E15195" t="str">
            <v>1</v>
          </cell>
          <cell r="F15195">
            <v>16</v>
          </cell>
          <cell r="G15195">
            <v>75.605194805194813</v>
          </cell>
          <cell r="H15195">
            <v>0</v>
          </cell>
          <cell r="I15195">
            <v>43.771428571428572</v>
          </cell>
          <cell r="J15195">
            <v>7.9584415584415584</v>
          </cell>
          <cell r="K15195">
            <v>23.875324675324677</v>
          </cell>
        </row>
        <row r="15196">
          <cell r="A15196">
            <v>2003</v>
          </cell>
          <cell r="B15196" t="str">
            <v>356</v>
          </cell>
          <cell r="C15196" t="str">
            <v>KITIMAT RIVER</v>
          </cell>
          <cell r="D15196" t="str">
            <v>6</v>
          </cell>
          <cell r="E15196" t="str">
            <v>2</v>
          </cell>
          <cell r="F15196">
            <v>36</v>
          </cell>
          <cell r="G15196">
            <v>127.08701854493582</v>
          </cell>
          <cell r="H15196">
            <v>0</v>
          </cell>
          <cell r="I15196">
            <v>55.600570613409417</v>
          </cell>
          <cell r="J15196">
            <v>0</v>
          </cell>
          <cell r="K15196">
            <v>3.9714693295292443</v>
          </cell>
        </row>
        <row r="15197">
          <cell r="A15197">
            <v>2003</v>
          </cell>
          <cell r="B15197" t="str">
            <v>356</v>
          </cell>
          <cell r="C15197" t="str">
            <v>KITIMAT RIVER</v>
          </cell>
          <cell r="D15197" t="str">
            <v>6</v>
          </cell>
          <cell r="E15197" t="str">
            <v>3</v>
          </cell>
          <cell r="F15197">
            <v>6</v>
          </cell>
          <cell r="G15197">
            <v>12.325925925925926</v>
          </cell>
          <cell r="H15197">
            <v>0</v>
          </cell>
          <cell r="I15197">
            <v>6.162962962962963</v>
          </cell>
          <cell r="J15197">
            <v>0</v>
          </cell>
          <cell r="K15197">
            <v>0</v>
          </cell>
        </row>
        <row r="15198">
          <cell r="A15198">
            <v>2003</v>
          </cell>
          <cell r="B15198" t="str">
            <v>356</v>
          </cell>
          <cell r="C15198" t="str">
            <v>KITIMAT RIVER</v>
          </cell>
          <cell r="D15198" t="str">
            <v>6</v>
          </cell>
          <cell r="E15198" t="str">
            <v>4</v>
          </cell>
          <cell r="F15198">
            <v>4</v>
          </cell>
          <cell r="G15198">
            <v>12.375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</row>
        <row r="15199">
          <cell r="A15199">
            <v>2003</v>
          </cell>
          <cell r="B15199" t="str">
            <v>356</v>
          </cell>
          <cell r="C15199" t="str">
            <v>KITIMAT RIVER</v>
          </cell>
          <cell r="D15199" t="str">
            <v>6</v>
          </cell>
          <cell r="E15199" t="str">
            <v>5</v>
          </cell>
          <cell r="F15199">
            <v>21</v>
          </cell>
          <cell r="G15199">
            <v>67.576470588235296</v>
          </cell>
          <cell r="H15199">
            <v>8.447058823529412</v>
          </cell>
          <cell r="I15199">
            <v>12.670588235294117</v>
          </cell>
          <cell r="J15199">
            <v>4.223529411764706</v>
          </cell>
          <cell r="K15199">
            <v>4.223529411764706</v>
          </cell>
        </row>
        <row r="15200">
          <cell r="A15200">
            <v>2003</v>
          </cell>
          <cell r="B15200" t="str">
            <v>356</v>
          </cell>
          <cell r="C15200" t="str">
            <v>KITIMAT RIVER</v>
          </cell>
          <cell r="D15200" t="str">
            <v>6</v>
          </cell>
          <cell r="E15200" t="str">
            <v>6</v>
          </cell>
          <cell r="F15200">
            <v>437</v>
          </cell>
          <cell r="G15200">
            <v>3104.9944008958564</v>
          </cell>
          <cell r="H15200">
            <v>7.5363941769316911</v>
          </cell>
          <cell r="I15200">
            <v>859.14893617021266</v>
          </cell>
          <cell r="J15200">
            <v>139.42329227323629</v>
          </cell>
          <cell r="K15200">
            <v>256.2374020156775</v>
          </cell>
        </row>
        <row r="15201">
          <cell r="A15201">
            <v>2003</v>
          </cell>
          <cell r="B15201" t="str">
            <v>356</v>
          </cell>
          <cell r="C15201" t="str">
            <v>KITIMAT RIVER</v>
          </cell>
          <cell r="D15201" t="str">
            <v>6</v>
          </cell>
          <cell r="E15201" t="str">
            <v>7</v>
          </cell>
          <cell r="F15201">
            <v>88</v>
          </cell>
          <cell r="G15201">
            <v>442.19387755102042</v>
          </cell>
          <cell r="H15201">
            <v>0</v>
          </cell>
          <cell r="I15201">
            <v>150.67346938775512</v>
          </cell>
          <cell r="J15201">
            <v>32.755102040816325</v>
          </cell>
          <cell r="K15201">
            <v>75.33673469387756</v>
          </cell>
        </row>
        <row r="15202">
          <cell r="A15202">
            <v>2003</v>
          </cell>
          <cell r="B15202" t="str">
            <v>356</v>
          </cell>
          <cell r="C15202" t="str">
            <v>KITIMAT RIVER</v>
          </cell>
          <cell r="D15202" t="str">
            <v>6</v>
          </cell>
          <cell r="E15202" t="str">
            <v>8</v>
          </cell>
          <cell r="F15202">
            <v>9</v>
          </cell>
          <cell r="G15202">
            <v>112.13265306122449</v>
          </cell>
          <cell r="H15202">
            <v>0</v>
          </cell>
          <cell r="I15202">
            <v>6.0612244897959178</v>
          </cell>
          <cell r="J15202">
            <v>9.091836734693878</v>
          </cell>
          <cell r="K15202">
            <v>0</v>
          </cell>
        </row>
        <row r="15203">
          <cell r="A15203">
            <v>2003</v>
          </cell>
          <cell r="B15203" t="str">
            <v>356</v>
          </cell>
          <cell r="C15203" t="str">
            <v>KITIMAT RIVER</v>
          </cell>
          <cell r="D15203" t="str">
            <v>6</v>
          </cell>
          <cell r="E15203" t="str">
            <v>9</v>
          </cell>
          <cell r="F15203">
            <v>57</v>
          </cell>
          <cell r="G15203">
            <v>258.40601503759399</v>
          </cell>
          <cell r="H15203">
            <v>0</v>
          </cell>
          <cell r="I15203">
            <v>56.526315789473678</v>
          </cell>
          <cell r="J15203">
            <v>16.150375939849624</v>
          </cell>
          <cell r="K15203">
            <v>28.263157894736839</v>
          </cell>
        </row>
        <row r="15204">
          <cell r="A15204">
            <v>2003</v>
          </cell>
          <cell r="B15204" t="str">
            <v>358</v>
          </cell>
          <cell r="C15204" t="str">
            <v>KITSEGUECLA RIVER</v>
          </cell>
          <cell r="D15204" t="str">
            <v>6</v>
          </cell>
          <cell r="E15204" t="str">
            <v>9</v>
          </cell>
          <cell r="F15204">
            <v>4</v>
          </cell>
          <cell r="G15204">
            <v>16.150375939849624</v>
          </cell>
          <cell r="H15204">
            <v>0</v>
          </cell>
          <cell r="I15204">
            <v>48.451127819548873</v>
          </cell>
          <cell r="J15204">
            <v>0</v>
          </cell>
          <cell r="K15204">
            <v>0</v>
          </cell>
        </row>
        <row r="15205">
          <cell r="A15205">
            <v>2003</v>
          </cell>
          <cell r="B15205" t="str">
            <v>360</v>
          </cell>
          <cell r="C15205" t="str">
            <v>KITSUMKALUM RIVER</v>
          </cell>
          <cell r="D15205" t="str">
            <v>6</v>
          </cell>
          <cell r="E15205" t="str">
            <v>0</v>
          </cell>
          <cell r="F15205">
            <v>80</v>
          </cell>
          <cell r="G15205">
            <v>266.18862042088853</v>
          </cell>
          <cell r="H15205">
            <v>6.6547155105222142</v>
          </cell>
          <cell r="I15205">
            <v>346.04520654715515</v>
          </cell>
          <cell r="J15205">
            <v>0</v>
          </cell>
          <cell r="K15205">
            <v>39.928293063133282</v>
          </cell>
        </row>
        <row r="15206">
          <cell r="A15206">
            <v>2003</v>
          </cell>
          <cell r="B15206" t="str">
            <v>360</v>
          </cell>
          <cell r="C15206" t="str">
            <v>KITSUMKALUM RIVER</v>
          </cell>
          <cell r="D15206" t="str">
            <v>6</v>
          </cell>
          <cell r="E15206" t="str">
            <v>1</v>
          </cell>
          <cell r="F15206">
            <v>4</v>
          </cell>
          <cell r="G15206">
            <v>39.792207792207797</v>
          </cell>
          <cell r="H15206">
            <v>0</v>
          </cell>
          <cell r="I15206">
            <v>15.916883116883117</v>
          </cell>
          <cell r="J15206">
            <v>0</v>
          </cell>
          <cell r="K15206">
            <v>0</v>
          </cell>
        </row>
        <row r="15207">
          <cell r="A15207">
            <v>2003</v>
          </cell>
          <cell r="B15207" t="str">
            <v>360</v>
          </cell>
          <cell r="C15207" t="str">
            <v>KITSUMKALUM RIVER</v>
          </cell>
          <cell r="D15207" t="str">
            <v>6</v>
          </cell>
          <cell r="E15207" t="str">
            <v>2</v>
          </cell>
          <cell r="F15207">
            <v>48</v>
          </cell>
          <cell r="G15207">
            <v>103.25820256776035</v>
          </cell>
          <cell r="H15207">
            <v>0</v>
          </cell>
          <cell r="I15207">
            <v>91.343794579172609</v>
          </cell>
          <cell r="J15207">
            <v>0</v>
          </cell>
          <cell r="K15207">
            <v>0</v>
          </cell>
        </row>
        <row r="15208">
          <cell r="A15208">
            <v>2003</v>
          </cell>
          <cell r="B15208" t="str">
            <v>360</v>
          </cell>
          <cell r="C15208" t="str">
            <v>KITSUMKALUM RIVER</v>
          </cell>
          <cell r="D15208" t="str">
            <v>6</v>
          </cell>
          <cell r="E15208" t="str">
            <v>3</v>
          </cell>
          <cell r="F15208">
            <v>3</v>
          </cell>
          <cell r="G15208">
            <v>3.0814814814814815</v>
          </cell>
          <cell r="H15208">
            <v>0</v>
          </cell>
          <cell r="I15208">
            <v>6.162962962962963</v>
          </cell>
          <cell r="J15208">
            <v>0</v>
          </cell>
          <cell r="K15208">
            <v>0</v>
          </cell>
        </row>
        <row r="15209">
          <cell r="A15209">
            <v>2003</v>
          </cell>
          <cell r="B15209" t="str">
            <v>360</v>
          </cell>
          <cell r="C15209" t="str">
            <v>KITSUMKALUM RIVER</v>
          </cell>
          <cell r="D15209" t="str">
            <v>6</v>
          </cell>
          <cell r="E15209" t="str">
            <v>4</v>
          </cell>
          <cell r="F15209">
            <v>4</v>
          </cell>
          <cell r="G15209">
            <v>16.5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</row>
        <row r="15210">
          <cell r="A15210">
            <v>2003</v>
          </cell>
          <cell r="B15210" t="str">
            <v>360</v>
          </cell>
          <cell r="C15210" t="str">
            <v>KITSUMKALUM RIVER</v>
          </cell>
          <cell r="D15210" t="str">
            <v>6</v>
          </cell>
          <cell r="E15210" t="str">
            <v>5</v>
          </cell>
          <cell r="F15210">
            <v>4</v>
          </cell>
          <cell r="G15210">
            <v>25.341176470588234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</row>
        <row r="15211">
          <cell r="A15211">
            <v>2003</v>
          </cell>
          <cell r="B15211" t="str">
            <v>360</v>
          </cell>
          <cell r="C15211" t="str">
            <v>KITSUMKALUM RIVER</v>
          </cell>
          <cell r="D15211" t="str">
            <v>6</v>
          </cell>
          <cell r="E15211" t="str">
            <v>6</v>
          </cell>
          <cell r="F15211">
            <v>377</v>
          </cell>
          <cell r="G15211">
            <v>2796.0022396416575</v>
          </cell>
          <cell r="H15211">
            <v>22.609182530795071</v>
          </cell>
          <cell r="I15211">
            <v>1982.0716685330347</v>
          </cell>
          <cell r="J15211">
            <v>0</v>
          </cell>
          <cell r="K15211">
            <v>124.3505039193729</v>
          </cell>
        </row>
        <row r="15212">
          <cell r="A15212">
            <v>2003</v>
          </cell>
          <cell r="B15212" t="str">
            <v>360</v>
          </cell>
          <cell r="C15212" t="str">
            <v>KITSUMKALUM RIVER</v>
          </cell>
          <cell r="D15212" t="str">
            <v>6</v>
          </cell>
          <cell r="E15212" t="str">
            <v>7</v>
          </cell>
          <cell r="F15212">
            <v>39</v>
          </cell>
          <cell r="G15212">
            <v>98.265306122448976</v>
          </cell>
          <cell r="H15212">
            <v>0</v>
          </cell>
          <cell r="I15212">
            <v>36.030612244897959</v>
          </cell>
          <cell r="J15212">
            <v>0</v>
          </cell>
          <cell r="K15212">
            <v>0</v>
          </cell>
        </row>
        <row r="15213">
          <cell r="A15213">
            <v>2003</v>
          </cell>
          <cell r="B15213" t="str">
            <v>360</v>
          </cell>
          <cell r="C15213" t="str">
            <v>KITSUMKALUM RIVER</v>
          </cell>
          <cell r="D15213" t="str">
            <v>6</v>
          </cell>
          <cell r="E15213" t="str">
            <v>8</v>
          </cell>
          <cell r="F15213">
            <v>6</v>
          </cell>
          <cell r="G15213">
            <v>24.244897959183671</v>
          </cell>
          <cell r="H15213">
            <v>0</v>
          </cell>
          <cell r="I15213">
            <v>9.091836734693878</v>
          </cell>
          <cell r="J15213">
            <v>0</v>
          </cell>
          <cell r="K15213">
            <v>0</v>
          </cell>
        </row>
        <row r="15214">
          <cell r="A15214">
            <v>2003</v>
          </cell>
          <cell r="B15214" t="str">
            <v>360</v>
          </cell>
          <cell r="C15214" t="str">
            <v>KITSUMKALUM RIVER</v>
          </cell>
          <cell r="D15214" t="str">
            <v>6</v>
          </cell>
          <cell r="E15214" t="str">
            <v>9</v>
          </cell>
          <cell r="F15214">
            <v>20</v>
          </cell>
          <cell r="G15214">
            <v>36.338345864661655</v>
          </cell>
          <cell r="H15214">
            <v>0</v>
          </cell>
          <cell r="I15214">
            <v>0</v>
          </cell>
          <cell r="J15214">
            <v>0</v>
          </cell>
          <cell r="K15214">
            <v>0</v>
          </cell>
        </row>
        <row r="15215">
          <cell r="A15215">
            <v>2003</v>
          </cell>
          <cell r="B15215" t="str">
            <v>362</v>
          </cell>
          <cell r="C15215" t="str">
            <v>KITWANGA RIVER</v>
          </cell>
          <cell r="D15215" t="str">
            <v>6</v>
          </cell>
          <cell r="E15215" t="str">
            <v>0</v>
          </cell>
          <cell r="F15215">
            <v>4</v>
          </cell>
          <cell r="G15215">
            <v>8.8729540140296184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</row>
        <row r="15216">
          <cell r="A15216">
            <v>2003</v>
          </cell>
          <cell r="B15216" t="str">
            <v>362</v>
          </cell>
          <cell r="C15216" t="str">
            <v>KITWANGA RIVER</v>
          </cell>
          <cell r="D15216" t="str">
            <v>6</v>
          </cell>
          <cell r="E15216" t="str">
            <v>2</v>
          </cell>
          <cell r="F15216">
            <v>4</v>
          </cell>
          <cell r="G15216">
            <v>3.9714693295292443</v>
          </cell>
          <cell r="H15216">
            <v>0</v>
          </cell>
          <cell r="I15216">
            <v>3.9714693295292443</v>
          </cell>
          <cell r="J15216">
            <v>0</v>
          </cell>
          <cell r="K15216">
            <v>0</v>
          </cell>
        </row>
        <row r="15217">
          <cell r="A15217">
            <v>2003</v>
          </cell>
          <cell r="B15217" t="str">
            <v>362</v>
          </cell>
          <cell r="C15217" t="str">
            <v>KITWANGA RIVER</v>
          </cell>
          <cell r="D15217" t="str">
            <v>6</v>
          </cell>
          <cell r="E15217" t="str">
            <v>6</v>
          </cell>
          <cell r="F15217">
            <v>8</v>
          </cell>
          <cell r="G15217">
            <v>75.363941769316909</v>
          </cell>
          <cell r="H15217">
            <v>0</v>
          </cell>
          <cell r="I15217">
            <v>101.74132138857783</v>
          </cell>
          <cell r="J15217">
            <v>0</v>
          </cell>
          <cell r="K15217">
            <v>0</v>
          </cell>
        </row>
        <row r="15218">
          <cell r="A15218">
            <v>2003</v>
          </cell>
          <cell r="B15218" t="str">
            <v>363</v>
          </cell>
          <cell r="C15218" t="str">
            <v>KLEANZA CREEK</v>
          </cell>
          <cell r="D15218" t="str">
            <v>6</v>
          </cell>
          <cell r="E15218" t="str">
            <v>6</v>
          </cell>
          <cell r="F15218">
            <v>4</v>
          </cell>
          <cell r="G15218">
            <v>3.7681970884658456</v>
          </cell>
          <cell r="H15218">
            <v>0</v>
          </cell>
          <cell r="I15218">
            <v>0</v>
          </cell>
          <cell r="J15218">
            <v>0</v>
          </cell>
          <cell r="K15218">
            <v>0</v>
          </cell>
        </row>
        <row r="15219">
          <cell r="A15219">
            <v>2003</v>
          </cell>
          <cell r="B15219" t="str">
            <v>364</v>
          </cell>
          <cell r="C15219" t="str">
            <v>KLOIYA RIVER</v>
          </cell>
          <cell r="D15219" t="str">
            <v>6</v>
          </cell>
          <cell r="E15219" t="str">
            <v>1</v>
          </cell>
          <cell r="F15219">
            <v>4</v>
          </cell>
          <cell r="G15219">
            <v>15.916883116883117</v>
          </cell>
          <cell r="H15219">
            <v>0</v>
          </cell>
          <cell r="I15219">
            <v>23.875324675324677</v>
          </cell>
          <cell r="J15219">
            <v>0</v>
          </cell>
          <cell r="K15219">
            <v>0</v>
          </cell>
        </row>
        <row r="15220">
          <cell r="A15220">
            <v>2003</v>
          </cell>
          <cell r="B15220" t="str">
            <v>364</v>
          </cell>
          <cell r="C15220" t="str">
            <v>KLOIYA RIVER</v>
          </cell>
          <cell r="D15220" t="str">
            <v>6</v>
          </cell>
          <cell r="E15220" t="str">
            <v>5</v>
          </cell>
          <cell r="F15220">
            <v>4</v>
          </cell>
          <cell r="G15220">
            <v>4.223529411764706</v>
          </cell>
          <cell r="H15220">
            <v>0</v>
          </cell>
          <cell r="I15220">
            <v>0</v>
          </cell>
          <cell r="J15220">
            <v>0</v>
          </cell>
          <cell r="K15220">
            <v>0</v>
          </cell>
        </row>
        <row r="15221">
          <cell r="A15221">
            <v>2003</v>
          </cell>
          <cell r="B15221" t="str">
            <v>364</v>
          </cell>
          <cell r="C15221" t="str">
            <v>KLOIYA RIVER</v>
          </cell>
          <cell r="D15221" t="str">
            <v>6</v>
          </cell>
          <cell r="E15221" t="str">
            <v>6</v>
          </cell>
          <cell r="F15221">
            <v>64</v>
          </cell>
          <cell r="G15221">
            <v>440.87905935050389</v>
          </cell>
          <cell r="H15221">
            <v>3.7681970884658456</v>
          </cell>
          <cell r="I15221">
            <v>211.01903695408734</v>
          </cell>
          <cell r="J15221">
            <v>0</v>
          </cell>
          <cell r="K15221">
            <v>0</v>
          </cell>
        </row>
        <row r="15222">
          <cell r="A15222">
            <v>2003</v>
          </cell>
          <cell r="B15222" t="str">
            <v>365</v>
          </cell>
          <cell r="C15222" t="str">
            <v>KLUATANTAN RIVER</v>
          </cell>
          <cell r="D15222" t="str">
            <v>6</v>
          </cell>
          <cell r="E15222" t="str">
            <v>7</v>
          </cell>
          <cell r="F15222">
            <v>3</v>
          </cell>
          <cell r="G15222">
            <v>16.377551020408163</v>
          </cell>
          <cell r="H15222">
            <v>0</v>
          </cell>
          <cell r="I15222">
            <v>49.132653061224488</v>
          </cell>
          <cell r="J15222">
            <v>0</v>
          </cell>
          <cell r="K15222">
            <v>0</v>
          </cell>
        </row>
        <row r="15223">
          <cell r="A15223">
            <v>2003</v>
          </cell>
          <cell r="B15223" t="str">
            <v>368</v>
          </cell>
          <cell r="C15223" t="str">
            <v>KWINAGEESE RIVER</v>
          </cell>
          <cell r="D15223" t="str">
            <v>6</v>
          </cell>
          <cell r="E15223" t="str">
            <v>2</v>
          </cell>
          <cell r="F15223">
            <v>4</v>
          </cell>
          <cell r="G15223">
            <v>3.9714693295292443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</row>
        <row r="15224">
          <cell r="A15224">
            <v>2003</v>
          </cell>
          <cell r="B15224" t="str">
            <v>369</v>
          </cell>
          <cell r="C15224" t="str">
            <v>KWINAMASS RIVER</v>
          </cell>
          <cell r="D15224" t="str">
            <v>6</v>
          </cell>
          <cell r="E15224" t="str">
            <v>0</v>
          </cell>
          <cell r="F15224">
            <v>16</v>
          </cell>
          <cell r="G15224">
            <v>46.583008573655491</v>
          </cell>
          <cell r="H15224">
            <v>0</v>
          </cell>
          <cell r="I15224">
            <v>4.4364770070148092</v>
          </cell>
          <cell r="J15224">
            <v>0</v>
          </cell>
          <cell r="K15224">
            <v>0</v>
          </cell>
        </row>
        <row r="15225">
          <cell r="A15225">
            <v>2003</v>
          </cell>
          <cell r="B15225" t="str">
            <v>369</v>
          </cell>
          <cell r="C15225" t="str">
            <v>KWINAMASS RIVER</v>
          </cell>
          <cell r="D15225" t="str">
            <v>6</v>
          </cell>
          <cell r="E15225" t="str">
            <v>6</v>
          </cell>
          <cell r="F15225">
            <v>23</v>
          </cell>
          <cell r="G15225">
            <v>86.668533034714443</v>
          </cell>
          <cell r="H15225">
            <v>3.7681970884658456</v>
          </cell>
          <cell r="I15225">
            <v>113.04591265397536</v>
          </cell>
          <cell r="J15225">
            <v>0</v>
          </cell>
          <cell r="K15225">
            <v>0</v>
          </cell>
        </row>
        <row r="15226">
          <cell r="A15226">
            <v>2003</v>
          </cell>
          <cell r="B15226" t="str">
            <v>371</v>
          </cell>
          <cell r="C15226" t="str">
            <v>LAKELSE RIVER</v>
          </cell>
          <cell r="D15226" t="str">
            <v>6</v>
          </cell>
          <cell r="E15226" t="str">
            <v>0</v>
          </cell>
          <cell r="F15226">
            <v>11</v>
          </cell>
          <cell r="G15226">
            <v>17.745908028059237</v>
          </cell>
          <cell r="H15226">
            <v>0</v>
          </cell>
          <cell r="I15226">
            <v>4.4364770070148092</v>
          </cell>
          <cell r="J15226">
            <v>0</v>
          </cell>
          <cell r="K15226">
            <v>0</v>
          </cell>
        </row>
        <row r="15227">
          <cell r="A15227">
            <v>2003</v>
          </cell>
          <cell r="B15227" t="str">
            <v>371</v>
          </cell>
          <cell r="C15227" t="str">
            <v>LAKELSE RIVER</v>
          </cell>
          <cell r="D15227" t="str">
            <v>6</v>
          </cell>
          <cell r="E15227" t="str">
            <v>1</v>
          </cell>
          <cell r="F15227">
            <v>16</v>
          </cell>
          <cell r="G15227">
            <v>79.584415584415595</v>
          </cell>
          <cell r="H15227">
            <v>0</v>
          </cell>
          <cell r="I15227">
            <v>23.875324675324677</v>
          </cell>
          <cell r="J15227">
            <v>0</v>
          </cell>
          <cell r="K15227">
            <v>0</v>
          </cell>
        </row>
        <row r="15228">
          <cell r="A15228">
            <v>2003</v>
          </cell>
          <cell r="B15228" t="str">
            <v>371</v>
          </cell>
          <cell r="C15228" t="str">
            <v>LAKELSE RIVER</v>
          </cell>
          <cell r="D15228" t="str">
            <v>6</v>
          </cell>
          <cell r="E15228" t="str">
            <v>2</v>
          </cell>
          <cell r="F15228">
            <v>16</v>
          </cell>
          <cell r="G15228">
            <v>47.657631954350926</v>
          </cell>
          <cell r="H15228">
            <v>0</v>
          </cell>
          <cell r="I15228">
            <v>27.800285306704708</v>
          </cell>
          <cell r="J15228">
            <v>0</v>
          </cell>
          <cell r="K15228">
            <v>0</v>
          </cell>
        </row>
        <row r="15229">
          <cell r="A15229">
            <v>2003</v>
          </cell>
          <cell r="B15229" t="str">
            <v>371</v>
          </cell>
          <cell r="C15229" t="str">
            <v>LAKELSE RIVER</v>
          </cell>
          <cell r="D15229" t="str">
            <v>6</v>
          </cell>
          <cell r="E15229" t="str">
            <v>3</v>
          </cell>
          <cell r="F15229">
            <v>3</v>
          </cell>
          <cell r="G15229">
            <v>3.0814814814814815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</row>
        <row r="15230">
          <cell r="A15230">
            <v>2003</v>
          </cell>
          <cell r="B15230" t="str">
            <v>371</v>
          </cell>
          <cell r="C15230" t="str">
            <v>LAKELSE RIVER</v>
          </cell>
          <cell r="D15230" t="str">
            <v>6</v>
          </cell>
          <cell r="E15230" t="str">
            <v>5</v>
          </cell>
          <cell r="F15230">
            <v>8</v>
          </cell>
          <cell r="G15230">
            <v>21.117647058823529</v>
          </cell>
          <cell r="H15230">
            <v>0</v>
          </cell>
          <cell r="I15230">
            <v>8.447058823529412</v>
          </cell>
          <cell r="J15230">
            <v>0</v>
          </cell>
          <cell r="K15230">
            <v>0</v>
          </cell>
        </row>
        <row r="15231">
          <cell r="A15231">
            <v>2003</v>
          </cell>
          <cell r="B15231" t="str">
            <v>371</v>
          </cell>
          <cell r="C15231" t="str">
            <v>LAKELSE RIVER</v>
          </cell>
          <cell r="D15231" t="str">
            <v>6</v>
          </cell>
          <cell r="E15231" t="str">
            <v>6</v>
          </cell>
          <cell r="F15231">
            <v>147</v>
          </cell>
          <cell r="G15231">
            <v>960.89025755879061</v>
          </cell>
          <cell r="H15231">
            <v>3.7681970884658456</v>
          </cell>
          <cell r="I15231">
            <v>1205.8230683090705</v>
          </cell>
          <cell r="J15231">
            <v>0</v>
          </cell>
          <cell r="K15231">
            <v>0</v>
          </cell>
        </row>
        <row r="15232">
          <cell r="A15232">
            <v>2003</v>
          </cell>
          <cell r="B15232" t="str">
            <v>371</v>
          </cell>
          <cell r="C15232" t="str">
            <v>LAKELSE RIVER</v>
          </cell>
          <cell r="D15232" t="str">
            <v>6</v>
          </cell>
          <cell r="E15232" t="str">
            <v>7</v>
          </cell>
          <cell r="F15232">
            <v>13</v>
          </cell>
          <cell r="G15232">
            <v>32.755102040816325</v>
          </cell>
          <cell r="H15232">
            <v>0</v>
          </cell>
          <cell r="I15232">
            <v>3.2755102040816322</v>
          </cell>
          <cell r="J15232">
            <v>0</v>
          </cell>
          <cell r="K15232">
            <v>0</v>
          </cell>
        </row>
        <row r="15233">
          <cell r="A15233">
            <v>2003</v>
          </cell>
          <cell r="B15233" t="str">
            <v>371</v>
          </cell>
          <cell r="C15233" t="str">
            <v>LAKELSE RIVER</v>
          </cell>
          <cell r="D15233" t="str">
            <v>6</v>
          </cell>
          <cell r="E15233" t="str">
            <v>8</v>
          </cell>
          <cell r="F15233">
            <v>3</v>
          </cell>
          <cell r="G15233">
            <v>6.0612244897959178</v>
          </cell>
          <cell r="H15233">
            <v>0</v>
          </cell>
          <cell r="I15233">
            <v>3.0306122448979589</v>
          </cell>
          <cell r="J15233">
            <v>0</v>
          </cell>
          <cell r="K15233">
            <v>0</v>
          </cell>
        </row>
        <row r="15234">
          <cell r="A15234">
            <v>2003</v>
          </cell>
          <cell r="B15234" t="str">
            <v>371</v>
          </cell>
          <cell r="C15234" t="str">
            <v>LAKELSE RIVER</v>
          </cell>
          <cell r="D15234" t="str">
            <v>6</v>
          </cell>
          <cell r="E15234" t="str">
            <v>9</v>
          </cell>
          <cell r="F15234">
            <v>12</v>
          </cell>
          <cell r="G15234">
            <v>12.112781954887218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</row>
        <row r="15235">
          <cell r="A15235">
            <v>2003</v>
          </cell>
          <cell r="B15235" t="str">
            <v>372</v>
          </cell>
          <cell r="C15235" t="str">
            <v>MEZIADIN RIVER</v>
          </cell>
          <cell r="D15235" t="str">
            <v>6</v>
          </cell>
          <cell r="E15235" t="str">
            <v>0</v>
          </cell>
          <cell r="F15235">
            <v>20</v>
          </cell>
          <cell r="G15235">
            <v>22.182385035074045</v>
          </cell>
          <cell r="H15235">
            <v>0</v>
          </cell>
          <cell r="I15235">
            <v>6.6547155105222142</v>
          </cell>
          <cell r="J15235">
            <v>0</v>
          </cell>
          <cell r="K15235">
            <v>4.4364770070148092</v>
          </cell>
        </row>
        <row r="15236">
          <cell r="A15236">
            <v>2003</v>
          </cell>
          <cell r="B15236" t="str">
            <v>372</v>
          </cell>
          <cell r="C15236" t="str">
            <v>MEZIADIN RIVER</v>
          </cell>
          <cell r="D15236" t="str">
            <v>6</v>
          </cell>
          <cell r="E15236" t="str">
            <v>2</v>
          </cell>
          <cell r="F15236">
            <v>4</v>
          </cell>
          <cell r="G15236">
            <v>19.857346647646221</v>
          </cell>
          <cell r="H15236">
            <v>0</v>
          </cell>
          <cell r="I15236">
            <v>39.714693295292442</v>
          </cell>
          <cell r="J15236">
            <v>0</v>
          </cell>
          <cell r="K15236">
            <v>0</v>
          </cell>
        </row>
        <row r="15237">
          <cell r="A15237">
            <v>2003</v>
          </cell>
          <cell r="B15237" t="str">
            <v>372</v>
          </cell>
          <cell r="C15237" t="str">
            <v>MEZIADIN RIVER</v>
          </cell>
          <cell r="D15237" t="str">
            <v>6</v>
          </cell>
          <cell r="E15237" t="str">
            <v>5</v>
          </cell>
          <cell r="F15237">
            <v>4</v>
          </cell>
          <cell r="G15237">
            <v>29.564705882352939</v>
          </cell>
          <cell r="H15237">
            <v>0</v>
          </cell>
          <cell r="I15237">
            <v>12.670588235294117</v>
          </cell>
          <cell r="J15237">
            <v>0</v>
          </cell>
          <cell r="K15237">
            <v>0</v>
          </cell>
        </row>
        <row r="15238">
          <cell r="A15238">
            <v>2003</v>
          </cell>
          <cell r="B15238" t="str">
            <v>372</v>
          </cell>
          <cell r="C15238" t="str">
            <v>MEZIADIN RIVER</v>
          </cell>
          <cell r="D15238" t="str">
            <v>6</v>
          </cell>
          <cell r="E15238" t="str">
            <v>7</v>
          </cell>
          <cell r="F15238">
            <v>3</v>
          </cell>
          <cell r="G15238">
            <v>22.928571428571427</v>
          </cell>
          <cell r="H15238">
            <v>0</v>
          </cell>
          <cell r="I15238">
            <v>98.265306122448976</v>
          </cell>
          <cell r="J15238">
            <v>0</v>
          </cell>
          <cell r="K15238">
            <v>0</v>
          </cell>
        </row>
        <row r="15239">
          <cell r="A15239">
            <v>2003</v>
          </cell>
          <cell r="B15239" t="str">
            <v>372</v>
          </cell>
          <cell r="C15239" t="str">
            <v>MEZIADIN RIVER</v>
          </cell>
          <cell r="D15239" t="str">
            <v>6</v>
          </cell>
          <cell r="E15239" t="str">
            <v>8</v>
          </cell>
          <cell r="F15239">
            <v>3</v>
          </cell>
          <cell r="G15239">
            <v>3.0306122448979589</v>
          </cell>
          <cell r="H15239">
            <v>0</v>
          </cell>
          <cell r="I15239">
            <v>3.0306122448979589</v>
          </cell>
          <cell r="J15239">
            <v>0</v>
          </cell>
          <cell r="K15239">
            <v>0</v>
          </cell>
        </row>
        <row r="15240">
          <cell r="A15240">
            <v>2003</v>
          </cell>
          <cell r="B15240" t="str">
            <v>372</v>
          </cell>
          <cell r="C15240" t="str">
            <v>MEZIADIN RIVER</v>
          </cell>
          <cell r="D15240" t="str">
            <v>6</v>
          </cell>
          <cell r="E15240" t="str">
            <v>9</v>
          </cell>
          <cell r="F15240">
            <v>20</v>
          </cell>
          <cell r="G15240">
            <v>36.338345864661655</v>
          </cell>
          <cell r="H15240">
            <v>0</v>
          </cell>
          <cell r="I15240">
            <v>218.03007518796991</v>
          </cell>
          <cell r="J15240">
            <v>0</v>
          </cell>
          <cell r="K15240">
            <v>0</v>
          </cell>
        </row>
        <row r="15241">
          <cell r="A15241">
            <v>2003</v>
          </cell>
          <cell r="B15241" t="str">
            <v>373</v>
          </cell>
          <cell r="C15241" t="str">
            <v>MORICE RIVER</v>
          </cell>
          <cell r="D15241" t="str">
            <v>6</v>
          </cell>
          <cell r="E15241" t="str">
            <v>0</v>
          </cell>
          <cell r="F15241">
            <v>231</v>
          </cell>
          <cell r="G15241">
            <v>1020.3897116134061</v>
          </cell>
          <cell r="H15241">
            <v>13.309431021044428</v>
          </cell>
          <cell r="I15241">
            <v>1404.1449727201871</v>
          </cell>
          <cell r="J15241">
            <v>6.6547155105222142</v>
          </cell>
          <cell r="K15241">
            <v>17.745908028059237</v>
          </cell>
        </row>
        <row r="15242">
          <cell r="A15242">
            <v>2003</v>
          </cell>
          <cell r="B15242" t="str">
            <v>373</v>
          </cell>
          <cell r="C15242" t="str">
            <v>MORICE RIVER</v>
          </cell>
          <cell r="D15242" t="str">
            <v>6</v>
          </cell>
          <cell r="E15242" t="str">
            <v>1</v>
          </cell>
          <cell r="F15242">
            <v>48</v>
          </cell>
          <cell r="G15242">
            <v>143.25194805194806</v>
          </cell>
          <cell r="H15242">
            <v>0</v>
          </cell>
          <cell r="I15242">
            <v>111.41818181818181</v>
          </cell>
          <cell r="J15242">
            <v>0</v>
          </cell>
          <cell r="K15242">
            <v>3.9792207792207792</v>
          </cell>
        </row>
        <row r="15243">
          <cell r="A15243">
            <v>2003</v>
          </cell>
          <cell r="B15243" t="str">
            <v>373</v>
          </cell>
          <cell r="C15243" t="str">
            <v>MORICE RIVER</v>
          </cell>
          <cell r="D15243" t="str">
            <v>6</v>
          </cell>
          <cell r="E15243" t="str">
            <v>2</v>
          </cell>
          <cell r="F15243">
            <v>71</v>
          </cell>
          <cell r="G15243">
            <v>540.11982881597714</v>
          </cell>
          <cell r="H15243">
            <v>0</v>
          </cell>
          <cell r="I15243">
            <v>754.57917261055638</v>
          </cell>
          <cell r="J15243">
            <v>0</v>
          </cell>
          <cell r="K15243">
            <v>3.9714693295292443</v>
          </cell>
        </row>
        <row r="15244">
          <cell r="A15244">
            <v>2003</v>
          </cell>
          <cell r="B15244" t="str">
            <v>373</v>
          </cell>
          <cell r="C15244" t="str">
            <v>MORICE RIVER</v>
          </cell>
          <cell r="D15244" t="str">
            <v>6</v>
          </cell>
          <cell r="E15244" t="str">
            <v>3</v>
          </cell>
          <cell r="F15244">
            <v>18</v>
          </cell>
          <cell r="G15244">
            <v>132.50370370370371</v>
          </cell>
          <cell r="H15244">
            <v>0</v>
          </cell>
          <cell r="I15244">
            <v>160.23703703703703</v>
          </cell>
          <cell r="J15244">
            <v>0</v>
          </cell>
          <cell r="K15244">
            <v>0</v>
          </cell>
        </row>
        <row r="15245">
          <cell r="A15245">
            <v>2003</v>
          </cell>
          <cell r="B15245" t="str">
            <v>373</v>
          </cell>
          <cell r="C15245" t="str">
            <v>MORICE RIVER</v>
          </cell>
          <cell r="D15245" t="str">
            <v>6</v>
          </cell>
          <cell r="E15245" t="str">
            <v>4</v>
          </cell>
          <cell r="F15245">
            <v>4</v>
          </cell>
          <cell r="G15245">
            <v>12.375</v>
          </cell>
          <cell r="H15245">
            <v>0</v>
          </cell>
          <cell r="I15245">
            <v>12.375</v>
          </cell>
          <cell r="J15245">
            <v>0</v>
          </cell>
          <cell r="K15245">
            <v>0</v>
          </cell>
        </row>
        <row r="15246">
          <cell r="A15246">
            <v>2003</v>
          </cell>
          <cell r="B15246" t="str">
            <v>373</v>
          </cell>
          <cell r="C15246" t="str">
            <v>MORICE RIVER</v>
          </cell>
          <cell r="D15246" t="str">
            <v>6</v>
          </cell>
          <cell r="E15246" t="str">
            <v>5</v>
          </cell>
          <cell r="F15246">
            <v>13</v>
          </cell>
          <cell r="G15246">
            <v>71.8</v>
          </cell>
          <cell r="H15246">
            <v>0</v>
          </cell>
          <cell r="I15246">
            <v>50.682352941176468</v>
          </cell>
          <cell r="J15246">
            <v>0</v>
          </cell>
          <cell r="K15246">
            <v>0</v>
          </cell>
        </row>
        <row r="15247">
          <cell r="A15247">
            <v>2003</v>
          </cell>
          <cell r="B15247" t="str">
            <v>373</v>
          </cell>
          <cell r="C15247" t="str">
            <v>MORICE RIVER</v>
          </cell>
          <cell r="D15247" t="str">
            <v>6</v>
          </cell>
          <cell r="E15247" t="str">
            <v>6</v>
          </cell>
          <cell r="F15247">
            <v>226</v>
          </cell>
          <cell r="G15247">
            <v>1522.3516237402016</v>
          </cell>
          <cell r="H15247">
            <v>0</v>
          </cell>
          <cell r="I15247">
            <v>2106.4221724524073</v>
          </cell>
          <cell r="J15247">
            <v>0</v>
          </cell>
          <cell r="K15247">
            <v>33.913773796192608</v>
          </cell>
        </row>
        <row r="15248">
          <cell r="A15248">
            <v>2003</v>
          </cell>
          <cell r="B15248" t="str">
            <v>373</v>
          </cell>
          <cell r="C15248" t="str">
            <v>MORICE RIVER</v>
          </cell>
          <cell r="D15248" t="str">
            <v>6</v>
          </cell>
          <cell r="E15248" t="str">
            <v>7</v>
          </cell>
          <cell r="F15248">
            <v>111</v>
          </cell>
          <cell r="G15248">
            <v>357.03061224489795</v>
          </cell>
          <cell r="H15248">
            <v>0</v>
          </cell>
          <cell r="I15248">
            <v>245.66326530612244</v>
          </cell>
          <cell r="J15248">
            <v>0</v>
          </cell>
          <cell r="K15248">
            <v>6.5510204081632644</v>
          </cell>
        </row>
        <row r="15249">
          <cell r="A15249">
            <v>2003</v>
          </cell>
          <cell r="B15249" t="str">
            <v>373</v>
          </cell>
          <cell r="C15249" t="str">
            <v>MORICE RIVER</v>
          </cell>
          <cell r="D15249" t="str">
            <v>6</v>
          </cell>
          <cell r="E15249" t="str">
            <v>8</v>
          </cell>
          <cell r="F15249">
            <v>9</v>
          </cell>
          <cell r="G15249">
            <v>33.336734693877553</v>
          </cell>
          <cell r="H15249">
            <v>0</v>
          </cell>
          <cell r="I15249">
            <v>0</v>
          </cell>
          <cell r="J15249">
            <v>0</v>
          </cell>
          <cell r="K15249">
            <v>21.214285714285712</v>
          </cell>
        </row>
        <row r="15250">
          <cell r="A15250">
            <v>2003</v>
          </cell>
          <cell r="B15250" t="str">
            <v>373</v>
          </cell>
          <cell r="C15250" t="str">
            <v>MORICE RIVER</v>
          </cell>
          <cell r="D15250" t="str">
            <v>6</v>
          </cell>
          <cell r="E15250" t="str">
            <v>9</v>
          </cell>
          <cell r="F15250">
            <v>24</v>
          </cell>
          <cell r="G15250">
            <v>181.69172932330827</v>
          </cell>
          <cell r="H15250">
            <v>0</v>
          </cell>
          <cell r="I15250">
            <v>109.01503759398496</v>
          </cell>
          <cell r="J15250">
            <v>0</v>
          </cell>
          <cell r="K15250">
            <v>32.300751879699249</v>
          </cell>
        </row>
        <row r="15251">
          <cell r="A15251">
            <v>2003</v>
          </cell>
          <cell r="B15251" t="str">
            <v>374</v>
          </cell>
          <cell r="C15251" t="str">
            <v>MUSSEL RIVER</v>
          </cell>
          <cell r="D15251" t="str">
            <v>6</v>
          </cell>
          <cell r="E15251" t="str">
            <v>2</v>
          </cell>
          <cell r="F15251">
            <v>4</v>
          </cell>
          <cell r="G15251">
            <v>3.9714693295292443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</row>
        <row r="15252">
          <cell r="A15252">
            <v>2003</v>
          </cell>
          <cell r="B15252" t="str">
            <v>378</v>
          </cell>
          <cell r="C15252" t="str">
            <v>NASS RIVER</v>
          </cell>
          <cell r="D15252" t="str">
            <v>6</v>
          </cell>
          <cell r="E15252" t="str">
            <v>0</v>
          </cell>
          <cell r="F15252">
            <v>13</v>
          </cell>
          <cell r="G15252">
            <v>53.237724084177714</v>
          </cell>
          <cell r="H15252">
            <v>4.4364770070148092</v>
          </cell>
          <cell r="I15252">
            <v>62.11067809820733</v>
          </cell>
          <cell r="J15252">
            <v>0</v>
          </cell>
          <cell r="K15252">
            <v>0</v>
          </cell>
        </row>
        <row r="15253">
          <cell r="A15253">
            <v>2003</v>
          </cell>
          <cell r="B15253" t="str">
            <v>378</v>
          </cell>
          <cell r="C15253" t="str">
            <v>NASS RIVER</v>
          </cell>
          <cell r="D15253" t="str">
            <v>6</v>
          </cell>
          <cell r="E15253" t="str">
            <v>2</v>
          </cell>
          <cell r="F15253">
            <v>4</v>
          </cell>
          <cell r="G15253">
            <v>19.857346647646221</v>
          </cell>
          <cell r="H15253">
            <v>0</v>
          </cell>
          <cell r="I15253">
            <v>79.429386590584883</v>
          </cell>
          <cell r="J15253">
            <v>0</v>
          </cell>
          <cell r="K15253">
            <v>0</v>
          </cell>
        </row>
        <row r="15254">
          <cell r="A15254">
            <v>2003</v>
          </cell>
          <cell r="B15254" t="str">
            <v>378</v>
          </cell>
          <cell r="C15254" t="str">
            <v>NASS RIVER</v>
          </cell>
          <cell r="D15254" t="str">
            <v>6</v>
          </cell>
          <cell r="E15254" t="str">
            <v>6</v>
          </cell>
          <cell r="F15254">
            <v>19</v>
          </cell>
          <cell r="G15254">
            <v>26.377379619260918</v>
          </cell>
          <cell r="H15254">
            <v>0</v>
          </cell>
          <cell r="I15254">
            <v>37.681970884658455</v>
          </cell>
          <cell r="J15254">
            <v>0</v>
          </cell>
          <cell r="K15254">
            <v>0</v>
          </cell>
        </row>
        <row r="15255">
          <cell r="A15255">
            <v>2003</v>
          </cell>
          <cell r="B15255" t="str">
            <v>378</v>
          </cell>
          <cell r="C15255" t="str">
            <v>NASS RIVER</v>
          </cell>
          <cell r="D15255" t="str">
            <v>6</v>
          </cell>
          <cell r="E15255" t="str">
            <v>7</v>
          </cell>
          <cell r="F15255">
            <v>7</v>
          </cell>
          <cell r="G15255">
            <v>32.755102040816325</v>
          </cell>
          <cell r="H15255">
            <v>0</v>
          </cell>
          <cell r="I15255">
            <v>6.5510204081632644</v>
          </cell>
          <cell r="J15255">
            <v>0</v>
          </cell>
          <cell r="K15255">
            <v>0</v>
          </cell>
        </row>
        <row r="15256">
          <cell r="A15256">
            <v>2003</v>
          </cell>
          <cell r="B15256" t="str">
            <v>378</v>
          </cell>
          <cell r="C15256" t="str">
            <v>NASS RIVER</v>
          </cell>
          <cell r="D15256" t="str">
            <v>6</v>
          </cell>
          <cell r="E15256" t="str">
            <v>9</v>
          </cell>
          <cell r="F15256">
            <v>8</v>
          </cell>
          <cell r="G15256">
            <v>44.413533834586467</v>
          </cell>
          <cell r="H15256">
            <v>0</v>
          </cell>
          <cell r="I15256">
            <v>28.263157894736839</v>
          </cell>
          <cell r="J15256">
            <v>0</v>
          </cell>
          <cell r="K15256">
            <v>0</v>
          </cell>
        </row>
        <row r="15257">
          <cell r="A15257">
            <v>2003</v>
          </cell>
          <cell r="B15257" t="str">
            <v>385</v>
          </cell>
          <cell r="C15257" t="str">
            <v>SKEENA RIVER</v>
          </cell>
          <cell r="D15257" t="str">
            <v>6</v>
          </cell>
          <cell r="E15257" t="str">
            <v>0</v>
          </cell>
          <cell r="F15257">
            <v>231</v>
          </cell>
          <cell r="G15257">
            <v>856.24006235385821</v>
          </cell>
          <cell r="H15257">
            <v>33.273577552611066</v>
          </cell>
          <cell r="I15257">
            <v>776.38347622759147</v>
          </cell>
          <cell r="J15257">
            <v>0</v>
          </cell>
          <cell r="K15257">
            <v>8.8729540140296184</v>
          </cell>
        </row>
        <row r="15258">
          <cell r="A15258">
            <v>2003</v>
          </cell>
          <cell r="B15258" t="str">
            <v>385</v>
          </cell>
          <cell r="C15258" t="str">
            <v>SKEENA RIVER</v>
          </cell>
          <cell r="D15258" t="str">
            <v>6</v>
          </cell>
          <cell r="E15258" t="str">
            <v>1</v>
          </cell>
          <cell r="F15258">
            <v>8</v>
          </cell>
          <cell r="G15258">
            <v>19.896103896103899</v>
          </cell>
          <cell r="H15258">
            <v>0</v>
          </cell>
          <cell r="I15258">
            <v>23.875324675324677</v>
          </cell>
          <cell r="J15258">
            <v>0</v>
          </cell>
          <cell r="K15258">
            <v>0</v>
          </cell>
        </row>
        <row r="15259">
          <cell r="A15259">
            <v>2003</v>
          </cell>
          <cell r="B15259" t="str">
            <v>385</v>
          </cell>
          <cell r="C15259" t="str">
            <v>SKEENA RIVER</v>
          </cell>
          <cell r="D15259" t="str">
            <v>6</v>
          </cell>
          <cell r="E15259" t="str">
            <v>2</v>
          </cell>
          <cell r="F15259">
            <v>48</v>
          </cell>
          <cell r="G15259">
            <v>222.40228245363767</v>
          </cell>
          <cell r="H15259">
            <v>0</v>
          </cell>
          <cell r="I15259">
            <v>170.77318116975749</v>
          </cell>
          <cell r="J15259">
            <v>0</v>
          </cell>
          <cell r="K15259">
            <v>7.9429386590584885</v>
          </cell>
        </row>
        <row r="15260">
          <cell r="A15260">
            <v>2003</v>
          </cell>
          <cell r="B15260" t="str">
            <v>385</v>
          </cell>
          <cell r="C15260" t="str">
            <v>SKEENA RIVER</v>
          </cell>
          <cell r="D15260" t="str">
            <v>6</v>
          </cell>
          <cell r="E15260" t="str">
            <v>3</v>
          </cell>
          <cell r="F15260">
            <v>9</v>
          </cell>
          <cell r="G15260">
            <v>9.2444444444444454</v>
          </cell>
          <cell r="H15260">
            <v>0</v>
          </cell>
          <cell r="I15260">
            <v>3.0814814814814815</v>
          </cell>
          <cell r="J15260">
            <v>0</v>
          </cell>
          <cell r="K15260">
            <v>0</v>
          </cell>
        </row>
        <row r="15261">
          <cell r="A15261">
            <v>2003</v>
          </cell>
          <cell r="B15261" t="str">
            <v>385</v>
          </cell>
          <cell r="C15261" t="str">
            <v>SKEENA RIVER</v>
          </cell>
          <cell r="D15261" t="str">
            <v>6</v>
          </cell>
          <cell r="E15261" t="str">
            <v>4</v>
          </cell>
          <cell r="F15261">
            <v>16</v>
          </cell>
          <cell r="G15261">
            <v>66</v>
          </cell>
          <cell r="H15261">
            <v>0</v>
          </cell>
          <cell r="I15261">
            <v>20.625</v>
          </cell>
          <cell r="J15261">
            <v>0</v>
          </cell>
          <cell r="K15261">
            <v>0</v>
          </cell>
        </row>
        <row r="15262">
          <cell r="A15262">
            <v>2003</v>
          </cell>
          <cell r="B15262" t="str">
            <v>385</v>
          </cell>
          <cell r="C15262" t="str">
            <v>SKEENA RIVER</v>
          </cell>
          <cell r="D15262" t="str">
            <v>6</v>
          </cell>
          <cell r="E15262" t="str">
            <v>5</v>
          </cell>
          <cell r="F15262">
            <v>8</v>
          </cell>
          <cell r="G15262">
            <v>25.341176470588234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</row>
        <row r="15263">
          <cell r="A15263">
            <v>2003</v>
          </cell>
          <cell r="B15263" t="str">
            <v>385</v>
          </cell>
          <cell r="C15263" t="str">
            <v>SKEENA RIVER</v>
          </cell>
          <cell r="D15263" t="str">
            <v>6</v>
          </cell>
          <cell r="E15263" t="str">
            <v>6</v>
          </cell>
          <cell r="F15263">
            <v>505</v>
          </cell>
          <cell r="G15263">
            <v>5422.435610302352</v>
          </cell>
          <cell r="H15263">
            <v>22.609182530795071</v>
          </cell>
          <cell r="I15263">
            <v>3240.6494960806272</v>
          </cell>
          <cell r="J15263">
            <v>3.7681970884658456</v>
          </cell>
          <cell r="K15263">
            <v>52.754759238521835</v>
          </cell>
        </row>
        <row r="15264">
          <cell r="A15264">
            <v>2003</v>
          </cell>
          <cell r="B15264" t="str">
            <v>385</v>
          </cell>
          <cell r="C15264" t="str">
            <v>SKEENA RIVER</v>
          </cell>
          <cell r="D15264" t="str">
            <v>6</v>
          </cell>
          <cell r="E15264" t="str">
            <v>7</v>
          </cell>
          <cell r="F15264">
            <v>59</v>
          </cell>
          <cell r="G15264">
            <v>163.77551020408163</v>
          </cell>
          <cell r="H15264">
            <v>0</v>
          </cell>
          <cell r="I15264">
            <v>196.53061224489795</v>
          </cell>
          <cell r="J15264">
            <v>0</v>
          </cell>
          <cell r="K15264">
            <v>0</v>
          </cell>
        </row>
        <row r="15265">
          <cell r="A15265">
            <v>2003</v>
          </cell>
          <cell r="B15265" t="str">
            <v>385</v>
          </cell>
          <cell r="C15265" t="str">
            <v>SKEENA RIVER</v>
          </cell>
          <cell r="D15265" t="str">
            <v>6</v>
          </cell>
          <cell r="E15265" t="str">
            <v>8</v>
          </cell>
          <cell r="F15265">
            <v>15</v>
          </cell>
          <cell r="G15265">
            <v>45.45918367346939</v>
          </cell>
          <cell r="H15265">
            <v>0</v>
          </cell>
          <cell r="I15265">
            <v>3.0306122448979589</v>
          </cell>
          <cell r="J15265">
            <v>0</v>
          </cell>
          <cell r="K15265">
            <v>0</v>
          </cell>
        </row>
        <row r="15266">
          <cell r="A15266">
            <v>2003</v>
          </cell>
          <cell r="B15266" t="str">
            <v>385</v>
          </cell>
          <cell r="C15266" t="str">
            <v>SKEENA RIVER</v>
          </cell>
          <cell r="D15266" t="str">
            <v>6</v>
          </cell>
          <cell r="E15266" t="str">
            <v>9</v>
          </cell>
          <cell r="F15266">
            <v>24</v>
          </cell>
          <cell r="G15266">
            <v>92.864661654135332</v>
          </cell>
          <cell r="H15266">
            <v>0</v>
          </cell>
          <cell r="I15266">
            <v>56.526315789473678</v>
          </cell>
          <cell r="J15266">
            <v>0</v>
          </cell>
          <cell r="K15266">
            <v>0</v>
          </cell>
        </row>
        <row r="15267">
          <cell r="A15267">
            <v>2003</v>
          </cell>
          <cell r="B15267" t="str">
            <v>386</v>
          </cell>
          <cell r="C15267" t="str">
            <v>STIKINE RIVER</v>
          </cell>
          <cell r="D15267" t="str">
            <v>6</v>
          </cell>
          <cell r="E15267" t="str">
            <v>5</v>
          </cell>
          <cell r="F15267">
            <v>4</v>
          </cell>
          <cell r="G15267">
            <v>42.235294117647058</v>
          </cell>
          <cell r="H15267">
            <v>8.447058823529412</v>
          </cell>
          <cell r="I15267">
            <v>63.352941176470594</v>
          </cell>
          <cell r="J15267">
            <v>0</v>
          </cell>
          <cell r="K15267">
            <v>0</v>
          </cell>
        </row>
        <row r="15268">
          <cell r="A15268">
            <v>2003</v>
          </cell>
          <cell r="B15268" t="str">
            <v>387</v>
          </cell>
          <cell r="C15268" t="str">
            <v>SUSKWA RIVER</v>
          </cell>
          <cell r="D15268" t="str">
            <v>6</v>
          </cell>
          <cell r="E15268" t="str">
            <v>0</v>
          </cell>
          <cell r="F15268">
            <v>22</v>
          </cell>
          <cell r="G15268">
            <v>26.618862042088857</v>
          </cell>
          <cell r="H15268">
            <v>0</v>
          </cell>
          <cell r="I15268">
            <v>24.400623538581453</v>
          </cell>
          <cell r="J15268">
            <v>0</v>
          </cell>
          <cell r="K15268">
            <v>0</v>
          </cell>
        </row>
        <row r="15269">
          <cell r="A15269">
            <v>2003</v>
          </cell>
          <cell r="B15269" t="str">
            <v>387</v>
          </cell>
          <cell r="C15269" t="str">
            <v>SUSKWA RIVER</v>
          </cell>
          <cell r="D15269" t="str">
            <v>6</v>
          </cell>
          <cell r="E15269" t="str">
            <v>1</v>
          </cell>
          <cell r="F15269">
            <v>8</v>
          </cell>
          <cell r="G15269">
            <v>7.9584415584415584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</row>
        <row r="15270">
          <cell r="A15270">
            <v>2003</v>
          </cell>
          <cell r="B15270" t="str">
            <v>387</v>
          </cell>
          <cell r="C15270" t="str">
            <v>SUSKWA RIVER</v>
          </cell>
          <cell r="D15270" t="str">
            <v>6</v>
          </cell>
          <cell r="E15270" t="str">
            <v>2</v>
          </cell>
          <cell r="F15270">
            <v>12</v>
          </cell>
          <cell r="G15270">
            <v>11.914407988587731</v>
          </cell>
          <cell r="H15270">
            <v>0</v>
          </cell>
          <cell r="I15270">
            <v>3.9714693295292443</v>
          </cell>
          <cell r="J15270">
            <v>0</v>
          </cell>
          <cell r="K15270">
            <v>0</v>
          </cell>
        </row>
        <row r="15271">
          <cell r="A15271">
            <v>2003</v>
          </cell>
          <cell r="B15271" t="str">
            <v>387</v>
          </cell>
          <cell r="C15271" t="str">
            <v>SUSKWA RIVER</v>
          </cell>
          <cell r="D15271" t="str">
            <v>6</v>
          </cell>
          <cell r="E15271" t="str">
            <v>3</v>
          </cell>
          <cell r="F15271">
            <v>3</v>
          </cell>
          <cell r="G15271">
            <v>9.2444444444444454</v>
          </cell>
          <cell r="H15271">
            <v>0</v>
          </cell>
          <cell r="I15271">
            <v>9.2444444444444454</v>
          </cell>
          <cell r="J15271">
            <v>0</v>
          </cell>
          <cell r="K15271">
            <v>0</v>
          </cell>
        </row>
        <row r="15272">
          <cell r="A15272">
            <v>2003</v>
          </cell>
          <cell r="B15272" t="str">
            <v>387</v>
          </cell>
          <cell r="C15272" t="str">
            <v>SUSKWA RIVER</v>
          </cell>
          <cell r="D15272" t="str">
            <v>6</v>
          </cell>
          <cell r="E15272" t="str">
            <v>6</v>
          </cell>
          <cell r="F15272">
            <v>30</v>
          </cell>
          <cell r="G15272">
            <v>79.132138857782749</v>
          </cell>
          <cell r="H15272">
            <v>0</v>
          </cell>
          <cell r="I15272">
            <v>52.754759238521835</v>
          </cell>
          <cell r="J15272">
            <v>0</v>
          </cell>
          <cell r="K15272">
            <v>0</v>
          </cell>
        </row>
        <row r="15273">
          <cell r="A15273">
            <v>2003</v>
          </cell>
          <cell r="B15273" t="str">
            <v>387</v>
          </cell>
          <cell r="C15273" t="str">
            <v>SUSKWA RIVER</v>
          </cell>
          <cell r="D15273" t="str">
            <v>6</v>
          </cell>
          <cell r="E15273" t="str">
            <v>7</v>
          </cell>
          <cell r="F15273">
            <v>7</v>
          </cell>
          <cell r="G15273">
            <v>9.8265306122448983</v>
          </cell>
          <cell r="H15273">
            <v>0</v>
          </cell>
          <cell r="I15273">
            <v>3.2755102040816322</v>
          </cell>
          <cell r="J15273">
            <v>0</v>
          </cell>
          <cell r="K15273">
            <v>0</v>
          </cell>
        </row>
        <row r="15274">
          <cell r="A15274">
            <v>2003</v>
          </cell>
          <cell r="B15274" t="str">
            <v>387</v>
          </cell>
          <cell r="C15274" t="str">
            <v>SUSKWA RIVER</v>
          </cell>
          <cell r="D15274" t="str">
            <v>6</v>
          </cell>
          <cell r="E15274" t="str">
            <v>9</v>
          </cell>
          <cell r="F15274">
            <v>8</v>
          </cell>
          <cell r="G15274">
            <v>20.18796992481203</v>
          </cell>
          <cell r="H15274">
            <v>0</v>
          </cell>
          <cell r="I15274">
            <v>4.0375939849624061</v>
          </cell>
          <cell r="J15274">
            <v>0</v>
          </cell>
          <cell r="K15274">
            <v>0</v>
          </cell>
        </row>
        <row r="15275">
          <cell r="A15275">
            <v>2003</v>
          </cell>
          <cell r="B15275" t="str">
            <v>388</v>
          </cell>
          <cell r="C15275" t="str">
            <v>SUSTUT RIVER</v>
          </cell>
          <cell r="D15275" t="str">
            <v>6</v>
          </cell>
          <cell r="E15275" t="str">
            <v>0</v>
          </cell>
          <cell r="F15275">
            <v>67</v>
          </cell>
          <cell r="G15275">
            <v>383.75526110678101</v>
          </cell>
          <cell r="H15275">
            <v>17.745908028059237</v>
          </cell>
          <cell r="I15275">
            <v>472.4848012470772</v>
          </cell>
          <cell r="J15275">
            <v>0</v>
          </cell>
          <cell r="K15275">
            <v>0</v>
          </cell>
        </row>
        <row r="15276">
          <cell r="A15276">
            <v>2003</v>
          </cell>
          <cell r="B15276" t="str">
            <v>388</v>
          </cell>
          <cell r="C15276" t="str">
            <v>SUSTUT RIVER</v>
          </cell>
          <cell r="D15276" t="str">
            <v>6</v>
          </cell>
          <cell r="E15276" t="str">
            <v>2</v>
          </cell>
          <cell r="F15276">
            <v>8</v>
          </cell>
          <cell r="G15276">
            <v>27.800285306704708</v>
          </cell>
          <cell r="H15276">
            <v>0</v>
          </cell>
          <cell r="I15276">
            <v>3.9714693295292443</v>
          </cell>
          <cell r="J15276">
            <v>0</v>
          </cell>
          <cell r="K15276">
            <v>0</v>
          </cell>
        </row>
        <row r="15277">
          <cell r="A15277">
            <v>2003</v>
          </cell>
          <cell r="B15277" t="str">
            <v>388</v>
          </cell>
          <cell r="C15277" t="str">
            <v>SUSTUT RIVER</v>
          </cell>
          <cell r="D15277" t="str">
            <v>6</v>
          </cell>
          <cell r="E15277" t="str">
            <v>6</v>
          </cell>
          <cell r="F15277">
            <v>8</v>
          </cell>
          <cell r="G15277">
            <v>169.56886898096303</v>
          </cell>
          <cell r="H15277">
            <v>0</v>
          </cell>
          <cell r="I15277">
            <v>56.522956326987682</v>
          </cell>
          <cell r="J15277">
            <v>0</v>
          </cell>
          <cell r="K15277">
            <v>0</v>
          </cell>
        </row>
        <row r="15278">
          <cell r="A15278">
            <v>2003</v>
          </cell>
          <cell r="B15278" t="str">
            <v>388</v>
          </cell>
          <cell r="C15278" t="str">
            <v>SUSTUT RIVER</v>
          </cell>
          <cell r="D15278" t="str">
            <v>6</v>
          </cell>
          <cell r="E15278" t="str">
            <v>7</v>
          </cell>
          <cell r="F15278">
            <v>10</v>
          </cell>
          <cell r="G15278">
            <v>26.204081632653057</v>
          </cell>
          <cell r="H15278">
            <v>0</v>
          </cell>
          <cell r="I15278">
            <v>13.102040816326529</v>
          </cell>
          <cell r="J15278">
            <v>0</v>
          </cell>
          <cell r="K15278">
            <v>0</v>
          </cell>
        </row>
        <row r="15279">
          <cell r="A15279">
            <v>2003</v>
          </cell>
          <cell r="B15279" t="str">
            <v>388</v>
          </cell>
          <cell r="C15279" t="str">
            <v>SUSTUT RIVER</v>
          </cell>
          <cell r="D15279" t="str">
            <v>6</v>
          </cell>
          <cell r="E15279" t="str">
            <v>8</v>
          </cell>
          <cell r="F15279">
            <v>6</v>
          </cell>
          <cell r="G15279">
            <v>24.244897959183671</v>
          </cell>
          <cell r="H15279">
            <v>0</v>
          </cell>
          <cell r="I15279">
            <v>33.336734693877553</v>
          </cell>
          <cell r="J15279">
            <v>0</v>
          </cell>
          <cell r="K15279">
            <v>0</v>
          </cell>
        </row>
        <row r="15280">
          <cell r="A15280">
            <v>2003</v>
          </cell>
          <cell r="B15280" t="str">
            <v>390</v>
          </cell>
          <cell r="C15280" t="str">
            <v>TAHLTAN RIVER</v>
          </cell>
          <cell r="D15280" t="str">
            <v>6</v>
          </cell>
          <cell r="E15280" t="str">
            <v>0</v>
          </cell>
          <cell r="F15280">
            <v>2</v>
          </cell>
          <cell r="G15280">
            <v>4.4364770070148092</v>
          </cell>
          <cell r="H15280">
            <v>2.2182385035074046</v>
          </cell>
          <cell r="I15280">
            <v>0</v>
          </cell>
          <cell r="J15280">
            <v>0</v>
          </cell>
          <cell r="K15280">
            <v>0</v>
          </cell>
        </row>
        <row r="15281">
          <cell r="A15281">
            <v>2003</v>
          </cell>
          <cell r="B15281" t="str">
            <v>390</v>
          </cell>
          <cell r="C15281" t="str">
            <v>TAHLTAN RIVER</v>
          </cell>
          <cell r="D15281" t="str">
            <v>6</v>
          </cell>
          <cell r="E15281" t="str">
            <v>2</v>
          </cell>
          <cell r="F15281">
            <v>8</v>
          </cell>
          <cell r="G15281">
            <v>43.686162624821684</v>
          </cell>
          <cell r="H15281">
            <v>0</v>
          </cell>
          <cell r="I15281">
            <v>3.9714693295292443</v>
          </cell>
          <cell r="J15281">
            <v>0</v>
          </cell>
          <cell r="K15281">
            <v>0</v>
          </cell>
        </row>
        <row r="15282">
          <cell r="A15282">
            <v>2003</v>
          </cell>
          <cell r="B15282" t="str">
            <v>390</v>
          </cell>
          <cell r="C15282" t="str">
            <v>TAHLTAN RIVER</v>
          </cell>
          <cell r="D15282" t="str">
            <v>6</v>
          </cell>
          <cell r="E15282" t="str">
            <v>6</v>
          </cell>
          <cell r="F15282">
            <v>15</v>
          </cell>
          <cell r="G15282">
            <v>56.522956326987682</v>
          </cell>
          <cell r="H15282">
            <v>3.7681970884658456</v>
          </cell>
          <cell r="I15282">
            <v>101.74132138857783</v>
          </cell>
          <cell r="J15282">
            <v>0</v>
          </cell>
          <cell r="K15282">
            <v>0</v>
          </cell>
        </row>
        <row r="15283">
          <cell r="A15283">
            <v>2003</v>
          </cell>
          <cell r="B15283" t="str">
            <v>390</v>
          </cell>
          <cell r="C15283" t="str">
            <v>TAHLTAN RIVER</v>
          </cell>
          <cell r="D15283" t="str">
            <v>6</v>
          </cell>
          <cell r="E15283" t="str">
            <v>9</v>
          </cell>
          <cell r="F15283">
            <v>4</v>
          </cell>
          <cell r="G15283">
            <v>4.0375939849624061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</row>
        <row r="15284">
          <cell r="A15284">
            <v>2003</v>
          </cell>
          <cell r="B15284" t="str">
            <v>393</v>
          </cell>
          <cell r="C15284" t="str">
            <v>TAYLOR RIVER</v>
          </cell>
          <cell r="D15284" t="str">
            <v>6</v>
          </cell>
          <cell r="E15284" t="str">
            <v>1</v>
          </cell>
          <cell r="F15284">
            <v>16</v>
          </cell>
          <cell r="G15284">
            <v>51.729870129870129</v>
          </cell>
          <cell r="H15284">
            <v>0</v>
          </cell>
          <cell r="I15284">
            <v>3.9792207792207792</v>
          </cell>
          <cell r="J15284">
            <v>0</v>
          </cell>
          <cell r="K15284">
            <v>0</v>
          </cell>
        </row>
        <row r="15285">
          <cell r="A15285">
            <v>2003</v>
          </cell>
          <cell r="B15285" t="str">
            <v>394</v>
          </cell>
          <cell r="C15285" t="str">
            <v>TELKWA RIVER</v>
          </cell>
          <cell r="D15285" t="str">
            <v>6</v>
          </cell>
          <cell r="E15285" t="str">
            <v>6</v>
          </cell>
          <cell r="F15285">
            <v>8</v>
          </cell>
          <cell r="G15285">
            <v>188.40985442329227</v>
          </cell>
          <cell r="H15285">
            <v>0</v>
          </cell>
          <cell r="I15285">
            <v>48.986562150055995</v>
          </cell>
          <cell r="J15285">
            <v>0</v>
          </cell>
          <cell r="K15285">
            <v>3.7681970884658456</v>
          </cell>
        </row>
        <row r="15286">
          <cell r="A15286">
            <v>2003</v>
          </cell>
          <cell r="B15286" t="str">
            <v>395</v>
          </cell>
          <cell r="C15286" t="str">
            <v>TSEAX RIVER</v>
          </cell>
          <cell r="D15286" t="str">
            <v>6</v>
          </cell>
          <cell r="E15286" t="str">
            <v>0</v>
          </cell>
          <cell r="F15286">
            <v>2</v>
          </cell>
          <cell r="G15286">
            <v>4.4364770070148092</v>
          </cell>
          <cell r="H15286">
            <v>0</v>
          </cell>
          <cell r="I15286">
            <v>0</v>
          </cell>
          <cell r="J15286">
            <v>0</v>
          </cell>
          <cell r="K15286">
            <v>0</v>
          </cell>
        </row>
        <row r="15287">
          <cell r="A15287">
            <v>2003</v>
          </cell>
          <cell r="B15287" t="str">
            <v>395</v>
          </cell>
          <cell r="C15287" t="str">
            <v>TSEAX RIVER</v>
          </cell>
          <cell r="D15287" t="str">
            <v>6</v>
          </cell>
          <cell r="E15287" t="str">
            <v>1</v>
          </cell>
          <cell r="F15287">
            <v>4</v>
          </cell>
          <cell r="G15287">
            <v>3.9792207792207792</v>
          </cell>
          <cell r="H15287">
            <v>0</v>
          </cell>
          <cell r="I15287">
            <v>0</v>
          </cell>
          <cell r="J15287">
            <v>0</v>
          </cell>
          <cell r="K15287">
            <v>0</v>
          </cell>
        </row>
        <row r="15288">
          <cell r="A15288">
            <v>2003</v>
          </cell>
          <cell r="B15288" t="str">
            <v>395</v>
          </cell>
          <cell r="C15288" t="str">
            <v>TSEAX RIVER</v>
          </cell>
          <cell r="D15288" t="str">
            <v>6</v>
          </cell>
          <cell r="E15288" t="str">
            <v>2</v>
          </cell>
          <cell r="F15288">
            <v>4</v>
          </cell>
          <cell r="G15288">
            <v>3.9714693295292443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</row>
        <row r="15289">
          <cell r="A15289">
            <v>2003</v>
          </cell>
          <cell r="B15289" t="str">
            <v>395</v>
          </cell>
          <cell r="C15289" t="str">
            <v>TSEAX RIVER</v>
          </cell>
          <cell r="D15289" t="str">
            <v>6</v>
          </cell>
          <cell r="E15289" t="str">
            <v>6</v>
          </cell>
          <cell r="F15289">
            <v>15</v>
          </cell>
          <cell r="G15289">
            <v>26.377379619260918</v>
          </cell>
          <cell r="H15289">
            <v>0</v>
          </cell>
          <cell r="I15289">
            <v>3.7681970884658456</v>
          </cell>
          <cell r="J15289">
            <v>0</v>
          </cell>
          <cell r="K15289">
            <v>0</v>
          </cell>
        </row>
        <row r="15290">
          <cell r="A15290">
            <v>2003</v>
          </cell>
          <cell r="B15290" t="str">
            <v>395</v>
          </cell>
          <cell r="C15290" t="str">
            <v>TSEAX RIVER</v>
          </cell>
          <cell r="D15290" t="str">
            <v>6</v>
          </cell>
          <cell r="E15290" t="str">
            <v>7</v>
          </cell>
          <cell r="F15290">
            <v>3</v>
          </cell>
          <cell r="G15290">
            <v>6.5510204081632644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</row>
        <row r="15291">
          <cell r="A15291">
            <v>2003</v>
          </cell>
          <cell r="B15291" t="str">
            <v>399</v>
          </cell>
          <cell r="C15291" t="str">
            <v>ZYMAGOTITZ RIVER</v>
          </cell>
          <cell r="D15291" t="str">
            <v>6</v>
          </cell>
          <cell r="E15291" t="str">
            <v>0</v>
          </cell>
          <cell r="F15291">
            <v>2</v>
          </cell>
          <cell r="G15291">
            <v>2.2182385035074046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</row>
        <row r="15292">
          <cell r="A15292">
            <v>2003</v>
          </cell>
          <cell r="B15292" t="str">
            <v>399</v>
          </cell>
          <cell r="C15292" t="str">
            <v>ZYMAGOTITZ RIVER</v>
          </cell>
          <cell r="D15292" t="str">
            <v>6</v>
          </cell>
          <cell r="E15292" t="str">
            <v>6</v>
          </cell>
          <cell r="F15292">
            <v>11</v>
          </cell>
          <cell r="G15292">
            <v>37.681970884658455</v>
          </cell>
          <cell r="H15292">
            <v>0</v>
          </cell>
          <cell r="I15292">
            <v>15.072788353863382</v>
          </cell>
          <cell r="J15292">
            <v>0</v>
          </cell>
          <cell r="K15292">
            <v>0</v>
          </cell>
        </row>
        <row r="15293">
          <cell r="A15293">
            <v>2003</v>
          </cell>
          <cell r="B15293" t="str">
            <v>400</v>
          </cell>
          <cell r="C15293" t="str">
            <v>ZYMOETZ RIVER</v>
          </cell>
          <cell r="D15293" t="str">
            <v>6</v>
          </cell>
          <cell r="E15293" t="str">
            <v>0</v>
          </cell>
          <cell r="F15293">
            <v>217</v>
          </cell>
          <cell r="G15293">
            <v>683.21745908028061</v>
          </cell>
          <cell r="H15293">
            <v>108.69368667186281</v>
          </cell>
          <cell r="I15293">
            <v>1022.6079501169136</v>
          </cell>
          <cell r="J15293">
            <v>0</v>
          </cell>
          <cell r="K15293">
            <v>4.4364770070148092</v>
          </cell>
        </row>
        <row r="15294">
          <cell r="A15294">
            <v>2003</v>
          </cell>
          <cell r="B15294" t="str">
            <v>400</v>
          </cell>
          <cell r="C15294" t="str">
            <v>ZYMOETZ RIVER</v>
          </cell>
          <cell r="D15294" t="str">
            <v>6</v>
          </cell>
          <cell r="E15294" t="str">
            <v>1</v>
          </cell>
          <cell r="F15294">
            <v>20</v>
          </cell>
          <cell r="G15294">
            <v>75.605194805194813</v>
          </cell>
          <cell r="H15294">
            <v>0</v>
          </cell>
          <cell r="I15294">
            <v>191.00259740259742</v>
          </cell>
          <cell r="J15294">
            <v>0</v>
          </cell>
          <cell r="K15294">
            <v>0</v>
          </cell>
        </row>
        <row r="15295">
          <cell r="A15295">
            <v>2003</v>
          </cell>
          <cell r="B15295" t="str">
            <v>400</v>
          </cell>
          <cell r="C15295" t="str">
            <v>ZYMOETZ RIVER</v>
          </cell>
          <cell r="D15295" t="str">
            <v>6</v>
          </cell>
          <cell r="E15295" t="str">
            <v>2</v>
          </cell>
          <cell r="F15295">
            <v>83</v>
          </cell>
          <cell r="G15295">
            <v>210.48787446504994</v>
          </cell>
          <cell r="H15295">
            <v>0</v>
          </cell>
          <cell r="I15295">
            <v>484.51925820256776</v>
          </cell>
          <cell r="J15295">
            <v>0</v>
          </cell>
          <cell r="K15295">
            <v>3.9714693295292443</v>
          </cell>
        </row>
        <row r="15296">
          <cell r="A15296">
            <v>2003</v>
          </cell>
          <cell r="B15296" t="str">
            <v>400</v>
          </cell>
          <cell r="C15296" t="str">
            <v>ZYMOETZ RIVER</v>
          </cell>
          <cell r="D15296" t="str">
            <v>6</v>
          </cell>
          <cell r="E15296" t="str">
            <v>3</v>
          </cell>
          <cell r="F15296">
            <v>3</v>
          </cell>
          <cell r="G15296">
            <v>24.651851851851852</v>
          </cell>
          <cell r="H15296">
            <v>0</v>
          </cell>
          <cell r="I15296">
            <v>83.2</v>
          </cell>
          <cell r="J15296">
            <v>0</v>
          </cell>
          <cell r="K15296">
            <v>0</v>
          </cell>
        </row>
        <row r="15297">
          <cell r="A15297">
            <v>2003</v>
          </cell>
          <cell r="B15297" t="str">
            <v>400</v>
          </cell>
          <cell r="C15297" t="str">
            <v>ZYMOETZ RIVER</v>
          </cell>
          <cell r="D15297" t="str">
            <v>6</v>
          </cell>
          <cell r="E15297" t="str">
            <v>4</v>
          </cell>
          <cell r="F15297">
            <v>8</v>
          </cell>
          <cell r="G15297">
            <v>16.5</v>
          </cell>
          <cell r="H15297">
            <v>0</v>
          </cell>
          <cell r="I15297">
            <v>8.25</v>
          </cell>
          <cell r="J15297">
            <v>0</v>
          </cell>
          <cell r="K15297">
            <v>0</v>
          </cell>
        </row>
        <row r="15298">
          <cell r="A15298">
            <v>2003</v>
          </cell>
          <cell r="B15298" t="str">
            <v>400</v>
          </cell>
          <cell r="C15298" t="str">
            <v>ZYMOETZ RIVER</v>
          </cell>
          <cell r="D15298" t="str">
            <v>6</v>
          </cell>
          <cell r="E15298" t="str">
            <v>5</v>
          </cell>
          <cell r="F15298">
            <v>4</v>
          </cell>
          <cell r="G15298">
            <v>4.223529411764706</v>
          </cell>
          <cell r="H15298">
            <v>8.447058823529412</v>
          </cell>
          <cell r="I15298">
            <v>8.447058823529412</v>
          </cell>
          <cell r="J15298">
            <v>0</v>
          </cell>
          <cell r="K15298">
            <v>0</v>
          </cell>
        </row>
        <row r="15299">
          <cell r="A15299">
            <v>2003</v>
          </cell>
          <cell r="B15299" t="str">
            <v>400</v>
          </cell>
          <cell r="C15299" t="str">
            <v>ZYMOETZ RIVER</v>
          </cell>
          <cell r="D15299" t="str">
            <v>6</v>
          </cell>
          <cell r="E15299" t="str">
            <v>6</v>
          </cell>
          <cell r="F15299">
            <v>264</v>
          </cell>
          <cell r="G15299">
            <v>1367.8555431131019</v>
          </cell>
          <cell r="H15299">
            <v>0</v>
          </cell>
          <cell r="I15299">
            <v>2170.4815229563269</v>
          </cell>
          <cell r="J15299">
            <v>0</v>
          </cell>
          <cell r="K15299">
            <v>7.5363941769316911</v>
          </cell>
        </row>
        <row r="15300">
          <cell r="A15300">
            <v>2003</v>
          </cell>
          <cell r="B15300" t="str">
            <v>400</v>
          </cell>
          <cell r="C15300" t="str">
            <v>ZYMOETZ RIVER</v>
          </cell>
          <cell r="D15300" t="str">
            <v>6</v>
          </cell>
          <cell r="E15300" t="str">
            <v>7</v>
          </cell>
          <cell r="F15300">
            <v>13</v>
          </cell>
          <cell r="G15300">
            <v>32.755102040816325</v>
          </cell>
          <cell r="H15300">
            <v>0</v>
          </cell>
          <cell r="I15300">
            <v>16.377551020408163</v>
          </cell>
          <cell r="J15300">
            <v>0</v>
          </cell>
          <cell r="K15300">
            <v>0</v>
          </cell>
        </row>
        <row r="15301">
          <cell r="A15301">
            <v>2003</v>
          </cell>
          <cell r="B15301" t="str">
            <v>400</v>
          </cell>
          <cell r="C15301" t="str">
            <v>ZYMOETZ RIVER</v>
          </cell>
          <cell r="D15301" t="str">
            <v>6</v>
          </cell>
          <cell r="E15301" t="str">
            <v>8</v>
          </cell>
          <cell r="F15301">
            <v>3</v>
          </cell>
          <cell r="G15301">
            <v>3.0306122448979589</v>
          </cell>
          <cell r="H15301">
            <v>0</v>
          </cell>
          <cell r="I15301">
            <v>0</v>
          </cell>
          <cell r="J15301">
            <v>0</v>
          </cell>
          <cell r="K15301">
            <v>0</v>
          </cell>
        </row>
        <row r="15302">
          <cell r="A15302">
            <v>2003</v>
          </cell>
          <cell r="B15302" t="str">
            <v>400</v>
          </cell>
          <cell r="C15302" t="str">
            <v>ZYMOETZ RIVER</v>
          </cell>
          <cell r="D15302" t="str">
            <v>6</v>
          </cell>
          <cell r="E15302" t="str">
            <v>9</v>
          </cell>
          <cell r="F15302">
            <v>28</v>
          </cell>
          <cell r="G15302">
            <v>88.827067669172934</v>
          </cell>
          <cell r="H15302">
            <v>0</v>
          </cell>
          <cell r="I15302">
            <v>84.78947368421052</v>
          </cell>
          <cell r="J15302">
            <v>0</v>
          </cell>
          <cell r="K15302">
            <v>0</v>
          </cell>
        </row>
        <row r="15303">
          <cell r="A15303">
            <v>2003</v>
          </cell>
          <cell r="B15303" t="str">
            <v>409</v>
          </cell>
          <cell r="C15303" t="str">
            <v>CHAMBERS CREEK</v>
          </cell>
          <cell r="D15303" t="str">
            <v>6</v>
          </cell>
          <cell r="E15303" t="str">
            <v>0</v>
          </cell>
          <cell r="F15303">
            <v>4</v>
          </cell>
          <cell r="G15303">
            <v>6.6547155105222142</v>
          </cell>
          <cell r="H15303">
            <v>0</v>
          </cell>
          <cell r="I15303">
            <v>2.2182385035074046</v>
          </cell>
          <cell r="J15303">
            <v>0</v>
          </cell>
          <cell r="K15303">
            <v>0</v>
          </cell>
        </row>
        <row r="15304">
          <cell r="A15304">
            <v>2003</v>
          </cell>
          <cell r="B15304" t="str">
            <v>410</v>
          </cell>
          <cell r="C15304" t="str">
            <v>KINCOLITH RIVER</v>
          </cell>
          <cell r="D15304" t="str">
            <v>6</v>
          </cell>
          <cell r="E15304" t="str">
            <v>0</v>
          </cell>
          <cell r="F15304">
            <v>2</v>
          </cell>
          <cell r="G15304">
            <v>2.2182385035074046</v>
          </cell>
          <cell r="H15304">
            <v>0</v>
          </cell>
          <cell r="I15304">
            <v>0</v>
          </cell>
          <cell r="J15304">
            <v>0</v>
          </cell>
          <cell r="K15304">
            <v>0</v>
          </cell>
        </row>
        <row r="15305">
          <cell r="A15305">
            <v>2003</v>
          </cell>
          <cell r="B15305" t="str">
            <v>418</v>
          </cell>
          <cell r="C15305" t="str">
            <v>HIRSCH CREEK</v>
          </cell>
          <cell r="D15305" t="str">
            <v>6</v>
          </cell>
          <cell r="E15305" t="str">
            <v>6</v>
          </cell>
          <cell r="F15305">
            <v>4</v>
          </cell>
          <cell r="G15305">
            <v>3.7681970884658456</v>
          </cell>
          <cell r="H15305">
            <v>0</v>
          </cell>
          <cell r="I15305">
            <v>0</v>
          </cell>
          <cell r="J15305">
            <v>0</v>
          </cell>
          <cell r="K15305">
            <v>0</v>
          </cell>
        </row>
        <row r="15306">
          <cell r="A15306">
            <v>2003</v>
          </cell>
          <cell r="B15306" t="str">
            <v>429</v>
          </cell>
          <cell r="C15306" t="str">
            <v>COPPER CREEK</v>
          </cell>
          <cell r="D15306" t="str">
            <v>6</v>
          </cell>
          <cell r="E15306" t="str">
            <v>0</v>
          </cell>
          <cell r="F15306">
            <v>7</v>
          </cell>
          <cell r="G15306">
            <v>46.583008573655491</v>
          </cell>
          <cell r="H15306">
            <v>6.6547155105222142</v>
          </cell>
          <cell r="I15306">
            <v>17.745908028059237</v>
          </cell>
          <cell r="J15306">
            <v>0</v>
          </cell>
          <cell r="K15306">
            <v>0</v>
          </cell>
        </row>
        <row r="15307">
          <cell r="A15307">
            <v>2003</v>
          </cell>
          <cell r="B15307" t="str">
            <v>429</v>
          </cell>
          <cell r="C15307" t="str">
            <v>COPPER CREEK</v>
          </cell>
          <cell r="D15307" t="str">
            <v>6</v>
          </cell>
          <cell r="E15307" t="str">
            <v>2</v>
          </cell>
          <cell r="F15307">
            <v>4</v>
          </cell>
          <cell r="G15307">
            <v>19.857346647646221</v>
          </cell>
          <cell r="H15307">
            <v>0</v>
          </cell>
          <cell r="I15307">
            <v>23.828815977175463</v>
          </cell>
          <cell r="J15307">
            <v>0</v>
          </cell>
          <cell r="K15307">
            <v>0</v>
          </cell>
        </row>
        <row r="15308">
          <cell r="A15308">
            <v>2003</v>
          </cell>
          <cell r="B15308" t="str">
            <v>429</v>
          </cell>
          <cell r="C15308" t="str">
            <v>COPPER CREEK</v>
          </cell>
          <cell r="D15308" t="str">
            <v>6</v>
          </cell>
          <cell r="E15308" t="str">
            <v>6</v>
          </cell>
          <cell r="F15308">
            <v>8</v>
          </cell>
          <cell r="G15308">
            <v>26.377379619260918</v>
          </cell>
          <cell r="H15308">
            <v>3.7681970884658456</v>
          </cell>
          <cell r="I15308">
            <v>41.450167973124302</v>
          </cell>
          <cell r="J15308">
            <v>0</v>
          </cell>
          <cell r="K15308">
            <v>0</v>
          </cell>
        </row>
        <row r="15309">
          <cell r="A15309">
            <v>2003</v>
          </cell>
          <cell r="B15309" t="str">
            <v>429</v>
          </cell>
          <cell r="C15309" t="str">
            <v>COPPER CREEK</v>
          </cell>
          <cell r="D15309" t="str">
            <v>6</v>
          </cell>
          <cell r="E15309" t="str">
            <v>9</v>
          </cell>
          <cell r="F15309">
            <v>4</v>
          </cell>
          <cell r="G15309">
            <v>4.0375939849624061</v>
          </cell>
          <cell r="H15309">
            <v>0</v>
          </cell>
          <cell r="I15309">
            <v>0</v>
          </cell>
          <cell r="J15309">
            <v>0</v>
          </cell>
          <cell r="K15309">
            <v>0</v>
          </cell>
        </row>
        <row r="15310">
          <cell r="A15310">
            <v>2003</v>
          </cell>
          <cell r="B15310" t="str">
            <v>432</v>
          </cell>
          <cell r="C15310" t="str">
            <v>DEENA CREEK</v>
          </cell>
          <cell r="D15310" t="str">
            <v>6</v>
          </cell>
          <cell r="E15310" t="str">
            <v>0</v>
          </cell>
          <cell r="F15310">
            <v>7</v>
          </cell>
          <cell r="G15310">
            <v>19.964146531566641</v>
          </cell>
          <cell r="H15310">
            <v>2.2182385035074046</v>
          </cell>
          <cell r="I15310">
            <v>15.527669524551833</v>
          </cell>
          <cell r="J15310">
            <v>0</v>
          </cell>
          <cell r="K15310">
            <v>0</v>
          </cell>
        </row>
        <row r="15311">
          <cell r="A15311">
            <v>2003</v>
          </cell>
          <cell r="B15311" t="str">
            <v>432</v>
          </cell>
          <cell r="C15311" t="str">
            <v>DEENA CREEK</v>
          </cell>
          <cell r="D15311" t="str">
            <v>6</v>
          </cell>
          <cell r="E15311" t="str">
            <v>2</v>
          </cell>
          <cell r="F15311">
            <v>4</v>
          </cell>
          <cell r="G15311">
            <v>7.9429386590584885</v>
          </cell>
          <cell r="H15311">
            <v>0</v>
          </cell>
          <cell r="I15311">
            <v>7.9429386590584885</v>
          </cell>
          <cell r="J15311">
            <v>0</v>
          </cell>
          <cell r="K15311">
            <v>0</v>
          </cell>
        </row>
        <row r="15312">
          <cell r="A15312">
            <v>2003</v>
          </cell>
          <cell r="B15312" t="str">
            <v>432</v>
          </cell>
          <cell r="C15312" t="str">
            <v>DEENA CREEK</v>
          </cell>
          <cell r="D15312" t="str">
            <v>6</v>
          </cell>
          <cell r="E15312" t="str">
            <v>6</v>
          </cell>
          <cell r="F15312">
            <v>4</v>
          </cell>
          <cell r="G15312">
            <v>7.5363941769316911</v>
          </cell>
          <cell r="H15312">
            <v>3.7681970884658456</v>
          </cell>
          <cell r="I15312">
            <v>11.304591265397535</v>
          </cell>
          <cell r="J15312">
            <v>0</v>
          </cell>
          <cell r="K15312">
            <v>0</v>
          </cell>
        </row>
        <row r="15313">
          <cell r="A15313">
            <v>2003</v>
          </cell>
          <cell r="B15313" t="str">
            <v>435</v>
          </cell>
          <cell r="C15313" t="str">
            <v>HONNA RIVER</v>
          </cell>
          <cell r="D15313" t="str">
            <v>6</v>
          </cell>
          <cell r="E15313" t="str">
            <v>1</v>
          </cell>
          <cell r="F15313">
            <v>4</v>
          </cell>
          <cell r="G15313">
            <v>3.9792207792207792</v>
          </cell>
          <cell r="H15313">
            <v>0</v>
          </cell>
          <cell r="I15313">
            <v>7.9584415584415584</v>
          </cell>
          <cell r="J15313">
            <v>0</v>
          </cell>
          <cell r="K15313">
            <v>0</v>
          </cell>
        </row>
        <row r="15314">
          <cell r="A15314">
            <v>2003</v>
          </cell>
          <cell r="B15314" t="str">
            <v>435</v>
          </cell>
          <cell r="C15314" t="str">
            <v>HONNA RIVER</v>
          </cell>
          <cell r="D15314" t="str">
            <v>6</v>
          </cell>
          <cell r="E15314" t="str">
            <v>6</v>
          </cell>
          <cell r="F15314">
            <v>8</v>
          </cell>
          <cell r="G15314">
            <v>45.218365061590141</v>
          </cell>
          <cell r="H15314">
            <v>0</v>
          </cell>
          <cell r="I15314">
            <v>94.204927211646137</v>
          </cell>
          <cell r="J15314">
            <v>0</v>
          </cell>
          <cell r="K15314">
            <v>0</v>
          </cell>
        </row>
        <row r="15315">
          <cell r="A15315">
            <v>2003</v>
          </cell>
          <cell r="B15315" t="str">
            <v>436</v>
          </cell>
          <cell r="C15315" t="str">
            <v>MAMIN RIVER</v>
          </cell>
          <cell r="D15315" t="str">
            <v>6</v>
          </cell>
          <cell r="E15315" t="str">
            <v>4</v>
          </cell>
          <cell r="F15315">
            <v>4</v>
          </cell>
          <cell r="G15315">
            <v>8.25</v>
          </cell>
          <cell r="H15315">
            <v>0</v>
          </cell>
          <cell r="I15315">
            <v>24.75</v>
          </cell>
          <cell r="J15315">
            <v>0</v>
          </cell>
          <cell r="K15315">
            <v>0</v>
          </cell>
        </row>
        <row r="15316">
          <cell r="A15316">
            <v>2003</v>
          </cell>
          <cell r="B15316" t="str">
            <v>436</v>
          </cell>
          <cell r="C15316" t="str">
            <v>MAMIN RIVER</v>
          </cell>
          <cell r="D15316" t="str">
            <v>6</v>
          </cell>
          <cell r="E15316" t="str">
            <v>6</v>
          </cell>
          <cell r="F15316">
            <v>11</v>
          </cell>
          <cell r="G15316">
            <v>33.913773796192608</v>
          </cell>
          <cell r="H15316">
            <v>0</v>
          </cell>
          <cell r="I15316">
            <v>22.609182530795071</v>
          </cell>
          <cell r="J15316">
            <v>0</v>
          </cell>
          <cell r="K15316">
            <v>0</v>
          </cell>
        </row>
        <row r="15317">
          <cell r="A15317">
            <v>2003</v>
          </cell>
          <cell r="B15317" t="str">
            <v>438</v>
          </cell>
          <cell r="C15317" t="str">
            <v>NADEN RIVER</v>
          </cell>
          <cell r="D15317" t="str">
            <v>6</v>
          </cell>
          <cell r="E15317" t="str">
            <v>2</v>
          </cell>
          <cell r="F15317">
            <v>4</v>
          </cell>
          <cell r="G15317">
            <v>19.857346647646221</v>
          </cell>
          <cell r="H15317">
            <v>0</v>
          </cell>
          <cell r="I15317">
            <v>19.857346647646221</v>
          </cell>
          <cell r="J15317">
            <v>0</v>
          </cell>
          <cell r="K15317">
            <v>0</v>
          </cell>
        </row>
        <row r="15318">
          <cell r="A15318">
            <v>2003</v>
          </cell>
          <cell r="B15318" t="str">
            <v>438</v>
          </cell>
          <cell r="C15318" t="str">
            <v>NADEN RIVER</v>
          </cell>
          <cell r="D15318" t="str">
            <v>6</v>
          </cell>
          <cell r="E15318" t="str">
            <v>7</v>
          </cell>
          <cell r="F15318">
            <v>7</v>
          </cell>
          <cell r="G15318">
            <v>32.755102040816325</v>
          </cell>
          <cell r="H15318">
            <v>3.2755102040816322</v>
          </cell>
          <cell r="I15318">
            <v>0</v>
          </cell>
          <cell r="J15318">
            <v>0</v>
          </cell>
          <cell r="K15318">
            <v>0</v>
          </cell>
        </row>
        <row r="15319">
          <cell r="A15319">
            <v>2003</v>
          </cell>
          <cell r="B15319" t="str">
            <v>439</v>
          </cell>
          <cell r="C15319" t="str">
            <v>PALLANT CREEK</v>
          </cell>
          <cell r="D15319" t="str">
            <v>6</v>
          </cell>
          <cell r="E15319" t="str">
            <v>0</v>
          </cell>
          <cell r="F15319">
            <v>2</v>
          </cell>
          <cell r="G15319">
            <v>2.2182385035074046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</row>
        <row r="15320">
          <cell r="A15320">
            <v>2003</v>
          </cell>
          <cell r="B15320" t="str">
            <v>439</v>
          </cell>
          <cell r="C15320" t="str">
            <v>PALLANT CREEK</v>
          </cell>
          <cell r="D15320" t="str">
            <v>6</v>
          </cell>
          <cell r="E15320" t="str">
            <v>6</v>
          </cell>
          <cell r="F15320">
            <v>4</v>
          </cell>
          <cell r="G15320">
            <v>3.7681970884658456</v>
          </cell>
          <cell r="H15320">
            <v>0</v>
          </cell>
          <cell r="I15320">
            <v>15.072788353863382</v>
          </cell>
          <cell r="J15320">
            <v>0</v>
          </cell>
          <cell r="K15320">
            <v>0</v>
          </cell>
        </row>
        <row r="15321">
          <cell r="A15321">
            <v>2003</v>
          </cell>
          <cell r="B15321" t="str">
            <v>445</v>
          </cell>
          <cell r="C15321" t="str">
            <v>TLELL RIVER</v>
          </cell>
          <cell r="D15321" t="str">
            <v>6</v>
          </cell>
          <cell r="E15321" t="str">
            <v>6</v>
          </cell>
          <cell r="F15321">
            <v>38</v>
          </cell>
          <cell r="G15321">
            <v>177.10526315789474</v>
          </cell>
          <cell r="H15321">
            <v>22.609182530795071</v>
          </cell>
          <cell r="I15321">
            <v>282.61478163493842</v>
          </cell>
          <cell r="J15321">
            <v>0</v>
          </cell>
          <cell r="K15321">
            <v>0</v>
          </cell>
        </row>
        <row r="15322">
          <cell r="A15322">
            <v>2003</v>
          </cell>
          <cell r="B15322" t="str">
            <v>446</v>
          </cell>
          <cell r="C15322" t="str">
            <v>YAKOUN RIVER</v>
          </cell>
          <cell r="D15322" t="str">
            <v>6</v>
          </cell>
          <cell r="E15322" t="str">
            <v>0</v>
          </cell>
          <cell r="F15322">
            <v>2</v>
          </cell>
          <cell r="G15322">
            <v>6.6547155105222142</v>
          </cell>
          <cell r="H15322">
            <v>0</v>
          </cell>
          <cell r="I15322">
            <v>6.6547155105222142</v>
          </cell>
          <cell r="J15322">
            <v>0</v>
          </cell>
          <cell r="K15322">
            <v>0</v>
          </cell>
        </row>
        <row r="15323">
          <cell r="A15323">
            <v>2003</v>
          </cell>
          <cell r="B15323" t="str">
            <v>446</v>
          </cell>
          <cell r="C15323" t="str">
            <v>YAKOUN RIVER</v>
          </cell>
          <cell r="D15323" t="str">
            <v>6</v>
          </cell>
          <cell r="E15323" t="str">
            <v>1</v>
          </cell>
          <cell r="F15323">
            <v>12</v>
          </cell>
          <cell r="G15323">
            <v>39.792207792207797</v>
          </cell>
          <cell r="H15323">
            <v>0</v>
          </cell>
          <cell r="I15323">
            <v>119.37662337662337</v>
          </cell>
          <cell r="J15323">
            <v>0</v>
          </cell>
          <cell r="K15323">
            <v>0</v>
          </cell>
        </row>
        <row r="15324">
          <cell r="A15324">
            <v>2003</v>
          </cell>
          <cell r="B15324" t="str">
            <v>446</v>
          </cell>
          <cell r="C15324" t="str">
            <v>YAKOUN RIVER</v>
          </cell>
          <cell r="D15324" t="str">
            <v>6</v>
          </cell>
          <cell r="E15324" t="str">
            <v>2</v>
          </cell>
          <cell r="F15324">
            <v>16</v>
          </cell>
          <cell r="G15324">
            <v>43.686162624821684</v>
          </cell>
          <cell r="H15324">
            <v>39.714693295292442</v>
          </cell>
          <cell r="I15324">
            <v>23.828815977175463</v>
          </cell>
          <cell r="J15324">
            <v>0</v>
          </cell>
          <cell r="K15324">
            <v>0</v>
          </cell>
        </row>
        <row r="15325">
          <cell r="A15325">
            <v>2003</v>
          </cell>
          <cell r="B15325" t="str">
            <v>446</v>
          </cell>
          <cell r="C15325" t="str">
            <v>YAKOUN RIVER</v>
          </cell>
          <cell r="D15325" t="str">
            <v>6</v>
          </cell>
          <cell r="E15325" t="str">
            <v>4</v>
          </cell>
          <cell r="F15325">
            <v>4</v>
          </cell>
          <cell r="G15325">
            <v>222.75</v>
          </cell>
          <cell r="H15325">
            <v>20.625</v>
          </cell>
          <cell r="I15325">
            <v>668.25</v>
          </cell>
          <cell r="J15325">
            <v>0</v>
          </cell>
          <cell r="K15325">
            <v>0</v>
          </cell>
        </row>
        <row r="15326">
          <cell r="A15326">
            <v>2003</v>
          </cell>
          <cell r="B15326" t="str">
            <v>446</v>
          </cell>
          <cell r="C15326" t="str">
            <v>YAKOUN RIVER</v>
          </cell>
          <cell r="D15326" t="str">
            <v>6</v>
          </cell>
          <cell r="E15326" t="str">
            <v>6</v>
          </cell>
          <cell r="F15326">
            <v>106</v>
          </cell>
          <cell r="G15326">
            <v>791.32138857782752</v>
          </cell>
          <cell r="H15326">
            <v>64.059350503919376</v>
          </cell>
          <cell r="I15326">
            <v>1409.3057110862262</v>
          </cell>
          <cell r="J15326">
            <v>3.7681970884658456</v>
          </cell>
          <cell r="K15326">
            <v>15.072788353863382</v>
          </cell>
        </row>
        <row r="15327">
          <cell r="A15327">
            <v>2003</v>
          </cell>
          <cell r="B15327" t="str">
            <v>446</v>
          </cell>
          <cell r="C15327" t="str">
            <v>YAKOUN RIVER</v>
          </cell>
          <cell r="D15327" t="str">
            <v>6</v>
          </cell>
          <cell r="E15327" t="str">
            <v>7</v>
          </cell>
          <cell r="F15327">
            <v>3</v>
          </cell>
          <cell r="G15327">
            <v>16.377551020408163</v>
          </cell>
          <cell r="H15327">
            <v>3.2755102040816322</v>
          </cell>
          <cell r="I15327">
            <v>19.653061224489797</v>
          </cell>
          <cell r="J15327">
            <v>0</v>
          </cell>
          <cell r="K15327">
            <v>0</v>
          </cell>
        </row>
        <row r="15328">
          <cell r="A15328">
            <v>2003</v>
          </cell>
          <cell r="B15328" t="str">
            <v>446</v>
          </cell>
          <cell r="C15328" t="str">
            <v>YAKOUN RIVER</v>
          </cell>
          <cell r="D15328" t="str">
            <v>6</v>
          </cell>
          <cell r="E15328" t="str">
            <v>8</v>
          </cell>
          <cell r="F15328">
            <v>3</v>
          </cell>
          <cell r="G15328">
            <v>15.153061224489797</v>
          </cell>
          <cell r="H15328">
            <v>0</v>
          </cell>
          <cell r="I15328">
            <v>21.214285714285712</v>
          </cell>
          <cell r="J15328">
            <v>0</v>
          </cell>
          <cell r="K15328">
            <v>0</v>
          </cell>
        </row>
        <row r="15329">
          <cell r="A15329">
            <v>2003</v>
          </cell>
          <cell r="B15329" t="str">
            <v>446</v>
          </cell>
          <cell r="C15329" t="str">
            <v>YAKOUN RIVER</v>
          </cell>
          <cell r="D15329" t="str">
            <v>6</v>
          </cell>
          <cell r="E15329" t="str">
            <v>9</v>
          </cell>
          <cell r="F15329">
            <v>12</v>
          </cell>
          <cell r="G15329">
            <v>36.338345864661655</v>
          </cell>
          <cell r="H15329">
            <v>0</v>
          </cell>
          <cell r="I15329">
            <v>4.0375939849624061</v>
          </cell>
          <cell r="J15329">
            <v>0</v>
          </cell>
          <cell r="K15329">
            <v>0</v>
          </cell>
        </row>
        <row r="15330">
          <cell r="A15330">
            <v>2003</v>
          </cell>
          <cell r="B15330" t="str">
            <v>453</v>
          </cell>
          <cell r="C15330" t="str">
            <v>MORESBY LAKE</v>
          </cell>
          <cell r="D15330" t="str">
            <v>6</v>
          </cell>
          <cell r="E15330" t="str">
            <v>7</v>
          </cell>
          <cell r="F15330">
            <v>3</v>
          </cell>
          <cell r="G15330">
            <v>32.755102040816325</v>
          </cell>
          <cell r="H15330">
            <v>0</v>
          </cell>
          <cell r="I15330">
            <v>3.2755102040816322</v>
          </cell>
          <cell r="J15330">
            <v>0</v>
          </cell>
          <cell r="K15330">
            <v>0</v>
          </cell>
        </row>
        <row r="15331">
          <cell r="A15331">
            <v>2003</v>
          </cell>
          <cell r="B15331" t="str">
            <v>487</v>
          </cell>
          <cell r="C15331" t="str">
            <v>TOFINO CREEK</v>
          </cell>
          <cell r="D15331" t="str">
            <v>1</v>
          </cell>
          <cell r="E15331" t="str">
            <v>1</v>
          </cell>
          <cell r="F15331">
            <v>4</v>
          </cell>
          <cell r="G15331">
            <v>11.937662337662339</v>
          </cell>
          <cell r="H15331">
            <v>0</v>
          </cell>
          <cell r="I15331">
            <v>7.9584415584415584</v>
          </cell>
          <cell r="J15331">
            <v>0</v>
          </cell>
          <cell r="K15331">
            <v>0</v>
          </cell>
        </row>
        <row r="15332">
          <cell r="A15332">
            <v>2003</v>
          </cell>
          <cell r="B15332" t="str">
            <v>555</v>
          </cell>
          <cell r="C15332" t="str">
            <v>UNKNOWN STREAMS</v>
          </cell>
          <cell r="D15332" t="str">
            <v>U</v>
          </cell>
          <cell r="E15332" t="str">
            <v>0</v>
          </cell>
          <cell r="F15332">
            <v>38</v>
          </cell>
          <cell r="G15332">
            <v>130.87607170693687</v>
          </cell>
          <cell r="H15332">
            <v>0</v>
          </cell>
          <cell r="I15332">
            <v>37.710054559625874</v>
          </cell>
          <cell r="J15332">
            <v>0</v>
          </cell>
          <cell r="K15332">
            <v>2.2182385035074046</v>
          </cell>
        </row>
        <row r="15333">
          <cell r="A15333">
            <v>2003</v>
          </cell>
          <cell r="B15333" t="str">
            <v>555</v>
          </cell>
          <cell r="C15333" t="str">
            <v>UNKNOWN STREAMS</v>
          </cell>
          <cell r="D15333" t="str">
            <v>U</v>
          </cell>
          <cell r="E15333" t="str">
            <v>2</v>
          </cell>
          <cell r="F15333">
            <v>20</v>
          </cell>
          <cell r="G15333">
            <v>142.9728958630528</v>
          </cell>
          <cell r="H15333">
            <v>0</v>
          </cell>
          <cell r="I15333">
            <v>63.543509272467908</v>
          </cell>
          <cell r="J15333">
            <v>7.9429386590584885</v>
          </cell>
          <cell r="K15333">
            <v>7.9429386590584885</v>
          </cell>
        </row>
        <row r="15334">
          <cell r="A15334">
            <v>2003</v>
          </cell>
          <cell r="B15334" t="str">
            <v>555</v>
          </cell>
          <cell r="C15334" t="str">
            <v>UNKNOWN STREAMS</v>
          </cell>
          <cell r="D15334" t="str">
            <v>U</v>
          </cell>
          <cell r="E15334" t="str">
            <v>5</v>
          </cell>
          <cell r="F15334">
            <v>8</v>
          </cell>
          <cell r="G15334">
            <v>42.235294117647058</v>
          </cell>
          <cell r="H15334">
            <v>8.447058823529412</v>
          </cell>
          <cell r="I15334">
            <v>8.447058823529412</v>
          </cell>
          <cell r="J15334">
            <v>0</v>
          </cell>
          <cell r="K15334">
            <v>0</v>
          </cell>
        </row>
        <row r="15335">
          <cell r="A15335">
            <v>2003</v>
          </cell>
          <cell r="B15335" t="str">
            <v>555</v>
          </cell>
          <cell r="C15335" t="str">
            <v>UNKNOWN STREAMS</v>
          </cell>
          <cell r="D15335" t="str">
            <v>U</v>
          </cell>
          <cell r="E15335" t="str">
            <v>6</v>
          </cell>
          <cell r="F15335">
            <v>11</v>
          </cell>
          <cell r="G15335">
            <v>244.93281075027994</v>
          </cell>
          <cell r="H15335">
            <v>0</v>
          </cell>
          <cell r="I15335">
            <v>0</v>
          </cell>
          <cell r="J15335">
            <v>0</v>
          </cell>
          <cell r="K15335">
            <v>0</v>
          </cell>
        </row>
        <row r="15336">
          <cell r="A15336">
            <v>2003</v>
          </cell>
          <cell r="B15336" t="str">
            <v>555</v>
          </cell>
          <cell r="C15336" t="str">
            <v>UNKNOWN STREAMS</v>
          </cell>
          <cell r="D15336" t="str">
            <v>U</v>
          </cell>
          <cell r="E15336" t="str">
            <v>7</v>
          </cell>
          <cell r="F15336">
            <v>7</v>
          </cell>
          <cell r="G15336">
            <v>16.377551020408163</v>
          </cell>
          <cell r="H15336">
            <v>0</v>
          </cell>
          <cell r="I15336">
            <v>6.5510204081632644</v>
          </cell>
          <cell r="J15336">
            <v>0</v>
          </cell>
          <cell r="K15336">
            <v>3.2755102040816322</v>
          </cell>
        </row>
        <row r="15337">
          <cell r="A15337">
            <v>2003</v>
          </cell>
          <cell r="B15337" t="str">
            <v>555</v>
          </cell>
          <cell r="C15337" t="str">
            <v>UNKNOWN STREAMS</v>
          </cell>
          <cell r="D15337" t="str">
            <v>U</v>
          </cell>
          <cell r="E15337" t="str">
            <v>9</v>
          </cell>
          <cell r="F15337">
            <v>12</v>
          </cell>
          <cell r="G15337">
            <v>20.18796992481203</v>
          </cell>
          <cell r="H15337">
            <v>0</v>
          </cell>
          <cell r="I15337">
            <v>12.112781954887218</v>
          </cell>
          <cell r="J15337">
            <v>0</v>
          </cell>
          <cell r="K15337">
            <v>0</v>
          </cell>
        </row>
        <row r="15338">
          <cell r="A15338">
            <v>2004</v>
          </cell>
          <cell r="B15338" t="str">
            <v>001</v>
          </cell>
          <cell r="C15338" t="str">
            <v>ADAM RIVER</v>
          </cell>
          <cell r="D15338" t="str">
            <v>1</v>
          </cell>
          <cell r="E15338" t="str">
            <v>0</v>
          </cell>
          <cell r="F15338">
            <v>2</v>
          </cell>
          <cell r="G15338">
            <v>7.3929430633520452</v>
          </cell>
          <cell r="H15338">
            <v>0</v>
          </cell>
          <cell r="I15338">
            <v>2.4643143544506816</v>
          </cell>
          <cell r="J15338">
            <v>0</v>
          </cell>
          <cell r="K15338">
            <v>0</v>
          </cell>
        </row>
        <row r="15339">
          <cell r="A15339">
            <v>2004</v>
          </cell>
          <cell r="B15339" t="str">
            <v>005</v>
          </cell>
          <cell r="C15339" t="str">
            <v>ARTLISH RIVER</v>
          </cell>
          <cell r="D15339" t="str">
            <v>1</v>
          </cell>
          <cell r="E15339" t="str">
            <v>1</v>
          </cell>
          <cell r="F15339">
            <v>8</v>
          </cell>
          <cell r="G15339">
            <v>11.293846153846156</v>
          </cell>
          <cell r="H15339">
            <v>0</v>
          </cell>
          <cell r="I15339">
            <v>15.058461538461538</v>
          </cell>
          <cell r="J15339">
            <v>0</v>
          </cell>
          <cell r="K15339">
            <v>0</v>
          </cell>
        </row>
        <row r="15340">
          <cell r="A15340">
            <v>2004</v>
          </cell>
          <cell r="B15340" t="str">
            <v>006</v>
          </cell>
          <cell r="C15340" t="str">
            <v>ASH RIVER</v>
          </cell>
          <cell r="D15340" t="str">
            <v>1</v>
          </cell>
          <cell r="E15340" t="str">
            <v>0</v>
          </cell>
          <cell r="F15340">
            <v>2</v>
          </cell>
          <cell r="G15340">
            <v>4.9286287089013632</v>
          </cell>
          <cell r="H15340">
            <v>0</v>
          </cell>
          <cell r="I15340">
            <v>2.4643143544506816</v>
          </cell>
          <cell r="J15340">
            <v>0</v>
          </cell>
          <cell r="K15340">
            <v>0</v>
          </cell>
        </row>
        <row r="15341">
          <cell r="A15341">
            <v>2004</v>
          </cell>
          <cell r="B15341" t="str">
            <v>006</v>
          </cell>
          <cell r="C15341" t="str">
            <v>ASH RIVER</v>
          </cell>
          <cell r="D15341" t="str">
            <v>1</v>
          </cell>
          <cell r="E15341" t="str">
            <v>1</v>
          </cell>
          <cell r="F15341">
            <v>30</v>
          </cell>
          <cell r="G15341">
            <v>176.93692307692308</v>
          </cell>
          <cell r="H15341">
            <v>0</v>
          </cell>
          <cell r="I15341">
            <v>94.115384615384627</v>
          </cell>
          <cell r="J15341">
            <v>0</v>
          </cell>
          <cell r="K15341">
            <v>7.5292307692307689</v>
          </cell>
        </row>
        <row r="15342">
          <cell r="A15342">
            <v>2004</v>
          </cell>
          <cell r="B15342" t="str">
            <v>006</v>
          </cell>
          <cell r="C15342" t="str">
            <v>ASH RIVER</v>
          </cell>
          <cell r="D15342" t="str">
            <v>1</v>
          </cell>
          <cell r="E15342" t="str">
            <v>2</v>
          </cell>
          <cell r="F15342">
            <v>7</v>
          </cell>
          <cell r="G15342">
            <v>17.994199018295404</v>
          </cell>
          <cell r="H15342">
            <v>0</v>
          </cell>
          <cell r="I15342">
            <v>7.197679607318161</v>
          </cell>
          <cell r="J15342">
            <v>0</v>
          </cell>
          <cell r="K15342">
            <v>3.5988398036590805</v>
          </cell>
        </row>
        <row r="15343">
          <cell r="A15343">
            <v>2004</v>
          </cell>
          <cell r="B15343" t="str">
            <v>008</v>
          </cell>
          <cell r="C15343" t="str">
            <v>BEDWELL RIVER</v>
          </cell>
          <cell r="D15343" t="str">
            <v>1</v>
          </cell>
          <cell r="E15343" t="str">
            <v>0</v>
          </cell>
          <cell r="F15343">
            <v>2</v>
          </cell>
          <cell r="G15343">
            <v>12.321571772253408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</row>
        <row r="15344">
          <cell r="A15344">
            <v>2004</v>
          </cell>
          <cell r="B15344" t="str">
            <v>010</v>
          </cell>
          <cell r="C15344" t="str">
            <v>BIG QUALICUM RIVER</v>
          </cell>
          <cell r="D15344" t="str">
            <v>1</v>
          </cell>
          <cell r="E15344" t="str">
            <v>0</v>
          </cell>
          <cell r="F15344">
            <v>2</v>
          </cell>
          <cell r="G15344">
            <v>2.4643143544506816</v>
          </cell>
          <cell r="H15344">
            <v>0</v>
          </cell>
          <cell r="I15344">
            <v>0</v>
          </cell>
          <cell r="J15344">
            <v>0</v>
          </cell>
          <cell r="K15344">
            <v>0</v>
          </cell>
        </row>
        <row r="15345">
          <cell r="A15345">
            <v>2004</v>
          </cell>
          <cell r="B15345" t="str">
            <v>010</v>
          </cell>
          <cell r="C15345" t="str">
            <v>BIG QUALICUM RIVER</v>
          </cell>
          <cell r="D15345" t="str">
            <v>1</v>
          </cell>
          <cell r="E15345" t="str">
            <v>1</v>
          </cell>
          <cell r="F15345">
            <v>41</v>
          </cell>
          <cell r="G15345">
            <v>135.52615384615385</v>
          </cell>
          <cell r="H15345">
            <v>0</v>
          </cell>
          <cell r="I15345">
            <v>3.7646153846153845</v>
          </cell>
          <cell r="J15345">
            <v>0</v>
          </cell>
          <cell r="K15345">
            <v>0</v>
          </cell>
        </row>
        <row r="15346">
          <cell r="A15346">
            <v>2004</v>
          </cell>
          <cell r="B15346" t="str">
            <v>010</v>
          </cell>
          <cell r="C15346" t="str">
            <v>BIG QUALICUM RIVER</v>
          </cell>
          <cell r="D15346" t="str">
            <v>1</v>
          </cell>
          <cell r="E15346" t="str">
            <v>2</v>
          </cell>
          <cell r="F15346">
            <v>4</v>
          </cell>
          <cell r="G15346">
            <v>21.593038821954483</v>
          </cell>
          <cell r="H15346">
            <v>0</v>
          </cell>
          <cell r="I15346">
            <v>0</v>
          </cell>
          <cell r="J15346">
            <v>0</v>
          </cell>
          <cell r="K15346">
            <v>0</v>
          </cell>
        </row>
        <row r="15347">
          <cell r="A15347">
            <v>2004</v>
          </cell>
          <cell r="B15347" t="str">
            <v>010</v>
          </cell>
          <cell r="C15347" t="str">
            <v>BIG QUALICUM RIVER</v>
          </cell>
          <cell r="D15347" t="str">
            <v>1</v>
          </cell>
          <cell r="E15347" t="str">
            <v>8</v>
          </cell>
          <cell r="F15347">
            <v>2</v>
          </cell>
          <cell r="G15347">
            <v>2.2999999999999998</v>
          </cell>
          <cell r="H15347">
            <v>0</v>
          </cell>
          <cell r="I15347">
            <v>0</v>
          </cell>
          <cell r="J15347">
            <v>0</v>
          </cell>
          <cell r="K15347">
            <v>0</v>
          </cell>
        </row>
        <row r="15348">
          <cell r="A15348">
            <v>2004</v>
          </cell>
          <cell r="B15348" t="str">
            <v>011</v>
          </cell>
          <cell r="C15348" t="str">
            <v>BLACK CREEK</v>
          </cell>
          <cell r="D15348" t="str">
            <v>1</v>
          </cell>
          <cell r="E15348" t="str">
            <v>1</v>
          </cell>
          <cell r="F15348">
            <v>4</v>
          </cell>
          <cell r="G15348">
            <v>15.058461538461538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</row>
        <row r="15349">
          <cell r="A15349">
            <v>2004</v>
          </cell>
          <cell r="B15349" t="str">
            <v>011</v>
          </cell>
          <cell r="C15349" t="str">
            <v>BLACK CREEK</v>
          </cell>
          <cell r="D15349" t="str">
            <v>1</v>
          </cell>
          <cell r="E15349" t="str">
            <v>2</v>
          </cell>
          <cell r="F15349">
            <v>4</v>
          </cell>
          <cell r="G15349">
            <v>3.5988398036590805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</row>
        <row r="15350">
          <cell r="A15350">
            <v>2004</v>
          </cell>
          <cell r="B15350" t="str">
            <v>015</v>
          </cell>
          <cell r="C15350" t="str">
            <v>CAMPBELL RIVER</v>
          </cell>
          <cell r="D15350" t="str">
            <v>1</v>
          </cell>
          <cell r="E15350" t="str">
            <v>0</v>
          </cell>
          <cell r="F15350">
            <v>25</v>
          </cell>
          <cell r="G15350">
            <v>88.715316760224539</v>
          </cell>
          <cell r="H15350">
            <v>0</v>
          </cell>
          <cell r="I15350">
            <v>17.250200481154771</v>
          </cell>
          <cell r="J15350">
            <v>0</v>
          </cell>
          <cell r="K15350">
            <v>0</v>
          </cell>
        </row>
        <row r="15351">
          <cell r="A15351">
            <v>2004</v>
          </cell>
          <cell r="B15351" t="str">
            <v>015</v>
          </cell>
          <cell r="C15351" t="str">
            <v>CAMPBELL RIVER</v>
          </cell>
          <cell r="D15351" t="str">
            <v>1</v>
          </cell>
          <cell r="E15351" t="str">
            <v>1</v>
          </cell>
          <cell r="F15351">
            <v>60</v>
          </cell>
          <cell r="G15351">
            <v>918.56615384615384</v>
          </cell>
          <cell r="H15351">
            <v>0</v>
          </cell>
          <cell r="I15351">
            <v>7.5292307692307689</v>
          </cell>
          <cell r="J15351">
            <v>0</v>
          </cell>
          <cell r="K15351">
            <v>18.823076923076925</v>
          </cell>
        </row>
        <row r="15352">
          <cell r="A15352">
            <v>2004</v>
          </cell>
          <cell r="B15352" t="str">
            <v>015</v>
          </cell>
          <cell r="C15352" t="str">
            <v>CAMPBELL RIVER</v>
          </cell>
          <cell r="D15352" t="str">
            <v>1</v>
          </cell>
          <cell r="E15352" t="str">
            <v>9</v>
          </cell>
          <cell r="F15352">
            <v>3</v>
          </cell>
          <cell r="G15352">
            <v>5.5638297872340425</v>
          </cell>
          <cell r="H15352">
            <v>0</v>
          </cell>
          <cell r="I15352">
            <v>0</v>
          </cell>
          <cell r="J15352">
            <v>0</v>
          </cell>
          <cell r="K15352">
            <v>0</v>
          </cell>
        </row>
        <row r="15353">
          <cell r="A15353">
            <v>2004</v>
          </cell>
          <cell r="B15353" t="str">
            <v>016</v>
          </cell>
          <cell r="C15353" t="str">
            <v>CAYCUSE RIVER</v>
          </cell>
          <cell r="D15353" t="str">
            <v>1</v>
          </cell>
          <cell r="E15353" t="str">
            <v>1</v>
          </cell>
          <cell r="F15353">
            <v>15</v>
          </cell>
          <cell r="G15353">
            <v>26.35230769230769</v>
          </cell>
          <cell r="H15353">
            <v>0</v>
          </cell>
          <cell r="I15353">
            <v>15.058461538461538</v>
          </cell>
          <cell r="J15353">
            <v>0</v>
          </cell>
          <cell r="K15353">
            <v>0</v>
          </cell>
        </row>
        <row r="15354">
          <cell r="A15354">
            <v>2004</v>
          </cell>
          <cell r="B15354" t="str">
            <v>019</v>
          </cell>
          <cell r="C15354" t="str">
            <v>CHEMAINUS RIVER</v>
          </cell>
          <cell r="D15354" t="str">
            <v>1</v>
          </cell>
          <cell r="E15354" t="str">
            <v>1</v>
          </cell>
          <cell r="F15354">
            <v>8</v>
          </cell>
          <cell r="G15354">
            <v>11.293846153846156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</row>
        <row r="15355">
          <cell r="A15355">
            <v>2004</v>
          </cell>
          <cell r="B15355" t="str">
            <v>019</v>
          </cell>
          <cell r="C15355" t="str">
            <v>CHEMAINUS RIVER</v>
          </cell>
          <cell r="D15355" t="str">
            <v>1</v>
          </cell>
          <cell r="E15355" t="str">
            <v>2</v>
          </cell>
          <cell r="F15355">
            <v>7</v>
          </cell>
          <cell r="G15355">
            <v>7.197679607318161</v>
          </cell>
          <cell r="H15355">
            <v>0</v>
          </cell>
          <cell r="I15355">
            <v>3.5988398036590805</v>
          </cell>
          <cell r="J15355">
            <v>0</v>
          </cell>
          <cell r="K15355">
            <v>0</v>
          </cell>
        </row>
        <row r="15356">
          <cell r="A15356">
            <v>2004</v>
          </cell>
          <cell r="B15356" t="str">
            <v>020</v>
          </cell>
          <cell r="C15356" t="str">
            <v>CHINA CREEK</v>
          </cell>
          <cell r="D15356" t="str">
            <v>1</v>
          </cell>
          <cell r="E15356" t="str">
            <v>0</v>
          </cell>
          <cell r="F15356">
            <v>2</v>
          </cell>
          <cell r="G15356">
            <v>2.4643143544506816</v>
          </cell>
          <cell r="H15356">
            <v>0</v>
          </cell>
          <cell r="I15356">
            <v>2.4643143544506816</v>
          </cell>
          <cell r="J15356">
            <v>0</v>
          </cell>
          <cell r="K15356">
            <v>4.9286287089013632</v>
          </cell>
        </row>
        <row r="15357">
          <cell r="A15357">
            <v>2004</v>
          </cell>
          <cell r="B15357" t="str">
            <v>020</v>
          </cell>
          <cell r="C15357" t="str">
            <v>CHINA CREEK</v>
          </cell>
          <cell r="D15357" t="str">
            <v>1</v>
          </cell>
          <cell r="E15357" t="str">
            <v>1</v>
          </cell>
          <cell r="F15357">
            <v>34</v>
          </cell>
          <cell r="G15357">
            <v>135.52615384615385</v>
          </cell>
          <cell r="H15357">
            <v>0</v>
          </cell>
          <cell r="I15357">
            <v>30.116923076923076</v>
          </cell>
          <cell r="J15357">
            <v>0</v>
          </cell>
          <cell r="K15357">
            <v>0</v>
          </cell>
        </row>
        <row r="15358">
          <cell r="A15358">
            <v>2004</v>
          </cell>
          <cell r="B15358" t="str">
            <v>020</v>
          </cell>
          <cell r="C15358" t="str">
            <v>CHINA CREEK</v>
          </cell>
          <cell r="D15358" t="str">
            <v>1</v>
          </cell>
          <cell r="E15358" t="str">
            <v>2</v>
          </cell>
          <cell r="F15358">
            <v>11</v>
          </cell>
          <cell r="G15358">
            <v>39.587237840249891</v>
          </cell>
          <cell r="H15358">
            <v>0</v>
          </cell>
          <cell r="I15358">
            <v>53.982597054886213</v>
          </cell>
          <cell r="J15358">
            <v>0</v>
          </cell>
          <cell r="K15358">
            <v>0</v>
          </cell>
        </row>
        <row r="15359">
          <cell r="A15359">
            <v>2004</v>
          </cell>
          <cell r="B15359" t="str">
            <v>020</v>
          </cell>
          <cell r="C15359" t="str">
            <v>CHINA CREEK</v>
          </cell>
          <cell r="D15359" t="str">
            <v>1</v>
          </cell>
          <cell r="E15359" t="str">
            <v>5</v>
          </cell>
          <cell r="F15359">
            <v>5</v>
          </cell>
          <cell r="G15359">
            <v>10.863636363636363</v>
          </cell>
          <cell r="H15359">
            <v>0</v>
          </cell>
          <cell r="I15359">
            <v>5.4318181818181817</v>
          </cell>
          <cell r="J15359">
            <v>0</v>
          </cell>
          <cell r="K15359">
            <v>0</v>
          </cell>
        </row>
        <row r="15360">
          <cell r="A15360">
            <v>2004</v>
          </cell>
          <cell r="B15360" t="str">
            <v>020</v>
          </cell>
          <cell r="C15360" t="str">
            <v>CHINA CREEK</v>
          </cell>
          <cell r="D15360" t="str">
            <v>1</v>
          </cell>
          <cell r="E15360" t="str">
            <v>8</v>
          </cell>
          <cell r="F15360">
            <v>2</v>
          </cell>
          <cell r="G15360">
            <v>2.2999999999999998</v>
          </cell>
          <cell r="H15360">
            <v>0</v>
          </cell>
          <cell r="I15360">
            <v>4.5999999999999996</v>
          </cell>
          <cell r="J15360">
            <v>0</v>
          </cell>
          <cell r="K15360">
            <v>0</v>
          </cell>
        </row>
        <row r="15361">
          <cell r="A15361">
            <v>2004</v>
          </cell>
          <cell r="B15361" t="str">
            <v>021</v>
          </cell>
          <cell r="C15361" t="str">
            <v>CLUXEWE RIVER</v>
          </cell>
          <cell r="D15361" t="str">
            <v>1</v>
          </cell>
          <cell r="E15361" t="str">
            <v>0</v>
          </cell>
          <cell r="F15361">
            <v>2</v>
          </cell>
          <cell r="G15361">
            <v>4.9286287089013632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</row>
        <row r="15362">
          <cell r="A15362">
            <v>2004</v>
          </cell>
          <cell r="B15362" t="str">
            <v>021</v>
          </cell>
          <cell r="C15362" t="str">
            <v>CLUXEWE RIVER</v>
          </cell>
          <cell r="D15362" t="str">
            <v>1</v>
          </cell>
          <cell r="E15362" t="str">
            <v>1</v>
          </cell>
          <cell r="F15362">
            <v>26</v>
          </cell>
          <cell r="G15362">
            <v>139.29076923076923</v>
          </cell>
          <cell r="H15362">
            <v>0</v>
          </cell>
          <cell r="I15362">
            <v>37.646153846153851</v>
          </cell>
          <cell r="J15362">
            <v>3.7646153846153845</v>
          </cell>
          <cell r="K15362">
            <v>11.293846153846156</v>
          </cell>
        </row>
        <row r="15363">
          <cell r="A15363">
            <v>2004</v>
          </cell>
          <cell r="B15363" t="str">
            <v>021</v>
          </cell>
          <cell r="C15363" t="str">
            <v>CLUXEWE RIVER</v>
          </cell>
          <cell r="D15363" t="str">
            <v>1</v>
          </cell>
          <cell r="E15363" t="str">
            <v>2</v>
          </cell>
          <cell r="F15363">
            <v>4</v>
          </cell>
          <cell r="G15363">
            <v>3.5988398036590805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</row>
        <row r="15364">
          <cell r="A15364">
            <v>2004</v>
          </cell>
          <cell r="B15364" t="str">
            <v>021</v>
          </cell>
          <cell r="C15364" t="str">
            <v>CLUXEWE RIVER</v>
          </cell>
          <cell r="D15364" t="str">
            <v>1</v>
          </cell>
          <cell r="E15364" t="str">
            <v>5</v>
          </cell>
          <cell r="F15364">
            <v>3</v>
          </cell>
          <cell r="G15364">
            <v>8.1477272727272716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</row>
        <row r="15365">
          <cell r="A15365">
            <v>2004</v>
          </cell>
          <cell r="B15365" t="str">
            <v>022</v>
          </cell>
          <cell r="C15365" t="str">
            <v>COLEMAN CREEK</v>
          </cell>
          <cell r="D15365" t="str">
            <v>1</v>
          </cell>
          <cell r="E15365" t="str">
            <v>1</v>
          </cell>
          <cell r="F15365">
            <v>8</v>
          </cell>
          <cell r="G15365">
            <v>11.293846153846156</v>
          </cell>
          <cell r="H15365">
            <v>0</v>
          </cell>
          <cell r="I15365">
            <v>22.587692307692311</v>
          </cell>
          <cell r="J15365">
            <v>0</v>
          </cell>
          <cell r="K15365">
            <v>0</v>
          </cell>
        </row>
        <row r="15366">
          <cell r="A15366">
            <v>2004</v>
          </cell>
          <cell r="B15366" t="str">
            <v>024</v>
          </cell>
          <cell r="C15366" t="str">
            <v>CONUMA RIVER</v>
          </cell>
          <cell r="D15366" t="str">
            <v>1</v>
          </cell>
          <cell r="E15366" t="str">
            <v>1</v>
          </cell>
          <cell r="F15366">
            <v>11</v>
          </cell>
          <cell r="G15366">
            <v>101.64461538461538</v>
          </cell>
          <cell r="H15366">
            <v>0</v>
          </cell>
          <cell r="I15366">
            <v>3.7646153846153845</v>
          </cell>
          <cell r="J15366">
            <v>0</v>
          </cell>
          <cell r="K15366">
            <v>0</v>
          </cell>
        </row>
        <row r="15367">
          <cell r="A15367">
            <v>2004</v>
          </cell>
          <cell r="B15367" t="str">
            <v>024</v>
          </cell>
          <cell r="C15367" t="str">
            <v>CONUMA RIVER</v>
          </cell>
          <cell r="D15367" t="str">
            <v>1</v>
          </cell>
          <cell r="E15367" t="str">
            <v>2</v>
          </cell>
          <cell r="F15367">
            <v>7</v>
          </cell>
          <cell r="G15367">
            <v>7.197679607318161</v>
          </cell>
          <cell r="H15367">
            <v>0</v>
          </cell>
          <cell r="I15367">
            <v>0</v>
          </cell>
          <cell r="J15367">
            <v>0</v>
          </cell>
          <cell r="K15367">
            <v>0</v>
          </cell>
        </row>
        <row r="15368">
          <cell r="A15368">
            <v>2004</v>
          </cell>
          <cell r="B15368" t="str">
            <v>024</v>
          </cell>
          <cell r="C15368" t="str">
            <v>CONUMA RIVER</v>
          </cell>
          <cell r="D15368" t="str">
            <v>1</v>
          </cell>
          <cell r="E15368" t="str">
            <v>9</v>
          </cell>
          <cell r="F15368">
            <v>3</v>
          </cell>
          <cell r="G15368">
            <v>2.7819148936170213</v>
          </cell>
          <cell r="H15368">
            <v>0</v>
          </cell>
          <cell r="I15368">
            <v>2.7819148936170213</v>
          </cell>
          <cell r="J15368">
            <v>0</v>
          </cell>
          <cell r="K15368">
            <v>0</v>
          </cell>
        </row>
        <row r="15369">
          <cell r="A15369">
            <v>2004</v>
          </cell>
          <cell r="B15369" t="str">
            <v>025</v>
          </cell>
          <cell r="C15369" t="str">
            <v>COUS CREEK</v>
          </cell>
          <cell r="D15369" t="str">
            <v>1</v>
          </cell>
          <cell r="E15369" t="str">
            <v>1</v>
          </cell>
          <cell r="F15369">
            <v>11</v>
          </cell>
          <cell r="G15369">
            <v>33.881538461538462</v>
          </cell>
          <cell r="H15369">
            <v>0</v>
          </cell>
          <cell r="I15369">
            <v>30.116923076923076</v>
          </cell>
          <cell r="J15369">
            <v>0</v>
          </cell>
          <cell r="K15369">
            <v>0</v>
          </cell>
        </row>
        <row r="15370">
          <cell r="A15370">
            <v>2004</v>
          </cell>
          <cell r="B15370" t="str">
            <v>026</v>
          </cell>
          <cell r="C15370" t="str">
            <v>COWICHAN RIVER</v>
          </cell>
          <cell r="D15370" t="str">
            <v>1</v>
          </cell>
          <cell r="E15370" t="str">
            <v>0</v>
          </cell>
          <cell r="F15370">
            <v>22</v>
          </cell>
          <cell r="G15370">
            <v>56.679230152365676</v>
          </cell>
          <cell r="H15370">
            <v>0</v>
          </cell>
          <cell r="I15370">
            <v>17.250200481154771</v>
          </cell>
          <cell r="J15370">
            <v>0</v>
          </cell>
          <cell r="K15370">
            <v>2.4643143544506816</v>
          </cell>
        </row>
        <row r="15371">
          <cell r="A15371">
            <v>2004</v>
          </cell>
          <cell r="B15371" t="str">
            <v>026</v>
          </cell>
          <cell r="C15371" t="str">
            <v>COWICHAN RIVER</v>
          </cell>
          <cell r="D15371" t="str">
            <v>1</v>
          </cell>
          <cell r="E15371" t="str">
            <v>1</v>
          </cell>
          <cell r="F15371">
            <v>606</v>
          </cell>
          <cell r="G15371">
            <v>4912.8230769230768</v>
          </cell>
          <cell r="H15371">
            <v>0</v>
          </cell>
          <cell r="I15371">
            <v>1535.9630769230769</v>
          </cell>
          <cell r="J15371">
            <v>222.1123076923077</v>
          </cell>
          <cell r="K15371">
            <v>293.64</v>
          </cell>
        </row>
        <row r="15372">
          <cell r="A15372">
            <v>2004</v>
          </cell>
          <cell r="B15372" t="str">
            <v>026</v>
          </cell>
          <cell r="C15372" t="str">
            <v>COWICHAN RIVER</v>
          </cell>
          <cell r="D15372" t="str">
            <v>1</v>
          </cell>
          <cell r="E15372" t="str">
            <v>2</v>
          </cell>
          <cell r="F15372">
            <v>47</v>
          </cell>
          <cell r="G15372">
            <v>140.35475234270416</v>
          </cell>
          <cell r="H15372">
            <v>0</v>
          </cell>
          <cell r="I15372">
            <v>53.982597054886213</v>
          </cell>
          <cell r="J15372">
            <v>7.197679607318161</v>
          </cell>
          <cell r="K15372">
            <v>14.395359214636322</v>
          </cell>
        </row>
        <row r="15373">
          <cell r="A15373">
            <v>2004</v>
          </cell>
          <cell r="B15373" t="str">
            <v>026</v>
          </cell>
          <cell r="C15373" t="str">
            <v>COWICHAN RIVER</v>
          </cell>
          <cell r="D15373" t="str">
            <v>1</v>
          </cell>
          <cell r="E15373" t="str">
            <v>3</v>
          </cell>
          <cell r="F15373">
            <v>2</v>
          </cell>
          <cell r="G15373">
            <v>7.2073170731707314</v>
          </cell>
          <cell r="H15373">
            <v>0</v>
          </cell>
          <cell r="I15373">
            <v>0</v>
          </cell>
          <cell r="J15373">
            <v>2.4024390243902438</v>
          </cell>
          <cell r="K15373">
            <v>2.4024390243902438</v>
          </cell>
        </row>
        <row r="15374">
          <cell r="A15374">
            <v>2004</v>
          </cell>
          <cell r="B15374" t="str">
            <v>026</v>
          </cell>
          <cell r="C15374" t="str">
            <v>COWICHAN RIVER</v>
          </cell>
          <cell r="D15374" t="str">
            <v>1</v>
          </cell>
          <cell r="E15374" t="str">
            <v>5</v>
          </cell>
          <cell r="F15374">
            <v>3</v>
          </cell>
          <cell r="G15374">
            <v>2.7159090909090908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</row>
        <row r="15375">
          <cell r="A15375">
            <v>2004</v>
          </cell>
          <cell r="B15375" t="str">
            <v>026</v>
          </cell>
          <cell r="C15375" t="str">
            <v>COWICHAN RIVER</v>
          </cell>
          <cell r="D15375" t="str">
            <v>1</v>
          </cell>
          <cell r="E15375" t="str">
            <v>6</v>
          </cell>
          <cell r="F15375">
            <v>9</v>
          </cell>
          <cell r="G15375">
            <v>17.118170266836088</v>
          </cell>
          <cell r="H15375">
            <v>0</v>
          </cell>
          <cell r="I15375">
            <v>12.838627700127065</v>
          </cell>
          <cell r="J15375">
            <v>0</v>
          </cell>
          <cell r="K15375">
            <v>0</v>
          </cell>
        </row>
        <row r="15376">
          <cell r="A15376">
            <v>2004</v>
          </cell>
          <cell r="B15376" t="str">
            <v>026</v>
          </cell>
          <cell r="C15376" t="str">
            <v>COWICHAN RIVER</v>
          </cell>
          <cell r="D15376" t="str">
            <v>1</v>
          </cell>
          <cell r="E15376" t="str">
            <v>8</v>
          </cell>
          <cell r="F15376">
            <v>12</v>
          </cell>
          <cell r="G15376">
            <v>29.9</v>
          </cell>
          <cell r="H15376">
            <v>0</v>
          </cell>
          <cell r="I15376">
            <v>25.3</v>
          </cell>
          <cell r="J15376">
            <v>2.2999999999999998</v>
          </cell>
          <cell r="K15376">
            <v>0</v>
          </cell>
        </row>
        <row r="15377">
          <cell r="A15377">
            <v>2004</v>
          </cell>
          <cell r="B15377" t="str">
            <v>026</v>
          </cell>
          <cell r="C15377" t="str">
            <v>COWICHAN RIVER</v>
          </cell>
          <cell r="D15377" t="str">
            <v>1</v>
          </cell>
          <cell r="E15377" t="str">
            <v>9</v>
          </cell>
          <cell r="F15377">
            <v>11</v>
          </cell>
          <cell r="G15377">
            <v>22.25531914893617</v>
          </cell>
          <cell r="H15377">
            <v>0</v>
          </cell>
          <cell r="I15377">
            <v>2.7819148936170213</v>
          </cell>
          <cell r="J15377">
            <v>0</v>
          </cell>
          <cell r="K15377">
            <v>0</v>
          </cell>
        </row>
        <row r="15378">
          <cell r="A15378">
            <v>2004</v>
          </cell>
          <cell r="B15378" t="str">
            <v>029</v>
          </cell>
          <cell r="C15378" t="str">
            <v>CYPRE RIVER</v>
          </cell>
          <cell r="D15378" t="str">
            <v>1</v>
          </cell>
          <cell r="E15378" t="str">
            <v>1</v>
          </cell>
          <cell r="F15378">
            <v>8</v>
          </cell>
          <cell r="G15378">
            <v>79.056923076923084</v>
          </cell>
          <cell r="H15378">
            <v>0</v>
          </cell>
          <cell r="I15378">
            <v>56.469230769230769</v>
          </cell>
          <cell r="J15378">
            <v>0</v>
          </cell>
          <cell r="K15378">
            <v>0</v>
          </cell>
        </row>
        <row r="15379">
          <cell r="A15379">
            <v>2004</v>
          </cell>
          <cell r="B15379" t="str">
            <v>034</v>
          </cell>
          <cell r="C15379" t="str">
            <v>ENGLISHMAN RIVER</v>
          </cell>
          <cell r="D15379" t="str">
            <v>1</v>
          </cell>
          <cell r="E15379" t="str">
            <v>0</v>
          </cell>
          <cell r="F15379">
            <v>2</v>
          </cell>
          <cell r="G15379">
            <v>4.9286287089013632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</row>
        <row r="15380">
          <cell r="A15380">
            <v>2004</v>
          </cell>
          <cell r="B15380" t="str">
            <v>036</v>
          </cell>
          <cell r="C15380" t="str">
            <v>EVE RIVER</v>
          </cell>
          <cell r="D15380" t="str">
            <v>1</v>
          </cell>
          <cell r="E15380" t="str">
            <v>0</v>
          </cell>
          <cell r="F15380">
            <v>2</v>
          </cell>
          <cell r="G15380">
            <v>4.9286287089013632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</row>
        <row r="15381">
          <cell r="A15381">
            <v>2004</v>
          </cell>
          <cell r="B15381" t="str">
            <v>036</v>
          </cell>
          <cell r="C15381" t="str">
            <v>EVE RIVER</v>
          </cell>
          <cell r="D15381" t="str">
            <v>1</v>
          </cell>
          <cell r="E15381" t="str">
            <v>1</v>
          </cell>
          <cell r="F15381">
            <v>19</v>
          </cell>
          <cell r="G15381">
            <v>60.233846153846152</v>
          </cell>
          <cell r="H15381">
            <v>0</v>
          </cell>
          <cell r="I15381">
            <v>41.410769230769233</v>
          </cell>
          <cell r="J15381">
            <v>0</v>
          </cell>
          <cell r="K15381">
            <v>3.7646153846153845</v>
          </cell>
        </row>
        <row r="15382">
          <cell r="A15382">
            <v>2004</v>
          </cell>
          <cell r="B15382" t="str">
            <v>036</v>
          </cell>
          <cell r="C15382" t="str">
            <v>EVE RIVER</v>
          </cell>
          <cell r="D15382" t="str">
            <v>1</v>
          </cell>
          <cell r="E15382" t="str">
            <v>2</v>
          </cell>
          <cell r="F15382">
            <v>11</v>
          </cell>
          <cell r="G15382">
            <v>14.395359214636322</v>
          </cell>
          <cell r="H15382">
            <v>0</v>
          </cell>
          <cell r="I15382">
            <v>10.796519410977242</v>
          </cell>
          <cell r="J15382">
            <v>0</v>
          </cell>
          <cell r="K15382">
            <v>0</v>
          </cell>
        </row>
        <row r="15383">
          <cell r="A15383">
            <v>2004</v>
          </cell>
          <cell r="B15383" t="str">
            <v>038</v>
          </cell>
          <cell r="C15383" t="str">
            <v>FRANKLIN RIVER</v>
          </cell>
          <cell r="D15383" t="str">
            <v>1</v>
          </cell>
          <cell r="E15383" t="str">
            <v>1</v>
          </cell>
          <cell r="F15383">
            <v>4</v>
          </cell>
          <cell r="G15383">
            <v>11.293846153846156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</row>
        <row r="15384">
          <cell r="A15384">
            <v>2004</v>
          </cell>
          <cell r="B15384" t="str">
            <v>041</v>
          </cell>
          <cell r="C15384" t="str">
            <v>GOLD RIVER</v>
          </cell>
          <cell r="D15384" t="str">
            <v>1</v>
          </cell>
          <cell r="E15384" t="str">
            <v>0</v>
          </cell>
          <cell r="F15384">
            <v>52</v>
          </cell>
          <cell r="G15384">
            <v>150.32317562149157</v>
          </cell>
          <cell r="H15384">
            <v>0</v>
          </cell>
          <cell r="I15384">
            <v>76.393744987971132</v>
          </cell>
          <cell r="J15384">
            <v>0</v>
          </cell>
          <cell r="K15384">
            <v>0</v>
          </cell>
        </row>
        <row r="15385">
          <cell r="A15385">
            <v>2004</v>
          </cell>
          <cell r="B15385" t="str">
            <v>041</v>
          </cell>
          <cell r="C15385" t="str">
            <v>GOLD RIVER</v>
          </cell>
          <cell r="D15385" t="str">
            <v>1</v>
          </cell>
          <cell r="E15385" t="str">
            <v>1</v>
          </cell>
          <cell r="F15385">
            <v>271</v>
          </cell>
          <cell r="G15385">
            <v>1110.5615384615385</v>
          </cell>
          <cell r="H15385">
            <v>0</v>
          </cell>
          <cell r="I15385">
            <v>451.75384615384615</v>
          </cell>
          <cell r="J15385">
            <v>0</v>
          </cell>
          <cell r="K15385">
            <v>11.293846153846156</v>
          </cell>
        </row>
        <row r="15386">
          <cell r="A15386">
            <v>2004</v>
          </cell>
          <cell r="B15386" t="str">
            <v>041</v>
          </cell>
          <cell r="C15386" t="str">
            <v>GOLD RIVER</v>
          </cell>
          <cell r="D15386" t="str">
            <v>1</v>
          </cell>
          <cell r="E15386" t="str">
            <v>2</v>
          </cell>
          <cell r="F15386">
            <v>94</v>
          </cell>
          <cell r="G15386">
            <v>345.48862115127173</v>
          </cell>
          <cell r="H15386">
            <v>0</v>
          </cell>
          <cell r="I15386">
            <v>194.33734939759037</v>
          </cell>
          <cell r="J15386">
            <v>0</v>
          </cell>
          <cell r="K15386">
            <v>0</v>
          </cell>
        </row>
        <row r="15387">
          <cell r="A15387">
            <v>2004</v>
          </cell>
          <cell r="B15387" t="str">
            <v>041</v>
          </cell>
          <cell r="C15387" t="str">
            <v>GOLD RIVER</v>
          </cell>
          <cell r="D15387" t="str">
            <v>1</v>
          </cell>
          <cell r="E15387" t="str">
            <v>5</v>
          </cell>
          <cell r="F15387">
            <v>3</v>
          </cell>
          <cell r="G15387">
            <v>5.4318181818181817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</row>
        <row r="15388">
          <cell r="A15388">
            <v>2004</v>
          </cell>
          <cell r="B15388" t="str">
            <v>041</v>
          </cell>
          <cell r="C15388" t="str">
            <v>GOLD RIVER</v>
          </cell>
          <cell r="D15388" t="str">
            <v>1</v>
          </cell>
          <cell r="E15388" t="str">
            <v>9</v>
          </cell>
          <cell r="F15388">
            <v>36</v>
          </cell>
          <cell r="G15388">
            <v>69.547872340425528</v>
          </cell>
          <cell r="H15388">
            <v>0</v>
          </cell>
          <cell r="I15388">
            <v>19.473404255319149</v>
          </cell>
          <cell r="J15388">
            <v>0</v>
          </cell>
          <cell r="K15388">
            <v>0</v>
          </cell>
        </row>
        <row r="15389">
          <cell r="A15389">
            <v>2004</v>
          </cell>
          <cell r="B15389" t="str">
            <v>043</v>
          </cell>
          <cell r="C15389" t="str">
            <v>GOODSPEED RIVER</v>
          </cell>
          <cell r="D15389" t="str">
            <v>1</v>
          </cell>
          <cell r="E15389" t="str">
            <v>1</v>
          </cell>
          <cell r="F15389">
            <v>11</v>
          </cell>
          <cell r="G15389">
            <v>22.587692307692311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</row>
        <row r="15390">
          <cell r="A15390">
            <v>2004</v>
          </cell>
          <cell r="B15390" t="str">
            <v>043</v>
          </cell>
          <cell r="C15390" t="str">
            <v>GOODSPEED RIVER</v>
          </cell>
          <cell r="D15390" t="str">
            <v>1</v>
          </cell>
          <cell r="E15390" t="str">
            <v>2</v>
          </cell>
          <cell r="F15390">
            <v>4</v>
          </cell>
          <cell r="G15390">
            <v>7.197679607318161</v>
          </cell>
          <cell r="H15390">
            <v>0</v>
          </cell>
          <cell r="I15390">
            <v>7.197679607318161</v>
          </cell>
          <cell r="J15390">
            <v>0</v>
          </cell>
          <cell r="K15390">
            <v>0</v>
          </cell>
        </row>
        <row r="15391">
          <cell r="A15391">
            <v>2004</v>
          </cell>
          <cell r="B15391" t="str">
            <v>044</v>
          </cell>
          <cell r="C15391" t="str">
            <v>GORDON RIVER</v>
          </cell>
          <cell r="D15391" t="str">
            <v>1</v>
          </cell>
          <cell r="E15391" t="str">
            <v>0</v>
          </cell>
          <cell r="F15391">
            <v>5</v>
          </cell>
          <cell r="G15391">
            <v>9.8572574178027264</v>
          </cell>
          <cell r="H15391">
            <v>0</v>
          </cell>
          <cell r="I15391">
            <v>2.4643143544506816</v>
          </cell>
          <cell r="J15391">
            <v>0</v>
          </cell>
          <cell r="K15391">
            <v>0</v>
          </cell>
        </row>
        <row r="15392">
          <cell r="A15392">
            <v>2004</v>
          </cell>
          <cell r="B15392" t="str">
            <v>044</v>
          </cell>
          <cell r="C15392" t="str">
            <v>GORDON RIVER</v>
          </cell>
          <cell r="D15392" t="str">
            <v>1</v>
          </cell>
          <cell r="E15392" t="str">
            <v>1</v>
          </cell>
          <cell r="F15392">
            <v>60</v>
          </cell>
          <cell r="G15392">
            <v>240.93538461538461</v>
          </cell>
          <cell r="H15392">
            <v>11.293846153846156</v>
          </cell>
          <cell r="I15392">
            <v>255.99384615384614</v>
          </cell>
          <cell r="J15392">
            <v>0</v>
          </cell>
          <cell r="K15392">
            <v>0</v>
          </cell>
        </row>
        <row r="15393">
          <cell r="A15393">
            <v>2004</v>
          </cell>
          <cell r="B15393" t="str">
            <v>044</v>
          </cell>
          <cell r="C15393" t="str">
            <v>GORDON RIVER</v>
          </cell>
          <cell r="D15393" t="str">
            <v>1</v>
          </cell>
          <cell r="E15393" t="str">
            <v>8</v>
          </cell>
          <cell r="F15393">
            <v>2</v>
          </cell>
          <cell r="G15393">
            <v>2.2999999999999998</v>
          </cell>
          <cell r="H15393">
            <v>0</v>
          </cell>
          <cell r="I15393">
            <v>6.9</v>
          </cell>
          <cell r="J15393">
            <v>0</v>
          </cell>
          <cell r="K15393">
            <v>0</v>
          </cell>
        </row>
        <row r="15394">
          <cell r="A15394">
            <v>2004</v>
          </cell>
          <cell r="B15394" t="str">
            <v>045</v>
          </cell>
          <cell r="C15394" t="str">
            <v>HARRIS CREEK</v>
          </cell>
          <cell r="D15394" t="str">
            <v>1</v>
          </cell>
          <cell r="E15394" t="str">
            <v>0</v>
          </cell>
          <cell r="F15394">
            <v>7</v>
          </cell>
          <cell r="G15394">
            <v>9.8572574178027264</v>
          </cell>
          <cell r="H15394">
            <v>0</v>
          </cell>
          <cell r="I15394">
            <v>4.9286287089013632</v>
          </cell>
          <cell r="J15394">
            <v>0</v>
          </cell>
          <cell r="K15394">
            <v>0</v>
          </cell>
        </row>
        <row r="15395">
          <cell r="A15395">
            <v>2004</v>
          </cell>
          <cell r="B15395" t="str">
            <v>045</v>
          </cell>
          <cell r="C15395" t="str">
            <v>HARRIS CREEK</v>
          </cell>
          <cell r="D15395" t="str">
            <v>1</v>
          </cell>
          <cell r="E15395" t="str">
            <v>1</v>
          </cell>
          <cell r="F15395">
            <v>124</v>
          </cell>
          <cell r="G15395">
            <v>463.04769230769233</v>
          </cell>
          <cell r="H15395">
            <v>3.7646153846153845</v>
          </cell>
          <cell r="I15395">
            <v>327.52153846153846</v>
          </cell>
          <cell r="J15395">
            <v>0</v>
          </cell>
          <cell r="K15395">
            <v>0</v>
          </cell>
        </row>
        <row r="15396">
          <cell r="A15396">
            <v>2004</v>
          </cell>
          <cell r="B15396" t="str">
            <v>045</v>
          </cell>
          <cell r="C15396" t="str">
            <v>HARRIS CREEK</v>
          </cell>
          <cell r="D15396" t="str">
            <v>1</v>
          </cell>
          <cell r="E15396" t="str">
            <v>2</v>
          </cell>
          <cell r="F15396">
            <v>11</v>
          </cell>
          <cell r="G15396">
            <v>21.593038821954483</v>
          </cell>
          <cell r="H15396">
            <v>0</v>
          </cell>
          <cell r="I15396">
            <v>3.5988398036590805</v>
          </cell>
          <cell r="J15396">
            <v>0</v>
          </cell>
          <cell r="K15396">
            <v>0</v>
          </cell>
        </row>
        <row r="15397">
          <cell r="A15397">
            <v>2004</v>
          </cell>
          <cell r="B15397" t="str">
            <v>045</v>
          </cell>
          <cell r="C15397" t="str">
            <v>HARRIS CREEK</v>
          </cell>
          <cell r="D15397" t="str">
            <v>1</v>
          </cell>
          <cell r="E15397" t="str">
            <v>7</v>
          </cell>
          <cell r="F15397">
            <v>3</v>
          </cell>
          <cell r="G15397">
            <v>3.463917525773196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</row>
        <row r="15398">
          <cell r="A15398">
            <v>2004</v>
          </cell>
          <cell r="B15398" t="str">
            <v>045</v>
          </cell>
          <cell r="C15398" t="str">
            <v>HARRIS CREEK</v>
          </cell>
          <cell r="D15398" t="str">
            <v>1</v>
          </cell>
          <cell r="E15398" t="str">
            <v>8</v>
          </cell>
          <cell r="F15398">
            <v>2</v>
          </cell>
          <cell r="G15398">
            <v>2.2999999999999998</v>
          </cell>
          <cell r="H15398">
            <v>0</v>
          </cell>
          <cell r="I15398">
            <v>4.5999999999999996</v>
          </cell>
          <cell r="J15398">
            <v>0</v>
          </cell>
          <cell r="K15398">
            <v>0</v>
          </cell>
        </row>
        <row r="15399">
          <cell r="A15399">
            <v>2004</v>
          </cell>
          <cell r="B15399" t="str">
            <v>048</v>
          </cell>
          <cell r="C15399" t="str">
            <v>HEBER RIVER</v>
          </cell>
          <cell r="D15399" t="str">
            <v>1</v>
          </cell>
          <cell r="E15399" t="str">
            <v>0</v>
          </cell>
          <cell r="F15399">
            <v>25</v>
          </cell>
          <cell r="G15399">
            <v>51.750601443464312</v>
          </cell>
          <cell r="H15399">
            <v>0</v>
          </cell>
          <cell r="I15399">
            <v>44.357658380112269</v>
          </cell>
          <cell r="J15399">
            <v>0</v>
          </cell>
          <cell r="K15399">
            <v>0</v>
          </cell>
        </row>
        <row r="15400">
          <cell r="A15400">
            <v>2004</v>
          </cell>
          <cell r="B15400" t="str">
            <v>048</v>
          </cell>
          <cell r="C15400" t="str">
            <v>HEBER RIVER</v>
          </cell>
          <cell r="D15400" t="str">
            <v>1</v>
          </cell>
          <cell r="E15400" t="str">
            <v>1</v>
          </cell>
          <cell r="F15400">
            <v>30</v>
          </cell>
          <cell r="G15400">
            <v>131.76153846153846</v>
          </cell>
          <cell r="H15400">
            <v>0</v>
          </cell>
          <cell r="I15400">
            <v>15.058461538461538</v>
          </cell>
          <cell r="J15400">
            <v>0</v>
          </cell>
          <cell r="K15400">
            <v>0</v>
          </cell>
        </row>
        <row r="15401">
          <cell r="A15401">
            <v>2004</v>
          </cell>
          <cell r="B15401" t="str">
            <v>048</v>
          </cell>
          <cell r="C15401" t="str">
            <v>HEBER RIVER</v>
          </cell>
          <cell r="D15401" t="str">
            <v>1</v>
          </cell>
          <cell r="E15401" t="str">
            <v>2</v>
          </cell>
          <cell r="F15401">
            <v>14</v>
          </cell>
          <cell r="G15401">
            <v>39.587237840249891</v>
          </cell>
          <cell r="H15401">
            <v>0</v>
          </cell>
          <cell r="I15401">
            <v>10.796519410977242</v>
          </cell>
          <cell r="J15401">
            <v>0</v>
          </cell>
          <cell r="K15401">
            <v>0</v>
          </cell>
        </row>
        <row r="15402">
          <cell r="A15402">
            <v>2004</v>
          </cell>
          <cell r="B15402" t="str">
            <v>048</v>
          </cell>
          <cell r="C15402" t="str">
            <v>HEBER RIVER</v>
          </cell>
          <cell r="D15402" t="str">
            <v>1</v>
          </cell>
          <cell r="E15402" t="str">
            <v>9</v>
          </cell>
          <cell r="F15402">
            <v>8</v>
          </cell>
          <cell r="G15402">
            <v>11.127659574468085</v>
          </cell>
          <cell r="H15402">
            <v>0</v>
          </cell>
          <cell r="I15402">
            <v>30.601063829787236</v>
          </cell>
          <cell r="J15402">
            <v>0</v>
          </cell>
          <cell r="K15402">
            <v>0</v>
          </cell>
        </row>
        <row r="15403">
          <cell r="A15403">
            <v>2004</v>
          </cell>
          <cell r="B15403" t="str">
            <v>057</v>
          </cell>
          <cell r="C15403" t="str">
            <v>KAOUK RIVER</v>
          </cell>
          <cell r="D15403" t="str">
            <v>1</v>
          </cell>
          <cell r="E15403" t="str">
            <v>1</v>
          </cell>
          <cell r="F15403">
            <v>8</v>
          </cell>
          <cell r="G15403">
            <v>7.5292307692307689</v>
          </cell>
          <cell r="H15403">
            <v>0</v>
          </cell>
          <cell r="I15403">
            <v>7.5292307692307689</v>
          </cell>
          <cell r="J15403">
            <v>0</v>
          </cell>
          <cell r="K15403">
            <v>0</v>
          </cell>
        </row>
        <row r="15404">
          <cell r="A15404">
            <v>2004</v>
          </cell>
          <cell r="B15404" t="str">
            <v>059</v>
          </cell>
          <cell r="C15404" t="str">
            <v>KEOGH RIVER</v>
          </cell>
          <cell r="D15404" t="str">
            <v>1</v>
          </cell>
          <cell r="E15404" t="str">
            <v>1</v>
          </cell>
          <cell r="F15404">
            <v>4</v>
          </cell>
          <cell r="G15404">
            <v>7.5292307692307689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</row>
        <row r="15405">
          <cell r="A15405">
            <v>2004</v>
          </cell>
          <cell r="B15405" t="str">
            <v>060</v>
          </cell>
          <cell r="C15405" t="str">
            <v>KENNEDY RIVER</v>
          </cell>
          <cell r="D15405" t="str">
            <v>1</v>
          </cell>
          <cell r="E15405" t="str">
            <v>1</v>
          </cell>
          <cell r="F15405">
            <v>23</v>
          </cell>
          <cell r="G15405">
            <v>131.76153846153846</v>
          </cell>
          <cell r="H15405">
            <v>0</v>
          </cell>
          <cell r="I15405">
            <v>26.35230769230769</v>
          </cell>
          <cell r="J15405">
            <v>0</v>
          </cell>
          <cell r="K15405">
            <v>0</v>
          </cell>
        </row>
        <row r="15406">
          <cell r="A15406">
            <v>2004</v>
          </cell>
          <cell r="B15406" t="str">
            <v>063</v>
          </cell>
          <cell r="C15406" t="str">
            <v>KITSUCKSUS CREEK</v>
          </cell>
          <cell r="D15406" t="str">
            <v>1</v>
          </cell>
          <cell r="E15406" t="str">
            <v>1</v>
          </cell>
          <cell r="F15406">
            <v>4</v>
          </cell>
          <cell r="G15406">
            <v>7.5292307692307689</v>
          </cell>
          <cell r="H15406">
            <v>0</v>
          </cell>
          <cell r="I15406">
            <v>11.293846153846156</v>
          </cell>
          <cell r="J15406">
            <v>0</v>
          </cell>
          <cell r="K15406">
            <v>0</v>
          </cell>
        </row>
        <row r="15407">
          <cell r="A15407">
            <v>2004</v>
          </cell>
          <cell r="B15407" t="str">
            <v>064</v>
          </cell>
          <cell r="C15407" t="str">
            <v>KLANAWA RIVER</v>
          </cell>
          <cell r="D15407" t="str">
            <v>1</v>
          </cell>
          <cell r="E15407" t="str">
            <v>1</v>
          </cell>
          <cell r="F15407">
            <v>11</v>
          </cell>
          <cell r="G15407">
            <v>33.881538461538462</v>
          </cell>
          <cell r="H15407">
            <v>0</v>
          </cell>
          <cell r="I15407">
            <v>0</v>
          </cell>
          <cell r="J15407">
            <v>0</v>
          </cell>
          <cell r="K15407">
            <v>0</v>
          </cell>
        </row>
        <row r="15408">
          <cell r="A15408">
            <v>2004</v>
          </cell>
          <cell r="B15408" t="str">
            <v>064</v>
          </cell>
          <cell r="C15408" t="str">
            <v>KLANAWA RIVER</v>
          </cell>
          <cell r="D15408" t="str">
            <v>1</v>
          </cell>
          <cell r="E15408" t="str">
            <v>2</v>
          </cell>
          <cell r="F15408">
            <v>4</v>
          </cell>
          <cell r="G15408">
            <v>3.5988398036590805</v>
          </cell>
          <cell r="H15408">
            <v>0</v>
          </cell>
          <cell r="I15408">
            <v>0</v>
          </cell>
          <cell r="J15408">
            <v>0</v>
          </cell>
          <cell r="K15408">
            <v>0</v>
          </cell>
        </row>
        <row r="15409">
          <cell r="A15409">
            <v>2004</v>
          </cell>
          <cell r="B15409" t="str">
            <v>067</v>
          </cell>
          <cell r="C15409" t="str">
            <v>KOKISH RIVER</v>
          </cell>
          <cell r="D15409" t="str">
            <v>1</v>
          </cell>
          <cell r="E15409" t="str">
            <v>1</v>
          </cell>
          <cell r="F15409">
            <v>15</v>
          </cell>
          <cell r="G15409">
            <v>75.292307692307702</v>
          </cell>
          <cell r="H15409">
            <v>3.7646153846153845</v>
          </cell>
          <cell r="I15409">
            <v>0</v>
          </cell>
          <cell r="J15409">
            <v>0</v>
          </cell>
          <cell r="K15409">
            <v>0</v>
          </cell>
        </row>
        <row r="15410">
          <cell r="A15410">
            <v>2004</v>
          </cell>
          <cell r="B15410" t="str">
            <v>067</v>
          </cell>
          <cell r="C15410" t="str">
            <v>KOKISH RIVER</v>
          </cell>
          <cell r="D15410" t="str">
            <v>1</v>
          </cell>
          <cell r="E15410" t="str">
            <v>2</v>
          </cell>
          <cell r="F15410">
            <v>7</v>
          </cell>
          <cell r="G15410">
            <v>7.197679607318161</v>
          </cell>
          <cell r="H15410">
            <v>0</v>
          </cell>
          <cell r="I15410">
            <v>3.5988398036590805</v>
          </cell>
          <cell r="J15410">
            <v>0</v>
          </cell>
          <cell r="K15410">
            <v>0</v>
          </cell>
        </row>
        <row r="15411">
          <cell r="A15411">
            <v>2004</v>
          </cell>
          <cell r="B15411" t="str">
            <v>068</v>
          </cell>
          <cell r="C15411" t="str">
            <v>KOKSILAH RIVER</v>
          </cell>
          <cell r="D15411" t="str">
            <v>1</v>
          </cell>
          <cell r="E15411" t="str">
            <v>1</v>
          </cell>
          <cell r="F15411">
            <v>4</v>
          </cell>
          <cell r="G15411">
            <v>3.7646153846153845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</row>
        <row r="15412">
          <cell r="A15412">
            <v>2004</v>
          </cell>
          <cell r="B15412" t="str">
            <v>073</v>
          </cell>
          <cell r="C15412" t="str">
            <v>LITTLE QUALICUM RIVER</v>
          </cell>
          <cell r="D15412" t="str">
            <v>1</v>
          </cell>
          <cell r="E15412" t="str">
            <v>1</v>
          </cell>
          <cell r="F15412">
            <v>11</v>
          </cell>
          <cell r="G15412">
            <v>41.410769230769233</v>
          </cell>
          <cell r="H15412">
            <v>0</v>
          </cell>
          <cell r="I15412">
            <v>11.293846153846156</v>
          </cell>
          <cell r="J15412">
            <v>0</v>
          </cell>
          <cell r="K15412">
            <v>0</v>
          </cell>
        </row>
        <row r="15413">
          <cell r="A15413">
            <v>2004</v>
          </cell>
          <cell r="B15413" t="str">
            <v>073</v>
          </cell>
          <cell r="C15413" t="str">
            <v>LITTLE QUALICUM RIVER</v>
          </cell>
          <cell r="D15413" t="str">
            <v>1</v>
          </cell>
          <cell r="E15413" t="str">
            <v>2</v>
          </cell>
          <cell r="F15413">
            <v>4</v>
          </cell>
          <cell r="G15413">
            <v>7.197679607318161</v>
          </cell>
          <cell r="H15413">
            <v>0</v>
          </cell>
          <cell r="I15413">
            <v>0</v>
          </cell>
          <cell r="J15413">
            <v>0</v>
          </cell>
          <cell r="K15413">
            <v>0</v>
          </cell>
        </row>
        <row r="15414">
          <cell r="A15414">
            <v>2004</v>
          </cell>
          <cell r="B15414" t="str">
            <v>073</v>
          </cell>
          <cell r="C15414" t="str">
            <v>LITTLE QUALICUM RIVER</v>
          </cell>
          <cell r="D15414" t="str">
            <v>1</v>
          </cell>
          <cell r="E15414" t="str">
            <v>3</v>
          </cell>
          <cell r="F15414">
            <v>2</v>
          </cell>
          <cell r="G15414">
            <v>2.4024390243902438</v>
          </cell>
          <cell r="H15414">
            <v>0</v>
          </cell>
          <cell r="I15414">
            <v>0</v>
          </cell>
          <cell r="J15414">
            <v>0</v>
          </cell>
          <cell r="K15414">
            <v>0</v>
          </cell>
        </row>
        <row r="15415">
          <cell r="A15415">
            <v>2004</v>
          </cell>
          <cell r="B15415" t="str">
            <v>073</v>
          </cell>
          <cell r="C15415" t="str">
            <v>LITTLE QUALICUM RIVER</v>
          </cell>
          <cell r="D15415" t="str">
            <v>1</v>
          </cell>
          <cell r="E15415" t="str">
            <v>8</v>
          </cell>
          <cell r="F15415">
            <v>2</v>
          </cell>
          <cell r="G15415">
            <v>9.1999999999999993</v>
          </cell>
          <cell r="H15415">
            <v>0</v>
          </cell>
          <cell r="I15415">
            <v>0</v>
          </cell>
          <cell r="J15415">
            <v>0</v>
          </cell>
          <cell r="K15415">
            <v>0</v>
          </cell>
        </row>
        <row r="15416">
          <cell r="A15416">
            <v>2004</v>
          </cell>
          <cell r="B15416" t="str">
            <v>079</v>
          </cell>
          <cell r="C15416" t="str">
            <v>MAHATTA CREEK</v>
          </cell>
          <cell r="D15416" t="str">
            <v>1</v>
          </cell>
          <cell r="E15416" t="str">
            <v>0</v>
          </cell>
          <cell r="F15416">
            <v>2</v>
          </cell>
          <cell r="G15416">
            <v>2.4643143544506816</v>
          </cell>
          <cell r="H15416">
            <v>0</v>
          </cell>
          <cell r="I15416">
            <v>2.4643143544506816</v>
          </cell>
          <cell r="J15416">
            <v>0</v>
          </cell>
          <cell r="K15416">
            <v>0</v>
          </cell>
        </row>
        <row r="15417">
          <cell r="A15417">
            <v>2004</v>
          </cell>
          <cell r="B15417" t="str">
            <v>079</v>
          </cell>
          <cell r="C15417" t="str">
            <v>MAHATTA CREEK</v>
          </cell>
          <cell r="D15417" t="str">
            <v>1</v>
          </cell>
          <cell r="E15417" t="str">
            <v>1</v>
          </cell>
          <cell r="F15417">
            <v>15</v>
          </cell>
          <cell r="G15417">
            <v>26.35230769230769</v>
          </cell>
          <cell r="H15417">
            <v>0</v>
          </cell>
          <cell r="I15417">
            <v>7.5292307692307689</v>
          </cell>
          <cell r="J15417">
            <v>0</v>
          </cell>
          <cell r="K15417">
            <v>0</v>
          </cell>
        </row>
        <row r="15418">
          <cell r="A15418">
            <v>2004</v>
          </cell>
          <cell r="B15418" t="str">
            <v>081</v>
          </cell>
          <cell r="C15418" t="str">
            <v>MARBLE RIVER</v>
          </cell>
          <cell r="D15418" t="str">
            <v>1</v>
          </cell>
          <cell r="E15418" t="str">
            <v>1</v>
          </cell>
          <cell r="F15418">
            <v>23</v>
          </cell>
          <cell r="G15418">
            <v>67.763076923076923</v>
          </cell>
          <cell r="H15418">
            <v>0</v>
          </cell>
          <cell r="I15418">
            <v>15.058461538461538</v>
          </cell>
          <cell r="J15418">
            <v>0</v>
          </cell>
          <cell r="K15418">
            <v>0</v>
          </cell>
        </row>
        <row r="15419">
          <cell r="A15419">
            <v>2004</v>
          </cell>
          <cell r="B15419" t="str">
            <v>081</v>
          </cell>
          <cell r="C15419" t="str">
            <v>MARBLE RIVER</v>
          </cell>
          <cell r="D15419" t="str">
            <v>1</v>
          </cell>
          <cell r="E15419" t="str">
            <v>2</v>
          </cell>
          <cell r="F15419">
            <v>7</v>
          </cell>
          <cell r="G15419">
            <v>17.994199018295404</v>
          </cell>
          <cell r="H15419">
            <v>0</v>
          </cell>
          <cell r="I15419">
            <v>7.197679607318161</v>
          </cell>
          <cell r="J15419">
            <v>0</v>
          </cell>
          <cell r="K15419">
            <v>0</v>
          </cell>
        </row>
        <row r="15420">
          <cell r="A15420">
            <v>2004</v>
          </cell>
          <cell r="B15420" t="str">
            <v>088</v>
          </cell>
          <cell r="C15420" t="str">
            <v>MUCHALAT RIVER</v>
          </cell>
          <cell r="D15420" t="str">
            <v>1</v>
          </cell>
          <cell r="E15420" t="str">
            <v>1</v>
          </cell>
          <cell r="F15420">
            <v>11</v>
          </cell>
          <cell r="G15420">
            <v>26.35230769230769</v>
          </cell>
          <cell r="H15420">
            <v>0</v>
          </cell>
          <cell r="I15420">
            <v>7.5292307692307689</v>
          </cell>
          <cell r="J15420">
            <v>0</v>
          </cell>
          <cell r="K15420">
            <v>0</v>
          </cell>
        </row>
        <row r="15421">
          <cell r="A15421">
            <v>2004</v>
          </cell>
          <cell r="B15421" t="str">
            <v>088</v>
          </cell>
          <cell r="C15421" t="str">
            <v>MUCHALAT RIVER</v>
          </cell>
          <cell r="D15421" t="str">
            <v>1</v>
          </cell>
          <cell r="E15421" t="str">
            <v>9</v>
          </cell>
          <cell r="F15421">
            <v>8</v>
          </cell>
          <cell r="G15421">
            <v>8.3457446808510625</v>
          </cell>
          <cell r="H15421">
            <v>0</v>
          </cell>
          <cell r="I15421">
            <v>8.3457446808510625</v>
          </cell>
          <cell r="J15421">
            <v>0</v>
          </cell>
          <cell r="K15421">
            <v>0</v>
          </cell>
        </row>
        <row r="15422">
          <cell r="A15422">
            <v>2004</v>
          </cell>
          <cell r="B15422" t="str">
            <v>089</v>
          </cell>
          <cell r="C15422" t="str">
            <v>MUIR CREEK</v>
          </cell>
          <cell r="D15422" t="str">
            <v>1</v>
          </cell>
          <cell r="E15422" t="str">
            <v>1</v>
          </cell>
          <cell r="F15422">
            <v>4</v>
          </cell>
          <cell r="G15422">
            <v>7.5292307692307689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</row>
        <row r="15423">
          <cell r="A15423">
            <v>2004</v>
          </cell>
          <cell r="B15423" t="str">
            <v>090</v>
          </cell>
          <cell r="C15423" t="str">
            <v>NAHMINT RIVER</v>
          </cell>
          <cell r="D15423" t="str">
            <v>1</v>
          </cell>
          <cell r="E15423" t="str">
            <v>1</v>
          </cell>
          <cell r="F15423">
            <v>23</v>
          </cell>
          <cell r="G15423">
            <v>63.998461538461534</v>
          </cell>
          <cell r="H15423">
            <v>0</v>
          </cell>
          <cell r="I15423">
            <v>63.998461538461534</v>
          </cell>
          <cell r="J15423">
            <v>0</v>
          </cell>
          <cell r="K15423">
            <v>0</v>
          </cell>
        </row>
        <row r="15424">
          <cell r="A15424">
            <v>2004</v>
          </cell>
          <cell r="B15424" t="str">
            <v>090</v>
          </cell>
          <cell r="C15424" t="str">
            <v>NAHMINT RIVER</v>
          </cell>
          <cell r="D15424" t="str">
            <v>1</v>
          </cell>
          <cell r="E15424" t="str">
            <v>2</v>
          </cell>
          <cell r="F15424">
            <v>18</v>
          </cell>
          <cell r="G15424">
            <v>32.389558232931726</v>
          </cell>
          <cell r="H15424">
            <v>0</v>
          </cell>
          <cell r="I15424">
            <v>75.575635876840693</v>
          </cell>
          <cell r="J15424">
            <v>0</v>
          </cell>
          <cell r="K15424">
            <v>0</v>
          </cell>
        </row>
        <row r="15425">
          <cell r="A15425">
            <v>2004</v>
          </cell>
          <cell r="B15425" t="str">
            <v>090</v>
          </cell>
          <cell r="C15425" t="str">
            <v>NAHMINT RIVER</v>
          </cell>
          <cell r="D15425" t="str">
            <v>1</v>
          </cell>
          <cell r="E15425" t="str">
            <v>9</v>
          </cell>
          <cell r="F15425">
            <v>8</v>
          </cell>
          <cell r="G15425">
            <v>22.25531914893617</v>
          </cell>
          <cell r="H15425">
            <v>0</v>
          </cell>
          <cell r="I15425">
            <v>27.819148936170212</v>
          </cell>
          <cell r="J15425">
            <v>0</v>
          </cell>
          <cell r="K15425">
            <v>0</v>
          </cell>
        </row>
        <row r="15426">
          <cell r="A15426">
            <v>2004</v>
          </cell>
          <cell r="B15426" t="str">
            <v>091</v>
          </cell>
          <cell r="C15426" t="str">
            <v>NAHWITTI RIVER</v>
          </cell>
          <cell r="D15426" t="str">
            <v>1</v>
          </cell>
          <cell r="E15426" t="str">
            <v>1</v>
          </cell>
          <cell r="F15426">
            <v>30</v>
          </cell>
          <cell r="G15426">
            <v>79.056923076923084</v>
          </cell>
          <cell r="H15426">
            <v>0</v>
          </cell>
          <cell r="I15426">
            <v>97.88</v>
          </cell>
          <cell r="J15426">
            <v>0</v>
          </cell>
          <cell r="K15426">
            <v>0</v>
          </cell>
        </row>
        <row r="15427">
          <cell r="A15427">
            <v>2004</v>
          </cell>
          <cell r="B15427" t="str">
            <v>091</v>
          </cell>
          <cell r="C15427" t="str">
            <v>NAHWITTI RIVER</v>
          </cell>
          <cell r="D15427" t="str">
            <v>1</v>
          </cell>
          <cell r="E15427" t="str">
            <v>2</v>
          </cell>
          <cell r="F15427">
            <v>7</v>
          </cell>
          <cell r="G15427">
            <v>7.197679607318161</v>
          </cell>
          <cell r="H15427">
            <v>0</v>
          </cell>
          <cell r="I15427">
            <v>10.796519410977242</v>
          </cell>
          <cell r="J15427">
            <v>0</v>
          </cell>
          <cell r="K15427">
            <v>0</v>
          </cell>
        </row>
        <row r="15428">
          <cell r="A15428">
            <v>2004</v>
          </cell>
          <cell r="B15428" t="str">
            <v>092</v>
          </cell>
          <cell r="C15428" t="str">
            <v>NANAIMO RIVER</v>
          </cell>
          <cell r="D15428" t="str">
            <v>1</v>
          </cell>
          <cell r="E15428" t="str">
            <v>1</v>
          </cell>
          <cell r="F15428">
            <v>4</v>
          </cell>
          <cell r="G15428">
            <v>75.292307692307702</v>
          </cell>
          <cell r="H15428">
            <v>0</v>
          </cell>
          <cell r="I15428">
            <v>0</v>
          </cell>
          <cell r="J15428">
            <v>0</v>
          </cell>
          <cell r="K15428">
            <v>0</v>
          </cell>
        </row>
        <row r="15429">
          <cell r="A15429">
            <v>2004</v>
          </cell>
          <cell r="B15429" t="str">
            <v>093</v>
          </cell>
          <cell r="C15429" t="str">
            <v>NESOOK RIVER</v>
          </cell>
          <cell r="D15429" t="str">
            <v>1</v>
          </cell>
          <cell r="E15429" t="str">
            <v>1</v>
          </cell>
          <cell r="F15429">
            <v>8</v>
          </cell>
          <cell r="G15429">
            <v>11.293846153846156</v>
          </cell>
          <cell r="H15429">
            <v>0</v>
          </cell>
          <cell r="I15429">
            <v>37.646153846153851</v>
          </cell>
          <cell r="J15429">
            <v>0</v>
          </cell>
          <cell r="K15429">
            <v>0</v>
          </cell>
        </row>
        <row r="15430">
          <cell r="A15430">
            <v>2004</v>
          </cell>
          <cell r="B15430" t="str">
            <v>094</v>
          </cell>
          <cell r="C15430" t="str">
            <v>NIMPKISH RIVER</v>
          </cell>
          <cell r="D15430" t="str">
            <v>1</v>
          </cell>
          <cell r="E15430" t="str">
            <v>1</v>
          </cell>
          <cell r="F15430">
            <v>49</v>
          </cell>
          <cell r="G15430">
            <v>350.10923076923075</v>
          </cell>
          <cell r="H15430">
            <v>0</v>
          </cell>
          <cell r="I15430">
            <v>11.293846153846156</v>
          </cell>
          <cell r="J15430">
            <v>0</v>
          </cell>
          <cell r="K15430">
            <v>0</v>
          </cell>
        </row>
        <row r="15431">
          <cell r="A15431">
            <v>2004</v>
          </cell>
          <cell r="B15431" t="str">
            <v>094</v>
          </cell>
          <cell r="C15431" t="str">
            <v>NIMPKISH RIVER</v>
          </cell>
          <cell r="D15431" t="str">
            <v>1</v>
          </cell>
          <cell r="E15431" t="str">
            <v>2</v>
          </cell>
          <cell r="F15431">
            <v>4</v>
          </cell>
          <cell r="G15431">
            <v>7.197679607318161</v>
          </cell>
          <cell r="H15431">
            <v>0</v>
          </cell>
          <cell r="I15431">
            <v>0</v>
          </cell>
          <cell r="J15431">
            <v>0</v>
          </cell>
          <cell r="K15431">
            <v>0</v>
          </cell>
        </row>
        <row r="15432">
          <cell r="A15432">
            <v>2004</v>
          </cell>
          <cell r="B15432" t="str">
            <v>095</v>
          </cell>
          <cell r="C15432" t="str">
            <v>NITINAT RIVER</v>
          </cell>
          <cell r="D15432" t="str">
            <v>1</v>
          </cell>
          <cell r="E15432" t="str">
            <v>1</v>
          </cell>
          <cell r="F15432">
            <v>34</v>
          </cell>
          <cell r="G15432">
            <v>165.64307692307693</v>
          </cell>
          <cell r="H15432">
            <v>0</v>
          </cell>
          <cell r="I15432">
            <v>75.292307692307702</v>
          </cell>
          <cell r="J15432">
            <v>0</v>
          </cell>
          <cell r="K15432">
            <v>0</v>
          </cell>
        </row>
        <row r="15433">
          <cell r="A15433">
            <v>2004</v>
          </cell>
          <cell r="B15433" t="str">
            <v>095</v>
          </cell>
          <cell r="C15433" t="str">
            <v>NITINAT RIVER</v>
          </cell>
          <cell r="D15433" t="str">
            <v>1</v>
          </cell>
          <cell r="E15433" t="str">
            <v>2</v>
          </cell>
          <cell r="F15433">
            <v>7</v>
          </cell>
          <cell r="G15433">
            <v>7.197679607318161</v>
          </cell>
          <cell r="H15433">
            <v>0</v>
          </cell>
          <cell r="I15433">
            <v>0</v>
          </cell>
          <cell r="J15433">
            <v>0</v>
          </cell>
          <cell r="K15433">
            <v>0</v>
          </cell>
        </row>
        <row r="15434">
          <cell r="A15434">
            <v>2004</v>
          </cell>
          <cell r="B15434" t="str">
            <v>097</v>
          </cell>
          <cell r="C15434" t="str">
            <v>OYSTER RIVER</v>
          </cell>
          <cell r="D15434" t="str">
            <v>1</v>
          </cell>
          <cell r="E15434" t="str">
            <v>1</v>
          </cell>
          <cell r="F15434">
            <v>41</v>
          </cell>
          <cell r="G15434">
            <v>534.57538461538456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</row>
        <row r="15435">
          <cell r="A15435">
            <v>2004</v>
          </cell>
          <cell r="B15435" t="str">
            <v>097</v>
          </cell>
          <cell r="C15435" t="str">
            <v>OYSTER RIVER</v>
          </cell>
          <cell r="D15435" t="str">
            <v>1</v>
          </cell>
          <cell r="E15435" t="str">
            <v>2</v>
          </cell>
          <cell r="F15435">
            <v>4</v>
          </cell>
          <cell r="G15435">
            <v>3.5988398036590805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</row>
        <row r="15436">
          <cell r="A15436">
            <v>2004</v>
          </cell>
          <cell r="B15436" t="str">
            <v>097</v>
          </cell>
          <cell r="C15436" t="str">
            <v>OYSTER RIVER</v>
          </cell>
          <cell r="D15436" t="str">
            <v>1</v>
          </cell>
          <cell r="E15436" t="str">
            <v>9</v>
          </cell>
          <cell r="F15436">
            <v>6</v>
          </cell>
          <cell r="G15436">
            <v>22.25531914893617</v>
          </cell>
          <cell r="H15436">
            <v>0</v>
          </cell>
          <cell r="I15436">
            <v>0</v>
          </cell>
          <cell r="J15436">
            <v>0</v>
          </cell>
          <cell r="K15436">
            <v>0</v>
          </cell>
        </row>
        <row r="15437">
          <cell r="A15437">
            <v>2004</v>
          </cell>
          <cell r="B15437" t="str">
            <v>098</v>
          </cell>
          <cell r="C15437" t="str">
            <v>PACHENA RIVER</v>
          </cell>
          <cell r="D15437" t="str">
            <v>1</v>
          </cell>
          <cell r="E15437" t="str">
            <v>2</v>
          </cell>
          <cell r="F15437">
            <v>4</v>
          </cell>
          <cell r="G15437">
            <v>3.5988398036590805</v>
          </cell>
          <cell r="H15437">
            <v>0</v>
          </cell>
          <cell r="I15437">
            <v>0</v>
          </cell>
          <cell r="J15437">
            <v>0</v>
          </cell>
          <cell r="K15437">
            <v>0</v>
          </cell>
        </row>
        <row r="15438">
          <cell r="A15438">
            <v>2004</v>
          </cell>
          <cell r="B15438" t="str">
            <v>101</v>
          </cell>
          <cell r="C15438" t="str">
            <v>PUNTLEDGE RIVER</v>
          </cell>
          <cell r="D15438" t="str">
            <v>1</v>
          </cell>
          <cell r="E15438" t="str">
            <v>1</v>
          </cell>
          <cell r="F15438">
            <v>30</v>
          </cell>
          <cell r="G15438">
            <v>199.52461538461537</v>
          </cell>
          <cell r="H15438">
            <v>0</v>
          </cell>
          <cell r="I15438">
            <v>3.7646153846153845</v>
          </cell>
          <cell r="J15438">
            <v>0</v>
          </cell>
          <cell r="K15438">
            <v>0</v>
          </cell>
        </row>
        <row r="15439">
          <cell r="A15439">
            <v>2004</v>
          </cell>
          <cell r="B15439" t="str">
            <v>102</v>
          </cell>
          <cell r="C15439" t="str">
            <v>QUATSE RIVER</v>
          </cell>
          <cell r="D15439" t="str">
            <v>1</v>
          </cell>
          <cell r="E15439" t="str">
            <v>1</v>
          </cell>
          <cell r="F15439">
            <v>68</v>
          </cell>
          <cell r="G15439">
            <v>1103.0323076923078</v>
          </cell>
          <cell r="H15439">
            <v>0</v>
          </cell>
          <cell r="I15439">
            <v>56.469230769230769</v>
          </cell>
          <cell r="J15439">
            <v>7.5292307692307689</v>
          </cell>
          <cell r="K15439">
            <v>86.586153846153834</v>
          </cell>
        </row>
        <row r="15440">
          <cell r="A15440">
            <v>2004</v>
          </cell>
          <cell r="B15440" t="str">
            <v>102</v>
          </cell>
          <cell r="C15440" t="str">
            <v>QUATSE RIVER</v>
          </cell>
          <cell r="D15440" t="str">
            <v>1</v>
          </cell>
          <cell r="E15440" t="str">
            <v>2</v>
          </cell>
          <cell r="F15440">
            <v>7</v>
          </cell>
          <cell r="G15440">
            <v>14.395359214636322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</row>
        <row r="15441">
          <cell r="A15441">
            <v>2004</v>
          </cell>
          <cell r="B15441" t="str">
            <v>102</v>
          </cell>
          <cell r="C15441" t="str">
            <v>QUATSE RIVER</v>
          </cell>
          <cell r="D15441" t="str">
            <v>1</v>
          </cell>
          <cell r="E15441" t="str">
            <v>5</v>
          </cell>
          <cell r="F15441">
            <v>5</v>
          </cell>
          <cell r="G15441">
            <v>10.863636363636363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</row>
        <row r="15442">
          <cell r="A15442">
            <v>2004</v>
          </cell>
          <cell r="B15442" t="str">
            <v>103</v>
          </cell>
          <cell r="C15442" t="str">
            <v>QUINSAM RIVER</v>
          </cell>
          <cell r="D15442" t="str">
            <v>1</v>
          </cell>
          <cell r="E15442" t="str">
            <v>0</v>
          </cell>
          <cell r="F15442">
            <v>2</v>
          </cell>
          <cell r="G15442">
            <v>4.9286287089013632</v>
          </cell>
          <cell r="H15442">
            <v>0</v>
          </cell>
          <cell r="I15442">
            <v>2.4643143544506816</v>
          </cell>
          <cell r="J15442">
            <v>0</v>
          </cell>
          <cell r="K15442">
            <v>0</v>
          </cell>
        </row>
        <row r="15443">
          <cell r="A15443">
            <v>2004</v>
          </cell>
          <cell r="B15443" t="str">
            <v>103</v>
          </cell>
          <cell r="C15443" t="str">
            <v>QUINSAM RIVER</v>
          </cell>
          <cell r="D15443" t="str">
            <v>1</v>
          </cell>
          <cell r="E15443" t="str">
            <v>1</v>
          </cell>
          <cell r="F15443">
            <v>11</v>
          </cell>
          <cell r="G15443">
            <v>139.29076923076923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</row>
        <row r="15444">
          <cell r="A15444">
            <v>2004</v>
          </cell>
          <cell r="B15444" t="str">
            <v>107</v>
          </cell>
          <cell r="C15444" t="str">
            <v>SALMON RIVER</v>
          </cell>
          <cell r="D15444" t="str">
            <v>1</v>
          </cell>
          <cell r="E15444" t="str">
            <v>0</v>
          </cell>
          <cell r="F15444">
            <v>2</v>
          </cell>
          <cell r="G15444">
            <v>4.9286287089013632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</row>
        <row r="15445">
          <cell r="A15445">
            <v>2004</v>
          </cell>
          <cell r="B15445" t="str">
            <v>107</v>
          </cell>
          <cell r="C15445" t="str">
            <v>SALMON RIVER</v>
          </cell>
          <cell r="D15445" t="str">
            <v>1</v>
          </cell>
          <cell r="E15445" t="str">
            <v>1</v>
          </cell>
          <cell r="F15445">
            <v>68</v>
          </cell>
          <cell r="G15445">
            <v>218.34769230769228</v>
          </cell>
          <cell r="H15445">
            <v>0</v>
          </cell>
          <cell r="I15445">
            <v>41.410769230769233</v>
          </cell>
          <cell r="J15445">
            <v>0</v>
          </cell>
          <cell r="K15445">
            <v>0</v>
          </cell>
        </row>
        <row r="15446">
          <cell r="A15446">
            <v>2004</v>
          </cell>
          <cell r="B15446" t="str">
            <v>107</v>
          </cell>
          <cell r="C15446" t="str">
            <v>SALMON RIVER</v>
          </cell>
          <cell r="D15446" t="str">
            <v>1</v>
          </cell>
          <cell r="E15446" t="str">
            <v>2</v>
          </cell>
          <cell r="F15446">
            <v>11</v>
          </cell>
          <cell r="G15446">
            <v>32.389558232931726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</row>
        <row r="15447">
          <cell r="A15447">
            <v>2004</v>
          </cell>
          <cell r="B15447" t="str">
            <v>107</v>
          </cell>
          <cell r="C15447" t="str">
            <v>SALMON RIVER</v>
          </cell>
          <cell r="D15447" t="str">
            <v>1</v>
          </cell>
          <cell r="E15447" t="str">
            <v>9</v>
          </cell>
          <cell r="F15447">
            <v>3</v>
          </cell>
          <cell r="G15447">
            <v>2.7819148936170213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</row>
        <row r="15448">
          <cell r="A15448">
            <v>2004</v>
          </cell>
          <cell r="B15448" t="str">
            <v>109</v>
          </cell>
          <cell r="C15448" t="str">
            <v>SAN JUAN RIVER</v>
          </cell>
          <cell r="D15448" t="str">
            <v>1</v>
          </cell>
          <cell r="E15448" t="str">
            <v>0</v>
          </cell>
          <cell r="F15448">
            <v>12</v>
          </cell>
          <cell r="G15448">
            <v>29.571772253408181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</row>
        <row r="15449">
          <cell r="A15449">
            <v>2004</v>
          </cell>
          <cell r="B15449" t="str">
            <v>109</v>
          </cell>
          <cell r="C15449" t="str">
            <v>SAN JUAN RIVER</v>
          </cell>
          <cell r="D15449" t="str">
            <v>1</v>
          </cell>
          <cell r="E15449" t="str">
            <v>1</v>
          </cell>
          <cell r="F15449">
            <v>30</v>
          </cell>
          <cell r="G15449">
            <v>63.998461538461534</v>
          </cell>
          <cell r="H15449">
            <v>0</v>
          </cell>
          <cell r="I15449">
            <v>3.7646153846153845</v>
          </cell>
          <cell r="J15449">
            <v>0</v>
          </cell>
          <cell r="K15449">
            <v>0</v>
          </cell>
        </row>
        <row r="15450">
          <cell r="A15450">
            <v>2004</v>
          </cell>
          <cell r="B15450" t="str">
            <v>109</v>
          </cell>
          <cell r="C15450" t="str">
            <v>SAN JUAN RIVER</v>
          </cell>
          <cell r="D15450" t="str">
            <v>1</v>
          </cell>
          <cell r="E15450" t="str">
            <v>8</v>
          </cell>
          <cell r="F15450">
            <v>2</v>
          </cell>
          <cell r="G15450">
            <v>2.2999999999999998</v>
          </cell>
          <cell r="H15450">
            <v>0</v>
          </cell>
          <cell r="I15450">
            <v>2.2999999999999998</v>
          </cell>
          <cell r="J15450">
            <v>0</v>
          </cell>
          <cell r="K15450">
            <v>0</v>
          </cell>
        </row>
        <row r="15451">
          <cell r="A15451">
            <v>2004</v>
          </cell>
          <cell r="B15451" t="str">
            <v>112</v>
          </cell>
          <cell r="C15451" t="str">
            <v>SARITA RIVER</v>
          </cell>
          <cell r="D15451" t="str">
            <v>1</v>
          </cell>
          <cell r="E15451" t="str">
            <v>1</v>
          </cell>
          <cell r="F15451">
            <v>34</v>
          </cell>
          <cell r="G15451">
            <v>82.821538461538466</v>
          </cell>
          <cell r="H15451">
            <v>0</v>
          </cell>
          <cell r="I15451">
            <v>79.056923076923084</v>
          </cell>
          <cell r="J15451">
            <v>0</v>
          </cell>
          <cell r="K15451">
            <v>0</v>
          </cell>
        </row>
        <row r="15452">
          <cell r="A15452">
            <v>2004</v>
          </cell>
          <cell r="B15452" t="str">
            <v>112</v>
          </cell>
          <cell r="C15452" t="str">
            <v>SARITA RIVER</v>
          </cell>
          <cell r="D15452" t="str">
            <v>1</v>
          </cell>
          <cell r="E15452" t="str">
            <v>2</v>
          </cell>
          <cell r="F15452">
            <v>4</v>
          </cell>
          <cell r="G15452">
            <v>3.5988398036590805</v>
          </cell>
          <cell r="H15452">
            <v>0</v>
          </cell>
          <cell r="I15452">
            <v>0</v>
          </cell>
          <cell r="J15452">
            <v>0</v>
          </cell>
          <cell r="K15452">
            <v>0</v>
          </cell>
        </row>
        <row r="15453">
          <cell r="A15453">
            <v>2004</v>
          </cell>
          <cell r="B15453" t="str">
            <v>112</v>
          </cell>
          <cell r="C15453" t="str">
            <v>SARITA RIVER</v>
          </cell>
          <cell r="D15453" t="str">
            <v>1</v>
          </cell>
          <cell r="E15453" t="str">
            <v>5</v>
          </cell>
          <cell r="F15453">
            <v>3</v>
          </cell>
          <cell r="G15453">
            <v>5.4318181818181817</v>
          </cell>
          <cell r="H15453">
            <v>0</v>
          </cell>
          <cell r="I15453">
            <v>0</v>
          </cell>
          <cell r="J15453">
            <v>0</v>
          </cell>
          <cell r="K15453">
            <v>0</v>
          </cell>
        </row>
        <row r="15454">
          <cell r="A15454">
            <v>2004</v>
          </cell>
          <cell r="B15454" t="str">
            <v>115</v>
          </cell>
          <cell r="C15454" t="str">
            <v>SOMASS RIVER</v>
          </cell>
          <cell r="D15454" t="str">
            <v>1</v>
          </cell>
          <cell r="E15454" t="str">
            <v>1</v>
          </cell>
          <cell r="F15454">
            <v>94</v>
          </cell>
          <cell r="G15454">
            <v>858.33230769230772</v>
          </cell>
          <cell r="H15454">
            <v>0</v>
          </cell>
          <cell r="I15454">
            <v>327.52153846153846</v>
          </cell>
          <cell r="J15454">
            <v>116.70307692307692</v>
          </cell>
          <cell r="K15454">
            <v>579.75076923076927</v>
          </cell>
        </row>
        <row r="15455">
          <cell r="A15455">
            <v>2004</v>
          </cell>
          <cell r="B15455" t="str">
            <v>115</v>
          </cell>
          <cell r="C15455" t="str">
            <v>SOMASS RIVER</v>
          </cell>
          <cell r="D15455" t="str">
            <v>1</v>
          </cell>
          <cell r="E15455" t="str">
            <v>2</v>
          </cell>
          <cell r="F15455">
            <v>22</v>
          </cell>
          <cell r="G15455">
            <v>35.988398036590809</v>
          </cell>
          <cell r="H15455">
            <v>0</v>
          </cell>
          <cell r="I15455">
            <v>35.988398036590809</v>
          </cell>
          <cell r="J15455">
            <v>28.790718429272644</v>
          </cell>
          <cell r="K15455">
            <v>64.779116465863453</v>
          </cell>
        </row>
        <row r="15456">
          <cell r="A15456">
            <v>2004</v>
          </cell>
          <cell r="B15456" t="str">
            <v>115</v>
          </cell>
          <cell r="C15456" t="str">
            <v>SOMASS RIVER</v>
          </cell>
          <cell r="D15456" t="str">
            <v>1</v>
          </cell>
          <cell r="E15456" t="str">
            <v>3</v>
          </cell>
          <cell r="F15456">
            <v>2</v>
          </cell>
          <cell r="G15456">
            <v>2.4024390243902438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</row>
        <row r="15457">
          <cell r="A15457">
            <v>2004</v>
          </cell>
          <cell r="B15457" t="str">
            <v>115</v>
          </cell>
          <cell r="C15457" t="str">
            <v>SOMASS RIVER</v>
          </cell>
          <cell r="D15457" t="str">
            <v>1</v>
          </cell>
          <cell r="E15457" t="str">
            <v>5</v>
          </cell>
          <cell r="F15457">
            <v>3</v>
          </cell>
          <cell r="G15457">
            <v>8.1477272727272716</v>
          </cell>
          <cell r="H15457">
            <v>0</v>
          </cell>
          <cell r="I15457">
            <v>2.7159090909090908</v>
          </cell>
          <cell r="J15457">
            <v>0</v>
          </cell>
          <cell r="K15457">
            <v>2.7159090909090908</v>
          </cell>
        </row>
        <row r="15458">
          <cell r="A15458">
            <v>2004</v>
          </cell>
          <cell r="B15458" t="str">
            <v>117</v>
          </cell>
          <cell r="C15458" t="str">
            <v>SOOKE RIVER</v>
          </cell>
          <cell r="D15458" t="str">
            <v>1</v>
          </cell>
          <cell r="E15458" t="str">
            <v>1</v>
          </cell>
          <cell r="F15458">
            <v>8</v>
          </cell>
          <cell r="G15458">
            <v>26.35230769230769</v>
          </cell>
          <cell r="H15458">
            <v>0</v>
          </cell>
          <cell r="I15458">
            <v>3.7646153846153845</v>
          </cell>
          <cell r="J15458">
            <v>0</v>
          </cell>
          <cell r="K15458">
            <v>0</v>
          </cell>
        </row>
        <row r="15459">
          <cell r="A15459">
            <v>2004</v>
          </cell>
          <cell r="B15459" t="str">
            <v>118</v>
          </cell>
          <cell r="C15459" t="str">
            <v>SPROAT RIVER</v>
          </cell>
          <cell r="D15459" t="str">
            <v>1</v>
          </cell>
          <cell r="E15459" t="str">
            <v>1</v>
          </cell>
          <cell r="F15459">
            <v>90</v>
          </cell>
          <cell r="G15459">
            <v>534.57538461538456</v>
          </cell>
          <cell r="H15459">
            <v>15.058461538461538</v>
          </cell>
          <cell r="I15459">
            <v>139.29076923076923</v>
          </cell>
          <cell r="J15459">
            <v>26.35230769230769</v>
          </cell>
          <cell r="K15459">
            <v>274.81692307692305</v>
          </cell>
        </row>
        <row r="15460">
          <cell r="A15460">
            <v>2004</v>
          </cell>
          <cell r="B15460" t="str">
            <v>118</v>
          </cell>
          <cell r="C15460" t="str">
            <v>SPROAT RIVER</v>
          </cell>
          <cell r="D15460" t="str">
            <v>1</v>
          </cell>
          <cell r="E15460" t="str">
            <v>2</v>
          </cell>
          <cell r="F15460">
            <v>32</v>
          </cell>
          <cell r="G15460">
            <v>107.96519410977243</v>
          </cell>
          <cell r="H15460">
            <v>0</v>
          </cell>
          <cell r="I15460">
            <v>61.180276662204378</v>
          </cell>
          <cell r="J15460">
            <v>28.790718429272644</v>
          </cell>
          <cell r="K15460">
            <v>28.790718429272644</v>
          </cell>
        </row>
        <row r="15461">
          <cell r="A15461">
            <v>2004</v>
          </cell>
          <cell r="B15461" t="str">
            <v>118</v>
          </cell>
          <cell r="C15461" t="str">
            <v>SPROAT RIVER</v>
          </cell>
          <cell r="D15461" t="str">
            <v>1</v>
          </cell>
          <cell r="E15461" t="str">
            <v>8</v>
          </cell>
          <cell r="F15461">
            <v>2</v>
          </cell>
          <cell r="G15461">
            <v>23</v>
          </cell>
          <cell r="H15461">
            <v>0</v>
          </cell>
          <cell r="I15461">
            <v>4.5999999999999996</v>
          </cell>
          <cell r="J15461">
            <v>2.2999999999999998</v>
          </cell>
          <cell r="K15461">
            <v>0</v>
          </cell>
        </row>
        <row r="15462">
          <cell r="A15462">
            <v>2004</v>
          </cell>
          <cell r="B15462" t="str">
            <v>118</v>
          </cell>
          <cell r="C15462" t="str">
            <v>SPROAT RIVER</v>
          </cell>
          <cell r="D15462" t="str">
            <v>1</v>
          </cell>
          <cell r="E15462" t="str">
            <v>9</v>
          </cell>
          <cell r="F15462">
            <v>6</v>
          </cell>
          <cell r="G15462">
            <v>5.5638297872340425</v>
          </cell>
          <cell r="H15462">
            <v>0</v>
          </cell>
          <cell r="I15462">
            <v>2.7819148936170213</v>
          </cell>
          <cell r="J15462">
            <v>8.3457446808510625</v>
          </cell>
          <cell r="K15462">
            <v>0</v>
          </cell>
        </row>
        <row r="15463">
          <cell r="A15463">
            <v>2004</v>
          </cell>
          <cell r="B15463" t="str">
            <v>120</v>
          </cell>
          <cell r="C15463" t="str">
            <v>STAMP RIVER</v>
          </cell>
          <cell r="D15463" t="str">
            <v>1</v>
          </cell>
          <cell r="E15463" t="str">
            <v>0</v>
          </cell>
          <cell r="F15463">
            <v>47</v>
          </cell>
          <cell r="G15463">
            <v>189.75220529270248</v>
          </cell>
          <cell r="H15463">
            <v>0</v>
          </cell>
          <cell r="I15463">
            <v>177.43063352044908</v>
          </cell>
          <cell r="J15463">
            <v>34.500400962309541</v>
          </cell>
          <cell r="K15463">
            <v>142.93023255813952</v>
          </cell>
        </row>
        <row r="15464">
          <cell r="A15464">
            <v>2004</v>
          </cell>
          <cell r="B15464" t="str">
            <v>120</v>
          </cell>
          <cell r="C15464" t="str">
            <v>STAMP RIVER</v>
          </cell>
          <cell r="D15464" t="str">
            <v>1</v>
          </cell>
          <cell r="E15464" t="str">
            <v>1</v>
          </cell>
          <cell r="F15464">
            <v>681</v>
          </cell>
          <cell r="G15464">
            <v>5270.4615384615381</v>
          </cell>
          <cell r="H15464">
            <v>30.116923076923076</v>
          </cell>
          <cell r="I15464">
            <v>2198.5353846153844</v>
          </cell>
          <cell r="J15464">
            <v>312.46307692307693</v>
          </cell>
          <cell r="K15464">
            <v>1682.783076923077</v>
          </cell>
        </row>
        <row r="15465">
          <cell r="A15465">
            <v>2004</v>
          </cell>
          <cell r="B15465" t="str">
            <v>120</v>
          </cell>
          <cell r="C15465" t="str">
            <v>STAMP RIVER</v>
          </cell>
          <cell r="D15465" t="str">
            <v>1</v>
          </cell>
          <cell r="E15465" t="str">
            <v>2</v>
          </cell>
          <cell r="F15465">
            <v>295</v>
          </cell>
          <cell r="G15465">
            <v>939.2971887550201</v>
          </cell>
          <cell r="H15465">
            <v>7.197679607318161</v>
          </cell>
          <cell r="I15465">
            <v>957.29138777331548</v>
          </cell>
          <cell r="J15465">
            <v>237.52342704149933</v>
          </cell>
          <cell r="K15465">
            <v>439.05845604640785</v>
          </cell>
        </row>
        <row r="15466">
          <cell r="A15466">
            <v>2004</v>
          </cell>
          <cell r="B15466" t="str">
            <v>120</v>
          </cell>
          <cell r="C15466" t="str">
            <v>STAMP RIVER</v>
          </cell>
          <cell r="D15466" t="str">
            <v>1</v>
          </cell>
          <cell r="E15466" t="str">
            <v>3</v>
          </cell>
          <cell r="F15466">
            <v>7</v>
          </cell>
          <cell r="G15466">
            <v>24.024390243902438</v>
          </cell>
          <cell r="H15466">
            <v>0</v>
          </cell>
          <cell r="I15466">
            <v>0</v>
          </cell>
          <cell r="J15466">
            <v>16.81707317073171</v>
          </cell>
          <cell r="K15466">
            <v>0</v>
          </cell>
        </row>
        <row r="15467">
          <cell r="A15467">
            <v>2004</v>
          </cell>
          <cell r="B15467" t="str">
            <v>120</v>
          </cell>
          <cell r="C15467" t="str">
            <v>STAMP RIVER</v>
          </cell>
          <cell r="D15467" t="str">
            <v>1</v>
          </cell>
          <cell r="E15467" t="str">
            <v>5</v>
          </cell>
          <cell r="F15467">
            <v>14</v>
          </cell>
          <cell r="G15467">
            <v>127.64772727272727</v>
          </cell>
          <cell r="H15467">
            <v>0</v>
          </cell>
          <cell r="I15467">
            <v>43.454545454545453</v>
          </cell>
          <cell r="J15467">
            <v>13.579545454545453</v>
          </cell>
          <cell r="K15467">
            <v>13.579545454545453</v>
          </cell>
        </row>
        <row r="15468">
          <cell r="A15468">
            <v>2004</v>
          </cell>
          <cell r="B15468" t="str">
            <v>120</v>
          </cell>
          <cell r="C15468" t="str">
            <v>STAMP RIVER</v>
          </cell>
          <cell r="D15468" t="str">
            <v>1</v>
          </cell>
          <cell r="E15468" t="str">
            <v>6</v>
          </cell>
          <cell r="F15468">
            <v>4</v>
          </cell>
          <cell r="G15468">
            <v>25.677255400254129</v>
          </cell>
          <cell r="H15468">
            <v>0</v>
          </cell>
          <cell r="I15468">
            <v>17.118170266836088</v>
          </cell>
          <cell r="J15468">
            <v>0</v>
          </cell>
        </row>
        <row r="15469">
          <cell r="A15469">
            <v>2004</v>
          </cell>
          <cell r="B15469" t="str">
            <v>120</v>
          </cell>
          <cell r="C15469" t="str">
            <v>STAMP RIVER</v>
          </cell>
          <cell r="D15469" t="str">
            <v>1</v>
          </cell>
          <cell r="E15469" t="str">
            <v>7</v>
          </cell>
          <cell r="F15469">
            <v>3</v>
          </cell>
          <cell r="G15469">
            <v>20.783505154639176</v>
          </cell>
          <cell r="H15469">
            <v>0</v>
          </cell>
          <cell r="I15469">
            <v>0</v>
          </cell>
          <cell r="J15469">
            <v>0</v>
          </cell>
          <cell r="K15469">
            <v>3.463917525773196</v>
          </cell>
        </row>
        <row r="15470">
          <cell r="A15470">
            <v>2004</v>
          </cell>
          <cell r="B15470" t="str">
            <v>120</v>
          </cell>
          <cell r="C15470" t="str">
            <v>STAMP RIVER</v>
          </cell>
          <cell r="D15470" t="str">
            <v>1</v>
          </cell>
          <cell r="E15470" t="str">
            <v>8</v>
          </cell>
          <cell r="F15470">
            <v>9</v>
          </cell>
          <cell r="G15470">
            <v>36.799999999999997</v>
          </cell>
          <cell r="H15470">
            <v>0</v>
          </cell>
          <cell r="I15470">
            <v>43.7</v>
          </cell>
          <cell r="J15470">
            <v>13.8</v>
          </cell>
          <cell r="K15470">
            <v>20.7</v>
          </cell>
        </row>
        <row r="15471">
          <cell r="A15471">
            <v>2004</v>
          </cell>
          <cell r="B15471" t="str">
            <v>120</v>
          </cell>
          <cell r="C15471" t="str">
            <v>STAMP RIVER</v>
          </cell>
          <cell r="D15471" t="str">
            <v>1</v>
          </cell>
          <cell r="E15471" t="str">
            <v>9</v>
          </cell>
          <cell r="F15471">
            <v>31</v>
          </cell>
          <cell r="G15471">
            <v>91.803191489361708</v>
          </cell>
          <cell r="H15471">
            <v>0</v>
          </cell>
          <cell r="I15471">
            <v>75.111702127659584</v>
          </cell>
          <cell r="J15471">
            <v>27.819148936170212</v>
          </cell>
          <cell r="K15471">
            <v>119.62234042553192</v>
          </cell>
        </row>
        <row r="15472">
          <cell r="A15472">
            <v>2004</v>
          </cell>
          <cell r="B15472" t="str">
            <v>122</v>
          </cell>
          <cell r="C15472" t="str">
            <v>SUCWOA RIVER</v>
          </cell>
          <cell r="D15472" t="str">
            <v>1</v>
          </cell>
          <cell r="E15472" t="str">
            <v>1</v>
          </cell>
          <cell r="F15472">
            <v>4</v>
          </cell>
          <cell r="G15472">
            <v>3.7646153846153845</v>
          </cell>
          <cell r="H15472">
            <v>0</v>
          </cell>
          <cell r="I15472">
            <v>3.7646153846153845</v>
          </cell>
          <cell r="J15472">
            <v>0</v>
          </cell>
          <cell r="K15472">
            <v>0</v>
          </cell>
        </row>
        <row r="15473">
          <cell r="A15473">
            <v>2004</v>
          </cell>
          <cell r="B15473" t="str">
            <v>125</v>
          </cell>
          <cell r="C15473" t="str">
            <v>TAYLOR RIVER</v>
          </cell>
          <cell r="D15473" t="str">
            <v>1</v>
          </cell>
          <cell r="E15473" t="str">
            <v>1</v>
          </cell>
          <cell r="F15473">
            <v>15</v>
          </cell>
          <cell r="G15473">
            <v>86.586153846153834</v>
          </cell>
          <cell r="H15473">
            <v>0</v>
          </cell>
          <cell r="I15473">
            <v>18.823076923076925</v>
          </cell>
          <cell r="J15473">
            <v>0</v>
          </cell>
          <cell r="K15473">
            <v>0</v>
          </cell>
        </row>
        <row r="15474">
          <cell r="A15474">
            <v>2004</v>
          </cell>
          <cell r="B15474" t="str">
            <v>125</v>
          </cell>
          <cell r="C15474" t="str">
            <v>TAYLOR RIVER</v>
          </cell>
          <cell r="D15474" t="str">
            <v>1</v>
          </cell>
          <cell r="E15474" t="str">
            <v>2</v>
          </cell>
          <cell r="F15474">
            <v>4</v>
          </cell>
          <cell r="G15474">
            <v>7.197679607318161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</row>
        <row r="15475">
          <cell r="A15475">
            <v>2004</v>
          </cell>
          <cell r="B15475" t="str">
            <v>127</v>
          </cell>
          <cell r="C15475" t="str">
            <v>TOQUART RIVER</v>
          </cell>
          <cell r="D15475" t="str">
            <v>1</v>
          </cell>
          <cell r="E15475" t="str">
            <v>1</v>
          </cell>
          <cell r="F15475">
            <v>19</v>
          </cell>
          <cell r="G15475">
            <v>30.116923076923076</v>
          </cell>
          <cell r="H15475">
            <v>0</v>
          </cell>
          <cell r="I15475">
            <v>45.175384615384623</v>
          </cell>
          <cell r="J15475">
            <v>0</v>
          </cell>
          <cell r="K15475">
            <v>0</v>
          </cell>
        </row>
        <row r="15476">
          <cell r="A15476">
            <v>2004</v>
          </cell>
          <cell r="B15476" t="str">
            <v>127</v>
          </cell>
          <cell r="C15476" t="str">
            <v>TOQUART RIVER</v>
          </cell>
          <cell r="D15476" t="str">
            <v>1</v>
          </cell>
          <cell r="E15476" t="str">
            <v>2</v>
          </cell>
          <cell r="F15476">
            <v>4</v>
          </cell>
          <cell r="G15476">
            <v>7.197679607318161</v>
          </cell>
          <cell r="H15476">
            <v>0</v>
          </cell>
          <cell r="I15476">
            <v>7.197679607318161</v>
          </cell>
          <cell r="J15476">
            <v>0</v>
          </cell>
          <cell r="K15476">
            <v>0</v>
          </cell>
        </row>
        <row r="15477">
          <cell r="A15477">
            <v>2004</v>
          </cell>
          <cell r="B15477" t="str">
            <v>131</v>
          </cell>
          <cell r="C15477" t="str">
            <v>TSITIKA RIVER</v>
          </cell>
          <cell r="D15477" t="str">
            <v>1</v>
          </cell>
          <cell r="E15477" t="str">
            <v>0</v>
          </cell>
          <cell r="F15477">
            <v>5</v>
          </cell>
          <cell r="G15477">
            <v>7.3929430633520452</v>
          </cell>
          <cell r="H15477">
            <v>0</v>
          </cell>
          <cell r="I15477">
            <v>12.321571772253408</v>
          </cell>
          <cell r="J15477">
            <v>0</v>
          </cell>
          <cell r="K15477">
            <v>0</v>
          </cell>
        </row>
        <row r="15478">
          <cell r="A15478">
            <v>2004</v>
          </cell>
          <cell r="B15478" t="str">
            <v>131</v>
          </cell>
          <cell r="C15478" t="str">
            <v>TSITIKA RIVER</v>
          </cell>
          <cell r="D15478" t="str">
            <v>1</v>
          </cell>
          <cell r="E15478" t="str">
            <v>1</v>
          </cell>
          <cell r="F15478">
            <v>4</v>
          </cell>
          <cell r="G15478">
            <v>3.7646153846153845</v>
          </cell>
          <cell r="H15478">
            <v>0</v>
          </cell>
          <cell r="I15478">
            <v>3.7646153846153845</v>
          </cell>
          <cell r="J15478">
            <v>0</v>
          </cell>
          <cell r="K15478">
            <v>0</v>
          </cell>
        </row>
        <row r="15479">
          <cell r="A15479">
            <v>2004</v>
          </cell>
          <cell r="B15479" t="str">
            <v>137</v>
          </cell>
          <cell r="C15479" t="str">
            <v>WAKEMAN RIVER</v>
          </cell>
          <cell r="D15479" t="str">
            <v>1</v>
          </cell>
          <cell r="E15479" t="str">
            <v>0</v>
          </cell>
          <cell r="F15479">
            <v>2</v>
          </cell>
          <cell r="G15479">
            <v>2.4643143544506816</v>
          </cell>
          <cell r="H15479">
            <v>0</v>
          </cell>
          <cell r="I15479">
            <v>0</v>
          </cell>
          <cell r="J15479">
            <v>0</v>
          </cell>
          <cell r="K15479">
            <v>0</v>
          </cell>
        </row>
        <row r="15480">
          <cell r="A15480">
            <v>2004</v>
          </cell>
          <cell r="B15480" t="str">
            <v>138</v>
          </cell>
          <cell r="C15480" t="str">
            <v>WALBRAN CREEK</v>
          </cell>
          <cell r="D15480" t="str">
            <v>1</v>
          </cell>
          <cell r="E15480" t="str">
            <v>1</v>
          </cell>
          <cell r="F15480">
            <v>4</v>
          </cell>
          <cell r="G15480">
            <v>3.7646153846153845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</row>
        <row r="15481">
          <cell r="A15481">
            <v>2004</v>
          </cell>
          <cell r="B15481" t="str">
            <v>140</v>
          </cell>
          <cell r="C15481" t="str">
            <v>WAUKWAAS CREEK</v>
          </cell>
          <cell r="D15481" t="str">
            <v>1</v>
          </cell>
          <cell r="E15481" t="str">
            <v>1</v>
          </cell>
          <cell r="F15481">
            <v>15</v>
          </cell>
          <cell r="G15481">
            <v>22.587692307692311</v>
          </cell>
          <cell r="H15481">
            <v>0</v>
          </cell>
          <cell r="I15481">
            <v>0</v>
          </cell>
          <cell r="J15481">
            <v>0</v>
          </cell>
          <cell r="K15481">
            <v>0</v>
          </cell>
        </row>
        <row r="15482">
          <cell r="A15482">
            <v>2004</v>
          </cell>
          <cell r="B15482" t="str">
            <v>141</v>
          </cell>
          <cell r="C15482" t="str">
            <v>WHITE RIVER</v>
          </cell>
          <cell r="D15482" t="str">
            <v>1</v>
          </cell>
          <cell r="E15482" t="str">
            <v>0</v>
          </cell>
          <cell r="F15482">
            <v>2</v>
          </cell>
          <cell r="G15482">
            <v>2.4643143544506816</v>
          </cell>
          <cell r="H15482">
            <v>0</v>
          </cell>
          <cell r="I15482">
            <v>2.4643143544506816</v>
          </cell>
          <cell r="J15482">
            <v>0</v>
          </cell>
          <cell r="K15482">
            <v>0</v>
          </cell>
        </row>
        <row r="15483">
          <cell r="A15483">
            <v>2004</v>
          </cell>
          <cell r="B15483" t="str">
            <v>141</v>
          </cell>
          <cell r="C15483" t="str">
            <v>WHITE RIVER</v>
          </cell>
          <cell r="D15483" t="str">
            <v>1</v>
          </cell>
          <cell r="E15483" t="str">
            <v>1</v>
          </cell>
          <cell r="F15483">
            <v>8</v>
          </cell>
          <cell r="G15483">
            <v>15.058461538461538</v>
          </cell>
          <cell r="H15483">
            <v>0</v>
          </cell>
          <cell r="I15483">
            <v>7.5292307692307689</v>
          </cell>
          <cell r="J15483">
            <v>0</v>
          </cell>
          <cell r="K15483">
            <v>0</v>
          </cell>
        </row>
        <row r="15484">
          <cell r="A15484">
            <v>2004</v>
          </cell>
          <cell r="B15484" t="str">
            <v>141</v>
          </cell>
          <cell r="C15484" t="str">
            <v>WHITE RIVER</v>
          </cell>
          <cell r="D15484" t="str">
            <v>1</v>
          </cell>
          <cell r="E15484" t="str">
            <v>2</v>
          </cell>
          <cell r="F15484">
            <v>4</v>
          </cell>
          <cell r="G15484">
            <v>7.197679607318161</v>
          </cell>
          <cell r="H15484">
            <v>0</v>
          </cell>
          <cell r="I15484">
            <v>3.5988398036590805</v>
          </cell>
          <cell r="J15484">
            <v>0</v>
          </cell>
          <cell r="K15484">
            <v>0</v>
          </cell>
        </row>
        <row r="15485">
          <cell r="A15485">
            <v>2004</v>
          </cell>
          <cell r="B15485" t="str">
            <v>144</v>
          </cell>
          <cell r="C15485" t="str">
            <v>WOSS RIVER</v>
          </cell>
          <cell r="D15485" t="str">
            <v>1</v>
          </cell>
          <cell r="E15485" t="str">
            <v>1</v>
          </cell>
          <cell r="F15485">
            <v>4</v>
          </cell>
          <cell r="G15485">
            <v>11.293846153846156</v>
          </cell>
          <cell r="H15485">
            <v>0</v>
          </cell>
          <cell r="I15485">
            <v>3.7646153846153845</v>
          </cell>
          <cell r="J15485">
            <v>0</v>
          </cell>
          <cell r="K15485">
            <v>0</v>
          </cell>
        </row>
        <row r="15486">
          <cell r="A15486">
            <v>2004</v>
          </cell>
          <cell r="B15486" t="str">
            <v>145</v>
          </cell>
          <cell r="C15486" t="str">
            <v>ZEBALLOS RIVER</v>
          </cell>
          <cell r="D15486" t="str">
            <v>1</v>
          </cell>
          <cell r="E15486" t="str">
            <v>0</v>
          </cell>
          <cell r="F15486">
            <v>2</v>
          </cell>
          <cell r="G15486">
            <v>2.4643143544506816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</row>
        <row r="15487">
          <cell r="A15487">
            <v>2004</v>
          </cell>
          <cell r="B15487" t="str">
            <v>145</v>
          </cell>
          <cell r="C15487" t="str">
            <v>ZEBALLOS RIVER</v>
          </cell>
          <cell r="D15487" t="str">
            <v>1</v>
          </cell>
          <cell r="E15487" t="str">
            <v>1</v>
          </cell>
          <cell r="F15487">
            <v>4</v>
          </cell>
          <cell r="G15487">
            <v>7.5292307692307689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</row>
        <row r="15488">
          <cell r="A15488">
            <v>2004</v>
          </cell>
          <cell r="B15488" t="str">
            <v>162</v>
          </cell>
          <cell r="C15488" t="str">
            <v>DRAW CREEK</v>
          </cell>
          <cell r="D15488" t="str">
            <v>1</v>
          </cell>
          <cell r="E15488" t="str">
            <v>1</v>
          </cell>
          <cell r="F15488">
            <v>8</v>
          </cell>
          <cell r="G15488">
            <v>22.587692307692311</v>
          </cell>
          <cell r="H15488">
            <v>0</v>
          </cell>
          <cell r="I15488">
            <v>22.587692307692311</v>
          </cell>
          <cell r="J15488">
            <v>0</v>
          </cell>
          <cell r="K15488">
            <v>0</v>
          </cell>
        </row>
        <row r="15489">
          <cell r="A15489">
            <v>2004</v>
          </cell>
          <cell r="B15489" t="str">
            <v>165</v>
          </cell>
          <cell r="C15489" t="str">
            <v>ALOUETTE RIVER</v>
          </cell>
          <cell r="D15489" t="str">
            <v>2</v>
          </cell>
          <cell r="E15489" t="str">
            <v>2</v>
          </cell>
          <cell r="F15489">
            <v>148</v>
          </cell>
          <cell r="G15489">
            <v>1619.4779116465863</v>
          </cell>
          <cell r="H15489">
            <v>0</v>
          </cell>
          <cell r="I15489">
            <v>561.41900937081664</v>
          </cell>
          <cell r="J15489">
            <v>7.197679607318161</v>
          </cell>
          <cell r="K15489">
            <v>50.383757251227131</v>
          </cell>
        </row>
        <row r="15490">
          <cell r="A15490">
            <v>2004</v>
          </cell>
          <cell r="B15490" t="str">
            <v>165</v>
          </cell>
          <cell r="C15490" t="str">
            <v>ALOUETTE RIVER</v>
          </cell>
          <cell r="D15490" t="str">
            <v>2</v>
          </cell>
          <cell r="E15490" t="str">
            <v>8</v>
          </cell>
          <cell r="F15490">
            <v>2</v>
          </cell>
          <cell r="G15490">
            <v>4.5999999999999996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</row>
        <row r="15491">
          <cell r="A15491">
            <v>2004</v>
          </cell>
          <cell r="B15491" t="str">
            <v>167</v>
          </cell>
          <cell r="C15491" t="str">
            <v>ASHLU CREEK</v>
          </cell>
          <cell r="D15491" t="str">
            <v>2</v>
          </cell>
          <cell r="E15491" t="str">
            <v>2</v>
          </cell>
          <cell r="F15491">
            <v>22</v>
          </cell>
          <cell r="G15491">
            <v>82.773315484158857</v>
          </cell>
          <cell r="H15491">
            <v>0</v>
          </cell>
          <cell r="I15491">
            <v>7.197679607318161</v>
          </cell>
          <cell r="J15491">
            <v>0</v>
          </cell>
          <cell r="K15491">
            <v>0</v>
          </cell>
        </row>
        <row r="15492">
          <cell r="A15492">
            <v>2004</v>
          </cell>
          <cell r="B15492" t="str">
            <v>167</v>
          </cell>
          <cell r="C15492" t="str">
            <v>ASHLU CREEK</v>
          </cell>
          <cell r="D15492" t="str">
            <v>2</v>
          </cell>
          <cell r="E15492" t="str">
            <v>6</v>
          </cell>
          <cell r="F15492">
            <v>4</v>
          </cell>
          <cell r="G15492">
            <v>4.2795425667090221</v>
          </cell>
          <cell r="H15492">
            <v>0</v>
          </cell>
          <cell r="I15492">
            <v>8.5590851334180442</v>
          </cell>
          <cell r="J15492">
            <v>0</v>
          </cell>
          <cell r="K15492">
            <v>0</v>
          </cell>
        </row>
        <row r="15493">
          <cell r="A15493">
            <v>2004</v>
          </cell>
          <cell r="B15493" t="str">
            <v>170</v>
          </cell>
          <cell r="C15493" t="str">
            <v>BIG SILVER CREEK</v>
          </cell>
          <cell r="D15493" t="str">
            <v>2</v>
          </cell>
          <cell r="E15493" t="str">
            <v>2</v>
          </cell>
          <cell r="F15493">
            <v>11</v>
          </cell>
          <cell r="G15493">
            <v>14.395359214636322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</row>
        <row r="15494">
          <cell r="A15494">
            <v>2004</v>
          </cell>
          <cell r="B15494" t="str">
            <v>171</v>
          </cell>
          <cell r="C15494" t="str">
            <v>BIRKENHEAD RIVER</v>
          </cell>
          <cell r="D15494" t="str">
            <v>2</v>
          </cell>
          <cell r="E15494" t="str">
            <v>2</v>
          </cell>
          <cell r="F15494">
            <v>4</v>
          </cell>
          <cell r="G15494">
            <v>35.988398036590809</v>
          </cell>
          <cell r="H15494">
            <v>0</v>
          </cell>
          <cell r="I15494">
            <v>0</v>
          </cell>
          <cell r="J15494">
            <v>0</v>
          </cell>
          <cell r="K15494">
            <v>0</v>
          </cell>
        </row>
        <row r="15495">
          <cell r="A15495">
            <v>2004</v>
          </cell>
          <cell r="B15495" t="str">
            <v>174</v>
          </cell>
          <cell r="C15495" t="str">
            <v>BRUNETTE RIVER</v>
          </cell>
          <cell r="D15495" t="str">
            <v>2</v>
          </cell>
          <cell r="E15495" t="str">
            <v>2</v>
          </cell>
          <cell r="F15495">
            <v>4</v>
          </cell>
          <cell r="G15495">
            <v>10.796519410977242</v>
          </cell>
          <cell r="H15495">
            <v>0</v>
          </cell>
          <cell r="I15495">
            <v>3.5988398036590805</v>
          </cell>
          <cell r="J15495">
            <v>0</v>
          </cell>
          <cell r="K15495">
            <v>0</v>
          </cell>
        </row>
        <row r="15496">
          <cell r="A15496">
            <v>2004</v>
          </cell>
          <cell r="B15496" t="str">
            <v>175</v>
          </cell>
          <cell r="C15496" t="str">
            <v>CAPILANO RIVER</v>
          </cell>
          <cell r="D15496" t="str">
            <v>2</v>
          </cell>
          <cell r="E15496" t="str">
            <v>2</v>
          </cell>
          <cell r="F15496">
            <v>65</v>
          </cell>
          <cell r="G15496">
            <v>2529.9843819723337</v>
          </cell>
          <cell r="H15496">
            <v>0</v>
          </cell>
          <cell r="I15496">
            <v>21.593038821954483</v>
          </cell>
          <cell r="J15496">
            <v>0</v>
          </cell>
          <cell r="K15496">
            <v>28.790718429272644</v>
          </cell>
        </row>
        <row r="15497">
          <cell r="A15497">
            <v>2004</v>
          </cell>
          <cell r="B15497" t="str">
            <v>175</v>
          </cell>
          <cell r="C15497" t="str">
            <v>CAPILANO RIVER</v>
          </cell>
          <cell r="D15497" t="str">
            <v>2</v>
          </cell>
          <cell r="E15497" t="str">
            <v>6</v>
          </cell>
          <cell r="F15497">
            <v>4</v>
          </cell>
          <cell r="G15497">
            <v>4.2795425667090221</v>
          </cell>
          <cell r="H15497">
            <v>0</v>
          </cell>
          <cell r="I15497">
            <v>4.2795425667090221</v>
          </cell>
          <cell r="J15497">
            <v>0</v>
          </cell>
          <cell r="K15497">
            <v>0</v>
          </cell>
        </row>
        <row r="15498">
          <cell r="A15498">
            <v>2004</v>
          </cell>
          <cell r="B15498" t="str">
            <v>176</v>
          </cell>
          <cell r="C15498" t="str">
            <v>CHAPMAN CREEK</v>
          </cell>
          <cell r="D15498" t="str">
            <v>2</v>
          </cell>
          <cell r="E15498" t="str">
            <v>2</v>
          </cell>
          <cell r="F15498">
            <v>25</v>
          </cell>
          <cell r="G15498">
            <v>104.36635430611334</v>
          </cell>
          <cell r="H15498">
            <v>0</v>
          </cell>
          <cell r="I15498">
            <v>7.197679607318161</v>
          </cell>
          <cell r="J15498">
            <v>0</v>
          </cell>
          <cell r="K15498">
            <v>7.197679607318161</v>
          </cell>
        </row>
        <row r="15499">
          <cell r="A15499">
            <v>2004</v>
          </cell>
          <cell r="B15499" t="str">
            <v>177</v>
          </cell>
          <cell r="C15499" t="str">
            <v>CHEAKAMUS RIVER</v>
          </cell>
          <cell r="D15499" t="str">
            <v>2</v>
          </cell>
          <cell r="E15499" t="str">
            <v>0</v>
          </cell>
          <cell r="F15499">
            <v>2</v>
          </cell>
          <cell r="G15499">
            <v>9.8572574178027264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</row>
        <row r="15500">
          <cell r="A15500">
            <v>2004</v>
          </cell>
          <cell r="B15500" t="str">
            <v>177</v>
          </cell>
          <cell r="C15500" t="str">
            <v>CHEAKAMUS RIVER</v>
          </cell>
          <cell r="D15500" t="str">
            <v>2</v>
          </cell>
          <cell r="E15500" t="str">
            <v>1</v>
          </cell>
          <cell r="F15500">
            <v>4</v>
          </cell>
          <cell r="G15500">
            <v>11.293846153846156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</row>
        <row r="15501">
          <cell r="A15501">
            <v>2004</v>
          </cell>
          <cell r="B15501" t="str">
            <v>177</v>
          </cell>
          <cell r="C15501" t="str">
            <v>CHEAKAMUS RIVER</v>
          </cell>
          <cell r="D15501" t="str">
            <v>2</v>
          </cell>
          <cell r="E15501" t="str">
            <v>2</v>
          </cell>
          <cell r="F15501">
            <v>151</v>
          </cell>
          <cell r="G15501">
            <v>662.18652387327086</v>
          </cell>
          <cell r="H15501">
            <v>0</v>
          </cell>
          <cell r="I15501">
            <v>212.33154841588578</v>
          </cell>
          <cell r="J15501">
            <v>0</v>
          </cell>
          <cell r="K15501">
            <v>0</v>
          </cell>
        </row>
        <row r="15502">
          <cell r="A15502">
            <v>2004</v>
          </cell>
          <cell r="B15502" t="str">
            <v>177</v>
          </cell>
          <cell r="C15502" t="str">
            <v>CHEAKAMUS RIVER</v>
          </cell>
          <cell r="D15502" t="str">
            <v>2</v>
          </cell>
          <cell r="E15502" t="str">
            <v>5</v>
          </cell>
          <cell r="F15502">
            <v>3</v>
          </cell>
          <cell r="G15502">
            <v>5.4318181818181817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</row>
        <row r="15503">
          <cell r="A15503">
            <v>2004</v>
          </cell>
          <cell r="B15503" t="str">
            <v>178</v>
          </cell>
          <cell r="C15503" t="str">
            <v>CHEHALIS RIVER</v>
          </cell>
          <cell r="D15503" t="str">
            <v>2</v>
          </cell>
          <cell r="E15503" t="str">
            <v>0</v>
          </cell>
          <cell r="F15503">
            <v>7</v>
          </cell>
          <cell r="G15503">
            <v>17.250200481154771</v>
          </cell>
          <cell r="H15503">
            <v>0</v>
          </cell>
          <cell r="I15503">
            <v>0</v>
          </cell>
          <cell r="J15503">
            <v>2.4643143544506816</v>
          </cell>
          <cell r="K15503">
            <v>4.9286287089013632</v>
          </cell>
        </row>
        <row r="15504">
          <cell r="A15504">
            <v>2004</v>
          </cell>
          <cell r="B15504" t="str">
            <v>178</v>
          </cell>
          <cell r="C15504" t="str">
            <v>CHEHALIS RIVER</v>
          </cell>
          <cell r="D15504" t="str">
            <v>2</v>
          </cell>
          <cell r="E15504" t="str">
            <v>1</v>
          </cell>
          <cell r="F15504">
            <v>8</v>
          </cell>
          <cell r="G15504">
            <v>7.5292307692307689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</row>
        <row r="15505">
          <cell r="A15505">
            <v>2004</v>
          </cell>
          <cell r="B15505" t="str">
            <v>178</v>
          </cell>
          <cell r="C15505" t="str">
            <v>CHEHALIS RIVER</v>
          </cell>
          <cell r="D15505" t="str">
            <v>2</v>
          </cell>
          <cell r="E15505" t="str">
            <v>2</v>
          </cell>
          <cell r="F15505">
            <v>698</v>
          </cell>
          <cell r="G15505">
            <v>3559.2525658188306</v>
          </cell>
          <cell r="H15505">
            <v>10.796519410977242</v>
          </cell>
          <cell r="I15505">
            <v>640.59348505131629</v>
          </cell>
          <cell r="J15505">
            <v>226.72690763052208</v>
          </cell>
          <cell r="K15505">
            <v>413.86657742079427</v>
          </cell>
        </row>
        <row r="15506">
          <cell r="A15506">
            <v>2004</v>
          </cell>
          <cell r="B15506" t="str">
            <v>178</v>
          </cell>
          <cell r="C15506" t="str">
            <v>CHEHALIS RIVER</v>
          </cell>
          <cell r="D15506" t="str">
            <v>2</v>
          </cell>
          <cell r="E15506" t="str">
            <v>3</v>
          </cell>
          <cell r="F15506">
            <v>5</v>
          </cell>
          <cell r="G15506">
            <v>14.414634146341463</v>
          </cell>
          <cell r="H15506">
            <v>0</v>
          </cell>
          <cell r="I15506">
            <v>2.4024390243902438</v>
          </cell>
          <cell r="J15506">
            <v>2.4024390243902438</v>
          </cell>
          <cell r="K15506">
            <v>0</v>
          </cell>
        </row>
        <row r="15507">
          <cell r="A15507">
            <v>2004</v>
          </cell>
          <cell r="B15507" t="str">
            <v>178</v>
          </cell>
          <cell r="C15507" t="str">
            <v>CHEHALIS RIVER</v>
          </cell>
          <cell r="D15507" t="str">
            <v>2</v>
          </cell>
          <cell r="E15507" t="str">
            <v>6</v>
          </cell>
          <cell r="F15507">
            <v>4</v>
          </cell>
          <cell r="G15507">
            <v>4.2795425667090221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</row>
        <row r="15508">
          <cell r="A15508">
            <v>2004</v>
          </cell>
          <cell r="B15508" t="str">
            <v>178</v>
          </cell>
          <cell r="C15508" t="str">
            <v>CHEHALIS RIVER</v>
          </cell>
          <cell r="D15508" t="str">
            <v>2</v>
          </cell>
          <cell r="E15508" t="str">
            <v>8</v>
          </cell>
          <cell r="F15508">
            <v>2</v>
          </cell>
          <cell r="G15508">
            <v>4.5999999999999996</v>
          </cell>
          <cell r="H15508">
            <v>2.2999999999999998</v>
          </cell>
          <cell r="I15508">
            <v>2.2999999999999998</v>
          </cell>
          <cell r="J15508">
            <v>2.2999999999999998</v>
          </cell>
          <cell r="K15508">
            <v>0</v>
          </cell>
        </row>
        <row r="15509">
          <cell r="A15509">
            <v>2004</v>
          </cell>
          <cell r="B15509" t="str">
            <v>178</v>
          </cell>
          <cell r="C15509" t="str">
            <v>CHEHALIS RIVER</v>
          </cell>
          <cell r="D15509" t="str">
            <v>2</v>
          </cell>
          <cell r="E15509" t="str">
            <v>9</v>
          </cell>
          <cell r="F15509">
            <v>3</v>
          </cell>
          <cell r="G15509">
            <v>5.5638297872340425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</row>
        <row r="15510">
          <cell r="A15510">
            <v>2004</v>
          </cell>
          <cell r="B15510" t="str">
            <v>179</v>
          </cell>
          <cell r="C15510" t="str">
            <v>CHILLIWACK RIVER</v>
          </cell>
          <cell r="D15510" t="str">
            <v>2</v>
          </cell>
          <cell r="E15510" t="str">
            <v>0</v>
          </cell>
          <cell r="F15510">
            <v>136</v>
          </cell>
          <cell r="G15510">
            <v>840.33119486768237</v>
          </cell>
          <cell r="H15510">
            <v>0</v>
          </cell>
          <cell r="I15510">
            <v>359.78989574979954</v>
          </cell>
          <cell r="J15510">
            <v>81.322373696872489</v>
          </cell>
          <cell r="K15510">
            <v>51.750601443464312</v>
          </cell>
        </row>
        <row r="15511">
          <cell r="A15511">
            <v>2004</v>
          </cell>
          <cell r="B15511" t="str">
            <v>179</v>
          </cell>
          <cell r="C15511" t="str">
            <v>CHILLIWACK RIVER</v>
          </cell>
          <cell r="D15511" t="str">
            <v>2</v>
          </cell>
          <cell r="E15511" t="str">
            <v>1</v>
          </cell>
          <cell r="F15511">
            <v>60</v>
          </cell>
          <cell r="G15511">
            <v>199.52461538461537</v>
          </cell>
          <cell r="H15511">
            <v>0</v>
          </cell>
          <cell r="I15511">
            <v>30.116923076923076</v>
          </cell>
          <cell r="J15511">
            <v>15.058461538461538</v>
          </cell>
          <cell r="K15511">
            <v>0</v>
          </cell>
        </row>
        <row r="15512">
          <cell r="A15512">
            <v>2004</v>
          </cell>
          <cell r="B15512" t="str">
            <v>179</v>
          </cell>
          <cell r="C15512" t="str">
            <v>CHILLIWACK RIVER</v>
          </cell>
          <cell r="D15512" t="str">
            <v>2</v>
          </cell>
          <cell r="E15512" t="str">
            <v>2</v>
          </cell>
          <cell r="F15512">
            <v>4182</v>
          </cell>
          <cell r="G15512">
            <v>47130.40606871932</v>
          </cell>
          <cell r="H15512">
            <v>39.587237840249891</v>
          </cell>
          <cell r="I15512">
            <v>10098.344489067382</v>
          </cell>
          <cell r="J15512">
            <v>2493.995983935743</v>
          </cell>
          <cell r="K15512">
            <v>3012.2289156626503</v>
          </cell>
        </row>
        <row r="15513">
          <cell r="A15513">
            <v>2004</v>
          </cell>
          <cell r="B15513" t="str">
            <v>179</v>
          </cell>
          <cell r="C15513" t="str">
            <v>CHILLIWACK RIVER</v>
          </cell>
          <cell r="D15513" t="str">
            <v>2</v>
          </cell>
          <cell r="E15513" t="str">
            <v>3</v>
          </cell>
          <cell r="F15513">
            <v>43</v>
          </cell>
          <cell r="G15513">
            <v>581.39024390243901</v>
          </cell>
          <cell r="H15513">
            <v>93.695121951219505</v>
          </cell>
          <cell r="I15513">
            <v>158.5609756097561</v>
          </cell>
          <cell r="J15513">
            <v>55.256097560975618</v>
          </cell>
          <cell r="K15513">
            <v>28.829268292682926</v>
          </cell>
        </row>
        <row r="15514">
          <cell r="A15514">
            <v>2004</v>
          </cell>
          <cell r="B15514" t="str">
            <v>179</v>
          </cell>
          <cell r="C15514" t="str">
            <v>CHILLIWACK RIVER</v>
          </cell>
          <cell r="D15514" t="str">
            <v>2</v>
          </cell>
          <cell r="E15514" t="str">
            <v>4</v>
          </cell>
          <cell r="F15514">
            <v>9</v>
          </cell>
          <cell r="G15514">
            <v>40.92307692307692</v>
          </cell>
          <cell r="H15514">
            <v>0</v>
          </cell>
          <cell r="I15514">
            <v>11.692307692307692</v>
          </cell>
          <cell r="J15514">
            <v>0</v>
          </cell>
          <cell r="K15514">
            <v>0</v>
          </cell>
        </row>
        <row r="15515">
          <cell r="A15515">
            <v>2004</v>
          </cell>
          <cell r="B15515" t="str">
            <v>179</v>
          </cell>
          <cell r="C15515" t="str">
            <v>CHILLIWACK RIVER</v>
          </cell>
          <cell r="D15515" t="str">
            <v>2</v>
          </cell>
          <cell r="E15515" t="str">
            <v>5</v>
          </cell>
          <cell r="F15515">
            <v>11</v>
          </cell>
          <cell r="G15515">
            <v>35.306818181818187</v>
          </cell>
          <cell r="H15515">
            <v>0</v>
          </cell>
          <cell r="I15515">
            <v>2.7159090909090908</v>
          </cell>
          <cell r="J15515">
            <v>2.7159090909090908</v>
          </cell>
          <cell r="K15515">
            <v>5.4318181818181817</v>
          </cell>
        </row>
        <row r="15516">
          <cell r="A15516">
            <v>2004</v>
          </cell>
          <cell r="B15516" t="str">
            <v>179</v>
          </cell>
          <cell r="C15516" t="str">
            <v>CHILLIWACK RIVER</v>
          </cell>
          <cell r="D15516" t="str">
            <v>2</v>
          </cell>
          <cell r="E15516" t="str">
            <v>6</v>
          </cell>
          <cell r="F15516">
            <v>9</v>
          </cell>
          <cell r="G15516">
            <v>21.397712833545107</v>
          </cell>
          <cell r="H15516">
            <v>0</v>
          </cell>
          <cell r="I15516">
            <v>8.5590851334180442</v>
          </cell>
          <cell r="J15516">
            <v>0</v>
          </cell>
          <cell r="K15516">
            <v>0</v>
          </cell>
        </row>
        <row r="15517">
          <cell r="A15517">
            <v>2004</v>
          </cell>
          <cell r="B15517" t="str">
            <v>179</v>
          </cell>
          <cell r="C15517" t="str">
            <v>CHILLIWACK RIVER</v>
          </cell>
          <cell r="D15517" t="str">
            <v>2</v>
          </cell>
          <cell r="E15517" t="str">
            <v>7</v>
          </cell>
          <cell r="F15517">
            <v>10</v>
          </cell>
          <cell r="G15517">
            <v>55.422680412371136</v>
          </cell>
          <cell r="H15517">
            <v>0</v>
          </cell>
          <cell r="I15517">
            <v>13.855670103092784</v>
          </cell>
          <cell r="J15517">
            <v>0</v>
          </cell>
          <cell r="K15517">
            <v>0</v>
          </cell>
        </row>
        <row r="15518">
          <cell r="A15518">
            <v>2004</v>
          </cell>
          <cell r="B15518" t="str">
            <v>179</v>
          </cell>
          <cell r="C15518" t="str">
            <v>CHILLIWACK RIVER</v>
          </cell>
          <cell r="D15518" t="str">
            <v>2</v>
          </cell>
          <cell r="E15518" t="str">
            <v>8</v>
          </cell>
          <cell r="F15518">
            <v>58</v>
          </cell>
          <cell r="G15518">
            <v>241.5</v>
          </cell>
          <cell r="H15518">
            <v>0</v>
          </cell>
          <cell r="I15518">
            <v>66.7</v>
          </cell>
          <cell r="J15518">
            <v>4.5999999999999996</v>
          </cell>
          <cell r="K15518">
            <v>6.9</v>
          </cell>
        </row>
        <row r="15519">
          <cell r="A15519">
            <v>2004</v>
          </cell>
          <cell r="B15519" t="str">
            <v>179</v>
          </cell>
          <cell r="C15519" t="str">
            <v>CHILLIWACK RIVER</v>
          </cell>
          <cell r="D15519" t="str">
            <v>2</v>
          </cell>
          <cell r="E15519" t="str">
            <v>9</v>
          </cell>
          <cell r="F15519">
            <v>36</v>
          </cell>
          <cell r="G15519">
            <v>116.84042553191489</v>
          </cell>
          <cell r="H15519">
            <v>0</v>
          </cell>
          <cell r="I15519">
            <v>30.601063829787236</v>
          </cell>
          <cell r="J15519">
            <v>5.5638297872340425</v>
          </cell>
          <cell r="K15519">
            <v>16.691489361702125</v>
          </cell>
        </row>
        <row r="15520">
          <cell r="A15520">
            <v>2004</v>
          </cell>
          <cell r="B15520" t="str">
            <v>180</v>
          </cell>
          <cell r="C15520" t="str">
            <v>COGBURN CREEK</v>
          </cell>
          <cell r="D15520" t="str">
            <v>2</v>
          </cell>
          <cell r="E15520" t="str">
            <v>2</v>
          </cell>
          <cell r="F15520">
            <v>11</v>
          </cell>
          <cell r="G15520">
            <v>25.191878625613565</v>
          </cell>
          <cell r="H15520">
            <v>0</v>
          </cell>
          <cell r="I15520">
            <v>3.5988398036590805</v>
          </cell>
          <cell r="J15520">
            <v>0</v>
          </cell>
          <cell r="K15520">
            <v>0</v>
          </cell>
        </row>
        <row r="15521">
          <cell r="A15521">
            <v>2004</v>
          </cell>
          <cell r="B15521" t="str">
            <v>181</v>
          </cell>
          <cell r="C15521" t="str">
            <v>COQUIHALLA RIVER</v>
          </cell>
          <cell r="D15521" t="str">
            <v>2</v>
          </cell>
          <cell r="E15521" t="str">
            <v>0</v>
          </cell>
          <cell r="F15521">
            <v>2</v>
          </cell>
          <cell r="G15521">
            <v>2.4643143544506816</v>
          </cell>
          <cell r="H15521">
            <v>0</v>
          </cell>
          <cell r="I15521">
            <v>2.4643143544506816</v>
          </cell>
          <cell r="J15521">
            <v>0</v>
          </cell>
          <cell r="K15521">
            <v>0</v>
          </cell>
        </row>
        <row r="15522">
          <cell r="A15522">
            <v>2004</v>
          </cell>
          <cell r="B15522" t="str">
            <v>181</v>
          </cell>
          <cell r="C15522" t="str">
            <v>COQUIHALLA RIVER</v>
          </cell>
          <cell r="D15522" t="str">
            <v>2</v>
          </cell>
          <cell r="E15522" t="str">
            <v>2</v>
          </cell>
          <cell r="F15522">
            <v>25</v>
          </cell>
          <cell r="G15522">
            <v>187.13966979027222</v>
          </cell>
          <cell r="H15522">
            <v>0</v>
          </cell>
          <cell r="I15522">
            <v>136.75591253904508</v>
          </cell>
          <cell r="J15522">
            <v>0</v>
          </cell>
          <cell r="K15522">
            <v>32.389558232931726</v>
          </cell>
        </row>
        <row r="15523">
          <cell r="A15523">
            <v>2004</v>
          </cell>
          <cell r="B15523" t="str">
            <v>181</v>
          </cell>
          <cell r="C15523" t="str">
            <v>COQUIHALLA RIVER</v>
          </cell>
          <cell r="D15523" t="str">
            <v>2</v>
          </cell>
          <cell r="E15523" t="str">
            <v>3</v>
          </cell>
          <cell r="F15523">
            <v>2</v>
          </cell>
          <cell r="G15523">
            <v>7.2073170731707314</v>
          </cell>
          <cell r="H15523">
            <v>0</v>
          </cell>
          <cell r="I15523">
            <v>4.8048780487804876</v>
          </cell>
          <cell r="J15523">
            <v>0</v>
          </cell>
          <cell r="K15523">
            <v>0</v>
          </cell>
        </row>
        <row r="15524">
          <cell r="A15524">
            <v>2004</v>
          </cell>
          <cell r="B15524" t="str">
            <v>181</v>
          </cell>
          <cell r="C15524" t="str">
            <v>COQUIHALLA RIVER</v>
          </cell>
          <cell r="D15524" t="str">
            <v>2</v>
          </cell>
          <cell r="E15524" t="str">
            <v>9</v>
          </cell>
          <cell r="F15524">
            <v>3</v>
          </cell>
          <cell r="G15524">
            <v>13.909574468085106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</row>
        <row r="15525">
          <cell r="A15525">
            <v>2004</v>
          </cell>
          <cell r="B15525" t="str">
            <v>182</v>
          </cell>
          <cell r="C15525" t="str">
            <v>COQUITLAM RIVER</v>
          </cell>
          <cell r="D15525" t="str">
            <v>2</v>
          </cell>
          <cell r="E15525" t="str">
            <v>2</v>
          </cell>
          <cell r="F15525">
            <v>50</v>
          </cell>
          <cell r="G15525">
            <v>446.25613565372601</v>
          </cell>
          <cell r="H15525">
            <v>0</v>
          </cell>
          <cell r="I15525">
            <v>86.372155287817932</v>
          </cell>
          <cell r="J15525">
            <v>0</v>
          </cell>
          <cell r="K15525">
            <v>10.796519410977242</v>
          </cell>
        </row>
        <row r="15526">
          <cell r="A15526">
            <v>2004</v>
          </cell>
          <cell r="B15526" t="str">
            <v>182</v>
          </cell>
          <cell r="C15526" t="str">
            <v>COQUITLAM RIVER</v>
          </cell>
          <cell r="D15526" t="str">
            <v>2</v>
          </cell>
          <cell r="E15526" t="str">
            <v>9</v>
          </cell>
          <cell r="F15526">
            <v>3</v>
          </cell>
          <cell r="G15526">
            <v>11.127659574468085</v>
          </cell>
          <cell r="H15526">
            <v>0</v>
          </cell>
          <cell r="I15526">
            <v>0</v>
          </cell>
          <cell r="J15526">
            <v>0</v>
          </cell>
          <cell r="K15526">
            <v>5.5638297872340425</v>
          </cell>
        </row>
        <row r="15527">
          <cell r="A15527">
            <v>2004</v>
          </cell>
          <cell r="B15527" t="str">
            <v>188</v>
          </cell>
          <cell r="C15527" t="str">
            <v>FRASER RIVER</v>
          </cell>
          <cell r="D15527" t="str">
            <v>2</v>
          </cell>
          <cell r="E15527" t="str">
            <v>0</v>
          </cell>
          <cell r="F15527">
            <v>7</v>
          </cell>
          <cell r="G15527">
            <v>36.964715316760227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</row>
        <row r="15528">
          <cell r="A15528">
            <v>2004</v>
          </cell>
          <cell r="B15528" t="str">
            <v>188</v>
          </cell>
          <cell r="C15528" t="str">
            <v>FRASER RIVER</v>
          </cell>
          <cell r="D15528" t="str">
            <v>2</v>
          </cell>
          <cell r="E15528" t="str">
            <v>1</v>
          </cell>
          <cell r="F15528">
            <v>8</v>
          </cell>
          <cell r="G15528">
            <v>30.116923076923076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</row>
        <row r="15529">
          <cell r="A15529">
            <v>2004</v>
          </cell>
          <cell r="B15529" t="str">
            <v>188</v>
          </cell>
          <cell r="C15529" t="str">
            <v>FRASER RIVER</v>
          </cell>
          <cell r="D15529" t="str">
            <v>2</v>
          </cell>
          <cell r="E15529" t="str">
            <v>2</v>
          </cell>
          <cell r="F15529">
            <v>140</v>
          </cell>
          <cell r="G15529">
            <v>1018.4716644355199</v>
          </cell>
          <cell r="H15529">
            <v>0</v>
          </cell>
          <cell r="I15529">
            <v>183.54082998661312</v>
          </cell>
          <cell r="J15529">
            <v>3.5988398036590805</v>
          </cell>
          <cell r="K15529">
            <v>28.790718429272644</v>
          </cell>
        </row>
        <row r="15530">
          <cell r="A15530">
            <v>2004</v>
          </cell>
          <cell r="B15530" t="str">
            <v>188</v>
          </cell>
          <cell r="C15530" t="str">
            <v>FRASER RIVER</v>
          </cell>
          <cell r="D15530" t="str">
            <v>2</v>
          </cell>
          <cell r="E15530" t="str">
            <v>3</v>
          </cell>
          <cell r="F15530">
            <v>5</v>
          </cell>
          <cell r="G15530">
            <v>9.6097560975609753</v>
          </cell>
          <cell r="H15530">
            <v>0</v>
          </cell>
          <cell r="I15530">
            <v>4.8048780487804876</v>
          </cell>
          <cell r="J15530">
            <v>0</v>
          </cell>
          <cell r="K15530">
            <v>0</v>
          </cell>
        </row>
        <row r="15531">
          <cell r="A15531">
            <v>2004</v>
          </cell>
          <cell r="B15531" t="str">
            <v>188</v>
          </cell>
          <cell r="C15531" t="str">
            <v>FRASER RIVER</v>
          </cell>
          <cell r="D15531" t="str">
            <v>2</v>
          </cell>
          <cell r="E15531" t="str">
            <v>5</v>
          </cell>
          <cell r="F15531">
            <v>3</v>
          </cell>
          <cell r="G15531">
            <v>10.863636363636363</v>
          </cell>
          <cell r="H15531">
            <v>0</v>
          </cell>
          <cell r="I15531">
            <v>10.863636363636363</v>
          </cell>
          <cell r="J15531">
            <v>0</v>
          </cell>
          <cell r="K15531">
            <v>0</v>
          </cell>
        </row>
        <row r="15532">
          <cell r="A15532">
            <v>2004</v>
          </cell>
          <cell r="B15532" t="str">
            <v>188</v>
          </cell>
          <cell r="C15532" t="str">
            <v>FRASER RIVER</v>
          </cell>
          <cell r="D15532" t="str">
            <v>2</v>
          </cell>
          <cell r="E15532" t="str">
            <v>8</v>
          </cell>
          <cell r="F15532">
            <v>5</v>
          </cell>
          <cell r="G15532">
            <v>6.9</v>
          </cell>
          <cell r="H15532">
            <v>0</v>
          </cell>
          <cell r="I15532">
            <v>2.2999999999999998</v>
          </cell>
          <cell r="J15532">
            <v>0</v>
          </cell>
          <cell r="K15532">
            <v>0</v>
          </cell>
        </row>
        <row r="15533">
          <cell r="A15533">
            <v>2004</v>
          </cell>
          <cell r="B15533" t="str">
            <v>191</v>
          </cell>
          <cell r="C15533" t="str">
            <v>HARRISON RIVER</v>
          </cell>
          <cell r="D15533" t="str">
            <v>2</v>
          </cell>
          <cell r="E15533" t="str">
            <v>0</v>
          </cell>
          <cell r="F15533">
            <v>2</v>
          </cell>
          <cell r="G15533">
            <v>4.9286287089013632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</row>
        <row r="15534">
          <cell r="A15534">
            <v>2004</v>
          </cell>
          <cell r="B15534" t="str">
            <v>191</v>
          </cell>
          <cell r="C15534" t="str">
            <v>HARRISON RIVER</v>
          </cell>
          <cell r="D15534" t="str">
            <v>2</v>
          </cell>
          <cell r="E15534" t="str">
            <v>2</v>
          </cell>
          <cell r="F15534">
            <v>36</v>
          </cell>
          <cell r="G15534">
            <v>100.76751450245426</v>
          </cell>
          <cell r="H15534">
            <v>0</v>
          </cell>
          <cell r="I15534">
            <v>3.5988398036590805</v>
          </cell>
          <cell r="J15534">
            <v>0</v>
          </cell>
          <cell r="K15534">
            <v>0</v>
          </cell>
        </row>
        <row r="15535">
          <cell r="A15535">
            <v>2004</v>
          </cell>
          <cell r="B15535" t="str">
            <v>193</v>
          </cell>
          <cell r="C15535" t="str">
            <v>HOMATHKO RIVER</v>
          </cell>
          <cell r="D15535" t="str">
            <v>2</v>
          </cell>
          <cell r="E15535" t="str">
            <v>1</v>
          </cell>
          <cell r="F15535">
            <v>8</v>
          </cell>
          <cell r="G15535">
            <v>11.293846153846156</v>
          </cell>
          <cell r="H15535">
            <v>0</v>
          </cell>
          <cell r="I15535">
            <v>0</v>
          </cell>
          <cell r="J15535">
            <v>0</v>
          </cell>
          <cell r="K15535">
            <v>0</v>
          </cell>
        </row>
        <row r="15536">
          <cell r="A15536">
            <v>2004</v>
          </cell>
          <cell r="B15536" t="str">
            <v>197</v>
          </cell>
          <cell r="C15536" t="str">
            <v>KANAKA CREEK</v>
          </cell>
          <cell r="D15536" t="str">
            <v>2</v>
          </cell>
          <cell r="E15536" t="str">
            <v>2</v>
          </cell>
          <cell r="F15536">
            <v>11</v>
          </cell>
          <cell r="G15536">
            <v>25.191878625613565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</row>
        <row r="15537">
          <cell r="A15537">
            <v>2004</v>
          </cell>
          <cell r="B15537" t="str">
            <v>199</v>
          </cell>
          <cell r="C15537" t="str">
            <v>LANG CREEK</v>
          </cell>
          <cell r="D15537" t="str">
            <v>2</v>
          </cell>
          <cell r="E15537" t="str">
            <v>1</v>
          </cell>
          <cell r="F15537">
            <v>8</v>
          </cell>
          <cell r="G15537">
            <v>22.587692307692311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</row>
        <row r="15538">
          <cell r="A15538">
            <v>2004</v>
          </cell>
          <cell r="B15538" t="str">
            <v>199</v>
          </cell>
          <cell r="C15538" t="str">
            <v>LANG CREEK</v>
          </cell>
          <cell r="D15538" t="str">
            <v>2</v>
          </cell>
          <cell r="E15538" t="str">
            <v>2</v>
          </cell>
          <cell r="F15538">
            <v>4</v>
          </cell>
          <cell r="G15538">
            <v>7.197679607318161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</row>
        <row r="15539">
          <cell r="A15539">
            <v>2004</v>
          </cell>
          <cell r="B15539" t="str">
            <v>201</v>
          </cell>
          <cell r="C15539" t="str">
            <v>LILLOOET RIVER</v>
          </cell>
          <cell r="D15539" t="str">
            <v>2</v>
          </cell>
          <cell r="E15539" t="str">
            <v>2</v>
          </cell>
          <cell r="F15539">
            <v>14</v>
          </cell>
          <cell r="G15539">
            <v>28.790718429272644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</row>
        <row r="15540">
          <cell r="A15540">
            <v>2004</v>
          </cell>
          <cell r="B15540" t="str">
            <v>202</v>
          </cell>
          <cell r="C15540" t="str">
            <v>CAMPBELL RIVER</v>
          </cell>
          <cell r="D15540" t="str">
            <v>2</v>
          </cell>
          <cell r="E15540" t="str">
            <v>1</v>
          </cell>
          <cell r="F15540">
            <v>4</v>
          </cell>
          <cell r="G15540">
            <v>3.7646153846153845</v>
          </cell>
          <cell r="H15540">
            <v>0</v>
          </cell>
          <cell r="I15540">
            <v>0</v>
          </cell>
          <cell r="J15540">
            <v>0</v>
          </cell>
          <cell r="K15540">
            <v>0</v>
          </cell>
        </row>
        <row r="15541">
          <cell r="A15541">
            <v>2004</v>
          </cell>
          <cell r="B15541" t="str">
            <v>202</v>
          </cell>
          <cell r="C15541" t="str">
            <v>CAMPBELL RIVER</v>
          </cell>
          <cell r="D15541" t="str">
            <v>2</v>
          </cell>
          <cell r="E15541" t="str">
            <v>2</v>
          </cell>
          <cell r="F15541">
            <v>47</v>
          </cell>
          <cell r="G15541">
            <v>377.87817938420346</v>
          </cell>
          <cell r="H15541">
            <v>0</v>
          </cell>
          <cell r="I15541">
            <v>53.982597054886213</v>
          </cell>
          <cell r="J15541">
            <v>3.5988398036590805</v>
          </cell>
          <cell r="K15541">
            <v>7.197679607318161</v>
          </cell>
        </row>
        <row r="15542">
          <cell r="A15542">
            <v>2004</v>
          </cell>
          <cell r="B15542" t="str">
            <v>205</v>
          </cell>
          <cell r="C15542" t="str">
            <v>LYNN CREEK</v>
          </cell>
          <cell r="D15542" t="str">
            <v>2</v>
          </cell>
          <cell r="E15542" t="str">
            <v>2</v>
          </cell>
          <cell r="F15542">
            <v>4</v>
          </cell>
          <cell r="G15542">
            <v>7.197679607318161</v>
          </cell>
          <cell r="H15542">
            <v>0</v>
          </cell>
          <cell r="I15542">
            <v>3.5988398036590805</v>
          </cell>
          <cell r="J15542">
            <v>0</v>
          </cell>
          <cell r="K15542">
            <v>0</v>
          </cell>
        </row>
        <row r="15543">
          <cell r="A15543">
            <v>2004</v>
          </cell>
          <cell r="B15543" t="str">
            <v>207</v>
          </cell>
          <cell r="C15543" t="str">
            <v>MAMQUAM RIVER</v>
          </cell>
          <cell r="D15543" t="str">
            <v>2</v>
          </cell>
          <cell r="E15543" t="str">
            <v>2</v>
          </cell>
          <cell r="F15543">
            <v>22</v>
          </cell>
          <cell r="G15543">
            <v>86.372155287817932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</row>
        <row r="15544">
          <cell r="A15544">
            <v>2004</v>
          </cell>
          <cell r="B15544" t="str">
            <v>210</v>
          </cell>
          <cell r="C15544" t="str">
            <v>MORRIS CREEK</v>
          </cell>
          <cell r="D15544" t="str">
            <v>2</v>
          </cell>
          <cell r="E15544" t="str">
            <v>2</v>
          </cell>
          <cell r="F15544">
            <v>4</v>
          </cell>
          <cell r="G15544">
            <v>10.796519410977242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</row>
        <row r="15545">
          <cell r="A15545">
            <v>2004</v>
          </cell>
          <cell r="B15545" t="str">
            <v>210</v>
          </cell>
          <cell r="C15545" t="str">
            <v>MORRIS CREEK</v>
          </cell>
          <cell r="D15545" t="str">
            <v>2</v>
          </cell>
          <cell r="E15545" t="str">
            <v>6</v>
          </cell>
          <cell r="F15545">
            <v>4</v>
          </cell>
          <cell r="G15545">
            <v>21.397712833545107</v>
          </cell>
          <cell r="H15545">
            <v>0</v>
          </cell>
          <cell r="I15545">
            <v>21.397712833545107</v>
          </cell>
          <cell r="J15545">
            <v>0</v>
          </cell>
          <cell r="K15545">
            <v>0</v>
          </cell>
        </row>
        <row r="15546">
          <cell r="A15546">
            <v>2004</v>
          </cell>
          <cell r="B15546" t="str">
            <v>211</v>
          </cell>
          <cell r="C15546" t="str">
            <v>NAHATLATCH RIVER</v>
          </cell>
          <cell r="D15546" t="str">
            <v>2</v>
          </cell>
          <cell r="E15546" t="str">
            <v>2</v>
          </cell>
          <cell r="F15546">
            <v>29</v>
          </cell>
          <cell r="G15546">
            <v>125.95939312806783</v>
          </cell>
          <cell r="H15546">
            <v>0</v>
          </cell>
          <cell r="I15546">
            <v>107.96519410977243</v>
          </cell>
          <cell r="J15546">
            <v>0</v>
          </cell>
          <cell r="K15546">
            <v>0</v>
          </cell>
        </row>
        <row r="15547">
          <cell r="A15547">
            <v>2004</v>
          </cell>
          <cell r="B15547" t="str">
            <v>211</v>
          </cell>
          <cell r="C15547" t="str">
            <v>NAHATLATCH RIVER</v>
          </cell>
          <cell r="D15547" t="str">
            <v>2</v>
          </cell>
          <cell r="E15547" t="str">
            <v>3</v>
          </cell>
          <cell r="F15547">
            <v>17</v>
          </cell>
          <cell r="G15547">
            <v>117.71951219512195</v>
          </cell>
          <cell r="H15547">
            <v>0</v>
          </cell>
          <cell r="I15547">
            <v>33.634146341463421</v>
          </cell>
          <cell r="J15547">
            <v>0</v>
          </cell>
          <cell r="K15547">
            <v>0</v>
          </cell>
        </row>
        <row r="15548">
          <cell r="A15548">
            <v>2004</v>
          </cell>
          <cell r="B15548" t="str">
            <v>211</v>
          </cell>
          <cell r="C15548" t="str">
            <v>NAHATLATCH RIVER</v>
          </cell>
          <cell r="D15548" t="str">
            <v>2</v>
          </cell>
          <cell r="E15548" t="str">
            <v>9</v>
          </cell>
          <cell r="F15548">
            <v>3</v>
          </cell>
          <cell r="G15548">
            <v>2.7819148936170213</v>
          </cell>
          <cell r="H15548">
            <v>0</v>
          </cell>
          <cell r="I15548">
            <v>2.7819148936170213</v>
          </cell>
          <cell r="J15548">
            <v>0</v>
          </cell>
          <cell r="K15548">
            <v>0</v>
          </cell>
        </row>
        <row r="15549">
          <cell r="A15549">
            <v>2004</v>
          </cell>
          <cell r="B15549" t="str">
            <v>213</v>
          </cell>
          <cell r="C15549" t="str">
            <v>NICOMEKL RIVER</v>
          </cell>
          <cell r="D15549" t="str">
            <v>2</v>
          </cell>
          <cell r="E15549" t="str">
            <v>2</v>
          </cell>
          <cell r="F15549">
            <v>14</v>
          </cell>
          <cell r="G15549">
            <v>25.191878625613565</v>
          </cell>
          <cell r="H15549">
            <v>0</v>
          </cell>
          <cell r="I15549">
            <v>3.5988398036590805</v>
          </cell>
          <cell r="J15549">
            <v>0</v>
          </cell>
          <cell r="K15549">
            <v>0</v>
          </cell>
        </row>
        <row r="15550">
          <cell r="A15550">
            <v>2004</v>
          </cell>
          <cell r="B15550" t="str">
            <v>215</v>
          </cell>
          <cell r="C15550" t="str">
            <v>NORRISH CREEK</v>
          </cell>
          <cell r="D15550" t="str">
            <v>2</v>
          </cell>
          <cell r="E15550" t="str">
            <v>2</v>
          </cell>
          <cell r="F15550">
            <v>25</v>
          </cell>
          <cell r="G15550">
            <v>50.383757251227131</v>
          </cell>
          <cell r="H15550">
            <v>0</v>
          </cell>
          <cell r="I15550">
            <v>0</v>
          </cell>
          <cell r="J15550">
            <v>0</v>
          </cell>
          <cell r="K15550">
            <v>0</v>
          </cell>
        </row>
        <row r="15551">
          <cell r="A15551">
            <v>2004</v>
          </cell>
          <cell r="B15551" t="str">
            <v>219</v>
          </cell>
          <cell r="C15551" t="str">
            <v>PITT RIVER</v>
          </cell>
          <cell r="D15551" t="str">
            <v>2</v>
          </cell>
          <cell r="E15551" t="str">
            <v>0</v>
          </cell>
          <cell r="F15551">
            <v>12</v>
          </cell>
          <cell r="G15551">
            <v>27.107457898957499</v>
          </cell>
          <cell r="H15551">
            <v>0</v>
          </cell>
          <cell r="I15551">
            <v>2.4643143544506816</v>
          </cell>
          <cell r="J15551">
            <v>0</v>
          </cell>
          <cell r="K15551">
            <v>0</v>
          </cell>
        </row>
        <row r="15552">
          <cell r="A15552">
            <v>2004</v>
          </cell>
          <cell r="B15552" t="str">
            <v>219</v>
          </cell>
          <cell r="C15552" t="str">
            <v>PITT RIVER</v>
          </cell>
          <cell r="D15552" t="str">
            <v>2</v>
          </cell>
          <cell r="E15552" t="str">
            <v>2</v>
          </cell>
          <cell r="F15552">
            <v>25</v>
          </cell>
          <cell r="G15552">
            <v>107.96519410977243</v>
          </cell>
          <cell r="H15552">
            <v>0</v>
          </cell>
          <cell r="I15552">
            <v>10.796519410977242</v>
          </cell>
          <cell r="J15552">
            <v>0</v>
          </cell>
          <cell r="K15552">
            <v>0</v>
          </cell>
        </row>
        <row r="15553">
          <cell r="A15553">
            <v>2004</v>
          </cell>
          <cell r="B15553" t="str">
            <v>219</v>
          </cell>
          <cell r="C15553" t="str">
            <v>PITT RIVER</v>
          </cell>
          <cell r="D15553" t="str">
            <v>2</v>
          </cell>
          <cell r="E15553" t="str">
            <v>9</v>
          </cell>
          <cell r="F15553">
            <v>3</v>
          </cell>
          <cell r="G15553">
            <v>5.5638297872340425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</row>
        <row r="15554">
          <cell r="A15554">
            <v>2004</v>
          </cell>
          <cell r="B15554" t="str">
            <v>222</v>
          </cell>
          <cell r="C15554" t="str">
            <v>RAINY RIVER</v>
          </cell>
          <cell r="D15554" t="str">
            <v>2</v>
          </cell>
          <cell r="E15554" t="str">
            <v>2</v>
          </cell>
          <cell r="F15554">
            <v>4</v>
          </cell>
          <cell r="G15554">
            <v>14.395359214636322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</row>
        <row r="15555">
          <cell r="A15555">
            <v>2004</v>
          </cell>
          <cell r="B15555" t="str">
            <v>225</v>
          </cell>
          <cell r="C15555" t="str">
            <v>SALMON RIVER</v>
          </cell>
          <cell r="D15555" t="str">
            <v>2</v>
          </cell>
          <cell r="E15555" t="str">
            <v>2</v>
          </cell>
          <cell r="F15555">
            <v>4</v>
          </cell>
          <cell r="G15555">
            <v>17.994199018295404</v>
          </cell>
          <cell r="H15555">
            <v>0</v>
          </cell>
          <cell r="I15555">
            <v>43.186077643908966</v>
          </cell>
          <cell r="J15555">
            <v>0</v>
          </cell>
          <cell r="K15555">
            <v>0</v>
          </cell>
        </row>
        <row r="15556">
          <cell r="A15556">
            <v>2004</v>
          </cell>
          <cell r="B15556" t="str">
            <v>227</v>
          </cell>
          <cell r="C15556" t="str">
            <v>SERPENTINE RIVER</v>
          </cell>
          <cell r="D15556" t="str">
            <v>2</v>
          </cell>
          <cell r="E15556" t="str">
            <v>2</v>
          </cell>
          <cell r="F15556">
            <v>4</v>
          </cell>
          <cell r="G15556">
            <v>143.95359214636323</v>
          </cell>
          <cell r="H15556">
            <v>0</v>
          </cell>
          <cell r="I15556">
            <v>3.5988398036590805</v>
          </cell>
          <cell r="J15556">
            <v>0</v>
          </cell>
          <cell r="K15556">
            <v>0</v>
          </cell>
        </row>
        <row r="15557">
          <cell r="A15557">
            <v>2004</v>
          </cell>
          <cell r="B15557" t="str">
            <v>228</v>
          </cell>
          <cell r="C15557" t="str">
            <v>SEYMOUR RIVER</v>
          </cell>
          <cell r="D15557" t="str">
            <v>2</v>
          </cell>
          <cell r="E15557" t="str">
            <v>0</v>
          </cell>
          <cell r="F15557">
            <v>2</v>
          </cell>
          <cell r="G15557">
            <v>7.3929430633520452</v>
          </cell>
          <cell r="H15557">
            <v>0</v>
          </cell>
          <cell r="I15557">
            <v>0</v>
          </cell>
          <cell r="J15557">
            <v>0</v>
          </cell>
          <cell r="K15557">
            <v>0</v>
          </cell>
        </row>
        <row r="15558">
          <cell r="A15558">
            <v>2004</v>
          </cell>
          <cell r="B15558" t="str">
            <v>228</v>
          </cell>
          <cell r="C15558" t="str">
            <v>SEYMOUR RIVER</v>
          </cell>
          <cell r="D15558" t="str">
            <v>2</v>
          </cell>
          <cell r="E15558" t="str">
            <v>1</v>
          </cell>
          <cell r="F15558">
            <v>4</v>
          </cell>
          <cell r="G15558">
            <v>7.5292307692307689</v>
          </cell>
          <cell r="H15558">
            <v>0</v>
          </cell>
          <cell r="I15558">
            <v>3.7646153846153845</v>
          </cell>
          <cell r="J15558">
            <v>0</v>
          </cell>
          <cell r="K15558">
            <v>7.5292307692307689</v>
          </cell>
        </row>
        <row r="15559">
          <cell r="A15559">
            <v>2004</v>
          </cell>
          <cell r="B15559" t="str">
            <v>228</v>
          </cell>
          <cell r="C15559" t="str">
            <v>SEYMOUR RIVER</v>
          </cell>
          <cell r="D15559" t="str">
            <v>2</v>
          </cell>
          <cell r="E15559" t="str">
            <v>2</v>
          </cell>
          <cell r="F15559">
            <v>130</v>
          </cell>
          <cell r="G15559">
            <v>932.09950914770195</v>
          </cell>
          <cell r="H15559">
            <v>0</v>
          </cell>
          <cell r="I15559">
            <v>79.174475680499782</v>
          </cell>
          <cell r="J15559">
            <v>21.593038821954483</v>
          </cell>
          <cell r="K15559">
            <v>39.587237840249891</v>
          </cell>
        </row>
        <row r="15560">
          <cell r="A15560">
            <v>2004</v>
          </cell>
          <cell r="B15560" t="str">
            <v>228</v>
          </cell>
          <cell r="C15560" t="str">
            <v>SEYMOUR RIVER</v>
          </cell>
          <cell r="D15560" t="str">
            <v>2</v>
          </cell>
          <cell r="E15560" t="str">
            <v>8</v>
          </cell>
          <cell r="F15560">
            <v>2</v>
          </cell>
          <cell r="G15560">
            <v>27.6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</row>
        <row r="15561">
          <cell r="A15561">
            <v>2004</v>
          </cell>
          <cell r="B15561" t="str">
            <v>228</v>
          </cell>
          <cell r="C15561" t="str">
            <v>SEYMOUR RIVER</v>
          </cell>
          <cell r="D15561" t="str">
            <v>2</v>
          </cell>
          <cell r="E15561" t="str">
            <v>9</v>
          </cell>
          <cell r="F15561">
            <v>6</v>
          </cell>
          <cell r="G15561">
            <v>8.3457446808510625</v>
          </cell>
          <cell r="H15561">
            <v>0</v>
          </cell>
          <cell r="I15561">
            <v>0</v>
          </cell>
          <cell r="J15561">
            <v>0</v>
          </cell>
          <cell r="K15561">
            <v>5.5638297872340425</v>
          </cell>
        </row>
        <row r="15562">
          <cell r="A15562">
            <v>2004</v>
          </cell>
          <cell r="B15562" t="str">
            <v>229</v>
          </cell>
          <cell r="C15562" t="str">
            <v>SILVERDALE CREEK</v>
          </cell>
          <cell r="D15562" t="str">
            <v>2</v>
          </cell>
          <cell r="E15562" t="str">
            <v>2</v>
          </cell>
          <cell r="F15562">
            <v>4</v>
          </cell>
          <cell r="G15562">
            <v>10.796519410977242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</row>
        <row r="15563">
          <cell r="A15563">
            <v>2004</v>
          </cell>
          <cell r="B15563" t="str">
            <v>230</v>
          </cell>
          <cell r="C15563" t="str">
            <v>SILVERHOPE CREEK</v>
          </cell>
          <cell r="D15563" t="str">
            <v>2</v>
          </cell>
          <cell r="E15563" t="str">
            <v>2</v>
          </cell>
          <cell r="F15563">
            <v>18</v>
          </cell>
          <cell r="G15563">
            <v>86.372155287817932</v>
          </cell>
          <cell r="H15563">
            <v>0</v>
          </cell>
          <cell r="I15563">
            <v>21.593038821954483</v>
          </cell>
          <cell r="J15563">
            <v>0</v>
          </cell>
          <cell r="K15563">
            <v>0</v>
          </cell>
        </row>
        <row r="15564">
          <cell r="A15564">
            <v>2004</v>
          </cell>
          <cell r="B15564" t="str">
            <v>232</v>
          </cell>
          <cell r="C15564" t="str">
            <v>SLOQUET CREEK</v>
          </cell>
          <cell r="D15564" t="str">
            <v>2</v>
          </cell>
          <cell r="E15564" t="str">
            <v>2</v>
          </cell>
          <cell r="F15564">
            <v>4</v>
          </cell>
          <cell r="G15564">
            <v>7.197679607318161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</row>
        <row r="15565">
          <cell r="A15565">
            <v>2004</v>
          </cell>
          <cell r="B15565" t="str">
            <v>235</v>
          </cell>
          <cell r="C15565" t="str">
            <v>SQUAMISH RIVER</v>
          </cell>
          <cell r="D15565" t="str">
            <v>2</v>
          </cell>
          <cell r="E15565" t="str">
            <v>0</v>
          </cell>
          <cell r="F15565">
            <v>17</v>
          </cell>
          <cell r="G15565">
            <v>34.500400962309541</v>
          </cell>
          <cell r="H15565">
            <v>0</v>
          </cell>
          <cell r="I15565">
            <v>4.9286287089013632</v>
          </cell>
          <cell r="J15565">
            <v>0</v>
          </cell>
          <cell r="K15565">
            <v>0</v>
          </cell>
        </row>
        <row r="15566">
          <cell r="A15566">
            <v>2004</v>
          </cell>
          <cell r="B15566" t="str">
            <v>235</v>
          </cell>
          <cell r="C15566" t="str">
            <v>SQUAMISH RIVER</v>
          </cell>
          <cell r="D15566" t="str">
            <v>2</v>
          </cell>
          <cell r="E15566" t="str">
            <v>1</v>
          </cell>
          <cell r="F15566">
            <v>8</v>
          </cell>
          <cell r="G15566">
            <v>30.116923076923076</v>
          </cell>
          <cell r="H15566">
            <v>0</v>
          </cell>
          <cell r="I15566">
            <v>0</v>
          </cell>
          <cell r="J15566">
            <v>0</v>
          </cell>
          <cell r="K15566">
            <v>0</v>
          </cell>
        </row>
        <row r="15567">
          <cell r="A15567">
            <v>2004</v>
          </cell>
          <cell r="B15567" t="str">
            <v>235</v>
          </cell>
          <cell r="C15567" t="str">
            <v>SQUAMISH RIVER</v>
          </cell>
          <cell r="D15567" t="str">
            <v>2</v>
          </cell>
          <cell r="E15567" t="str">
            <v>2</v>
          </cell>
          <cell r="F15567">
            <v>324</v>
          </cell>
          <cell r="G15567">
            <v>1705.8500669344041</v>
          </cell>
          <cell r="H15567">
            <v>0</v>
          </cell>
          <cell r="I15567">
            <v>143.95359214636323</v>
          </cell>
          <cell r="J15567">
            <v>0</v>
          </cell>
          <cell r="K15567">
            <v>25.191878625613565</v>
          </cell>
        </row>
        <row r="15568">
          <cell r="A15568">
            <v>2004</v>
          </cell>
          <cell r="B15568" t="str">
            <v>235</v>
          </cell>
          <cell r="C15568" t="str">
            <v>SQUAMISH RIVER</v>
          </cell>
          <cell r="D15568" t="str">
            <v>2</v>
          </cell>
          <cell r="E15568" t="str">
            <v>3</v>
          </cell>
          <cell r="F15568">
            <v>5</v>
          </cell>
          <cell r="G15568">
            <v>4.8048780487804876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</row>
        <row r="15569">
          <cell r="A15569">
            <v>2004</v>
          </cell>
          <cell r="B15569" t="str">
            <v>235</v>
          </cell>
          <cell r="C15569" t="str">
            <v>SQUAMISH RIVER</v>
          </cell>
          <cell r="D15569" t="str">
            <v>2</v>
          </cell>
          <cell r="E15569" t="str">
            <v>5</v>
          </cell>
          <cell r="F15569">
            <v>3</v>
          </cell>
          <cell r="G15569">
            <v>5.4318181818181817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</row>
        <row r="15570">
          <cell r="A15570">
            <v>2004</v>
          </cell>
          <cell r="B15570" t="str">
            <v>235</v>
          </cell>
          <cell r="C15570" t="str">
            <v>SQUAMISH RIVER</v>
          </cell>
          <cell r="D15570" t="str">
            <v>2</v>
          </cell>
          <cell r="E15570" t="str">
            <v>8</v>
          </cell>
          <cell r="F15570">
            <v>7</v>
          </cell>
          <cell r="G15570">
            <v>13.8</v>
          </cell>
          <cell r="H15570">
            <v>0</v>
          </cell>
          <cell r="I15570">
            <v>2.2999999999999998</v>
          </cell>
          <cell r="J15570">
            <v>0</v>
          </cell>
          <cell r="K15570">
            <v>0</v>
          </cell>
        </row>
        <row r="15571">
          <cell r="A15571">
            <v>2004</v>
          </cell>
          <cell r="B15571" t="str">
            <v>236</v>
          </cell>
          <cell r="C15571" t="str">
            <v>STAVE RIVER</v>
          </cell>
          <cell r="D15571" t="str">
            <v>2</v>
          </cell>
          <cell r="E15571" t="str">
            <v>0</v>
          </cell>
          <cell r="F15571">
            <v>2</v>
          </cell>
          <cell r="G15571">
            <v>9.8572574178027264</v>
          </cell>
          <cell r="H15571">
            <v>0</v>
          </cell>
          <cell r="I15571">
            <v>0</v>
          </cell>
          <cell r="J15571">
            <v>0</v>
          </cell>
          <cell r="K15571">
            <v>17.250200481154771</v>
          </cell>
        </row>
        <row r="15572">
          <cell r="A15572">
            <v>2004</v>
          </cell>
          <cell r="B15572" t="str">
            <v>236</v>
          </cell>
          <cell r="C15572" t="str">
            <v>STAVE RIVER</v>
          </cell>
          <cell r="D15572" t="str">
            <v>2</v>
          </cell>
          <cell r="E15572" t="str">
            <v>2</v>
          </cell>
          <cell r="F15572">
            <v>166</v>
          </cell>
          <cell r="G15572">
            <v>1281.1869701026326</v>
          </cell>
          <cell r="H15572">
            <v>10.796519410977242</v>
          </cell>
          <cell r="I15572">
            <v>25.191878625613565</v>
          </cell>
          <cell r="J15572">
            <v>53.982597054886213</v>
          </cell>
          <cell r="K15572">
            <v>39.587237840249891</v>
          </cell>
        </row>
        <row r="15573">
          <cell r="A15573">
            <v>2004</v>
          </cell>
          <cell r="B15573" t="str">
            <v>238</v>
          </cell>
          <cell r="C15573" t="str">
            <v>SUMAS RIVER</v>
          </cell>
          <cell r="D15573" t="str">
            <v>2</v>
          </cell>
          <cell r="E15573" t="str">
            <v>1</v>
          </cell>
          <cell r="F15573">
            <v>4</v>
          </cell>
          <cell r="G15573">
            <v>3.7646153846153845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</row>
        <row r="15574">
          <cell r="A15574">
            <v>2004</v>
          </cell>
          <cell r="B15574" t="str">
            <v>238</v>
          </cell>
          <cell r="C15574" t="str">
            <v>SUMAS RIVER</v>
          </cell>
          <cell r="D15574" t="str">
            <v>2</v>
          </cell>
          <cell r="E15574" t="str">
            <v>2</v>
          </cell>
          <cell r="F15574">
            <v>11</v>
          </cell>
          <cell r="G15574">
            <v>28.790718429272644</v>
          </cell>
          <cell r="H15574">
            <v>0</v>
          </cell>
          <cell r="I15574">
            <v>14.395359214636322</v>
          </cell>
          <cell r="J15574">
            <v>0</v>
          </cell>
          <cell r="K15574">
            <v>3.5988398036590805</v>
          </cell>
        </row>
        <row r="15575">
          <cell r="A15575">
            <v>2004</v>
          </cell>
          <cell r="B15575" t="str">
            <v>246</v>
          </cell>
          <cell r="C15575" t="str">
            <v>WEAVER CREEK</v>
          </cell>
          <cell r="D15575" t="str">
            <v>2</v>
          </cell>
          <cell r="E15575" t="str">
            <v>2</v>
          </cell>
          <cell r="F15575">
            <v>7</v>
          </cell>
          <cell r="G15575">
            <v>21.593038821954483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</row>
        <row r="15576">
          <cell r="A15576">
            <v>2004</v>
          </cell>
          <cell r="B15576" t="str">
            <v>251</v>
          </cell>
          <cell r="C15576" t="str">
            <v>RUBY CREEK</v>
          </cell>
          <cell r="D15576" t="str">
            <v>2</v>
          </cell>
          <cell r="E15576" t="str">
            <v>2</v>
          </cell>
          <cell r="F15576">
            <v>4</v>
          </cell>
          <cell r="G15576">
            <v>3.5988398036590805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</row>
        <row r="15577">
          <cell r="A15577">
            <v>2004</v>
          </cell>
          <cell r="B15577" t="str">
            <v>254</v>
          </cell>
          <cell r="C15577" t="str">
            <v>MCNAIR CREEK</v>
          </cell>
          <cell r="D15577" t="str">
            <v>2</v>
          </cell>
          <cell r="E15577" t="str">
            <v>2</v>
          </cell>
          <cell r="F15577">
            <v>4</v>
          </cell>
          <cell r="G15577">
            <v>7.197679607318161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</row>
        <row r="15578">
          <cell r="A15578">
            <v>2004</v>
          </cell>
          <cell r="B15578" t="str">
            <v>275</v>
          </cell>
          <cell r="C15578" t="str">
            <v>NICOLA RIVER</v>
          </cell>
          <cell r="D15578" t="str">
            <v>3</v>
          </cell>
          <cell r="E15578" t="str">
            <v>8</v>
          </cell>
          <cell r="F15578">
            <v>2</v>
          </cell>
          <cell r="G15578">
            <v>6.9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</row>
        <row r="15579">
          <cell r="A15579">
            <v>2004</v>
          </cell>
          <cell r="B15579" t="str">
            <v>276</v>
          </cell>
          <cell r="C15579" t="str">
            <v>SETON RIVER</v>
          </cell>
          <cell r="D15579" t="str">
            <v>3</v>
          </cell>
          <cell r="E15579" t="str">
            <v>2</v>
          </cell>
          <cell r="F15579">
            <v>7</v>
          </cell>
          <cell r="G15579">
            <v>21.593038821954483</v>
          </cell>
          <cell r="H15579">
            <v>0</v>
          </cell>
          <cell r="I15579">
            <v>0</v>
          </cell>
          <cell r="J15579">
            <v>0</v>
          </cell>
          <cell r="K15579">
            <v>0</v>
          </cell>
        </row>
        <row r="15580">
          <cell r="A15580">
            <v>2004</v>
          </cell>
          <cell r="B15580" t="str">
            <v>276</v>
          </cell>
          <cell r="C15580" t="str">
            <v>SETON RIVER</v>
          </cell>
          <cell r="D15580" t="str">
            <v>3</v>
          </cell>
          <cell r="E15580" t="str">
            <v>8</v>
          </cell>
          <cell r="F15580">
            <v>2</v>
          </cell>
          <cell r="G15580">
            <v>2.2999999999999998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</row>
        <row r="15581">
          <cell r="A15581">
            <v>2004</v>
          </cell>
          <cell r="B15581" t="str">
            <v>277</v>
          </cell>
          <cell r="C15581" t="str">
            <v>STEIN RIVER</v>
          </cell>
          <cell r="D15581" t="str">
            <v>3</v>
          </cell>
          <cell r="E15581" t="str">
            <v>3</v>
          </cell>
          <cell r="F15581">
            <v>2</v>
          </cell>
          <cell r="G15581">
            <v>2.4024390243902438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</row>
        <row r="15582">
          <cell r="A15582">
            <v>2004</v>
          </cell>
          <cell r="B15582" t="str">
            <v>278</v>
          </cell>
          <cell r="C15582" t="str">
            <v>THOMPSON RIVER</v>
          </cell>
          <cell r="D15582" t="str">
            <v>3</v>
          </cell>
          <cell r="E15582" t="str">
            <v>0</v>
          </cell>
          <cell r="F15582">
            <v>158</v>
          </cell>
          <cell r="G15582">
            <v>657.97193263833208</v>
          </cell>
          <cell r="H15582">
            <v>0</v>
          </cell>
          <cell r="I15582">
            <v>426.32638331996799</v>
          </cell>
          <cell r="J15582">
            <v>0</v>
          </cell>
          <cell r="K15582">
            <v>0</v>
          </cell>
        </row>
        <row r="15583">
          <cell r="A15583">
            <v>2004</v>
          </cell>
          <cell r="B15583" t="str">
            <v>278</v>
          </cell>
          <cell r="C15583" t="str">
            <v>THOMPSON RIVER</v>
          </cell>
          <cell r="D15583" t="str">
            <v>3</v>
          </cell>
          <cell r="E15583" t="str">
            <v>1</v>
          </cell>
          <cell r="F15583">
            <v>68</v>
          </cell>
          <cell r="G15583">
            <v>312.46307692307693</v>
          </cell>
          <cell r="H15583">
            <v>0</v>
          </cell>
          <cell r="I15583">
            <v>60.233846153846152</v>
          </cell>
          <cell r="J15583">
            <v>0</v>
          </cell>
          <cell r="K15583">
            <v>0</v>
          </cell>
        </row>
        <row r="15584">
          <cell r="A15584">
            <v>2004</v>
          </cell>
          <cell r="B15584" t="str">
            <v>278</v>
          </cell>
          <cell r="C15584" t="str">
            <v>THOMPSON RIVER</v>
          </cell>
          <cell r="D15584" t="str">
            <v>3</v>
          </cell>
          <cell r="E15584" t="str">
            <v>2</v>
          </cell>
          <cell r="F15584">
            <v>468</v>
          </cell>
          <cell r="G15584">
            <v>2213.2864792503351</v>
          </cell>
          <cell r="H15584">
            <v>0</v>
          </cell>
          <cell r="I15584">
            <v>809.73895582329317</v>
          </cell>
          <cell r="J15584">
            <v>0</v>
          </cell>
          <cell r="K15584">
            <v>17.994199018295404</v>
          </cell>
        </row>
        <row r="15585">
          <cell r="A15585">
            <v>2004</v>
          </cell>
          <cell r="B15585" t="str">
            <v>278</v>
          </cell>
          <cell r="C15585" t="str">
            <v>THOMPSON RIVER</v>
          </cell>
          <cell r="D15585" t="str">
            <v>3</v>
          </cell>
          <cell r="E15585" t="str">
            <v>3</v>
          </cell>
          <cell r="F15585">
            <v>98</v>
          </cell>
          <cell r="G15585">
            <v>504.51219512195121</v>
          </cell>
          <cell r="H15585">
            <v>0</v>
          </cell>
          <cell r="I15585">
            <v>221.02439024390247</v>
          </cell>
          <cell r="J15585">
            <v>0</v>
          </cell>
          <cell r="K15585">
            <v>0</v>
          </cell>
        </row>
        <row r="15586">
          <cell r="A15586">
            <v>2004</v>
          </cell>
          <cell r="B15586" t="str">
            <v>278</v>
          </cell>
          <cell r="C15586" t="str">
            <v>THOMPSON RIVER</v>
          </cell>
          <cell r="D15586" t="str">
            <v>3</v>
          </cell>
          <cell r="E15586" t="str">
            <v>4</v>
          </cell>
          <cell r="F15586">
            <v>6</v>
          </cell>
          <cell r="G15586">
            <v>17.53846153846154</v>
          </cell>
          <cell r="H15586">
            <v>0</v>
          </cell>
          <cell r="I15586">
            <v>8.7692307692307701</v>
          </cell>
          <cell r="J15586">
            <v>0</v>
          </cell>
          <cell r="K15586">
            <v>0</v>
          </cell>
        </row>
        <row r="15587">
          <cell r="A15587">
            <v>2004</v>
          </cell>
          <cell r="B15587" t="str">
            <v>278</v>
          </cell>
          <cell r="C15587" t="str">
            <v>THOMPSON RIVER</v>
          </cell>
          <cell r="D15587" t="str">
            <v>3</v>
          </cell>
          <cell r="E15587" t="str">
            <v>5</v>
          </cell>
          <cell r="F15587">
            <v>8</v>
          </cell>
          <cell r="G15587">
            <v>29.875</v>
          </cell>
          <cell r="H15587">
            <v>0</v>
          </cell>
          <cell r="I15587">
            <v>2.7159090909090908</v>
          </cell>
          <cell r="J15587">
            <v>0</v>
          </cell>
          <cell r="K15587">
            <v>0</v>
          </cell>
        </row>
        <row r="15588">
          <cell r="A15588">
            <v>2004</v>
          </cell>
          <cell r="B15588" t="str">
            <v>278</v>
          </cell>
          <cell r="C15588" t="str">
            <v>THOMPSON RIVER</v>
          </cell>
          <cell r="D15588" t="str">
            <v>3</v>
          </cell>
          <cell r="E15588" t="str">
            <v>8</v>
          </cell>
          <cell r="F15588">
            <v>62</v>
          </cell>
          <cell r="G15588">
            <v>234.6</v>
          </cell>
          <cell r="H15588">
            <v>0</v>
          </cell>
          <cell r="I15588">
            <v>55.2</v>
          </cell>
          <cell r="J15588">
            <v>0</v>
          </cell>
          <cell r="K15588">
            <v>4.5999999999999996</v>
          </cell>
        </row>
        <row r="15589">
          <cell r="A15589">
            <v>2004</v>
          </cell>
          <cell r="B15589" t="str">
            <v>278</v>
          </cell>
          <cell r="C15589" t="str">
            <v>THOMPSON RIVER</v>
          </cell>
          <cell r="D15589" t="str">
            <v>3</v>
          </cell>
          <cell r="E15589" t="str">
            <v>9</v>
          </cell>
          <cell r="F15589">
            <v>31</v>
          </cell>
          <cell r="G15589">
            <v>86.239361702127653</v>
          </cell>
          <cell r="H15589">
            <v>0</v>
          </cell>
          <cell r="I15589">
            <v>16.691489361702125</v>
          </cell>
          <cell r="J15589">
            <v>0</v>
          </cell>
          <cell r="K15589">
            <v>2.7819148936170213</v>
          </cell>
        </row>
        <row r="15590">
          <cell r="A15590">
            <v>2004</v>
          </cell>
          <cell r="B15590" t="str">
            <v>300</v>
          </cell>
          <cell r="C15590" t="str">
            <v>ATNARKO RIVER</v>
          </cell>
          <cell r="D15590" t="str">
            <v>5</v>
          </cell>
          <cell r="E15590" t="str">
            <v>3</v>
          </cell>
          <cell r="F15590">
            <v>2</v>
          </cell>
          <cell r="G15590">
            <v>19.219512195121951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</row>
        <row r="15591">
          <cell r="A15591">
            <v>2004</v>
          </cell>
          <cell r="B15591" t="str">
            <v>300</v>
          </cell>
          <cell r="C15591" t="str">
            <v>ATNARKO RIVER</v>
          </cell>
          <cell r="D15591" t="str">
            <v>5</v>
          </cell>
          <cell r="E15591" t="str">
            <v>4</v>
          </cell>
          <cell r="F15591">
            <v>3</v>
          </cell>
          <cell r="G15591">
            <v>14.615384615384613</v>
          </cell>
          <cell r="H15591">
            <v>0</v>
          </cell>
          <cell r="I15591">
            <v>2.9230769230769229</v>
          </cell>
          <cell r="J15591">
            <v>0</v>
          </cell>
          <cell r="K15591">
            <v>0</v>
          </cell>
        </row>
        <row r="15592">
          <cell r="A15592">
            <v>2004</v>
          </cell>
          <cell r="B15592" t="str">
            <v>301</v>
          </cell>
          <cell r="C15592" t="str">
            <v>BELLA COOLA RIVER</v>
          </cell>
          <cell r="D15592" t="str">
            <v>5</v>
          </cell>
          <cell r="E15592" t="str">
            <v>2</v>
          </cell>
          <cell r="F15592">
            <v>4</v>
          </cell>
          <cell r="G15592">
            <v>17.994199018295404</v>
          </cell>
          <cell r="H15592">
            <v>0</v>
          </cell>
          <cell r="I15592">
            <v>0</v>
          </cell>
          <cell r="J15592">
            <v>0</v>
          </cell>
          <cell r="K15592">
            <v>0</v>
          </cell>
        </row>
        <row r="15593">
          <cell r="A15593">
            <v>2004</v>
          </cell>
          <cell r="B15593" t="str">
            <v>301</v>
          </cell>
          <cell r="C15593" t="str">
            <v>BELLA COOLA RIVER</v>
          </cell>
          <cell r="D15593" t="str">
            <v>5</v>
          </cell>
          <cell r="E15593" t="str">
            <v>3</v>
          </cell>
          <cell r="F15593">
            <v>2</v>
          </cell>
          <cell r="G15593">
            <v>7.2073170731707314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</row>
        <row r="15594">
          <cell r="A15594">
            <v>2004</v>
          </cell>
          <cell r="B15594" t="str">
            <v>301</v>
          </cell>
          <cell r="C15594" t="str">
            <v>BELLA COOLA RIVER</v>
          </cell>
          <cell r="D15594" t="str">
            <v>5</v>
          </cell>
          <cell r="E15594" t="str">
            <v>5</v>
          </cell>
          <cell r="F15594">
            <v>5</v>
          </cell>
          <cell r="G15594">
            <v>10.863636363636363</v>
          </cell>
          <cell r="H15594">
            <v>0</v>
          </cell>
          <cell r="I15594">
            <v>0</v>
          </cell>
          <cell r="J15594">
            <v>0</v>
          </cell>
          <cell r="K15594">
            <v>0</v>
          </cell>
        </row>
        <row r="15595">
          <cell r="A15595">
            <v>2004</v>
          </cell>
          <cell r="B15595" t="str">
            <v>301</v>
          </cell>
          <cell r="C15595" t="str">
            <v>BELLA COOLA RIVER</v>
          </cell>
          <cell r="D15595" t="str">
            <v>5</v>
          </cell>
          <cell r="E15595" t="str">
            <v>7</v>
          </cell>
          <cell r="F15595">
            <v>3</v>
          </cell>
          <cell r="G15595">
            <v>13.855670103092784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</row>
        <row r="15596">
          <cell r="A15596">
            <v>2004</v>
          </cell>
          <cell r="B15596" t="str">
            <v>302</v>
          </cell>
          <cell r="C15596" t="str">
            <v>CARIBOO RIVER</v>
          </cell>
          <cell r="D15596" t="str">
            <v>5</v>
          </cell>
          <cell r="E15596" t="str">
            <v>2</v>
          </cell>
          <cell r="F15596">
            <v>4</v>
          </cell>
          <cell r="G15596">
            <v>17.994199018295404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</row>
        <row r="15597">
          <cell r="A15597">
            <v>2004</v>
          </cell>
          <cell r="B15597" t="str">
            <v>303</v>
          </cell>
          <cell r="C15597" t="str">
            <v>CHILCOTIN RIVER</v>
          </cell>
          <cell r="D15597" t="str">
            <v>5</v>
          </cell>
          <cell r="E15597" t="str">
            <v>1</v>
          </cell>
          <cell r="F15597">
            <v>4</v>
          </cell>
          <cell r="G15597">
            <v>7.5292307692307689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</row>
        <row r="15598">
          <cell r="A15598">
            <v>2004</v>
          </cell>
          <cell r="B15598" t="str">
            <v>303</v>
          </cell>
          <cell r="C15598" t="str">
            <v>CHILCOTIN RIVER</v>
          </cell>
          <cell r="D15598" t="str">
            <v>5</v>
          </cell>
          <cell r="E15598" t="str">
            <v>2</v>
          </cell>
          <cell r="F15598">
            <v>4</v>
          </cell>
          <cell r="G15598">
            <v>61.180276662204378</v>
          </cell>
          <cell r="H15598">
            <v>0</v>
          </cell>
          <cell r="I15598">
            <v>10.796519410977242</v>
          </cell>
          <cell r="J15598">
            <v>0</v>
          </cell>
          <cell r="K15598">
            <v>0</v>
          </cell>
        </row>
        <row r="15599">
          <cell r="A15599">
            <v>2004</v>
          </cell>
          <cell r="B15599" t="str">
            <v>303</v>
          </cell>
          <cell r="C15599" t="str">
            <v>CHILCOTIN RIVER</v>
          </cell>
          <cell r="D15599" t="str">
            <v>5</v>
          </cell>
          <cell r="E15599" t="str">
            <v>5</v>
          </cell>
          <cell r="F15599">
            <v>46</v>
          </cell>
          <cell r="G15599">
            <v>181.96590909090909</v>
          </cell>
          <cell r="H15599">
            <v>0</v>
          </cell>
          <cell r="I15599">
            <v>86.909090909090907</v>
          </cell>
          <cell r="J15599">
            <v>0</v>
          </cell>
          <cell r="K15599">
            <v>0</v>
          </cell>
        </row>
        <row r="15600">
          <cell r="A15600">
            <v>2004</v>
          </cell>
          <cell r="B15600" t="str">
            <v>303</v>
          </cell>
          <cell r="C15600" t="str">
            <v>CHILCOTIN RIVER</v>
          </cell>
          <cell r="D15600" t="str">
            <v>5</v>
          </cell>
          <cell r="E15600" t="str">
            <v>6</v>
          </cell>
          <cell r="F15600">
            <v>4</v>
          </cell>
          <cell r="G15600">
            <v>21.397712833545107</v>
          </cell>
          <cell r="H15600">
            <v>0</v>
          </cell>
          <cell r="I15600">
            <v>12.838627700127065</v>
          </cell>
          <cell r="J15600">
            <v>0</v>
          </cell>
          <cell r="K15600">
            <v>0</v>
          </cell>
        </row>
        <row r="15601">
          <cell r="A15601">
            <v>2004</v>
          </cell>
          <cell r="B15601" t="str">
            <v>303</v>
          </cell>
          <cell r="C15601" t="str">
            <v>CHILCOTIN RIVER</v>
          </cell>
          <cell r="D15601" t="str">
            <v>5</v>
          </cell>
          <cell r="E15601" t="str">
            <v>7</v>
          </cell>
          <cell r="F15601">
            <v>3</v>
          </cell>
          <cell r="G15601">
            <v>10.391752577319588</v>
          </cell>
          <cell r="H15601">
            <v>0</v>
          </cell>
          <cell r="I15601">
            <v>20.783505154639176</v>
          </cell>
          <cell r="J15601">
            <v>0</v>
          </cell>
          <cell r="K15601">
            <v>0</v>
          </cell>
        </row>
        <row r="15602">
          <cell r="A15602">
            <v>2004</v>
          </cell>
          <cell r="B15602" t="str">
            <v>303</v>
          </cell>
          <cell r="C15602" t="str">
            <v>CHILCOTIN RIVER</v>
          </cell>
          <cell r="D15602" t="str">
            <v>5</v>
          </cell>
          <cell r="E15602" t="str">
            <v>8</v>
          </cell>
          <cell r="F15602">
            <v>5</v>
          </cell>
          <cell r="G15602">
            <v>18.399999999999999</v>
          </cell>
          <cell r="H15602">
            <v>0</v>
          </cell>
          <cell r="I15602">
            <v>11.5</v>
          </cell>
          <cell r="J15602">
            <v>0</v>
          </cell>
          <cell r="K15602">
            <v>0</v>
          </cell>
        </row>
        <row r="15603">
          <cell r="A15603">
            <v>2004</v>
          </cell>
          <cell r="B15603" t="str">
            <v>304</v>
          </cell>
          <cell r="C15603" t="str">
            <v>CHILKO RIVER</v>
          </cell>
          <cell r="D15603" t="str">
            <v>5</v>
          </cell>
          <cell r="E15603" t="str">
            <v>5</v>
          </cell>
          <cell r="F15603">
            <v>5</v>
          </cell>
          <cell r="G15603">
            <v>24.44318181818182</v>
          </cell>
          <cell r="H15603">
            <v>0</v>
          </cell>
          <cell r="I15603">
            <v>8.1477272727272716</v>
          </cell>
          <cell r="J15603">
            <v>0</v>
          </cell>
          <cell r="K15603">
            <v>0</v>
          </cell>
        </row>
        <row r="15604">
          <cell r="A15604">
            <v>2004</v>
          </cell>
          <cell r="B15604" t="str">
            <v>307</v>
          </cell>
          <cell r="C15604" t="str">
            <v>DEAN RIVER</v>
          </cell>
          <cell r="D15604" t="str">
            <v>5</v>
          </cell>
          <cell r="E15604" t="str">
            <v>0</v>
          </cell>
          <cell r="F15604">
            <v>510</v>
          </cell>
          <cell r="G15604">
            <v>3292.3239775461111</v>
          </cell>
          <cell r="H15604">
            <v>49.286287089013634</v>
          </cell>
          <cell r="I15604">
            <v>4507.2309542902967</v>
          </cell>
          <cell r="J15604">
            <v>0</v>
          </cell>
          <cell r="K15604">
            <v>32.036086607858863</v>
          </cell>
        </row>
        <row r="15605">
          <cell r="A15605">
            <v>2004</v>
          </cell>
          <cell r="B15605" t="str">
            <v>307</v>
          </cell>
          <cell r="C15605" t="str">
            <v>DEAN RIVER</v>
          </cell>
          <cell r="D15605" t="str">
            <v>5</v>
          </cell>
          <cell r="E15605" t="str">
            <v>1</v>
          </cell>
          <cell r="F15605">
            <v>19</v>
          </cell>
          <cell r="G15605">
            <v>127.99692307692307</v>
          </cell>
          <cell r="H15605">
            <v>0</v>
          </cell>
          <cell r="I15605">
            <v>158.11384615384617</v>
          </cell>
          <cell r="J15605">
            <v>0</v>
          </cell>
          <cell r="K15605">
            <v>0</v>
          </cell>
        </row>
        <row r="15606">
          <cell r="A15606">
            <v>2004</v>
          </cell>
          <cell r="B15606" t="str">
            <v>307</v>
          </cell>
          <cell r="C15606" t="str">
            <v>DEAN RIVER</v>
          </cell>
          <cell r="D15606" t="str">
            <v>5</v>
          </cell>
          <cell r="E15606" t="str">
            <v>2</v>
          </cell>
          <cell r="F15606">
            <v>68</v>
          </cell>
          <cell r="G15606">
            <v>597.40740740740739</v>
          </cell>
          <cell r="H15606">
            <v>0</v>
          </cell>
          <cell r="I15606">
            <v>658.58768406961178</v>
          </cell>
          <cell r="J15606">
            <v>0</v>
          </cell>
          <cell r="K15606">
            <v>3.5988398036590805</v>
          </cell>
        </row>
        <row r="15607">
          <cell r="A15607">
            <v>2004</v>
          </cell>
          <cell r="B15607" t="str">
            <v>307</v>
          </cell>
          <cell r="C15607" t="str">
            <v>DEAN RIVER</v>
          </cell>
          <cell r="D15607" t="str">
            <v>5</v>
          </cell>
          <cell r="E15607" t="str">
            <v>3</v>
          </cell>
          <cell r="F15607">
            <v>17</v>
          </cell>
          <cell r="G15607">
            <v>132.13414634146343</v>
          </cell>
          <cell r="H15607">
            <v>0</v>
          </cell>
          <cell r="I15607">
            <v>91.292682926829272</v>
          </cell>
          <cell r="J15607">
            <v>0</v>
          </cell>
          <cell r="K15607">
            <v>0</v>
          </cell>
        </row>
        <row r="15608">
          <cell r="A15608">
            <v>2004</v>
          </cell>
          <cell r="B15608" t="str">
            <v>307</v>
          </cell>
          <cell r="C15608" t="str">
            <v>DEAN RIVER</v>
          </cell>
          <cell r="D15608" t="str">
            <v>5</v>
          </cell>
          <cell r="E15608" t="str">
            <v>5</v>
          </cell>
          <cell r="F15608">
            <v>46</v>
          </cell>
          <cell r="G15608">
            <v>469.85227272727269</v>
          </cell>
          <cell r="H15608">
            <v>0</v>
          </cell>
          <cell r="I15608">
            <v>57.034090909090914</v>
          </cell>
          <cell r="J15608">
            <v>0</v>
          </cell>
          <cell r="K15608">
            <v>0</v>
          </cell>
        </row>
        <row r="15609">
          <cell r="A15609">
            <v>2004</v>
          </cell>
          <cell r="B15609" t="str">
            <v>307</v>
          </cell>
          <cell r="C15609" t="str">
            <v>DEAN RIVER</v>
          </cell>
          <cell r="D15609" t="str">
            <v>5</v>
          </cell>
          <cell r="E15609" t="str">
            <v>6</v>
          </cell>
          <cell r="F15609">
            <v>9</v>
          </cell>
          <cell r="G15609">
            <v>149.78398983481574</v>
          </cell>
          <cell r="H15609">
            <v>0</v>
          </cell>
          <cell r="I15609">
            <v>171.18170266836086</v>
          </cell>
          <cell r="J15609">
            <v>0</v>
          </cell>
          <cell r="K15609">
            <v>0</v>
          </cell>
        </row>
        <row r="15610">
          <cell r="A15610">
            <v>2004</v>
          </cell>
          <cell r="B15610" t="str">
            <v>307</v>
          </cell>
          <cell r="C15610" t="str">
            <v>DEAN RIVER</v>
          </cell>
          <cell r="D15610" t="str">
            <v>5</v>
          </cell>
          <cell r="E15610" t="str">
            <v>8</v>
          </cell>
          <cell r="F15610">
            <v>16</v>
          </cell>
          <cell r="G15610">
            <v>379.5</v>
          </cell>
          <cell r="H15610">
            <v>0</v>
          </cell>
          <cell r="I15610">
            <v>207</v>
          </cell>
          <cell r="J15610">
            <v>0</v>
          </cell>
          <cell r="K15610">
            <v>0</v>
          </cell>
        </row>
        <row r="15611">
          <cell r="A15611">
            <v>2004</v>
          </cell>
          <cell r="B15611" t="str">
            <v>307</v>
          </cell>
          <cell r="C15611" t="str">
            <v>DEAN RIVER</v>
          </cell>
          <cell r="D15611" t="str">
            <v>5</v>
          </cell>
          <cell r="E15611" t="str">
            <v>9</v>
          </cell>
          <cell r="F15611">
            <v>28</v>
          </cell>
          <cell r="G15611">
            <v>200.29787234042553</v>
          </cell>
          <cell r="H15611">
            <v>0</v>
          </cell>
          <cell r="I15611">
            <v>186.38829787234042</v>
          </cell>
          <cell r="J15611">
            <v>0</v>
          </cell>
          <cell r="K15611">
            <v>0</v>
          </cell>
        </row>
        <row r="15612">
          <cell r="A15612">
            <v>2004</v>
          </cell>
          <cell r="B15612" t="str">
            <v>310</v>
          </cell>
          <cell r="C15612" t="str">
            <v>KOEYE RIVER</v>
          </cell>
          <cell r="D15612" t="str">
            <v>5</v>
          </cell>
          <cell r="E15612" t="str">
            <v>1</v>
          </cell>
          <cell r="F15612">
            <v>4</v>
          </cell>
          <cell r="G15612">
            <v>3.7646153846153845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</row>
        <row r="15613">
          <cell r="A15613">
            <v>2004</v>
          </cell>
          <cell r="B15613" t="str">
            <v>311</v>
          </cell>
          <cell r="C15613" t="str">
            <v>KWATNA RIVER</v>
          </cell>
          <cell r="D15613" t="str">
            <v>5</v>
          </cell>
          <cell r="E15613" t="str">
            <v>0</v>
          </cell>
          <cell r="F15613">
            <v>2</v>
          </cell>
          <cell r="G15613">
            <v>2.4643143544506816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</row>
        <row r="15614">
          <cell r="A15614">
            <v>2004</v>
          </cell>
          <cell r="B15614" t="str">
            <v>313</v>
          </cell>
          <cell r="C15614" t="str">
            <v>NEKITE RIVER</v>
          </cell>
          <cell r="D15614" t="str">
            <v>5</v>
          </cell>
          <cell r="E15614" t="str">
            <v>2</v>
          </cell>
          <cell r="F15614">
            <v>4</v>
          </cell>
          <cell r="G15614">
            <v>3.5988398036590805</v>
          </cell>
          <cell r="H15614">
            <v>0</v>
          </cell>
          <cell r="I15614">
            <v>17.994199018295404</v>
          </cell>
          <cell r="J15614">
            <v>0</v>
          </cell>
          <cell r="K15614">
            <v>0</v>
          </cell>
        </row>
        <row r="15615">
          <cell r="A15615">
            <v>2004</v>
          </cell>
          <cell r="B15615" t="str">
            <v>325</v>
          </cell>
          <cell r="C15615" t="str">
            <v>BABINE RIVER</v>
          </cell>
          <cell r="D15615" t="str">
            <v>6</v>
          </cell>
          <cell r="E15615" t="str">
            <v>0</v>
          </cell>
          <cell r="F15615">
            <v>338</v>
          </cell>
          <cell r="G15615">
            <v>2210.4899759422615</v>
          </cell>
          <cell r="H15615">
            <v>12.321571772253408</v>
          </cell>
          <cell r="I15615">
            <v>3410.6110665597439</v>
          </cell>
          <cell r="J15615">
            <v>0</v>
          </cell>
          <cell r="K15615">
            <v>9.8572574178027264</v>
          </cell>
        </row>
        <row r="15616">
          <cell r="A15616">
            <v>2004</v>
          </cell>
          <cell r="B15616" t="str">
            <v>325</v>
          </cell>
          <cell r="C15616" t="str">
            <v>BABINE RIVER</v>
          </cell>
          <cell r="D15616" t="str">
            <v>6</v>
          </cell>
          <cell r="E15616" t="str">
            <v>1</v>
          </cell>
          <cell r="F15616">
            <v>30</v>
          </cell>
          <cell r="G15616">
            <v>173.17230769230767</v>
          </cell>
          <cell r="H15616">
            <v>0</v>
          </cell>
          <cell r="I15616">
            <v>158.11384615384617</v>
          </cell>
          <cell r="J15616">
            <v>0</v>
          </cell>
          <cell r="K15616">
            <v>3.7646153846153845</v>
          </cell>
        </row>
        <row r="15617">
          <cell r="A15617">
            <v>2004</v>
          </cell>
          <cell r="B15617" t="str">
            <v>325</v>
          </cell>
          <cell r="C15617" t="str">
            <v>BABINE RIVER</v>
          </cell>
          <cell r="D15617" t="str">
            <v>6</v>
          </cell>
          <cell r="E15617" t="str">
            <v>2</v>
          </cell>
          <cell r="F15617">
            <v>36</v>
          </cell>
          <cell r="G15617">
            <v>201.53502900490852</v>
          </cell>
          <cell r="H15617">
            <v>0</v>
          </cell>
          <cell r="I15617">
            <v>136.75591253904508</v>
          </cell>
          <cell r="J15617">
            <v>0</v>
          </cell>
          <cell r="K15617">
            <v>10.796519410977242</v>
          </cell>
        </row>
        <row r="15618">
          <cell r="A15618">
            <v>2004</v>
          </cell>
          <cell r="B15618" t="str">
            <v>325</v>
          </cell>
          <cell r="C15618" t="str">
            <v>BABINE RIVER</v>
          </cell>
          <cell r="D15618" t="str">
            <v>6</v>
          </cell>
          <cell r="E15618" t="str">
            <v>3</v>
          </cell>
          <cell r="F15618">
            <v>7</v>
          </cell>
          <cell r="G15618">
            <v>45.646341463414636</v>
          </cell>
          <cell r="H15618">
            <v>0</v>
          </cell>
          <cell r="I15618">
            <v>40.841463414634141</v>
          </cell>
          <cell r="J15618">
            <v>0</v>
          </cell>
          <cell r="K15618">
            <v>0</v>
          </cell>
        </row>
        <row r="15619">
          <cell r="A15619">
            <v>2004</v>
          </cell>
          <cell r="B15619" t="str">
            <v>325</v>
          </cell>
          <cell r="C15619" t="str">
            <v>BABINE RIVER</v>
          </cell>
          <cell r="D15619" t="str">
            <v>6</v>
          </cell>
          <cell r="E15619" t="str">
            <v>4</v>
          </cell>
          <cell r="F15619">
            <v>6</v>
          </cell>
          <cell r="G15619">
            <v>38</v>
          </cell>
          <cell r="H15619">
            <v>0</v>
          </cell>
          <cell r="I15619">
            <v>8.7692307692307701</v>
          </cell>
          <cell r="J15619">
            <v>0</v>
          </cell>
          <cell r="K15619">
            <v>0</v>
          </cell>
        </row>
        <row r="15620">
          <cell r="A15620">
            <v>2004</v>
          </cell>
          <cell r="B15620" t="str">
            <v>325</v>
          </cell>
          <cell r="C15620" t="str">
            <v>BABINE RIVER</v>
          </cell>
          <cell r="D15620" t="str">
            <v>6</v>
          </cell>
          <cell r="E15620" t="str">
            <v>6</v>
          </cell>
          <cell r="F15620">
            <v>103</v>
          </cell>
          <cell r="G15620">
            <v>744.64040660736975</v>
          </cell>
          <cell r="H15620">
            <v>0</v>
          </cell>
          <cell r="I15620">
            <v>517.82465057179161</v>
          </cell>
          <cell r="J15620">
            <v>0</v>
          </cell>
          <cell r="K15620">
            <v>4.2795425667090221</v>
          </cell>
        </row>
        <row r="15621">
          <cell r="A15621">
            <v>2004</v>
          </cell>
          <cell r="B15621" t="str">
            <v>325</v>
          </cell>
          <cell r="C15621" t="str">
            <v>BABINE RIVER</v>
          </cell>
          <cell r="D15621" t="str">
            <v>6</v>
          </cell>
          <cell r="E15621" t="str">
            <v>7</v>
          </cell>
          <cell r="F15621">
            <v>28</v>
          </cell>
          <cell r="G15621">
            <v>114.30927835051547</v>
          </cell>
          <cell r="H15621">
            <v>0</v>
          </cell>
          <cell r="I15621">
            <v>96.989690721649481</v>
          </cell>
          <cell r="J15621">
            <v>0</v>
          </cell>
          <cell r="K15621">
            <v>0</v>
          </cell>
        </row>
        <row r="15622">
          <cell r="A15622">
            <v>2004</v>
          </cell>
          <cell r="B15622" t="str">
            <v>325</v>
          </cell>
          <cell r="C15622" t="str">
            <v>BABINE RIVER</v>
          </cell>
          <cell r="D15622" t="str">
            <v>6</v>
          </cell>
          <cell r="E15622" t="str">
            <v>8</v>
          </cell>
          <cell r="F15622">
            <v>9</v>
          </cell>
          <cell r="G15622">
            <v>52.9</v>
          </cell>
          <cell r="H15622">
            <v>0</v>
          </cell>
          <cell r="I15622">
            <v>55.2</v>
          </cell>
          <cell r="J15622">
            <v>0</v>
          </cell>
          <cell r="K15622">
            <v>0</v>
          </cell>
        </row>
        <row r="15623">
          <cell r="A15623">
            <v>2004</v>
          </cell>
          <cell r="B15623" t="str">
            <v>325</v>
          </cell>
          <cell r="C15623" t="str">
            <v>BABINE RIVER</v>
          </cell>
          <cell r="D15623" t="str">
            <v>6</v>
          </cell>
          <cell r="E15623" t="str">
            <v>9</v>
          </cell>
          <cell r="F15623">
            <v>22</v>
          </cell>
          <cell r="G15623">
            <v>102.93085106382979</v>
          </cell>
          <cell r="H15623">
            <v>0</v>
          </cell>
          <cell r="I15623">
            <v>55.638297872340424</v>
          </cell>
          <cell r="J15623">
            <v>0</v>
          </cell>
          <cell r="K15623">
            <v>0</v>
          </cell>
        </row>
        <row r="15624">
          <cell r="A15624">
            <v>2004</v>
          </cell>
          <cell r="B15624" t="str">
            <v>327</v>
          </cell>
          <cell r="C15624" t="str">
            <v>BELL IRVING RIVER</v>
          </cell>
          <cell r="D15624" t="str">
            <v>6</v>
          </cell>
          <cell r="E15624" t="str">
            <v>0</v>
          </cell>
          <cell r="F15624">
            <v>44</v>
          </cell>
          <cell r="G15624">
            <v>187.28789093825179</v>
          </cell>
          <cell r="H15624">
            <v>0</v>
          </cell>
          <cell r="I15624">
            <v>263.68163592622295</v>
          </cell>
          <cell r="J15624">
            <v>0</v>
          </cell>
          <cell r="K15624">
            <v>0</v>
          </cell>
        </row>
        <row r="15625">
          <cell r="A15625">
            <v>2004</v>
          </cell>
          <cell r="B15625" t="str">
            <v>327</v>
          </cell>
          <cell r="C15625" t="str">
            <v>BELL IRVING RIVER</v>
          </cell>
          <cell r="D15625" t="str">
            <v>6</v>
          </cell>
          <cell r="E15625" t="str">
            <v>2</v>
          </cell>
          <cell r="F15625">
            <v>4</v>
          </cell>
          <cell r="G15625">
            <v>10.796519410977242</v>
          </cell>
          <cell r="H15625">
            <v>0</v>
          </cell>
          <cell r="I15625">
            <v>7.197679607318161</v>
          </cell>
          <cell r="J15625">
            <v>0</v>
          </cell>
          <cell r="K15625">
            <v>0</v>
          </cell>
        </row>
        <row r="15626">
          <cell r="A15626">
            <v>2004</v>
          </cell>
          <cell r="B15626" t="str">
            <v>327</v>
          </cell>
          <cell r="C15626" t="str">
            <v>BELL IRVING RIVER</v>
          </cell>
          <cell r="D15626" t="str">
            <v>6</v>
          </cell>
          <cell r="E15626" t="str">
            <v>4</v>
          </cell>
          <cell r="F15626">
            <v>6</v>
          </cell>
          <cell r="G15626">
            <v>29.230769230769226</v>
          </cell>
          <cell r="H15626">
            <v>0</v>
          </cell>
          <cell r="I15626">
            <v>70.15384615384616</v>
          </cell>
          <cell r="J15626">
            <v>0</v>
          </cell>
          <cell r="K15626">
            <v>0</v>
          </cell>
        </row>
        <row r="15627">
          <cell r="A15627">
            <v>2004</v>
          </cell>
          <cell r="B15627" t="str">
            <v>327</v>
          </cell>
          <cell r="C15627" t="str">
            <v>BELL IRVING RIVER</v>
          </cell>
          <cell r="D15627" t="str">
            <v>6</v>
          </cell>
          <cell r="E15627" t="str">
            <v>6</v>
          </cell>
          <cell r="F15627">
            <v>4</v>
          </cell>
          <cell r="G15627">
            <v>42.795425667090214</v>
          </cell>
          <cell r="H15627">
            <v>4.2795425667090221</v>
          </cell>
          <cell r="I15627">
            <v>213.97712833545108</v>
          </cell>
          <cell r="J15627">
            <v>0</v>
          </cell>
          <cell r="K15627">
            <v>0</v>
          </cell>
        </row>
        <row r="15628">
          <cell r="A15628">
            <v>2004</v>
          </cell>
          <cell r="B15628" t="str">
            <v>327</v>
          </cell>
          <cell r="C15628" t="str">
            <v>BELL IRVING RIVER</v>
          </cell>
          <cell r="D15628" t="str">
            <v>6</v>
          </cell>
          <cell r="E15628" t="str">
            <v>7</v>
          </cell>
          <cell r="F15628">
            <v>3</v>
          </cell>
          <cell r="G15628">
            <v>24.24742268041237</v>
          </cell>
          <cell r="H15628">
            <v>0</v>
          </cell>
          <cell r="I15628">
            <v>24.24742268041237</v>
          </cell>
          <cell r="J15628">
            <v>0</v>
          </cell>
          <cell r="K15628">
            <v>0</v>
          </cell>
        </row>
        <row r="15629">
          <cell r="A15629">
            <v>2004</v>
          </cell>
          <cell r="B15629" t="str">
            <v>327</v>
          </cell>
          <cell r="C15629" t="str">
            <v>BELL IRVING RIVER</v>
          </cell>
          <cell r="D15629" t="str">
            <v>6</v>
          </cell>
          <cell r="E15629" t="str">
            <v>8</v>
          </cell>
          <cell r="F15629">
            <v>5</v>
          </cell>
          <cell r="G15629">
            <v>52.9</v>
          </cell>
          <cell r="H15629">
            <v>0</v>
          </cell>
          <cell r="I15629">
            <v>13.8</v>
          </cell>
          <cell r="J15629">
            <v>0</v>
          </cell>
          <cell r="K15629">
            <v>0</v>
          </cell>
        </row>
        <row r="15630">
          <cell r="A15630">
            <v>2004</v>
          </cell>
          <cell r="B15630" t="str">
            <v>328</v>
          </cell>
          <cell r="C15630" t="str">
            <v>BISH CREEK</v>
          </cell>
          <cell r="D15630" t="str">
            <v>6</v>
          </cell>
          <cell r="E15630" t="str">
            <v>6</v>
          </cell>
          <cell r="F15630">
            <v>4</v>
          </cell>
          <cell r="G15630">
            <v>12.838627700127065</v>
          </cell>
          <cell r="H15630">
            <v>0</v>
          </cell>
          <cell r="I15630">
            <v>4.2795425667090221</v>
          </cell>
          <cell r="J15630">
            <v>0</v>
          </cell>
          <cell r="K15630">
            <v>0</v>
          </cell>
        </row>
        <row r="15631">
          <cell r="A15631">
            <v>2004</v>
          </cell>
          <cell r="B15631" t="str">
            <v>329</v>
          </cell>
          <cell r="C15631" t="str">
            <v>BULKLEY RIVER</v>
          </cell>
          <cell r="D15631" t="str">
            <v>6</v>
          </cell>
          <cell r="E15631" t="str">
            <v>0</v>
          </cell>
          <cell r="F15631">
            <v>685</v>
          </cell>
          <cell r="G15631">
            <v>3661.9711307137131</v>
          </cell>
          <cell r="H15631">
            <v>32.036086607858863</v>
          </cell>
          <cell r="I15631">
            <v>3659.5068163592623</v>
          </cell>
          <cell r="J15631">
            <v>0</v>
          </cell>
          <cell r="K15631">
            <v>123.21571772253408</v>
          </cell>
        </row>
        <row r="15632">
          <cell r="A15632">
            <v>2004</v>
          </cell>
          <cell r="B15632" t="str">
            <v>329</v>
          </cell>
          <cell r="C15632" t="str">
            <v>BULKLEY RIVER</v>
          </cell>
          <cell r="D15632" t="str">
            <v>6</v>
          </cell>
          <cell r="E15632" t="str">
            <v>1</v>
          </cell>
          <cell r="F15632">
            <v>75</v>
          </cell>
          <cell r="G15632">
            <v>252.22923076923078</v>
          </cell>
          <cell r="H15632">
            <v>0</v>
          </cell>
          <cell r="I15632">
            <v>248.46461538461537</v>
          </cell>
          <cell r="J15632">
            <v>0</v>
          </cell>
          <cell r="K15632">
            <v>0</v>
          </cell>
        </row>
        <row r="15633">
          <cell r="A15633">
            <v>2004</v>
          </cell>
          <cell r="B15633" t="str">
            <v>329</v>
          </cell>
          <cell r="C15633" t="str">
            <v>BULKLEY RIVER</v>
          </cell>
          <cell r="D15633" t="str">
            <v>6</v>
          </cell>
          <cell r="E15633" t="str">
            <v>2</v>
          </cell>
          <cell r="F15633">
            <v>187</v>
          </cell>
          <cell r="G15633">
            <v>798.94243641231594</v>
          </cell>
          <cell r="H15633">
            <v>0</v>
          </cell>
          <cell r="I15633">
            <v>766.55287817938427</v>
          </cell>
          <cell r="J15633">
            <v>0</v>
          </cell>
          <cell r="K15633">
            <v>32.389558232931726</v>
          </cell>
        </row>
        <row r="15634">
          <cell r="A15634">
            <v>2004</v>
          </cell>
          <cell r="B15634" t="str">
            <v>329</v>
          </cell>
          <cell r="C15634" t="str">
            <v>BULKLEY RIVER</v>
          </cell>
          <cell r="D15634" t="str">
            <v>6</v>
          </cell>
          <cell r="E15634" t="str">
            <v>3</v>
          </cell>
          <cell r="F15634">
            <v>38</v>
          </cell>
          <cell r="G15634">
            <v>182.58536585365854</v>
          </cell>
          <cell r="H15634">
            <v>0</v>
          </cell>
          <cell r="I15634">
            <v>175.3780487804878</v>
          </cell>
          <cell r="J15634">
            <v>0</v>
          </cell>
          <cell r="K15634">
            <v>0</v>
          </cell>
        </row>
        <row r="15635">
          <cell r="A15635">
            <v>2004</v>
          </cell>
          <cell r="B15635" t="str">
            <v>329</v>
          </cell>
          <cell r="C15635" t="str">
            <v>BULKLEY RIVER</v>
          </cell>
          <cell r="D15635" t="str">
            <v>6</v>
          </cell>
          <cell r="E15635" t="str">
            <v>4</v>
          </cell>
          <cell r="F15635">
            <v>18</v>
          </cell>
          <cell r="G15635">
            <v>116.92307692307691</v>
          </cell>
          <cell r="H15635">
            <v>0</v>
          </cell>
          <cell r="I15635">
            <v>26.30769230769231</v>
          </cell>
          <cell r="J15635">
            <v>0</v>
          </cell>
          <cell r="K15635">
            <v>0</v>
          </cell>
        </row>
        <row r="15636">
          <cell r="A15636">
            <v>2004</v>
          </cell>
          <cell r="B15636" t="str">
            <v>329</v>
          </cell>
          <cell r="C15636" t="str">
            <v>BULKLEY RIVER</v>
          </cell>
          <cell r="D15636" t="str">
            <v>6</v>
          </cell>
          <cell r="E15636" t="str">
            <v>5</v>
          </cell>
          <cell r="F15636">
            <v>30</v>
          </cell>
          <cell r="G15636">
            <v>92.340909090909093</v>
          </cell>
          <cell r="H15636">
            <v>0</v>
          </cell>
          <cell r="I15636">
            <v>29.875</v>
          </cell>
          <cell r="J15636">
            <v>0</v>
          </cell>
          <cell r="K15636">
            <v>8.1477272727272716</v>
          </cell>
        </row>
        <row r="15637">
          <cell r="A15637">
            <v>2004</v>
          </cell>
          <cell r="B15637" t="str">
            <v>329</v>
          </cell>
          <cell r="C15637" t="str">
            <v>BULKLEY RIVER</v>
          </cell>
          <cell r="D15637" t="str">
            <v>6</v>
          </cell>
          <cell r="E15637" t="str">
            <v>6</v>
          </cell>
          <cell r="F15637">
            <v>616</v>
          </cell>
          <cell r="G15637">
            <v>5978.5209656925035</v>
          </cell>
          <cell r="H15637">
            <v>0</v>
          </cell>
          <cell r="I15637">
            <v>3843.0292249047016</v>
          </cell>
          <cell r="J15637">
            <v>0</v>
          </cell>
          <cell r="K15637">
            <v>98.429479034307505</v>
          </cell>
        </row>
        <row r="15638">
          <cell r="A15638">
            <v>2004</v>
          </cell>
          <cell r="B15638" t="str">
            <v>329</v>
          </cell>
          <cell r="C15638" t="str">
            <v>BULKLEY RIVER</v>
          </cell>
          <cell r="D15638" t="str">
            <v>6</v>
          </cell>
          <cell r="E15638" t="str">
            <v>7</v>
          </cell>
          <cell r="F15638">
            <v>111</v>
          </cell>
          <cell r="G15638">
            <v>536.90721649484544</v>
          </cell>
          <cell r="H15638">
            <v>0</v>
          </cell>
          <cell r="I15638">
            <v>505.73195876288662</v>
          </cell>
          <cell r="J15638">
            <v>0</v>
          </cell>
          <cell r="K15638">
            <v>20.783505154639176</v>
          </cell>
        </row>
        <row r="15639">
          <cell r="A15639">
            <v>2004</v>
          </cell>
          <cell r="B15639" t="str">
            <v>329</v>
          </cell>
          <cell r="C15639" t="str">
            <v>BULKLEY RIVER</v>
          </cell>
          <cell r="D15639" t="str">
            <v>6</v>
          </cell>
          <cell r="E15639" t="str">
            <v>8</v>
          </cell>
          <cell r="F15639">
            <v>23</v>
          </cell>
          <cell r="G15639">
            <v>57.5</v>
          </cell>
          <cell r="H15639">
            <v>0</v>
          </cell>
          <cell r="I15639">
            <v>43.7</v>
          </cell>
          <cell r="J15639">
            <v>0</v>
          </cell>
          <cell r="K15639">
            <v>0</v>
          </cell>
        </row>
        <row r="15640">
          <cell r="A15640">
            <v>2004</v>
          </cell>
          <cell r="B15640" t="str">
            <v>329</v>
          </cell>
          <cell r="C15640" t="str">
            <v>BULKLEY RIVER</v>
          </cell>
          <cell r="D15640" t="str">
            <v>6</v>
          </cell>
          <cell r="E15640" t="str">
            <v>9</v>
          </cell>
          <cell r="F15640">
            <v>153</v>
          </cell>
          <cell r="G15640">
            <v>803.97340425531911</v>
          </cell>
          <cell r="H15640">
            <v>0</v>
          </cell>
          <cell r="I15640">
            <v>461.79787234042556</v>
          </cell>
          <cell r="J15640">
            <v>0</v>
          </cell>
          <cell r="K15640">
            <v>5.5638297872340425</v>
          </cell>
        </row>
        <row r="15641">
          <cell r="A15641">
            <v>2004</v>
          </cell>
          <cell r="B15641" t="str">
            <v>331</v>
          </cell>
          <cell r="C15641" t="str">
            <v>CANOONA RIVER</v>
          </cell>
          <cell r="D15641" t="str">
            <v>6</v>
          </cell>
          <cell r="E15641" t="str">
            <v>3</v>
          </cell>
          <cell r="F15641">
            <v>2</v>
          </cell>
          <cell r="G15641">
            <v>14.414634146341463</v>
          </cell>
          <cell r="H15641">
            <v>0</v>
          </cell>
          <cell r="I15641">
            <v>24.024390243902438</v>
          </cell>
          <cell r="J15641">
            <v>0</v>
          </cell>
          <cell r="K15641">
            <v>0</v>
          </cell>
        </row>
        <row r="15642">
          <cell r="A15642">
            <v>2004</v>
          </cell>
          <cell r="B15642" t="str">
            <v>332</v>
          </cell>
          <cell r="C15642" t="str">
            <v>CEDAR CREEK</v>
          </cell>
          <cell r="D15642" t="str">
            <v>6</v>
          </cell>
          <cell r="E15642" t="str">
            <v>6</v>
          </cell>
          <cell r="F15642">
            <v>4</v>
          </cell>
          <cell r="G15642">
            <v>4.2795425667090221</v>
          </cell>
          <cell r="H15642">
            <v>0</v>
          </cell>
          <cell r="I15642">
            <v>4.2795425667090221</v>
          </cell>
          <cell r="J15642">
            <v>0</v>
          </cell>
          <cell r="K15642">
            <v>0</v>
          </cell>
        </row>
        <row r="15643">
          <cell r="A15643">
            <v>2004</v>
          </cell>
          <cell r="B15643" t="str">
            <v>333</v>
          </cell>
          <cell r="C15643" t="str">
            <v>CLORE RIVER</v>
          </cell>
          <cell r="D15643" t="str">
            <v>6</v>
          </cell>
          <cell r="E15643" t="str">
            <v>0</v>
          </cell>
          <cell r="F15643">
            <v>2</v>
          </cell>
          <cell r="G15643">
            <v>4.9286287089013632</v>
          </cell>
          <cell r="H15643">
            <v>0</v>
          </cell>
          <cell r="I15643">
            <v>7.3929430633520452</v>
          </cell>
          <cell r="J15643">
            <v>0</v>
          </cell>
          <cell r="K15643">
            <v>0</v>
          </cell>
        </row>
        <row r="15644">
          <cell r="A15644">
            <v>2004</v>
          </cell>
          <cell r="B15644" t="str">
            <v>333</v>
          </cell>
          <cell r="C15644" t="str">
            <v>CLORE RIVER</v>
          </cell>
          <cell r="D15644" t="str">
            <v>6</v>
          </cell>
          <cell r="E15644" t="str">
            <v>6</v>
          </cell>
          <cell r="F15644">
            <v>9</v>
          </cell>
          <cell r="G15644">
            <v>21.397712833545107</v>
          </cell>
          <cell r="H15644">
            <v>0</v>
          </cell>
          <cell r="I15644">
            <v>38.515883100381188</v>
          </cell>
          <cell r="J15644">
            <v>0</v>
          </cell>
          <cell r="K15644">
            <v>0</v>
          </cell>
        </row>
        <row r="15645">
          <cell r="A15645">
            <v>2004</v>
          </cell>
          <cell r="B15645" t="str">
            <v>334</v>
          </cell>
          <cell r="C15645" t="str">
            <v>CRANBERRY RIVER</v>
          </cell>
          <cell r="D15645" t="str">
            <v>6</v>
          </cell>
          <cell r="E15645" t="str">
            <v>0</v>
          </cell>
          <cell r="F15645">
            <v>7</v>
          </cell>
          <cell r="G15645">
            <v>32.036086607858863</v>
          </cell>
          <cell r="H15645">
            <v>0</v>
          </cell>
          <cell r="I15645">
            <v>7.3929430633520452</v>
          </cell>
          <cell r="J15645">
            <v>0</v>
          </cell>
          <cell r="K15645">
            <v>0</v>
          </cell>
        </row>
        <row r="15646">
          <cell r="A15646">
            <v>2004</v>
          </cell>
          <cell r="B15646" t="str">
            <v>334</v>
          </cell>
          <cell r="C15646" t="str">
            <v>CRANBERRY RIVER</v>
          </cell>
          <cell r="D15646" t="str">
            <v>6</v>
          </cell>
          <cell r="E15646" t="str">
            <v>2</v>
          </cell>
          <cell r="F15646">
            <v>7</v>
          </cell>
          <cell r="G15646">
            <v>10.796519410977242</v>
          </cell>
          <cell r="H15646">
            <v>0</v>
          </cell>
          <cell r="I15646">
            <v>7.197679607318161</v>
          </cell>
          <cell r="J15646">
            <v>0</v>
          </cell>
          <cell r="K15646">
            <v>0</v>
          </cell>
        </row>
        <row r="15647">
          <cell r="A15647">
            <v>2004</v>
          </cell>
          <cell r="B15647" t="str">
            <v>334</v>
          </cell>
          <cell r="C15647" t="str">
            <v>CRANBERRY RIVER</v>
          </cell>
          <cell r="D15647" t="str">
            <v>6</v>
          </cell>
          <cell r="E15647" t="str">
            <v>6</v>
          </cell>
          <cell r="F15647">
            <v>30</v>
          </cell>
          <cell r="G15647">
            <v>64.193138500635328</v>
          </cell>
          <cell r="H15647">
            <v>0</v>
          </cell>
          <cell r="I15647">
            <v>166.90216010165184</v>
          </cell>
          <cell r="J15647">
            <v>0</v>
          </cell>
          <cell r="K15647">
            <v>0</v>
          </cell>
        </row>
        <row r="15648">
          <cell r="A15648">
            <v>2004</v>
          </cell>
          <cell r="B15648" t="str">
            <v>335</v>
          </cell>
          <cell r="C15648" t="str">
            <v>DALA RIVER</v>
          </cell>
          <cell r="D15648" t="str">
            <v>6</v>
          </cell>
          <cell r="E15648" t="str">
            <v>6</v>
          </cell>
          <cell r="F15648">
            <v>4</v>
          </cell>
          <cell r="G15648">
            <v>4.2795425667090221</v>
          </cell>
          <cell r="H15648">
            <v>0</v>
          </cell>
          <cell r="I15648">
            <v>29.956797966963151</v>
          </cell>
          <cell r="J15648">
            <v>0</v>
          </cell>
          <cell r="K15648">
            <v>0</v>
          </cell>
        </row>
        <row r="15649">
          <cell r="A15649">
            <v>2004</v>
          </cell>
          <cell r="B15649" t="str">
            <v>336</v>
          </cell>
          <cell r="C15649" t="str">
            <v>DAMDOCHAX CREEK</v>
          </cell>
          <cell r="D15649" t="str">
            <v>6</v>
          </cell>
          <cell r="E15649" t="str">
            <v>0</v>
          </cell>
          <cell r="F15649">
            <v>27</v>
          </cell>
          <cell r="G15649">
            <v>140.46591820368886</v>
          </cell>
          <cell r="H15649">
            <v>0</v>
          </cell>
          <cell r="I15649">
            <v>157.71611868484362</v>
          </cell>
          <cell r="J15649">
            <v>0</v>
          </cell>
          <cell r="K15649">
            <v>4.9286287089013632</v>
          </cell>
        </row>
        <row r="15650">
          <cell r="A15650">
            <v>2004</v>
          </cell>
          <cell r="B15650" t="str">
            <v>336</v>
          </cell>
          <cell r="C15650" t="str">
            <v>DAMDOCHAX CREEK</v>
          </cell>
          <cell r="D15650" t="str">
            <v>6</v>
          </cell>
          <cell r="E15650" t="str">
            <v>6</v>
          </cell>
          <cell r="F15650">
            <v>4</v>
          </cell>
          <cell r="G15650">
            <v>51.354510800508258</v>
          </cell>
          <cell r="H15650">
            <v>0</v>
          </cell>
          <cell r="I15650">
            <v>42.795425667090214</v>
          </cell>
          <cell r="J15650">
            <v>0</v>
          </cell>
          <cell r="K15650">
            <v>0</v>
          </cell>
        </row>
        <row r="15651">
          <cell r="A15651">
            <v>2004</v>
          </cell>
          <cell r="B15651" t="str">
            <v>339</v>
          </cell>
          <cell r="C15651" t="str">
            <v>EXCHAMSIKS RIVER</v>
          </cell>
          <cell r="D15651" t="str">
            <v>6</v>
          </cell>
          <cell r="E15651" t="str">
            <v>0</v>
          </cell>
          <cell r="F15651">
            <v>10</v>
          </cell>
          <cell r="G15651">
            <v>9.8572574178027264</v>
          </cell>
          <cell r="H15651">
            <v>0</v>
          </cell>
          <cell r="I15651">
            <v>4.9286287089013632</v>
          </cell>
          <cell r="J15651">
            <v>0</v>
          </cell>
          <cell r="K15651">
            <v>0</v>
          </cell>
        </row>
        <row r="15652">
          <cell r="A15652">
            <v>2004</v>
          </cell>
          <cell r="B15652" t="str">
            <v>339</v>
          </cell>
          <cell r="C15652" t="str">
            <v>EXCHAMSIKS RIVER</v>
          </cell>
          <cell r="D15652" t="str">
            <v>6</v>
          </cell>
          <cell r="E15652" t="str">
            <v>6</v>
          </cell>
          <cell r="F15652">
            <v>13</v>
          </cell>
          <cell r="G15652">
            <v>51.354510800508258</v>
          </cell>
          <cell r="H15652">
            <v>0</v>
          </cell>
          <cell r="I15652">
            <v>8.5590851334180442</v>
          </cell>
          <cell r="J15652">
            <v>0</v>
          </cell>
          <cell r="K15652">
            <v>0</v>
          </cell>
        </row>
        <row r="15653">
          <cell r="A15653">
            <v>2004</v>
          </cell>
          <cell r="B15653" t="str">
            <v>340</v>
          </cell>
          <cell r="C15653" t="str">
            <v>EXSTEW RIVER</v>
          </cell>
          <cell r="D15653" t="str">
            <v>6</v>
          </cell>
          <cell r="E15653" t="str">
            <v>0</v>
          </cell>
          <cell r="F15653">
            <v>2</v>
          </cell>
          <cell r="G15653">
            <v>2.4643143544506816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</row>
        <row r="15654">
          <cell r="A15654">
            <v>2004</v>
          </cell>
          <cell r="B15654" t="str">
            <v>340</v>
          </cell>
          <cell r="C15654" t="str">
            <v>EXSTEW RIVER</v>
          </cell>
          <cell r="D15654" t="str">
            <v>6</v>
          </cell>
          <cell r="E15654" t="str">
            <v>6</v>
          </cell>
          <cell r="F15654">
            <v>4</v>
          </cell>
          <cell r="G15654">
            <v>42.795425667090214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</row>
        <row r="15655">
          <cell r="A15655">
            <v>2004</v>
          </cell>
          <cell r="B15655" t="str">
            <v>342</v>
          </cell>
          <cell r="C15655" t="str">
            <v>GITNADOIX RIVER</v>
          </cell>
          <cell r="D15655" t="str">
            <v>6</v>
          </cell>
          <cell r="E15655" t="str">
            <v>0</v>
          </cell>
          <cell r="F15655">
            <v>5</v>
          </cell>
          <cell r="G15655">
            <v>4.9286287089013632</v>
          </cell>
          <cell r="H15655">
            <v>0</v>
          </cell>
          <cell r="I15655">
            <v>7.3929430633520452</v>
          </cell>
          <cell r="J15655">
            <v>0</v>
          </cell>
          <cell r="K15655">
            <v>0</v>
          </cell>
        </row>
        <row r="15656">
          <cell r="A15656">
            <v>2004</v>
          </cell>
          <cell r="B15656" t="str">
            <v>342</v>
          </cell>
          <cell r="C15656" t="str">
            <v>GITNADOIX RIVER</v>
          </cell>
          <cell r="D15656" t="str">
            <v>6</v>
          </cell>
          <cell r="E15656" t="str">
            <v>4</v>
          </cell>
          <cell r="F15656">
            <v>3</v>
          </cell>
          <cell r="G15656">
            <v>5.8461538461538458</v>
          </cell>
          <cell r="H15656">
            <v>0</v>
          </cell>
          <cell r="I15656">
            <v>5.8461538461538458</v>
          </cell>
          <cell r="J15656">
            <v>0</v>
          </cell>
          <cell r="K15656">
            <v>0</v>
          </cell>
        </row>
        <row r="15657">
          <cell r="A15657">
            <v>2004</v>
          </cell>
          <cell r="B15657" t="str">
            <v>342</v>
          </cell>
          <cell r="C15657" t="str">
            <v>GITNADOIX RIVER</v>
          </cell>
          <cell r="D15657" t="str">
            <v>6</v>
          </cell>
          <cell r="E15657" t="str">
            <v>6</v>
          </cell>
          <cell r="F15657">
            <v>34</v>
          </cell>
          <cell r="G15657">
            <v>85.590851334180428</v>
          </cell>
          <cell r="H15657">
            <v>0</v>
          </cell>
          <cell r="I15657">
            <v>154.06353240152475</v>
          </cell>
          <cell r="J15657">
            <v>0</v>
          </cell>
          <cell r="K15657">
            <v>0</v>
          </cell>
        </row>
        <row r="15658">
          <cell r="A15658">
            <v>2004</v>
          </cell>
          <cell r="B15658" t="str">
            <v>344</v>
          </cell>
          <cell r="C15658" t="str">
            <v>INKLIN RIVER</v>
          </cell>
          <cell r="D15658" t="str">
            <v>6</v>
          </cell>
          <cell r="E15658" t="str">
            <v>0</v>
          </cell>
          <cell r="F15658">
            <v>10</v>
          </cell>
          <cell r="G15658">
            <v>61.60785886126704</v>
          </cell>
          <cell r="H15658">
            <v>0</v>
          </cell>
          <cell r="I15658">
            <v>187.28789093825179</v>
          </cell>
          <cell r="J15658">
            <v>0</v>
          </cell>
          <cell r="K15658">
            <v>0</v>
          </cell>
        </row>
        <row r="15659">
          <cell r="A15659">
            <v>2004</v>
          </cell>
          <cell r="B15659" t="str">
            <v>344</v>
          </cell>
          <cell r="C15659" t="str">
            <v>INKLIN RIVER</v>
          </cell>
          <cell r="D15659" t="str">
            <v>6</v>
          </cell>
          <cell r="E15659" t="str">
            <v>6</v>
          </cell>
          <cell r="F15659">
            <v>13</v>
          </cell>
          <cell r="G15659">
            <v>47.07496823379924</v>
          </cell>
          <cell r="H15659">
            <v>0</v>
          </cell>
          <cell r="I15659">
            <v>4.2795425667090221</v>
          </cell>
          <cell r="J15659">
            <v>0</v>
          </cell>
          <cell r="K15659">
            <v>0</v>
          </cell>
        </row>
        <row r="15660">
          <cell r="A15660">
            <v>2004</v>
          </cell>
          <cell r="B15660" t="str">
            <v>344</v>
          </cell>
          <cell r="C15660" t="str">
            <v>INKLIN RIVER</v>
          </cell>
          <cell r="D15660" t="str">
            <v>6</v>
          </cell>
          <cell r="E15660" t="str">
            <v>9</v>
          </cell>
          <cell r="F15660">
            <v>3</v>
          </cell>
          <cell r="G15660">
            <v>5.5638297872340425</v>
          </cell>
          <cell r="H15660">
            <v>0</v>
          </cell>
          <cell r="I15660">
            <v>0</v>
          </cell>
          <cell r="J15660">
            <v>0</v>
          </cell>
          <cell r="K15660">
            <v>0</v>
          </cell>
        </row>
        <row r="15661">
          <cell r="A15661">
            <v>2004</v>
          </cell>
          <cell r="B15661" t="str">
            <v>345</v>
          </cell>
          <cell r="C15661" t="str">
            <v>ISHKHEENICKH RIVER</v>
          </cell>
          <cell r="D15661" t="str">
            <v>6</v>
          </cell>
          <cell r="E15661" t="str">
            <v>0</v>
          </cell>
          <cell r="F15661">
            <v>7</v>
          </cell>
          <cell r="G15661">
            <v>12.321571772253408</v>
          </cell>
          <cell r="H15661">
            <v>0</v>
          </cell>
          <cell r="I15661">
            <v>22.178829190056135</v>
          </cell>
          <cell r="J15661">
            <v>0</v>
          </cell>
          <cell r="K15661">
            <v>0</v>
          </cell>
        </row>
        <row r="15662">
          <cell r="A15662">
            <v>2004</v>
          </cell>
          <cell r="B15662" t="str">
            <v>345</v>
          </cell>
          <cell r="C15662" t="str">
            <v>ISHKHEENICKH RIVER</v>
          </cell>
          <cell r="D15662" t="str">
            <v>6</v>
          </cell>
          <cell r="E15662" t="str">
            <v>2</v>
          </cell>
          <cell r="F15662">
            <v>4</v>
          </cell>
          <cell r="G15662">
            <v>14.395359214636322</v>
          </cell>
          <cell r="H15662">
            <v>0</v>
          </cell>
          <cell r="I15662">
            <v>25.191878625613565</v>
          </cell>
          <cell r="J15662">
            <v>0</v>
          </cell>
          <cell r="K15662">
            <v>0</v>
          </cell>
        </row>
        <row r="15663">
          <cell r="A15663">
            <v>2004</v>
          </cell>
          <cell r="B15663" t="str">
            <v>345</v>
          </cell>
          <cell r="C15663" t="str">
            <v>ISHKHEENICKH RIVER</v>
          </cell>
          <cell r="D15663" t="str">
            <v>6</v>
          </cell>
          <cell r="E15663" t="str">
            <v>6</v>
          </cell>
          <cell r="F15663">
            <v>4</v>
          </cell>
          <cell r="G15663">
            <v>12.838627700127065</v>
          </cell>
          <cell r="H15663">
            <v>0</v>
          </cell>
          <cell r="I15663">
            <v>34.236340533672177</v>
          </cell>
          <cell r="J15663">
            <v>0</v>
          </cell>
          <cell r="K15663">
            <v>0</v>
          </cell>
        </row>
        <row r="15664">
          <cell r="A15664">
            <v>2004</v>
          </cell>
          <cell r="B15664" t="str">
            <v>345</v>
          </cell>
          <cell r="C15664" t="str">
            <v>ISHKHEENICKH RIVER</v>
          </cell>
          <cell r="D15664" t="str">
            <v>6</v>
          </cell>
          <cell r="E15664" t="str">
            <v>8</v>
          </cell>
          <cell r="F15664">
            <v>2</v>
          </cell>
          <cell r="G15664">
            <v>6.9</v>
          </cell>
          <cell r="H15664">
            <v>0</v>
          </cell>
          <cell r="I15664">
            <v>0</v>
          </cell>
          <cell r="J15664">
            <v>0</v>
          </cell>
          <cell r="K15664">
            <v>0</v>
          </cell>
        </row>
        <row r="15665">
          <cell r="A15665">
            <v>2004</v>
          </cell>
          <cell r="B15665" t="str">
            <v>347</v>
          </cell>
          <cell r="C15665" t="str">
            <v>KASIKS RIVER</v>
          </cell>
          <cell r="D15665" t="str">
            <v>6</v>
          </cell>
          <cell r="E15665" t="str">
            <v>0</v>
          </cell>
          <cell r="F15665">
            <v>10</v>
          </cell>
          <cell r="G15665">
            <v>12.321571772253408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</row>
        <row r="15666">
          <cell r="A15666">
            <v>2004</v>
          </cell>
          <cell r="B15666" t="str">
            <v>347</v>
          </cell>
          <cell r="C15666" t="str">
            <v>KASIKS RIVER</v>
          </cell>
          <cell r="D15666" t="str">
            <v>6</v>
          </cell>
          <cell r="E15666" t="str">
            <v>6</v>
          </cell>
          <cell r="F15666">
            <v>30</v>
          </cell>
          <cell r="G15666">
            <v>85.590851334180428</v>
          </cell>
          <cell r="H15666">
            <v>0</v>
          </cell>
          <cell r="I15666">
            <v>38.515883100381188</v>
          </cell>
          <cell r="J15666">
            <v>0</v>
          </cell>
          <cell r="K15666">
            <v>0</v>
          </cell>
        </row>
        <row r="15667">
          <cell r="A15667">
            <v>2004</v>
          </cell>
          <cell r="B15667" t="str">
            <v>350</v>
          </cell>
          <cell r="C15667" t="str">
            <v>KHYEX RIVER</v>
          </cell>
          <cell r="D15667" t="str">
            <v>6</v>
          </cell>
          <cell r="E15667" t="str">
            <v>0</v>
          </cell>
          <cell r="F15667">
            <v>2</v>
          </cell>
          <cell r="G15667">
            <v>4.9286287089013632</v>
          </cell>
          <cell r="H15667">
            <v>0</v>
          </cell>
          <cell r="I15667">
            <v>7.3929430633520452</v>
          </cell>
          <cell r="J15667">
            <v>0</v>
          </cell>
          <cell r="K15667">
            <v>0</v>
          </cell>
        </row>
        <row r="15668">
          <cell r="A15668">
            <v>2004</v>
          </cell>
          <cell r="B15668" t="str">
            <v>350</v>
          </cell>
          <cell r="C15668" t="str">
            <v>KHYEX RIVER</v>
          </cell>
          <cell r="D15668" t="str">
            <v>6</v>
          </cell>
          <cell r="E15668" t="str">
            <v>6</v>
          </cell>
          <cell r="F15668">
            <v>9</v>
          </cell>
          <cell r="G15668">
            <v>12.838627700127065</v>
          </cell>
          <cell r="H15668">
            <v>4.2795425667090221</v>
          </cell>
          <cell r="I15668">
            <v>25.677255400254129</v>
          </cell>
          <cell r="J15668">
            <v>0</v>
          </cell>
          <cell r="K15668">
            <v>0</v>
          </cell>
        </row>
        <row r="15669">
          <cell r="A15669">
            <v>2004</v>
          </cell>
          <cell r="B15669" t="str">
            <v>354</v>
          </cell>
          <cell r="C15669" t="str">
            <v>KISPIOX RIVER</v>
          </cell>
          <cell r="D15669" t="str">
            <v>6</v>
          </cell>
          <cell r="E15669" t="str">
            <v>0</v>
          </cell>
          <cell r="F15669">
            <v>488</v>
          </cell>
          <cell r="G15669">
            <v>2294.2766639935844</v>
          </cell>
          <cell r="H15669">
            <v>12.321571772253408</v>
          </cell>
          <cell r="I15669">
            <v>1892.5934242181236</v>
          </cell>
          <cell r="J15669">
            <v>0</v>
          </cell>
          <cell r="K15669">
            <v>49.286287089013634</v>
          </cell>
        </row>
        <row r="15670">
          <cell r="A15670">
            <v>2004</v>
          </cell>
          <cell r="B15670" t="str">
            <v>354</v>
          </cell>
          <cell r="C15670" t="str">
            <v>KISPIOX RIVER</v>
          </cell>
          <cell r="D15670" t="str">
            <v>6</v>
          </cell>
          <cell r="E15670" t="str">
            <v>1</v>
          </cell>
          <cell r="F15670">
            <v>34</v>
          </cell>
          <cell r="G15670">
            <v>109.17384615384614</v>
          </cell>
          <cell r="H15670">
            <v>0</v>
          </cell>
          <cell r="I15670">
            <v>120.4676923076923</v>
          </cell>
          <cell r="J15670">
            <v>0</v>
          </cell>
          <cell r="K15670">
            <v>0</v>
          </cell>
        </row>
        <row r="15671">
          <cell r="A15671">
            <v>2004</v>
          </cell>
          <cell r="B15671" t="str">
            <v>354</v>
          </cell>
          <cell r="C15671" t="str">
            <v>KISPIOX RIVER</v>
          </cell>
          <cell r="D15671" t="str">
            <v>6</v>
          </cell>
          <cell r="E15671" t="str">
            <v>2</v>
          </cell>
          <cell r="F15671">
            <v>65</v>
          </cell>
          <cell r="G15671">
            <v>212.33154841588578</v>
          </cell>
          <cell r="H15671">
            <v>0</v>
          </cell>
          <cell r="I15671">
            <v>251.91878625613566</v>
          </cell>
          <cell r="J15671">
            <v>0</v>
          </cell>
          <cell r="K15671">
            <v>0</v>
          </cell>
        </row>
        <row r="15672">
          <cell r="A15672">
            <v>2004</v>
          </cell>
          <cell r="B15672" t="str">
            <v>354</v>
          </cell>
          <cell r="C15672" t="str">
            <v>KISPIOX RIVER</v>
          </cell>
          <cell r="D15672" t="str">
            <v>6</v>
          </cell>
          <cell r="E15672" t="str">
            <v>3</v>
          </cell>
          <cell r="F15672">
            <v>19</v>
          </cell>
          <cell r="G15672">
            <v>43.243902439024389</v>
          </cell>
          <cell r="H15672">
            <v>0</v>
          </cell>
          <cell r="I15672">
            <v>28.829268292682926</v>
          </cell>
          <cell r="J15672">
            <v>0</v>
          </cell>
          <cell r="K15672">
            <v>0</v>
          </cell>
        </row>
        <row r="15673">
          <cell r="A15673">
            <v>2004</v>
          </cell>
          <cell r="B15673" t="str">
            <v>354</v>
          </cell>
          <cell r="C15673" t="str">
            <v>KISPIOX RIVER</v>
          </cell>
          <cell r="D15673" t="str">
            <v>6</v>
          </cell>
          <cell r="E15673" t="str">
            <v>4</v>
          </cell>
          <cell r="F15673">
            <v>6</v>
          </cell>
          <cell r="G15673">
            <v>17.53846153846154</v>
          </cell>
          <cell r="H15673">
            <v>0</v>
          </cell>
          <cell r="I15673">
            <v>23.384615384615383</v>
          </cell>
          <cell r="J15673">
            <v>0</v>
          </cell>
          <cell r="K15673">
            <v>0</v>
          </cell>
        </row>
        <row r="15674">
          <cell r="A15674">
            <v>2004</v>
          </cell>
          <cell r="B15674" t="str">
            <v>354</v>
          </cell>
          <cell r="C15674" t="str">
            <v>KISPIOX RIVER</v>
          </cell>
          <cell r="D15674" t="str">
            <v>6</v>
          </cell>
          <cell r="E15674" t="str">
            <v>5</v>
          </cell>
          <cell r="F15674">
            <v>3</v>
          </cell>
          <cell r="G15674">
            <v>2.7159090909090908</v>
          </cell>
          <cell r="H15674">
            <v>0</v>
          </cell>
          <cell r="I15674">
            <v>0</v>
          </cell>
          <cell r="J15674">
            <v>0</v>
          </cell>
          <cell r="K15674">
            <v>0</v>
          </cell>
        </row>
        <row r="15675">
          <cell r="A15675">
            <v>2004</v>
          </cell>
          <cell r="B15675" t="str">
            <v>354</v>
          </cell>
          <cell r="C15675" t="str">
            <v>KISPIOX RIVER</v>
          </cell>
          <cell r="D15675" t="str">
            <v>6</v>
          </cell>
          <cell r="E15675" t="str">
            <v>6</v>
          </cell>
          <cell r="F15675">
            <v>205</v>
          </cell>
          <cell r="G15675">
            <v>945.77890724269378</v>
          </cell>
          <cell r="H15675">
            <v>0</v>
          </cell>
          <cell r="I15675">
            <v>813.11308767471405</v>
          </cell>
          <cell r="J15675">
            <v>0</v>
          </cell>
          <cell r="K15675">
            <v>8.5590851334180442</v>
          </cell>
        </row>
        <row r="15676">
          <cell r="A15676">
            <v>2004</v>
          </cell>
          <cell r="B15676" t="str">
            <v>354</v>
          </cell>
          <cell r="C15676" t="str">
            <v>KISPIOX RIVER</v>
          </cell>
          <cell r="D15676" t="str">
            <v>6</v>
          </cell>
          <cell r="E15676" t="str">
            <v>7</v>
          </cell>
          <cell r="F15676">
            <v>35</v>
          </cell>
          <cell r="G15676">
            <v>135.09278350515464</v>
          </cell>
          <cell r="H15676">
            <v>0</v>
          </cell>
          <cell r="I15676">
            <v>83.134020618556704</v>
          </cell>
          <cell r="J15676">
            <v>0</v>
          </cell>
          <cell r="K15676">
            <v>6.927835051546392</v>
          </cell>
        </row>
        <row r="15677">
          <cell r="A15677">
            <v>2004</v>
          </cell>
          <cell r="B15677" t="str">
            <v>354</v>
          </cell>
          <cell r="C15677" t="str">
            <v>KISPIOX RIVER</v>
          </cell>
          <cell r="D15677" t="str">
            <v>6</v>
          </cell>
          <cell r="E15677" t="str">
            <v>8</v>
          </cell>
          <cell r="F15677">
            <v>12</v>
          </cell>
          <cell r="G15677">
            <v>48.3</v>
          </cell>
          <cell r="H15677">
            <v>0</v>
          </cell>
          <cell r="I15677">
            <v>11.5</v>
          </cell>
          <cell r="J15677">
            <v>0</v>
          </cell>
          <cell r="K15677">
            <v>0</v>
          </cell>
        </row>
        <row r="15678">
          <cell r="A15678">
            <v>2004</v>
          </cell>
          <cell r="B15678" t="str">
            <v>354</v>
          </cell>
          <cell r="C15678" t="str">
            <v>KISPIOX RIVER</v>
          </cell>
          <cell r="D15678" t="str">
            <v>6</v>
          </cell>
          <cell r="E15678" t="str">
            <v>9</v>
          </cell>
          <cell r="F15678">
            <v>50</v>
          </cell>
          <cell r="G15678">
            <v>161.35106382978722</v>
          </cell>
          <cell r="H15678">
            <v>0</v>
          </cell>
          <cell r="I15678">
            <v>77.893617021276597</v>
          </cell>
          <cell r="J15678">
            <v>0</v>
          </cell>
          <cell r="K15678">
            <v>0</v>
          </cell>
        </row>
        <row r="15679">
          <cell r="A15679">
            <v>2004</v>
          </cell>
          <cell r="B15679" t="str">
            <v>355</v>
          </cell>
          <cell r="C15679" t="str">
            <v>KITEEN RIVER</v>
          </cell>
          <cell r="D15679" t="str">
            <v>6</v>
          </cell>
          <cell r="E15679" t="str">
            <v>0</v>
          </cell>
          <cell r="F15679">
            <v>2</v>
          </cell>
          <cell r="G15679">
            <v>2.4643143544506816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</row>
        <row r="15680">
          <cell r="A15680">
            <v>2004</v>
          </cell>
          <cell r="B15680" t="str">
            <v>355</v>
          </cell>
          <cell r="C15680" t="str">
            <v>KITEEN RIVER</v>
          </cell>
          <cell r="D15680" t="str">
            <v>6</v>
          </cell>
          <cell r="E15680" t="str">
            <v>6</v>
          </cell>
          <cell r="F15680">
            <v>9</v>
          </cell>
          <cell r="G15680">
            <v>12.838627700127065</v>
          </cell>
          <cell r="H15680">
            <v>0</v>
          </cell>
          <cell r="I15680">
            <v>25.677255400254129</v>
          </cell>
          <cell r="J15680">
            <v>0</v>
          </cell>
          <cell r="K15680">
            <v>0</v>
          </cell>
        </row>
        <row r="15681">
          <cell r="A15681">
            <v>2004</v>
          </cell>
          <cell r="B15681" t="str">
            <v>356</v>
          </cell>
          <cell r="C15681" t="str">
            <v>KITIMAT RIVER</v>
          </cell>
          <cell r="D15681" t="str">
            <v>6</v>
          </cell>
          <cell r="E15681" t="str">
            <v>0</v>
          </cell>
          <cell r="F15681">
            <v>76</v>
          </cell>
          <cell r="G15681">
            <v>224.25260625501201</v>
          </cell>
          <cell r="H15681">
            <v>2.4643143544506816</v>
          </cell>
          <cell r="I15681">
            <v>66.536487570168404</v>
          </cell>
          <cell r="J15681">
            <v>9.8572574178027264</v>
          </cell>
          <cell r="K15681">
            <v>34.500400962309541</v>
          </cell>
        </row>
        <row r="15682">
          <cell r="A15682">
            <v>2004</v>
          </cell>
          <cell r="B15682" t="str">
            <v>356</v>
          </cell>
          <cell r="C15682" t="str">
            <v>KITIMAT RIVER</v>
          </cell>
          <cell r="D15682" t="str">
            <v>6</v>
          </cell>
          <cell r="E15682" t="str">
            <v>1</v>
          </cell>
          <cell r="F15682">
            <v>11</v>
          </cell>
          <cell r="G15682">
            <v>41.410769230769233</v>
          </cell>
          <cell r="H15682">
            <v>0</v>
          </cell>
          <cell r="I15682">
            <v>11.293846153846156</v>
          </cell>
          <cell r="J15682">
            <v>0</v>
          </cell>
          <cell r="K15682">
            <v>7.5292307692307689</v>
          </cell>
        </row>
        <row r="15683">
          <cell r="A15683">
            <v>2004</v>
          </cell>
          <cell r="B15683" t="str">
            <v>356</v>
          </cell>
          <cell r="C15683" t="str">
            <v>KITIMAT RIVER</v>
          </cell>
          <cell r="D15683" t="str">
            <v>6</v>
          </cell>
          <cell r="E15683" t="str">
            <v>2</v>
          </cell>
          <cell r="F15683">
            <v>43</v>
          </cell>
          <cell r="G15683">
            <v>115.16287371709058</v>
          </cell>
          <cell r="H15683">
            <v>0</v>
          </cell>
          <cell r="I15683">
            <v>46.784917447568056</v>
          </cell>
          <cell r="J15683">
            <v>3.5988398036590805</v>
          </cell>
          <cell r="K15683">
            <v>0</v>
          </cell>
        </row>
        <row r="15684">
          <cell r="A15684">
            <v>2004</v>
          </cell>
          <cell r="B15684" t="str">
            <v>356</v>
          </cell>
          <cell r="C15684" t="str">
            <v>KITIMAT RIVER</v>
          </cell>
          <cell r="D15684" t="str">
            <v>6</v>
          </cell>
          <cell r="E15684" t="str">
            <v>3</v>
          </cell>
          <cell r="F15684">
            <v>12</v>
          </cell>
          <cell r="G15684">
            <v>64.865853658536594</v>
          </cell>
          <cell r="H15684">
            <v>0</v>
          </cell>
          <cell r="I15684">
            <v>12.012195121951219</v>
          </cell>
          <cell r="J15684">
            <v>4.8048780487804876</v>
          </cell>
          <cell r="K15684">
            <v>0</v>
          </cell>
        </row>
        <row r="15685">
          <cell r="A15685">
            <v>2004</v>
          </cell>
          <cell r="B15685" t="str">
            <v>356</v>
          </cell>
          <cell r="C15685" t="str">
            <v>KITIMAT RIVER</v>
          </cell>
          <cell r="D15685" t="str">
            <v>6</v>
          </cell>
          <cell r="E15685" t="str">
            <v>4</v>
          </cell>
          <cell r="F15685">
            <v>6</v>
          </cell>
          <cell r="G15685">
            <v>38</v>
          </cell>
          <cell r="H15685">
            <v>0</v>
          </cell>
          <cell r="I15685">
            <v>26.30769230769231</v>
          </cell>
          <cell r="J15685">
            <v>5.8461538461538458</v>
          </cell>
          <cell r="K15685">
            <v>20.46153846153846</v>
          </cell>
        </row>
        <row r="15686">
          <cell r="A15686">
            <v>2004</v>
          </cell>
          <cell r="B15686" t="str">
            <v>356</v>
          </cell>
          <cell r="C15686" t="str">
            <v>KITIMAT RIVER</v>
          </cell>
          <cell r="D15686" t="str">
            <v>6</v>
          </cell>
          <cell r="E15686" t="str">
            <v>5</v>
          </cell>
          <cell r="F15686">
            <v>3</v>
          </cell>
          <cell r="G15686">
            <v>19.011363636363637</v>
          </cell>
          <cell r="H15686">
            <v>0</v>
          </cell>
          <cell r="I15686">
            <v>8.1477272727272716</v>
          </cell>
          <cell r="J15686">
            <v>0</v>
          </cell>
          <cell r="K15686">
            <v>19.011363636363637</v>
          </cell>
        </row>
        <row r="15687">
          <cell r="A15687">
            <v>2004</v>
          </cell>
          <cell r="B15687" t="str">
            <v>356</v>
          </cell>
          <cell r="C15687" t="str">
            <v>KITIMAT RIVER</v>
          </cell>
          <cell r="D15687" t="str">
            <v>6</v>
          </cell>
          <cell r="E15687" t="str">
            <v>6</v>
          </cell>
          <cell r="F15687">
            <v>565</v>
          </cell>
          <cell r="G15687">
            <v>5820.1778907242688</v>
          </cell>
          <cell r="H15687">
            <v>0</v>
          </cell>
          <cell r="I15687">
            <v>1386.571791613723</v>
          </cell>
          <cell r="J15687">
            <v>243.93392630241422</v>
          </cell>
          <cell r="K15687">
            <v>650.49047013977122</v>
          </cell>
        </row>
        <row r="15688">
          <cell r="A15688">
            <v>2004</v>
          </cell>
          <cell r="B15688" t="str">
            <v>356</v>
          </cell>
          <cell r="C15688" t="str">
            <v>KITIMAT RIVER</v>
          </cell>
          <cell r="D15688" t="str">
            <v>6</v>
          </cell>
          <cell r="E15688" t="str">
            <v>7</v>
          </cell>
          <cell r="F15688">
            <v>139</v>
          </cell>
          <cell r="G15688">
            <v>640.82474226804129</v>
          </cell>
          <cell r="H15688">
            <v>0</v>
          </cell>
          <cell r="I15688">
            <v>183.58762886597935</v>
          </cell>
          <cell r="J15688">
            <v>55.422680412371136</v>
          </cell>
          <cell r="K15688">
            <v>83.134020618556704</v>
          </cell>
        </row>
        <row r="15689">
          <cell r="A15689">
            <v>2004</v>
          </cell>
          <cell r="B15689" t="str">
            <v>356</v>
          </cell>
          <cell r="C15689" t="str">
            <v>KITIMAT RIVER</v>
          </cell>
          <cell r="D15689" t="str">
            <v>6</v>
          </cell>
          <cell r="E15689" t="str">
            <v>8</v>
          </cell>
          <cell r="F15689">
            <v>21</v>
          </cell>
          <cell r="G15689">
            <v>128.80000000000001</v>
          </cell>
          <cell r="H15689">
            <v>0</v>
          </cell>
          <cell r="I15689">
            <v>11.5</v>
          </cell>
          <cell r="J15689">
            <v>11.5</v>
          </cell>
          <cell r="K15689">
            <v>2.2999999999999998</v>
          </cell>
        </row>
        <row r="15690">
          <cell r="A15690">
            <v>2004</v>
          </cell>
          <cell r="B15690" t="str">
            <v>356</v>
          </cell>
          <cell r="C15690" t="str">
            <v>KITIMAT RIVER</v>
          </cell>
          <cell r="D15690" t="str">
            <v>6</v>
          </cell>
          <cell r="E15690" t="str">
            <v>9</v>
          </cell>
          <cell r="F15690">
            <v>45</v>
          </cell>
          <cell r="G15690">
            <v>230.89893617021278</v>
          </cell>
          <cell r="H15690">
            <v>0</v>
          </cell>
          <cell r="I15690">
            <v>97.367021276595736</v>
          </cell>
          <cell r="J15690">
            <v>19.473404255319149</v>
          </cell>
          <cell r="K15690">
            <v>22.25531914893617</v>
          </cell>
        </row>
        <row r="15691">
          <cell r="A15691">
            <v>2004</v>
          </cell>
          <cell r="B15691" t="str">
            <v>358</v>
          </cell>
          <cell r="C15691" t="str">
            <v>KITSEGUECLA RIVER</v>
          </cell>
          <cell r="D15691" t="str">
            <v>6</v>
          </cell>
          <cell r="E15691" t="str">
            <v>6</v>
          </cell>
          <cell r="F15691">
            <v>4</v>
          </cell>
          <cell r="G15691">
            <v>4.2795425667090221</v>
          </cell>
          <cell r="H15691">
            <v>0</v>
          </cell>
          <cell r="I15691">
            <v>47.07496823379924</v>
          </cell>
          <cell r="J15691">
            <v>0</v>
          </cell>
          <cell r="K15691">
            <v>0</v>
          </cell>
        </row>
        <row r="15692">
          <cell r="A15692">
            <v>2004</v>
          </cell>
          <cell r="B15692" t="str">
            <v>360</v>
          </cell>
          <cell r="C15692" t="str">
            <v>KITSUMKALUM RIVER</v>
          </cell>
          <cell r="D15692" t="str">
            <v>6</v>
          </cell>
          <cell r="E15692" t="str">
            <v>0</v>
          </cell>
          <cell r="F15692">
            <v>81</v>
          </cell>
          <cell r="G15692">
            <v>273.53889334402567</v>
          </cell>
          <cell r="H15692">
            <v>0</v>
          </cell>
          <cell r="I15692">
            <v>317.89655172413791</v>
          </cell>
          <cell r="J15692">
            <v>0</v>
          </cell>
          <cell r="K15692">
            <v>4.9286287089013632</v>
          </cell>
        </row>
        <row r="15693">
          <cell r="A15693">
            <v>2004</v>
          </cell>
          <cell r="B15693" t="str">
            <v>360</v>
          </cell>
          <cell r="C15693" t="str">
            <v>KITSUMKALUM RIVER</v>
          </cell>
          <cell r="D15693" t="str">
            <v>6</v>
          </cell>
          <cell r="E15693" t="str">
            <v>1</v>
          </cell>
          <cell r="F15693">
            <v>8</v>
          </cell>
          <cell r="G15693">
            <v>41.410769230769233</v>
          </cell>
          <cell r="H15693">
            <v>0</v>
          </cell>
          <cell r="I15693">
            <v>75.292307692307702</v>
          </cell>
          <cell r="J15693">
            <v>0</v>
          </cell>
          <cell r="K15693">
            <v>0</v>
          </cell>
        </row>
        <row r="15694">
          <cell r="A15694">
            <v>2004</v>
          </cell>
          <cell r="B15694" t="str">
            <v>360</v>
          </cell>
          <cell r="C15694" t="str">
            <v>KITSUMKALUM RIVER</v>
          </cell>
          <cell r="D15694" t="str">
            <v>6</v>
          </cell>
          <cell r="E15694" t="str">
            <v>2</v>
          </cell>
          <cell r="F15694">
            <v>25</v>
          </cell>
          <cell r="G15694">
            <v>46.784917447568056</v>
          </cell>
          <cell r="H15694">
            <v>0</v>
          </cell>
          <cell r="I15694">
            <v>93.569834895136111</v>
          </cell>
          <cell r="J15694">
            <v>0</v>
          </cell>
          <cell r="K15694">
            <v>0</v>
          </cell>
        </row>
        <row r="15695">
          <cell r="A15695">
            <v>2004</v>
          </cell>
          <cell r="B15695" t="str">
            <v>360</v>
          </cell>
          <cell r="C15695" t="str">
            <v>KITSUMKALUM RIVER</v>
          </cell>
          <cell r="D15695" t="str">
            <v>6</v>
          </cell>
          <cell r="E15695" t="str">
            <v>3</v>
          </cell>
          <cell r="F15695">
            <v>10</v>
          </cell>
          <cell r="G15695">
            <v>26.426829268292686</v>
          </cell>
          <cell r="H15695">
            <v>0</v>
          </cell>
          <cell r="I15695">
            <v>28.829268292682926</v>
          </cell>
          <cell r="J15695">
            <v>0</v>
          </cell>
          <cell r="K15695">
            <v>0</v>
          </cell>
        </row>
        <row r="15696">
          <cell r="A15696">
            <v>2004</v>
          </cell>
          <cell r="B15696" t="str">
            <v>360</v>
          </cell>
          <cell r="C15696" t="str">
            <v>KITSUMKALUM RIVER</v>
          </cell>
          <cell r="D15696" t="str">
            <v>6</v>
          </cell>
          <cell r="E15696" t="str">
            <v>4</v>
          </cell>
          <cell r="F15696">
            <v>9</v>
          </cell>
          <cell r="G15696">
            <v>29.230769230769226</v>
          </cell>
          <cell r="H15696">
            <v>0</v>
          </cell>
          <cell r="I15696">
            <v>8.7692307692307701</v>
          </cell>
          <cell r="J15696">
            <v>0</v>
          </cell>
          <cell r="K15696">
            <v>0</v>
          </cell>
        </row>
        <row r="15697">
          <cell r="A15697">
            <v>2004</v>
          </cell>
          <cell r="B15697" t="str">
            <v>360</v>
          </cell>
          <cell r="C15697" t="str">
            <v>KITSUMKALUM RIVER</v>
          </cell>
          <cell r="D15697" t="str">
            <v>6</v>
          </cell>
          <cell r="E15697" t="str">
            <v>6</v>
          </cell>
          <cell r="F15697">
            <v>381</v>
          </cell>
          <cell r="G15697">
            <v>3094.1092757306224</v>
          </cell>
          <cell r="H15697">
            <v>4.2795425667090221</v>
          </cell>
          <cell r="I15697">
            <v>6286.6480304955521</v>
          </cell>
          <cell r="J15697">
            <v>0</v>
          </cell>
          <cell r="K15697">
            <v>4390.8106734434559</v>
          </cell>
        </row>
        <row r="15698">
          <cell r="A15698">
            <v>2004</v>
          </cell>
          <cell r="B15698" t="str">
            <v>360</v>
          </cell>
          <cell r="C15698" t="str">
            <v>KITSUMKALUM RIVER</v>
          </cell>
          <cell r="D15698" t="str">
            <v>6</v>
          </cell>
          <cell r="E15698" t="str">
            <v>7</v>
          </cell>
          <cell r="F15698">
            <v>38</v>
          </cell>
          <cell r="G15698">
            <v>100.45360824742268</v>
          </cell>
          <cell r="H15698">
            <v>3.463917525773196</v>
          </cell>
          <cell r="I15698">
            <v>96.989690721649481</v>
          </cell>
          <cell r="J15698">
            <v>0</v>
          </cell>
          <cell r="K15698">
            <v>0</v>
          </cell>
        </row>
        <row r="15699">
          <cell r="A15699">
            <v>2004</v>
          </cell>
          <cell r="B15699" t="str">
            <v>360</v>
          </cell>
          <cell r="C15699" t="str">
            <v>KITSUMKALUM RIVER</v>
          </cell>
          <cell r="D15699" t="str">
            <v>6</v>
          </cell>
          <cell r="E15699" t="str">
            <v>8</v>
          </cell>
          <cell r="F15699">
            <v>2</v>
          </cell>
          <cell r="G15699">
            <v>4.5999999999999996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</row>
        <row r="15700">
          <cell r="A15700">
            <v>2004</v>
          </cell>
          <cell r="B15700" t="str">
            <v>360</v>
          </cell>
          <cell r="C15700" t="str">
            <v>KITSUMKALUM RIVER</v>
          </cell>
          <cell r="D15700" t="str">
            <v>6</v>
          </cell>
          <cell r="E15700" t="str">
            <v>9</v>
          </cell>
          <cell r="F15700">
            <v>11</v>
          </cell>
          <cell r="G15700">
            <v>33.38297872340425</v>
          </cell>
          <cell r="H15700">
            <v>0</v>
          </cell>
          <cell r="I15700">
            <v>50.074468085106382</v>
          </cell>
          <cell r="J15700">
            <v>0</v>
          </cell>
          <cell r="K15700">
            <v>0</v>
          </cell>
        </row>
        <row r="15701">
          <cell r="A15701">
            <v>2004</v>
          </cell>
          <cell r="B15701" t="str">
            <v>362</v>
          </cell>
          <cell r="C15701" t="str">
            <v>KITWANGA RIVER</v>
          </cell>
          <cell r="D15701" t="str">
            <v>6</v>
          </cell>
          <cell r="E15701" t="str">
            <v>6</v>
          </cell>
          <cell r="F15701">
            <v>13</v>
          </cell>
          <cell r="G15701">
            <v>77.031766200762377</v>
          </cell>
          <cell r="H15701">
            <v>0</v>
          </cell>
          <cell r="I15701">
            <v>29.956797966963151</v>
          </cell>
          <cell r="J15701">
            <v>0</v>
          </cell>
          <cell r="K15701">
            <v>0</v>
          </cell>
        </row>
        <row r="15702">
          <cell r="A15702">
            <v>2004</v>
          </cell>
          <cell r="B15702" t="str">
            <v>363</v>
          </cell>
          <cell r="C15702" t="str">
            <v>KLEANZA CREEK</v>
          </cell>
          <cell r="D15702" t="str">
            <v>6</v>
          </cell>
          <cell r="E15702" t="str">
            <v>6</v>
          </cell>
          <cell r="F15702">
            <v>4</v>
          </cell>
          <cell r="G15702">
            <v>4.2795425667090221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</row>
        <row r="15703">
          <cell r="A15703">
            <v>2004</v>
          </cell>
          <cell r="B15703" t="str">
            <v>364</v>
          </cell>
          <cell r="C15703" t="str">
            <v>KLOIYA RIVER</v>
          </cell>
          <cell r="D15703" t="str">
            <v>6</v>
          </cell>
          <cell r="E15703" t="str">
            <v>6</v>
          </cell>
          <cell r="F15703">
            <v>68</v>
          </cell>
          <cell r="G15703">
            <v>338.08386277001273</v>
          </cell>
          <cell r="H15703">
            <v>8.5590851334180442</v>
          </cell>
          <cell r="I15703">
            <v>124.10673443456162</v>
          </cell>
          <cell r="J15703">
            <v>0</v>
          </cell>
          <cell r="K15703">
            <v>0</v>
          </cell>
        </row>
        <row r="15704">
          <cell r="A15704">
            <v>2004</v>
          </cell>
          <cell r="B15704" t="str">
            <v>369</v>
          </cell>
          <cell r="C15704" t="str">
            <v>KWINAMASS RIVER</v>
          </cell>
          <cell r="D15704" t="str">
            <v>6</v>
          </cell>
          <cell r="E15704" t="str">
            <v>0</v>
          </cell>
          <cell r="F15704">
            <v>2</v>
          </cell>
          <cell r="G15704">
            <v>4.9286287089013632</v>
          </cell>
          <cell r="H15704">
            <v>0</v>
          </cell>
          <cell r="I15704">
            <v>12.321571772253408</v>
          </cell>
          <cell r="J15704">
            <v>0</v>
          </cell>
          <cell r="K15704">
            <v>0</v>
          </cell>
        </row>
        <row r="15705">
          <cell r="A15705">
            <v>2004</v>
          </cell>
          <cell r="B15705" t="str">
            <v>369</v>
          </cell>
          <cell r="C15705" t="str">
            <v>KWINAMASS RIVER</v>
          </cell>
          <cell r="D15705" t="str">
            <v>6</v>
          </cell>
          <cell r="E15705" t="str">
            <v>1</v>
          </cell>
          <cell r="F15705">
            <v>4</v>
          </cell>
          <cell r="G15705">
            <v>7.5292307692307689</v>
          </cell>
          <cell r="H15705">
            <v>0</v>
          </cell>
          <cell r="I15705">
            <v>15.058461538461538</v>
          </cell>
          <cell r="J15705">
            <v>0</v>
          </cell>
          <cell r="K15705">
            <v>0</v>
          </cell>
        </row>
        <row r="15706">
          <cell r="A15706">
            <v>2004</v>
          </cell>
          <cell r="B15706" t="str">
            <v>369</v>
          </cell>
          <cell r="C15706" t="str">
            <v>KWINAMASS RIVER</v>
          </cell>
          <cell r="D15706" t="str">
            <v>6</v>
          </cell>
          <cell r="E15706" t="str">
            <v>6</v>
          </cell>
          <cell r="F15706">
            <v>4</v>
          </cell>
          <cell r="G15706">
            <v>12.838627700127065</v>
          </cell>
          <cell r="H15706">
            <v>0</v>
          </cell>
          <cell r="I15706">
            <v>25.677255400254129</v>
          </cell>
          <cell r="J15706">
            <v>0</v>
          </cell>
          <cell r="K15706">
            <v>0</v>
          </cell>
        </row>
        <row r="15707">
          <cell r="A15707">
            <v>2004</v>
          </cell>
          <cell r="B15707" t="str">
            <v>371</v>
          </cell>
          <cell r="C15707" t="str">
            <v>LAKELSE RIVER</v>
          </cell>
          <cell r="D15707" t="str">
            <v>6</v>
          </cell>
          <cell r="E15707" t="str">
            <v>0</v>
          </cell>
          <cell r="F15707">
            <v>47</v>
          </cell>
          <cell r="G15707">
            <v>133.07297514033681</v>
          </cell>
          <cell r="H15707">
            <v>0</v>
          </cell>
          <cell r="I15707">
            <v>81.322373696872489</v>
          </cell>
          <cell r="J15707">
            <v>0</v>
          </cell>
          <cell r="K15707">
            <v>0</v>
          </cell>
        </row>
        <row r="15708">
          <cell r="A15708">
            <v>2004</v>
          </cell>
          <cell r="B15708" t="str">
            <v>371</v>
          </cell>
          <cell r="C15708" t="str">
            <v>LAKELSE RIVER</v>
          </cell>
          <cell r="D15708" t="str">
            <v>6</v>
          </cell>
          <cell r="E15708" t="str">
            <v>1</v>
          </cell>
          <cell r="F15708">
            <v>4</v>
          </cell>
          <cell r="G15708">
            <v>22.587692307692311</v>
          </cell>
          <cell r="H15708">
            <v>0</v>
          </cell>
          <cell r="I15708">
            <v>3.7646153846153845</v>
          </cell>
          <cell r="J15708">
            <v>0</v>
          </cell>
          <cell r="K15708">
            <v>0</v>
          </cell>
        </row>
        <row r="15709">
          <cell r="A15709">
            <v>2004</v>
          </cell>
          <cell r="B15709" t="str">
            <v>371</v>
          </cell>
          <cell r="C15709" t="str">
            <v>LAKELSE RIVER</v>
          </cell>
          <cell r="D15709" t="str">
            <v>6</v>
          </cell>
          <cell r="E15709" t="str">
            <v>2</v>
          </cell>
          <cell r="F15709">
            <v>18</v>
          </cell>
          <cell r="G15709">
            <v>100.76751450245426</v>
          </cell>
          <cell r="H15709">
            <v>0</v>
          </cell>
          <cell r="I15709">
            <v>21.593038821954483</v>
          </cell>
          <cell r="J15709">
            <v>0</v>
          </cell>
          <cell r="K15709">
            <v>0</v>
          </cell>
        </row>
        <row r="15710">
          <cell r="A15710">
            <v>2004</v>
          </cell>
          <cell r="B15710" t="str">
            <v>371</v>
          </cell>
          <cell r="C15710" t="str">
            <v>LAKELSE RIVER</v>
          </cell>
          <cell r="D15710" t="str">
            <v>6</v>
          </cell>
          <cell r="E15710" t="str">
            <v>3</v>
          </cell>
          <cell r="F15710">
            <v>2</v>
          </cell>
          <cell r="G15710">
            <v>2.4024390243902438</v>
          </cell>
          <cell r="H15710">
            <v>0</v>
          </cell>
          <cell r="I15710">
            <v>2.4024390243902438</v>
          </cell>
          <cell r="J15710">
            <v>0</v>
          </cell>
          <cell r="K15710">
            <v>0</v>
          </cell>
        </row>
        <row r="15711">
          <cell r="A15711">
            <v>2004</v>
          </cell>
          <cell r="B15711" t="str">
            <v>371</v>
          </cell>
          <cell r="C15711" t="str">
            <v>LAKELSE RIVER</v>
          </cell>
          <cell r="D15711" t="str">
            <v>6</v>
          </cell>
          <cell r="E15711" t="str">
            <v>4</v>
          </cell>
          <cell r="F15711">
            <v>3</v>
          </cell>
          <cell r="G15711">
            <v>8.7692307692307701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</row>
        <row r="15712">
          <cell r="A15712">
            <v>2004</v>
          </cell>
          <cell r="B15712" t="str">
            <v>371</v>
          </cell>
          <cell r="C15712" t="str">
            <v>LAKELSE RIVER</v>
          </cell>
          <cell r="D15712" t="str">
            <v>6</v>
          </cell>
          <cell r="E15712" t="str">
            <v>6</v>
          </cell>
          <cell r="F15712">
            <v>252</v>
          </cell>
          <cell r="G15712">
            <v>1737.4942820838628</v>
          </cell>
          <cell r="H15712">
            <v>0</v>
          </cell>
          <cell r="I15712">
            <v>804.55400254129609</v>
          </cell>
          <cell r="J15712">
            <v>0</v>
          </cell>
          <cell r="K15712">
            <v>0</v>
          </cell>
        </row>
        <row r="15713">
          <cell r="A15713">
            <v>2004</v>
          </cell>
          <cell r="B15713" t="str">
            <v>371</v>
          </cell>
          <cell r="C15713" t="str">
            <v>LAKELSE RIVER</v>
          </cell>
          <cell r="D15713" t="str">
            <v>6</v>
          </cell>
          <cell r="E15713" t="str">
            <v>7</v>
          </cell>
          <cell r="F15713">
            <v>35</v>
          </cell>
          <cell r="G15713">
            <v>114.30927835051547</v>
          </cell>
          <cell r="H15713">
            <v>10.391752577319588</v>
          </cell>
          <cell r="I15713">
            <v>20.783505154639176</v>
          </cell>
          <cell r="J15713">
            <v>0</v>
          </cell>
          <cell r="K15713">
            <v>0</v>
          </cell>
        </row>
        <row r="15714">
          <cell r="A15714">
            <v>2004</v>
          </cell>
          <cell r="B15714" t="str">
            <v>371</v>
          </cell>
          <cell r="C15714" t="str">
            <v>LAKELSE RIVER</v>
          </cell>
          <cell r="D15714" t="str">
            <v>6</v>
          </cell>
          <cell r="E15714" t="str">
            <v>8</v>
          </cell>
          <cell r="F15714">
            <v>7</v>
          </cell>
          <cell r="G15714">
            <v>16.100000000000001</v>
          </cell>
          <cell r="H15714">
            <v>0</v>
          </cell>
          <cell r="I15714">
            <v>6.9</v>
          </cell>
          <cell r="J15714">
            <v>0</v>
          </cell>
          <cell r="K15714">
            <v>0</v>
          </cell>
        </row>
        <row r="15715">
          <cell r="A15715">
            <v>2004</v>
          </cell>
          <cell r="B15715" t="str">
            <v>372</v>
          </cell>
          <cell r="C15715" t="str">
            <v>MEZIADIN RIVER</v>
          </cell>
          <cell r="D15715" t="str">
            <v>6</v>
          </cell>
          <cell r="E15715" t="str">
            <v>0</v>
          </cell>
          <cell r="F15715">
            <v>12</v>
          </cell>
          <cell r="G15715">
            <v>14.78588612670409</v>
          </cell>
          <cell r="H15715">
            <v>0</v>
          </cell>
          <cell r="I15715">
            <v>7.3929430633520452</v>
          </cell>
          <cell r="J15715">
            <v>0</v>
          </cell>
          <cell r="K15715">
            <v>0</v>
          </cell>
        </row>
        <row r="15716">
          <cell r="A15716">
            <v>2004</v>
          </cell>
          <cell r="B15716" t="str">
            <v>372</v>
          </cell>
          <cell r="C15716" t="str">
            <v>MEZIADIN RIVER</v>
          </cell>
          <cell r="D15716" t="str">
            <v>6</v>
          </cell>
          <cell r="E15716" t="str">
            <v>6</v>
          </cell>
          <cell r="F15716">
            <v>9</v>
          </cell>
          <cell r="G15716">
            <v>38.515883100381188</v>
          </cell>
          <cell r="H15716">
            <v>0</v>
          </cell>
          <cell r="I15716">
            <v>51.354510800508258</v>
          </cell>
          <cell r="J15716">
            <v>0</v>
          </cell>
          <cell r="K15716">
            <v>0</v>
          </cell>
        </row>
        <row r="15717">
          <cell r="A15717">
            <v>2004</v>
          </cell>
          <cell r="B15717" t="str">
            <v>372</v>
          </cell>
          <cell r="C15717" t="str">
            <v>MEZIADIN RIVER</v>
          </cell>
          <cell r="D15717" t="str">
            <v>6</v>
          </cell>
          <cell r="E15717" t="str">
            <v>8</v>
          </cell>
          <cell r="F15717">
            <v>2</v>
          </cell>
          <cell r="G15717">
            <v>9.1999999999999993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</row>
        <row r="15718">
          <cell r="A15718">
            <v>2004</v>
          </cell>
          <cell r="B15718" t="str">
            <v>372</v>
          </cell>
          <cell r="C15718" t="str">
            <v>MEZIADIN RIVER</v>
          </cell>
          <cell r="D15718" t="str">
            <v>6</v>
          </cell>
          <cell r="E15718" t="str">
            <v>9</v>
          </cell>
          <cell r="F15718">
            <v>3</v>
          </cell>
          <cell r="G15718">
            <v>8.3457446808510625</v>
          </cell>
          <cell r="H15718">
            <v>0</v>
          </cell>
          <cell r="I15718">
            <v>5.5638297872340425</v>
          </cell>
          <cell r="J15718">
            <v>0</v>
          </cell>
          <cell r="K15718">
            <v>0</v>
          </cell>
        </row>
        <row r="15719">
          <cell r="A15719">
            <v>2004</v>
          </cell>
          <cell r="B15719" t="str">
            <v>373</v>
          </cell>
          <cell r="C15719" t="str">
            <v>MORICE RIVER</v>
          </cell>
          <cell r="D15719" t="str">
            <v>6</v>
          </cell>
          <cell r="E15719" t="str">
            <v>0</v>
          </cell>
          <cell r="F15719">
            <v>219</v>
          </cell>
          <cell r="G15719">
            <v>980.79711307137131</v>
          </cell>
          <cell r="H15719">
            <v>0</v>
          </cell>
          <cell r="I15719">
            <v>1372.6230954290297</v>
          </cell>
          <cell r="J15719">
            <v>0</v>
          </cell>
          <cell r="K15719">
            <v>32.036086607858863</v>
          </cell>
        </row>
        <row r="15720">
          <cell r="A15720">
            <v>2004</v>
          </cell>
          <cell r="B15720" t="str">
            <v>373</v>
          </cell>
          <cell r="C15720" t="str">
            <v>MORICE RIVER</v>
          </cell>
          <cell r="D15720" t="str">
            <v>6</v>
          </cell>
          <cell r="E15720" t="str">
            <v>1</v>
          </cell>
          <cell r="F15720">
            <v>60</v>
          </cell>
          <cell r="G15720">
            <v>297.4046153846154</v>
          </cell>
          <cell r="H15720">
            <v>0</v>
          </cell>
          <cell r="I15720">
            <v>380.22615384615381</v>
          </cell>
          <cell r="J15720">
            <v>0</v>
          </cell>
          <cell r="K15720">
            <v>7.5292307692307689</v>
          </cell>
        </row>
        <row r="15721">
          <cell r="A15721">
            <v>2004</v>
          </cell>
          <cell r="B15721" t="str">
            <v>373</v>
          </cell>
          <cell r="C15721" t="str">
            <v>MORICE RIVER</v>
          </cell>
          <cell r="D15721" t="str">
            <v>6</v>
          </cell>
          <cell r="E15721" t="str">
            <v>2</v>
          </cell>
          <cell r="F15721">
            <v>79</v>
          </cell>
          <cell r="G15721">
            <v>305.90138331102185</v>
          </cell>
          <cell r="H15721">
            <v>14.395359214636322</v>
          </cell>
          <cell r="I15721">
            <v>363.48282016956716</v>
          </cell>
          <cell r="J15721">
            <v>0</v>
          </cell>
          <cell r="K15721">
            <v>7.197679607318161</v>
          </cell>
        </row>
        <row r="15722">
          <cell r="A15722">
            <v>2004</v>
          </cell>
          <cell r="B15722" t="str">
            <v>373</v>
          </cell>
          <cell r="C15722" t="str">
            <v>MORICE RIVER</v>
          </cell>
          <cell r="D15722" t="str">
            <v>6</v>
          </cell>
          <cell r="E15722" t="str">
            <v>3</v>
          </cell>
          <cell r="F15722">
            <v>12</v>
          </cell>
          <cell r="G15722">
            <v>60.060975609756099</v>
          </cell>
          <cell r="H15722">
            <v>0</v>
          </cell>
          <cell r="I15722">
            <v>139.34146341463415</v>
          </cell>
          <cell r="J15722">
            <v>0</v>
          </cell>
          <cell r="K15722">
            <v>0</v>
          </cell>
        </row>
        <row r="15723">
          <cell r="A15723">
            <v>2004</v>
          </cell>
          <cell r="B15723" t="str">
            <v>373</v>
          </cell>
          <cell r="C15723" t="str">
            <v>MORICE RIVER</v>
          </cell>
          <cell r="D15723" t="str">
            <v>6</v>
          </cell>
          <cell r="E15723" t="str">
            <v>4</v>
          </cell>
          <cell r="F15723">
            <v>3</v>
          </cell>
          <cell r="G15723">
            <v>14.615384615384613</v>
          </cell>
          <cell r="H15723">
            <v>0</v>
          </cell>
          <cell r="I15723">
            <v>5.8461538461538458</v>
          </cell>
          <cell r="J15723">
            <v>0</v>
          </cell>
          <cell r="K15723">
            <v>8.7692307692307701</v>
          </cell>
        </row>
        <row r="15724">
          <cell r="A15724">
            <v>2004</v>
          </cell>
          <cell r="B15724" t="str">
            <v>373</v>
          </cell>
          <cell r="C15724" t="str">
            <v>MORICE RIVER</v>
          </cell>
          <cell r="D15724" t="str">
            <v>6</v>
          </cell>
          <cell r="E15724" t="str">
            <v>5</v>
          </cell>
          <cell r="F15724">
            <v>8</v>
          </cell>
          <cell r="G15724">
            <v>38.022727272727273</v>
          </cell>
          <cell r="H15724">
            <v>0</v>
          </cell>
          <cell r="I15724">
            <v>86.909090909090907</v>
          </cell>
          <cell r="J15724">
            <v>0</v>
          </cell>
          <cell r="K15724">
            <v>0</v>
          </cell>
        </row>
        <row r="15725">
          <cell r="A15725">
            <v>2004</v>
          </cell>
          <cell r="B15725" t="str">
            <v>373</v>
          </cell>
          <cell r="C15725" t="str">
            <v>MORICE RIVER</v>
          </cell>
          <cell r="D15725" t="str">
            <v>6</v>
          </cell>
          <cell r="E15725" t="str">
            <v>6</v>
          </cell>
          <cell r="F15725">
            <v>248</v>
          </cell>
          <cell r="G15725">
            <v>1857.3214739517155</v>
          </cell>
          <cell r="H15725">
            <v>0</v>
          </cell>
          <cell r="I15725">
            <v>1758.8919949174078</v>
          </cell>
          <cell r="J15725">
            <v>0</v>
          </cell>
          <cell r="K15725">
            <v>0</v>
          </cell>
        </row>
        <row r="15726">
          <cell r="A15726">
            <v>2004</v>
          </cell>
          <cell r="B15726" t="str">
            <v>373</v>
          </cell>
          <cell r="C15726" t="str">
            <v>MORICE RIVER</v>
          </cell>
          <cell r="D15726" t="str">
            <v>6</v>
          </cell>
          <cell r="E15726" t="str">
            <v>7</v>
          </cell>
          <cell r="F15726">
            <v>121</v>
          </cell>
          <cell r="G15726">
            <v>443.38144329896909</v>
          </cell>
          <cell r="H15726">
            <v>0</v>
          </cell>
          <cell r="I15726">
            <v>422.59793814432987</v>
          </cell>
          <cell r="J15726">
            <v>0</v>
          </cell>
          <cell r="K15726">
            <v>17.319587628865978</v>
          </cell>
        </row>
        <row r="15727">
          <cell r="A15727">
            <v>2004</v>
          </cell>
          <cell r="B15727" t="str">
            <v>373</v>
          </cell>
          <cell r="C15727" t="str">
            <v>MORICE RIVER</v>
          </cell>
          <cell r="D15727" t="str">
            <v>6</v>
          </cell>
          <cell r="E15727" t="str">
            <v>8</v>
          </cell>
          <cell r="F15727">
            <v>12</v>
          </cell>
          <cell r="G15727">
            <v>23</v>
          </cell>
          <cell r="H15727">
            <v>0</v>
          </cell>
          <cell r="I15727">
            <v>27.6</v>
          </cell>
          <cell r="J15727">
            <v>0</v>
          </cell>
          <cell r="K15727">
            <v>0</v>
          </cell>
        </row>
        <row r="15728">
          <cell r="A15728">
            <v>2004</v>
          </cell>
          <cell r="B15728" t="str">
            <v>373</v>
          </cell>
          <cell r="C15728" t="str">
            <v>MORICE RIVER</v>
          </cell>
          <cell r="D15728" t="str">
            <v>6</v>
          </cell>
          <cell r="E15728" t="str">
            <v>9</v>
          </cell>
          <cell r="F15728">
            <v>47</v>
          </cell>
          <cell r="G15728">
            <v>186.38829787234042</v>
          </cell>
          <cell r="H15728">
            <v>0</v>
          </cell>
          <cell r="I15728">
            <v>136.31382978723406</v>
          </cell>
          <cell r="J15728">
            <v>0</v>
          </cell>
          <cell r="K15728">
            <v>8.3457446808510625</v>
          </cell>
        </row>
        <row r="15729">
          <cell r="A15729">
            <v>2004</v>
          </cell>
          <cell r="B15729" t="str">
            <v>374</v>
          </cell>
          <cell r="C15729" t="str">
            <v>MUSSEL RIVER</v>
          </cell>
          <cell r="D15729" t="str">
            <v>6</v>
          </cell>
          <cell r="E15729" t="str">
            <v>0</v>
          </cell>
          <cell r="F15729">
            <v>2</v>
          </cell>
          <cell r="G15729">
            <v>2.4643143544506816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</row>
        <row r="15730">
          <cell r="A15730">
            <v>2004</v>
          </cell>
          <cell r="B15730" t="str">
            <v>375</v>
          </cell>
          <cell r="C15730" t="str">
            <v>NAHLIN RIVER</v>
          </cell>
          <cell r="D15730" t="str">
            <v>6</v>
          </cell>
          <cell r="E15730" t="str">
            <v>6</v>
          </cell>
          <cell r="F15730">
            <v>13</v>
          </cell>
          <cell r="G15730">
            <v>68.472681067344354</v>
          </cell>
          <cell r="H15730">
            <v>8.5590851334180442</v>
          </cell>
          <cell r="I15730">
            <v>25.677255400254129</v>
          </cell>
          <cell r="J15730">
            <v>0</v>
          </cell>
          <cell r="K15730">
            <v>0</v>
          </cell>
        </row>
        <row r="15731">
          <cell r="A15731">
            <v>2004</v>
          </cell>
          <cell r="B15731" t="str">
            <v>376</v>
          </cell>
          <cell r="C15731" t="str">
            <v>NAKINA RIVER</v>
          </cell>
          <cell r="D15731" t="str">
            <v>6</v>
          </cell>
          <cell r="E15731" t="str">
            <v>9</v>
          </cell>
          <cell r="F15731">
            <v>3</v>
          </cell>
          <cell r="G15731">
            <v>8.3457446808510625</v>
          </cell>
          <cell r="H15731">
            <v>0</v>
          </cell>
          <cell r="I15731">
            <v>2.7819148936170213</v>
          </cell>
          <cell r="J15731">
            <v>0</v>
          </cell>
          <cell r="K15731">
            <v>0</v>
          </cell>
        </row>
        <row r="15732">
          <cell r="A15732">
            <v>2004</v>
          </cell>
          <cell r="B15732" t="str">
            <v>378</v>
          </cell>
          <cell r="C15732" t="str">
            <v>NASS RIVER</v>
          </cell>
          <cell r="D15732" t="str">
            <v>6</v>
          </cell>
          <cell r="E15732" t="str">
            <v>0</v>
          </cell>
          <cell r="F15732">
            <v>37</v>
          </cell>
          <cell r="G15732">
            <v>91.179631114675217</v>
          </cell>
          <cell r="H15732">
            <v>0</v>
          </cell>
          <cell r="I15732">
            <v>172.50200481154772</v>
          </cell>
          <cell r="J15732">
            <v>0</v>
          </cell>
          <cell r="K15732">
            <v>7.3929430633520452</v>
          </cell>
        </row>
        <row r="15733">
          <cell r="A15733">
            <v>2004</v>
          </cell>
          <cell r="B15733" t="str">
            <v>378</v>
          </cell>
          <cell r="C15733" t="str">
            <v>NASS RIVER</v>
          </cell>
          <cell r="D15733" t="str">
            <v>6</v>
          </cell>
          <cell r="E15733" t="str">
            <v>1</v>
          </cell>
          <cell r="F15733">
            <v>4</v>
          </cell>
          <cell r="G15733">
            <v>18.823076923076925</v>
          </cell>
          <cell r="H15733">
            <v>0</v>
          </cell>
          <cell r="I15733">
            <v>7.5292307692307689</v>
          </cell>
          <cell r="J15733">
            <v>0</v>
          </cell>
          <cell r="K15733">
            <v>0</v>
          </cell>
        </row>
        <row r="15734">
          <cell r="A15734">
            <v>2004</v>
          </cell>
          <cell r="B15734" t="str">
            <v>378</v>
          </cell>
          <cell r="C15734" t="str">
            <v>NASS RIVER</v>
          </cell>
          <cell r="D15734" t="str">
            <v>6</v>
          </cell>
          <cell r="E15734" t="str">
            <v>2</v>
          </cell>
          <cell r="F15734">
            <v>7</v>
          </cell>
          <cell r="G15734">
            <v>14.395359214636322</v>
          </cell>
          <cell r="H15734">
            <v>0</v>
          </cell>
          <cell r="I15734">
            <v>17.994199018295404</v>
          </cell>
          <cell r="J15734">
            <v>0</v>
          </cell>
          <cell r="K15734">
            <v>0</v>
          </cell>
        </row>
        <row r="15735">
          <cell r="A15735">
            <v>2004</v>
          </cell>
          <cell r="B15735" t="str">
            <v>378</v>
          </cell>
          <cell r="C15735" t="str">
            <v>NASS RIVER</v>
          </cell>
          <cell r="D15735" t="str">
            <v>6</v>
          </cell>
          <cell r="E15735" t="str">
            <v>3</v>
          </cell>
          <cell r="F15735">
            <v>2</v>
          </cell>
          <cell r="G15735">
            <v>7.2073170731707314</v>
          </cell>
          <cell r="H15735">
            <v>0</v>
          </cell>
          <cell r="I15735">
            <v>38.439024390243901</v>
          </cell>
          <cell r="J15735">
            <v>0</v>
          </cell>
          <cell r="K15735">
            <v>0</v>
          </cell>
        </row>
        <row r="15736">
          <cell r="A15736">
            <v>2004</v>
          </cell>
          <cell r="B15736" t="str">
            <v>378</v>
          </cell>
          <cell r="C15736" t="str">
            <v>NASS RIVER</v>
          </cell>
          <cell r="D15736" t="str">
            <v>6</v>
          </cell>
          <cell r="E15736" t="str">
            <v>6</v>
          </cell>
          <cell r="F15736">
            <v>21</v>
          </cell>
          <cell r="G15736">
            <v>94.149936467598479</v>
          </cell>
          <cell r="H15736">
            <v>0</v>
          </cell>
          <cell r="I15736">
            <v>201.13850063532402</v>
          </cell>
          <cell r="J15736">
            <v>0</v>
          </cell>
          <cell r="K15736">
            <v>0</v>
          </cell>
        </row>
        <row r="15737">
          <cell r="A15737">
            <v>2004</v>
          </cell>
          <cell r="B15737" t="str">
            <v>378</v>
          </cell>
          <cell r="C15737" t="str">
            <v>NASS RIVER</v>
          </cell>
          <cell r="D15737" t="str">
            <v>6</v>
          </cell>
          <cell r="E15737" t="str">
            <v>7</v>
          </cell>
          <cell r="F15737">
            <v>10</v>
          </cell>
          <cell r="G15737">
            <v>27.711340206185568</v>
          </cell>
          <cell r="H15737">
            <v>3.463917525773196</v>
          </cell>
          <cell r="I15737">
            <v>45.030927835051543</v>
          </cell>
          <cell r="J15737">
            <v>0</v>
          </cell>
          <cell r="K15737">
            <v>0</v>
          </cell>
        </row>
        <row r="15738">
          <cell r="A15738">
            <v>2004</v>
          </cell>
          <cell r="B15738" t="str">
            <v>378</v>
          </cell>
          <cell r="C15738" t="str">
            <v>NASS RIVER</v>
          </cell>
          <cell r="D15738" t="str">
            <v>6</v>
          </cell>
          <cell r="E15738" t="str">
            <v>8</v>
          </cell>
          <cell r="F15738">
            <v>5</v>
          </cell>
          <cell r="G15738">
            <v>52.9</v>
          </cell>
          <cell r="H15738">
            <v>0</v>
          </cell>
          <cell r="I15738">
            <v>25.3</v>
          </cell>
          <cell r="J15738">
            <v>0</v>
          </cell>
          <cell r="K15738">
            <v>0</v>
          </cell>
        </row>
        <row r="15739">
          <cell r="A15739">
            <v>2004</v>
          </cell>
          <cell r="B15739" t="str">
            <v>382</v>
          </cell>
          <cell r="C15739" t="str">
            <v>SHEGUNIA RIVER</v>
          </cell>
          <cell r="D15739" t="str">
            <v>6</v>
          </cell>
          <cell r="E15739" t="str">
            <v>6</v>
          </cell>
          <cell r="F15739">
            <v>4</v>
          </cell>
          <cell r="G15739">
            <v>4.2795425667090221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</row>
        <row r="15740">
          <cell r="A15740">
            <v>2004</v>
          </cell>
          <cell r="B15740" t="str">
            <v>383</v>
          </cell>
          <cell r="C15740" t="str">
            <v>SHESLAY RIVER</v>
          </cell>
          <cell r="D15740" t="str">
            <v>6</v>
          </cell>
          <cell r="E15740" t="str">
            <v>6</v>
          </cell>
          <cell r="F15740">
            <v>4</v>
          </cell>
          <cell r="G15740">
            <v>17.118170266836088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</row>
        <row r="15741">
          <cell r="A15741">
            <v>2004</v>
          </cell>
          <cell r="B15741" t="str">
            <v>385</v>
          </cell>
          <cell r="C15741" t="str">
            <v>SKEENA RIVER</v>
          </cell>
          <cell r="D15741" t="str">
            <v>6</v>
          </cell>
          <cell r="E15741" t="str">
            <v>0</v>
          </cell>
          <cell r="F15741">
            <v>402</v>
          </cell>
          <cell r="G15741">
            <v>1798.9494787489975</v>
          </cell>
          <cell r="H15741">
            <v>14.78588612670409</v>
          </cell>
          <cell r="I15741">
            <v>1089.2269446672015</v>
          </cell>
          <cell r="J15741">
            <v>0</v>
          </cell>
          <cell r="K15741">
            <v>17.250200481154771</v>
          </cell>
        </row>
        <row r="15742">
          <cell r="A15742">
            <v>2004</v>
          </cell>
          <cell r="B15742" t="str">
            <v>385</v>
          </cell>
          <cell r="C15742" t="str">
            <v>SKEENA RIVER</v>
          </cell>
          <cell r="D15742" t="str">
            <v>6</v>
          </cell>
          <cell r="E15742" t="str">
            <v>1</v>
          </cell>
          <cell r="F15742">
            <v>26</v>
          </cell>
          <cell r="G15742">
            <v>139.29076923076923</v>
          </cell>
          <cell r="H15742">
            <v>0</v>
          </cell>
          <cell r="I15742">
            <v>52.70461538461538</v>
          </cell>
          <cell r="J15742">
            <v>0</v>
          </cell>
          <cell r="K15742">
            <v>0</v>
          </cell>
        </row>
        <row r="15743">
          <cell r="A15743">
            <v>2004</v>
          </cell>
          <cell r="B15743" t="str">
            <v>385</v>
          </cell>
          <cell r="C15743" t="str">
            <v>SKEENA RIVER</v>
          </cell>
          <cell r="D15743" t="str">
            <v>6</v>
          </cell>
          <cell r="E15743" t="str">
            <v>2</v>
          </cell>
          <cell r="F15743">
            <v>65</v>
          </cell>
          <cell r="G15743">
            <v>208.73270861222667</v>
          </cell>
          <cell r="H15743">
            <v>0</v>
          </cell>
          <cell r="I15743">
            <v>86.372155287817932</v>
          </cell>
          <cell r="J15743">
            <v>0</v>
          </cell>
          <cell r="K15743">
            <v>0</v>
          </cell>
        </row>
        <row r="15744">
          <cell r="A15744">
            <v>2004</v>
          </cell>
          <cell r="B15744" t="str">
            <v>385</v>
          </cell>
          <cell r="C15744" t="str">
            <v>SKEENA RIVER</v>
          </cell>
          <cell r="D15744" t="str">
            <v>6</v>
          </cell>
          <cell r="E15744" t="str">
            <v>3</v>
          </cell>
          <cell r="F15744">
            <v>12</v>
          </cell>
          <cell r="G15744">
            <v>24.024390243902438</v>
          </cell>
          <cell r="H15744">
            <v>0</v>
          </cell>
          <cell r="I15744">
            <v>7.2073170731707314</v>
          </cell>
          <cell r="J15744">
            <v>0</v>
          </cell>
          <cell r="K15744">
            <v>0</v>
          </cell>
        </row>
        <row r="15745">
          <cell r="A15745">
            <v>2004</v>
          </cell>
          <cell r="B15745" t="str">
            <v>385</v>
          </cell>
          <cell r="C15745" t="str">
            <v>SKEENA RIVER</v>
          </cell>
          <cell r="D15745" t="str">
            <v>6</v>
          </cell>
          <cell r="E15745" t="str">
            <v>4</v>
          </cell>
          <cell r="F15745">
            <v>3</v>
          </cell>
          <cell r="G15745">
            <v>14.615384615384613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</row>
        <row r="15746">
          <cell r="A15746">
            <v>2004</v>
          </cell>
          <cell r="B15746" t="str">
            <v>385</v>
          </cell>
          <cell r="C15746" t="str">
            <v>SKEENA RIVER</v>
          </cell>
          <cell r="D15746" t="str">
            <v>6</v>
          </cell>
          <cell r="E15746" t="str">
            <v>5</v>
          </cell>
          <cell r="F15746">
            <v>5</v>
          </cell>
          <cell r="G15746">
            <v>40.73863636363636</v>
          </cell>
          <cell r="H15746">
            <v>0</v>
          </cell>
          <cell r="I15746">
            <v>13.579545454545453</v>
          </cell>
          <cell r="J15746">
            <v>0</v>
          </cell>
          <cell r="K15746">
            <v>0</v>
          </cell>
        </row>
        <row r="15747">
          <cell r="A15747">
            <v>2004</v>
          </cell>
          <cell r="B15747" t="str">
            <v>385</v>
          </cell>
          <cell r="C15747" t="str">
            <v>SKEENA RIVER</v>
          </cell>
          <cell r="D15747" t="str">
            <v>6</v>
          </cell>
          <cell r="E15747" t="str">
            <v>6</v>
          </cell>
          <cell r="F15747">
            <v>702</v>
          </cell>
          <cell r="G15747">
            <v>6787.3545108005083</v>
          </cell>
          <cell r="H15747">
            <v>64.193138500635328</v>
          </cell>
          <cell r="I15747">
            <v>2336.6302414231259</v>
          </cell>
          <cell r="J15747">
            <v>0</v>
          </cell>
          <cell r="K15747">
            <v>106.98856416772554</v>
          </cell>
        </row>
        <row r="15748">
          <cell r="A15748">
            <v>2004</v>
          </cell>
          <cell r="B15748" t="str">
            <v>385</v>
          </cell>
          <cell r="C15748" t="str">
            <v>SKEENA RIVER</v>
          </cell>
          <cell r="D15748" t="str">
            <v>6</v>
          </cell>
          <cell r="E15748" t="str">
            <v>7</v>
          </cell>
          <cell r="F15748">
            <v>90</v>
          </cell>
          <cell r="G15748">
            <v>661.60824742268051</v>
          </cell>
          <cell r="H15748">
            <v>6.927835051546392</v>
          </cell>
          <cell r="I15748">
            <v>339.46391752577318</v>
          </cell>
          <cell r="J15748">
            <v>0</v>
          </cell>
          <cell r="K15748">
            <v>0</v>
          </cell>
        </row>
        <row r="15749">
          <cell r="A15749">
            <v>2004</v>
          </cell>
          <cell r="B15749" t="str">
            <v>385</v>
          </cell>
          <cell r="C15749" t="str">
            <v>SKEENA RIVER</v>
          </cell>
          <cell r="D15749" t="str">
            <v>6</v>
          </cell>
          <cell r="E15749" t="str">
            <v>8</v>
          </cell>
          <cell r="F15749">
            <v>23</v>
          </cell>
          <cell r="G15749">
            <v>66.7</v>
          </cell>
          <cell r="H15749">
            <v>0</v>
          </cell>
          <cell r="I15749">
            <v>13.8</v>
          </cell>
          <cell r="J15749">
            <v>0</v>
          </cell>
          <cell r="K15749">
            <v>9.1999999999999993</v>
          </cell>
        </row>
        <row r="15750">
          <cell r="A15750">
            <v>2004</v>
          </cell>
          <cell r="B15750" t="str">
            <v>385</v>
          </cell>
          <cell r="C15750" t="str">
            <v>SKEENA RIVER</v>
          </cell>
          <cell r="D15750" t="str">
            <v>6</v>
          </cell>
          <cell r="E15750" t="str">
            <v>9</v>
          </cell>
          <cell r="F15750">
            <v>31</v>
          </cell>
          <cell r="G15750">
            <v>61.202127659574472</v>
          </cell>
          <cell r="H15750">
            <v>2.7819148936170213</v>
          </cell>
          <cell r="I15750">
            <v>80.675531914893611</v>
          </cell>
          <cell r="J15750">
            <v>0</v>
          </cell>
          <cell r="K15750">
            <v>16.691489361702125</v>
          </cell>
        </row>
        <row r="15751">
          <cell r="A15751">
            <v>2004</v>
          </cell>
          <cell r="B15751" t="str">
            <v>386</v>
          </cell>
          <cell r="C15751" t="str">
            <v>STIKINE RIVER</v>
          </cell>
          <cell r="D15751" t="str">
            <v>6</v>
          </cell>
          <cell r="E15751" t="str">
            <v>6</v>
          </cell>
          <cell r="F15751">
            <v>4</v>
          </cell>
          <cell r="G15751">
            <v>21.397712833545107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</row>
        <row r="15752">
          <cell r="A15752">
            <v>2004</v>
          </cell>
          <cell r="B15752" t="str">
            <v>387</v>
          </cell>
          <cell r="C15752" t="str">
            <v>SUSKWA RIVER</v>
          </cell>
          <cell r="D15752" t="str">
            <v>6</v>
          </cell>
          <cell r="E15752" t="str">
            <v>0</v>
          </cell>
          <cell r="F15752">
            <v>17</v>
          </cell>
          <cell r="G15752">
            <v>41.893344025661584</v>
          </cell>
          <cell r="H15752">
            <v>0</v>
          </cell>
          <cell r="I15752">
            <v>59.143544506816362</v>
          </cell>
          <cell r="J15752">
            <v>0</v>
          </cell>
          <cell r="K15752">
            <v>0</v>
          </cell>
        </row>
        <row r="15753">
          <cell r="A15753">
            <v>2004</v>
          </cell>
          <cell r="B15753" t="str">
            <v>387</v>
          </cell>
          <cell r="C15753" t="str">
            <v>SUSKWA RIVER</v>
          </cell>
          <cell r="D15753" t="str">
            <v>6</v>
          </cell>
          <cell r="E15753" t="str">
            <v>1</v>
          </cell>
          <cell r="F15753">
            <v>4</v>
          </cell>
          <cell r="G15753">
            <v>3.7646153846153845</v>
          </cell>
          <cell r="H15753">
            <v>0</v>
          </cell>
          <cell r="I15753">
            <v>7.5292307692307689</v>
          </cell>
          <cell r="J15753">
            <v>0</v>
          </cell>
          <cell r="K15753">
            <v>0</v>
          </cell>
        </row>
        <row r="15754">
          <cell r="A15754">
            <v>2004</v>
          </cell>
          <cell r="B15754" t="str">
            <v>387</v>
          </cell>
          <cell r="C15754" t="str">
            <v>SUSKWA RIVER</v>
          </cell>
          <cell r="D15754" t="str">
            <v>6</v>
          </cell>
          <cell r="E15754" t="str">
            <v>2</v>
          </cell>
          <cell r="F15754">
            <v>11</v>
          </cell>
          <cell r="G15754">
            <v>28.790718429272644</v>
          </cell>
          <cell r="H15754">
            <v>0</v>
          </cell>
          <cell r="I15754">
            <v>53.982597054886213</v>
          </cell>
          <cell r="J15754">
            <v>0</v>
          </cell>
          <cell r="K15754">
            <v>0</v>
          </cell>
        </row>
        <row r="15755">
          <cell r="A15755">
            <v>2004</v>
          </cell>
          <cell r="B15755" t="str">
            <v>387</v>
          </cell>
          <cell r="C15755" t="str">
            <v>SUSKWA RIVER</v>
          </cell>
          <cell r="D15755" t="str">
            <v>6</v>
          </cell>
          <cell r="E15755" t="str">
            <v>3</v>
          </cell>
          <cell r="F15755">
            <v>5</v>
          </cell>
          <cell r="G15755">
            <v>12.012195121951219</v>
          </cell>
          <cell r="H15755">
            <v>0</v>
          </cell>
          <cell r="I15755">
            <v>7.2073170731707314</v>
          </cell>
          <cell r="J15755">
            <v>0</v>
          </cell>
          <cell r="K15755">
            <v>0</v>
          </cell>
        </row>
        <row r="15756">
          <cell r="A15756">
            <v>2004</v>
          </cell>
          <cell r="B15756" t="str">
            <v>387</v>
          </cell>
          <cell r="C15756" t="str">
            <v>SUSKWA RIVER</v>
          </cell>
          <cell r="D15756" t="str">
            <v>6</v>
          </cell>
          <cell r="E15756" t="str">
            <v>6</v>
          </cell>
          <cell r="F15756">
            <v>39</v>
          </cell>
          <cell r="G15756">
            <v>115.54764930114359</v>
          </cell>
          <cell r="H15756">
            <v>0</v>
          </cell>
          <cell r="I15756">
            <v>59.913595933926302</v>
          </cell>
          <cell r="J15756">
            <v>0</v>
          </cell>
          <cell r="K15756">
            <v>0</v>
          </cell>
        </row>
        <row r="15757">
          <cell r="A15757">
            <v>2004</v>
          </cell>
          <cell r="B15757" t="str">
            <v>387</v>
          </cell>
          <cell r="C15757" t="str">
            <v>SUSKWA RIVER</v>
          </cell>
          <cell r="D15757" t="str">
            <v>6</v>
          </cell>
          <cell r="E15757" t="str">
            <v>7</v>
          </cell>
          <cell r="F15757">
            <v>7</v>
          </cell>
          <cell r="G15757">
            <v>13.855670103092784</v>
          </cell>
          <cell r="H15757">
            <v>0</v>
          </cell>
          <cell r="I15757">
            <v>6.927835051546392</v>
          </cell>
          <cell r="J15757">
            <v>0</v>
          </cell>
          <cell r="K15757">
            <v>0</v>
          </cell>
        </row>
        <row r="15758">
          <cell r="A15758">
            <v>2004</v>
          </cell>
          <cell r="B15758" t="str">
            <v>388</v>
          </cell>
          <cell r="C15758" t="str">
            <v>SUSTUT RIVER</v>
          </cell>
          <cell r="D15758" t="str">
            <v>6</v>
          </cell>
          <cell r="E15758" t="str">
            <v>0</v>
          </cell>
          <cell r="F15758">
            <v>91</v>
          </cell>
          <cell r="G15758">
            <v>593.89975942261435</v>
          </cell>
          <cell r="H15758">
            <v>0</v>
          </cell>
          <cell r="I15758">
            <v>840.33119486768237</v>
          </cell>
          <cell r="J15758">
            <v>0</v>
          </cell>
          <cell r="K15758">
            <v>0</v>
          </cell>
        </row>
        <row r="15759">
          <cell r="A15759">
            <v>2004</v>
          </cell>
          <cell r="B15759" t="str">
            <v>388</v>
          </cell>
          <cell r="C15759" t="str">
            <v>SUSTUT RIVER</v>
          </cell>
          <cell r="D15759" t="str">
            <v>6</v>
          </cell>
          <cell r="E15759" t="str">
            <v>2</v>
          </cell>
          <cell r="F15759">
            <v>4</v>
          </cell>
          <cell r="G15759">
            <v>7.197679607318161</v>
          </cell>
          <cell r="H15759">
            <v>0</v>
          </cell>
          <cell r="I15759">
            <v>3.5988398036590805</v>
          </cell>
          <cell r="J15759">
            <v>0</v>
          </cell>
          <cell r="K15759">
            <v>0</v>
          </cell>
        </row>
        <row r="15760">
          <cell r="A15760">
            <v>2004</v>
          </cell>
          <cell r="B15760" t="str">
            <v>388</v>
          </cell>
          <cell r="C15760" t="str">
            <v>SUSTUT RIVER</v>
          </cell>
          <cell r="D15760" t="str">
            <v>6</v>
          </cell>
          <cell r="E15760" t="str">
            <v>6</v>
          </cell>
          <cell r="F15760">
            <v>9</v>
          </cell>
          <cell r="G15760">
            <v>201.13850063532402</v>
          </cell>
          <cell r="H15760">
            <v>0</v>
          </cell>
          <cell r="I15760">
            <v>68.472681067344354</v>
          </cell>
          <cell r="J15760">
            <v>0</v>
          </cell>
          <cell r="K15760">
            <v>0</v>
          </cell>
        </row>
        <row r="15761">
          <cell r="A15761">
            <v>2004</v>
          </cell>
          <cell r="B15761" t="str">
            <v>388</v>
          </cell>
          <cell r="C15761" t="str">
            <v>SUSTUT RIVER</v>
          </cell>
          <cell r="D15761" t="str">
            <v>6</v>
          </cell>
          <cell r="E15761" t="str">
            <v>7</v>
          </cell>
          <cell r="F15761">
            <v>7</v>
          </cell>
          <cell r="G15761">
            <v>13.855670103092784</v>
          </cell>
          <cell r="H15761">
            <v>0</v>
          </cell>
          <cell r="I15761">
            <v>10.391752577319588</v>
          </cell>
          <cell r="J15761">
            <v>0</v>
          </cell>
          <cell r="K15761">
            <v>0</v>
          </cell>
        </row>
        <row r="15762">
          <cell r="A15762">
            <v>2004</v>
          </cell>
          <cell r="B15762" t="str">
            <v>388</v>
          </cell>
          <cell r="C15762" t="str">
            <v>SUSTUT RIVER</v>
          </cell>
          <cell r="D15762" t="str">
            <v>6</v>
          </cell>
          <cell r="E15762" t="str">
            <v>8</v>
          </cell>
          <cell r="F15762">
            <v>2</v>
          </cell>
          <cell r="G15762">
            <v>23</v>
          </cell>
          <cell r="H15762">
            <v>0</v>
          </cell>
          <cell r="I15762">
            <v>43.7</v>
          </cell>
          <cell r="J15762">
            <v>0</v>
          </cell>
          <cell r="K15762">
            <v>0</v>
          </cell>
        </row>
        <row r="15763">
          <cell r="A15763">
            <v>2004</v>
          </cell>
          <cell r="B15763" t="str">
            <v>390</v>
          </cell>
          <cell r="C15763" t="str">
            <v>TAHLTAN RIVER</v>
          </cell>
          <cell r="D15763" t="str">
            <v>6</v>
          </cell>
          <cell r="E15763" t="str">
            <v>2</v>
          </cell>
          <cell r="F15763">
            <v>4</v>
          </cell>
          <cell r="G15763">
            <v>10.796519410977242</v>
          </cell>
          <cell r="H15763">
            <v>3.5988398036590805</v>
          </cell>
          <cell r="I15763">
            <v>0</v>
          </cell>
          <cell r="J15763">
            <v>0</v>
          </cell>
          <cell r="K15763">
            <v>0</v>
          </cell>
        </row>
        <row r="15764">
          <cell r="A15764">
            <v>2004</v>
          </cell>
          <cell r="B15764" t="str">
            <v>390</v>
          </cell>
          <cell r="C15764" t="str">
            <v>TAHLTAN RIVER</v>
          </cell>
          <cell r="D15764" t="str">
            <v>6</v>
          </cell>
          <cell r="E15764" t="str">
            <v>6</v>
          </cell>
          <cell r="F15764">
            <v>34</v>
          </cell>
          <cell r="G15764">
            <v>252.4930114358323</v>
          </cell>
          <cell r="H15764">
            <v>51.354510800508258</v>
          </cell>
          <cell r="I15764">
            <v>273.89072426937742</v>
          </cell>
          <cell r="J15764">
            <v>0</v>
          </cell>
          <cell r="K15764">
            <v>0</v>
          </cell>
        </row>
        <row r="15765">
          <cell r="A15765">
            <v>2004</v>
          </cell>
          <cell r="B15765" t="str">
            <v>391</v>
          </cell>
          <cell r="C15765" t="str">
            <v>TAKU RIVER</v>
          </cell>
          <cell r="D15765" t="str">
            <v>6</v>
          </cell>
          <cell r="E15765" t="str">
            <v>6</v>
          </cell>
          <cell r="F15765">
            <v>4</v>
          </cell>
          <cell r="G15765">
            <v>8.5590851334180442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</row>
        <row r="15766">
          <cell r="A15766">
            <v>2004</v>
          </cell>
          <cell r="B15766" t="str">
            <v>394</v>
          </cell>
          <cell r="C15766" t="str">
            <v>TELKWA RIVER</v>
          </cell>
          <cell r="D15766" t="str">
            <v>6</v>
          </cell>
          <cell r="E15766" t="str">
            <v>0</v>
          </cell>
          <cell r="F15766">
            <v>2</v>
          </cell>
          <cell r="G15766">
            <v>17.250200481154771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</row>
        <row r="15767">
          <cell r="A15767">
            <v>2004</v>
          </cell>
          <cell r="B15767" t="str">
            <v>394</v>
          </cell>
          <cell r="C15767" t="str">
            <v>TELKWA RIVER</v>
          </cell>
          <cell r="D15767" t="str">
            <v>6</v>
          </cell>
          <cell r="E15767" t="str">
            <v>6</v>
          </cell>
          <cell r="F15767">
            <v>26</v>
          </cell>
          <cell r="G15767">
            <v>543.50190597204573</v>
          </cell>
          <cell r="H15767">
            <v>0</v>
          </cell>
          <cell r="I15767">
            <v>12.838627700127065</v>
          </cell>
          <cell r="J15767">
            <v>0</v>
          </cell>
          <cell r="K15767">
            <v>0</v>
          </cell>
        </row>
        <row r="15768">
          <cell r="A15768">
            <v>2004</v>
          </cell>
          <cell r="B15768" t="str">
            <v>394</v>
          </cell>
          <cell r="C15768" t="str">
            <v>TELKWA RIVER</v>
          </cell>
          <cell r="D15768" t="str">
            <v>6</v>
          </cell>
          <cell r="E15768" t="str">
            <v>7</v>
          </cell>
          <cell r="F15768">
            <v>3</v>
          </cell>
          <cell r="G15768">
            <v>3.463917525773196</v>
          </cell>
          <cell r="H15768">
            <v>3.463917525773196</v>
          </cell>
          <cell r="I15768">
            <v>0</v>
          </cell>
          <cell r="J15768">
            <v>0</v>
          </cell>
          <cell r="K15768">
            <v>0</v>
          </cell>
        </row>
        <row r="15769">
          <cell r="A15769">
            <v>2004</v>
          </cell>
          <cell r="B15769" t="str">
            <v>395</v>
          </cell>
          <cell r="C15769" t="str">
            <v>TSEAX RIVER</v>
          </cell>
          <cell r="D15769" t="str">
            <v>6</v>
          </cell>
          <cell r="E15769" t="str">
            <v>0</v>
          </cell>
          <cell r="F15769">
            <v>2</v>
          </cell>
          <cell r="G15769">
            <v>4.9286287089013632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</row>
        <row r="15770">
          <cell r="A15770">
            <v>2004</v>
          </cell>
          <cell r="B15770" t="str">
            <v>395</v>
          </cell>
          <cell r="C15770" t="str">
            <v>TSEAX RIVER</v>
          </cell>
          <cell r="D15770" t="str">
            <v>6</v>
          </cell>
          <cell r="E15770" t="str">
            <v>2</v>
          </cell>
          <cell r="F15770">
            <v>4</v>
          </cell>
          <cell r="G15770">
            <v>3.5988398036590805</v>
          </cell>
          <cell r="H15770">
            <v>0</v>
          </cell>
          <cell r="I15770">
            <v>71.976796073181617</v>
          </cell>
          <cell r="J15770">
            <v>0</v>
          </cell>
          <cell r="K15770">
            <v>0</v>
          </cell>
        </row>
        <row r="15771">
          <cell r="A15771">
            <v>2004</v>
          </cell>
          <cell r="B15771" t="str">
            <v>395</v>
          </cell>
          <cell r="C15771" t="str">
            <v>TSEAX RIVER</v>
          </cell>
          <cell r="D15771" t="str">
            <v>6</v>
          </cell>
          <cell r="E15771" t="str">
            <v>4</v>
          </cell>
          <cell r="F15771">
            <v>3</v>
          </cell>
          <cell r="G15771">
            <v>5.8461538461538458</v>
          </cell>
          <cell r="H15771">
            <v>0</v>
          </cell>
          <cell r="I15771">
            <v>5.8461538461538458</v>
          </cell>
          <cell r="J15771">
            <v>0</v>
          </cell>
          <cell r="K15771">
            <v>0</v>
          </cell>
        </row>
        <row r="15772">
          <cell r="A15772">
            <v>2004</v>
          </cell>
          <cell r="B15772" t="str">
            <v>395</v>
          </cell>
          <cell r="C15772" t="str">
            <v>TSEAX RIVER</v>
          </cell>
          <cell r="D15772" t="str">
            <v>6</v>
          </cell>
          <cell r="E15772" t="str">
            <v>6</v>
          </cell>
          <cell r="F15772">
            <v>34</v>
          </cell>
          <cell r="G15772">
            <v>68.472681067344354</v>
          </cell>
          <cell r="H15772">
            <v>0</v>
          </cell>
          <cell r="I15772">
            <v>42.795425667090214</v>
          </cell>
          <cell r="J15772">
            <v>0</v>
          </cell>
          <cell r="K15772">
            <v>0</v>
          </cell>
        </row>
        <row r="15773">
          <cell r="A15773">
            <v>2004</v>
          </cell>
          <cell r="B15773" t="str">
            <v>395</v>
          </cell>
          <cell r="C15773" t="str">
            <v>TSEAX RIVER</v>
          </cell>
          <cell r="D15773" t="str">
            <v>6</v>
          </cell>
          <cell r="E15773" t="str">
            <v>9</v>
          </cell>
          <cell r="F15773">
            <v>3</v>
          </cell>
          <cell r="G15773">
            <v>11.127659574468085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</row>
        <row r="15774">
          <cell r="A15774">
            <v>2004</v>
          </cell>
          <cell r="B15774" t="str">
            <v>399</v>
          </cell>
          <cell r="C15774" t="str">
            <v>ZYMAGOTITZ RIVER</v>
          </cell>
          <cell r="D15774" t="str">
            <v>6</v>
          </cell>
          <cell r="E15774" t="str">
            <v>2</v>
          </cell>
          <cell r="F15774">
            <v>4</v>
          </cell>
          <cell r="G15774">
            <v>3.5988398036590805</v>
          </cell>
          <cell r="H15774">
            <v>0</v>
          </cell>
          <cell r="I15774">
            <v>3.5988398036590805</v>
          </cell>
          <cell r="J15774">
            <v>0</v>
          </cell>
          <cell r="K15774">
            <v>0</v>
          </cell>
        </row>
        <row r="15775">
          <cell r="A15775">
            <v>2004</v>
          </cell>
          <cell r="B15775" t="str">
            <v>399</v>
          </cell>
          <cell r="C15775" t="str">
            <v>ZYMAGOTITZ RIVER</v>
          </cell>
          <cell r="D15775" t="str">
            <v>6</v>
          </cell>
          <cell r="E15775" t="str">
            <v>6</v>
          </cell>
          <cell r="F15775">
            <v>4</v>
          </cell>
          <cell r="G15775">
            <v>17.118170266836088</v>
          </cell>
          <cell r="H15775">
            <v>0</v>
          </cell>
          <cell r="I15775">
            <v>8.5590851334180442</v>
          </cell>
          <cell r="J15775">
            <v>0</v>
          </cell>
          <cell r="K15775">
            <v>0</v>
          </cell>
        </row>
        <row r="15776">
          <cell r="A15776">
            <v>2004</v>
          </cell>
          <cell r="B15776" t="str">
            <v>400</v>
          </cell>
          <cell r="C15776" t="str">
            <v>ZYMOETZ RIVER</v>
          </cell>
          <cell r="D15776" t="str">
            <v>6</v>
          </cell>
          <cell r="E15776" t="str">
            <v>0</v>
          </cell>
          <cell r="F15776">
            <v>338</v>
          </cell>
          <cell r="G15776">
            <v>1259.2646351242984</v>
          </cell>
          <cell r="H15776">
            <v>34.500400962309541</v>
          </cell>
          <cell r="I15776">
            <v>1104.0128307939053</v>
          </cell>
          <cell r="J15776">
            <v>0</v>
          </cell>
          <cell r="K15776">
            <v>24.643143544506817</v>
          </cell>
        </row>
        <row r="15777">
          <cell r="A15777">
            <v>2004</v>
          </cell>
          <cell r="B15777" t="str">
            <v>400</v>
          </cell>
          <cell r="C15777" t="str">
            <v>ZYMOETZ RIVER</v>
          </cell>
          <cell r="D15777" t="str">
            <v>6</v>
          </cell>
          <cell r="E15777" t="str">
            <v>1</v>
          </cell>
          <cell r="F15777">
            <v>26</v>
          </cell>
          <cell r="G15777">
            <v>127.99692307692307</v>
          </cell>
          <cell r="H15777">
            <v>0</v>
          </cell>
          <cell r="I15777">
            <v>109.17384615384614</v>
          </cell>
          <cell r="J15777">
            <v>0</v>
          </cell>
          <cell r="K15777">
            <v>0</v>
          </cell>
        </row>
        <row r="15778">
          <cell r="A15778">
            <v>2004</v>
          </cell>
          <cell r="B15778" t="str">
            <v>400</v>
          </cell>
          <cell r="C15778" t="str">
            <v>ZYMOETZ RIVER</v>
          </cell>
          <cell r="D15778" t="str">
            <v>6</v>
          </cell>
          <cell r="E15778" t="str">
            <v>2</v>
          </cell>
          <cell r="F15778">
            <v>72</v>
          </cell>
          <cell r="G15778">
            <v>266.31414547077196</v>
          </cell>
          <cell r="H15778">
            <v>0</v>
          </cell>
          <cell r="I15778">
            <v>277.11066488174919</v>
          </cell>
          <cell r="J15778">
            <v>0</v>
          </cell>
          <cell r="K15778">
            <v>0</v>
          </cell>
        </row>
        <row r="15779">
          <cell r="A15779">
            <v>2004</v>
          </cell>
          <cell r="B15779" t="str">
            <v>400</v>
          </cell>
          <cell r="C15779" t="str">
            <v>ZYMOETZ RIVER</v>
          </cell>
          <cell r="D15779" t="str">
            <v>6</v>
          </cell>
          <cell r="E15779" t="str">
            <v>3</v>
          </cell>
          <cell r="F15779">
            <v>2</v>
          </cell>
          <cell r="G15779">
            <v>24.024390243902438</v>
          </cell>
          <cell r="H15779">
            <v>0</v>
          </cell>
          <cell r="I15779">
            <v>81.682926829268283</v>
          </cell>
          <cell r="J15779">
            <v>0</v>
          </cell>
          <cell r="K15779">
            <v>0</v>
          </cell>
        </row>
        <row r="15780">
          <cell r="A15780">
            <v>2004</v>
          </cell>
          <cell r="B15780" t="str">
            <v>400</v>
          </cell>
          <cell r="C15780" t="str">
            <v>ZYMOETZ RIVER</v>
          </cell>
          <cell r="D15780" t="str">
            <v>6</v>
          </cell>
          <cell r="E15780" t="str">
            <v>4</v>
          </cell>
          <cell r="F15780">
            <v>3</v>
          </cell>
          <cell r="G15780">
            <v>11.692307692307692</v>
          </cell>
          <cell r="H15780">
            <v>0</v>
          </cell>
          <cell r="I15780">
            <v>8.7692307692307701</v>
          </cell>
          <cell r="J15780">
            <v>0</v>
          </cell>
          <cell r="K15780">
            <v>0</v>
          </cell>
        </row>
        <row r="15781">
          <cell r="A15781">
            <v>2004</v>
          </cell>
          <cell r="B15781" t="str">
            <v>400</v>
          </cell>
          <cell r="C15781" t="str">
            <v>ZYMOETZ RIVER</v>
          </cell>
          <cell r="D15781" t="str">
            <v>6</v>
          </cell>
          <cell r="E15781" t="str">
            <v>6</v>
          </cell>
          <cell r="F15781">
            <v>295</v>
          </cell>
          <cell r="G15781">
            <v>1895.8373570520966</v>
          </cell>
          <cell r="H15781">
            <v>8.5590851334180442</v>
          </cell>
          <cell r="I15781">
            <v>2208.2439644218548</v>
          </cell>
          <cell r="J15781">
            <v>0</v>
          </cell>
          <cell r="K15781">
            <v>0</v>
          </cell>
        </row>
        <row r="15782">
          <cell r="A15782">
            <v>2004</v>
          </cell>
          <cell r="B15782" t="str">
            <v>400</v>
          </cell>
          <cell r="C15782" t="str">
            <v>ZYMOETZ RIVER</v>
          </cell>
          <cell r="D15782" t="str">
            <v>6</v>
          </cell>
          <cell r="E15782" t="str">
            <v>7</v>
          </cell>
          <cell r="F15782">
            <v>21</v>
          </cell>
          <cell r="G15782">
            <v>69.278350515463913</v>
          </cell>
          <cell r="H15782">
            <v>0</v>
          </cell>
          <cell r="I15782">
            <v>27.711340206185568</v>
          </cell>
          <cell r="J15782">
            <v>0</v>
          </cell>
          <cell r="K15782">
            <v>0</v>
          </cell>
        </row>
        <row r="15783">
          <cell r="A15783">
            <v>2004</v>
          </cell>
          <cell r="B15783" t="str">
            <v>400</v>
          </cell>
          <cell r="C15783" t="str">
            <v>ZYMOETZ RIVER</v>
          </cell>
          <cell r="D15783" t="str">
            <v>6</v>
          </cell>
          <cell r="E15783" t="str">
            <v>8</v>
          </cell>
          <cell r="F15783">
            <v>18</v>
          </cell>
          <cell r="G15783">
            <v>34.5</v>
          </cell>
          <cell r="H15783">
            <v>0</v>
          </cell>
          <cell r="I15783">
            <v>25.3</v>
          </cell>
          <cell r="J15783">
            <v>0</v>
          </cell>
          <cell r="K15783">
            <v>0</v>
          </cell>
        </row>
        <row r="15784">
          <cell r="A15784">
            <v>2004</v>
          </cell>
          <cell r="B15784" t="str">
            <v>400</v>
          </cell>
          <cell r="C15784" t="str">
            <v>ZYMOETZ RIVER</v>
          </cell>
          <cell r="D15784" t="str">
            <v>6</v>
          </cell>
          <cell r="E15784" t="str">
            <v>9</v>
          </cell>
          <cell r="F15784">
            <v>42</v>
          </cell>
          <cell r="G15784">
            <v>111.27659574468085</v>
          </cell>
          <cell r="H15784">
            <v>0</v>
          </cell>
          <cell r="I15784">
            <v>89.021276595744681</v>
          </cell>
          <cell r="J15784">
            <v>0</v>
          </cell>
          <cell r="K15784">
            <v>16.691489361702125</v>
          </cell>
        </row>
        <row r="15785">
          <cell r="A15785">
            <v>2004</v>
          </cell>
          <cell r="B15785" t="str">
            <v>409</v>
          </cell>
          <cell r="C15785" t="str">
            <v>CHAMBERS CREEK</v>
          </cell>
          <cell r="D15785" t="str">
            <v>6</v>
          </cell>
          <cell r="E15785" t="str">
            <v>0</v>
          </cell>
          <cell r="F15785">
            <v>10</v>
          </cell>
          <cell r="G15785">
            <v>19.714514835605453</v>
          </cell>
          <cell r="H15785">
            <v>0</v>
          </cell>
          <cell r="I15785">
            <v>51.750601443464312</v>
          </cell>
          <cell r="J15785">
            <v>0</v>
          </cell>
          <cell r="K15785">
            <v>0</v>
          </cell>
        </row>
        <row r="15786">
          <cell r="A15786">
            <v>2004</v>
          </cell>
          <cell r="B15786" t="str">
            <v>409</v>
          </cell>
          <cell r="C15786" t="str">
            <v>CHAMBERS CREEK</v>
          </cell>
          <cell r="D15786" t="str">
            <v>6</v>
          </cell>
          <cell r="E15786" t="str">
            <v>1</v>
          </cell>
          <cell r="F15786">
            <v>4</v>
          </cell>
          <cell r="G15786">
            <v>3.7646153846153845</v>
          </cell>
          <cell r="H15786">
            <v>0</v>
          </cell>
          <cell r="I15786">
            <v>11.293846153846156</v>
          </cell>
          <cell r="J15786">
            <v>0</v>
          </cell>
          <cell r="K15786">
            <v>0</v>
          </cell>
        </row>
        <row r="15787">
          <cell r="A15787">
            <v>2004</v>
          </cell>
          <cell r="B15787" t="str">
            <v>409</v>
          </cell>
          <cell r="C15787" t="str">
            <v>CHAMBERS CREEK</v>
          </cell>
          <cell r="D15787" t="str">
            <v>6</v>
          </cell>
          <cell r="E15787" t="str">
            <v>6</v>
          </cell>
          <cell r="F15787">
            <v>4</v>
          </cell>
          <cell r="G15787">
            <v>4.2795425667090221</v>
          </cell>
          <cell r="H15787">
            <v>0</v>
          </cell>
          <cell r="I15787">
            <v>4.2795425667090221</v>
          </cell>
          <cell r="J15787">
            <v>0</v>
          </cell>
          <cell r="K15787">
            <v>0</v>
          </cell>
        </row>
        <row r="15788">
          <cell r="A15788">
            <v>2004</v>
          </cell>
          <cell r="B15788" t="str">
            <v>410</v>
          </cell>
          <cell r="C15788" t="str">
            <v>KINCOLITH RIVER</v>
          </cell>
          <cell r="D15788" t="str">
            <v>6</v>
          </cell>
          <cell r="E15788" t="str">
            <v>0</v>
          </cell>
          <cell r="F15788">
            <v>5</v>
          </cell>
          <cell r="G15788">
            <v>4.9286287089013632</v>
          </cell>
          <cell r="H15788">
            <v>0</v>
          </cell>
          <cell r="I15788">
            <v>2.4643143544506816</v>
          </cell>
          <cell r="J15788">
            <v>0</v>
          </cell>
          <cell r="K15788">
            <v>0</v>
          </cell>
        </row>
        <row r="15789">
          <cell r="A15789">
            <v>2004</v>
          </cell>
          <cell r="B15789" t="str">
            <v>417</v>
          </cell>
          <cell r="C15789" t="str">
            <v>CLEARWATER CREEK</v>
          </cell>
          <cell r="D15789" t="str">
            <v>6</v>
          </cell>
          <cell r="E15789" t="str">
            <v>2</v>
          </cell>
          <cell r="F15789">
            <v>4</v>
          </cell>
          <cell r="G15789">
            <v>3.5988398036590805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</row>
        <row r="15790">
          <cell r="A15790">
            <v>2004</v>
          </cell>
          <cell r="B15790" t="str">
            <v>418</v>
          </cell>
          <cell r="C15790" t="str">
            <v>HIRSCH CREEK</v>
          </cell>
          <cell r="D15790" t="str">
            <v>6</v>
          </cell>
          <cell r="E15790" t="str">
            <v>6</v>
          </cell>
          <cell r="F15790">
            <v>9</v>
          </cell>
          <cell r="G15790">
            <v>149.78398983481574</v>
          </cell>
          <cell r="H15790">
            <v>0</v>
          </cell>
          <cell r="I15790">
            <v>25.677255400254129</v>
          </cell>
          <cell r="J15790">
            <v>0</v>
          </cell>
          <cell r="K15790">
            <v>17.118170266836088</v>
          </cell>
        </row>
        <row r="15791">
          <cell r="A15791">
            <v>2004</v>
          </cell>
          <cell r="B15791" t="str">
            <v>425</v>
          </cell>
          <cell r="C15791" t="str">
            <v>AIN RIVER</v>
          </cell>
          <cell r="D15791" t="str">
            <v>6</v>
          </cell>
          <cell r="E15791" t="str">
            <v>2</v>
          </cell>
          <cell r="F15791">
            <v>4</v>
          </cell>
          <cell r="G15791">
            <v>7.197679607318161</v>
          </cell>
          <cell r="H15791">
            <v>0</v>
          </cell>
          <cell r="I15791">
            <v>0</v>
          </cell>
          <cell r="J15791">
            <v>0</v>
          </cell>
          <cell r="K15791">
            <v>0</v>
          </cell>
        </row>
        <row r="15792">
          <cell r="A15792">
            <v>2004</v>
          </cell>
          <cell r="B15792" t="str">
            <v>429</v>
          </cell>
          <cell r="C15792" t="str">
            <v>COPPER CREEK</v>
          </cell>
          <cell r="D15792" t="str">
            <v>6</v>
          </cell>
          <cell r="E15792" t="str">
            <v>0</v>
          </cell>
          <cell r="F15792">
            <v>5</v>
          </cell>
          <cell r="G15792">
            <v>22.178829190056135</v>
          </cell>
          <cell r="H15792">
            <v>0</v>
          </cell>
          <cell r="I15792">
            <v>32.036086607858863</v>
          </cell>
          <cell r="J15792">
            <v>0</v>
          </cell>
          <cell r="K15792">
            <v>0</v>
          </cell>
        </row>
        <row r="15793">
          <cell r="A15793">
            <v>2004</v>
          </cell>
          <cell r="B15793" t="str">
            <v>429</v>
          </cell>
          <cell r="C15793" t="str">
            <v>COPPER CREEK</v>
          </cell>
          <cell r="D15793" t="str">
            <v>6</v>
          </cell>
          <cell r="E15793" t="str">
            <v>2</v>
          </cell>
          <cell r="F15793">
            <v>7</v>
          </cell>
          <cell r="G15793">
            <v>14.395359214636322</v>
          </cell>
          <cell r="H15793">
            <v>0</v>
          </cell>
          <cell r="I15793">
            <v>10.796519410977242</v>
          </cell>
          <cell r="J15793">
            <v>0</v>
          </cell>
          <cell r="K15793">
            <v>0</v>
          </cell>
        </row>
        <row r="15794">
          <cell r="A15794">
            <v>2004</v>
          </cell>
          <cell r="B15794" t="str">
            <v>429</v>
          </cell>
          <cell r="C15794" t="str">
            <v>COPPER CREEK</v>
          </cell>
          <cell r="D15794" t="str">
            <v>6</v>
          </cell>
          <cell r="E15794" t="str">
            <v>6</v>
          </cell>
          <cell r="F15794">
            <v>13</v>
          </cell>
          <cell r="G15794">
            <v>12.838627700127065</v>
          </cell>
          <cell r="H15794">
            <v>0</v>
          </cell>
          <cell r="I15794">
            <v>29.956797966963151</v>
          </cell>
          <cell r="J15794">
            <v>0</v>
          </cell>
          <cell r="K15794">
            <v>0</v>
          </cell>
        </row>
        <row r="15795">
          <cell r="A15795">
            <v>2004</v>
          </cell>
          <cell r="B15795" t="str">
            <v>432</v>
          </cell>
          <cell r="C15795" t="str">
            <v>DEENA CREEK</v>
          </cell>
          <cell r="D15795" t="str">
            <v>6</v>
          </cell>
          <cell r="E15795" t="str">
            <v>0</v>
          </cell>
          <cell r="F15795">
            <v>2</v>
          </cell>
          <cell r="G15795">
            <v>9.8572574178027264</v>
          </cell>
          <cell r="H15795">
            <v>0</v>
          </cell>
          <cell r="I15795">
            <v>4.9286287089013632</v>
          </cell>
          <cell r="J15795">
            <v>0</v>
          </cell>
          <cell r="K15795">
            <v>0</v>
          </cell>
        </row>
        <row r="15796">
          <cell r="A15796">
            <v>2004</v>
          </cell>
          <cell r="B15796" t="str">
            <v>432</v>
          </cell>
          <cell r="C15796" t="str">
            <v>DEENA CREEK</v>
          </cell>
          <cell r="D15796" t="str">
            <v>6</v>
          </cell>
          <cell r="E15796" t="str">
            <v>2</v>
          </cell>
          <cell r="F15796">
            <v>4</v>
          </cell>
          <cell r="G15796">
            <v>3.5988398036590805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</row>
        <row r="15797">
          <cell r="A15797">
            <v>2004</v>
          </cell>
          <cell r="B15797" t="str">
            <v>432</v>
          </cell>
          <cell r="C15797" t="str">
            <v>DEENA CREEK</v>
          </cell>
          <cell r="D15797" t="str">
            <v>6</v>
          </cell>
          <cell r="E15797" t="str">
            <v>6</v>
          </cell>
          <cell r="F15797">
            <v>4</v>
          </cell>
          <cell r="G15797">
            <v>21.397712833545107</v>
          </cell>
          <cell r="H15797">
            <v>4.2795425667090221</v>
          </cell>
          <cell r="I15797">
            <v>8.5590851334180442</v>
          </cell>
          <cell r="J15797">
            <v>0</v>
          </cell>
          <cell r="K15797">
            <v>0</v>
          </cell>
        </row>
        <row r="15798">
          <cell r="A15798">
            <v>2004</v>
          </cell>
          <cell r="B15798" t="str">
            <v>435</v>
          </cell>
          <cell r="C15798" t="str">
            <v>HONNA RIVER</v>
          </cell>
          <cell r="D15798" t="str">
            <v>6</v>
          </cell>
          <cell r="E15798" t="str">
            <v>6</v>
          </cell>
          <cell r="F15798">
            <v>9</v>
          </cell>
          <cell r="G15798">
            <v>12.838627700127065</v>
          </cell>
          <cell r="H15798">
            <v>0</v>
          </cell>
          <cell r="I15798">
            <v>4.2795425667090221</v>
          </cell>
          <cell r="J15798">
            <v>0</v>
          </cell>
          <cell r="K15798">
            <v>0</v>
          </cell>
        </row>
        <row r="15799">
          <cell r="A15799">
            <v>2004</v>
          </cell>
          <cell r="B15799" t="str">
            <v>436</v>
          </cell>
          <cell r="C15799" t="str">
            <v>MAMIN RIVER</v>
          </cell>
          <cell r="D15799" t="str">
            <v>6</v>
          </cell>
          <cell r="E15799" t="str">
            <v>0</v>
          </cell>
          <cell r="F15799">
            <v>5</v>
          </cell>
          <cell r="G15799">
            <v>9.8572574178027264</v>
          </cell>
          <cell r="H15799">
            <v>0</v>
          </cell>
          <cell r="I15799">
            <v>0</v>
          </cell>
          <cell r="J15799">
            <v>0</v>
          </cell>
          <cell r="K15799">
            <v>0</v>
          </cell>
        </row>
        <row r="15800">
          <cell r="A15800">
            <v>2004</v>
          </cell>
          <cell r="B15800" t="str">
            <v>436</v>
          </cell>
          <cell r="C15800" t="str">
            <v>MAMIN RIVER</v>
          </cell>
          <cell r="D15800" t="str">
            <v>6</v>
          </cell>
          <cell r="E15800" t="str">
            <v>1</v>
          </cell>
          <cell r="F15800">
            <v>4</v>
          </cell>
          <cell r="G15800">
            <v>7.5292307692307689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</row>
        <row r="15801">
          <cell r="A15801">
            <v>2004</v>
          </cell>
          <cell r="B15801" t="str">
            <v>436</v>
          </cell>
          <cell r="C15801" t="str">
            <v>MAMIN RIVER</v>
          </cell>
          <cell r="D15801" t="str">
            <v>6</v>
          </cell>
          <cell r="E15801" t="str">
            <v>4</v>
          </cell>
          <cell r="F15801">
            <v>6</v>
          </cell>
          <cell r="G15801">
            <v>11.692307692307692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</row>
        <row r="15802">
          <cell r="A15802">
            <v>2004</v>
          </cell>
          <cell r="B15802" t="str">
            <v>436</v>
          </cell>
          <cell r="C15802" t="str">
            <v>MAMIN RIVER</v>
          </cell>
          <cell r="D15802" t="str">
            <v>6</v>
          </cell>
          <cell r="E15802" t="str">
            <v>5</v>
          </cell>
          <cell r="F15802">
            <v>3</v>
          </cell>
          <cell r="G15802">
            <v>8.1477272727272716</v>
          </cell>
          <cell r="H15802">
            <v>2.7159090909090908</v>
          </cell>
          <cell r="I15802">
            <v>0</v>
          </cell>
          <cell r="J15802">
            <v>0</v>
          </cell>
          <cell r="K15802">
            <v>0</v>
          </cell>
        </row>
        <row r="15803">
          <cell r="A15803">
            <v>2004</v>
          </cell>
          <cell r="B15803" t="str">
            <v>436</v>
          </cell>
          <cell r="C15803" t="str">
            <v>MAMIN RIVER</v>
          </cell>
          <cell r="D15803" t="str">
            <v>6</v>
          </cell>
          <cell r="E15803" t="str">
            <v>6</v>
          </cell>
          <cell r="F15803">
            <v>34</v>
          </cell>
          <cell r="G15803">
            <v>77.031766200762377</v>
          </cell>
          <cell r="H15803">
            <v>4.2795425667090221</v>
          </cell>
          <cell r="I15803">
            <v>111.26810673443455</v>
          </cell>
          <cell r="J15803">
            <v>0</v>
          </cell>
          <cell r="K15803">
            <v>0</v>
          </cell>
        </row>
        <row r="15804">
          <cell r="A15804">
            <v>2004</v>
          </cell>
          <cell r="B15804" t="str">
            <v>438</v>
          </cell>
          <cell r="C15804" t="str">
            <v>NADEN RIVER</v>
          </cell>
          <cell r="D15804" t="str">
            <v>6</v>
          </cell>
          <cell r="E15804" t="str">
            <v>2</v>
          </cell>
          <cell r="F15804">
            <v>7</v>
          </cell>
          <cell r="G15804">
            <v>10.796519410977242</v>
          </cell>
          <cell r="H15804">
            <v>0</v>
          </cell>
          <cell r="I15804">
            <v>3.5988398036590805</v>
          </cell>
          <cell r="J15804">
            <v>0</v>
          </cell>
          <cell r="K15804">
            <v>0</v>
          </cell>
        </row>
        <row r="15805">
          <cell r="A15805">
            <v>2004</v>
          </cell>
          <cell r="B15805" t="str">
            <v>439</v>
          </cell>
          <cell r="C15805" t="str">
            <v>PALLANT CREEK</v>
          </cell>
          <cell r="D15805" t="str">
            <v>6</v>
          </cell>
          <cell r="E15805" t="str">
            <v>6</v>
          </cell>
          <cell r="F15805">
            <v>9</v>
          </cell>
          <cell r="G15805">
            <v>111.26810673443455</v>
          </cell>
          <cell r="H15805">
            <v>0</v>
          </cell>
          <cell r="I15805">
            <v>68.472681067344354</v>
          </cell>
          <cell r="J15805">
            <v>0</v>
          </cell>
          <cell r="K15805">
            <v>0</v>
          </cell>
        </row>
        <row r="15806">
          <cell r="A15806">
            <v>2004</v>
          </cell>
          <cell r="B15806" t="str">
            <v>445</v>
          </cell>
          <cell r="C15806" t="str">
            <v>TLELL RIVER</v>
          </cell>
          <cell r="D15806" t="str">
            <v>6</v>
          </cell>
          <cell r="E15806" t="str">
            <v>2</v>
          </cell>
          <cell r="F15806">
            <v>14</v>
          </cell>
          <cell r="G15806">
            <v>32.389558232931726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</row>
        <row r="15807">
          <cell r="A15807">
            <v>2004</v>
          </cell>
          <cell r="B15807" t="str">
            <v>445</v>
          </cell>
          <cell r="C15807" t="str">
            <v>TLELL RIVER</v>
          </cell>
          <cell r="D15807" t="str">
            <v>6</v>
          </cell>
          <cell r="E15807" t="str">
            <v>3</v>
          </cell>
          <cell r="F15807">
            <v>2</v>
          </cell>
          <cell r="G15807">
            <v>2.4024390243902438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</row>
        <row r="15808">
          <cell r="A15808">
            <v>2004</v>
          </cell>
          <cell r="B15808" t="str">
            <v>445</v>
          </cell>
          <cell r="C15808" t="str">
            <v>TLELL RIVER</v>
          </cell>
          <cell r="D15808" t="str">
            <v>6</v>
          </cell>
          <cell r="E15808" t="str">
            <v>5</v>
          </cell>
          <cell r="F15808">
            <v>5</v>
          </cell>
          <cell r="G15808">
            <v>8.1477272727272716</v>
          </cell>
          <cell r="H15808">
            <v>0</v>
          </cell>
          <cell r="I15808">
            <v>0</v>
          </cell>
          <cell r="J15808">
            <v>0</v>
          </cell>
          <cell r="K15808">
            <v>0</v>
          </cell>
        </row>
        <row r="15809">
          <cell r="A15809">
            <v>2004</v>
          </cell>
          <cell r="B15809" t="str">
            <v>445</v>
          </cell>
          <cell r="C15809" t="str">
            <v>TLELL RIVER</v>
          </cell>
          <cell r="D15809" t="str">
            <v>6</v>
          </cell>
          <cell r="E15809" t="str">
            <v>6</v>
          </cell>
          <cell r="F15809">
            <v>17</v>
          </cell>
          <cell r="G15809">
            <v>51.354510800508258</v>
          </cell>
          <cell r="H15809">
            <v>4.2795425667090221</v>
          </cell>
          <cell r="I15809">
            <v>42.795425667090214</v>
          </cell>
          <cell r="J15809">
            <v>0</v>
          </cell>
          <cell r="K15809">
            <v>0</v>
          </cell>
        </row>
        <row r="15810">
          <cell r="A15810">
            <v>2004</v>
          </cell>
          <cell r="B15810" t="str">
            <v>446</v>
          </cell>
          <cell r="C15810" t="str">
            <v>YAKOUN RIVER</v>
          </cell>
          <cell r="D15810" t="str">
            <v>6</v>
          </cell>
          <cell r="E15810" t="str">
            <v>0</v>
          </cell>
          <cell r="F15810">
            <v>22</v>
          </cell>
          <cell r="G15810">
            <v>91.179631114675217</v>
          </cell>
          <cell r="H15810">
            <v>0</v>
          </cell>
          <cell r="I15810">
            <v>78.858059342421811</v>
          </cell>
          <cell r="J15810">
            <v>0</v>
          </cell>
          <cell r="K15810">
            <v>0</v>
          </cell>
        </row>
        <row r="15811">
          <cell r="A15811">
            <v>2004</v>
          </cell>
          <cell r="B15811" t="str">
            <v>446</v>
          </cell>
          <cell r="C15811" t="str">
            <v>YAKOUN RIVER</v>
          </cell>
          <cell r="D15811" t="str">
            <v>6</v>
          </cell>
          <cell r="E15811" t="str">
            <v>1</v>
          </cell>
          <cell r="F15811">
            <v>15</v>
          </cell>
          <cell r="G15811">
            <v>75.292307692307702</v>
          </cell>
          <cell r="H15811">
            <v>0</v>
          </cell>
          <cell r="I15811">
            <v>97.88</v>
          </cell>
          <cell r="J15811">
            <v>0</v>
          </cell>
          <cell r="K15811">
            <v>0</v>
          </cell>
        </row>
        <row r="15812">
          <cell r="A15812">
            <v>2004</v>
          </cell>
          <cell r="B15812" t="str">
            <v>446</v>
          </cell>
          <cell r="C15812" t="str">
            <v>YAKOUN RIVER</v>
          </cell>
          <cell r="D15812" t="str">
            <v>6</v>
          </cell>
          <cell r="E15812" t="str">
            <v>2</v>
          </cell>
          <cell r="F15812">
            <v>43</v>
          </cell>
          <cell r="G15812">
            <v>140.35475234270416</v>
          </cell>
          <cell r="H15812">
            <v>3.5988398036590805</v>
          </cell>
          <cell r="I15812">
            <v>183.54082998661312</v>
          </cell>
          <cell r="J15812">
            <v>0</v>
          </cell>
          <cell r="K15812">
            <v>0</v>
          </cell>
        </row>
        <row r="15813">
          <cell r="A15813">
            <v>2004</v>
          </cell>
          <cell r="B15813" t="str">
            <v>446</v>
          </cell>
          <cell r="C15813" t="str">
            <v>YAKOUN RIVER</v>
          </cell>
          <cell r="D15813" t="str">
            <v>6</v>
          </cell>
          <cell r="E15813" t="str">
            <v>3</v>
          </cell>
          <cell r="F15813">
            <v>12</v>
          </cell>
          <cell r="G15813">
            <v>55.256097560975618</v>
          </cell>
          <cell r="H15813">
            <v>0</v>
          </cell>
          <cell r="I15813">
            <v>28.829268292682926</v>
          </cell>
          <cell r="J15813">
            <v>0</v>
          </cell>
          <cell r="K15813">
            <v>0</v>
          </cell>
        </row>
        <row r="15814">
          <cell r="A15814">
            <v>2004</v>
          </cell>
          <cell r="B15814" t="str">
            <v>446</v>
          </cell>
          <cell r="C15814" t="str">
            <v>YAKOUN RIVER</v>
          </cell>
          <cell r="D15814" t="str">
            <v>6</v>
          </cell>
          <cell r="E15814" t="str">
            <v>4</v>
          </cell>
          <cell r="F15814">
            <v>9</v>
          </cell>
          <cell r="G15814">
            <v>146.15384615384616</v>
          </cell>
          <cell r="H15814">
            <v>23.384615384615383</v>
          </cell>
          <cell r="I15814">
            <v>482.30769230769232</v>
          </cell>
          <cell r="J15814">
            <v>0</v>
          </cell>
          <cell r="K15814">
            <v>0</v>
          </cell>
        </row>
        <row r="15815">
          <cell r="A15815">
            <v>2004</v>
          </cell>
          <cell r="B15815" t="str">
            <v>446</v>
          </cell>
          <cell r="C15815" t="str">
            <v>YAKOUN RIVER</v>
          </cell>
          <cell r="D15815" t="str">
            <v>6</v>
          </cell>
          <cell r="E15815" t="str">
            <v>5</v>
          </cell>
          <cell r="F15815">
            <v>8</v>
          </cell>
          <cell r="G15815">
            <v>21.727272727272727</v>
          </cell>
          <cell r="H15815">
            <v>2.7159090909090908</v>
          </cell>
          <cell r="I15815">
            <v>0</v>
          </cell>
          <cell r="J15815">
            <v>0</v>
          </cell>
          <cell r="K15815">
            <v>0</v>
          </cell>
        </row>
        <row r="15816">
          <cell r="A15816">
            <v>2004</v>
          </cell>
          <cell r="B15816" t="str">
            <v>446</v>
          </cell>
          <cell r="C15816" t="str">
            <v>YAKOUN RIVER</v>
          </cell>
          <cell r="D15816" t="str">
            <v>6</v>
          </cell>
          <cell r="E15816" t="str">
            <v>6</v>
          </cell>
          <cell r="F15816">
            <v>81</v>
          </cell>
          <cell r="G15816">
            <v>338.08386277001273</v>
          </cell>
          <cell r="H15816">
            <v>17.118170266836088</v>
          </cell>
          <cell r="I15816">
            <v>543.50190597204573</v>
          </cell>
          <cell r="J15816">
            <v>0</v>
          </cell>
          <cell r="K15816">
            <v>0</v>
          </cell>
        </row>
        <row r="15817">
          <cell r="A15817">
            <v>2004</v>
          </cell>
          <cell r="B15817" t="str">
            <v>446</v>
          </cell>
          <cell r="C15817" t="str">
            <v>YAKOUN RIVER</v>
          </cell>
          <cell r="D15817" t="str">
            <v>6</v>
          </cell>
          <cell r="E15817" t="str">
            <v>9</v>
          </cell>
          <cell r="F15817">
            <v>8</v>
          </cell>
          <cell r="G15817">
            <v>75.111702127659584</v>
          </cell>
          <cell r="H15817">
            <v>0</v>
          </cell>
          <cell r="I15817">
            <v>36.164893617021278</v>
          </cell>
          <cell r="J15817">
            <v>0</v>
          </cell>
          <cell r="K15817">
            <v>0</v>
          </cell>
        </row>
        <row r="15818">
          <cell r="A15818">
            <v>2004</v>
          </cell>
          <cell r="B15818" t="str">
            <v>453</v>
          </cell>
          <cell r="C15818" t="str">
            <v>MORESBY LAKE</v>
          </cell>
          <cell r="D15818" t="str">
            <v>6</v>
          </cell>
          <cell r="E15818" t="str">
            <v>2</v>
          </cell>
          <cell r="F15818">
            <v>4</v>
          </cell>
          <cell r="G15818">
            <v>17.994199018295404</v>
          </cell>
          <cell r="H15818">
            <v>0</v>
          </cell>
          <cell r="I15818">
            <v>0</v>
          </cell>
          <cell r="J15818">
            <v>0</v>
          </cell>
          <cell r="K15818">
            <v>0</v>
          </cell>
        </row>
        <row r="15819">
          <cell r="A15819">
            <v>2004</v>
          </cell>
          <cell r="B15819" t="str">
            <v>453</v>
          </cell>
          <cell r="C15819" t="str">
            <v>MORESBY LAKE</v>
          </cell>
          <cell r="D15819" t="str">
            <v>6</v>
          </cell>
          <cell r="E15819" t="str">
            <v>8</v>
          </cell>
          <cell r="F15819">
            <v>2</v>
          </cell>
          <cell r="G15819">
            <v>34.5</v>
          </cell>
          <cell r="H15819">
            <v>0</v>
          </cell>
          <cell r="I15819">
            <v>0</v>
          </cell>
          <cell r="J15819">
            <v>0</v>
          </cell>
          <cell r="K15819">
            <v>0</v>
          </cell>
        </row>
        <row r="15820">
          <cell r="A15820">
            <v>2004</v>
          </cell>
          <cell r="B15820" t="str">
            <v>469</v>
          </cell>
          <cell r="C15820" t="str">
            <v>ANDERSON  RIVER</v>
          </cell>
          <cell r="D15820" t="str">
            <v>3</v>
          </cell>
          <cell r="E15820" t="str">
            <v>2</v>
          </cell>
          <cell r="F15820">
            <v>4</v>
          </cell>
          <cell r="G15820">
            <v>3.5988398036590805</v>
          </cell>
          <cell r="H15820">
            <v>0</v>
          </cell>
          <cell r="I15820">
            <v>3.5988398036590805</v>
          </cell>
          <cell r="J15820">
            <v>0</v>
          </cell>
          <cell r="K15820">
            <v>0</v>
          </cell>
        </row>
        <row r="15821">
          <cell r="A15821">
            <v>2004</v>
          </cell>
          <cell r="B15821" t="str">
            <v>483</v>
          </cell>
          <cell r="C15821" t="str">
            <v>FULTON RIVER</v>
          </cell>
          <cell r="D15821" t="str">
            <v>6</v>
          </cell>
          <cell r="E15821" t="str">
            <v>6</v>
          </cell>
          <cell r="F15821">
            <v>4</v>
          </cell>
          <cell r="G15821">
            <v>64.193138500635328</v>
          </cell>
          <cell r="H15821">
            <v>0</v>
          </cell>
          <cell r="I15821">
            <v>17.118170266836088</v>
          </cell>
          <cell r="J15821">
            <v>0</v>
          </cell>
          <cell r="K15821">
            <v>0</v>
          </cell>
        </row>
        <row r="15822">
          <cell r="A15822">
            <v>2004</v>
          </cell>
          <cell r="B15822" t="str">
            <v>485</v>
          </cell>
          <cell r="C15822" t="str">
            <v>DRINKWATER CREEK</v>
          </cell>
          <cell r="D15822" t="str">
            <v>1</v>
          </cell>
          <cell r="E15822" t="str">
            <v>1</v>
          </cell>
          <cell r="F15822">
            <v>4</v>
          </cell>
          <cell r="G15822">
            <v>7.5292307692307689</v>
          </cell>
          <cell r="H15822">
            <v>0</v>
          </cell>
          <cell r="I15822">
            <v>3.7646153846153845</v>
          </cell>
          <cell r="J15822">
            <v>0</v>
          </cell>
          <cell r="K15822">
            <v>15.058461538461538</v>
          </cell>
        </row>
        <row r="15823">
          <cell r="A15823">
            <v>2004</v>
          </cell>
          <cell r="B15823" t="str">
            <v>486</v>
          </cell>
          <cell r="C15823" t="str">
            <v>MCBRIDE CREEK</v>
          </cell>
          <cell r="D15823" t="str">
            <v>1</v>
          </cell>
          <cell r="E15823" t="str">
            <v>1</v>
          </cell>
          <cell r="F15823">
            <v>4</v>
          </cell>
          <cell r="G15823">
            <v>11.293846153846156</v>
          </cell>
          <cell r="H15823">
            <v>0</v>
          </cell>
          <cell r="I15823">
            <v>7.5292307692307689</v>
          </cell>
          <cell r="J15823">
            <v>0</v>
          </cell>
          <cell r="K15823">
            <v>11.293846153846156</v>
          </cell>
        </row>
        <row r="15824">
          <cell r="A15824">
            <v>2004</v>
          </cell>
          <cell r="B15824" t="str">
            <v>487</v>
          </cell>
          <cell r="C15824" t="str">
            <v>TOFINO CREEK</v>
          </cell>
          <cell r="D15824" t="str">
            <v>1</v>
          </cell>
          <cell r="E15824" t="str">
            <v>1</v>
          </cell>
          <cell r="F15824">
            <v>4</v>
          </cell>
          <cell r="G15824">
            <v>7.5292307692307689</v>
          </cell>
          <cell r="H15824">
            <v>0</v>
          </cell>
          <cell r="I15824">
            <v>3.7646153846153845</v>
          </cell>
          <cell r="J15824">
            <v>0</v>
          </cell>
          <cell r="K15824">
            <v>0</v>
          </cell>
        </row>
        <row r="15825">
          <cell r="A15825">
            <v>2004</v>
          </cell>
          <cell r="B15825" t="str">
            <v>488</v>
          </cell>
          <cell r="C15825" t="str">
            <v>ELK RIVER</v>
          </cell>
          <cell r="D15825" t="str">
            <v>1</v>
          </cell>
          <cell r="E15825" t="str">
            <v>0</v>
          </cell>
          <cell r="F15825">
            <v>2</v>
          </cell>
          <cell r="G15825">
            <v>4.9286287089013632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</row>
        <row r="15826">
          <cell r="A15826">
            <v>2004</v>
          </cell>
          <cell r="B15826" t="str">
            <v>555</v>
          </cell>
          <cell r="C15826" t="str">
            <v>UNKNOWN STREAMS</v>
          </cell>
          <cell r="D15826" t="str">
            <v>U</v>
          </cell>
          <cell r="E15826" t="str">
            <v>0</v>
          </cell>
          <cell r="F15826">
            <v>5</v>
          </cell>
          <cell r="G15826">
            <v>14.78588612670409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</row>
        <row r="15827">
          <cell r="A15827">
            <v>2004</v>
          </cell>
          <cell r="B15827" t="str">
            <v>555</v>
          </cell>
          <cell r="C15827" t="str">
            <v>UNKNOWN STREAMS</v>
          </cell>
          <cell r="D15827" t="str">
            <v>U</v>
          </cell>
          <cell r="E15827" t="str">
            <v>1</v>
          </cell>
          <cell r="F15827">
            <v>4</v>
          </cell>
          <cell r="G15827">
            <v>3.7646153846153845</v>
          </cell>
          <cell r="H15827">
            <v>0</v>
          </cell>
          <cell r="I15827">
            <v>0</v>
          </cell>
          <cell r="J15827">
            <v>0</v>
          </cell>
          <cell r="K15827">
            <v>0</v>
          </cell>
        </row>
        <row r="15828">
          <cell r="A15828">
            <v>2004</v>
          </cell>
          <cell r="B15828" t="str">
            <v>555</v>
          </cell>
          <cell r="C15828" t="str">
            <v>UNKNOWN STREAMS</v>
          </cell>
          <cell r="D15828" t="str">
            <v>U</v>
          </cell>
          <cell r="E15828" t="str">
            <v>2</v>
          </cell>
          <cell r="F15828">
            <v>11</v>
          </cell>
          <cell r="G15828">
            <v>75.575635876840693</v>
          </cell>
          <cell r="H15828">
            <v>0</v>
          </cell>
          <cell r="I15828">
            <v>3.5988398036590805</v>
          </cell>
          <cell r="J15828">
            <v>0</v>
          </cell>
          <cell r="K15828">
            <v>0</v>
          </cell>
        </row>
        <row r="15829">
          <cell r="A15829">
            <v>2004</v>
          </cell>
          <cell r="B15829" t="str">
            <v>555</v>
          </cell>
          <cell r="C15829" t="str">
            <v>UNKNOWN STREAMS</v>
          </cell>
          <cell r="D15829" t="str">
            <v>U</v>
          </cell>
          <cell r="E15829" t="str">
            <v>6</v>
          </cell>
          <cell r="F15829">
            <v>26</v>
          </cell>
          <cell r="G15829">
            <v>77.031766200762377</v>
          </cell>
          <cell r="H15829">
            <v>0</v>
          </cell>
          <cell r="I15829">
            <v>34.236340533672177</v>
          </cell>
          <cell r="J15829">
            <v>4.2795425667090221</v>
          </cell>
          <cell r="K15829">
            <v>0</v>
          </cell>
        </row>
        <row r="15830">
          <cell r="A15830">
            <v>2004</v>
          </cell>
          <cell r="B15830" t="str">
            <v>555</v>
          </cell>
          <cell r="C15830" t="str">
            <v>UNKNOWN STREAMS</v>
          </cell>
          <cell r="D15830" t="str">
            <v>U</v>
          </cell>
          <cell r="E15830" t="str">
            <v>9</v>
          </cell>
          <cell r="F15830">
            <v>3</v>
          </cell>
          <cell r="G15830">
            <v>8.3457446808510625</v>
          </cell>
          <cell r="H15830">
            <v>0</v>
          </cell>
          <cell r="I15830">
            <v>11.127659574468085</v>
          </cell>
          <cell r="J15830">
            <v>0</v>
          </cell>
          <cell r="K15830">
            <v>0</v>
          </cell>
        </row>
        <row r="15831">
          <cell r="A15831">
            <v>2006</v>
          </cell>
          <cell r="B15831" t="str">
            <v>001</v>
          </cell>
          <cell r="C15831" t="str">
            <v>ADAM RIVER</v>
          </cell>
          <cell r="D15831" t="str">
            <v>1</v>
          </cell>
          <cell r="E15831" t="str">
            <v>0</v>
          </cell>
          <cell r="F15831">
            <v>3</v>
          </cell>
          <cell r="G15831">
            <v>2.6839266450916934</v>
          </cell>
          <cell r="H15831">
            <v>0</v>
          </cell>
          <cell r="I15831">
            <v>5.3678532901833869</v>
          </cell>
          <cell r="J15831">
            <v>0</v>
          </cell>
          <cell r="K15831">
            <v>0</v>
          </cell>
        </row>
        <row r="15832">
          <cell r="A15832">
            <v>2006</v>
          </cell>
          <cell r="B15832" t="str">
            <v>006</v>
          </cell>
          <cell r="C15832" t="str">
            <v>ASH RIVER</v>
          </cell>
          <cell r="D15832" t="str">
            <v>1</v>
          </cell>
          <cell r="E15832" t="str">
            <v>0</v>
          </cell>
          <cell r="F15832">
            <v>5</v>
          </cell>
          <cell r="G15832">
            <v>5.3678532901833869</v>
          </cell>
          <cell r="H15832">
            <v>0</v>
          </cell>
          <cell r="I15832">
            <v>5.3678532901833869</v>
          </cell>
          <cell r="J15832">
            <v>0</v>
          </cell>
          <cell r="K15832">
            <v>0</v>
          </cell>
        </row>
        <row r="15833">
          <cell r="A15833">
            <v>2006</v>
          </cell>
          <cell r="B15833" t="str">
            <v>006</v>
          </cell>
          <cell r="C15833" t="str">
            <v>ASH RIVER</v>
          </cell>
          <cell r="D15833" t="str">
            <v>1</v>
          </cell>
          <cell r="E15833" t="str">
            <v>1</v>
          </cell>
          <cell r="F15833">
            <v>15</v>
          </cell>
          <cell r="G15833">
            <v>89.653495440729472</v>
          </cell>
          <cell r="H15833">
            <v>0</v>
          </cell>
          <cell r="I15833">
            <v>56.033434650455924</v>
          </cell>
          <cell r="J15833">
            <v>0</v>
          </cell>
          <cell r="K15833">
            <v>0</v>
          </cell>
        </row>
        <row r="15834">
          <cell r="A15834">
            <v>2006</v>
          </cell>
          <cell r="B15834" t="str">
            <v>006</v>
          </cell>
          <cell r="C15834" t="str">
            <v>ASH RIVER</v>
          </cell>
          <cell r="D15834" t="str">
            <v>1</v>
          </cell>
          <cell r="E15834" t="str">
            <v>2</v>
          </cell>
          <cell r="F15834">
            <v>7</v>
          </cell>
          <cell r="G15834">
            <v>6.7495088408644399</v>
          </cell>
          <cell r="H15834">
            <v>0</v>
          </cell>
          <cell r="I15834">
            <v>3.37475442043222</v>
          </cell>
          <cell r="J15834">
            <v>0</v>
          </cell>
          <cell r="K15834">
            <v>0</v>
          </cell>
        </row>
        <row r="15835">
          <cell r="A15835">
            <v>2006</v>
          </cell>
          <cell r="B15835" t="str">
            <v>009</v>
          </cell>
          <cell r="C15835" t="str">
            <v>BENSON RIVER</v>
          </cell>
          <cell r="D15835" t="str">
            <v>1</v>
          </cell>
          <cell r="E15835" t="str">
            <v>1</v>
          </cell>
          <cell r="F15835">
            <v>4</v>
          </cell>
          <cell r="G15835">
            <v>11.206686930091184</v>
          </cell>
          <cell r="H15835">
            <v>0</v>
          </cell>
          <cell r="I15835">
            <v>7.4711246200607899</v>
          </cell>
          <cell r="J15835">
            <v>0</v>
          </cell>
          <cell r="K15835">
            <v>0</v>
          </cell>
        </row>
        <row r="15836">
          <cell r="A15836">
            <v>2006</v>
          </cell>
          <cell r="B15836" t="str">
            <v>010</v>
          </cell>
          <cell r="C15836" t="str">
            <v>BIG QUALICUM RIVER</v>
          </cell>
          <cell r="D15836" t="str">
            <v>1</v>
          </cell>
          <cell r="E15836" t="str">
            <v>1</v>
          </cell>
          <cell r="F15836">
            <v>37</v>
          </cell>
          <cell r="G15836">
            <v>97.124620060790264</v>
          </cell>
          <cell r="H15836">
            <v>0</v>
          </cell>
          <cell r="I15836">
            <v>18.677811550151976</v>
          </cell>
          <cell r="J15836">
            <v>0</v>
          </cell>
          <cell r="K15836">
            <v>0</v>
          </cell>
        </row>
        <row r="15837">
          <cell r="A15837">
            <v>2006</v>
          </cell>
          <cell r="B15837" t="str">
            <v>010</v>
          </cell>
          <cell r="C15837" t="str">
            <v>BIG QUALICUM RIVER</v>
          </cell>
          <cell r="D15837" t="str">
            <v>1</v>
          </cell>
          <cell r="E15837" t="str">
            <v>2</v>
          </cell>
          <cell r="F15837">
            <v>3</v>
          </cell>
          <cell r="G15837">
            <v>23.623280943025541</v>
          </cell>
          <cell r="H15837">
            <v>0</v>
          </cell>
          <cell r="I15837">
            <v>0</v>
          </cell>
          <cell r="J15837">
            <v>0</v>
          </cell>
          <cell r="K15837">
            <v>0</v>
          </cell>
        </row>
        <row r="15838">
          <cell r="A15838">
            <v>2006</v>
          </cell>
          <cell r="B15838" t="str">
            <v>010</v>
          </cell>
          <cell r="C15838" t="str">
            <v>BIG QUALICUM RIVER</v>
          </cell>
          <cell r="D15838" t="str">
            <v>1</v>
          </cell>
          <cell r="E15838" t="str">
            <v>9</v>
          </cell>
          <cell r="F15838">
            <v>3</v>
          </cell>
          <cell r="G15838">
            <v>29.627659574468087</v>
          </cell>
          <cell r="H15838">
            <v>0</v>
          </cell>
          <cell r="I15838">
            <v>5.9255319148936172</v>
          </cell>
          <cell r="J15838">
            <v>0</v>
          </cell>
          <cell r="K15838">
            <v>0</v>
          </cell>
        </row>
        <row r="15839">
          <cell r="A15839">
            <v>2006</v>
          </cell>
          <cell r="B15839" t="str">
            <v>014</v>
          </cell>
          <cell r="C15839" t="str">
            <v>BURMAN RIVER</v>
          </cell>
          <cell r="D15839" t="str">
            <v>1</v>
          </cell>
          <cell r="E15839" t="str">
            <v>1</v>
          </cell>
          <cell r="F15839">
            <v>4</v>
          </cell>
          <cell r="G15839">
            <v>37.355623100303951</v>
          </cell>
          <cell r="H15839">
            <v>0</v>
          </cell>
          <cell r="I15839">
            <v>3.735562310030395</v>
          </cell>
          <cell r="J15839">
            <v>0</v>
          </cell>
          <cell r="K15839">
            <v>0</v>
          </cell>
        </row>
        <row r="15840">
          <cell r="A15840">
            <v>2006</v>
          </cell>
          <cell r="B15840" t="str">
            <v>015</v>
          </cell>
          <cell r="C15840" t="str">
            <v>CAMPBELL RIVER</v>
          </cell>
          <cell r="D15840" t="str">
            <v>1</v>
          </cell>
          <cell r="E15840" t="str">
            <v>0</v>
          </cell>
          <cell r="F15840">
            <v>13</v>
          </cell>
          <cell r="G15840">
            <v>29.523193096008633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</row>
        <row r="15841">
          <cell r="A15841">
            <v>2006</v>
          </cell>
          <cell r="B15841" t="str">
            <v>015</v>
          </cell>
          <cell r="C15841" t="str">
            <v>CAMPBELL RIVER</v>
          </cell>
          <cell r="D15841" t="str">
            <v>1</v>
          </cell>
          <cell r="E15841" t="str">
            <v>1</v>
          </cell>
          <cell r="F15841">
            <v>45</v>
          </cell>
          <cell r="G15841">
            <v>257.75379939209728</v>
          </cell>
          <cell r="H15841">
            <v>0</v>
          </cell>
          <cell r="I15841">
            <v>26.148936170212764</v>
          </cell>
          <cell r="J15841">
            <v>0</v>
          </cell>
          <cell r="K15841">
            <v>3.735562310030395</v>
          </cell>
        </row>
        <row r="15842">
          <cell r="A15842">
            <v>2006</v>
          </cell>
          <cell r="B15842" t="str">
            <v>015</v>
          </cell>
          <cell r="C15842" t="str">
            <v>CAMPBELL RIVER</v>
          </cell>
          <cell r="D15842" t="str">
            <v>1</v>
          </cell>
          <cell r="E15842" t="str">
            <v>9</v>
          </cell>
          <cell r="F15842">
            <v>6</v>
          </cell>
          <cell r="G15842">
            <v>5.9255319148936172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</row>
        <row r="15843">
          <cell r="A15843">
            <v>2006</v>
          </cell>
          <cell r="B15843" t="str">
            <v>016</v>
          </cell>
          <cell r="C15843" t="str">
            <v>CAYCUSE RIVER</v>
          </cell>
          <cell r="D15843" t="str">
            <v>1</v>
          </cell>
          <cell r="E15843" t="str">
            <v>1</v>
          </cell>
          <cell r="F15843">
            <v>19</v>
          </cell>
          <cell r="G15843">
            <v>59.768996960486319</v>
          </cell>
          <cell r="H15843">
            <v>0</v>
          </cell>
          <cell r="I15843">
            <v>63.504559270516715</v>
          </cell>
          <cell r="J15843">
            <v>0</v>
          </cell>
          <cell r="K15843">
            <v>0</v>
          </cell>
        </row>
        <row r="15844">
          <cell r="A15844">
            <v>2006</v>
          </cell>
          <cell r="B15844" t="str">
            <v>016</v>
          </cell>
          <cell r="C15844" t="str">
            <v>CAYCUSE RIVER</v>
          </cell>
          <cell r="D15844" t="str">
            <v>1</v>
          </cell>
          <cell r="E15844" t="str">
            <v>9</v>
          </cell>
          <cell r="F15844">
            <v>3</v>
          </cell>
          <cell r="G15844">
            <v>2.9627659574468086</v>
          </cell>
          <cell r="H15844">
            <v>0</v>
          </cell>
          <cell r="I15844">
            <v>0</v>
          </cell>
          <cell r="J15844">
            <v>0</v>
          </cell>
          <cell r="K15844">
            <v>0</v>
          </cell>
        </row>
        <row r="15845">
          <cell r="A15845">
            <v>2006</v>
          </cell>
          <cell r="B15845" t="str">
            <v>020</v>
          </cell>
          <cell r="C15845" t="str">
            <v>CHINA CREEK</v>
          </cell>
          <cell r="D15845" t="str">
            <v>1</v>
          </cell>
          <cell r="E15845" t="str">
            <v>1</v>
          </cell>
          <cell r="F15845">
            <v>26</v>
          </cell>
          <cell r="G15845">
            <v>224.13373860182369</v>
          </cell>
          <cell r="H15845">
            <v>0</v>
          </cell>
          <cell r="I15845">
            <v>85.917933130699083</v>
          </cell>
          <cell r="J15845">
            <v>0</v>
          </cell>
          <cell r="K15845">
            <v>0</v>
          </cell>
        </row>
        <row r="15846">
          <cell r="A15846">
            <v>2006</v>
          </cell>
          <cell r="B15846" t="str">
            <v>020</v>
          </cell>
          <cell r="C15846" t="str">
            <v>CHINA CREEK</v>
          </cell>
          <cell r="D15846" t="str">
            <v>1</v>
          </cell>
          <cell r="E15846" t="str">
            <v>2</v>
          </cell>
          <cell r="F15846">
            <v>10</v>
          </cell>
          <cell r="G15846">
            <v>26.99803536345776</v>
          </cell>
          <cell r="H15846">
            <v>0</v>
          </cell>
          <cell r="I15846">
            <v>50.621316306483301</v>
          </cell>
          <cell r="J15846">
            <v>0</v>
          </cell>
          <cell r="K15846">
            <v>16.873772102161098</v>
          </cell>
        </row>
        <row r="15847">
          <cell r="A15847">
            <v>2006</v>
          </cell>
          <cell r="B15847" t="str">
            <v>021</v>
          </cell>
          <cell r="C15847" t="str">
            <v>CLUXEWE RIVER</v>
          </cell>
          <cell r="D15847" t="str">
            <v>1</v>
          </cell>
          <cell r="E15847" t="str">
            <v>0</v>
          </cell>
          <cell r="F15847">
            <v>3</v>
          </cell>
          <cell r="G15847">
            <v>2.6839266450916934</v>
          </cell>
          <cell r="H15847">
            <v>0</v>
          </cell>
          <cell r="I15847">
            <v>0</v>
          </cell>
          <cell r="J15847">
            <v>0</v>
          </cell>
          <cell r="K15847">
            <v>0</v>
          </cell>
        </row>
        <row r="15848">
          <cell r="A15848">
            <v>2006</v>
          </cell>
          <cell r="B15848" t="str">
            <v>021</v>
          </cell>
          <cell r="C15848" t="str">
            <v>CLUXEWE RIVER</v>
          </cell>
          <cell r="D15848" t="str">
            <v>1</v>
          </cell>
          <cell r="E15848" t="str">
            <v>1</v>
          </cell>
          <cell r="F15848">
            <v>11</v>
          </cell>
          <cell r="G15848">
            <v>52.297872340425528</v>
          </cell>
          <cell r="H15848">
            <v>0</v>
          </cell>
          <cell r="I15848">
            <v>18.677811550151976</v>
          </cell>
          <cell r="J15848">
            <v>3.735562310030395</v>
          </cell>
          <cell r="K15848">
            <v>18.677811550151976</v>
          </cell>
        </row>
        <row r="15849">
          <cell r="A15849">
            <v>2006</v>
          </cell>
          <cell r="B15849" t="str">
            <v>021</v>
          </cell>
          <cell r="C15849" t="str">
            <v>CLUXEWE RIVER</v>
          </cell>
          <cell r="D15849" t="str">
            <v>1</v>
          </cell>
          <cell r="E15849" t="str">
            <v>2</v>
          </cell>
          <cell r="F15849">
            <v>7</v>
          </cell>
          <cell r="G15849">
            <v>6.7495088408644399</v>
          </cell>
          <cell r="H15849">
            <v>0</v>
          </cell>
          <cell r="I15849">
            <v>16.873772102161098</v>
          </cell>
          <cell r="J15849">
            <v>0</v>
          </cell>
          <cell r="K15849">
            <v>3.37475442043222</v>
          </cell>
        </row>
        <row r="15850">
          <cell r="A15850">
            <v>2006</v>
          </cell>
          <cell r="B15850" t="str">
            <v>021</v>
          </cell>
          <cell r="C15850" t="str">
            <v>CLUXEWE RIVER</v>
          </cell>
          <cell r="D15850" t="str">
            <v>1</v>
          </cell>
          <cell r="E15850" t="str">
            <v>3</v>
          </cell>
          <cell r="F15850">
            <v>3</v>
          </cell>
          <cell r="G15850">
            <v>6.0412371134020617</v>
          </cell>
          <cell r="H15850">
            <v>0</v>
          </cell>
          <cell r="I15850">
            <v>0</v>
          </cell>
          <cell r="J15850">
            <v>3.0206185567010309</v>
          </cell>
          <cell r="K15850">
            <v>6.0412371134020617</v>
          </cell>
        </row>
        <row r="15851">
          <cell r="A15851">
            <v>2006</v>
          </cell>
          <cell r="B15851" t="str">
            <v>022</v>
          </cell>
          <cell r="C15851" t="str">
            <v>COLEMAN CREEK</v>
          </cell>
          <cell r="D15851" t="str">
            <v>1</v>
          </cell>
          <cell r="E15851" t="str">
            <v>1</v>
          </cell>
          <cell r="F15851">
            <v>4</v>
          </cell>
          <cell r="G15851">
            <v>11.206686930091184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</row>
        <row r="15852">
          <cell r="A15852">
            <v>2006</v>
          </cell>
          <cell r="B15852" t="str">
            <v>024</v>
          </cell>
          <cell r="C15852" t="str">
            <v>CONUMA RIVER</v>
          </cell>
          <cell r="D15852" t="str">
            <v>1</v>
          </cell>
          <cell r="E15852" t="str">
            <v>1</v>
          </cell>
          <cell r="F15852">
            <v>7</v>
          </cell>
          <cell r="G15852">
            <v>123.27355623100304</v>
          </cell>
          <cell r="H15852">
            <v>0</v>
          </cell>
          <cell r="I15852">
            <v>18.677811550151976</v>
          </cell>
          <cell r="J15852">
            <v>0</v>
          </cell>
          <cell r="K15852">
            <v>0</v>
          </cell>
        </row>
        <row r="15853">
          <cell r="A15853">
            <v>2006</v>
          </cell>
          <cell r="B15853" t="str">
            <v>024</v>
          </cell>
          <cell r="C15853" t="str">
            <v>CONUMA RIVER</v>
          </cell>
          <cell r="D15853" t="str">
            <v>1</v>
          </cell>
          <cell r="E15853" t="str">
            <v>2</v>
          </cell>
          <cell r="F15853">
            <v>3</v>
          </cell>
          <cell r="G15853">
            <v>10.12426326129666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</row>
        <row r="15854">
          <cell r="A15854">
            <v>2006</v>
          </cell>
          <cell r="B15854" t="str">
            <v>025</v>
          </cell>
          <cell r="C15854" t="str">
            <v>COUS CREEK</v>
          </cell>
          <cell r="D15854" t="str">
            <v>1</v>
          </cell>
          <cell r="E15854" t="str">
            <v>1</v>
          </cell>
          <cell r="F15854">
            <v>11</v>
          </cell>
          <cell r="G15854">
            <v>22.413373860182368</v>
          </cell>
          <cell r="H15854">
            <v>0</v>
          </cell>
          <cell r="I15854">
            <v>14.94224924012158</v>
          </cell>
          <cell r="J15854">
            <v>0</v>
          </cell>
          <cell r="K15854">
            <v>0</v>
          </cell>
        </row>
        <row r="15855">
          <cell r="A15855">
            <v>2006</v>
          </cell>
          <cell r="B15855" t="str">
            <v>026</v>
          </cell>
          <cell r="C15855" t="str">
            <v>COWICHAN RIVER</v>
          </cell>
          <cell r="D15855" t="str">
            <v>1</v>
          </cell>
          <cell r="E15855" t="str">
            <v>0</v>
          </cell>
          <cell r="F15855">
            <v>13</v>
          </cell>
          <cell r="G15855">
            <v>80.517799352750799</v>
          </cell>
          <cell r="H15855">
            <v>0</v>
          </cell>
          <cell r="I15855">
            <v>26.839266450916938</v>
          </cell>
          <cell r="J15855">
            <v>0</v>
          </cell>
          <cell r="K15855">
            <v>5.3678532901833869</v>
          </cell>
        </row>
        <row r="15856">
          <cell r="A15856">
            <v>2006</v>
          </cell>
          <cell r="B15856" t="str">
            <v>026</v>
          </cell>
          <cell r="C15856" t="str">
            <v>COWICHAN RIVER</v>
          </cell>
          <cell r="D15856" t="str">
            <v>1</v>
          </cell>
          <cell r="E15856" t="str">
            <v>1</v>
          </cell>
          <cell r="F15856">
            <v>575</v>
          </cell>
          <cell r="G15856">
            <v>4288.4255319148942</v>
          </cell>
          <cell r="H15856">
            <v>0</v>
          </cell>
          <cell r="I15856">
            <v>1505.4316109422491</v>
          </cell>
          <cell r="J15856">
            <v>52.297872340425528</v>
          </cell>
          <cell r="K15856">
            <v>227.86930091185411</v>
          </cell>
        </row>
        <row r="15857">
          <cell r="A15857">
            <v>2006</v>
          </cell>
          <cell r="B15857" t="str">
            <v>026</v>
          </cell>
          <cell r="C15857" t="str">
            <v>COWICHAN RIVER</v>
          </cell>
          <cell r="D15857" t="str">
            <v>1</v>
          </cell>
          <cell r="E15857" t="str">
            <v>2</v>
          </cell>
          <cell r="F15857">
            <v>44</v>
          </cell>
          <cell r="G15857">
            <v>168.73772102161098</v>
          </cell>
          <cell r="H15857">
            <v>0</v>
          </cell>
          <cell r="I15857">
            <v>121.49115913555991</v>
          </cell>
          <cell r="J15857">
            <v>0</v>
          </cell>
          <cell r="K15857">
            <v>10.12426326129666</v>
          </cell>
        </row>
        <row r="15858">
          <cell r="A15858">
            <v>2006</v>
          </cell>
          <cell r="B15858" t="str">
            <v>026</v>
          </cell>
          <cell r="C15858" t="str">
            <v>COWICHAN RIVER</v>
          </cell>
          <cell r="D15858" t="str">
            <v>1</v>
          </cell>
          <cell r="E15858" t="str">
            <v>4</v>
          </cell>
          <cell r="F15858">
            <v>3</v>
          </cell>
          <cell r="G15858">
            <v>6.8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</row>
        <row r="15859">
          <cell r="A15859">
            <v>2006</v>
          </cell>
          <cell r="B15859" t="str">
            <v>026</v>
          </cell>
          <cell r="C15859" t="str">
            <v>COWICHAN RIVER</v>
          </cell>
          <cell r="D15859" t="str">
            <v>1</v>
          </cell>
          <cell r="E15859" t="str">
            <v>5</v>
          </cell>
          <cell r="F15859">
            <v>3</v>
          </cell>
          <cell r="G15859">
            <v>2.875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</row>
        <row r="15860">
          <cell r="A15860">
            <v>2006</v>
          </cell>
          <cell r="B15860" t="str">
            <v>026</v>
          </cell>
          <cell r="C15860" t="str">
            <v>COWICHAN RIVER</v>
          </cell>
          <cell r="D15860" t="str">
            <v>1</v>
          </cell>
          <cell r="E15860" t="str">
            <v>7</v>
          </cell>
          <cell r="F15860">
            <v>7</v>
          </cell>
          <cell r="G15860">
            <v>20.468085106382979</v>
          </cell>
          <cell r="H15860">
            <v>0</v>
          </cell>
          <cell r="I15860">
            <v>6.8226950354609928</v>
          </cell>
          <cell r="J15860">
            <v>0</v>
          </cell>
          <cell r="K15860">
            <v>0</v>
          </cell>
        </row>
        <row r="15861">
          <cell r="A15861">
            <v>2006</v>
          </cell>
          <cell r="B15861" t="str">
            <v>026</v>
          </cell>
          <cell r="C15861" t="str">
            <v>COWICHAN RIVER</v>
          </cell>
          <cell r="D15861" t="str">
            <v>1</v>
          </cell>
          <cell r="E15861" t="str">
            <v>8</v>
          </cell>
          <cell r="F15861">
            <v>10</v>
          </cell>
          <cell r="G15861">
            <v>20.066666666666666</v>
          </cell>
          <cell r="H15861">
            <v>0</v>
          </cell>
          <cell r="I15861">
            <v>23.411111111111111</v>
          </cell>
          <cell r="J15861">
            <v>3.3444444444444446</v>
          </cell>
          <cell r="K15861">
            <v>0</v>
          </cell>
        </row>
        <row r="15862">
          <cell r="A15862">
            <v>2006</v>
          </cell>
          <cell r="B15862" t="str">
            <v>026</v>
          </cell>
          <cell r="C15862" t="str">
            <v>COWICHAN RIVER</v>
          </cell>
          <cell r="D15862" t="str">
            <v>1</v>
          </cell>
          <cell r="E15862" t="str">
            <v>9</v>
          </cell>
          <cell r="F15862">
            <v>21</v>
          </cell>
          <cell r="G15862">
            <v>62.218085106382979</v>
          </cell>
          <cell r="H15862">
            <v>0</v>
          </cell>
          <cell r="I15862">
            <v>53.329787234042556</v>
          </cell>
          <cell r="J15862">
            <v>2.9627659574468086</v>
          </cell>
          <cell r="K15862">
            <v>2.9627659574468086</v>
          </cell>
        </row>
        <row r="15863">
          <cell r="A15863">
            <v>2006</v>
          </cell>
          <cell r="B15863" t="str">
            <v>029</v>
          </cell>
          <cell r="C15863" t="str">
            <v>CYPRE RIVER</v>
          </cell>
          <cell r="D15863" t="str">
            <v>1</v>
          </cell>
          <cell r="E15863" t="str">
            <v>2</v>
          </cell>
          <cell r="F15863">
            <v>3</v>
          </cell>
          <cell r="G15863">
            <v>3.37475442043222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</row>
        <row r="15864">
          <cell r="A15864">
            <v>2006</v>
          </cell>
          <cell r="B15864" t="str">
            <v>030</v>
          </cell>
          <cell r="C15864" t="str">
            <v>DAVIE RIVER</v>
          </cell>
          <cell r="D15864" t="str">
            <v>1</v>
          </cell>
          <cell r="E15864" t="str">
            <v>1</v>
          </cell>
          <cell r="F15864">
            <v>4</v>
          </cell>
          <cell r="G15864">
            <v>3.735562310030395</v>
          </cell>
          <cell r="H15864">
            <v>0</v>
          </cell>
          <cell r="I15864">
            <v>3.735562310030395</v>
          </cell>
          <cell r="J15864">
            <v>0</v>
          </cell>
          <cell r="K15864">
            <v>0</v>
          </cell>
        </row>
        <row r="15865">
          <cell r="A15865">
            <v>2006</v>
          </cell>
          <cell r="B15865" t="str">
            <v>034</v>
          </cell>
          <cell r="C15865" t="str">
            <v>ENGLISHMAN RIVER</v>
          </cell>
          <cell r="D15865" t="str">
            <v>1</v>
          </cell>
          <cell r="E15865" t="str">
            <v>0</v>
          </cell>
          <cell r="F15865">
            <v>3</v>
          </cell>
          <cell r="G15865">
            <v>2.6839266450916934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</row>
        <row r="15866">
          <cell r="A15866">
            <v>2006</v>
          </cell>
          <cell r="B15866" t="str">
            <v>034</v>
          </cell>
          <cell r="C15866" t="str">
            <v>ENGLISHMAN RIVER</v>
          </cell>
          <cell r="D15866" t="str">
            <v>1</v>
          </cell>
          <cell r="E15866" t="str">
            <v>1</v>
          </cell>
          <cell r="F15866">
            <v>4</v>
          </cell>
          <cell r="G15866">
            <v>7.4711246200607899</v>
          </cell>
          <cell r="H15866">
            <v>0</v>
          </cell>
          <cell r="I15866">
            <v>3.735562310030395</v>
          </cell>
          <cell r="J15866">
            <v>0</v>
          </cell>
          <cell r="K15866">
            <v>0</v>
          </cell>
        </row>
        <row r="15867">
          <cell r="A15867">
            <v>2006</v>
          </cell>
          <cell r="B15867" t="str">
            <v>034</v>
          </cell>
          <cell r="C15867" t="str">
            <v>ENGLISHMAN RIVER</v>
          </cell>
          <cell r="D15867" t="str">
            <v>1</v>
          </cell>
          <cell r="E15867" t="str">
            <v>2</v>
          </cell>
          <cell r="F15867">
            <v>3</v>
          </cell>
          <cell r="G15867">
            <v>6.7495088408644399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</row>
        <row r="15868">
          <cell r="A15868">
            <v>2006</v>
          </cell>
          <cell r="B15868" t="str">
            <v>036</v>
          </cell>
          <cell r="C15868" t="str">
            <v>EVE RIVER</v>
          </cell>
          <cell r="D15868" t="str">
            <v>1</v>
          </cell>
          <cell r="E15868" t="str">
            <v>0</v>
          </cell>
          <cell r="F15868">
            <v>3</v>
          </cell>
          <cell r="G15868">
            <v>2.6839266450916934</v>
          </cell>
          <cell r="H15868">
            <v>0</v>
          </cell>
          <cell r="I15868">
            <v>0</v>
          </cell>
          <cell r="J15868">
            <v>0</v>
          </cell>
          <cell r="K15868">
            <v>0</v>
          </cell>
        </row>
        <row r="15869">
          <cell r="A15869">
            <v>2006</v>
          </cell>
          <cell r="B15869" t="str">
            <v>036</v>
          </cell>
          <cell r="C15869" t="str">
            <v>EVE RIVER</v>
          </cell>
          <cell r="D15869" t="str">
            <v>1</v>
          </cell>
          <cell r="E15869" t="str">
            <v>1</v>
          </cell>
          <cell r="F15869">
            <v>4</v>
          </cell>
          <cell r="G15869">
            <v>7.4711246200607899</v>
          </cell>
          <cell r="H15869">
            <v>0</v>
          </cell>
          <cell r="I15869">
            <v>0</v>
          </cell>
          <cell r="J15869">
            <v>0</v>
          </cell>
          <cell r="K15869">
            <v>0</v>
          </cell>
        </row>
        <row r="15870">
          <cell r="A15870">
            <v>2006</v>
          </cell>
          <cell r="B15870" t="str">
            <v>036</v>
          </cell>
          <cell r="C15870" t="str">
            <v>EVE RIVER</v>
          </cell>
          <cell r="D15870" t="str">
            <v>1</v>
          </cell>
          <cell r="E15870" t="str">
            <v>2</v>
          </cell>
          <cell r="F15870">
            <v>3</v>
          </cell>
          <cell r="G15870">
            <v>3.37475442043222</v>
          </cell>
          <cell r="H15870">
            <v>0</v>
          </cell>
          <cell r="I15870">
            <v>3.37475442043222</v>
          </cell>
          <cell r="J15870">
            <v>0</v>
          </cell>
          <cell r="K15870">
            <v>0</v>
          </cell>
        </row>
        <row r="15871">
          <cell r="A15871">
            <v>2006</v>
          </cell>
          <cell r="B15871" t="str">
            <v>041</v>
          </cell>
          <cell r="C15871" t="str">
            <v>GOLD RIVER</v>
          </cell>
          <cell r="D15871" t="str">
            <v>1</v>
          </cell>
          <cell r="E15871" t="str">
            <v>0</v>
          </cell>
          <cell r="F15871">
            <v>46</v>
          </cell>
          <cell r="G15871">
            <v>104.67313915857605</v>
          </cell>
          <cell r="H15871">
            <v>0</v>
          </cell>
          <cell r="I15871">
            <v>53.678532901833876</v>
          </cell>
          <cell r="J15871">
            <v>0</v>
          </cell>
          <cell r="K15871">
            <v>5.3678532901833869</v>
          </cell>
        </row>
        <row r="15872">
          <cell r="A15872">
            <v>2006</v>
          </cell>
          <cell r="B15872" t="str">
            <v>041</v>
          </cell>
          <cell r="C15872" t="str">
            <v>GOLD RIVER</v>
          </cell>
          <cell r="D15872" t="str">
            <v>1</v>
          </cell>
          <cell r="E15872" t="str">
            <v>1</v>
          </cell>
          <cell r="F15872">
            <v>194</v>
          </cell>
          <cell r="G15872">
            <v>993.659574468085</v>
          </cell>
          <cell r="H15872">
            <v>0</v>
          </cell>
          <cell r="I15872">
            <v>440.79635258358661</v>
          </cell>
          <cell r="J15872">
            <v>3.735562310030395</v>
          </cell>
          <cell r="K15872">
            <v>3.735562310030395</v>
          </cell>
        </row>
        <row r="15873">
          <cell r="A15873">
            <v>2006</v>
          </cell>
          <cell r="B15873" t="str">
            <v>041</v>
          </cell>
          <cell r="C15873" t="str">
            <v>GOLD RIVER</v>
          </cell>
          <cell r="D15873" t="str">
            <v>1</v>
          </cell>
          <cell r="E15873" t="str">
            <v>2</v>
          </cell>
          <cell r="F15873">
            <v>37</v>
          </cell>
          <cell r="G15873">
            <v>94.493123772102166</v>
          </cell>
          <cell r="H15873">
            <v>0</v>
          </cell>
          <cell r="I15873">
            <v>161.98821218074656</v>
          </cell>
          <cell r="J15873">
            <v>0</v>
          </cell>
          <cell r="K15873">
            <v>0</v>
          </cell>
        </row>
        <row r="15874">
          <cell r="A15874">
            <v>2006</v>
          </cell>
          <cell r="B15874" t="str">
            <v>041</v>
          </cell>
          <cell r="C15874" t="str">
            <v>GOLD RIVER</v>
          </cell>
          <cell r="D15874" t="str">
            <v>1</v>
          </cell>
          <cell r="E15874" t="str">
            <v>9</v>
          </cell>
          <cell r="F15874">
            <v>12</v>
          </cell>
          <cell r="G15874">
            <v>44.441489361702132</v>
          </cell>
          <cell r="H15874">
            <v>0</v>
          </cell>
          <cell r="I15874">
            <v>2.9627659574468086</v>
          </cell>
          <cell r="J15874">
            <v>0</v>
          </cell>
          <cell r="K15874">
            <v>0</v>
          </cell>
        </row>
        <row r="15875">
          <cell r="A15875">
            <v>2006</v>
          </cell>
          <cell r="B15875" t="str">
            <v>043</v>
          </cell>
          <cell r="C15875" t="str">
            <v>GOODSPEED RIVER</v>
          </cell>
          <cell r="D15875" t="str">
            <v>1</v>
          </cell>
          <cell r="E15875" t="str">
            <v>1</v>
          </cell>
          <cell r="F15875">
            <v>19</v>
          </cell>
          <cell r="G15875">
            <v>33.620060790273556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</row>
        <row r="15876">
          <cell r="A15876">
            <v>2006</v>
          </cell>
          <cell r="B15876" t="str">
            <v>044</v>
          </cell>
          <cell r="C15876" t="str">
            <v>GORDON RIVER</v>
          </cell>
          <cell r="D15876" t="str">
            <v>1</v>
          </cell>
          <cell r="E15876" t="str">
            <v>1</v>
          </cell>
          <cell r="F15876">
            <v>56</v>
          </cell>
          <cell r="G15876">
            <v>242.81155015197569</v>
          </cell>
          <cell r="H15876">
            <v>0</v>
          </cell>
          <cell r="I15876">
            <v>306.31610942249239</v>
          </cell>
          <cell r="J15876">
            <v>0</v>
          </cell>
          <cell r="K15876">
            <v>0</v>
          </cell>
        </row>
        <row r="15877">
          <cell r="A15877">
            <v>2006</v>
          </cell>
          <cell r="B15877" t="str">
            <v>044</v>
          </cell>
          <cell r="C15877" t="str">
            <v>GORDON RIVER</v>
          </cell>
          <cell r="D15877" t="str">
            <v>1</v>
          </cell>
          <cell r="E15877" t="str">
            <v>2</v>
          </cell>
          <cell r="F15877">
            <v>7</v>
          </cell>
          <cell r="G15877">
            <v>10.12426326129666</v>
          </cell>
          <cell r="H15877">
            <v>0</v>
          </cell>
          <cell r="I15877">
            <v>3.37475442043222</v>
          </cell>
          <cell r="J15877">
            <v>0</v>
          </cell>
          <cell r="K15877">
            <v>0</v>
          </cell>
        </row>
        <row r="15878">
          <cell r="A15878">
            <v>2006</v>
          </cell>
          <cell r="B15878" t="str">
            <v>045</v>
          </cell>
          <cell r="C15878" t="str">
            <v>HARRIS CREEK</v>
          </cell>
          <cell r="D15878" t="str">
            <v>1</v>
          </cell>
          <cell r="E15878" t="str">
            <v>1</v>
          </cell>
          <cell r="F15878">
            <v>101</v>
          </cell>
          <cell r="G15878">
            <v>291.37386018237083</v>
          </cell>
          <cell r="H15878">
            <v>0</v>
          </cell>
          <cell r="I15878">
            <v>246.54711246200608</v>
          </cell>
          <cell r="J15878">
            <v>0</v>
          </cell>
          <cell r="K15878">
            <v>0</v>
          </cell>
        </row>
        <row r="15879">
          <cell r="A15879">
            <v>2006</v>
          </cell>
          <cell r="B15879" t="str">
            <v>045</v>
          </cell>
          <cell r="C15879" t="str">
            <v>HARRIS CREEK</v>
          </cell>
          <cell r="D15879" t="str">
            <v>1</v>
          </cell>
          <cell r="E15879" t="str">
            <v>2</v>
          </cell>
          <cell r="F15879">
            <v>3</v>
          </cell>
          <cell r="G15879">
            <v>13.49901768172888</v>
          </cell>
          <cell r="H15879">
            <v>0</v>
          </cell>
          <cell r="I15879">
            <v>20.24852652259332</v>
          </cell>
          <cell r="J15879">
            <v>0</v>
          </cell>
          <cell r="K15879">
            <v>0</v>
          </cell>
        </row>
        <row r="15880">
          <cell r="A15880">
            <v>2006</v>
          </cell>
          <cell r="B15880" t="str">
            <v>047</v>
          </cell>
          <cell r="C15880" t="str">
            <v>HASLAM CREEK</v>
          </cell>
          <cell r="D15880" t="str">
            <v>1</v>
          </cell>
          <cell r="E15880" t="str">
            <v>1</v>
          </cell>
          <cell r="F15880">
            <v>4</v>
          </cell>
          <cell r="G15880">
            <v>14.94224924012158</v>
          </cell>
          <cell r="H15880">
            <v>0</v>
          </cell>
          <cell r="I15880">
            <v>67.240121580547111</v>
          </cell>
          <cell r="J15880">
            <v>0</v>
          </cell>
          <cell r="K15880">
            <v>0</v>
          </cell>
        </row>
        <row r="15881">
          <cell r="A15881">
            <v>2006</v>
          </cell>
          <cell r="B15881" t="str">
            <v>048</v>
          </cell>
          <cell r="C15881" t="str">
            <v>HEBER RIVER</v>
          </cell>
          <cell r="D15881" t="str">
            <v>1</v>
          </cell>
          <cell r="E15881" t="str">
            <v>0</v>
          </cell>
          <cell r="F15881">
            <v>16</v>
          </cell>
          <cell r="G15881">
            <v>34.891046386192016</v>
          </cell>
          <cell r="H15881">
            <v>10.735706580366774</v>
          </cell>
          <cell r="I15881">
            <v>21.471413160733547</v>
          </cell>
          <cell r="J15881">
            <v>0</v>
          </cell>
          <cell r="K15881">
            <v>0</v>
          </cell>
        </row>
        <row r="15882">
          <cell r="A15882">
            <v>2006</v>
          </cell>
          <cell r="B15882" t="str">
            <v>048</v>
          </cell>
          <cell r="C15882" t="str">
            <v>HEBER RIVER</v>
          </cell>
          <cell r="D15882" t="str">
            <v>1</v>
          </cell>
          <cell r="E15882" t="str">
            <v>1</v>
          </cell>
          <cell r="F15882">
            <v>45</v>
          </cell>
          <cell r="G15882">
            <v>321.25835866261394</v>
          </cell>
          <cell r="H15882">
            <v>0</v>
          </cell>
          <cell r="I15882">
            <v>119.53799392097264</v>
          </cell>
          <cell r="J15882">
            <v>0</v>
          </cell>
          <cell r="K15882">
            <v>0</v>
          </cell>
        </row>
        <row r="15883">
          <cell r="A15883">
            <v>2006</v>
          </cell>
          <cell r="B15883" t="str">
            <v>059</v>
          </cell>
          <cell r="C15883" t="str">
            <v>KEOGH RIVER</v>
          </cell>
          <cell r="D15883" t="str">
            <v>1</v>
          </cell>
          <cell r="E15883" t="str">
            <v>2</v>
          </cell>
          <cell r="F15883">
            <v>3</v>
          </cell>
          <cell r="G15883">
            <v>3.37475442043222</v>
          </cell>
          <cell r="H15883">
            <v>0</v>
          </cell>
          <cell r="I15883">
            <v>0</v>
          </cell>
          <cell r="J15883">
            <v>0</v>
          </cell>
          <cell r="K15883">
            <v>0</v>
          </cell>
        </row>
        <row r="15884">
          <cell r="A15884">
            <v>2006</v>
          </cell>
          <cell r="B15884" t="str">
            <v>060</v>
          </cell>
          <cell r="C15884" t="str">
            <v>KENNEDY RIVER</v>
          </cell>
          <cell r="D15884" t="str">
            <v>1</v>
          </cell>
          <cell r="E15884" t="str">
            <v>0</v>
          </cell>
          <cell r="F15884">
            <v>3</v>
          </cell>
          <cell r="G15884">
            <v>10.735706580366774</v>
          </cell>
          <cell r="H15884">
            <v>0</v>
          </cell>
          <cell r="I15884">
            <v>0</v>
          </cell>
          <cell r="J15884">
            <v>0</v>
          </cell>
          <cell r="K15884">
            <v>0</v>
          </cell>
        </row>
        <row r="15885">
          <cell r="A15885">
            <v>2006</v>
          </cell>
          <cell r="B15885" t="str">
            <v>060</v>
          </cell>
          <cell r="C15885" t="str">
            <v>KENNEDY RIVER</v>
          </cell>
          <cell r="D15885" t="str">
            <v>1</v>
          </cell>
          <cell r="E15885" t="str">
            <v>1</v>
          </cell>
          <cell r="F15885">
            <v>4</v>
          </cell>
          <cell r="G15885">
            <v>26.148936170212764</v>
          </cell>
          <cell r="H15885">
            <v>0</v>
          </cell>
          <cell r="I15885">
            <v>11.206686930091184</v>
          </cell>
          <cell r="J15885">
            <v>0</v>
          </cell>
          <cell r="K15885">
            <v>0</v>
          </cell>
        </row>
        <row r="15886">
          <cell r="A15886">
            <v>2006</v>
          </cell>
          <cell r="B15886" t="str">
            <v>064</v>
          </cell>
          <cell r="C15886" t="str">
            <v>KLANAWA RIVER</v>
          </cell>
          <cell r="D15886" t="str">
            <v>1</v>
          </cell>
          <cell r="E15886" t="str">
            <v>1</v>
          </cell>
          <cell r="F15886">
            <v>7</v>
          </cell>
          <cell r="G15886">
            <v>18.677811550151976</v>
          </cell>
          <cell r="H15886">
            <v>0</v>
          </cell>
          <cell r="I15886">
            <v>3.735562310030395</v>
          </cell>
          <cell r="J15886">
            <v>0</v>
          </cell>
          <cell r="K15886">
            <v>0</v>
          </cell>
        </row>
        <row r="15887">
          <cell r="A15887">
            <v>2006</v>
          </cell>
          <cell r="B15887" t="str">
            <v>064</v>
          </cell>
          <cell r="C15887" t="str">
            <v>KLANAWA RIVER</v>
          </cell>
          <cell r="D15887" t="str">
            <v>1</v>
          </cell>
          <cell r="E15887" t="str">
            <v>9</v>
          </cell>
          <cell r="F15887">
            <v>3</v>
          </cell>
          <cell r="G15887">
            <v>2.9627659574468086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</row>
        <row r="15888">
          <cell r="A15888">
            <v>2006</v>
          </cell>
          <cell r="B15888" t="str">
            <v>067</v>
          </cell>
          <cell r="C15888" t="str">
            <v>KOKISH RIVER</v>
          </cell>
          <cell r="D15888" t="str">
            <v>1</v>
          </cell>
          <cell r="E15888" t="str">
            <v>1</v>
          </cell>
          <cell r="F15888">
            <v>4</v>
          </cell>
          <cell r="G15888">
            <v>14.94224924012158</v>
          </cell>
          <cell r="H15888">
            <v>0</v>
          </cell>
          <cell r="I15888">
            <v>3.735562310030395</v>
          </cell>
          <cell r="J15888">
            <v>0</v>
          </cell>
          <cell r="K15888">
            <v>0</v>
          </cell>
        </row>
        <row r="15889">
          <cell r="A15889">
            <v>2006</v>
          </cell>
          <cell r="B15889" t="str">
            <v>071</v>
          </cell>
          <cell r="C15889" t="str">
            <v>LEINER RIVER</v>
          </cell>
          <cell r="D15889" t="str">
            <v>1</v>
          </cell>
          <cell r="E15889" t="str">
            <v>1</v>
          </cell>
          <cell r="F15889">
            <v>4</v>
          </cell>
          <cell r="G15889">
            <v>37.355623100303951</v>
          </cell>
          <cell r="H15889">
            <v>0</v>
          </cell>
          <cell r="I15889">
            <v>11.206686930091184</v>
          </cell>
          <cell r="J15889">
            <v>0</v>
          </cell>
          <cell r="K15889">
            <v>0</v>
          </cell>
        </row>
        <row r="15890">
          <cell r="A15890">
            <v>2006</v>
          </cell>
          <cell r="B15890" t="str">
            <v>073</v>
          </cell>
          <cell r="C15890" t="str">
            <v>LITTLE QUALICUM RIVER</v>
          </cell>
          <cell r="D15890" t="str">
            <v>1</v>
          </cell>
          <cell r="E15890" t="str">
            <v>1</v>
          </cell>
          <cell r="F15890">
            <v>7</v>
          </cell>
          <cell r="G15890">
            <v>29.88449848024316</v>
          </cell>
          <cell r="H15890">
            <v>0</v>
          </cell>
          <cell r="I15890">
            <v>0</v>
          </cell>
          <cell r="J15890">
            <v>0</v>
          </cell>
          <cell r="K15890">
            <v>0</v>
          </cell>
        </row>
        <row r="15891">
          <cell r="A15891">
            <v>2006</v>
          </cell>
          <cell r="B15891" t="str">
            <v>073</v>
          </cell>
          <cell r="C15891" t="str">
            <v>LITTLE QUALICUM RIVER</v>
          </cell>
          <cell r="D15891" t="str">
            <v>1</v>
          </cell>
          <cell r="E15891" t="str">
            <v>2</v>
          </cell>
          <cell r="F15891">
            <v>3</v>
          </cell>
          <cell r="G15891">
            <v>23.623280943025541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</row>
        <row r="15892">
          <cell r="A15892">
            <v>2006</v>
          </cell>
          <cell r="B15892" t="str">
            <v>078</v>
          </cell>
          <cell r="C15892" t="str">
            <v>MAGGIE RIVER</v>
          </cell>
          <cell r="D15892" t="str">
            <v>1</v>
          </cell>
          <cell r="E15892" t="str">
            <v>1</v>
          </cell>
          <cell r="F15892">
            <v>4</v>
          </cell>
          <cell r="G15892">
            <v>3.735562310030395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</row>
        <row r="15893">
          <cell r="A15893">
            <v>2006</v>
          </cell>
          <cell r="B15893" t="str">
            <v>079</v>
          </cell>
          <cell r="C15893" t="str">
            <v>MAHATTA CREEK</v>
          </cell>
          <cell r="D15893" t="str">
            <v>1</v>
          </cell>
          <cell r="E15893" t="str">
            <v>1</v>
          </cell>
          <cell r="F15893">
            <v>15</v>
          </cell>
          <cell r="G15893">
            <v>18.677811550151976</v>
          </cell>
          <cell r="H15893">
            <v>0</v>
          </cell>
          <cell r="I15893">
            <v>22.413373860182368</v>
          </cell>
          <cell r="J15893">
            <v>0</v>
          </cell>
          <cell r="K15893">
            <v>0</v>
          </cell>
        </row>
        <row r="15894">
          <cell r="A15894">
            <v>2006</v>
          </cell>
          <cell r="B15894" t="str">
            <v>079</v>
          </cell>
          <cell r="C15894" t="str">
            <v>MAHATTA CREEK</v>
          </cell>
          <cell r="D15894" t="str">
            <v>1</v>
          </cell>
          <cell r="E15894" t="str">
            <v>2</v>
          </cell>
          <cell r="F15894">
            <v>3</v>
          </cell>
          <cell r="G15894">
            <v>3.37475442043222</v>
          </cell>
          <cell r="H15894">
            <v>0</v>
          </cell>
          <cell r="I15894">
            <v>0</v>
          </cell>
          <cell r="J15894">
            <v>0</v>
          </cell>
          <cell r="K15894">
            <v>0</v>
          </cell>
        </row>
        <row r="15895">
          <cell r="A15895">
            <v>2006</v>
          </cell>
          <cell r="B15895" t="str">
            <v>081</v>
          </cell>
          <cell r="C15895" t="str">
            <v>MARBLE RIVER</v>
          </cell>
          <cell r="D15895" t="str">
            <v>1</v>
          </cell>
          <cell r="E15895" t="str">
            <v>0</v>
          </cell>
          <cell r="F15895">
            <v>3</v>
          </cell>
          <cell r="G15895">
            <v>26.839266450916938</v>
          </cell>
          <cell r="H15895">
            <v>0</v>
          </cell>
          <cell r="I15895">
            <v>5.3678532901833869</v>
          </cell>
          <cell r="J15895">
            <v>0</v>
          </cell>
          <cell r="K15895">
            <v>0</v>
          </cell>
        </row>
        <row r="15896">
          <cell r="A15896">
            <v>2006</v>
          </cell>
          <cell r="B15896" t="str">
            <v>081</v>
          </cell>
          <cell r="C15896" t="str">
            <v>MARBLE RIVER</v>
          </cell>
          <cell r="D15896" t="str">
            <v>1</v>
          </cell>
          <cell r="E15896" t="str">
            <v>1</v>
          </cell>
          <cell r="F15896">
            <v>34</v>
          </cell>
          <cell r="G15896">
            <v>100.86018237082067</v>
          </cell>
          <cell r="H15896">
            <v>0</v>
          </cell>
          <cell r="I15896">
            <v>41.09118541033434</v>
          </cell>
          <cell r="J15896">
            <v>0</v>
          </cell>
          <cell r="K15896">
            <v>3.735562310030395</v>
          </cell>
        </row>
        <row r="15897">
          <cell r="A15897">
            <v>2006</v>
          </cell>
          <cell r="B15897" t="str">
            <v>082</v>
          </cell>
          <cell r="C15897" t="str">
            <v>MEGIN RIVER</v>
          </cell>
          <cell r="D15897" t="str">
            <v>1</v>
          </cell>
          <cell r="E15897" t="str">
            <v>1</v>
          </cell>
          <cell r="F15897">
            <v>4</v>
          </cell>
          <cell r="G15897">
            <v>18.677811550151976</v>
          </cell>
          <cell r="H15897">
            <v>0</v>
          </cell>
          <cell r="I15897">
            <v>7.4711246200607899</v>
          </cell>
          <cell r="J15897">
            <v>0</v>
          </cell>
          <cell r="K15897">
            <v>0</v>
          </cell>
        </row>
        <row r="15898">
          <cell r="A15898">
            <v>2006</v>
          </cell>
          <cell r="B15898" t="str">
            <v>082</v>
          </cell>
          <cell r="C15898" t="str">
            <v>MEGIN RIVER</v>
          </cell>
          <cell r="D15898" t="str">
            <v>1</v>
          </cell>
          <cell r="E15898" t="str">
            <v>2</v>
          </cell>
          <cell r="F15898">
            <v>3</v>
          </cell>
          <cell r="G15898">
            <v>3.37475442043222</v>
          </cell>
          <cell r="H15898">
            <v>0</v>
          </cell>
          <cell r="I15898">
            <v>0</v>
          </cell>
          <cell r="J15898">
            <v>0</v>
          </cell>
          <cell r="K15898">
            <v>0</v>
          </cell>
        </row>
        <row r="15899">
          <cell r="A15899">
            <v>2006</v>
          </cell>
          <cell r="B15899" t="str">
            <v>088</v>
          </cell>
          <cell r="C15899" t="str">
            <v>MUCHALAT RIVER</v>
          </cell>
          <cell r="D15899" t="str">
            <v>1</v>
          </cell>
          <cell r="E15899" t="str">
            <v>0</v>
          </cell>
          <cell r="F15899">
            <v>3</v>
          </cell>
          <cell r="G15899">
            <v>2.6839266450916934</v>
          </cell>
          <cell r="H15899">
            <v>0</v>
          </cell>
          <cell r="I15899">
            <v>0</v>
          </cell>
          <cell r="J15899">
            <v>0</v>
          </cell>
          <cell r="K15899">
            <v>0</v>
          </cell>
        </row>
        <row r="15900">
          <cell r="A15900">
            <v>2006</v>
          </cell>
          <cell r="B15900" t="str">
            <v>088</v>
          </cell>
          <cell r="C15900" t="str">
            <v>MUCHALAT RIVER</v>
          </cell>
          <cell r="D15900" t="str">
            <v>1</v>
          </cell>
          <cell r="E15900" t="str">
            <v>1</v>
          </cell>
          <cell r="F15900">
            <v>4</v>
          </cell>
          <cell r="G15900">
            <v>26.148936170212764</v>
          </cell>
          <cell r="H15900">
            <v>0</v>
          </cell>
          <cell r="I15900">
            <v>18.677811550151976</v>
          </cell>
          <cell r="J15900">
            <v>0</v>
          </cell>
          <cell r="K15900">
            <v>0</v>
          </cell>
        </row>
        <row r="15901">
          <cell r="A15901">
            <v>2006</v>
          </cell>
          <cell r="B15901" t="str">
            <v>088</v>
          </cell>
          <cell r="C15901" t="str">
            <v>MUCHALAT RIVER</v>
          </cell>
          <cell r="D15901" t="str">
            <v>1</v>
          </cell>
          <cell r="E15901" t="str">
            <v>2</v>
          </cell>
          <cell r="F15901">
            <v>3</v>
          </cell>
          <cell r="G15901">
            <v>10.12426326129666</v>
          </cell>
          <cell r="H15901">
            <v>0</v>
          </cell>
          <cell r="I15901">
            <v>10.12426326129666</v>
          </cell>
          <cell r="J15901">
            <v>0</v>
          </cell>
          <cell r="K15901">
            <v>0</v>
          </cell>
        </row>
        <row r="15902">
          <cell r="A15902">
            <v>2006</v>
          </cell>
          <cell r="B15902" t="str">
            <v>088</v>
          </cell>
          <cell r="C15902" t="str">
            <v>MUCHALAT RIVER</v>
          </cell>
          <cell r="D15902" t="str">
            <v>1</v>
          </cell>
          <cell r="E15902" t="str">
            <v>9</v>
          </cell>
          <cell r="F15902">
            <v>9</v>
          </cell>
          <cell r="G15902">
            <v>35.553191489361701</v>
          </cell>
          <cell r="H15902">
            <v>0</v>
          </cell>
          <cell r="I15902">
            <v>11.851063829787234</v>
          </cell>
          <cell r="J15902">
            <v>0</v>
          </cell>
          <cell r="K15902">
            <v>0</v>
          </cell>
        </row>
        <row r="15903">
          <cell r="A15903">
            <v>2006</v>
          </cell>
          <cell r="B15903" t="str">
            <v>090</v>
          </cell>
          <cell r="C15903" t="str">
            <v>NAHMINT RIVER</v>
          </cell>
          <cell r="D15903" t="str">
            <v>1</v>
          </cell>
          <cell r="E15903" t="str">
            <v>0</v>
          </cell>
          <cell r="F15903">
            <v>5</v>
          </cell>
          <cell r="G15903">
            <v>5.3678532901833869</v>
          </cell>
          <cell r="H15903">
            <v>13.419633225458469</v>
          </cell>
          <cell r="I15903">
            <v>18.787486515641856</v>
          </cell>
          <cell r="J15903">
            <v>0</v>
          </cell>
          <cell r="K15903">
            <v>0</v>
          </cell>
        </row>
        <row r="15904">
          <cell r="A15904">
            <v>2006</v>
          </cell>
          <cell r="B15904" t="str">
            <v>090</v>
          </cell>
          <cell r="C15904" t="str">
            <v>NAHMINT RIVER</v>
          </cell>
          <cell r="D15904" t="str">
            <v>1</v>
          </cell>
          <cell r="E15904" t="str">
            <v>1</v>
          </cell>
          <cell r="F15904">
            <v>34</v>
          </cell>
          <cell r="G15904">
            <v>100.86018237082067</v>
          </cell>
          <cell r="H15904">
            <v>0</v>
          </cell>
          <cell r="I15904">
            <v>194.24924012158053</v>
          </cell>
          <cell r="J15904">
            <v>0</v>
          </cell>
          <cell r="K15904">
            <v>0</v>
          </cell>
        </row>
        <row r="15905">
          <cell r="A15905">
            <v>2006</v>
          </cell>
          <cell r="B15905" t="str">
            <v>090</v>
          </cell>
          <cell r="C15905" t="str">
            <v>NAHMINT RIVER</v>
          </cell>
          <cell r="D15905" t="str">
            <v>1</v>
          </cell>
          <cell r="E15905" t="str">
            <v>2</v>
          </cell>
          <cell r="F15905">
            <v>3</v>
          </cell>
          <cell r="G15905">
            <v>6.7495088408644399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</row>
        <row r="15906">
          <cell r="A15906">
            <v>2006</v>
          </cell>
          <cell r="B15906" t="str">
            <v>090</v>
          </cell>
          <cell r="C15906" t="str">
            <v>NAHMINT RIVER</v>
          </cell>
          <cell r="D15906" t="str">
            <v>1</v>
          </cell>
          <cell r="E15906" t="str">
            <v>9</v>
          </cell>
          <cell r="F15906">
            <v>6</v>
          </cell>
          <cell r="G15906">
            <v>5.9255319148936172</v>
          </cell>
          <cell r="H15906">
            <v>0</v>
          </cell>
          <cell r="I15906">
            <v>2.9627659574468086</v>
          </cell>
          <cell r="J15906">
            <v>0</v>
          </cell>
          <cell r="K15906">
            <v>2.9627659574468086</v>
          </cell>
        </row>
        <row r="15907">
          <cell r="A15907">
            <v>2006</v>
          </cell>
          <cell r="B15907" t="str">
            <v>091</v>
          </cell>
          <cell r="C15907" t="str">
            <v>NAHWITTI RIVER</v>
          </cell>
          <cell r="D15907" t="str">
            <v>1</v>
          </cell>
          <cell r="E15907" t="str">
            <v>0</v>
          </cell>
          <cell r="F15907">
            <v>3</v>
          </cell>
          <cell r="G15907">
            <v>2.6839266450916934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</row>
        <row r="15908">
          <cell r="A15908">
            <v>2006</v>
          </cell>
          <cell r="B15908" t="str">
            <v>091</v>
          </cell>
          <cell r="C15908" t="str">
            <v>NAHWITTI RIVER</v>
          </cell>
          <cell r="D15908" t="str">
            <v>1</v>
          </cell>
          <cell r="E15908" t="str">
            <v>1</v>
          </cell>
          <cell r="F15908">
            <v>11</v>
          </cell>
          <cell r="G15908">
            <v>52.297872340425528</v>
          </cell>
          <cell r="H15908">
            <v>0</v>
          </cell>
          <cell r="I15908">
            <v>26.148936170212764</v>
          </cell>
          <cell r="J15908">
            <v>0</v>
          </cell>
          <cell r="K15908">
            <v>0</v>
          </cell>
        </row>
        <row r="15909">
          <cell r="A15909">
            <v>2006</v>
          </cell>
          <cell r="B15909" t="str">
            <v>092</v>
          </cell>
          <cell r="C15909" t="str">
            <v>NANAIMO RIVER</v>
          </cell>
          <cell r="D15909" t="str">
            <v>1</v>
          </cell>
          <cell r="E15909" t="str">
            <v>1</v>
          </cell>
          <cell r="F15909">
            <v>90</v>
          </cell>
          <cell r="G15909">
            <v>410.91185410334344</v>
          </cell>
          <cell r="H15909">
            <v>0</v>
          </cell>
          <cell r="I15909">
            <v>18.677811550151976</v>
          </cell>
          <cell r="J15909">
            <v>0</v>
          </cell>
          <cell r="K15909">
            <v>0</v>
          </cell>
        </row>
        <row r="15910">
          <cell r="A15910">
            <v>2006</v>
          </cell>
          <cell r="B15910" t="str">
            <v>094</v>
          </cell>
          <cell r="C15910" t="str">
            <v>NIMPKISH RIVER</v>
          </cell>
          <cell r="D15910" t="str">
            <v>1</v>
          </cell>
          <cell r="E15910" t="str">
            <v>0</v>
          </cell>
          <cell r="F15910">
            <v>5</v>
          </cell>
          <cell r="G15910">
            <v>8.0517799352750821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</row>
        <row r="15911">
          <cell r="A15911">
            <v>2006</v>
          </cell>
          <cell r="B15911" t="str">
            <v>094</v>
          </cell>
          <cell r="C15911" t="str">
            <v>NIMPKISH RIVER</v>
          </cell>
          <cell r="D15911" t="str">
            <v>1</v>
          </cell>
          <cell r="E15911" t="str">
            <v>1</v>
          </cell>
          <cell r="F15911">
            <v>45</v>
          </cell>
          <cell r="G15911">
            <v>354.87841945288756</v>
          </cell>
          <cell r="H15911">
            <v>0</v>
          </cell>
          <cell r="I15911">
            <v>444.53191489361706</v>
          </cell>
          <cell r="J15911">
            <v>0</v>
          </cell>
          <cell r="K15911">
            <v>0</v>
          </cell>
        </row>
        <row r="15912">
          <cell r="A15912">
            <v>2006</v>
          </cell>
          <cell r="B15912" t="str">
            <v>094</v>
          </cell>
          <cell r="C15912" t="str">
            <v>NIMPKISH RIVER</v>
          </cell>
          <cell r="D15912" t="str">
            <v>1</v>
          </cell>
          <cell r="E15912" t="str">
            <v>2</v>
          </cell>
          <cell r="F15912">
            <v>3</v>
          </cell>
          <cell r="G15912">
            <v>3.37475442043222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</row>
        <row r="15913">
          <cell r="A15913">
            <v>2006</v>
          </cell>
          <cell r="B15913" t="str">
            <v>095</v>
          </cell>
          <cell r="C15913" t="str">
            <v>NITINAT RIVER</v>
          </cell>
          <cell r="D15913" t="str">
            <v>1</v>
          </cell>
          <cell r="E15913" t="str">
            <v>0</v>
          </cell>
          <cell r="F15913">
            <v>5</v>
          </cell>
          <cell r="G15913">
            <v>13.419633225458469</v>
          </cell>
          <cell r="H15913">
            <v>0</v>
          </cell>
          <cell r="I15913">
            <v>5.3678532901833869</v>
          </cell>
          <cell r="J15913">
            <v>0</v>
          </cell>
          <cell r="K15913">
            <v>0</v>
          </cell>
        </row>
        <row r="15914">
          <cell r="A15914">
            <v>2006</v>
          </cell>
          <cell r="B15914" t="str">
            <v>095</v>
          </cell>
          <cell r="C15914" t="str">
            <v>NITINAT RIVER</v>
          </cell>
          <cell r="D15914" t="str">
            <v>1</v>
          </cell>
          <cell r="E15914" t="str">
            <v>1</v>
          </cell>
          <cell r="F15914">
            <v>30</v>
          </cell>
          <cell r="G15914">
            <v>108.33130699088146</v>
          </cell>
          <cell r="H15914">
            <v>0</v>
          </cell>
          <cell r="I15914">
            <v>52.297872340425528</v>
          </cell>
          <cell r="J15914">
            <v>0</v>
          </cell>
          <cell r="K15914">
            <v>0</v>
          </cell>
        </row>
        <row r="15915">
          <cell r="A15915">
            <v>2006</v>
          </cell>
          <cell r="B15915" t="str">
            <v>097</v>
          </cell>
          <cell r="C15915" t="str">
            <v>OYSTER RIVER</v>
          </cell>
          <cell r="D15915" t="str">
            <v>1</v>
          </cell>
          <cell r="E15915" t="str">
            <v>0</v>
          </cell>
          <cell r="F15915">
            <v>3</v>
          </cell>
          <cell r="G15915">
            <v>5.3678532901833869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</row>
        <row r="15916">
          <cell r="A15916">
            <v>2006</v>
          </cell>
          <cell r="B15916" t="str">
            <v>097</v>
          </cell>
          <cell r="C15916" t="str">
            <v>OYSTER RIVER</v>
          </cell>
          <cell r="D15916" t="str">
            <v>1</v>
          </cell>
          <cell r="E15916" t="str">
            <v>1</v>
          </cell>
          <cell r="F15916">
            <v>34</v>
          </cell>
          <cell r="G15916">
            <v>104.59574468085106</v>
          </cell>
          <cell r="H15916">
            <v>0</v>
          </cell>
          <cell r="I15916">
            <v>22.413373860182368</v>
          </cell>
          <cell r="J15916">
            <v>0</v>
          </cell>
          <cell r="K15916">
            <v>0</v>
          </cell>
        </row>
        <row r="15917">
          <cell r="A15917">
            <v>2006</v>
          </cell>
          <cell r="B15917" t="str">
            <v>097</v>
          </cell>
          <cell r="C15917" t="str">
            <v>OYSTER RIVER</v>
          </cell>
          <cell r="D15917" t="str">
            <v>1</v>
          </cell>
          <cell r="E15917" t="str">
            <v>2</v>
          </cell>
          <cell r="F15917">
            <v>3</v>
          </cell>
          <cell r="G15917">
            <v>3.37475442043222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</row>
        <row r="15918">
          <cell r="A15918">
            <v>2006</v>
          </cell>
          <cell r="B15918" t="str">
            <v>097</v>
          </cell>
          <cell r="C15918" t="str">
            <v>OYSTER RIVER</v>
          </cell>
          <cell r="D15918" t="str">
            <v>1</v>
          </cell>
          <cell r="E15918" t="str">
            <v>9</v>
          </cell>
          <cell r="F15918">
            <v>3</v>
          </cell>
          <cell r="G15918">
            <v>2.9627659574468086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</row>
        <row r="15919">
          <cell r="A15919">
            <v>2006</v>
          </cell>
          <cell r="B15919" t="str">
            <v>101</v>
          </cell>
          <cell r="C15919" t="str">
            <v>PUNTLEDGE RIVER</v>
          </cell>
          <cell r="D15919" t="str">
            <v>1</v>
          </cell>
          <cell r="E15919" t="str">
            <v>0</v>
          </cell>
          <cell r="F15919">
            <v>3</v>
          </cell>
          <cell r="G15919">
            <v>13.419633225458469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</row>
        <row r="15920">
          <cell r="A15920">
            <v>2006</v>
          </cell>
          <cell r="B15920" t="str">
            <v>101</v>
          </cell>
          <cell r="C15920" t="str">
            <v>PUNTLEDGE RIVER</v>
          </cell>
          <cell r="D15920" t="str">
            <v>1</v>
          </cell>
          <cell r="E15920" t="str">
            <v>1</v>
          </cell>
          <cell r="F15920">
            <v>127</v>
          </cell>
          <cell r="G15920">
            <v>941.36170212765956</v>
          </cell>
          <cell r="H15920">
            <v>0</v>
          </cell>
          <cell r="I15920">
            <v>175.57142857142856</v>
          </cell>
          <cell r="J15920">
            <v>0</v>
          </cell>
          <cell r="K15920">
            <v>556.59878419452889</v>
          </cell>
        </row>
        <row r="15921">
          <cell r="A15921">
            <v>2006</v>
          </cell>
          <cell r="B15921" t="str">
            <v>101</v>
          </cell>
          <cell r="C15921" t="str">
            <v>PUNTLEDGE RIVER</v>
          </cell>
          <cell r="D15921" t="str">
            <v>1</v>
          </cell>
          <cell r="E15921" t="str">
            <v>2</v>
          </cell>
          <cell r="F15921">
            <v>3</v>
          </cell>
          <cell r="G15921">
            <v>13.49901768172888</v>
          </cell>
          <cell r="H15921">
            <v>0</v>
          </cell>
          <cell r="I15921">
            <v>0</v>
          </cell>
          <cell r="J15921">
            <v>0</v>
          </cell>
          <cell r="K15921">
            <v>60.745579567779956</v>
          </cell>
        </row>
        <row r="15922">
          <cell r="A15922">
            <v>2006</v>
          </cell>
          <cell r="B15922" t="str">
            <v>101</v>
          </cell>
          <cell r="C15922" t="str">
            <v>PUNTLEDGE RIVER</v>
          </cell>
          <cell r="D15922" t="str">
            <v>1</v>
          </cell>
          <cell r="E15922" t="str">
            <v>9</v>
          </cell>
          <cell r="F15922">
            <v>3</v>
          </cell>
          <cell r="G15922">
            <v>5.9255319148936172</v>
          </cell>
          <cell r="H15922">
            <v>0</v>
          </cell>
          <cell r="I15922">
            <v>2.9627659574468086</v>
          </cell>
          <cell r="J15922">
            <v>0</v>
          </cell>
          <cell r="K15922">
            <v>0</v>
          </cell>
        </row>
        <row r="15923">
          <cell r="A15923">
            <v>2006</v>
          </cell>
          <cell r="B15923" t="str">
            <v>102</v>
          </cell>
          <cell r="C15923" t="str">
            <v>QUATSE RIVER</v>
          </cell>
          <cell r="D15923" t="str">
            <v>1</v>
          </cell>
          <cell r="E15923" t="str">
            <v>0</v>
          </cell>
          <cell r="F15923">
            <v>3</v>
          </cell>
          <cell r="G15923">
            <v>2.6839266450916934</v>
          </cell>
          <cell r="H15923">
            <v>0</v>
          </cell>
          <cell r="I15923">
            <v>0</v>
          </cell>
          <cell r="J15923">
            <v>2.6839266450916934</v>
          </cell>
          <cell r="K15923">
            <v>0</v>
          </cell>
        </row>
        <row r="15924">
          <cell r="A15924">
            <v>2006</v>
          </cell>
          <cell r="B15924" t="str">
            <v>102</v>
          </cell>
          <cell r="C15924" t="str">
            <v>QUATSE RIVER</v>
          </cell>
          <cell r="D15924" t="str">
            <v>1</v>
          </cell>
          <cell r="E15924" t="str">
            <v>1</v>
          </cell>
          <cell r="F15924">
            <v>41</v>
          </cell>
          <cell r="G15924">
            <v>339.93617021276594</v>
          </cell>
          <cell r="H15924">
            <v>7.4711246200607899</v>
          </cell>
          <cell r="I15924">
            <v>37.355623100303951</v>
          </cell>
          <cell r="J15924">
            <v>41.09118541033434</v>
          </cell>
          <cell r="K15924">
            <v>231.6048632218845</v>
          </cell>
        </row>
        <row r="15925">
          <cell r="A15925">
            <v>2006</v>
          </cell>
          <cell r="B15925" t="str">
            <v>102</v>
          </cell>
          <cell r="C15925" t="str">
            <v>QUATSE RIVER</v>
          </cell>
          <cell r="D15925" t="str">
            <v>1</v>
          </cell>
          <cell r="E15925" t="str">
            <v>2</v>
          </cell>
          <cell r="F15925">
            <v>3</v>
          </cell>
          <cell r="G15925">
            <v>16.873772102161098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</row>
        <row r="15926">
          <cell r="A15926">
            <v>2006</v>
          </cell>
          <cell r="B15926" t="str">
            <v>102</v>
          </cell>
          <cell r="C15926" t="str">
            <v>QUATSE RIVER</v>
          </cell>
          <cell r="D15926" t="str">
            <v>1</v>
          </cell>
          <cell r="E15926" t="str">
            <v>3</v>
          </cell>
          <cell r="F15926">
            <v>3</v>
          </cell>
          <cell r="G15926">
            <v>15.103092783505154</v>
          </cell>
          <cell r="H15926">
            <v>0</v>
          </cell>
          <cell r="I15926">
            <v>6.0412371134020617</v>
          </cell>
          <cell r="J15926">
            <v>6.0412371134020617</v>
          </cell>
          <cell r="K15926">
            <v>9.0618556701030926</v>
          </cell>
        </row>
        <row r="15927">
          <cell r="A15927">
            <v>2006</v>
          </cell>
          <cell r="B15927" t="str">
            <v>103</v>
          </cell>
          <cell r="C15927" t="str">
            <v>QUINSAM RIVER</v>
          </cell>
          <cell r="D15927" t="str">
            <v>1</v>
          </cell>
          <cell r="E15927" t="str">
            <v>0</v>
          </cell>
          <cell r="F15927">
            <v>3</v>
          </cell>
          <cell r="G15927">
            <v>2.6839266450916934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</row>
        <row r="15928">
          <cell r="A15928">
            <v>2006</v>
          </cell>
          <cell r="B15928" t="str">
            <v>103</v>
          </cell>
          <cell r="C15928" t="str">
            <v>QUINSAM RIVER</v>
          </cell>
          <cell r="D15928" t="str">
            <v>1</v>
          </cell>
          <cell r="E15928" t="str">
            <v>1</v>
          </cell>
          <cell r="F15928">
            <v>15</v>
          </cell>
          <cell r="G15928">
            <v>201.72036474164133</v>
          </cell>
          <cell r="H15928">
            <v>0</v>
          </cell>
          <cell r="I15928">
            <v>3.735562310030395</v>
          </cell>
          <cell r="J15928">
            <v>0</v>
          </cell>
          <cell r="K15928">
            <v>0</v>
          </cell>
        </row>
        <row r="15929">
          <cell r="A15929">
            <v>2006</v>
          </cell>
          <cell r="B15929" t="str">
            <v>107</v>
          </cell>
          <cell r="C15929" t="str">
            <v>SALMON RIVER</v>
          </cell>
          <cell r="D15929" t="str">
            <v>1</v>
          </cell>
          <cell r="E15929" t="str">
            <v>0</v>
          </cell>
          <cell r="F15929">
            <v>5</v>
          </cell>
          <cell r="G15929">
            <v>5.3678532901833869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</row>
        <row r="15930">
          <cell r="A15930">
            <v>2006</v>
          </cell>
          <cell r="B15930" t="str">
            <v>107</v>
          </cell>
          <cell r="C15930" t="str">
            <v>SALMON RIVER</v>
          </cell>
          <cell r="D15930" t="str">
            <v>1</v>
          </cell>
          <cell r="E15930" t="str">
            <v>1</v>
          </cell>
          <cell r="F15930">
            <v>56</v>
          </cell>
          <cell r="G15930">
            <v>145.68693009118542</v>
          </cell>
          <cell r="H15930">
            <v>0</v>
          </cell>
          <cell r="I15930">
            <v>67.240121580547111</v>
          </cell>
          <cell r="J15930">
            <v>0</v>
          </cell>
          <cell r="K15930">
            <v>0</v>
          </cell>
        </row>
        <row r="15931">
          <cell r="A15931">
            <v>2006</v>
          </cell>
          <cell r="B15931" t="str">
            <v>107</v>
          </cell>
          <cell r="C15931" t="str">
            <v>SALMON RIVER</v>
          </cell>
          <cell r="D15931" t="str">
            <v>1</v>
          </cell>
          <cell r="E15931" t="str">
            <v>2</v>
          </cell>
          <cell r="F15931">
            <v>17</v>
          </cell>
          <cell r="G15931">
            <v>43.871807465618858</v>
          </cell>
          <cell r="H15931">
            <v>0</v>
          </cell>
          <cell r="I15931">
            <v>13.49901768172888</v>
          </cell>
          <cell r="J15931">
            <v>0</v>
          </cell>
          <cell r="K15931">
            <v>0</v>
          </cell>
        </row>
        <row r="15932">
          <cell r="A15932">
            <v>2006</v>
          </cell>
          <cell r="B15932" t="str">
            <v>109</v>
          </cell>
          <cell r="C15932" t="str">
            <v>SAN JUAN RIVER</v>
          </cell>
          <cell r="D15932" t="str">
            <v>1</v>
          </cell>
          <cell r="E15932" t="str">
            <v>1</v>
          </cell>
          <cell r="F15932">
            <v>37</v>
          </cell>
          <cell r="G15932">
            <v>85.917933130699083</v>
          </cell>
          <cell r="H15932">
            <v>0</v>
          </cell>
          <cell r="I15932">
            <v>3.735562310030395</v>
          </cell>
          <cell r="J15932">
            <v>0</v>
          </cell>
          <cell r="K15932">
            <v>0</v>
          </cell>
        </row>
        <row r="15933">
          <cell r="A15933">
            <v>2006</v>
          </cell>
          <cell r="B15933" t="str">
            <v>109</v>
          </cell>
          <cell r="C15933" t="str">
            <v>SAN JUAN RIVER</v>
          </cell>
          <cell r="D15933" t="str">
            <v>1</v>
          </cell>
          <cell r="E15933" t="str">
            <v>2</v>
          </cell>
          <cell r="F15933">
            <v>3</v>
          </cell>
          <cell r="G15933">
            <v>6.7495088408644399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</row>
        <row r="15934">
          <cell r="A15934">
            <v>2006</v>
          </cell>
          <cell r="B15934" t="str">
            <v>112</v>
          </cell>
          <cell r="C15934" t="str">
            <v>SARITA RIVER</v>
          </cell>
          <cell r="D15934" t="str">
            <v>1</v>
          </cell>
          <cell r="E15934" t="str">
            <v>0</v>
          </cell>
          <cell r="F15934">
            <v>3</v>
          </cell>
          <cell r="G15934">
            <v>5.3678532901833869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</row>
        <row r="15935">
          <cell r="A15935">
            <v>2006</v>
          </cell>
          <cell r="B15935" t="str">
            <v>112</v>
          </cell>
          <cell r="C15935" t="str">
            <v>SARITA RIVER</v>
          </cell>
          <cell r="D15935" t="str">
            <v>1</v>
          </cell>
          <cell r="E15935" t="str">
            <v>1</v>
          </cell>
          <cell r="F15935">
            <v>26</v>
          </cell>
          <cell r="G15935">
            <v>100.86018237082067</v>
          </cell>
          <cell r="H15935">
            <v>0</v>
          </cell>
          <cell r="I15935">
            <v>18.677811550151976</v>
          </cell>
          <cell r="J15935">
            <v>0</v>
          </cell>
          <cell r="K15935">
            <v>0</v>
          </cell>
        </row>
        <row r="15936">
          <cell r="A15936">
            <v>2006</v>
          </cell>
          <cell r="B15936" t="str">
            <v>112</v>
          </cell>
          <cell r="C15936" t="str">
            <v>SARITA RIVER</v>
          </cell>
          <cell r="D15936" t="str">
            <v>1</v>
          </cell>
          <cell r="E15936" t="str">
            <v>9</v>
          </cell>
          <cell r="F15936">
            <v>6</v>
          </cell>
          <cell r="G15936">
            <v>8.8882978723404253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</row>
        <row r="15937">
          <cell r="A15937">
            <v>2006</v>
          </cell>
          <cell r="B15937" t="str">
            <v>115</v>
          </cell>
          <cell r="C15937" t="str">
            <v>SOMASS RIVER</v>
          </cell>
          <cell r="D15937" t="str">
            <v>1</v>
          </cell>
          <cell r="E15937" t="str">
            <v>0</v>
          </cell>
          <cell r="F15937">
            <v>3</v>
          </cell>
          <cell r="G15937">
            <v>5.3678532901833869</v>
          </cell>
          <cell r="H15937">
            <v>0</v>
          </cell>
          <cell r="I15937">
            <v>13.419633225458469</v>
          </cell>
          <cell r="J15937">
            <v>0</v>
          </cell>
          <cell r="K15937">
            <v>0</v>
          </cell>
        </row>
        <row r="15938">
          <cell r="A15938">
            <v>2006</v>
          </cell>
          <cell r="B15938" t="str">
            <v>115</v>
          </cell>
          <cell r="C15938" t="str">
            <v>SOMASS RIVER</v>
          </cell>
          <cell r="D15938" t="str">
            <v>1</v>
          </cell>
          <cell r="E15938" t="str">
            <v>1</v>
          </cell>
          <cell r="F15938">
            <v>41</v>
          </cell>
          <cell r="G15938">
            <v>272.69604863221883</v>
          </cell>
          <cell r="H15938">
            <v>0</v>
          </cell>
          <cell r="I15938">
            <v>97.124620060790264</v>
          </cell>
          <cell r="J15938">
            <v>26.148936170212764</v>
          </cell>
          <cell r="K15938">
            <v>100.86018237082067</v>
          </cell>
        </row>
        <row r="15939">
          <cell r="A15939">
            <v>2006</v>
          </cell>
          <cell r="B15939" t="str">
            <v>115</v>
          </cell>
          <cell r="C15939" t="str">
            <v>SOMASS RIVER</v>
          </cell>
          <cell r="D15939" t="str">
            <v>1</v>
          </cell>
          <cell r="E15939" t="str">
            <v>2</v>
          </cell>
          <cell r="F15939">
            <v>13</v>
          </cell>
          <cell r="G15939">
            <v>33.747544204322196</v>
          </cell>
          <cell r="H15939">
            <v>0</v>
          </cell>
          <cell r="I15939">
            <v>6.7495088408644399</v>
          </cell>
          <cell r="J15939">
            <v>0</v>
          </cell>
          <cell r="K15939">
            <v>3.37475442043222</v>
          </cell>
        </row>
        <row r="15940">
          <cell r="A15940">
            <v>2006</v>
          </cell>
          <cell r="B15940" t="str">
            <v>115</v>
          </cell>
          <cell r="C15940" t="str">
            <v>SOMASS RIVER</v>
          </cell>
          <cell r="D15940" t="str">
            <v>1</v>
          </cell>
          <cell r="E15940" t="str">
            <v>9</v>
          </cell>
          <cell r="F15940">
            <v>3</v>
          </cell>
          <cell r="G15940">
            <v>2.9627659574468086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</row>
        <row r="15941">
          <cell r="A15941">
            <v>2006</v>
          </cell>
          <cell r="B15941" t="str">
            <v>117</v>
          </cell>
          <cell r="C15941" t="str">
            <v>SOOKE RIVER</v>
          </cell>
          <cell r="D15941" t="str">
            <v>1</v>
          </cell>
          <cell r="E15941" t="str">
            <v>1</v>
          </cell>
          <cell r="F15941">
            <v>7</v>
          </cell>
          <cell r="G15941">
            <v>11.206686930091184</v>
          </cell>
          <cell r="H15941">
            <v>0</v>
          </cell>
          <cell r="I15941">
            <v>7.4711246200607899</v>
          </cell>
          <cell r="J15941">
            <v>0</v>
          </cell>
          <cell r="K15941">
            <v>0</v>
          </cell>
        </row>
        <row r="15942">
          <cell r="A15942">
            <v>2006</v>
          </cell>
          <cell r="B15942" t="str">
            <v>118</v>
          </cell>
          <cell r="C15942" t="str">
            <v>SPROAT RIVER</v>
          </cell>
          <cell r="D15942" t="str">
            <v>1</v>
          </cell>
          <cell r="E15942" t="str">
            <v>1</v>
          </cell>
          <cell r="F15942">
            <v>52</v>
          </cell>
          <cell r="G15942">
            <v>298.84498480243161</v>
          </cell>
          <cell r="H15942">
            <v>0</v>
          </cell>
          <cell r="I15942">
            <v>313.78723404255317</v>
          </cell>
          <cell r="J15942">
            <v>44.826747720364736</v>
          </cell>
          <cell r="K15942">
            <v>123.27355623100304</v>
          </cell>
        </row>
        <row r="15943">
          <cell r="A15943">
            <v>2006</v>
          </cell>
          <cell r="B15943" t="str">
            <v>118</v>
          </cell>
          <cell r="C15943" t="str">
            <v>SPROAT RIVER</v>
          </cell>
          <cell r="D15943" t="str">
            <v>1</v>
          </cell>
          <cell r="E15943" t="str">
            <v>2</v>
          </cell>
          <cell r="F15943">
            <v>24</v>
          </cell>
          <cell r="G15943">
            <v>94.493123772102166</v>
          </cell>
          <cell r="H15943">
            <v>0</v>
          </cell>
          <cell r="I15943">
            <v>43.871807465618858</v>
          </cell>
          <cell r="J15943">
            <v>20.24852652259332</v>
          </cell>
          <cell r="K15943">
            <v>23.623280943025541</v>
          </cell>
        </row>
        <row r="15944">
          <cell r="A15944">
            <v>2006</v>
          </cell>
          <cell r="B15944" t="str">
            <v>118</v>
          </cell>
          <cell r="C15944" t="str">
            <v>SPROAT RIVER</v>
          </cell>
          <cell r="D15944" t="str">
            <v>1</v>
          </cell>
          <cell r="E15944" t="str">
            <v>9</v>
          </cell>
          <cell r="F15944">
            <v>6</v>
          </cell>
          <cell r="G15944">
            <v>56.292553191489361</v>
          </cell>
          <cell r="H15944">
            <v>0</v>
          </cell>
          <cell r="I15944">
            <v>23.702127659574469</v>
          </cell>
          <cell r="J15944">
            <v>11.851063829787234</v>
          </cell>
          <cell r="K15944">
            <v>5.9255319148936172</v>
          </cell>
        </row>
        <row r="15945">
          <cell r="A15945">
            <v>2006</v>
          </cell>
          <cell r="B15945" t="str">
            <v>120</v>
          </cell>
          <cell r="C15945" t="str">
            <v>STAMP RIVER</v>
          </cell>
          <cell r="D15945" t="str">
            <v>1</v>
          </cell>
          <cell r="E15945" t="str">
            <v>0</v>
          </cell>
          <cell r="F15945">
            <v>62</v>
          </cell>
          <cell r="G15945">
            <v>1680.1380798274004</v>
          </cell>
          <cell r="H15945">
            <v>5.3678532901833869</v>
          </cell>
          <cell r="I15945">
            <v>222.76591154261055</v>
          </cell>
          <cell r="J15945">
            <v>45.62675296655879</v>
          </cell>
          <cell r="K15945">
            <v>107.35706580366775</v>
          </cell>
        </row>
        <row r="15946">
          <cell r="A15946">
            <v>2006</v>
          </cell>
          <cell r="B15946" t="str">
            <v>120</v>
          </cell>
          <cell r="C15946" t="str">
            <v>STAMP RIVER</v>
          </cell>
          <cell r="D15946" t="str">
            <v>1</v>
          </cell>
          <cell r="E15946" t="str">
            <v>1</v>
          </cell>
          <cell r="F15946">
            <v>609</v>
          </cell>
          <cell r="G15946">
            <v>3593.6109422492405</v>
          </cell>
          <cell r="H15946">
            <v>37.355623100303951</v>
          </cell>
          <cell r="I15946">
            <v>1778.1276595744682</v>
          </cell>
          <cell r="J15946">
            <v>459.47416413373861</v>
          </cell>
          <cell r="K15946">
            <v>971.24620060790278</v>
          </cell>
        </row>
        <row r="15947">
          <cell r="A15947">
            <v>2006</v>
          </cell>
          <cell r="B15947" t="str">
            <v>120</v>
          </cell>
          <cell r="C15947" t="str">
            <v>STAMP RIVER</v>
          </cell>
          <cell r="D15947" t="str">
            <v>1</v>
          </cell>
          <cell r="E15947" t="str">
            <v>2</v>
          </cell>
          <cell r="F15947">
            <v>307</v>
          </cell>
          <cell r="G15947">
            <v>917.93320235756391</v>
          </cell>
          <cell r="H15947">
            <v>3.37475442043222</v>
          </cell>
          <cell r="I15947">
            <v>823.44007858546161</v>
          </cell>
          <cell r="J15947">
            <v>350.97445972495086</v>
          </cell>
          <cell r="K15947">
            <v>421.84430255402748</v>
          </cell>
        </row>
        <row r="15948">
          <cell r="A15948">
            <v>2006</v>
          </cell>
          <cell r="B15948" t="str">
            <v>120</v>
          </cell>
          <cell r="C15948" t="str">
            <v>STAMP RIVER</v>
          </cell>
          <cell r="D15948" t="str">
            <v>1</v>
          </cell>
          <cell r="E15948" t="str">
            <v>5</v>
          </cell>
          <cell r="F15948">
            <v>9</v>
          </cell>
          <cell r="G15948">
            <v>46</v>
          </cell>
          <cell r="H15948">
            <v>0</v>
          </cell>
          <cell r="I15948">
            <v>17.25</v>
          </cell>
          <cell r="J15948">
            <v>2.875</v>
          </cell>
          <cell r="K15948">
            <v>11.5</v>
          </cell>
        </row>
        <row r="15949">
          <cell r="A15949">
            <v>2006</v>
          </cell>
          <cell r="B15949" t="str">
            <v>120</v>
          </cell>
          <cell r="C15949" t="str">
            <v>STAMP RIVER</v>
          </cell>
          <cell r="D15949" t="str">
            <v>1</v>
          </cell>
          <cell r="E15949" t="str">
            <v>6</v>
          </cell>
          <cell r="F15949">
            <v>4</v>
          </cell>
          <cell r="G15949">
            <v>3.644946808510638</v>
          </cell>
          <cell r="H15949">
            <v>0</v>
          </cell>
          <cell r="I15949">
            <v>0</v>
          </cell>
          <cell r="J15949">
            <v>3.644946808510638</v>
          </cell>
          <cell r="K15949">
            <v>0</v>
          </cell>
        </row>
        <row r="15950">
          <cell r="A15950">
            <v>2006</v>
          </cell>
          <cell r="B15950" t="str">
            <v>120</v>
          </cell>
          <cell r="C15950" t="str">
            <v>STAMP RIVER</v>
          </cell>
          <cell r="D15950" t="str">
            <v>1</v>
          </cell>
          <cell r="E15950" t="str">
            <v>7</v>
          </cell>
          <cell r="F15950">
            <v>3</v>
          </cell>
          <cell r="G15950">
            <v>3.4113475177304964</v>
          </cell>
          <cell r="H15950">
            <v>0</v>
          </cell>
          <cell r="I15950">
            <v>13.645390070921986</v>
          </cell>
          <cell r="J15950">
            <v>3.4113475177304964</v>
          </cell>
          <cell r="K15950">
            <v>0</v>
          </cell>
        </row>
        <row r="15951">
          <cell r="A15951">
            <v>2006</v>
          </cell>
          <cell r="B15951" t="str">
            <v>120</v>
          </cell>
          <cell r="C15951" t="str">
            <v>STAMP RIVER</v>
          </cell>
          <cell r="D15951" t="str">
            <v>1</v>
          </cell>
          <cell r="E15951" t="str">
            <v>8</v>
          </cell>
          <cell r="F15951">
            <v>10</v>
          </cell>
          <cell r="G15951">
            <v>16.722222222222221</v>
          </cell>
          <cell r="H15951">
            <v>0</v>
          </cell>
          <cell r="I15951">
            <v>26.755555555555556</v>
          </cell>
          <cell r="J15951">
            <v>3.3444444444444446</v>
          </cell>
          <cell r="K15951">
            <v>6.6888888888888891</v>
          </cell>
        </row>
        <row r="15952">
          <cell r="A15952">
            <v>2006</v>
          </cell>
          <cell r="B15952" t="str">
            <v>120</v>
          </cell>
          <cell r="C15952" t="str">
            <v>STAMP RIVER</v>
          </cell>
          <cell r="D15952" t="str">
            <v>1</v>
          </cell>
          <cell r="E15952" t="str">
            <v>9</v>
          </cell>
          <cell r="F15952">
            <v>33</v>
          </cell>
          <cell r="G15952">
            <v>103.69680851063829</v>
          </cell>
          <cell r="H15952">
            <v>0</v>
          </cell>
          <cell r="I15952">
            <v>8.8882978723404253</v>
          </cell>
          <cell r="J15952">
            <v>2.9627659574468086</v>
          </cell>
          <cell r="K15952">
            <v>0</v>
          </cell>
        </row>
        <row r="15953">
          <cell r="A15953">
            <v>2006</v>
          </cell>
          <cell r="B15953" t="str">
            <v>121</v>
          </cell>
          <cell r="C15953" t="str">
            <v>STRANBY RIVER</v>
          </cell>
          <cell r="D15953" t="str">
            <v>1</v>
          </cell>
          <cell r="E15953" t="str">
            <v>0</v>
          </cell>
          <cell r="F15953">
            <v>3</v>
          </cell>
          <cell r="G15953">
            <v>2.6839266450916934</v>
          </cell>
          <cell r="H15953">
            <v>0</v>
          </cell>
          <cell r="I15953">
            <v>2.6839266450916934</v>
          </cell>
          <cell r="J15953">
            <v>0</v>
          </cell>
          <cell r="K15953">
            <v>0</v>
          </cell>
        </row>
        <row r="15954">
          <cell r="A15954">
            <v>2006</v>
          </cell>
          <cell r="B15954" t="str">
            <v>121</v>
          </cell>
          <cell r="C15954" t="str">
            <v>STRANBY RIVER</v>
          </cell>
          <cell r="D15954" t="str">
            <v>1</v>
          </cell>
          <cell r="E15954" t="str">
            <v>1</v>
          </cell>
          <cell r="F15954">
            <v>11</v>
          </cell>
          <cell r="G15954">
            <v>14.94224924012158</v>
          </cell>
          <cell r="H15954">
            <v>0</v>
          </cell>
          <cell r="I15954">
            <v>14.94224924012158</v>
          </cell>
          <cell r="J15954">
            <v>0</v>
          </cell>
          <cell r="K15954">
            <v>0</v>
          </cell>
        </row>
        <row r="15955">
          <cell r="A15955">
            <v>2006</v>
          </cell>
          <cell r="B15955" t="str">
            <v>122</v>
          </cell>
          <cell r="C15955" t="str">
            <v>SUCWOA RIVER</v>
          </cell>
          <cell r="D15955" t="str">
            <v>1</v>
          </cell>
          <cell r="E15955" t="str">
            <v>1</v>
          </cell>
          <cell r="F15955">
            <v>7</v>
          </cell>
          <cell r="G15955">
            <v>26.148936170212764</v>
          </cell>
          <cell r="H15955">
            <v>0</v>
          </cell>
          <cell r="I15955">
            <v>11.206686930091184</v>
          </cell>
          <cell r="J15955">
            <v>0</v>
          </cell>
          <cell r="K15955">
            <v>0</v>
          </cell>
        </row>
        <row r="15956">
          <cell r="A15956">
            <v>2006</v>
          </cell>
          <cell r="B15956" t="str">
            <v>123</v>
          </cell>
          <cell r="C15956" t="str">
            <v>TAHSIS RIVER</v>
          </cell>
          <cell r="D15956" t="str">
            <v>1</v>
          </cell>
          <cell r="E15956" t="str">
            <v>1</v>
          </cell>
          <cell r="F15956">
            <v>4</v>
          </cell>
          <cell r="G15956">
            <v>14.94224924012158</v>
          </cell>
          <cell r="H15956">
            <v>0</v>
          </cell>
          <cell r="I15956">
            <v>7.4711246200607899</v>
          </cell>
          <cell r="J15956">
            <v>0</v>
          </cell>
          <cell r="K15956">
            <v>0</v>
          </cell>
        </row>
        <row r="15957">
          <cell r="A15957">
            <v>2006</v>
          </cell>
          <cell r="B15957" t="str">
            <v>123</v>
          </cell>
          <cell r="C15957" t="str">
            <v>TAHSIS RIVER</v>
          </cell>
          <cell r="D15957" t="str">
            <v>1</v>
          </cell>
          <cell r="E15957" t="str">
            <v>9</v>
          </cell>
          <cell r="F15957">
            <v>3</v>
          </cell>
          <cell r="G15957">
            <v>5.9255319148936172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</row>
        <row r="15958">
          <cell r="A15958">
            <v>2006</v>
          </cell>
          <cell r="B15958" t="str">
            <v>124</v>
          </cell>
          <cell r="C15958" t="str">
            <v>TAHSISH RIVER</v>
          </cell>
          <cell r="D15958" t="str">
            <v>1</v>
          </cell>
          <cell r="E15958" t="str">
            <v>1</v>
          </cell>
          <cell r="F15958">
            <v>4</v>
          </cell>
          <cell r="G15958">
            <v>7.4711246200607899</v>
          </cell>
          <cell r="H15958">
            <v>0</v>
          </cell>
          <cell r="I15958">
            <v>3.735562310030395</v>
          </cell>
          <cell r="J15958">
            <v>0</v>
          </cell>
          <cell r="K15958">
            <v>0</v>
          </cell>
        </row>
        <row r="15959">
          <cell r="A15959">
            <v>2006</v>
          </cell>
          <cell r="B15959" t="str">
            <v>125</v>
          </cell>
          <cell r="C15959" t="str">
            <v>TAYLOR RIVER</v>
          </cell>
          <cell r="D15959" t="str">
            <v>1</v>
          </cell>
          <cell r="E15959" t="str">
            <v>1</v>
          </cell>
          <cell r="F15959">
            <v>11</v>
          </cell>
          <cell r="G15959">
            <v>44.826747720364736</v>
          </cell>
          <cell r="H15959">
            <v>0</v>
          </cell>
          <cell r="I15959">
            <v>52.297872340425528</v>
          </cell>
          <cell r="J15959">
            <v>0</v>
          </cell>
          <cell r="K15959">
            <v>0</v>
          </cell>
        </row>
        <row r="15960">
          <cell r="A15960">
            <v>2006</v>
          </cell>
          <cell r="B15960" t="str">
            <v>127</v>
          </cell>
          <cell r="C15960" t="str">
            <v>TOQUART RIVER</v>
          </cell>
          <cell r="D15960" t="str">
            <v>1</v>
          </cell>
          <cell r="E15960" t="str">
            <v>1</v>
          </cell>
          <cell r="F15960">
            <v>19</v>
          </cell>
          <cell r="G15960">
            <v>41.09118541033434</v>
          </cell>
          <cell r="H15960">
            <v>0</v>
          </cell>
          <cell r="I15960">
            <v>52.297872340425528</v>
          </cell>
          <cell r="J15960">
            <v>0</v>
          </cell>
          <cell r="K15960">
            <v>0</v>
          </cell>
        </row>
        <row r="15961">
          <cell r="A15961">
            <v>2006</v>
          </cell>
          <cell r="B15961" t="str">
            <v>131</v>
          </cell>
          <cell r="C15961" t="str">
            <v>TSITIKA RIVER</v>
          </cell>
          <cell r="D15961" t="str">
            <v>1</v>
          </cell>
          <cell r="E15961" t="str">
            <v>1</v>
          </cell>
          <cell r="F15961">
            <v>7</v>
          </cell>
          <cell r="G15961">
            <v>18.677811550151976</v>
          </cell>
          <cell r="H15961">
            <v>0</v>
          </cell>
          <cell r="I15961">
            <v>11.206686930091184</v>
          </cell>
          <cell r="J15961">
            <v>0</v>
          </cell>
          <cell r="K15961">
            <v>0</v>
          </cell>
        </row>
        <row r="15962">
          <cell r="A15962">
            <v>2006</v>
          </cell>
          <cell r="B15962" t="str">
            <v>131</v>
          </cell>
          <cell r="C15962" t="str">
            <v>TSITIKA RIVER</v>
          </cell>
          <cell r="D15962" t="str">
            <v>1</v>
          </cell>
          <cell r="E15962" t="str">
            <v>2</v>
          </cell>
          <cell r="F15962">
            <v>3</v>
          </cell>
          <cell r="G15962">
            <v>26.99803536345776</v>
          </cell>
          <cell r="H15962">
            <v>0</v>
          </cell>
          <cell r="I15962">
            <v>10.12426326129666</v>
          </cell>
          <cell r="J15962">
            <v>0</v>
          </cell>
          <cell r="K15962">
            <v>0</v>
          </cell>
        </row>
        <row r="15963">
          <cell r="A15963">
            <v>2006</v>
          </cell>
          <cell r="B15963" t="str">
            <v>132</v>
          </cell>
          <cell r="C15963" t="str">
            <v>TSOLUM RIVER</v>
          </cell>
          <cell r="D15963" t="str">
            <v>1</v>
          </cell>
          <cell r="E15963" t="str">
            <v>9</v>
          </cell>
          <cell r="F15963">
            <v>3</v>
          </cell>
          <cell r="G15963">
            <v>2.9627659574468086</v>
          </cell>
          <cell r="H15963">
            <v>0</v>
          </cell>
          <cell r="I15963">
            <v>2.9627659574468086</v>
          </cell>
          <cell r="J15963">
            <v>0</v>
          </cell>
          <cell r="K15963">
            <v>0</v>
          </cell>
        </row>
        <row r="15964">
          <cell r="A15964">
            <v>2006</v>
          </cell>
          <cell r="B15964" t="str">
            <v>140</v>
          </cell>
          <cell r="C15964" t="str">
            <v>WAUKWAAS CREEK</v>
          </cell>
          <cell r="D15964" t="str">
            <v>1</v>
          </cell>
          <cell r="E15964" t="str">
            <v>1</v>
          </cell>
          <cell r="F15964">
            <v>7</v>
          </cell>
          <cell r="G15964">
            <v>52.297872340425528</v>
          </cell>
          <cell r="H15964">
            <v>0</v>
          </cell>
          <cell r="I15964">
            <v>22.413373860182368</v>
          </cell>
          <cell r="J15964">
            <v>0</v>
          </cell>
          <cell r="K15964">
            <v>7.4711246200607899</v>
          </cell>
        </row>
        <row r="15965">
          <cell r="A15965">
            <v>2006</v>
          </cell>
          <cell r="B15965" t="str">
            <v>141</v>
          </cell>
          <cell r="C15965" t="str">
            <v>WHITE RIVER</v>
          </cell>
          <cell r="D15965" t="str">
            <v>1</v>
          </cell>
          <cell r="E15965" t="str">
            <v>0</v>
          </cell>
          <cell r="F15965">
            <v>3</v>
          </cell>
          <cell r="G15965">
            <v>2.6839266450916934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</row>
        <row r="15966">
          <cell r="A15966">
            <v>2006</v>
          </cell>
          <cell r="B15966" t="str">
            <v>141</v>
          </cell>
          <cell r="C15966" t="str">
            <v>WHITE RIVER</v>
          </cell>
          <cell r="D15966" t="str">
            <v>1</v>
          </cell>
          <cell r="E15966" t="str">
            <v>1</v>
          </cell>
          <cell r="F15966">
            <v>4</v>
          </cell>
          <cell r="G15966">
            <v>3.735562310030395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</row>
        <row r="15967">
          <cell r="A15967">
            <v>2006</v>
          </cell>
          <cell r="B15967" t="str">
            <v>141</v>
          </cell>
          <cell r="C15967" t="str">
            <v>WHITE RIVER</v>
          </cell>
          <cell r="D15967" t="str">
            <v>1</v>
          </cell>
          <cell r="E15967" t="str">
            <v>2</v>
          </cell>
          <cell r="F15967">
            <v>3</v>
          </cell>
          <cell r="G15967">
            <v>3.37475442043222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</row>
        <row r="15968">
          <cell r="A15968">
            <v>2006</v>
          </cell>
          <cell r="B15968" t="str">
            <v>148</v>
          </cell>
          <cell r="C15968" t="str">
            <v>SHUSHARTIE RIVER</v>
          </cell>
          <cell r="D15968" t="str">
            <v>1</v>
          </cell>
          <cell r="E15968" t="str">
            <v>1</v>
          </cell>
          <cell r="F15968">
            <v>4</v>
          </cell>
          <cell r="G15968">
            <v>3.735562310030395</v>
          </cell>
          <cell r="H15968">
            <v>0</v>
          </cell>
          <cell r="I15968">
            <v>3.735562310030395</v>
          </cell>
          <cell r="J15968">
            <v>0</v>
          </cell>
          <cell r="K15968">
            <v>0</v>
          </cell>
        </row>
        <row r="15969">
          <cell r="A15969">
            <v>2006</v>
          </cell>
          <cell r="B15969" t="str">
            <v>162</v>
          </cell>
          <cell r="C15969" t="str">
            <v>DRAW CREEK</v>
          </cell>
          <cell r="D15969" t="str">
            <v>1</v>
          </cell>
          <cell r="E15969" t="str">
            <v>1</v>
          </cell>
          <cell r="F15969">
            <v>4</v>
          </cell>
          <cell r="G15969">
            <v>29.88449848024316</v>
          </cell>
          <cell r="H15969">
            <v>0</v>
          </cell>
          <cell r="I15969">
            <v>11.206686930091184</v>
          </cell>
          <cell r="J15969">
            <v>0</v>
          </cell>
          <cell r="K15969">
            <v>0</v>
          </cell>
        </row>
        <row r="15970">
          <cell r="A15970">
            <v>2006</v>
          </cell>
          <cell r="B15970" t="str">
            <v>163</v>
          </cell>
          <cell r="C15970" t="str">
            <v>LENS CREEK</v>
          </cell>
          <cell r="D15970" t="str">
            <v>1</v>
          </cell>
          <cell r="E15970" t="str">
            <v>2</v>
          </cell>
          <cell r="F15970">
            <v>3</v>
          </cell>
          <cell r="G15970">
            <v>3.37475442043222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</row>
        <row r="15971">
          <cell r="A15971">
            <v>2006</v>
          </cell>
          <cell r="B15971" t="str">
            <v>165</v>
          </cell>
          <cell r="C15971" t="str">
            <v>ALOUETTE RIVER</v>
          </cell>
          <cell r="D15971" t="str">
            <v>2</v>
          </cell>
          <cell r="E15971" t="str">
            <v>2</v>
          </cell>
          <cell r="F15971">
            <v>108</v>
          </cell>
          <cell r="G15971">
            <v>850.43811394891941</v>
          </cell>
          <cell r="H15971">
            <v>0</v>
          </cell>
          <cell r="I15971">
            <v>114.74165029469549</v>
          </cell>
          <cell r="J15971">
            <v>26.99803536345776</v>
          </cell>
          <cell r="K15971">
            <v>13.49901768172888</v>
          </cell>
        </row>
        <row r="15972">
          <cell r="A15972">
            <v>2006</v>
          </cell>
          <cell r="B15972" t="str">
            <v>167</v>
          </cell>
          <cell r="C15972" t="str">
            <v>ASHLU CREEK</v>
          </cell>
          <cell r="D15972" t="str">
            <v>2</v>
          </cell>
          <cell r="E15972" t="str">
            <v>2</v>
          </cell>
          <cell r="F15972">
            <v>17</v>
          </cell>
          <cell r="G15972">
            <v>67.495088408644392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</row>
        <row r="15973">
          <cell r="A15973">
            <v>2006</v>
          </cell>
          <cell r="B15973" t="str">
            <v>168</v>
          </cell>
          <cell r="C15973" t="str">
            <v>BEAR RIVER</v>
          </cell>
          <cell r="D15973" t="str">
            <v>2</v>
          </cell>
          <cell r="E15973" t="str">
            <v>2</v>
          </cell>
          <cell r="F15973">
            <v>3</v>
          </cell>
          <cell r="G15973">
            <v>6.7495088408644399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</row>
        <row r="15974">
          <cell r="A15974">
            <v>2006</v>
          </cell>
          <cell r="B15974" t="str">
            <v>169</v>
          </cell>
          <cell r="C15974" t="str">
            <v>BERTRAM CREEK</v>
          </cell>
          <cell r="D15974" t="str">
            <v>2</v>
          </cell>
          <cell r="E15974" t="str">
            <v>2</v>
          </cell>
          <cell r="F15974">
            <v>3</v>
          </cell>
          <cell r="G15974">
            <v>3.37475442043222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</row>
        <row r="15975">
          <cell r="A15975">
            <v>2006</v>
          </cell>
          <cell r="B15975" t="str">
            <v>170</v>
          </cell>
          <cell r="C15975" t="str">
            <v>BIG SILVER CREEK</v>
          </cell>
          <cell r="D15975" t="str">
            <v>2</v>
          </cell>
          <cell r="E15975" t="str">
            <v>2</v>
          </cell>
          <cell r="F15975">
            <v>13</v>
          </cell>
          <cell r="G15975">
            <v>47.246561886051083</v>
          </cell>
          <cell r="H15975">
            <v>0</v>
          </cell>
          <cell r="I15975">
            <v>16.873772102161098</v>
          </cell>
          <cell r="J15975">
            <v>0</v>
          </cell>
          <cell r="K15975">
            <v>6.7495088408644399</v>
          </cell>
        </row>
        <row r="15976">
          <cell r="A15976">
            <v>2006</v>
          </cell>
          <cell r="B15976" t="str">
            <v>171</v>
          </cell>
          <cell r="C15976" t="str">
            <v>BIRKENHEAD RIVER</v>
          </cell>
          <cell r="D15976" t="str">
            <v>2</v>
          </cell>
          <cell r="E15976" t="str">
            <v>2</v>
          </cell>
          <cell r="F15976">
            <v>3</v>
          </cell>
          <cell r="G15976">
            <v>3.37475442043222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</row>
        <row r="15977">
          <cell r="A15977">
            <v>2006</v>
          </cell>
          <cell r="B15977" t="str">
            <v>174</v>
          </cell>
          <cell r="C15977" t="str">
            <v>BRUNETTE RIVER</v>
          </cell>
          <cell r="D15977" t="str">
            <v>2</v>
          </cell>
          <cell r="E15977" t="str">
            <v>2</v>
          </cell>
          <cell r="F15977">
            <v>7</v>
          </cell>
          <cell r="G15977">
            <v>16.873772102161098</v>
          </cell>
          <cell r="H15977">
            <v>0</v>
          </cell>
          <cell r="I15977">
            <v>10.12426326129666</v>
          </cell>
          <cell r="J15977">
            <v>0</v>
          </cell>
          <cell r="K15977">
            <v>6.7495088408644399</v>
          </cell>
        </row>
        <row r="15978">
          <cell r="A15978">
            <v>2006</v>
          </cell>
          <cell r="B15978" t="str">
            <v>175</v>
          </cell>
          <cell r="C15978" t="str">
            <v>CAPILANO RIVER</v>
          </cell>
          <cell r="D15978" t="str">
            <v>2</v>
          </cell>
          <cell r="E15978" t="str">
            <v>0</v>
          </cell>
          <cell r="F15978">
            <v>3</v>
          </cell>
          <cell r="G15978">
            <v>16.103559870550164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</row>
        <row r="15979">
          <cell r="A15979">
            <v>2006</v>
          </cell>
          <cell r="B15979" t="str">
            <v>175</v>
          </cell>
          <cell r="C15979" t="str">
            <v>CAPILANO RIVER</v>
          </cell>
          <cell r="D15979" t="str">
            <v>2</v>
          </cell>
          <cell r="E15979" t="str">
            <v>1</v>
          </cell>
          <cell r="F15979">
            <v>4</v>
          </cell>
          <cell r="G15979">
            <v>11.206686930091184</v>
          </cell>
          <cell r="H15979">
            <v>0</v>
          </cell>
          <cell r="I15979">
            <v>3.735562310030395</v>
          </cell>
          <cell r="J15979">
            <v>0</v>
          </cell>
          <cell r="K15979">
            <v>0</v>
          </cell>
        </row>
        <row r="15980">
          <cell r="A15980">
            <v>2006</v>
          </cell>
          <cell r="B15980" t="str">
            <v>175</v>
          </cell>
          <cell r="C15980" t="str">
            <v>CAPILANO RIVER</v>
          </cell>
          <cell r="D15980" t="str">
            <v>2</v>
          </cell>
          <cell r="E15980" t="str">
            <v>2</v>
          </cell>
          <cell r="F15980">
            <v>84</v>
          </cell>
          <cell r="G15980">
            <v>934.80697445972498</v>
          </cell>
          <cell r="H15980">
            <v>0</v>
          </cell>
          <cell r="I15980">
            <v>104.61738703339881</v>
          </cell>
          <cell r="J15980">
            <v>0</v>
          </cell>
          <cell r="K15980">
            <v>101.2426326129666</v>
          </cell>
        </row>
        <row r="15981">
          <cell r="A15981">
            <v>2006</v>
          </cell>
          <cell r="B15981" t="str">
            <v>176</v>
          </cell>
          <cell r="C15981" t="str">
            <v>CHAPMAN CREEK</v>
          </cell>
          <cell r="D15981" t="str">
            <v>2</v>
          </cell>
          <cell r="E15981" t="str">
            <v>2</v>
          </cell>
          <cell r="F15981">
            <v>34</v>
          </cell>
          <cell r="G15981">
            <v>185.61149312377211</v>
          </cell>
          <cell r="H15981">
            <v>6.7495088408644399</v>
          </cell>
          <cell r="I15981">
            <v>33.747544204322196</v>
          </cell>
          <cell r="J15981">
            <v>6.7495088408644399</v>
          </cell>
          <cell r="K15981">
            <v>47.246561886051083</v>
          </cell>
        </row>
        <row r="15982">
          <cell r="A15982">
            <v>2006</v>
          </cell>
          <cell r="B15982" t="str">
            <v>177</v>
          </cell>
          <cell r="C15982" t="str">
            <v>CHEAKAMUS RIVER</v>
          </cell>
          <cell r="D15982" t="str">
            <v>2</v>
          </cell>
          <cell r="E15982" t="str">
            <v>0</v>
          </cell>
          <cell r="F15982">
            <v>8</v>
          </cell>
          <cell r="G15982">
            <v>56.362459546925571</v>
          </cell>
          <cell r="H15982">
            <v>0</v>
          </cell>
          <cell r="I15982">
            <v>21.471413160733547</v>
          </cell>
          <cell r="J15982">
            <v>0</v>
          </cell>
          <cell r="K15982">
            <v>5.3678532901833869</v>
          </cell>
        </row>
        <row r="15983">
          <cell r="A15983">
            <v>2006</v>
          </cell>
          <cell r="B15983" t="str">
            <v>177</v>
          </cell>
          <cell r="C15983" t="str">
            <v>CHEAKAMUS RIVER</v>
          </cell>
          <cell r="D15983" t="str">
            <v>2</v>
          </cell>
          <cell r="E15983" t="str">
            <v>2</v>
          </cell>
          <cell r="F15983">
            <v>155</v>
          </cell>
          <cell r="G15983">
            <v>958.43025540275039</v>
          </cell>
          <cell r="H15983">
            <v>0</v>
          </cell>
          <cell r="I15983">
            <v>276.72986247544208</v>
          </cell>
          <cell r="J15983">
            <v>0</v>
          </cell>
          <cell r="K15983">
            <v>0</v>
          </cell>
        </row>
        <row r="15984">
          <cell r="A15984">
            <v>2006</v>
          </cell>
          <cell r="B15984" t="str">
            <v>177</v>
          </cell>
          <cell r="C15984" t="str">
            <v>CHEAKAMUS RIVER</v>
          </cell>
          <cell r="D15984" t="str">
            <v>2</v>
          </cell>
          <cell r="E15984" t="str">
            <v>8</v>
          </cell>
          <cell r="F15984">
            <v>3</v>
          </cell>
          <cell r="G15984">
            <v>10.033333333333333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</row>
        <row r="15985">
          <cell r="A15985">
            <v>2006</v>
          </cell>
          <cell r="B15985" t="str">
            <v>177</v>
          </cell>
          <cell r="C15985" t="str">
            <v>CHEAKAMUS RIVER</v>
          </cell>
          <cell r="D15985" t="str">
            <v>2</v>
          </cell>
          <cell r="E15985" t="str">
            <v>9</v>
          </cell>
          <cell r="F15985">
            <v>6</v>
          </cell>
          <cell r="G15985">
            <v>8.8882978723404253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</row>
        <row r="15986">
          <cell r="A15986">
            <v>2006</v>
          </cell>
          <cell r="B15986" t="str">
            <v>178</v>
          </cell>
          <cell r="C15986" t="str">
            <v>CHEHALIS RIVER</v>
          </cell>
          <cell r="D15986" t="str">
            <v>2</v>
          </cell>
          <cell r="E15986" t="str">
            <v>0</v>
          </cell>
          <cell r="F15986">
            <v>5</v>
          </cell>
          <cell r="G15986">
            <v>10.735706580366774</v>
          </cell>
          <cell r="H15986">
            <v>0</v>
          </cell>
          <cell r="I15986">
            <v>0</v>
          </cell>
          <cell r="J15986">
            <v>0</v>
          </cell>
          <cell r="K15986">
            <v>0</v>
          </cell>
        </row>
        <row r="15987">
          <cell r="A15987">
            <v>2006</v>
          </cell>
          <cell r="B15987" t="str">
            <v>178</v>
          </cell>
          <cell r="C15987" t="str">
            <v>CHEHALIS RIVER</v>
          </cell>
          <cell r="D15987" t="str">
            <v>2</v>
          </cell>
          <cell r="E15987" t="str">
            <v>2</v>
          </cell>
          <cell r="F15987">
            <v>391</v>
          </cell>
          <cell r="G15987">
            <v>1478.1424361493125</v>
          </cell>
          <cell r="H15987">
            <v>0</v>
          </cell>
          <cell r="I15987">
            <v>361.09872298624754</v>
          </cell>
          <cell r="J15987">
            <v>97.867878192534377</v>
          </cell>
          <cell r="K15987">
            <v>161.98821218074656</v>
          </cell>
        </row>
        <row r="15988">
          <cell r="A15988">
            <v>2006</v>
          </cell>
          <cell r="B15988" t="str">
            <v>178</v>
          </cell>
          <cell r="C15988" t="str">
            <v>CHEHALIS RIVER</v>
          </cell>
          <cell r="D15988" t="str">
            <v>2</v>
          </cell>
          <cell r="E15988" t="str">
            <v>3</v>
          </cell>
          <cell r="F15988">
            <v>3</v>
          </cell>
          <cell r="G15988">
            <v>6.0412371134020617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</row>
        <row r="15989">
          <cell r="A15989">
            <v>2006</v>
          </cell>
          <cell r="B15989" t="str">
            <v>178</v>
          </cell>
          <cell r="C15989" t="str">
            <v>CHEHALIS RIVER</v>
          </cell>
          <cell r="D15989" t="str">
            <v>2</v>
          </cell>
          <cell r="E15989" t="str">
            <v>5</v>
          </cell>
          <cell r="F15989">
            <v>3</v>
          </cell>
          <cell r="G15989">
            <v>2.875</v>
          </cell>
          <cell r="H15989">
            <v>0</v>
          </cell>
          <cell r="I15989">
            <v>2.875</v>
          </cell>
          <cell r="J15989">
            <v>0</v>
          </cell>
          <cell r="K15989">
            <v>0</v>
          </cell>
        </row>
        <row r="15990">
          <cell r="A15990">
            <v>2006</v>
          </cell>
          <cell r="B15990" t="str">
            <v>178</v>
          </cell>
          <cell r="C15990" t="str">
            <v>CHEHALIS RIVER</v>
          </cell>
          <cell r="D15990" t="str">
            <v>2</v>
          </cell>
          <cell r="E15990" t="str">
            <v>8</v>
          </cell>
          <cell r="F15990">
            <v>7</v>
          </cell>
          <cell r="G15990">
            <v>6.6888888888888891</v>
          </cell>
          <cell r="H15990">
            <v>0</v>
          </cell>
          <cell r="I15990">
            <v>0</v>
          </cell>
          <cell r="J15990">
            <v>0</v>
          </cell>
          <cell r="K15990">
            <v>0</v>
          </cell>
        </row>
        <row r="15991">
          <cell r="A15991">
            <v>2006</v>
          </cell>
          <cell r="B15991" t="str">
            <v>178</v>
          </cell>
          <cell r="C15991" t="str">
            <v>CHEHALIS RIVER</v>
          </cell>
          <cell r="D15991" t="str">
            <v>2</v>
          </cell>
          <cell r="E15991" t="str">
            <v>9</v>
          </cell>
          <cell r="F15991">
            <v>6</v>
          </cell>
          <cell r="G15991">
            <v>11.851063829787234</v>
          </cell>
          <cell r="H15991">
            <v>0</v>
          </cell>
          <cell r="I15991">
            <v>0</v>
          </cell>
          <cell r="J15991">
            <v>0</v>
          </cell>
          <cell r="K15991">
            <v>0</v>
          </cell>
        </row>
        <row r="15992">
          <cell r="A15992">
            <v>2006</v>
          </cell>
          <cell r="B15992" t="str">
            <v>179</v>
          </cell>
          <cell r="C15992" t="str">
            <v>CHILLIWACK RIVER</v>
          </cell>
          <cell r="D15992" t="str">
            <v>2</v>
          </cell>
          <cell r="E15992" t="str">
            <v>0</v>
          </cell>
          <cell r="F15992">
            <v>140</v>
          </cell>
          <cell r="G15992">
            <v>1060.151024811219</v>
          </cell>
          <cell r="H15992">
            <v>0</v>
          </cell>
          <cell r="I15992">
            <v>534.10140237324708</v>
          </cell>
          <cell r="J15992">
            <v>112.72491909385114</v>
          </cell>
          <cell r="K15992">
            <v>67.098166127292345</v>
          </cell>
        </row>
        <row r="15993">
          <cell r="A15993">
            <v>2006</v>
          </cell>
          <cell r="B15993" t="str">
            <v>179</v>
          </cell>
          <cell r="C15993" t="str">
            <v>CHILLIWACK RIVER</v>
          </cell>
          <cell r="D15993" t="str">
            <v>2</v>
          </cell>
          <cell r="E15993" t="str">
            <v>1</v>
          </cell>
          <cell r="F15993">
            <v>37</v>
          </cell>
          <cell r="G15993">
            <v>112.06686930091185</v>
          </cell>
          <cell r="H15993">
            <v>0</v>
          </cell>
          <cell r="I15993">
            <v>37.355623100303951</v>
          </cell>
          <cell r="J15993">
            <v>14.94224924012158</v>
          </cell>
          <cell r="K15993">
            <v>3.735562310030395</v>
          </cell>
        </row>
        <row r="15994">
          <cell r="A15994">
            <v>2006</v>
          </cell>
          <cell r="B15994" t="str">
            <v>179</v>
          </cell>
          <cell r="C15994" t="str">
            <v>CHILLIWACK RIVER</v>
          </cell>
          <cell r="D15994" t="str">
            <v>2</v>
          </cell>
          <cell r="E15994" t="str">
            <v>2</v>
          </cell>
          <cell r="F15994">
            <v>3405</v>
          </cell>
          <cell r="G15994">
            <v>39801.853634577601</v>
          </cell>
          <cell r="H15994">
            <v>50.621316306483301</v>
          </cell>
          <cell r="I15994">
            <v>12459.593320235757</v>
          </cell>
          <cell r="J15994">
            <v>2618.8094302554027</v>
          </cell>
          <cell r="K15994">
            <v>3398.3777013752456</v>
          </cell>
        </row>
        <row r="15995">
          <cell r="A15995">
            <v>2006</v>
          </cell>
          <cell r="B15995" t="str">
            <v>179</v>
          </cell>
          <cell r="C15995" t="str">
            <v>CHILLIWACK RIVER</v>
          </cell>
          <cell r="D15995" t="str">
            <v>2</v>
          </cell>
          <cell r="E15995" t="str">
            <v>3</v>
          </cell>
          <cell r="F15995">
            <v>36</v>
          </cell>
          <cell r="G15995">
            <v>241.64948453608247</v>
          </cell>
          <cell r="H15995">
            <v>0</v>
          </cell>
          <cell r="I15995">
            <v>48.329896907216494</v>
          </cell>
          <cell r="J15995">
            <v>24.164948453608247</v>
          </cell>
          <cell r="K15995">
            <v>51.350515463917525</v>
          </cell>
        </row>
        <row r="15996">
          <cell r="A15996">
            <v>2006</v>
          </cell>
          <cell r="B15996" t="str">
            <v>179</v>
          </cell>
          <cell r="C15996" t="str">
            <v>CHILLIWACK RIVER</v>
          </cell>
          <cell r="D15996" t="str">
            <v>2</v>
          </cell>
          <cell r="E15996" t="str">
            <v>4</v>
          </cell>
          <cell r="F15996">
            <v>17</v>
          </cell>
          <cell r="G15996">
            <v>34</v>
          </cell>
          <cell r="H15996">
            <v>0</v>
          </cell>
          <cell r="I15996">
            <v>6.8</v>
          </cell>
          <cell r="J15996">
            <v>0</v>
          </cell>
          <cell r="K15996">
            <v>10.199999999999999</v>
          </cell>
        </row>
        <row r="15997">
          <cell r="A15997">
            <v>2006</v>
          </cell>
          <cell r="B15997" t="str">
            <v>179</v>
          </cell>
          <cell r="C15997" t="str">
            <v>CHILLIWACK RIVER</v>
          </cell>
          <cell r="D15997" t="str">
            <v>2</v>
          </cell>
          <cell r="E15997" t="str">
            <v>5</v>
          </cell>
          <cell r="F15997">
            <v>26</v>
          </cell>
          <cell r="G15997">
            <v>140.875</v>
          </cell>
          <cell r="H15997">
            <v>2.875</v>
          </cell>
          <cell r="I15997">
            <v>11.5</v>
          </cell>
          <cell r="J15997">
            <v>2.875</v>
          </cell>
          <cell r="K15997">
            <v>2.875</v>
          </cell>
        </row>
        <row r="15998">
          <cell r="A15998">
            <v>2006</v>
          </cell>
          <cell r="B15998" t="str">
            <v>179</v>
          </cell>
          <cell r="C15998" t="str">
            <v>CHILLIWACK RIVER</v>
          </cell>
          <cell r="D15998" t="str">
            <v>2</v>
          </cell>
          <cell r="E15998" t="str">
            <v>7</v>
          </cell>
          <cell r="F15998">
            <v>7</v>
          </cell>
          <cell r="G15998">
            <v>13.645390070921986</v>
          </cell>
          <cell r="H15998">
            <v>0</v>
          </cell>
          <cell r="I15998">
            <v>20.468085106382979</v>
          </cell>
          <cell r="J15998">
            <v>3.4113475177304964</v>
          </cell>
          <cell r="K15998">
            <v>0</v>
          </cell>
        </row>
        <row r="15999">
          <cell r="A15999">
            <v>2006</v>
          </cell>
          <cell r="B15999" t="str">
            <v>179</v>
          </cell>
          <cell r="C15999" t="str">
            <v>CHILLIWACK RIVER</v>
          </cell>
          <cell r="D15999" t="str">
            <v>2</v>
          </cell>
          <cell r="E15999" t="str">
            <v>8</v>
          </cell>
          <cell r="F15999">
            <v>43</v>
          </cell>
          <cell r="G15999">
            <v>157.1888888888889</v>
          </cell>
          <cell r="H15999">
            <v>0</v>
          </cell>
          <cell r="I15999">
            <v>36.788888888888884</v>
          </cell>
          <cell r="J15999">
            <v>20.066666666666666</v>
          </cell>
          <cell r="K15999">
            <v>10.033333333333333</v>
          </cell>
        </row>
        <row r="16000">
          <cell r="A16000">
            <v>2006</v>
          </cell>
          <cell r="B16000" t="str">
            <v>179</v>
          </cell>
          <cell r="C16000" t="str">
            <v>CHILLIWACK RIVER</v>
          </cell>
          <cell r="D16000" t="str">
            <v>2</v>
          </cell>
          <cell r="E16000" t="str">
            <v>9</v>
          </cell>
          <cell r="F16000">
            <v>59</v>
          </cell>
          <cell r="G16000">
            <v>216.281914893617</v>
          </cell>
          <cell r="H16000">
            <v>0</v>
          </cell>
          <cell r="I16000">
            <v>17.776595744680851</v>
          </cell>
          <cell r="J16000">
            <v>17.776595744680851</v>
          </cell>
          <cell r="K16000">
            <v>5.9255319148936172</v>
          </cell>
        </row>
        <row r="16001">
          <cell r="A16001">
            <v>2006</v>
          </cell>
          <cell r="B16001" t="str">
            <v>180</v>
          </cell>
          <cell r="C16001" t="str">
            <v>COGBURN CREEK</v>
          </cell>
          <cell r="D16001" t="str">
            <v>2</v>
          </cell>
          <cell r="E16001" t="str">
            <v>2</v>
          </cell>
          <cell r="F16001">
            <v>7</v>
          </cell>
          <cell r="G16001">
            <v>16.873772102161098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</row>
        <row r="16002">
          <cell r="A16002">
            <v>2006</v>
          </cell>
          <cell r="B16002" t="str">
            <v>181</v>
          </cell>
          <cell r="C16002" t="str">
            <v>COQUIHALLA RIVER</v>
          </cell>
          <cell r="D16002" t="str">
            <v>2</v>
          </cell>
          <cell r="E16002" t="str">
            <v>1</v>
          </cell>
          <cell r="F16002">
            <v>4</v>
          </cell>
          <cell r="G16002">
            <v>67.240121580547111</v>
          </cell>
          <cell r="H16002">
            <v>0</v>
          </cell>
          <cell r="I16002">
            <v>138.21580547112461</v>
          </cell>
          <cell r="J16002">
            <v>7.4711246200607899</v>
          </cell>
          <cell r="K16002">
            <v>0</v>
          </cell>
        </row>
        <row r="16003">
          <cell r="A16003">
            <v>2006</v>
          </cell>
          <cell r="B16003" t="str">
            <v>181</v>
          </cell>
          <cell r="C16003" t="str">
            <v>COQUIHALLA RIVER</v>
          </cell>
          <cell r="D16003" t="str">
            <v>2</v>
          </cell>
          <cell r="E16003" t="str">
            <v>2</v>
          </cell>
          <cell r="F16003">
            <v>40</v>
          </cell>
          <cell r="G16003">
            <v>246.35707269155205</v>
          </cell>
          <cell r="H16003">
            <v>0</v>
          </cell>
          <cell r="I16003">
            <v>43.871807465618858</v>
          </cell>
          <cell r="J16003">
            <v>0</v>
          </cell>
          <cell r="K16003">
            <v>26.99803536345776</v>
          </cell>
        </row>
        <row r="16004">
          <cell r="A16004">
            <v>2006</v>
          </cell>
          <cell r="B16004" t="str">
            <v>182</v>
          </cell>
          <cell r="C16004" t="str">
            <v>COQUITLAM RIVER</v>
          </cell>
          <cell r="D16004" t="str">
            <v>2</v>
          </cell>
          <cell r="E16004" t="str">
            <v>2</v>
          </cell>
          <cell r="F16004">
            <v>51</v>
          </cell>
          <cell r="G16004">
            <v>712.07318271119846</v>
          </cell>
          <cell r="H16004">
            <v>0</v>
          </cell>
          <cell r="I16004">
            <v>364.47347740667976</v>
          </cell>
          <cell r="J16004">
            <v>0</v>
          </cell>
          <cell r="K16004">
            <v>0</v>
          </cell>
        </row>
        <row r="16005">
          <cell r="A16005">
            <v>2006</v>
          </cell>
          <cell r="B16005" t="str">
            <v>186</v>
          </cell>
          <cell r="C16005" t="str">
            <v>ELAHO RIVER</v>
          </cell>
          <cell r="D16005" t="str">
            <v>2</v>
          </cell>
          <cell r="E16005" t="str">
            <v>2</v>
          </cell>
          <cell r="F16005">
            <v>3</v>
          </cell>
          <cell r="G16005">
            <v>10.12426326129666</v>
          </cell>
          <cell r="H16005">
            <v>0</v>
          </cell>
          <cell r="I16005">
            <v>0</v>
          </cell>
          <cell r="J16005">
            <v>0</v>
          </cell>
          <cell r="K16005">
            <v>0</v>
          </cell>
        </row>
        <row r="16006">
          <cell r="A16006">
            <v>2006</v>
          </cell>
          <cell r="B16006" t="str">
            <v>188</v>
          </cell>
          <cell r="C16006" t="str">
            <v>FRASER RIVER</v>
          </cell>
          <cell r="D16006" t="str">
            <v>2</v>
          </cell>
          <cell r="E16006" t="str">
            <v>0</v>
          </cell>
          <cell r="F16006">
            <v>24</v>
          </cell>
          <cell r="G16006">
            <v>85.88565264293419</v>
          </cell>
          <cell r="H16006">
            <v>2.6839266450916934</v>
          </cell>
          <cell r="I16006">
            <v>2.6839266450916934</v>
          </cell>
          <cell r="J16006">
            <v>0</v>
          </cell>
          <cell r="K16006">
            <v>0</v>
          </cell>
        </row>
        <row r="16007">
          <cell r="A16007">
            <v>2006</v>
          </cell>
          <cell r="B16007" t="str">
            <v>188</v>
          </cell>
          <cell r="C16007" t="str">
            <v>FRASER RIVER</v>
          </cell>
          <cell r="D16007" t="str">
            <v>2</v>
          </cell>
          <cell r="E16007" t="str">
            <v>2</v>
          </cell>
          <cell r="F16007">
            <v>132</v>
          </cell>
          <cell r="G16007">
            <v>1623.2568762278979</v>
          </cell>
          <cell r="H16007">
            <v>0</v>
          </cell>
          <cell r="I16007">
            <v>280.1046168958743</v>
          </cell>
          <cell r="J16007">
            <v>20.24852652259332</v>
          </cell>
          <cell r="K16007">
            <v>16.873772102161098</v>
          </cell>
        </row>
        <row r="16008">
          <cell r="A16008">
            <v>2006</v>
          </cell>
          <cell r="B16008" t="str">
            <v>188</v>
          </cell>
          <cell r="C16008" t="str">
            <v>FRASER RIVER</v>
          </cell>
          <cell r="D16008" t="str">
            <v>2</v>
          </cell>
          <cell r="E16008" t="str">
            <v>3</v>
          </cell>
          <cell r="F16008">
            <v>3</v>
          </cell>
          <cell r="G16008">
            <v>6.0412371134020617</v>
          </cell>
          <cell r="H16008">
            <v>0</v>
          </cell>
          <cell r="I16008">
            <v>3.0206185567010309</v>
          </cell>
          <cell r="J16008">
            <v>0</v>
          </cell>
          <cell r="K16008">
            <v>0</v>
          </cell>
        </row>
        <row r="16009">
          <cell r="A16009">
            <v>2006</v>
          </cell>
          <cell r="B16009" t="str">
            <v>188</v>
          </cell>
          <cell r="C16009" t="str">
            <v>FRASER RIVER</v>
          </cell>
          <cell r="D16009" t="str">
            <v>2</v>
          </cell>
          <cell r="E16009" t="str">
            <v>5</v>
          </cell>
          <cell r="F16009">
            <v>6</v>
          </cell>
          <cell r="G16009">
            <v>14.375</v>
          </cell>
          <cell r="H16009">
            <v>0</v>
          </cell>
          <cell r="I16009">
            <v>5.75</v>
          </cell>
          <cell r="J16009">
            <v>0</v>
          </cell>
          <cell r="K16009">
            <v>0</v>
          </cell>
        </row>
        <row r="16010">
          <cell r="A16010">
            <v>2006</v>
          </cell>
          <cell r="B16010" t="str">
            <v>188</v>
          </cell>
          <cell r="C16010" t="str">
            <v>FRASER RIVER</v>
          </cell>
          <cell r="D16010" t="str">
            <v>2</v>
          </cell>
          <cell r="E16010" t="str">
            <v>9</v>
          </cell>
          <cell r="F16010">
            <v>6</v>
          </cell>
          <cell r="G16010">
            <v>14.813829787234043</v>
          </cell>
          <cell r="H16010">
            <v>0</v>
          </cell>
          <cell r="I16010">
            <v>11.851063829787234</v>
          </cell>
          <cell r="J16010">
            <v>0</v>
          </cell>
          <cell r="K16010">
            <v>0</v>
          </cell>
        </row>
        <row r="16011">
          <cell r="A16011">
            <v>2006</v>
          </cell>
          <cell r="B16011" t="str">
            <v>191</v>
          </cell>
          <cell r="C16011" t="str">
            <v>HARRISON RIVER</v>
          </cell>
          <cell r="D16011" t="str">
            <v>2</v>
          </cell>
          <cell r="E16011" t="str">
            <v>0</v>
          </cell>
          <cell r="F16011">
            <v>5</v>
          </cell>
          <cell r="G16011">
            <v>8.0517799352750821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</row>
        <row r="16012">
          <cell r="A16012">
            <v>2006</v>
          </cell>
          <cell r="B16012" t="str">
            <v>191</v>
          </cell>
          <cell r="C16012" t="str">
            <v>HARRISON RIVER</v>
          </cell>
          <cell r="D16012" t="str">
            <v>2</v>
          </cell>
          <cell r="E16012" t="str">
            <v>2</v>
          </cell>
          <cell r="F16012">
            <v>27</v>
          </cell>
          <cell r="G16012">
            <v>97.867878192534377</v>
          </cell>
          <cell r="H16012">
            <v>0</v>
          </cell>
          <cell r="I16012">
            <v>13.49901768172888</v>
          </cell>
          <cell r="J16012">
            <v>0</v>
          </cell>
          <cell r="K16012">
            <v>3.37475442043222</v>
          </cell>
        </row>
        <row r="16013">
          <cell r="A16013">
            <v>2006</v>
          </cell>
          <cell r="B16013" t="str">
            <v>191</v>
          </cell>
          <cell r="C16013" t="str">
            <v>HARRISON RIVER</v>
          </cell>
          <cell r="D16013" t="str">
            <v>2</v>
          </cell>
          <cell r="E16013" t="str">
            <v>9</v>
          </cell>
          <cell r="F16013">
            <v>3</v>
          </cell>
          <cell r="G16013">
            <v>5.9255319148936172</v>
          </cell>
          <cell r="H16013">
            <v>2.9627659574468086</v>
          </cell>
          <cell r="I16013">
            <v>0</v>
          </cell>
          <cell r="J16013">
            <v>0</v>
          </cell>
          <cell r="K16013">
            <v>0</v>
          </cell>
        </row>
        <row r="16014">
          <cell r="A16014">
            <v>2006</v>
          </cell>
          <cell r="B16014" t="str">
            <v>196</v>
          </cell>
          <cell r="C16014" t="str">
            <v>INDIAN RIVER</v>
          </cell>
          <cell r="D16014" t="str">
            <v>2</v>
          </cell>
          <cell r="E16014" t="str">
            <v>2</v>
          </cell>
          <cell r="F16014">
            <v>3</v>
          </cell>
          <cell r="G16014">
            <v>6.7495088408644399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</row>
        <row r="16015">
          <cell r="A16015">
            <v>2006</v>
          </cell>
          <cell r="B16015" t="str">
            <v>197</v>
          </cell>
          <cell r="C16015" t="str">
            <v>KANAKA CREEK</v>
          </cell>
          <cell r="D16015" t="str">
            <v>2</v>
          </cell>
          <cell r="E16015" t="str">
            <v>2</v>
          </cell>
          <cell r="F16015">
            <v>3</v>
          </cell>
          <cell r="G16015">
            <v>67.495088408644392</v>
          </cell>
          <cell r="H16015">
            <v>0</v>
          </cell>
          <cell r="I16015">
            <v>10.12426326129666</v>
          </cell>
          <cell r="J16015">
            <v>0</v>
          </cell>
          <cell r="K16015">
            <v>0</v>
          </cell>
        </row>
        <row r="16016">
          <cell r="A16016">
            <v>2006</v>
          </cell>
          <cell r="B16016" t="str">
            <v>199</v>
          </cell>
          <cell r="C16016" t="str">
            <v>LANG CREEK</v>
          </cell>
          <cell r="D16016" t="str">
            <v>2</v>
          </cell>
          <cell r="E16016" t="str">
            <v>2</v>
          </cell>
          <cell r="F16016">
            <v>7</v>
          </cell>
          <cell r="G16016">
            <v>13.49901768172888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</row>
        <row r="16017">
          <cell r="A16017">
            <v>2006</v>
          </cell>
          <cell r="B16017" t="str">
            <v>201</v>
          </cell>
          <cell r="C16017" t="str">
            <v>LILLOOET RIVER</v>
          </cell>
          <cell r="D16017" t="str">
            <v>2</v>
          </cell>
          <cell r="E16017" t="str">
            <v>2</v>
          </cell>
          <cell r="F16017">
            <v>17</v>
          </cell>
          <cell r="G16017">
            <v>74.244597249508843</v>
          </cell>
          <cell r="H16017">
            <v>0</v>
          </cell>
          <cell r="I16017">
            <v>40.49705304518664</v>
          </cell>
          <cell r="J16017">
            <v>0</v>
          </cell>
          <cell r="K16017">
            <v>0</v>
          </cell>
        </row>
        <row r="16018">
          <cell r="A16018">
            <v>2006</v>
          </cell>
          <cell r="B16018" t="str">
            <v>201</v>
          </cell>
          <cell r="C16018" t="str">
            <v>LILLOOET RIVER</v>
          </cell>
          <cell r="D16018" t="str">
            <v>2</v>
          </cell>
          <cell r="E16018" t="str">
            <v>5</v>
          </cell>
          <cell r="F16018">
            <v>3</v>
          </cell>
          <cell r="G16018">
            <v>5.75</v>
          </cell>
          <cell r="H16018">
            <v>0</v>
          </cell>
          <cell r="I16018">
            <v>5.75</v>
          </cell>
          <cell r="J16018">
            <v>0</v>
          </cell>
          <cell r="K16018">
            <v>0</v>
          </cell>
        </row>
        <row r="16019">
          <cell r="A16019">
            <v>2006</v>
          </cell>
          <cell r="B16019" t="str">
            <v>201</v>
          </cell>
          <cell r="C16019" t="str">
            <v>LILLOOET RIVER</v>
          </cell>
          <cell r="D16019" t="str">
            <v>2</v>
          </cell>
          <cell r="E16019" t="str">
            <v>9</v>
          </cell>
          <cell r="F16019">
            <v>3</v>
          </cell>
          <cell r="G16019">
            <v>5.9255319148936172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</row>
        <row r="16020">
          <cell r="A16020">
            <v>2006</v>
          </cell>
          <cell r="B16020" t="str">
            <v>202</v>
          </cell>
          <cell r="C16020" t="str">
            <v>CAMPBELL RIVER</v>
          </cell>
          <cell r="D16020" t="str">
            <v>2</v>
          </cell>
          <cell r="E16020" t="str">
            <v>2</v>
          </cell>
          <cell r="F16020">
            <v>13</v>
          </cell>
          <cell r="G16020">
            <v>70.869842829076632</v>
          </cell>
          <cell r="H16020">
            <v>0</v>
          </cell>
          <cell r="I16020">
            <v>0</v>
          </cell>
          <cell r="J16020">
            <v>3.37475442043222</v>
          </cell>
          <cell r="K16020">
            <v>0</v>
          </cell>
        </row>
        <row r="16021">
          <cell r="A16021">
            <v>2006</v>
          </cell>
          <cell r="B16021" t="str">
            <v>207</v>
          </cell>
          <cell r="C16021" t="str">
            <v>MAMQUAM RIVER</v>
          </cell>
          <cell r="D16021" t="str">
            <v>2</v>
          </cell>
          <cell r="E16021" t="str">
            <v>2</v>
          </cell>
          <cell r="F16021">
            <v>20</v>
          </cell>
          <cell r="G16021">
            <v>77.619351669941068</v>
          </cell>
          <cell r="H16021">
            <v>0</v>
          </cell>
          <cell r="I16021">
            <v>3.37475442043222</v>
          </cell>
          <cell r="J16021">
            <v>0</v>
          </cell>
          <cell r="K16021">
            <v>0</v>
          </cell>
        </row>
        <row r="16022">
          <cell r="A16022">
            <v>2006</v>
          </cell>
          <cell r="B16022" t="str">
            <v>211</v>
          </cell>
          <cell r="C16022" t="str">
            <v>NAHATLATCH RIVER</v>
          </cell>
          <cell r="D16022" t="str">
            <v>2</v>
          </cell>
          <cell r="E16022" t="str">
            <v>2</v>
          </cell>
          <cell r="F16022">
            <v>20</v>
          </cell>
          <cell r="G16022">
            <v>40.49705304518664</v>
          </cell>
          <cell r="H16022">
            <v>0</v>
          </cell>
          <cell r="I16022">
            <v>20.24852652259332</v>
          </cell>
          <cell r="J16022">
            <v>0</v>
          </cell>
          <cell r="K16022">
            <v>0</v>
          </cell>
        </row>
        <row r="16023">
          <cell r="A16023">
            <v>2006</v>
          </cell>
          <cell r="B16023" t="str">
            <v>211</v>
          </cell>
          <cell r="C16023" t="str">
            <v>NAHATLATCH RIVER</v>
          </cell>
          <cell r="D16023" t="str">
            <v>2</v>
          </cell>
          <cell r="E16023" t="str">
            <v>3</v>
          </cell>
          <cell r="F16023">
            <v>6</v>
          </cell>
          <cell r="G16023">
            <v>30.206185567010309</v>
          </cell>
          <cell r="H16023">
            <v>0</v>
          </cell>
          <cell r="I16023">
            <v>12.082474226804123</v>
          </cell>
          <cell r="J16023">
            <v>0</v>
          </cell>
          <cell r="K16023">
            <v>0</v>
          </cell>
        </row>
        <row r="16024">
          <cell r="A16024">
            <v>2006</v>
          </cell>
          <cell r="B16024" t="str">
            <v>213</v>
          </cell>
          <cell r="C16024" t="str">
            <v>NICOMEKL RIVER</v>
          </cell>
          <cell r="D16024" t="str">
            <v>2</v>
          </cell>
          <cell r="E16024" t="str">
            <v>2</v>
          </cell>
          <cell r="F16024">
            <v>7</v>
          </cell>
          <cell r="G16024">
            <v>26.99803536345776</v>
          </cell>
          <cell r="H16024">
            <v>0</v>
          </cell>
          <cell r="I16024">
            <v>6.7495088408644399</v>
          </cell>
          <cell r="J16024">
            <v>0</v>
          </cell>
          <cell r="K16024">
            <v>0</v>
          </cell>
        </row>
        <row r="16025">
          <cell r="A16025">
            <v>2006</v>
          </cell>
          <cell r="B16025" t="str">
            <v>215</v>
          </cell>
          <cell r="C16025" t="str">
            <v>NORRISH CREEK</v>
          </cell>
          <cell r="D16025" t="str">
            <v>2</v>
          </cell>
          <cell r="E16025" t="str">
            <v>2</v>
          </cell>
          <cell r="F16025">
            <v>13</v>
          </cell>
          <cell r="G16025">
            <v>40.49705304518664</v>
          </cell>
          <cell r="H16025">
            <v>0</v>
          </cell>
          <cell r="I16025">
            <v>3.37475442043222</v>
          </cell>
          <cell r="J16025">
            <v>0</v>
          </cell>
          <cell r="K16025">
            <v>0</v>
          </cell>
        </row>
        <row r="16026">
          <cell r="A16026">
            <v>2006</v>
          </cell>
          <cell r="B16026" t="str">
            <v>219</v>
          </cell>
          <cell r="C16026" t="str">
            <v>PITT RIVER</v>
          </cell>
          <cell r="D16026" t="str">
            <v>2</v>
          </cell>
          <cell r="E16026" t="str">
            <v>2</v>
          </cell>
          <cell r="F16026">
            <v>27</v>
          </cell>
          <cell r="G16026">
            <v>97.867878192534377</v>
          </cell>
          <cell r="H16026">
            <v>0</v>
          </cell>
          <cell r="I16026">
            <v>23.623280943025541</v>
          </cell>
          <cell r="J16026">
            <v>0</v>
          </cell>
          <cell r="K16026">
            <v>0</v>
          </cell>
        </row>
        <row r="16027">
          <cell r="A16027">
            <v>2006</v>
          </cell>
          <cell r="B16027" t="str">
            <v>222</v>
          </cell>
          <cell r="C16027" t="str">
            <v>RAINY RIVER</v>
          </cell>
          <cell r="D16027" t="str">
            <v>2</v>
          </cell>
          <cell r="E16027" t="str">
            <v>2</v>
          </cell>
          <cell r="F16027">
            <v>3</v>
          </cell>
          <cell r="G16027">
            <v>33.747544204322196</v>
          </cell>
          <cell r="H16027">
            <v>0</v>
          </cell>
          <cell r="I16027">
            <v>6.7495088408644399</v>
          </cell>
          <cell r="J16027">
            <v>0</v>
          </cell>
          <cell r="K16027">
            <v>0</v>
          </cell>
        </row>
        <row r="16028">
          <cell r="A16028">
            <v>2006</v>
          </cell>
          <cell r="B16028" t="str">
            <v>224</v>
          </cell>
          <cell r="C16028" t="str">
            <v>ROGERS CREEK</v>
          </cell>
          <cell r="D16028" t="str">
            <v>2</v>
          </cell>
          <cell r="E16028" t="str">
            <v>1</v>
          </cell>
          <cell r="F16028">
            <v>4</v>
          </cell>
          <cell r="G16028">
            <v>7.4711246200607899</v>
          </cell>
          <cell r="H16028">
            <v>0</v>
          </cell>
          <cell r="I16028">
            <v>0</v>
          </cell>
          <cell r="J16028">
            <v>0</v>
          </cell>
          <cell r="K16028">
            <v>0</v>
          </cell>
        </row>
        <row r="16029">
          <cell r="A16029">
            <v>2006</v>
          </cell>
          <cell r="B16029" t="str">
            <v>228</v>
          </cell>
          <cell r="C16029" t="str">
            <v>SEYMOUR RIVER</v>
          </cell>
          <cell r="D16029" t="str">
            <v>2</v>
          </cell>
          <cell r="E16029" t="str">
            <v>1</v>
          </cell>
          <cell r="F16029">
            <v>4</v>
          </cell>
          <cell r="G16029">
            <v>11.206686930091184</v>
          </cell>
          <cell r="H16029">
            <v>0</v>
          </cell>
          <cell r="I16029">
            <v>3.735562310030395</v>
          </cell>
          <cell r="J16029">
            <v>0</v>
          </cell>
          <cell r="K16029">
            <v>0</v>
          </cell>
        </row>
        <row r="16030">
          <cell r="A16030">
            <v>2006</v>
          </cell>
          <cell r="B16030" t="str">
            <v>228</v>
          </cell>
          <cell r="C16030" t="str">
            <v>SEYMOUR RIVER</v>
          </cell>
          <cell r="D16030" t="str">
            <v>2</v>
          </cell>
          <cell r="E16030" t="str">
            <v>2</v>
          </cell>
          <cell r="F16030">
            <v>105</v>
          </cell>
          <cell r="G16030">
            <v>593.95677799607074</v>
          </cell>
          <cell r="H16030">
            <v>0</v>
          </cell>
          <cell r="I16030">
            <v>94.493123772102166</v>
          </cell>
          <cell r="J16030">
            <v>30.372789783889978</v>
          </cell>
          <cell r="K16030">
            <v>87.743614931237715</v>
          </cell>
        </row>
        <row r="16031">
          <cell r="A16031">
            <v>2006</v>
          </cell>
          <cell r="B16031" t="str">
            <v>230</v>
          </cell>
          <cell r="C16031" t="str">
            <v>SILVERHOPE CREEK</v>
          </cell>
          <cell r="D16031" t="str">
            <v>2</v>
          </cell>
          <cell r="E16031" t="str">
            <v>2</v>
          </cell>
          <cell r="F16031">
            <v>27</v>
          </cell>
          <cell r="G16031">
            <v>111.36689587426326</v>
          </cell>
          <cell r="H16031">
            <v>0</v>
          </cell>
          <cell r="I16031">
            <v>40.49705304518664</v>
          </cell>
          <cell r="J16031">
            <v>0</v>
          </cell>
          <cell r="K16031">
            <v>0</v>
          </cell>
        </row>
        <row r="16032">
          <cell r="A16032">
            <v>2006</v>
          </cell>
          <cell r="B16032" t="str">
            <v>235</v>
          </cell>
          <cell r="C16032" t="str">
            <v>SQUAMISH RIVER</v>
          </cell>
          <cell r="D16032" t="str">
            <v>2</v>
          </cell>
          <cell r="E16032" t="str">
            <v>0</v>
          </cell>
          <cell r="F16032">
            <v>13</v>
          </cell>
          <cell r="G16032">
            <v>21.471413160733547</v>
          </cell>
          <cell r="H16032">
            <v>0</v>
          </cell>
          <cell r="I16032">
            <v>2.6839266450916934</v>
          </cell>
          <cell r="J16032">
            <v>0</v>
          </cell>
          <cell r="K16032">
            <v>0</v>
          </cell>
        </row>
        <row r="16033">
          <cell r="A16033">
            <v>2006</v>
          </cell>
          <cell r="B16033" t="str">
            <v>235</v>
          </cell>
          <cell r="C16033" t="str">
            <v>SQUAMISH RIVER</v>
          </cell>
          <cell r="D16033" t="str">
            <v>2</v>
          </cell>
          <cell r="E16033" t="str">
            <v>2</v>
          </cell>
          <cell r="F16033">
            <v>199</v>
          </cell>
          <cell r="G16033">
            <v>874.06139489194504</v>
          </cell>
          <cell r="H16033">
            <v>0</v>
          </cell>
          <cell r="I16033">
            <v>94.493123772102166</v>
          </cell>
          <cell r="J16033">
            <v>0</v>
          </cell>
          <cell r="K16033">
            <v>30.372789783889978</v>
          </cell>
        </row>
        <row r="16034">
          <cell r="A16034">
            <v>2006</v>
          </cell>
          <cell r="B16034" t="str">
            <v>235</v>
          </cell>
          <cell r="C16034" t="str">
            <v>SQUAMISH RIVER</v>
          </cell>
          <cell r="D16034" t="str">
            <v>2</v>
          </cell>
          <cell r="E16034" t="str">
            <v>5</v>
          </cell>
          <cell r="F16034">
            <v>3</v>
          </cell>
          <cell r="G16034">
            <v>5.75</v>
          </cell>
          <cell r="H16034">
            <v>0</v>
          </cell>
          <cell r="I16034">
            <v>0</v>
          </cell>
          <cell r="J16034">
            <v>0</v>
          </cell>
          <cell r="K16034">
            <v>0</v>
          </cell>
        </row>
        <row r="16035">
          <cell r="A16035">
            <v>2006</v>
          </cell>
          <cell r="B16035" t="str">
            <v>235</v>
          </cell>
          <cell r="C16035" t="str">
            <v>SQUAMISH RIVER</v>
          </cell>
          <cell r="D16035" t="str">
            <v>2</v>
          </cell>
          <cell r="E16035" t="str">
            <v>9</v>
          </cell>
          <cell r="F16035">
            <v>9</v>
          </cell>
          <cell r="G16035">
            <v>23.702127659574469</v>
          </cell>
          <cell r="H16035">
            <v>2.9627659574468086</v>
          </cell>
          <cell r="I16035">
            <v>5.9255319148936172</v>
          </cell>
          <cell r="J16035">
            <v>0</v>
          </cell>
          <cell r="K16035">
            <v>0</v>
          </cell>
        </row>
        <row r="16036">
          <cell r="A16036">
            <v>2006</v>
          </cell>
          <cell r="B16036" t="str">
            <v>236</v>
          </cell>
          <cell r="C16036" t="str">
            <v>STAVE RIVER</v>
          </cell>
          <cell r="D16036" t="str">
            <v>2</v>
          </cell>
          <cell r="E16036" t="str">
            <v>0</v>
          </cell>
          <cell r="F16036">
            <v>3</v>
          </cell>
          <cell r="G16036">
            <v>8.0517799352750821</v>
          </cell>
          <cell r="H16036">
            <v>0</v>
          </cell>
          <cell r="I16036">
            <v>0</v>
          </cell>
          <cell r="J16036">
            <v>0</v>
          </cell>
          <cell r="K16036">
            <v>0</v>
          </cell>
        </row>
        <row r="16037">
          <cell r="A16037">
            <v>2006</v>
          </cell>
          <cell r="B16037" t="str">
            <v>236</v>
          </cell>
          <cell r="C16037" t="str">
            <v>STAVE RIVER</v>
          </cell>
          <cell r="D16037" t="str">
            <v>2</v>
          </cell>
          <cell r="E16037" t="str">
            <v>2</v>
          </cell>
          <cell r="F16037">
            <v>88</v>
          </cell>
          <cell r="G16037">
            <v>472.46561886051086</v>
          </cell>
          <cell r="H16037">
            <v>0</v>
          </cell>
          <cell r="I16037">
            <v>33.747544204322196</v>
          </cell>
          <cell r="J16037">
            <v>33.747544204322196</v>
          </cell>
          <cell r="K16037">
            <v>30.372789783889978</v>
          </cell>
        </row>
        <row r="16038">
          <cell r="A16038">
            <v>2006</v>
          </cell>
          <cell r="B16038" t="str">
            <v>236</v>
          </cell>
          <cell r="C16038" t="str">
            <v>STAVE RIVER</v>
          </cell>
          <cell r="D16038" t="str">
            <v>2</v>
          </cell>
          <cell r="E16038" t="str">
            <v>7</v>
          </cell>
          <cell r="F16038">
            <v>3</v>
          </cell>
          <cell r="G16038">
            <v>3.4113475177304964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</row>
        <row r="16039">
          <cell r="A16039">
            <v>2006</v>
          </cell>
          <cell r="B16039" t="str">
            <v>238</v>
          </cell>
          <cell r="C16039" t="str">
            <v>SUMAS RIVER</v>
          </cell>
          <cell r="D16039" t="str">
            <v>2</v>
          </cell>
          <cell r="E16039" t="str">
            <v>2</v>
          </cell>
          <cell r="F16039">
            <v>13</v>
          </cell>
          <cell r="G16039">
            <v>97.867878192534377</v>
          </cell>
          <cell r="H16039">
            <v>0</v>
          </cell>
          <cell r="I16039">
            <v>10.12426326129666</v>
          </cell>
          <cell r="J16039">
            <v>10.12426326129666</v>
          </cell>
          <cell r="K16039">
            <v>0</v>
          </cell>
        </row>
        <row r="16040">
          <cell r="A16040">
            <v>2006</v>
          </cell>
          <cell r="B16040" t="str">
            <v>246</v>
          </cell>
          <cell r="C16040" t="str">
            <v>WEAVER CREEK</v>
          </cell>
          <cell r="D16040" t="str">
            <v>2</v>
          </cell>
          <cell r="E16040" t="str">
            <v>2</v>
          </cell>
          <cell r="F16040">
            <v>10</v>
          </cell>
          <cell r="G16040">
            <v>10.12426326129666</v>
          </cell>
          <cell r="H16040">
            <v>0</v>
          </cell>
          <cell r="I16040">
            <v>3.37475442043222</v>
          </cell>
          <cell r="J16040">
            <v>0</v>
          </cell>
          <cell r="K16040">
            <v>0</v>
          </cell>
        </row>
        <row r="16041">
          <cell r="A16041">
            <v>2006</v>
          </cell>
          <cell r="B16041" t="str">
            <v>249</v>
          </cell>
          <cell r="C16041" t="str">
            <v>WIDGEON CREEK</v>
          </cell>
          <cell r="D16041" t="str">
            <v>2</v>
          </cell>
          <cell r="E16041" t="str">
            <v>2</v>
          </cell>
          <cell r="F16041">
            <v>3</v>
          </cell>
          <cell r="G16041">
            <v>3.37475442043222</v>
          </cell>
          <cell r="H16041">
            <v>0</v>
          </cell>
          <cell r="I16041">
            <v>0</v>
          </cell>
          <cell r="J16041">
            <v>0</v>
          </cell>
          <cell r="K16041">
            <v>0</v>
          </cell>
        </row>
        <row r="16042">
          <cell r="A16042">
            <v>2006</v>
          </cell>
          <cell r="B16042" t="str">
            <v>275</v>
          </cell>
          <cell r="C16042" t="str">
            <v>NICOLA RIVER</v>
          </cell>
          <cell r="D16042" t="str">
            <v>3</v>
          </cell>
          <cell r="E16042" t="str">
            <v>2</v>
          </cell>
          <cell r="F16042">
            <v>3</v>
          </cell>
          <cell r="G16042">
            <v>6.7495088408644399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</row>
        <row r="16043">
          <cell r="A16043">
            <v>2006</v>
          </cell>
          <cell r="B16043" t="str">
            <v>278</v>
          </cell>
          <cell r="C16043" t="str">
            <v>THOMPSON RIVER</v>
          </cell>
          <cell r="D16043" t="str">
            <v>3</v>
          </cell>
          <cell r="E16043" t="str">
            <v>0</v>
          </cell>
          <cell r="F16043">
            <v>142</v>
          </cell>
          <cell r="G16043">
            <v>668.29773462783169</v>
          </cell>
          <cell r="H16043">
            <v>0</v>
          </cell>
          <cell r="I16043">
            <v>448.21574973031278</v>
          </cell>
          <cell r="J16043">
            <v>0</v>
          </cell>
          <cell r="K16043">
            <v>0</v>
          </cell>
        </row>
        <row r="16044">
          <cell r="A16044">
            <v>2006</v>
          </cell>
          <cell r="B16044" t="str">
            <v>278</v>
          </cell>
          <cell r="C16044" t="str">
            <v>THOMPSON RIVER</v>
          </cell>
          <cell r="D16044" t="str">
            <v>3</v>
          </cell>
          <cell r="E16044" t="str">
            <v>1</v>
          </cell>
          <cell r="F16044">
            <v>67</v>
          </cell>
          <cell r="G16044">
            <v>257.75379939209728</v>
          </cell>
          <cell r="H16044">
            <v>0</v>
          </cell>
          <cell r="I16044">
            <v>254.01823708206686</v>
          </cell>
          <cell r="J16044">
            <v>0</v>
          </cell>
          <cell r="K16044">
            <v>0</v>
          </cell>
        </row>
        <row r="16045">
          <cell r="A16045">
            <v>2006</v>
          </cell>
          <cell r="B16045" t="str">
            <v>278</v>
          </cell>
          <cell r="C16045" t="str">
            <v>THOMPSON RIVER</v>
          </cell>
          <cell r="D16045" t="str">
            <v>3</v>
          </cell>
          <cell r="E16045" t="str">
            <v>2</v>
          </cell>
          <cell r="F16045">
            <v>499</v>
          </cell>
          <cell r="G16045">
            <v>2261.0854616895872</v>
          </cell>
          <cell r="H16045">
            <v>3.37475442043222</v>
          </cell>
          <cell r="I16045">
            <v>1495.0162082514735</v>
          </cell>
          <cell r="J16045">
            <v>6.7495088408644399</v>
          </cell>
          <cell r="K16045">
            <v>10.12426326129666</v>
          </cell>
        </row>
        <row r="16046">
          <cell r="A16046">
            <v>2006</v>
          </cell>
          <cell r="B16046" t="str">
            <v>278</v>
          </cell>
          <cell r="C16046" t="str">
            <v>THOMPSON RIVER</v>
          </cell>
          <cell r="D16046" t="str">
            <v>3</v>
          </cell>
          <cell r="E16046" t="str">
            <v>3</v>
          </cell>
          <cell r="F16046">
            <v>85</v>
          </cell>
          <cell r="G16046">
            <v>761.19587628865986</v>
          </cell>
          <cell r="H16046">
            <v>18.123711340206185</v>
          </cell>
          <cell r="I16046">
            <v>323.20618556701032</v>
          </cell>
          <cell r="J16046">
            <v>0</v>
          </cell>
          <cell r="K16046">
            <v>30.206185567010309</v>
          </cell>
        </row>
        <row r="16047">
          <cell r="A16047">
            <v>2006</v>
          </cell>
          <cell r="B16047" t="str">
            <v>278</v>
          </cell>
          <cell r="C16047" t="str">
            <v>THOMPSON RIVER</v>
          </cell>
          <cell r="D16047" t="str">
            <v>3</v>
          </cell>
          <cell r="E16047" t="str">
            <v>4</v>
          </cell>
          <cell r="F16047">
            <v>17</v>
          </cell>
          <cell r="G16047">
            <v>51</v>
          </cell>
          <cell r="H16047">
            <v>0</v>
          </cell>
          <cell r="I16047">
            <v>20.399999999999999</v>
          </cell>
          <cell r="J16047">
            <v>0</v>
          </cell>
          <cell r="K16047">
            <v>0</v>
          </cell>
        </row>
        <row r="16048">
          <cell r="A16048">
            <v>2006</v>
          </cell>
          <cell r="B16048" t="str">
            <v>278</v>
          </cell>
          <cell r="C16048" t="str">
            <v>THOMPSON RIVER</v>
          </cell>
          <cell r="D16048" t="str">
            <v>3</v>
          </cell>
          <cell r="E16048" t="str">
            <v>5</v>
          </cell>
          <cell r="F16048">
            <v>26</v>
          </cell>
          <cell r="G16048">
            <v>103.5</v>
          </cell>
          <cell r="H16048">
            <v>0</v>
          </cell>
          <cell r="I16048">
            <v>37.375</v>
          </cell>
          <cell r="J16048">
            <v>0</v>
          </cell>
          <cell r="K16048">
            <v>0</v>
          </cell>
        </row>
        <row r="16049">
          <cell r="A16049">
            <v>2006</v>
          </cell>
          <cell r="B16049" t="str">
            <v>278</v>
          </cell>
          <cell r="C16049" t="str">
            <v>THOMPSON RIVER</v>
          </cell>
          <cell r="D16049" t="str">
            <v>3</v>
          </cell>
          <cell r="E16049" t="str">
            <v>8</v>
          </cell>
          <cell r="F16049">
            <v>60</v>
          </cell>
          <cell r="G16049">
            <v>324.4111111111111</v>
          </cell>
          <cell r="H16049">
            <v>0</v>
          </cell>
          <cell r="I16049">
            <v>76.922222222222217</v>
          </cell>
          <cell r="J16049">
            <v>0</v>
          </cell>
          <cell r="K16049">
            <v>0</v>
          </cell>
        </row>
        <row r="16050">
          <cell r="A16050">
            <v>2006</v>
          </cell>
          <cell r="B16050" t="str">
            <v>278</v>
          </cell>
          <cell r="C16050" t="str">
            <v>THOMPSON RIVER</v>
          </cell>
          <cell r="D16050" t="str">
            <v>3</v>
          </cell>
          <cell r="E16050" t="str">
            <v>9</v>
          </cell>
          <cell r="F16050">
            <v>15</v>
          </cell>
          <cell r="G16050">
            <v>44.441489361702132</v>
          </cell>
          <cell r="H16050">
            <v>0</v>
          </cell>
          <cell r="I16050">
            <v>5.9255319148936172</v>
          </cell>
          <cell r="J16050">
            <v>0</v>
          </cell>
          <cell r="K16050">
            <v>0</v>
          </cell>
        </row>
        <row r="16051">
          <cell r="A16051">
            <v>2006</v>
          </cell>
          <cell r="B16051" t="str">
            <v>301</v>
          </cell>
          <cell r="C16051" t="str">
            <v>BELLA COOLA RIVER</v>
          </cell>
          <cell r="D16051" t="str">
            <v>5</v>
          </cell>
          <cell r="E16051" t="str">
            <v>1</v>
          </cell>
          <cell r="F16051">
            <v>4</v>
          </cell>
          <cell r="G16051">
            <v>18.677811550151976</v>
          </cell>
          <cell r="H16051">
            <v>0</v>
          </cell>
          <cell r="I16051">
            <v>0</v>
          </cell>
          <cell r="J16051">
            <v>0</v>
          </cell>
          <cell r="K16051">
            <v>0</v>
          </cell>
        </row>
        <row r="16052">
          <cell r="A16052">
            <v>2006</v>
          </cell>
          <cell r="B16052" t="str">
            <v>301</v>
          </cell>
          <cell r="C16052" t="str">
            <v>BELLA COOLA RIVER</v>
          </cell>
          <cell r="D16052" t="str">
            <v>5</v>
          </cell>
          <cell r="E16052" t="str">
            <v>5</v>
          </cell>
          <cell r="F16052">
            <v>3</v>
          </cell>
          <cell r="G16052">
            <v>5.75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</row>
        <row r="16053">
          <cell r="A16053">
            <v>2006</v>
          </cell>
          <cell r="B16053" t="str">
            <v>301</v>
          </cell>
          <cell r="C16053" t="str">
            <v>BELLA COOLA RIVER</v>
          </cell>
          <cell r="D16053" t="str">
            <v>5</v>
          </cell>
          <cell r="E16053" t="str">
            <v>8</v>
          </cell>
          <cell r="F16053">
            <v>3</v>
          </cell>
          <cell r="G16053">
            <v>16.722222222222221</v>
          </cell>
          <cell r="H16053">
            <v>0</v>
          </cell>
          <cell r="I16053">
            <v>0</v>
          </cell>
          <cell r="J16053">
            <v>0</v>
          </cell>
          <cell r="K16053">
            <v>0</v>
          </cell>
        </row>
        <row r="16054">
          <cell r="A16054">
            <v>2006</v>
          </cell>
          <cell r="B16054" t="str">
            <v>303</v>
          </cell>
          <cell r="C16054" t="str">
            <v>CHILCOTIN RIVER</v>
          </cell>
          <cell r="D16054" t="str">
            <v>5</v>
          </cell>
          <cell r="E16054" t="str">
            <v>2</v>
          </cell>
          <cell r="F16054">
            <v>3</v>
          </cell>
          <cell r="G16054">
            <v>3.37475442043222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</row>
        <row r="16055">
          <cell r="A16055">
            <v>2006</v>
          </cell>
          <cell r="B16055" t="str">
            <v>303</v>
          </cell>
          <cell r="C16055" t="str">
            <v>CHILCOTIN RIVER</v>
          </cell>
          <cell r="D16055" t="str">
            <v>5</v>
          </cell>
          <cell r="E16055" t="str">
            <v>5</v>
          </cell>
          <cell r="F16055">
            <v>26</v>
          </cell>
          <cell r="G16055">
            <v>135.125</v>
          </cell>
          <cell r="H16055">
            <v>0</v>
          </cell>
          <cell r="I16055">
            <v>109.25</v>
          </cell>
          <cell r="J16055">
            <v>0</v>
          </cell>
          <cell r="K16055">
            <v>0</v>
          </cell>
        </row>
        <row r="16056">
          <cell r="A16056">
            <v>2006</v>
          </cell>
          <cell r="B16056" t="str">
            <v>304</v>
          </cell>
          <cell r="C16056" t="str">
            <v>CHILKO RIVER</v>
          </cell>
          <cell r="D16056" t="str">
            <v>5</v>
          </cell>
          <cell r="E16056" t="str">
            <v>5</v>
          </cell>
          <cell r="F16056">
            <v>3</v>
          </cell>
          <cell r="G16056">
            <v>17.25</v>
          </cell>
          <cell r="H16056">
            <v>0</v>
          </cell>
          <cell r="I16056">
            <v>14.375</v>
          </cell>
          <cell r="J16056">
            <v>0</v>
          </cell>
          <cell r="K16056">
            <v>0</v>
          </cell>
        </row>
        <row r="16057">
          <cell r="A16057">
            <v>2006</v>
          </cell>
          <cell r="B16057" t="str">
            <v>307</v>
          </cell>
          <cell r="C16057" t="str">
            <v>DEAN RIVER</v>
          </cell>
          <cell r="D16057" t="str">
            <v>5</v>
          </cell>
          <cell r="E16057" t="str">
            <v>0</v>
          </cell>
          <cell r="F16057">
            <v>317</v>
          </cell>
          <cell r="G16057">
            <v>2037.1003236245956</v>
          </cell>
          <cell r="H16057">
            <v>5.3678532901833869</v>
          </cell>
          <cell r="I16057">
            <v>1902.903991370011</v>
          </cell>
          <cell r="J16057">
            <v>0</v>
          </cell>
          <cell r="K16057">
            <v>5.3678532901833869</v>
          </cell>
        </row>
        <row r="16058">
          <cell r="A16058">
            <v>2006</v>
          </cell>
          <cell r="B16058" t="str">
            <v>307</v>
          </cell>
          <cell r="C16058" t="str">
            <v>DEAN RIVER</v>
          </cell>
          <cell r="D16058" t="str">
            <v>5</v>
          </cell>
          <cell r="E16058" t="str">
            <v>1</v>
          </cell>
          <cell r="F16058">
            <v>19</v>
          </cell>
          <cell r="G16058">
            <v>93.389057750759875</v>
          </cell>
          <cell r="H16058">
            <v>0</v>
          </cell>
          <cell r="I16058">
            <v>85.917933130699083</v>
          </cell>
          <cell r="J16058">
            <v>0</v>
          </cell>
          <cell r="K16058">
            <v>0</v>
          </cell>
        </row>
        <row r="16059">
          <cell r="A16059">
            <v>2006</v>
          </cell>
          <cell r="B16059" t="str">
            <v>307</v>
          </cell>
          <cell r="C16059" t="str">
            <v>DEAN RIVER</v>
          </cell>
          <cell r="D16059" t="str">
            <v>5</v>
          </cell>
          <cell r="E16059" t="str">
            <v>2</v>
          </cell>
          <cell r="F16059">
            <v>71</v>
          </cell>
          <cell r="G16059">
            <v>560.2092337917486</v>
          </cell>
          <cell r="H16059">
            <v>0</v>
          </cell>
          <cell r="I16059">
            <v>253.1065815324165</v>
          </cell>
          <cell r="J16059">
            <v>0</v>
          </cell>
          <cell r="K16059">
            <v>0</v>
          </cell>
        </row>
        <row r="16060">
          <cell r="A16060">
            <v>2006</v>
          </cell>
          <cell r="B16060" t="str">
            <v>307</v>
          </cell>
          <cell r="C16060" t="str">
            <v>DEAN RIVER</v>
          </cell>
          <cell r="D16060" t="str">
            <v>5</v>
          </cell>
          <cell r="E16060" t="str">
            <v>3</v>
          </cell>
          <cell r="F16060">
            <v>21</v>
          </cell>
          <cell r="G16060">
            <v>157.0721649484536</v>
          </cell>
          <cell r="H16060">
            <v>0</v>
          </cell>
          <cell r="I16060">
            <v>9.0618556701030926</v>
          </cell>
          <cell r="J16060">
            <v>0</v>
          </cell>
          <cell r="K16060">
            <v>0</v>
          </cell>
        </row>
        <row r="16061">
          <cell r="A16061">
            <v>2006</v>
          </cell>
          <cell r="B16061" t="str">
            <v>307</v>
          </cell>
          <cell r="C16061" t="str">
            <v>DEAN RIVER</v>
          </cell>
          <cell r="D16061" t="str">
            <v>5</v>
          </cell>
          <cell r="E16061" t="str">
            <v>5</v>
          </cell>
          <cell r="F16061">
            <v>17</v>
          </cell>
          <cell r="G16061">
            <v>365.125</v>
          </cell>
          <cell r="H16061">
            <v>8.625</v>
          </cell>
          <cell r="I16061">
            <v>71.875</v>
          </cell>
          <cell r="J16061">
            <v>0</v>
          </cell>
          <cell r="K16061">
            <v>0</v>
          </cell>
        </row>
        <row r="16062">
          <cell r="A16062">
            <v>2006</v>
          </cell>
          <cell r="B16062" t="str">
            <v>307</v>
          </cell>
          <cell r="C16062" t="str">
            <v>DEAN RIVER</v>
          </cell>
          <cell r="D16062" t="str">
            <v>5</v>
          </cell>
          <cell r="E16062" t="str">
            <v>8</v>
          </cell>
          <cell r="F16062">
            <v>13</v>
          </cell>
          <cell r="G16062">
            <v>96.988888888888894</v>
          </cell>
          <cell r="H16062">
            <v>0</v>
          </cell>
          <cell r="I16062">
            <v>33.444444444444443</v>
          </cell>
          <cell r="J16062">
            <v>0</v>
          </cell>
          <cell r="K16062">
            <v>0</v>
          </cell>
        </row>
        <row r="16063">
          <cell r="A16063">
            <v>2006</v>
          </cell>
          <cell r="B16063" t="str">
            <v>307</v>
          </cell>
          <cell r="C16063" t="str">
            <v>DEAN RIVER</v>
          </cell>
          <cell r="D16063" t="str">
            <v>5</v>
          </cell>
          <cell r="E16063" t="str">
            <v>9</v>
          </cell>
          <cell r="F16063">
            <v>24</v>
          </cell>
          <cell r="G16063">
            <v>121.47340425531915</v>
          </cell>
          <cell r="H16063">
            <v>0</v>
          </cell>
          <cell r="I16063">
            <v>136.28723404255319</v>
          </cell>
          <cell r="J16063">
            <v>0</v>
          </cell>
          <cell r="K16063">
            <v>0</v>
          </cell>
        </row>
        <row r="16064">
          <cell r="A16064">
            <v>2006</v>
          </cell>
          <cell r="B16064" t="str">
            <v>325</v>
          </cell>
          <cell r="C16064" t="str">
            <v>BABINE RIVER</v>
          </cell>
          <cell r="D16064" t="str">
            <v>6</v>
          </cell>
          <cell r="E16064" t="str">
            <v>0</v>
          </cell>
          <cell r="F16064">
            <v>306</v>
          </cell>
          <cell r="G16064">
            <v>1999.5253505933119</v>
          </cell>
          <cell r="H16064">
            <v>45.62675296655879</v>
          </cell>
          <cell r="I16064">
            <v>3395.1672060409924</v>
          </cell>
          <cell r="J16064">
            <v>0</v>
          </cell>
          <cell r="K16064">
            <v>34.891046386192016</v>
          </cell>
        </row>
        <row r="16065">
          <cell r="A16065">
            <v>2006</v>
          </cell>
          <cell r="B16065" t="str">
            <v>325</v>
          </cell>
          <cell r="C16065" t="str">
            <v>BABINE RIVER</v>
          </cell>
          <cell r="D16065" t="str">
            <v>6</v>
          </cell>
          <cell r="E16065" t="str">
            <v>1</v>
          </cell>
          <cell r="F16065">
            <v>11</v>
          </cell>
          <cell r="G16065">
            <v>82.18237082066868</v>
          </cell>
          <cell r="H16065">
            <v>0</v>
          </cell>
          <cell r="I16065">
            <v>108.33130699088146</v>
          </cell>
          <cell r="J16065">
            <v>0</v>
          </cell>
          <cell r="K16065">
            <v>0</v>
          </cell>
        </row>
        <row r="16066">
          <cell r="A16066">
            <v>2006</v>
          </cell>
          <cell r="B16066" t="str">
            <v>325</v>
          </cell>
          <cell r="C16066" t="str">
            <v>BABINE RIVER</v>
          </cell>
          <cell r="D16066" t="str">
            <v>6</v>
          </cell>
          <cell r="E16066" t="str">
            <v>2</v>
          </cell>
          <cell r="F16066">
            <v>20</v>
          </cell>
          <cell r="G16066">
            <v>74.244597249508843</v>
          </cell>
          <cell r="H16066">
            <v>0</v>
          </cell>
          <cell r="I16066">
            <v>138.36493123772104</v>
          </cell>
          <cell r="J16066">
            <v>0</v>
          </cell>
          <cell r="K16066">
            <v>0</v>
          </cell>
        </row>
        <row r="16067">
          <cell r="A16067">
            <v>2006</v>
          </cell>
          <cell r="B16067" t="str">
            <v>325</v>
          </cell>
          <cell r="C16067" t="str">
            <v>BABINE RIVER</v>
          </cell>
          <cell r="D16067" t="str">
            <v>6</v>
          </cell>
          <cell r="E16067" t="str">
            <v>3</v>
          </cell>
          <cell r="F16067">
            <v>3</v>
          </cell>
          <cell r="G16067">
            <v>27.185567010309278</v>
          </cell>
          <cell r="H16067">
            <v>0</v>
          </cell>
          <cell r="I16067">
            <v>21.144329896907216</v>
          </cell>
          <cell r="J16067">
            <v>0</v>
          </cell>
          <cell r="K16067">
            <v>0</v>
          </cell>
        </row>
        <row r="16068">
          <cell r="A16068">
            <v>2006</v>
          </cell>
          <cell r="B16068" t="str">
            <v>325</v>
          </cell>
          <cell r="C16068" t="str">
            <v>BABINE RIVER</v>
          </cell>
          <cell r="D16068" t="str">
            <v>6</v>
          </cell>
          <cell r="E16068" t="str">
            <v>4</v>
          </cell>
          <cell r="F16068">
            <v>7</v>
          </cell>
          <cell r="G16068">
            <v>37.4</v>
          </cell>
          <cell r="H16068">
            <v>0</v>
          </cell>
          <cell r="I16068">
            <v>23.8</v>
          </cell>
          <cell r="J16068">
            <v>0</v>
          </cell>
          <cell r="K16068">
            <v>0</v>
          </cell>
        </row>
        <row r="16069">
          <cell r="A16069">
            <v>2006</v>
          </cell>
          <cell r="B16069" t="str">
            <v>325</v>
          </cell>
          <cell r="C16069" t="str">
            <v>BABINE RIVER</v>
          </cell>
          <cell r="D16069" t="str">
            <v>6</v>
          </cell>
          <cell r="E16069" t="str">
            <v>5</v>
          </cell>
          <cell r="F16069">
            <v>3</v>
          </cell>
          <cell r="G16069">
            <v>11.5</v>
          </cell>
          <cell r="H16069">
            <v>0</v>
          </cell>
          <cell r="I16069">
            <v>34.5</v>
          </cell>
          <cell r="J16069">
            <v>0</v>
          </cell>
          <cell r="K16069">
            <v>0</v>
          </cell>
        </row>
        <row r="16070">
          <cell r="A16070">
            <v>2006</v>
          </cell>
          <cell r="B16070" t="str">
            <v>325</v>
          </cell>
          <cell r="C16070" t="str">
            <v>BABINE RIVER</v>
          </cell>
          <cell r="D16070" t="str">
            <v>6</v>
          </cell>
          <cell r="E16070" t="str">
            <v>6</v>
          </cell>
          <cell r="F16070">
            <v>66</v>
          </cell>
          <cell r="G16070">
            <v>732.63430851063822</v>
          </cell>
          <cell r="H16070">
            <v>0</v>
          </cell>
          <cell r="I16070">
            <v>688.89494680851055</v>
          </cell>
          <cell r="J16070">
            <v>0</v>
          </cell>
          <cell r="K16070">
            <v>0</v>
          </cell>
        </row>
        <row r="16071">
          <cell r="A16071">
            <v>2006</v>
          </cell>
          <cell r="B16071" t="str">
            <v>325</v>
          </cell>
          <cell r="C16071" t="str">
            <v>BABINE RIVER</v>
          </cell>
          <cell r="D16071" t="str">
            <v>6</v>
          </cell>
          <cell r="E16071" t="str">
            <v>7</v>
          </cell>
          <cell r="F16071">
            <v>7</v>
          </cell>
          <cell r="G16071">
            <v>92.106382978723403</v>
          </cell>
          <cell r="H16071">
            <v>0</v>
          </cell>
          <cell r="I16071">
            <v>68.22695035460994</v>
          </cell>
          <cell r="J16071">
            <v>0</v>
          </cell>
          <cell r="K16071">
            <v>0</v>
          </cell>
        </row>
        <row r="16072">
          <cell r="A16072">
            <v>2006</v>
          </cell>
          <cell r="B16072" t="str">
            <v>325</v>
          </cell>
          <cell r="C16072" t="str">
            <v>BABINE RIVER</v>
          </cell>
          <cell r="D16072" t="str">
            <v>6</v>
          </cell>
          <cell r="E16072" t="str">
            <v>8</v>
          </cell>
          <cell r="F16072">
            <v>3</v>
          </cell>
          <cell r="G16072">
            <v>16.722222222222221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</row>
        <row r="16073">
          <cell r="A16073">
            <v>2006</v>
          </cell>
          <cell r="B16073" t="str">
            <v>325</v>
          </cell>
          <cell r="C16073" t="str">
            <v>BABINE RIVER</v>
          </cell>
          <cell r="D16073" t="str">
            <v>6</v>
          </cell>
          <cell r="E16073" t="str">
            <v>9</v>
          </cell>
          <cell r="F16073">
            <v>24</v>
          </cell>
          <cell r="G16073">
            <v>97.771276595744681</v>
          </cell>
          <cell r="H16073">
            <v>0</v>
          </cell>
          <cell r="I16073">
            <v>97.771276595744681</v>
          </cell>
          <cell r="J16073">
            <v>0</v>
          </cell>
          <cell r="K16073">
            <v>0</v>
          </cell>
        </row>
        <row r="16074">
          <cell r="A16074">
            <v>2006</v>
          </cell>
          <cell r="B16074" t="str">
            <v>327</v>
          </cell>
          <cell r="C16074" t="str">
            <v>BELL IRVING RIVER</v>
          </cell>
          <cell r="D16074" t="str">
            <v>6</v>
          </cell>
          <cell r="E16074" t="str">
            <v>0</v>
          </cell>
          <cell r="F16074">
            <v>46</v>
          </cell>
          <cell r="G16074">
            <v>187.87486515641856</v>
          </cell>
          <cell r="H16074">
            <v>0</v>
          </cell>
          <cell r="I16074">
            <v>217.39805825242721</v>
          </cell>
          <cell r="J16074">
            <v>0</v>
          </cell>
          <cell r="K16074">
            <v>0</v>
          </cell>
        </row>
        <row r="16075">
          <cell r="A16075">
            <v>2006</v>
          </cell>
          <cell r="B16075" t="str">
            <v>327</v>
          </cell>
          <cell r="C16075" t="str">
            <v>BELL IRVING RIVER</v>
          </cell>
          <cell r="D16075" t="str">
            <v>6</v>
          </cell>
          <cell r="E16075" t="str">
            <v>1</v>
          </cell>
          <cell r="F16075">
            <v>4</v>
          </cell>
          <cell r="G16075">
            <v>7.4711246200607899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</row>
        <row r="16076">
          <cell r="A16076">
            <v>2006</v>
          </cell>
          <cell r="B16076" t="str">
            <v>327</v>
          </cell>
          <cell r="C16076" t="str">
            <v>BELL IRVING RIVER</v>
          </cell>
          <cell r="D16076" t="str">
            <v>6</v>
          </cell>
          <cell r="E16076" t="str">
            <v>2</v>
          </cell>
          <cell r="F16076">
            <v>10</v>
          </cell>
          <cell r="G16076">
            <v>13.49901768172888</v>
          </cell>
          <cell r="H16076">
            <v>0</v>
          </cell>
          <cell r="I16076">
            <v>13.49901768172888</v>
          </cell>
          <cell r="J16076">
            <v>0</v>
          </cell>
          <cell r="K16076">
            <v>0</v>
          </cell>
        </row>
        <row r="16077">
          <cell r="A16077">
            <v>2006</v>
          </cell>
          <cell r="B16077" t="str">
            <v>327</v>
          </cell>
          <cell r="C16077" t="str">
            <v>BELL IRVING RIVER</v>
          </cell>
          <cell r="D16077" t="str">
            <v>6</v>
          </cell>
          <cell r="E16077" t="str">
            <v>6</v>
          </cell>
          <cell r="F16077">
            <v>7</v>
          </cell>
          <cell r="G16077">
            <v>14.579787234042552</v>
          </cell>
          <cell r="H16077">
            <v>0</v>
          </cell>
          <cell r="I16077">
            <v>3.644946808510638</v>
          </cell>
          <cell r="J16077">
            <v>0</v>
          </cell>
          <cell r="K16077">
            <v>0</v>
          </cell>
        </row>
        <row r="16078">
          <cell r="A16078">
            <v>2006</v>
          </cell>
          <cell r="B16078" t="str">
            <v>327</v>
          </cell>
          <cell r="C16078" t="str">
            <v>BELL IRVING RIVER</v>
          </cell>
          <cell r="D16078" t="str">
            <v>6</v>
          </cell>
          <cell r="E16078" t="str">
            <v>8</v>
          </cell>
          <cell r="F16078">
            <v>7</v>
          </cell>
          <cell r="G16078">
            <v>36.788888888888884</v>
          </cell>
          <cell r="H16078">
            <v>0</v>
          </cell>
          <cell r="I16078">
            <v>26.755555555555556</v>
          </cell>
          <cell r="J16078">
            <v>0</v>
          </cell>
          <cell r="K16078">
            <v>0</v>
          </cell>
        </row>
        <row r="16079">
          <cell r="A16079">
            <v>2006</v>
          </cell>
          <cell r="B16079" t="str">
            <v>328</v>
          </cell>
          <cell r="C16079" t="str">
            <v>BISH CREEK</v>
          </cell>
          <cell r="D16079" t="str">
            <v>6</v>
          </cell>
          <cell r="E16079" t="str">
            <v>0</v>
          </cell>
          <cell r="F16079">
            <v>3</v>
          </cell>
          <cell r="G16079">
            <v>2.6839266450916934</v>
          </cell>
          <cell r="H16079">
            <v>0</v>
          </cell>
          <cell r="I16079">
            <v>5.3678532901833869</v>
          </cell>
          <cell r="J16079">
            <v>0</v>
          </cell>
          <cell r="K16079">
            <v>0</v>
          </cell>
        </row>
        <row r="16080">
          <cell r="A16080">
            <v>2006</v>
          </cell>
          <cell r="B16080" t="str">
            <v>329</v>
          </cell>
          <cell r="C16080" t="str">
            <v>BULKLEY RIVER</v>
          </cell>
          <cell r="D16080" t="str">
            <v>6</v>
          </cell>
          <cell r="E16080" t="str">
            <v>0</v>
          </cell>
          <cell r="F16080">
            <v>590</v>
          </cell>
          <cell r="G16080">
            <v>3352.2243797195256</v>
          </cell>
          <cell r="H16080">
            <v>91.25350593311758</v>
          </cell>
          <cell r="I16080">
            <v>3387.1154261057177</v>
          </cell>
          <cell r="J16080">
            <v>2.6839266450916934</v>
          </cell>
          <cell r="K16080">
            <v>155.66774541531822</v>
          </cell>
        </row>
        <row r="16081">
          <cell r="A16081">
            <v>2006</v>
          </cell>
          <cell r="B16081" t="str">
            <v>329</v>
          </cell>
          <cell r="C16081" t="str">
            <v>BULKLEY RIVER</v>
          </cell>
          <cell r="D16081" t="str">
            <v>6</v>
          </cell>
          <cell r="E16081" t="str">
            <v>1</v>
          </cell>
          <cell r="F16081">
            <v>49</v>
          </cell>
          <cell r="G16081">
            <v>272.69604863221883</v>
          </cell>
          <cell r="H16081">
            <v>0</v>
          </cell>
          <cell r="I16081">
            <v>366.08510638297872</v>
          </cell>
          <cell r="J16081">
            <v>0</v>
          </cell>
          <cell r="K16081">
            <v>0</v>
          </cell>
        </row>
        <row r="16082">
          <cell r="A16082">
            <v>2006</v>
          </cell>
          <cell r="B16082" t="str">
            <v>329</v>
          </cell>
          <cell r="C16082" t="str">
            <v>BULKLEY RIVER</v>
          </cell>
          <cell r="D16082" t="str">
            <v>6</v>
          </cell>
          <cell r="E16082" t="str">
            <v>2</v>
          </cell>
          <cell r="F16082">
            <v>175</v>
          </cell>
          <cell r="G16082">
            <v>843.68860510805496</v>
          </cell>
          <cell r="H16082">
            <v>26.99803536345776</v>
          </cell>
          <cell r="I16082">
            <v>1123.7932220039293</v>
          </cell>
          <cell r="J16082">
            <v>0</v>
          </cell>
          <cell r="K16082">
            <v>0</v>
          </cell>
        </row>
        <row r="16083">
          <cell r="A16083">
            <v>2006</v>
          </cell>
          <cell r="B16083" t="str">
            <v>329</v>
          </cell>
          <cell r="C16083" t="str">
            <v>BULKLEY RIVER</v>
          </cell>
          <cell r="D16083" t="str">
            <v>6</v>
          </cell>
          <cell r="E16083" t="str">
            <v>3</v>
          </cell>
          <cell r="F16083">
            <v>15</v>
          </cell>
          <cell r="G16083">
            <v>66.453608247422679</v>
          </cell>
          <cell r="H16083">
            <v>0</v>
          </cell>
          <cell r="I16083">
            <v>21.144329896907216</v>
          </cell>
          <cell r="J16083">
            <v>0</v>
          </cell>
          <cell r="K16083">
            <v>0</v>
          </cell>
        </row>
        <row r="16084">
          <cell r="A16084">
            <v>2006</v>
          </cell>
          <cell r="B16084" t="str">
            <v>329</v>
          </cell>
          <cell r="C16084" t="str">
            <v>BULKLEY RIVER</v>
          </cell>
          <cell r="D16084" t="str">
            <v>6</v>
          </cell>
          <cell r="E16084" t="str">
            <v>4</v>
          </cell>
          <cell r="F16084">
            <v>17</v>
          </cell>
          <cell r="G16084">
            <v>81.599999999999994</v>
          </cell>
          <cell r="H16084">
            <v>0</v>
          </cell>
          <cell r="I16084">
            <v>13.6</v>
          </cell>
          <cell r="J16084">
            <v>0</v>
          </cell>
          <cell r="K16084">
            <v>0</v>
          </cell>
        </row>
        <row r="16085">
          <cell r="A16085">
            <v>2006</v>
          </cell>
          <cell r="B16085" t="str">
            <v>329</v>
          </cell>
          <cell r="C16085" t="str">
            <v>BULKLEY RIVER</v>
          </cell>
          <cell r="D16085" t="str">
            <v>6</v>
          </cell>
          <cell r="E16085" t="str">
            <v>5</v>
          </cell>
          <cell r="F16085">
            <v>17</v>
          </cell>
          <cell r="G16085">
            <v>51.75</v>
          </cell>
          <cell r="H16085">
            <v>0</v>
          </cell>
          <cell r="I16085">
            <v>20.125</v>
          </cell>
          <cell r="J16085">
            <v>0</v>
          </cell>
          <cell r="K16085">
            <v>0</v>
          </cell>
        </row>
        <row r="16086">
          <cell r="A16086">
            <v>2006</v>
          </cell>
          <cell r="B16086" t="str">
            <v>329</v>
          </cell>
          <cell r="C16086" t="str">
            <v>BULKLEY RIVER</v>
          </cell>
          <cell r="D16086" t="str">
            <v>6</v>
          </cell>
          <cell r="E16086" t="str">
            <v>6</v>
          </cell>
          <cell r="F16086">
            <v>437</v>
          </cell>
          <cell r="G16086">
            <v>4286.4574468085102</v>
          </cell>
          <cell r="H16086">
            <v>36.449468085106382</v>
          </cell>
          <cell r="I16086">
            <v>3626.7220744680853</v>
          </cell>
          <cell r="J16086">
            <v>0</v>
          </cell>
          <cell r="K16086">
            <v>40.094414893617021</v>
          </cell>
        </row>
        <row r="16087">
          <cell r="A16087">
            <v>2006</v>
          </cell>
          <cell r="B16087" t="str">
            <v>329</v>
          </cell>
          <cell r="C16087" t="str">
            <v>BULKLEY RIVER</v>
          </cell>
          <cell r="D16087" t="str">
            <v>6</v>
          </cell>
          <cell r="E16087" t="str">
            <v>7</v>
          </cell>
          <cell r="F16087">
            <v>119</v>
          </cell>
          <cell r="G16087">
            <v>344.54609929078015</v>
          </cell>
          <cell r="H16087">
            <v>0</v>
          </cell>
          <cell r="I16087">
            <v>300.19858156028369</v>
          </cell>
          <cell r="J16087">
            <v>0</v>
          </cell>
          <cell r="K16087">
            <v>10.23404255319149</v>
          </cell>
        </row>
        <row r="16088">
          <cell r="A16088">
            <v>2006</v>
          </cell>
          <cell r="B16088" t="str">
            <v>329</v>
          </cell>
          <cell r="C16088" t="str">
            <v>BULKLEY RIVER</v>
          </cell>
          <cell r="D16088" t="str">
            <v>6</v>
          </cell>
          <cell r="E16088" t="str">
            <v>8</v>
          </cell>
          <cell r="F16088">
            <v>33</v>
          </cell>
          <cell r="G16088">
            <v>167.22222222222223</v>
          </cell>
          <cell r="H16088">
            <v>0</v>
          </cell>
          <cell r="I16088">
            <v>163.87777777777777</v>
          </cell>
          <cell r="J16088">
            <v>0</v>
          </cell>
          <cell r="K16088">
            <v>0</v>
          </cell>
        </row>
        <row r="16089">
          <cell r="A16089">
            <v>2006</v>
          </cell>
          <cell r="B16089" t="str">
            <v>329</v>
          </cell>
          <cell r="C16089" t="str">
            <v>BULKLEY RIVER</v>
          </cell>
          <cell r="D16089" t="str">
            <v>6</v>
          </cell>
          <cell r="E16089" t="str">
            <v>9</v>
          </cell>
          <cell r="F16089">
            <v>124</v>
          </cell>
          <cell r="G16089">
            <v>589.59042553191489</v>
          </cell>
          <cell r="H16089">
            <v>0</v>
          </cell>
          <cell r="I16089">
            <v>429.60106382978728</v>
          </cell>
          <cell r="J16089">
            <v>0</v>
          </cell>
          <cell r="K16089">
            <v>0</v>
          </cell>
        </row>
        <row r="16090">
          <cell r="A16090">
            <v>2006</v>
          </cell>
          <cell r="B16090" t="str">
            <v>331</v>
          </cell>
          <cell r="C16090" t="str">
            <v>CANOONA RIVER</v>
          </cell>
          <cell r="D16090" t="str">
            <v>6</v>
          </cell>
          <cell r="E16090" t="str">
            <v>2</v>
          </cell>
          <cell r="F16090">
            <v>3</v>
          </cell>
          <cell r="G16090">
            <v>3.37475442043222</v>
          </cell>
          <cell r="H16090">
            <v>0</v>
          </cell>
          <cell r="I16090">
            <v>10.12426326129666</v>
          </cell>
          <cell r="J16090">
            <v>0</v>
          </cell>
          <cell r="K16090">
            <v>0</v>
          </cell>
        </row>
        <row r="16091">
          <cell r="A16091">
            <v>2006</v>
          </cell>
          <cell r="B16091" t="str">
            <v>332</v>
          </cell>
          <cell r="C16091" t="str">
            <v>CEDAR CREEK</v>
          </cell>
          <cell r="D16091" t="str">
            <v>6</v>
          </cell>
          <cell r="E16091" t="str">
            <v>6</v>
          </cell>
          <cell r="F16091">
            <v>4</v>
          </cell>
          <cell r="G16091">
            <v>7.289893617021276</v>
          </cell>
          <cell r="H16091">
            <v>0</v>
          </cell>
          <cell r="I16091">
            <v>3.644946808510638</v>
          </cell>
          <cell r="J16091">
            <v>0</v>
          </cell>
          <cell r="K16091">
            <v>0</v>
          </cell>
        </row>
        <row r="16092">
          <cell r="A16092">
            <v>2006</v>
          </cell>
          <cell r="B16092" t="str">
            <v>333</v>
          </cell>
          <cell r="C16092" t="str">
            <v>CLORE RIVER</v>
          </cell>
          <cell r="D16092" t="str">
            <v>6</v>
          </cell>
          <cell r="E16092" t="str">
            <v>0</v>
          </cell>
          <cell r="F16092">
            <v>5</v>
          </cell>
          <cell r="G16092">
            <v>13.419633225458469</v>
          </cell>
          <cell r="H16092">
            <v>0</v>
          </cell>
          <cell r="I16092">
            <v>29.523193096008633</v>
          </cell>
          <cell r="J16092">
            <v>0</v>
          </cell>
          <cell r="K16092">
            <v>0</v>
          </cell>
        </row>
        <row r="16093">
          <cell r="A16093">
            <v>2006</v>
          </cell>
          <cell r="B16093" t="str">
            <v>333</v>
          </cell>
          <cell r="C16093" t="str">
            <v>CLORE RIVER</v>
          </cell>
          <cell r="D16093" t="str">
            <v>6</v>
          </cell>
          <cell r="E16093" t="str">
            <v>1</v>
          </cell>
          <cell r="F16093">
            <v>4</v>
          </cell>
          <cell r="G16093">
            <v>3.735562310030395</v>
          </cell>
          <cell r="H16093">
            <v>0</v>
          </cell>
          <cell r="I16093">
            <v>7.4711246200607899</v>
          </cell>
          <cell r="J16093">
            <v>0</v>
          </cell>
          <cell r="K16093">
            <v>0</v>
          </cell>
        </row>
        <row r="16094">
          <cell r="A16094">
            <v>2006</v>
          </cell>
          <cell r="B16094" t="str">
            <v>333</v>
          </cell>
          <cell r="C16094" t="str">
            <v>CLORE RIVER</v>
          </cell>
          <cell r="D16094" t="str">
            <v>6</v>
          </cell>
          <cell r="E16094" t="str">
            <v>2</v>
          </cell>
          <cell r="F16094">
            <v>3</v>
          </cell>
          <cell r="G16094">
            <v>10.12426326129666</v>
          </cell>
          <cell r="H16094">
            <v>0</v>
          </cell>
          <cell r="I16094">
            <v>10.12426326129666</v>
          </cell>
          <cell r="J16094">
            <v>0</v>
          </cell>
          <cell r="K16094">
            <v>0</v>
          </cell>
        </row>
        <row r="16095">
          <cell r="A16095">
            <v>2006</v>
          </cell>
          <cell r="B16095" t="str">
            <v>333</v>
          </cell>
          <cell r="C16095" t="str">
            <v>CLORE RIVER</v>
          </cell>
          <cell r="D16095" t="str">
            <v>6</v>
          </cell>
          <cell r="E16095" t="str">
            <v>6</v>
          </cell>
          <cell r="F16095">
            <v>7</v>
          </cell>
          <cell r="G16095">
            <v>10.934840425531913</v>
          </cell>
          <cell r="H16095">
            <v>0</v>
          </cell>
          <cell r="I16095">
            <v>3.644946808510638</v>
          </cell>
          <cell r="J16095">
            <v>0</v>
          </cell>
          <cell r="K16095">
            <v>0</v>
          </cell>
        </row>
        <row r="16096">
          <cell r="A16096">
            <v>2006</v>
          </cell>
          <cell r="B16096" t="str">
            <v>333</v>
          </cell>
          <cell r="C16096" t="str">
            <v>CLORE RIVER</v>
          </cell>
          <cell r="D16096" t="str">
            <v>6</v>
          </cell>
          <cell r="E16096" t="str">
            <v>8</v>
          </cell>
          <cell r="F16096">
            <v>3</v>
          </cell>
          <cell r="G16096">
            <v>3.3444444444444446</v>
          </cell>
          <cell r="H16096">
            <v>0</v>
          </cell>
          <cell r="I16096">
            <v>3.3444444444444446</v>
          </cell>
          <cell r="J16096">
            <v>0</v>
          </cell>
          <cell r="K16096">
            <v>0</v>
          </cell>
        </row>
        <row r="16097">
          <cell r="A16097">
            <v>2006</v>
          </cell>
          <cell r="B16097" t="str">
            <v>334</v>
          </cell>
          <cell r="C16097" t="str">
            <v>CRANBERRY RIVER</v>
          </cell>
          <cell r="D16097" t="str">
            <v>6</v>
          </cell>
          <cell r="E16097" t="str">
            <v>0</v>
          </cell>
          <cell r="F16097">
            <v>11</v>
          </cell>
          <cell r="G16097">
            <v>13.419633225458469</v>
          </cell>
          <cell r="H16097">
            <v>0</v>
          </cell>
          <cell r="I16097">
            <v>5.3678532901833869</v>
          </cell>
          <cell r="J16097">
            <v>0</v>
          </cell>
          <cell r="K16097">
            <v>0</v>
          </cell>
        </row>
        <row r="16098">
          <cell r="A16098">
            <v>2006</v>
          </cell>
          <cell r="B16098" t="str">
            <v>334</v>
          </cell>
          <cell r="C16098" t="str">
            <v>CRANBERRY RIVER</v>
          </cell>
          <cell r="D16098" t="str">
            <v>6</v>
          </cell>
          <cell r="E16098" t="str">
            <v>2</v>
          </cell>
          <cell r="F16098">
            <v>3</v>
          </cell>
          <cell r="G16098">
            <v>3.37475442043222</v>
          </cell>
          <cell r="H16098">
            <v>0</v>
          </cell>
          <cell r="I16098">
            <v>10.12426326129666</v>
          </cell>
          <cell r="J16098">
            <v>0</v>
          </cell>
          <cell r="K16098">
            <v>0</v>
          </cell>
        </row>
        <row r="16099">
          <cell r="A16099">
            <v>2006</v>
          </cell>
          <cell r="B16099" t="str">
            <v>334</v>
          </cell>
          <cell r="C16099" t="str">
            <v>CRANBERRY RIVER</v>
          </cell>
          <cell r="D16099" t="str">
            <v>6</v>
          </cell>
          <cell r="E16099" t="str">
            <v>6</v>
          </cell>
          <cell r="F16099">
            <v>26</v>
          </cell>
          <cell r="G16099">
            <v>87.478723404255305</v>
          </cell>
          <cell r="H16099">
            <v>0</v>
          </cell>
          <cell r="I16099">
            <v>397.29920212765956</v>
          </cell>
          <cell r="J16099">
            <v>0</v>
          </cell>
          <cell r="K16099">
            <v>0</v>
          </cell>
        </row>
        <row r="16100">
          <cell r="A16100">
            <v>2006</v>
          </cell>
          <cell r="B16100" t="str">
            <v>334</v>
          </cell>
          <cell r="C16100" t="str">
            <v>CRANBERRY RIVER</v>
          </cell>
          <cell r="D16100" t="str">
            <v>6</v>
          </cell>
          <cell r="E16100" t="str">
            <v>7</v>
          </cell>
          <cell r="F16100">
            <v>3</v>
          </cell>
          <cell r="G16100">
            <v>6.8226950354609928</v>
          </cell>
          <cell r="H16100">
            <v>0</v>
          </cell>
          <cell r="I16100">
            <v>13.645390070921986</v>
          </cell>
          <cell r="J16100">
            <v>0</v>
          </cell>
          <cell r="K16100">
            <v>0</v>
          </cell>
        </row>
        <row r="16101">
          <cell r="A16101">
            <v>2006</v>
          </cell>
          <cell r="B16101" t="str">
            <v>334</v>
          </cell>
          <cell r="C16101" t="str">
            <v>CRANBERRY RIVER</v>
          </cell>
          <cell r="D16101" t="str">
            <v>6</v>
          </cell>
          <cell r="E16101" t="str">
            <v>8</v>
          </cell>
          <cell r="F16101">
            <v>7</v>
          </cell>
          <cell r="G16101">
            <v>6.6888888888888891</v>
          </cell>
          <cell r="H16101">
            <v>0</v>
          </cell>
          <cell r="I16101">
            <v>3.3444444444444446</v>
          </cell>
          <cell r="J16101">
            <v>0</v>
          </cell>
          <cell r="K16101">
            <v>0</v>
          </cell>
        </row>
        <row r="16102">
          <cell r="A16102">
            <v>2006</v>
          </cell>
          <cell r="B16102" t="str">
            <v>336</v>
          </cell>
          <cell r="C16102" t="str">
            <v>DAMDOCHAX CREEK</v>
          </cell>
          <cell r="D16102" t="str">
            <v>6</v>
          </cell>
          <cell r="E16102" t="str">
            <v>0</v>
          </cell>
          <cell r="F16102">
            <v>21</v>
          </cell>
          <cell r="G16102">
            <v>96.621359223300956</v>
          </cell>
          <cell r="H16102">
            <v>0</v>
          </cell>
          <cell r="I16102">
            <v>144.93203883495147</v>
          </cell>
          <cell r="J16102">
            <v>0</v>
          </cell>
          <cell r="K16102">
            <v>0</v>
          </cell>
        </row>
        <row r="16103">
          <cell r="A16103">
            <v>2006</v>
          </cell>
          <cell r="B16103" t="str">
            <v>339</v>
          </cell>
          <cell r="C16103" t="str">
            <v>EXCHAMSIKS RIVER</v>
          </cell>
          <cell r="D16103" t="str">
            <v>6</v>
          </cell>
          <cell r="E16103" t="str">
            <v>6</v>
          </cell>
          <cell r="F16103">
            <v>4</v>
          </cell>
          <cell r="G16103">
            <v>3.644946808510638</v>
          </cell>
          <cell r="H16103">
            <v>0</v>
          </cell>
          <cell r="I16103">
            <v>0</v>
          </cell>
          <cell r="J16103">
            <v>0</v>
          </cell>
          <cell r="K16103">
            <v>0</v>
          </cell>
        </row>
        <row r="16104">
          <cell r="A16104">
            <v>2006</v>
          </cell>
          <cell r="B16104" t="str">
            <v>340</v>
          </cell>
          <cell r="C16104" t="str">
            <v>EXSTEW RIVER</v>
          </cell>
          <cell r="D16104" t="str">
            <v>6</v>
          </cell>
          <cell r="E16104" t="str">
            <v>6</v>
          </cell>
          <cell r="F16104">
            <v>4</v>
          </cell>
          <cell r="G16104">
            <v>3.644946808510638</v>
          </cell>
          <cell r="H16104">
            <v>0</v>
          </cell>
          <cell r="I16104">
            <v>3.644946808510638</v>
          </cell>
          <cell r="J16104">
            <v>0</v>
          </cell>
          <cell r="K16104">
            <v>0</v>
          </cell>
        </row>
        <row r="16105">
          <cell r="A16105">
            <v>2006</v>
          </cell>
          <cell r="B16105" t="str">
            <v>342</v>
          </cell>
          <cell r="C16105" t="str">
            <v>GITNADOIX RIVER</v>
          </cell>
          <cell r="D16105" t="str">
            <v>6</v>
          </cell>
          <cell r="E16105" t="str">
            <v>6</v>
          </cell>
          <cell r="F16105">
            <v>15</v>
          </cell>
          <cell r="G16105">
            <v>43.739361702127653</v>
          </cell>
          <cell r="H16105">
            <v>3.644946808510638</v>
          </cell>
          <cell r="I16105">
            <v>61.964095744680854</v>
          </cell>
          <cell r="J16105">
            <v>0</v>
          </cell>
          <cell r="K16105">
            <v>0</v>
          </cell>
        </row>
        <row r="16106">
          <cell r="A16106">
            <v>2006</v>
          </cell>
          <cell r="B16106" t="str">
            <v>344</v>
          </cell>
          <cell r="C16106" t="str">
            <v>INKLIN RIVER</v>
          </cell>
          <cell r="D16106" t="str">
            <v>6</v>
          </cell>
          <cell r="E16106" t="str">
            <v>0</v>
          </cell>
          <cell r="F16106">
            <v>11</v>
          </cell>
          <cell r="G16106">
            <v>53.678532901833876</v>
          </cell>
          <cell r="H16106">
            <v>0</v>
          </cell>
          <cell r="I16106">
            <v>104.67313915857605</v>
          </cell>
          <cell r="J16106">
            <v>0</v>
          </cell>
          <cell r="K16106">
            <v>0</v>
          </cell>
        </row>
        <row r="16107">
          <cell r="A16107">
            <v>2006</v>
          </cell>
          <cell r="B16107" t="str">
            <v>344</v>
          </cell>
          <cell r="C16107" t="str">
            <v>INKLIN RIVER</v>
          </cell>
          <cell r="D16107" t="str">
            <v>6</v>
          </cell>
          <cell r="E16107" t="str">
            <v>6</v>
          </cell>
          <cell r="F16107">
            <v>7</v>
          </cell>
          <cell r="G16107">
            <v>25.514627659574465</v>
          </cell>
          <cell r="H16107">
            <v>7.289893617021276</v>
          </cell>
          <cell r="I16107">
            <v>18.224734042553191</v>
          </cell>
          <cell r="J16107">
            <v>0</v>
          </cell>
          <cell r="K16107">
            <v>0</v>
          </cell>
        </row>
        <row r="16108">
          <cell r="A16108">
            <v>2006</v>
          </cell>
          <cell r="B16108" t="str">
            <v>345</v>
          </cell>
          <cell r="C16108" t="str">
            <v>ISHKHEENICKH RIVER</v>
          </cell>
          <cell r="D16108" t="str">
            <v>6</v>
          </cell>
          <cell r="E16108" t="str">
            <v>0</v>
          </cell>
          <cell r="F16108">
            <v>3</v>
          </cell>
          <cell r="G16108">
            <v>2.6839266450916934</v>
          </cell>
          <cell r="H16108">
            <v>0</v>
          </cell>
          <cell r="I16108">
            <v>2.6839266450916934</v>
          </cell>
          <cell r="J16108">
            <v>0</v>
          </cell>
          <cell r="K16108">
            <v>0</v>
          </cell>
        </row>
        <row r="16109">
          <cell r="A16109">
            <v>2006</v>
          </cell>
          <cell r="B16109" t="str">
            <v>345</v>
          </cell>
          <cell r="C16109" t="str">
            <v>ISHKHEENICKH RIVER</v>
          </cell>
          <cell r="D16109" t="str">
            <v>6</v>
          </cell>
          <cell r="E16109" t="str">
            <v>2</v>
          </cell>
          <cell r="F16109">
            <v>7</v>
          </cell>
          <cell r="G16109">
            <v>10.12426326129666</v>
          </cell>
          <cell r="H16109">
            <v>0</v>
          </cell>
          <cell r="I16109">
            <v>16.873772102161098</v>
          </cell>
          <cell r="J16109">
            <v>0</v>
          </cell>
          <cell r="K16109">
            <v>0</v>
          </cell>
        </row>
        <row r="16110">
          <cell r="A16110">
            <v>2006</v>
          </cell>
          <cell r="B16110" t="str">
            <v>345</v>
          </cell>
          <cell r="C16110" t="str">
            <v>ISHKHEENICKH RIVER</v>
          </cell>
          <cell r="D16110" t="str">
            <v>6</v>
          </cell>
          <cell r="E16110" t="str">
            <v>6</v>
          </cell>
          <cell r="F16110">
            <v>22</v>
          </cell>
          <cell r="G16110">
            <v>87.478723404255305</v>
          </cell>
          <cell r="H16110">
            <v>0</v>
          </cell>
          <cell r="I16110">
            <v>233.27659574468083</v>
          </cell>
          <cell r="J16110">
            <v>0</v>
          </cell>
          <cell r="K16110">
            <v>0</v>
          </cell>
        </row>
        <row r="16111">
          <cell r="A16111">
            <v>2006</v>
          </cell>
          <cell r="B16111" t="str">
            <v>345</v>
          </cell>
          <cell r="C16111" t="str">
            <v>ISHKHEENICKH RIVER</v>
          </cell>
          <cell r="D16111" t="str">
            <v>6</v>
          </cell>
          <cell r="E16111" t="str">
            <v>9</v>
          </cell>
          <cell r="F16111">
            <v>6</v>
          </cell>
          <cell r="G16111">
            <v>5.9255319148936172</v>
          </cell>
          <cell r="H16111">
            <v>0</v>
          </cell>
          <cell r="I16111">
            <v>26.664893617021278</v>
          </cell>
          <cell r="J16111">
            <v>0</v>
          </cell>
          <cell r="K16111">
            <v>0</v>
          </cell>
        </row>
        <row r="16112">
          <cell r="A16112">
            <v>2006</v>
          </cell>
          <cell r="B16112" t="str">
            <v>347</v>
          </cell>
          <cell r="C16112" t="str">
            <v>KASIKS RIVER</v>
          </cell>
          <cell r="D16112" t="str">
            <v>6</v>
          </cell>
          <cell r="E16112" t="str">
            <v>0</v>
          </cell>
          <cell r="F16112">
            <v>5</v>
          </cell>
          <cell r="G16112">
            <v>5.3678532901833869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</row>
        <row r="16113">
          <cell r="A16113">
            <v>2006</v>
          </cell>
          <cell r="B16113" t="str">
            <v>347</v>
          </cell>
          <cell r="C16113" t="str">
            <v>KASIKS RIVER</v>
          </cell>
          <cell r="D16113" t="str">
            <v>6</v>
          </cell>
          <cell r="E16113" t="str">
            <v>6</v>
          </cell>
          <cell r="F16113">
            <v>26</v>
          </cell>
          <cell r="G16113">
            <v>36.449468085106382</v>
          </cell>
          <cell r="H16113">
            <v>0</v>
          </cell>
          <cell r="I16113">
            <v>29.159574468085104</v>
          </cell>
          <cell r="J16113">
            <v>0</v>
          </cell>
          <cell r="K16113">
            <v>0</v>
          </cell>
        </row>
        <row r="16114">
          <cell r="A16114">
            <v>2006</v>
          </cell>
          <cell r="B16114" t="str">
            <v>350</v>
          </cell>
          <cell r="C16114" t="str">
            <v>KHYEX RIVER</v>
          </cell>
          <cell r="D16114" t="str">
            <v>6</v>
          </cell>
          <cell r="E16114" t="str">
            <v>1</v>
          </cell>
          <cell r="F16114">
            <v>4</v>
          </cell>
          <cell r="G16114">
            <v>7.4711246200607899</v>
          </cell>
          <cell r="H16114">
            <v>3.735562310030395</v>
          </cell>
          <cell r="I16114">
            <v>0</v>
          </cell>
          <cell r="J16114">
            <v>0</v>
          </cell>
          <cell r="K16114">
            <v>0</v>
          </cell>
        </row>
        <row r="16115">
          <cell r="A16115">
            <v>2006</v>
          </cell>
          <cell r="B16115" t="str">
            <v>350</v>
          </cell>
          <cell r="C16115" t="str">
            <v>KHYEX RIVER</v>
          </cell>
          <cell r="D16115" t="str">
            <v>6</v>
          </cell>
          <cell r="E16115" t="str">
            <v>6</v>
          </cell>
          <cell r="F16115">
            <v>4</v>
          </cell>
          <cell r="G16115">
            <v>10.934840425531913</v>
          </cell>
          <cell r="H16115">
            <v>0</v>
          </cell>
          <cell r="I16115">
            <v>14.579787234042552</v>
          </cell>
          <cell r="J16115">
            <v>0</v>
          </cell>
          <cell r="K16115">
            <v>0</v>
          </cell>
        </row>
        <row r="16116">
          <cell r="A16116">
            <v>2006</v>
          </cell>
          <cell r="B16116" t="str">
            <v>351</v>
          </cell>
          <cell r="C16116" t="str">
            <v>KILDALA RIVER</v>
          </cell>
          <cell r="D16116" t="str">
            <v>6</v>
          </cell>
          <cell r="E16116" t="str">
            <v>0</v>
          </cell>
          <cell r="F16116">
            <v>3</v>
          </cell>
          <cell r="G16116">
            <v>2.6839266450916934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</row>
        <row r="16117">
          <cell r="A16117">
            <v>2006</v>
          </cell>
          <cell r="B16117" t="str">
            <v>354</v>
          </cell>
          <cell r="C16117" t="str">
            <v>KISPIOX RIVER</v>
          </cell>
          <cell r="D16117" t="str">
            <v>6</v>
          </cell>
          <cell r="E16117" t="str">
            <v>0</v>
          </cell>
          <cell r="F16117">
            <v>349</v>
          </cell>
          <cell r="G16117">
            <v>1776.7594390507013</v>
          </cell>
          <cell r="H16117">
            <v>99.305285868392659</v>
          </cell>
          <cell r="I16117">
            <v>1215.8187702265373</v>
          </cell>
          <cell r="J16117">
            <v>0</v>
          </cell>
          <cell r="K16117">
            <v>2.6839266450916934</v>
          </cell>
        </row>
        <row r="16118">
          <cell r="A16118">
            <v>2006</v>
          </cell>
          <cell r="B16118" t="str">
            <v>354</v>
          </cell>
          <cell r="C16118" t="str">
            <v>KISPIOX RIVER</v>
          </cell>
          <cell r="D16118" t="str">
            <v>6</v>
          </cell>
          <cell r="E16118" t="str">
            <v>1</v>
          </cell>
          <cell r="F16118">
            <v>37</v>
          </cell>
          <cell r="G16118">
            <v>123.27355623100304</v>
          </cell>
          <cell r="H16118">
            <v>0</v>
          </cell>
          <cell r="I16118">
            <v>70.975683890577514</v>
          </cell>
          <cell r="J16118">
            <v>0</v>
          </cell>
          <cell r="K16118">
            <v>0</v>
          </cell>
        </row>
        <row r="16119">
          <cell r="A16119">
            <v>2006</v>
          </cell>
          <cell r="B16119" t="str">
            <v>354</v>
          </cell>
          <cell r="C16119" t="str">
            <v>KISPIOX RIVER</v>
          </cell>
          <cell r="D16119" t="str">
            <v>6</v>
          </cell>
          <cell r="E16119" t="str">
            <v>2</v>
          </cell>
          <cell r="F16119">
            <v>44</v>
          </cell>
          <cell r="G16119">
            <v>104.61738703339881</v>
          </cell>
          <cell r="H16119">
            <v>0</v>
          </cell>
          <cell r="I16119">
            <v>77.619351669941068</v>
          </cell>
          <cell r="J16119">
            <v>0</v>
          </cell>
          <cell r="K16119">
            <v>0</v>
          </cell>
        </row>
        <row r="16120">
          <cell r="A16120">
            <v>2006</v>
          </cell>
          <cell r="B16120" t="str">
            <v>354</v>
          </cell>
          <cell r="C16120" t="str">
            <v>KISPIOX RIVER</v>
          </cell>
          <cell r="D16120" t="str">
            <v>6</v>
          </cell>
          <cell r="E16120" t="str">
            <v>3</v>
          </cell>
          <cell r="F16120">
            <v>6</v>
          </cell>
          <cell r="G16120">
            <v>12.082474226804123</v>
          </cell>
          <cell r="H16120">
            <v>0</v>
          </cell>
          <cell r="I16120">
            <v>12.082474226804123</v>
          </cell>
          <cell r="J16120">
            <v>0</v>
          </cell>
          <cell r="K16120">
            <v>0</v>
          </cell>
        </row>
        <row r="16121">
          <cell r="A16121">
            <v>2006</v>
          </cell>
          <cell r="B16121" t="str">
            <v>354</v>
          </cell>
          <cell r="C16121" t="str">
            <v>KISPIOX RIVER</v>
          </cell>
          <cell r="D16121" t="str">
            <v>6</v>
          </cell>
          <cell r="E16121" t="str">
            <v>4</v>
          </cell>
          <cell r="F16121">
            <v>14</v>
          </cell>
          <cell r="G16121">
            <v>23.8</v>
          </cell>
          <cell r="H16121">
            <v>0</v>
          </cell>
          <cell r="I16121">
            <v>10.199999999999999</v>
          </cell>
          <cell r="J16121">
            <v>0</v>
          </cell>
          <cell r="K16121">
            <v>3.4</v>
          </cell>
        </row>
        <row r="16122">
          <cell r="A16122">
            <v>2006</v>
          </cell>
          <cell r="B16122" t="str">
            <v>354</v>
          </cell>
          <cell r="C16122" t="str">
            <v>KISPIOX RIVER</v>
          </cell>
          <cell r="D16122" t="str">
            <v>6</v>
          </cell>
          <cell r="E16122" t="str">
            <v>6</v>
          </cell>
          <cell r="F16122">
            <v>124</v>
          </cell>
          <cell r="G16122">
            <v>601.41622340425533</v>
          </cell>
          <cell r="H16122">
            <v>7.289893617021276</v>
          </cell>
          <cell r="I16122">
            <v>484.77792553191495</v>
          </cell>
          <cell r="J16122">
            <v>0</v>
          </cell>
          <cell r="K16122">
            <v>10.934840425531913</v>
          </cell>
        </row>
        <row r="16123">
          <cell r="A16123">
            <v>2006</v>
          </cell>
          <cell r="B16123" t="str">
            <v>354</v>
          </cell>
          <cell r="C16123" t="str">
            <v>KISPIOX RIVER</v>
          </cell>
          <cell r="D16123" t="str">
            <v>6</v>
          </cell>
          <cell r="E16123" t="str">
            <v>7</v>
          </cell>
          <cell r="F16123">
            <v>27</v>
          </cell>
          <cell r="G16123">
            <v>51.170212765957444</v>
          </cell>
          <cell r="H16123">
            <v>0</v>
          </cell>
          <cell r="I16123">
            <v>37.524822695035461</v>
          </cell>
          <cell r="J16123">
            <v>0</v>
          </cell>
          <cell r="K16123">
            <v>0</v>
          </cell>
        </row>
        <row r="16124">
          <cell r="A16124">
            <v>2006</v>
          </cell>
          <cell r="B16124" t="str">
            <v>354</v>
          </cell>
          <cell r="C16124" t="str">
            <v>KISPIOX RIVER</v>
          </cell>
          <cell r="D16124" t="str">
            <v>6</v>
          </cell>
          <cell r="E16124" t="str">
            <v>8</v>
          </cell>
          <cell r="F16124">
            <v>20</v>
          </cell>
          <cell r="G16124">
            <v>50.166666666666664</v>
          </cell>
          <cell r="H16124">
            <v>0</v>
          </cell>
          <cell r="I16124">
            <v>26.755555555555556</v>
          </cell>
          <cell r="J16124">
            <v>0</v>
          </cell>
          <cell r="K16124">
            <v>0</v>
          </cell>
        </row>
        <row r="16125">
          <cell r="A16125">
            <v>2006</v>
          </cell>
          <cell r="B16125" t="str">
            <v>354</v>
          </cell>
          <cell r="C16125" t="str">
            <v>KISPIOX RIVER</v>
          </cell>
          <cell r="D16125" t="str">
            <v>6</v>
          </cell>
          <cell r="E16125" t="str">
            <v>9</v>
          </cell>
          <cell r="F16125">
            <v>24</v>
          </cell>
          <cell r="G16125">
            <v>59.255319148936174</v>
          </cell>
          <cell r="H16125">
            <v>0</v>
          </cell>
          <cell r="I16125">
            <v>65.180851063829792</v>
          </cell>
          <cell r="J16125">
            <v>0</v>
          </cell>
          <cell r="K16125">
            <v>0</v>
          </cell>
        </row>
        <row r="16126">
          <cell r="A16126">
            <v>2006</v>
          </cell>
          <cell r="B16126" t="str">
            <v>355</v>
          </cell>
          <cell r="C16126" t="str">
            <v>KITEEN RIVER</v>
          </cell>
          <cell r="D16126" t="str">
            <v>6</v>
          </cell>
          <cell r="E16126" t="str">
            <v>0</v>
          </cell>
          <cell r="F16126">
            <v>3</v>
          </cell>
          <cell r="G16126">
            <v>2.6839266450916934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</row>
        <row r="16127">
          <cell r="A16127">
            <v>2006</v>
          </cell>
          <cell r="B16127" t="str">
            <v>355</v>
          </cell>
          <cell r="C16127" t="str">
            <v>KITEEN RIVER</v>
          </cell>
          <cell r="D16127" t="str">
            <v>6</v>
          </cell>
          <cell r="E16127" t="str">
            <v>6</v>
          </cell>
          <cell r="F16127">
            <v>4</v>
          </cell>
          <cell r="G16127">
            <v>3.644946808510638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</row>
        <row r="16128">
          <cell r="A16128">
            <v>2006</v>
          </cell>
          <cell r="B16128" t="str">
            <v>356</v>
          </cell>
          <cell r="C16128" t="str">
            <v>KITIMAT RIVER</v>
          </cell>
          <cell r="D16128" t="str">
            <v>6</v>
          </cell>
          <cell r="E16128" t="str">
            <v>0</v>
          </cell>
          <cell r="F16128">
            <v>38</v>
          </cell>
          <cell r="G16128">
            <v>96.621359223300956</v>
          </cell>
          <cell r="H16128">
            <v>0</v>
          </cell>
          <cell r="I16128">
            <v>5.3678532901833869</v>
          </cell>
          <cell r="J16128">
            <v>0</v>
          </cell>
          <cell r="K16128">
            <v>0</v>
          </cell>
        </row>
        <row r="16129">
          <cell r="A16129">
            <v>2006</v>
          </cell>
          <cell r="B16129" t="str">
            <v>356</v>
          </cell>
          <cell r="C16129" t="str">
            <v>KITIMAT RIVER</v>
          </cell>
          <cell r="D16129" t="str">
            <v>6</v>
          </cell>
          <cell r="E16129" t="str">
            <v>1</v>
          </cell>
          <cell r="F16129">
            <v>11</v>
          </cell>
          <cell r="G16129">
            <v>37.355623100303951</v>
          </cell>
          <cell r="H16129">
            <v>0</v>
          </cell>
          <cell r="I16129">
            <v>11.206686930091184</v>
          </cell>
          <cell r="J16129">
            <v>3.735562310030395</v>
          </cell>
          <cell r="K16129">
            <v>7.4711246200607899</v>
          </cell>
        </row>
        <row r="16130">
          <cell r="A16130">
            <v>2006</v>
          </cell>
          <cell r="B16130" t="str">
            <v>356</v>
          </cell>
          <cell r="C16130" t="str">
            <v>KITIMAT RIVER</v>
          </cell>
          <cell r="D16130" t="str">
            <v>6</v>
          </cell>
          <cell r="E16130" t="str">
            <v>2</v>
          </cell>
          <cell r="F16130">
            <v>10</v>
          </cell>
          <cell r="G16130">
            <v>74.244597249508843</v>
          </cell>
          <cell r="H16130">
            <v>0</v>
          </cell>
          <cell r="I16130">
            <v>16.873772102161098</v>
          </cell>
          <cell r="J16130">
            <v>0</v>
          </cell>
          <cell r="K16130">
            <v>0</v>
          </cell>
        </row>
        <row r="16131">
          <cell r="A16131">
            <v>2006</v>
          </cell>
          <cell r="B16131" t="str">
            <v>356</v>
          </cell>
          <cell r="C16131" t="str">
            <v>KITIMAT RIVER</v>
          </cell>
          <cell r="D16131" t="str">
            <v>6</v>
          </cell>
          <cell r="E16131" t="str">
            <v>3</v>
          </cell>
          <cell r="F16131">
            <v>3</v>
          </cell>
          <cell r="G16131">
            <v>6.0412371134020617</v>
          </cell>
          <cell r="H16131">
            <v>0</v>
          </cell>
          <cell r="I16131">
            <v>6.0412371134020617</v>
          </cell>
          <cell r="J16131">
            <v>0</v>
          </cell>
          <cell r="K16131">
            <v>0</v>
          </cell>
        </row>
        <row r="16132">
          <cell r="A16132">
            <v>2006</v>
          </cell>
          <cell r="B16132" t="str">
            <v>356</v>
          </cell>
          <cell r="C16132" t="str">
            <v>KITIMAT RIVER</v>
          </cell>
          <cell r="D16132" t="str">
            <v>6</v>
          </cell>
          <cell r="E16132" t="str">
            <v>4</v>
          </cell>
          <cell r="F16132">
            <v>3</v>
          </cell>
          <cell r="G16132">
            <v>6.8</v>
          </cell>
          <cell r="H16132">
            <v>0</v>
          </cell>
          <cell r="I16132">
            <v>10.199999999999999</v>
          </cell>
          <cell r="J16132">
            <v>0</v>
          </cell>
          <cell r="K16132">
            <v>0</v>
          </cell>
        </row>
        <row r="16133">
          <cell r="A16133">
            <v>2006</v>
          </cell>
          <cell r="B16133" t="str">
            <v>356</v>
          </cell>
          <cell r="C16133" t="str">
            <v>KITIMAT RIVER</v>
          </cell>
          <cell r="D16133" t="str">
            <v>6</v>
          </cell>
          <cell r="E16133" t="str">
            <v>5</v>
          </cell>
          <cell r="F16133">
            <v>12</v>
          </cell>
          <cell r="G16133">
            <v>135.125</v>
          </cell>
          <cell r="H16133">
            <v>0</v>
          </cell>
          <cell r="I16133">
            <v>2.875</v>
          </cell>
          <cell r="J16133">
            <v>5.75</v>
          </cell>
          <cell r="K16133">
            <v>17.25</v>
          </cell>
        </row>
        <row r="16134">
          <cell r="A16134">
            <v>2006</v>
          </cell>
          <cell r="B16134" t="str">
            <v>356</v>
          </cell>
          <cell r="C16134" t="str">
            <v>KITIMAT RIVER</v>
          </cell>
          <cell r="D16134" t="str">
            <v>6</v>
          </cell>
          <cell r="E16134" t="str">
            <v>6</v>
          </cell>
          <cell r="F16134">
            <v>324</v>
          </cell>
          <cell r="G16134">
            <v>2850.3484042553196</v>
          </cell>
          <cell r="H16134">
            <v>3.644946808510638</v>
          </cell>
          <cell r="I16134">
            <v>772.72872340425533</v>
          </cell>
          <cell r="J16134">
            <v>178.60239361702128</v>
          </cell>
          <cell r="K16134">
            <v>532.16223404255311</v>
          </cell>
        </row>
        <row r="16135">
          <cell r="A16135">
            <v>2006</v>
          </cell>
          <cell r="B16135" t="str">
            <v>356</v>
          </cell>
          <cell r="C16135" t="str">
            <v>KITIMAT RIVER</v>
          </cell>
          <cell r="D16135" t="str">
            <v>6</v>
          </cell>
          <cell r="E16135" t="str">
            <v>7</v>
          </cell>
          <cell r="F16135">
            <v>58</v>
          </cell>
          <cell r="G16135">
            <v>194.44680851063828</v>
          </cell>
          <cell r="H16135">
            <v>0</v>
          </cell>
          <cell r="I16135">
            <v>37.524822695035461</v>
          </cell>
          <cell r="J16135">
            <v>13.645390070921986</v>
          </cell>
          <cell r="K16135">
            <v>30.702127659574465</v>
          </cell>
        </row>
        <row r="16136">
          <cell r="A16136">
            <v>2006</v>
          </cell>
          <cell r="B16136" t="str">
            <v>356</v>
          </cell>
          <cell r="C16136" t="str">
            <v>KITIMAT RIVER</v>
          </cell>
          <cell r="D16136" t="str">
            <v>6</v>
          </cell>
          <cell r="E16136" t="str">
            <v>8</v>
          </cell>
          <cell r="F16136">
            <v>13</v>
          </cell>
          <cell r="G16136">
            <v>130.43333333333334</v>
          </cell>
          <cell r="H16136">
            <v>0</v>
          </cell>
          <cell r="I16136">
            <v>56.855555555555554</v>
          </cell>
          <cell r="J16136">
            <v>0</v>
          </cell>
          <cell r="K16136">
            <v>0</v>
          </cell>
        </row>
        <row r="16137">
          <cell r="A16137">
            <v>2006</v>
          </cell>
          <cell r="B16137" t="str">
            <v>356</v>
          </cell>
          <cell r="C16137" t="str">
            <v>KITIMAT RIVER</v>
          </cell>
          <cell r="D16137" t="str">
            <v>6</v>
          </cell>
          <cell r="E16137" t="str">
            <v>9</v>
          </cell>
          <cell r="F16137">
            <v>33</v>
          </cell>
          <cell r="G16137">
            <v>139.25</v>
          </cell>
          <cell r="H16137">
            <v>0</v>
          </cell>
          <cell r="I16137">
            <v>79.994680851063833</v>
          </cell>
          <cell r="J16137">
            <v>11.851063829787234</v>
          </cell>
          <cell r="K16137">
            <v>2.9627659574468086</v>
          </cell>
        </row>
        <row r="16138">
          <cell r="A16138">
            <v>2006</v>
          </cell>
          <cell r="B16138" t="str">
            <v>357</v>
          </cell>
          <cell r="C16138" t="str">
            <v>KITLOPE RIVER</v>
          </cell>
          <cell r="D16138" t="str">
            <v>6</v>
          </cell>
          <cell r="E16138" t="str">
            <v>6</v>
          </cell>
          <cell r="F16138">
            <v>4</v>
          </cell>
          <cell r="G16138">
            <v>36.449468085106382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</row>
        <row r="16139">
          <cell r="A16139">
            <v>2006</v>
          </cell>
          <cell r="B16139" t="str">
            <v>358</v>
          </cell>
          <cell r="C16139" t="str">
            <v>KITSEGUECLA RIVER</v>
          </cell>
          <cell r="D16139" t="str">
            <v>6</v>
          </cell>
          <cell r="E16139" t="str">
            <v>1</v>
          </cell>
          <cell r="F16139">
            <v>4</v>
          </cell>
          <cell r="G16139">
            <v>7.4711246200607899</v>
          </cell>
          <cell r="H16139">
            <v>0</v>
          </cell>
          <cell r="I16139">
            <v>11.206686930091184</v>
          </cell>
          <cell r="J16139">
            <v>0</v>
          </cell>
          <cell r="K16139">
            <v>0</v>
          </cell>
        </row>
        <row r="16140">
          <cell r="A16140">
            <v>2006</v>
          </cell>
          <cell r="B16140" t="str">
            <v>360</v>
          </cell>
          <cell r="C16140" t="str">
            <v>KITSUMKALUM RIVER</v>
          </cell>
          <cell r="D16140" t="str">
            <v>6</v>
          </cell>
          <cell r="E16140" t="str">
            <v>0</v>
          </cell>
          <cell r="F16140">
            <v>72</v>
          </cell>
          <cell r="G16140">
            <v>225.44983818770228</v>
          </cell>
          <cell r="H16140">
            <v>48.310679611650478</v>
          </cell>
          <cell r="I16140">
            <v>190.55879180151024</v>
          </cell>
          <cell r="J16140">
            <v>0</v>
          </cell>
          <cell r="K16140">
            <v>5.3678532901833869</v>
          </cell>
        </row>
        <row r="16141">
          <cell r="A16141">
            <v>2006</v>
          </cell>
          <cell r="B16141" t="str">
            <v>360</v>
          </cell>
          <cell r="C16141" t="str">
            <v>KITSUMKALUM RIVER</v>
          </cell>
          <cell r="D16141" t="str">
            <v>6</v>
          </cell>
          <cell r="E16141" t="str">
            <v>1</v>
          </cell>
          <cell r="F16141">
            <v>7</v>
          </cell>
          <cell r="G16141">
            <v>18.677811550151976</v>
          </cell>
          <cell r="H16141">
            <v>0</v>
          </cell>
          <cell r="I16141">
            <v>7.4711246200607899</v>
          </cell>
          <cell r="J16141">
            <v>0</v>
          </cell>
          <cell r="K16141">
            <v>0</v>
          </cell>
        </row>
        <row r="16142">
          <cell r="A16142">
            <v>2006</v>
          </cell>
          <cell r="B16142" t="str">
            <v>360</v>
          </cell>
          <cell r="C16142" t="str">
            <v>KITSUMKALUM RIVER</v>
          </cell>
          <cell r="D16142" t="str">
            <v>6</v>
          </cell>
          <cell r="E16142" t="str">
            <v>2</v>
          </cell>
          <cell r="F16142">
            <v>24</v>
          </cell>
          <cell r="G16142">
            <v>40.49705304518664</v>
          </cell>
          <cell r="H16142">
            <v>0</v>
          </cell>
          <cell r="I16142">
            <v>23.623280943025541</v>
          </cell>
          <cell r="J16142">
            <v>0</v>
          </cell>
          <cell r="K16142">
            <v>0</v>
          </cell>
        </row>
        <row r="16143">
          <cell r="A16143">
            <v>2006</v>
          </cell>
          <cell r="B16143" t="str">
            <v>360</v>
          </cell>
          <cell r="C16143" t="str">
            <v>KITSUMKALUM RIVER</v>
          </cell>
          <cell r="D16143" t="str">
            <v>6</v>
          </cell>
          <cell r="E16143" t="str">
            <v>3</v>
          </cell>
          <cell r="F16143">
            <v>3</v>
          </cell>
          <cell r="G16143">
            <v>15.103092783505154</v>
          </cell>
          <cell r="H16143">
            <v>0</v>
          </cell>
          <cell r="I16143">
            <v>24.164948453608247</v>
          </cell>
          <cell r="J16143">
            <v>0</v>
          </cell>
          <cell r="K16143">
            <v>0</v>
          </cell>
        </row>
        <row r="16144">
          <cell r="A16144">
            <v>2006</v>
          </cell>
          <cell r="B16144" t="str">
            <v>360</v>
          </cell>
          <cell r="C16144" t="str">
            <v>KITSUMKALUM RIVER</v>
          </cell>
          <cell r="D16144" t="str">
            <v>6</v>
          </cell>
          <cell r="E16144" t="str">
            <v>4</v>
          </cell>
          <cell r="F16144">
            <v>3</v>
          </cell>
          <cell r="G16144">
            <v>3.4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</row>
        <row r="16145">
          <cell r="A16145">
            <v>2006</v>
          </cell>
          <cell r="B16145" t="str">
            <v>360</v>
          </cell>
          <cell r="C16145" t="str">
            <v>KITSUMKALUM RIVER</v>
          </cell>
          <cell r="D16145" t="str">
            <v>6</v>
          </cell>
          <cell r="E16145" t="str">
            <v>5</v>
          </cell>
          <cell r="F16145">
            <v>3</v>
          </cell>
          <cell r="G16145">
            <v>8.625</v>
          </cell>
          <cell r="H16145">
            <v>0</v>
          </cell>
          <cell r="I16145">
            <v>11.5</v>
          </cell>
          <cell r="J16145">
            <v>0</v>
          </cell>
          <cell r="K16145">
            <v>0</v>
          </cell>
        </row>
        <row r="16146">
          <cell r="A16146">
            <v>2006</v>
          </cell>
          <cell r="B16146" t="str">
            <v>360</v>
          </cell>
          <cell r="C16146" t="str">
            <v>KITSUMKALUM RIVER</v>
          </cell>
          <cell r="D16146" t="str">
            <v>6</v>
          </cell>
          <cell r="E16146" t="str">
            <v>6</v>
          </cell>
          <cell r="F16146">
            <v>219</v>
          </cell>
          <cell r="G16146">
            <v>1479.8484042553191</v>
          </cell>
          <cell r="H16146">
            <v>18.224734042553191</v>
          </cell>
          <cell r="I16146">
            <v>1188.252659574468</v>
          </cell>
          <cell r="J16146">
            <v>3.644946808510638</v>
          </cell>
          <cell r="K16146">
            <v>7.289893617021276</v>
          </cell>
        </row>
        <row r="16147">
          <cell r="A16147">
            <v>2006</v>
          </cell>
          <cell r="B16147" t="str">
            <v>360</v>
          </cell>
          <cell r="C16147" t="str">
            <v>KITSUMKALUM RIVER</v>
          </cell>
          <cell r="D16147" t="str">
            <v>6</v>
          </cell>
          <cell r="E16147" t="str">
            <v>7</v>
          </cell>
          <cell r="F16147">
            <v>31</v>
          </cell>
          <cell r="G16147">
            <v>57.99290780141844</v>
          </cell>
          <cell r="H16147">
            <v>0</v>
          </cell>
          <cell r="I16147">
            <v>102.34042553191489</v>
          </cell>
          <cell r="J16147">
            <v>0</v>
          </cell>
          <cell r="K16147">
            <v>0</v>
          </cell>
        </row>
        <row r="16148">
          <cell r="A16148">
            <v>2006</v>
          </cell>
          <cell r="B16148" t="str">
            <v>360</v>
          </cell>
          <cell r="C16148" t="str">
            <v>KITSUMKALUM RIVER</v>
          </cell>
          <cell r="D16148" t="str">
            <v>6</v>
          </cell>
          <cell r="E16148" t="str">
            <v>8</v>
          </cell>
          <cell r="F16148">
            <v>3</v>
          </cell>
          <cell r="G16148">
            <v>3.3444444444444446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</row>
        <row r="16149">
          <cell r="A16149">
            <v>2006</v>
          </cell>
          <cell r="B16149" t="str">
            <v>360</v>
          </cell>
          <cell r="C16149" t="str">
            <v>KITSUMKALUM RIVER</v>
          </cell>
          <cell r="D16149" t="str">
            <v>6</v>
          </cell>
          <cell r="E16149" t="str">
            <v>9</v>
          </cell>
          <cell r="F16149">
            <v>33</v>
          </cell>
          <cell r="G16149">
            <v>77.031914893617028</v>
          </cell>
          <cell r="H16149">
            <v>0</v>
          </cell>
          <cell r="I16149">
            <v>32.590425531914896</v>
          </cell>
          <cell r="J16149">
            <v>0</v>
          </cell>
          <cell r="K16149">
            <v>0</v>
          </cell>
        </row>
        <row r="16150">
          <cell r="A16150">
            <v>2006</v>
          </cell>
          <cell r="B16150" t="str">
            <v>362</v>
          </cell>
          <cell r="C16150" t="str">
            <v>KITWANGA RIVER</v>
          </cell>
          <cell r="D16150" t="str">
            <v>6</v>
          </cell>
          <cell r="E16150" t="str">
            <v>0</v>
          </cell>
          <cell r="F16150">
            <v>3</v>
          </cell>
          <cell r="G16150">
            <v>5.3678532901833869</v>
          </cell>
          <cell r="H16150">
            <v>0</v>
          </cell>
          <cell r="I16150">
            <v>5.3678532901833869</v>
          </cell>
          <cell r="J16150">
            <v>0</v>
          </cell>
          <cell r="K16150">
            <v>0</v>
          </cell>
        </row>
        <row r="16151">
          <cell r="A16151">
            <v>2006</v>
          </cell>
          <cell r="B16151" t="str">
            <v>362</v>
          </cell>
          <cell r="C16151" t="str">
            <v>KITWANGA RIVER</v>
          </cell>
          <cell r="D16151" t="str">
            <v>6</v>
          </cell>
          <cell r="E16151" t="str">
            <v>6</v>
          </cell>
          <cell r="F16151">
            <v>7</v>
          </cell>
          <cell r="G16151">
            <v>14.579787234042552</v>
          </cell>
          <cell r="H16151">
            <v>0</v>
          </cell>
          <cell r="I16151">
            <v>72.898936170212764</v>
          </cell>
          <cell r="J16151">
            <v>0</v>
          </cell>
          <cell r="K16151">
            <v>0</v>
          </cell>
        </row>
        <row r="16152">
          <cell r="A16152">
            <v>2006</v>
          </cell>
          <cell r="B16152" t="str">
            <v>363</v>
          </cell>
          <cell r="C16152" t="str">
            <v>KLEANZA CREEK</v>
          </cell>
          <cell r="D16152" t="str">
            <v>6</v>
          </cell>
          <cell r="E16152" t="str">
            <v>6</v>
          </cell>
          <cell r="F16152">
            <v>4</v>
          </cell>
          <cell r="G16152">
            <v>3.644946808510638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</row>
        <row r="16153">
          <cell r="A16153">
            <v>2006</v>
          </cell>
          <cell r="B16153" t="str">
            <v>364</v>
          </cell>
          <cell r="C16153" t="str">
            <v>KLOIYA RIVER</v>
          </cell>
          <cell r="D16153" t="str">
            <v>6</v>
          </cell>
          <cell r="E16153" t="str">
            <v>1</v>
          </cell>
          <cell r="F16153">
            <v>4</v>
          </cell>
          <cell r="G16153">
            <v>3.735562310030395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</row>
        <row r="16154">
          <cell r="A16154">
            <v>2006</v>
          </cell>
          <cell r="B16154" t="str">
            <v>364</v>
          </cell>
          <cell r="C16154" t="str">
            <v>KLOIYA RIVER</v>
          </cell>
          <cell r="D16154" t="str">
            <v>6</v>
          </cell>
          <cell r="E16154" t="str">
            <v>6</v>
          </cell>
          <cell r="F16154">
            <v>33</v>
          </cell>
          <cell r="G16154">
            <v>244.21143617021275</v>
          </cell>
          <cell r="H16154">
            <v>3.644946808510638</v>
          </cell>
          <cell r="I16154">
            <v>211.40691489361703</v>
          </cell>
          <cell r="J16154">
            <v>0</v>
          </cell>
          <cell r="K16154">
            <v>0</v>
          </cell>
        </row>
        <row r="16155">
          <cell r="A16155">
            <v>2006</v>
          </cell>
          <cell r="B16155" t="str">
            <v>364</v>
          </cell>
          <cell r="C16155" t="str">
            <v>KLOIYA RIVER</v>
          </cell>
          <cell r="D16155" t="str">
            <v>6</v>
          </cell>
          <cell r="E16155" t="str">
            <v>9</v>
          </cell>
          <cell r="F16155">
            <v>3</v>
          </cell>
          <cell r="G16155">
            <v>2.9627659574468086</v>
          </cell>
          <cell r="H16155">
            <v>0</v>
          </cell>
          <cell r="I16155">
            <v>17.776595744680851</v>
          </cell>
          <cell r="J16155">
            <v>0</v>
          </cell>
          <cell r="K16155">
            <v>0</v>
          </cell>
        </row>
        <row r="16156">
          <cell r="A16156">
            <v>2006</v>
          </cell>
          <cell r="B16156" t="str">
            <v>365</v>
          </cell>
          <cell r="C16156" t="str">
            <v>KLUATANTAN RIVER</v>
          </cell>
          <cell r="D16156" t="str">
            <v>6</v>
          </cell>
          <cell r="E16156" t="str">
            <v>0</v>
          </cell>
          <cell r="F16156">
            <v>5</v>
          </cell>
          <cell r="G16156">
            <v>24.155339805825239</v>
          </cell>
          <cell r="H16156">
            <v>0</v>
          </cell>
          <cell r="I16156">
            <v>147.61596548004314</v>
          </cell>
          <cell r="J16156">
            <v>0</v>
          </cell>
          <cell r="K16156">
            <v>0</v>
          </cell>
        </row>
        <row r="16157">
          <cell r="A16157">
            <v>2006</v>
          </cell>
          <cell r="B16157" t="str">
            <v>369</v>
          </cell>
          <cell r="C16157" t="str">
            <v>KWINAMASS RIVER</v>
          </cell>
          <cell r="D16157" t="str">
            <v>6</v>
          </cell>
          <cell r="E16157" t="str">
            <v>0</v>
          </cell>
          <cell r="F16157">
            <v>8</v>
          </cell>
          <cell r="G16157">
            <v>48.310679611650478</v>
          </cell>
          <cell r="H16157">
            <v>0</v>
          </cell>
          <cell r="I16157">
            <v>110.04099244875944</v>
          </cell>
          <cell r="J16157">
            <v>0</v>
          </cell>
          <cell r="K16157">
            <v>0</v>
          </cell>
        </row>
        <row r="16158">
          <cell r="A16158">
            <v>2006</v>
          </cell>
          <cell r="B16158" t="str">
            <v>369</v>
          </cell>
          <cell r="C16158" t="str">
            <v>KWINAMASS RIVER</v>
          </cell>
          <cell r="D16158" t="str">
            <v>6</v>
          </cell>
          <cell r="E16158" t="str">
            <v>6</v>
          </cell>
          <cell r="F16158">
            <v>4</v>
          </cell>
          <cell r="G16158">
            <v>10.934840425531913</v>
          </cell>
          <cell r="H16158">
            <v>0</v>
          </cell>
          <cell r="I16158">
            <v>14.579787234042552</v>
          </cell>
          <cell r="J16158">
            <v>0</v>
          </cell>
          <cell r="K16158">
            <v>0</v>
          </cell>
        </row>
        <row r="16159">
          <cell r="A16159">
            <v>2006</v>
          </cell>
          <cell r="B16159" t="str">
            <v>371</v>
          </cell>
          <cell r="C16159" t="str">
            <v>LAKELSE RIVER</v>
          </cell>
          <cell r="D16159" t="str">
            <v>6</v>
          </cell>
          <cell r="E16159" t="str">
            <v>0</v>
          </cell>
          <cell r="F16159">
            <v>19</v>
          </cell>
          <cell r="G16159">
            <v>29.523193096008633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</row>
        <row r="16160">
          <cell r="A16160">
            <v>2006</v>
          </cell>
          <cell r="B16160" t="str">
            <v>371</v>
          </cell>
          <cell r="C16160" t="str">
            <v>LAKELSE RIVER</v>
          </cell>
          <cell r="D16160" t="str">
            <v>6</v>
          </cell>
          <cell r="E16160" t="str">
            <v>1</v>
          </cell>
          <cell r="F16160">
            <v>15</v>
          </cell>
          <cell r="G16160">
            <v>41.09118541033434</v>
          </cell>
          <cell r="H16160">
            <v>0</v>
          </cell>
          <cell r="I16160">
            <v>22.413373860182368</v>
          </cell>
          <cell r="J16160">
            <v>0</v>
          </cell>
          <cell r="K16160">
            <v>0</v>
          </cell>
        </row>
        <row r="16161">
          <cell r="A16161">
            <v>2006</v>
          </cell>
          <cell r="B16161" t="str">
            <v>371</v>
          </cell>
          <cell r="C16161" t="str">
            <v>LAKELSE RIVER</v>
          </cell>
          <cell r="D16161" t="str">
            <v>6</v>
          </cell>
          <cell r="E16161" t="str">
            <v>2</v>
          </cell>
          <cell r="F16161">
            <v>3</v>
          </cell>
          <cell r="G16161">
            <v>6.7495088408644399</v>
          </cell>
          <cell r="H16161">
            <v>0</v>
          </cell>
          <cell r="I16161">
            <v>3.37475442043222</v>
          </cell>
          <cell r="J16161">
            <v>0</v>
          </cell>
          <cell r="K16161">
            <v>0</v>
          </cell>
        </row>
        <row r="16162">
          <cell r="A16162">
            <v>2006</v>
          </cell>
          <cell r="B16162" t="str">
            <v>371</v>
          </cell>
          <cell r="C16162" t="str">
            <v>LAKELSE RIVER</v>
          </cell>
          <cell r="D16162" t="str">
            <v>6</v>
          </cell>
          <cell r="E16162" t="str">
            <v>4</v>
          </cell>
          <cell r="F16162">
            <v>3</v>
          </cell>
          <cell r="G16162">
            <v>10.199999999999999</v>
          </cell>
          <cell r="H16162">
            <v>0</v>
          </cell>
          <cell r="I16162">
            <v>6.8</v>
          </cell>
          <cell r="J16162">
            <v>0</v>
          </cell>
          <cell r="K16162">
            <v>0</v>
          </cell>
        </row>
        <row r="16163">
          <cell r="A16163">
            <v>2006</v>
          </cell>
          <cell r="B16163" t="str">
            <v>371</v>
          </cell>
          <cell r="C16163" t="str">
            <v>LAKELSE RIVER</v>
          </cell>
          <cell r="D16163" t="str">
            <v>6</v>
          </cell>
          <cell r="E16163" t="str">
            <v>5</v>
          </cell>
          <cell r="F16163">
            <v>3</v>
          </cell>
          <cell r="G16163">
            <v>2.875</v>
          </cell>
          <cell r="H16163">
            <v>0</v>
          </cell>
          <cell r="I16163">
            <v>5.75</v>
          </cell>
          <cell r="J16163">
            <v>0</v>
          </cell>
          <cell r="K16163">
            <v>0</v>
          </cell>
        </row>
        <row r="16164">
          <cell r="A16164">
            <v>2006</v>
          </cell>
          <cell r="B16164" t="str">
            <v>371</v>
          </cell>
          <cell r="C16164" t="str">
            <v>LAKELSE RIVER</v>
          </cell>
          <cell r="D16164" t="str">
            <v>6</v>
          </cell>
          <cell r="E16164" t="str">
            <v>6</v>
          </cell>
          <cell r="F16164">
            <v>142</v>
          </cell>
          <cell r="G16164">
            <v>849.27260638297867</v>
          </cell>
          <cell r="H16164">
            <v>7.289893617021276</v>
          </cell>
          <cell r="I16164">
            <v>506.64760638297878</v>
          </cell>
          <cell r="J16164">
            <v>0</v>
          </cell>
          <cell r="K16164">
            <v>0</v>
          </cell>
        </row>
        <row r="16165">
          <cell r="A16165">
            <v>2006</v>
          </cell>
          <cell r="B16165" t="str">
            <v>371</v>
          </cell>
          <cell r="C16165" t="str">
            <v>LAKELSE RIVER</v>
          </cell>
          <cell r="D16165" t="str">
            <v>6</v>
          </cell>
          <cell r="E16165" t="str">
            <v>7</v>
          </cell>
          <cell r="F16165">
            <v>10</v>
          </cell>
          <cell r="G16165">
            <v>13.645390070921986</v>
          </cell>
          <cell r="H16165">
            <v>0</v>
          </cell>
          <cell r="I16165">
            <v>6.8226950354609928</v>
          </cell>
          <cell r="J16165">
            <v>0</v>
          </cell>
          <cell r="K16165">
            <v>0</v>
          </cell>
        </row>
        <row r="16166">
          <cell r="A16166">
            <v>2006</v>
          </cell>
          <cell r="B16166" t="str">
            <v>371</v>
          </cell>
          <cell r="C16166" t="str">
            <v>LAKELSE RIVER</v>
          </cell>
          <cell r="D16166" t="str">
            <v>6</v>
          </cell>
          <cell r="E16166" t="str">
            <v>8</v>
          </cell>
          <cell r="F16166">
            <v>7</v>
          </cell>
          <cell r="G16166">
            <v>13.377777777777778</v>
          </cell>
          <cell r="H16166">
            <v>0</v>
          </cell>
          <cell r="I16166">
            <v>13.377777777777778</v>
          </cell>
          <cell r="J16166">
            <v>0</v>
          </cell>
          <cell r="K16166">
            <v>0</v>
          </cell>
        </row>
        <row r="16167">
          <cell r="A16167">
            <v>2006</v>
          </cell>
          <cell r="B16167" t="str">
            <v>371</v>
          </cell>
          <cell r="C16167" t="str">
            <v>LAKELSE RIVER</v>
          </cell>
          <cell r="D16167" t="str">
            <v>6</v>
          </cell>
          <cell r="E16167" t="str">
            <v>9</v>
          </cell>
          <cell r="F16167">
            <v>9</v>
          </cell>
          <cell r="G16167">
            <v>26.664893617021278</v>
          </cell>
          <cell r="H16167">
            <v>0</v>
          </cell>
          <cell r="I16167">
            <v>14.813829787234043</v>
          </cell>
          <cell r="J16167">
            <v>0</v>
          </cell>
          <cell r="K16167">
            <v>0</v>
          </cell>
        </row>
        <row r="16168">
          <cell r="A16168">
            <v>2006</v>
          </cell>
          <cell r="B16168" t="str">
            <v>372</v>
          </cell>
          <cell r="C16168" t="str">
            <v>MEZIADIN RIVER</v>
          </cell>
          <cell r="D16168" t="str">
            <v>6</v>
          </cell>
          <cell r="E16168" t="str">
            <v>0</v>
          </cell>
          <cell r="F16168">
            <v>3</v>
          </cell>
          <cell r="G16168">
            <v>13.419633225458469</v>
          </cell>
          <cell r="H16168">
            <v>0</v>
          </cell>
          <cell r="I16168">
            <v>5.3678532901833869</v>
          </cell>
          <cell r="J16168">
            <v>0</v>
          </cell>
          <cell r="K16168">
            <v>0</v>
          </cell>
        </row>
        <row r="16169">
          <cell r="A16169">
            <v>2006</v>
          </cell>
          <cell r="B16169" t="str">
            <v>372</v>
          </cell>
          <cell r="C16169" t="str">
            <v>MEZIADIN RIVER</v>
          </cell>
          <cell r="D16169" t="str">
            <v>6</v>
          </cell>
          <cell r="E16169" t="str">
            <v>2</v>
          </cell>
          <cell r="F16169">
            <v>3</v>
          </cell>
          <cell r="G16169">
            <v>3.37475442043222</v>
          </cell>
          <cell r="H16169">
            <v>0</v>
          </cell>
          <cell r="I16169">
            <v>3.37475442043222</v>
          </cell>
          <cell r="J16169">
            <v>0</v>
          </cell>
          <cell r="K16169">
            <v>0</v>
          </cell>
        </row>
        <row r="16170">
          <cell r="A16170">
            <v>2006</v>
          </cell>
          <cell r="B16170" t="str">
            <v>372</v>
          </cell>
          <cell r="C16170" t="str">
            <v>MEZIADIN RIVER</v>
          </cell>
          <cell r="D16170" t="str">
            <v>6</v>
          </cell>
          <cell r="E16170" t="str">
            <v>4</v>
          </cell>
          <cell r="F16170">
            <v>3</v>
          </cell>
          <cell r="G16170">
            <v>6.8</v>
          </cell>
          <cell r="H16170">
            <v>0</v>
          </cell>
          <cell r="I16170">
            <v>6.8</v>
          </cell>
          <cell r="J16170">
            <v>0</v>
          </cell>
          <cell r="K16170">
            <v>0</v>
          </cell>
        </row>
        <row r="16171">
          <cell r="A16171">
            <v>2006</v>
          </cell>
          <cell r="B16171" t="str">
            <v>372</v>
          </cell>
          <cell r="C16171" t="str">
            <v>MEZIADIN RIVER</v>
          </cell>
          <cell r="D16171" t="str">
            <v>6</v>
          </cell>
          <cell r="E16171" t="str">
            <v>6</v>
          </cell>
          <cell r="F16171">
            <v>7</v>
          </cell>
          <cell r="G16171">
            <v>7.289893617021276</v>
          </cell>
          <cell r="H16171">
            <v>0</v>
          </cell>
          <cell r="I16171">
            <v>18.224734042553191</v>
          </cell>
          <cell r="J16171">
            <v>0</v>
          </cell>
          <cell r="K16171">
            <v>0</v>
          </cell>
        </row>
        <row r="16172">
          <cell r="A16172">
            <v>2006</v>
          </cell>
          <cell r="B16172" t="str">
            <v>372</v>
          </cell>
          <cell r="C16172" t="str">
            <v>MEZIADIN RIVER</v>
          </cell>
          <cell r="D16172" t="str">
            <v>6</v>
          </cell>
          <cell r="E16172" t="str">
            <v>9</v>
          </cell>
          <cell r="F16172">
            <v>6</v>
          </cell>
          <cell r="G16172">
            <v>8.8882978723404253</v>
          </cell>
          <cell r="H16172">
            <v>0</v>
          </cell>
          <cell r="I16172">
            <v>59.255319148936174</v>
          </cell>
          <cell r="J16172">
            <v>0</v>
          </cell>
          <cell r="K16172">
            <v>0</v>
          </cell>
        </row>
        <row r="16173">
          <cell r="A16173">
            <v>2006</v>
          </cell>
          <cell r="B16173" t="str">
            <v>373</v>
          </cell>
          <cell r="C16173" t="str">
            <v>MORICE RIVER</v>
          </cell>
          <cell r="D16173" t="str">
            <v>6</v>
          </cell>
          <cell r="E16173" t="str">
            <v>0</v>
          </cell>
          <cell r="F16173">
            <v>180</v>
          </cell>
          <cell r="G16173">
            <v>805.17799352750808</v>
          </cell>
          <cell r="H16173">
            <v>10.735706580366774</v>
          </cell>
          <cell r="I16173">
            <v>987.68500539374327</v>
          </cell>
          <cell r="J16173">
            <v>0</v>
          </cell>
          <cell r="K16173">
            <v>8.0517799352750821</v>
          </cell>
        </row>
        <row r="16174">
          <cell r="A16174">
            <v>2006</v>
          </cell>
          <cell r="B16174" t="str">
            <v>373</v>
          </cell>
          <cell r="C16174" t="str">
            <v>MORICE RIVER</v>
          </cell>
          <cell r="D16174" t="str">
            <v>6</v>
          </cell>
          <cell r="E16174" t="str">
            <v>1</v>
          </cell>
          <cell r="F16174">
            <v>22</v>
          </cell>
          <cell r="G16174">
            <v>59.768996960486319</v>
          </cell>
          <cell r="H16174">
            <v>0</v>
          </cell>
          <cell r="I16174">
            <v>153.15805471124619</v>
          </cell>
          <cell r="J16174">
            <v>0</v>
          </cell>
          <cell r="K16174">
            <v>0</v>
          </cell>
        </row>
        <row r="16175">
          <cell r="A16175">
            <v>2006</v>
          </cell>
          <cell r="B16175" t="str">
            <v>373</v>
          </cell>
          <cell r="C16175" t="str">
            <v>MORICE RIVER</v>
          </cell>
          <cell r="D16175" t="str">
            <v>6</v>
          </cell>
          <cell r="E16175" t="str">
            <v>2</v>
          </cell>
          <cell r="F16175">
            <v>61</v>
          </cell>
          <cell r="G16175">
            <v>229.48330058939098</v>
          </cell>
          <cell r="H16175">
            <v>0</v>
          </cell>
          <cell r="I16175">
            <v>354.34921414538314</v>
          </cell>
          <cell r="J16175">
            <v>0</v>
          </cell>
          <cell r="K16175">
            <v>0</v>
          </cell>
        </row>
        <row r="16176">
          <cell r="A16176">
            <v>2006</v>
          </cell>
          <cell r="B16176" t="str">
            <v>373</v>
          </cell>
          <cell r="C16176" t="str">
            <v>MORICE RIVER</v>
          </cell>
          <cell r="D16176" t="str">
            <v>6</v>
          </cell>
          <cell r="E16176" t="str">
            <v>3</v>
          </cell>
          <cell r="F16176">
            <v>12</v>
          </cell>
          <cell r="G16176">
            <v>36.24742268041237</v>
          </cell>
          <cell r="H16176">
            <v>0</v>
          </cell>
          <cell r="I16176">
            <v>36.24742268041237</v>
          </cell>
          <cell r="J16176">
            <v>0</v>
          </cell>
          <cell r="K16176">
            <v>0</v>
          </cell>
        </row>
        <row r="16177">
          <cell r="A16177">
            <v>2006</v>
          </cell>
          <cell r="B16177" t="str">
            <v>373</v>
          </cell>
          <cell r="C16177" t="str">
            <v>MORICE RIVER</v>
          </cell>
          <cell r="D16177" t="str">
            <v>6</v>
          </cell>
          <cell r="E16177" t="str">
            <v>4</v>
          </cell>
          <cell r="F16177">
            <v>3</v>
          </cell>
          <cell r="G16177">
            <v>10.199999999999999</v>
          </cell>
          <cell r="H16177">
            <v>0</v>
          </cell>
          <cell r="I16177">
            <v>0</v>
          </cell>
          <cell r="J16177">
            <v>0</v>
          </cell>
          <cell r="K16177">
            <v>0</v>
          </cell>
        </row>
        <row r="16178">
          <cell r="A16178">
            <v>2006</v>
          </cell>
          <cell r="B16178" t="str">
            <v>373</v>
          </cell>
          <cell r="C16178" t="str">
            <v>MORICE RIVER</v>
          </cell>
          <cell r="D16178" t="str">
            <v>6</v>
          </cell>
          <cell r="E16178" t="str">
            <v>5</v>
          </cell>
          <cell r="F16178">
            <v>12</v>
          </cell>
          <cell r="G16178">
            <v>40.25</v>
          </cell>
          <cell r="H16178">
            <v>0</v>
          </cell>
          <cell r="I16178">
            <v>40.25</v>
          </cell>
          <cell r="J16178">
            <v>0</v>
          </cell>
          <cell r="K16178">
            <v>0</v>
          </cell>
        </row>
        <row r="16179">
          <cell r="A16179">
            <v>2006</v>
          </cell>
          <cell r="B16179" t="str">
            <v>373</v>
          </cell>
          <cell r="C16179" t="str">
            <v>MORICE RIVER</v>
          </cell>
          <cell r="D16179" t="str">
            <v>6</v>
          </cell>
          <cell r="E16179" t="str">
            <v>6</v>
          </cell>
          <cell r="F16179">
            <v>120</v>
          </cell>
          <cell r="G16179">
            <v>787.30851063829789</v>
          </cell>
          <cell r="H16179">
            <v>0</v>
          </cell>
          <cell r="I16179">
            <v>696.18484042553189</v>
          </cell>
          <cell r="J16179">
            <v>0</v>
          </cell>
          <cell r="K16179">
            <v>36.449468085106382</v>
          </cell>
        </row>
        <row r="16180">
          <cell r="A16180">
            <v>2006</v>
          </cell>
          <cell r="B16180" t="str">
            <v>373</v>
          </cell>
          <cell r="C16180" t="str">
            <v>MORICE RIVER</v>
          </cell>
          <cell r="D16180" t="str">
            <v>6</v>
          </cell>
          <cell r="E16180" t="str">
            <v>7</v>
          </cell>
          <cell r="F16180">
            <v>82</v>
          </cell>
          <cell r="G16180">
            <v>296.78723404255317</v>
          </cell>
          <cell r="H16180">
            <v>0</v>
          </cell>
          <cell r="I16180">
            <v>289.96453900709218</v>
          </cell>
          <cell r="J16180">
            <v>0</v>
          </cell>
          <cell r="K16180">
            <v>0</v>
          </cell>
        </row>
        <row r="16181">
          <cell r="A16181">
            <v>2006</v>
          </cell>
          <cell r="B16181" t="str">
            <v>373</v>
          </cell>
          <cell r="C16181" t="str">
            <v>MORICE RIVER</v>
          </cell>
          <cell r="D16181" t="str">
            <v>6</v>
          </cell>
          <cell r="E16181" t="str">
            <v>8</v>
          </cell>
          <cell r="F16181">
            <v>3</v>
          </cell>
          <cell r="G16181">
            <v>10.033333333333333</v>
          </cell>
          <cell r="H16181">
            <v>0</v>
          </cell>
          <cell r="I16181">
            <v>26.755555555555556</v>
          </cell>
          <cell r="J16181">
            <v>0</v>
          </cell>
          <cell r="K16181">
            <v>3.3444444444444446</v>
          </cell>
        </row>
        <row r="16182">
          <cell r="A16182">
            <v>2006</v>
          </cell>
          <cell r="B16182" t="str">
            <v>373</v>
          </cell>
          <cell r="C16182" t="str">
            <v>MORICE RIVER</v>
          </cell>
          <cell r="D16182" t="str">
            <v>6</v>
          </cell>
          <cell r="E16182" t="str">
            <v>9</v>
          </cell>
          <cell r="F16182">
            <v>24</v>
          </cell>
          <cell r="G16182">
            <v>88.882978723404264</v>
          </cell>
          <cell r="H16182">
            <v>0</v>
          </cell>
          <cell r="I16182">
            <v>59.255319148936174</v>
          </cell>
          <cell r="J16182">
            <v>0</v>
          </cell>
          <cell r="K16182">
            <v>0</v>
          </cell>
        </row>
        <row r="16183">
          <cell r="A16183">
            <v>2006</v>
          </cell>
          <cell r="B16183" t="str">
            <v>375</v>
          </cell>
          <cell r="C16183" t="str">
            <v>NAHLIN RIVER</v>
          </cell>
          <cell r="D16183" t="str">
            <v>6</v>
          </cell>
          <cell r="E16183" t="str">
            <v>6</v>
          </cell>
          <cell r="F16183">
            <v>7</v>
          </cell>
          <cell r="G16183">
            <v>32.804521276595743</v>
          </cell>
          <cell r="H16183">
            <v>0</v>
          </cell>
          <cell r="I16183">
            <v>3.644946808510638</v>
          </cell>
          <cell r="J16183">
            <v>0</v>
          </cell>
          <cell r="K16183">
            <v>0</v>
          </cell>
        </row>
        <row r="16184">
          <cell r="A16184">
            <v>2006</v>
          </cell>
          <cell r="B16184" t="str">
            <v>376</v>
          </cell>
          <cell r="C16184" t="str">
            <v>NAKINA RIVER</v>
          </cell>
          <cell r="D16184" t="str">
            <v>6</v>
          </cell>
          <cell r="E16184" t="str">
            <v>0</v>
          </cell>
          <cell r="F16184">
            <v>3</v>
          </cell>
          <cell r="G16184">
            <v>5.3678532901833869</v>
          </cell>
          <cell r="H16184">
            <v>0</v>
          </cell>
          <cell r="I16184">
            <v>5.3678532901833869</v>
          </cell>
          <cell r="J16184">
            <v>0</v>
          </cell>
          <cell r="K16184">
            <v>0</v>
          </cell>
        </row>
        <row r="16185">
          <cell r="A16185">
            <v>2006</v>
          </cell>
          <cell r="B16185" t="str">
            <v>378</v>
          </cell>
          <cell r="C16185" t="str">
            <v>NASS RIVER</v>
          </cell>
          <cell r="D16185" t="str">
            <v>6</v>
          </cell>
          <cell r="E16185" t="str">
            <v>0</v>
          </cell>
          <cell r="F16185">
            <v>27</v>
          </cell>
          <cell r="G16185">
            <v>77.833872707659111</v>
          </cell>
          <cell r="H16185">
            <v>0</v>
          </cell>
          <cell r="I16185">
            <v>118.09277238403453</v>
          </cell>
          <cell r="J16185">
            <v>0</v>
          </cell>
          <cell r="K16185">
            <v>0</v>
          </cell>
        </row>
        <row r="16186">
          <cell r="A16186">
            <v>2006</v>
          </cell>
          <cell r="B16186" t="str">
            <v>378</v>
          </cell>
          <cell r="C16186" t="str">
            <v>NASS RIVER</v>
          </cell>
          <cell r="D16186" t="str">
            <v>6</v>
          </cell>
          <cell r="E16186" t="str">
            <v>1</v>
          </cell>
          <cell r="F16186">
            <v>4</v>
          </cell>
          <cell r="G16186">
            <v>37.355623100303951</v>
          </cell>
          <cell r="H16186">
            <v>0</v>
          </cell>
          <cell r="I16186">
            <v>123.27355623100304</v>
          </cell>
          <cell r="J16186">
            <v>0</v>
          </cell>
          <cell r="K16186">
            <v>0</v>
          </cell>
        </row>
        <row r="16187">
          <cell r="A16187">
            <v>2006</v>
          </cell>
          <cell r="B16187" t="str">
            <v>378</v>
          </cell>
          <cell r="C16187" t="str">
            <v>NASS RIVER</v>
          </cell>
          <cell r="D16187" t="str">
            <v>6</v>
          </cell>
          <cell r="E16187" t="str">
            <v>2</v>
          </cell>
          <cell r="F16187">
            <v>3</v>
          </cell>
          <cell r="G16187">
            <v>6.7495088408644399</v>
          </cell>
          <cell r="H16187">
            <v>0</v>
          </cell>
          <cell r="I16187">
            <v>0</v>
          </cell>
          <cell r="J16187">
            <v>0</v>
          </cell>
          <cell r="K16187">
            <v>0</v>
          </cell>
        </row>
        <row r="16188">
          <cell r="A16188">
            <v>2006</v>
          </cell>
          <cell r="B16188" t="str">
            <v>378</v>
          </cell>
          <cell r="C16188" t="str">
            <v>NASS RIVER</v>
          </cell>
          <cell r="D16188" t="str">
            <v>6</v>
          </cell>
          <cell r="E16188" t="str">
            <v>6</v>
          </cell>
          <cell r="F16188">
            <v>4</v>
          </cell>
          <cell r="G16188">
            <v>3.644946808510638</v>
          </cell>
          <cell r="H16188">
            <v>0</v>
          </cell>
          <cell r="I16188">
            <v>0</v>
          </cell>
          <cell r="J16188">
            <v>0</v>
          </cell>
          <cell r="K16188">
            <v>0</v>
          </cell>
        </row>
        <row r="16189">
          <cell r="A16189">
            <v>2006</v>
          </cell>
          <cell r="B16189" t="str">
            <v>378</v>
          </cell>
          <cell r="C16189" t="str">
            <v>NASS RIVER</v>
          </cell>
          <cell r="D16189" t="str">
            <v>6</v>
          </cell>
          <cell r="E16189" t="str">
            <v>9</v>
          </cell>
          <cell r="F16189">
            <v>3</v>
          </cell>
          <cell r="G16189">
            <v>2.9627659574468086</v>
          </cell>
          <cell r="H16189">
            <v>0</v>
          </cell>
          <cell r="I16189">
            <v>2.9627659574468086</v>
          </cell>
          <cell r="J16189">
            <v>0</v>
          </cell>
          <cell r="K16189">
            <v>0</v>
          </cell>
        </row>
        <row r="16190">
          <cell r="A16190">
            <v>2006</v>
          </cell>
          <cell r="B16190" t="str">
            <v>383</v>
          </cell>
          <cell r="C16190" t="str">
            <v>SHESLAY RIVER</v>
          </cell>
          <cell r="D16190" t="str">
            <v>6</v>
          </cell>
          <cell r="E16190" t="str">
            <v>6</v>
          </cell>
          <cell r="F16190">
            <v>4</v>
          </cell>
          <cell r="G16190">
            <v>3.644946808510638</v>
          </cell>
          <cell r="H16190">
            <v>0</v>
          </cell>
          <cell r="I16190">
            <v>3.644946808510638</v>
          </cell>
          <cell r="J16190">
            <v>0</v>
          </cell>
          <cell r="K16190">
            <v>0</v>
          </cell>
        </row>
        <row r="16191">
          <cell r="A16191">
            <v>2006</v>
          </cell>
          <cell r="B16191" t="str">
            <v>385</v>
          </cell>
          <cell r="C16191" t="str">
            <v>SKEENA RIVER</v>
          </cell>
          <cell r="D16191" t="str">
            <v>6</v>
          </cell>
          <cell r="E16191" t="str">
            <v>0</v>
          </cell>
          <cell r="F16191">
            <v>301</v>
          </cell>
          <cell r="G16191">
            <v>1137.9848975188781</v>
          </cell>
          <cell r="H16191">
            <v>34.891046386192016</v>
          </cell>
          <cell r="I16191">
            <v>670.98166127292336</v>
          </cell>
          <cell r="J16191">
            <v>0</v>
          </cell>
          <cell r="K16191">
            <v>8.0517799352750821</v>
          </cell>
        </row>
        <row r="16192">
          <cell r="A16192">
            <v>2006</v>
          </cell>
          <cell r="B16192" t="str">
            <v>385</v>
          </cell>
          <cell r="C16192" t="str">
            <v>SKEENA RIVER</v>
          </cell>
          <cell r="D16192" t="str">
            <v>6</v>
          </cell>
          <cell r="E16192" t="str">
            <v>1</v>
          </cell>
          <cell r="F16192">
            <v>26</v>
          </cell>
          <cell r="G16192">
            <v>89.653495440729472</v>
          </cell>
          <cell r="H16192">
            <v>0</v>
          </cell>
          <cell r="I16192">
            <v>93.389057750759875</v>
          </cell>
          <cell r="J16192">
            <v>0</v>
          </cell>
          <cell r="K16192">
            <v>0</v>
          </cell>
        </row>
        <row r="16193">
          <cell r="A16193">
            <v>2006</v>
          </cell>
          <cell r="B16193" t="str">
            <v>385</v>
          </cell>
          <cell r="C16193" t="str">
            <v>SKEENA RIVER</v>
          </cell>
          <cell r="D16193" t="str">
            <v>6</v>
          </cell>
          <cell r="E16193" t="str">
            <v>2</v>
          </cell>
          <cell r="F16193">
            <v>61</v>
          </cell>
          <cell r="G16193">
            <v>151.86394891944991</v>
          </cell>
          <cell r="H16193">
            <v>0</v>
          </cell>
          <cell r="I16193">
            <v>57.370825147347745</v>
          </cell>
          <cell r="J16193">
            <v>0</v>
          </cell>
          <cell r="K16193">
            <v>0</v>
          </cell>
        </row>
        <row r="16194">
          <cell r="A16194">
            <v>2006</v>
          </cell>
          <cell r="B16194" t="str">
            <v>385</v>
          </cell>
          <cell r="C16194" t="str">
            <v>SKEENA RIVER</v>
          </cell>
          <cell r="D16194" t="str">
            <v>6</v>
          </cell>
          <cell r="E16194" t="str">
            <v>4</v>
          </cell>
          <cell r="F16194">
            <v>10</v>
          </cell>
          <cell r="G16194">
            <v>27.2</v>
          </cell>
          <cell r="H16194">
            <v>0</v>
          </cell>
          <cell r="I16194">
            <v>20.399999999999999</v>
          </cell>
          <cell r="J16194">
            <v>0</v>
          </cell>
          <cell r="K16194">
            <v>3.4</v>
          </cell>
        </row>
        <row r="16195">
          <cell r="A16195">
            <v>2006</v>
          </cell>
          <cell r="B16195" t="str">
            <v>385</v>
          </cell>
          <cell r="C16195" t="str">
            <v>SKEENA RIVER</v>
          </cell>
          <cell r="D16195" t="str">
            <v>6</v>
          </cell>
          <cell r="E16195" t="str">
            <v>6</v>
          </cell>
          <cell r="F16195">
            <v>441</v>
          </cell>
          <cell r="G16195">
            <v>4344.7765957446809</v>
          </cell>
          <cell r="H16195">
            <v>47.384308510638299</v>
          </cell>
          <cell r="I16195">
            <v>2114.0691489361702</v>
          </cell>
          <cell r="J16195">
            <v>0</v>
          </cell>
          <cell r="K16195">
            <v>40.094414893617021</v>
          </cell>
        </row>
        <row r="16196">
          <cell r="A16196">
            <v>2006</v>
          </cell>
          <cell r="B16196" t="str">
            <v>385</v>
          </cell>
          <cell r="C16196" t="str">
            <v>SKEENA RIVER</v>
          </cell>
          <cell r="D16196" t="str">
            <v>6</v>
          </cell>
          <cell r="E16196" t="str">
            <v>7</v>
          </cell>
          <cell r="F16196">
            <v>85</v>
          </cell>
          <cell r="G16196">
            <v>457.12056737588654</v>
          </cell>
          <cell r="H16196">
            <v>3.4113475177304964</v>
          </cell>
          <cell r="I16196">
            <v>150.09929078014184</v>
          </cell>
          <cell r="J16196">
            <v>0</v>
          </cell>
          <cell r="K16196">
            <v>6.8226950354609928</v>
          </cell>
        </row>
        <row r="16197">
          <cell r="A16197">
            <v>2006</v>
          </cell>
          <cell r="B16197" t="str">
            <v>385</v>
          </cell>
          <cell r="C16197" t="str">
            <v>SKEENA RIVER</v>
          </cell>
          <cell r="D16197" t="str">
            <v>6</v>
          </cell>
          <cell r="E16197" t="str">
            <v>8</v>
          </cell>
          <cell r="F16197">
            <v>13</v>
          </cell>
          <cell r="G16197">
            <v>30.1</v>
          </cell>
          <cell r="H16197">
            <v>0</v>
          </cell>
          <cell r="I16197">
            <v>26.755555555555556</v>
          </cell>
          <cell r="J16197">
            <v>0</v>
          </cell>
          <cell r="K16197">
            <v>3.3444444444444446</v>
          </cell>
        </row>
        <row r="16198">
          <cell r="A16198">
            <v>2006</v>
          </cell>
          <cell r="B16198" t="str">
            <v>385</v>
          </cell>
          <cell r="C16198" t="str">
            <v>SKEENA RIVER</v>
          </cell>
          <cell r="D16198" t="str">
            <v>6</v>
          </cell>
          <cell r="E16198" t="str">
            <v>9</v>
          </cell>
          <cell r="F16198">
            <v>30</v>
          </cell>
          <cell r="G16198">
            <v>71.106382978723403</v>
          </cell>
          <cell r="H16198">
            <v>0</v>
          </cell>
          <cell r="I16198">
            <v>17.776595744680851</v>
          </cell>
          <cell r="J16198">
            <v>0</v>
          </cell>
          <cell r="K16198">
            <v>0</v>
          </cell>
        </row>
        <row r="16199">
          <cell r="A16199">
            <v>2006</v>
          </cell>
          <cell r="B16199" t="str">
            <v>386</v>
          </cell>
          <cell r="C16199" t="str">
            <v>STIKINE RIVER</v>
          </cell>
          <cell r="D16199" t="str">
            <v>6</v>
          </cell>
          <cell r="E16199" t="str">
            <v>6</v>
          </cell>
          <cell r="F16199">
            <v>4</v>
          </cell>
          <cell r="G16199">
            <v>3.644946808510638</v>
          </cell>
          <cell r="H16199">
            <v>3.644946808510638</v>
          </cell>
          <cell r="I16199">
            <v>0</v>
          </cell>
          <cell r="J16199">
            <v>0</v>
          </cell>
          <cell r="K16199">
            <v>0</v>
          </cell>
        </row>
        <row r="16200">
          <cell r="A16200">
            <v>2006</v>
          </cell>
          <cell r="B16200" t="str">
            <v>387</v>
          </cell>
          <cell r="C16200" t="str">
            <v>SUSKWA RIVER</v>
          </cell>
          <cell r="D16200" t="str">
            <v>6</v>
          </cell>
          <cell r="E16200" t="str">
            <v>0</v>
          </cell>
          <cell r="F16200">
            <v>19</v>
          </cell>
          <cell r="G16200">
            <v>32.207119741100328</v>
          </cell>
          <cell r="H16200">
            <v>0</v>
          </cell>
          <cell r="I16200">
            <v>29.523193096008633</v>
          </cell>
          <cell r="J16200">
            <v>0</v>
          </cell>
          <cell r="K16200">
            <v>0</v>
          </cell>
        </row>
        <row r="16201">
          <cell r="A16201">
            <v>2006</v>
          </cell>
          <cell r="B16201" t="str">
            <v>387</v>
          </cell>
          <cell r="C16201" t="str">
            <v>SUSKWA RIVER</v>
          </cell>
          <cell r="D16201" t="str">
            <v>6</v>
          </cell>
          <cell r="E16201" t="str">
            <v>2</v>
          </cell>
          <cell r="F16201">
            <v>13</v>
          </cell>
          <cell r="G16201">
            <v>13.49901768172888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</row>
        <row r="16202">
          <cell r="A16202">
            <v>2006</v>
          </cell>
          <cell r="B16202" t="str">
            <v>387</v>
          </cell>
          <cell r="C16202" t="str">
            <v>SUSKWA RIVER</v>
          </cell>
          <cell r="D16202" t="str">
            <v>6</v>
          </cell>
          <cell r="E16202" t="str">
            <v>3</v>
          </cell>
          <cell r="F16202">
            <v>3</v>
          </cell>
          <cell r="G16202">
            <v>6.0412371134020617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</row>
        <row r="16203">
          <cell r="A16203">
            <v>2006</v>
          </cell>
          <cell r="B16203" t="str">
            <v>387</v>
          </cell>
          <cell r="C16203" t="str">
            <v>SUSKWA RIVER</v>
          </cell>
          <cell r="D16203" t="str">
            <v>6</v>
          </cell>
          <cell r="E16203" t="str">
            <v>6</v>
          </cell>
          <cell r="F16203">
            <v>33</v>
          </cell>
          <cell r="G16203">
            <v>120.28324468085107</v>
          </cell>
          <cell r="H16203">
            <v>0</v>
          </cell>
          <cell r="I16203">
            <v>54.674202127659576</v>
          </cell>
          <cell r="J16203">
            <v>0</v>
          </cell>
          <cell r="K16203">
            <v>0</v>
          </cell>
        </row>
        <row r="16204">
          <cell r="A16204">
            <v>2006</v>
          </cell>
          <cell r="B16204" t="str">
            <v>387</v>
          </cell>
          <cell r="C16204" t="str">
            <v>SUSKWA RIVER</v>
          </cell>
          <cell r="D16204" t="str">
            <v>6</v>
          </cell>
          <cell r="E16204" t="str">
            <v>7</v>
          </cell>
          <cell r="F16204">
            <v>14</v>
          </cell>
          <cell r="G16204">
            <v>23.879432624113477</v>
          </cell>
          <cell r="H16204">
            <v>0</v>
          </cell>
          <cell r="I16204">
            <v>27.290780141843971</v>
          </cell>
          <cell r="J16204">
            <v>0</v>
          </cell>
          <cell r="K16204">
            <v>0</v>
          </cell>
        </row>
        <row r="16205">
          <cell r="A16205">
            <v>2006</v>
          </cell>
          <cell r="B16205" t="str">
            <v>388</v>
          </cell>
          <cell r="C16205" t="str">
            <v>SUSTUT RIVER</v>
          </cell>
          <cell r="D16205" t="str">
            <v>6</v>
          </cell>
          <cell r="E16205" t="str">
            <v>0</v>
          </cell>
          <cell r="F16205">
            <v>134</v>
          </cell>
          <cell r="G16205">
            <v>770.28694714131609</v>
          </cell>
          <cell r="H16205">
            <v>0</v>
          </cell>
          <cell r="I16205">
            <v>609.25134843581441</v>
          </cell>
          <cell r="J16205">
            <v>0</v>
          </cell>
          <cell r="K16205">
            <v>0</v>
          </cell>
        </row>
        <row r="16206">
          <cell r="A16206">
            <v>2006</v>
          </cell>
          <cell r="B16206" t="str">
            <v>388</v>
          </cell>
          <cell r="C16206" t="str">
            <v>SUSTUT RIVER</v>
          </cell>
          <cell r="D16206" t="str">
            <v>6</v>
          </cell>
          <cell r="E16206" t="str">
            <v>2</v>
          </cell>
          <cell r="F16206">
            <v>3</v>
          </cell>
          <cell r="G16206">
            <v>6.7495088408644399</v>
          </cell>
          <cell r="H16206">
            <v>0</v>
          </cell>
          <cell r="I16206">
            <v>3.37475442043222</v>
          </cell>
          <cell r="J16206">
            <v>0</v>
          </cell>
          <cell r="K16206">
            <v>3.37475442043222</v>
          </cell>
        </row>
        <row r="16207">
          <cell r="A16207">
            <v>2006</v>
          </cell>
          <cell r="B16207" t="str">
            <v>388</v>
          </cell>
          <cell r="C16207" t="str">
            <v>SUSTUT RIVER</v>
          </cell>
          <cell r="D16207" t="str">
            <v>6</v>
          </cell>
          <cell r="E16207" t="str">
            <v>6</v>
          </cell>
          <cell r="F16207">
            <v>4</v>
          </cell>
          <cell r="G16207">
            <v>18.224734042553191</v>
          </cell>
          <cell r="H16207">
            <v>0</v>
          </cell>
          <cell r="I16207">
            <v>7.289893617021276</v>
          </cell>
          <cell r="J16207">
            <v>0</v>
          </cell>
          <cell r="K16207">
            <v>0</v>
          </cell>
        </row>
        <row r="16208">
          <cell r="A16208">
            <v>2006</v>
          </cell>
          <cell r="B16208" t="str">
            <v>390</v>
          </cell>
          <cell r="C16208" t="str">
            <v>TAHLTAN RIVER</v>
          </cell>
          <cell r="D16208" t="str">
            <v>6</v>
          </cell>
          <cell r="E16208" t="str">
            <v>6</v>
          </cell>
          <cell r="F16208">
            <v>4</v>
          </cell>
          <cell r="G16208">
            <v>54.674202127659576</v>
          </cell>
          <cell r="H16208">
            <v>10.934840425531913</v>
          </cell>
          <cell r="I16208">
            <v>36.449468085106382</v>
          </cell>
          <cell r="J16208">
            <v>0</v>
          </cell>
          <cell r="K16208">
            <v>0</v>
          </cell>
        </row>
        <row r="16209">
          <cell r="A16209">
            <v>2006</v>
          </cell>
          <cell r="B16209" t="str">
            <v>390</v>
          </cell>
          <cell r="C16209" t="str">
            <v>TAHLTAN RIVER</v>
          </cell>
          <cell r="D16209" t="str">
            <v>6</v>
          </cell>
          <cell r="E16209" t="str">
            <v>7</v>
          </cell>
          <cell r="F16209">
            <v>3</v>
          </cell>
          <cell r="G16209">
            <v>6.8226950354609928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</row>
        <row r="16210">
          <cell r="A16210">
            <v>2006</v>
          </cell>
          <cell r="B16210" t="str">
            <v>390</v>
          </cell>
          <cell r="C16210" t="str">
            <v>TAHLTAN RIVER</v>
          </cell>
          <cell r="D16210" t="str">
            <v>6</v>
          </cell>
          <cell r="E16210" t="str">
            <v>8</v>
          </cell>
          <cell r="F16210">
            <v>3</v>
          </cell>
          <cell r="G16210">
            <v>6.6888888888888891</v>
          </cell>
          <cell r="H16210">
            <v>0</v>
          </cell>
          <cell r="I16210">
            <v>10.033333333333333</v>
          </cell>
          <cell r="J16210">
            <v>0</v>
          </cell>
          <cell r="K16210">
            <v>0</v>
          </cell>
        </row>
        <row r="16211">
          <cell r="A16211">
            <v>2006</v>
          </cell>
          <cell r="B16211" t="str">
            <v>391</v>
          </cell>
          <cell r="C16211" t="str">
            <v>TAKU RIVER</v>
          </cell>
          <cell r="D16211" t="str">
            <v>6</v>
          </cell>
          <cell r="E16211" t="str">
            <v>0</v>
          </cell>
          <cell r="F16211">
            <v>3</v>
          </cell>
          <cell r="G16211">
            <v>2.6839266450916934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</row>
        <row r="16212">
          <cell r="A16212">
            <v>2006</v>
          </cell>
          <cell r="B16212" t="str">
            <v>394</v>
          </cell>
          <cell r="C16212" t="str">
            <v>TELKWA RIVER</v>
          </cell>
          <cell r="D16212" t="str">
            <v>6</v>
          </cell>
          <cell r="E16212" t="str">
            <v>0</v>
          </cell>
          <cell r="F16212">
            <v>5</v>
          </cell>
          <cell r="G16212">
            <v>5.3678532901833869</v>
          </cell>
          <cell r="H16212">
            <v>0</v>
          </cell>
          <cell r="I16212">
            <v>0</v>
          </cell>
          <cell r="J16212">
            <v>0</v>
          </cell>
          <cell r="K16212">
            <v>2.6839266450916934</v>
          </cell>
        </row>
        <row r="16213">
          <cell r="A16213">
            <v>2006</v>
          </cell>
          <cell r="B16213" t="str">
            <v>394</v>
          </cell>
          <cell r="C16213" t="str">
            <v>TELKWA RIVER</v>
          </cell>
          <cell r="D16213" t="str">
            <v>6</v>
          </cell>
          <cell r="E16213" t="str">
            <v>2</v>
          </cell>
          <cell r="F16213">
            <v>3</v>
          </cell>
          <cell r="G16213">
            <v>3.37475442043222</v>
          </cell>
          <cell r="H16213">
            <v>0</v>
          </cell>
          <cell r="I16213">
            <v>3.37475442043222</v>
          </cell>
          <cell r="J16213">
            <v>0</v>
          </cell>
          <cell r="K16213">
            <v>0</v>
          </cell>
        </row>
        <row r="16214">
          <cell r="A16214">
            <v>2006</v>
          </cell>
          <cell r="B16214" t="str">
            <v>394</v>
          </cell>
          <cell r="C16214" t="str">
            <v>TELKWA RIVER</v>
          </cell>
          <cell r="D16214" t="str">
            <v>6</v>
          </cell>
          <cell r="E16214" t="str">
            <v>3</v>
          </cell>
          <cell r="F16214">
            <v>3</v>
          </cell>
          <cell r="G16214">
            <v>3.0206185567010309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</row>
        <row r="16215">
          <cell r="A16215">
            <v>2006</v>
          </cell>
          <cell r="B16215" t="str">
            <v>394</v>
          </cell>
          <cell r="C16215" t="str">
            <v>TELKWA RIVER</v>
          </cell>
          <cell r="D16215" t="str">
            <v>6</v>
          </cell>
          <cell r="E16215" t="str">
            <v>6</v>
          </cell>
          <cell r="F16215">
            <v>4</v>
          </cell>
          <cell r="G16215">
            <v>18.224734042553191</v>
          </cell>
          <cell r="H16215">
            <v>0</v>
          </cell>
          <cell r="I16215">
            <v>7.289893617021276</v>
          </cell>
          <cell r="J16215">
            <v>0</v>
          </cell>
          <cell r="K16215">
            <v>0</v>
          </cell>
        </row>
        <row r="16216">
          <cell r="A16216">
            <v>2006</v>
          </cell>
          <cell r="B16216" t="str">
            <v>394</v>
          </cell>
          <cell r="C16216" t="str">
            <v>TELKWA RIVER</v>
          </cell>
          <cell r="D16216" t="str">
            <v>6</v>
          </cell>
          <cell r="E16216" t="str">
            <v>7</v>
          </cell>
          <cell r="F16216">
            <v>3</v>
          </cell>
          <cell r="G16216">
            <v>6.8226950354609928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</row>
        <row r="16217">
          <cell r="A16217">
            <v>2006</v>
          </cell>
          <cell r="B16217" t="str">
            <v>395</v>
          </cell>
          <cell r="C16217" t="str">
            <v>TSEAX RIVER</v>
          </cell>
          <cell r="D16217" t="str">
            <v>6</v>
          </cell>
          <cell r="E16217" t="str">
            <v>0</v>
          </cell>
          <cell r="F16217">
            <v>11</v>
          </cell>
          <cell r="G16217">
            <v>16.103559870550164</v>
          </cell>
          <cell r="H16217">
            <v>0</v>
          </cell>
          <cell r="I16217">
            <v>5.3678532901833869</v>
          </cell>
          <cell r="J16217">
            <v>0</v>
          </cell>
          <cell r="K16217">
            <v>0</v>
          </cell>
        </row>
        <row r="16218">
          <cell r="A16218">
            <v>2006</v>
          </cell>
          <cell r="B16218" t="str">
            <v>395</v>
          </cell>
          <cell r="C16218" t="str">
            <v>TSEAX RIVER</v>
          </cell>
          <cell r="D16218" t="str">
            <v>6</v>
          </cell>
          <cell r="E16218" t="str">
            <v>2</v>
          </cell>
          <cell r="F16218">
            <v>3</v>
          </cell>
          <cell r="G16218">
            <v>3.37475442043222</v>
          </cell>
          <cell r="H16218">
            <v>0</v>
          </cell>
          <cell r="I16218">
            <v>33.747544204322196</v>
          </cell>
          <cell r="J16218">
            <v>0</v>
          </cell>
          <cell r="K16218">
            <v>0</v>
          </cell>
        </row>
        <row r="16219">
          <cell r="A16219">
            <v>2006</v>
          </cell>
          <cell r="B16219" t="str">
            <v>395</v>
          </cell>
          <cell r="C16219" t="str">
            <v>TSEAX RIVER</v>
          </cell>
          <cell r="D16219" t="str">
            <v>6</v>
          </cell>
          <cell r="E16219" t="str">
            <v>4</v>
          </cell>
          <cell r="F16219">
            <v>3</v>
          </cell>
          <cell r="G16219">
            <v>6.8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</row>
        <row r="16220">
          <cell r="A16220">
            <v>2006</v>
          </cell>
          <cell r="B16220" t="str">
            <v>395</v>
          </cell>
          <cell r="C16220" t="str">
            <v>TSEAX RIVER</v>
          </cell>
          <cell r="D16220" t="str">
            <v>6</v>
          </cell>
          <cell r="E16220" t="str">
            <v>6</v>
          </cell>
          <cell r="F16220">
            <v>26</v>
          </cell>
          <cell r="G16220">
            <v>51.02925531914893</v>
          </cell>
          <cell r="H16220">
            <v>0</v>
          </cell>
          <cell r="I16220">
            <v>61.964095744680854</v>
          </cell>
          <cell r="J16220">
            <v>0</v>
          </cell>
          <cell r="K16220">
            <v>0</v>
          </cell>
        </row>
        <row r="16221">
          <cell r="A16221">
            <v>2006</v>
          </cell>
          <cell r="B16221" t="str">
            <v>395</v>
          </cell>
          <cell r="C16221" t="str">
            <v>TSEAX RIVER</v>
          </cell>
          <cell r="D16221" t="str">
            <v>6</v>
          </cell>
          <cell r="E16221" t="str">
            <v>7</v>
          </cell>
          <cell r="F16221">
            <v>3</v>
          </cell>
          <cell r="G16221">
            <v>3.4113475177304964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</row>
        <row r="16222">
          <cell r="A16222">
            <v>2006</v>
          </cell>
          <cell r="B16222" t="str">
            <v>399</v>
          </cell>
          <cell r="C16222" t="str">
            <v>ZYMAGOTITZ RIVER</v>
          </cell>
          <cell r="D16222" t="str">
            <v>6</v>
          </cell>
          <cell r="E16222" t="str">
            <v>2</v>
          </cell>
          <cell r="F16222">
            <v>3</v>
          </cell>
          <cell r="G16222">
            <v>3.37475442043222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</row>
        <row r="16223">
          <cell r="A16223">
            <v>2006</v>
          </cell>
          <cell r="B16223" t="str">
            <v>399</v>
          </cell>
          <cell r="C16223" t="str">
            <v>ZYMAGOTITZ RIVER</v>
          </cell>
          <cell r="D16223" t="str">
            <v>6</v>
          </cell>
          <cell r="E16223" t="str">
            <v>9</v>
          </cell>
          <cell r="F16223">
            <v>3</v>
          </cell>
          <cell r="G16223">
            <v>2.9627659574468086</v>
          </cell>
          <cell r="H16223">
            <v>0</v>
          </cell>
          <cell r="I16223">
            <v>11.851063829787234</v>
          </cell>
          <cell r="J16223">
            <v>0</v>
          </cell>
          <cell r="K16223">
            <v>0</v>
          </cell>
        </row>
        <row r="16224">
          <cell r="A16224">
            <v>2006</v>
          </cell>
          <cell r="B16224" t="str">
            <v>400</v>
          </cell>
          <cell r="C16224" t="str">
            <v>ZYMOETZ RIVER</v>
          </cell>
          <cell r="D16224" t="str">
            <v>6</v>
          </cell>
          <cell r="E16224" t="str">
            <v>0</v>
          </cell>
          <cell r="F16224">
            <v>209</v>
          </cell>
          <cell r="G16224">
            <v>826.6494066882417</v>
          </cell>
          <cell r="H16224">
            <v>34.891046386192016</v>
          </cell>
          <cell r="I16224">
            <v>649.51024811218997</v>
          </cell>
          <cell r="J16224">
            <v>0</v>
          </cell>
          <cell r="K16224">
            <v>5.3678532901833869</v>
          </cell>
        </row>
        <row r="16225">
          <cell r="A16225">
            <v>2006</v>
          </cell>
          <cell r="B16225" t="str">
            <v>400</v>
          </cell>
          <cell r="C16225" t="str">
            <v>ZYMOETZ RIVER</v>
          </cell>
          <cell r="D16225" t="str">
            <v>6</v>
          </cell>
          <cell r="E16225" t="str">
            <v>1</v>
          </cell>
          <cell r="F16225">
            <v>41</v>
          </cell>
          <cell r="G16225">
            <v>186.77811550151975</v>
          </cell>
          <cell r="H16225">
            <v>0</v>
          </cell>
          <cell r="I16225">
            <v>149.42249240121581</v>
          </cell>
          <cell r="J16225">
            <v>0</v>
          </cell>
          <cell r="K16225">
            <v>0</v>
          </cell>
        </row>
        <row r="16226">
          <cell r="A16226">
            <v>2006</v>
          </cell>
          <cell r="B16226" t="str">
            <v>400</v>
          </cell>
          <cell r="C16226" t="str">
            <v>ZYMOETZ RIVER</v>
          </cell>
          <cell r="D16226" t="str">
            <v>6</v>
          </cell>
          <cell r="E16226" t="str">
            <v>2</v>
          </cell>
          <cell r="F16226">
            <v>61</v>
          </cell>
          <cell r="G16226">
            <v>253.1065815324165</v>
          </cell>
          <cell r="H16226">
            <v>0</v>
          </cell>
          <cell r="I16226">
            <v>229.48330058939098</v>
          </cell>
          <cell r="J16226">
            <v>0</v>
          </cell>
          <cell r="K16226">
            <v>0</v>
          </cell>
        </row>
        <row r="16227">
          <cell r="A16227">
            <v>2006</v>
          </cell>
          <cell r="B16227" t="str">
            <v>400</v>
          </cell>
          <cell r="C16227" t="str">
            <v>ZYMOETZ RIVER</v>
          </cell>
          <cell r="D16227" t="str">
            <v>6</v>
          </cell>
          <cell r="E16227" t="str">
            <v>3</v>
          </cell>
          <cell r="F16227">
            <v>3</v>
          </cell>
          <cell r="G16227">
            <v>3.0206185567010309</v>
          </cell>
          <cell r="H16227">
            <v>0</v>
          </cell>
          <cell r="I16227">
            <v>3.0206185567010309</v>
          </cell>
          <cell r="J16227">
            <v>0</v>
          </cell>
          <cell r="K16227">
            <v>0</v>
          </cell>
        </row>
        <row r="16228">
          <cell r="A16228">
            <v>2006</v>
          </cell>
          <cell r="B16228" t="str">
            <v>400</v>
          </cell>
          <cell r="C16228" t="str">
            <v>ZYMOETZ RIVER</v>
          </cell>
          <cell r="D16228" t="str">
            <v>6</v>
          </cell>
          <cell r="E16228" t="str">
            <v>4</v>
          </cell>
          <cell r="F16228">
            <v>3</v>
          </cell>
          <cell r="G16228">
            <v>17</v>
          </cell>
          <cell r="H16228">
            <v>0</v>
          </cell>
          <cell r="I16228">
            <v>37.4</v>
          </cell>
          <cell r="J16228">
            <v>0</v>
          </cell>
          <cell r="K16228">
            <v>0</v>
          </cell>
        </row>
        <row r="16229">
          <cell r="A16229">
            <v>2006</v>
          </cell>
          <cell r="B16229" t="str">
            <v>400</v>
          </cell>
          <cell r="C16229" t="str">
            <v>ZYMOETZ RIVER</v>
          </cell>
          <cell r="D16229" t="str">
            <v>6</v>
          </cell>
          <cell r="E16229" t="str">
            <v>6</v>
          </cell>
          <cell r="F16229">
            <v>204</v>
          </cell>
          <cell r="G16229">
            <v>816.46808510638289</v>
          </cell>
          <cell r="H16229">
            <v>10.934840425531913</v>
          </cell>
          <cell r="I16229">
            <v>893.01196808510633</v>
          </cell>
          <cell r="J16229">
            <v>0</v>
          </cell>
          <cell r="K16229">
            <v>7.289893617021276</v>
          </cell>
        </row>
        <row r="16230">
          <cell r="A16230">
            <v>2006</v>
          </cell>
          <cell r="B16230" t="str">
            <v>400</v>
          </cell>
          <cell r="C16230" t="str">
            <v>ZYMOETZ RIVER</v>
          </cell>
          <cell r="D16230" t="str">
            <v>6</v>
          </cell>
          <cell r="E16230" t="str">
            <v>7</v>
          </cell>
          <cell r="F16230">
            <v>17</v>
          </cell>
          <cell r="G16230">
            <v>37.524822695035461</v>
          </cell>
          <cell r="H16230">
            <v>0</v>
          </cell>
          <cell r="I16230">
            <v>34.11347517730497</v>
          </cell>
          <cell r="J16230">
            <v>0</v>
          </cell>
          <cell r="K16230">
            <v>0</v>
          </cell>
        </row>
        <row r="16231">
          <cell r="A16231">
            <v>2006</v>
          </cell>
          <cell r="B16231" t="str">
            <v>400</v>
          </cell>
          <cell r="C16231" t="str">
            <v>ZYMOETZ RIVER</v>
          </cell>
          <cell r="D16231" t="str">
            <v>6</v>
          </cell>
          <cell r="E16231" t="str">
            <v>8</v>
          </cell>
          <cell r="F16231">
            <v>17</v>
          </cell>
          <cell r="G16231">
            <v>63.544444444444444</v>
          </cell>
          <cell r="H16231">
            <v>0</v>
          </cell>
          <cell r="I16231">
            <v>73.577777777777769</v>
          </cell>
          <cell r="J16231">
            <v>0</v>
          </cell>
          <cell r="K16231">
            <v>0</v>
          </cell>
        </row>
        <row r="16232">
          <cell r="A16232">
            <v>2006</v>
          </cell>
          <cell r="B16232" t="str">
            <v>400</v>
          </cell>
          <cell r="C16232" t="str">
            <v>ZYMOETZ RIVER</v>
          </cell>
          <cell r="D16232" t="str">
            <v>6</v>
          </cell>
          <cell r="E16232" t="str">
            <v>9</v>
          </cell>
          <cell r="F16232">
            <v>39</v>
          </cell>
          <cell r="G16232">
            <v>68.143617021276597</v>
          </cell>
          <cell r="H16232">
            <v>0</v>
          </cell>
          <cell r="I16232">
            <v>74.069148936170208</v>
          </cell>
          <cell r="J16232">
            <v>0</v>
          </cell>
          <cell r="K16232">
            <v>5.9255319148936172</v>
          </cell>
        </row>
        <row r="16233">
          <cell r="A16233">
            <v>2006</v>
          </cell>
          <cell r="B16233" t="str">
            <v>410</v>
          </cell>
          <cell r="C16233" t="str">
            <v>KINCOLITH RIVER</v>
          </cell>
          <cell r="D16233" t="str">
            <v>6</v>
          </cell>
          <cell r="E16233" t="str">
            <v>6</v>
          </cell>
          <cell r="F16233">
            <v>4</v>
          </cell>
          <cell r="G16233">
            <v>3.644946808510638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</row>
        <row r="16234">
          <cell r="A16234">
            <v>2006</v>
          </cell>
          <cell r="B16234" t="str">
            <v>414</v>
          </cell>
          <cell r="C16234" t="str">
            <v>TROUT CREEK</v>
          </cell>
          <cell r="D16234" t="str">
            <v>6</v>
          </cell>
          <cell r="E16234" t="str">
            <v>7</v>
          </cell>
          <cell r="F16234">
            <v>7</v>
          </cell>
          <cell r="G16234">
            <v>6.8226950354609928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</row>
        <row r="16235">
          <cell r="A16235">
            <v>2006</v>
          </cell>
          <cell r="B16235" t="str">
            <v>418</v>
          </cell>
          <cell r="C16235" t="str">
            <v>HIRSCH CREEK</v>
          </cell>
          <cell r="D16235" t="str">
            <v>6</v>
          </cell>
          <cell r="E16235" t="str">
            <v>6</v>
          </cell>
          <cell r="F16235">
            <v>4</v>
          </cell>
          <cell r="G16235">
            <v>10.934840425531913</v>
          </cell>
          <cell r="H16235">
            <v>0</v>
          </cell>
          <cell r="I16235">
            <v>3.644946808510638</v>
          </cell>
          <cell r="J16235">
            <v>0</v>
          </cell>
          <cell r="K16235">
            <v>7.289893617021276</v>
          </cell>
        </row>
        <row r="16236">
          <cell r="A16236">
            <v>2006</v>
          </cell>
          <cell r="B16236" t="str">
            <v>429</v>
          </cell>
          <cell r="C16236" t="str">
            <v>COPPER CREEK</v>
          </cell>
          <cell r="D16236" t="str">
            <v>6</v>
          </cell>
          <cell r="E16236" t="str">
            <v>0</v>
          </cell>
          <cell r="F16236">
            <v>5</v>
          </cell>
          <cell r="G16236">
            <v>8.0517799352750821</v>
          </cell>
          <cell r="H16236">
            <v>0</v>
          </cell>
          <cell r="I16236">
            <v>29.523193096008633</v>
          </cell>
          <cell r="J16236">
            <v>0</v>
          </cell>
          <cell r="K16236">
            <v>0</v>
          </cell>
        </row>
        <row r="16237">
          <cell r="A16237">
            <v>2006</v>
          </cell>
          <cell r="B16237" t="str">
            <v>429</v>
          </cell>
          <cell r="C16237" t="str">
            <v>COPPER CREEK</v>
          </cell>
          <cell r="D16237" t="str">
            <v>6</v>
          </cell>
          <cell r="E16237" t="str">
            <v>1</v>
          </cell>
          <cell r="F16237">
            <v>7</v>
          </cell>
          <cell r="G16237">
            <v>14.94224924012158</v>
          </cell>
          <cell r="H16237">
            <v>0</v>
          </cell>
          <cell r="I16237">
            <v>14.94224924012158</v>
          </cell>
          <cell r="J16237">
            <v>0</v>
          </cell>
          <cell r="K16237">
            <v>0</v>
          </cell>
        </row>
        <row r="16238">
          <cell r="A16238">
            <v>2006</v>
          </cell>
          <cell r="B16238" t="str">
            <v>429</v>
          </cell>
          <cell r="C16238" t="str">
            <v>COPPER CREEK</v>
          </cell>
          <cell r="D16238" t="str">
            <v>6</v>
          </cell>
          <cell r="E16238" t="str">
            <v>2</v>
          </cell>
          <cell r="F16238">
            <v>3</v>
          </cell>
          <cell r="G16238">
            <v>3.37475442043222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</row>
        <row r="16239">
          <cell r="A16239">
            <v>2006</v>
          </cell>
          <cell r="B16239" t="str">
            <v>429</v>
          </cell>
          <cell r="C16239" t="str">
            <v>COPPER CREEK</v>
          </cell>
          <cell r="D16239" t="str">
            <v>6</v>
          </cell>
          <cell r="E16239" t="str">
            <v>6</v>
          </cell>
          <cell r="F16239">
            <v>7</v>
          </cell>
          <cell r="G16239">
            <v>21.869680851063826</v>
          </cell>
          <cell r="H16239">
            <v>0</v>
          </cell>
          <cell r="I16239">
            <v>14.579787234042552</v>
          </cell>
          <cell r="J16239">
            <v>0</v>
          </cell>
          <cell r="K16239">
            <v>0</v>
          </cell>
        </row>
        <row r="16240">
          <cell r="A16240">
            <v>2006</v>
          </cell>
          <cell r="B16240" t="str">
            <v>430</v>
          </cell>
          <cell r="C16240" t="str">
            <v>DATLAMEN CREEK</v>
          </cell>
          <cell r="D16240" t="str">
            <v>6</v>
          </cell>
          <cell r="E16240" t="str">
            <v>1</v>
          </cell>
          <cell r="F16240">
            <v>4</v>
          </cell>
          <cell r="G16240">
            <v>3.735562310030395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</row>
        <row r="16241">
          <cell r="A16241">
            <v>2006</v>
          </cell>
          <cell r="B16241" t="str">
            <v>432</v>
          </cell>
          <cell r="C16241" t="str">
            <v>DEENA CREEK</v>
          </cell>
          <cell r="D16241" t="str">
            <v>6</v>
          </cell>
          <cell r="E16241" t="str">
            <v>0</v>
          </cell>
          <cell r="F16241">
            <v>5</v>
          </cell>
          <cell r="G16241">
            <v>13.419633225458469</v>
          </cell>
          <cell r="H16241">
            <v>2.6839266450916934</v>
          </cell>
          <cell r="I16241">
            <v>37.574973031283712</v>
          </cell>
          <cell r="J16241">
            <v>0</v>
          </cell>
          <cell r="K16241">
            <v>0</v>
          </cell>
        </row>
        <row r="16242">
          <cell r="A16242">
            <v>2006</v>
          </cell>
          <cell r="B16242" t="str">
            <v>432</v>
          </cell>
          <cell r="C16242" t="str">
            <v>DEENA CREEK</v>
          </cell>
          <cell r="D16242" t="str">
            <v>6</v>
          </cell>
          <cell r="E16242" t="str">
            <v>1</v>
          </cell>
          <cell r="F16242">
            <v>4</v>
          </cell>
          <cell r="G16242">
            <v>3.735562310030395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</row>
        <row r="16243">
          <cell r="A16243">
            <v>2006</v>
          </cell>
          <cell r="B16243" t="str">
            <v>432</v>
          </cell>
          <cell r="C16243" t="str">
            <v>DEENA CREEK</v>
          </cell>
          <cell r="D16243" t="str">
            <v>6</v>
          </cell>
          <cell r="E16243" t="str">
            <v>2</v>
          </cell>
          <cell r="F16243">
            <v>3</v>
          </cell>
          <cell r="G16243">
            <v>3.37475442043222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</row>
        <row r="16244">
          <cell r="A16244">
            <v>2006</v>
          </cell>
          <cell r="B16244" t="str">
            <v>432</v>
          </cell>
          <cell r="C16244" t="str">
            <v>DEENA CREEK</v>
          </cell>
          <cell r="D16244" t="str">
            <v>6</v>
          </cell>
          <cell r="E16244" t="str">
            <v>6</v>
          </cell>
          <cell r="F16244">
            <v>4</v>
          </cell>
          <cell r="G16244">
            <v>7.289893617021276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</row>
        <row r="16245">
          <cell r="A16245">
            <v>2006</v>
          </cell>
          <cell r="B16245" t="str">
            <v>435</v>
          </cell>
          <cell r="C16245" t="str">
            <v>HONNA RIVER</v>
          </cell>
          <cell r="D16245" t="str">
            <v>6</v>
          </cell>
          <cell r="E16245" t="str">
            <v>6</v>
          </cell>
          <cell r="F16245">
            <v>7</v>
          </cell>
          <cell r="G16245">
            <v>10.934840425531913</v>
          </cell>
          <cell r="H16245">
            <v>0</v>
          </cell>
          <cell r="I16245">
            <v>7.289893617021276</v>
          </cell>
          <cell r="J16245">
            <v>0</v>
          </cell>
          <cell r="K16245">
            <v>0</v>
          </cell>
        </row>
        <row r="16246">
          <cell r="A16246">
            <v>2006</v>
          </cell>
          <cell r="B16246" t="str">
            <v>436</v>
          </cell>
          <cell r="C16246" t="str">
            <v>MAMIN RIVER</v>
          </cell>
          <cell r="D16246" t="str">
            <v>6</v>
          </cell>
          <cell r="E16246" t="str">
            <v>1</v>
          </cell>
          <cell r="F16246">
            <v>11</v>
          </cell>
          <cell r="G16246">
            <v>14.94224924012158</v>
          </cell>
          <cell r="H16246">
            <v>0</v>
          </cell>
          <cell r="I16246">
            <v>18.677811550151976</v>
          </cell>
          <cell r="J16246">
            <v>0</v>
          </cell>
          <cell r="K16246">
            <v>0</v>
          </cell>
        </row>
        <row r="16247">
          <cell r="A16247">
            <v>2006</v>
          </cell>
          <cell r="B16247" t="str">
            <v>436</v>
          </cell>
          <cell r="C16247" t="str">
            <v>MAMIN RIVER</v>
          </cell>
          <cell r="D16247" t="str">
            <v>6</v>
          </cell>
          <cell r="E16247" t="str">
            <v>4</v>
          </cell>
          <cell r="F16247">
            <v>10</v>
          </cell>
          <cell r="G16247">
            <v>68</v>
          </cell>
          <cell r="H16247">
            <v>13.6</v>
          </cell>
          <cell r="I16247">
            <v>319.60000000000002</v>
          </cell>
          <cell r="J16247">
            <v>0</v>
          </cell>
          <cell r="K16247">
            <v>0</v>
          </cell>
        </row>
        <row r="16248">
          <cell r="A16248">
            <v>2006</v>
          </cell>
          <cell r="B16248" t="str">
            <v>436</v>
          </cell>
          <cell r="C16248" t="str">
            <v>MAMIN RIVER</v>
          </cell>
          <cell r="D16248" t="str">
            <v>6</v>
          </cell>
          <cell r="E16248" t="str">
            <v>6</v>
          </cell>
          <cell r="F16248">
            <v>18</v>
          </cell>
          <cell r="G16248">
            <v>40.094414893617021</v>
          </cell>
          <cell r="H16248">
            <v>3.644946808510638</v>
          </cell>
          <cell r="I16248">
            <v>87.478723404255305</v>
          </cell>
          <cell r="J16248">
            <v>0</v>
          </cell>
          <cell r="K16248">
            <v>0</v>
          </cell>
        </row>
        <row r="16249">
          <cell r="A16249">
            <v>2006</v>
          </cell>
          <cell r="B16249" t="str">
            <v>436</v>
          </cell>
          <cell r="C16249" t="str">
            <v>MAMIN RIVER</v>
          </cell>
          <cell r="D16249" t="str">
            <v>6</v>
          </cell>
          <cell r="E16249" t="str">
            <v>9</v>
          </cell>
          <cell r="F16249">
            <v>6</v>
          </cell>
          <cell r="G16249">
            <v>8.8882978723404253</v>
          </cell>
          <cell r="H16249">
            <v>0</v>
          </cell>
          <cell r="I16249">
            <v>5.9255319148936172</v>
          </cell>
          <cell r="J16249">
            <v>0</v>
          </cell>
          <cell r="K16249">
            <v>0</v>
          </cell>
        </row>
        <row r="16250">
          <cell r="A16250">
            <v>2006</v>
          </cell>
          <cell r="B16250" t="str">
            <v>437</v>
          </cell>
          <cell r="C16250" t="str">
            <v>MATHERS CREEK</v>
          </cell>
          <cell r="D16250" t="str">
            <v>6</v>
          </cell>
          <cell r="E16250" t="str">
            <v>6</v>
          </cell>
          <cell r="F16250">
            <v>7</v>
          </cell>
          <cell r="G16250">
            <v>7.289893617021276</v>
          </cell>
          <cell r="H16250">
            <v>0</v>
          </cell>
          <cell r="I16250">
            <v>10.934840425531913</v>
          </cell>
          <cell r="J16250">
            <v>0</v>
          </cell>
          <cell r="K16250">
            <v>0</v>
          </cell>
        </row>
        <row r="16251">
          <cell r="A16251">
            <v>2006</v>
          </cell>
          <cell r="B16251" t="str">
            <v>438</v>
          </cell>
          <cell r="C16251" t="str">
            <v>NADEN RIVER</v>
          </cell>
          <cell r="D16251" t="str">
            <v>6</v>
          </cell>
          <cell r="E16251" t="str">
            <v>7</v>
          </cell>
          <cell r="F16251">
            <v>7</v>
          </cell>
          <cell r="G16251">
            <v>68.22695035460994</v>
          </cell>
          <cell r="H16251">
            <v>6.8226950354609928</v>
          </cell>
          <cell r="I16251">
            <v>0</v>
          </cell>
          <cell r="J16251">
            <v>0</v>
          </cell>
          <cell r="K16251">
            <v>0</v>
          </cell>
        </row>
        <row r="16252">
          <cell r="A16252">
            <v>2006</v>
          </cell>
          <cell r="B16252" t="str">
            <v>439</v>
          </cell>
          <cell r="C16252" t="str">
            <v>PALLANT CREEK</v>
          </cell>
          <cell r="D16252" t="str">
            <v>6</v>
          </cell>
          <cell r="E16252" t="str">
            <v>1</v>
          </cell>
          <cell r="F16252">
            <v>4</v>
          </cell>
          <cell r="G16252">
            <v>3.735562310030395</v>
          </cell>
          <cell r="H16252">
            <v>0</v>
          </cell>
          <cell r="I16252">
            <v>7.4711246200607899</v>
          </cell>
          <cell r="J16252">
            <v>0</v>
          </cell>
          <cell r="K16252">
            <v>0</v>
          </cell>
        </row>
        <row r="16253">
          <cell r="A16253">
            <v>2006</v>
          </cell>
          <cell r="B16253" t="str">
            <v>439</v>
          </cell>
          <cell r="C16253" t="str">
            <v>PALLANT CREEK</v>
          </cell>
          <cell r="D16253" t="str">
            <v>6</v>
          </cell>
          <cell r="E16253" t="str">
            <v>2</v>
          </cell>
          <cell r="F16253">
            <v>3</v>
          </cell>
          <cell r="G16253">
            <v>3.37475442043222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</row>
        <row r="16254">
          <cell r="A16254">
            <v>2006</v>
          </cell>
          <cell r="B16254" t="str">
            <v>439</v>
          </cell>
          <cell r="C16254" t="str">
            <v>PALLANT CREEK</v>
          </cell>
          <cell r="D16254" t="str">
            <v>6</v>
          </cell>
          <cell r="E16254" t="str">
            <v>6</v>
          </cell>
          <cell r="F16254">
            <v>4</v>
          </cell>
          <cell r="G16254">
            <v>7.289893617021276</v>
          </cell>
          <cell r="H16254">
            <v>0</v>
          </cell>
          <cell r="I16254">
            <v>18.224734042553191</v>
          </cell>
          <cell r="J16254">
            <v>0</v>
          </cell>
          <cell r="K16254">
            <v>0</v>
          </cell>
        </row>
        <row r="16255">
          <cell r="A16255">
            <v>2006</v>
          </cell>
          <cell r="B16255" t="str">
            <v>441</v>
          </cell>
          <cell r="C16255" t="str">
            <v>SANGAN RIVER</v>
          </cell>
          <cell r="D16255" t="str">
            <v>6</v>
          </cell>
          <cell r="E16255" t="str">
            <v>6</v>
          </cell>
          <cell r="F16255">
            <v>4</v>
          </cell>
          <cell r="G16255">
            <v>36.449468085106382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</row>
        <row r="16256">
          <cell r="A16256">
            <v>2006</v>
          </cell>
          <cell r="B16256" t="str">
            <v>445</v>
          </cell>
          <cell r="C16256" t="str">
            <v>TLELL RIVER</v>
          </cell>
          <cell r="D16256" t="str">
            <v>6</v>
          </cell>
          <cell r="E16256" t="str">
            <v>0</v>
          </cell>
          <cell r="F16256">
            <v>5</v>
          </cell>
          <cell r="G16256">
            <v>21.471413160733547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</row>
        <row r="16257">
          <cell r="A16257">
            <v>2006</v>
          </cell>
          <cell r="B16257" t="str">
            <v>445</v>
          </cell>
          <cell r="C16257" t="str">
            <v>TLELL RIVER</v>
          </cell>
          <cell r="D16257" t="str">
            <v>6</v>
          </cell>
          <cell r="E16257" t="str">
            <v>1</v>
          </cell>
          <cell r="F16257">
            <v>4</v>
          </cell>
          <cell r="G16257">
            <v>3.735562310030395</v>
          </cell>
          <cell r="H16257">
            <v>0</v>
          </cell>
          <cell r="I16257">
            <v>0</v>
          </cell>
          <cell r="J16257">
            <v>0</v>
          </cell>
          <cell r="K16257">
            <v>0</v>
          </cell>
        </row>
        <row r="16258">
          <cell r="A16258">
            <v>2006</v>
          </cell>
          <cell r="B16258" t="str">
            <v>445</v>
          </cell>
          <cell r="C16258" t="str">
            <v>TLELL RIVER</v>
          </cell>
          <cell r="D16258" t="str">
            <v>6</v>
          </cell>
          <cell r="E16258" t="str">
            <v>2</v>
          </cell>
          <cell r="F16258">
            <v>13</v>
          </cell>
          <cell r="G16258">
            <v>13.49901768172888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</row>
        <row r="16259">
          <cell r="A16259">
            <v>2006</v>
          </cell>
          <cell r="B16259" t="str">
            <v>445</v>
          </cell>
          <cell r="C16259" t="str">
            <v>TLELL RIVER</v>
          </cell>
          <cell r="D16259" t="str">
            <v>6</v>
          </cell>
          <cell r="E16259" t="str">
            <v>6</v>
          </cell>
          <cell r="F16259">
            <v>26</v>
          </cell>
          <cell r="G16259">
            <v>131.21808510638297</v>
          </cell>
          <cell r="H16259">
            <v>18.224734042553191</v>
          </cell>
          <cell r="I16259">
            <v>61.964095744680854</v>
          </cell>
          <cell r="J16259">
            <v>0</v>
          </cell>
          <cell r="K16259">
            <v>0</v>
          </cell>
        </row>
        <row r="16260">
          <cell r="A16260">
            <v>2006</v>
          </cell>
          <cell r="B16260" t="str">
            <v>445</v>
          </cell>
          <cell r="C16260" t="str">
            <v>TLELL RIVER</v>
          </cell>
          <cell r="D16260" t="str">
            <v>6</v>
          </cell>
          <cell r="E16260" t="str">
            <v>7</v>
          </cell>
          <cell r="F16260">
            <v>3</v>
          </cell>
          <cell r="G16260">
            <v>3.4113475177304964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</row>
        <row r="16261">
          <cell r="A16261">
            <v>2006</v>
          </cell>
          <cell r="B16261" t="str">
            <v>445</v>
          </cell>
          <cell r="C16261" t="str">
            <v>TLELL RIVER</v>
          </cell>
          <cell r="D16261" t="str">
            <v>6</v>
          </cell>
          <cell r="E16261" t="str">
            <v>9</v>
          </cell>
          <cell r="F16261">
            <v>3</v>
          </cell>
          <cell r="G16261">
            <v>2.9627659574468086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</row>
        <row r="16262">
          <cell r="A16262">
            <v>2006</v>
          </cell>
          <cell r="B16262" t="str">
            <v>446</v>
          </cell>
          <cell r="C16262" t="str">
            <v>YAKOUN RIVER</v>
          </cell>
          <cell r="D16262" t="str">
            <v>6</v>
          </cell>
          <cell r="E16262" t="str">
            <v>0</v>
          </cell>
          <cell r="F16262">
            <v>24</v>
          </cell>
          <cell r="G16262">
            <v>104.67313915857605</v>
          </cell>
          <cell r="H16262">
            <v>2.6839266450916934</v>
          </cell>
          <cell r="I16262">
            <v>37.574973031283712</v>
          </cell>
          <cell r="J16262">
            <v>0</v>
          </cell>
          <cell r="K16262">
            <v>0</v>
          </cell>
        </row>
        <row r="16263">
          <cell r="A16263">
            <v>2006</v>
          </cell>
          <cell r="B16263" t="str">
            <v>446</v>
          </cell>
          <cell r="C16263" t="str">
            <v>YAKOUN RIVER</v>
          </cell>
          <cell r="D16263" t="str">
            <v>6</v>
          </cell>
          <cell r="E16263" t="str">
            <v>1</v>
          </cell>
          <cell r="F16263">
            <v>30</v>
          </cell>
          <cell r="G16263">
            <v>112.06686930091185</v>
          </cell>
          <cell r="H16263">
            <v>0</v>
          </cell>
          <cell r="I16263">
            <v>227.86930091185411</v>
          </cell>
          <cell r="J16263">
            <v>0</v>
          </cell>
          <cell r="K16263">
            <v>0</v>
          </cell>
        </row>
        <row r="16264">
          <cell r="A16264">
            <v>2006</v>
          </cell>
          <cell r="B16264" t="str">
            <v>446</v>
          </cell>
          <cell r="C16264" t="str">
            <v>YAKOUN RIVER</v>
          </cell>
          <cell r="D16264" t="str">
            <v>6</v>
          </cell>
          <cell r="E16264" t="str">
            <v>2</v>
          </cell>
          <cell r="F16264">
            <v>67</v>
          </cell>
          <cell r="G16264">
            <v>313.85216110019644</v>
          </cell>
          <cell r="H16264">
            <v>3.37475442043222</v>
          </cell>
          <cell r="I16264">
            <v>172.11247544204321</v>
          </cell>
          <cell r="J16264">
            <v>0</v>
          </cell>
          <cell r="K16264">
            <v>6.7495088408644399</v>
          </cell>
        </row>
        <row r="16265">
          <cell r="A16265">
            <v>2006</v>
          </cell>
          <cell r="B16265" t="str">
            <v>446</v>
          </cell>
          <cell r="C16265" t="str">
            <v>YAKOUN RIVER</v>
          </cell>
          <cell r="D16265" t="str">
            <v>6</v>
          </cell>
          <cell r="E16265" t="str">
            <v>3</v>
          </cell>
          <cell r="F16265">
            <v>6</v>
          </cell>
          <cell r="G16265">
            <v>18.123711340206185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</row>
        <row r="16266">
          <cell r="A16266">
            <v>2006</v>
          </cell>
          <cell r="B16266" t="str">
            <v>446</v>
          </cell>
          <cell r="C16266" t="str">
            <v>YAKOUN RIVER</v>
          </cell>
          <cell r="D16266" t="str">
            <v>6</v>
          </cell>
          <cell r="E16266" t="str">
            <v>4</v>
          </cell>
          <cell r="F16266">
            <v>10</v>
          </cell>
          <cell r="G16266">
            <v>357</v>
          </cell>
          <cell r="H16266">
            <v>23.8</v>
          </cell>
          <cell r="I16266">
            <v>2267.8000000000002</v>
          </cell>
          <cell r="J16266">
            <v>0</v>
          </cell>
          <cell r="K16266">
            <v>0</v>
          </cell>
        </row>
        <row r="16267">
          <cell r="A16267">
            <v>2006</v>
          </cell>
          <cell r="B16267" t="str">
            <v>446</v>
          </cell>
          <cell r="C16267" t="str">
            <v>YAKOUN RIVER</v>
          </cell>
          <cell r="D16267" t="str">
            <v>6</v>
          </cell>
          <cell r="E16267" t="str">
            <v>5</v>
          </cell>
          <cell r="F16267">
            <v>3</v>
          </cell>
          <cell r="G16267">
            <v>11.5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</row>
        <row r="16268">
          <cell r="A16268">
            <v>2006</v>
          </cell>
          <cell r="B16268" t="str">
            <v>446</v>
          </cell>
          <cell r="C16268" t="str">
            <v>YAKOUN RIVER</v>
          </cell>
          <cell r="D16268" t="str">
            <v>6</v>
          </cell>
          <cell r="E16268" t="str">
            <v>6</v>
          </cell>
          <cell r="F16268">
            <v>84</v>
          </cell>
          <cell r="G16268">
            <v>506.64760638297878</v>
          </cell>
          <cell r="H16268">
            <v>29.159574468085104</v>
          </cell>
          <cell r="I16268">
            <v>838.33776595744678</v>
          </cell>
          <cell r="J16268">
            <v>0</v>
          </cell>
          <cell r="K16268">
            <v>0</v>
          </cell>
        </row>
        <row r="16269">
          <cell r="A16269">
            <v>2006</v>
          </cell>
          <cell r="B16269" t="str">
            <v>446</v>
          </cell>
          <cell r="C16269" t="str">
            <v>YAKOUN RIVER</v>
          </cell>
          <cell r="D16269" t="str">
            <v>6</v>
          </cell>
          <cell r="E16269" t="str">
            <v>7</v>
          </cell>
          <cell r="F16269">
            <v>3</v>
          </cell>
          <cell r="G16269">
            <v>13.645390070921986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</row>
        <row r="16270">
          <cell r="A16270">
            <v>2006</v>
          </cell>
          <cell r="B16270" t="str">
            <v>446</v>
          </cell>
          <cell r="C16270" t="str">
            <v>YAKOUN RIVER</v>
          </cell>
          <cell r="D16270" t="str">
            <v>6</v>
          </cell>
          <cell r="E16270" t="str">
            <v>8</v>
          </cell>
          <cell r="F16270">
            <v>3</v>
          </cell>
          <cell r="G16270">
            <v>13.377777777777778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</row>
        <row r="16271">
          <cell r="A16271">
            <v>2006</v>
          </cell>
          <cell r="B16271" t="str">
            <v>446</v>
          </cell>
          <cell r="C16271" t="str">
            <v>YAKOUN RIVER</v>
          </cell>
          <cell r="D16271" t="str">
            <v>6</v>
          </cell>
          <cell r="E16271" t="str">
            <v>9</v>
          </cell>
          <cell r="F16271">
            <v>24</v>
          </cell>
          <cell r="G16271">
            <v>130.36170212765958</v>
          </cell>
          <cell r="H16271">
            <v>0</v>
          </cell>
          <cell r="I16271">
            <v>103.69680851063829</v>
          </cell>
          <cell r="J16271">
            <v>0</v>
          </cell>
          <cell r="K16271">
            <v>0</v>
          </cell>
        </row>
        <row r="16272">
          <cell r="A16272">
            <v>2006</v>
          </cell>
          <cell r="B16272" t="str">
            <v>485</v>
          </cell>
          <cell r="C16272" t="str">
            <v>DRINKWATER CREEK</v>
          </cell>
          <cell r="D16272" t="str">
            <v>1</v>
          </cell>
          <cell r="E16272" t="str">
            <v>1</v>
          </cell>
          <cell r="F16272">
            <v>4</v>
          </cell>
          <cell r="G16272">
            <v>7.4711246200607899</v>
          </cell>
          <cell r="H16272">
            <v>0</v>
          </cell>
          <cell r="I16272">
            <v>3.735562310030395</v>
          </cell>
          <cell r="J16272">
            <v>0</v>
          </cell>
          <cell r="K16272">
            <v>3.735562310030395</v>
          </cell>
        </row>
        <row r="16273">
          <cell r="A16273">
            <v>2006</v>
          </cell>
          <cell r="B16273" t="str">
            <v>486</v>
          </cell>
          <cell r="C16273" t="str">
            <v>MCBRIDE CREEK</v>
          </cell>
          <cell r="D16273" t="str">
            <v>1</v>
          </cell>
          <cell r="E16273" t="str">
            <v>1</v>
          </cell>
          <cell r="F16273">
            <v>4</v>
          </cell>
          <cell r="G16273">
            <v>11.206686930091184</v>
          </cell>
          <cell r="H16273">
            <v>0</v>
          </cell>
          <cell r="I16273">
            <v>7.4711246200607899</v>
          </cell>
          <cell r="J16273">
            <v>0</v>
          </cell>
          <cell r="K16273">
            <v>3.735562310030395</v>
          </cell>
        </row>
        <row r="16274">
          <cell r="A16274">
            <v>2006</v>
          </cell>
          <cell r="B16274" t="str">
            <v>488</v>
          </cell>
          <cell r="C16274" t="str">
            <v>ELK RIVER</v>
          </cell>
          <cell r="D16274" t="str">
            <v>1</v>
          </cell>
          <cell r="E16274" t="str">
            <v>1</v>
          </cell>
          <cell r="F16274">
            <v>4</v>
          </cell>
          <cell r="G16274">
            <v>7.4711246200607899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</row>
        <row r="16275">
          <cell r="A16275">
            <v>2006</v>
          </cell>
          <cell r="B16275" t="str">
            <v>555</v>
          </cell>
          <cell r="C16275" t="str">
            <v>UNKNOWN STREAMS</v>
          </cell>
          <cell r="D16275" t="str">
            <v>U</v>
          </cell>
          <cell r="E16275" t="str">
            <v>0</v>
          </cell>
          <cell r="F16275">
            <v>40</v>
          </cell>
          <cell r="G16275">
            <v>230.81769147788566</v>
          </cell>
          <cell r="H16275">
            <v>0</v>
          </cell>
          <cell r="I16275">
            <v>131.51240560949299</v>
          </cell>
          <cell r="J16275">
            <v>0</v>
          </cell>
          <cell r="K16275">
            <v>2.6839266450916934</v>
          </cell>
        </row>
        <row r="16276">
          <cell r="A16276">
            <v>2006</v>
          </cell>
          <cell r="B16276" t="str">
            <v>555</v>
          </cell>
          <cell r="C16276" t="str">
            <v>UNKNOWN STREAMS</v>
          </cell>
          <cell r="D16276" t="str">
            <v>U</v>
          </cell>
          <cell r="E16276" t="str">
            <v>1</v>
          </cell>
          <cell r="F16276">
            <v>4</v>
          </cell>
          <cell r="G16276">
            <v>74.711246200607903</v>
          </cell>
          <cell r="H16276">
            <v>0</v>
          </cell>
          <cell r="I16276">
            <v>11.206686930091184</v>
          </cell>
          <cell r="J16276">
            <v>3.735562310030395</v>
          </cell>
          <cell r="K16276">
            <v>0</v>
          </cell>
        </row>
        <row r="16277">
          <cell r="A16277">
            <v>2006</v>
          </cell>
          <cell r="B16277" t="str">
            <v>555</v>
          </cell>
          <cell r="C16277" t="str">
            <v>UNKNOWN STREAMS</v>
          </cell>
          <cell r="D16277" t="str">
            <v>U</v>
          </cell>
          <cell r="E16277" t="str">
            <v>2</v>
          </cell>
          <cell r="F16277">
            <v>54</v>
          </cell>
          <cell r="G16277">
            <v>337.47544204322196</v>
          </cell>
          <cell r="H16277">
            <v>26.99803536345776</v>
          </cell>
          <cell r="I16277">
            <v>30.372789783889978</v>
          </cell>
          <cell r="J16277">
            <v>23.623280943025541</v>
          </cell>
          <cell r="K16277">
            <v>16.873772102161098</v>
          </cell>
        </row>
        <row r="16278">
          <cell r="A16278">
            <v>2006</v>
          </cell>
          <cell r="B16278" t="str">
            <v>555</v>
          </cell>
          <cell r="C16278" t="str">
            <v>UNKNOWN STREAMS</v>
          </cell>
          <cell r="D16278" t="str">
            <v>U</v>
          </cell>
          <cell r="E16278" t="str">
            <v>3</v>
          </cell>
          <cell r="F16278">
            <v>3</v>
          </cell>
          <cell r="G16278">
            <v>9.0618556701030926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</row>
        <row r="16279">
          <cell r="A16279">
            <v>2006</v>
          </cell>
          <cell r="B16279" t="str">
            <v>555</v>
          </cell>
          <cell r="C16279" t="str">
            <v>UNKNOWN STREAMS</v>
          </cell>
          <cell r="D16279" t="str">
            <v>U</v>
          </cell>
          <cell r="E16279" t="str">
            <v>7</v>
          </cell>
          <cell r="F16279">
            <v>3</v>
          </cell>
          <cell r="G16279">
            <v>40.936170212765958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</row>
        <row r="16280">
          <cell r="A16280">
            <v>2006</v>
          </cell>
          <cell r="B16280" t="str">
            <v>555</v>
          </cell>
          <cell r="C16280" t="str">
            <v>UNKNOWN STREAMS</v>
          </cell>
          <cell r="D16280" t="str">
            <v>U</v>
          </cell>
          <cell r="E16280" t="str">
            <v>9</v>
          </cell>
          <cell r="F16280">
            <v>3</v>
          </cell>
          <cell r="G16280">
            <v>5.9255319148936172</v>
          </cell>
          <cell r="H16280">
            <v>0</v>
          </cell>
          <cell r="I16280">
            <v>2.9627659574468086</v>
          </cell>
          <cell r="J16280">
            <v>5.9255319148936172</v>
          </cell>
          <cell r="K16280">
            <v>2.9627659574468086</v>
          </cell>
        </row>
        <row r="16281">
          <cell r="A16281">
            <v>2007</v>
          </cell>
          <cell r="B16281" t="str">
            <v>001</v>
          </cell>
          <cell r="C16281" t="str">
            <v>ADAM RIVER</v>
          </cell>
          <cell r="D16281" t="str">
            <v>1</v>
          </cell>
          <cell r="E16281" t="str">
            <v>1</v>
          </cell>
          <cell r="F16281">
            <v>33</v>
          </cell>
          <cell r="G16281">
            <v>68.702702702702709</v>
          </cell>
          <cell r="H16281">
            <v>0</v>
          </cell>
          <cell r="I16281">
            <v>17.175675675675677</v>
          </cell>
          <cell r="J16281">
            <v>0</v>
          </cell>
          <cell r="K16281">
            <v>0</v>
          </cell>
        </row>
        <row r="16282">
          <cell r="A16282">
            <v>2007</v>
          </cell>
          <cell r="B16282" t="str">
            <v>001</v>
          </cell>
          <cell r="C16282" t="str">
            <v>ADAM RIVER</v>
          </cell>
          <cell r="D16282" t="str">
            <v>1</v>
          </cell>
          <cell r="E16282" t="str">
            <v>2</v>
          </cell>
          <cell r="F16282">
            <v>12</v>
          </cell>
          <cell r="G16282">
            <v>12.633824276282375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</row>
        <row r="16283">
          <cell r="A16283">
            <v>2007</v>
          </cell>
          <cell r="B16283" t="str">
            <v>001</v>
          </cell>
          <cell r="C16283" t="str">
            <v>ADAM RIVER</v>
          </cell>
          <cell r="D16283" t="str">
            <v>1</v>
          </cell>
          <cell r="E16283" t="str">
            <v>9</v>
          </cell>
          <cell r="F16283">
            <v>18</v>
          </cell>
          <cell r="G16283">
            <v>19.46875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</row>
        <row r="16284">
          <cell r="A16284">
            <v>2007</v>
          </cell>
          <cell r="B16284" t="str">
            <v>002</v>
          </cell>
          <cell r="C16284" t="str">
            <v>AHNUHATI RIVER</v>
          </cell>
          <cell r="D16284" t="str">
            <v>1</v>
          </cell>
          <cell r="E16284" t="str">
            <v>1</v>
          </cell>
          <cell r="F16284">
            <v>18</v>
          </cell>
          <cell r="G16284">
            <v>257.63513513513516</v>
          </cell>
          <cell r="H16284">
            <v>0</v>
          </cell>
          <cell r="I16284">
            <v>103.05405405405406</v>
          </cell>
          <cell r="J16284">
            <v>0</v>
          </cell>
          <cell r="K16284">
            <v>0</v>
          </cell>
        </row>
        <row r="16285">
          <cell r="A16285">
            <v>2007</v>
          </cell>
          <cell r="B16285" t="str">
            <v>005</v>
          </cell>
          <cell r="C16285" t="str">
            <v>ARTLISH RIVER</v>
          </cell>
          <cell r="D16285" t="str">
            <v>1</v>
          </cell>
          <cell r="E16285" t="str">
            <v>2</v>
          </cell>
          <cell r="F16285">
            <v>12</v>
          </cell>
          <cell r="G16285">
            <v>12.633824276282375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</row>
        <row r="16286">
          <cell r="A16286">
            <v>2007</v>
          </cell>
          <cell r="B16286" t="str">
            <v>006</v>
          </cell>
          <cell r="C16286" t="str">
            <v>ASH RIVER</v>
          </cell>
          <cell r="D16286" t="str">
            <v>1</v>
          </cell>
          <cell r="E16286" t="str">
            <v>0</v>
          </cell>
          <cell r="F16286">
            <v>18</v>
          </cell>
          <cell r="G16286">
            <v>25.55108359133127</v>
          </cell>
          <cell r="H16286">
            <v>0</v>
          </cell>
          <cell r="I16286">
            <v>25.55108359133127</v>
          </cell>
          <cell r="J16286">
            <v>0</v>
          </cell>
          <cell r="K16286">
            <v>0</v>
          </cell>
        </row>
        <row r="16287">
          <cell r="A16287">
            <v>2007</v>
          </cell>
          <cell r="B16287" t="str">
            <v>006</v>
          </cell>
          <cell r="C16287" t="str">
            <v>ASH RIVER</v>
          </cell>
          <cell r="D16287" t="str">
            <v>1</v>
          </cell>
          <cell r="E16287" t="str">
            <v>1</v>
          </cell>
          <cell r="F16287">
            <v>69</v>
          </cell>
          <cell r="G16287">
            <v>446.56756756756755</v>
          </cell>
          <cell r="H16287">
            <v>0</v>
          </cell>
          <cell r="I16287">
            <v>240.45945945945942</v>
          </cell>
          <cell r="J16287">
            <v>0</v>
          </cell>
          <cell r="K16287">
            <v>0</v>
          </cell>
        </row>
        <row r="16288">
          <cell r="A16288">
            <v>2007</v>
          </cell>
          <cell r="B16288" t="str">
            <v>008</v>
          </cell>
          <cell r="C16288" t="str">
            <v>BEDWELL RIVER</v>
          </cell>
          <cell r="D16288" t="str">
            <v>1</v>
          </cell>
          <cell r="E16288" t="str">
            <v>2</v>
          </cell>
          <cell r="F16288">
            <v>12</v>
          </cell>
          <cell r="G16288">
            <v>50.535297105129501</v>
          </cell>
          <cell r="H16288">
            <v>0</v>
          </cell>
          <cell r="I16288">
            <v>25.267648552564751</v>
          </cell>
          <cell r="J16288">
            <v>0</v>
          </cell>
          <cell r="K16288">
            <v>0</v>
          </cell>
        </row>
        <row r="16289">
          <cell r="A16289">
            <v>2007</v>
          </cell>
          <cell r="B16289" t="str">
            <v>009</v>
          </cell>
          <cell r="C16289" t="str">
            <v>BENSON RIVER</v>
          </cell>
          <cell r="D16289" t="str">
            <v>1</v>
          </cell>
          <cell r="E16289" t="str">
            <v>1</v>
          </cell>
          <cell r="F16289">
            <v>18</v>
          </cell>
          <cell r="G16289">
            <v>171.75675675675674</v>
          </cell>
          <cell r="H16289">
            <v>0</v>
          </cell>
          <cell r="I16289">
            <v>68.702702702702709</v>
          </cell>
          <cell r="J16289">
            <v>0</v>
          </cell>
          <cell r="K16289">
            <v>0</v>
          </cell>
        </row>
        <row r="16290">
          <cell r="A16290">
            <v>2007</v>
          </cell>
          <cell r="B16290" t="str">
            <v>010</v>
          </cell>
          <cell r="C16290" t="str">
            <v>BIG QUALICUM RIVER</v>
          </cell>
          <cell r="D16290" t="str">
            <v>1</v>
          </cell>
          <cell r="E16290" t="str">
            <v>1</v>
          </cell>
          <cell r="F16290">
            <v>102</v>
          </cell>
          <cell r="G16290">
            <v>1064.8918918918916</v>
          </cell>
          <cell r="H16290">
            <v>0</v>
          </cell>
          <cell r="I16290">
            <v>223.28378378378378</v>
          </cell>
          <cell r="J16290">
            <v>0</v>
          </cell>
          <cell r="K16290">
            <v>0</v>
          </cell>
        </row>
        <row r="16291">
          <cell r="A16291">
            <v>2007</v>
          </cell>
          <cell r="B16291" t="str">
            <v>010</v>
          </cell>
          <cell r="C16291" t="str">
            <v>BIG QUALICUM RIVER</v>
          </cell>
          <cell r="D16291" t="str">
            <v>1</v>
          </cell>
          <cell r="E16291" t="str">
            <v>2</v>
          </cell>
          <cell r="F16291">
            <v>12</v>
          </cell>
          <cell r="G16291">
            <v>12.633824276282375</v>
          </cell>
          <cell r="H16291">
            <v>0</v>
          </cell>
          <cell r="I16291">
            <v>12.633824276282375</v>
          </cell>
          <cell r="J16291">
            <v>0</v>
          </cell>
          <cell r="K16291">
            <v>0</v>
          </cell>
        </row>
        <row r="16292">
          <cell r="A16292">
            <v>2007</v>
          </cell>
          <cell r="B16292" t="str">
            <v>015</v>
          </cell>
          <cell r="C16292" t="str">
            <v>CAMPBELL RIVER</v>
          </cell>
          <cell r="D16292" t="str">
            <v>1</v>
          </cell>
          <cell r="E16292" t="str">
            <v>0</v>
          </cell>
          <cell r="F16292">
            <v>33</v>
          </cell>
          <cell r="G16292">
            <v>374.74922600619198</v>
          </cell>
          <cell r="H16292">
            <v>0</v>
          </cell>
          <cell r="I16292">
            <v>195.89164086687308</v>
          </cell>
          <cell r="J16292">
            <v>0</v>
          </cell>
          <cell r="K16292">
            <v>221.44272445820434</v>
          </cell>
        </row>
        <row r="16293">
          <cell r="A16293">
            <v>2007</v>
          </cell>
          <cell r="B16293" t="str">
            <v>015</v>
          </cell>
          <cell r="C16293" t="str">
            <v>CAMPBELL RIVER</v>
          </cell>
          <cell r="D16293" t="str">
            <v>1</v>
          </cell>
          <cell r="E16293" t="str">
            <v>1</v>
          </cell>
          <cell r="F16293">
            <v>138</v>
          </cell>
          <cell r="G16293">
            <v>1202.2972972972973</v>
          </cell>
          <cell r="H16293">
            <v>0</v>
          </cell>
          <cell r="I16293">
            <v>85.878378378378372</v>
          </cell>
          <cell r="J16293">
            <v>0</v>
          </cell>
          <cell r="K16293">
            <v>34.351351351351354</v>
          </cell>
        </row>
        <row r="16294">
          <cell r="A16294">
            <v>2007</v>
          </cell>
          <cell r="B16294" t="str">
            <v>015</v>
          </cell>
          <cell r="C16294" t="str">
            <v>CAMPBELL RIVER</v>
          </cell>
          <cell r="D16294" t="str">
            <v>1</v>
          </cell>
          <cell r="E16294" t="str">
            <v>2</v>
          </cell>
          <cell r="F16294">
            <v>102</v>
          </cell>
          <cell r="G16294">
            <v>1200.2133062468258</v>
          </cell>
          <cell r="H16294">
            <v>0</v>
          </cell>
          <cell r="I16294">
            <v>138.97206703910615</v>
          </cell>
          <cell r="J16294">
            <v>25.267648552564751</v>
          </cell>
          <cell r="K16294">
            <v>25.267648552564751</v>
          </cell>
        </row>
        <row r="16295">
          <cell r="A16295">
            <v>2007</v>
          </cell>
          <cell r="B16295" t="str">
            <v>016</v>
          </cell>
          <cell r="C16295" t="str">
            <v>CAYCUSE RIVER</v>
          </cell>
          <cell r="D16295" t="str">
            <v>1</v>
          </cell>
          <cell r="E16295" t="str">
            <v>1</v>
          </cell>
          <cell r="F16295">
            <v>51</v>
          </cell>
          <cell r="G16295">
            <v>103.05405405405406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</row>
        <row r="16296">
          <cell r="A16296">
            <v>2007</v>
          </cell>
          <cell r="B16296" t="str">
            <v>017</v>
          </cell>
          <cell r="C16296" t="str">
            <v>CAYEGHLE CREEK</v>
          </cell>
          <cell r="D16296" t="str">
            <v>1</v>
          </cell>
          <cell r="E16296" t="str">
            <v>1</v>
          </cell>
          <cell r="F16296">
            <v>18</v>
          </cell>
          <cell r="G16296">
            <v>17.175675675675677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</row>
        <row r="16297">
          <cell r="A16297">
            <v>2007</v>
          </cell>
          <cell r="B16297" t="str">
            <v>019</v>
          </cell>
          <cell r="C16297" t="str">
            <v>CHEMAINUS RIVER</v>
          </cell>
          <cell r="D16297" t="str">
            <v>1</v>
          </cell>
          <cell r="E16297" t="str">
            <v>1</v>
          </cell>
          <cell r="F16297">
            <v>18</v>
          </cell>
          <cell r="G16297">
            <v>17.175675675675677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</row>
        <row r="16298">
          <cell r="A16298">
            <v>2007</v>
          </cell>
          <cell r="B16298" t="str">
            <v>020</v>
          </cell>
          <cell r="C16298" t="str">
            <v>CHINA CREEK</v>
          </cell>
          <cell r="D16298" t="str">
            <v>1</v>
          </cell>
          <cell r="E16298" t="str">
            <v>1</v>
          </cell>
          <cell r="F16298">
            <v>156</v>
          </cell>
          <cell r="G16298">
            <v>721.37837837837844</v>
          </cell>
          <cell r="H16298">
            <v>0</v>
          </cell>
          <cell r="I16298">
            <v>223.28378378378378</v>
          </cell>
          <cell r="J16298">
            <v>0</v>
          </cell>
          <cell r="K16298">
            <v>137.40540540540542</v>
          </cell>
        </row>
        <row r="16299">
          <cell r="A16299">
            <v>2007</v>
          </cell>
          <cell r="B16299" t="str">
            <v>020</v>
          </cell>
          <cell r="C16299" t="str">
            <v>CHINA CREEK</v>
          </cell>
          <cell r="D16299" t="str">
            <v>1</v>
          </cell>
          <cell r="E16299" t="str">
            <v>2</v>
          </cell>
          <cell r="F16299">
            <v>12</v>
          </cell>
          <cell r="G16299">
            <v>25.267648552564751</v>
          </cell>
          <cell r="H16299">
            <v>0</v>
          </cell>
          <cell r="I16299">
            <v>12.633824276282375</v>
          </cell>
          <cell r="J16299">
            <v>0</v>
          </cell>
          <cell r="K16299">
            <v>0</v>
          </cell>
        </row>
        <row r="16300">
          <cell r="A16300">
            <v>2007</v>
          </cell>
          <cell r="B16300" t="str">
            <v>020</v>
          </cell>
          <cell r="C16300" t="str">
            <v>CHINA CREEK</v>
          </cell>
          <cell r="D16300" t="str">
            <v>1</v>
          </cell>
          <cell r="E16300" t="str">
            <v>9</v>
          </cell>
          <cell r="F16300">
            <v>9</v>
          </cell>
          <cell r="G16300">
            <v>68.140625</v>
          </cell>
          <cell r="H16300">
            <v>0</v>
          </cell>
          <cell r="I16300">
            <v>68.140625</v>
          </cell>
          <cell r="J16300">
            <v>0</v>
          </cell>
          <cell r="K16300">
            <v>0</v>
          </cell>
        </row>
        <row r="16301">
          <cell r="A16301">
            <v>2007</v>
          </cell>
          <cell r="B16301" t="str">
            <v>021</v>
          </cell>
          <cell r="C16301" t="str">
            <v>CLUXEWE RIVER</v>
          </cell>
          <cell r="D16301" t="str">
            <v>1</v>
          </cell>
          <cell r="E16301" t="str">
            <v>0</v>
          </cell>
          <cell r="F16301">
            <v>9</v>
          </cell>
          <cell r="G16301">
            <v>25.55108359133127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</row>
        <row r="16302">
          <cell r="A16302">
            <v>2007</v>
          </cell>
          <cell r="B16302" t="str">
            <v>021</v>
          </cell>
          <cell r="C16302" t="str">
            <v>CLUXEWE RIVER</v>
          </cell>
          <cell r="D16302" t="str">
            <v>1</v>
          </cell>
          <cell r="E16302" t="str">
            <v>1</v>
          </cell>
          <cell r="F16302">
            <v>171</v>
          </cell>
          <cell r="G16302">
            <v>824.43243243243251</v>
          </cell>
          <cell r="H16302">
            <v>0</v>
          </cell>
          <cell r="I16302">
            <v>291.98648648648646</v>
          </cell>
          <cell r="J16302">
            <v>68.702702702702709</v>
          </cell>
          <cell r="K16302">
            <v>257.63513513513516</v>
          </cell>
        </row>
        <row r="16303">
          <cell r="A16303">
            <v>2007</v>
          </cell>
          <cell r="B16303" t="str">
            <v>021</v>
          </cell>
          <cell r="C16303" t="str">
            <v>CLUXEWE RIVER</v>
          </cell>
          <cell r="D16303" t="str">
            <v>1</v>
          </cell>
          <cell r="E16303" t="str">
            <v>3</v>
          </cell>
          <cell r="F16303">
            <v>12</v>
          </cell>
          <cell r="G16303">
            <v>43.384615384615387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</row>
        <row r="16304">
          <cell r="A16304">
            <v>2007</v>
          </cell>
          <cell r="B16304" t="str">
            <v>022</v>
          </cell>
          <cell r="C16304" t="str">
            <v>COLEMAN CREEK</v>
          </cell>
          <cell r="D16304" t="str">
            <v>1</v>
          </cell>
          <cell r="E16304" t="str">
            <v>1</v>
          </cell>
          <cell r="F16304">
            <v>18</v>
          </cell>
          <cell r="G16304">
            <v>17.175675675675677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</row>
        <row r="16305">
          <cell r="A16305">
            <v>2007</v>
          </cell>
          <cell r="B16305" t="str">
            <v>023</v>
          </cell>
          <cell r="C16305" t="str">
            <v>COLONIAL CREEK</v>
          </cell>
          <cell r="D16305" t="str">
            <v>1</v>
          </cell>
          <cell r="E16305" t="str">
            <v>0</v>
          </cell>
          <cell r="F16305">
            <v>9</v>
          </cell>
          <cell r="G16305">
            <v>34.068111455108358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</row>
        <row r="16306">
          <cell r="A16306">
            <v>2007</v>
          </cell>
          <cell r="B16306" t="str">
            <v>025</v>
          </cell>
          <cell r="C16306" t="str">
            <v>COUS CREEK</v>
          </cell>
          <cell r="D16306" t="str">
            <v>1</v>
          </cell>
          <cell r="E16306" t="str">
            <v>1</v>
          </cell>
          <cell r="F16306">
            <v>18</v>
          </cell>
          <cell r="G16306">
            <v>34.351351351351354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</row>
        <row r="16307">
          <cell r="A16307">
            <v>2007</v>
          </cell>
          <cell r="B16307" t="str">
            <v>026</v>
          </cell>
          <cell r="C16307" t="str">
            <v>COWICHAN RIVER</v>
          </cell>
          <cell r="D16307" t="str">
            <v>1</v>
          </cell>
          <cell r="E16307" t="str">
            <v>0</v>
          </cell>
          <cell r="F16307">
            <v>9</v>
          </cell>
          <cell r="G16307">
            <v>34.068111455108358</v>
          </cell>
          <cell r="H16307">
            <v>0</v>
          </cell>
          <cell r="I16307">
            <v>42.585139318885446</v>
          </cell>
          <cell r="J16307">
            <v>17.034055727554179</v>
          </cell>
          <cell r="K16307">
            <v>0</v>
          </cell>
        </row>
        <row r="16308">
          <cell r="A16308">
            <v>2007</v>
          </cell>
          <cell r="B16308" t="str">
            <v>026</v>
          </cell>
          <cell r="C16308" t="str">
            <v>COWICHAN RIVER</v>
          </cell>
          <cell r="D16308" t="str">
            <v>1</v>
          </cell>
          <cell r="E16308" t="str">
            <v>1</v>
          </cell>
          <cell r="F16308">
            <v>2130</v>
          </cell>
          <cell r="G16308">
            <v>12933.283783783785</v>
          </cell>
          <cell r="H16308">
            <v>51.527027027027032</v>
          </cell>
          <cell r="I16308">
            <v>5788.2027027027034</v>
          </cell>
          <cell r="J16308">
            <v>154.58108108108109</v>
          </cell>
          <cell r="K16308">
            <v>532.44594594594582</v>
          </cell>
        </row>
        <row r="16309">
          <cell r="A16309">
            <v>2007</v>
          </cell>
          <cell r="B16309" t="str">
            <v>026</v>
          </cell>
          <cell r="C16309" t="str">
            <v>COWICHAN RIVER</v>
          </cell>
          <cell r="D16309" t="str">
            <v>1</v>
          </cell>
          <cell r="E16309" t="str">
            <v>2</v>
          </cell>
          <cell r="F16309">
            <v>138</v>
          </cell>
          <cell r="G16309">
            <v>341.11325545962421</v>
          </cell>
          <cell r="H16309">
            <v>0</v>
          </cell>
          <cell r="I16309">
            <v>391.64855256475369</v>
          </cell>
          <cell r="J16309">
            <v>0</v>
          </cell>
          <cell r="K16309">
            <v>50.535297105129501</v>
          </cell>
        </row>
        <row r="16310">
          <cell r="A16310">
            <v>2007</v>
          </cell>
          <cell r="B16310" t="str">
            <v>026</v>
          </cell>
          <cell r="C16310" t="str">
            <v>COWICHAN RIVER</v>
          </cell>
          <cell r="D16310" t="str">
            <v>1</v>
          </cell>
          <cell r="E16310" t="str">
            <v>8</v>
          </cell>
          <cell r="F16310">
            <v>21</v>
          </cell>
          <cell r="G16310">
            <v>31.695652173913043</v>
          </cell>
          <cell r="H16310">
            <v>0</v>
          </cell>
          <cell r="I16310">
            <v>21.130434782608695</v>
          </cell>
          <cell r="J16310">
            <v>0</v>
          </cell>
          <cell r="K16310">
            <v>0</v>
          </cell>
        </row>
        <row r="16311">
          <cell r="A16311">
            <v>2007</v>
          </cell>
          <cell r="B16311" t="str">
            <v>026</v>
          </cell>
          <cell r="C16311" t="str">
            <v>COWICHAN RIVER</v>
          </cell>
          <cell r="D16311" t="str">
            <v>1</v>
          </cell>
          <cell r="E16311" t="str">
            <v>9</v>
          </cell>
          <cell r="F16311">
            <v>57</v>
          </cell>
          <cell r="G16311">
            <v>87.609375</v>
          </cell>
          <cell r="H16311">
            <v>0</v>
          </cell>
          <cell r="I16311">
            <v>29.203125</v>
          </cell>
          <cell r="J16311">
            <v>0</v>
          </cell>
          <cell r="K16311">
            <v>0</v>
          </cell>
        </row>
        <row r="16312">
          <cell r="A16312">
            <v>2007</v>
          </cell>
          <cell r="B16312" t="str">
            <v>029</v>
          </cell>
          <cell r="C16312" t="str">
            <v>CYPRE RIVER</v>
          </cell>
          <cell r="D16312" t="str">
            <v>1</v>
          </cell>
          <cell r="E16312" t="str">
            <v>2</v>
          </cell>
          <cell r="F16312">
            <v>12</v>
          </cell>
          <cell r="G16312">
            <v>12.633824276282375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</row>
        <row r="16313">
          <cell r="A16313">
            <v>2007</v>
          </cell>
          <cell r="B16313" t="str">
            <v>034</v>
          </cell>
          <cell r="C16313" t="str">
            <v>ENGLISHMAN RIVER</v>
          </cell>
          <cell r="D16313" t="str">
            <v>1</v>
          </cell>
          <cell r="E16313" t="str">
            <v>1</v>
          </cell>
          <cell r="F16313">
            <v>51</v>
          </cell>
          <cell r="G16313">
            <v>188.93243243243245</v>
          </cell>
          <cell r="H16313">
            <v>0</v>
          </cell>
          <cell r="I16313">
            <v>51.527027027027032</v>
          </cell>
          <cell r="J16313">
            <v>0</v>
          </cell>
          <cell r="K16313">
            <v>0</v>
          </cell>
        </row>
        <row r="16314">
          <cell r="A16314">
            <v>2007</v>
          </cell>
          <cell r="B16314" t="str">
            <v>036</v>
          </cell>
          <cell r="C16314" t="str">
            <v>EVE RIVER</v>
          </cell>
          <cell r="D16314" t="str">
            <v>1</v>
          </cell>
          <cell r="E16314" t="str">
            <v>1</v>
          </cell>
          <cell r="F16314">
            <v>69</v>
          </cell>
          <cell r="G16314">
            <v>68.702702702702709</v>
          </cell>
          <cell r="H16314">
            <v>0</v>
          </cell>
          <cell r="I16314">
            <v>34.351351351351354</v>
          </cell>
          <cell r="J16314">
            <v>0</v>
          </cell>
          <cell r="K16314">
            <v>0</v>
          </cell>
        </row>
        <row r="16315">
          <cell r="A16315">
            <v>2007</v>
          </cell>
          <cell r="B16315" t="str">
            <v>038</v>
          </cell>
          <cell r="C16315" t="str">
            <v>FRANKLIN RIVER</v>
          </cell>
          <cell r="D16315" t="str">
            <v>1</v>
          </cell>
          <cell r="E16315" t="str">
            <v>1</v>
          </cell>
          <cell r="F16315">
            <v>33</v>
          </cell>
          <cell r="G16315">
            <v>68.702702702702709</v>
          </cell>
          <cell r="H16315">
            <v>0</v>
          </cell>
          <cell r="I16315">
            <v>51.527027027027032</v>
          </cell>
          <cell r="J16315">
            <v>0</v>
          </cell>
          <cell r="K16315">
            <v>17.175675675675677</v>
          </cell>
        </row>
        <row r="16316">
          <cell r="A16316">
            <v>2007</v>
          </cell>
          <cell r="B16316" t="str">
            <v>041</v>
          </cell>
          <cell r="C16316" t="str">
            <v>GOLD RIVER</v>
          </cell>
          <cell r="D16316" t="str">
            <v>1</v>
          </cell>
          <cell r="E16316" t="str">
            <v>0</v>
          </cell>
          <cell r="F16316">
            <v>69</v>
          </cell>
          <cell r="G16316">
            <v>102.20433436532508</v>
          </cell>
          <cell r="H16316">
            <v>0</v>
          </cell>
          <cell r="I16316">
            <v>153.30650154798761</v>
          </cell>
          <cell r="J16316">
            <v>0</v>
          </cell>
          <cell r="K16316">
            <v>0</v>
          </cell>
        </row>
        <row r="16317">
          <cell r="A16317">
            <v>2007</v>
          </cell>
          <cell r="B16317" t="str">
            <v>041</v>
          </cell>
          <cell r="C16317" t="str">
            <v>GOLD RIVER</v>
          </cell>
          <cell r="D16317" t="str">
            <v>1</v>
          </cell>
          <cell r="E16317" t="str">
            <v>1</v>
          </cell>
          <cell r="F16317">
            <v>807</v>
          </cell>
          <cell r="G16317">
            <v>3709.9459459459463</v>
          </cell>
          <cell r="H16317">
            <v>0</v>
          </cell>
          <cell r="I16317">
            <v>5599.2702702702709</v>
          </cell>
          <cell r="J16317">
            <v>0</v>
          </cell>
          <cell r="K16317">
            <v>0</v>
          </cell>
        </row>
        <row r="16318">
          <cell r="A16318">
            <v>2007</v>
          </cell>
          <cell r="B16318" t="str">
            <v>041</v>
          </cell>
          <cell r="C16318" t="str">
            <v>GOLD RIVER</v>
          </cell>
          <cell r="D16318" t="str">
            <v>1</v>
          </cell>
          <cell r="E16318" t="str">
            <v>2</v>
          </cell>
          <cell r="F16318">
            <v>189</v>
          </cell>
          <cell r="G16318">
            <v>391.64855256475369</v>
          </cell>
          <cell r="H16318">
            <v>0</v>
          </cell>
          <cell r="I16318">
            <v>328.47943118334177</v>
          </cell>
          <cell r="J16318">
            <v>0</v>
          </cell>
          <cell r="K16318">
            <v>0</v>
          </cell>
        </row>
        <row r="16319">
          <cell r="A16319">
            <v>2007</v>
          </cell>
          <cell r="B16319" t="str">
            <v>041</v>
          </cell>
          <cell r="C16319" t="str">
            <v>GOLD RIVER</v>
          </cell>
          <cell r="D16319" t="str">
            <v>1</v>
          </cell>
          <cell r="E16319" t="str">
            <v>6</v>
          </cell>
          <cell r="F16319">
            <v>12</v>
          </cell>
          <cell r="G16319">
            <v>12.767558528428093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</row>
        <row r="16320">
          <cell r="A16320">
            <v>2007</v>
          </cell>
          <cell r="B16320" t="str">
            <v>041</v>
          </cell>
          <cell r="C16320" t="str">
            <v>GOLD RIVER</v>
          </cell>
          <cell r="D16320" t="str">
            <v>1</v>
          </cell>
          <cell r="E16320" t="str">
            <v>7</v>
          </cell>
          <cell r="F16320">
            <v>12</v>
          </cell>
          <cell r="G16320">
            <v>13.282051282051283</v>
          </cell>
          <cell r="H16320">
            <v>0</v>
          </cell>
          <cell r="I16320">
            <v>13.282051282051283</v>
          </cell>
          <cell r="J16320">
            <v>0</v>
          </cell>
          <cell r="K16320">
            <v>0</v>
          </cell>
        </row>
        <row r="16321">
          <cell r="A16321">
            <v>2007</v>
          </cell>
          <cell r="B16321" t="str">
            <v>041</v>
          </cell>
          <cell r="C16321" t="str">
            <v>GOLD RIVER</v>
          </cell>
          <cell r="D16321" t="str">
            <v>1</v>
          </cell>
          <cell r="E16321" t="str">
            <v>8</v>
          </cell>
          <cell r="F16321">
            <v>12</v>
          </cell>
          <cell r="G16321">
            <v>31.695652173913043</v>
          </cell>
          <cell r="H16321">
            <v>0</v>
          </cell>
          <cell r="I16321">
            <v>21.130434782608695</v>
          </cell>
          <cell r="J16321">
            <v>0</v>
          </cell>
          <cell r="K16321">
            <v>0</v>
          </cell>
        </row>
        <row r="16322">
          <cell r="A16322">
            <v>2007</v>
          </cell>
          <cell r="B16322" t="str">
            <v>041</v>
          </cell>
          <cell r="C16322" t="str">
            <v>GOLD RIVER</v>
          </cell>
          <cell r="D16322" t="str">
            <v>1</v>
          </cell>
          <cell r="E16322" t="str">
            <v>9</v>
          </cell>
          <cell r="F16322">
            <v>18</v>
          </cell>
          <cell r="G16322">
            <v>58.40625</v>
          </cell>
          <cell r="H16322">
            <v>0</v>
          </cell>
          <cell r="I16322">
            <v>243.359375</v>
          </cell>
          <cell r="J16322">
            <v>0</v>
          </cell>
          <cell r="K16322">
            <v>0</v>
          </cell>
        </row>
        <row r="16323">
          <cell r="A16323">
            <v>2007</v>
          </cell>
          <cell r="B16323" t="str">
            <v>043</v>
          </cell>
          <cell r="C16323" t="str">
            <v>GOODSPEED RIVER</v>
          </cell>
          <cell r="D16323" t="str">
            <v>1</v>
          </cell>
          <cell r="E16323" t="str">
            <v>0</v>
          </cell>
          <cell r="F16323">
            <v>9</v>
          </cell>
          <cell r="G16323">
            <v>8.5170278637770895</v>
          </cell>
          <cell r="H16323">
            <v>0</v>
          </cell>
          <cell r="I16323">
            <v>0</v>
          </cell>
          <cell r="J16323">
            <v>0</v>
          </cell>
          <cell r="K16323">
            <v>0</v>
          </cell>
        </row>
        <row r="16324">
          <cell r="A16324">
            <v>2007</v>
          </cell>
          <cell r="B16324" t="str">
            <v>043</v>
          </cell>
          <cell r="C16324" t="str">
            <v>GOODSPEED RIVER</v>
          </cell>
          <cell r="D16324" t="str">
            <v>1</v>
          </cell>
          <cell r="E16324" t="str">
            <v>1</v>
          </cell>
          <cell r="F16324">
            <v>51</v>
          </cell>
          <cell r="G16324">
            <v>377.8648648648649</v>
          </cell>
          <cell r="H16324">
            <v>0</v>
          </cell>
          <cell r="I16324">
            <v>34.351351351351354</v>
          </cell>
          <cell r="J16324">
            <v>0</v>
          </cell>
          <cell r="K16324">
            <v>0</v>
          </cell>
        </row>
        <row r="16325">
          <cell r="A16325">
            <v>2007</v>
          </cell>
          <cell r="B16325" t="str">
            <v>044</v>
          </cell>
          <cell r="C16325" t="str">
            <v>GORDON RIVER</v>
          </cell>
          <cell r="D16325" t="str">
            <v>1</v>
          </cell>
          <cell r="E16325" t="str">
            <v>1</v>
          </cell>
          <cell r="F16325">
            <v>138</v>
          </cell>
          <cell r="G16325">
            <v>412.21621621621625</v>
          </cell>
          <cell r="H16325">
            <v>0</v>
          </cell>
          <cell r="I16325">
            <v>223.28378378378378</v>
          </cell>
          <cell r="J16325">
            <v>0</v>
          </cell>
          <cell r="K16325">
            <v>34.351351351351354</v>
          </cell>
        </row>
        <row r="16326">
          <cell r="A16326">
            <v>2007</v>
          </cell>
          <cell r="B16326" t="str">
            <v>045</v>
          </cell>
          <cell r="C16326" t="str">
            <v>HARRIS CREEK</v>
          </cell>
          <cell r="D16326" t="str">
            <v>1</v>
          </cell>
          <cell r="E16326" t="str">
            <v>1</v>
          </cell>
          <cell r="F16326">
            <v>258</v>
          </cell>
          <cell r="G16326">
            <v>1305.3513513513512</v>
          </cell>
          <cell r="H16326">
            <v>0</v>
          </cell>
          <cell r="I16326">
            <v>1631.6891891891892</v>
          </cell>
          <cell r="J16326">
            <v>0</v>
          </cell>
          <cell r="K16326">
            <v>68.702702702702709</v>
          </cell>
        </row>
        <row r="16327">
          <cell r="A16327">
            <v>2007</v>
          </cell>
          <cell r="B16327" t="str">
            <v>045</v>
          </cell>
          <cell r="C16327" t="str">
            <v>HARRIS CREEK</v>
          </cell>
          <cell r="D16327" t="str">
            <v>1</v>
          </cell>
          <cell r="E16327" t="str">
            <v>2</v>
          </cell>
          <cell r="F16327">
            <v>24</v>
          </cell>
          <cell r="G16327">
            <v>63.169121381411884</v>
          </cell>
          <cell r="H16327">
            <v>0</v>
          </cell>
          <cell r="I16327">
            <v>88.436769933976635</v>
          </cell>
          <cell r="J16327">
            <v>0</v>
          </cell>
          <cell r="K16327">
            <v>0</v>
          </cell>
        </row>
        <row r="16328">
          <cell r="A16328">
            <v>2007</v>
          </cell>
          <cell r="B16328" t="str">
            <v>045</v>
          </cell>
          <cell r="C16328" t="str">
            <v>HARRIS CREEK</v>
          </cell>
          <cell r="D16328" t="str">
            <v>1</v>
          </cell>
          <cell r="E16328" t="str">
            <v>8</v>
          </cell>
          <cell r="F16328">
            <v>12</v>
          </cell>
          <cell r="G16328">
            <v>10.565217391304348</v>
          </cell>
          <cell r="H16328">
            <v>0</v>
          </cell>
          <cell r="I16328">
            <v>31.695652173913043</v>
          </cell>
          <cell r="J16328">
            <v>0</v>
          </cell>
          <cell r="K16328">
            <v>0</v>
          </cell>
        </row>
        <row r="16329">
          <cell r="A16329">
            <v>2007</v>
          </cell>
          <cell r="B16329" t="str">
            <v>048</v>
          </cell>
          <cell r="C16329" t="str">
            <v>HEBER RIVER</v>
          </cell>
          <cell r="D16329" t="str">
            <v>1</v>
          </cell>
          <cell r="E16329" t="str">
            <v>0</v>
          </cell>
          <cell r="F16329">
            <v>60</v>
          </cell>
          <cell r="G16329">
            <v>144.78947368421052</v>
          </cell>
          <cell r="H16329">
            <v>0</v>
          </cell>
          <cell r="I16329">
            <v>136.27244582043343</v>
          </cell>
          <cell r="J16329">
            <v>0</v>
          </cell>
          <cell r="K16329">
            <v>8.5170278637770895</v>
          </cell>
        </row>
        <row r="16330">
          <cell r="A16330">
            <v>2007</v>
          </cell>
          <cell r="B16330" t="str">
            <v>048</v>
          </cell>
          <cell r="C16330" t="str">
            <v>HEBER RIVER</v>
          </cell>
          <cell r="D16330" t="str">
            <v>1</v>
          </cell>
          <cell r="E16330" t="str">
            <v>1</v>
          </cell>
          <cell r="F16330">
            <v>156</v>
          </cell>
          <cell r="G16330">
            <v>360.68918918918922</v>
          </cell>
          <cell r="H16330">
            <v>0</v>
          </cell>
          <cell r="I16330">
            <v>326.33783783783781</v>
          </cell>
          <cell r="J16330">
            <v>0</v>
          </cell>
          <cell r="K16330">
            <v>0</v>
          </cell>
        </row>
        <row r="16331">
          <cell r="A16331">
            <v>2007</v>
          </cell>
          <cell r="B16331" t="str">
            <v>048</v>
          </cell>
          <cell r="C16331" t="str">
            <v>HEBER RIVER</v>
          </cell>
          <cell r="D16331" t="str">
            <v>1</v>
          </cell>
          <cell r="E16331" t="str">
            <v>2</v>
          </cell>
          <cell r="F16331">
            <v>12</v>
          </cell>
          <cell r="G16331">
            <v>12.633824276282375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</row>
        <row r="16332">
          <cell r="A16332">
            <v>2007</v>
          </cell>
          <cell r="B16332" t="str">
            <v>056</v>
          </cell>
          <cell r="C16332" t="str">
            <v>KAKWEIKEN RIVER</v>
          </cell>
          <cell r="D16332" t="str">
            <v>1</v>
          </cell>
          <cell r="E16332" t="str">
            <v>1</v>
          </cell>
          <cell r="F16332">
            <v>18</v>
          </cell>
          <cell r="G16332">
            <v>120.22972972972971</v>
          </cell>
          <cell r="H16332">
            <v>0</v>
          </cell>
          <cell r="I16332">
            <v>34.351351351351354</v>
          </cell>
          <cell r="J16332">
            <v>0</v>
          </cell>
          <cell r="K16332">
            <v>0</v>
          </cell>
        </row>
        <row r="16333">
          <cell r="A16333">
            <v>2007</v>
          </cell>
          <cell r="B16333" t="str">
            <v>059</v>
          </cell>
          <cell r="C16333" t="str">
            <v>KEOGH RIVER</v>
          </cell>
          <cell r="D16333" t="str">
            <v>1</v>
          </cell>
          <cell r="E16333" t="str">
            <v>2</v>
          </cell>
          <cell r="F16333">
            <v>12</v>
          </cell>
          <cell r="G16333">
            <v>63.169121381411884</v>
          </cell>
          <cell r="H16333">
            <v>0</v>
          </cell>
          <cell r="I16333">
            <v>12.633824276282375</v>
          </cell>
          <cell r="J16333">
            <v>0</v>
          </cell>
          <cell r="K16333">
            <v>0</v>
          </cell>
        </row>
        <row r="16334">
          <cell r="A16334">
            <v>2007</v>
          </cell>
          <cell r="B16334" t="str">
            <v>060</v>
          </cell>
          <cell r="C16334" t="str">
            <v>KENNEDY RIVER</v>
          </cell>
          <cell r="D16334" t="str">
            <v>1</v>
          </cell>
          <cell r="E16334" t="str">
            <v>0</v>
          </cell>
          <cell r="F16334">
            <v>9</v>
          </cell>
          <cell r="G16334">
            <v>17.034055727554179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</row>
        <row r="16335">
          <cell r="A16335">
            <v>2007</v>
          </cell>
          <cell r="B16335" t="str">
            <v>060</v>
          </cell>
          <cell r="C16335" t="str">
            <v>KENNEDY RIVER</v>
          </cell>
          <cell r="D16335" t="str">
            <v>1</v>
          </cell>
          <cell r="E16335" t="str">
            <v>1</v>
          </cell>
          <cell r="F16335">
            <v>33</v>
          </cell>
          <cell r="G16335">
            <v>68.702702702702709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</row>
        <row r="16336">
          <cell r="A16336">
            <v>2007</v>
          </cell>
          <cell r="B16336" t="str">
            <v>062</v>
          </cell>
          <cell r="C16336" t="str">
            <v>KIRBY CREEK</v>
          </cell>
          <cell r="D16336" t="str">
            <v>1</v>
          </cell>
          <cell r="E16336" t="str">
            <v>1</v>
          </cell>
          <cell r="F16336">
            <v>18</v>
          </cell>
          <cell r="G16336">
            <v>17.175675675675677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</row>
        <row r="16337">
          <cell r="A16337">
            <v>2007</v>
          </cell>
          <cell r="B16337" t="str">
            <v>067</v>
          </cell>
          <cell r="C16337" t="str">
            <v>KOKISH RIVER</v>
          </cell>
          <cell r="D16337" t="str">
            <v>1</v>
          </cell>
          <cell r="E16337" t="str">
            <v>1</v>
          </cell>
          <cell r="F16337">
            <v>51</v>
          </cell>
          <cell r="G16337">
            <v>480.91891891891885</v>
          </cell>
          <cell r="H16337">
            <v>0</v>
          </cell>
          <cell r="I16337">
            <v>206.10810810810813</v>
          </cell>
          <cell r="J16337">
            <v>0</v>
          </cell>
          <cell r="K16337">
            <v>0</v>
          </cell>
        </row>
        <row r="16338">
          <cell r="A16338">
            <v>2007</v>
          </cell>
          <cell r="B16338" t="str">
            <v>069</v>
          </cell>
          <cell r="C16338" t="str">
            <v>KOOTOWIS CREEK</v>
          </cell>
          <cell r="D16338" t="str">
            <v>1</v>
          </cell>
          <cell r="E16338" t="str">
            <v>1</v>
          </cell>
          <cell r="F16338">
            <v>18</v>
          </cell>
          <cell r="G16338">
            <v>137.40540540540542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</row>
        <row r="16339">
          <cell r="A16339">
            <v>2007</v>
          </cell>
          <cell r="B16339" t="str">
            <v>073</v>
          </cell>
          <cell r="C16339" t="str">
            <v>LITTLE QUALICUM RIVER</v>
          </cell>
          <cell r="D16339" t="str">
            <v>1</v>
          </cell>
          <cell r="E16339" t="str">
            <v>1</v>
          </cell>
          <cell r="F16339">
            <v>102</v>
          </cell>
          <cell r="G16339">
            <v>206.10810810810813</v>
          </cell>
          <cell r="H16339">
            <v>0</v>
          </cell>
          <cell r="I16339">
            <v>0</v>
          </cell>
          <cell r="J16339">
            <v>0</v>
          </cell>
          <cell r="K16339">
            <v>34.351351351351354</v>
          </cell>
        </row>
        <row r="16340">
          <cell r="A16340">
            <v>2007</v>
          </cell>
          <cell r="B16340" t="str">
            <v>079</v>
          </cell>
          <cell r="C16340" t="str">
            <v>MAHATTA CREEK</v>
          </cell>
          <cell r="D16340" t="str">
            <v>1</v>
          </cell>
          <cell r="E16340" t="str">
            <v>1</v>
          </cell>
          <cell r="F16340">
            <v>33</v>
          </cell>
          <cell r="G16340">
            <v>34.351351351351354</v>
          </cell>
          <cell r="H16340">
            <v>0</v>
          </cell>
          <cell r="I16340">
            <v>51.527027027027032</v>
          </cell>
          <cell r="J16340">
            <v>0</v>
          </cell>
          <cell r="K16340">
            <v>0</v>
          </cell>
        </row>
        <row r="16341">
          <cell r="A16341">
            <v>2007</v>
          </cell>
          <cell r="B16341" t="str">
            <v>079</v>
          </cell>
          <cell r="C16341" t="str">
            <v>MAHATTA CREEK</v>
          </cell>
          <cell r="D16341" t="str">
            <v>1</v>
          </cell>
          <cell r="E16341" t="str">
            <v>2</v>
          </cell>
          <cell r="F16341">
            <v>12</v>
          </cell>
          <cell r="G16341">
            <v>25.267648552564751</v>
          </cell>
          <cell r="H16341">
            <v>0</v>
          </cell>
          <cell r="I16341">
            <v>12.633824276282375</v>
          </cell>
          <cell r="J16341">
            <v>0</v>
          </cell>
          <cell r="K16341">
            <v>0</v>
          </cell>
        </row>
        <row r="16342">
          <cell r="A16342">
            <v>2007</v>
          </cell>
          <cell r="B16342" t="str">
            <v>081</v>
          </cell>
          <cell r="C16342" t="str">
            <v>MARBLE RIVER</v>
          </cell>
          <cell r="D16342" t="str">
            <v>1</v>
          </cell>
          <cell r="E16342" t="str">
            <v>0</v>
          </cell>
          <cell r="F16342">
            <v>27</v>
          </cell>
          <cell r="G16342">
            <v>110.72136222910217</v>
          </cell>
          <cell r="H16342">
            <v>0</v>
          </cell>
          <cell r="I16342">
            <v>8.5170278637770895</v>
          </cell>
          <cell r="J16342">
            <v>0</v>
          </cell>
          <cell r="K16342">
            <v>0</v>
          </cell>
        </row>
        <row r="16343">
          <cell r="A16343">
            <v>2007</v>
          </cell>
          <cell r="B16343" t="str">
            <v>081</v>
          </cell>
          <cell r="C16343" t="str">
            <v>MARBLE RIVER</v>
          </cell>
          <cell r="D16343" t="str">
            <v>1</v>
          </cell>
          <cell r="E16343" t="str">
            <v>1</v>
          </cell>
          <cell r="F16343">
            <v>69</v>
          </cell>
          <cell r="G16343">
            <v>412.21621621621625</v>
          </cell>
          <cell r="H16343">
            <v>0</v>
          </cell>
          <cell r="I16343">
            <v>103.05405405405406</v>
          </cell>
          <cell r="J16343">
            <v>0</v>
          </cell>
          <cell r="K16343">
            <v>17.175675675675677</v>
          </cell>
        </row>
        <row r="16344">
          <cell r="A16344">
            <v>2007</v>
          </cell>
          <cell r="B16344" t="str">
            <v>081</v>
          </cell>
          <cell r="C16344" t="str">
            <v>MARBLE RIVER</v>
          </cell>
          <cell r="D16344" t="str">
            <v>1</v>
          </cell>
          <cell r="E16344" t="str">
            <v>2</v>
          </cell>
          <cell r="F16344">
            <v>12</v>
          </cell>
          <cell r="G16344">
            <v>25.267648552564751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</row>
        <row r="16345">
          <cell r="A16345">
            <v>2007</v>
          </cell>
          <cell r="B16345" t="str">
            <v>081</v>
          </cell>
          <cell r="C16345" t="str">
            <v>MARBLE RIVER</v>
          </cell>
          <cell r="D16345" t="str">
            <v>1</v>
          </cell>
          <cell r="E16345" t="str">
            <v>9</v>
          </cell>
          <cell r="F16345">
            <v>9</v>
          </cell>
          <cell r="G16345">
            <v>9.734375</v>
          </cell>
          <cell r="H16345">
            <v>0</v>
          </cell>
          <cell r="I16345">
            <v>19.46875</v>
          </cell>
          <cell r="J16345">
            <v>0</v>
          </cell>
          <cell r="K16345">
            <v>0</v>
          </cell>
        </row>
        <row r="16346">
          <cell r="A16346">
            <v>2007</v>
          </cell>
          <cell r="B16346" t="str">
            <v>082</v>
          </cell>
          <cell r="C16346" t="str">
            <v>MEGIN RIVER</v>
          </cell>
          <cell r="D16346" t="str">
            <v>1</v>
          </cell>
          <cell r="E16346" t="str">
            <v>2</v>
          </cell>
          <cell r="F16346">
            <v>12</v>
          </cell>
          <cell r="G16346">
            <v>12.633824276282375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</row>
        <row r="16347">
          <cell r="A16347">
            <v>2007</v>
          </cell>
          <cell r="B16347" t="str">
            <v>082</v>
          </cell>
          <cell r="C16347" t="str">
            <v>MEGIN RIVER</v>
          </cell>
          <cell r="D16347" t="str">
            <v>1</v>
          </cell>
          <cell r="E16347" t="str">
            <v>8</v>
          </cell>
          <cell r="F16347">
            <v>12</v>
          </cell>
          <cell r="G16347">
            <v>31.695652173913043</v>
          </cell>
          <cell r="H16347">
            <v>0</v>
          </cell>
          <cell r="I16347">
            <v>10.565217391304348</v>
          </cell>
          <cell r="J16347">
            <v>0</v>
          </cell>
          <cell r="K16347">
            <v>0</v>
          </cell>
        </row>
        <row r="16348">
          <cell r="A16348">
            <v>2007</v>
          </cell>
          <cell r="B16348" t="str">
            <v>083</v>
          </cell>
          <cell r="C16348" t="str">
            <v>MEMEKAY RIVER</v>
          </cell>
          <cell r="D16348" t="str">
            <v>1</v>
          </cell>
          <cell r="E16348" t="str">
            <v>1</v>
          </cell>
          <cell r="F16348">
            <v>18</v>
          </cell>
          <cell r="G16348">
            <v>17.175675675675677</v>
          </cell>
          <cell r="H16348">
            <v>0</v>
          </cell>
          <cell r="I16348">
            <v>34.351351351351354</v>
          </cell>
          <cell r="J16348">
            <v>0</v>
          </cell>
          <cell r="K16348">
            <v>0</v>
          </cell>
        </row>
        <row r="16349">
          <cell r="A16349">
            <v>2007</v>
          </cell>
          <cell r="B16349" t="str">
            <v>088</v>
          </cell>
          <cell r="C16349" t="str">
            <v>MUCHALAT RIVER</v>
          </cell>
          <cell r="D16349" t="str">
            <v>1</v>
          </cell>
          <cell r="E16349" t="str">
            <v>1</v>
          </cell>
          <cell r="F16349">
            <v>69</v>
          </cell>
          <cell r="G16349">
            <v>566.79729729729729</v>
          </cell>
          <cell r="H16349">
            <v>0</v>
          </cell>
          <cell r="I16349">
            <v>498.09459459459458</v>
          </cell>
          <cell r="J16349">
            <v>0</v>
          </cell>
          <cell r="K16349">
            <v>0</v>
          </cell>
        </row>
        <row r="16350">
          <cell r="A16350">
            <v>2007</v>
          </cell>
          <cell r="B16350" t="str">
            <v>090</v>
          </cell>
          <cell r="C16350" t="str">
            <v>NAHMINT RIVER</v>
          </cell>
          <cell r="D16350" t="str">
            <v>1</v>
          </cell>
          <cell r="E16350" t="str">
            <v>0</v>
          </cell>
          <cell r="F16350">
            <v>27</v>
          </cell>
          <cell r="G16350">
            <v>34.068111455108358</v>
          </cell>
          <cell r="H16350">
            <v>0</v>
          </cell>
          <cell r="I16350">
            <v>102.20433436532508</v>
          </cell>
          <cell r="J16350">
            <v>0</v>
          </cell>
          <cell r="K16350">
            <v>0</v>
          </cell>
        </row>
        <row r="16351">
          <cell r="A16351">
            <v>2007</v>
          </cell>
          <cell r="B16351" t="str">
            <v>090</v>
          </cell>
          <cell r="C16351" t="str">
            <v>NAHMINT RIVER</v>
          </cell>
          <cell r="D16351" t="str">
            <v>1</v>
          </cell>
          <cell r="E16351" t="str">
            <v>1</v>
          </cell>
          <cell r="F16351">
            <v>87</v>
          </cell>
          <cell r="G16351">
            <v>274.81081081081084</v>
          </cell>
          <cell r="H16351">
            <v>0</v>
          </cell>
          <cell r="I16351">
            <v>463.74324324324328</v>
          </cell>
          <cell r="J16351">
            <v>0</v>
          </cell>
          <cell r="K16351">
            <v>17.175675675675677</v>
          </cell>
        </row>
        <row r="16352">
          <cell r="A16352">
            <v>2007</v>
          </cell>
          <cell r="B16352" t="str">
            <v>090</v>
          </cell>
          <cell r="C16352" t="str">
            <v>NAHMINT RIVER</v>
          </cell>
          <cell r="D16352" t="str">
            <v>1</v>
          </cell>
          <cell r="E16352" t="str">
            <v>2</v>
          </cell>
          <cell r="F16352">
            <v>12</v>
          </cell>
          <cell r="G16352">
            <v>12.633824276282375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</row>
        <row r="16353">
          <cell r="A16353">
            <v>2007</v>
          </cell>
          <cell r="B16353" t="str">
            <v>090</v>
          </cell>
          <cell r="C16353" t="str">
            <v>NAHMINT RIVER</v>
          </cell>
          <cell r="D16353" t="str">
            <v>1</v>
          </cell>
          <cell r="E16353" t="str">
            <v>9</v>
          </cell>
          <cell r="F16353">
            <v>18</v>
          </cell>
          <cell r="G16353">
            <v>19.46875</v>
          </cell>
          <cell r="H16353">
            <v>0</v>
          </cell>
          <cell r="I16353">
            <v>9.734375</v>
          </cell>
          <cell r="J16353">
            <v>0</v>
          </cell>
          <cell r="K16353">
            <v>0</v>
          </cell>
        </row>
        <row r="16354">
          <cell r="A16354">
            <v>2007</v>
          </cell>
          <cell r="B16354" t="str">
            <v>091</v>
          </cell>
          <cell r="C16354" t="str">
            <v>NAHWITTI RIVER</v>
          </cell>
          <cell r="D16354" t="str">
            <v>1</v>
          </cell>
          <cell r="E16354" t="str">
            <v>1</v>
          </cell>
          <cell r="F16354">
            <v>87</v>
          </cell>
          <cell r="G16354">
            <v>377.8648648648649</v>
          </cell>
          <cell r="H16354">
            <v>0</v>
          </cell>
          <cell r="I16354">
            <v>824.43243243243251</v>
          </cell>
          <cell r="J16354">
            <v>0</v>
          </cell>
          <cell r="K16354">
            <v>0</v>
          </cell>
        </row>
        <row r="16355">
          <cell r="A16355">
            <v>2007</v>
          </cell>
          <cell r="B16355" t="str">
            <v>092</v>
          </cell>
          <cell r="C16355" t="str">
            <v>NANAIMO RIVER</v>
          </cell>
          <cell r="D16355" t="str">
            <v>1</v>
          </cell>
          <cell r="E16355" t="str">
            <v>1</v>
          </cell>
          <cell r="F16355">
            <v>171</v>
          </cell>
          <cell r="G16355">
            <v>1082.0675675675675</v>
          </cell>
          <cell r="H16355">
            <v>0</v>
          </cell>
          <cell r="I16355">
            <v>17.175675675675677</v>
          </cell>
          <cell r="J16355">
            <v>0</v>
          </cell>
          <cell r="K16355">
            <v>0</v>
          </cell>
        </row>
        <row r="16356">
          <cell r="A16356">
            <v>2007</v>
          </cell>
          <cell r="B16356" t="str">
            <v>093</v>
          </cell>
          <cell r="C16356" t="str">
            <v>NESOOK RIVER</v>
          </cell>
          <cell r="D16356" t="str">
            <v>1</v>
          </cell>
          <cell r="E16356" t="str">
            <v>1</v>
          </cell>
          <cell r="F16356">
            <v>18</v>
          </cell>
          <cell r="G16356">
            <v>17.175675675675677</v>
          </cell>
          <cell r="H16356">
            <v>0</v>
          </cell>
          <cell r="I16356">
            <v>51.527027027027032</v>
          </cell>
          <cell r="J16356">
            <v>0</v>
          </cell>
          <cell r="K16356">
            <v>0</v>
          </cell>
        </row>
        <row r="16357">
          <cell r="A16357">
            <v>2007</v>
          </cell>
          <cell r="B16357" t="str">
            <v>094</v>
          </cell>
          <cell r="C16357" t="str">
            <v>NIMPKISH RIVER</v>
          </cell>
          <cell r="D16357" t="str">
            <v>1</v>
          </cell>
          <cell r="E16357" t="str">
            <v>1</v>
          </cell>
          <cell r="F16357">
            <v>276</v>
          </cell>
          <cell r="G16357">
            <v>2576.3513513513512</v>
          </cell>
          <cell r="H16357">
            <v>171.75675675675674</v>
          </cell>
          <cell r="I16357">
            <v>1236.6486486486488</v>
          </cell>
          <cell r="J16357">
            <v>0</v>
          </cell>
          <cell r="K16357">
            <v>0</v>
          </cell>
        </row>
        <row r="16358">
          <cell r="A16358">
            <v>2007</v>
          </cell>
          <cell r="B16358" t="str">
            <v>094</v>
          </cell>
          <cell r="C16358" t="str">
            <v>NIMPKISH RIVER</v>
          </cell>
          <cell r="D16358" t="str">
            <v>1</v>
          </cell>
          <cell r="E16358" t="str">
            <v>2</v>
          </cell>
          <cell r="F16358">
            <v>24</v>
          </cell>
          <cell r="G16358">
            <v>63.169121381411884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</row>
        <row r="16359">
          <cell r="A16359">
            <v>2007</v>
          </cell>
          <cell r="B16359" t="str">
            <v>094</v>
          </cell>
          <cell r="C16359" t="str">
            <v>NIMPKISH RIVER</v>
          </cell>
          <cell r="D16359" t="str">
            <v>1</v>
          </cell>
          <cell r="E16359" t="str">
            <v>3</v>
          </cell>
          <cell r="F16359">
            <v>12</v>
          </cell>
          <cell r="G16359">
            <v>75.92307692307692</v>
          </cell>
          <cell r="H16359">
            <v>0</v>
          </cell>
          <cell r="I16359">
            <v>0</v>
          </cell>
          <cell r="J16359">
            <v>10.846153846153847</v>
          </cell>
          <cell r="K16359">
            <v>0</v>
          </cell>
        </row>
        <row r="16360">
          <cell r="A16360">
            <v>2007</v>
          </cell>
          <cell r="B16360" t="str">
            <v>095</v>
          </cell>
          <cell r="C16360" t="str">
            <v>NITINAT RIVER</v>
          </cell>
          <cell r="D16360" t="str">
            <v>1</v>
          </cell>
          <cell r="E16360" t="str">
            <v>0</v>
          </cell>
          <cell r="F16360">
            <v>9</v>
          </cell>
          <cell r="G16360">
            <v>17.034055727554179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</row>
        <row r="16361">
          <cell r="A16361">
            <v>2007</v>
          </cell>
          <cell r="B16361" t="str">
            <v>095</v>
          </cell>
          <cell r="C16361" t="str">
            <v>NITINAT RIVER</v>
          </cell>
          <cell r="D16361" t="str">
            <v>1</v>
          </cell>
          <cell r="E16361" t="str">
            <v>1</v>
          </cell>
          <cell r="F16361">
            <v>51</v>
          </cell>
          <cell r="G16361">
            <v>85.878378378378372</v>
          </cell>
          <cell r="H16361">
            <v>0</v>
          </cell>
          <cell r="I16361">
            <v>154.58108108108109</v>
          </cell>
          <cell r="J16361">
            <v>0</v>
          </cell>
          <cell r="K16361">
            <v>17.175675675675677</v>
          </cell>
        </row>
        <row r="16362">
          <cell r="A16362">
            <v>2007</v>
          </cell>
          <cell r="B16362" t="str">
            <v>097</v>
          </cell>
          <cell r="C16362" t="str">
            <v>OYSTER RIVER</v>
          </cell>
          <cell r="D16362" t="str">
            <v>1</v>
          </cell>
          <cell r="E16362" t="str">
            <v>1</v>
          </cell>
          <cell r="F16362">
            <v>171</v>
          </cell>
          <cell r="G16362">
            <v>618.32432432432438</v>
          </cell>
          <cell r="H16362">
            <v>0</v>
          </cell>
          <cell r="I16362">
            <v>85.878378378378372</v>
          </cell>
          <cell r="J16362">
            <v>0</v>
          </cell>
          <cell r="K16362">
            <v>0</v>
          </cell>
        </row>
        <row r="16363">
          <cell r="A16363">
            <v>2007</v>
          </cell>
          <cell r="B16363" t="str">
            <v>098</v>
          </cell>
          <cell r="C16363" t="str">
            <v>PACHENA RIVER</v>
          </cell>
          <cell r="D16363" t="str">
            <v>1</v>
          </cell>
          <cell r="E16363" t="str">
            <v>1</v>
          </cell>
          <cell r="F16363">
            <v>18</v>
          </cell>
          <cell r="G16363">
            <v>240.45945945945942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</row>
        <row r="16364">
          <cell r="A16364">
            <v>2007</v>
          </cell>
          <cell r="B16364" t="str">
            <v>101</v>
          </cell>
          <cell r="C16364" t="str">
            <v>PUNTLEDGE RIVER</v>
          </cell>
          <cell r="D16364" t="str">
            <v>1</v>
          </cell>
          <cell r="E16364" t="str">
            <v>1</v>
          </cell>
          <cell r="F16364">
            <v>69</v>
          </cell>
          <cell r="G16364">
            <v>309.16216216216219</v>
          </cell>
          <cell r="H16364">
            <v>0</v>
          </cell>
          <cell r="I16364">
            <v>51.527027027027032</v>
          </cell>
          <cell r="J16364">
            <v>0</v>
          </cell>
          <cell r="K16364">
            <v>120.22972972972971</v>
          </cell>
        </row>
        <row r="16365">
          <cell r="A16365">
            <v>2007</v>
          </cell>
          <cell r="B16365" t="str">
            <v>102</v>
          </cell>
          <cell r="C16365" t="str">
            <v>QUATSE RIVER</v>
          </cell>
          <cell r="D16365" t="str">
            <v>1</v>
          </cell>
          <cell r="E16365" t="str">
            <v>0</v>
          </cell>
          <cell r="F16365">
            <v>9</v>
          </cell>
          <cell r="G16365">
            <v>42.585139318885446</v>
          </cell>
          <cell r="H16365">
            <v>0</v>
          </cell>
          <cell r="I16365">
            <v>8.5170278637770895</v>
          </cell>
          <cell r="J16365">
            <v>0</v>
          </cell>
          <cell r="K16365">
            <v>8.5170278637770895</v>
          </cell>
        </row>
        <row r="16366">
          <cell r="A16366">
            <v>2007</v>
          </cell>
          <cell r="B16366" t="str">
            <v>102</v>
          </cell>
          <cell r="C16366" t="str">
            <v>QUATSE RIVER</v>
          </cell>
          <cell r="D16366" t="str">
            <v>1</v>
          </cell>
          <cell r="E16366" t="str">
            <v>1</v>
          </cell>
          <cell r="F16366">
            <v>309</v>
          </cell>
          <cell r="G16366">
            <v>3074.4459459459458</v>
          </cell>
          <cell r="H16366">
            <v>51.527027027027032</v>
          </cell>
          <cell r="I16366">
            <v>498.09459459459458</v>
          </cell>
          <cell r="J16366">
            <v>343.51351351351349</v>
          </cell>
          <cell r="K16366">
            <v>3246.2027027027025</v>
          </cell>
        </row>
        <row r="16367">
          <cell r="A16367">
            <v>2007</v>
          </cell>
          <cell r="B16367" t="str">
            <v>102</v>
          </cell>
          <cell r="C16367" t="str">
            <v>QUATSE RIVER</v>
          </cell>
          <cell r="D16367" t="str">
            <v>1</v>
          </cell>
          <cell r="E16367" t="str">
            <v>2</v>
          </cell>
          <cell r="F16367">
            <v>39</v>
          </cell>
          <cell r="G16367">
            <v>113.70441848654139</v>
          </cell>
          <cell r="H16367">
            <v>0</v>
          </cell>
          <cell r="I16367">
            <v>0</v>
          </cell>
          <cell r="J16367">
            <v>25.267648552564751</v>
          </cell>
          <cell r="K16367">
            <v>164.23971559167089</v>
          </cell>
        </row>
        <row r="16368">
          <cell r="A16368">
            <v>2007</v>
          </cell>
          <cell r="B16368" t="str">
            <v>102</v>
          </cell>
          <cell r="C16368" t="str">
            <v>QUATSE RIVER</v>
          </cell>
          <cell r="D16368" t="str">
            <v>1</v>
          </cell>
          <cell r="E16368" t="str">
            <v>9</v>
          </cell>
          <cell r="F16368">
            <v>9</v>
          </cell>
          <cell r="G16368">
            <v>9.734375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</row>
        <row r="16369">
          <cell r="A16369">
            <v>2007</v>
          </cell>
          <cell r="B16369" t="str">
            <v>103</v>
          </cell>
          <cell r="C16369" t="str">
            <v>QUINSAM RIVER</v>
          </cell>
          <cell r="D16369" t="str">
            <v>1</v>
          </cell>
          <cell r="E16369" t="str">
            <v>1</v>
          </cell>
          <cell r="F16369">
            <v>51</v>
          </cell>
          <cell r="G16369">
            <v>223.28378378378378</v>
          </cell>
          <cell r="H16369">
            <v>0</v>
          </cell>
          <cell r="I16369">
            <v>0</v>
          </cell>
          <cell r="J16369">
            <v>0</v>
          </cell>
          <cell r="K16369">
            <v>85.878378378378372</v>
          </cell>
        </row>
        <row r="16370">
          <cell r="A16370">
            <v>2007</v>
          </cell>
          <cell r="B16370" t="str">
            <v>107</v>
          </cell>
          <cell r="C16370" t="str">
            <v>SALMON RIVER</v>
          </cell>
          <cell r="D16370" t="str">
            <v>1</v>
          </cell>
          <cell r="E16370" t="str">
            <v>0</v>
          </cell>
          <cell r="F16370">
            <v>9</v>
          </cell>
          <cell r="G16370">
            <v>8.5170278637770895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</row>
        <row r="16371">
          <cell r="A16371">
            <v>2007</v>
          </cell>
          <cell r="B16371" t="str">
            <v>107</v>
          </cell>
          <cell r="C16371" t="str">
            <v>SALMON RIVER</v>
          </cell>
          <cell r="D16371" t="str">
            <v>1</v>
          </cell>
          <cell r="E16371" t="str">
            <v>1</v>
          </cell>
          <cell r="F16371">
            <v>360</v>
          </cell>
          <cell r="G16371">
            <v>1597.3378378378379</v>
          </cell>
          <cell r="H16371">
            <v>0</v>
          </cell>
          <cell r="I16371">
            <v>1064.8918918918916</v>
          </cell>
          <cell r="J16371">
            <v>0</v>
          </cell>
          <cell r="K16371">
            <v>0</v>
          </cell>
        </row>
        <row r="16372">
          <cell r="A16372">
            <v>2007</v>
          </cell>
          <cell r="B16372" t="str">
            <v>107</v>
          </cell>
          <cell r="C16372" t="str">
            <v>SALMON RIVER</v>
          </cell>
          <cell r="D16372" t="str">
            <v>1</v>
          </cell>
          <cell r="E16372" t="str">
            <v>2</v>
          </cell>
          <cell r="F16372">
            <v>63</v>
          </cell>
          <cell r="G16372">
            <v>669.59268664296587</v>
          </cell>
          <cell r="H16372">
            <v>0</v>
          </cell>
          <cell r="I16372">
            <v>37.901472828847133</v>
          </cell>
          <cell r="J16372">
            <v>0</v>
          </cell>
          <cell r="K16372">
            <v>0</v>
          </cell>
        </row>
        <row r="16373">
          <cell r="A16373">
            <v>2007</v>
          </cell>
          <cell r="B16373" t="str">
            <v>109</v>
          </cell>
          <cell r="C16373" t="str">
            <v>SAN JUAN RIVER</v>
          </cell>
          <cell r="D16373" t="str">
            <v>1</v>
          </cell>
          <cell r="E16373" t="str">
            <v>1</v>
          </cell>
          <cell r="F16373">
            <v>120</v>
          </cell>
          <cell r="G16373">
            <v>326.33783783783781</v>
          </cell>
          <cell r="H16373">
            <v>0</v>
          </cell>
          <cell r="I16373">
            <v>68.702702702702709</v>
          </cell>
          <cell r="J16373">
            <v>0</v>
          </cell>
          <cell r="K16373">
            <v>17.175675675675677</v>
          </cell>
        </row>
        <row r="16374">
          <cell r="A16374">
            <v>2007</v>
          </cell>
          <cell r="B16374" t="str">
            <v>109</v>
          </cell>
          <cell r="C16374" t="str">
            <v>SAN JUAN RIVER</v>
          </cell>
          <cell r="D16374" t="str">
            <v>1</v>
          </cell>
          <cell r="E16374" t="str">
            <v>2</v>
          </cell>
          <cell r="F16374">
            <v>12</v>
          </cell>
          <cell r="G16374">
            <v>37.901472828847133</v>
          </cell>
          <cell r="H16374">
            <v>0</v>
          </cell>
          <cell r="I16374">
            <v>101.070594210259</v>
          </cell>
          <cell r="J16374">
            <v>0</v>
          </cell>
          <cell r="K16374">
            <v>0</v>
          </cell>
        </row>
        <row r="16375">
          <cell r="A16375">
            <v>2007</v>
          </cell>
          <cell r="B16375" t="str">
            <v>112</v>
          </cell>
          <cell r="C16375" t="str">
            <v>SARITA RIVER</v>
          </cell>
          <cell r="D16375" t="str">
            <v>1</v>
          </cell>
          <cell r="E16375" t="str">
            <v>1</v>
          </cell>
          <cell r="F16375">
            <v>87</v>
          </cell>
          <cell r="G16375">
            <v>309.16216216216219</v>
          </cell>
          <cell r="H16375">
            <v>0</v>
          </cell>
          <cell r="I16375">
            <v>68.702702702702709</v>
          </cell>
          <cell r="J16375">
            <v>0</v>
          </cell>
          <cell r="K1637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3689"/>
  <sheetViews>
    <sheetView tabSelected="1" zoomScale="90" workbookViewId="0">
      <pane ySplit="1110" topLeftCell="A1674" activePane="bottomLeft"/>
      <selection activeCell="Z2" sqref="Z2"/>
      <selection pane="bottomLeft" activeCell="W1680" sqref="W1680"/>
    </sheetView>
  </sheetViews>
  <sheetFormatPr defaultRowHeight="12.75"/>
  <cols>
    <col min="4" max="4" width="25.85546875" customWidth="1"/>
    <col min="5" max="5" width="10" style="4" customWidth="1"/>
    <col min="6" max="10" width="9.140625" style="4"/>
    <col min="11" max="11" width="21.85546875" customWidth="1"/>
  </cols>
  <sheetData>
    <row r="1" spans="3:17">
      <c r="L1" t="s">
        <v>343</v>
      </c>
    </row>
    <row r="2" spans="3:17" ht="38.25">
      <c r="C2" s="2" t="s">
        <v>0</v>
      </c>
      <c r="D2" s="2" t="s">
        <v>2</v>
      </c>
      <c r="E2" s="3" t="s">
        <v>338</v>
      </c>
      <c r="F2" s="3" t="s">
        <v>339</v>
      </c>
      <c r="G2" s="3" t="s">
        <v>337</v>
      </c>
      <c r="H2" s="3" t="s">
        <v>340</v>
      </c>
      <c r="I2" s="3" t="s">
        <v>341</v>
      </c>
      <c r="J2" s="3" t="s">
        <v>342</v>
      </c>
      <c r="K2" s="1" t="s">
        <v>344</v>
      </c>
      <c r="L2" s="3" t="s">
        <v>338</v>
      </c>
      <c r="M2" s="3" t="s">
        <v>339</v>
      </c>
      <c r="N2" s="3" t="s">
        <v>337</v>
      </c>
      <c r="O2" s="3" t="s">
        <v>340</v>
      </c>
      <c r="P2" s="3" t="s">
        <v>341</v>
      </c>
      <c r="Q2" s="3" t="s">
        <v>342</v>
      </c>
    </row>
    <row r="3" spans="3:17">
      <c r="C3">
        <v>1968</v>
      </c>
      <c r="D3" t="s">
        <v>5</v>
      </c>
      <c r="E3" s="4">
        <v>16</v>
      </c>
      <c r="F3" s="4">
        <v>28</v>
      </c>
      <c r="G3" s="4">
        <v>24</v>
      </c>
      <c r="H3" s="4">
        <v>0</v>
      </c>
      <c r="I3" s="4">
        <v>0</v>
      </c>
      <c r="J3" s="4">
        <v>0</v>
      </c>
    </row>
    <row r="4" spans="3:17">
      <c r="C4">
        <v>1969</v>
      </c>
      <c r="D4" t="s">
        <v>5</v>
      </c>
      <c r="E4" s="4">
        <v>35</v>
      </c>
      <c r="F4" s="4">
        <v>1355</v>
      </c>
      <c r="G4" s="4">
        <v>60</v>
      </c>
      <c r="H4" s="4">
        <v>0</v>
      </c>
      <c r="I4" s="4">
        <v>0</v>
      </c>
      <c r="J4" s="4">
        <v>0</v>
      </c>
    </row>
    <row r="5" spans="3:17">
      <c r="C5">
        <v>1970</v>
      </c>
      <c r="D5" t="s">
        <v>5</v>
      </c>
      <c r="E5" s="4">
        <v>36</v>
      </c>
      <c r="F5" s="4">
        <v>91</v>
      </c>
      <c r="G5" s="4">
        <v>16</v>
      </c>
      <c r="H5" s="4">
        <v>0</v>
      </c>
      <c r="I5" s="4">
        <v>0</v>
      </c>
      <c r="J5" s="4">
        <v>0</v>
      </c>
    </row>
    <row r="6" spans="3:17">
      <c r="C6">
        <v>1971</v>
      </c>
      <c r="D6" t="s">
        <v>5</v>
      </c>
      <c r="E6" s="4">
        <v>51</v>
      </c>
      <c r="F6" s="4">
        <v>164</v>
      </c>
      <c r="G6" s="4">
        <v>67</v>
      </c>
      <c r="H6" s="4">
        <v>12</v>
      </c>
      <c r="I6" s="4">
        <v>0</v>
      </c>
      <c r="J6" s="4">
        <v>0</v>
      </c>
    </row>
    <row r="7" spans="3:17">
      <c r="C7">
        <v>1972</v>
      </c>
      <c r="D7" t="s">
        <v>5</v>
      </c>
      <c r="E7" s="4">
        <v>25</v>
      </c>
      <c r="F7" s="4">
        <v>131</v>
      </c>
      <c r="G7" s="4">
        <v>66</v>
      </c>
      <c r="H7" s="4">
        <v>30</v>
      </c>
      <c r="I7" s="4">
        <v>0</v>
      </c>
      <c r="J7" s="4">
        <v>0</v>
      </c>
    </row>
    <row r="8" spans="3:17">
      <c r="C8">
        <v>1973</v>
      </c>
      <c r="D8" t="s">
        <v>5</v>
      </c>
      <c r="E8" s="4">
        <v>27</v>
      </c>
      <c r="F8" s="4">
        <v>69</v>
      </c>
      <c r="G8" s="4">
        <v>21</v>
      </c>
      <c r="H8" s="4">
        <v>0</v>
      </c>
      <c r="I8" s="4">
        <v>0</v>
      </c>
      <c r="J8" s="4">
        <v>0</v>
      </c>
    </row>
    <row r="9" spans="3:17">
      <c r="C9">
        <v>1974</v>
      </c>
      <c r="D9" t="s">
        <v>5</v>
      </c>
      <c r="E9" s="4">
        <v>44</v>
      </c>
      <c r="F9" s="4">
        <v>217</v>
      </c>
      <c r="G9" s="4">
        <v>35</v>
      </c>
      <c r="H9" s="4">
        <v>33</v>
      </c>
      <c r="I9" s="4">
        <v>0</v>
      </c>
      <c r="J9" s="4">
        <v>0</v>
      </c>
    </row>
    <row r="10" spans="3:17">
      <c r="C10">
        <v>1975</v>
      </c>
      <c r="D10" t="s">
        <v>5</v>
      </c>
      <c r="E10" s="4">
        <v>24</v>
      </c>
      <c r="F10" s="4">
        <v>81</v>
      </c>
      <c r="G10" s="4">
        <v>37</v>
      </c>
      <c r="H10" s="4">
        <v>30</v>
      </c>
      <c r="I10" s="4">
        <v>0</v>
      </c>
      <c r="J10" s="4">
        <v>0</v>
      </c>
    </row>
    <row r="11" spans="3:17">
      <c r="C11">
        <v>1976</v>
      </c>
      <c r="D11" t="s">
        <v>5</v>
      </c>
      <c r="E11" s="4">
        <v>31</v>
      </c>
      <c r="F11" s="4">
        <v>69</v>
      </c>
      <c r="G11" s="4">
        <v>10</v>
      </c>
      <c r="H11" s="4">
        <v>20</v>
      </c>
      <c r="I11" s="4">
        <v>0</v>
      </c>
      <c r="J11" s="4">
        <v>0</v>
      </c>
    </row>
    <row r="12" spans="3:17">
      <c r="C12">
        <v>1977</v>
      </c>
      <c r="D12" t="s">
        <v>5</v>
      </c>
      <c r="E12" s="4">
        <v>35</v>
      </c>
      <c r="F12" s="4">
        <v>120</v>
      </c>
      <c r="G12" s="4">
        <v>39</v>
      </c>
      <c r="H12" s="4">
        <v>51</v>
      </c>
      <c r="I12" s="4">
        <v>0</v>
      </c>
      <c r="J12" s="4">
        <v>0</v>
      </c>
    </row>
    <row r="13" spans="3:17">
      <c r="C13">
        <v>1978</v>
      </c>
      <c r="D13" t="s">
        <v>5</v>
      </c>
      <c r="E13" s="4">
        <v>24</v>
      </c>
      <c r="F13" s="4">
        <v>58</v>
      </c>
      <c r="G13" s="4">
        <v>12</v>
      </c>
      <c r="H13" s="4">
        <v>21</v>
      </c>
      <c r="I13" s="4">
        <v>0</v>
      </c>
      <c r="J13" s="4">
        <v>0</v>
      </c>
    </row>
    <row r="14" spans="3:17">
      <c r="C14">
        <v>1979</v>
      </c>
      <c r="D14" t="s">
        <v>5</v>
      </c>
      <c r="E14" s="4">
        <v>29</v>
      </c>
      <c r="F14" s="4">
        <v>107</v>
      </c>
      <c r="G14" s="4">
        <v>8</v>
      </c>
      <c r="H14" s="4">
        <v>45</v>
      </c>
      <c r="I14" s="4">
        <v>0</v>
      </c>
      <c r="J14" s="4">
        <v>0</v>
      </c>
    </row>
    <row r="15" spans="3:17">
      <c r="C15">
        <v>1980</v>
      </c>
      <c r="D15" t="s">
        <v>5</v>
      </c>
      <c r="E15" s="4">
        <v>29</v>
      </c>
      <c r="F15" s="4">
        <v>50</v>
      </c>
      <c r="G15" s="4">
        <v>13</v>
      </c>
      <c r="H15" s="4">
        <v>27</v>
      </c>
      <c r="I15" s="4">
        <v>0</v>
      </c>
      <c r="J15" s="4">
        <v>0</v>
      </c>
    </row>
    <row r="16" spans="3:17">
      <c r="C16">
        <v>1981</v>
      </c>
      <c r="D16" t="s">
        <v>5</v>
      </c>
      <c r="E16" s="4">
        <v>14</v>
      </c>
      <c r="F16" s="4">
        <v>25</v>
      </c>
      <c r="G16" s="4">
        <v>3</v>
      </c>
      <c r="H16" s="4">
        <v>22</v>
      </c>
      <c r="I16" s="4">
        <v>0</v>
      </c>
      <c r="J16" s="4">
        <v>0</v>
      </c>
    </row>
    <row r="17" spans="3:10">
      <c r="C17">
        <v>1982</v>
      </c>
      <c r="D17" t="s">
        <v>5</v>
      </c>
      <c r="E17" s="4">
        <v>12</v>
      </c>
      <c r="F17" s="4">
        <v>36</v>
      </c>
      <c r="G17" s="4">
        <v>2</v>
      </c>
      <c r="H17" s="4">
        <v>46</v>
      </c>
      <c r="I17" s="4">
        <v>0</v>
      </c>
      <c r="J17" s="4">
        <v>0</v>
      </c>
    </row>
    <row r="18" spans="3:10">
      <c r="C18">
        <v>1983</v>
      </c>
      <c r="D18" t="s">
        <v>5</v>
      </c>
      <c r="E18" s="4">
        <v>4</v>
      </c>
      <c r="F18" s="4">
        <v>13</v>
      </c>
      <c r="G18" s="4">
        <v>0</v>
      </c>
      <c r="H18" s="4">
        <v>13</v>
      </c>
      <c r="I18" s="4">
        <v>0</v>
      </c>
      <c r="J18" s="4">
        <v>0</v>
      </c>
    </row>
    <row r="19" spans="3:10">
      <c r="C19">
        <v>1984</v>
      </c>
      <c r="D19" t="s">
        <v>5</v>
      </c>
      <c r="E19" s="4">
        <v>17</v>
      </c>
      <c r="F19" s="4">
        <v>68</v>
      </c>
      <c r="G19" s="4">
        <v>0</v>
      </c>
      <c r="H19" s="4">
        <v>94</v>
      </c>
      <c r="I19" s="4">
        <v>0</v>
      </c>
      <c r="J19" s="4">
        <v>0</v>
      </c>
    </row>
    <row r="20" spans="3:10">
      <c r="C20">
        <v>1985</v>
      </c>
      <c r="D20" t="s">
        <v>5</v>
      </c>
      <c r="E20" s="4">
        <v>16</v>
      </c>
      <c r="F20" s="4">
        <v>26</v>
      </c>
      <c r="G20" s="4">
        <v>0</v>
      </c>
      <c r="H20" s="4">
        <v>33</v>
      </c>
      <c r="I20" s="4">
        <v>0</v>
      </c>
      <c r="J20" s="4">
        <v>0</v>
      </c>
    </row>
    <row r="21" spans="3:10">
      <c r="C21">
        <v>1986</v>
      </c>
      <c r="D21" t="s">
        <v>5</v>
      </c>
      <c r="E21" s="4">
        <v>12</v>
      </c>
      <c r="F21" s="4">
        <v>39</v>
      </c>
      <c r="G21" s="4">
        <v>0</v>
      </c>
      <c r="H21" s="4">
        <v>96</v>
      </c>
      <c r="I21" s="4">
        <v>0</v>
      </c>
      <c r="J21" s="4">
        <v>0</v>
      </c>
    </row>
    <row r="22" spans="3:10">
      <c r="C22">
        <v>1987</v>
      </c>
      <c r="D22" t="s">
        <v>5</v>
      </c>
      <c r="E22" s="4">
        <v>25</v>
      </c>
      <c r="F22" s="4">
        <v>82</v>
      </c>
      <c r="G22" s="4">
        <v>0</v>
      </c>
      <c r="H22" s="4">
        <v>229</v>
      </c>
      <c r="I22" s="4">
        <v>5</v>
      </c>
      <c r="J22" s="4">
        <v>5</v>
      </c>
    </row>
    <row r="23" spans="3:10">
      <c r="C23">
        <v>1988</v>
      </c>
      <c r="D23" t="s">
        <v>5</v>
      </c>
      <c r="E23" s="4">
        <v>13</v>
      </c>
      <c r="F23" s="4">
        <v>17</v>
      </c>
      <c r="G23" s="4">
        <v>0</v>
      </c>
      <c r="H23" s="4">
        <v>2</v>
      </c>
      <c r="I23" s="4">
        <v>0</v>
      </c>
      <c r="J23" s="4">
        <v>0</v>
      </c>
    </row>
    <row r="24" spans="3:10">
      <c r="C24">
        <v>1989</v>
      </c>
      <c r="D24" t="s">
        <v>5</v>
      </c>
      <c r="E24" s="4">
        <v>19</v>
      </c>
      <c r="F24" s="4">
        <v>50</v>
      </c>
      <c r="G24" s="4">
        <v>0</v>
      </c>
      <c r="H24" s="4">
        <v>96</v>
      </c>
      <c r="I24" s="4">
        <v>0</v>
      </c>
      <c r="J24" s="4">
        <v>0</v>
      </c>
    </row>
    <row r="25" spans="3:10">
      <c r="C25">
        <v>1990</v>
      </c>
      <c r="D25" t="s">
        <v>5</v>
      </c>
      <c r="E25" s="4">
        <v>43</v>
      </c>
      <c r="F25" s="4">
        <v>86</v>
      </c>
      <c r="G25" s="4">
        <v>0</v>
      </c>
      <c r="H25" s="4">
        <v>87</v>
      </c>
      <c r="I25" s="4">
        <v>0</v>
      </c>
      <c r="J25" s="4">
        <v>0</v>
      </c>
    </row>
    <row r="26" spans="3:10">
      <c r="C26">
        <v>1991</v>
      </c>
      <c r="D26" t="s">
        <v>5</v>
      </c>
      <c r="E26" s="4">
        <v>40</v>
      </c>
      <c r="F26" s="4">
        <v>83</v>
      </c>
      <c r="G26" s="4">
        <v>0</v>
      </c>
      <c r="H26" s="4">
        <v>165</v>
      </c>
      <c r="I26" s="4">
        <v>0</v>
      </c>
      <c r="J26" s="4">
        <v>0</v>
      </c>
    </row>
    <row r="27" spans="3:10">
      <c r="C27">
        <v>1992</v>
      </c>
      <c r="D27" t="s">
        <v>5</v>
      </c>
      <c r="E27" s="4">
        <v>45</v>
      </c>
      <c r="F27" s="4">
        <v>82</v>
      </c>
      <c r="G27" s="4">
        <v>0</v>
      </c>
      <c r="H27" s="4">
        <v>84</v>
      </c>
      <c r="I27" s="4">
        <v>0</v>
      </c>
      <c r="J27" s="4">
        <v>5</v>
      </c>
    </row>
    <row r="28" spans="3:10">
      <c r="C28">
        <v>1993</v>
      </c>
      <c r="D28" t="s">
        <v>5</v>
      </c>
      <c r="E28" s="4">
        <v>35</v>
      </c>
      <c r="F28" s="4">
        <v>142</v>
      </c>
      <c r="G28" s="4">
        <v>0</v>
      </c>
      <c r="H28" s="4">
        <v>21</v>
      </c>
      <c r="I28" s="4">
        <v>3</v>
      </c>
      <c r="J28" s="4">
        <v>0</v>
      </c>
    </row>
    <row r="29" spans="3:10">
      <c r="C29">
        <v>1994</v>
      </c>
      <c r="D29" t="s">
        <v>5</v>
      </c>
      <c r="E29" s="4">
        <v>25</v>
      </c>
      <c r="F29" s="4">
        <v>128</v>
      </c>
      <c r="G29" s="4">
        <v>0</v>
      </c>
      <c r="H29" s="4">
        <v>11</v>
      </c>
      <c r="I29" s="4">
        <v>0</v>
      </c>
      <c r="J29" s="4">
        <v>0</v>
      </c>
    </row>
    <row r="30" spans="3:10">
      <c r="C30">
        <v>1995</v>
      </c>
      <c r="D30" t="s">
        <v>5</v>
      </c>
      <c r="E30" s="4">
        <v>27</v>
      </c>
      <c r="F30" s="4">
        <v>57</v>
      </c>
      <c r="G30" s="4">
        <v>0</v>
      </c>
      <c r="H30" s="4">
        <v>65</v>
      </c>
      <c r="I30" s="4">
        <v>0</v>
      </c>
      <c r="J30" s="4">
        <v>0</v>
      </c>
    </row>
    <row r="31" spans="3:10">
      <c r="C31">
        <v>1996</v>
      </c>
      <c r="D31" t="s">
        <v>5</v>
      </c>
      <c r="E31" s="4">
        <v>30</v>
      </c>
      <c r="F31" s="4">
        <v>46</v>
      </c>
      <c r="G31" s="4">
        <v>0</v>
      </c>
      <c r="H31" s="4">
        <v>14</v>
      </c>
      <c r="I31" s="4">
        <v>0</v>
      </c>
      <c r="J31" s="4">
        <v>0</v>
      </c>
    </row>
    <row r="32" spans="3:10">
      <c r="C32">
        <v>1997</v>
      </c>
      <c r="D32" t="s">
        <v>5</v>
      </c>
      <c r="E32" s="4">
        <v>5</v>
      </c>
      <c r="F32" s="4">
        <v>31.788249148036471</v>
      </c>
      <c r="G32" s="4">
        <v>0</v>
      </c>
      <c r="H32" s="4">
        <v>0</v>
      </c>
      <c r="I32" s="4">
        <v>0</v>
      </c>
      <c r="J32" s="4">
        <v>0</v>
      </c>
    </row>
    <row r="33" spans="3:17">
      <c r="C33">
        <v>1998</v>
      </c>
      <c r="D33" t="s">
        <v>5</v>
      </c>
      <c r="E33" s="4">
        <v>10</v>
      </c>
      <c r="F33" s="4">
        <v>19.227882037533512</v>
      </c>
      <c r="G33" s="4">
        <v>0</v>
      </c>
      <c r="H33" s="4">
        <v>14.420911528150134</v>
      </c>
      <c r="I33" s="4">
        <v>0</v>
      </c>
      <c r="J33" s="4">
        <v>0</v>
      </c>
    </row>
    <row r="34" spans="3:17">
      <c r="C34">
        <v>1999</v>
      </c>
      <c r="D34" t="s">
        <v>5</v>
      </c>
      <c r="E34" s="4">
        <v>21</v>
      </c>
      <c r="F34" s="4">
        <v>62.948863636363633</v>
      </c>
      <c r="G34" s="4">
        <v>0</v>
      </c>
      <c r="H34" s="4">
        <v>100.71818181818182</v>
      </c>
      <c r="I34" s="4">
        <v>0</v>
      </c>
      <c r="J34" s="4">
        <v>0</v>
      </c>
    </row>
    <row r="35" spans="3:17">
      <c r="C35">
        <v>2000</v>
      </c>
      <c r="D35" t="s">
        <v>5</v>
      </c>
      <c r="E35" s="4">
        <v>18</v>
      </c>
      <c r="F35" s="4">
        <v>56.789142327800889</v>
      </c>
      <c r="G35" s="4">
        <v>0</v>
      </c>
      <c r="H35" s="4">
        <v>22.132856917786636</v>
      </c>
      <c r="I35" s="4">
        <v>0</v>
      </c>
      <c r="J35" s="4">
        <v>0</v>
      </c>
    </row>
    <row r="36" spans="3:17">
      <c r="C36">
        <v>2001</v>
      </c>
      <c r="D36" t="s">
        <v>5</v>
      </c>
      <c r="E36" s="4">
        <v>11</v>
      </c>
      <c r="F36" s="4">
        <v>22.299013581378087</v>
      </c>
      <c r="G36" s="4">
        <v>0</v>
      </c>
      <c r="H36" s="4">
        <v>59.466577167975316</v>
      </c>
      <c r="I36" s="4">
        <v>0</v>
      </c>
      <c r="J36" s="4">
        <v>0</v>
      </c>
    </row>
    <row r="37" spans="3:17">
      <c r="C37">
        <v>2002</v>
      </c>
      <c r="D37" t="s">
        <v>5</v>
      </c>
      <c r="E37" s="4">
        <v>10</v>
      </c>
      <c r="F37" s="4">
        <v>20.126491646778042</v>
      </c>
      <c r="G37" s="4">
        <v>0</v>
      </c>
      <c r="H37" s="4">
        <v>0</v>
      </c>
      <c r="I37" s="4">
        <v>0</v>
      </c>
      <c r="J37" s="4">
        <v>0</v>
      </c>
    </row>
    <row r="38" spans="3:17">
      <c r="C38">
        <v>2003</v>
      </c>
      <c r="D38" t="s">
        <v>5</v>
      </c>
      <c r="E38" s="4">
        <v>22</v>
      </c>
      <c r="F38" s="4">
        <v>67.892985783792341</v>
      </c>
      <c r="G38" s="4">
        <v>0</v>
      </c>
      <c r="H38" s="4">
        <v>3.7681970884658456</v>
      </c>
      <c r="I38" s="4">
        <v>0</v>
      </c>
      <c r="J38" s="4">
        <v>0</v>
      </c>
    </row>
    <row r="39" spans="3:17">
      <c r="C39">
        <v>2004</v>
      </c>
      <c r="D39" t="s">
        <v>5</v>
      </c>
      <c r="E39" s="4">
        <v>2</v>
      </c>
      <c r="F39" s="4">
        <v>7.3929430633520452</v>
      </c>
      <c r="G39" s="4">
        <v>0</v>
      </c>
      <c r="H39" s="4">
        <v>2.4643143544506816</v>
      </c>
      <c r="I39" s="4">
        <v>0</v>
      </c>
      <c r="J39" s="4">
        <v>0</v>
      </c>
    </row>
    <row r="40" spans="3:17">
      <c r="C40">
        <v>2006</v>
      </c>
      <c r="D40" t="s">
        <v>5</v>
      </c>
      <c r="E40" s="4">
        <v>3</v>
      </c>
      <c r="F40" s="4">
        <v>2.6839266450916934</v>
      </c>
      <c r="G40" s="4">
        <v>0</v>
      </c>
      <c r="H40" s="4">
        <v>5.3678532901833869</v>
      </c>
      <c r="I40" s="4">
        <v>0</v>
      </c>
      <c r="J40" s="4">
        <v>0</v>
      </c>
    </row>
    <row r="41" spans="3:17">
      <c r="K41" t="str">
        <f>D40</f>
        <v>ADAM RIVER</v>
      </c>
      <c r="L41" s="4">
        <f t="shared" ref="L41:Q41" si="0">AVERAGE(E3:E40)</f>
        <v>23.289473684210527</v>
      </c>
      <c r="M41" s="4">
        <f t="shared" si="0"/>
        <v>100.29340783868754</v>
      </c>
      <c r="N41" s="4">
        <f t="shared" si="0"/>
        <v>10.868421052631579</v>
      </c>
      <c r="O41" s="4">
        <f t="shared" si="0"/>
        <v>40.92997084645247</v>
      </c>
      <c r="P41" s="4">
        <f t="shared" si="0"/>
        <v>0.21052631578947367</v>
      </c>
      <c r="Q41" s="4">
        <f t="shared" si="0"/>
        <v>0.26315789473684209</v>
      </c>
    </row>
    <row r="42" spans="3:17">
      <c r="C42">
        <v>1977</v>
      </c>
      <c r="D42" t="s">
        <v>288</v>
      </c>
      <c r="E42" s="4">
        <v>3</v>
      </c>
      <c r="F42" s="4">
        <v>3</v>
      </c>
      <c r="G42" s="4">
        <v>0</v>
      </c>
      <c r="H42" s="4">
        <v>0</v>
      </c>
      <c r="I42" s="4">
        <v>0</v>
      </c>
      <c r="J42" s="4">
        <v>0</v>
      </c>
    </row>
    <row r="43" spans="3:17">
      <c r="C43">
        <v>1979</v>
      </c>
      <c r="D43" t="s">
        <v>288</v>
      </c>
      <c r="E43" s="4">
        <v>3</v>
      </c>
      <c r="F43" s="4">
        <v>32</v>
      </c>
      <c r="G43" s="4">
        <v>6</v>
      </c>
      <c r="H43" s="4">
        <v>16</v>
      </c>
      <c r="I43" s="4">
        <v>0</v>
      </c>
      <c r="J43" s="4">
        <v>0</v>
      </c>
    </row>
    <row r="44" spans="3:17">
      <c r="C44">
        <v>1981</v>
      </c>
      <c r="D44" t="s">
        <v>288</v>
      </c>
      <c r="E44" s="4">
        <v>2</v>
      </c>
      <c r="F44" s="4">
        <v>5</v>
      </c>
      <c r="G44" s="4">
        <v>0</v>
      </c>
      <c r="H44" s="4">
        <v>0</v>
      </c>
      <c r="I44" s="4">
        <v>0</v>
      </c>
      <c r="J44" s="4">
        <v>0</v>
      </c>
    </row>
    <row r="45" spans="3:17">
      <c r="C45">
        <v>1982</v>
      </c>
      <c r="D45" t="s">
        <v>288</v>
      </c>
      <c r="E45" s="4">
        <v>9</v>
      </c>
      <c r="F45" s="4">
        <v>29</v>
      </c>
      <c r="G45" s="4">
        <v>10</v>
      </c>
      <c r="H45" s="4">
        <v>18</v>
      </c>
      <c r="I45" s="4">
        <v>0</v>
      </c>
      <c r="J45" s="4">
        <v>0</v>
      </c>
    </row>
    <row r="46" spans="3:17">
      <c r="C46">
        <v>1984</v>
      </c>
      <c r="D46" t="s">
        <v>288</v>
      </c>
      <c r="E46" s="4">
        <v>4</v>
      </c>
      <c r="F46" s="4">
        <v>13</v>
      </c>
      <c r="G46" s="4">
        <v>0</v>
      </c>
      <c r="H46" s="4">
        <v>0</v>
      </c>
      <c r="I46" s="4">
        <v>0</v>
      </c>
      <c r="J46" s="4">
        <v>0</v>
      </c>
    </row>
    <row r="47" spans="3:17">
      <c r="C47">
        <v>1985</v>
      </c>
      <c r="D47" t="s">
        <v>288</v>
      </c>
      <c r="E47" s="4">
        <v>8</v>
      </c>
      <c r="F47" s="4">
        <v>22</v>
      </c>
      <c r="G47" s="4">
        <v>3</v>
      </c>
      <c r="H47" s="4">
        <v>12</v>
      </c>
      <c r="I47" s="4">
        <v>0</v>
      </c>
      <c r="J47" s="4">
        <v>0</v>
      </c>
    </row>
    <row r="48" spans="3:17">
      <c r="C48">
        <v>1986</v>
      </c>
      <c r="D48" t="s">
        <v>288</v>
      </c>
      <c r="E48" s="4">
        <v>7</v>
      </c>
      <c r="F48" s="4">
        <v>7</v>
      </c>
      <c r="G48" s="4">
        <v>4</v>
      </c>
      <c r="H48" s="4">
        <v>0</v>
      </c>
      <c r="I48" s="4">
        <v>0</v>
      </c>
      <c r="J48" s="4">
        <v>0</v>
      </c>
    </row>
    <row r="49" spans="3:17">
      <c r="C49">
        <v>1988</v>
      </c>
      <c r="D49" t="s">
        <v>288</v>
      </c>
      <c r="E49" s="4">
        <v>22</v>
      </c>
      <c r="F49" s="4">
        <v>80</v>
      </c>
      <c r="G49" s="4">
        <v>0</v>
      </c>
      <c r="H49" s="4">
        <v>101</v>
      </c>
      <c r="I49" s="4">
        <v>0</v>
      </c>
      <c r="J49" s="4">
        <v>0</v>
      </c>
    </row>
    <row r="50" spans="3:17">
      <c r="C50">
        <v>1989</v>
      </c>
      <c r="D50" t="s">
        <v>288</v>
      </c>
      <c r="E50" s="4">
        <v>10</v>
      </c>
      <c r="F50" s="4">
        <v>15</v>
      </c>
      <c r="G50" s="4">
        <v>0</v>
      </c>
      <c r="H50" s="4">
        <v>20</v>
      </c>
      <c r="I50" s="4">
        <v>0</v>
      </c>
      <c r="J50" s="4">
        <v>0</v>
      </c>
    </row>
    <row r="51" spans="3:17">
      <c r="C51">
        <v>1990</v>
      </c>
      <c r="D51" t="s">
        <v>288</v>
      </c>
      <c r="E51" s="4">
        <v>8</v>
      </c>
      <c r="F51" s="4">
        <v>16</v>
      </c>
      <c r="G51" s="4">
        <v>0</v>
      </c>
      <c r="H51" s="4">
        <v>0</v>
      </c>
      <c r="I51" s="4">
        <v>0</v>
      </c>
      <c r="J51" s="4">
        <v>0</v>
      </c>
    </row>
    <row r="52" spans="3:17">
      <c r="C52">
        <v>1991</v>
      </c>
      <c r="D52" t="s">
        <v>288</v>
      </c>
      <c r="E52" s="4">
        <v>8</v>
      </c>
      <c r="F52" s="4">
        <v>27</v>
      </c>
      <c r="G52" s="4">
        <v>31</v>
      </c>
      <c r="H52" s="4">
        <v>15</v>
      </c>
      <c r="I52" s="4">
        <v>0</v>
      </c>
      <c r="J52" s="4">
        <v>0</v>
      </c>
    </row>
    <row r="53" spans="3:17">
      <c r="C53">
        <v>1992</v>
      </c>
      <c r="D53" t="s">
        <v>288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</row>
    <row r="54" spans="3:17">
      <c r="C54">
        <v>1993</v>
      </c>
      <c r="D54" t="s">
        <v>288</v>
      </c>
      <c r="E54" s="4">
        <v>10</v>
      </c>
      <c r="F54" s="4">
        <v>18</v>
      </c>
      <c r="G54" s="4">
        <v>0</v>
      </c>
      <c r="H54" s="4">
        <v>4</v>
      </c>
      <c r="I54" s="4">
        <v>0</v>
      </c>
      <c r="J54" s="4">
        <v>0</v>
      </c>
    </row>
    <row r="55" spans="3:17">
      <c r="C55">
        <v>1994</v>
      </c>
      <c r="D55" t="s">
        <v>288</v>
      </c>
      <c r="E55" s="4">
        <v>5</v>
      </c>
      <c r="F55" s="4">
        <v>10</v>
      </c>
      <c r="G55" s="4">
        <v>0</v>
      </c>
      <c r="H55" s="4">
        <v>0</v>
      </c>
      <c r="I55" s="4">
        <v>0</v>
      </c>
      <c r="J55" s="4">
        <v>0</v>
      </c>
    </row>
    <row r="56" spans="3:17">
      <c r="C56">
        <v>1995</v>
      </c>
      <c r="D56" t="s">
        <v>288</v>
      </c>
      <c r="E56" s="4">
        <v>3</v>
      </c>
      <c r="F56" s="4">
        <v>3</v>
      </c>
      <c r="G56" s="4">
        <v>0</v>
      </c>
      <c r="H56" s="4">
        <v>3</v>
      </c>
      <c r="I56" s="4">
        <v>0</v>
      </c>
      <c r="J56" s="4">
        <v>0</v>
      </c>
    </row>
    <row r="57" spans="3:17">
      <c r="C57">
        <v>1997</v>
      </c>
      <c r="D57" t="s">
        <v>288</v>
      </c>
      <c r="E57" s="4">
        <v>6</v>
      </c>
      <c r="F57" s="4">
        <v>12.713972201901974</v>
      </c>
      <c r="G57" s="4">
        <v>0</v>
      </c>
      <c r="H57" s="4">
        <v>3.1784930504754936</v>
      </c>
      <c r="I57" s="4">
        <v>0</v>
      </c>
      <c r="J57" s="4">
        <v>0</v>
      </c>
    </row>
    <row r="58" spans="3:17">
      <c r="C58">
        <v>2000</v>
      </c>
      <c r="D58" t="s">
        <v>288</v>
      </c>
      <c r="E58" s="4">
        <v>5</v>
      </c>
      <c r="F58" s="4">
        <v>23.051251489868889</v>
      </c>
      <c r="G58" s="4">
        <v>0</v>
      </c>
      <c r="H58" s="4">
        <v>4.6102502979737778</v>
      </c>
      <c r="I58" s="4">
        <v>0</v>
      </c>
      <c r="J58" s="4">
        <v>0</v>
      </c>
    </row>
    <row r="59" spans="3:17">
      <c r="C59">
        <v>2001</v>
      </c>
      <c r="D59" t="s">
        <v>288</v>
      </c>
      <c r="E59" s="4">
        <v>4</v>
      </c>
      <c r="F59" s="4">
        <v>11.14569536423841</v>
      </c>
      <c r="G59" s="4">
        <v>0</v>
      </c>
      <c r="H59" s="4">
        <v>0</v>
      </c>
      <c r="I59" s="4">
        <v>0</v>
      </c>
      <c r="J59" s="4">
        <v>0</v>
      </c>
    </row>
    <row r="60" spans="3:17">
      <c r="C60">
        <v>2002</v>
      </c>
      <c r="D60" t="s">
        <v>288</v>
      </c>
      <c r="E60" s="4">
        <v>3</v>
      </c>
      <c r="F60" s="4">
        <v>6.7088305489260147</v>
      </c>
      <c r="G60" s="4">
        <v>0</v>
      </c>
      <c r="H60" s="4">
        <v>3.3544152744630074</v>
      </c>
      <c r="I60" s="4">
        <v>0</v>
      </c>
      <c r="J60" s="4">
        <v>0</v>
      </c>
    </row>
    <row r="61" spans="3:17">
      <c r="K61" t="str">
        <f>D60</f>
        <v>AHNUHATI RIVER</v>
      </c>
      <c r="L61" s="4">
        <f t="shared" ref="L61:Q61" si="1">AVERAGE(E42:E60)</f>
        <v>6.3157894736842106</v>
      </c>
      <c r="M61" s="4">
        <f t="shared" si="1"/>
        <v>17.558934189733435</v>
      </c>
      <c r="N61" s="4">
        <f t="shared" si="1"/>
        <v>2.8421052631578947</v>
      </c>
      <c r="O61" s="4">
        <f t="shared" si="1"/>
        <v>10.533850453837488</v>
      </c>
      <c r="P61" s="4">
        <f t="shared" si="1"/>
        <v>0</v>
      </c>
      <c r="Q61" s="4">
        <f t="shared" si="1"/>
        <v>0</v>
      </c>
    </row>
    <row r="62" spans="3:17">
      <c r="C62">
        <v>1968</v>
      </c>
      <c r="D62" t="s">
        <v>8</v>
      </c>
      <c r="E62" s="4">
        <v>120</v>
      </c>
      <c r="F62" s="4">
        <v>331</v>
      </c>
      <c r="G62" s="4">
        <v>146</v>
      </c>
      <c r="H62" s="4">
        <v>0</v>
      </c>
      <c r="I62" s="4">
        <v>0</v>
      </c>
      <c r="J62" s="4">
        <v>0</v>
      </c>
    </row>
    <row r="63" spans="3:17">
      <c r="C63">
        <v>1969</v>
      </c>
      <c r="D63" t="s">
        <v>8</v>
      </c>
      <c r="E63" s="4">
        <v>31</v>
      </c>
      <c r="F63" s="4">
        <v>100</v>
      </c>
      <c r="G63" s="4">
        <v>49</v>
      </c>
      <c r="H63" s="4">
        <v>0</v>
      </c>
      <c r="I63" s="4">
        <v>0</v>
      </c>
      <c r="J63" s="4">
        <v>0</v>
      </c>
    </row>
    <row r="64" spans="3:17">
      <c r="C64">
        <v>1970</v>
      </c>
      <c r="D64" t="s">
        <v>8</v>
      </c>
      <c r="E64" s="4">
        <v>94</v>
      </c>
      <c r="F64" s="4">
        <v>239</v>
      </c>
      <c r="G64" s="4">
        <v>38</v>
      </c>
      <c r="H64" s="4">
        <v>0</v>
      </c>
      <c r="I64" s="4">
        <v>0</v>
      </c>
      <c r="J64" s="4">
        <v>0</v>
      </c>
    </row>
    <row r="65" spans="3:10">
      <c r="C65">
        <v>1971</v>
      </c>
      <c r="D65" t="s">
        <v>8</v>
      </c>
      <c r="E65" s="4">
        <v>146</v>
      </c>
      <c r="F65" s="4">
        <v>438</v>
      </c>
      <c r="G65" s="4">
        <v>324</v>
      </c>
      <c r="H65" s="4">
        <v>165</v>
      </c>
      <c r="I65" s="4">
        <v>0</v>
      </c>
      <c r="J65" s="4">
        <v>0</v>
      </c>
    </row>
    <row r="66" spans="3:10">
      <c r="C66">
        <v>1972</v>
      </c>
      <c r="D66" t="s">
        <v>8</v>
      </c>
      <c r="E66" s="4">
        <v>39</v>
      </c>
      <c r="F66" s="4">
        <v>119</v>
      </c>
      <c r="G66" s="4">
        <v>75</v>
      </c>
      <c r="H66" s="4">
        <v>142</v>
      </c>
      <c r="I66" s="4">
        <v>0</v>
      </c>
      <c r="J66" s="4">
        <v>0</v>
      </c>
    </row>
    <row r="67" spans="3:10">
      <c r="C67">
        <v>1973</v>
      </c>
      <c r="D67" t="s">
        <v>8</v>
      </c>
      <c r="E67" s="4">
        <v>93</v>
      </c>
      <c r="F67" s="4">
        <v>286</v>
      </c>
      <c r="G67" s="4">
        <v>111</v>
      </c>
      <c r="H67" s="4">
        <v>159</v>
      </c>
      <c r="I67" s="4">
        <v>0</v>
      </c>
      <c r="J67" s="4">
        <v>0</v>
      </c>
    </row>
    <row r="68" spans="3:10">
      <c r="C68">
        <v>1974</v>
      </c>
      <c r="D68" t="s">
        <v>8</v>
      </c>
      <c r="E68" s="4">
        <v>123</v>
      </c>
      <c r="F68" s="4">
        <v>363</v>
      </c>
      <c r="G68" s="4">
        <v>51</v>
      </c>
      <c r="H68" s="4">
        <v>62</v>
      </c>
      <c r="I68" s="4">
        <v>0</v>
      </c>
      <c r="J68" s="4">
        <v>0</v>
      </c>
    </row>
    <row r="69" spans="3:10">
      <c r="C69">
        <v>1975</v>
      </c>
      <c r="D69" t="s">
        <v>8</v>
      </c>
      <c r="E69" s="4">
        <v>92</v>
      </c>
      <c r="F69" s="4">
        <v>238</v>
      </c>
      <c r="G69" s="4">
        <v>125</v>
      </c>
      <c r="H69" s="4">
        <v>94</v>
      </c>
      <c r="I69" s="4">
        <v>0</v>
      </c>
      <c r="J69" s="4">
        <v>0</v>
      </c>
    </row>
    <row r="70" spans="3:10">
      <c r="C70">
        <v>1976</v>
      </c>
      <c r="D70" t="s">
        <v>8</v>
      </c>
      <c r="E70" s="4">
        <v>139</v>
      </c>
      <c r="F70" s="4">
        <v>407</v>
      </c>
      <c r="G70" s="4">
        <v>64</v>
      </c>
      <c r="H70" s="4">
        <v>88</v>
      </c>
      <c r="I70" s="4">
        <v>0</v>
      </c>
      <c r="J70" s="4">
        <v>0</v>
      </c>
    </row>
    <row r="71" spans="3:10">
      <c r="C71">
        <v>1977</v>
      </c>
      <c r="D71" t="s">
        <v>8</v>
      </c>
      <c r="E71" s="4">
        <v>152</v>
      </c>
      <c r="F71" s="4">
        <v>597</v>
      </c>
      <c r="G71" s="4">
        <v>108</v>
      </c>
      <c r="H71" s="4">
        <v>121</v>
      </c>
      <c r="I71" s="4">
        <v>0</v>
      </c>
      <c r="J71" s="4">
        <v>0</v>
      </c>
    </row>
    <row r="72" spans="3:10">
      <c r="C72">
        <v>1978</v>
      </c>
      <c r="D72" t="s">
        <v>8</v>
      </c>
      <c r="E72" s="4">
        <v>121</v>
      </c>
      <c r="F72" s="4">
        <v>252</v>
      </c>
      <c r="G72" s="4">
        <v>64</v>
      </c>
      <c r="H72" s="4">
        <v>106</v>
      </c>
      <c r="I72" s="4">
        <v>0</v>
      </c>
      <c r="J72" s="4">
        <v>0</v>
      </c>
    </row>
    <row r="73" spans="3:10">
      <c r="C73">
        <v>1979</v>
      </c>
      <c r="D73" t="s">
        <v>8</v>
      </c>
      <c r="E73" s="4">
        <v>88</v>
      </c>
      <c r="F73" s="4">
        <v>213</v>
      </c>
      <c r="G73" s="4">
        <v>48</v>
      </c>
      <c r="H73" s="4">
        <v>83</v>
      </c>
      <c r="I73" s="4">
        <v>0</v>
      </c>
      <c r="J73" s="4">
        <v>0</v>
      </c>
    </row>
    <row r="74" spans="3:10">
      <c r="C74">
        <v>1980</v>
      </c>
      <c r="D74" t="s">
        <v>8</v>
      </c>
      <c r="E74" s="4">
        <v>74</v>
      </c>
      <c r="F74" s="4">
        <v>171</v>
      </c>
      <c r="G74" s="4">
        <v>42</v>
      </c>
      <c r="H74" s="4">
        <v>202</v>
      </c>
      <c r="I74" s="4">
        <v>0</v>
      </c>
      <c r="J74" s="4">
        <v>0</v>
      </c>
    </row>
    <row r="75" spans="3:10">
      <c r="C75">
        <v>1981</v>
      </c>
      <c r="D75" t="s">
        <v>8</v>
      </c>
      <c r="E75" s="4">
        <v>47</v>
      </c>
      <c r="F75" s="4">
        <v>99</v>
      </c>
      <c r="G75" s="4">
        <v>3</v>
      </c>
      <c r="H75" s="4">
        <v>40</v>
      </c>
      <c r="I75" s="4">
        <v>0</v>
      </c>
      <c r="J75" s="4">
        <v>0</v>
      </c>
    </row>
    <row r="76" spans="3:10">
      <c r="C76">
        <v>1983</v>
      </c>
      <c r="D76" t="s">
        <v>8</v>
      </c>
      <c r="E76" s="4">
        <v>98</v>
      </c>
      <c r="F76" s="4">
        <v>198</v>
      </c>
      <c r="G76" s="4">
        <v>9</v>
      </c>
      <c r="H76" s="4">
        <v>116</v>
      </c>
      <c r="I76" s="4">
        <v>0</v>
      </c>
      <c r="J76" s="4">
        <v>0</v>
      </c>
    </row>
    <row r="77" spans="3:10">
      <c r="C77">
        <v>1984</v>
      </c>
      <c r="D77" t="s">
        <v>8</v>
      </c>
      <c r="E77" s="4">
        <v>72</v>
      </c>
      <c r="F77" s="4">
        <v>158</v>
      </c>
      <c r="G77" s="4">
        <v>17</v>
      </c>
      <c r="H77" s="4">
        <v>253</v>
      </c>
      <c r="I77" s="4">
        <v>8</v>
      </c>
      <c r="J77" s="4">
        <v>13</v>
      </c>
    </row>
    <row r="78" spans="3:10">
      <c r="C78">
        <v>1985</v>
      </c>
      <c r="D78" t="s">
        <v>8</v>
      </c>
      <c r="E78" s="4">
        <v>69</v>
      </c>
      <c r="F78" s="4">
        <v>121</v>
      </c>
      <c r="G78" s="4">
        <v>10</v>
      </c>
      <c r="H78" s="4">
        <v>177</v>
      </c>
      <c r="I78" s="4">
        <v>0</v>
      </c>
      <c r="J78" s="4">
        <v>0</v>
      </c>
    </row>
    <row r="79" spans="3:10">
      <c r="C79">
        <v>1986</v>
      </c>
      <c r="D79" t="s">
        <v>8</v>
      </c>
      <c r="E79" s="4">
        <v>34</v>
      </c>
      <c r="F79" s="4">
        <v>44</v>
      </c>
      <c r="G79" s="4">
        <v>0</v>
      </c>
      <c r="H79" s="4">
        <v>51</v>
      </c>
      <c r="I79" s="4">
        <v>0</v>
      </c>
      <c r="J79" s="4">
        <v>0</v>
      </c>
    </row>
    <row r="80" spans="3:10">
      <c r="C80">
        <v>1987</v>
      </c>
      <c r="D80" t="s">
        <v>8</v>
      </c>
      <c r="E80" s="4">
        <v>59</v>
      </c>
      <c r="F80" s="4">
        <v>128</v>
      </c>
      <c r="G80" s="4">
        <v>0</v>
      </c>
      <c r="H80" s="4">
        <v>210</v>
      </c>
      <c r="I80" s="4">
        <v>8</v>
      </c>
      <c r="J80" s="4">
        <v>38</v>
      </c>
    </row>
    <row r="81" spans="3:10">
      <c r="C81">
        <v>1988</v>
      </c>
      <c r="D81" t="s">
        <v>8</v>
      </c>
      <c r="E81" s="4">
        <v>49</v>
      </c>
      <c r="F81" s="4">
        <v>124</v>
      </c>
      <c r="G81" s="4">
        <v>0</v>
      </c>
      <c r="H81" s="4">
        <v>186</v>
      </c>
      <c r="I81" s="4">
        <v>4</v>
      </c>
      <c r="J81" s="4">
        <v>9</v>
      </c>
    </row>
    <row r="82" spans="3:10">
      <c r="C82">
        <v>1989</v>
      </c>
      <c r="D82" t="s">
        <v>8</v>
      </c>
      <c r="E82" s="4">
        <v>96</v>
      </c>
      <c r="F82" s="4">
        <v>370</v>
      </c>
      <c r="G82" s="4">
        <v>0</v>
      </c>
      <c r="H82" s="4">
        <v>340</v>
      </c>
      <c r="I82" s="4">
        <v>15</v>
      </c>
      <c r="J82" s="4">
        <v>10</v>
      </c>
    </row>
    <row r="83" spans="3:10">
      <c r="C83">
        <v>1990</v>
      </c>
      <c r="D83" t="s">
        <v>8</v>
      </c>
      <c r="E83" s="4">
        <v>72</v>
      </c>
      <c r="F83" s="4">
        <v>138</v>
      </c>
      <c r="G83" s="4">
        <v>0</v>
      </c>
      <c r="H83" s="4">
        <v>139</v>
      </c>
      <c r="I83" s="4">
        <v>5</v>
      </c>
      <c r="J83" s="4">
        <v>0</v>
      </c>
    </row>
    <row r="84" spans="3:10">
      <c r="C84">
        <v>1991</v>
      </c>
      <c r="D84" t="s">
        <v>8</v>
      </c>
      <c r="E84" s="4">
        <v>62</v>
      </c>
      <c r="F84" s="4">
        <v>150</v>
      </c>
      <c r="G84" s="4">
        <v>0</v>
      </c>
      <c r="H84" s="4">
        <v>227</v>
      </c>
      <c r="I84" s="4">
        <v>8</v>
      </c>
      <c r="J84" s="4">
        <v>8</v>
      </c>
    </row>
    <row r="85" spans="3:10">
      <c r="C85">
        <v>1992</v>
      </c>
      <c r="D85" t="s">
        <v>8</v>
      </c>
      <c r="E85" s="4">
        <v>65</v>
      </c>
      <c r="F85" s="4">
        <v>104</v>
      </c>
      <c r="G85" s="4">
        <v>0</v>
      </c>
      <c r="H85" s="4">
        <v>81</v>
      </c>
      <c r="I85" s="4">
        <v>0</v>
      </c>
      <c r="J85" s="4">
        <v>12</v>
      </c>
    </row>
    <row r="86" spans="3:10">
      <c r="C86">
        <v>1993</v>
      </c>
      <c r="D86" t="s">
        <v>8</v>
      </c>
      <c r="E86" s="4">
        <v>96</v>
      </c>
      <c r="F86" s="4">
        <v>147</v>
      </c>
      <c r="G86" s="4">
        <v>0</v>
      </c>
      <c r="H86" s="4">
        <v>136</v>
      </c>
      <c r="I86" s="4">
        <v>0</v>
      </c>
      <c r="J86" s="4">
        <v>0</v>
      </c>
    </row>
    <row r="87" spans="3:10">
      <c r="C87">
        <v>1994</v>
      </c>
      <c r="D87" t="s">
        <v>8</v>
      </c>
      <c r="E87" s="4">
        <v>34</v>
      </c>
      <c r="F87" s="4">
        <v>63</v>
      </c>
      <c r="G87" s="4">
        <v>0</v>
      </c>
      <c r="H87" s="4">
        <v>29</v>
      </c>
      <c r="I87" s="4">
        <v>0</v>
      </c>
      <c r="J87" s="4">
        <v>0</v>
      </c>
    </row>
    <row r="88" spans="3:10">
      <c r="C88">
        <v>1995</v>
      </c>
      <c r="D88" t="s">
        <v>8</v>
      </c>
      <c r="E88" s="4">
        <v>45</v>
      </c>
      <c r="F88" s="4">
        <v>55</v>
      </c>
      <c r="G88" s="4">
        <v>0</v>
      </c>
      <c r="H88" s="4">
        <v>16</v>
      </c>
      <c r="I88" s="4">
        <v>3</v>
      </c>
      <c r="J88" s="4">
        <v>2</v>
      </c>
    </row>
    <row r="89" spans="3:10">
      <c r="C89">
        <v>1996</v>
      </c>
      <c r="D89" t="s">
        <v>8</v>
      </c>
      <c r="E89" s="4">
        <v>53</v>
      </c>
      <c r="F89" s="4">
        <v>94</v>
      </c>
      <c r="G89" s="4">
        <v>0</v>
      </c>
      <c r="H89" s="4">
        <v>39</v>
      </c>
      <c r="I89" s="4">
        <v>0</v>
      </c>
      <c r="J89" s="4">
        <v>7</v>
      </c>
    </row>
    <row r="90" spans="3:10">
      <c r="C90">
        <v>1997</v>
      </c>
      <c r="D90" t="s">
        <v>8</v>
      </c>
      <c r="E90" s="4">
        <v>19</v>
      </c>
      <c r="F90" s="4">
        <v>28.446387026754767</v>
      </c>
      <c r="G90" s="4">
        <v>0</v>
      </c>
      <c r="H90" s="4">
        <v>9.5354791514264807</v>
      </c>
      <c r="I90" s="4">
        <v>0</v>
      </c>
      <c r="J90" s="4">
        <v>0</v>
      </c>
    </row>
    <row r="91" spans="3:10">
      <c r="C91">
        <v>1999</v>
      </c>
      <c r="D91" t="s">
        <v>8</v>
      </c>
      <c r="E91" s="4">
        <v>4</v>
      </c>
      <c r="F91" s="4">
        <v>4.1965909090909088</v>
      </c>
      <c r="G91" s="4">
        <v>0</v>
      </c>
      <c r="H91" s="4">
        <v>0</v>
      </c>
      <c r="I91" s="4">
        <v>0</v>
      </c>
      <c r="J91" s="4">
        <v>0</v>
      </c>
    </row>
    <row r="93" spans="3:10">
      <c r="C93">
        <v>1969</v>
      </c>
      <c r="D93" t="s">
        <v>204</v>
      </c>
      <c r="E93" s="4">
        <v>4</v>
      </c>
      <c r="F93" s="4">
        <v>46</v>
      </c>
      <c r="G93" s="4">
        <v>0</v>
      </c>
      <c r="H93" s="4">
        <v>0</v>
      </c>
      <c r="I93" s="4">
        <v>0</v>
      </c>
      <c r="J93" s="4">
        <v>0</v>
      </c>
    </row>
    <row r="94" spans="3:10">
      <c r="C94">
        <v>1972</v>
      </c>
      <c r="D94" t="s">
        <v>204</v>
      </c>
      <c r="E94" s="4">
        <v>3</v>
      </c>
      <c r="F94" s="4">
        <v>3</v>
      </c>
      <c r="G94" s="4">
        <v>0</v>
      </c>
      <c r="H94" s="4">
        <v>0</v>
      </c>
      <c r="I94" s="4">
        <v>0</v>
      </c>
      <c r="J94" s="4">
        <v>0</v>
      </c>
    </row>
    <row r="95" spans="3:10">
      <c r="C95">
        <v>1976</v>
      </c>
      <c r="D95" t="s">
        <v>204</v>
      </c>
      <c r="E95" s="4">
        <v>4</v>
      </c>
      <c r="F95" s="4">
        <v>8</v>
      </c>
      <c r="G95" s="4">
        <v>4</v>
      </c>
      <c r="H95" s="4">
        <v>0</v>
      </c>
      <c r="I95" s="4">
        <v>0</v>
      </c>
      <c r="J95" s="4">
        <v>0</v>
      </c>
    </row>
    <row r="96" spans="3:10">
      <c r="C96">
        <v>1977</v>
      </c>
      <c r="D96" t="s">
        <v>204</v>
      </c>
      <c r="E96" s="4">
        <v>4</v>
      </c>
      <c r="F96" s="4">
        <v>12</v>
      </c>
      <c r="G96" s="4">
        <v>0</v>
      </c>
      <c r="H96" s="4">
        <v>0</v>
      </c>
      <c r="I96" s="4">
        <v>0</v>
      </c>
      <c r="J96" s="4">
        <v>0</v>
      </c>
    </row>
    <row r="97" spans="3:17">
      <c r="C97">
        <v>1983</v>
      </c>
      <c r="D97" t="s">
        <v>204</v>
      </c>
      <c r="E97" s="4">
        <v>4</v>
      </c>
      <c r="F97" s="4">
        <v>13</v>
      </c>
      <c r="G97" s="4">
        <v>0</v>
      </c>
      <c r="H97" s="4">
        <v>9</v>
      </c>
      <c r="I97" s="4">
        <v>0</v>
      </c>
      <c r="J97" s="4">
        <v>0</v>
      </c>
    </row>
    <row r="98" spans="3:17">
      <c r="C98">
        <v>1988</v>
      </c>
      <c r="D98" t="s">
        <v>204</v>
      </c>
      <c r="E98" s="4">
        <v>4</v>
      </c>
      <c r="F98" s="4">
        <v>4</v>
      </c>
      <c r="G98" s="4">
        <v>0</v>
      </c>
      <c r="H98" s="4">
        <v>0</v>
      </c>
      <c r="I98" s="4">
        <v>0</v>
      </c>
      <c r="J98" s="4">
        <v>0</v>
      </c>
    </row>
    <row r="99" spans="3:17">
      <c r="C99">
        <v>1989</v>
      </c>
      <c r="D99" t="s">
        <v>204</v>
      </c>
      <c r="E99" s="4">
        <v>4</v>
      </c>
      <c r="F99" s="4">
        <v>18</v>
      </c>
      <c r="G99" s="4">
        <v>0</v>
      </c>
      <c r="H99" s="4">
        <v>0</v>
      </c>
      <c r="I99" s="4">
        <v>0</v>
      </c>
      <c r="J99" s="4">
        <v>0</v>
      </c>
    </row>
    <row r="100" spans="3:17">
      <c r="C100">
        <v>1993</v>
      </c>
      <c r="D100" t="s">
        <v>204</v>
      </c>
      <c r="E100" s="4">
        <v>4</v>
      </c>
      <c r="F100" s="4">
        <v>4</v>
      </c>
      <c r="G100" s="4">
        <v>0</v>
      </c>
      <c r="H100" s="4">
        <v>4</v>
      </c>
      <c r="I100" s="4">
        <v>0</v>
      </c>
      <c r="J100" s="4">
        <v>0</v>
      </c>
    </row>
    <row r="101" spans="3:17">
      <c r="K101" t="str">
        <f>D100</f>
        <v>APPLE RIVER</v>
      </c>
      <c r="L101" s="4">
        <f t="shared" ref="L101:Q101" si="2">AVERAGE(E93:E100)</f>
        <v>3.875</v>
      </c>
      <c r="M101" s="4">
        <f t="shared" si="2"/>
        <v>13.5</v>
      </c>
      <c r="N101" s="4">
        <f t="shared" si="2"/>
        <v>0.5</v>
      </c>
      <c r="O101" s="4">
        <f t="shared" si="2"/>
        <v>1.625</v>
      </c>
      <c r="P101" s="4">
        <f t="shared" si="2"/>
        <v>0</v>
      </c>
      <c r="Q101" s="4">
        <f t="shared" si="2"/>
        <v>0</v>
      </c>
    </row>
    <row r="102" spans="3:17">
      <c r="C102">
        <v>1984</v>
      </c>
      <c r="D102" t="s">
        <v>294</v>
      </c>
      <c r="E102" s="4">
        <v>7</v>
      </c>
      <c r="F102" s="4">
        <v>7</v>
      </c>
      <c r="G102" s="4">
        <v>3</v>
      </c>
      <c r="H102" s="4">
        <v>0</v>
      </c>
      <c r="I102" s="4">
        <v>0</v>
      </c>
      <c r="J102" s="4">
        <v>0</v>
      </c>
    </row>
    <row r="103" spans="3:17">
      <c r="C103">
        <v>1985</v>
      </c>
      <c r="D103" t="s">
        <v>294</v>
      </c>
      <c r="E103" s="4">
        <v>7</v>
      </c>
      <c r="F103" s="4">
        <v>7</v>
      </c>
      <c r="G103" s="4">
        <v>0</v>
      </c>
      <c r="H103" s="4">
        <v>3</v>
      </c>
      <c r="I103" s="4">
        <v>0</v>
      </c>
      <c r="J103" s="4">
        <v>0</v>
      </c>
    </row>
    <row r="104" spans="3:17">
      <c r="C104">
        <v>1986</v>
      </c>
      <c r="D104" t="s">
        <v>294</v>
      </c>
      <c r="E104" s="4">
        <v>2</v>
      </c>
      <c r="F104" s="4">
        <v>9</v>
      </c>
      <c r="G104" s="4">
        <v>0</v>
      </c>
      <c r="H104" s="4">
        <v>25</v>
      </c>
      <c r="I104" s="4">
        <v>0</v>
      </c>
      <c r="J104" s="4">
        <v>0</v>
      </c>
    </row>
    <row r="105" spans="3:17">
      <c r="C105">
        <v>1990</v>
      </c>
      <c r="D105" t="s">
        <v>294</v>
      </c>
      <c r="E105" s="4">
        <v>9</v>
      </c>
      <c r="F105" s="4">
        <v>14</v>
      </c>
      <c r="G105" s="4">
        <v>0</v>
      </c>
      <c r="H105" s="4">
        <v>0</v>
      </c>
      <c r="I105" s="4">
        <v>0</v>
      </c>
      <c r="J105" s="4">
        <v>0</v>
      </c>
    </row>
    <row r="106" spans="3:17">
      <c r="C106">
        <v>1991</v>
      </c>
      <c r="D106" t="s">
        <v>294</v>
      </c>
      <c r="E106" s="4">
        <v>8</v>
      </c>
      <c r="F106" s="4">
        <v>8</v>
      </c>
      <c r="G106" s="4">
        <v>0</v>
      </c>
      <c r="H106" s="4">
        <v>15</v>
      </c>
      <c r="I106" s="4">
        <v>0</v>
      </c>
      <c r="J106" s="4">
        <v>0</v>
      </c>
    </row>
    <row r="107" spans="3:17">
      <c r="C107">
        <v>1992</v>
      </c>
      <c r="D107" t="s">
        <v>294</v>
      </c>
      <c r="E107" s="4">
        <v>9</v>
      </c>
      <c r="F107" s="4">
        <v>9</v>
      </c>
      <c r="G107" s="4">
        <v>0</v>
      </c>
      <c r="H107" s="4">
        <v>14</v>
      </c>
      <c r="I107" s="4">
        <v>0</v>
      </c>
      <c r="J107" s="4">
        <v>0</v>
      </c>
    </row>
    <row r="108" spans="3:17">
      <c r="C108">
        <v>1993</v>
      </c>
      <c r="D108" t="s">
        <v>294</v>
      </c>
      <c r="E108" s="4">
        <v>11</v>
      </c>
      <c r="F108" s="4">
        <v>11</v>
      </c>
      <c r="G108" s="4">
        <v>0</v>
      </c>
      <c r="H108" s="4">
        <v>19</v>
      </c>
      <c r="I108" s="4">
        <v>0</v>
      </c>
      <c r="J108" s="4">
        <v>0</v>
      </c>
    </row>
    <row r="109" spans="3:17">
      <c r="C109">
        <v>1994</v>
      </c>
      <c r="D109" t="s">
        <v>294</v>
      </c>
      <c r="E109" s="4">
        <v>25</v>
      </c>
      <c r="F109" s="4">
        <v>41</v>
      </c>
      <c r="G109" s="4">
        <v>0</v>
      </c>
      <c r="H109" s="4">
        <v>112</v>
      </c>
      <c r="I109" s="4">
        <v>0</v>
      </c>
      <c r="J109" s="4">
        <v>0</v>
      </c>
    </row>
    <row r="110" spans="3:17">
      <c r="C110">
        <v>1995</v>
      </c>
      <c r="D110" t="s">
        <v>294</v>
      </c>
      <c r="E110" s="4">
        <v>19</v>
      </c>
      <c r="F110" s="4">
        <v>43</v>
      </c>
      <c r="G110" s="4">
        <v>0</v>
      </c>
      <c r="H110" s="4">
        <v>37</v>
      </c>
      <c r="I110" s="4">
        <v>0</v>
      </c>
      <c r="J110" s="4">
        <v>0</v>
      </c>
    </row>
    <row r="111" spans="3:17">
      <c r="C111">
        <v>1996</v>
      </c>
      <c r="D111" t="s">
        <v>294</v>
      </c>
      <c r="E111" s="4">
        <v>23</v>
      </c>
      <c r="F111" s="4">
        <v>66</v>
      </c>
      <c r="G111" s="4">
        <v>3</v>
      </c>
      <c r="H111" s="4">
        <v>91</v>
      </c>
      <c r="I111" s="4">
        <v>0</v>
      </c>
      <c r="J111" s="4">
        <v>0</v>
      </c>
    </row>
    <row r="112" spans="3:17">
      <c r="C112">
        <v>1997</v>
      </c>
      <c r="D112" t="s">
        <v>294</v>
      </c>
      <c r="E112" s="4">
        <v>16</v>
      </c>
      <c r="F112" s="4">
        <v>54.034381858083393</v>
      </c>
      <c r="G112" s="4">
        <v>0</v>
      </c>
      <c r="H112" s="4">
        <v>57.212874908558888</v>
      </c>
      <c r="I112" s="4">
        <v>0</v>
      </c>
      <c r="J112" s="4">
        <v>0</v>
      </c>
    </row>
    <row r="113" spans="3:17">
      <c r="C113">
        <v>1998</v>
      </c>
      <c r="D113" t="s">
        <v>294</v>
      </c>
      <c r="E113" s="4">
        <v>10</v>
      </c>
      <c r="F113" s="4">
        <v>28.841823056300267</v>
      </c>
      <c r="G113" s="4">
        <v>0</v>
      </c>
      <c r="H113" s="4">
        <v>28.841823056300267</v>
      </c>
      <c r="I113" s="4">
        <v>0</v>
      </c>
      <c r="J113" s="4">
        <v>0</v>
      </c>
    </row>
    <row r="114" spans="3:17">
      <c r="C114">
        <v>1999</v>
      </c>
      <c r="D114" t="s">
        <v>294</v>
      </c>
      <c r="E114" s="4">
        <v>24</v>
      </c>
      <c r="F114" s="4">
        <v>87.31842063365707</v>
      </c>
      <c r="G114" s="4">
        <v>0</v>
      </c>
      <c r="H114" s="4">
        <v>134.29090909090908</v>
      </c>
      <c r="I114" s="4">
        <v>0</v>
      </c>
      <c r="J114" s="4">
        <v>0</v>
      </c>
    </row>
    <row r="115" spans="3:17">
      <c r="C115">
        <v>2000</v>
      </c>
      <c r="D115" t="s">
        <v>294</v>
      </c>
      <c r="E115" s="4">
        <v>14</v>
      </c>
      <c r="F115" s="4">
        <v>27.661501787842667</v>
      </c>
      <c r="G115" s="4">
        <v>0</v>
      </c>
      <c r="H115" s="4">
        <v>92.205005959475557</v>
      </c>
      <c r="I115" s="4">
        <v>0</v>
      </c>
      <c r="J115" s="4">
        <v>0</v>
      </c>
    </row>
    <row r="116" spans="3:17">
      <c r="C116">
        <v>2001</v>
      </c>
      <c r="D116" t="s">
        <v>294</v>
      </c>
      <c r="E116" s="4">
        <v>7</v>
      </c>
      <c r="F116" s="4">
        <v>22.29139072847682</v>
      </c>
      <c r="G116" s="4">
        <v>0</v>
      </c>
      <c r="H116" s="4">
        <v>89.16556291390728</v>
      </c>
      <c r="I116" s="4">
        <v>0</v>
      </c>
      <c r="J116" s="4">
        <v>0</v>
      </c>
    </row>
    <row r="117" spans="3:17">
      <c r="C117">
        <v>2002</v>
      </c>
      <c r="D117" t="s">
        <v>294</v>
      </c>
      <c r="E117" s="4">
        <v>3</v>
      </c>
      <c r="F117" s="4">
        <v>3.3544152744630074</v>
      </c>
      <c r="G117" s="4">
        <v>0</v>
      </c>
      <c r="H117" s="4">
        <v>23.480906921241051</v>
      </c>
      <c r="I117" s="4">
        <v>0</v>
      </c>
      <c r="J117" s="4">
        <v>3.3544152744630074</v>
      </c>
    </row>
    <row r="118" spans="3:17">
      <c r="C118">
        <v>2004</v>
      </c>
      <c r="D118" t="s">
        <v>294</v>
      </c>
      <c r="E118" s="4">
        <v>8</v>
      </c>
      <c r="F118" s="4">
        <v>11.293846153846156</v>
      </c>
      <c r="G118" s="4">
        <v>0</v>
      </c>
      <c r="H118" s="4">
        <v>15.058461538461538</v>
      </c>
      <c r="I118" s="4">
        <v>0</v>
      </c>
      <c r="J118" s="4">
        <v>0</v>
      </c>
    </row>
    <row r="119" spans="3:17">
      <c r="K119" t="str">
        <f>D118</f>
        <v>ARTLISH RIVER</v>
      </c>
      <c r="L119" s="4">
        <f t="shared" ref="L119:Q119" si="3">AVERAGE(E102:E118)</f>
        <v>11.882352941176471</v>
      </c>
      <c r="M119" s="4">
        <f t="shared" si="3"/>
        <v>26.458575264274671</v>
      </c>
      <c r="N119" s="4">
        <f t="shared" si="3"/>
        <v>0.35294117647058826</v>
      </c>
      <c r="O119" s="4">
        <f t="shared" si="3"/>
        <v>44.485620258167863</v>
      </c>
      <c r="P119" s="4">
        <f t="shared" si="3"/>
        <v>0</v>
      </c>
      <c r="Q119" s="4">
        <f t="shared" si="3"/>
        <v>0.19731854555664749</v>
      </c>
    </row>
    <row r="120" spans="3:17">
      <c r="C120">
        <v>1968</v>
      </c>
      <c r="D120" t="s">
        <v>10</v>
      </c>
      <c r="E120" s="4">
        <v>292</v>
      </c>
      <c r="F120" s="4">
        <v>1153</v>
      </c>
      <c r="G120" s="4">
        <v>525</v>
      </c>
      <c r="H120" s="4">
        <v>0</v>
      </c>
      <c r="I120" s="4">
        <v>0</v>
      </c>
      <c r="J120" s="4">
        <v>0</v>
      </c>
    </row>
    <row r="121" spans="3:17">
      <c r="C121">
        <v>1969</v>
      </c>
      <c r="D121" t="s">
        <v>10</v>
      </c>
      <c r="E121" s="4">
        <v>342</v>
      </c>
      <c r="F121" s="4">
        <v>1409</v>
      </c>
      <c r="G121" s="4">
        <v>601</v>
      </c>
      <c r="H121" s="4">
        <v>0</v>
      </c>
      <c r="I121" s="4">
        <v>0</v>
      </c>
      <c r="J121" s="4">
        <v>0</v>
      </c>
    </row>
    <row r="122" spans="3:17">
      <c r="C122">
        <v>1970</v>
      </c>
      <c r="D122" t="s">
        <v>10</v>
      </c>
      <c r="E122" s="4">
        <v>228</v>
      </c>
      <c r="F122" s="4">
        <v>1222</v>
      </c>
      <c r="G122" s="4">
        <v>283</v>
      </c>
      <c r="H122" s="4">
        <v>0</v>
      </c>
      <c r="I122" s="4">
        <v>0</v>
      </c>
      <c r="J122" s="4">
        <v>0</v>
      </c>
    </row>
    <row r="123" spans="3:17">
      <c r="C123">
        <v>1971</v>
      </c>
      <c r="D123" t="s">
        <v>10</v>
      </c>
      <c r="E123" s="4">
        <v>199</v>
      </c>
      <c r="F123" s="4">
        <v>990</v>
      </c>
      <c r="G123" s="4">
        <v>184</v>
      </c>
      <c r="H123" s="4">
        <v>121</v>
      </c>
      <c r="I123" s="4">
        <v>0</v>
      </c>
      <c r="J123" s="4">
        <v>0</v>
      </c>
    </row>
    <row r="124" spans="3:17">
      <c r="C124">
        <v>1972</v>
      </c>
      <c r="D124" t="s">
        <v>10</v>
      </c>
      <c r="E124" s="4">
        <v>123</v>
      </c>
      <c r="F124" s="4">
        <v>632</v>
      </c>
      <c r="G124" s="4">
        <v>258</v>
      </c>
      <c r="H124" s="4">
        <v>93</v>
      </c>
      <c r="I124" s="4">
        <v>0</v>
      </c>
      <c r="J124" s="4">
        <v>0</v>
      </c>
    </row>
    <row r="125" spans="3:17">
      <c r="C125">
        <v>1973</v>
      </c>
      <c r="D125" t="s">
        <v>10</v>
      </c>
      <c r="E125" s="4">
        <v>145</v>
      </c>
      <c r="F125" s="4">
        <v>555</v>
      </c>
      <c r="G125" s="4">
        <v>78</v>
      </c>
      <c r="H125" s="4">
        <v>70</v>
      </c>
      <c r="I125" s="4">
        <v>0</v>
      </c>
      <c r="J125" s="4">
        <v>0</v>
      </c>
    </row>
    <row r="126" spans="3:17">
      <c r="C126">
        <v>1974</v>
      </c>
      <c r="D126" t="s">
        <v>10</v>
      </c>
      <c r="E126" s="4">
        <v>165</v>
      </c>
      <c r="F126" s="4">
        <v>751</v>
      </c>
      <c r="G126" s="4">
        <v>222</v>
      </c>
      <c r="H126" s="4">
        <v>52</v>
      </c>
      <c r="I126" s="4">
        <v>0</v>
      </c>
      <c r="J126" s="4">
        <v>0</v>
      </c>
    </row>
    <row r="127" spans="3:17">
      <c r="C127">
        <v>1975</v>
      </c>
      <c r="D127" t="s">
        <v>10</v>
      </c>
      <c r="E127" s="4">
        <v>163</v>
      </c>
      <c r="F127" s="4">
        <v>633</v>
      </c>
      <c r="G127" s="4">
        <v>225</v>
      </c>
      <c r="H127" s="4">
        <v>137</v>
      </c>
      <c r="I127" s="4">
        <v>0</v>
      </c>
      <c r="J127" s="4">
        <v>0</v>
      </c>
    </row>
    <row r="128" spans="3:17">
      <c r="C128">
        <v>1976</v>
      </c>
      <c r="D128" t="s">
        <v>10</v>
      </c>
      <c r="E128" s="4">
        <v>211</v>
      </c>
      <c r="F128" s="4">
        <v>1023</v>
      </c>
      <c r="G128" s="4">
        <v>201</v>
      </c>
      <c r="H128" s="4">
        <v>166</v>
      </c>
      <c r="I128" s="4">
        <v>0</v>
      </c>
      <c r="J128" s="4">
        <v>0</v>
      </c>
    </row>
    <row r="129" spans="3:10">
      <c r="C129">
        <v>1977</v>
      </c>
      <c r="D129" t="s">
        <v>10</v>
      </c>
      <c r="E129" s="4">
        <v>111</v>
      </c>
      <c r="F129" s="4">
        <v>346</v>
      </c>
      <c r="G129" s="4">
        <v>48</v>
      </c>
      <c r="H129" s="4">
        <v>20</v>
      </c>
      <c r="I129" s="4">
        <v>0</v>
      </c>
      <c r="J129" s="4">
        <v>0</v>
      </c>
    </row>
    <row r="130" spans="3:10">
      <c r="C130">
        <v>1978</v>
      </c>
      <c r="D130" t="s">
        <v>10</v>
      </c>
      <c r="E130" s="4">
        <v>74</v>
      </c>
      <c r="F130" s="4">
        <v>258</v>
      </c>
      <c r="G130" s="4">
        <v>33</v>
      </c>
      <c r="H130" s="4">
        <v>62</v>
      </c>
      <c r="I130" s="4">
        <v>0</v>
      </c>
      <c r="J130" s="4">
        <v>0</v>
      </c>
    </row>
    <row r="131" spans="3:10">
      <c r="C131">
        <v>1979</v>
      </c>
      <c r="D131" t="s">
        <v>10</v>
      </c>
      <c r="E131" s="4">
        <v>59</v>
      </c>
      <c r="F131" s="4">
        <v>259</v>
      </c>
      <c r="G131" s="4">
        <v>24</v>
      </c>
      <c r="H131" s="4">
        <v>87</v>
      </c>
      <c r="I131" s="4">
        <v>0</v>
      </c>
      <c r="J131" s="4">
        <v>0</v>
      </c>
    </row>
    <row r="132" spans="3:10">
      <c r="C132">
        <v>1980</v>
      </c>
      <c r="D132" t="s">
        <v>10</v>
      </c>
      <c r="E132" s="4">
        <v>49</v>
      </c>
      <c r="F132" s="4">
        <v>83</v>
      </c>
      <c r="G132" s="4">
        <v>0</v>
      </c>
      <c r="H132" s="4">
        <v>21</v>
      </c>
      <c r="I132" s="4">
        <v>0</v>
      </c>
      <c r="J132" s="4">
        <v>0</v>
      </c>
    </row>
    <row r="133" spans="3:10">
      <c r="C133">
        <v>1981</v>
      </c>
      <c r="D133" t="s">
        <v>10</v>
      </c>
      <c r="E133" s="4">
        <v>22</v>
      </c>
      <c r="F133" s="4">
        <v>95</v>
      </c>
      <c r="G133" s="4">
        <v>0</v>
      </c>
      <c r="H133" s="4">
        <v>44</v>
      </c>
      <c r="I133" s="4">
        <v>0</v>
      </c>
      <c r="J133" s="4">
        <v>0</v>
      </c>
    </row>
    <row r="134" spans="3:10">
      <c r="C134">
        <v>1982</v>
      </c>
      <c r="D134" t="s">
        <v>10</v>
      </c>
      <c r="E134" s="4">
        <v>7</v>
      </c>
      <c r="F134" s="4">
        <v>44</v>
      </c>
      <c r="G134" s="4">
        <v>0</v>
      </c>
      <c r="H134" s="4">
        <v>0</v>
      </c>
      <c r="I134" s="4">
        <v>7</v>
      </c>
      <c r="J134" s="4">
        <v>0</v>
      </c>
    </row>
    <row r="135" spans="3:10">
      <c r="C135">
        <v>1983</v>
      </c>
      <c r="D135" t="s">
        <v>10</v>
      </c>
      <c r="E135" s="4">
        <v>39</v>
      </c>
      <c r="F135" s="4">
        <v>182</v>
      </c>
      <c r="G135" s="4">
        <v>4</v>
      </c>
      <c r="H135" s="4">
        <v>91</v>
      </c>
      <c r="I135" s="4">
        <v>4</v>
      </c>
      <c r="J135" s="4">
        <v>4</v>
      </c>
    </row>
    <row r="136" spans="3:10">
      <c r="C136">
        <v>1984</v>
      </c>
      <c r="D136" t="s">
        <v>10</v>
      </c>
      <c r="E136" s="4">
        <v>36</v>
      </c>
      <c r="F136" s="4">
        <v>109</v>
      </c>
      <c r="G136" s="4">
        <v>0</v>
      </c>
      <c r="H136" s="4">
        <v>75</v>
      </c>
      <c r="I136" s="4">
        <v>4</v>
      </c>
      <c r="J136" s="4">
        <v>26</v>
      </c>
    </row>
    <row r="137" spans="3:10">
      <c r="C137">
        <v>1985</v>
      </c>
      <c r="D137" t="s">
        <v>10</v>
      </c>
      <c r="E137" s="4">
        <v>35</v>
      </c>
      <c r="F137" s="4">
        <v>93</v>
      </c>
      <c r="G137" s="4">
        <v>0</v>
      </c>
      <c r="H137" s="4">
        <v>45</v>
      </c>
      <c r="I137" s="4">
        <v>0</v>
      </c>
      <c r="J137" s="4">
        <v>10</v>
      </c>
    </row>
    <row r="138" spans="3:10">
      <c r="C138">
        <v>1986</v>
      </c>
      <c r="D138" t="s">
        <v>10</v>
      </c>
      <c r="E138" s="4">
        <v>21</v>
      </c>
      <c r="F138" s="4">
        <v>88</v>
      </c>
      <c r="G138" s="4">
        <v>0</v>
      </c>
      <c r="H138" s="4">
        <v>25</v>
      </c>
      <c r="I138" s="4">
        <v>7</v>
      </c>
      <c r="J138" s="4">
        <v>53</v>
      </c>
    </row>
    <row r="139" spans="3:10">
      <c r="C139">
        <v>1987</v>
      </c>
      <c r="D139" t="s">
        <v>10</v>
      </c>
      <c r="E139" s="4">
        <v>74</v>
      </c>
      <c r="F139" s="4">
        <v>171</v>
      </c>
      <c r="G139" s="4">
        <v>0</v>
      </c>
      <c r="H139" s="4">
        <v>82</v>
      </c>
      <c r="I139" s="4">
        <v>52</v>
      </c>
      <c r="J139" s="4">
        <v>44</v>
      </c>
    </row>
    <row r="140" spans="3:10">
      <c r="C140">
        <v>1988</v>
      </c>
      <c r="D140" t="s">
        <v>10</v>
      </c>
      <c r="E140" s="4">
        <v>48</v>
      </c>
      <c r="F140" s="4">
        <v>172</v>
      </c>
      <c r="G140" s="4">
        <v>0</v>
      </c>
      <c r="H140" s="4">
        <v>283</v>
      </c>
      <c r="I140" s="4">
        <v>0</v>
      </c>
      <c r="J140" s="4">
        <v>75</v>
      </c>
    </row>
    <row r="141" spans="3:10">
      <c r="C141">
        <v>1989</v>
      </c>
      <c r="D141" t="s">
        <v>10</v>
      </c>
      <c r="E141" s="4">
        <v>37</v>
      </c>
      <c r="F141" s="4">
        <v>97</v>
      </c>
      <c r="G141" s="4">
        <v>0</v>
      </c>
      <c r="H141" s="4">
        <v>96</v>
      </c>
      <c r="I141" s="4">
        <v>0</v>
      </c>
      <c r="J141" s="4">
        <v>8</v>
      </c>
    </row>
    <row r="142" spans="3:10">
      <c r="C142">
        <v>1990</v>
      </c>
      <c r="D142" t="s">
        <v>10</v>
      </c>
      <c r="E142" s="4">
        <v>49</v>
      </c>
      <c r="F142" s="4">
        <v>143</v>
      </c>
      <c r="G142" s="4">
        <v>0</v>
      </c>
      <c r="H142" s="4">
        <v>67</v>
      </c>
      <c r="I142" s="4">
        <v>5</v>
      </c>
      <c r="J142" s="4">
        <v>13</v>
      </c>
    </row>
    <row r="143" spans="3:10">
      <c r="C143">
        <v>1991</v>
      </c>
      <c r="D143" t="s">
        <v>10</v>
      </c>
      <c r="E143" s="4">
        <v>54</v>
      </c>
      <c r="F143" s="4">
        <v>189</v>
      </c>
      <c r="G143" s="4">
        <v>0</v>
      </c>
      <c r="H143" s="4">
        <v>185</v>
      </c>
      <c r="I143" s="4">
        <v>4</v>
      </c>
      <c r="J143" s="4">
        <v>35</v>
      </c>
    </row>
    <row r="144" spans="3:10">
      <c r="C144">
        <v>1992</v>
      </c>
      <c r="D144" t="s">
        <v>10</v>
      </c>
      <c r="E144" s="4">
        <v>41</v>
      </c>
      <c r="F144" s="4">
        <v>125</v>
      </c>
      <c r="G144" s="4">
        <v>0</v>
      </c>
      <c r="H144" s="4">
        <v>319</v>
      </c>
      <c r="I144" s="4">
        <v>0</v>
      </c>
      <c r="J144" s="4">
        <v>15</v>
      </c>
    </row>
    <row r="145" spans="3:17">
      <c r="C145">
        <v>1993</v>
      </c>
      <c r="D145" t="s">
        <v>10</v>
      </c>
      <c r="E145" s="4">
        <v>62</v>
      </c>
      <c r="F145" s="4">
        <v>217</v>
      </c>
      <c r="G145" s="4">
        <v>0</v>
      </c>
      <c r="H145" s="4">
        <v>243</v>
      </c>
      <c r="I145" s="4">
        <v>0</v>
      </c>
      <c r="J145" s="4">
        <v>7</v>
      </c>
    </row>
    <row r="146" spans="3:17">
      <c r="C146">
        <v>1994</v>
      </c>
      <c r="D146" t="s">
        <v>10</v>
      </c>
      <c r="E146" s="4">
        <v>71</v>
      </c>
      <c r="F146" s="4">
        <v>178</v>
      </c>
      <c r="G146" s="4">
        <v>0</v>
      </c>
      <c r="H146" s="4">
        <v>112</v>
      </c>
      <c r="I146" s="4">
        <v>0</v>
      </c>
      <c r="J146" s="4">
        <v>8</v>
      </c>
    </row>
    <row r="147" spans="3:17">
      <c r="C147">
        <v>1995</v>
      </c>
      <c r="D147" t="s">
        <v>10</v>
      </c>
      <c r="E147" s="4">
        <v>28</v>
      </c>
      <c r="F147" s="4">
        <v>47</v>
      </c>
      <c r="G147" s="4">
        <v>0</v>
      </c>
      <c r="H147" s="4">
        <v>60</v>
      </c>
      <c r="I147" s="4">
        <v>0</v>
      </c>
      <c r="J147" s="4">
        <v>0</v>
      </c>
    </row>
    <row r="148" spans="3:17">
      <c r="C148">
        <v>1996</v>
      </c>
      <c r="D148" t="s">
        <v>10</v>
      </c>
      <c r="E148" s="4">
        <v>37</v>
      </c>
      <c r="F148" s="4">
        <v>94</v>
      </c>
      <c r="G148" s="4">
        <v>0</v>
      </c>
      <c r="H148" s="4">
        <v>123</v>
      </c>
      <c r="I148" s="4">
        <v>0</v>
      </c>
      <c r="J148" s="4">
        <v>9</v>
      </c>
    </row>
    <row r="149" spans="3:17">
      <c r="C149">
        <v>1997</v>
      </c>
      <c r="D149" t="s">
        <v>10</v>
      </c>
      <c r="E149" s="4">
        <v>41</v>
      </c>
      <c r="F149" s="4">
        <v>158.76460209625003</v>
      </c>
      <c r="G149" s="4">
        <v>0</v>
      </c>
      <c r="H149" s="4">
        <v>88.997805413313827</v>
      </c>
      <c r="I149" s="4">
        <v>6.3569861009509872</v>
      </c>
      <c r="J149" s="4">
        <v>22.249451353328457</v>
      </c>
    </row>
    <row r="150" spans="3:17">
      <c r="C150">
        <v>1998</v>
      </c>
      <c r="D150" t="s">
        <v>10</v>
      </c>
      <c r="E150" s="4">
        <v>30</v>
      </c>
      <c r="F150" s="4">
        <v>86.480117934319878</v>
      </c>
      <c r="G150" s="4">
        <v>0</v>
      </c>
      <c r="H150" s="4">
        <v>111.70537529993739</v>
      </c>
      <c r="I150" s="4">
        <v>0</v>
      </c>
      <c r="J150" s="4">
        <v>0</v>
      </c>
    </row>
    <row r="151" spans="3:17">
      <c r="C151">
        <v>1999</v>
      </c>
      <c r="D151" t="s">
        <v>10</v>
      </c>
      <c r="E151" s="4">
        <v>40</v>
      </c>
      <c r="F151" s="4">
        <v>168.03659021093796</v>
      </c>
      <c r="G151" s="4">
        <v>0</v>
      </c>
      <c r="H151" s="4">
        <v>167.23975436592133</v>
      </c>
      <c r="I151" s="4">
        <v>0</v>
      </c>
      <c r="J151" s="4">
        <v>7.5831933609297879</v>
      </c>
    </row>
    <row r="152" spans="3:17">
      <c r="C152">
        <v>2000</v>
      </c>
      <c r="D152" t="s">
        <v>10</v>
      </c>
      <c r="E152" s="4">
        <v>31</v>
      </c>
      <c r="F152" s="4">
        <v>177.3981586628251</v>
      </c>
      <c r="G152" s="4">
        <v>0</v>
      </c>
      <c r="H152" s="4">
        <v>115.25625744934446</v>
      </c>
      <c r="I152" s="4">
        <v>9.2205005959475557</v>
      </c>
      <c r="J152" s="4">
        <v>13.830750893921333</v>
      </c>
    </row>
    <row r="153" spans="3:17">
      <c r="C153">
        <v>2001</v>
      </c>
      <c r="D153" t="s">
        <v>10</v>
      </c>
      <c r="E153" s="4">
        <v>19</v>
      </c>
      <c r="F153" s="4">
        <v>33.437086092715234</v>
      </c>
      <c r="G153" s="4">
        <v>0</v>
      </c>
      <c r="H153" s="4">
        <v>29.721854304635762</v>
      </c>
      <c r="I153" s="4">
        <v>0</v>
      </c>
      <c r="J153" s="4">
        <v>0</v>
      </c>
    </row>
    <row r="154" spans="3:17">
      <c r="C154">
        <v>2002</v>
      </c>
      <c r="D154" t="s">
        <v>10</v>
      </c>
      <c r="E154" s="4">
        <v>57</v>
      </c>
      <c r="F154" s="4">
        <v>298.54295942720762</v>
      </c>
      <c r="G154" s="4">
        <v>0</v>
      </c>
      <c r="H154" s="4">
        <v>385.75775656324578</v>
      </c>
      <c r="I154" s="4">
        <v>3.3544152744630074</v>
      </c>
      <c r="J154" s="4">
        <v>53.670644391408118</v>
      </c>
    </row>
    <row r="155" spans="3:17">
      <c r="C155">
        <v>2003</v>
      </c>
      <c r="D155" t="s">
        <v>10</v>
      </c>
      <c r="E155" s="4">
        <v>49</v>
      </c>
      <c r="F155" s="4">
        <v>220.58489907155669</v>
      </c>
      <c r="G155" s="4">
        <v>0</v>
      </c>
      <c r="H155" s="4">
        <v>136.98803664662083</v>
      </c>
      <c r="I155" s="4">
        <v>3.9792207792207792</v>
      </c>
      <c r="J155" s="4">
        <v>34.017508417508417</v>
      </c>
    </row>
    <row r="156" spans="3:17">
      <c r="C156">
        <v>2004</v>
      </c>
      <c r="D156" t="s">
        <v>10</v>
      </c>
      <c r="E156" s="4">
        <v>39</v>
      </c>
      <c r="F156" s="4">
        <v>199.85975080411984</v>
      </c>
      <c r="G156" s="4">
        <v>0</v>
      </c>
      <c r="H156" s="4">
        <v>103.77737857715347</v>
      </c>
      <c r="I156" s="4">
        <v>0</v>
      </c>
      <c r="J156" s="4">
        <v>11.12807057288985</v>
      </c>
    </row>
    <row r="158" spans="3:17">
      <c r="C158">
        <v>2006</v>
      </c>
      <c r="D158" t="s">
        <v>10</v>
      </c>
      <c r="E158" s="4">
        <v>27</v>
      </c>
      <c r="F158" s="4">
        <v>101.7708575717773</v>
      </c>
      <c r="G158" s="4">
        <v>0</v>
      </c>
      <c r="H158" s="4">
        <v>64.776042361071532</v>
      </c>
      <c r="I158" s="4">
        <v>0</v>
      </c>
      <c r="J158" s="4">
        <v>0</v>
      </c>
    </row>
    <row r="159" spans="3:17">
      <c r="K159" t="str">
        <f>D158</f>
        <v>ASH RIVER</v>
      </c>
      <c r="L159" s="4">
        <f t="shared" ref="L159:Q159" si="4">AVERAGE(E120:E158)</f>
        <v>83.026315789473685</v>
      </c>
      <c r="M159" s="4">
        <f t="shared" si="4"/>
        <v>336.91776373346607</v>
      </c>
      <c r="N159" s="4">
        <f t="shared" si="4"/>
        <v>70.684210526315795</v>
      </c>
      <c r="O159" s="4">
        <f t="shared" si="4"/>
        <v>102.19000686792748</v>
      </c>
      <c r="P159" s="4">
        <f t="shared" si="4"/>
        <v>2.7871348092258508</v>
      </c>
      <c r="Q159" s="4">
        <f t="shared" si="4"/>
        <v>11.828411026052262</v>
      </c>
    </row>
    <row r="160" spans="3:17">
      <c r="C160">
        <v>1971</v>
      </c>
      <c r="D160" t="s">
        <v>234</v>
      </c>
      <c r="E160" s="4">
        <v>4</v>
      </c>
      <c r="F160" s="4">
        <v>9</v>
      </c>
      <c r="G160" s="4">
        <v>0</v>
      </c>
      <c r="H160" s="4">
        <v>0</v>
      </c>
      <c r="I160" s="4">
        <v>0</v>
      </c>
      <c r="J160" s="4">
        <v>0</v>
      </c>
    </row>
    <row r="161" spans="3:17">
      <c r="C161">
        <v>1972</v>
      </c>
      <c r="D161" t="s">
        <v>234</v>
      </c>
      <c r="E161" s="4">
        <v>17</v>
      </c>
      <c r="F161" s="4">
        <v>35</v>
      </c>
      <c r="G161" s="4">
        <v>0</v>
      </c>
      <c r="H161" s="4">
        <v>0</v>
      </c>
      <c r="I161" s="4">
        <v>0</v>
      </c>
      <c r="J161" s="4">
        <v>0</v>
      </c>
    </row>
    <row r="162" spans="3:17">
      <c r="C162">
        <v>1973</v>
      </c>
      <c r="D162" t="s">
        <v>234</v>
      </c>
      <c r="E162" s="4">
        <v>3</v>
      </c>
      <c r="F162" s="4">
        <v>24</v>
      </c>
      <c r="G162" s="4">
        <v>0</v>
      </c>
      <c r="H162" s="4">
        <v>0</v>
      </c>
      <c r="I162" s="4">
        <v>0</v>
      </c>
      <c r="J162" s="4">
        <v>0</v>
      </c>
    </row>
    <row r="163" spans="3:17">
      <c r="C163">
        <v>1976</v>
      </c>
      <c r="D163" t="s">
        <v>234</v>
      </c>
      <c r="E163" s="4">
        <v>9</v>
      </c>
      <c r="F163" s="4">
        <v>23</v>
      </c>
      <c r="G163" s="4">
        <v>0</v>
      </c>
      <c r="H163" s="4">
        <v>0</v>
      </c>
      <c r="I163" s="4">
        <v>0</v>
      </c>
      <c r="J163" s="4">
        <v>0</v>
      </c>
    </row>
    <row r="164" spans="3:17">
      <c r="C164">
        <v>1977</v>
      </c>
      <c r="D164" t="s">
        <v>234</v>
      </c>
      <c r="E164" s="4">
        <v>3</v>
      </c>
      <c r="F164" s="4">
        <v>37</v>
      </c>
      <c r="G164" s="4">
        <v>26</v>
      </c>
      <c r="H164" s="4">
        <v>11</v>
      </c>
      <c r="I164" s="4">
        <v>0</v>
      </c>
      <c r="J164" s="4">
        <v>0</v>
      </c>
    </row>
    <row r="165" spans="3:17">
      <c r="C165">
        <v>1978</v>
      </c>
      <c r="D165" t="s">
        <v>234</v>
      </c>
      <c r="E165" s="4">
        <v>3</v>
      </c>
      <c r="F165" s="4">
        <v>6</v>
      </c>
      <c r="G165" s="4">
        <v>0</v>
      </c>
      <c r="H165" s="4">
        <v>0</v>
      </c>
      <c r="I165" s="4">
        <v>0</v>
      </c>
      <c r="J165" s="4">
        <v>0</v>
      </c>
    </row>
    <row r="166" spans="3:17">
      <c r="C166">
        <v>1984</v>
      </c>
      <c r="D166" t="s">
        <v>234</v>
      </c>
      <c r="E166" s="4">
        <v>4</v>
      </c>
      <c r="F166" s="4">
        <v>9</v>
      </c>
      <c r="G166" s="4">
        <v>0</v>
      </c>
      <c r="H166" s="4">
        <v>0</v>
      </c>
      <c r="I166" s="4">
        <v>0</v>
      </c>
      <c r="J166" s="4">
        <v>0</v>
      </c>
    </row>
    <row r="167" spans="3:17">
      <c r="C167">
        <v>1985</v>
      </c>
      <c r="D167" t="s">
        <v>234</v>
      </c>
      <c r="E167" s="4">
        <v>3</v>
      </c>
      <c r="F167" s="4">
        <v>31</v>
      </c>
      <c r="G167" s="4">
        <v>0</v>
      </c>
      <c r="H167" s="4">
        <v>83</v>
      </c>
      <c r="I167" s="4">
        <v>0</v>
      </c>
      <c r="J167" s="4">
        <v>0</v>
      </c>
    </row>
    <row r="168" spans="3:17">
      <c r="C168">
        <v>1997</v>
      </c>
      <c r="D168" t="s">
        <v>234</v>
      </c>
      <c r="E168" s="4">
        <v>5</v>
      </c>
      <c r="F168" s="4">
        <v>4.6004366812227078</v>
      </c>
      <c r="G168" s="4">
        <v>0</v>
      </c>
      <c r="H168" s="4">
        <v>4.6004366812227078</v>
      </c>
      <c r="I168" s="4">
        <v>0</v>
      </c>
      <c r="J168" s="4">
        <v>0</v>
      </c>
    </row>
    <row r="169" spans="3:17">
      <c r="C169">
        <v>2001</v>
      </c>
      <c r="D169" t="s">
        <v>234</v>
      </c>
      <c r="E169" s="4">
        <v>4</v>
      </c>
      <c r="F169" s="4">
        <v>3.7152317880794703</v>
      </c>
      <c r="G169" s="4">
        <v>0</v>
      </c>
      <c r="H169" s="4">
        <v>3.7152317880794703</v>
      </c>
      <c r="I169" s="4">
        <v>0</v>
      </c>
      <c r="J169" s="4">
        <v>0</v>
      </c>
    </row>
    <row r="170" spans="3:17">
      <c r="K170" t="str">
        <f>D169</f>
        <v>ATLATZI RIVER</v>
      </c>
      <c r="L170" s="4">
        <f t="shared" ref="L170:Q170" si="5">AVERAGE(E160:E169)</f>
        <v>5.5</v>
      </c>
      <c r="M170" s="4">
        <f t="shared" si="5"/>
        <v>18.231566846930217</v>
      </c>
      <c r="N170" s="4">
        <f t="shared" si="5"/>
        <v>2.6</v>
      </c>
      <c r="O170" s="4">
        <f t="shared" si="5"/>
        <v>10.231566846930217</v>
      </c>
      <c r="P170" s="4">
        <f t="shared" si="5"/>
        <v>0</v>
      </c>
      <c r="Q170" s="4">
        <f t="shared" si="5"/>
        <v>0</v>
      </c>
    </row>
    <row r="171" spans="3:17">
      <c r="C171">
        <v>1969</v>
      </c>
      <c r="D171" t="s">
        <v>206</v>
      </c>
      <c r="E171" s="4">
        <v>4</v>
      </c>
      <c r="F171" s="4">
        <v>4</v>
      </c>
      <c r="G171" s="4">
        <v>0</v>
      </c>
      <c r="H171" s="4">
        <v>0</v>
      </c>
      <c r="I171" s="4">
        <v>0</v>
      </c>
      <c r="J171" s="4">
        <v>0</v>
      </c>
    </row>
    <row r="172" spans="3:17">
      <c r="C172">
        <v>1979</v>
      </c>
      <c r="D172" t="s">
        <v>206</v>
      </c>
      <c r="E172" s="4">
        <v>5</v>
      </c>
      <c r="F172" s="4">
        <v>10</v>
      </c>
      <c r="G172" s="4">
        <v>0</v>
      </c>
      <c r="H172" s="4">
        <v>0</v>
      </c>
      <c r="I172" s="4">
        <v>0</v>
      </c>
      <c r="J172" s="4">
        <v>0</v>
      </c>
    </row>
    <row r="173" spans="3:17">
      <c r="C173">
        <v>1983</v>
      </c>
      <c r="D173" t="s">
        <v>206</v>
      </c>
      <c r="E173" s="4">
        <v>4</v>
      </c>
      <c r="F173" s="4">
        <v>13</v>
      </c>
      <c r="G173" s="4">
        <v>0</v>
      </c>
      <c r="H173" s="4">
        <v>0</v>
      </c>
      <c r="I173" s="4">
        <v>0</v>
      </c>
      <c r="J173" s="4">
        <v>0</v>
      </c>
    </row>
    <row r="174" spans="3:17">
      <c r="C174">
        <v>1991</v>
      </c>
      <c r="D174" t="s">
        <v>206</v>
      </c>
      <c r="E174" s="4">
        <v>4</v>
      </c>
      <c r="F174" s="4">
        <v>4</v>
      </c>
      <c r="G174" s="4">
        <v>0</v>
      </c>
      <c r="H174" s="4">
        <v>0</v>
      </c>
      <c r="I174" s="4">
        <v>0</v>
      </c>
      <c r="J174" s="4">
        <v>0</v>
      </c>
    </row>
    <row r="175" spans="3:17">
      <c r="C175">
        <v>1992</v>
      </c>
      <c r="D175" t="s">
        <v>206</v>
      </c>
      <c r="E175" s="4">
        <v>4</v>
      </c>
      <c r="F175" s="4">
        <v>4</v>
      </c>
      <c r="G175" s="4">
        <v>0</v>
      </c>
      <c r="H175" s="4">
        <v>4</v>
      </c>
      <c r="I175" s="4">
        <v>0</v>
      </c>
      <c r="J175" s="4">
        <v>0</v>
      </c>
    </row>
    <row r="176" spans="3:17">
      <c r="C176">
        <v>1996</v>
      </c>
      <c r="D176" t="s">
        <v>206</v>
      </c>
      <c r="E176" s="4">
        <v>10</v>
      </c>
      <c r="F176" s="4">
        <v>10</v>
      </c>
      <c r="G176" s="4">
        <v>0</v>
      </c>
      <c r="H176" s="4">
        <v>0</v>
      </c>
      <c r="I176" s="4">
        <v>0</v>
      </c>
      <c r="J176" s="4">
        <v>0</v>
      </c>
    </row>
    <row r="177" spans="3:17">
      <c r="C177">
        <v>1997</v>
      </c>
      <c r="D177" t="s">
        <v>206</v>
      </c>
      <c r="E177" s="4">
        <v>13</v>
      </c>
      <c r="F177" s="4">
        <v>31.784930504754939</v>
      </c>
      <c r="G177" s="4">
        <v>0</v>
      </c>
      <c r="H177" s="4">
        <v>15.89246525237747</v>
      </c>
      <c r="I177" s="4">
        <v>0</v>
      </c>
      <c r="J177" s="4">
        <v>0</v>
      </c>
    </row>
    <row r="178" spans="3:17">
      <c r="C178">
        <v>1998</v>
      </c>
      <c r="D178" t="s">
        <v>206</v>
      </c>
      <c r="E178" s="4">
        <v>10</v>
      </c>
      <c r="F178" s="4">
        <v>48.069705093833782</v>
      </c>
      <c r="G178" s="4">
        <v>0</v>
      </c>
      <c r="H178" s="4">
        <v>4.8069705093833779</v>
      </c>
      <c r="I178" s="4">
        <v>0</v>
      </c>
      <c r="J178" s="4">
        <v>0</v>
      </c>
    </row>
    <row r="179" spans="3:17">
      <c r="C179">
        <v>1999</v>
      </c>
      <c r="D179" t="s">
        <v>206</v>
      </c>
      <c r="E179" s="4">
        <v>16</v>
      </c>
      <c r="F179" s="4">
        <v>43.433383010432188</v>
      </c>
      <c r="G179" s="4">
        <v>0</v>
      </c>
      <c r="H179" s="4">
        <v>16.786363636363635</v>
      </c>
      <c r="I179" s="4">
        <v>0</v>
      </c>
      <c r="J179" s="4">
        <v>0</v>
      </c>
    </row>
    <row r="180" spans="3:17">
      <c r="C180">
        <v>2000</v>
      </c>
      <c r="D180" t="s">
        <v>206</v>
      </c>
      <c r="E180" s="4">
        <v>2</v>
      </c>
      <c r="F180" s="4">
        <v>2.3822330888345555</v>
      </c>
      <c r="G180" s="4">
        <v>0</v>
      </c>
      <c r="H180" s="4">
        <v>0</v>
      </c>
      <c r="I180" s="4">
        <v>0</v>
      </c>
      <c r="J180" s="4">
        <v>0</v>
      </c>
    </row>
    <row r="181" spans="3:17">
      <c r="C181">
        <v>2001</v>
      </c>
      <c r="D181" t="s">
        <v>206</v>
      </c>
      <c r="E181" s="4">
        <v>7</v>
      </c>
      <c r="F181" s="4">
        <v>14.860927152317881</v>
      </c>
      <c r="G181" s="4">
        <v>0</v>
      </c>
      <c r="H181" s="4">
        <v>11.14569536423841</v>
      </c>
      <c r="I181" s="4">
        <v>0</v>
      </c>
      <c r="J181" s="4">
        <v>0</v>
      </c>
    </row>
    <row r="182" spans="3:17">
      <c r="C182">
        <v>2002</v>
      </c>
      <c r="D182" t="s">
        <v>206</v>
      </c>
      <c r="E182" s="4">
        <v>3</v>
      </c>
      <c r="F182" s="4">
        <v>3.0703012912482066</v>
      </c>
      <c r="G182" s="4">
        <v>0</v>
      </c>
      <c r="H182" s="4">
        <v>0</v>
      </c>
      <c r="I182" s="4">
        <v>0</v>
      </c>
      <c r="J182" s="4">
        <v>0</v>
      </c>
    </row>
    <row r="183" spans="3:17">
      <c r="C183">
        <v>2004</v>
      </c>
      <c r="D183" t="s">
        <v>206</v>
      </c>
      <c r="E183" s="4">
        <v>2</v>
      </c>
      <c r="F183" s="4">
        <v>12.321571772253408</v>
      </c>
      <c r="G183" s="4">
        <v>0</v>
      </c>
      <c r="H183" s="4">
        <v>0</v>
      </c>
      <c r="I183" s="4">
        <v>0</v>
      </c>
      <c r="J183" s="4">
        <v>0</v>
      </c>
    </row>
    <row r="184" spans="3:17">
      <c r="K184" t="str">
        <f>D183</f>
        <v>BEDWELL RIVER</v>
      </c>
      <c r="L184" s="4">
        <f t="shared" ref="L184:Q184" si="6">AVERAGE(E171:E183)</f>
        <v>6.4615384615384617</v>
      </c>
      <c r="M184" s="4">
        <f t="shared" si="6"/>
        <v>15.455619377974996</v>
      </c>
      <c r="N184" s="4">
        <f t="shared" si="6"/>
        <v>0</v>
      </c>
      <c r="O184" s="4">
        <f t="shared" si="6"/>
        <v>4.0485765201817605</v>
      </c>
      <c r="P184" s="4">
        <f t="shared" si="6"/>
        <v>0</v>
      </c>
      <c r="Q184" s="4">
        <f t="shared" si="6"/>
        <v>0</v>
      </c>
    </row>
    <row r="185" spans="3:17">
      <c r="C185">
        <v>1968</v>
      </c>
      <c r="D185" t="s">
        <v>12</v>
      </c>
      <c r="E185" s="4">
        <v>12</v>
      </c>
      <c r="F185" s="4">
        <v>74</v>
      </c>
      <c r="G185" s="4">
        <v>37</v>
      </c>
      <c r="H185" s="4">
        <v>0</v>
      </c>
      <c r="I185" s="4">
        <v>0</v>
      </c>
      <c r="J185" s="4">
        <v>0</v>
      </c>
    </row>
    <row r="186" spans="3:17">
      <c r="C186">
        <v>1969</v>
      </c>
      <c r="D186" t="s">
        <v>12</v>
      </c>
      <c r="E186" s="4">
        <v>4</v>
      </c>
      <c r="F186" s="4">
        <v>25</v>
      </c>
      <c r="G186" s="4">
        <v>0</v>
      </c>
      <c r="H186" s="4">
        <v>0</v>
      </c>
      <c r="I186" s="4">
        <v>0</v>
      </c>
      <c r="J186" s="4">
        <v>0</v>
      </c>
    </row>
    <row r="187" spans="3:17">
      <c r="C187">
        <v>1970</v>
      </c>
      <c r="D187" t="s">
        <v>12</v>
      </c>
      <c r="E187" s="4">
        <v>33</v>
      </c>
      <c r="F187" s="4">
        <v>121</v>
      </c>
      <c r="G187" s="4">
        <v>16</v>
      </c>
      <c r="H187" s="4">
        <v>0</v>
      </c>
      <c r="I187" s="4">
        <v>0</v>
      </c>
      <c r="J187" s="4">
        <v>0</v>
      </c>
    </row>
    <row r="188" spans="3:17">
      <c r="C188">
        <v>1971</v>
      </c>
      <c r="D188" t="s">
        <v>12</v>
      </c>
      <c r="E188" s="4">
        <v>24</v>
      </c>
      <c r="F188" s="4">
        <v>82</v>
      </c>
      <c r="G188" s="4">
        <v>19</v>
      </c>
      <c r="H188" s="4">
        <v>4</v>
      </c>
      <c r="I188" s="4">
        <v>0</v>
      </c>
      <c r="J188" s="4">
        <v>0</v>
      </c>
    </row>
    <row r="189" spans="3:17">
      <c r="C189">
        <v>1973</v>
      </c>
      <c r="D189" t="s">
        <v>12</v>
      </c>
      <c r="E189" s="4">
        <v>28</v>
      </c>
      <c r="F189" s="4">
        <v>209</v>
      </c>
      <c r="G189" s="4">
        <v>28</v>
      </c>
      <c r="H189" s="4">
        <v>21</v>
      </c>
      <c r="I189" s="4">
        <v>0</v>
      </c>
      <c r="J189" s="4">
        <v>0</v>
      </c>
    </row>
    <row r="190" spans="3:17">
      <c r="C190">
        <v>1974</v>
      </c>
      <c r="D190" t="s">
        <v>12</v>
      </c>
      <c r="E190" s="4">
        <v>7</v>
      </c>
      <c r="F190" s="4">
        <v>24</v>
      </c>
      <c r="G190" s="4">
        <v>12</v>
      </c>
      <c r="H190" s="4">
        <v>19</v>
      </c>
      <c r="I190" s="4">
        <v>0</v>
      </c>
      <c r="J190" s="4">
        <v>0</v>
      </c>
    </row>
    <row r="191" spans="3:17">
      <c r="C191">
        <v>1975</v>
      </c>
      <c r="D191" t="s">
        <v>12</v>
      </c>
      <c r="E191" s="4">
        <v>30</v>
      </c>
      <c r="F191" s="4">
        <v>122</v>
      </c>
      <c r="G191" s="4">
        <v>13</v>
      </c>
      <c r="H191" s="4">
        <v>17</v>
      </c>
      <c r="I191" s="4">
        <v>0</v>
      </c>
      <c r="J191" s="4">
        <v>0</v>
      </c>
    </row>
    <row r="192" spans="3:17">
      <c r="C192">
        <v>1976</v>
      </c>
      <c r="D192" t="s">
        <v>12</v>
      </c>
      <c r="E192" s="4">
        <v>20</v>
      </c>
      <c r="F192" s="4">
        <v>50</v>
      </c>
      <c r="G192" s="4">
        <v>0</v>
      </c>
      <c r="H192" s="4">
        <v>0</v>
      </c>
      <c r="I192" s="4">
        <v>0</v>
      </c>
      <c r="J192" s="4">
        <v>0</v>
      </c>
    </row>
    <row r="193" spans="3:10">
      <c r="C193">
        <v>1977</v>
      </c>
      <c r="D193" t="s">
        <v>12</v>
      </c>
      <c r="E193" s="4">
        <v>20</v>
      </c>
      <c r="F193" s="4">
        <v>56</v>
      </c>
      <c r="G193" s="4">
        <v>0</v>
      </c>
      <c r="H193" s="4">
        <v>0</v>
      </c>
      <c r="I193" s="4">
        <v>0</v>
      </c>
      <c r="J193" s="4">
        <v>0</v>
      </c>
    </row>
    <row r="194" spans="3:10">
      <c r="C194">
        <v>1978</v>
      </c>
      <c r="D194" t="s">
        <v>12</v>
      </c>
      <c r="E194" s="4">
        <v>11</v>
      </c>
      <c r="F194" s="4">
        <v>33</v>
      </c>
      <c r="G194" s="4">
        <v>0</v>
      </c>
      <c r="H194" s="4">
        <v>0</v>
      </c>
      <c r="I194" s="4">
        <v>0</v>
      </c>
      <c r="J194" s="4">
        <v>0</v>
      </c>
    </row>
    <row r="195" spans="3:10">
      <c r="C195">
        <v>1979</v>
      </c>
      <c r="D195" t="s">
        <v>12</v>
      </c>
      <c r="E195" s="4">
        <v>37</v>
      </c>
      <c r="F195" s="4">
        <v>58</v>
      </c>
      <c r="G195" s="4">
        <v>16</v>
      </c>
      <c r="H195" s="4">
        <v>4</v>
      </c>
      <c r="I195" s="4">
        <v>0</v>
      </c>
      <c r="J195" s="4">
        <v>0</v>
      </c>
    </row>
    <row r="196" spans="3:10">
      <c r="C196">
        <v>1980</v>
      </c>
      <c r="D196" t="s">
        <v>12</v>
      </c>
      <c r="E196" s="4">
        <v>10</v>
      </c>
      <c r="F196" s="4">
        <v>20</v>
      </c>
      <c r="G196" s="4">
        <v>6</v>
      </c>
      <c r="H196" s="4">
        <v>3</v>
      </c>
      <c r="I196" s="4">
        <v>0</v>
      </c>
      <c r="J196" s="4">
        <v>0</v>
      </c>
    </row>
    <row r="197" spans="3:10">
      <c r="C197">
        <v>1981</v>
      </c>
      <c r="D197" t="s">
        <v>12</v>
      </c>
      <c r="E197" s="4">
        <v>3</v>
      </c>
      <c r="F197" s="4">
        <v>3</v>
      </c>
      <c r="G197" s="4">
        <v>0</v>
      </c>
      <c r="H197" s="4">
        <v>0</v>
      </c>
      <c r="I197" s="4">
        <v>0</v>
      </c>
      <c r="J197" s="4">
        <v>0</v>
      </c>
    </row>
    <row r="198" spans="3:10">
      <c r="C198">
        <v>1983</v>
      </c>
      <c r="D198" t="s">
        <v>12</v>
      </c>
      <c r="E198" s="4">
        <v>4</v>
      </c>
      <c r="F198" s="4">
        <v>52</v>
      </c>
      <c r="G198" s="4">
        <v>104</v>
      </c>
      <c r="H198" s="4">
        <v>0</v>
      </c>
      <c r="I198" s="4">
        <v>35</v>
      </c>
      <c r="J198" s="4">
        <v>0</v>
      </c>
    </row>
    <row r="199" spans="3:10">
      <c r="C199">
        <v>1984</v>
      </c>
      <c r="D199" t="s">
        <v>12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</row>
    <row r="200" spans="3:10">
      <c r="C200">
        <v>1985</v>
      </c>
      <c r="D200" t="s">
        <v>12</v>
      </c>
      <c r="E200" s="4">
        <v>3</v>
      </c>
      <c r="F200" s="4">
        <v>10</v>
      </c>
      <c r="G200" s="4">
        <v>0</v>
      </c>
      <c r="H200" s="4">
        <v>14</v>
      </c>
      <c r="I200" s="4">
        <v>0</v>
      </c>
      <c r="J200" s="4">
        <v>0</v>
      </c>
    </row>
    <row r="201" spans="3:10">
      <c r="C201">
        <v>1987</v>
      </c>
      <c r="D201" t="s">
        <v>12</v>
      </c>
      <c r="E201" s="4">
        <v>4</v>
      </c>
      <c r="F201" s="4">
        <v>8</v>
      </c>
      <c r="G201" s="4">
        <v>0</v>
      </c>
      <c r="H201" s="4">
        <v>8</v>
      </c>
      <c r="I201" s="4">
        <v>0</v>
      </c>
      <c r="J201" s="4">
        <v>0</v>
      </c>
    </row>
    <row r="202" spans="3:10">
      <c r="C202">
        <v>1993</v>
      </c>
      <c r="D202" t="s">
        <v>12</v>
      </c>
      <c r="E202" s="4">
        <v>7</v>
      </c>
      <c r="F202" s="4">
        <v>63</v>
      </c>
      <c r="G202" s="4">
        <v>0</v>
      </c>
      <c r="H202" s="4">
        <v>15</v>
      </c>
      <c r="I202" s="4">
        <v>0</v>
      </c>
      <c r="J202" s="4">
        <v>0</v>
      </c>
    </row>
    <row r="203" spans="3:10">
      <c r="C203">
        <v>1994</v>
      </c>
      <c r="D203" t="s">
        <v>12</v>
      </c>
      <c r="E203" s="4">
        <v>5</v>
      </c>
      <c r="F203" s="4">
        <v>25</v>
      </c>
      <c r="G203" s="4">
        <v>0</v>
      </c>
      <c r="H203" s="4">
        <v>10</v>
      </c>
      <c r="I203" s="4">
        <v>0</v>
      </c>
      <c r="J203" s="4">
        <v>0</v>
      </c>
    </row>
    <row r="204" spans="3:10">
      <c r="C204">
        <v>1995</v>
      </c>
      <c r="D204" t="s">
        <v>12</v>
      </c>
      <c r="E204" s="4">
        <v>6</v>
      </c>
      <c r="F204" s="4">
        <v>22</v>
      </c>
      <c r="G204" s="4">
        <v>0</v>
      </c>
      <c r="H204" s="4">
        <v>6</v>
      </c>
      <c r="I204" s="4">
        <v>0</v>
      </c>
      <c r="J204" s="4">
        <v>0</v>
      </c>
    </row>
    <row r="205" spans="3:10">
      <c r="C205">
        <v>1996</v>
      </c>
      <c r="D205" t="s">
        <v>12</v>
      </c>
      <c r="E205" s="4">
        <v>10</v>
      </c>
      <c r="F205" s="4">
        <v>33</v>
      </c>
      <c r="G205" s="4">
        <v>0</v>
      </c>
      <c r="H205" s="4">
        <v>20</v>
      </c>
      <c r="I205" s="4">
        <v>0</v>
      </c>
      <c r="J205" s="4">
        <v>0</v>
      </c>
    </row>
    <row r="206" spans="3:10">
      <c r="C206">
        <v>1999</v>
      </c>
      <c r="D206" t="s">
        <v>12</v>
      </c>
      <c r="E206" s="4">
        <v>11</v>
      </c>
      <c r="F206" s="4">
        <v>45.352511542747976</v>
      </c>
      <c r="G206" s="4">
        <v>0</v>
      </c>
      <c r="H206" s="4">
        <v>16.786363636363635</v>
      </c>
      <c r="I206" s="4">
        <v>0</v>
      </c>
      <c r="J206" s="4">
        <v>0</v>
      </c>
    </row>
    <row r="207" spans="3:10">
      <c r="C207">
        <v>2000</v>
      </c>
      <c r="D207" t="s">
        <v>12</v>
      </c>
      <c r="E207" s="4">
        <v>13</v>
      </c>
      <c r="F207" s="4">
        <v>50.406621753684135</v>
      </c>
      <c r="G207" s="4">
        <v>0</v>
      </c>
      <c r="H207" s="4">
        <v>18.441001191895111</v>
      </c>
      <c r="I207" s="4">
        <v>0</v>
      </c>
      <c r="J207" s="4">
        <v>0</v>
      </c>
    </row>
    <row r="208" spans="3:10">
      <c r="C208">
        <v>2001</v>
      </c>
      <c r="D208" t="s">
        <v>12</v>
      </c>
      <c r="E208" s="4">
        <v>4</v>
      </c>
      <c r="F208" s="4">
        <v>7.4304635761589406</v>
      </c>
      <c r="G208" s="4">
        <v>0</v>
      </c>
      <c r="H208" s="4">
        <v>0</v>
      </c>
      <c r="I208" s="4">
        <v>0</v>
      </c>
      <c r="J208" s="4">
        <v>0</v>
      </c>
    </row>
    <row r="209" spans="3:17">
      <c r="C209">
        <v>2002</v>
      </c>
      <c r="D209" t="s">
        <v>12</v>
      </c>
      <c r="E209" s="4">
        <v>3</v>
      </c>
      <c r="F209" s="4">
        <v>10.063245823389021</v>
      </c>
      <c r="G209" s="4">
        <v>0</v>
      </c>
      <c r="H209" s="4">
        <v>0</v>
      </c>
      <c r="I209" s="4">
        <v>0</v>
      </c>
      <c r="J209" s="4">
        <v>0</v>
      </c>
    </row>
    <row r="210" spans="3:17">
      <c r="C210">
        <v>2003</v>
      </c>
      <c r="D210" t="s">
        <v>12</v>
      </c>
      <c r="E210" s="4">
        <v>8</v>
      </c>
      <c r="F210" s="4">
        <v>15.916883116883117</v>
      </c>
      <c r="G210" s="4">
        <v>0</v>
      </c>
      <c r="H210" s="4">
        <v>0</v>
      </c>
      <c r="I210" s="4">
        <v>0</v>
      </c>
      <c r="J210" s="4">
        <v>0</v>
      </c>
    </row>
    <row r="211" spans="3:17">
      <c r="C211">
        <v>2006</v>
      </c>
      <c r="D211" t="s">
        <v>12</v>
      </c>
      <c r="E211" s="4">
        <v>4</v>
      </c>
      <c r="F211" s="4">
        <v>11.206686930091184</v>
      </c>
      <c r="G211" s="4">
        <v>0</v>
      </c>
      <c r="H211" s="4">
        <v>7.4711246200607899</v>
      </c>
      <c r="I211" s="4">
        <v>0</v>
      </c>
      <c r="J211" s="4">
        <v>0</v>
      </c>
    </row>
    <row r="212" spans="3:17">
      <c r="K212" t="str">
        <f>D211</f>
        <v>BENSON RIVER</v>
      </c>
      <c r="L212" s="4">
        <f t="shared" ref="L212:Q212" si="7">AVERAGE(E185:E211)</f>
        <v>11.888888888888889</v>
      </c>
      <c r="M212" s="4">
        <f t="shared" si="7"/>
        <v>45.569496768257565</v>
      </c>
      <c r="N212" s="4">
        <f t="shared" si="7"/>
        <v>9.2962962962962958</v>
      </c>
      <c r="O212" s="4">
        <f t="shared" si="7"/>
        <v>6.8036477573451677</v>
      </c>
      <c r="P212" s="4">
        <f t="shared" si="7"/>
        <v>1.2962962962962963</v>
      </c>
      <c r="Q212" s="4">
        <f t="shared" si="7"/>
        <v>0</v>
      </c>
    </row>
    <row r="213" spans="3:17">
      <c r="C213">
        <v>1968</v>
      </c>
      <c r="D213" t="s">
        <v>14</v>
      </c>
      <c r="E213" s="4">
        <v>599</v>
      </c>
      <c r="F213" s="4">
        <v>1624</v>
      </c>
      <c r="G213" s="4">
        <v>356</v>
      </c>
      <c r="H213" s="4">
        <v>0</v>
      </c>
      <c r="I213" s="4">
        <v>0</v>
      </c>
      <c r="J213" s="4">
        <v>0</v>
      </c>
    </row>
    <row r="214" spans="3:17">
      <c r="C214">
        <v>1969</v>
      </c>
      <c r="D214" t="s">
        <v>14</v>
      </c>
      <c r="E214" s="4">
        <v>339</v>
      </c>
      <c r="F214" s="4">
        <v>970</v>
      </c>
      <c r="G214" s="4">
        <v>195</v>
      </c>
      <c r="H214" s="4">
        <v>0</v>
      </c>
      <c r="I214" s="4">
        <v>0</v>
      </c>
      <c r="J214" s="4">
        <v>0</v>
      </c>
    </row>
    <row r="215" spans="3:17">
      <c r="C215">
        <v>1970</v>
      </c>
      <c r="D215" t="s">
        <v>14</v>
      </c>
      <c r="E215" s="4">
        <v>549</v>
      </c>
      <c r="F215" s="4">
        <v>1841</v>
      </c>
      <c r="G215" s="4">
        <v>199</v>
      </c>
      <c r="H215" s="4">
        <v>0</v>
      </c>
      <c r="I215" s="4">
        <v>0</v>
      </c>
      <c r="J215" s="4">
        <v>0</v>
      </c>
    </row>
    <row r="216" spans="3:17">
      <c r="C216">
        <v>1971</v>
      </c>
      <c r="D216" t="s">
        <v>14</v>
      </c>
      <c r="E216" s="4">
        <v>407</v>
      </c>
      <c r="F216" s="4">
        <v>1582</v>
      </c>
      <c r="G216" s="4">
        <v>260</v>
      </c>
      <c r="H216" s="4">
        <v>99</v>
      </c>
      <c r="I216" s="4">
        <v>0</v>
      </c>
      <c r="J216" s="4">
        <v>0</v>
      </c>
    </row>
    <row r="217" spans="3:17">
      <c r="C217">
        <v>1972</v>
      </c>
      <c r="D217" t="s">
        <v>14</v>
      </c>
      <c r="E217" s="4">
        <v>352</v>
      </c>
      <c r="F217" s="4">
        <v>1991</v>
      </c>
      <c r="G217" s="4">
        <v>282</v>
      </c>
      <c r="H217" s="4">
        <v>206</v>
      </c>
      <c r="I217" s="4">
        <v>0</v>
      </c>
      <c r="J217" s="4">
        <v>0</v>
      </c>
    </row>
    <row r="218" spans="3:17">
      <c r="C218">
        <v>1973</v>
      </c>
      <c r="D218" t="s">
        <v>14</v>
      </c>
      <c r="E218" s="4">
        <v>277</v>
      </c>
      <c r="F218" s="4">
        <v>2501</v>
      </c>
      <c r="G218" s="4">
        <v>174</v>
      </c>
      <c r="H218" s="4">
        <v>83</v>
      </c>
      <c r="I218" s="4">
        <v>0</v>
      </c>
      <c r="J218" s="4">
        <v>0</v>
      </c>
    </row>
    <row r="219" spans="3:17">
      <c r="C219">
        <v>1974</v>
      </c>
      <c r="D219" t="s">
        <v>14</v>
      </c>
      <c r="E219" s="4">
        <v>294</v>
      </c>
      <c r="F219" s="4">
        <v>1365</v>
      </c>
      <c r="G219" s="4">
        <v>157</v>
      </c>
      <c r="H219" s="4">
        <v>104</v>
      </c>
      <c r="I219" s="4">
        <v>0</v>
      </c>
      <c r="J219" s="4">
        <v>0</v>
      </c>
    </row>
    <row r="220" spans="3:17">
      <c r="C220">
        <v>1975</v>
      </c>
      <c r="D220" t="s">
        <v>14</v>
      </c>
      <c r="E220" s="4">
        <v>254</v>
      </c>
      <c r="F220" s="4">
        <v>874</v>
      </c>
      <c r="G220" s="4">
        <v>160</v>
      </c>
      <c r="H220" s="4">
        <v>67</v>
      </c>
      <c r="I220" s="4">
        <v>0</v>
      </c>
      <c r="J220" s="4">
        <v>0</v>
      </c>
    </row>
    <row r="221" spans="3:17">
      <c r="C221">
        <v>1976</v>
      </c>
      <c r="D221" t="s">
        <v>14</v>
      </c>
      <c r="E221" s="4">
        <v>419</v>
      </c>
      <c r="F221" s="4">
        <v>990</v>
      </c>
      <c r="G221" s="4">
        <v>132</v>
      </c>
      <c r="H221" s="4">
        <v>153</v>
      </c>
      <c r="I221" s="4">
        <v>0</v>
      </c>
      <c r="J221" s="4">
        <v>0</v>
      </c>
    </row>
    <row r="222" spans="3:17">
      <c r="C222">
        <v>1977</v>
      </c>
      <c r="D222" t="s">
        <v>14</v>
      </c>
      <c r="E222" s="4">
        <v>414</v>
      </c>
      <c r="F222" s="4">
        <v>1656</v>
      </c>
      <c r="G222" s="4">
        <v>253</v>
      </c>
      <c r="H222" s="4">
        <v>520</v>
      </c>
      <c r="I222" s="4">
        <v>0</v>
      </c>
      <c r="J222" s="4">
        <v>0</v>
      </c>
    </row>
    <row r="223" spans="3:17">
      <c r="C223">
        <v>1978</v>
      </c>
      <c r="D223" t="s">
        <v>14</v>
      </c>
      <c r="E223" s="4">
        <v>661</v>
      </c>
      <c r="F223" s="4">
        <v>4085</v>
      </c>
      <c r="G223" s="4">
        <v>786</v>
      </c>
      <c r="H223" s="4">
        <v>1814</v>
      </c>
      <c r="I223" s="4">
        <v>0</v>
      </c>
      <c r="J223" s="4">
        <v>0</v>
      </c>
    </row>
    <row r="224" spans="3:17">
      <c r="C224">
        <v>1979</v>
      </c>
      <c r="D224" t="s">
        <v>14</v>
      </c>
      <c r="E224" s="4">
        <v>777</v>
      </c>
      <c r="F224" s="4">
        <v>3599</v>
      </c>
      <c r="G224" s="4">
        <v>384</v>
      </c>
      <c r="H224" s="4">
        <v>513</v>
      </c>
      <c r="I224" s="4">
        <v>0</v>
      </c>
      <c r="J224" s="4">
        <v>0</v>
      </c>
    </row>
    <row r="225" spans="3:10">
      <c r="C225">
        <v>1980</v>
      </c>
      <c r="D225" t="s">
        <v>14</v>
      </c>
      <c r="E225" s="4">
        <v>394</v>
      </c>
      <c r="F225" s="4">
        <v>2005</v>
      </c>
      <c r="G225" s="4">
        <v>206</v>
      </c>
      <c r="H225" s="4">
        <v>866</v>
      </c>
      <c r="I225" s="4">
        <v>0</v>
      </c>
      <c r="J225" s="4">
        <v>0</v>
      </c>
    </row>
    <row r="226" spans="3:10">
      <c r="C226">
        <v>1981</v>
      </c>
      <c r="D226" t="s">
        <v>14</v>
      </c>
      <c r="E226" s="4">
        <v>390</v>
      </c>
      <c r="F226" s="4">
        <v>3082</v>
      </c>
      <c r="G226" s="4">
        <v>327</v>
      </c>
      <c r="H226" s="4">
        <v>2246</v>
      </c>
      <c r="I226" s="4">
        <v>0</v>
      </c>
      <c r="J226" s="4">
        <v>0</v>
      </c>
    </row>
    <row r="227" spans="3:10">
      <c r="C227">
        <v>1982</v>
      </c>
      <c r="D227" t="s">
        <v>14</v>
      </c>
      <c r="E227" s="4">
        <v>489</v>
      </c>
      <c r="F227" s="4">
        <v>3850</v>
      </c>
      <c r="G227" s="4">
        <v>72</v>
      </c>
      <c r="H227" s="4">
        <v>1002</v>
      </c>
      <c r="I227" s="4">
        <v>330</v>
      </c>
      <c r="J227" s="4">
        <v>1511</v>
      </c>
    </row>
    <row r="228" spans="3:10">
      <c r="C228">
        <v>1983</v>
      </c>
      <c r="D228" t="s">
        <v>14</v>
      </c>
      <c r="E228" s="4">
        <v>670</v>
      </c>
      <c r="F228" s="4">
        <v>4680</v>
      </c>
      <c r="G228" s="4">
        <v>51</v>
      </c>
      <c r="H228" s="4">
        <v>906</v>
      </c>
      <c r="I228" s="4">
        <v>362</v>
      </c>
      <c r="J228" s="4">
        <v>979</v>
      </c>
    </row>
    <row r="229" spans="3:10">
      <c r="C229">
        <v>1984</v>
      </c>
      <c r="D229" t="s">
        <v>14</v>
      </c>
      <c r="E229" s="4">
        <v>602</v>
      </c>
      <c r="F229" s="4">
        <v>3307</v>
      </c>
      <c r="G229" s="4">
        <v>60</v>
      </c>
      <c r="H229" s="4">
        <v>1147</v>
      </c>
      <c r="I229" s="4">
        <v>482</v>
      </c>
      <c r="J229" s="4">
        <v>1328</v>
      </c>
    </row>
    <row r="230" spans="3:10">
      <c r="C230">
        <v>1985</v>
      </c>
      <c r="D230" t="s">
        <v>14</v>
      </c>
      <c r="E230" s="4">
        <v>651</v>
      </c>
      <c r="F230" s="4">
        <v>4299</v>
      </c>
      <c r="G230" s="4">
        <v>40</v>
      </c>
      <c r="H230" s="4">
        <v>1470</v>
      </c>
      <c r="I230" s="4">
        <v>453</v>
      </c>
      <c r="J230" s="4">
        <v>1195</v>
      </c>
    </row>
    <row r="231" spans="3:10">
      <c r="C231">
        <v>1986</v>
      </c>
      <c r="D231" t="s">
        <v>14</v>
      </c>
      <c r="E231" s="4">
        <v>596</v>
      </c>
      <c r="F231" s="4">
        <v>2556</v>
      </c>
      <c r="G231" s="4">
        <v>4</v>
      </c>
      <c r="H231" s="4">
        <v>610</v>
      </c>
      <c r="I231" s="4">
        <v>353</v>
      </c>
      <c r="J231" s="4">
        <v>783</v>
      </c>
    </row>
    <row r="232" spans="3:10">
      <c r="C232">
        <v>1987</v>
      </c>
      <c r="D232" t="s">
        <v>14</v>
      </c>
      <c r="E232" s="4">
        <v>790</v>
      </c>
      <c r="F232" s="4">
        <v>3549</v>
      </c>
      <c r="G232" s="4">
        <v>0</v>
      </c>
      <c r="H232" s="4">
        <v>916</v>
      </c>
      <c r="I232" s="4">
        <v>374</v>
      </c>
      <c r="J232" s="4">
        <v>1000</v>
      </c>
    </row>
    <row r="233" spans="3:10">
      <c r="C233">
        <v>1988</v>
      </c>
      <c r="D233" t="s">
        <v>14</v>
      </c>
      <c r="E233" s="4">
        <v>583</v>
      </c>
      <c r="F233" s="4">
        <v>3642</v>
      </c>
      <c r="G233" s="4">
        <v>9</v>
      </c>
      <c r="H233" s="4">
        <v>753</v>
      </c>
      <c r="I233" s="4">
        <v>468</v>
      </c>
      <c r="J233" s="4">
        <v>841</v>
      </c>
    </row>
    <row r="234" spans="3:10">
      <c r="C234">
        <v>1989</v>
      </c>
      <c r="D234" t="s">
        <v>14</v>
      </c>
      <c r="E234" s="4">
        <v>621</v>
      </c>
      <c r="F234" s="4">
        <v>2892</v>
      </c>
      <c r="G234" s="4">
        <v>0</v>
      </c>
      <c r="H234" s="4">
        <v>1081</v>
      </c>
      <c r="I234" s="4">
        <v>402</v>
      </c>
      <c r="J234" s="4">
        <v>894</v>
      </c>
    </row>
    <row r="235" spans="3:10">
      <c r="C235">
        <v>1990</v>
      </c>
      <c r="D235" t="s">
        <v>14</v>
      </c>
      <c r="E235" s="4">
        <v>663</v>
      </c>
      <c r="F235" s="4">
        <v>3674</v>
      </c>
      <c r="G235" s="4">
        <v>5</v>
      </c>
      <c r="H235" s="4">
        <v>925</v>
      </c>
      <c r="I235" s="4">
        <v>406</v>
      </c>
      <c r="J235" s="4">
        <v>1081</v>
      </c>
    </row>
    <row r="236" spans="3:10">
      <c r="C236">
        <v>1991</v>
      </c>
      <c r="D236" t="s">
        <v>14</v>
      </c>
      <c r="E236" s="4">
        <v>687</v>
      </c>
      <c r="F236" s="4">
        <v>3420</v>
      </c>
      <c r="G236" s="4">
        <v>8</v>
      </c>
      <c r="H236" s="4">
        <v>420</v>
      </c>
      <c r="I236" s="4">
        <v>130</v>
      </c>
      <c r="J236" s="4">
        <v>300</v>
      </c>
    </row>
    <row r="237" spans="3:10">
      <c r="C237">
        <v>1992</v>
      </c>
      <c r="D237" t="s">
        <v>14</v>
      </c>
      <c r="E237" s="4">
        <v>750</v>
      </c>
      <c r="F237" s="4">
        <v>3587</v>
      </c>
      <c r="G237" s="4">
        <v>0</v>
      </c>
      <c r="H237" s="4">
        <v>890</v>
      </c>
      <c r="I237" s="4">
        <v>301</v>
      </c>
      <c r="J237" s="4">
        <v>1056</v>
      </c>
    </row>
    <row r="238" spans="3:10">
      <c r="C238">
        <v>1993</v>
      </c>
      <c r="D238" t="s">
        <v>14</v>
      </c>
      <c r="E238" s="4">
        <v>618</v>
      </c>
      <c r="F238" s="4">
        <v>2400</v>
      </c>
      <c r="G238" s="4">
        <v>22</v>
      </c>
      <c r="H238" s="4">
        <v>321</v>
      </c>
      <c r="I238" s="4">
        <v>86</v>
      </c>
      <c r="J238" s="4">
        <v>229</v>
      </c>
    </row>
    <row r="239" spans="3:10">
      <c r="C239">
        <v>1994</v>
      </c>
      <c r="D239" t="s">
        <v>14</v>
      </c>
      <c r="E239" s="4">
        <v>806</v>
      </c>
      <c r="F239" s="4">
        <v>3008</v>
      </c>
      <c r="G239" s="4">
        <v>0</v>
      </c>
      <c r="H239" s="4">
        <v>207</v>
      </c>
      <c r="I239" s="4">
        <v>70</v>
      </c>
      <c r="J239" s="4">
        <v>163</v>
      </c>
    </row>
    <row r="240" spans="3:10">
      <c r="C240">
        <v>1995</v>
      </c>
      <c r="D240" t="s">
        <v>14</v>
      </c>
      <c r="E240" s="4">
        <v>509</v>
      </c>
      <c r="F240" s="4">
        <v>1928</v>
      </c>
      <c r="G240" s="4">
        <v>12</v>
      </c>
      <c r="H240" s="4">
        <v>280</v>
      </c>
      <c r="I240" s="4">
        <v>60</v>
      </c>
      <c r="J240" s="4">
        <v>142</v>
      </c>
    </row>
    <row r="241" spans="3:17">
      <c r="C241">
        <v>1996</v>
      </c>
      <c r="D241" t="s">
        <v>14</v>
      </c>
      <c r="E241" s="4">
        <v>375</v>
      </c>
      <c r="F241" s="4">
        <v>1177</v>
      </c>
      <c r="G241" s="4">
        <v>0</v>
      </c>
      <c r="H241" s="4">
        <v>135</v>
      </c>
      <c r="I241" s="4">
        <v>13</v>
      </c>
      <c r="J241" s="4">
        <v>142</v>
      </c>
    </row>
    <row r="242" spans="3:17">
      <c r="C242">
        <v>1997</v>
      </c>
      <c r="D242" t="s">
        <v>14</v>
      </c>
      <c r="E242" s="4">
        <v>234</v>
      </c>
      <c r="F242" s="4">
        <v>893.02913305649338</v>
      </c>
      <c r="G242" s="4">
        <v>0</v>
      </c>
      <c r="H242" s="4">
        <v>56.892774053509534</v>
      </c>
      <c r="I242" s="4">
        <v>3.1784930504754936</v>
      </c>
      <c r="J242" s="4">
        <v>22.249451353328457</v>
      </c>
    </row>
    <row r="243" spans="3:17">
      <c r="C243">
        <v>1998</v>
      </c>
      <c r="D243" t="s">
        <v>14</v>
      </c>
      <c r="E243" s="4">
        <v>46</v>
      </c>
      <c r="F243" s="4">
        <v>122.59725215585412</v>
      </c>
      <c r="G243" s="4">
        <v>0</v>
      </c>
      <c r="H243" s="4">
        <v>4.8069705093833779</v>
      </c>
      <c r="I243" s="4">
        <v>0</v>
      </c>
      <c r="J243" s="4">
        <v>0</v>
      </c>
    </row>
    <row r="244" spans="3:17">
      <c r="C244">
        <v>1999</v>
      </c>
      <c r="D244" t="s">
        <v>14</v>
      </c>
      <c r="E244" s="4">
        <v>20</v>
      </c>
      <c r="F244" s="4">
        <v>73.719225037257814</v>
      </c>
      <c r="G244" s="4">
        <v>0</v>
      </c>
      <c r="H244" s="4">
        <v>0</v>
      </c>
      <c r="I244" s="4">
        <v>0</v>
      </c>
      <c r="J244" s="4">
        <v>16.786363636363635</v>
      </c>
    </row>
    <row r="245" spans="3:17">
      <c r="C245">
        <v>2000</v>
      </c>
      <c r="D245" t="s">
        <v>14</v>
      </c>
      <c r="E245" s="4">
        <v>13</v>
      </c>
      <c r="F245" s="4">
        <v>13.524619369893916</v>
      </c>
      <c r="G245" s="4">
        <v>0</v>
      </c>
      <c r="H245" s="4">
        <v>0</v>
      </c>
      <c r="I245" s="4">
        <v>0</v>
      </c>
      <c r="J245" s="4">
        <v>0</v>
      </c>
    </row>
    <row r="246" spans="3:17">
      <c r="C246">
        <v>2001</v>
      </c>
      <c r="D246" t="s">
        <v>14</v>
      </c>
      <c r="E246" s="4">
        <v>11</v>
      </c>
      <c r="F246" s="4">
        <v>40.867549668874169</v>
      </c>
      <c r="G246" s="4">
        <v>0</v>
      </c>
      <c r="H246" s="4">
        <v>3.7152317880794703</v>
      </c>
      <c r="I246" s="4">
        <v>0</v>
      </c>
      <c r="J246" s="4">
        <v>0</v>
      </c>
    </row>
    <row r="247" spans="3:17">
      <c r="C247">
        <v>2002</v>
      </c>
      <c r="D247" t="s">
        <v>14</v>
      </c>
      <c r="E247" s="4">
        <v>53</v>
      </c>
      <c r="F247" s="4">
        <v>204.33521775902864</v>
      </c>
      <c r="G247" s="4">
        <v>0</v>
      </c>
      <c r="H247" s="4">
        <v>46.961813842482101</v>
      </c>
      <c r="I247" s="4">
        <v>3.3544152744630074</v>
      </c>
      <c r="J247" s="4">
        <v>0</v>
      </c>
    </row>
    <row r="248" spans="3:17">
      <c r="C248">
        <v>2003</v>
      </c>
      <c r="D248" t="s">
        <v>14</v>
      </c>
      <c r="E248" s="4">
        <v>83</v>
      </c>
      <c r="F248" s="4">
        <v>303.63701905955833</v>
      </c>
      <c r="G248" s="4">
        <v>0</v>
      </c>
      <c r="H248" s="4">
        <v>51.729870129870129</v>
      </c>
      <c r="I248" s="4">
        <v>0</v>
      </c>
      <c r="J248" s="4">
        <v>15.916883116883117</v>
      </c>
    </row>
    <row r="249" spans="3:17">
      <c r="C249">
        <v>2004</v>
      </c>
      <c r="D249" t="s">
        <v>14</v>
      </c>
      <c r="E249" s="4">
        <v>49</v>
      </c>
      <c r="F249" s="4">
        <v>161.88350702255903</v>
      </c>
      <c r="G249" s="4">
        <v>0</v>
      </c>
      <c r="H249" s="4">
        <v>3.7646153846153845</v>
      </c>
      <c r="I249" s="4">
        <v>0</v>
      </c>
      <c r="J249" s="4">
        <v>0</v>
      </c>
    </row>
    <row r="250" spans="3:17">
      <c r="C250">
        <v>2005</v>
      </c>
    </row>
    <row r="251" spans="3:17">
      <c r="C251">
        <v>2006</v>
      </c>
      <c r="D251" t="s">
        <v>14</v>
      </c>
      <c r="E251" s="4">
        <v>43</v>
      </c>
      <c r="F251" s="4">
        <v>150.37556057828388</v>
      </c>
      <c r="G251" s="4">
        <v>0</v>
      </c>
      <c r="H251" s="4">
        <v>24.603343465045594</v>
      </c>
      <c r="I251" s="4">
        <v>0</v>
      </c>
      <c r="J251" s="4">
        <v>0</v>
      </c>
    </row>
    <row r="252" spans="3:17">
      <c r="K252" t="str">
        <f>D251</f>
        <v>BIG QUALICUM RIVER</v>
      </c>
      <c r="L252" s="4">
        <f t="shared" ref="L252:Q252" si="8">AVERAGE(E213:E251)</f>
        <v>423.36842105263156</v>
      </c>
      <c r="M252" s="4">
        <f t="shared" si="8"/>
        <v>2055.2097127291531</v>
      </c>
      <c r="N252" s="4">
        <f t="shared" si="8"/>
        <v>109.31578947368421</v>
      </c>
      <c r="O252" s="4">
        <f t="shared" si="8"/>
        <v>471.74933208349967</v>
      </c>
      <c r="P252" s="4">
        <f t="shared" si="8"/>
        <v>113.06665548223521</v>
      </c>
      <c r="Q252" s="4">
        <f t="shared" si="8"/>
        <v>307.86717626596254</v>
      </c>
    </row>
    <row r="253" spans="3:17">
      <c r="C253">
        <v>1968</v>
      </c>
      <c r="D253" t="s">
        <v>16</v>
      </c>
      <c r="E253" s="4">
        <v>85</v>
      </c>
      <c r="F253" s="4">
        <v>278</v>
      </c>
      <c r="G253" s="4">
        <v>57</v>
      </c>
      <c r="H253" s="4">
        <v>0</v>
      </c>
      <c r="I253" s="4">
        <v>0</v>
      </c>
      <c r="J253" s="4">
        <v>0</v>
      </c>
    </row>
    <row r="254" spans="3:17">
      <c r="C254">
        <v>1969</v>
      </c>
      <c r="D254" t="s">
        <v>16</v>
      </c>
      <c r="E254" s="4">
        <v>51</v>
      </c>
      <c r="F254" s="4">
        <v>460</v>
      </c>
      <c r="G254" s="4">
        <v>37</v>
      </c>
      <c r="H254" s="4">
        <v>0</v>
      </c>
      <c r="I254" s="4">
        <v>0</v>
      </c>
      <c r="J254" s="4">
        <v>0</v>
      </c>
    </row>
    <row r="255" spans="3:17">
      <c r="C255">
        <v>1970</v>
      </c>
      <c r="D255" t="s">
        <v>16</v>
      </c>
      <c r="E255" s="4">
        <v>38</v>
      </c>
      <c r="F255" s="4">
        <v>77</v>
      </c>
      <c r="G255" s="4">
        <v>0</v>
      </c>
      <c r="H255" s="4">
        <v>0</v>
      </c>
      <c r="I255" s="4">
        <v>0</v>
      </c>
      <c r="J255" s="4">
        <v>0</v>
      </c>
    </row>
    <row r="256" spans="3:17">
      <c r="C256">
        <v>1971</v>
      </c>
      <c r="D256" t="s">
        <v>16</v>
      </c>
      <c r="E256" s="4">
        <v>41</v>
      </c>
      <c r="F256" s="4">
        <v>538</v>
      </c>
      <c r="G256" s="4">
        <v>4</v>
      </c>
      <c r="H256" s="4">
        <v>0</v>
      </c>
      <c r="I256" s="4">
        <v>0</v>
      </c>
      <c r="J256" s="4">
        <v>0</v>
      </c>
    </row>
    <row r="257" spans="3:10">
      <c r="C257">
        <v>1972</v>
      </c>
      <c r="D257" t="s">
        <v>16</v>
      </c>
      <c r="E257" s="4">
        <v>47</v>
      </c>
      <c r="F257" s="4">
        <v>65</v>
      </c>
      <c r="G257" s="4">
        <v>14</v>
      </c>
      <c r="H257" s="4">
        <v>0</v>
      </c>
      <c r="I257" s="4">
        <v>0</v>
      </c>
      <c r="J257" s="4">
        <v>0</v>
      </c>
    </row>
    <row r="258" spans="3:10">
      <c r="C258">
        <v>1973</v>
      </c>
      <c r="D258" t="s">
        <v>16</v>
      </c>
      <c r="E258" s="4">
        <v>76</v>
      </c>
      <c r="F258" s="4">
        <v>289</v>
      </c>
      <c r="G258" s="4">
        <v>81</v>
      </c>
      <c r="H258" s="4">
        <v>10</v>
      </c>
      <c r="I258" s="4">
        <v>0</v>
      </c>
      <c r="J258" s="4">
        <v>0</v>
      </c>
    </row>
    <row r="259" spans="3:10">
      <c r="C259">
        <v>1974</v>
      </c>
      <c r="D259" t="s">
        <v>16</v>
      </c>
      <c r="E259" s="4">
        <v>48</v>
      </c>
      <c r="F259" s="4">
        <v>328</v>
      </c>
      <c r="G259" s="4">
        <v>111</v>
      </c>
      <c r="H259" s="4">
        <v>97</v>
      </c>
      <c r="I259" s="4">
        <v>0</v>
      </c>
      <c r="J259" s="4">
        <v>0</v>
      </c>
    </row>
    <row r="260" spans="3:10">
      <c r="C260">
        <v>1975</v>
      </c>
      <c r="D260" t="s">
        <v>16</v>
      </c>
      <c r="E260" s="4">
        <v>58</v>
      </c>
      <c r="F260" s="4">
        <v>269</v>
      </c>
      <c r="G260" s="4">
        <v>95</v>
      </c>
      <c r="H260" s="4">
        <v>95</v>
      </c>
      <c r="I260" s="4">
        <v>0</v>
      </c>
      <c r="J260" s="4">
        <v>0</v>
      </c>
    </row>
    <row r="261" spans="3:10">
      <c r="C261">
        <v>1976</v>
      </c>
      <c r="D261" t="s">
        <v>16</v>
      </c>
      <c r="E261" s="4">
        <v>47</v>
      </c>
      <c r="F261" s="4">
        <v>114</v>
      </c>
      <c r="G261" s="4">
        <v>5</v>
      </c>
      <c r="H261" s="4">
        <v>0</v>
      </c>
      <c r="I261" s="4">
        <v>0</v>
      </c>
      <c r="J261" s="4">
        <v>0</v>
      </c>
    </row>
    <row r="262" spans="3:10">
      <c r="C262">
        <v>1977</v>
      </c>
      <c r="D262" t="s">
        <v>16</v>
      </c>
      <c r="E262" s="4">
        <v>44</v>
      </c>
      <c r="F262" s="4">
        <v>162</v>
      </c>
      <c r="G262" s="4">
        <v>65</v>
      </c>
      <c r="H262" s="4">
        <v>48</v>
      </c>
      <c r="I262" s="4">
        <v>0</v>
      </c>
      <c r="J262" s="4">
        <v>0</v>
      </c>
    </row>
    <row r="263" spans="3:10">
      <c r="C263">
        <v>1978</v>
      </c>
      <c r="D263" t="s">
        <v>16</v>
      </c>
      <c r="E263" s="4">
        <v>29</v>
      </c>
      <c r="F263" s="4">
        <v>62</v>
      </c>
      <c r="G263" s="4">
        <v>18</v>
      </c>
      <c r="H263" s="4">
        <v>0</v>
      </c>
      <c r="I263" s="4">
        <v>0</v>
      </c>
      <c r="J263" s="4">
        <v>0</v>
      </c>
    </row>
    <row r="264" spans="3:10">
      <c r="C264">
        <v>1979</v>
      </c>
      <c r="D264" t="s">
        <v>16</v>
      </c>
      <c r="E264" s="4">
        <v>46</v>
      </c>
      <c r="F264" s="4">
        <v>83</v>
      </c>
      <c r="G264" s="4">
        <v>0</v>
      </c>
      <c r="H264" s="4">
        <v>12</v>
      </c>
      <c r="I264" s="4">
        <v>0</v>
      </c>
      <c r="J264" s="4">
        <v>0</v>
      </c>
    </row>
    <row r="265" spans="3:10">
      <c r="C265">
        <v>1980</v>
      </c>
      <c r="D265" t="s">
        <v>16</v>
      </c>
      <c r="E265" s="4">
        <v>9</v>
      </c>
      <c r="F265" s="4">
        <v>10</v>
      </c>
      <c r="G265" s="4">
        <v>71</v>
      </c>
      <c r="H265" s="4">
        <v>0</v>
      </c>
      <c r="I265" s="4">
        <v>0</v>
      </c>
      <c r="J265" s="4">
        <v>0</v>
      </c>
    </row>
    <row r="266" spans="3:10">
      <c r="C266">
        <v>1983</v>
      </c>
      <c r="D266" t="s">
        <v>16</v>
      </c>
      <c r="E266" s="4">
        <v>12</v>
      </c>
      <c r="F266" s="4">
        <v>24</v>
      </c>
      <c r="G266" s="4">
        <v>0</v>
      </c>
      <c r="H266" s="4">
        <v>4</v>
      </c>
      <c r="I266" s="4">
        <v>0</v>
      </c>
      <c r="J266" s="4">
        <v>0</v>
      </c>
    </row>
    <row r="267" spans="3:10">
      <c r="C267">
        <v>1984</v>
      </c>
      <c r="D267" t="s">
        <v>16</v>
      </c>
      <c r="E267" s="4">
        <v>9</v>
      </c>
      <c r="F267" s="4">
        <v>21</v>
      </c>
      <c r="G267" s="4">
        <v>0</v>
      </c>
      <c r="H267" s="4">
        <v>4</v>
      </c>
      <c r="I267" s="4">
        <v>0</v>
      </c>
      <c r="J267" s="4">
        <v>0</v>
      </c>
    </row>
    <row r="268" spans="3:10">
      <c r="C268">
        <v>1985</v>
      </c>
      <c r="D268" t="s">
        <v>16</v>
      </c>
      <c r="E268" s="4">
        <v>10</v>
      </c>
      <c r="F268" s="4">
        <v>14</v>
      </c>
      <c r="G268" s="4">
        <v>0</v>
      </c>
      <c r="H268" s="4">
        <v>0</v>
      </c>
      <c r="I268" s="4">
        <v>0</v>
      </c>
      <c r="J268" s="4">
        <v>0</v>
      </c>
    </row>
    <row r="269" spans="3:10">
      <c r="C269">
        <v>1986</v>
      </c>
      <c r="D269" t="s">
        <v>16</v>
      </c>
      <c r="E269" s="4">
        <v>20</v>
      </c>
      <c r="F269" s="4">
        <v>48</v>
      </c>
      <c r="G269" s="4">
        <v>0</v>
      </c>
      <c r="H269" s="4">
        <v>11</v>
      </c>
      <c r="I269" s="4">
        <v>0</v>
      </c>
      <c r="J269" s="4">
        <v>0</v>
      </c>
    </row>
    <row r="270" spans="3:10">
      <c r="C270">
        <v>1987</v>
      </c>
      <c r="D270" t="s">
        <v>16</v>
      </c>
      <c r="E270" s="4">
        <v>8</v>
      </c>
      <c r="F270" s="4">
        <v>20</v>
      </c>
      <c r="G270" s="4">
        <v>0</v>
      </c>
      <c r="H270" s="4">
        <v>0</v>
      </c>
      <c r="I270" s="4">
        <v>0</v>
      </c>
      <c r="J270" s="4">
        <v>0</v>
      </c>
    </row>
    <row r="271" spans="3:10">
      <c r="C271">
        <v>1988</v>
      </c>
      <c r="D271" t="s">
        <v>16</v>
      </c>
      <c r="E271" s="4">
        <v>4</v>
      </c>
      <c r="F271" s="4">
        <v>4</v>
      </c>
      <c r="G271" s="4">
        <v>0</v>
      </c>
      <c r="H271" s="4">
        <v>0</v>
      </c>
      <c r="I271" s="4">
        <v>0</v>
      </c>
      <c r="J271" s="4">
        <v>0</v>
      </c>
    </row>
    <row r="272" spans="3:10">
      <c r="C272">
        <v>1989</v>
      </c>
      <c r="D272" t="s">
        <v>16</v>
      </c>
      <c r="E272" s="4">
        <v>20</v>
      </c>
      <c r="F272" s="4">
        <v>76</v>
      </c>
      <c r="G272" s="4">
        <v>0</v>
      </c>
      <c r="H272" s="4">
        <v>5</v>
      </c>
      <c r="I272" s="4">
        <v>0</v>
      </c>
      <c r="J272" s="4">
        <v>0</v>
      </c>
    </row>
    <row r="273" spans="3:17">
      <c r="C273">
        <v>1990</v>
      </c>
      <c r="D273" t="s">
        <v>16</v>
      </c>
      <c r="E273" s="4">
        <v>4</v>
      </c>
      <c r="F273" s="4">
        <v>4</v>
      </c>
      <c r="G273" s="4">
        <v>0</v>
      </c>
      <c r="H273" s="4">
        <v>0</v>
      </c>
      <c r="I273" s="4">
        <v>0</v>
      </c>
      <c r="J273" s="4">
        <v>0</v>
      </c>
    </row>
    <row r="274" spans="3:17">
      <c r="C274">
        <v>1991</v>
      </c>
      <c r="D274" t="s">
        <v>16</v>
      </c>
      <c r="E274" s="4">
        <v>2</v>
      </c>
      <c r="F274" s="4">
        <v>15</v>
      </c>
      <c r="G274" s="4">
        <v>0</v>
      </c>
      <c r="H274" s="4">
        <v>2</v>
      </c>
      <c r="I274" s="4">
        <v>0</v>
      </c>
      <c r="J274" s="4">
        <v>0</v>
      </c>
    </row>
    <row r="275" spans="3:17">
      <c r="C275">
        <v>1992</v>
      </c>
      <c r="D275" t="s">
        <v>16</v>
      </c>
      <c r="E275" s="4">
        <v>4</v>
      </c>
      <c r="F275" s="4">
        <v>15</v>
      </c>
      <c r="G275" s="4">
        <v>0</v>
      </c>
      <c r="H275" s="4">
        <v>0</v>
      </c>
      <c r="I275" s="4">
        <v>0</v>
      </c>
      <c r="J275" s="4">
        <v>0</v>
      </c>
    </row>
    <row r="276" spans="3:17">
      <c r="C276">
        <v>1994</v>
      </c>
      <c r="D276" t="s">
        <v>16</v>
      </c>
      <c r="E276" s="4">
        <v>5</v>
      </c>
      <c r="F276" s="4">
        <v>5</v>
      </c>
      <c r="G276" s="4">
        <v>0</v>
      </c>
      <c r="H276" s="4">
        <v>15</v>
      </c>
      <c r="I276" s="4">
        <v>0</v>
      </c>
      <c r="J276" s="4">
        <v>0</v>
      </c>
    </row>
    <row r="277" spans="3:17">
      <c r="C277">
        <v>1995</v>
      </c>
      <c r="D277" t="s">
        <v>16</v>
      </c>
      <c r="E277" s="4">
        <v>9</v>
      </c>
      <c r="F277" s="4">
        <v>22</v>
      </c>
      <c r="G277" s="4">
        <v>0</v>
      </c>
      <c r="H277" s="4">
        <v>0</v>
      </c>
      <c r="I277" s="4">
        <v>0</v>
      </c>
      <c r="J277" s="4">
        <v>0</v>
      </c>
    </row>
    <row r="278" spans="3:17">
      <c r="C278">
        <v>1996</v>
      </c>
      <c r="D278" t="s">
        <v>16</v>
      </c>
      <c r="E278" s="4">
        <v>3</v>
      </c>
      <c r="F278" s="4">
        <v>3</v>
      </c>
      <c r="G278" s="4">
        <v>0</v>
      </c>
      <c r="H278" s="4">
        <v>0</v>
      </c>
      <c r="I278" s="4">
        <v>0</v>
      </c>
      <c r="J278" s="4">
        <v>0</v>
      </c>
    </row>
    <row r="279" spans="3:17">
      <c r="C279">
        <v>1997</v>
      </c>
      <c r="D279" t="s">
        <v>16</v>
      </c>
      <c r="E279" s="4">
        <v>3</v>
      </c>
      <c r="F279" s="4">
        <v>3.1784930504754936</v>
      </c>
      <c r="G279" s="4">
        <v>0</v>
      </c>
      <c r="H279" s="4">
        <v>0</v>
      </c>
      <c r="I279" s="4">
        <v>0</v>
      </c>
      <c r="J279" s="4">
        <v>0</v>
      </c>
    </row>
    <row r="280" spans="3:17">
      <c r="C280">
        <v>2002</v>
      </c>
      <c r="D280" t="s">
        <v>16</v>
      </c>
      <c r="E280" s="4">
        <v>3</v>
      </c>
      <c r="F280" s="4">
        <v>15.351506456241033</v>
      </c>
      <c r="G280" s="4">
        <v>0</v>
      </c>
      <c r="H280" s="4">
        <v>12.281205164992826</v>
      </c>
      <c r="I280" s="4">
        <v>0</v>
      </c>
      <c r="J280" s="4">
        <v>0</v>
      </c>
    </row>
    <row r="281" spans="3:17">
      <c r="C281">
        <v>2004</v>
      </c>
      <c r="D281" t="s">
        <v>16</v>
      </c>
      <c r="E281" s="4">
        <v>8</v>
      </c>
      <c r="F281" s="4">
        <v>18.657301342120618</v>
      </c>
      <c r="G281" s="4">
        <v>0</v>
      </c>
      <c r="H281" s="4">
        <v>0</v>
      </c>
      <c r="I281" s="4">
        <v>0</v>
      </c>
      <c r="J281" s="4">
        <v>0</v>
      </c>
    </row>
    <row r="282" spans="3:17">
      <c r="K282" t="str">
        <f>D281</f>
        <v>BLACK CREEK</v>
      </c>
      <c r="L282" s="4">
        <f t="shared" ref="L282:Q282" si="9">AVERAGE(E253:E281)</f>
        <v>25.620689655172413</v>
      </c>
      <c r="M282" s="4">
        <f t="shared" si="9"/>
        <v>104.93749313271853</v>
      </c>
      <c r="N282" s="4">
        <f t="shared" si="9"/>
        <v>19.241379310344829</v>
      </c>
      <c r="O282" s="4">
        <f t="shared" si="9"/>
        <v>10.87176569534458</v>
      </c>
      <c r="P282" s="4">
        <f t="shared" si="9"/>
        <v>0</v>
      </c>
      <c r="Q282" s="4">
        <f t="shared" si="9"/>
        <v>0</v>
      </c>
    </row>
    <row r="283" spans="3:17">
      <c r="C283">
        <v>1971</v>
      </c>
      <c r="D283" t="s">
        <v>236</v>
      </c>
      <c r="E283" s="4">
        <v>4</v>
      </c>
      <c r="F283" s="4">
        <v>97</v>
      </c>
      <c r="G283" s="4">
        <v>0</v>
      </c>
      <c r="H283" s="4">
        <v>0</v>
      </c>
      <c r="I283" s="4">
        <v>0</v>
      </c>
      <c r="J283" s="4">
        <v>0</v>
      </c>
    </row>
    <row r="284" spans="3:17">
      <c r="C284">
        <v>1976</v>
      </c>
      <c r="D284" t="s">
        <v>236</v>
      </c>
      <c r="E284" s="4">
        <v>4</v>
      </c>
      <c r="F284" s="4">
        <v>8</v>
      </c>
      <c r="G284" s="4">
        <v>0</v>
      </c>
      <c r="H284" s="4">
        <v>0</v>
      </c>
      <c r="I284" s="4">
        <v>0</v>
      </c>
      <c r="J284" s="4">
        <v>0</v>
      </c>
    </row>
    <row r="285" spans="3:17">
      <c r="C285">
        <v>1978</v>
      </c>
      <c r="D285" t="s">
        <v>236</v>
      </c>
      <c r="E285" s="4">
        <v>6</v>
      </c>
      <c r="F285" s="4">
        <v>31</v>
      </c>
      <c r="G285" s="4">
        <v>3</v>
      </c>
      <c r="H285" s="4">
        <v>13</v>
      </c>
      <c r="I285" s="4">
        <v>0</v>
      </c>
      <c r="J285" s="4">
        <v>0</v>
      </c>
    </row>
    <row r="286" spans="3:17">
      <c r="C286">
        <v>1985</v>
      </c>
      <c r="D286" t="s">
        <v>236</v>
      </c>
      <c r="E286" s="4">
        <v>3</v>
      </c>
      <c r="F286" s="4">
        <v>6</v>
      </c>
      <c r="G286" s="4">
        <v>0</v>
      </c>
      <c r="H286" s="4">
        <v>3</v>
      </c>
      <c r="I286" s="4">
        <v>3</v>
      </c>
      <c r="J286" s="4">
        <v>3</v>
      </c>
    </row>
    <row r="287" spans="3:17">
      <c r="C287">
        <v>1988</v>
      </c>
      <c r="D287" t="s">
        <v>236</v>
      </c>
      <c r="E287" s="4">
        <v>4</v>
      </c>
      <c r="F287" s="4">
        <v>4</v>
      </c>
      <c r="G287" s="4">
        <v>0</v>
      </c>
      <c r="H287" s="4">
        <v>0</v>
      </c>
      <c r="I287" s="4">
        <v>0</v>
      </c>
      <c r="J287" s="4">
        <v>0</v>
      </c>
    </row>
    <row r="288" spans="3:17">
      <c r="K288" t="str">
        <f>D287</f>
        <v>BROTHER CREEK</v>
      </c>
      <c r="L288" s="4">
        <f t="shared" ref="L288:Q288" si="10">AVERAGE(E283:E287)</f>
        <v>4.2</v>
      </c>
      <c r="M288" s="4">
        <f t="shared" si="10"/>
        <v>29.2</v>
      </c>
      <c r="N288" s="4">
        <f t="shared" si="10"/>
        <v>0.6</v>
      </c>
      <c r="O288" s="4">
        <f t="shared" si="10"/>
        <v>3.2</v>
      </c>
      <c r="P288" s="4">
        <f t="shared" si="10"/>
        <v>0.6</v>
      </c>
      <c r="Q288" s="4">
        <f t="shared" si="10"/>
        <v>0.6</v>
      </c>
    </row>
    <row r="289" spans="3:10">
      <c r="C289">
        <v>1970</v>
      </c>
      <c r="D289" t="s">
        <v>220</v>
      </c>
      <c r="E289" s="4">
        <v>33</v>
      </c>
      <c r="F289" s="4">
        <v>82</v>
      </c>
      <c r="G289" s="4">
        <v>44</v>
      </c>
      <c r="H289" s="4">
        <v>0</v>
      </c>
      <c r="I289" s="4">
        <v>0</v>
      </c>
      <c r="J289" s="4">
        <v>0</v>
      </c>
    </row>
    <row r="290" spans="3:10">
      <c r="C290">
        <v>1971</v>
      </c>
      <c r="D290" t="s">
        <v>220</v>
      </c>
      <c r="E290" s="4">
        <v>4</v>
      </c>
      <c r="F290" s="4">
        <v>19</v>
      </c>
      <c r="G290" s="4">
        <v>4</v>
      </c>
      <c r="H290" s="4">
        <v>4</v>
      </c>
      <c r="I290" s="4">
        <v>0</v>
      </c>
      <c r="J290" s="4">
        <v>0</v>
      </c>
    </row>
    <row r="291" spans="3:10">
      <c r="C291">
        <v>1972</v>
      </c>
      <c r="D291" t="s">
        <v>220</v>
      </c>
      <c r="E291" s="4">
        <v>37</v>
      </c>
      <c r="F291" s="4">
        <v>100</v>
      </c>
      <c r="G291" s="4">
        <v>47</v>
      </c>
      <c r="H291" s="4">
        <v>11</v>
      </c>
      <c r="I291" s="4">
        <v>0</v>
      </c>
      <c r="J291" s="4">
        <v>0</v>
      </c>
    </row>
    <row r="292" spans="3:10">
      <c r="C292">
        <v>1973</v>
      </c>
      <c r="D292" t="s">
        <v>220</v>
      </c>
      <c r="E292" s="4">
        <v>42</v>
      </c>
      <c r="F292" s="4">
        <v>183</v>
      </c>
      <c r="G292" s="4">
        <v>70</v>
      </c>
      <c r="H292" s="4">
        <v>53</v>
      </c>
      <c r="I292" s="4">
        <v>0</v>
      </c>
      <c r="J292" s="4">
        <v>0</v>
      </c>
    </row>
    <row r="293" spans="3:10">
      <c r="C293">
        <v>1974</v>
      </c>
      <c r="D293" t="s">
        <v>220</v>
      </c>
      <c r="E293" s="4">
        <v>37</v>
      </c>
      <c r="F293" s="4">
        <v>82</v>
      </c>
      <c r="G293" s="4">
        <v>20</v>
      </c>
      <c r="H293" s="4">
        <v>0</v>
      </c>
      <c r="I293" s="4">
        <v>0</v>
      </c>
      <c r="J293" s="4">
        <v>0</v>
      </c>
    </row>
    <row r="294" spans="3:10">
      <c r="C294">
        <v>1975</v>
      </c>
      <c r="D294" t="s">
        <v>220</v>
      </c>
      <c r="E294" s="4">
        <v>23</v>
      </c>
      <c r="F294" s="4">
        <v>64</v>
      </c>
      <c r="G294" s="4">
        <v>10</v>
      </c>
      <c r="H294" s="4">
        <v>17</v>
      </c>
      <c r="I294" s="4">
        <v>0</v>
      </c>
      <c r="J294" s="4">
        <v>0</v>
      </c>
    </row>
    <row r="295" spans="3:10">
      <c r="C295">
        <v>1976</v>
      </c>
      <c r="D295" t="s">
        <v>220</v>
      </c>
      <c r="E295" s="4">
        <v>40</v>
      </c>
      <c r="F295" s="4">
        <v>177</v>
      </c>
      <c r="G295" s="4">
        <v>15</v>
      </c>
      <c r="H295" s="4">
        <v>0</v>
      </c>
      <c r="I295" s="4">
        <v>0</v>
      </c>
      <c r="J295" s="4">
        <v>0</v>
      </c>
    </row>
    <row r="296" spans="3:10">
      <c r="C296">
        <v>1977</v>
      </c>
      <c r="D296" t="s">
        <v>220</v>
      </c>
      <c r="E296" s="4">
        <v>19</v>
      </c>
      <c r="F296" s="4">
        <v>157</v>
      </c>
      <c r="G296" s="4">
        <v>8</v>
      </c>
      <c r="H296" s="4">
        <v>0</v>
      </c>
      <c r="I296" s="4">
        <v>0</v>
      </c>
      <c r="J296" s="4">
        <v>0</v>
      </c>
    </row>
    <row r="297" spans="3:10">
      <c r="C297">
        <v>1978</v>
      </c>
      <c r="D297" t="s">
        <v>220</v>
      </c>
      <c r="E297" s="4">
        <v>6</v>
      </c>
      <c r="F297" s="4">
        <v>20</v>
      </c>
      <c r="G297" s="4">
        <v>0</v>
      </c>
      <c r="H297" s="4">
        <v>0</v>
      </c>
      <c r="I297" s="4">
        <v>0</v>
      </c>
      <c r="J297" s="4">
        <v>0</v>
      </c>
    </row>
    <row r="298" spans="3:10">
      <c r="C298">
        <v>1979</v>
      </c>
      <c r="D298" t="s">
        <v>220</v>
      </c>
      <c r="E298" s="4">
        <v>19</v>
      </c>
      <c r="F298" s="4">
        <v>57</v>
      </c>
      <c r="G298" s="4">
        <v>12</v>
      </c>
      <c r="H298" s="4">
        <v>8</v>
      </c>
      <c r="I298" s="4">
        <v>0</v>
      </c>
      <c r="J298" s="4">
        <v>0</v>
      </c>
    </row>
    <row r="299" spans="3:10">
      <c r="C299">
        <v>1980</v>
      </c>
      <c r="D299" t="s">
        <v>220</v>
      </c>
      <c r="E299" s="4">
        <v>10</v>
      </c>
      <c r="F299" s="4">
        <v>14</v>
      </c>
      <c r="G299" s="4">
        <v>0</v>
      </c>
      <c r="H299" s="4">
        <v>0</v>
      </c>
      <c r="I299" s="4">
        <v>0</v>
      </c>
      <c r="J299" s="4">
        <v>0</v>
      </c>
    </row>
    <row r="300" spans="3:10">
      <c r="C300">
        <v>1981</v>
      </c>
      <c r="D300" t="s">
        <v>220</v>
      </c>
      <c r="E300" s="4">
        <v>18</v>
      </c>
      <c r="F300" s="4">
        <v>29</v>
      </c>
      <c r="G300" s="4">
        <v>0</v>
      </c>
      <c r="H300" s="4">
        <v>11</v>
      </c>
      <c r="I300" s="4">
        <v>0</v>
      </c>
      <c r="J300" s="4">
        <v>0</v>
      </c>
    </row>
    <row r="301" spans="3:10">
      <c r="C301">
        <v>1982</v>
      </c>
      <c r="D301" t="s">
        <v>220</v>
      </c>
      <c r="E301" s="4">
        <v>15</v>
      </c>
      <c r="F301" s="4">
        <v>33</v>
      </c>
      <c r="G301" s="4">
        <v>0</v>
      </c>
      <c r="H301" s="4">
        <v>3</v>
      </c>
      <c r="I301" s="4">
        <v>0</v>
      </c>
      <c r="J301" s="4">
        <v>0</v>
      </c>
    </row>
    <row r="302" spans="3:10">
      <c r="C302">
        <v>1983</v>
      </c>
      <c r="D302" t="s">
        <v>220</v>
      </c>
      <c r="E302" s="4">
        <v>4</v>
      </c>
      <c r="F302" s="4">
        <v>4</v>
      </c>
      <c r="G302" s="4">
        <v>0</v>
      </c>
      <c r="H302" s="4">
        <v>0</v>
      </c>
      <c r="I302" s="4">
        <v>0</v>
      </c>
      <c r="J302" s="4">
        <v>0</v>
      </c>
    </row>
    <row r="303" spans="3:10">
      <c r="C303">
        <v>1984</v>
      </c>
      <c r="D303" t="s">
        <v>220</v>
      </c>
      <c r="E303" s="4">
        <v>17</v>
      </c>
      <c r="F303" s="4">
        <v>34</v>
      </c>
      <c r="G303" s="4">
        <v>0</v>
      </c>
      <c r="H303" s="4">
        <v>4</v>
      </c>
      <c r="I303" s="4">
        <v>0</v>
      </c>
      <c r="J303" s="4">
        <v>0</v>
      </c>
    </row>
    <row r="304" spans="3:10">
      <c r="C304">
        <v>1985</v>
      </c>
      <c r="D304" t="s">
        <v>220</v>
      </c>
      <c r="E304" s="4">
        <v>38</v>
      </c>
      <c r="F304" s="4">
        <v>65</v>
      </c>
      <c r="G304" s="4">
        <v>0</v>
      </c>
      <c r="H304" s="4">
        <v>20</v>
      </c>
      <c r="I304" s="4">
        <v>3</v>
      </c>
      <c r="J304" s="4">
        <v>0</v>
      </c>
    </row>
    <row r="305" spans="3:17">
      <c r="C305">
        <v>1986</v>
      </c>
      <c r="D305" t="s">
        <v>220</v>
      </c>
      <c r="E305" s="4">
        <v>21</v>
      </c>
      <c r="F305" s="4">
        <v>39</v>
      </c>
      <c r="G305" s="4">
        <v>0</v>
      </c>
      <c r="H305" s="4">
        <v>25</v>
      </c>
      <c r="I305" s="4">
        <v>0</v>
      </c>
      <c r="J305" s="4">
        <v>0</v>
      </c>
    </row>
    <row r="306" spans="3:17">
      <c r="C306">
        <v>1987</v>
      </c>
      <c r="D306" t="s">
        <v>220</v>
      </c>
      <c r="E306" s="4">
        <v>6</v>
      </c>
      <c r="F306" s="4">
        <v>6</v>
      </c>
      <c r="G306" s="4">
        <v>0</v>
      </c>
      <c r="H306" s="4">
        <v>8</v>
      </c>
      <c r="I306" s="4">
        <v>0</v>
      </c>
      <c r="J306" s="4">
        <v>4</v>
      </c>
    </row>
    <row r="307" spans="3:17">
      <c r="C307">
        <v>1988</v>
      </c>
      <c r="D307" t="s">
        <v>220</v>
      </c>
      <c r="E307" s="4">
        <v>9</v>
      </c>
      <c r="F307" s="4">
        <v>31</v>
      </c>
      <c r="G307" s="4">
        <v>0</v>
      </c>
      <c r="H307" s="4">
        <v>9</v>
      </c>
      <c r="I307" s="4">
        <v>4</v>
      </c>
      <c r="J307" s="4">
        <v>4</v>
      </c>
    </row>
    <row r="308" spans="3:17">
      <c r="C308">
        <v>1989</v>
      </c>
      <c r="D308" t="s">
        <v>220</v>
      </c>
      <c r="E308" s="4">
        <v>19</v>
      </c>
      <c r="F308" s="4">
        <v>43</v>
      </c>
      <c r="G308" s="4">
        <v>0</v>
      </c>
      <c r="H308" s="4">
        <v>13</v>
      </c>
      <c r="I308" s="4">
        <v>0</v>
      </c>
      <c r="J308" s="4">
        <v>0</v>
      </c>
    </row>
    <row r="309" spans="3:17">
      <c r="C309">
        <v>1990</v>
      </c>
      <c r="D309" t="s">
        <v>220</v>
      </c>
      <c r="E309" s="4">
        <v>14</v>
      </c>
      <c r="F309" s="4">
        <v>80</v>
      </c>
      <c r="G309" s="4">
        <v>0</v>
      </c>
      <c r="H309" s="4">
        <v>19</v>
      </c>
      <c r="I309" s="4">
        <v>0</v>
      </c>
      <c r="J309" s="4">
        <v>9</v>
      </c>
    </row>
    <row r="310" spans="3:17">
      <c r="C310">
        <v>1991</v>
      </c>
      <c r="D310" t="s">
        <v>220</v>
      </c>
      <c r="E310" s="4">
        <v>12</v>
      </c>
      <c r="F310" s="4">
        <v>46</v>
      </c>
      <c r="G310" s="4">
        <v>0</v>
      </c>
      <c r="H310" s="4">
        <v>12</v>
      </c>
      <c r="I310" s="4">
        <v>0</v>
      </c>
      <c r="J310" s="4">
        <v>4</v>
      </c>
    </row>
    <row r="311" spans="3:17">
      <c r="C311">
        <v>1992</v>
      </c>
      <c r="D311" t="s">
        <v>220</v>
      </c>
      <c r="E311" s="4">
        <v>8</v>
      </c>
      <c r="F311" s="4">
        <v>27</v>
      </c>
      <c r="G311" s="4">
        <v>0</v>
      </c>
      <c r="H311" s="4">
        <v>12</v>
      </c>
      <c r="I311" s="4">
        <v>0</v>
      </c>
      <c r="J311" s="4">
        <v>8</v>
      </c>
    </row>
    <row r="312" spans="3:17">
      <c r="C312">
        <v>1993</v>
      </c>
      <c r="D312" t="s">
        <v>220</v>
      </c>
      <c r="E312" s="4">
        <v>11</v>
      </c>
      <c r="F312" s="4">
        <v>63</v>
      </c>
      <c r="G312" s="4">
        <v>0</v>
      </c>
      <c r="H312" s="4">
        <v>30</v>
      </c>
      <c r="I312" s="4">
        <v>0</v>
      </c>
      <c r="J312" s="4">
        <v>0</v>
      </c>
    </row>
    <row r="313" spans="3:17">
      <c r="C313">
        <v>1994</v>
      </c>
      <c r="D313" t="s">
        <v>220</v>
      </c>
      <c r="E313" s="4">
        <v>5</v>
      </c>
      <c r="F313" s="4">
        <v>25</v>
      </c>
      <c r="G313" s="4">
        <v>0</v>
      </c>
      <c r="H313" s="4">
        <v>0</v>
      </c>
      <c r="I313" s="4">
        <v>0</v>
      </c>
      <c r="J313" s="4">
        <v>0</v>
      </c>
    </row>
    <row r="314" spans="3:17">
      <c r="C314">
        <v>1995</v>
      </c>
      <c r="D314" t="s">
        <v>220</v>
      </c>
      <c r="E314" s="4">
        <v>3</v>
      </c>
      <c r="F314" s="4">
        <v>31</v>
      </c>
      <c r="G314" s="4">
        <v>0</v>
      </c>
      <c r="H314" s="4">
        <v>3</v>
      </c>
      <c r="I314" s="4">
        <v>0</v>
      </c>
      <c r="J314" s="4">
        <v>0</v>
      </c>
    </row>
    <row r="315" spans="3:17">
      <c r="K315" t="str">
        <f>D314</f>
        <v>BROWNS RIVER</v>
      </c>
      <c r="L315" s="4">
        <f t="shared" ref="L315:Q315" si="11">AVERAGE(E289:E314)</f>
        <v>18.076923076923077</v>
      </c>
      <c r="M315" s="4">
        <f t="shared" si="11"/>
        <v>58.115384615384613</v>
      </c>
      <c r="N315" s="4">
        <f t="shared" si="11"/>
        <v>8.8461538461538467</v>
      </c>
      <c r="O315" s="4">
        <f t="shared" si="11"/>
        <v>10.076923076923077</v>
      </c>
      <c r="P315" s="4">
        <f t="shared" si="11"/>
        <v>0.26923076923076922</v>
      </c>
      <c r="Q315" s="4">
        <f t="shared" si="11"/>
        <v>1.1153846153846154</v>
      </c>
    </row>
    <row r="316" spans="3:17">
      <c r="C316">
        <v>1968</v>
      </c>
      <c r="D316" t="s">
        <v>18</v>
      </c>
      <c r="E316" s="4">
        <v>43</v>
      </c>
      <c r="F316" s="4">
        <v>175</v>
      </c>
      <c r="G316" s="4">
        <v>75</v>
      </c>
      <c r="H316" s="4">
        <v>0</v>
      </c>
      <c r="I316" s="4">
        <v>0</v>
      </c>
      <c r="J316" s="4">
        <v>0</v>
      </c>
    </row>
    <row r="317" spans="3:17">
      <c r="C317">
        <v>1969</v>
      </c>
      <c r="D317" t="s">
        <v>18</v>
      </c>
      <c r="E317" s="4">
        <v>17</v>
      </c>
      <c r="F317" s="4">
        <v>45</v>
      </c>
      <c r="G317" s="4">
        <v>31</v>
      </c>
      <c r="H317" s="4">
        <v>0</v>
      </c>
      <c r="I317" s="4">
        <v>0</v>
      </c>
      <c r="J317" s="4">
        <v>0</v>
      </c>
    </row>
    <row r="318" spans="3:17">
      <c r="C318">
        <v>1970</v>
      </c>
      <c r="D318" t="s">
        <v>18</v>
      </c>
      <c r="E318" s="4">
        <v>33</v>
      </c>
      <c r="F318" s="4">
        <v>128</v>
      </c>
      <c r="G318" s="4">
        <v>35</v>
      </c>
      <c r="H318" s="4">
        <v>0</v>
      </c>
      <c r="I318" s="4">
        <v>0</v>
      </c>
      <c r="J318" s="4">
        <v>0</v>
      </c>
    </row>
    <row r="319" spans="3:17">
      <c r="C319">
        <v>1971</v>
      </c>
      <c r="D319" t="s">
        <v>18</v>
      </c>
      <c r="E319" s="4">
        <v>18</v>
      </c>
      <c r="F319" s="4">
        <v>28</v>
      </c>
      <c r="G319" s="4">
        <v>4</v>
      </c>
      <c r="H319" s="4">
        <v>0</v>
      </c>
      <c r="I319" s="4">
        <v>0</v>
      </c>
      <c r="J319" s="4">
        <v>0</v>
      </c>
    </row>
    <row r="320" spans="3:17">
      <c r="C320">
        <v>1972</v>
      </c>
      <c r="D320" t="s">
        <v>18</v>
      </c>
      <c r="E320" s="4">
        <v>25</v>
      </c>
      <c r="F320" s="4">
        <v>28</v>
      </c>
      <c r="G320" s="4">
        <v>23</v>
      </c>
      <c r="H320" s="4">
        <v>7</v>
      </c>
      <c r="I320" s="4">
        <v>0</v>
      </c>
      <c r="J320" s="4">
        <v>0</v>
      </c>
    </row>
    <row r="321" spans="3:10">
      <c r="C321">
        <v>1973</v>
      </c>
      <c r="D321" t="s">
        <v>18</v>
      </c>
      <c r="E321" s="4">
        <v>16</v>
      </c>
      <c r="F321" s="4">
        <v>65</v>
      </c>
      <c r="G321" s="4">
        <v>78</v>
      </c>
      <c r="H321" s="4">
        <v>336</v>
      </c>
      <c r="I321" s="4">
        <v>0</v>
      </c>
      <c r="J321" s="4">
        <v>0</v>
      </c>
    </row>
    <row r="322" spans="3:10">
      <c r="C322">
        <v>1974</v>
      </c>
      <c r="D322" t="s">
        <v>18</v>
      </c>
      <c r="E322" s="4">
        <v>8</v>
      </c>
      <c r="F322" s="4">
        <v>37</v>
      </c>
      <c r="G322" s="4">
        <v>8</v>
      </c>
      <c r="H322" s="4">
        <v>4</v>
      </c>
      <c r="I322" s="4">
        <v>0</v>
      </c>
      <c r="J322" s="4">
        <v>0</v>
      </c>
    </row>
    <row r="323" spans="3:10">
      <c r="C323">
        <v>1975</v>
      </c>
      <c r="D323" t="s">
        <v>18</v>
      </c>
      <c r="E323" s="4">
        <v>13</v>
      </c>
      <c r="F323" s="4">
        <v>27</v>
      </c>
      <c r="G323" s="4">
        <v>14</v>
      </c>
      <c r="H323" s="4">
        <v>0</v>
      </c>
      <c r="I323" s="4">
        <v>0</v>
      </c>
      <c r="J323" s="4">
        <v>0</v>
      </c>
    </row>
    <row r="324" spans="3:10">
      <c r="C324">
        <v>1977</v>
      </c>
      <c r="D324" t="s">
        <v>18</v>
      </c>
      <c r="E324" s="4">
        <v>20</v>
      </c>
      <c r="F324" s="4">
        <v>36</v>
      </c>
      <c r="G324" s="4">
        <v>0</v>
      </c>
      <c r="H324" s="4">
        <v>8</v>
      </c>
      <c r="I324" s="4">
        <v>0</v>
      </c>
      <c r="J324" s="4">
        <v>0</v>
      </c>
    </row>
    <row r="325" spans="3:10">
      <c r="C325">
        <v>1978</v>
      </c>
      <c r="D325" t="s">
        <v>18</v>
      </c>
      <c r="E325" s="4">
        <v>14</v>
      </c>
      <c r="F325" s="4">
        <v>40</v>
      </c>
      <c r="G325" s="4">
        <v>18</v>
      </c>
      <c r="H325" s="4">
        <v>22</v>
      </c>
      <c r="I325" s="4">
        <v>0</v>
      </c>
      <c r="J325" s="4">
        <v>0</v>
      </c>
    </row>
    <row r="326" spans="3:10">
      <c r="C326">
        <v>1979</v>
      </c>
      <c r="D326" t="s">
        <v>18</v>
      </c>
      <c r="E326" s="4">
        <v>19</v>
      </c>
      <c r="F326" s="4">
        <v>48</v>
      </c>
      <c r="G326" s="4">
        <v>13</v>
      </c>
      <c r="H326" s="4">
        <v>74</v>
      </c>
      <c r="I326" s="4">
        <v>0</v>
      </c>
      <c r="J326" s="4">
        <v>0</v>
      </c>
    </row>
    <row r="327" spans="3:10">
      <c r="C327">
        <v>1980</v>
      </c>
      <c r="D327" t="s">
        <v>18</v>
      </c>
      <c r="E327" s="4">
        <v>17</v>
      </c>
      <c r="F327" s="4">
        <v>75</v>
      </c>
      <c r="G327" s="4">
        <v>7</v>
      </c>
      <c r="H327" s="4">
        <v>60</v>
      </c>
      <c r="I327" s="4">
        <v>0</v>
      </c>
      <c r="J327" s="4">
        <v>0</v>
      </c>
    </row>
    <row r="328" spans="3:10">
      <c r="C328">
        <v>1981</v>
      </c>
      <c r="D328" t="s">
        <v>18</v>
      </c>
      <c r="E328" s="4">
        <v>11</v>
      </c>
      <c r="F328" s="4">
        <v>33</v>
      </c>
      <c r="G328" s="4">
        <v>0</v>
      </c>
      <c r="H328" s="4">
        <v>14</v>
      </c>
      <c r="I328" s="4">
        <v>0</v>
      </c>
      <c r="J328" s="4">
        <v>0</v>
      </c>
    </row>
    <row r="329" spans="3:10">
      <c r="C329">
        <v>1982</v>
      </c>
      <c r="D329" t="s">
        <v>18</v>
      </c>
      <c r="E329" s="4">
        <v>4</v>
      </c>
      <c r="F329" s="4">
        <v>11</v>
      </c>
      <c r="G329" s="4">
        <v>0</v>
      </c>
      <c r="H329" s="4">
        <v>0</v>
      </c>
      <c r="I329" s="4">
        <v>0</v>
      </c>
      <c r="J329" s="4">
        <v>0</v>
      </c>
    </row>
    <row r="330" spans="3:10">
      <c r="C330">
        <v>1983</v>
      </c>
      <c r="D330" t="s">
        <v>18</v>
      </c>
      <c r="E330" s="4">
        <v>13</v>
      </c>
      <c r="F330" s="4">
        <v>26</v>
      </c>
      <c r="G330" s="4">
        <v>0</v>
      </c>
      <c r="H330" s="4">
        <v>48</v>
      </c>
      <c r="I330" s="4">
        <v>0</v>
      </c>
      <c r="J330" s="4">
        <v>0</v>
      </c>
    </row>
    <row r="331" spans="3:10">
      <c r="C331">
        <v>1984</v>
      </c>
      <c r="D331" t="s">
        <v>18</v>
      </c>
      <c r="E331" s="4">
        <v>17</v>
      </c>
      <c r="F331" s="4">
        <v>46</v>
      </c>
      <c r="G331" s="4">
        <v>21</v>
      </c>
      <c r="H331" s="4">
        <v>114</v>
      </c>
      <c r="I331" s="4">
        <v>0</v>
      </c>
      <c r="J331" s="4">
        <v>0</v>
      </c>
    </row>
    <row r="332" spans="3:10">
      <c r="C332">
        <v>1985</v>
      </c>
      <c r="D332" t="s">
        <v>18</v>
      </c>
      <c r="E332" s="4">
        <v>9</v>
      </c>
      <c r="F332" s="4">
        <v>17</v>
      </c>
      <c r="G332" s="4">
        <v>0</v>
      </c>
      <c r="H332" s="4">
        <v>78</v>
      </c>
      <c r="I332" s="4">
        <v>0</v>
      </c>
      <c r="J332" s="4">
        <v>0</v>
      </c>
    </row>
    <row r="333" spans="3:10">
      <c r="C333">
        <v>1986</v>
      </c>
      <c r="D333" t="s">
        <v>18</v>
      </c>
      <c r="E333" s="4">
        <v>6</v>
      </c>
      <c r="F333" s="4">
        <v>21</v>
      </c>
      <c r="G333" s="4">
        <v>0</v>
      </c>
      <c r="H333" s="4">
        <v>32</v>
      </c>
      <c r="I333" s="4">
        <v>0</v>
      </c>
      <c r="J333" s="4">
        <v>0</v>
      </c>
    </row>
    <row r="334" spans="3:10">
      <c r="C334">
        <v>1987</v>
      </c>
      <c r="D334" t="s">
        <v>18</v>
      </c>
      <c r="E334" s="4">
        <v>22</v>
      </c>
      <c r="F334" s="4">
        <v>98</v>
      </c>
      <c r="G334" s="4">
        <v>0</v>
      </c>
      <c r="H334" s="4">
        <v>268</v>
      </c>
      <c r="I334" s="4">
        <v>4</v>
      </c>
      <c r="J334" s="4">
        <v>0</v>
      </c>
    </row>
    <row r="335" spans="3:10">
      <c r="C335">
        <v>1988</v>
      </c>
      <c r="D335" t="s">
        <v>18</v>
      </c>
      <c r="E335" s="4">
        <v>26</v>
      </c>
      <c r="F335" s="4">
        <v>50</v>
      </c>
      <c r="G335" s="4">
        <v>0</v>
      </c>
      <c r="H335" s="4">
        <v>44</v>
      </c>
      <c r="I335" s="4">
        <v>0</v>
      </c>
      <c r="J335" s="4">
        <v>0</v>
      </c>
    </row>
    <row r="336" spans="3:10">
      <c r="C336">
        <v>1989</v>
      </c>
      <c r="D336" t="s">
        <v>18</v>
      </c>
      <c r="E336" s="4">
        <v>7</v>
      </c>
      <c r="F336" s="4">
        <v>13</v>
      </c>
      <c r="G336" s="4">
        <v>0</v>
      </c>
      <c r="H336" s="4">
        <v>22</v>
      </c>
      <c r="I336" s="4">
        <v>0</v>
      </c>
      <c r="J336" s="4">
        <v>0</v>
      </c>
    </row>
    <row r="337" spans="3:17">
      <c r="C337">
        <v>1990</v>
      </c>
      <c r="D337" t="s">
        <v>18</v>
      </c>
      <c r="E337" s="4">
        <v>11</v>
      </c>
      <c r="F337" s="4">
        <v>21</v>
      </c>
      <c r="G337" s="4">
        <v>0</v>
      </c>
      <c r="H337" s="4">
        <v>0</v>
      </c>
      <c r="I337" s="4">
        <v>0</v>
      </c>
      <c r="J337" s="4">
        <v>0</v>
      </c>
    </row>
    <row r="338" spans="3:17">
      <c r="C338">
        <v>1992</v>
      </c>
      <c r="D338" t="s">
        <v>18</v>
      </c>
      <c r="E338" s="4">
        <v>4</v>
      </c>
      <c r="F338" s="4">
        <v>38</v>
      </c>
      <c r="G338" s="4">
        <v>0</v>
      </c>
      <c r="H338" s="4">
        <v>15</v>
      </c>
      <c r="I338" s="4">
        <v>0</v>
      </c>
      <c r="J338" s="4">
        <v>0</v>
      </c>
    </row>
    <row r="339" spans="3:17">
      <c r="C339">
        <v>1993</v>
      </c>
      <c r="D339" t="s">
        <v>18</v>
      </c>
      <c r="E339" s="4">
        <v>7</v>
      </c>
      <c r="F339" s="4">
        <v>41</v>
      </c>
      <c r="G339" s="4">
        <v>0</v>
      </c>
      <c r="H339" s="4">
        <v>52</v>
      </c>
      <c r="I339" s="4">
        <v>0</v>
      </c>
      <c r="J339" s="4">
        <v>0</v>
      </c>
    </row>
    <row r="340" spans="3:17">
      <c r="C340">
        <v>1994</v>
      </c>
      <c r="D340" t="s">
        <v>18</v>
      </c>
      <c r="E340" s="4">
        <v>14</v>
      </c>
      <c r="F340" s="4">
        <v>85</v>
      </c>
      <c r="G340" s="4">
        <v>0</v>
      </c>
      <c r="H340" s="4">
        <v>225</v>
      </c>
      <c r="I340" s="4">
        <v>0</v>
      </c>
      <c r="J340" s="4">
        <v>203</v>
      </c>
    </row>
    <row r="341" spans="3:17">
      <c r="C341">
        <v>1995</v>
      </c>
      <c r="D341" t="s">
        <v>18</v>
      </c>
      <c r="E341" s="4">
        <v>6</v>
      </c>
      <c r="F341" s="4">
        <v>16</v>
      </c>
      <c r="G341" s="4">
        <v>0</v>
      </c>
      <c r="H341" s="4">
        <v>59</v>
      </c>
      <c r="I341" s="4">
        <v>0</v>
      </c>
      <c r="J341" s="4">
        <v>0</v>
      </c>
    </row>
    <row r="342" spans="3:17">
      <c r="C342">
        <v>1996</v>
      </c>
      <c r="D342" t="s">
        <v>18</v>
      </c>
      <c r="E342" s="4">
        <v>17</v>
      </c>
      <c r="F342" s="4">
        <v>44</v>
      </c>
      <c r="G342" s="4">
        <v>0</v>
      </c>
      <c r="H342" s="4">
        <v>27</v>
      </c>
      <c r="I342" s="4">
        <v>0</v>
      </c>
      <c r="J342" s="4">
        <v>0</v>
      </c>
    </row>
    <row r="343" spans="3:17">
      <c r="C343">
        <v>1997</v>
      </c>
      <c r="D343" t="s">
        <v>18</v>
      </c>
      <c r="E343" s="4">
        <v>6</v>
      </c>
      <c r="F343" s="4">
        <v>19.070958302852961</v>
      </c>
      <c r="G343" s="4">
        <v>0</v>
      </c>
      <c r="H343" s="4">
        <v>0</v>
      </c>
      <c r="I343" s="4">
        <v>0</v>
      </c>
      <c r="J343" s="4">
        <v>0</v>
      </c>
    </row>
    <row r="344" spans="3:17">
      <c r="C344">
        <v>1998</v>
      </c>
      <c r="D344" t="s">
        <v>18</v>
      </c>
      <c r="E344" s="4">
        <v>5</v>
      </c>
      <c r="F344" s="4">
        <v>9.6139410187667558</v>
      </c>
      <c r="G344" s="4">
        <v>0</v>
      </c>
      <c r="H344" s="4">
        <v>0</v>
      </c>
      <c r="I344" s="4">
        <v>0</v>
      </c>
      <c r="J344" s="4">
        <v>0</v>
      </c>
    </row>
    <row r="345" spans="3:17">
      <c r="C345">
        <v>1999</v>
      </c>
      <c r="D345" t="s">
        <v>18</v>
      </c>
      <c r="E345" s="4">
        <v>4</v>
      </c>
      <c r="F345" s="4">
        <v>4.1965909090909088</v>
      </c>
      <c r="G345" s="4">
        <v>0</v>
      </c>
      <c r="H345" s="4">
        <v>0</v>
      </c>
      <c r="I345" s="4">
        <v>0</v>
      </c>
      <c r="J345" s="4">
        <v>0</v>
      </c>
    </row>
    <row r="346" spans="3:17">
      <c r="C346">
        <v>2000</v>
      </c>
      <c r="D346" t="s">
        <v>18</v>
      </c>
      <c r="E346" s="4">
        <v>5</v>
      </c>
      <c r="F346" s="4">
        <v>27.661501787842667</v>
      </c>
      <c r="G346" s="4">
        <v>0</v>
      </c>
      <c r="H346" s="4">
        <v>0</v>
      </c>
      <c r="I346" s="4">
        <v>0</v>
      </c>
      <c r="J346" s="4">
        <v>0</v>
      </c>
    </row>
    <row r="347" spans="3:17">
      <c r="C347">
        <v>2001</v>
      </c>
      <c r="D347" t="s">
        <v>18</v>
      </c>
      <c r="E347" s="4">
        <v>11</v>
      </c>
      <c r="F347" s="4">
        <v>11.14569536423841</v>
      </c>
      <c r="G347" s="4">
        <v>0</v>
      </c>
      <c r="H347" s="4">
        <v>3.7152317880794703</v>
      </c>
      <c r="I347" s="4">
        <v>0</v>
      </c>
      <c r="J347" s="4">
        <v>0</v>
      </c>
    </row>
    <row r="348" spans="3:17">
      <c r="C348">
        <v>2002</v>
      </c>
      <c r="D348" t="s">
        <v>18</v>
      </c>
      <c r="E348" s="4">
        <v>14</v>
      </c>
      <c r="F348" s="4">
        <v>23.783837618342023</v>
      </c>
      <c r="G348" s="4">
        <v>0</v>
      </c>
      <c r="H348" s="4">
        <v>23.783837618342023</v>
      </c>
      <c r="I348" s="4">
        <v>0</v>
      </c>
      <c r="J348" s="4">
        <v>0</v>
      </c>
    </row>
    <row r="349" spans="3:17">
      <c r="C349">
        <v>2003</v>
      </c>
      <c r="D349" t="s">
        <v>18</v>
      </c>
      <c r="E349" s="4">
        <v>8</v>
      </c>
      <c r="F349" s="4">
        <v>23.875324675324677</v>
      </c>
      <c r="G349" s="4">
        <v>0</v>
      </c>
      <c r="H349" s="4">
        <v>3.9792207792207792</v>
      </c>
      <c r="I349" s="4">
        <v>0</v>
      </c>
      <c r="J349" s="4">
        <v>0</v>
      </c>
    </row>
    <row r="350" spans="3:17">
      <c r="C350">
        <v>2006</v>
      </c>
      <c r="D350" t="s">
        <v>18</v>
      </c>
      <c r="E350" s="4">
        <v>4</v>
      </c>
      <c r="F350" s="4">
        <v>37.355623100303951</v>
      </c>
      <c r="G350" s="4">
        <v>0</v>
      </c>
      <c r="H350" s="4">
        <v>3.735562310030395</v>
      </c>
      <c r="I350" s="4">
        <v>0</v>
      </c>
      <c r="J350" s="4">
        <v>0</v>
      </c>
    </row>
    <row r="351" spans="3:17">
      <c r="K351" t="str">
        <f>D350</f>
        <v>BURMAN RIVER</v>
      </c>
      <c r="L351" s="4">
        <f t="shared" ref="L351:Q351" si="12">AVERAGE(E316:E350)</f>
        <v>13.542857142857143</v>
      </c>
      <c r="M351" s="4">
        <f t="shared" si="12"/>
        <v>41.391527793621783</v>
      </c>
      <c r="N351" s="4">
        <f t="shared" si="12"/>
        <v>9.3428571428571434</v>
      </c>
      <c r="O351" s="4">
        <f t="shared" si="12"/>
        <v>44.120395785590645</v>
      </c>
      <c r="P351" s="4">
        <f t="shared" si="12"/>
        <v>0.11428571428571428</v>
      </c>
      <c r="Q351" s="4">
        <f t="shared" si="12"/>
        <v>5.8</v>
      </c>
    </row>
    <row r="352" spans="3:17">
      <c r="C352">
        <v>1968</v>
      </c>
      <c r="D352" t="s">
        <v>20</v>
      </c>
      <c r="E352" s="4">
        <v>556</v>
      </c>
      <c r="F352" s="4">
        <v>3459</v>
      </c>
      <c r="G352" s="4">
        <v>481</v>
      </c>
      <c r="H352" s="4">
        <v>0</v>
      </c>
      <c r="I352" s="4">
        <v>0</v>
      </c>
      <c r="J352" s="4">
        <v>0</v>
      </c>
    </row>
    <row r="353" spans="3:10">
      <c r="C353">
        <v>1969</v>
      </c>
      <c r="D353" t="s">
        <v>20</v>
      </c>
      <c r="E353" s="4">
        <v>549</v>
      </c>
      <c r="F353" s="4">
        <v>2774</v>
      </c>
      <c r="G353" s="4">
        <v>515</v>
      </c>
      <c r="H353" s="4">
        <v>0</v>
      </c>
      <c r="I353" s="4">
        <v>0</v>
      </c>
      <c r="J353" s="4">
        <v>0</v>
      </c>
    </row>
    <row r="354" spans="3:10">
      <c r="C354">
        <v>1970</v>
      </c>
      <c r="D354" t="s">
        <v>20</v>
      </c>
      <c r="E354" s="4">
        <v>685</v>
      </c>
      <c r="F354" s="4">
        <v>4827</v>
      </c>
      <c r="G354" s="4">
        <v>392</v>
      </c>
      <c r="H354" s="4">
        <v>0</v>
      </c>
      <c r="I354" s="4">
        <v>0</v>
      </c>
      <c r="J354" s="4">
        <v>0</v>
      </c>
    </row>
    <row r="355" spans="3:10">
      <c r="C355">
        <v>1971</v>
      </c>
      <c r="D355" t="s">
        <v>20</v>
      </c>
      <c r="E355" s="4">
        <v>688</v>
      </c>
      <c r="F355" s="4">
        <v>5132</v>
      </c>
      <c r="G355" s="4">
        <v>723</v>
      </c>
      <c r="H355" s="4">
        <v>347</v>
      </c>
      <c r="I355" s="4">
        <v>0</v>
      </c>
      <c r="J355" s="4">
        <v>0</v>
      </c>
    </row>
    <row r="356" spans="3:10">
      <c r="C356">
        <v>1972</v>
      </c>
      <c r="D356" t="s">
        <v>20</v>
      </c>
      <c r="E356" s="4">
        <v>510</v>
      </c>
      <c r="F356" s="4">
        <v>2828</v>
      </c>
      <c r="G356" s="4">
        <v>453</v>
      </c>
      <c r="H356" s="4">
        <v>272</v>
      </c>
      <c r="I356" s="4">
        <v>0</v>
      </c>
      <c r="J356" s="4">
        <v>0</v>
      </c>
    </row>
    <row r="357" spans="3:10">
      <c r="C357">
        <v>1973</v>
      </c>
      <c r="D357" t="s">
        <v>20</v>
      </c>
      <c r="E357" s="4">
        <v>603</v>
      </c>
      <c r="F357" s="4">
        <v>2478</v>
      </c>
      <c r="G357" s="4">
        <v>337</v>
      </c>
      <c r="H357" s="4">
        <v>187</v>
      </c>
      <c r="I357" s="4">
        <v>0</v>
      </c>
      <c r="J357" s="4">
        <v>0</v>
      </c>
    </row>
    <row r="358" spans="3:10">
      <c r="C358">
        <v>1974</v>
      </c>
      <c r="D358" t="s">
        <v>20</v>
      </c>
      <c r="E358" s="4">
        <v>735</v>
      </c>
      <c r="F358" s="4">
        <v>3704</v>
      </c>
      <c r="G358" s="4">
        <v>347</v>
      </c>
      <c r="H358" s="4">
        <v>390</v>
      </c>
      <c r="I358" s="4">
        <v>0</v>
      </c>
      <c r="J358" s="4">
        <v>0</v>
      </c>
    </row>
    <row r="359" spans="3:10">
      <c r="C359">
        <v>1975</v>
      </c>
      <c r="D359" t="s">
        <v>20</v>
      </c>
      <c r="E359" s="4">
        <v>638</v>
      </c>
      <c r="F359" s="4">
        <v>3673</v>
      </c>
      <c r="G359" s="4">
        <v>525</v>
      </c>
      <c r="H359" s="4">
        <v>490</v>
      </c>
      <c r="I359" s="4">
        <v>0</v>
      </c>
      <c r="J359" s="4">
        <v>0</v>
      </c>
    </row>
    <row r="360" spans="3:10">
      <c r="C360">
        <v>1976</v>
      </c>
      <c r="D360" t="s">
        <v>20</v>
      </c>
      <c r="E360" s="4">
        <v>777</v>
      </c>
      <c r="F360" s="4">
        <v>4640</v>
      </c>
      <c r="G360" s="4">
        <v>598</v>
      </c>
      <c r="H360" s="4">
        <v>666</v>
      </c>
      <c r="I360" s="4">
        <v>0</v>
      </c>
      <c r="J360" s="4">
        <v>0</v>
      </c>
    </row>
    <row r="361" spans="3:10">
      <c r="C361">
        <v>1977</v>
      </c>
      <c r="D361" t="s">
        <v>20</v>
      </c>
      <c r="E361" s="4">
        <v>734</v>
      </c>
      <c r="F361" s="4">
        <v>4468</v>
      </c>
      <c r="G361" s="4">
        <v>284</v>
      </c>
      <c r="H361" s="4">
        <v>452</v>
      </c>
      <c r="I361" s="4">
        <v>0</v>
      </c>
      <c r="J361" s="4">
        <v>0</v>
      </c>
    </row>
    <row r="362" spans="3:10">
      <c r="C362">
        <v>1978</v>
      </c>
      <c r="D362" t="s">
        <v>20</v>
      </c>
      <c r="E362" s="4">
        <v>620</v>
      </c>
      <c r="F362" s="4">
        <v>3900</v>
      </c>
      <c r="G362" s="4">
        <v>264</v>
      </c>
      <c r="H362" s="4">
        <v>544</v>
      </c>
      <c r="I362" s="4">
        <v>0</v>
      </c>
      <c r="J362" s="4">
        <v>0</v>
      </c>
    </row>
    <row r="363" spans="3:10">
      <c r="C363">
        <v>1979</v>
      </c>
      <c r="D363" t="s">
        <v>20</v>
      </c>
      <c r="E363" s="4">
        <v>670</v>
      </c>
      <c r="F363" s="4">
        <v>4239</v>
      </c>
      <c r="G363" s="4">
        <v>258</v>
      </c>
      <c r="H363" s="4">
        <v>534</v>
      </c>
      <c r="I363" s="4">
        <v>0</v>
      </c>
      <c r="J363" s="4">
        <v>0</v>
      </c>
    </row>
    <row r="364" spans="3:10">
      <c r="C364">
        <v>1980</v>
      </c>
      <c r="D364" t="s">
        <v>20</v>
      </c>
      <c r="E364" s="4">
        <v>575</v>
      </c>
      <c r="F364" s="4">
        <v>3383</v>
      </c>
      <c r="G364" s="4">
        <v>246</v>
      </c>
      <c r="H364" s="4">
        <v>642</v>
      </c>
      <c r="I364" s="4">
        <v>0</v>
      </c>
      <c r="J364" s="4">
        <v>0</v>
      </c>
    </row>
    <row r="365" spans="3:10">
      <c r="C365">
        <v>1981</v>
      </c>
      <c r="D365" t="s">
        <v>20</v>
      </c>
      <c r="E365" s="4">
        <v>439</v>
      </c>
      <c r="F365" s="4">
        <v>2681</v>
      </c>
      <c r="G365" s="4">
        <v>136</v>
      </c>
      <c r="H365" s="4">
        <v>773</v>
      </c>
      <c r="I365" s="4">
        <v>0</v>
      </c>
      <c r="J365" s="4">
        <v>0</v>
      </c>
    </row>
    <row r="366" spans="3:10">
      <c r="C366">
        <v>1982</v>
      </c>
      <c r="D366" t="s">
        <v>20</v>
      </c>
      <c r="E366" s="4">
        <v>388</v>
      </c>
      <c r="F366" s="4">
        <v>2726</v>
      </c>
      <c r="G366" s="4">
        <v>39</v>
      </c>
      <c r="H366" s="4">
        <v>677</v>
      </c>
      <c r="I366" s="4">
        <v>100</v>
      </c>
      <c r="J366" s="4">
        <v>359</v>
      </c>
    </row>
    <row r="367" spans="3:10">
      <c r="C367">
        <v>1983</v>
      </c>
      <c r="D367" t="s">
        <v>20</v>
      </c>
      <c r="E367" s="4">
        <v>484</v>
      </c>
      <c r="F367" s="4">
        <v>3185</v>
      </c>
      <c r="G367" s="4">
        <v>26</v>
      </c>
      <c r="H367" s="4">
        <v>629</v>
      </c>
      <c r="I367" s="4">
        <v>172</v>
      </c>
      <c r="J367" s="4">
        <v>293</v>
      </c>
    </row>
    <row r="368" spans="3:10">
      <c r="C368">
        <v>1984</v>
      </c>
      <c r="D368" t="s">
        <v>20</v>
      </c>
      <c r="E368" s="4">
        <v>421</v>
      </c>
      <c r="F368" s="4">
        <v>2877</v>
      </c>
      <c r="G368" s="4">
        <v>21</v>
      </c>
      <c r="H368" s="4">
        <v>960</v>
      </c>
      <c r="I368" s="4">
        <v>212</v>
      </c>
      <c r="J368" s="4">
        <v>599</v>
      </c>
    </row>
    <row r="369" spans="3:10">
      <c r="C369">
        <v>1985</v>
      </c>
      <c r="D369" t="s">
        <v>20</v>
      </c>
      <c r="E369" s="4">
        <v>577</v>
      </c>
      <c r="F369" s="4">
        <v>4667</v>
      </c>
      <c r="G369" s="4">
        <v>3</v>
      </c>
      <c r="H369" s="4">
        <v>855</v>
      </c>
      <c r="I369" s="4">
        <v>276</v>
      </c>
      <c r="J369" s="4">
        <v>1364</v>
      </c>
    </row>
    <row r="370" spans="3:10">
      <c r="C370">
        <v>1986</v>
      </c>
      <c r="D370" t="s">
        <v>20</v>
      </c>
      <c r="E370" s="4">
        <v>635</v>
      </c>
      <c r="F370" s="4">
        <v>4244</v>
      </c>
      <c r="G370" s="4">
        <v>322</v>
      </c>
      <c r="H370" s="4">
        <v>1386</v>
      </c>
      <c r="I370" s="4">
        <v>283</v>
      </c>
      <c r="J370" s="4">
        <v>2728</v>
      </c>
    </row>
    <row r="371" spans="3:10">
      <c r="C371">
        <v>1987</v>
      </c>
      <c r="D371" t="s">
        <v>20</v>
      </c>
      <c r="E371" s="4">
        <v>671</v>
      </c>
      <c r="F371" s="4">
        <v>3301</v>
      </c>
      <c r="G371" s="4">
        <v>2</v>
      </c>
      <c r="H371" s="4">
        <v>980</v>
      </c>
      <c r="I371" s="4">
        <v>136</v>
      </c>
      <c r="J371" s="4">
        <v>1022</v>
      </c>
    </row>
    <row r="372" spans="3:10">
      <c r="C372">
        <v>1988</v>
      </c>
      <c r="D372" t="s">
        <v>20</v>
      </c>
      <c r="E372" s="4">
        <v>487</v>
      </c>
      <c r="F372" s="4">
        <v>2807</v>
      </c>
      <c r="G372" s="4">
        <v>0</v>
      </c>
      <c r="H372" s="4">
        <v>827</v>
      </c>
      <c r="I372" s="4">
        <v>73</v>
      </c>
      <c r="J372" s="4">
        <v>559</v>
      </c>
    </row>
    <row r="373" spans="3:10">
      <c r="C373">
        <v>1989</v>
      </c>
      <c r="D373" t="s">
        <v>20</v>
      </c>
      <c r="E373" s="4">
        <v>862</v>
      </c>
      <c r="F373" s="4">
        <v>4878</v>
      </c>
      <c r="G373" s="4">
        <v>4</v>
      </c>
      <c r="H373" s="4">
        <v>1842</v>
      </c>
      <c r="I373" s="4">
        <v>102</v>
      </c>
      <c r="J373" s="4">
        <v>2027</v>
      </c>
    </row>
    <row r="374" spans="3:10">
      <c r="C374">
        <v>1990</v>
      </c>
      <c r="D374" t="s">
        <v>20</v>
      </c>
      <c r="E374" s="4">
        <v>966</v>
      </c>
      <c r="F374" s="4">
        <v>4600</v>
      </c>
      <c r="G374" s="4">
        <v>0</v>
      </c>
      <c r="H374" s="4">
        <v>1263</v>
      </c>
      <c r="I374" s="4">
        <v>97</v>
      </c>
      <c r="J374" s="4">
        <v>1917</v>
      </c>
    </row>
    <row r="375" spans="3:10">
      <c r="C375">
        <v>1991</v>
      </c>
      <c r="D375" t="s">
        <v>20</v>
      </c>
      <c r="E375" s="4">
        <v>541</v>
      </c>
      <c r="F375" s="4">
        <v>2657</v>
      </c>
      <c r="G375" s="4">
        <v>0</v>
      </c>
      <c r="H375" s="4">
        <v>569</v>
      </c>
      <c r="I375" s="4">
        <v>10</v>
      </c>
      <c r="J375" s="4">
        <v>668</v>
      </c>
    </row>
    <row r="376" spans="3:10">
      <c r="C376">
        <v>1992</v>
      </c>
      <c r="D376" t="s">
        <v>20</v>
      </c>
      <c r="E376" s="4">
        <v>432</v>
      </c>
      <c r="F376" s="4">
        <v>2271</v>
      </c>
      <c r="G376" s="4">
        <v>17</v>
      </c>
      <c r="H376" s="4">
        <v>310</v>
      </c>
      <c r="I376" s="4">
        <v>32</v>
      </c>
      <c r="J376" s="4">
        <v>412</v>
      </c>
    </row>
    <row r="377" spans="3:10">
      <c r="C377">
        <v>1993</v>
      </c>
      <c r="D377" t="s">
        <v>20</v>
      </c>
      <c r="E377" s="4">
        <v>473</v>
      </c>
      <c r="F377" s="4">
        <v>2378</v>
      </c>
      <c r="G377" s="4">
        <v>4</v>
      </c>
      <c r="H377" s="4">
        <v>519</v>
      </c>
      <c r="I377" s="4">
        <v>23</v>
      </c>
      <c r="J377" s="4">
        <v>769</v>
      </c>
    </row>
    <row r="378" spans="3:10">
      <c r="C378">
        <v>1994</v>
      </c>
      <c r="D378" t="s">
        <v>20</v>
      </c>
      <c r="E378" s="4">
        <v>452</v>
      </c>
      <c r="F378" s="4">
        <v>1843</v>
      </c>
      <c r="G378" s="4">
        <v>6</v>
      </c>
      <c r="H378" s="4">
        <v>155</v>
      </c>
      <c r="I378" s="4">
        <v>21</v>
      </c>
      <c r="J378" s="4">
        <v>176</v>
      </c>
    </row>
    <row r="379" spans="3:10">
      <c r="C379">
        <v>1995</v>
      </c>
      <c r="D379" t="s">
        <v>20</v>
      </c>
      <c r="E379" s="4">
        <v>396</v>
      </c>
      <c r="F379" s="4">
        <v>2189</v>
      </c>
      <c r="G379" s="4">
        <v>0</v>
      </c>
      <c r="H379" s="4">
        <v>151</v>
      </c>
      <c r="I379" s="4">
        <v>6</v>
      </c>
      <c r="J379" s="4">
        <v>601</v>
      </c>
    </row>
    <row r="380" spans="3:10">
      <c r="C380">
        <v>1996</v>
      </c>
      <c r="D380" t="s">
        <v>20</v>
      </c>
      <c r="E380" s="4">
        <v>356</v>
      </c>
      <c r="F380" s="4">
        <v>1658</v>
      </c>
      <c r="G380" s="4">
        <v>0</v>
      </c>
      <c r="H380" s="4">
        <v>86</v>
      </c>
      <c r="I380" s="4">
        <v>5</v>
      </c>
      <c r="J380" s="4">
        <v>153</v>
      </c>
    </row>
    <row r="381" spans="3:10">
      <c r="C381">
        <v>1997</v>
      </c>
      <c r="D381" t="s">
        <v>20</v>
      </c>
      <c r="E381" s="4">
        <v>189</v>
      </c>
      <c r="F381" s="4">
        <v>997.40662320769923</v>
      </c>
      <c r="G381" s="4">
        <v>0</v>
      </c>
      <c r="H381" s="4">
        <v>118.19692449285368</v>
      </c>
      <c r="I381" s="4">
        <v>3.1784930504754936</v>
      </c>
      <c r="J381" s="4">
        <v>293.84330427449265</v>
      </c>
    </row>
    <row r="382" spans="3:10">
      <c r="C382">
        <v>1998</v>
      </c>
      <c r="D382" t="s">
        <v>20</v>
      </c>
      <c r="E382" s="4">
        <v>93</v>
      </c>
      <c r="F382" s="4">
        <v>869.48690483567611</v>
      </c>
      <c r="G382" s="4">
        <v>0</v>
      </c>
      <c r="H382" s="4">
        <v>96.087481481358964</v>
      </c>
      <c r="I382" s="4">
        <v>0</v>
      </c>
      <c r="J382" s="4">
        <v>81.718498659517437</v>
      </c>
    </row>
    <row r="383" spans="3:10">
      <c r="C383">
        <v>1999</v>
      </c>
      <c r="D383" t="s">
        <v>20</v>
      </c>
      <c r="E383" s="4">
        <v>90</v>
      </c>
      <c r="F383" s="4">
        <v>477.81560651322962</v>
      </c>
      <c r="G383" s="4">
        <v>0</v>
      </c>
      <c r="H383" s="4">
        <v>50.094269218214457</v>
      </c>
      <c r="I383" s="4">
        <v>0</v>
      </c>
      <c r="J383" s="4">
        <v>6.7863575159131706</v>
      </c>
    </row>
    <row r="384" spans="3:10">
      <c r="C384">
        <v>2000</v>
      </c>
      <c r="D384" t="s">
        <v>20</v>
      </c>
      <c r="E384" s="4">
        <v>18</v>
      </c>
      <c r="F384" s="4">
        <v>69.153754469606667</v>
      </c>
      <c r="G384" s="4">
        <v>0</v>
      </c>
      <c r="H384" s="4">
        <v>0</v>
      </c>
      <c r="I384" s="4">
        <v>0</v>
      </c>
      <c r="J384" s="4">
        <v>0</v>
      </c>
    </row>
    <row r="385" spans="3:17">
      <c r="C385">
        <v>2001</v>
      </c>
      <c r="D385" t="s">
        <v>20</v>
      </c>
      <c r="E385" s="4">
        <v>33</v>
      </c>
      <c r="F385" s="4">
        <v>193.05112073357108</v>
      </c>
      <c r="G385" s="4">
        <v>0</v>
      </c>
      <c r="H385" s="4">
        <v>19.53815588385125</v>
      </c>
      <c r="I385" s="4">
        <v>0</v>
      </c>
      <c r="J385" s="4">
        <v>0</v>
      </c>
    </row>
    <row r="386" spans="3:17">
      <c r="C386">
        <v>2002</v>
      </c>
      <c r="D386" t="s">
        <v>20</v>
      </c>
      <c r="E386" s="4">
        <v>79</v>
      </c>
      <c r="F386" s="4">
        <v>524.77003307052814</v>
      </c>
      <c r="G386" s="4">
        <v>0</v>
      </c>
      <c r="H386" s="4">
        <v>35.193884119804274</v>
      </c>
      <c r="I386" s="4">
        <v>0</v>
      </c>
      <c r="J386" s="4">
        <v>10.063245823389021</v>
      </c>
    </row>
    <row r="387" spans="3:17">
      <c r="C387">
        <v>2003</v>
      </c>
      <c r="D387" t="s">
        <v>20</v>
      </c>
      <c r="E387" s="4">
        <v>107</v>
      </c>
      <c r="F387" s="4">
        <v>877.05864886217603</v>
      </c>
      <c r="G387" s="4">
        <v>0</v>
      </c>
      <c r="H387" s="4">
        <v>55.685836560016305</v>
      </c>
      <c r="I387" s="4">
        <v>0</v>
      </c>
      <c r="J387" s="4">
        <v>63.667532467532467</v>
      </c>
    </row>
    <row r="388" spans="3:17">
      <c r="C388">
        <v>2004</v>
      </c>
      <c r="D388" t="s">
        <v>20</v>
      </c>
      <c r="E388" s="4">
        <v>88</v>
      </c>
      <c r="F388" s="4">
        <v>1012.8453003936124</v>
      </c>
      <c r="G388" s="4">
        <v>0</v>
      </c>
      <c r="H388" s="4">
        <v>24.779431250385539</v>
      </c>
      <c r="I388" s="4">
        <v>0</v>
      </c>
      <c r="J388" s="4">
        <v>18.823076923076925</v>
      </c>
    </row>
    <row r="389" spans="3:17">
      <c r="C389">
        <v>2005</v>
      </c>
    </row>
    <row r="390" spans="3:17">
      <c r="C390">
        <v>2006</v>
      </c>
      <c r="D390" t="s">
        <v>20</v>
      </c>
      <c r="E390" s="4">
        <v>64</v>
      </c>
      <c r="F390" s="4">
        <v>293.20252440299953</v>
      </c>
      <c r="G390" s="4">
        <v>0</v>
      </c>
      <c r="H390" s="4">
        <v>26.148936170212764</v>
      </c>
      <c r="I390" s="4">
        <v>0</v>
      </c>
      <c r="J390" s="4">
        <v>3.735562310030395</v>
      </c>
    </row>
    <row r="391" spans="3:17">
      <c r="C391">
        <v>2007</v>
      </c>
      <c r="D391" t="s">
        <v>20</v>
      </c>
      <c r="E391">
        <v>546</v>
      </c>
      <c r="F391">
        <v>5554.5196591006297</v>
      </c>
      <c r="G391">
        <v>0</v>
      </c>
      <c r="H391">
        <v>841.48417256871517</v>
      </c>
      <c r="I391">
        <v>50.535297105129501</v>
      </c>
      <c r="J391">
        <v>562.12344872424092</v>
      </c>
    </row>
    <row r="392" spans="3:17">
      <c r="K392" t="str">
        <f>D390</f>
        <v>CAMPBELL RIVER</v>
      </c>
      <c r="L392" s="4">
        <f t="shared" ref="L392:Q392" si="13">AVERAGE(E352:E390)</f>
        <v>465.28947368421052</v>
      </c>
      <c r="M392" s="4">
        <f t="shared" si="13"/>
        <v>2731.0997504339234</v>
      </c>
      <c r="N392" s="4">
        <f t="shared" si="13"/>
        <v>157.97368421052633</v>
      </c>
      <c r="O392" s="4">
        <f t="shared" si="13"/>
        <v>445.57170839938675</v>
      </c>
      <c r="P392" s="4">
        <f t="shared" si="13"/>
        <v>40.820486659223036</v>
      </c>
      <c r="Q392" s="4">
        <f t="shared" si="13"/>
        <v>371.72730468352506</v>
      </c>
    </row>
    <row r="393" spans="3:17">
      <c r="C393">
        <v>1968</v>
      </c>
      <c r="D393" t="s">
        <v>22</v>
      </c>
      <c r="E393" s="4">
        <v>76</v>
      </c>
      <c r="F393" s="4">
        <v>229</v>
      </c>
      <c r="G393" s="4">
        <v>204</v>
      </c>
      <c r="H393" s="4">
        <v>0</v>
      </c>
      <c r="I393" s="4">
        <v>0</v>
      </c>
      <c r="J393" s="4">
        <v>0</v>
      </c>
    </row>
    <row r="394" spans="3:17">
      <c r="C394">
        <v>1969</v>
      </c>
      <c r="D394" t="s">
        <v>22</v>
      </c>
      <c r="E394" s="4">
        <v>62</v>
      </c>
      <c r="F394" s="4">
        <v>257</v>
      </c>
      <c r="G394" s="4">
        <v>167</v>
      </c>
      <c r="H394" s="4">
        <v>0</v>
      </c>
      <c r="I394" s="4">
        <v>0</v>
      </c>
      <c r="J394" s="4">
        <v>0</v>
      </c>
    </row>
    <row r="395" spans="3:17">
      <c r="C395">
        <v>1970</v>
      </c>
      <c r="D395" t="s">
        <v>22</v>
      </c>
      <c r="E395" s="4">
        <v>43</v>
      </c>
      <c r="F395" s="4">
        <v>142</v>
      </c>
      <c r="G395" s="4">
        <v>114</v>
      </c>
      <c r="H395" s="4">
        <v>0</v>
      </c>
      <c r="I395" s="4">
        <v>0</v>
      </c>
      <c r="J395" s="4">
        <v>0</v>
      </c>
    </row>
    <row r="396" spans="3:17">
      <c r="C396">
        <v>1971</v>
      </c>
      <c r="D396" t="s">
        <v>22</v>
      </c>
      <c r="E396" s="4">
        <v>51</v>
      </c>
      <c r="F396" s="4">
        <v>200</v>
      </c>
      <c r="G396" s="4">
        <v>107</v>
      </c>
      <c r="H396" s="4">
        <v>39</v>
      </c>
      <c r="I396" s="4">
        <v>0</v>
      </c>
      <c r="J396" s="4">
        <v>0</v>
      </c>
    </row>
    <row r="397" spans="3:17">
      <c r="C397">
        <v>1972</v>
      </c>
      <c r="D397" t="s">
        <v>22</v>
      </c>
      <c r="E397" s="4">
        <v>67</v>
      </c>
      <c r="F397" s="4">
        <v>413</v>
      </c>
      <c r="G397" s="4">
        <v>170</v>
      </c>
      <c r="H397" s="4">
        <v>45</v>
      </c>
      <c r="I397" s="4">
        <v>0</v>
      </c>
      <c r="J397" s="4">
        <v>0</v>
      </c>
    </row>
    <row r="398" spans="3:17">
      <c r="C398">
        <v>1973</v>
      </c>
      <c r="D398" t="s">
        <v>22</v>
      </c>
      <c r="E398" s="4">
        <v>53</v>
      </c>
      <c r="F398" s="4">
        <v>321</v>
      </c>
      <c r="G398" s="4">
        <v>99</v>
      </c>
      <c r="H398" s="4">
        <v>35</v>
      </c>
      <c r="I398" s="4">
        <v>0</v>
      </c>
      <c r="J398" s="4">
        <v>0</v>
      </c>
    </row>
    <row r="399" spans="3:17">
      <c r="C399">
        <v>1974</v>
      </c>
      <c r="D399" t="s">
        <v>22</v>
      </c>
      <c r="E399" s="4">
        <v>89</v>
      </c>
      <c r="F399" s="4">
        <v>424</v>
      </c>
      <c r="G399" s="4">
        <v>108</v>
      </c>
      <c r="H399" s="4">
        <v>15</v>
      </c>
      <c r="I399" s="4">
        <v>0</v>
      </c>
      <c r="J399" s="4">
        <v>0</v>
      </c>
    </row>
    <row r="400" spans="3:17">
      <c r="C400">
        <v>1975</v>
      </c>
      <c r="D400" t="s">
        <v>22</v>
      </c>
      <c r="E400" s="4">
        <v>88</v>
      </c>
      <c r="F400" s="4">
        <v>503</v>
      </c>
      <c r="G400" s="4">
        <v>143</v>
      </c>
      <c r="H400" s="4">
        <v>74</v>
      </c>
      <c r="I400" s="4">
        <v>0</v>
      </c>
      <c r="J400" s="4">
        <v>0</v>
      </c>
    </row>
    <row r="401" spans="3:10">
      <c r="C401">
        <v>1976</v>
      </c>
      <c r="D401" t="s">
        <v>22</v>
      </c>
      <c r="E401" s="4">
        <v>78</v>
      </c>
      <c r="F401" s="4">
        <v>254</v>
      </c>
      <c r="G401" s="4">
        <v>64</v>
      </c>
      <c r="H401" s="4">
        <v>116</v>
      </c>
      <c r="I401" s="4">
        <v>0</v>
      </c>
      <c r="J401" s="4">
        <v>0</v>
      </c>
    </row>
    <row r="402" spans="3:10">
      <c r="C402">
        <v>1977</v>
      </c>
      <c r="D402" t="s">
        <v>22</v>
      </c>
      <c r="E402" s="4">
        <v>106</v>
      </c>
      <c r="F402" s="4">
        <v>509</v>
      </c>
      <c r="G402" s="4">
        <v>108</v>
      </c>
      <c r="H402" s="4">
        <v>52</v>
      </c>
      <c r="I402" s="4">
        <v>0</v>
      </c>
      <c r="J402" s="4">
        <v>0</v>
      </c>
    </row>
    <row r="403" spans="3:10">
      <c r="C403">
        <v>1978</v>
      </c>
      <c r="D403" t="s">
        <v>22</v>
      </c>
      <c r="E403" s="4">
        <v>155</v>
      </c>
      <c r="F403" s="4">
        <v>616</v>
      </c>
      <c r="G403" s="4">
        <v>218</v>
      </c>
      <c r="H403" s="4">
        <v>124</v>
      </c>
      <c r="I403" s="4">
        <v>0</v>
      </c>
      <c r="J403" s="4">
        <v>0</v>
      </c>
    </row>
    <row r="404" spans="3:10">
      <c r="C404">
        <v>1979</v>
      </c>
      <c r="D404" t="s">
        <v>22</v>
      </c>
      <c r="E404" s="4">
        <v>103</v>
      </c>
      <c r="F404" s="4">
        <v>282</v>
      </c>
      <c r="G404" s="4">
        <v>88</v>
      </c>
      <c r="H404" s="4">
        <v>34</v>
      </c>
      <c r="I404" s="4">
        <v>0</v>
      </c>
      <c r="J404" s="4">
        <v>0</v>
      </c>
    </row>
    <row r="405" spans="3:10">
      <c r="C405">
        <v>1980</v>
      </c>
      <c r="D405" t="s">
        <v>22</v>
      </c>
      <c r="E405" s="4">
        <v>91</v>
      </c>
      <c r="F405" s="4">
        <v>220</v>
      </c>
      <c r="G405" s="4">
        <v>57</v>
      </c>
      <c r="H405" s="4">
        <v>70</v>
      </c>
      <c r="I405" s="4">
        <v>0</v>
      </c>
      <c r="J405" s="4">
        <v>0</v>
      </c>
    </row>
    <row r="406" spans="3:10">
      <c r="C406">
        <v>1981</v>
      </c>
      <c r="D406" t="s">
        <v>22</v>
      </c>
      <c r="E406" s="4">
        <v>25</v>
      </c>
      <c r="F406" s="4">
        <v>226</v>
      </c>
      <c r="G406" s="4">
        <v>6</v>
      </c>
      <c r="H406" s="4">
        <v>84</v>
      </c>
      <c r="I406" s="4">
        <v>0</v>
      </c>
      <c r="J406" s="4">
        <v>0</v>
      </c>
    </row>
    <row r="407" spans="3:10">
      <c r="C407">
        <v>1982</v>
      </c>
      <c r="D407" t="s">
        <v>22</v>
      </c>
      <c r="E407" s="4">
        <v>12</v>
      </c>
      <c r="F407" s="4">
        <v>17</v>
      </c>
      <c r="G407" s="4">
        <v>0</v>
      </c>
      <c r="H407" s="4">
        <v>2</v>
      </c>
      <c r="I407" s="4">
        <v>0</v>
      </c>
      <c r="J407" s="4">
        <v>0</v>
      </c>
    </row>
    <row r="408" spans="3:10">
      <c r="C408">
        <v>1983</v>
      </c>
      <c r="D408" t="s">
        <v>22</v>
      </c>
      <c r="E408" s="4">
        <v>21</v>
      </c>
      <c r="F408" s="4">
        <v>43</v>
      </c>
      <c r="G408" s="4">
        <v>0</v>
      </c>
      <c r="H408" s="4">
        <v>22</v>
      </c>
      <c r="I408" s="4">
        <v>0</v>
      </c>
      <c r="J408" s="4">
        <v>0</v>
      </c>
    </row>
    <row r="409" spans="3:10">
      <c r="C409">
        <v>1984</v>
      </c>
      <c r="D409" t="s">
        <v>22</v>
      </c>
      <c r="E409" s="4">
        <v>42</v>
      </c>
      <c r="F409" s="4">
        <v>105</v>
      </c>
      <c r="G409" s="4">
        <v>4</v>
      </c>
      <c r="H409" s="4">
        <v>90</v>
      </c>
      <c r="I409" s="4">
        <v>0</v>
      </c>
      <c r="J409" s="4">
        <v>0</v>
      </c>
    </row>
    <row r="410" spans="3:10">
      <c r="C410">
        <v>1985</v>
      </c>
      <c r="D410" t="s">
        <v>22</v>
      </c>
      <c r="E410" s="4">
        <v>29</v>
      </c>
      <c r="F410" s="4">
        <v>57</v>
      </c>
      <c r="G410" s="4">
        <v>0</v>
      </c>
      <c r="H410" s="4">
        <v>68</v>
      </c>
      <c r="I410" s="4">
        <v>0</v>
      </c>
      <c r="J410" s="4">
        <v>0</v>
      </c>
    </row>
    <row r="411" spans="3:10">
      <c r="C411">
        <v>1986</v>
      </c>
      <c r="D411" t="s">
        <v>22</v>
      </c>
      <c r="E411" s="4">
        <v>12</v>
      </c>
      <c r="F411" s="4">
        <v>12</v>
      </c>
      <c r="G411" s="4">
        <v>0</v>
      </c>
      <c r="H411" s="4">
        <v>6</v>
      </c>
      <c r="I411" s="4">
        <v>0</v>
      </c>
      <c r="J411" s="4">
        <v>0</v>
      </c>
    </row>
    <row r="412" spans="3:10">
      <c r="C412">
        <v>1987</v>
      </c>
      <c r="D412" t="s">
        <v>22</v>
      </c>
      <c r="E412" s="4">
        <v>29</v>
      </c>
      <c r="F412" s="4">
        <v>142</v>
      </c>
      <c r="G412" s="4">
        <v>0</v>
      </c>
      <c r="H412" s="4">
        <v>157</v>
      </c>
      <c r="I412" s="4">
        <v>0</v>
      </c>
      <c r="J412" s="4">
        <v>0</v>
      </c>
    </row>
    <row r="413" spans="3:10">
      <c r="C413">
        <v>1988</v>
      </c>
      <c r="D413" t="s">
        <v>22</v>
      </c>
      <c r="E413" s="4">
        <v>17</v>
      </c>
      <c r="F413" s="4">
        <v>35</v>
      </c>
      <c r="G413" s="4">
        <v>0</v>
      </c>
      <c r="H413" s="4">
        <v>61</v>
      </c>
      <c r="I413" s="4">
        <v>0</v>
      </c>
      <c r="J413" s="4">
        <v>0</v>
      </c>
    </row>
    <row r="414" spans="3:10">
      <c r="C414">
        <v>1989</v>
      </c>
      <c r="D414" t="s">
        <v>22</v>
      </c>
      <c r="E414" s="4">
        <v>25</v>
      </c>
      <c r="F414" s="4">
        <v>30</v>
      </c>
      <c r="G414" s="4">
        <v>0</v>
      </c>
      <c r="H414" s="4">
        <v>15</v>
      </c>
      <c r="I414" s="4">
        <v>0</v>
      </c>
      <c r="J414" s="4">
        <v>0</v>
      </c>
    </row>
    <row r="415" spans="3:10">
      <c r="C415">
        <v>1990</v>
      </c>
      <c r="D415" t="s">
        <v>22</v>
      </c>
      <c r="E415" s="4">
        <v>16</v>
      </c>
      <c r="F415" s="4">
        <v>21</v>
      </c>
      <c r="G415" s="4">
        <v>0</v>
      </c>
      <c r="H415" s="4">
        <v>19</v>
      </c>
      <c r="I415" s="4">
        <v>0</v>
      </c>
      <c r="J415" s="4">
        <v>0</v>
      </c>
    </row>
    <row r="416" spans="3:10">
      <c r="C416">
        <v>1991</v>
      </c>
      <c r="D416" t="s">
        <v>22</v>
      </c>
      <c r="E416" s="4">
        <v>12</v>
      </c>
      <c r="F416" s="4">
        <v>19</v>
      </c>
      <c r="G416" s="4">
        <v>27</v>
      </c>
      <c r="H416" s="4">
        <v>27</v>
      </c>
      <c r="I416" s="4">
        <v>0</v>
      </c>
      <c r="J416" s="4">
        <v>0</v>
      </c>
    </row>
    <row r="417" spans="3:17">
      <c r="C417">
        <v>1992</v>
      </c>
      <c r="D417" t="s">
        <v>22</v>
      </c>
      <c r="E417" s="4">
        <v>29</v>
      </c>
      <c r="F417" s="4">
        <v>37</v>
      </c>
      <c r="G417" s="4">
        <v>0</v>
      </c>
      <c r="H417" s="4">
        <v>88</v>
      </c>
      <c r="I417" s="4">
        <v>0</v>
      </c>
      <c r="J417" s="4">
        <v>8</v>
      </c>
    </row>
    <row r="418" spans="3:17">
      <c r="C418">
        <v>1993</v>
      </c>
      <c r="D418" t="s">
        <v>22</v>
      </c>
      <c r="E418" s="4">
        <v>16</v>
      </c>
      <c r="F418" s="4">
        <v>28</v>
      </c>
      <c r="G418" s="4">
        <v>0</v>
      </c>
      <c r="H418" s="4">
        <v>44</v>
      </c>
      <c r="I418" s="4">
        <v>0</v>
      </c>
      <c r="J418" s="4">
        <v>0</v>
      </c>
    </row>
    <row r="419" spans="3:17">
      <c r="C419">
        <v>1994</v>
      </c>
      <c r="D419" t="s">
        <v>22</v>
      </c>
      <c r="E419" s="4">
        <v>15</v>
      </c>
      <c r="F419" s="4">
        <v>20</v>
      </c>
      <c r="G419" s="4">
        <v>0</v>
      </c>
      <c r="H419" s="4">
        <v>10</v>
      </c>
      <c r="I419" s="4">
        <v>0</v>
      </c>
      <c r="J419" s="4">
        <v>0</v>
      </c>
    </row>
    <row r="420" spans="3:17">
      <c r="C420">
        <v>1995</v>
      </c>
      <c r="D420" t="s">
        <v>22</v>
      </c>
      <c r="E420" s="4">
        <v>15</v>
      </c>
      <c r="F420" s="4">
        <v>205</v>
      </c>
      <c r="G420" s="4">
        <v>0</v>
      </c>
      <c r="H420" s="4">
        <v>37</v>
      </c>
      <c r="I420" s="4">
        <v>0</v>
      </c>
      <c r="J420" s="4">
        <v>0</v>
      </c>
    </row>
    <row r="421" spans="3:17">
      <c r="C421">
        <v>1996</v>
      </c>
      <c r="D421" t="s">
        <v>22</v>
      </c>
      <c r="E421" s="4">
        <v>30</v>
      </c>
      <c r="F421" s="4">
        <v>64</v>
      </c>
      <c r="G421" s="4">
        <v>0</v>
      </c>
      <c r="H421" s="4">
        <v>37</v>
      </c>
      <c r="I421" s="4">
        <v>0</v>
      </c>
      <c r="J421" s="4">
        <v>0</v>
      </c>
    </row>
    <row r="422" spans="3:17">
      <c r="C422">
        <v>1997</v>
      </c>
      <c r="D422" t="s">
        <v>22</v>
      </c>
      <c r="E422" s="4">
        <v>37</v>
      </c>
      <c r="F422" s="4">
        <v>205.80179614328372</v>
      </c>
      <c r="G422" s="4">
        <v>0</v>
      </c>
      <c r="H422" s="4">
        <v>237.58672664803865</v>
      </c>
      <c r="I422" s="4">
        <v>0</v>
      </c>
      <c r="J422" s="4">
        <v>0</v>
      </c>
    </row>
    <row r="423" spans="3:17">
      <c r="C423">
        <v>1998</v>
      </c>
      <c r="D423" t="s">
        <v>22</v>
      </c>
      <c r="E423" s="4">
        <v>76</v>
      </c>
      <c r="F423" s="4">
        <v>201.41528397227611</v>
      </c>
      <c r="G423" s="4">
        <v>0</v>
      </c>
      <c r="H423" s="4">
        <v>312.45308310991959</v>
      </c>
      <c r="I423" s="4">
        <v>0</v>
      </c>
      <c r="J423" s="4">
        <v>0</v>
      </c>
    </row>
    <row r="424" spans="3:17">
      <c r="C424">
        <v>1999</v>
      </c>
      <c r="D424" t="s">
        <v>22</v>
      </c>
      <c r="E424" s="4">
        <v>50</v>
      </c>
      <c r="F424" s="4">
        <v>176.25681818181818</v>
      </c>
      <c r="G424" s="4">
        <v>0</v>
      </c>
      <c r="H424" s="4">
        <v>214.02613636363637</v>
      </c>
      <c r="I424" s="4">
        <v>0</v>
      </c>
      <c r="J424" s="4">
        <v>0</v>
      </c>
    </row>
    <row r="425" spans="3:17">
      <c r="C425">
        <v>2000</v>
      </c>
      <c r="D425" t="s">
        <v>22</v>
      </c>
      <c r="E425" s="4">
        <v>38</v>
      </c>
      <c r="F425" s="4">
        <v>121.17326810506067</v>
      </c>
      <c r="G425" s="4">
        <v>0</v>
      </c>
      <c r="H425" s="4">
        <v>226.05648048041044</v>
      </c>
      <c r="I425" s="4">
        <v>0</v>
      </c>
      <c r="J425" s="4">
        <v>0</v>
      </c>
    </row>
    <row r="426" spans="3:17">
      <c r="C426">
        <v>2001</v>
      </c>
      <c r="D426" t="s">
        <v>22</v>
      </c>
      <c r="E426" s="4">
        <v>41</v>
      </c>
      <c r="F426" s="4">
        <v>278.64238410596028</v>
      </c>
      <c r="G426" s="4">
        <v>0</v>
      </c>
      <c r="H426" s="4">
        <v>375.23841059602648</v>
      </c>
      <c r="I426" s="4">
        <v>0</v>
      </c>
      <c r="J426" s="4">
        <v>0</v>
      </c>
    </row>
    <row r="427" spans="3:17">
      <c r="C427">
        <v>2002</v>
      </c>
      <c r="D427" t="s">
        <v>22</v>
      </c>
      <c r="E427" s="4">
        <v>33</v>
      </c>
      <c r="F427" s="4">
        <v>146.74193012672794</v>
      </c>
      <c r="G427" s="4">
        <v>0</v>
      </c>
      <c r="H427" s="4">
        <v>254.08321890954417</v>
      </c>
      <c r="I427" s="4">
        <v>0</v>
      </c>
      <c r="J427" s="4">
        <v>0</v>
      </c>
    </row>
    <row r="428" spans="3:17">
      <c r="C428">
        <v>2003</v>
      </c>
      <c r="D428" t="s">
        <v>22</v>
      </c>
      <c r="E428" s="4">
        <v>36</v>
      </c>
      <c r="F428" s="4">
        <v>91.514326472386387</v>
      </c>
      <c r="G428" s="4">
        <v>0</v>
      </c>
      <c r="H428" s="4">
        <v>143.25194805194806</v>
      </c>
      <c r="I428" s="4">
        <v>0</v>
      </c>
      <c r="J428" s="4">
        <v>0</v>
      </c>
    </row>
    <row r="429" spans="3:17">
      <c r="C429">
        <v>2004</v>
      </c>
      <c r="D429" t="s">
        <v>22</v>
      </c>
      <c r="E429" s="4">
        <v>15</v>
      </c>
      <c r="F429" s="4">
        <v>26.35230769230769</v>
      </c>
      <c r="G429" s="4">
        <v>0</v>
      </c>
      <c r="H429" s="4">
        <v>15.058461538461538</v>
      </c>
      <c r="I429" s="4">
        <v>0</v>
      </c>
      <c r="J429" s="4">
        <v>0</v>
      </c>
    </row>
    <row r="430" spans="3:17">
      <c r="C430">
        <v>2005</v>
      </c>
    </row>
    <row r="431" spans="3:17">
      <c r="C431">
        <v>2006</v>
      </c>
      <c r="D431" t="s">
        <v>22</v>
      </c>
      <c r="E431" s="4">
        <v>22</v>
      </c>
      <c r="F431" s="4">
        <v>62.731762917933125</v>
      </c>
      <c r="G431" s="4">
        <v>0</v>
      </c>
      <c r="H431" s="4">
        <v>63.504559270516715</v>
      </c>
      <c r="I431" s="4">
        <v>0</v>
      </c>
      <c r="J431" s="4">
        <v>0</v>
      </c>
    </row>
    <row r="432" spans="3:17">
      <c r="K432" t="str">
        <f>D431</f>
        <v>CAYCUSE RIVER</v>
      </c>
      <c r="L432" s="4">
        <f t="shared" ref="L432:Q432" si="14">AVERAGE(E393:E431)</f>
        <v>46.184210526315788</v>
      </c>
      <c r="M432" s="4">
        <f t="shared" si="14"/>
        <v>177.41131257151986</v>
      </c>
      <c r="N432" s="4">
        <f t="shared" si="14"/>
        <v>44.315789473684212</v>
      </c>
      <c r="O432" s="4">
        <f t="shared" si="14"/>
        <v>84.533132236013202</v>
      </c>
      <c r="P432" s="4">
        <f t="shared" si="14"/>
        <v>0</v>
      </c>
      <c r="Q432" s="4">
        <f t="shared" si="14"/>
        <v>0.21052631578947367</v>
      </c>
    </row>
    <row r="433" spans="3:10">
      <c r="C433">
        <v>1973</v>
      </c>
      <c r="D433" t="s">
        <v>258</v>
      </c>
      <c r="E433" s="4">
        <v>7</v>
      </c>
      <c r="F433" s="4">
        <v>7</v>
      </c>
      <c r="G433" s="4">
        <v>0</v>
      </c>
      <c r="H433" s="4">
        <v>3</v>
      </c>
      <c r="I433" s="4">
        <v>0</v>
      </c>
      <c r="J433" s="4">
        <v>0</v>
      </c>
    </row>
    <row r="434" spans="3:10">
      <c r="C434">
        <v>1974</v>
      </c>
      <c r="D434" t="s">
        <v>258</v>
      </c>
      <c r="E434" s="4">
        <v>4</v>
      </c>
      <c r="F434" s="4">
        <v>8</v>
      </c>
      <c r="G434" s="4">
        <v>0</v>
      </c>
      <c r="H434" s="4">
        <v>0</v>
      </c>
      <c r="I434" s="4">
        <v>0</v>
      </c>
      <c r="J434" s="4">
        <v>0</v>
      </c>
    </row>
    <row r="435" spans="3:10">
      <c r="C435">
        <v>1975</v>
      </c>
      <c r="D435" t="s">
        <v>258</v>
      </c>
      <c r="E435" s="4">
        <v>3</v>
      </c>
      <c r="F435" s="4">
        <v>6</v>
      </c>
      <c r="G435" s="4">
        <v>3</v>
      </c>
      <c r="H435" s="4">
        <v>0</v>
      </c>
      <c r="I435" s="4">
        <v>0</v>
      </c>
      <c r="J435" s="4">
        <v>0</v>
      </c>
    </row>
    <row r="436" spans="3:10">
      <c r="C436">
        <v>1977</v>
      </c>
      <c r="D436" t="s">
        <v>258</v>
      </c>
      <c r="E436" s="4">
        <v>3</v>
      </c>
      <c r="F436" s="4">
        <v>1131</v>
      </c>
      <c r="G436" s="4">
        <v>0</v>
      </c>
      <c r="H436" s="4">
        <v>0</v>
      </c>
      <c r="I436" s="4">
        <v>0</v>
      </c>
      <c r="J436" s="4">
        <v>0</v>
      </c>
    </row>
    <row r="437" spans="3:10">
      <c r="C437">
        <v>1978</v>
      </c>
      <c r="D437" t="s">
        <v>258</v>
      </c>
      <c r="E437" s="4">
        <v>10</v>
      </c>
      <c r="F437" s="4">
        <v>21</v>
      </c>
      <c r="G437" s="4">
        <v>10</v>
      </c>
      <c r="H437" s="4">
        <v>0</v>
      </c>
      <c r="I437" s="4">
        <v>0</v>
      </c>
      <c r="J437" s="4">
        <v>0</v>
      </c>
    </row>
    <row r="438" spans="3:10">
      <c r="C438">
        <v>1982</v>
      </c>
      <c r="D438" t="s">
        <v>258</v>
      </c>
      <c r="E438" s="4">
        <v>3</v>
      </c>
      <c r="F438" s="4">
        <v>12</v>
      </c>
      <c r="G438" s="4">
        <v>0</v>
      </c>
      <c r="H438" s="4">
        <v>0</v>
      </c>
      <c r="I438" s="4">
        <v>0</v>
      </c>
      <c r="J438" s="4">
        <v>0</v>
      </c>
    </row>
    <row r="439" spans="3:10">
      <c r="C439">
        <v>1983</v>
      </c>
      <c r="D439" t="s">
        <v>258</v>
      </c>
      <c r="E439" s="4">
        <v>4</v>
      </c>
      <c r="F439" s="4">
        <v>4</v>
      </c>
      <c r="G439" s="4">
        <v>0</v>
      </c>
      <c r="H439" s="4">
        <v>22</v>
      </c>
      <c r="I439" s="4">
        <v>0</v>
      </c>
      <c r="J439" s="4">
        <v>0</v>
      </c>
    </row>
    <row r="440" spans="3:10">
      <c r="C440">
        <v>1984</v>
      </c>
      <c r="D440" t="s">
        <v>258</v>
      </c>
      <c r="E440" s="4">
        <v>9</v>
      </c>
      <c r="F440" s="4">
        <v>13</v>
      </c>
      <c r="G440" s="4">
        <v>0</v>
      </c>
      <c r="H440" s="4">
        <v>0</v>
      </c>
      <c r="I440" s="4">
        <v>0</v>
      </c>
      <c r="J440" s="4">
        <v>0</v>
      </c>
    </row>
    <row r="441" spans="3:10">
      <c r="C441">
        <v>1985</v>
      </c>
      <c r="D441" t="s">
        <v>258</v>
      </c>
      <c r="E441" s="4">
        <v>15</v>
      </c>
      <c r="F441" s="4">
        <v>59</v>
      </c>
      <c r="G441" s="4">
        <v>8</v>
      </c>
      <c r="H441" s="4">
        <v>43</v>
      </c>
      <c r="I441" s="4">
        <v>0</v>
      </c>
      <c r="J441" s="4">
        <v>0</v>
      </c>
    </row>
    <row r="442" spans="3:10">
      <c r="C442">
        <v>1986</v>
      </c>
      <c r="D442" t="s">
        <v>258</v>
      </c>
      <c r="E442" s="4">
        <v>7</v>
      </c>
      <c r="F442" s="4">
        <v>7</v>
      </c>
      <c r="G442" s="4">
        <v>0</v>
      </c>
      <c r="H442" s="4">
        <v>18</v>
      </c>
      <c r="I442" s="4">
        <v>0</v>
      </c>
      <c r="J442" s="4">
        <v>0</v>
      </c>
    </row>
    <row r="443" spans="3:10">
      <c r="C443">
        <v>1987</v>
      </c>
      <c r="D443" t="s">
        <v>258</v>
      </c>
      <c r="E443" s="4">
        <v>20</v>
      </c>
      <c r="F443" s="4">
        <v>76</v>
      </c>
      <c r="G443" s="4">
        <v>0</v>
      </c>
      <c r="H443" s="4">
        <v>20</v>
      </c>
      <c r="I443" s="4">
        <v>0</v>
      </c>
      <c r="J443" s="4">
        <v>0</v>
      </c>
    </row>
    <row r="444" spans="3:10">
      <c r="C444">
        <v>1988</v>
      </c>
      <c r="D444" t="s">
        <v>258</v>
      </c>
      <c r="E444" s="4">
        <v>13</v>
      </c>
      <c r="F444" s="4">
        <v>84</v>
      </c>
      <c r="G444" s="4">
        <v>0</v>
      </c>
      <c r="H444" s="4">
        <v>62</v>
      </c>
      <c r="I444" s="4">
        <v>0</v>
      </c>
      <c r="J444" s="4">
        <v>0</v>
      </c>
    </row>
    <row r="445" spans="3:10">
      <c r="C445">
        <v>1989</v>
      </c>
      <c r="D445" t="s">
        <v>258</v>
      </c>
      <c r="E445" s="4">
        <v>25</v>
      </c>
      <c r="F445" s="4">
        <v>71</v>
      </c>
      <c r="G445" s="4">
        <v>0</v>
      </c>
      <c r="H445" s="4">
        <v>0</v>
      </c>
      <c r="I445" s="4">
        <v>0</v>
      </c>
      <c r="J445" s="4">
        <v>0</v>
      </c>
    </row>
    <row r="446" spans="3:10">
      <c r="C446">
        <v>1990</v>
      </c>
      <c r="D446" t="s">
        <v>258</v>
      </c>
      <c r="E446" s="4">
        <v>5</v>
      </c>
      <c r="F446" s="4">
        <v>28</v>
      </c>
      <c r="G446" s="4">
        <v>0</v>
      </c>
      <c r="H446" s="4">
        <v>0</v>
      </c>
      <c r="I446" s="4">
        <v>0</v>
      </c>
      <c r="J446" s="4">
        <v>0</v>
      </c>
    </row>
    <row r="447" spans="3:10">
      <c r="C447">
        <v>1991</v>
      </c>
      <c r="D447" t="s">
        <v>258</v>
      </c>
      <c r="E447" s="4">
        <v>23</v>
      </c>
      <c r="F447" s="4">
        <v>85</v>
      </c>
      <c r="G447" s="4">
        <v>0</v>
      </c>
      <c r="H447" s="4">
        <v>39</v>
      </c>
      <c r="I447" s="4">
        <v>0</v>
      </c>
      <c r="J447" s="4">
        <v>0</v>
      </c>
    </row>
    <row r="448" spans="3:10">
      <c r="C448">
        <v>1992</v>
      </c>
      <c r="D448" t="s">
        <v>258</v>
      </c>
      <c r="E448" s="4">
        <v>5</v>
      </c>
      <c r="F448" s="4">
        <v>5</v>
      </c>
      <c r="G448" s="4">
        <v>0</v>
      </c>
      <c r="H448" s="4">
        <v>0</v>
      </c>
      <c r="I448" s="4">
        <v>0</v>
      </c>
      <c r="J448" s="4">
        <v>0</v>
      </c>
    </row>
    <row r="449" spans="3:17">
      <c r="C449">
        <v>1993</v>
      </c>
      <c r="D449" t="s">
        <v>258</v>
      </c>
      <c r="E449" s="4">
        <v>4</v>
      </c>
      <c r="F449" s="4">
        <v>22</v>
      </c>
      <c r="G449" s="4">
        <v>0</v>
      </c>
      <c r="H449" s="4">
        <v>4</v>
      </c>
      <c r="I449" s="4">
        <v>0</v>
      </c>
      <c r="J449" s="4">
        <v>0</v>
      </c>
    </row>
    <row r="450" spans="3:17">
      <c r="C450">
        <v>1994</v>
      </c>
      <c r="D450" t="s">
        <v>258</v>
      </c>
      <c r="E450" s="4">
        <v>10</v>
      </c>
      <c r="F450" s="4">
        <v>30</v>
      </c>
      <c r="G450" s="4">
        <v>0</v>
      </c>
      <c r="H450" s="4">
        <v>15</v>
      </c>
      <c r="I450" s="4">
        <v>5</v>
      </c>
      <c r="J450" s="4">
        <v>0</v>
      </c>
    </row>
    <row r="451" spans="3:17">
      <c r="C451">
        <v>1995</v>
      </c>
      <c r="D451" t="s">
        <v>258</v>
      </c>
      <c r="E451" s="4">
        <v>3</v>
      </c>
      <c r="F451" s="4">
        <v>3</v>
      </c>
      <c r="G451" s="4">
        <v>0</v>
      </c>
      <c r="H451" s="4">
        <v>0</v>
      </c>
      <c r="I451" s="4">
        <v>0</v>
      </c>
      <c r="J451" s="4">
        <v>0</v>
      </c>
    </row>
    <row r="452" spans="3:17">
      <c r="C452">
        <v>1996</v>
      </c>
      <c r="D452" t="s">
        <v>258</v>
      </c>
      <c r="E452" s="4">
        <v>3</v>
      </c>
      <c r="F452" s="4">
        <v>3</v>
      </c>
      <c r="G452" s="4">
        <v>0</v>
      </c>
      <c r="H452" s="4">
        <v>0</v>
      </c>
      <c r="I452" s="4">
        <v>0</v>
      </c>
      <c r="J452" s="4">
        <v>0</v>
      </c>
    </row>
    <row r="453" spans="3:17">
      <c r="C453">
        <v>1997</v>
      </c>
      <c r="D453" t="s">
        <v>258</v>
      </c>
      <c r="E453" s="4">
        <v>10</v>
      </c>
      <c r="F453" s="4">
        <v>22.249451353328457</v>
      </c>
      <c r="G453" s="4">
        <v>0</v>
      </c>
      <c r="H453" s="4">
        <v>12.713972201901974</v>
      </c>
      <c r="I453" s="4">
        <v>0</v>
      </c>
      <c r="J453" s="4">
        <v>0</v>
      </c>
    </row>
    <row r="454" spans="3:17">
      <c r="C454">
        <v>1999</v>
      </c>
      <c r="D454" t="s">
        <v>258</v>
      </c>
      <c r="E454" s="4">
        <v>4</v>
      </c>
      <c r="F454" s="4">
        <v>33.572727272727271</v>
      </c>
      <c r="G454" s="4">
        <v>0</v>
      </c>
      <c r="H454" s="4">
        <v>25.179545454545455</v>
      </c>
      <c r="I454" s="4">
        <v>0</v>
      </c>
      <c r="J454" s="4">
        <v>0</v>
      </c>
    </row>
    <row r="455" spans="3:17">
      <c r="C455">
        <v>2000</v>
      </c>
      <c r="D455" t="s">
        <v>258</v>
      </c>
      <c r="E455" s="4">
        <v>9</v>
      </c>
      <c r="F455" s="4">
        <v>36.882002383790223</v>
      </c>
      <c r="G455" s="4">
        <v>0</v>
      </c>
      <c r="H455" s="4">
        <v>9.2205005959475557</v>
      </c>
      <c r="I455" s="4">
        <v>0</v>
      </c>
      <c r="J455" s="4">
        <v>0</v>
      </c>
    </row>
    <row r="456" spans="3:17">
      <c r="K456" t="str">
        <f>D455</f>
        <v>CAYEGHLE CREEK</v>
      </c>
      <c r="L456" s="4">
        <f t="shared" ref="L456:Q456" si="15">AVERAGE(E433:E455)</f>
        <v>8.6521739130434785</v>
      </c>
      <c r="M456" s="4">
        <f t="shared" si="15"/>
        <v>76.856703522167209</v>
      </c>
      <c r="N456" s="4">
        <f t="shared" si="15"/>
        <v>0.91304347826086951</v>
      </c>
      <c r="O456" s="4">
        <f t="shared" si="15"/>
        <v>11.874522532712826</v>
      </c>
      <c r="P456" s="4">
        <f t="shared" si="15"/>
        <v>0.21739130434782608</v>
      </c>
      <c r="Q456" s="4">
        <f t="shared" si="15"/>
        <v>0</v>
      </c>
    </row>
    <row r="457" spans="3:17">
      <c r="C457">
        <v>1996</v>
      </c>
      <c r="D457" t="s">
        <v>324</v>
      </c>
      <c r="E457" s="4">
        <v>2</v>
      </c>
      <c r="F457" s="4">
        <v>2</v>
      </c>
      <c r="G457" s="4">
        <v>0</v>
      </c>
      <c r="H457" s="4">
        <v>2</v>
      </c>
      <c r="I457" s="4">
        <v>0</v>
      </c>
      <c r="J457" s="4">
        <v>0</v>
      </c>
    </row>
    <row r="458" spans="3:17">
      <c r="C458">
        <v>1997</v>
      </c>
      <c r="D458" t="s">
        <v>324</v>
      </c>
      <c r="E458" s="4">
        <v>3</v>
      </c>
      <c r="F458" s="4">
        <v>6.3569861009509872</v>
      </c>
      <c r="G458" s="4">
        <v>0</v>
      </c>
      <c r="H458" s="4">
        <v>12.713972201901974</v>
      </c>
      <c r="I458" s="4">
        <v>0</v>
      </c>
      <c r="J458" s="4">
        <v>0</v>
      </c>
    </row>
    <row r="459" spans="3:17">
      <c r="C459">
        <v>1999</v>
      </c>
      <c r="D459" t="s">
        <v>324</v>
      </c>
      <c r="E459" s="4">
        <v>4</v>
      </c>
      <c r="F459" s="4">
        <v>8.3931818181818176</v>
      </c>
      <c r="G459" s="4">
        <v>0</v>
      </c>
      <c r="H459" s="4">
        <v>8.3931818181818176</v>
      </c>
      <c r="I459" s="4">
        <v>0</v>
      </c>
      <c r="J459" s="4">
        <v>0</v>
      </c>
    </row>
    <row r="460" spans="3:17">
      <c r="C460">
        <v>2001</v>
      </c>
      <c r="D460" t="s">
        <v>324</v>
      </c>
      <c r="E460" s="4">
        <v>4</v>
      </c>
      <c r="F460" s="4">
        <v>3.7152317880794703</v>
      </c>
      <c r="G460" s="4">
        <v>0</v>
      </c>
      <c r="H460" s="4">
        <v>3.7152317880794703</v>
      </c>
      <c r="I460" s="4">
        <v>0</v>
      </c>
      <c r="J460" s="4">
        <v>0</v>
      </c>
    </row>
    <row r="461" spans="3:17">
      <c r="C461">
        <v>2002</v>
      </c>
      <c r="D461" t="s">
        <v>324</v>
      </c>
      <c r="E461" s="4">
        <v>3</v>
      </c>
      <c r="F461" s="4">
        <v>3.3544152744630074</v>
      </c>
      <c r="G461" s="4">
        <v>0</v>
      </c>
      <c r="H461" s="4">
        <v>6.7088305489260147</v>
      </c>
      <c r="I461" s="4">
        <v>0</v>
      </c>
      <c r="J461" s="4">
        <v>0</v>
      </c>
    </row>
    <row r="462" spans="3:17">
      <c r="K462" t="str">
        <f>D461</f>
        <v>CHARLES CREEK</v>
      </c>
      <c r="L462" s="4">
        <f t="shared" ref="L462:Q462" si="16">AVERAGE(E439:E461)</f>
        <v>8.4090909090909083</v>
      </c>
      <c r="M462" s="4">
        <f t="shared" si="16"/>
        <v>27.569272545069147</v>
      </c>
      <c r="N462" s="4">
        <f t="shared" si="16"/>
        <v>0.36363636363636365</v>
      </c>
      <c r="O462" s="4">
        <f t="shared" si="16"/>
        <v>13.802056118612921</v>
      </c>
      <c r="P462" s="4">
        <f t="shared" si="16"/>
        <v>0.22727272727272727</v>
      </c>
      <c r="Q462" s="4">
        <f t="shared" si="16"/>
        <v>0</v>
      </c>
    </row>
    <row r="463" spans="3:17">
      <c r="C463">
        <v>1968</v>
      </c>
      <c r="D463" t="s">
        <v>24</v>
      </c>
      <c r="E463" s="4">
        <v>20</v>
      </c>
      <c r="F463" s="4">
        <v>144</v>
      </c>
      <c r="G463" s="4">
        <v>8</v>
      </c>
      <c r="H463" s="4">
        <v>0</v>
      </c>
      <c r="I463" s="4">
        <v>0</v>
      </c>
      <c r="J463" s="4">
        <v>0</v>
      </c>
    </row>
    <row r="464" spans="3:17">
      <c r="C464">
        <v>1969</v>
      </c>
      <c r="D464" t="s">
        <v>24</v>
      </c>
      <c r="E464" s="4">
        <v>60</v>
      </c>
      <c r="F464" s="4">
        <v>166</v>
      </c>
      <c r="G464" s="4">
        <v>13</v>
      </c>
      <c r="H464" s="4">
        <v>0</v>
      </c>
      <c r="I464" s="4">
        <v>0</v>
      </c>
      <c r="J464" s="4">
        <v>0</v>
      </c>
    </row>
    <row r="465" spans="3:17">
      <c r="C465">
        <v>1970</v>
      </c>
      <c r="D465" t="s">
        <v>24</v>
      </c>
      <c r="E465" s="4">
        <v>11</v>
      </c>
      <c r="F465" s="4">
        <v>33</v>
      </c>
      <c r="G465" s="4">
        <v>0</v>
      </c>
      <c r="H465" s="4">
        <v>0</v>
      </c>
      <c r="I465" s="4">
        <v>0</v>
      </c>
      <c r="J465" s="4">
        <v>0</v>
      </c>
    </row>
    <row r="466" spans="3:17">
      <c r="C466">
        <v>1971</v>
      </c>
      <c r="D466" t="s">
        <v>24</v>
      </c>
      <c r="E466" s="4">
        <v>4</v>
      </c>
      <c r="F466" s="4">
        <v>4</v>
      </c>
      <c r="G466" s="4">
        <v>0</v>
      </c>
      <c r="H466" s="4">
        <v>0</v>
      </c>
      <c r="I466" s="4">
        <v>0</v>
      </c>
      <c r="J466" s="4">
        <v>0</v>
      </c>
    </row>
    <row r="467" spans="3:17">
      <c r="C467">
        <v>1972</v>
      </c>
      <c r="D467" t="s">
        <v>24</v>
      </c>
      <c r="E467" s="4">
        <v>10</v>
      </c>
      <c r="F467" s="4">
        <v>10</v>
      </c>
      <c r="G467" s="4">
        <v>0</v>
      </c>
      <c r="H467" s="4">
        <v>0</v>
      </c>
      <c r="I467" s="4">
        <v>0</v>
      </c>
      <c r="J467" s="4">
        <v>0</v>
      </c>
    </row>
    <row r="468" spans="3:17">
      <c r="C468">
        <v>1974</v>
      </c>
      <c r="D468" t="s">
        <v>24</v>
      </c>
      <c r="E468" s="4">
        <v>4</v>
      </c>
      <c r="F468" s="4">
        <v>61</v>
      </c>
      <c r="G468" s="4">
        <v>8</v>
      </c>
      <c r="H468" s="4">
        <v>0</v>
      </c>
      <c r="I468" s="4">
        <v>0</v>
      </c>
      <c r="J468" s="4">
        <v>0</v>
      </c>
    </row>
    <row r="469" spans="3:17">
      <c r="C469">
        <v>1976</v>
      </c>
      <c r="D469" t="s">
        <v>24</v>
      </c>
      <c r="E469" s="4">
        <v>5</v>
      </c>
      <c r="F469" s="4">
        <v>5</v>
      </c>
      <c r="G469" s="4">
        <v>0</v>
      </c>
      <c r="H469" s="4">
        <v>0</v>
      </c>
      <c r="I469" s="4">
        <v>0</v>
      </c>
      <c r="J469" s="4">
        <v>0</v>
      </c>
    </row>
    <row r="470" spans="3:17">
      <c r="C470">
        <v>1982</v>
      </c>
      <c r="D470" t="s">
        <v>24</v>
      </c>
      <c r="E470" s="4">
        <v>4</v>
      </c>
      <c r="F470" s="4">
        <v>7</v>
      </c>
      <c r="G470" s="4">
        <v>0</v>
      </c>
      <c r="H470" s="4">
        <v>0</v>
      </c>
      <c r="I470" s="4">
        <v>0</v>
      </c>
      <c r="J470" s="4">
        <v>0</v>
      </c>
    </row>
    <row r="471" spans="3:17">
      <c r="C471">
        <v>1987</v>
      </c>
      <c r="D471" t="s">
        <v>24</v>
      </c>
      <c r="E471" s="4">
        <v>4</v>
      </c>
      <c r="F471" s="4">
        <v>20</v>
      </c>
      <c r="G471" s="4">
        <v>0</v>
      </c>
      <c r="H471" s="4">
        <v>16</v>
      </c>
      <c r="I471" s="4">
        <v>0</v>
      </c>
      <c r="J471" s="4">
        <v>0</v>
      </c>
    </row>
    <row r="472" spans="3:17">
      <c r="C472">
        <v>1988</v>
      </c>
      <c r="D472" t="s">
        <v>24</v>
      </c>
      <c r="E472" s="4">
        <v>4</v>
      </c>
      <c r="F472" s="4">
        <v>133</v>
      </c>
      <c r="G472" s="4">
        <v>0</v>
      </c>
      <c r="H472" s="4">
        <v>0</v>
      </c>
      <c r="I472" s="4">
        <v>4</v>
      </c>
      <c r="J472" s="4">
        <v>0</v>
      </c>
    </row>
    <row r="473" spans="3:17">
      <c r="C473">
        <v>1989</v>
      </c>
      <c r="D473" t="s">
        <v>24</v>
      </c>
      <c r="E473" s="4">
        <v>10</v>
      </c>
      <c r="F473" s="4">
        <v>20</v>
      </c>
      <c r="G473" s="4">
        <v>0</v>
      </c>
      <c r="H473" s="4">
        <v>0</v>
      </c>
      <c r="I473" s="4">
        <v>0</v>
      </c>
      <c r="J473" s="4">
        <v>0</v>
      </c>
    </row>
    <row r="474" spans="3:17">
      <c r="K474" t="str">
        <f>D473</f>
        <v>CHASE RIVER</v>
      </c>
      <c r="L474" s="4">
        <f t="shared" ref="L474:Q474" si="17">AVERAGE(E463:E473)</f>
        <v>12.363636363636363</v>
      </c>
      <c r="M474" s="4">
        <f t="shared" si="17"/>
        <v>54.81818181818182</v>
      </c>
      <c r="N474" s="4">
        <f t="shared" si="17"/>
        <v>2.6363636363636362</v>
      </c>
      <c r="O474" s="4">
        <f t="shared" si="17"/>
        <v>1.4545454545454546</v>
      </c>
      <c r="P474" s="4">
        <f t="shared" si="17"/>
        <v>0.36363636363636365</v>
      </c>
      <c r="Q474" s="4">
        <f t="shared" si="17"/>
        <v>0</v>
      </c>
    </row>
    <row r="475" spans="3:17">
      <c r="C475">
        <v>1968</v>
      </c>
      <c r="D475" t="s">
        <v>26</v>
      </c>
      <c r="E475" s="4">
        <v>250</v>
      </c>
      <c r="F475" s="4">
        <v>925</v>
      </c>
      <c r="G475" s="4">
        <v>315</v>
      </c>
      <c r="H475" s="4">
        <v>0</v>
      </c>
      <c r="I475" s="4">
        <v>0</v>
      </c>
      <c r="J475" s="4">
        <v>0</v>
      </c>
    </row>
    <row r="476" spans="3:17">
      <c r="C476">
        <v>1969</v>
      </c>
      <c r="D476" t="s">
        <v>26</v>
      </c>
      <c r="E476" s="4">
        <v>203</v>
      </c>
      <c r="F476" s="4">
        <v>622</v>
      </c>
      <c r="G476" s="4">
        <v>296</v>
      </c>
      <c r="H476" s="4">
        <v>0</v>
      </c>
      <c r="I476" s="4">
        <v>0</v>
      </c>
      <c r="J476" s="4">
        <v>0</v>
      </c>
    </row>
    <row r="477" spans="3:17">
      <c r="C477">
        <v>1970</v>
      </c>
      <c r="D477" t="s">
        <v>26</v>
      </c>
      <c r="E477" s="4">
        <v>220</v>
      </c>
      <c r="F477" s="4">
        <v>1053</v>
      </c>
      <c r="G477" s="4">
        <v>145</v>
      </c>
      <c r="H477" s="4">
        <v>0</v>
      </c>
      <c r="I477" s="4">
        <v>0</v>
      </c>
      <c r="J477" s="4">
        <v>0</v>
      </c>
    </row>
    <row r="478" spans="3:17">
      <c r="C478">
        <v>1971</v>
      </c>
      <c r="D478" t="s">
        <v>26</v>
      </c>
      <c r="E478" s="4">
        <v>195</v>
      </c>
      <c r="F478" s="4">
        <v>903</v>
      </c>
      <c r="G478" s="4">
        <v>102</v>
      </c>
      <c r="H478" s="4">
        <v>39</v>
      </c>
      <c r="I478" s="4">
        <v>0</v>
      </c>
      <c r="J478" s="4">
        <v>0</v>
      </c>
    </row>
    <row r="479" spans="3:17">
      <c r="C479">
        <v>1972</v>
      </c>
      <c r="D479" t="s">
        <v>26</v>
      </c>
      <c r="E479" s="4">
        <v>119</v>
      </c>
      <c r="F479" s="4">
        <v>689</v>
      </c>
      <c r="G479" s="4">
        <v>94</v>
      </c>
      <c r="H479" s="4">
        <v>51</v>
      </c>
      <c r="I479" s="4">
        <v>0</v>
      </c>
      <c r="J479" s="4">
        <v>0</v>
      </c>
    </row>
    <row r="480" spans="3:17">
      <c r="C480">
        <v>1973</v>
      </c>
      <c r="D480" t="s">
        <v>26</v>
      </c>
      <c r="E480" s="4">
        <v>139</v>
      </c>
      <c r="F480" s="4">
        <v>888</v>
      </c>
      <c r="G480" s="4">
        <v>201</v>
      </c>
      <c r="H480" s="4">
        <v>78</v>
      </c>
      <c r="I480" s="4">
        <v>0</v>
      </c>
      <c r="J480" s="4">
        <v>0</v>
      </c>
    </row>
    <row r="481" spans="3:10">
      <c r="C481">
        <v>1974</v>
      </c>
      <c r="D481" t="s">
        <v>26</v>
      </c>
      <c r="E481" s="4">
        <v>93</v>
      </c>
      <c r="F481" s="4">
        <v>537</v>
      </c>
      <c r="G481" s="4">
        <v>64</v>
      </c>
      <c r="H481" s="4">
        <v>99</v>
      </c>
      <c r="I481" s="4">
        <v>0</v>
      </c>
      <c r="J481" s="4">
        <v>0</v>
      </c>
    </row>
    <row r="482" spans="3:10">
      <c r="C482">
        <v>1975</v>
      </c>
      <c r="D482" t="s">
        <v>26</v>
      </c>
      <c r="E482" s="4">
        <v>92</v>
      </c>
      <c r="F482" s="4">
        <v>466</v>
      </c>
      <c r="G482" s="4">
        <v>57</v>
      </c>
      <c r="H482" s="4">
        <v>57</v>
      </c>
      <c r="I482" s="4">
        <v>0</v>
      </c>
      <c r="J482" s="4">
        <v>0</v>
      </c>
    </row>
    <row r="483" spans="3:10">
      <c r="C483">
        <v>1976</v>
      </c>
      <c r="D483" t="s">
        <v>26</v>
      </c>
      <c r="E483" s="4">
        <v>203</v>
      </c>
      <c r="F483" s="4">
        <v>1012</v>
      </c>
      <c r="G483" s="4">
        <v>154</v>
      </c>
      <c r="H483" s="4">
        <v>101</v>
      </c>
      <c r="I483" s="4">
        <v>0</v>
      </c>
      <c r="J483" s="4">
        <v>0</v>
      </c>
    </row>
    <row r="484" spans="3:10">
      <c r="C484">
        <v>1977</v>
      </c>
      <c r="D484" t="s">
        <v>26</v>
      </c>
      <c r="E484" s="4">
        <v>137</v>
      </c>
      <c r="F484" s="4">
        <v>704</v>
      </c>
      <c r="G484" s="4">
        <v>73</v>
      </c>
      <c r="H484" s="4">
        <v>52</v>
      </c>
      <c r="I484" s="4">
        <v>0</v>
      </c>
      <c r="J484" s="4">
        <v>0</v>
      </c>
    </row>
    <row r="485" spans="3:10">
      <c r="C485">
        <v>1978</v>
      </c>
      <c r="D485" t="s">
        <v>26</v>
      </c>
      <c r="E485" s="4">
        <v>149</v>
      </c>
      <c r="F485" s="4">
        <v>581</v>
      </c>
      <c r="G485" s="4">
        <v>113</v>
      </c>
      <c r="H485" s="4">
        <v>151</v>
      </c>
      <c r="I485" s="4">
        <v>0</v>
      </c>
      <c r="J485" s="4">
        <v>0</v>
      </c>
    </row>
    <row r="486" spans="3:10">
      <c r="C486">
        <v>1979</v>
      </c>
      <c r="D486" t="s">
        <v>26</v>
      </c>
      <c r="E486" s="4">
        <v>156</v>
      </c>
      <c r="F486" s="4">
        <v>638</v>
      </c>
      <c r="G486" s="4">
        <v>124</v>
      </c>
      <c r="H486" s="4">
        <v>124</v>
      </c>
      <c r="I486" s="4">
        <v>0</v>
      </c>
      <c r="J486" s="4">
        <v>0</v>
      </c>
    </row>
    <row r="487" spans="3:10">
      <c r="C487">
        <v>1980</v>
      </c>
      <c r="D487" t="s">
        <v>26</v>
      </c>
      <c r="E487" s="4">
        <v>116</v>
      </c>
      <c r="F487" s="4">
        <v>848</v>
      </c>
      <c r="G487" s="4">
        <v>81</v>
      </c>
      <c r="H487" s="4">
        <v>153</v>
      </c>
      <c r="I487" s="4">
        <v>0</v>
      </c>
      <c r="J487" s="4">
        <v>0</v>
      </c>
    </row>
    <row r="488" spans="3:10">
      <c r="C488">
        <v>1981</v>
      </c>
      <c r="D488" t="s">
        <v>26</v>
      </c>
      <c r="E488" s="4">
        <v>76</v>
      </c>
      <c r="F488" s="4">
        <v>274</v>
      </c>
      <c r="G488" s="4">
        <v>33</v>
      </c>
      <c r="H488" s="4">
        <v>132</v>
      </c>
      <c r="I488" s="4">
        <v>0</v>
      </c>
      <c r="J488" s="4">
        <v>0</v>
      </c>
    </row>
    <row r="489" spans="3:10">
      <c r="C489">
        <v>1982</v>
      </c>
      <c r="D489" t="s">
        <v>26</v>
      </c>
      <c r="E489" s="4">
        <v>128</v>
      </c>
      <c r="F489" s="4">
        <v>442</v>
      </c>
      <c r="G489" s="4">
        <v>12</v>
      </c>
      <c r="H489" s="4">
        <v>73</v>
      </c>
      <c r="I489" s="4">
        <v>3</v>
      </c>
      <c r="J489" s="4">
        <v>0</v>
      </c>
    </row>
    <row r="490" spans="3:10">
      <c r="C490">
        <v>1983</v>
      </c>
      <c r="D490" t="s">
        <v>26</v>
      </c>
      <c r="E490" s="4">
        <v>73</v>
      </c>
      <c r="F490" s="4">
        <v>203</v>
      </c>
      <c r="G490" s="4">
        <v>0</v>
      </c>
      <c r="H490" s="4">
        <v>26</v>
      </c>
      <c r="I490" s="4">
        <v>4</v>
      </c>
      <c r="J490" s="4">
        <v>0</v>
      </c>
    </row>
    <row r="491" spans="3:10">
      <c r="C491">
        <v>1984</v>
      </c>
      <c r="D491" t="s">
        <v>26</v>
      </c>
      <c r="E491" s="4">
        <v>34</v>
      </c>
      <c r="F491" s="4">
        <v>98</v>
      </c>
      <c r="G491" s="4">
        <v>0</v>
      </c>
      <c r="H491" s="4">
        <v>9</v>
      </c>
      <c r="I491" s="4">
        <v>0</v>
      </c>
      <c r="J491" s="4">
        <v>0</v>
      </c>
    </row>
    <row r="492" spans="3:10">
      <c r="C492">
        <v>1985</v>
      </c>
      <c r="D492" t="s">
        <v>26</v>
      </c>
      <c r="E492" s="4">
        <v>77</v>
      </c>
      <c r="F492" s="4">
        <v>239</v>
      </c>
      <c r="G492" s="4">
        <v>0</v>
      </c>
      <c r="H492" s="4">
        <v>120</v>
      </c>
      <c r="I492" s="4">
        <v>0</v>
      </c>
      <c r="J492" s="4">
        <v>0</v>
      </c>
    </row>
    <row r="493" spans="3:10">
      <c r="C493">
        <v>1986</v>
      </c>
      <c r="D493" t="s">
        <v>26</v>
      </c>
      <c r="E493" s="4">
        <v>47</v>
      </c>
      <c r="F493" s="4">
        <v>212</v>
      </c>
      <c r="G493" s="4">
        <v>0</v>
      </c>
      <c r="H493" s="4">
        <v>78</v>
      </c>
      <c r="I493" s="4">
        <v>0</v>
      </c>
      <c r="J493" s="4">
        <v>0</v>
      </c>
    </row>
    <row r="494" spans="3:10">
      <c r="C494">
        <v>1987</v>
      </c>
      <c r="D494" t="s">
        <v>26</v>
      </c>
      <c r="E494" s="4">
        <v>64</v>
      </c>
      <c r="F494" s="4">
        <v>235</v>
      </c>
      <c r="G494" s="4">
        <v>0</v>
      </c>
      <c r="H494" s="4">
        <v>68</v>
      </c>
      <c r="I494" s="4">
        <v>0</v>
      </c>
      <c r="J494" s="4">
        <v>36</v>
      </c>
    </row>
    <row r="495" spans="3:10">
      <c r="C495">
        <v>1988</v>
      </c>
      <c r="D495" t="s">
        <v>26</v>
      </c>
      <c r="E495" s="4">
        <v>69</v>
      </c>
      <c r="F495" s="4">
        <v>223</v>
      </c>
      <c r="G495" s="4">
        <v>0</v>
      </c>
      <c r="H495" s="4">
        <v>74</v>
      </c>
      <c r="I495" s="4">
        <v>9</v>
      </c>
      <c r="J495" s="4">
        <v>4</v>
      </c>
    </row>
    <row r="496" spans="3:10">
      <c r="C496">
        <v>1989</v>
      </c>
      <c r="D496" t="s">
        <v>26</v>
      </c>
      <c r="E496" s="4">
        <v>110</v>
      </c>
      <c r="F496" s="4">
        <v>447</v>
      </c>
      <c r="G496" s="4">
        <v>0</v>
      </c>
      <c r="H496" s="4">
        <v>188</v>
      </c>
      <c r="I496" s="4">
        <v>10</v>
      </c>
      <c r="J496" s="4">
        <v>86</v>
      </c>
    </row>
    <row r="497" spans="3:17">
      <c r="C497">
        <v>1990</v>
      </c>
      <c r="D497" t="s">
        <v>26</v>
      </c>
      <c r="E497" s="4">
        <v>89</v>
      </c>
      <c r="F497" s="4">
        <v>213</v>
      </c>
      <c r="G497" s="4">
        <v>0</v>
      </c>
      <c r="H497" s="4">
        <v>26</v>
      </c>
      <c r="I497" s="4">
        <v>0</v>
      </c>
      <c r="J497" s="4">
        <v>0</v>
      </c>
    </row>
    <row r="498" spans="3:17">
      <c r="C498">
        <v>1991</v>
      </c>
      <c r="D498" t="s">
        <v>26</v>
      </c>
      <c r="E498" s="4">
        <v>95</v>
      </c>
      <c r="F498" s="4">
        <v>247</v>
      </c>
      <c r="G498" s="4">
        <v>0</v>
      </c>
      <c r="H498" s="4">
        <v>54</v>
      </c>
      <c r="I498" s="4">
        <v>10</v>
      </c>
      <c r="J498" s="4">
        <v>12</v>
      </c>
    </row>
    <row r="499" spans="3:17">
      <c r="C499">
        <v>1992</v>
      </c>
      <c r="D499" t="s">
        <v>26</v>
      </c>
      <c r="E499" s="4">
        <v>113</v>
      </c>
      <c r="F499" s="4">
        <v>384</v>
      </c>
      <c r="G499" s="4">
        <v>0</v>
      </c>
      <c r="H499" s="4">
        <v>146</v>
      </c>
      <c r="I499" s="4">
        <v>0</v>
      </c>
      <c r="J499" s="4">
        <v>12</v>
      </c>
    </row>
    <row r="500" spans="3:17">
      <c r="C500">
        <v>1993</v>
      </c>
      <c r="D500" t="s">
        <v>26</v>
      </c>
      <c r="E500" s="4">
        <v>77</v>
      </c>
      <c r="F500" s="4">
        <v>233</v>
      </c>
      <c r="G500" s="4">
        <v>0</v>
      </c>
      <c r="H500" s="4">
        <v>46</v>
      </c>
      <c r="I500" s="4">
        <v>4</v>
      </c>
      <c r="J500" s="4">
        <v>19</v>
      </c>
    </row>
    <row r="501" spans="3:17">
      <c r="C501">
        <v>1994</v>
      </c>
      <c r="D501" t="s">
        <v>26</v>
      </c>
      <c r="E501" s="4">
        <v>92</v>
      </c>
      <c r="F501" s="4">
        <v>211</v>
      </c>
      <c r="G501" s="4">
        <v>0</v>
      </c>
      <c r="H501" s="4">
        <v>41</v>
      </c>
      <c r="I501" s="4">
        <v>5</v>
      </c>
      <c r="J501" s="4">
        <v>5</v>
      </c>
    </row>
    <row r="502" spans="3:17">
      <c r="C502">
        <v>1995</v>
      </c>
      <c r="D502" t="s">
        <v>26</v>
      </c>
      <c r="E502" s="4">
        <v>162</v>
      </c>
      <c r="F502" s="4">
        <v>410</v>
      </c>
      <c r="G502" s="4">
        <v>0</v>
      </c>
      <c r="H502" s="4">
        <v>106</v>
      </c>
      <c r="I502" s="4">
        <v>12</v>
      </c>
      <c r="J502" s="4">
        <v>6</v>
      </c>
    </row>
    <row r="503" spans="3:17">
      <c r="C503">
        <v>1996</v>
      </c>
      <c r="D503" t="s">
        <v>26</v>
      </c>
      <c r="E503" s="4">
        <v>133</v>
      </c>
      <c r="F503" s="4">
        <v>358</v>
      </c>
      <c r="G503" s="4">
        <v>0</v>
      </c>
      <c r="H503" s="4">
        <v>67</v>
      </c>
      <c r="I503" s="4">
        <v>7</v>
      </c>
      <c r="J503" s="4">
        <v>17</v>
      </c>
    </row>
    <row r="504" spans="3:17">
      <c r="C504">
        <v>1997</v>
      </c>
      <c r="D504" t="s">
        <v>26</v>
      </c>
      <c r="E504" s="4">
        <v>93</v>
      </c>
      <c r="F504" s="4">
        <v>245.26214764805573</v>
      </c>
      <c r="G504" s="4">
        <v>0</v>
      </c>
      <c r="H504" s="4">
        <v>123.64112811349491</v>
      </c>
      <c r="I504" s="4">
        <v>3.1784930504754936</v>
      </c>
      <c r="J504" s="4">
        <v>3.1784930504754936</v>
      </c>
    </row>
    <row r="505" spans="3:17">
      <c r="C505">
        <v>1998</v>
      </c>
      <c r="D505" t="s">
        <v>26</v>
      </c>
      <c r="E505" s="4">
        <v>14</v>
      </c>
      <c r="F505" s="4">
        <v>24.034852546916891</v>
      </c>
      <c r="G505" s="4">
        <v>0</v>
      </c>
      <c r="H505" s="4">
        <v>0</v>
      </c>
      <c r="I505" s="4">
        <v>0</v>
      </c>
      <c r="J505" s="4">
        <v>0</v>
      </c>
    </row>
    <row r="506" spans="3:17">
      <c r="C506">
        <v>1999</v>
      </c>
      <c r="D506" t="s">
        <v>26</v>
      </c>
      <c r="E506" s="4">
        <v>15</v>
      </c>
      <c r="F506" s="4">
        <v>41.302569256487821</v>
      </c>
      <c r="G506" s="4">
        <v>0</v>
      </c>
      <c r="H506" s="4">
        <v>33.572727272727271</v>
      </c>
      <c r="I506" s="4">
        <v>0</v>
      </c>
      <c r="J506" s="4">
        <v>0</v>
      </c>
    </row>
    <row r="507" spans="3:17">
      <c r="C507">
        <v>2000</v>
      </c>
      <c r="D507" t="s">
        <v>26</v>
      </c>
      <c r="E507" s="4">
        <v>9</v>
      </c>
      <c r="F507" s="4">
        <v>59.933253873659119</v>
      </c>
      <c r="G507" s="4">
        <v>0</v>
      </c>
      <c r="H507" s="4">
        <v>46.102502979737778</v>
      </c>
      <c r="I507" s="4">
        <v>0</v>
      </c>
      <c r="J507" s="4">
        <v>0</v>
      </c>
    </row>
    <row r="508" spans="3:17">
      <c r="C508">
        <v>2004</v>
      </c>
      <c r="D508" t="s">
        <v>26</v>
      </c>
      <c r="E508" s="4">
        <v>15</v>
      </c>
      <c r="F508" s="4">
        <v>18.491525761164318</v>
      </c>
      <c r="G508" s="4">
        <v>0</v>
      </c>
      <c r="H508" s="4">
        <v>3.5988398036590805</v>
      </c>
      <c r="I508" s="4">
        <v>0</v>
      </c>
      <c r="J508" s="4">
        <v>0</v>
      </c>
    </row>
    <row r="509" spans="3:17">
      <c r="K509" t="str">
        <f>D508</f>
        <v>CHEMAINUS RIVER</v>
      </c>
      <c r="L509" s="4">
        <f t="shared" ref="L509:Q509" si="18">AVERAGE(E475:E508)</f>
        <v>107.55882352941177</v>
      </c>
      <c r="M509" s="4">
        <f t="shared" si="18"/>
        <v>431.88306909077306</v>
      </c>
      <c r="N509" s="4">
        <f t="shared" si="18"/>
        <v>54.823529411764703</v>
      </c>
      <c r="O509" s="4">
        <f t="shared" si="18"/>
        <v>69.585741122635866</v>
      </c>
      <c r="P509" s="4">
        <f t="shared" si="18"/>
        <v>1.9758380308963381</v>
      </c>
      <c r="Q509" s="4">
        <f t="shared" si="18"/>
        <v>5.8876027367786907</v>
      </c>
    </row>
    <row r="510" spans="3:17">
      <c r="C510">
        <v>1968</v>
      </c>
      <c r="D510" t="s">
        <v>28</v>
      </c>
      <c r="E510" s="4">
        <v>204</v>
      </c>
      <c r="F510" s="4">
        <v>989</v>
      </c>
      <c r="G510" s="4">
        <v>185</v>
      </c>
      <c r="H510" s="4">
        <v>0</v>
      </c>
      <c r="I510" s="4">
        <v>0</v>
      </c>
      <c r="J510" s="4">
        <v>0</v>
      </c>
    </row>
    <row r="511" spans="3:17">
      <c r="C511">
        <v>1969</v>
      </c>
      <c r="D511" t="s">
        <v>28</v>
      </c>
      <c r="E511" s="4">
        <v>155</v>
      </c>
      <c r="F511" s="4">
        <v>877</v>
      </c>
      <c r="G511" s="4">
        <v>206</v>
      </c>
      <c r="H511" s="4">
        <v>0</v>
      </c>
      <c r="I511" s="4">
        <v>0</v>
      </c>
      <c r="J511" s="4">
        <v>0</v>
      </c>
    </row>
    <row r="512" spans="3:17">
      <c r="C512">
        <v>1970</v>
      </c>
      <c r="D512" t="s">
        <v>28</v>
      </c>
      <c r="E512" s="4">
        <v>199</v>
      </c>
      <c r="F512" s="4">
        <v>1318</v>
      </c>
      <c r="G512" s="4">
        <v>264</v>
      </c>
      <c r="H512" s="4">
        <v>0</v>
      </c>
      <c r="I512" s="4">
        <v>0</v>
      </c>
      <c r="J512" s="4">
        <v>0</v>
      </c>
    </row>
    <row r="513" spans="3:10">
      <c r="C513">
        <v>1971</v>
      </c>
      <c r="D513" t="s">
        <v>28</v>
      </c>
      <c r="E513" s="4">
        <v>169</v>
      </c>
      <c r="F513" s="4">
        <v>743</v>
      </c>
      <c r="G513" s="4">
        <v>195</v>
      </c>
      <c r="H513" s="4">
        <v>34</v>
      </c>
      <c r="I513" s="4">
        <v>0</v>
      </c>
      <c r="J513" s="4">
        <v>0</v>
      </c>
    </row>
    <row r="514" spans="3:10">
      <c r="C514">
        <v>1972</v>
      </c>
      <c r="D514" t="s">
        <v>28</v>
      </c>
      <c r="E514" s="4">
        <v>122</v>
      </c>
      <c r="F514" s="4">
        <v>435</v>
      </c>
      <c r="G514" s="4">
        <v>124</v>
      </c>
      <c r="H514" s="4">
        <v>138</v>
      </c>
      <c r="I514" s="4">
        <v>0</v>
      </c>
      <c r="J514" s="4">
        <v>0</v>
      </c>
    </row>
    <row r="515" spans="3:10">
      <c r="C515">
        <v>1973</v>
      </c>
      <c r="D515" t="s">
        <v>28</v>
      </c>
      <c r="E515" s="4">
        <v>149</v>
      </c>
      <c r="F515" s="4">
        <v>640</v>
      </c>
      <c r="G515" s="4">
        <v>128</v>
      </c>
      <c r="H515" s="4">
        <v>116</v>
      </c>
      <c r="I515" s="4">
        <v>0</v>
      </c>
      <c r="J515" s="4">
        <v>0</v>
      </c>
    </row>
    <row r="516" spans="3:10">
      <c r="C516">
        <v>1974</v>
      </c>
      <c r="D516" t="s">
        <v>28</v>
      </c>
      <c r="E516" s="4">
        <v>106</v>
      </c>
      <c r="F516" s="4">
        <v>464</v>
      </c>
      <c r="G516" s="4">
        <v>123</v>
      </c>
      <c r="H516" s="4">
        <v>65</v>
      </c>
      <c r="I516" s="4">
        <v>0</v>
      </c>
      <c r="J516" s="4">
        <v>0</v>
      </c>
    </row>
    <row r="517" spans="3:10">
      <c r="C517">
        <v>1975</v>
      </c>
      <c r="D517" t="s">
        <v>28</v>
      </c>
      <c r="E517" s="4">
        <v>37</v>
      </c>
      <c r="F517" s="4">
        <v>262</v>
      </c>
      <c r="G517" s="4">
        <v>37</v>
      </c>
      <c r="H517" s="4">
        <v>156</v>
      </c>
      <c r="I517" s="4">
        <v>0</v>
      </c>
      <c r="J517" s="4">
        <v>0</v>
      </c>
    </row>
    <row r="518" spans="3:10">
      <c r="C518">
        <v>1976</v>
      </c>
      <c r="D518" t="s">
        <v>28</v>
      </c>
      <c r="E518" s="4">
        <v>31</v>
      </c>
      <c r="F518" s="4">
        <v>68</v>
      </c>
      <c r="G518" s="4">
        <v>15</v>
      </c>
      <c r="H518" s="4">
        <v>30</v>
      </c>
      <c r="I518" s="4">
        <v>0</v>
      </c>
      <c r="J518" s="4">
        <v>0</v>
      </c>
    </row>
    <row r="519" spans="3:10">
      <c r="C519">
        <v>1977</v>
      </c>
      <c r="D519" t="s">
        <v>28</v>
      </c>
      <c r="E519" s="4">
        <v>31</v>
      </c>
      <c r="F519" s="4">
        <v>80</v>
      </c>
      <c r="G519" s="4">
        <v>0</v>
      </c>
      <c r="H519" s="4">
        <v>76</v>
      </c>
      <c r="I519" s="4">
        <v>0</v>
      </c>
      <c r="J519" s="4">
        <v>0</v>
      </c>
    </row>
    <row r="520" spans="3:10">
      <c r="C520">
        <v>1978</v>
      </c>
      <c r="D520" t="s">
        <v>28</v>
      </c>
      <c r="E520" s="4">
        <v>18</v>
      </c>
      <c r="F520" s="4">
        <v>107</v>
      </c>
      <c r="G520" s="4">
        <v>0</v>
      </c>
      <c r="H520" s="4">
        <v>133</v>
      </c>
      <c r="I520" s="4">
        <v>0</v>
      </c>
      <c r="J520" s="4">
        <v>0</v>
      </c>
    </row>
    <row r="521" spans="3:10">
      <c r="C521">
        <v>1979</v>
      </c>
      <c r="D521" t="s">
        <v>28</v>
      </c>
      <c r="E521" s="4">
        <v>34</v>
      </c>
      <c r="F521" s="4">
        <v>113</v>
      </c>
      <c r="G521" s="4">
        <v>0</v>
      </c>
      <c r="H521" s="4">
        <v>83</v>
      </c>
      <c r="I521" s="4">
        <v>0</v>
      </c>
      <c r="J521" s="4">
        <v>0</v>
      </c>
    </row>
    <row r="522" spans="3:10">
      <c r="C522">
        <v>1980</v>
      </c>
      <c r="D522" t="s">
        <v>28</v>
      </c>
      <c r="E522" s="4">
        <v>23</v>
      </c>
      <c r="F522" s="4">
        <v>47</v>
      </c>
      <c r="G522" s="4">
        <v>0</v>
      </c>
      <c r="H522" s="4">
        <v>39</v>
      </c>
      <c r="I522" s="4">
        <v>0</v>
      </c>
      <c r="J522" s="4">
        <v>0</v>
      </c>
    </row>
    <row r="523" spans="3:10">
      <c r="C523">
        <v>1981</v>
      </c>
      <c r="D523" t="s">
        <v>28</v>
      </c>
      <c r="E523" s="4">
        <v>11</v>
      </c>
      <c r="F523" s="4">
        <v>47</v>
      </c>
      <c r="G523" s="4">
        <v>0</v>
      </c>
      <c r="H523" s="4">
        <v>33</v>
      </c>
      <c r="I523" s="4">
        <v>0</v>
      </c>
      <c r="J523" s="4">
        <v>0</v>
      </c>
    </row>
    <row r="524" spans="3:10">
      <c r="C524">
        <v>1982</v>
      </c>
      <c r="D524" t="s">
        <v>28</v>
      </c>
      <c r="E524" s="4">
        <v>10</v>
      </c>
      <c r="F524" s="4">
        <v>13</v>
      </c>
      <c r="G524" s="4">
        <v>0</v>
      </c>
      <c r="H524" s="4">
        <v>3</v>
      </c>
      <c r="I524" s="4">
        <v>0</v>
      </c>
      <c r="J524" s="4">
        <v>0</v>
      </c>
    </row>
    <row r="525" spans="3:10">
      <c r="C525">
        <v>1983</v>
      </c>
      <c r="D525" t="s">
        <v>28</v>
      </c>
      <c r="E525" s="4">
        <v>22</v>
      </c>
      <c r="F525" s="4">
        <v>35</v>
      </c>
      <c r="G525" s="4">
        <v>0</v>
      </c>
      <c r="H525" s="4">
        <v>17</v>
      </c>
      <c r="I525" s="4">
        <v>0</v>
      </c>
      <c r="J525" s="4">
        <v>0</v>
      </c>
    </row>
    <row r="526" spans="3:10">
      <c r="C526">
        <v>1984</v>
      </c>
      <c r="D526" t="s">
        <v>28</v>
      </c>
      <c r="E526" s="4">
        <v>30</v>
      </c>
      <c r="F526" s="4">
        <v>89</v>
      </c>
      <c r="G526" s="4">
        <v>0</v>
      </c>
      <c r="H526" s="4">
        <v>111</v>
      </c>
      <c r="I526" s="4">
        <v>0</v>
      </c>
      <c r="J526" s="4">
        <v>0</v>
      </c>
    </row>
    <row r="527" spans="3:10">
      <c r="C527">
        <v>1985</v>
      </c>
      <c r="D527" t="s">
        <v>28</v>
      </c>
      <c r="E527" s="4">
        <v>30</v>
      </c>
      <c r="F527" s="4">
        <v>82</v>
      </c>
      <c r="G527" s="4">
        <v>0</v>
      </c>
      <c r="H527" s="4">
        <v>66</v>
      </c>
      <c r="I527" s="4">
        <v>0</v>
      </c>
      <c r="J527" s="4">
        <v>3</v>
      </c>
    </row>
    <row r="528" spans="3:10">
      <c r="C528">
        <v>1986</v>
      </c>
      <c r="D528" t="s">
        <v>28</v>
      </c>
      <c r="E528" s="4">
        <v>42</v>
      </c>
      <c r="F528" s="4">
        <v>81</v>
      </c>
      <c r="G528" s="4">
        <v>0</v>
      </c>
      <c r="H528" s="4">
        <v>78</v>
      </c>
      <c r="I528" s="4">
        <v>0</v>
      </c>
      <c r="J528" s="4">
        <v>0</v>
      </c>
    </row>
    <row r="529" spans="3:10">
      <c r="C529">
        <v>1987</v>
      </c>
      <c r="D529" t="s">
        <v>28</v>
      </c>
      <c r="E529" s="4">
        <v>53</v>
      </c>
      <c r="F529" s="4">
        <v>254</v>
      </c>
      <c r="G529" s="4">
        <v>24</v>
      </c>
      <c r="H529" s="4">
        <v>378</v>
      </c>
      <c r="I529" s="4">
        <v>4</v>
      </c>
      <c r="J529" s="4">
        <v>0</v>
      </c>
    </row>
    <row r="530" spans="3:10">
      <c r="C530">
        <v>1988</v>
      </c>
      <c r="D530" t="s">
        <v>28</v>
      </c>
      <c r="E530" s="4">
        <v>70</v>
      </c>
      <c r="F530" s="4">
        <v>320</v>
      </c>
      <c r="G530" s="4">
        <v>0</v>
      </c>
      <c r="H530" s="4">
        <v>469</v>
      </c>
      <c r="I530" s="4">
        <v>4</v>
      </c>
      <c r="J530" s="4">
        <v>13</v>
      </c>
    </row>
    <row r="531" spans="3:10">
      <c r="C531">
        <v>1989</v>
      </c>
      <c r="D531" t="s">
        <v>28</v>
      </c>
      <c r="E531" s="4">
        <v>74</v>
      </c>
      <c r="F531" s="4">
        <v>235</v>
      </c>
      <c r="G531" s="4">
        <v>10</v>
      </c>
      <c r="H531" s="4">
        <v>191</v>
      </c>
      <c r="I531" s="4">
        <v>0</v>
      </c>
      <c r="J531" s="4">
        <v>0</v>
      </c>
    </row>
    <row r="532" spans="3:10">
      <c r="C532">
        <v>1990</v>
      </c>
      <c r="D532" t="s">
        <v>28</v>
      </c>
      <c r="E532" s="4">
        <v>28</v>
      </c>
      <c r="F532" s="4">
        <v>104</v>
      </c>
      <c r="G532" s="4">
        <v>0</v>
      </c>
      <c r="H532" s="4">
        <v>19</v>
      </c>
      <c r="I532" s="4">
        <v>0</v>
      </c>
      <c r="J532" s="4">
        <v>0</v>
      </c>
    </row>
    <row r="533" spans="3:10">
      <c r="C533">
        <v>1991</v>
      </c>
      <c r="D533" t="s">
        <v>28</v>
      </c>
      <c r="E533" s="4">
        <v>51</v>
      </c>
      <c r="F533" s="4">
        <v>178</v>
      </c>
      <c r="G533" s="4">
        <v>0</v>
      </c>
      <c r="H533" s="4">
        <v>246</v>
      </c>
      <c r="I533" s="4">
        <v>23</v>
      </c>
      <c r="J533" s="4">
        <v>8</v>
      </c>
    </row>
    <row r="534" spans="3:10">
      <c r="C534">
        <v>1992</v>
      </c>
      <c r="D534" t="s">
        <v>28</v>
      </c>
      <c r="E534" s="4">
        <v>80</v>
      </c>
      <c r="F534" s="4">
        <v>298</v>
      </c>
      <c r="G534" s="4">
        <v>0</v>
      </c>
      <c r="H534" s="4">
        <v>216</v>
      </c>
      <c r="I534" s="4">
        <v>0</v>
      </c>
      <c r="J534" s="4">
        <v>15</v>
      </c>
    </row>
    <row r="535" spans="3:10">
      <c r="C535">
        <v>1993</v>
      </c>
      <c r="D535" t="s">
        <v>28</v>
      </c>
      <c r="E535" s="4">
        <v>78</v>
      </c>
      <c r="F535" s="4">
        <v>242</v>
      </c>
      <c r="G535" s="4">
        <v>0</v>
      </c>
      <c r="H535" s="4">
        <v>355</v>
      </c>
      <c r="I535" s="4">
        <v>4</v>
      </c>
      <c r="J535" s="4">
        <v>4</v>
      </c>
    </row>
    <row r="536" spans="3:10">
      <c r="C536">
        <v>1994</v>
      </c>
      <c r="D536" t="s">
        <v>28</v>
      </c>
      <c r="E536" s="4">
        <v>76</v>
      </c>
      <c r="F536" s="4">
        <v>245</v>
      </c>
      <c r="G536" s="4">
        <v>0</v>
      </c>
      <c r="H536" s="4">
        <v>232</v>
      </c>
      <c r="I536" s="4">
        <v>0</v>
      </c>
      <c r="J536" s="4">
        <v>0</v>
      </c>
    </row>
    <row r="537" spans="3:10">
      <c r="C537">
        <v>1995</v>
      </c>
      <c r="D537" t="s">
        <v>28</v>
      </c>
      <c r="E537" s="4">
        <v>108</v>
      </c>
      <c r="F537" s="4">
        <v>331</v>
      </c>
      <c r="G537" s="4">
        <v>0</v>
      </c>
      <c r="H537" s="4">
        <v>333</v>
      </c>
      <c r="I537" s="4">
        <v>6</v>
      </c>
      <c r="J537" s="4">
        <v>6</v>
      </c>
    </row>
    <row r="538" spans="3:10">
      <c r="C538">
        <v>1996</v>
      </c>
      <c r="D538" t="s">
        <v>28</v>
      </c>
      <c r="E538" s="4">
        <v>115</v>
      </c>
      <c r="F538" s="4">
        <v>443</v>
      </c>
      <c r="G538" s="4">
        <v>0</v>
      </c>
      <c r="H538" s="4">
        <v>548</v>
      </c>
      <c r="I538" s="4">
        <v>0</v>
      </c>
      <c r="J538" s="4">
        <v>3</v>
      </c>
    </row>
    <row r="539" spans="3:10">
      <c r="C539">
        <v>1997</v>
      </c>
      <c r="D539" t="s">
        <v>28</v>
      </c>
      <c r="E539" s="4">
        <v>89</v>
      </c>
      <c r="F539" s="4">
        <v>234.88838488013718</v>
      </c>
      <c r="G539" s="4">
        <v>0</v>
      </c>
      <c r="H539" s="4">
        <v>171.3185238706273</v>
      </c>
      <c r="I539" s="4">
        <v>0</v>
      </c>
      <c r="J539" s="4">
        <v>0</v>
      </c>
    </row>
    <row r="540" spans="3:10">
      <c r="C540">
        <v>1998</v>
      </c>
      <c r="D540" t="s">
        <v>28</v>
      </c>
      <c r="E540" s="4">
        <v>80</v>
      </c>
      <c r="F540" s="4">
        <v>324.48660752894085</v>
      </c>
      <c r="G540" s="4">
        <v>0</v>
      </c>
      <c r="H540" s="4">
        <v>227.8697199194475</v>
      </c>
      <c r="I540" s="4">
        <v>4.8069705093833779</v>
      </c>
      <c r="J540" s="4">
        <v>0</v>
      </c>
    </row>
    <row r="541" spans="3:10">
      <c r="C541">
        <v>1999</v>
      </c>
      <c r="D541" t="s">
        <v>28</v>
      </c>
      <c r="E541" s="4">
        <v>69</v>
      </c>
      <c r="F541" s="4">
        <v>263.74819266277683</v>
      </c>
      <c r="G541" s="4">
        <v>0</v>
      </c>
      <c r="H541" s="4">
        <v>188.52915876927278</v>
      </c>
      <c r="I541" s="4">
        <v>0</v>
      </c>
      <c r="J541" s="4">
        <v>0</v>
      </c>
    </row>
    <row r="542" spans="3:10">
      <c r="C542">
        <v>2000</v>
      </c>
      <c r="D542" t="s">
        <v>28</v>
      </c>
      <c r="E542" s="4">
        <v>36</v>
      </c>
      <c r="F542" s="4">
        <v>124.73202865674702</v>
      </c>
      <c r="G542" s="4">
        <v>0</v>
      </c>
      <c r="H542" s="4">
        <v>76.452035833749846</v>
      </c>
      <c r="I542" s="4">
        <v>0</v>
      </c>
      <c r="J542" s="4">
        <v>3.5215053763440864</v>
      </c>
    </row>
    <row r="543" spans="3:10">
      <c r="C543">
        <v>2001</v>
      </c>
      <c r="D543" t="s">
        <v>28</v>
      </c>
      <c r="E543" s="4">
        <v>36</v>
      </c>
      <c r="F543" s="4">
        <v>196.3490483635199</v>
      </c>
      <c r="G543" s="4">
        <v>0</v>
      </c>
      <c r="H543" s="4">
        <v>206.96699873467136</v>
      </c>
      <c r="I543" s="4">
        <v>0</v>
      </c>
      <c r="J543" s="4">
        <v>0</v>
      </c>
    </row>
    <row r="544" spans="3:10">
      <c r="C544">
        <v>2002</v>
      </c>
      <c r="D544" t="s">
        <v>28</v>
      </c>
      <c r="E544" s="4">
        <v>51</v>
      </c>
      <c r="F544" s="4">
        <v>319.46684373957453</v>
      </c>
      <c r="G544" s="4">
        <v>0</v>
      </c>
      <c r="H544" s="4">
        <v>245.47035953499113</v>
      </c>
      <c r="I544" s="4">
        <v>0</v>
      </c>
      <c r="J544" s="4">
        <v>0</v>
      </c>
    </row>
    <row r="545" spans="3:17">
      <c r="C545">
        <v>2003</v>
      </c>
      <c r="D545" t="s">
        <v>28</v>
      </c>
      <c r="E545" s="4">
        <v>46</v>
      </c>
      <c r="F545" s="4">
        <v>177.81380874151324</v>
      </c>
      <c r="G545" s="4">
        <v>0</v>
      </c>
      <c r="H545" s="4">
        <v>82.063514317864986</v>
      </c>
      <c r="I545" s="4">
        <v>0</v>
      </c>
      <c r="J545" s="4">
        <v>0</v>
      </c>
    </row>
    <row r="546" spans="3:17">
      <c r="C546">
        <v>2004</v>
      </c>
      <c r="D546" t="s">
        <v>28</v>
      </c>
      <c r="E546" s="4">
        <v>54</v>
      </c>
      <c r="F546" s="4">
        <v>190.74134240449081</v>
      </c>
      <c r="G546" s="4">
        <v>0</v>
      </c>
      <c r="H546" s="4">
        <v>96.595652668078145</v>
      </c>
      <c r="I546" s="4">
        <v>0</v>
      </c>
      <c r="J546" s="4">
        <v>4.9286287089013632</v>
      </c>
    </row>
    <row r="547" spans="3:17">
      <c r="C547">
        <v>2006</v>
      </c>
      <c r="D547" t="s">
        <v>28</v>
      </c>
      <c r="E547" s="4">
        <v>36</v>
      </c>
      <c r="F547" s="4">
        <v>251.13177396528147</v>
      </c>
      <c r="G547" s="4">
        <v>0</v>
      </c>
      <c r="H547" s="4">
        <v>136.53924943718238</v>
      </c>
      <c r="I547" s="4">
        <v>0</v>
      </c>
      <c r="J547" s="4">
        <v>16.873772102161098</v>
      </c>
    </row>
    <row r="548" spans="3:17">
      <c r="K548" t="str">
        <f>D547</f>
        <v>CHINA CREEK</v>
      </c>
      <c r="L548" s="4">
        <f t="shared" ref="L548:Q548" si="19">AVERAGE(E510:E547)</f>
        <v>69.815789473684205</v>
      </c>
      <c r="M548" s="4">
        <f t="shared" si="19"/>
        <v>295.35152713007852</v>
      </c>
      <c r="N548" s="4">
        <f t="shared" si="19"/>
        <v>34.5</v>
      </c>
      <c r="O548" s="4">
        <f t="shared" si="19"/>
        <v>147.28434771278648</v>
      </c>
      <c r="P548" s="4">
        <f t="shared" si="19"/>
        <v>1.2054465923521942</v>
      </c>
      <c r="Q548" s="4">
        <f t="shared" si="19"/>
        <v>2.0348396365106987</v>
      </c>
    </row>
    <row r="549" spans="3:17">
      <c r="C549">
        <v>1984</v>
      </c>
      <c r="D549" t="s">
        <v>300</v>
      </c>
      <c r="E549" s="4">
        <v>4</v>
      </c>
      <c r="F549" s="4">
        <v>4</v>
      </c>
      <c r="G549" s="4">
        <v>0</v>
      </c>
      <c r="H549" s="4">
        <v>0</v>
      </c>
      <c r="I549" s="4">
        <v>0</v>
      </c>
      <c r="J549" s="4">
        <v>0</v>
      </c>
      <c r="L549" s="4"/>
    </row>
    <row r="550" spans="3:17">
      <c r="C550">
        <v>1990</v>
      </c>
      <c r="D550" t="s">
        <v>300</v>
      </c>
      <c r="E550" s="4">
        <v>2</v>
      </c>
      <c r="F550" s="4">
        <v>2</v>
      </c>
      <c r="G550" s="4">
        <v>0</v>
      </c>
      <c r="H550" s="4">
        <v>0</v>
      </c>
      <c r="I550" s="4">
        <v>0</v>
      </c>
      <c r="J550" s="4">
        <v>0</v>
      </c>
      <c r="L550" s="4"/>
    </row>
    <row r="551" spans="3:17">
      <c r="C551">
        <v>1997</v>
      </c>
      <c r="D551" t="s">
        <v>300</v>
      </c>
      <c r="E551" s="4">
        <v>5</v>
      </c>
      <c r="F551" s="4">
        <v>4.6004366812227078</v>
      </c>
      <c r="G551" s="4">
        <v>0</v>
      </c>
      <c r="H551" s="4">
        <v>4.6004366812227078</v>
      </c>
      <c r="I551" s="4">
        <v>0</v>
      </c>
      <c r="J551" s="4">
        <v>0</v>
      </c>
      <c r="L551" s="4"/>
    </row>
    <row r="552" spans="3:17">
      <c r="C552">
        <v>2001</v>
      </c>
      <c r="D552" t="s">
        <v>300</v>
      </c>
      <c r="E552" s="4">
        <v>4</v>
      </c>
      <c r="F552" s="4">
        <v>3.7152317880794703</v>
      </c>
      <c r="G552" s="4">
        <v>0</v>
      </c>
      <c r="H552" s="4">
        <v>3.7152317880794703</v>
      </c>
      <c r="I552" s="4">
        <v>0</v>
      </c>
      <c r="J552" s="4">
        <v>0</v>
      </c>
      <c r="L552" s="4"/>
    </row>
    <row r="553" spans="3:17">
      <c r="K553" t="str">
        <f>D552</f>
        <v>CLEAR RIVER</v>
      </c>
      <c r="L553" s="4">
        <f t="shared" ref="L553:Q553" si="20">AVERAGE(E549:E552)</f>
        <v>3.75</v>
      </c>
      <c r="M553" s="4">
        <f t="shared" si="20"/>
        <v>3.5789171173255445</v>
      </c>
      <c r="N553" s="4">
        <f t="shared" si="20"/>
        <v>0</v>
      </c>
      <c r="O553" s="4">
        <f t="shared" si="20"/>
        <v>2.0789171173255445</v>
      </c>
      <c r="P553" s="4">
        <f t="shared" si="20"/>
        <v>0</v>
      </c>
      <c r="Q553" s="4">
        <f t="shared" si="20"/>
        <v>0</v>
      </c>
    </row>
    <row r="554" spans="3:17">
      <c r="C554">
        <v>1968</v>
      </c>
      <c r="D554" t="s">
        <v>30</v>
      </c>
      <c r="E554" s="4">
        <v>63</v>
      </c>
      <c r="F554" s="4">
        <v>415</v>
      </c>
      <c r="G554" s="4">
        <v>185</v>
      </c>
      <c r="H554" s="4">
        <v>0</v>
      </c>
      <c r="I554" s="4">
        <v>0</v>
      </c>
      <c r="J554" s="4">
        <v>0</v>
      </c>
    </row>
    <row r="555" spans="3:17">
      <c r="C555">
        <v>1969</v>
      </c>
      <c r="D555" t="s">
        <v>30</v>
      </c>
      <c r="E555" s="4">
        <v>72</v>
      </c>
      <c r="F555" s="4">
        <v>354</v>
      </c>
      <c r="G555" s="4">
        <v>32</v>
      </c>
      <c r="H555" s="4">
        <v>0</v>
      </c>
      <c r="I555" s="4">
        <v>0</v>
      </c>
      <c r="J555" s="4">
        <v>0</v>
      </c>
    </row>
    <row r="556" spans="3:17">
      <c r="C556">
        <v>1970</v>
      </c>
      <c r="D556" t="s">
        <v>30</v>
      </c>
      <c r="E556" s="4">
        <v>103</v>
      </c>
      <c r="F556" s="4">
        <v>730</v>
      </c>
      <c r="G556" s="4">
        <v>324</v>
      </c>
      <c r="H556" s="4">
        <v>0</v>
      </c>
      <c r="I556" s="4">
        <v>0</v>
      </c>
      <c r="J556" s="4">
        <v>0</v>
      </c>
    </row>
    <row r="557" spans="3:17">
      <c r="C557">
        <v>1971</v>
      </c>
      <c r="D557" t="s">
        <v>30</v>
      </c>
      <c r="E557" s="4">
        <v>52</v>
      </c>
      <c r="F557" s="4">
        <v>140</v>
      </c>
      <c r="G557" s="4">
        <v>29</v>
      </c>
      <c r="H557" s="4">
        <v>24</v>
      </c>
      <c r="I557" s="4">
        <v>0</v>
      </c>
      <c r="J557" s="4">
        <v>0</v>
      </c>
    </row>
    <row r="558" spans="3:17">
      <c r="C558">
        <v>1972</v>
      </c>
      <c r="D558" t="s">
        <v>30</v>
      </c>
      <c r="E558" s="4">
        <v>57</v>
      </c>
      <c r="F558" s="4">
        <v>351</v>
      </c>
      <c r="G558" s="4">
        <v>176</v>
      </c>
      <c r="H558" s="4">
        <v>137</v>
      </c>
      <c r="I558" s="4">
        <v>0</v>
      </c>
      <c r="J558" s="4">
        <v>0</v>
      </c>
    </row>
    <row r="559" spans="3:17">
      <c r="C559">
        <v>1973</v>
      </c>
      <c r="D559" t="s">
        <v>30</v>
      </c>
      <c r="E559" s="4">
        <v>54</v>
      </c>
      <c r="F559" s="4">
        <v>181</v>
      </c>
      <c r="G559" s="4">
        <v>53</v>
      </c>
      <c r="H559" s="4">
        <v>75</v>
      </c>
      <c r="I559" s="4">
        <v>0</v>
      </c>
      <c r="J559" s="4">
        <v>0</v>
      </c>
    </row>
    <row r="560" spans="3:17">
      <c r="C560">
        <v>1974</v>
      </c>
      <c r="D560" t="s">
        <v>30</v>
      </c>
      <c r="E560" s="4">
        <v>88</v>
      </c>
      <c r="F560" s="4">
        <v>376</v>
      </c>
      <c r="G560" s="4">
        <v>113</v>
      </c>
      <c r="H560" s="4">
        <v>268</v>
      </c>
      <c r="I560" s="4">
        <v>0</v>
      </c>
      <c r="J560" s="4">
        <v>0</v>
      </c>
    </row>
    <row r="561" spans="3:10">
      <c r="C561">
        <v>1975</v>
      </c>
      <c r="D561" t="s">
        <v>30</v>
      </c>
      <c r="E561" s="4">
        <v>68</v>
      </c>
      <c r="F561" s="4">
        <v>237</v>
      </c>
      <c r="G561" s="4">
        <v>64</v>
      </c>
      <c r="H561" s="4">
        <v>64</v>
      </c>
      <c r="I561" s="4">
        <v>0</v>
      </c>
      <c r="J561" s="4">
        <v>0</v>
      </c>
    </row>
    <row r="562" spans="3:10">
      <c r="C562">
        <v>1976</v>
      </c>
      <c r="D562" t="s">
        <v>30</v>
      </c>
      <c r="E562" s="4">
        <v>62</v>
      </c>
      <c r="F562" s="4">
        <v>202</v>
      </c>
      <c r="G562" s="4">
        <v>44</v>
      </c>
      <c r="H562" s="4">
        <v>68</v>
      </c>
      <c r="I562" s="4">
        <v>0</v>
      </c>
      <c r="J562" s="4">
        <v>0</v>
      </c>
    </row>
    <row r="563" spans="3:10">
      <c r="C563">
        <v>1977</v>
      </c>
      <c r="D563" t="s">
        <v>30</v>
      </c>
      <c r="E563" s="4">
        <v>67</v>
      </c>
      <c r="F563" s="4">
        <v>215</v>
      </c>
      <c r="G563" s="4">
        <v>7</v>
      </c>
      <c r="H563" s="4">
        <v>23</v>
      </c>
      <c r="I563" s="4">
        <v>0</v>
      </c>
      <c r="J563" s="4">
        <v>0</v>
      </c>
    </row>
    <row r="564" spans="3:10">
      <c r="C564">
        <v>1978</v>
      </c>
      <c r="D564" t="s">
        <v>30</v>
      </c>
      <c r="E564" s="4">
        <v>44</v>
      </c>
      <c r="F564" s="4">
        <v>155</v>
      </c>
      <c r="G564" s="4">
        <v>44</v>
      </c>
      <c r="H564" s="4">
        <v>180</v>
      </c>
      <c r="I564" s="4">
        <v>0</v>
      </c>
      <c r="J564" s="4">
        <v>0</v>
      </c>
    </row>
    <row r="565" spans="3:10">
      <c r="C565">
        <v>1979</v>
      </c>
      <c r="D565" t="s">
        <v>30</v>
      </c>
      <c r="E565" s="4">
        <v>49</v>
      </c>
      <c r="F565" s="4">
        <v>93</v>
      </c>
      <c r="G565" s="4">
        <v>12</v>
      </c>
      <c r="H565" s="4">
        <v>41</v>
      </c>
      <c r="I565" s="4">
        <v>0</v>
      </c>
      <c r="J565" s="4">
        <v>0</v>
      </c>
    </row>
    <row r="566" spans="3:10">
      <c r="C566">
        <v>1980</v>
      </c>
      <c r="D566" t="s">
        <v>30</v>
      </c>
      <c r="E566" s="4">
        <v>41</v>
      </c>
      <c r="F566" s="4">
        <v>133</v>
      </c>
      <c r="G566" s="4">
        <v>7</v>
      </c>
      <c r="H566" s="4">
        <v>161</v>
      </c>
      <c r="I566" s="4">
        <v>0</v>
      </c>
      <c r="J566" s="4">
        <v>0</v>
      </c>
    </row>
    <row r="567" spans="3:10">
      <c r="C567">
        <v>1981</v>
      </c>
      <c r="D567" t="s">
        <v>30</v>
      </c>
      <c r="E567" s="4">
        <v>54</v>
      </c>
      <c r="F567" s="4">
        <v>161</v>
      </c>
      <c r="G567" s="4">
        <v>9</v>
      </c>
      <c r="H567" s="4">
        <v>62</v>
      </c>
      <c r="I567" s="4">
        <v>0</v>
      </c>
      <c r="J567" s="4">
        <v>0</v>
      </c>
    </row>
    <row r="568" spans="3:10">
      <c r="C568">
        <v>1982</v>
      </c>
      <c r="D568" t="s">
        <v>30</v>
      </c>
      <c r="E568" s="4">
        <v>47</v>
      </c>
      <c r="F568" s="4">
        <v>187</v>
      </c>
      <c r="G568" s="4">
        <v>18</v>
      </c>
      <c r="H568" s="4">
        <v>89</v>
      </c>
      <c r="I568" s="4">
        <v>0</v>
      </c>
      <c r="J568" s="4">
        <v>0</v>
      </c>
    </row>
    <row r="569" spans="3:10">
      <c r="C569">
        <v>1983</v>
      </c>
      <c r="D569" t="s">
        <v>30</v>
      </c>
      <c r="E569" s="4">
        <v>78</v>
      </c>
      <c r="F569" s="4">
        <v>411</v>
      </c>
      <c r="G569" s="4">
        <v>61</v>
      </c>
      <c r="H569" s="4">
        <v>664</v>
      </c>
      <c r="I569" s="4">
        <v>9</v>
      </c>
      <c r="J569" s="4">
        <v>55</v>
      </c>
    </row>
    <row r="570" spans="3:10">
      <c r="C570">
        <v>1984</v>
      </c>
      <c r="D570" t="s">
        <v>30</v>
      </c>
      <c r="E570" s="4">
        <v>103</v>
      </c>
      <c r="F570" s="4">
        <v>529</v>
      </c>
      <c r="G570" s="4">
        <v>77</v>
      </c>
      <c r="H570" s="4">
        <v>623</v>
      </c>
      <c r="I570" s="4">
        <v>9</v>
      </c>
      <c r="J570" s="4">
        <v>133</v>
      </c>
    </row>
    <row r="571" spans="3:10">
      <c r="C571">
        <v>1985</v>
      </c>
      <c r="D571" t="s">
        <v>30</v>
      </c>
      <c r="E571" s="4">
        <v>91</v>
      </c>
      <c r="F571" s="4">
        <v>557</v>
      </c>
      <c r="G571" s="4">
        <v>26</v>
      </c>
      <c r="H571" s="4">
        <v>458</v>
      </c>
      <c r="I571" s="4">
        <v>16</v>
      </c>
      <c r="J571" s="4">
        <v>74</v>
      </c>
    </row>
    <row r="572" spans="3:10">
      <c r="C572">
        <v>1986</v>
      </c>
      <c r="D572" t="s">
        <v>30</v>
      </c>
      <c r="E572" s="4">
        <v>79</v>
      </c>
      <c r="F572" s="4">
        <v>230</v>
      </c>
      <c r="G572" s="4">
        <v>0</v>
      </c>
      <c r="H572" s="4">
        <v>154</v>
      </c>
      <c r="I572" s="4">
        <v>27</v>
      </c>
      <c r="J572" s="4">
        <v>78</v>
      </c>
    </row>
    <row r="573" spans="3:10">
      <c r="C573">
        <v>1987</v>
      </c>
      <c r="D573" t="s">
        <v>30</v>
      </c>
      <c r="E573" s="4">
        <v>107</v>
      </c>
      <c r="F573" s="4">
        <v>390</v>
      </c>
      <c r="G573" s="4">
        <v>0</v>
      </c>
      <c r="H573" s="4">
        <v>449</v>
      </c>
      <c r="I573" s="4">
        <v>26</v>
      </c>
      <c r="J573" s="4">
        <v>111</v>
      </c>
    </row>
    <row r="574" spans="3:10">
      <c r="C574">
        <v>1988</v>
      </c>
      <c r="D574" t="s">
        <v>30</v>
      </c>
      <c r="E574" s="4">
        <v>82</v>
      </c>
      <c r="F574" s="4">
        <v>291</v>
      </c>
      <c r="G574" s="4">
        <v>0</v>
      </c>
      <c r="H574" s="4">
        <v>261</v>
      </c>
      <c r="I574" s="4">
        <v>9</v>
      </c>
      <c r="J574" s="4">
        <v>62</v>
      </c>
    </row>
    <row r="575" spans="3:10">
      <c r="C575">
        <v>1989</v>
      </c>
      <c r="D575" t="s">
        <v>30</v>
      </c>
      <c r="E575" s="4">
        <v>122</v>
      </c>
      <c r="F575" s="4">
        <v>308</v>
      </c>
      <c r="G575" s="4">
        <v>30</v>
      </c>
      <c r="H575" s="4">
        <v>273</v>
      </c>
      <c r="I575" s="4">
        <v>10</v>
      </c>
      <c r="J575" s="4">
        <v>95</v>
      </c>
    </row>
    <row r="576" spans="3:10">
      <c r="C576">
        <v>1990</v>
      </c>
      <c r="D576" t="s">
        <v>30</v>
      </c>
      <c r="E576" s="4">
        <v>91</v>
      </c>
      <c r="F576" s="4">
        <v>362</v>
      </c>
      <c r="G576" s="4">
        <v>5</v>
      </c>
      <c r="H576" s="4">
        <v>131</v>
      </c>
      <c r="I576" s="4">
        <v>43</v>
      </c>
      <c r="J576" s="4">
        <v>26</v>
      </c>
    </row>
    <row r="577" spans="3:10">
      <c r="C577">
        <v>1991</v>
      </c>
      <c r="D577" t="s">
        <v>30</v>
      </c>
      <c r="E577" s="4">
        <v>126</v>
      </c>
      <c r="F577" s="4">
        <v>417</v>
      </c>
      <c r="G577" s="4">
        <v>4</v>
      </c>
      <c r="H577" s="4">
        <v>150</v>
      </c>
      <c r="I577" s="4">
        <v>66</v>
      </c>
      <c r="J577" s="4">
        <v>181</v>
      </c>
    </row>
    <row r="578" spans="3:10">
      <c r="C578">
        <v>1992</v>
      </c>
      <c r="D578" t="s">
        <v>30</v>
      </c>
      <c r="E578" s="4">
        <v>141</v>
      </c>
      <c r="F578" s="4">
        <v>615</v>
      </c>
      <c r="G578" s="4">
        <v>0</v>
      </c>
      <c r="H578" s="4">
        <v>305</v>
      </c>
      <c r="I578" s="4">
        <v>148</v>
      </c>
      <c r="J578" s="4">
        <v>381</v>
      </c>
    </row>
    <row r="579" spans="3:10">
      <c r="C579">
        <v>1993</v>
      </c>
      <c r="D579" t="s">
        <v>30</v>
      </c>
      <c r="E579" s="4">
        <v>138</v>
      </c>
      <c r="F579" s="4">
        <v>519</v>
      </c>
      <c r="G579" s="4">
        <v>0</v>
      </c>
      <c r="H579" s="4">
        <v>171</v>
      </c>
      <c r="I579" s="4">
        <v>81</v>
      </c>
      <c r="J579" s="4">
        <v>127</v>
      </c>
    </row>
    <row r="580" spans="3:10">
      <c r="C580">
        <v>1994</v>
      </c>
      <c r="D580" t="s">
        <v>30</v>
      </c>
      <c r="E580" s="4">
        <v>181</v>
      </c>
      <c r="F580" s="4">
        <v>956</v>
      </c>
      <c r="G580" s="4">
        <v>0</v>
      </c>
      <c r="H580" s="4">
        <v>152</v>
      </c>
      <c r="I580" s="4">
        <v>46</v>
      </c>
      <c r="J580" s="4">
        <v>154</v>
      </c>
    </row>
    <row r="581" spans="3:10">
      <c r="C581">
        <v>1995</v>
      </c>
      <c r="D581" t="s">
        <v>30</v>
      </c>
      <c r="E581" s="4">
        <v>129</v>
      </c>
      <c r="F581" s="4">
        <v>500</v>
      </c>
      <c r="G581" s="4">
        <v>0</v>
      </c>
      <c r="H581" s="4">
        <v>124</v>
      </c>
      <c r="I581" s="4">
        <v>58</v>
      </c>
      <c r="J581" s="4">
        <v>234</v>
      </c>
    </row>
    <row r="582" spans="3:10">
      <c r="C582">
        <v>1996</v>
      </c>
      <c r="D582" t="s">
        <v>30</v>
      </c>
      <c r="E582" s="4">
        <v>126</v>
      </c>
      <c r="F582" s="4">
        <v>487</v>
      </c>
      <c r="G582" s="4">
        <v>0</v>
      </c>
      <c r="H582" s="4">
        <v>101</v>
      </c>
      <c r="I582" s="4">
        <v>27</v>
      </c>
      <c r="J582" s="4">
        <v>99</v>
      </c>
    </row>
    <row r="583" spans="3:10">
      <c r="C583">
        <v>1997</v>
      </c>
      <c r="D583" t="s">
        <v>30</v>
      </c>
      <c r="E583" s="4">
        <v>113</v>
      </c>
      <c r="F583" s="4">
        <v>583.88832415095408</v>
      </c>
      <c r="G583" s="4">
        <v>0</v>
      </c>
      <c r="H583" s="4">
        <v>133.49670811997075</v>
      </c>
      <c r="I583" s="4">
        <v>60.391367959034383</v>
      </c>
      <c r="J583" s="4">
        <v>149.38917337234821</v>
      </c>
    </row>
    <row r="584" spans="3:10">
      <c r="C584">
        <v>1998</v>
      </c>
      <c r="D584" t="s">
        <v>30</v>
      </c>
      <c r="E584" s="4">
        <v>149</v>
      </c>
      <c r="F584" s="4">
        <v>749.39185560599788</v>
      </c>
      <c r="G584" s="4">
        <v>0</v>
      </c>
      <c r="H584" s="4">
        <v>137.20718644170174</v>
      </c>
      <c r="I584" s="4">
        <v>97.511418879869979</v>
      </c>
      <c r="J584" s="4">
        <v>340.76035397525493</v>
      </c>
    </row>
    <row r="585" spans="3:10">
      <c r="C585">
        <v>1999</v>
      </c>
      <c r="D585" t="s">
        <v>30</v>
      </c>
      <c r="E585" s="4">
        <v>76</v>
      </c>
      <c r="F585" s="4">
        <v>324.85133974829114</v>
      </c>
      <c r="G585" s="4">
        <v>12.589772727272727</v>
      </c>
      <c r="H585" s="4">
        <v>50.359090909090909</v>
      </c>
      <c r="I585" s="4">
        <v>18.353554761823975</v>
      </c>
      <c r="J585" s="4">
        <v>173.97350143289285</v>
      </c>
    </row>
    <row r="586" spans="3:10">
      <c r="C586">
        <v>2000</v>
      </c>
      <c r="D586" t="s">
        <v>30</v>
      </c>
      <c r="E586" s="4">
        <v>60</v>
      </c>
      <c r="F586" s="4">
        <v>184.41001191895111</v>
      </c>
      <c r="G586" s="4">
        <v>4.6102502979737778</v>
      </c>
      <c r="H586" s="4">
        <v>0</v>
      </c>
      <c r="I586" s="4">
        <v>18.441001191895111</v>
      </c>
      <c r="J586" s="4">
        <v>147.52800953516089</v>
      </c>
    </row>
    <row r="587" spans="3:10">
      <c r="C587">
        <v>2001</v>
      </c>
      <c r="D587" t="s">
        <v>30</v>
      </c>
      <c r="E587" s="4">
        <v>37</v>
      </c>
      <c r="F587" s="4">
        <v>156.03973509933775</v>
      </c>
      <c r="G587" s="4">
        <v>0</v>
      </c>
      <c r="H587" s="4">
        <v>18.576158940397352</v>
      </c>
      <c r="I587" s="4">
        <v>14.860927152317881</v>
      </c>
      <c r="J587" s="4">
        <v>55.728476821192061</v>
      </c>
    </row>
    <row r="588" spans="3:10">
      <c r="C588">
        <v>2002</v>
      </c>
      <c r="D588" t="s">
        <v>30</v>
      </c>
      <c r="E588" s="4">
        <v>34</v>
      </c>
      <c r="F588" s="4">
        <v>100.93538893099118</v>
      </c>
      <c r="G588" s="4">
        <v>3.3544152744630074</v>
      </c>
      <c r="H588" s="4">
        <v>0</v>
      </c>
      <c r="I588" s="4">
        <v>0</v>
      </c>
      <c r="J588" s="4">
        <v>23.480906921241051</v>
      </c>
    </row>
    <row r="589" spans="3:10">
      <c r="C589">
        <v>2003</v>
      </c>
      <c r="D589" t="s">
        <v>30</v>
      </c>
      <c r="E589" s="4">
        <v>56</v>
      </c>
      <c r="F589" s="4">
        <v>167.18564593301434</v>
      </c>
      <c r="G589" s="4">
        <v>0</v>
      </c>
      <c r="H589" s="4">
        <v>79.584415584415595</v>
      </c>
      <c r="I589" s="4">
        <v>15.916883116883117</v>
      </c>
      <c r="J589" s="4">
        <v>11.937662337662339</v>
      </c>
    </row>
    <row r="590" spans="3:10">
      <c r="C590">
        <v>2004</v>
      </c>
      <c r="D590" t="s">
        <v>30</v>
      </c>
      <c r="E590" s="4">
        <v>35</v>
      </c>
      <c r="F590" s="4">
        <v>155.96596501605694</v>
      </c>
      <c r="G590" s="4">
        <v>0</v>
      </c>
      <c r="H590" s="4">
        <v>37.646153846153851</v>
      </c>
      <c r="I590" s="4">
        <v>3.7646153846153845</v>
      </c>
      <c r="J590" s="4">
        <v>11.293846153846156</v>
      </c>
    </row>
    <row r="591" spans="3:10">
      <c r="C591">
        <v>2005</v>
      </c>
    </row>
    <row r="592" spans="3:10">
      <c r="C592">
        <v>2006</v>
      </c>
      <c r="D592" t="s">
        <v>30</v>
      </c>
      <c r="E592" s="4">
        <v>24</v>
      </c>
      <c r="F592" s="4">
        <v>67.772544939783714</v>
      </c>
      <c r="G592" s="4">
        <v>0</v>
      </c>
      <c r="H592" s="4">
        <v>35.55158365231307</v>
      </c>
      <c r="I592" s="4">
        <v>6.7561808667314258</v>
      </c>
      <c r="J592" s="4">
        <v>28.093803083986259</v>
      </c>
    </row>
    <row r="593" spans="3:17">
      <c r="K593" t="str">
        <f>D592</f>
        <v>CLUXEWE RIVER</v>
      </c>
      <c r="L593" s="4">
        <f t="shared" ref="L593:Q593" si="21">AVERAGE(E554:E592)</f>
        <v>81.55263157894737</v>
      </c>
      <c r="M593" s="4">
        <f t="shared" si="21"/>
        <v>341.90633714061522</v>
      </c>
      <c r="N593" s="4">
        <f t="shared" si="21"/>
        <v>35.277748376308146</v>
      </c>
      <c r="O593" s="4">
        <f t="shared" si="21"/>
        <v>150.01108677615903</v>
      </c>
      <c r="P593" s="4">
        <f t="shared" si="21"/>
        <v>21.341998666136085</v>
      </c>
      <c r="Q593" s="4">
        <f t="shared" si="21"/>
        <v>72.425940358778547</v>
      </c>
    </row>
    <row r="594" spans="3:17">
      <c r="C594">
        <v>1984</v>
      </c>
      <c r="D594" t="s">
        <v>302</v>
      </c>
      <c r="E594" s="4">
        <v>4</v>
      </c>
      <c r="F594" s="4">
        <v>4</v>
      </c>
      <c r="G594" s="4">
        <v>0</v>
      </c>
      <c r="H594" s="4">
        <v>0</v>
      </c>
      <c r="I594" s="4">
        <v>0</v>
      </c>
      <c r="J594" s="4">
        <v>0</v>
      </c>
    </row>
    <row r="595" spans="3:17">
      <c r="C595">
        <v>1985</v>
      </c>
      <c r="D595" t="s">
        <v>302</v>
      </c>
      <c r="E595" s="4">
        <v>3</v>
      </c>
      <c r="F595" s="4">
        <v>14</v>
      </c>
      <c r="G595" s="4">
        <v>0</v>
      </c>
      <c r="H595" s="4">
        <v>35</v>
      </c>
      <c r="I595" s="4">
        <v>0</v>
      </c>
      <c r="J595" s="4">
        <v>0</v>
      </c>
    </row>
    <row r="596" spans="3:17">
      <c r="C596">
        <v>1987</v>
      </c>
      <c r="D596" t="s">
        <v>302</v>
      </c>
      <c r="E596" s="4">
        <v>5</v>
      </c>
      <c r="F596" s="4">
        <v>28</v>
      </c>
      <c r="G596" s="4">
        <v>0</v>
      </c>
      <c r="H596" s="4">
        <v>18</v>
      </c>
      <c r="I596" s="4">
        <v>9</v>
      </c>
      <c r="J596" s="4">
        <v>55</v>
      </c>
    </row>
    <row r="597" spans="3:17">
      <c r="K597" t="str">
        <f>D596</f>
        <v>COEUR D'ALENE CREEK</v>
      </c>
      <c r="L597" s="4">
        <f t="shared" ref="L597:Q597" si="22">AVERAGE(E594:E596)</f>
        <v>4</v>
      </c>
      <c r="M597" s="4">
        <f t="shared" si="22"/>
        <v>15.333333333333334</v>
      </c>
      <c r="N597" s="4">
        <f t="shared" si="22"/>
        <v>0</v>
      </c>
      <c r="O597" s="4">
        <f t="shared" si="22"/>
        <v>17.666666666666668</v>
      </c>
      <c r="P597" s="4">
        <f t="shared" si="22"/>
        <v>3</v>
      </c>
      <c r="Q597" s="4">
        <f t="shared" si="22"/>
        <v>18.333333333333332</v>
      </c>
    </row>
    <row r="598" spans="3:17">
      <c r="C598">
        <v>1968</v>
      </c>
      <c r="D598" t="s">
        <v>32</v>
      </c>
      <c r="E598" s="4">
        <v>31</v>
      </c>
      <c r="F598" s="4">
        <v>159</v>
      </c>
      <c r="G598" s="4">
        <v>44</v>
      </c>
      <c r="H598" s="4">
        <v>0</v>
      </c>
      <c r="I598" s="4">
        <v>0</v>
      </c>
      <c r="J598" s="4">
        <v>0</v>
      </c>
    </row>
    <row r="599" spans="3:17">
      <c r="C599">
        <v>1969</v>
      </c>
      <c r="D599" t="s">
        <v>32</v>
      </c>
      <c r="E599" s="4">
        <v>27</v>
      </c>
      <c r="F599" s="4">
        <v>143</v>
      </c>
      <c r="G599" s="4">
        <v>92</v>
      </c>
      <c r="H599" s="4">
        <v>0</v>
      </c>
      <c r="I599" s="4">
        <v>0</v>
      </c>
      <c r="J599" s="4">
        <v>0</v>
      </c>
    </row>
    <row r="600" spans="3:17">
      <c r="C600">
        <v>1970</v>
      </c>
      <c r="D600" t="s">
        <v>32</v>
      </c>
      <c r="E600" s="4">
        <v>44</v>
      </c>
      <c r="F600" s="4">
        <v>271</v>
      </c>
      <c r="G600" s="4">
        <v>104</v>
      </c>
      <c r="H600" s="4">
        <v>0</v>
      </c>
      <c r="I600" s="4">
        <v>0</v>
      </c>
      <c r="J600" s="4">
        <v>0</v>
      </c>
    </row>
    <row r="601" spans="3:17">
      <c r="C601">
        <v>1971</v>
      </c>
      <c r="D601" t="s">
        <v>32</v>
      </c>
      <c r="E601" s="4">
        <v>43</v>
      </c>
      <c r="F601" s="4">
        <v>214</v>
      </c>
      <c r="G601" s="4">
        <v>160</v>
      </c>
      <c r="H601" s="4">
        <v>63</v>
      </c>
      <c r="I601" s="4">
        <v>0</v>
      </c>
      <c r="J601" s="4">
        <v>0</v>
      </c>
    </row>
    <row r="602" spans="3:17">
      <c r="C602">
        <v>1972</v>
      </c>
      <c r="D602" t="s">
        <v>32</v>
      </c>
      <c r="E602" s="4">
        <v>29</v>
      </c>
      <c r="F602" s="4">
        <v>146</v>
      </c>
      <c r="G602" s="4">
        <v>60</v>
      </c>
      <c r="H602" s="4">
        <v>37</v>
      </c>
      <c r="I602" s="4">
        <v>0</v>
      </c>
      <c r="J602" s="4">
        <v>0</v>
      </c>
    </row>
    <row r="603" spans="3:17">
      <c r="C603">
        <v>1973</v>
      </c>
      <c r="D603" t="s">
        <v>32</v>
      </c>
      <c r="E603" s="4">
        <v>34</v>
      </c>
      <c r="F603" s="4">
        <v>152</v>
      </c>
      <c r="G603" s="4">
        <v>56</v>
      </c>
      <c r="H603" s="4">
        <v>31</v>
      </c>
      <c r="I603" s="4">
        <v>0</v>
      </c>
      <c r="J603" s="4">
        <v>0</v>
      </c>
    </row>
    <row r="604" spans="3:17">
      <c r="C604">
        <v>1974</v>
      </c>
      <c r="D604" t="s">
        <v>32</v>
      </c>
      <c r="E604" s="4">
        <v>16</v>
      </c>
      <c r="F604" s="4">
        <v>111</v>
      </c>
      <c r="G604" s="4">
        <v>86</v>
      </c>
      <c r="H604" s="4">
        <v>49</v>
      </c>
      <c r="I604" s="4">
        <v>0</v>
      </c>
      <c r="J604" s="4">
        <v>0</v>
      </c>
    </row>
    <row r="605" spans="3:17">
      <c r="C605">
        <v>1975</v>
      </c>
      <c r="D605" t="s">
        <v>32</v>
      </c>
      <c r="E605" s="4">
        <v>27</v>
      </c>
      <c r="F605" s="4">
        <v>122</v>
      </c>
      <c r="G605" s="4">
        <v>61</v>
      </c>
      <c r="H605" s="4">
        <v>34</v>
      </c>
      <c r="I605" s="4">
        <v>0</v>
      </c>
      <c r="J605" s="4">
        <v>0</v>
      </c>
    </row>
    <row r="606" spans="3:17">
      <c r="C606">
        <v>1976</v>
      </c>
      <c r="D606" t="s">
        <v>32</v>
      </c>
      <c r="E606" s="4">
        <v>15</v>
      </c>
      <c r="F606" s="4">
        <v>121</v>
      </c>
      <c r="G606" s="4">
        <v>81</v>
      </c>
      <c r="H606" s="4">
        <v>45</v>
      </c>
      <c r="I606" s="4">
        <v>0</v>
      </c>
      <c r="J606" s="4">
        <v>0</v>
      </c>
    </row>
    <row r="607" spans="3:17">
      <c r="C607">
        <v>1977</v>
      </c>
      <c r="D607" t="s">
        <v>32</v>
      </c>
      <c r="E607" s="4">
        <v>12</v>
      </c>
      <c r="F607" s="4">
        <v>32</v>
      </c>
      <c r="G607" s="4">
        <v>8</v>
      </c>
      <c r="H607" s="4">
        <v>8</v>
      </c>
      <c r="I607" s="4">
        <v>0</v>
      </c>
      <c r="J607" s="4">
        <v>0</v>
      </c>
    </row>
    <row r="608" spans="3:17">
      <c r="C608">
        <v>1978</v>
      </c>
      <c r="D608" t="s">
        <v>32</v>
      </c>
      <c r="E608" s="4">
        <v>14</v>
      </c>
      <c r="F608" s="4">
        <v>70</v>
      </c>
      <c r="G608" s="4">
        <v>18</v>
      </c>
      <c r="H608" s="4">
        <v>11</v>
      </c>
      <c r="I608" s="4">
        <v>0</v>
      </c>
      <c r="J608" s="4">
        <v>0</v>
      </c>
    </row>
    <row r="609" spans="3:10">
      <c r="C609">
        <v>1979</v>
      </c>
      <c r="D609" t="s">
        <v>32</v>
      </c>
      <c r="E609" s="4">
        <v>8</v>
      </c>
      <c r="F609" s="4">
        <v>45</v>
      </c>
      <c r="G609" s="4">
        <v>12</v>
      </c>
      <c r="H609" s="4">
        <v>41</v>
      </c>
      <c r="I609" s="4">
        <v>0</v>
      </c>
      <c r="J609" s="4">
        <v>0</v>
      </c>
    </row>
    <row r="610" spans="3:10">
      <c r="C610">
        <v>1980</v>
      </c>
      <c r="D610" t="s">
        <v>32</v>
      </c>
      <c r="E610" s="4">
        <v>7</v>
      </c>
      <c r="F610" s="4">
        <v>23</v>
      </c>
      <c r="G610" s="4">
        <v>7</v>
      </c>
      <c r="H610" s="4">
        <v>31</v>
      </c>
      <c r="I610" s="4">
        <v>0</v>
      </c>
      <c r="J610" s="4">
        <v>0</v>
      </c>
    </row>
    <row r="611" spans="3:10">
      <c r="C611">
        <v>1981</v>
      </c>
      <c r="D611" t="s">
        <v>32</v>
      </c>
      <c r="E611" s="4">
        <v>3</v>
      </c>
      <c r="F611" s="4">
        <v>22</v>
      </c>
      <c r="G611" s="4">
        <v>0</v>
      </c>
      <c r="H611" s="4">
        <v>62</v>
      </c>
      <c r="I611" s="4">
        <v>0</v>
      </c>
      <c r="J611" s="4">
        <v>0</v>
      </c>
    </row>
    <row r="612" spans="3:10">
      <c r="C612">
        <v>1984</v>
      </c>
      <c r="D612" t="s">
        <v>32</v>
      </c>
      <c r="E612" s="4">
        <v>4</v>
      </c>
      <c r="F612" s="4">
        <v>4</v>
      </c>
      <c r="G612" s="4">
        <v>0</v>
      </c>
      <c r="H612" s="4">
        <v>26</v>
      </c>
      <c r="I612" s="4">
        <v>0</v>
      </c>
      <c r="J612" s="4">
        <v>0</v>
      </c>
    </row>
    <row r="613" spans="3:10">
      <c r="C613">
        <v>1985</v>
      </c>
      <c r="D613" t="s">
        <v>32</v>
      </c>
      <c r="E613" s="4">
        <v>7</v>
      </c>
      <c r="F613" s="4">
        <v>17</v>
      </c>
      <c r="G613" s="4">
        <v>0</v>
      </c>
      <c r="H613" s="4">
        <v>35</v>
      </c>
      <c r="I613" s="4">
        <v>0</v>
      </c>
      <c r="J613" s="4">
        <v>0</v>
      </c>
    </row>
    <row r="614" spans="3:10">
      <c r="C614">
        <v>1987</v>
      </c>
      <c r="D614" t="s">
        <v>32</v>
      </c>
      <c r="E614" s="4">
        <v>4</v>
      </c>
      <c r="F614" s="4">
        <v>12</v>
      </c>
      <c r="G614" s="4">
        <v>0</v>
      </c>
      <c r="H614" s="4">
        <v>12</v>
      </c>
      <c r="I614" s="4">
        <v>0</v>
      </c>
      <c r="J614" s="4">
        <v>0</v>
      </c>
    </row>
    <row r="615" spans="3:10">
      <c r="C615">
        <v>1988</v>
      </c>
      <c r="D615" t="s">
        <v>32</v>
      </c>
      <c r="E615" s="4">
        <v>4</v>
      </c>
      <c r="F615" s="4">
        <v>4</v>
      </c>
      <c r="G615" s="4">
        <v>0</v>
      </c>
      <c r="H615" s="4">
        <v>4</v>
      </c>
      <c r="I615" s="4">
        <v>0</v>
      </c>
      <c r="J615" s="4">
        <v>0</v>
      </c>
    </row>
    <row r="616" spans="3:10">
      <c r="C616">
        <v>1989</v>
      </c>
      <c r="D616" t="s">
        <v>32</v>
      </c>
      <c r="E616" s="4">
        <v>0</v>
      </c>
      <c r="F616" s="4">
        <v>0</v>
      </c>
      <c r="G616" s="4">
        <v>0</v>
      </c>
      <c r="H616" s="4">
        <v>0</v>
      </c>
      <c r="I616" s="4">
        <v>0</v>
      </c>
      <c r="J616" s="4">
        <v>0</v>
      </c>
    </row>
    <row r="617" spans="3:10">
      <c r="C617">
        <v>1995</v>
      </c>
      <c r="D617" t="s">
        <v>32</v>
      </c>
      <c r="E617" s="4">
        <v>3</v>
      </c>
      <c r="F617" s="4">
        <v>3</v>
      </c>
      <c r="G617" s="4">
        <v>0</v>
      </c>
      <c r="H617" s="4">
        <v>0</v>
      </c>
      <c r="I617" s="4">
        <v>0</v>
      </c>
      <c r="J617" s="4">
        <v>0</v>
      </c>
    </row>
    <row r="618" spans="3:10">
      <c r="C618">
        <v>1996</v>
      </c>
      <c r="D618" t="s">
        <v>32</v>
      </c>
      <c r="E618" s="4">
        <v>7</v>
      </c>
      <c r="F618" s="4">
        <v>7</v>
      </c>
      <c r="G618" s="4">
        <v>0</v>
      </c>
      <c r="H618" s="4">
        <v>3</v>
      </c>
      <c r="I618" s="4">
        <v>0</v>
      </c>
      <c r="J618" s="4">
        <v>0</v>
      </c>
    </row>
    <row r="619" spans="3:10">
      <c r="C619">
        <v>1997</v>
      </c>
      <c r="D619" t="s">
        <v>32</v>
      </c>
      <c r="E619" s="4">
        <v>5</v>
      </c>
      <c r="F619" s="4">
        <v>5.4532252316464724</v>
      </c>
      <c r="G619" s="4">
        <v>0</v>
      </c>
      <c r="H619" s="4">
        <v>7.8880078403421248</v>
      </c>
      <c r="I619" s="4">
        <v>0</v>
      </c>
      <c r="J619" s="4">
        <v>0</v>
      </c>
    </row>
    <row r="620" spans="3:10">
      <c r="C620">
        <v>1998</v>
      </c>
      <c r="D620" t="s">
        <v>32</v>
      </c>
      <c r="E620" s="4">
        <v>10</v>
      </c>
      <c r="F620" s="4">
        <v>28.841823056300267</v>
      </c>
      <c r="G620" s="4">
        <v>0</v>
      </c>
      <c r="H620" s="4">
        <v>33.648793565683647</v>
      </c>
      <c r="I620" s="4">
        <v>0</v>
      </c>
      <c r="J620" s="4">
        <v>0</v>
      </c>
    </row>
    <row r="621" spans="3:10">
      <c r="C621">
        <v>1999</v>
      </c>
      <c r="D621" t="s">
        <v>32</v>
      </c>
      <c r="E621" s="4">
        <v>7</v>
      </c>
      <c r="F621" s="4">
        <v>15.17953933409499</v>
      </c>
      <c r="G621" s="4">
        <v>0</v>
      </c>
      <c r="H621" s="4">
        <v>117.59878407050759</v>
      </c>
      <c r="I621" s="4">
        <v>0</v>
      </c>
      <c r="J621" s="4">
        <v>0</v>
      </c>
    </row>
    <row r="622" spans="3:10">
      <c r="C622">
        <v>2000</v>
      </c>
      <c r="D622" t="s">
        <v>32</v>
      </c>
      <c r="E622" s="4">
        <v>9</v>
      </c>
      <c r="F622" s="4">
        <v>18.441001191895111</v>
      </c>
      <c r="G622" s="4">
        <v>0</v>
      </c>
      <c r="H622" s="4">
        <v>59.933253873659119</v>
      </c>
      <c r="I622" s="4">
        <v>0</v>
      </c>
      <c r="J622" s="4">
        <v>0</v>
      </c>
    </row>
    <row r="623" spans="3:10">
      <c r="C623">
        <v>2001</v>
      </c>
      <c r="D623" t="s">
        <v>32</v>
      </c>
      <c r="E623" s="4">
        <v>4</v>
      </c>
      <c r="F623" s="4">
        <v>7.4304635761589406</v>
      </c>
      <c r="G623" s="4">
        <v>0</v>
      </c>
      <c r="H623" s="4">
        <v>18.576158940397352</v>
      </c>
      <c r="I623" s="4">
        <v>0</v>
      </c>
      <c r="J623" s="4">
        <v>0</v>
      </c>
    </row>
    <row r="624" spans="3:10">
      <c r="C624">
        <v>2002</v>
      </c>
      <c r="D624" t="s">
        <v>32</v>
      </c>
      <c r="E624" s="4">
        <v>10</v>
      </c>
      <c r="F624" s="4">
        <v>10.063245823389021</v>
      </c>
      <c r="G624" s="4">
        <v>0</v>
      </c>
      <c r="H624" s="4">
        <v>36.898568019093076</v>
      </c>
      <c r="I624" s="4">
        <v>0</v>
      </c>
      <c r="J624" s="4">
        <v>0</v>
      </c>
    </row>
    <row r="625" spans="3:10">
      <c r="C625">
        <v>2003</v>
      </c>
      <c r="D625" t="s">
        <v>32</v>
      </c>
      <c r="E625" s="4">
        <v>4</v>
      </c>
      <c r="F625" s="4">
        <v>7.9584415584415584</v>
      </c>
      <c r="G625" s="4">
        <v>0</v>
      </c>
      <c r="H625" s="4">
        <v>23.875324675324677</v>
      </c>
      <c r="I625" s="4">
        <v>0</v>
      </c>
      <c r="J625" s="4">
        <v>0</v>
      </c>
    </row>
    <row r="626" spans="3:10">
      <c r="C626">
        <v>2004</v>
      </c>
      <c r="D626" t="s">
        <v>32</v>
      </c>
      <c r="E626" s="4">
        <v>8</v>
      </c>
      <c r="F626" s="4">
        <v>11.293846153846156</v>
      </c>
      <c r="G626" s="4">
        <v>0</v>
      </c>
      <c r="H626" s="4">
        <v>22.587692307692311</v>
      </c>
      <c r="I626" s="4">
        <v>0</v>
      </c>
      <c r="J626" s="4">
        <v>0</v>
      </c>
    </row>
    <row r="627" spans="3:10">
      <c r="C627">
        <v>2006</v>
      </c>
      <c r="D627" t="s">
        <v>32</v>
      </c>
      <c r="E627" s="4">
        <v>4</v>
      </c>
      <c r="F627" s="4">
        <v>11.206686930091184</v>
      </c>
      <c r="G627" s="4">
        <v>0</v>
      </c>
      <c r="H627" s="4">
        <v>0</v>
      </c>
      <c r="I627" s="4">
        <v>0</v>
      </c>
      <c r="J627" s="4">
        <v>0</v>
      </c>
    </row>
    <row r="628" spans="3:10">
      <c r="C628">
        <v>1975</v>
      </c>
      <c r="D628" t="s">
        <v>268</v>
      </c>
      <c r="E628" s="4">
        <v>3</v>
      </c>
      <c r="F628" s="4">
        <v>6</v>
      </c>
      <c r="G628" s="4">
        <v>0</v>
      </c>
      <c r="H628" s="4">
        <v>0</v>
      </c>
      <c r="I628" s="4">
        <v>0</v>
      </c>
      <c r="J628" s="4">
        <v>0</v>
      </c>
    </row>
    <row r="629" spans="3:10">
      <c r="C629">
        <v>1981</v>
      </c>
      <c r="D629" t="s">
        <v>268</v>
      </c>
      <c r="E629" s="4">
        <v>7</v>
      </c>
      <c r="F629" s="4">
        <v>77</v>
      </c>
      <c r="G629" s="4">
        <v>11</v>
      </c>
      <c r="H629" s="4">
        <v>0</v>
      </c>
      <c r="I629" s="4">
        <v>0</v>
      </c>
      <c r="J629" s="4">
        <v>0</v>
      </c>
    </row>
    <row r="630" spans="3:10">
      <c r="C630">
        <v>1982</v>
      </c>
      <c r="D630" t="s">
        <v>268</v>
      </c>
      <c r="E630" s="4">
        <v>9</v>
      </c>
      <c r="F630" s="4">
        <v>18</v>
      </c>
      <c r="G630" s="4">
        <v>0</v>
      </c>
      <c r="H630" s="4">
        <v>2</v>
      </c>
      <c r="I630" s="4">
        <v>0</v>
      </c>
      <c r="J630" s="4">
        <v>0</v>
      </c>
    </row>
    <row r="631" spans="3:10">
      <c r="C631">
        <v>1987</v>
      </c>
      <c r="D631" t="s">
        <v>268</v>
      </c>
      <c r="E631" s="4">
        <v>12</v>
      </c>
      <c r="F631" s="4">
        <v>32</v>
      </c>
      <c r="G631" s="4">
        <v>0</v>
      </c>
      <c r="H631" s="4">
        <v>20</v>
      </c>
      <c r="I631" s="4">
        <v>0</v>
      </c>
      <c r="J631" s="4">
        <v>0</v>
      </c>
    </row>
    <row r="632" spans="3:10">
      <c r="C632">
        <v>1988</v>
      </c>
      <c r="D632" t="s">
        <v>268</v>
      </c>
      <c r="E632" s="4">
        <v>4</v>
      </c>
      <c r="F632" s="4">
        <v>4</v>
      </c>
      <c r="G632" s="4">
        <v>0</v>
      </c>
      <c r="H632" s="4">
        <v>0</v>
      </c>
      <c r="I632" s="4">
        <v>0</v>
      </c>
      <c r="J632" s="4">
        <v>0</v>
      </c>
    </row>
    <row r="633" spans="3:10">
      <c r="C633">
        <v>1989</v>
      </c>
      <c r="D633" t="s">
        <v>268</v>
      </c>
      <c r="E633" s="4">
        <v>15</v>
      </c>
      <c r="F633" s="4">
        <v>76</v>
      </c>
      <c r="G633" s="4">
        <v>0</v>
      </c>
      <c r="H633" s="4">
        <v>35</v>
      </c>
      <c r="I633" s="4">
        <v>0</v>
      </c>
      <c r="J633" s="4">
        <v>0</v>
      </c>
    </row>
    <row r="634" spans="3:10">
      <c r="C634">
        <v>1990</v>
      </c>
      <c r="D634" t="s">
        <v>268</v>
      </c>
      <c r="E634" s="4">
        <v>14</v>
      </c>
      <c r="F634" s="4">
        <v>38</v>
      </c>
      <c r="G634" s="4">
        <v>0</v>
      </c>
      <c r="H634" s="4">
        <v>0</v>
      </c>
      <c r="I634" s="4">
        <v>0</v>
      </c>
      <c r="J634" s="4">
        <v>0</v>
      </c>
    </row>
    <row r="635" spans="3:10">
      <c r="C635">
        <v>1991</v>
      </c>
      <c r="D635" t="s">
        <v>268</v>
      </c>
      <c r="E635" s="4">
        <v>8</v>
      </c>
      <c r="F635" s="4">
        <v>15</v>
      </c>
      <c r="G635" s="4">
        <v>0</v>
      </c>
      <c r="H635" s="4">
        <v>0</v>
      </c>
      <c r="I635" s="4">
        <v>0</v>
      </c>
      <c r="J635" s="4">
        <v>0</v>
      </c>
    </row>
    <row r="636" spans="3:10">
      <c r="C636">
        <v>1993</v>
      </c>
      <c r="D636" t="s">
        <v>268</v>
      </c>
      <c r="E636" s="4">
        <v>2</v>
      </c>
      <c r="F636" s="4">
        <v>2</v>
      </c>
      <c r="G636" s="4">
        <v>0</v>
      </c>
      <c r="H636" s="4">
        <v>0</v>
      </c>
      <c r="I636" s="4">
        <v>0</v>
      </c>
      <c r="J636" s="4">
        <v>0</v>
      </c>
    </row>
    <row r="637" spans="3:10">
      <c r="C637">
        <v>1996</v>
      </c>
      <c r="D637" t="s">
        <v>268</v>
      </c>
      <c r="E637" s="4">
        <v>3</v>
      </c>
      <c r="F637" s="4">
        <v>3</v>
      </c>
      <c r="G637" s="4">
        <v>0</v>
      </c>
      <c r="H637" s="4">
        <v>0</v>
      </c>
      <c r="I637" s="4">
        <v>0</v>
      </c>
      <c r="J637" s="4">
        <v>0</v>
      </c>
    </row>
    <row r="638" spans="3:10">
      <c r="C638">
        <v>1997</v>
      </c>
      <c r="D638" t="s">
        <v>268</v>
      </c>
      <c r="E638" s="4">
        <v>13</v>
      </c>
      <c r="F638" s="4">
        <v>31.624880077230262</v>
      </c>
      <c r="G638" s="4">
        <v>0</v>
      </c>
      <c r="H638" s="4">
        <v>22.249451353328457</v>
      </c>
      <c r="I638" s="4">
        <v>0</v>
      </c>
      <c r="J638" s="4">
        <v>0</v>
      </c>
    </row>
    <row r="639" spans="3:10">
      <c r="C639">
        <v>1998</v>
      </c>
      <c r="D639" t="s">
        <v>268</v>
      </c>
      <c r="E639" s="4">
        <v>5</v>
      </c>
      <c r="F639" s="4">
        <v>19.227882037533512</v>
      </c>
      <c r="G639" s="4">
        <v>0</v>
      </c>
      <c r="H639" s="4">
        <v>19.227882037533512</v>
      </c>
      <c r="I639" s="4">
        <v>0</v>
      </c>
      <c r="J639" s="4">
        <v>0</v>
      </c>
    </row>
    <row r="640" spans="3:10">
      <c r="C640">
        <v>1999</v>
      </c>
      <c r="D640" t="s">
        <v>268</v>
      </c>
      <c r="E640" s="4">
        <v>4</v>
      </c>
      <c r="F640" s="4">
        <v>4.1965909090909088</v>
      </c>
      <c r="G640" s="4">
        <v>0</v>
      </c>
      <c r="H640" s="4">
        <v>0</v>
      </c>
      <c r="I640" s="4">
        <v>0</v>
      </c>
      <c r="J640" s="4">
        <v>0</v>
      </c>
    </row>
    <row r="641" spans="3:17">
      <c r="K641" t="str">
        <f>D640</f>
        <v>COLONIAL CREEK</v>
      </c>
      <c r="L641" s="4">
        <f t="shared" ref="L641:Q641" si="23">AVERAGE(E598:E640)</f>
        <v>11.604651162790697</v>
      </c>
      <c r="M641" s="4">
        <f t="shared" si="23"/>
        <v>49.300409904179489</v>
      </c>
      <c r="N641" s="4">
        <f t="shared" si="23"/>
        <v>18.604651162790699</v>
      </c>
      <c r="O641" s="4">
        <f t="shared" si="23"/>
        <v>21.197300387989813</v>
      </c>
      <c r="P641" s="4">
        <f t="shared" si="23"/>
        <v>0</v>
      </c>
      <c r="Q641" s="4">
        <f t="shared" si="23"/>
        <v>0</v>
      </c>
    </row>
    <row r="642" spans="3:17">
      <c r="C642">
        <v>1970</v>
      </c>
      <c r="D642" t="s">
        <v>222</v>
      </c>
      <c r="E642" s="4">
        <v>5</v>
      </c>
      <c r="F642" s="4">
        <v>5</v>
      </c>
      <c r="G642" s="4">
        <v>0</v>
      </c>
      <c r="H642" s="4">
        <v>0</v>
      </c>
      <c r="I642" s="4">
        <v>0</v>
      </c>
      <c r="J642" s="4">
        <v>0</v>
      </c>
    </row>
    <row r="643" spans="3:17">
      <c r="C643">
        <v>1971</v>
      </c>
      <c r="D643" t="s">
        <v>222</v>
      </c>
      <c r="E643" s="4">
        <v>19</v>
      </c>
      <c r="F643" s="4">
        <v>29</v>
      </c>
      <c r="G643" s="4">
        <v>4</v>
      </c>
      <c r="H643" s="4">
        <v>0</v>
      </c>
      <c r="I643" s="4">
        <v>0</v>
      </c>
      <c r="J643" s="4">
        <v>0</v>
      </c>
    </row>
    <row r="644" spans="3:17">
      <c r="C644">
        <v>1973</v>
      </c>
      <c r="D644" t="s">
        <v>222</v>
      </c>
      <c r="E644" s="4">
        <v>14</v>
      </c>
      <c r="F644" s="4">
        <v>46</v>
      </c>
      <c r="G644" s="4">
        <v>10</v>
      </c>
      <c r="H644" s="4">
        <v>0</v>
      </c>
      <c r="I644" s="4">
        <v>0</v>
      </c>
      <c r="J644" s="4">
        <v>0</v>
      </c>
    </row>
    <row r="645" spans="3:17">
      <c r="C645">
        <v>1974</v>
      </c>
      <c r="D645" t="s">
        <v>222</v>
      </c>
      <c r="E645" s="4">
        <v>11</v>
      </c>
      <c r="F645" s="4">
        <v>15</v>
      </c>
      <c r="G645" s="4">
        <v>4</v>
      </c>
      <c r="H645" s="4">
        <v>12</v>
      </c>
      <c r="I645" s="4">
        <v>0</v>
      </c>
      <c r="J645" s="4">
        <v>0</v>
      </c>
    </row>
    <row r="646" spans="3:17">
      <c r="C646">
        <v>1975</v>
      </c>
      <c r="D646" t="s">
        <v>222</v>
      </c>
      <c r="E646" s="4">
        <v>4</v>
      </c>
      <c r="F646" s="4">
        <v>4</v>
      </c>
      <c r="G646" s="4">
        <v>0</v>
      </c>
      <c r="H646" s="4">
        <v>0</v>
      </c>
      <c r="I646" s="4">
        <v>0</v>
      </c>
      <c r="J646" s="4">
        <v>0</v>
      </c>
    </row>
    <row r="647" spans="3:17">
      <c r="C647">
        <v>1977</v>
      </c>
      <c r="D647" t="s">
        <v>222</v>
      </c>
      <c r="E647" s="4">
        <v>8</v>
      </c>
      <c r="F647" s="4">
        <v>8</v>
      </c>
      <c r="G647" s="4">
        <v>0</v>
      </c>
      <c r="H647" s="4">
        <v>0</v>
      </c>
      <c r="I647" s="4">
        <v>0</v>
      </c>
      <c r="J647" s="4">
        <v>0</v>
      </c>
    </row>
    <row r="648" spans="3:17">
      <c r="C648">
        <v>1978</v>
      </c>
      <c r="D648" t="s">
        <v>222</v>
      </c>
      <c r="E648" s="4">
        <v>18</v>
      </c>
      <c r="F648" s="4">
        <v>36</v>
      </c>
      <c r="G648" s="4">
        <v>0</v>
      </c>
      <c r="H648" s="4">
        <v>3</v>
      </c>
      <c r="I648" s="4">
        <v>0</v>
      </c>
      <c r="J648" s="4">
        <v>0</v>
      </c>
    </row>
    <row r="649" spans="3:17">
      <c r="C649">
        <v>1979</v>
      </c>
      <c r="D649" t="s">
        <v>222</v>
      </c>
      <c r="E649" s="4">
        <v>16</v>
      </c>
      <c r="F649" s="4">
        <v>49</v>
      </c>
      <c r="G649" s="4">
        <v>4</v>
      </c>
      <c r="H649" s="4">
        <v>0</v>
      </c>
      <c r="I649" s="4">
        <v>0</v>
      </c>
      <c r="J649" s="4">
        <v>0</v>
      </c>
    </row>
    <row r="650" spans="3:17">
      <c r="C650">
        <v>1980</v>
      </c>
      <c r="D650" t="s">
        <v>222</v>
      </c>
      <c r="E650" s="4">
        <v>10</v>
      </c>
      <c r="F650" s="4">
        <v>24</v>
      </c>
      <c r="G650" s="4">
        <v>3</v>
      </c>
      <c r="H650" s="4">
        <v>20</v>
      </c>
      <c r="I650" s="4">
        <v>0</v>
      </c>
      <c r="J650" s="4">
        <v>0</v>
      </c>
    </row>
    <row r="651" spans="3:17">
      <c r="C651">
        <v>1981</v>
      </c>
      <c r="D651" t="s">
        <v>222</v>
      </c>
      <c r="E651" s="4">
        <v>22</v>
      </c>
      <c r="F651" s="4">
        <v>80</v>
      </c>
      <c r="G651" s="4">
        <v>14</v>
      </c>
      <c r="H651" s="4">
        <v>77</v>
      </c>
      <c r="I651" s="4">
        <v>0</v>
      </c>
      <c r="J651" s="4">
        <v>0</v>
      </c>
    </row>
    <row r="652" spans="3:17">
      <c r="C652">
        <v>1982</v>
      </c>
      <c r="D652" t="s">
        <v>222</v>
      </c>
      <c r="E652" s="4">
        <v>9</v>
      </c>
      <c r="F652" s="4">
        <v>19</v>
      </c>
      <c r="G652" s="4">
        <v>5</v>
      </c>
      <c r="H652" s="4">
        <v>8</v>
      </c>
      <c r="I652" s="4">
        <v>0</v>
      </c>
      <c r="J652" s="4">
        <v>0</v>
      </c>
    </row>
    <row r="653" spans="3:17">
      <c r="C653">
        <v>1983</v>
      </c>
      <c r="D653" t="s">
        <v>222</v>
      </c>
      <c r="E653" s="4">
        <v>14</v>
      </c>
      <c r="F653" s="4">
        <v>45</v>
      </c>
      <c r="G653" s="4">
        <v>0</v>
      </c>
      <c r="H653" s="4">
        <v>45</v>
      </c>
      <c r="I653" s="4">
        <v>0</v>
      </c>
      <c r="J653" s="4">
        <v>0</v>
      </c>
    </row>
    <row r="654" spans="3:17">
      <c r="C654">
        <v>1984</v>
      </c>
      <c r="D654" t="s">
        <v>222</v>
      </c>
      <c r="E654" s="4">
        <v>47</v>
      </c>
      <c r="F654" s="4">
        <v>171</v>
      </c>
      <c r="G654" s="4">
        <v>9</v>
      </c>
      <c r="H654" s="4">
        <v>124</v>
      </c>
      <c r="I654" s="4">
        <v>0</v>
      </c>
      <c r="J654" s="4">
        <v>4</v>
      </c>
    </row>
    <row r="655" spans="3:17">
      <c r="C655">
        <v>1985</v>
      </c>
      <c r="D655" t="s">
        <v>222</v>
      </c>
      <c r="E655" s="4">
        <v>17</v>
      </c>
      <c r="F655" s="4">
        <v>55</v>
      </c>
      <c r="G655" s="4">
        <v>3</v>
      </c>
      <c r="H655" s="4">
        <v>62</v>
      </c>
      <c r="I655" s="4">
        <v>0</v>
      </c>
      <c r="J655" s="4">
        <v>0</v>
      </c>
    </row>
    <row r="656" spans="3:17">
      <c r="C656">
        <v>1986</v>
      </c>
      <c r="D656" t="s">
        <v>222</v>
      </c>
      <c r="E656" s="4">
        <v>7</v>
      </c>
      <c r="F656" s="4">
        <v>7</v>
      </c>
      <c r="G656" s="4">
        <v>0</v>
      </c>
      <c r="H656" s="4">
        <v>4</v>
      </c>
      <c r="I656" s="4">
        <v>0</v>
      </c>
      <c r="J656" s="4">
        <v>0</v>
      </c>
    </row>
    <row r="657" spans="3:10">
      <c r="C657">
        <v>1987</v>
      </c>
      <c r="D657" t="s">
        <v>222</v>
      </c>
      <c r="E657" s="4">
        <v>16</v>
      </c>
      <c r="F657" s="4">
        <v>20</v>
      </c>
      <c r="G657" s="4">
        <v>0</v>
      </c>
      <c r="H657" s="4">
        <v>20</v>
      </c>
      <c r="I657" s="4">
        <v>0</v>
      </c>
      <c r="J657" s="4">
        <v>0</v>
      </c>
    </row>
    <row r="658" spans="3:10">
      <c r="C658">
        <v>1988</v>
      </c>
      <c r="D658" t="s">
        <v>222</v>
      </c>
      <c r="E658" s="4">
        <v>29</v>
      </c>
      <c r="F658" s="4">
        <v>63</v>
      </c>
      <c r="G658" s="4">
        <v>0</v>
      </c>
      <c r="H658" s="4">
        <v>97</v>
      </c>
      <c r="I658" s="4">
        <v>0</v>
      </c>
      <c r="J658" s="4">
        <v>0</v>
      </c>
    </row>
    <row r="659" spans="3:10">
      <c r="C659">
        <v>1989</v>
      </c>
      <c r="D659" t="s">
        <v>222</v>
      </c>
      <c r="E659" s="4">
        <v>30</v>
      </c>
      <c r="F659" s="4">
        <v>71</v>
      </c>
      <c r="G659" s="4">
        <v>0</v>
      </c>
      <c r="H659" s="4">
        <v>20</v>
      </c>
      <c r="I659" s="4">
        <v>5</v>
      </c>
      <c r="J659" s="4">
        <v>15</v>
      </c>
    </row>
    <row r="660" spans="3:10">
      <c r="C660">
        <v>1990</v>
      </c>
      <c r="D660" t="s">
        <v>222</v>
      </c>
      <c r="E660" s="4">
        <v>13</v>
      </c>
      <c r="F660" s="4">
        <v>61</v>
      </c>
      <c r="G660" s="4">
        <v>0</v>
      </c>
      <c r="H660" s="4">
        <v>19</v>
      </c>
      <c r="I660" s="4">
        <v>0</v>
      </c>
      <c r="J660" s="4">
        <v>0</v>
      </c>
    </row>
    <row r="661" spans="3:10">
      <c r="C661">
        <v>1991</v>
      </c>
      <c r="D661" t="s">
        <v>222</v>
      </c>
      <c r="E661" s="4">
        <v>12</v>
      </c>
      <c r="F661" s="4">
        <v>66</v>
      </c>
      <c r="G661" s="4">
        <v>0</v>
      </c>
      <c r="H661" s="4">
        <v>31</v>
      </c>
      <c r="I661" s="4">
        <v>0</v>
      </c>
      <c r="J661" s="4">
        <v>0</v>
      </c>
    </row>
    <row r="662" spans="3:10">
      <c r="C662">
        <v>1992</v>
      </c>
      <c r="D662" t="s">
        <v>222</v>
      </c>
      <c r="E662" s="4">
        <v>13</v>
      </c>
      <c r="F662" s="4">
        <v>20</v>
      </c>
      <c r="G662" s="4">
        <v>0</v>
      </c>
      <c r="H662" s="4">
        <v>27</v>
      </c>
      <c r="I662" s="4">
        <v>0</v>
      </c>
      <c r="J662" s="4">
        <v>0</v>
      </c>
    </row>
    <row r="663" spans="3:10">
      <c r="C663">
        <v>1993</v>
      </c>
      <c r="D663" t="s">
        <v>222</v>
      </c>
      <c r="E663" s="4">
        <v>15</v>
      </c>
      <c r="F663" s="4">
        <v>23</v>
      </c>
      <c r="G663" s="4">
        <v>0</v>
      </c>
      <c r="H663" s="4">
        <v>41</v>
      </c>
      <c r="I663" s="4">
        <v>0</v>
      </c>
      <c r="J663" s="4">
        <v>7</v>
      </c>
    </row>
    <row r="664" spans="3:10">
      <c r="C664">
        <v>1994</v>
      </c>
      <c r="D664" t="s">
        <v>222</v>
      </c>
      <c r="E664" s="4">
        <v>2</v>
      </c>
      <c r="F664" s="4">
        <v>2</v>
      </c>
      <c r="G664" s="4">
        <v>0</v>
      </c>
      <c r="H664" s="4">
        <v>0</v>
      </c>
      <c r="I664" s="4">
        <v>0</v>
      </c>
      <c r="J664" s="4">
        <v>0</v>
      </c>
    </row>
    <row r="665" spans="3:10">
      <c r="C665">
        <v>1995</v>
      </c>
      <c r="D665" t="s">
        <v>222</v>
      </c>
      <c r="E665" s="4">
        <v>30</v>
      </c>
      <c r="F665" s="4">
        <v>53</v>
      </c>
      <c r="G665" s="4">
        <v>0</v>
      </c>
      <c r="H665" s="4">
        <v>25</v>
      </c>
      <c r="I665" s="4">
        <v>0</v>
      </c>
      <c r="J665" s="4">
        <v>3</v>
      </c>
    </row>
    <row r="666" spans="3:10">
      <c r="C666">
        <v>1996</v>
      </c>
      <c r="D666" t="s">
        <v>222</v>
      </c>
      <c r="E666" s="4">
        <v>24</v>
      </c>
      <c r="F666" s="4">
        <v>78</v>
      </c>
      <c r="G666" s="4">
        <v>0</v>
      </c>
      <c r="H666" s="4">
        <v>30</v>
      </c>
      <c r="I666" s="4">
        <v>3</v>
      </c>
      <c r="J666" s="4">
        <v>0</v>
      </c>
    </row>
    <row r="667" spans="3:10">
      <c r="C667">
        <v>1997</v>
      </c>
      <c r="D667" t="s">
        <v>222</v>
      </c>
      <c r="E667" s="4">
        <v>32</v>
      </c>
      <c r="F667" s="4">
        <v>219.31602048280908</v>
      </c>
      <c r="G667" s="4">
        <v>0</v>
      </c>
      <c r="H667" s="4">
        <v>54.034381858083393</v>
      </c>
      <c r="I667" s="4">
        <v>0</v>
      </c>
      <c r="J667" s="4">
        <v>19.070958302852961</v>
      </c>
    </row>
    <row r="668" spans="3:10">
      <c r="C668">
        <v>1998</v>
      </c>
      <c r="D668" t="s">
        <v>222</v>
      </c>
      <c r="E668" s="4">
        <v>30</v>
      </c>
      <c r="F668" s="4">
        <v>116.55769704390168</v>
      </c>
      <c r="G668" s="4">
        <v>0</v>
      </c>
      <c r="H668" s="4">
        <v>76.911528150134046</v>
      </c>
      <c r="I668" s="4">
        <v>0</v>
      </c>
      <c r="J668" s="4">
        <v>28.841823056300267</v>
      </c>
    </row>
    <row r="669" spans="3:10">
      <c r="C669">
        <v>1999</v>
      </c>
      <c r="D669" t="s">
        <v>222</v>
      </c>
      <c r="E669" s="4">
        <v>16</v>
      </c>
      <c r="F669" s="4">
        <v>69.735221152276807</v>
      </c>
      <c r="G669" s="4">
        <v>0</v>
      </c>
      <c r="H669" s="4">
        <v>79.205583890974367</v>
      </c>
      <c r="I669" s="4">
        <v>0</v>
      </c>
      <c r="J669" s="4">
        <v>25.179545454545455</v>
      </c>
    </row>
    <row r="670" spans="3:10">
      <c r="C670">
        <v>2000</v>
      </c>
      <c r="D670" t="s">
        <v>222</v>
      </c>
      <c r="E670" s="4">
        <v>32</v>
      </c>
      <c r="F670" s="4">
        <v>198.24076281287248</v>
      </c>
      <c r="G670" s="4">
        <v>0</v>
      </c>
      <c r="H670" s="4">
        <v>262.78426698450539</v>
      </c>
      <c r="I670" s="4">
        <v>4.6102502979737778</v>
      </c>
      <c r="J670" s="4">
        <v>32.271752085816452</v>
      </c>
    </row>
    <row r="671" spans="3:10">
      <c r="C671">
        <v>2001</v>
      </c>
      <c r="D671" t="s">
        <v>222</v>
      </c>
      <c r="E671" s="4">
        <v>14</v>
      </c>
      <c r="F671" s="4">
        <v>74.284745863720687</v>
      </c>
      <c r="G671" s="4">
        <v>0</v>
      </c>
      <c r="H671" s="4">
        <v>37.092648187188523</v>
      </c>
      <c r="I671" s="4">
        <v>3.7152317880794703</v>
      </c>
      <c r="J671" s="4">
        <v>22.29139072847682</v>
      </c>
    </row>
    <row r="672" spans="3:10">
      <c r="C672">
        <v>2002</v>
      </c>
      <c r="D672" t="s">
        <v>222</v>
      </c>
      <c r="E672" s="4">
        <v>30</v>
      </c>
      <c r="F672" s="4">
        <v>167.91199759239026</v>
      </c>
      <c r="G672" s="4">
        <v>0</v>
      </c>
      <c r="H672" s="4">
        <v>67.391236186361112</v>
      </c>
      <c r="I672" s="4">
        <v>0</v>
      </c>
      <c r="J672" s="4">
        <v>3.3544152744630074</v>
      </c>
    </row>
    <row r="673" spans="3:17">
      <c r="C673">
        <v>2003</v>
      </c>
      <c r="D673" t="s">
        <v>222</v>
      </c>
      <c r="E673" s="4">
        <v>22</v>
      </c>
      <c r="F673" s="4">
        <v>137.55461530337246</v>
      </c>
      <c r="G673" s="4">
        <v>0</v>
      </c>
      <c r="H673" s="4">
        <v>43.771428571428572</v>
      </c>
      <c r="I673" s="4">
        <v>0</v>
      </c>
      <c r="J673" s="4">
        <v>15.885877318116977</v>
      </c>
    </row>
    <row r="674" spans="3:17">
      <c r="C674">
        <v>2004</v>
      </c>
      <c r="D674" t="s">
        <v>222</v>
      </c>
      <c r="E674" s="4">
        <v>21</v>
      </c>
      <c r="F674" s="4">
        <v>111.62420988555057</v>
      </c>
      <c r="G674" s="4">
        <v>0</v>
      </c>
      <c r="H674" s="4">
        <v>6.5465302782324057</v>
      </c>
      <c r="I674" s="4">
        <v>0</v>
      </c>
      <c r="J674" s="4">
        <v>0</v>
      </c>
    </row>
    <row r="675" spans="3:17">
      <c r="C675">
        <v>2006</v>
      </c>
      <c r="D675" t="s">
        <v>222</v>
      </c>
      <c r="E675" s="4">
        <v>10</v>
      </c>
      <c r="F675" s="4">
        <v>133.3978194922997</v>
      </c>
      <c r="G675" s="4">
        <v>0</v>
      </c>
      <c r="H675" s="4">
        <v>18.677811550151976</v>
      </c>
      <c r="I675" s="4">
        <v>0</v>
      </c>
      <c r="J675" s="4">
        <v>0</v>
      </c>
    </row>
    <row r="676" spans="3:17">
      <c r="K676" t="str">
        <f>D675</f>
        <v>CONUMA RIVER</v>
      </c>
      <c r="L676" s="4">
        <f t="shared" ref="L676:Q676" si="24">AVERAGE(E642:E675)</f>
        <v>18</v>
      </c>
      <c r="M676" s="4">
        <f t="shared" si="24"/>
        <v>67.018326165564517</v>
      </c>
      <c r="N676" s="4">
        <f t="shared" si="24"/>
        <v>1.6470588235294117</v>
      </c>
      <c r="O676" s="4">
        <f t="shared" si="24"/>
        <v>38.571041636972346</v>
      </c>
      <c r="P676" s="4">
        <f t="shared" si="24"/>
        <v>0.48016123782509557</v>
      </c>
      <c r="Q676" s="4">
        <f t="shared" si="24"/>
        <v>5.173404771193292</v>
      </c>
    </row>
    <row r="677" spans="3:17">
      <c r="C677">
        <v>1972</v>
      </c>
      <c r="D677" t="s">
        <v>256</v>
      </c>
      <c r="E677" s="4">
        <v>5</v>
      </c>
      <c r="F677" s="4">
        <v>11</v>
      </c>
      <c r="G677" s="4">
        <v>0</v>
      </c>
      <c r="H677" s="4">
        <v>0</v>
      </c>
      <c r="I677" s="4">
        <v>0</v>
      </c>
      <c r="J677" s="4">
        <v>0</v>
      </c>
    </row>
    <row r="678" spans="3:17">
      <c r="C678">
        <v>1982</v>
      </c>
      <c r="D678" t="s">
        <v>256</v>
      </c>
      <c r="E678" s="4">
        <v>6</v>
      </c>
      <c r="F678" s="4">
        <v>6</v>
      </c>
      <c r="G678" s="4">
        <v>0</v>
      </c>
      <c r="H678" s="4">
        <v>0</v>
      </c>
      <c r="I678" s="4">
        <v>0</v>
      </c>
      <c r="J678" s="4">
        <v>0</v>
      </c>
    </row>
    <row r="679" spans="3:17">
      <c r="C679">
        <v>1983</v>
      </c>
      <c r="D679" t="s">
        <v>256</v>
      </c>
      <c r="E679" s="4">
        <v>4</v>
      </c>
      <c r="F679" s="4">
        <v>17</v>
      </c>
      <c r="G679" s="4">
        <v>0</v>
      </c>
      <c r="H679" s="4">
        <v>0</v>
      </c>
      <c r="I679" s="4">
        <v>0</v>
      </c>
      <c r="J679" s="4">
        <v>0</v>
      </c>
    </row>
    <row r="680" spans="3:17">
      <c r="K680" t="str">
        <f>D679</f>
        <v>COTTONWOOD CREEK</v>
      </c>
      <c r="L680" s="4">
        <f t="shared" ref="L680:Q680" si="25">AVERAGE(E677:E679)</f>
        <v>5</v>
      </c>
      <c r="M680" s="4">
        <f t="shared" si="25"/>
        <v>11.333333333333334</v>
      </c>
      <c r="N680" s="4">
        <f t="shared" si="25"/>
        <v>0</v>
      </c>
      <c r="O680" s="4">
        <f t="shared" si="25"/>
        <v>0</v>
      </c>
      <c r="P680" s="4">
        <f t="shared" si="25"/>
        <v>0</v>
      </c>
      <c r="Q680" s="4">
        <f t="shared" si="25"/>
        <v>0</v>
      </c>
    </row>
    <row r="681" spans="3:17">
      <c r="C681">
        <v>1968</v>
      </c>
      <c r="D681" t="s">
        <v>34</v>
      </c>
      <c r="E681" s="4">
        <v>86</v>
      </c>
      <c r="F681" s="4">
        <v>514</v>
      </c>
      <c r="G681" s="4">
        <v>242</v>
      </c>
      <c r="H681" s="4">
        <v>0</v>
      </c>
      <c r="I681" s="4">
        <v>0</v>
      </c>
      <c r="J681" s="4">
        <v>0</v>
      </c>
    </row>
    <row r="682" spans="3:17">
      <c r="C682">
        <v>1969</v>
      </c>
      <c r="D682" t="s">
        <v>34</v>
      </c>
      <c r="E682" s="4">
        <v>64</v>
      </c>
      <c r="F682" s="4">
        <v>157</v>
      </c>
      <c r="G682" s="4">
        <v>92</v>
      </c>
      <c r="H682" s="4">
        <v>0</v>
      </c>
      <c r="I682" s="4">
        <v>0</v>
      </c>
      <c r="J682" s="4">
        <v>0</v>
      </c>
    </row>
    <row r="683" spans="3:17">
      <c r="C683">
        <v>1970</v>
      </c>
      <c r="D683" t="s">
        <v>34</v>
      </c>
      <c r="E683" s="4">
        <v>93</v>
      </c>
      <c r="F683" s="4">
        <v>437</v>
      </c>
      <c r="G683" s="4">
        <v>209</v>
      </c>
      <c r="H683" s="4">
        <v>0</v>
      </c>
      <c r="I683" s="4">
        <v>0</v>
      </c>
      <c r="J683" s="4">
        <v>0</v>
      </c>
    </row>
    <row r="684" spans="3:17">
      <c r="C684">
        <v>1971</v>
      </c>
      <c r="D684" t="s">
        <v>34</v>
      </c>
      <c r="E684" s="4">
        <v>97</v>
      </c>
      <c r="F684" s="4">
        <v>575</v>
      </c>
      <c r="G684" s="4">
        <v>190</v>
      </c>
      <c r="H684" s="4">
        <v>43</v>
      </c>
      <c r="I684" s="4">
        <v>0</v>
      </c>
      <c r="J684" s="4">
        <v>0</v>
      </c>
    </row>
    <row r="685" spans="3:17">
      <c r="C685">
        <v>1972</v>
      </c>
      <c r="D685" t="s">
        <v>34</v>
      </c>
      <c r="E685" s="4">
        <v>56</v>
      </c>
      <c r="F685" s="4">
        <v>434</v>
      </c>
      <c r="G685" s="4">
        <v>204</v>
      </c>
      <c r="H685" s="4">
        <v>113</v>
      </c>
      <c r="I685" s="4">
        <v>0</v>
      </c>
      <c r="J685" s="4">
        <v>0</v>
      </c>
    </row>
    <row r="686" spans="3:17">
      <c r="C686">
        <v>1973</v>
      </c>
      <c r="D686" t="s">
        <v>34</v>
      </c>
      <c r="E686" s="4">
        <v>85</v>
      </c>
      <c r="F686" s="4">
        <v>337</v>
      </c>
      <c r="G686" s="4">
        <v>127</v>
      </c>
      <c r="H686" s="4">
        <v>92</v>
      </c>
      <c r="I686" s="4">
        <v>0</v>
      </c>
      <c r="J686" s="4">
        <v>0</v>
      </c>
    </row>
    <row r="687" spans="3:17">
      <c r="C687">
        <v>1974</v>
      </c>
      <c r="D687" t="s">
        <v>34</v>
      </c>
      <c r="E687" s="4">
        <v>48</v>
      </c>
      <c r="F687" s="4">
        <v>250</v>
      </c>
      <c r="G687" s="4">
        <v>108</v>
      </c>
      <c r="H687" s="4">
        <v>79</v>
      </c>
      <c r="I687" s="4">
        <v>0</v>
      </c>
      <c r="J687" s="4">
        <v>0</v>
      </c>
    </row>
    <row r="688" spans="3:17">
      <c r="C688">
        <v>1975</v>
      </c>
      <c r="D688" t="s">
        <v>34</v>
      </c>
      <c r="E688" s="4">
        <v>81</v>
      </c>
      <c r="F688" s="4">
        <v>286</v>
      </c>
      <c r="G688" s="4">
        <v>78</v>
      </c>
      <c r="H688" s="4">
        <v>91</v>
      </c>
      <c r="I688" s="4">
        <v>0</v>
      </c>
      <c r="J688" s="4">
        <v>0</v>
      </c>
    </row>
    <row r="689" spans="3:10">
      <c r="C689">
        <v>1976</v>
      </c>
      <c r="D689" t="s">
        <v>34</v>
      </c>
      <c r="E689" s="4">
        <v>118</v>
      </c>
      <c r="F689" s="4">
        <v>586</v>
      </c>
      <c r="G689" s="4">
        <v>127</v>
      </c>
      <c r="H689" s="4">
        <v>91</v>
      </c>
      <c r="I689" s="4">
        <v>0</v>
      </c>
      <c r="J689" s="4">
        <v>0</v>
      </c>
    </row>
    <row r="690" spans="3:10">
      <c r="C690">
        <v>1977</v>
      </c>
      <c r="D690" t="s">
        <v>34</v>
      </c>
      <c r="E690" s="4">
        <v>69</v>
      </c>
      <c r="F690" s="4">
        <v>227</v>
      </c>
      <c r="G690" s="4">
        <v>40</v>
      </c>
      <c r="H690" s="4">
        <v>81</v>
      </c>
      <c r="I690" s="4">
        <v>0</v>
      </c>
      <c r="J690" s="4">
        <v>0</v>
      </c>
    </row>
    <row r="691" spans="3:10">
      <c r="C691">
        <v>1978</v>
      </c>
      <c r="D691" t="s">
        <v>34</v>
      </c>
      <c r="E691" s="4">
        <v>72</v>
      </c>
      <c r="F691" s="4">
        <v>192</v>
      </c>
      <c r="G691" s="4">
        <v>14</v>
      </c>
      <c r="H691" s="4">
        <v>11</v>
      </c>
      <c r="I691" s="4">
        <v>0</v>
      </c>
      <c r="J691" s="4">
        <v>0</v>
      </c>
    </row>
    <row r="692" spans="3:10">
      <c r="C692">
        <v>1979</v>
      </c>
      <c r="D692" t="s">
        <v>34</v>
      </c>
      <c r="E692" s="4">
        <v>29</v>
      </c>
      <c r="F692" s="4">
        <v>91</v>
      </c>
      <c r="G692" s="4">
        <v>12</v>
      </c>
      <c r="H692" s="4">
        <v>8</v>
      </c>
      <c r="I692" s="4">
        <v>0</v>
      </c>
      <c r="J692" s="4">
        <v>0</v>
      </c>
    </row>
    <row r="693" spans="3:10">
      <c r="C693">
        <v>1980</v>
      </c>
      <c r="D693" t="s">
        <v>34</v>
      </c>
      <c r="E693" s="4">
        <v>51</v>
      </c>
      <c r="F693" s="4">
        <v>206</v>
      </c>
      <c r="G693" s="4">
        <v>53</v>
      </c>
      <c r="H693" s="4">
        <v>43</v>
      </c>
      <c r="I693" s="4">
        <v>0</v>
      </c>
      <c r="J693" s="4">
        <v>0</v>
      </c>
    </row>
    <row r="694" spans="3:10">
      <c r="C694">
        <v>1981</v>
      </c>
      <c r="D694" t="s">
        <v>34</v>
      </c>
      <c r="E694" s="4">
        <v>14</v>
      </c>
      <c r="F694" s="4">
        <v>28</v>
      </c>
      <c r="G694" s="4">
        <v>0</v>
      </c>
      <c r="H694" s="4">
        <v>40</v>
      </c>
      <c r="I694" s="4">
        <v>0</v>
      </c>
      <c r="J694" s="4">
        <v>0</v>
      </c>
    </row>
    <row r="695" spans="3:10">
      <c r="C695">
        <v>1982</v>
      </c>
      <c r="D695" t="s">
        <v>34</v>
      </c>
      <c r="E695" s="4">
        <v>7</v>
      </c>
      <c r="F695" s="4">
        <v>19</v>
      </c>
      <c r="G695" s="4">
        <v>0</v>
      </c>
      <c r="H695" s="4">
        <v>8</v>
      </c>
      <c r="I695" s="4">
        <v>5</v>
      </c>
      <c r="J695" s="4">
        <v>6</v>
      </c>
    </row>
    <row r="696" spans="3:10">
      <c r="C696">
        <v>1983</v>
      </c>
      <c r="D696" t="s">
        <v>34</v>
      </c>
      <c r="E696" s="4">
        <v>13</v>
      </c>
      <c r="F696" s="4">
        <v>26</v>
      </c>
      <c r="G696" s="4">
        <v>0</v>
      </c>
      <c r="H696" s="4">
        <v>35</v>
      </c>
      <c r="I696" s="4">
        <v>0</v>
      </c>
      <c r="J696" s="4">
        <v>0</v>
      </c>
    </row>
    <row r="697" spans="3:10">
      <c r="C697">
        <v>1984</v>
      </c>
      <c r="D697" t="s">
        <v>34</v>
      </c>
      <c r="E697" s="4">
        <v>17</v>
      </c>
      <c r="F697" s="4">
        <v>30</v>
      </c>
      <c r="G697" s="4">
        <v>0</v>
      </c>
      <c r="H697" s="4">
        <v>47</v>
      </c>
      <c r="I697" s="4">
        <v>0</v>
      </c>
      <c r="J697" s="4">
        <v>0</v>
      </c>
    </row>
    <row r="698" spans="3:10">
      <c r="C698">
        <v>1985</v>
      </c>
      <c r="D698" t="s">
        <v>34</v>
      </c>
      <c r="E698" s="4">
        <v>3</v>
      </c>
      <c r="F698" s="4">
        <v>3</v>
      </c>
      <c r="G698" s="4">
        <v>0</v>
      </c>
      <c r="H698" s="4">
        <v>0</v>
      </c>
      <c r="I698" s="4">
        <v>0</v>
      </c>
      <c r="J698" s="4">
        <v>0</v>
      </c>
    </row>
    <row r="699" spans="3:10">
      <c r="C699">
        <v>1986</v>
      </c>
      <c r="D699" t="s">
        <v>34</v>
      </c>
      <c r="E699" s="4">
        <v>7</v>
      </c>
      <c r="F699" s="4">
        <v>11</v>
      </c>
      <c r="G699" s="4">
        <v>0</v>
      </c>
      <c r="H699" s="4">
        <v>7</v>
      </c>
      <c r="I699" s="4">
        <v>0</v>
      </c>
      <c r="J699" s="4">
        <v>0</v>
      </c>
    </row>
    <row r="700" spans="3:10">
      <c r="C700">
        <v>1987</v>
      </c>
      <c r="D700" t="s">
        <v>34</v>
      </c>
      <c r="E700" s="4">
        <v>18</v>
      </c>
      <c r="F700" s="4">
        <v>44</v>
      </c>
      <c r="G700" s="4">
        <v>2</v>
      </c>
      <c r="H700" s="4">
        <v>44</v>
      </c>
      <c r="I700" s="4">
        <v>0</v>
      </c>
      <c r="J700" s="4">
        <v>0</v>
      </c>
    </row>
    <row r="701" spans="3:10">
      <c r="C701">
        <v>1988</v>
      </c>
      <c r="D701" t="s">
        <v>34</v>
      </c>
      <c r="E701" s="4">
        <v>13</v>
      </c>
      <c r="F701" s="4">
        <v>18</v>
      </c>
      <c r="G701" s="4">
        <v>0</v>
      </c>
      <c r="H701" s="4">
        <v>27</v>
      </c>
      <c r="I701" s="4">
        <v>0</v>
      </c>
      <c r="J701" s="4">
        <v>0</v>
      </c>
    </row>
    <row r="702" spans="3:10">
      <c r="C702">
        <v>1989</v>
      </c>
      <c r="D702" t="s">
        <v>34</v>
      </c>
      <c r="E702" s="4">
        <v>20</v>
      </c>
      <c r="F702" s="4">
        <v>25</v>
      </c>
      <c r="G702" s="4">
        <v>0</v>
      </c>
      <c r="H702" s="4">
        <v>61</v>
      </c>
      <c r="I702" s="4">
        <v>0</v>
      </c>
      <c r="J702" s="4">
        <v>0</v>
      </c>
    </row>
    <row r="703" spans="3:10">
      <c r="C703">
        <v>1990</v>
      </c>
      <c r="D703" t="s">
        <v>34</v>
      </c>
      <c r="E703" s="4">
        <v>9</v>
      </c>
      <c r="F703" s="4">
        <v>9</v>
      </c>
      <c r="G703" s="4">
        <v>0</v>
      </c>
      <c r="H703" s="4">
        <v>9</v>
      </c>
      <c r="I703" s="4">
        <v>0</v>
      </c>
      <c r="J703" s="4">
        <v>0</v>
      </c>
    </row>
    <row r="704" spans="3:10">
      <c r="C704">
        <v>1991</v>
      </c>
      <c r="D704" t="s">
        <v>34</v>
      </c>
      <c r="E704" s="4">
        <v>12</v>
      </c>
      <c r="F704" s="4">
        <v>35</v>
      </c>
      <c r="G704" s="4">
        <v>0</v>
      </c>
      <c r="H704" s="4">
        <v>39</v>
      </c>
      <c r="I704" s="4">
        <v>0</v>
      </c>
      <c r="J704" s="4">
        <v>0</v>
      </c>
    </row>
    <row r="705" spans="2:17">
      <c r="C705">
        <v>1992</v>
      </c>
      <c r="D705" t="s">
        <v>34</v>
      </c>
      <c r="E705" s="4">
        <v>13</v>
      </c>
      <c r="F705" s="4">
        <v>17</v>
      </c>
      <c r="G705" s="4">
        <v>0</v>
      </c>
      <c r="H705" s="4">
        <v>19</v>
      </c>
      <c r="I705" s="4">
        <v>0</v>
      </c>
      <c r="J705" s="4">
        <v>0</v>
      </c>
    </row>
    <row r="706" spans="2:17">
      <c r="C706">
        <v>1993</v>
      </c>
      <c r="D706" t="s">
        <v>34</v>
      </c>
      <c r="E706" s="4">
        <v>11</v>
      </c>
      <c r="F706" s="4">
        <v>23</v>
      </c>
      <c r="G706" s="4">
        <v>0</v>
      </c>
      <c r="H706" s="4">
        <v>4</v>
      </c>
      <c r="I706" s="4">
        <v>0</v>
      </c>
      <c r="J706" s="4">
        <v>0</v>
      </c>
    </row>
    <row r="707" spans="2:17">
      <c r="C707">
        <v>1994</v>
      </c>
      <c r="D707" t="s">
        <v>34</v>
      </c>
      <c r="E707" s="4">
        <v>10</v>
      </c>
      <c r="F707" s="4">
        <v>10</v>
      </c>
      <c r="G707" s="4">
        <v>0</v>
      </c>
      <c r="H707" s="4">
        <v>0</v>
      </c>
      <c r="I707" s="4">
        <v>0</v>
      </c>
      <c r="J707" s="4">
        <v>0</v>
      </c>
    </row>
    <row r="708" spans="2:17">
      <c r="C708">
        <v>1995</v>
      </c>
      <c r="D708" t="s">
        <v>34</v>
      </c>
      <c r="E708" s="4">
        <v>12</v>
      </c>
      <c r="F708" s="4">
        <v>16</v>
      </c>
      <c r="G708" s="4">
        <v>0</v>
      </c>
      <c r="H708" s="4">
        <v>34</v>
      </c>
      <c r="I708" s="4">
        <v>0</v>
      </c>
      <c r="J708" s="4">
        <v>0</v>
      </c>
    </row>
    <row r="709" spans="2:17">
      <c r="C709">
        <v>1996</v>
      </c>
      <c r="D709" t="s">
        <v>34</v>
      </c>
      <c r="E709" s="4">
        <v>24</v>
      </c>
      <c r="F709" s="4">
        <v>58</v>
      </c>
      <c r="G709" s="4">
        <v>0</v>
      </c>
      <c r="H709" s="4">
        <v>112</v>
      </c>
      <c r="I709" s="4">
        <v>0</v>
      </c>
      <c r="J709" s="4">
        <v>0</v>
      </c>
    </row>
    <row r="710" spans="2:17">
      <c r="C710">
        <v>1997</v>
      </c>
      <c r="D710" t="s">
        <v>34</v>
      </c>
      <c r="E710" s="4">
        <v>16</v>
      </c>
      <c r="F710" s="4">
        <v>41.320409656181418</v>
      </c>
      <c r="G710" s="4">
        <v>0</v>
      </c>
      <c r="H710" s="4">
        <v>15.89246525237747</v>
      </c>
      <c r="I710" s="4">
        <v>0</v>
      </c>
      <c r="J710" s="4">
        <v>0</v>
      </c>
    </row>
    <row r="711" spans="2:17">
      <c r="C711">
        <v>1999</v>
      </c>
      <c r="D711" t="s">
        <v>34</v>
      </c>
      <c r="E711" s="4">
        <v>13</v>
      </c>
      <c r="F711" s="4">
        <v>46.162500000000001</v>
      </c>
      <c r="G711" s="4">
        <v>0</v>
      </c>
      <c r="H711" s="4">
        <v>33.572727272727271</v>
      </c>
      <c r="I711" s="4">
        <v>0</v>
      </c>
      <c r="J711" s="4">
        <v>0</v>
      </c>
    </row>
    <row r="712" spans="2:17">
      <c r="C712">
        <v>2000</v>
      </c>
      <c r="D712" t="s">
        <v>34</v>
      </c>
      <c r="E712" s="4">
        <v>14</v>
      </c>
      <c r="F712" s="4">
        <v>23.051251489868889</v>
      </c>
      <c r="G712" s="4">
        <v>0</v>
      </c>
      <c r="H712" s="4">
        <v>32.271752085816452</v>
      </c>
      <c r="I712" s="4">
        <v>0</v>
      </c>
      <c r="J712" s="4">
        <v>0</v>
      </c>
    </row>
    <row r="713" spans="2:17">
      <c r="C713">
        <v>2001</v>
      </c>
      <c r="D713" t="s">
        <v>34</v>
      </c>
      <c r="E713" s="4">
        <v>25</v>
      </c>
      <c r="F713" s="4">
        <v>99.714907608947343</v>
      </c>
      <c r="G713" s="4">
        <v>0</v>
      </c>
      <c r="H713" s="4">
        <v>274.33080164868244</v>
      </c>
      <c r="I713" s="4">
        <v>0</v>
      </c>
      <c r="J713" s="4">
        <v>18.576158940397352</v>
      </c>
    </row>
    <row r="714" spans="2:17">
      <c r="C714">
        <v>2002</v>
      </c>
      <c r="D714" t="s">
        <v>34</v>
      </c>
      <c r="E714" s="4">
        <v>23</v>
      </c>
      <c r="F714" s="4">
        <v>67.088305489260136</v>
      </c>
      <c r="G714" s="4">
        <v>0</v>
      </c>
      <c r="H714" s="4">
        <v>10.063245823389021</v>
      </c>
      <c r="I714" s="4">
        <v>0</v>
      </c>
      <c r="J714" s="4">
        <v>0</v>
      </c>
    </row>
    <row r="715" spans="2:17">
      <c r="C715">
        <v>2003</v>
      </c>
      <c r="D715" t="s">
        <v>34</v>
      </c>
      <c r="E715" s="4">
        <v>28</v>
      </c>
      <c r="F715" s="4">
        <v>51.729870129870129</v>
      </c>
      <c r="G715" s="4">
        <v>0</v>
      </c>
      <c r="H715" s="4">
        <v>123.35584415584415</v>
      </c>
      <c r="I715" s="4">
        <v>0</v>
      </c>
      <c r="J715" s="4">
        <v>0</v>
      </c>
    </row>
    <row r="716" spans="2:17">
      <c r="C716">
        <v>2004</v>
      </c>
      <c r="D716" t="s">
        <v>34</v>
      </c>
      <c r="E716" s="4">
        <v>11</v>
      </c>
      <c r="F716" s="4">
        <v>33.881538461538462</v>
      </c>
      <c r="G716" s="4">
        <v>0</v>
      </c>
      <c r="H716" s="4">
        <v>30.116923076923076</v>
      </c>
      <c r="I716" s="4">
        <v>0</v>
      </c>
      <c r="J716" s="4">
        <v>0</v>
      </c>
    </row>
    <row r="717" spans="2:17">
      <c r="C717">
        <v>2006</v>
      </c>
      <c r="D717" t="s">
        <v>34</v>
      </c>
      <c r="E717" s="4">
        <v>11</v>
      </c>
      <c r="F717" s="4">
        <v>22.413373860182368</v>
      </c>
      <c r="G717" s="4">
        <v>0</v>
      </c>
      <c r="H717" s="4">
        <v>14.94224924012158</v>
      </c>
      <c r="I717" s="4">
        <v>0</v>
      </c>
      <c r="J717" s="4">
        <v>0</v>
      </c>
    </row>
    <row r="718" spans="2:17">
      <c r="B718" t="s">
        <v>458</v>
      </c>
      <c r="K718" t="str">
        <f>D717</f>
        <v>COUS CREEK</v>
      </c>
      <c r="L718" s="4">
        <f t="shared" ref="L718:Q718" si="26">AVERAGE(E681:E717)</f>
        <v>34.945945945945944</v>
      </c>
      <c r="M718" s="4">
        <f t="shared" si="26"/>
        <v>136.4692474782662</v>
      </c>
      <c r="N718" s="4">
        <f t="shared" si="26"/>
        <v>40.486486486486484</v>
      </c>
      <c r="O718" s="4">
        <f t="shared" si="26"/>
        <v>45.203946177185976</v>
      </c>
      <c r="P718" s="4">
        <f t="shared" si="26"/>
        <v>0.13513513513513514</v>
      </c>
      <c r="Q718" s="4">
        <f t="shared" si="26"/>
        <v>0.66422051190263109</v>
      </c>
    </row>
    <row r="719" spans="2:17">
      <c r="B719">
        <f>(G719+H719+I719+J719)/F719</f>
        <v>0.19430465201914815</v>
      </c>
      <c r="C719">
        <v>1968</v>
      </c>
      <c r="D719" t="s">
        <v>36</v>
      </c>
      <c r="E719" s="4">
        <v>1688</v>
      </c>
      <c r="F719" s="4">
        <v>8147</v>
      </c>
      <c r="G719" s="4">
        <v>1583</v>
      </c>
      <c r="H719" s="4">
        <v>0</v>
      </c>
      <c r="I719" s="4">
        <v>0</v>
      </c>
      <c r="J719" s="4">
        <v>0</v>
      </c>
    </row>
    <row r="720" spans="2:17">
      <c r="B720">
        <f t="shared" ref="B720:B757" si="27">(G720+H720+I720+J720)/F720</f>
        <v>0.17028802425467407</v>
      </c>
      <c r="C720">
        <v>1969</v>
      </c>
      <c r="D720" t="s">
        <v>36</v>
      </c>
      <c r="E720" s="4">
        <v>1571</v>
      </c>
      <c r="F720" s="4">
        <v>7916</v>
      </c>
      <c r="G720" s="4">
        <v>1348</v>
      </c>
      <c r="H720" s="4">
        <v>0</v>
      </c>
      <c r="I720" s="4">
        <v>0</v>
      </c>
      <c r="J720" s="4">
        <v>0</v>
      </c>
    </row>
    <row r="721" spans="2:10">
      <c r="B721">
        <f t="shared" si="27"/>
        <v>7.8813410566965073E-2</v>
      </c>
      <c r="C721">
        <v>1970</v>
      </c>
      <c r="D721" t="s">
        <v>36</v>
      </c>
      <c r="E721" s="4">
        <v>2011</v>
      </c>
      <c r="F721" s="4">
        <v>11394</v>
      </c>
      <c r="G721" s="4">
        <v>898</v>
      </c>
      <c r="H721" s="4">
        <v>0</v>
      </c>
      <c r="I721" s="4">
        <v>0</v>
      </c>
      <c r="J721" s="4">
        <v>0</v>
      </c>
    </row>
    <row r="722" spans="2:10">
      <c r="B722">
        <f t="shared" si="27"/>
        <v>0.19974380871050385</v>
      </c>
      <c r="C722">
        <v>1971</v>
      </c>
      <c r="D722" t="s">
        <v>36</v>
      </c>
      <c r="E722" s="4">
        <v>1859</v>
      </c>
      <c r="F722" s="4">
        <v>11710</v>
      </c>
      <c r="G722" s="4">
        <v>1543</v>
      </c>
      <c r="H722" s="4">
        <v>796</v>
      </c>
      <c r="I722" s="4">
        <v>0</v>
      </c>
      <c r="J722" s="4">
        <v>0</v>
      </c>
    </row>
    <row r="723" spans="2:10">
      <c r="B723">
        <f t="shared" si="27"/>
        <v>0.22869086460032625</v>
      </c>
      <c r="C723">
        <v>1972</v>
      </c>
      <c r="D723" t="s">
        <v>36</v>
      </c>
      <c r="E723" s="4">
        <v>1578</v>
      </c>
      <c r="F723" s="4">
        <v>9808</v>
      </c>
      <c r="G723" s="4">
        <v>1547</v>
      </c>
      <c r="H723" s="4">
        <v>696</v>
      </c>
      <c r="I723" s="4">
        <v>0</v>
      </c>
      <c r="J723" s="4">
        <v>0</v>
      </c>
    </row>
    <row r="724" spans="2:10">
      <c r="B724">
        <f t="shared" si="27"/>
        <v>0.2159300750954081</v>
      </c>
      <c r="C724">
        <v>1973</v>
      </c>
      <c r="D724" t="s">
        <v>36</v>
      </c>
      <c r="E724" s="4">
        <v>1547</v>
      </c>
      <c r="F724" s="4">
        <v>8123</v>
      </c>
      <c r="G724" s="4">
        <v>1041</v>
      </c>
      <c r="H724" s="4">
        <v>713</v>
      </c>
      <c r="I724" s="4">
        <v>0</v>
      </c>
      <c r="J724" s="4">
        <v>0</v>
      </c>
    </row>
    <row r="725" spans="2:10">
      <c r="B725">
        <f t="shared" si="27"/>
        <v>0.18158682634730539</v>
      </c>
      <c r="C725">
        <v>1974</v>
      </c>
      <c r="D725" t="s">
        <v>36</v>
      </c>
      <c r="E725" s="4">
        <v>1295</v>
      </c>
      <c r="F725" s="4">
        <v>6680</v>
      </c>
      <c r="G725" s="4">
        <v>751</v>
      </c>
      <c r="H725" s="4">
        <v>462</v>
      </c>
      <c r="I725" s="4">
        <v>0</v>
      </c>
      <c r="J725" s="4">
        <v>0</v>
      </c>
    </row>
    <row r="726" spans="2:10">
      <c r="B726">
        <f t="shared" si="27"/>
        <v>0.19753694581280787</v>
      </c>
      <c r="C726">
        <v>1975</v>
      </c>
      <c r="D726" t="s">
        <v>36</v>
      </c>
      <c r="E726" s="4">
        <v>1203</v>
      </c>
      <c r="F726" s="4">
        <v>8120</v>
      </c>
      <c r="G726" s="4">
        <v>924</v>
      </c>
      <c r="H726" s="4">
        <v>680</v>
      </c>
      <c r="I726" s="4">
        <v>0</v>
      </c>
      <c r="J726" s="4">
        <v>0</v>
      </c>
    </row>
    <row r="727" spans="2:10">
      <c r="B727">
        <f t="shared" si="27"/>
        <v>0.29697170645446508</v>
      </c>
      <c r="C727">
        <v>1976</v>
      </c>
      <c r="D727" t="s">
        <v>36</v>
      </c>
      <c r="E727" s="4">
        <v>1347</v>
      </c>
      <c r="F727" s="4">
        <v>9048</v>
      </c>
      <c r="G727" s="4">
        <v>1707</v>
      </c>
      <c r="H727" s="4">
        <v>980</v>
      </c>
      <c r="I727" s="4">
        <v>0</v>
      </c>
      <c r="J727" s="4">
        <v>0</v>
      </c>
    </row>
    <row r="728" spans="2:10">
      <c r="B728">
        <f t="shared" si="27"/>
        <v>0.16169544740973313</v>
      </c>
      <c r="C728">
        <v>1977</v>
      </c>
      <c r="D728" t="s">
        <v>36</v>
      </c>
      <c r="E728" s="4">
        <v>1399</v>
      </c>
      <c r="F728" s="4">
        <v>8281</v>
      </c>
      <c r="G728" s="4">
        <v>758</v>
      </c>
      <c r="H728" s="4">
        <v>581</v>
      </c>
      <c r="I728" s="4">
        <v>0</v>
      </c>
      <c r="J728" s="4">
        <v>0</v>
      </c>
    </row>
    <row r="729" spans="2:10">
      <c r="B729">
        <f t="shared" si="27"/>
        <v>0.24521196470841403</v>
      </c>
      <c r="C729">
        <v>1978</v>
      </c>
      <c r="D729" t="s">
        <v>36</v>
      </c>
      <c r="E729" s="4">
        <v>1448</v>
      </c>
      <c r="F729" s="4">
        <v>9294</v>
      </c>
      <c r="G729" s="4">
        <v>1078</v>
      </c>
      <c r="H729" s="4">
        <v>1201</v>
      </c>
      <c r="I729" s="4">
        <v>0</v>
      </c>
      <c r="J729" s="4">
        <v>0</v>
      </c>
    </row>
    <row r="730" spans="2:10">
      <c r="B730">
        <f t="shared" si="27"/>
        <v>0.19101340275768972</v>
      </c>
      <c r="C730">
        <v>1979</v>
      </c>
      <c r="D730" t="s">
        <v>36</v>
      </c>
      <c r="E730" s="4">
        <v>1413</v>
      </c>
      <c r="F730" s="4">
        <v>10371</v>
      </c>
      <c r="G730" s="4">
        <v>921</v>
      </c>
      <c r="H730" s="4">
        <v>1060</v>
      </c>
      <c r="I730" s="4">
        <v>0</v>
      </c>
      <c r="J730" s="4">
        <v>0</v>
      </c>
    </row>
    <row r="731" spans="2:10">
      <c r="B731">
        <f t="shared" si="27"/>
        <v>0.24908796108633968</v>
      </c>
      <c r="C731">
        <v>1980</v>
      </c>
      <c r="D731" t="s">
        <v>36</v>
      </c>
      <c r="E731" s="4">
        <v>911</v>
      </c>
      <c r="F731" s="4">
        <v>4934</v>
      </c>
      <c r="G731" s="4">
        <v>287</v>
      </c>
      <c r="H731" s="4">
        <v>942</v>
      </c>
      <c r="I731" s="4">
        <v>0</v>
      </c>
      <c r="J731" s="4">
        <v>0</v>
      </c>
    </row>
    <row r="732" spans="2:10">
      <c r="B732">
        <f t="shared" si="27"/>
        <v>0.5428655314151497</v>
      </c>
      <c r="C732">
        <v>1981</v>
      </c>
      <c r="D732" t="s">
        <v>36</v>
      </c>
      <c r="E732" s="4">
        <v>456</v>
      </c>
      <c r="F732" s="4">
        <v>3406</v>
      </c>
      <c r="G732" s="4">
        <v>188</v>
      </c>
      <c r="H732" s="4">
        <v>1661</v>
      </c>
      <c r="I732" s="4">
        <v>0</v>
      </c>
      <c r="J732" s="4">
        <v>0</v>
      </c>
    </row>
    <row r="733" spans="2:10">
      <c r="B733">
        <f t="shared" si="27"/>
        <v>0.80923947203016966</v>
      </c>
      <c r="C733">
        <v>1982</v>
      </c>
      <c r="D733" t="s">
        <v>36</v>
      </c>
      <c r="E733" s="4">
        <v>465</v>
      </c>
      <c r="F733" s="4">
        <v>3182</v>
      </c>
      <c r="G733" s="4">
        <v>156</v>
      </c>
      <c r="H733" s="4">
        <v>2280</v>
      </c>
      <c r="I733" s="4">
        <v>10</v>
      </c>
      <c r="J733" s="4">
        <v>129</v>
      </c>
    </row>
    <row r="734" spans="2:10">
      <c r="B734">
        <f t="shared" si="27"/>
        <v>0.66023166023166024</v>
      </c>
      <c r="C734">
        <v>1983</v>
      </c>
      <c r="D734" t="s">
        <v>36</v>
      </c>
      <c r="E734" s="4">
        <v>573</v>
      </c>
      <c r="F734" s="4">
        <v>2849</v>
      </c>
      <c r="G734" s="4">
        <v>163</v>
      </c>
      <c r="H734" s="4">
        <v>1583</v>
      </c>
      <c r="I734" s="4">
        <v>45</v>
      </c>
      <c r="J734" s="4">
        <v>90</v>
      </c>
    </row>
    <row r="735" spans="2:10">
      <c r="B735">
        <f t="shared" si="27"/>
        <v>0.68318556048131729</v>
      </c>
      <c r="C735">
        <v>1984</v>
      </c>
      <c r="D735" t="s">
        <v>36</v>
      </c>
      <c r="E735" s="4">
        <v>691</v>
      </c>
      <c r="F735" s="4">
        <v>6316</v>
      </c>
      <c r="G735" s="4">
        <v>322</v>
      </c>
      <c r="H735" s="4">
        <v>3770</v>
      </c>
      <c r="I735" s="4">
        <v>87</v>
      </c>
      <c r="J735" s="4">
        <v>136</v>
      </c>
    </row>
    <row r="736" spans="2:10">
      <c r="B736">
        <f t="shared" si="27"/>
        <v>0.76313809779688335</v>
      </c>
      <c r="C736">
        <v>1985</v>
      </c>
      <c r="D736" t="s">
        <v>36</v>
      </c>
      <c r="E736" s="4">
        <v>996</v>
      </c>
      <c r="F736" s="4">
        <v>9305</v>
      </c>
      <c r="G736" s="4">
        <v>283</v>
      </c>
      <c r="H736" s="4">
        <v>5898</v>
      </c>
      <c r="I736" s="4">
        <v>409</v>
      </c>
      <c r="J736" s="4">
        <v>511</v>
      </c>
    </row>
    <row r="737" spans="1:10">
      <c r="B737">
        <f t="shared" si="27"/>
        <v>0.88249608899704501</v>
      </c>
      <c r="C737">
        <v>1986</v>
      </c>
      <c r="D737" t="s">
        <v>36</v>
      </c>
      <c r="E737" s="4">
        <v>678</v>
      </c>
      <c r="F737" s="4">
        <v>5753</v>
      </c>
      <c r="G737" s="4">
        <v>25</v>
      </c>
      <c r="H737" s="4">
        <v>4209</v>
      </c>
      <c r="I737" s="4">
        <v>233</v>
      </c>
      <c r="J737" s="4">
        <v>610</v>
      </c>
    </row>
    <row r="738" spans="1:10">
      <c r="B738">
        <f t="shared" si="27"/>
        <v>0.60578485537861548</v>
      </c>
      <c r="C738">
        <v>1987</v>
      </c>
      <c r="D738" t="s">
        <v>36</v>
      </c>
      <c r="E738" s="4">
        <v>1042</v>
      </c>
      <c r="F738" s="4">
        <v>6154</v>
      </c>
      <c r="G738" s="4">
        <v>8</v>
      </c>
      <c r="H738" s="4">
        <v>2773</v>
      </c>
      <c r="I738" s="4">
        <v>252</v>
      </c>
      <c r="J738" s="4">
        <v>695</v>
      </c>
    </row>
    <row r="739" spans="1:10">
      <c r="B739">
        <f t="shared" si="27"/>
        <v>1.0190156599552573</v>
      </c>
      <c r="C739">
        <v>1988</v>
      </c>
      <c r="D739" t="s">
        <v>36</v>
      </c>
      <c r="E739" s="4">
        <v>1092</v>
      </c>
      <c r="F739" s="4">
        <v>8940</v>
      </c>
      <c r="G739" s="4">
        <v>9</v>
      </c>
      <c r="H739" s="4">
        <v>6959</v>
      </c>
      <c r="I739" s="4">
        <v>707</v>
      </c>
      <c r="J739" s="4">
        <v>1435</v>
      </c>
    </row>
    <row r="740" spans="1:10">
      <c r="A740" t="s">
        <v>519</v>
      </c>
      <c r="B740">
        <f t="shared" si="27"/>
        <v>0.85972424424081528</v>
      </c>
      <c r="C740">
        <v>1989</v>
      </c>
      <c r="D740" t="s">
        <v>36</v>
      </c>
      <c r="E740" s="4">
        <v>1336</v>
      </c>
      <c r="F740" s="4">
        <v>11677</v>
      </c>
      <c r="G740" s="4">
        <v>5</v>
      </c>
      <c r="H740" s="4">
        <v>8417</v>
      </c>
      <c r="I740" s="4">
        <v>679</v>
      </c>
      <c r="J740" s="4">
        <v>938</v>
      </c>
    </row>
    <row r="741" spans="1:10">
      <c r="A741">
        <f>AVERAGE(B732:B757)</f>
        <v>0.60120392382782928</v>
      </c>
      <c r="B741">
        <f t="shared" si="27"/>
        <v>0.476245924545878</v>
      </c>
      <c r="C741">
        <v>1990</v>
      </c>
      <c r="D741" t="s">
        <v>36</v>
      </c>
      <c r="E741" s="4">
        <v>1155</v>
      </c>
      <c r="F741" s="4">
        <v>8588</v>
      </c>
      <c r="G741" s="4">
        <v>5</v>
      </c>
      <c r="H741" s="4">
        <v>3220</v>
      </c>
      <c r="I741" s="4">
        <v>399</v>
      </c>
      <c r="J741" s="4">
        <v>466</v>
      </c>
    </row>
    <row r="742" spans="1:10">
      <c r="B742">
        <f t="shared" si="27"/>
        <v>0.56734693877551023</v>
      </c>
      <c r="C742">
        <v>1991</v>
      </c>
      <c r="D742" t="s">
        <v>36</v>
      </c>
      <c r="E742" s="4">
        <v>1523</v>
      </c>
      <c r="F742" s="4">
        <v>9800</v>
      </c>
      <c r="G742" s="4">
        <v>32</v>
      </c>
      <c r="H742" s="4">
        <v>3851</v>
      </c>
      <c r="I742" s="4">
        <v>527</v>
      </c>
      <c r="J742" s="4">
        <v>1150</v>
      </c>
    </row>
    <row r="743" spans="1:10">
      <c r="B743">
        <f t="shared" si="27"/>
        <v>0.47685406127708313</v>
      </c>
      <c r="C743">
        <v>1992</v>
      </c>
      <c r="D743" t="s">
        <v>36</v>
      </c>
      <c r="E743" s="4">
        <v>1354</v>
      </c>
      <c r="F743" s="4">
        <v>10477</v>
      </c>
      <c r="G743" s="4">
        <v>50</v>
      </c>
      <c r="H743" s="4">
        <v>3557</v>
      </c>
      <c r="I743" s="4">
        <v>396</v>
      </c>
      <c r="J743" s="4">
        <v>993</v>
      </c>
    </row>
    <row r="744" spans="1:10">
      <c r="A744" t="s">
        <v>520</v>
      </c>
      <c r="B744">
        <f t="shared" si="27"/>
        <v>0.64944119758023178</v>
      </c>
      <c r="C744">
        <v>1993</v>
      </c>
      <c r="D744" t="s">
        <v>36</v>
      </c>
      <c r="E744" s="4">
        <v>1298</v>
      </c>
      <c r="F744" s="4">
        <v>9753</v>
      </c>
      <c r="G744" s="4">
        <v>7</v>
      </c>
      <c r="H744" s="4">
        <v>4684</v>
      </c>
      <c r="I744" s="4">
        <v>673</v>
      </c>
      <c r="J744" s="4">
        <v>970</v>
      </c>
    </row>
    <row r="745" spans="1:10">
      <c r="A745">
        <f>AVERAGE(B748:B757)</f>
        <v>0.49682061393263105</v>
      </c>
      <c r="B745">
        <f t="shared" si="27"/>
        <v>0.48182277202726587</v>
      </c>
      <c r="C745">
        <v>1994</v>
      </c>
      <c r="D745" t="s">
        <v>36</v>
      </c>
      <c r="E745" s="4">
        <v>1509</v>
      </c>
      <c r="F745" s="4">
        <v>7922</v>
      </c>
      <c r="G745" s="4">
        <v>56</v>
      </c>
      <c r="H745" s="4">
        <v>2233</v>
      </c>
      <c r="I745" s="4">
        <v>244</v>
      </c>
      <c r="J745" s="4">
        <v>1284</v>
      </c>
    </row>
    <row r="746" spans="1:10">
      <c r="B746">
        <f t="shared" si="27"/>
        <v>0.53398283460913942</v>
      </c>
      <c r="C746">
        <v>1995</v>
      </c>
      <c r="D746" t="s">
        <v>36</v>
      </c>
      <c r="E746" s="4">
        <v>1328</v>
      </c>
      <c r="F746" s="4">
        <v>8622</v>
      </c>
      <c r="G746" s="4">
        <v>3</v>
      </c>
      <c r="H746" s="4">
        <v>3727</v>
      </c>
      <c r="I746" s="4">
        <v>248</v>
      </c>
      <c r="J746" s="4">
        <v>626</v>
      </c>
    </row>
    <row r="747" spans="1:10">
      <c r="B747">
        <f t="shared" si="27"/>
        <v>0.54733767096003183</v>
      </c>
      <c r="C747">
        <v>1996</v>
      </c>
      <c r="D747" t="s">
        <v>36</v>
      </c>
      <c r="E747" s="4">
        <v>1364</v>
      </c>
      <c r="F747" s="4">
        <v>7531</v>
      </c>
      <c r="G747" s="4">
        <v>29</v>
      </c>
      <c r="H747" s="4">
        <v>2971</v>
      </c>
      <c r="I747" s="4">
        <v>278</v>
      </c>
      <c r="J747" s="4">
        <v>844</v>
      </c>
    </row>
    <row r="748" spans="1:10">
      <c r="B748">
        <f t="shared" si="27"/>
        <v>0.5491317656349004</v>
      </c>
      <c r="C748">
        <v>1997</v>
      </c>
      <c r="D748" t="s">
        <v>36</v>
      </c>
      <c r="E748" s="4">
        <v>1116</v>
      </c>
      <c r="F748" s="4">
        <v>6527.6009107946611</v>
      </c>
      <c r="G748" s="4">
        <v>50.855888807607897</v>
      </c>
      <c r="H748" s="4">
        <v>2446.515255422124</v>
      </c>
      <c r="I748" s="4">
        <v>382.30151101110158</v>
      </c>
      <c r="J748" s="4">
        <v>704.84035826382353</v>
      </c>
    </row>
    <row r="749" spans="1:10">
      <c r="B749">
        <f t="shared" si="27"/>
        <v>0.32025895427120227</v>
      </c>
      <c r="C749">
        <v>1998</v>
      </c>
      <c r="D749" t="s">
        <v>36</v>
      </c>
      <c r="E749" s="4">
        <v>837</v>
      </c>
      <c r="F749" s="4">
        <v>6062.8256592986299</v>
      </c>
      <c r="G749" s="4">
        <v>0</v>
      </c>
      <c r="H749" s="4">
        <v>1333.5373296598757</v>
      </c>
      <c r="I749" s="4">
        <v>174.99985635826067</v>
      </c>
      <c r="J749" s="4">
        <v>433.13701955745546</v>
      </c>
    </row>
    <row r="750" spans="1:10">
      <c r="B750">
        <f t="shared" si="27"/>
        <v>0.66253994235692071</v>
      </c>
      <c r="C750">
        <v>1999</v>
      </c>
      <c r="D750" t="s">
        <v>36</v>
      </c>
      <c r="E750" s="4">
        <v>800</v>
      </c>
      <c r="F750" s="4">
        <v>5625.3827886535428</v>
      </c>
      <c r="G750" s="4">
        <v>4.1965909090909088</v>
      </c>
      <c r="H750" s="4">
        <v>2673.9112120864356</v>
      </c>
      <c r="I750" s="4">
        <v>289.71142135010354</v>
      </c>
      <c r="J750" s="4">
        <v>759.22156418450209</v>
      </c>
    </row>
    <row r="751" spans="1:10">
      <c r="B751">
        <f t="shared" si="27"/>
        <v>0.32659378378571602</v>
      </c>
      <c r="C751">
        <v>2000</v>
      </c>
      <c r="D751" t="s">
        <v>36</v>
      </c>
      <c r="E751" s="4">
        <v>844</v>
      </c>
      <c r="F751" s="4">
        <v>5055.6910807329832</v>
      </c>
      <c r="G751" s="4">
        <v>59.933253873659119</v>
      </c>
      <c r="H751" s="4">
        <v>1242.5275764530836</v>
      </c>
      <c r="I751" s="4">
        <v>86.982492613446965</v>
      </c>
      <c r="J751" s="4">
        <v>261.71395676809101</v>
      </c>
    </row>
    <row r="752" spans="1:10">
      <c r="B752">
        <f t="shared" si="27"/>
        <v>0.49527978999109773</v>
      </c>
      <c r="C752">
        <v>2001</v>
      </c>
      <c r="D752" t="s">
        <v>36</v>
      </c>
      <c r="E752" s="4">
        <v>706</v>
      </c>
      <c r="F752" s="4">
        <v>4568.1166557801726</v>
      </c>
      <c r="G752" s="4">
        <v>0</v>
      </c>
      <c r="H752" s="4">
        <v>1742.4950140306935</v>
      </c>
      <c r="I752" s="4">
        <v>118.88741721854305</v>
      </c>
      <c r="J752" s="4">
        <v>401.11342668040299</v>
      </c>
    </row>
    <row r="753" spans="2:18">
      <c r="B753">
        <f t="shared" si="27"/>
        <v>0.72419498315394437</v>
      </c>
      <c r="C753">
        <v>2002</v>
      </c>
      <c r="D753" t="s">
        <v>36</v>
      </c>
      <c r="E753" s="4">
        <v>578</v>
      </c>
      <c r="F753" s="4">
        <v>4558.2805238928077</v>
      </c>
      <c r="G753" s="4">
        <v>6.7088305489260147</v>
      </c>
      <c r="H753" s="4">
        <v>2802.7167525895884</v>
      </c>
      <c r="I753" s="4">
        <v>151.25161804793629</v>
      </c>
      <c r="J753" s="4">
        <v>340.40668602505394</v>
      </c>
      <c r="L753" t="s">
        <v>513</v>
      </c>
      <c r="M753" t="s">
        <v>512</v>
      </c>
    </row>
    <row r="754" spans="2:18">
      <c r="B754">
        <f t="shared" si="27"/>
        <v>0.53119019346398944</v>
      </c>
      <c r="C754">
        <v>2003</v>
      </c>
      <c r="D754" t="s">
        <v>36</v>
      </c>
      <c r="E754" s="4">
        <v>587</v>
      </c>
      <c r="F754" s="4">
        <v>4078.7242149547146</v>
      </c>
      <c r="G754" s="4">
        <v>0</v>
      </c>
      <c r="H754" s="4">
        <v>1622.1287686499454</v>
      </c>
      <c r="I754" s="4">
        <v>119.37662337662337</v>
      </c>
      <c r="J754" s="4">
        <v>425.07291280148422</v>
      </c>
      <c r="K754" t="s">
        <v>509</v>
      </c>
      <c r="L754" s="4">
        <f>AVERAGE(F719:F757)</f>
        <v>7379.3890657440579</v>
      </c>
      <c r="M754" s="4">
        <f>AVERAGE(F731:F757)</f>
        <v>6597.1070960874686</v>
      </c>
      <c r="P754" t="s">
        <v>514</v>
      </c>
      <c r="R754" t="s">
        <v>515</v>
      </c>
    </row>
    <row r="755" spans="2:18">
      <c r="B755">
        <f t="shared" si="27"/>
        <v>0.42301179582036647</v>
      </c>
      <c r="C755">
        <v>2004</v>
      </c>
      <c r="D755" t="s">
        <v>36</v>
      </c>
      <c r="E755" s="4">
        <v>712</v>
      </c>
      <c r="F755" s="4">
        <v>5189.0537749979985</v>
      </c>
      <c r="G755" s="4">
        <v>0</v>
      </c>
      <c r="H755" s="4">
        <v>1648.1164170528618</v>
      </c>
      <c r="I755" s="4">
        <v>234.0124263240161</v>
      </c>
      <c r="J755" s="4">
        <v>312.90211259347717</v>
      </c>
      <c r="K755" t="s">
        <v>510</v>
      </c>
      <c r="L755">
        <f>L754*L756</f>
        <v>3425.7790693238621</v>
      </c>
      <c r="M755">
        <f>M754*M756</f>
        <v>3876.8625676014503</v>
      </c>
      <c r="P755" s="28">
        <f>(I757+J757)/H755</f>
        <v>0.18501682466604386</v>
      </c>
    </row>
    <row r="756" spans="2:18">
      <c r="C756">
        <v>2005</v>
      </c>
      <c r="K756" t="s">
        <v>511</v>
      </c>
      <c r="L756">
        <f>AVERAGE(B719:B757)</f>
        <v>0.46423613646103962</v>
      </c>
      <c r="M756">
        <f>AVERAGE(B731:B757)</f>
        <v>0.58766100218392581</v>
      </c>
    </row>
    <row r="757" spans="2:18">
      <c r="B757">
        <f t="shared" si="27"/>
        <v>0.43918431691554155</v>
      </c>
      <c r="C757">
        <v>2006</v>
      </c>
      <c r="D757" t="s">
        <v>36</v>
      </c>
      <c r="E757" s="4">
        <v>676</v>
      </c>
      <c r="F757" s="4">
        <v>4650.1088891686886</v>
      </c>
      <c r="G757" s="4">
        <v>0</v>
      </c>
      <c r="H757" s="4">
        <v>1737.3256299093405</v>
      </c>
      <c r="I757" s="4">
        <v>58.605082742316775</v>
      </c>
      <c r="J757" s="4">
        <v>246.32418342078094</v>
      </c>
    </row>
    <row r="758" spans="2:18">
      <c r="C758">
        <v>2007</v>
      </c>
      <c r="D758" t="s">
        <v>36</v>
      </c>
      <c r="E758" s="4">
        <v>2355</v>
      </c>
      <c r="F758" s="4">
        <v>13427.770177872431</v>
      </c>
      <c r="G758" s="4">
        <v>51.527027027027032</v>
      </c>
      <c r="H758" s="4">
        <v>6272.7699543689514</v>
      </c>
      <c r="I758" s="4">
        <v>171.61513680863527</v>
      </c>
      <c r="J758" s="4">
        <v>582.98124305107535</v>
      </c>
      <c r="K758" t="str">
        <f>D757</f>
        <v>COWICHAN RIVER</v>
      </c>
      <c r="L758" s="4">
        <f t="shared" ref="L758:Q758" si="28">AVERAGE(E719:E757)</f>
        <v>1131.2105263157894</v>
      </c>
      <c r="M758" s="4">
        <f t="shared" si="28"/>
        <v>7379.3890657440579</v>
      </c>
      <c r="N758" s="4">
        <f t="shared" si="28"/>
        <v>417.07090958261273</v>
      </c>
      <c r="O758" s="4">
        <f t="shared" si="28"/>
        <v>2293.5072093645772</v>
      </c>
      <c r="P758" s="4">
        <f t="shared" si="28"/>
        <v>179.02969602743022</v>
      </c>
      <c r="Q758" s="4">
        <f t="shared" si="28"/>
        <v>388.4666373761861</v>
      </c>
    </row>
    <row r="759" spans="2:18">
      <c r="L759" s="4"/>
      <c r="M759" s="4"/>
      <c r="N759" s="4"/>
      <c r="O759" s="4"/>
      <c r="P759" s="4"/>
      <c r="Q759" s="4"/>
    </row>
    <row r="760" spans="2:18">
      <c r="C760">
        <v>1968</v>
      </c>
      <c r="D760" t="s">
        <v>38</v>
      </c>
      <c r="E760" s="4">
        <v>134</v>
      </c>
      <c r="F760" s="4">
        <v>863</v>
      </c>
      <c r="G760" s="4">
        <v>102</v>
      </c>
      <c r="H760" s="4">
        <v>0</v>
      </c>
      <c r="I760" s="4">
        <v>0</v>
      </c>
      <c r="J760" s="4">
        <v>0</v>
      </c>
    </row>
    <row r="761" spans="2:18">
      <c r="C761">
        <v>1969</v>
      </c>
      <c r="D761" t="s">
        <v>38</v>
      </c>
      <c r="E761" s="4">
        <v>9</v>
      </c>
      <c r="F761" s="4">
        <v>18</v>
      </c>
      <c r="G761" s="4">
        <v>13</v>
      </c>
      <c r="H761" s="4">
        <v>0</v>
      </c>
      <c r="I761" s="4">
        <v>0</v>
      </c>
      <c r="J761" s="4">
        <v>0</v>
      </c>
    </row>
    <row r="762" spans="2:18">
      <c r="C762">
        <v>1972</v>
      </c>
      <c r="D762" t="s">
        <v>38</v>
      </c>
      <c r="E762" s="4">
        <v>3</v>
      </c>
      <c r="F762" s="4">
        <v>3</v>
      </c>
      <c r="G762" s="4">
        <v>0</v>
      </c>
      <c r="H762" s="4">
        <v>0</v>
      </c>
      <c r="I762" s="4">
        <v>0</v>
      </c>
      <c r="J762" s="4">
        <v>0</v>
      </c>
    </row>
    <row r="763" spans="2:18">
      <c r="C763">
        <v>1975</v>
      </c>
      <c r="D763" t="s">
        <v>38</v>
      </c>
      <c r="E763" s="4">
        <v>3</v>
      </c>
      <c r="F763" s="4">
        <v>3</v>
      </c>
      <c r="G763" s="4">
        <v>0</v>
      </c>
      <c r="H763" s="4">
        <v>0</v>
      </c>
      <c r="I763" s="4">
        <v>0</v>
      </c>
      <c r="J763" s="4">
        <v>0</v>
      </c>
    </row>
    <row r="764" spans="2:18">
      <c r="K764" t="str">
        <f>D763</f>
        <v>COWIE CREEK</v>
      </c>
      <c r="L764" s="4">
        <f t="shared" ref="L764:Q764" si="29">AVERAGE(E760:E763)</f>
        <v>37.25</v>
      </c>
      <c r="M764" s="4">
        <f>AVERAGE(F760:F763)</f>
        <v>221.75</v>
      </c>
      <c r="N764" s="4">
        <f>AVERAGE(G760:G763)</f>
        <v>28.75</v>
      </c>
      <c r="O764" s="4">
        <f t="shared" si="29"/>
        <v>0</v>
      </c>
      <c r="P764" s="4">
        <f t="shared" si="29"/>
        <v>0</v>
      </c>
      <c r="Q764" s="4">
        <f t="shared" si="29"/>
        <v>0</v>
      </c>
    </row>
    <row r="765" spans="2:18">
      <c r="C765">
        <v>1968</v>
      </c>
      <c r="D765" t="s">
        <v>40</v>
      </c>
      <c r="E765" s="4">
        <v>3</v>
      </c>
      <c r="F765" s="4">
        <v>3</v>
      </c>
      <c r="G765" s="4">
        <v>0</v>
      </c>
      <c r="H765" s="4">
        <v>0</v>
      </c>
      <c r="I765" s="4">
        <v>0</v>
      </c>
      <c r="J765" s="4">
        <v>0</v>
      </c>
    </row>
    <row r="766" spans="2:18">
      <c r="C766">
        <v>1970</v>
      </c>
      <c r="D766" t="s">
        <v>40</v>
      </c>
      <c r="E766" s="4">
        <v>15</v>
      </c>
      <c r="F766" s="4">
        <v>15</v>
      </c>
      <c r="G766" s="4">
        <v>0</v>
      </c>
      <c r="H766" s="4">
        <v>0</v>
      </c>
      <c r="I766" s="4">
        <v>0</v>
      </c>
      <c r="J766" s="4">
        <v>0</v>
      </c>
    </row>
    <row r="767" spans="2:18">
      <c r="C767">
        <v>1971</v>
      </c>
      <c r="D767" t="s">
        <v>40</v>
      </c>
      <c r="E767" s="4">
        <v>11</v>
      </c>
      <c r="F767" s="4">
        <v>41</v>
      </c>
      <c r="G767" s="4">
        <v>0</v>
      </c>
      <c r="H767" s="4">
        <v>0</v>
      </c>
      <c r="I767" s="4">
        <v>0</v>
      </c>
      <c r="J767" s="4">
        <v>0</v>
      </c>
    </row>
    <row r="768" spans="2:18">
      <c r="C768">
        <v>1972</v>
      </c>
      <c r="D768" t="s">
        <v>40</v>
      </c>
      <c r="E768" s="4">
        <v>3</v>
      </c>
      <c r="F768" s="4">
        <v>3</v>
      </c>
      <c r="G768" s="4">
        <v>0</v>
      </c>
      <c r="H768" s="4">
        <v>0</v>
      </c>
      <c r="I768" s="4">
        <v>0</v>
      </c>
      <c r="J768" s="4">
        <v>0</v>
      </c>
    </row>
    <row r="769" spans="3:17">
      <c r="C769">
        <v>1978</v>
      </c>
      <c r="D769" t="s">
        <v>40</v>
      </c>
      <c r="E769" s="4">
        <v>3</v>
      </c>
      <c r="F769" s="4">
        <v>3</v>
      </c>
      <c r="G769" s="4">
        <v>0</v>
      </c>
      <c r="H769" s="4">
        <v>0</v>
      </c>
      <c r="I769" s="4">
        <v>0</v>
      </c>
      <c r="J769" s="4">
        <v>0</v>
      </c>
    </row>
    <row r="770" spans="3:17">
      <c r="C770">
        <v>1979</v>
      </c>
      <c r="D770" t="s">
        <v>40</v>
      </c>
      <c r="E770" s="4">
        <v>10</v>
      </c>
      <c r="F770" s="4">
        <v>16</v>
      </c>
      <c r="G770" s="4">
        <v>0</v>
      </c>
      <c r="H770" s="4">
        <v>0</v>
      </c>
      <c r="I770" s="4">
        <v>0</v>
      </c>
      <c r="J770" s="4">
        <v>0</v>
      </c>
    </row>
    <row r="771" spans="3:17">
      <c r="C771">
        <v>1992</v>
      </c>
      <c r="D771" t="s">
        <v>40</v>
      </c>
      <c r="E771" s="4">
        <v>4</v>
      </c>
      <c r="F771" s="4">
        <v>37</v>
      </c>
      <c r="G771" s="4">
        <v>0</v>
      </c>
      <c r="H771" s="4">
        <v>0</v>
      </c>
      <c r="I771" s="4">
        <v>0</v>
      </c>
      <c r="J771" s="4">
        <v>0</v>
      </c>
    </row>
    <row r="772" spans="3:17">
      <c r="K772" t="str">
        <f>D771</f>
        <v>CRAIGFLOWER CREEK</v>
      </c>
      <c r="L772" s="4">
        <f t="shared" ref="L772:Q772" si="30">AVERAGE(E765:E771)</f>
        <v>7</v>
      </c>
      <c r="M772" s="4">
        <f t="shared" si="30"/>
        <v>16.857142857142858</v>
      </c>
      <c r="N772" s="4">
        <f t="shared" si="30"/>
        <v>0</v>
      </c>
      <c r="O772" s="4">
        <f t="shared" si="30"/>
        <v>0</v>
      </c>
      <c r="P772" s="4">
        <f t="shared" si="30"/>
        <v>0</v>
      </c>
      <c r="Q772" s="4">
        <f t="shared" si="30"/>
        <v>0</v>
      </c>
    </row>
    <row r="773" spans="3:17">
      <c r="C773">
        <v>1975</v>
      </c>
      <c r="D773" t="s">
        <v>270</v>
      </c>
      <c r="E773" s="4">
        <v>3</v>
      </c>
      <c r="F773" s="4">
        <v>13</v>
      </c>
      <c r="G773" s="4">
        <v>0</v>
      </c>
      <c r="H773" s="4">
        <v>0</v>
      </c>
      <c r="I773" s="4">
        <v>0</v>
      </c>
      <c r="J773" s="4">
        <v>0</v>
      </c>
    </row>
    <row r="774" spans="3:17">
      <c r="C774">
        <v>1976</v>
      </c>
      <c r="D774" t="s">
        <v>270</v>
      </c>
      <c r="E774" s="4">
        <v>28</v>
      </c>
      <c r="F774" s="4">
        <v>61</v>
      </c>
      <c r="G774" s="4">
        <v>5</v>
      </c>
      <c r="H774" s="4">
        <v>5</v>
      </c>
      <c r="I774" s="4">
        <v>0</v>
      </c>
      <c r="J774" s="4">
        <v>0</v>
      </c>
    </row>
    <row r="775" spans="3:17">
      <c r="C775">
        <v>1977</v>
      </c>
      <c r="D775" t="s">
        <v>270</v>
      </c>
      <c r="E775" s="4">
        <v>8</v>
      </c>
      <c r="F775" s="4">
        <v>48</v>
      </c>
      <c r="G775" s="4">
        <v>0</v>
      </c>
      <c r="H775" s="4">
        <v>0</v>
      </c>
      <c r="I775" s="4">
        <v>0</v>
      </c>
      <c r="J775" s="4">
        <v>0</v>
      </c>
    </row>
    <row r="776" spans="3:17">
      <c r="C776">
        <v>1978</v>
      </c>
      <c r="D776" t="s">
        <v>270</v>
      </c>
      <c r="E776" s="4">
        <v>11</v>
      </c>
      <c r="F776" s="4">
        <v>25</v>
      </c>
      <c r="G776" s="4">
        <v>3</v>
      </c>
      <c r="H776" s="4">
        <v>0</v>
      </c>
      <c r="I776" s="4">
        <v>0</v>
      </c>
      <c r="J776" s="4">
        <v>0</v>
      </c>
    </row>
    <row r="777" spans="3:17">
      <c r="C777">
        <v>1979</v>
      </c>
      <c r="D777" t="s">
        <v>270</v>
      </c>
      <c r="E777" s="4">
        <v>4</v>
      </c>
      <c r="F777" s="4">
        <v>8</v>
      </c>
      <c r="G777" s="4">
        <v>0</v>
      </c>
      <c r="H777" s="4">
        <v>0</v>
      </c>
      <c r="I777" s="4">
        <v>0</v>
      </c>
      <c r="J777" s="4">
        <v>0</v>
      </c>
    </row>
    <row r="778" spans="3:17">
      <c r="C778">
        <v>1981</v>
      </c>
      <c r="D778" t="s">
        <v>270</v>
      </c>
      <c r="E778" s="4">
        <v>3</v>
      </c>
      <c r="F778" s="4">
        <v>36</v>
      </c>
      <c r="G778" s="4">
        <v>14</v>
      </c>
      <c r="H778" s="4">
        <v>44</v>
      </c>
      <c r="I778" s="4">
        <v>0</v>
      </c>
      <c r="J778" s="4">
        <v>0</v>
      </c>
    </row>
    <row r="779" spans="3:17">
      <c r="C779">
        <v>1984</v>
      </c>
      <c r="D779" t="s">
        <v>270</v>
      </c>
      <c r="E779" s="4">
        <v>4</v>
      </c>
      <c r="F779" s="4">
        <v>4</v>
      </c>
      <c r="G779" s="4">
        <v>0</v>
      </c>
      <c r="H779" s="4">
        <v>0</v>
      </c>
      <c r="I779" s="4">
        <v>0</v>
      </c>
      <c r="J779" s="4">
        <v>0</v>
      </c>
    </row>
    <row r="780" spans="3:17">
      <c r="C780">
        <v>1985</v>
      </c>
      <c r="D780" t="s">
        <v>270</v>
      </c>
      <c r="E780" s="4">
        <v>8</v>
      </c>
      <c r="F780" s="4">
        <v>15</v>
      </c>
      <c r="G780" s="4">
        <v>0</v>
      </c>
      <c r="H780" s="4">
        <v>0</v>
      </c>
      <c r="I780" s="4">
        <v>0</v>
      </c>
      <c r="J780" s="4">
        <v>0</v>
      </c>
    </row>
    <row r="781" spans="3:17">
      <c r="C781">
        <v>1987</v>
      </c>
      <c r="D781" t="s">
        <v>270</v>
      </c>
      <c r="E781" s="4">
        <v>5</v>
      </c>
      <c r="F781" s="4">
        <v>5</v>
      </c>
      <c r="G781" s="4">
        <v>0</v>
      </c>
      <c r="H781" s="4">
        <v>32</v>
      </c>
      <c r="I781" s="4">
        <v>0</v>
      </c>
      <c r="J781" s="4">
        <v>0</v>
      </c>
    </row>
    <row r="782" spans="3:17">
      <c r="C782">
        <v>1988</v>
      </c>
      <c r="D782" t="s">
        <v>270</v>
      </c>
      <c r="E782" s="4">
        <v>4</v>
      </c>
      <c r="F782" s="4">
        <v>4</v>
      </c>
      <c r="G782" s="4">
        <v>0</v>
      </c>
      <c r="H782" s="4">
        <v>0</v>
      </c>
      <c r="I782" s="4">
        <v>0</v>
      </c>
      <c r="J782" s="4">
        <v>0</v>
      </c>
    </row>
    <row r="783" spans="3:17">
      <c r="C783">
        <v>1989</v>
      </c>
      <c r="D783" t="s">
        <v>270</v>
      </c>
      <c r="E783" s="4">
        <v>15</v>
      </c>
      <c r="F783" s="4">
        <v>25</v>
      </c>
      <c r="G783" s="4">
        <v>0</v>
      </c>
      <c r="H783" s="4">
        <v>5</v>
      </c>
      <c r="I783" s="4">
        <v>0</v>
      </c>
      <c r="J783" s="4">
        <v>0</v>
      </c>
    </row>
    <row r="784" spans="3:17">
      <c r="C784">
        <v>1990</v>
      </c>
      <c r="D784" t="s">
        <v>270</v>
      </c>
      <c r="E784" s="4">
        <v>5</v>
      </c>
      <c r="F784" s="4">
        <v>9</v>
      </c>
      <c r="G784" s="4">
        <v>0</v>
      </c>
      <c r="H784" s="4">
        <v>0</v>
      </c>
      <c r="I784" s="4">
        <v>0</v>
      </c>
      <c r="J784" s="4">
        <v>0</v>
      </c>
    </row>
    <row r="785" spans="3:17">
      <c r="C785">
        <v>1992</v>
      </c>
      <c r="D785" t="s">
        <v>270</v>
      </c>
      <c r="E785" s="4">
        <v>8</v>
      </c>
      <c r="F785" s="4">
        <v>8</v>
      </c>
      <c r="G785" s="4">
        <v>0</v>
      </c>
      <c r="H785" s="4">
        <v>23</v>
      </c>
      <c r="I785" s="4">
        <v>0</v>
      </c>
      <c r="J785" s="4">
        <v>0</v>
      </c>
    </row>
    <row r="786" spans="3:17">
      <c r="C786">
        <v>1993</v>
      </c>
      <c r="D786" t="s">
        <v>270</v>
      </c>
      <c r="E786" s="4">
        <v>11</v>
      </c>
      <c r="F786" s="4">
        <v>30</v>
      </c>
      <c r="G786" s="4">
        <v>0</v>
      </c>
      <c r="H786" s="4">
        <v>11</v>
      </c>
      <c r="I786" s="4">
        <v>0</v>
      </c>
      <c r="J786" s="4">
        <v>0</v>
      </c>
    </row>
    <row r="787" spans="3:17">
      <c r="C787">
        <v>1996</v>
      </c>
      <c r="D787" t="s">
        <v>270</v>
      </c>
      <c r="E787" s="4">
        <v>3</v>
      </c>
      <c r="F787" s="4">
        <v>7</v>
      </c>
      <c r="G787" s="4">
        <v>0</v>
      </c>
      <c r="H787" s="4">
        <v>14</v>
      </c>
      <c r="I787" s="4">
        <v>0</v>
      </c>
      <c r="J787" s="4">
        <v>0</v>
      </c>
    </row>
    <row r="788" spans="3:17">
      <c r="C788">
        <v>1999</v>
      </c>
      <c r="D788" t="s">
        <v>270</v>
      </c>
      <c r="E788" s="4">
        <v>7</v>
      </c>
      <c r="F788" s="4">
        <v>57.132295812768668</v>
      </c>
      <c r="G788" s="4">
        <v>0</v>
      </c>
      <c r="H788" s="4">
        <v>350.0836709918803</v>
      </c>
      <c r="I788" s="4">
        <v>0</v>
      </c>
      <c r="J788" s="4">
        <v>0</v>
      </c>
    </row>
    <row r="789" spans="3:17">
      <c r="C789">
        <v>2000</v>
      </c>
      <c r="D789" t="s">
        <v>270</v>
      </c>
      <c r="E789" s="4">
        <v>10</v>
      </c>
      <c r="F789" s="4">
        <v>50.866969157406892</v>
      </c>
      <c r="G789" s="4">
        <v>0</v>
      </c>
      <c r="H789" s="4">
        <v>88.211619180283108</v>
      </c>
      <c r="I789" s="4">
        <v>0</v>
      </c>
      <c r="J789" s="4">
        <v>0</v>
      </c>
    </row>
    <row r="790" spans="3:17">
      <c r="C790">
        <v>2001</v>
      </c>
      <c r="D790" t="s">
        <v>270</v>
      </c>
      <c r="E790" s="4">
        <v>15</v>
      </c>
      <c r="F790" s="4">
        <v>40.867549668874169</v>
      </c>
      <c r="G790" s="4">
        <v>0</v>
      </c>
      <c r="H790" s="4">
        <v>178.33112582781456</v>
      </c>
      <c r="I790" s="4">
        <v>0</v>
      </c>
      <c r="J790" s="4">
        <v>0</v>
      </c>
    </row>
    <row r="791" spans="3:17">
      <c r="C791">
        <v>2002</v>
      </c>
      <c r="D791" t="s">
        <v>270</v>
      </c>
      <c r="E791" s="4">
        <v>13</v>
      </c>
      <c r="F791" s="4">
        <v>40.252983293556085</v>
      </c>
      <c r="G791" s="4">
        <v>0</v>
      </c>
      <c r="H791" s="4">
        <v>150.94868735083531</v>
      </c>
      <c r="I791" s="4">
        <v>0</v>
      </c>
      <c r="J791" s="4">
        <v>0</v>
      </c>
    </row>
    <row r="792" spans="3:17">
      <c r="C792">
        <v>2003</v>
      </c>
      <c r="D792" t="s">
        <v>270</v>
      </c>
      <c r="E792" s="4">
        <v>4</v>
      </c>
      <c r="F792" s="4">
        <v>23.875324675324677</v>
      </c>
      <c r="G792" s="4">
        <v>0</v>
      </c>
      <c r="H792" s="4">
        <v>119.37662337662337</v>
      </c>
      <c r="I792" s="4">
        <v>0</v>
      </c>
      <c r="J792" s="4">
        <v>0</v>
      </c>
    </row>
    <row r="793" spans="3:17">
      <c r="C793">
        <v>2004</v>
      </c>
      <c r="D793" t="s">
        <v>270</v>
      </c>
      <c r="E793" s="4">
        <v>8</v>
      </c>
      <c r="F793" s="4">
        <v>79.056923076923084</v>
      </c>
      <c r="G793" s="4">
        <v>0</v>
      </c>
      <c r="H793" s="4">
        <v>56.469230769230769</v>
      </c>
      <c r="I793" s="4">
        <v>0</v>
      </c>
      <c r="J793" s="4">
        <v>0</v>
      </c>
    </row>
    <row r="794" spans="3:17">
      <c r="C794">
        <v>2006</v>
      </c>
      <c r="D794" t="s">
        <v>270</v>
      </c>
      <c r="E794" s="4">
        <v>3</v>
      </c>
      <c r="F794" s="4">
        <v>3.37475442043222</v>
      </c>
      <c r="G794" s="4">
        <v>0</v>
      </c>
      <c r="H794" s="4">
        <v>0</v>
      </c>
      <c r="I794" s="4">
        <v>0</v>
      </c>
      <c r="J794" s="4">
        <v>0</v>
      </c>
    </row>
    <row r="795" spans="3:17">
      <c r="K795" t="str">
        <f>D794</f>
        <v>CYPRE RIVER</v>
      </c>
      <c r="L795" s="4">
        <f t="shared" ref="L795:Q795" si="31">AVERAGE(E773:E794)</f>
        <v>8.1818181818181817</v>
      </c>
      <c r="M795" s="4">
        <f t="shared" si="31"/>
        <v>26.973945459331173</v>
      </c>
      <c r="N795" s="4">
        <f t="shared" si="31"/>
        <v>1</v>
      </c>
      <c r="O795" s="4">
        <f t="shared" si="31"/>
        <v>48.97367988621216</v>
      </c>
      <c r="P795" s="4">
        <f t="shared" si="31"/>
        <v>0</v>
      </c>
      <c r="Q795" s="4">
        <f t="shared" si="31"/>
        <v>0</v>
      </c>
    </row>
    <row r="796" spans="3:17">
      <c r="C796">
        <v>1968</v>
      </c>
      <c r="D796" t="s">
        <v>42</v>
      </c>
      <c r="E796" s="4">
        <v>7</v>
      </c>
      <c r="F796" s="4">
        <v>7</v>
      </c>
      <c r="G796" s="4">
        <v>8</v>
      </c>
      <c r="H796" s="4">
        <v>0</v>
      </c>
      <c r="I796" s="4">
        <v>0</v>
      </c>
      <c r="J796" s="4">
        <v>0</v>
      </c>
    </row>
    <row r="797" spans="3:17">
      <c r="C797">
        <v>1970</v>
      </c>
      <c r="D797" t="s">
        <v>42</v>
      </c>
      <c r="E797" s="4">
        <v>5</v>
      </c>
      <c r="F797" s="4">
        <v>16</v>
      </c>
      <c r="G797" s="4">
        <v>11</v>
      </c>
      <c r="H797" s="4">
        <v>0</v>
      </c>
      <c r="I797" s="4">
        <v>0</v>
      </c>
      <c r="J797" s="4">
        <v>0</v>
      </c>
    </row>
    <row r="798" spans="3:17">
      <c r="C798">
        <v>1972</v>
      </c>
      <c r="D798" t="s">
        <v>42</v>
      </c>
      <c r="E798" s="4">
        <v>7</v>
      </c>
      <c r="F798" s="4">
        <v>11</v>
      </c>
      <c r="G798" s="4">
        <v>0</v>
      </c>
      <c r="H798" s="4">
        <v>0</v>
      </c>
      <c r="I798" s="4">
        <v>0</v>
      </c>
      <c r="J798" s="4">
        <v>0</v>
      </c>
    </row>
    <row r="799" spans="3:17">
      <c r="C799">
        <v>1973</v>
      </c>
      <c r="D799" t="s">
        <v>42</v>
      </c>
      <c r="E799" s="4">
        <v>7</v>
      </c>
      <c r="F799" s="4">
        <v>7</v>
      </c>
      <c r="G799" s="4">
        <v>3</v>
      </c>
      <c r="H799" s="4">
        <v>0</v>
      </c>
      <c r="I799" s="4">
        <v>0</v>
      </c>
      <c r="J799" s="4">
        <v>0</v>
      </c>
    </row>
    <row r="800" spans="3:17">
      <c r="C800">
        <v>1974</v>
      </c>
      <c r="D800" t="s">
        <v>42</v>
      </c>
      <c r="E800" s="4">
        <v>4</v>
      </c>
      <c r="F800" s="4">
        <v>4</v>
      </c>
      <c r="G800" s="4">
        <v>0</v>
      </c>
      <c r="H800" s="4">
        <v>0</v>
      </c>
      <c r="I800" s="4">
        <v>0</v>
      </c>
      <c r="J800" s="4">
        <v>0</v>
      </c>
    </row>
    <row r="801" spans="3:10">
      <c r="C801">
        <v>1975</v>
      </c>
      <c r="D801" t="s">
        <v>42</v>
      </c>
      <c r="E801" s="4">
        <v>6</v>
      </c>
      <c r="F801" s="4">
        <v>6</v>
      </c>
      <c r="G801" s="4">
        <v>0</v>
      </c>
      <c r="H801" s="4">
        <v>0</v>
      </c>
      <c r="I801" s="4">
        <v>0</v>
      </c>
      <c r="J801" s="4">
        <v>0</v>
      </c>
    </row>
    <row r="802" spans="3:10">
      <c r="C802">
        <v>1978</v>
      </c>
      <c r="D802" t="s">
        <v>42</v>
      </c>
      <c r="E802" s="4">
        <v>3</v>
      </c>
      <c r="F802" s="4">
        <v>36</v>
      </c>
      <c r="G802" s="4">
        <v>18</v>
      </c>
      <c r="H802" s="4">
        <v>3</v>
      </c>
      <c r="I802" s="4">
        <v>0</v>
      </c>
      <c r="J802" s="4">
        <v>0</v>
      </c>
    </row>
    <row r="803" spans="3:10">
      <c r="C803">
        <v>1980</v>
      </c>
      <c r="D803" t="s">
        <v>42</v>
      </c>
      <c r="E803" s="4">
        <v>6</v>
      </c>
      <c r="F803" s="4">
        <v>17</v>
      </c>
      <c r="G803" s="4">
        <v>0</v>
      </c>
      <c r="H803" s="4">
        <v>0</v>
      </c>
      <c r="I803" s="4">
        <v>0</v>
      </c>
      <c r="J803" s="4">
        <v>0</v>
      </c>
    </row>
    <row r="804" spans="3:10">
      <c r="C804">
        <v>1984</v>
      </c>
      <c r="D804" t="s">
        <v>42</v>
      </c>
      <c r="E804" s="4">
        <v>17</v>
      </c>
      <c r="F804" s="4">
        <v>90</v>
      </c>
      <c r="G804" s="4">
        <v>0</v>
      </c>
      <c r="H804" s="4">
        <v>34</v>
      </c>
      <c r="I804" s="4">
        <v>0</v>
      </c>
      <c r="J804" s="4">
        <v>0</v>
      </c>
    </row>
    <row r="805" spans="3:10">
      <c r="C805">
        <v>1985</v>
      </c>
      <c r="D805" t="s">
        <v>42</v>
      </c>
      <c r="E805" s="4">
        <v>10</v>
      </c>
      <c r="F805" s="4">
        <v>28</v>
      </c>
      <c r="G805" s="4">
        <v>0</v>
      </c>
      <c r="H805" s="4">
        <v>3</v>
      </c>
      <c r="I805" s="4">
        <v>0</v>
      </c>
      <c r="J805" s="4">
        <v>0</v>
      </c>
    </row>
    <row r="806" spans="3:10">
      <c r="C806">
        <v>1986</v>
      </c>
      <c r="D806" t="s">
        <v>42</v>
      </c>
      <c r="E806" s="4">
        <v>6</v>
      </c>
      <c r="F806" s="4">
        <v>6</v>
      </c>
      <c r="G806" s="4">
        <v>0</v>
      </c>
      <c r="H806" s="4">
        <v>2</v>
      </c>
      <c r="I806" s="4">
        <v>0</v>
      </c>
      <c r="J806" s="4">
        <v>0</v>
      </c>
    </row>
    <row r="807" spans="3:10">
      <c r="C807">
        <v>1987</v>
      </c>
      <c r="D807" t="s">
        <v>42</v>
      </c>
      <c r="E807" s="4">
        <v>4</v>
      </c>
      <c r="F807" s="4">
        <v>4</v>
      </c>
      <c r="G807" s="4">
        <v>0</v>
      </c>
      <c r="H807" s="4">
        <v>4</v>
      </c>
      <c r="I807" s="4">
        <v>0</v>
      </c>
      <c r="J807" s="4">
        <v>0</v>
      </c>
    </row>
    <row r="808" spans="3:10">
      <c r="C808">
        <v>1988</v>
      </c>
      <c r="D808" t="s">
        <v>42</v>
      </c>
      <c r="E808" s="4">
        <v>9</v>
      </c>
      <c r="F808" s="4">
        <v>22</v>
      </c>
      <c r="G808" s="4">
        <v>0</v>
      </c>
      <c r="H808" s="4">
        <v>0</v>
      </c>
      <c r="I808" s="4">
        <v>0</v>
      </c>
      <c r="J808" s="4">
        <v>0</v>
      </c>
    </row>
    <row r="809" spans="3:10">
      <c r="C809">
        <v>1990</v>
      </c>
      <c r="D809" t="s">
        <v>42</v>
      </c>
      <c r="E809" s="4">
        <v>5</v>
      </c>
      <c r="F809" s="4">
        <v>5</v>
      </c>
      <c r="G809" s="4">
        <v>0</v>
      </c>
      <c r="H809" s="4">
        <v>5</v>
      </c>
      <c r="I809" s="4">
        <v>0</v>
      </c>
      <c r="J809" s="4">
        <v>0</v>
      </c>
    </row>
    <row r="810" spans="3:10">
      <c r="C810">
        <v>1992</v>
      </c>
      <c r="D810" t="s">
        <v>42</v>
      </c>
      <c r="E810" s="4">
        <v>5</v>
      </c>
      <c r="F810" s="4">
        <v>5</v>
      </c>
      <c r="G810" s="4">
        <v>0</v>
      </c>
      <c r="H810" s="4">
        <v>0</v>
      </c>
      <c r="I810" s="4">
        <v>0</v>
      </c>
      <c r="J810" s="4">
        <v>0</v>
      </c>
    </row>
    <row r="811" spans="3:10">
      <c r="C811">
        <v>1993</v>
      </c>
      <c r="D811" t="s">
        <v>42</v>
      </c>
      <c r="E811" s="4">
        <v>8</v>
      </c>
      <c r="F811" s="4">
        <v>11</v>
      </c>
      <c r="G811" s="4">
        <v>0</v>
      </c>
      <c r="H811" s="4">
        <v>7</v>
      </c>
      <c r="I811" s="4">
        <v>0</v>
      </c>
      <c r="J811" s="4">
        <v>0</v>
      </c>
    </row>
    <row r="812" spans="3:10">
      <c r="C812">
        <v>1994</v>
      </c>
      <c r="D812" t="s">
        <v>42</v>
      </c>
      <c r="E812" s="4">
        <v>5</v>
      </c>
      <c r="F812" s="4">
        <v>10</v>
      </c>
      <c r="G812" s="4">
        <v>0</v>
      </c>
      <c r="H812" s="4">
        <v>10</v>
      </c>
      <c r="I812" s="4">
        <v>0</v>
      </c>
      <c r="J812" s="4">
        <v>0</v>
      </c>
    </row>
    <row r="813" spans="3:10">
      <c r="C813">
        <v>1995</v>
      </c>
      <c r="D813" t="s">
        <v>42</v>
      </c>
      <c r="E813" s="4">
        <v>6</v>
      </c>
      <c r="F813" s="4">
        <v>34</v>
      </c>
      <c r="G813" s="4">
        <v>0</v>
      </c>
      <c r="H813" s="4">
        <v>19</v>
      </c>
      <c r="I813" s="4">
        <v>0</v>
      </c>
      <c r="J813" s="4">
        <v>3</v>
      </c>
    </row>
    <row r="814" spans="3:10">
      <c r="C814">
        <v>1996</v>
      </c>
      <c r="D814" t="s">
        <v>42</v>
      </c>
      <c r="E814" s="4">
        <v>2</v>
      </c>
      <c r="F814" s="4">
        <v>5</v>
      </c>
      <c r="G814" s="4">
        <v>0</v>
      </c>
      <c r="H814" s="4">
        <v>0</v>
      </c>
      <c r="I814" s="4">
        <v>0</v>
      </c>
      <c r="J814" s="4">
        <v>0</v>
      </c>
    </row>
    <row r="815" spans="3:10">
      <c r="C815">
        <v>1997</v>
      </c>
      <c r="D815" t="s">
        <v>42</v>
      </c>
      <c r="E815" s="4">
        <v>3</v>
      </c>
      <c r="F815" s="4">
        <v>9.5354791514264807</v>
      </c>
      <c r="G815" s="4">
        <v>0</v>
      </c>
      <c r="H815" s="4">
        <v>0</v>
      </c>
      <c r="I815" s="4">
        <v>0</v>
      </c>
      <c r="J815" s="4">
        <v>0</v>
      </c>
    </row>
    <row r="816" spans="3:10">
      <c r="C816">
        <v>1999</v>
      </c>
      <c r="D816" t="s">
        <v>42</v>
      </c>
      <c r="E816" s="4">
        <v>4</v>
      </c>
      <c r="F816" s="4">
        <v>16.786363636363635</v>
      </c>
      <c r="G816" s="4">
        <v>0</v>
      </c>
      <c r="H816" s="4">
        <v>0</v>
      </c>
      <c r="I816" s="4">
        <v>0</v>
      </c>
      <c r="J816" s="4">
        <v>0</v>
      </c>
    </row>
    <row r="817" spans="3:17">
      <c r="C817">
        <v>2000</v>
      </c>
      <c r="D817" t="s">
        <v>42</v>
      </c>
      <c r="E817" s="4">
        <v>5</v>
      </c>
      <c r="F817" s="4">
        <v>13.830750893921333</v>
      </c>
      <c r="G817" s="4">
        <v>0</v>
      </c>
      <c r="H817" s="4">
        <v>0</v>
      </c>
      <c r="I817" s="4">
        <v>0</v>
      </c>
      <c r="J817" s="4">
        <v>0</v>
      </c>
    </row>
    <row r="818" spans="3:17">
      <c r="C818">
        <v>2001</v>
      </c>
      <c r="D818" t="s">
        <v>42</v>
      </c>
      <c r="E818" s="4">
        <v>4</v>
      </c>
      <c r="F818" s="4">
        <v>7.4304635761589406</v>
      </c>
      <c r="G818" s="4">
        <v>0</v>
      </c>
      <c r="H818" s="4">
        <v>0</v>
      </c>
      <c r="I818" s="4">
        <v>0</v>
      </c>
      <c r="J818" s="4">
        <v>0</v>
      </c>
    </row>
    <row r="819" spans="3:17">
      <c r="C819">
        <v>2002</v>
      </c>
      <c r="D819" t="s">
        <v>42</v>
      </c>
      <c r="E819" s="4">
        <v>4</v>
      </c>
      <c r="F819" s="4">
        <v>3.6573459715639811</v>
      </c>
      <c r="G819" s="4">
        <v>0</v>
      </c>
      <c r="H819" s="4">
        <v>0</v>
      </c>
      <c r="I819" s="4">
        <v>0</v>
      </c>
      <c r="J819" s="4">
        <v>0</v>
      </c>
    </row>
    <row r="820" spans="3:17">
      <c r="C820">
        <v>2006</v>
      </c>
      <c r="D820" t="s">
        <v>42</v>
      </c>
      <c r="E820" s="4">
        <v>4</v>
      </c>
      <c r="F820" s="4">
        <v>3.735562310030395</v>
      </c>
      <c r="G820" s="4">
        <v>0</v>
      </c>
      <c r="H820" s="4">
        <v>3.735562310030395</v>
      </c>
      <c r="I820" s="4">
        <v>0</v>
      </c>
      <c r="J820" s="4">
        <v>0</v>
      </c>
    </row>
    <row r="821" spans="3:17">
      <c r="K821" t="str">
        <f>D820</f>
        <v>DAVIE RIVER</v>
      </c>
      <c r="L821" s="4">
        <f t="shared" ref="L821:Q821" si="32">AVERAGE(E796:E820)</f>
        <v>5.84</v>
      </c>
      <c r="M821" s="4">
        <f t="shared" si="32"/>
        <v>15.159038621578594</v>
      </c>
      <c r="N821" s="4">
        <f t="shared" si="32"/>
        <v>1.6</v>
      </c>
      <c r="O821" s="4">
        <f t="shared" si="32"/>
        <v>3.6294224924012157</v>
      </c>
      <c r="P821" s="4">
        <f t="shared" si="32"/>
        <v>0</v>
      </c>
      <c r="Q821" s="4">
        <f t="shared" si="32"/>
        <v>0.12</v>
      </c>
    </row>
    <row r="822" spans="3:17">
      <c r="C822">
        <v>1968</v>
      </c>
      <c r="D822" t="s">
        <v>44</v>
      </c>
      <c r="E822" s="4">
        <v>24</v>
      </c>
      <c r="F822" s="4">
        <v>94</v>
      </c>
      <c r="G822" s="4">
        <v>16</v>
      </c>
      <c r="H822" s="4">
        <v>0</v>
      </c>
      <c r="I822" s="4">
        <v>0</v>
      </c>
      <c r="J822" s="4">
        <v>0</v>
      </c>
    </row>
    <row r="823" spans="3:17">
      <c r="C823">
        <v>1969</v>
      </c>
      <c r="D823" t="s">
        <v>44</v>
      </c>
      <c r="E823" s="4">
        <v>23</v>
      </c>
      <c r="F823" s="4">
        <v>41</v>
      </c>
      <c r="G823" s="4">
        <v>13</v>
      </c>
      <c r="H823" s="4">
        <v>0</v>
      </c>
      <c r="I823" s="4">
        <v>0</v>
      </c>
      <c r="J823" s="4">
        <v>0</v>
      </c>
    </row>
    <row r="824" spans="3:17">
      <c r="C824">
        <v>1970</v>
      </c>
      <c r="D824" t="s">
        <v>44</v>
      </c>
      <c r="E824" s="4">
        <v>5</v>
      </c>
      <c r="F824" s="4">
        <v>11</v>
      </c>
      <c r="G824" s="4">
        <v>0</v>
      </c>
      <c r="H824" s="4">
        <v>0</v>
      </c>
      <c r="I824" s="4">
        <v>0</v>
      </c>
      <c r="J824" s="4">
        <v>0</v>
      </c>
    </row>
    <row r="825" spans="3:17">
      <c r="C825">
        <v>1971</v>
      </c>
      <c r="D825" t="s">
        <v>44</v>
      </c>
      <c r="E825" s="4">
        <v>19</v>
      </c>
      <c r="F825" s="4">
        <v>39</v>
      </c>
      <c r="G825" s="4">
        <v>24</v>
      </c>
      <c r="H825" s="4">
        <v>24</v>
      </c>
      <c r="I825" s="4">
        <v>0</v>
      </c>
      <c r="J825" s="4">
        <v>0</v>
      </c>
    </row>
    <row r="826" spans="3:17">
      <c r="C826">
        <v>1972</v>
      </c>
      <c r="D826" t="s">
        <v>44</v>
      </c>
      <c r="E826" s="4">
        <v>18</v>
      </c>
      <c r="F826" s="4">
        <v>60</v>
      </c>
      <c r="G826" s="4">
        <v>11</v>
      </c>
      <c r="H826" s="4">
        <v>11</v>
      </c>
      <c r="I826" s="4">
        <v>0</v>
      </c>
      <c r="J826" s="4">
        <v>0</v>
      </c>
    </row>
    <row r="827" spans="3:17">
      <c r="C827">
        <v>1973</v>
      </c>
      <c r="D827" t="s">
        <v>44</v>
      </c>
      <c r="E827" s="4">
        <v>10</v>
      </c>
      <c r="F827" s="4">
        <v>28</v>
      </c>
      <c r="G827" s="4">
        <v>0</v>
      </c>
      <c r="H827" s="4">
        <v>0</v>
      </c>
      <c r="I827" s="4">
        <v>0</v>
      </c>
      <c r="J827" s="4">
        <v>0</v>
      </c>
    </row>
    <row r="828" spans="3:17">
      <c r="C828">
        <v>1974</v>
      </c>
      <c r="D828" t="s">
        <v>44</v>
      </c>
      <c r="E828" s="4">
        <v>28</v>
      </c>
      <c r="F828" s="4">
        <v>354</v>
      </c>
      <c r="G828" s="4">
        <v>24</v>
      </c>
      <c r="H828" s="4">
        <v>24</v>
      </c>
      <c r="I828" s="4">
        <v>0</v>
      </c>
      <c r="J828" s="4">
        <v>0</v>
      </c>
    </row>
    <row r="829" spans="3:17">
      <c r="C829">
        <v>1975</v>
      </c>
      <c r="D829" t="s">
        <v>44</v>
      </c>
      <c r="E829" s="4">
        <v>27</v>
      </c>
      <c r="F829" s="4">
        <v>115</v>
      </c>
      <c r="G829" s="4">
        <v>10</v>
      </c>
      <c r="H829" s="4">
        <v>0</v>
      </c>
      <c r="I829" s="4">
        <v>0</v>
      </c>
      <c r="J829" s="4">
        <v>0</v>
      </c>
    </row>
    <row r="830" spans="3:17">
      <c r="C830">
        <v>1976</v>
      </c>
      <c r="D830" t="s">
        <v>44</v>
      </c>
      <c r="E830" s="4">
        <v>10</v>
      </c>
      <c r="F830" s="4">
        <v>20</v>
      </c>
      <c r="G830" s="4">
        <v>0</v>
      </c>
      <c r="H830" s="4">
        <v>0</v>
      </c>
      <c r="I830" s="4">
        <v>0</v>
      </c>
      <c r="J830" s="4">
        <v>0</v>
      </c>
    </row>
    <row r="831" spans="3:17">
      <c r="C831">
        <v>1977</v>
      </c>
      <c r="D831" t="s">
        <v>44</v>
      </c>
      <c r="E831" s="4">
        <v>16</v>
      </c>
      <c r="F831" s="4">
        <v>56</v>
      </c>
      <c r="G831" s="4">
        <v>0</v>
      </c>
      <c r="H831" s="4">
        <v>0</v>
      </c>
      <c r="I831" s="4">
        <v>0</v>
      </c>
      <c r="J831" s="4">
        <v>0</v>
      </c>
    </row>
    <row r="832" spans="3:17">
      <c r="C832">
        <v>1978</v>
      </c>
      <c r="D832" t="s">
        <v>44</v>
      </c>
      <c r="E832" s="4">
        <v>13</v>
      </c>
      <c r="F832" s="4">
        <v>38</v>
      </c>
      <c r="G832" s="4">
        <v>7</v>
      </c>
      <c r="H832" s="4">
        <v>3</v>
      </c>
      <c r="I832" s="4">
        <v>0</v>
      </c>
      <c r="J832" s="4">
        <v>0</v>
      </c>
    </row>
    <row r="833" spans="3:17">
      <c r="C833">
        <v>1979</v>
      </c>
      <c r="D833" t="s">
        <v>44</v>
      </c>
      <c r="E833" s="4">
        <v>8</v>
      </c>
      <c r="F833" s="4">
        <v>20</v>
      </c>
      <c r="G833" s="4">
        <v>0</v>
      </c>
      <c r="H833" s="4">
        <v>0</v>
      </c>
      <c r="I833" s="4">
        <v>0</v>
      </c>
      <c r="J833" s="4">
        <v>0</v>
      </c>
    </row>
    <row r="834" spans="3:17">
      <c r="C834">
        <v>1980</v>
      </c>
      <c r="D834" t="s">
        <v>44</v>
      </c>
      <c r="E834" s="4">
        <v>14</v>
      </c>
      <c r="F834" s="4">
        <v>50</v>
      </c>
      <c r="G834" s="4">
        <v>0</v>
      </c>
      <c r="H834" s="4">
        <v>24</v>
      </c>
      <c r="I834" s="4">
        <v>0</v>
      </c>
      <c r="J834" s="4">
        <v>0</v>
      </c>
    </row>
    <row r="835" spans="3:17">
      <c r="C835">
        <v>1983</v>
      </c>
      <c r="D835" t="s">
        <v>44</v>
      </c>
      <c r="E835" s="4">
        <v>4</v>
      </c>
      <c r="F835" s="4">
        <v>9</v>
      </c>
      <c r="G835" s="4">
        <v>0</v>
      </c>
      <c r="H835" s="4">
        <v>0</v>
      </c>
      <c r="I835" s="4">
        <v>0</v>
      </c>
      <c r="J835" s="4">
        <v>0</v>
      </c>
    </row>
    <row r="836" spans="3:17">
      <c r="C836">
        <v>1985</v>
      </c>
      <c r="D836" t="s">
        <v>44</v>
      </c>
      <c r="E836" s="4">
        <v>3</v>
      </c>
      <c r="F836" s="4">
        <v>28</v>
      </c>
      <c r="G836" s="4">
        <v>0</v>
      </c>
      <c r="H836" s="4">
        <v>52</v>
      </c>
      <c r="I836" s="4">
        <v>0</v>
      </c>
      <c r="J836" s="4">
        <v>0</v>
      </c>
    </row>
    <row r="837" spans="3:17">
      <c r="C837">
        <v>1988</v>
      </c>
      <c r="D837" t="s">
        <v>44</v>
      </c>
      <c r="E837" s="4">
        <v>4</v>
      </c>
      <c r="F837" s="4">
        <v>9</v>
      </c>
      <c r="G837" s="4">
        <v>0</v>
      </c>
      <c r="H837" s="4">
        <v>18</v>
      </c>
      <c r="I837" s="4">
        <v>13</v>
      </c>
      <c r="J837" s="4">
        <v>0</v>
      </c>
    </row>
    <row r="838" spans="3:17">
      <c r="C838">
        <v>1990</v>
      </c>
      <c r="D838" t="s">
        <v>44</v>
      </c>
      <c r="E838" s="4">
        <v>14</v>
      </c>
      <c r="F838" s="4">
        <v>43</v>
      </c>
      <c r="G838" s="4">
        <v>0</v>
      </c>
      <c r="H838" s="4">
        <v>0</v>
      </c>
      <c r="I838" s="4">
        <v>9</v>
      </c>
      <c r="J838" s="4">
        <v>9</v>
      </c>
    </row>
    <row r="839" spans="3:17">
      <c r="C839">
        <v>1991</v>
      </c>
      <c r="D839" t="s">
        <v>44</v>
      </c>
      <c r="E839" s="4">
        <v>4</v>
      </c>
      <c r="F839" s="4">
        <v>15</v>
      </c>
      <c r="G839" s="4">
        <v>0</v>
      </c>
      <c r="H839" s="4">
        <v>0</v>
      </c>
      <c r="I839" s="4">
        <v>0</v>
      </c>
      <c r="J839" s="4">
        <v>0</v>
      </c>
    </row>
    <row r="840" spans="3:17">
      <c r="C840">
        <v>1994</v>
      </c>
      <c r="D840" t="s">
        <v>44</v>
      </c>
      <c r="E840" s="4">
        <v>5</v>
      </c>
      <c r="F840" s="4">
        <v>10</v>
      </c>
      <c r="G840" s="4">
        <v>0</v>
      </c>
      <c r="H840" s="4">
        <v>0</v>
      </c>
      <c r="I840" s="4">
        <v>0</v>
      </c>
      <c r="J840" s="4">
        <v>0</v>
      </c>
    </row>
    <row r="841" spans="3:17">
      <c r="K841" t="str">
        <f>D840</f>
        <v>DE MAMIEL CREEK</v>
      </c>
      <c r="L841" s="4">
        <f t="shared" ref="L841:Q841" si="33">AVERAGE(E822:E840)</f>
        <v>13.105263157894736</v>
      </c>
      <c r="M841" s="4">
        <f t="shared" si="33"/>
        <v>54.736842105263158</v>
      </c>
      <c r="N841" s="4">
        <f t="shared" si="33"/>
        <v>5.5263157894736841</v>
      </c>
      <c r="O841" s="4">
        <f t="shared" si="33"/>
        <v>8.2105263157894743</v>
      </c>
      <c r="P841" s="4">
        <f t="shared" si="33"/>
        <v>1.1578947368421053</v>
      </c>
      <c r="Q841" s="4">
        <f t="shared" si="33"/>
        <v>0.47368421052631576</v>
      </c>
    </row>
    <row r="842" spans="3:17">
      <c r="C842">
        <v>1968</v>
      </c>
      <c r="D842" t="s">
        <v>46</v>
      </c>
      <c r="E842" s="4">
        <v>4</v>
      </c>
      <c r="F842" s="4">
        <v>49</v>
      </c>
      <c r="G842" s="4">
        <v>12</v>
      </c>
      <c r="H842" s="4">
        <v>0</v>
      </c>
      <c r="I842" s="4">
        <v>0</v>
      </c>
      <c r="J842" s="4">
        <v>0</v>
      </c>
    </row>
    <row r="843" spans="3:17">
      <c r="C843">
        <v>1975</v>
      </c>
      <c r="D843" t="s">
        <v>46</v>
      </c>
      <c r="E843" s="4">
        <v>3</v>
      </c>
      <c r="F843" s="4">
        <v>17</v>
      </c>
      <c r="G843" s="4">
        <v>0</v>
      </c>
      <c r="H843" s="4">
        <v>3</v>
      </c>
      <c r="I843" s="4">
        <v>0</v>
      </c>
      <c r="J843" s="4">
        <v>0</v>
      </c>
    </row>
    <row r="844" spans="3:17">
      <c r="C844">
        <v>1978</v>
      </c>
      <c r="D844" t="s">
        <v>46</v>
      </c>
      <c r="E844" s="4">
        <v>3</v>
      </c>
      <c r="F844" s="4">
        <v>78</v>
      </c>
      <c r="G844" s="4">
        <v>0</v>
      </c>
      <c r="H844" s="4">
        <v>23</v>
      </c>
      <c r="I844" s="4">
        <v>0</v>
      </c>
      <c r="J844" s="4">
        <v>0</v>
      </c>
    </row>
    <row r="845" spans="3:17">
      <c r="K845" t="str">
        <f>D844</f>
        <v>DENAD CREEK</v>
      </c>
      <c r="L845" s="4">
        <f t="shared" ref="L845:Q845" si="34">AVERAGE(E842:E844)</f>
        <v>3.3333333333333335</v>
      </c>
      <c r="M845" s="4">
        <f t="shared" si="34"/>
        <v>48</v>
      </c>
      <c r="N845" s="4">
        <f t="shared" si="34"/>
        <v>4</v>
      </c>
      <c r="O845" s="4">
        <f t="shared" si="34"/>
        <v>8.6666666666666661</v>
      </c>
      <c r="P845" s="4">
        <f t="shared" si="34"/>
        <v>0</v>
      </c>
      <c r="Q845" s="4">
        <f t="shared" si="34"/>
        <v>0</v>
      </c>
    </row>
    <row r="846" spans="3:17">
      <c r="C846">
        <v>1968</v>
      </c>
      <c r="D846" t="s">
        <v>200</v>
      </c>
      <c r="E846" s="4">
        <v>4</v>
      </c>
      <c r="F846" s="4">
        <v>37</v>
      </c>
      <c r="G846" s="4">
        <v>8</v>
      </c>
      <c r="H846" s="4">
        <v>0</v>
      </c>
      <c r="I846" s="4">
        <v>0</v>
      </c>
      <c r="J846" s="4">
        <v>0</v>
      </c>
    </row>
    <row r="847" spans="3:17">
      <c r="C847">
        <v>1969</v>
      </c>
      <c r="D847" t="s">
        <v>200</v>
      </c>
      <c r="E847" s="4">
        <v>4</v>
      </c>
      <c r="F847" s="4">
        <v>9</v>
      </c>
      <c r="G847" s="4">
        <v>4</v>
      </c>
      <c r="H847" s="4">
        <v>0</v>
      </c>
      <c r="I847" s="4">
        <v>0</v>
      </c>
      <c r="J847" s="4">
        <v>0</v>
      </c>
    </row>
    <row r="848" spans="3:17">
      <c r="C848">
        <v>1971</v>
      </c>
      <c r="D848" t="s">
        <v>200</v>
      </c>
      <c r="E848" s="4">
        <v>1</v>
      </c>
      <c r="F848" s="4">
        <v>3</v>
      </c>
      <c r="G848" s="4">
        <v>1</v>
      </c>
      <c r="H848" s="4">
        <v>0</v>
      </c>
      <c r="I848" s="4">
        <v>0</v>
      </c>
      <c r="J848" s="4">
        <v>0</v>
      </c>
    </row>
    <row r="849" spans="3:10">
      <c r="C849">
        <v>1972</v>
      </c>
      <c r="D849" t="s">
        <v>200</v>
      </c>
      <c r="E849" s="4">
        <v>3</v>
      </c>
      <c r="F849" s="4">
        <v>3</v>
      </c>
      <c r="G849" s="4">
        <v>0</v>
      </c>
      <c r="H849" s="4">
        <v>0</v>
      </c>
      <c r="I849" s="4">
        <v>0</v>
      </c>
      <c r="J849" s="4">
        <v>0</v>
      </c>
    </row>
    <row r="850" spans="3:10">
      <c r="C850">
        <v>1974</v>
      </c>
      <c r="D850" t="s">
        <v>200</v>
      </c>
      <c r="E850" s="4">
        <v>4</v>
      </c>
      <c r="F850" s="4">
        <v>20</v>
      </c>
      <c r="G850" s="4">
        <v>4</v>
      </c>
      <c r="H850" s="4">
        <v>0</v>
      </c>
      <c r="I850" s="4">
        <v>0</v>
      </c>
      <c r="J850" s="4">
        <v>0</v>
      </c>
    </row>
    <row r="851" spans="3:10">
      <c r="C851">
        <v>1975</v>
      </c>
      <c r="D851" t="s">
        <v>200</v>
      </c>
      <c r="E851" s="4">
        <v>3</v>
      </c>
      <c r="F851" s="4">
        <v>10</v>
      </c>
      <c r="G851" s="4">
        <v>0</v>
      </c>
      <c r="H851" s="4">
        <v>0</v>
      </c>
      <c r="I851" s="4">
        <v>0</v>
      </c>
      <c r="J851" s="4">
        <v>0</v>
      </c>
    </row>
    <row r="852" spans="3:10">
      <c r="C852">
        <v>1976</v>
      </c>
      <c r="D852" t="s">
        <v>200</v>
      </c>
      <c r="E852" s="4">
        <v>5</v>
      </c>
      <c r="F852" s="4">
        <v>5</v>
      </c>
      <c r="G852" s="4">
        <v>0</v>
      </c>
      <c r="H852" s="4">
        <v>0</v>
      </c>
      <c r="I852" s="4">
        <v>0</v>
      </c>
      <c r="J852" s="4">
        <v>0</v>
      </c>
    </row>
    <row r="853" spans="3:10">
      <c r="C853">
        <v>1979</v>
      </c>
      <c r="D853" t="s">
        <v>200</v>
      </c>
      <c r="E853" s="4">
        <v>8</v>
      </c>
      <c r="F853" s="4">
        <v>33</v>
      </c>
      <c r="G853" s="4">
        <v>4</v>
      </c>
      <c r="H853" s="4">
        <v>4</v>
      </c>
      <c r="I853" s="4">
        <v>0</v>
      </c>
      <c r="J853" s="4">
        <v>0</v>
      </c>
    </row>
    <row r="854" spans="3:10">
      <c r="C854">
        <v>1981</v>
      </c>
      <c r="D854" t="s">
        <v>200</v>
      </c>
      <c r="E854" s="4">
        <v>7</v>
      </c>
      <c r="F854" s="4">
        <v>44</v>
      </c>
      <c r="G854" s="4">
        <v>18</v>
      </c>
      <c r="H854" s="4">
        <v>7</v>
      </c>
      <c r="I854" s="4">
        <v>0</v>
      </c>
      <c r="J854" s="4">
        <v>0</v>
      </c>
    </row>
    <row r="855" spans="3:10">
      <c r="C855">
        <v>1984</v>
      </c>
      <c r="D855" t="s">
        <v>200</v>
      </c>
      <c r="E855" s="4">
        <v>4</v>
      </c>
      <c r="F855" s="4">
        <v>13</v>
      </c>
      <c r="G855" s="4">
        <v>0</v>
      </c>
      <c r="H855" s="4">
        <v>0</v>
      </c>
      <c r="I855" s="4">
        <v>0</v>
      </c>
      <c r="J855" s="4">
        <v>0</v>
      </c>
    </row>
    <row r="856" spans="3:10">
      <c r="C856">
        <v>1990</v>
      </c>
      <c r="D856" t="s">
        <v>200</v>
      </c>
      <c r="E856" s="4">
        <v>5</v>
      </c>
      <c r="F856" s="4">
        <v>5</v>
      </c>
      <c r="G856" s="4">
        <v>0</v>
      </c>
      <c r="H856" s="4">
        <v>0</v>
      </c>
      <c r="I856" s="4">
        <v>0</v>
      </c>
      <c r="J856" s="4">
        <v>0</v>
      </c>
    </row>
    <row r="857" spans="3:10">
      <c r="C857">
        <v>1991</v>
      </c>
      <c r="D857" t="s">
        <v>200</v>
      </c>
      <c r="E857" s="4">
        <v>4</v>
      </c>
      <c r="F857" s="4">
        <v>19</v>
      </c>
      <c r="G857" s="4">
        <v>0</v>
      </c>
      <c r="H857" s="4">
        <v>4</v>
      </c>
      <c r="I857" s="4">
        <v>0</v>
      </c>
      <c r="J857" s="4">
        <v>0</v>
      </c>
    </row>
    <row r="858" spans="3:10">
      <c r="C858">
        <v>1992</v>
      </c>
      <c r="D858" t="s">
        <v>200</v>
      </c>
      <c r="E858" s="4">
        <v>4</v>
      </c>
      <c r="F858" s="4">
        <v>54</v>
      </c>
      <c r="G858" s="4">
        <v>0</v>
      </c>
      <c r="H858" s="4">
        <v>150</v>
      </c>
      <c r="I858" s="4">
        <v>0</v>
      </c>
      <c r="J858" s="4">
        <v>0</v>
      </c>
    </row>
    <row r="859" spans="3:10">
      <c r="C859">
        <v>1993</v>
      </c>
      <c r="D859" t="s">
        <v>200</v>
      </c>
      <c r="E859" s="4">
        <v>7</v>
      </c>
      <c r="F859" s="4">
        <v>26</v>
      </c>
      <c r="G859" s="4">
        <v>0</v>
      </c>
      <c r="H859" s="4">
        <v>4</v>
      </c>
      <c r="I859" s="4">
        <v>0</v>
      </c>
      <c r="J859" s="4">
        <v>0</v>
      </c>
    </row>
    <row r="860" spans="3:10">
      <c r="C860">
        <v>1994</v>
      </c>
      <c r="D860" t="s">
        <v>200</v>
      </c>
      <c r="E860" s="4">
        <v>12</v>
      </c>
      <c r="F860" s="4">
        <v>108</v>
      </c>
      <c r="G860" s="4">
        <v>0</v>
      </c>
      <c r="H860" s="4">
        <v>30</v>
      </c>
      <c r="I860" s="4">
        <v>0</v>
      </c>
      <c r="J860" s="4">
        <v>0</v>
      </c>
    </row>
    <row r="861" spans="3:10">
      <c r="C861">
        <v>1996</v>
      </c>
      <c r="D861" t="s">
        <v>200</v>
      </c>
      <c r="E861" s="4">
        <v>10</v>
      </c>
      <c r="F861" s="4">
        <v>37</v>
      </c>
      <c r="G861" s="4">
        <v>0</v>
      </c>
      <c r="H861" s="4">
        <v>14</v>
      </c>
      <c r="I861" s="4">
        <v>0</v>
      </c>
      <c r="J861" s="4">
        <v>0</v>
      </c>
    </row>
    <row r="862" spans="3:10">
      <c r="C862">
        <v>1999</v>
      </c>
      <c r="D862" t="s">
        <v>200</v>
      </c>
      <c r="E862" s="4">
        <v>3</v>
      </c>
      <c r="F862" s="4">
        <v>3.3866024518388791</v>
      </c>
      <c r="G862" s="4">
        <v>0</v>
      </c>
      <c r="H862" s="4">
        <v>0</v>
      </c>
      <c r="I862" s="4">
        <v>0</v>
      </c>
      <c r="J862" s="4">
        <v>0</v>
      </c>
    </row>
    <row r="863" spans="3:10">
      <c r="C863">
        <v>2000</v>
      </c>
      <c r="D863" t="s">
        <v>200</v>
      </c>
      <c r="E863" s="4">
        <v>14</v>
      </c>
      <c r="F863" s="4">
        <v>78.374255065554237</v>
      </c>
      <c r="G863" s="4">
        <v>0</v>
      </c>
      <c r="H863" s="4">
        <v>119.86650774731824</v>
      </c>
      <c r="I863" s="4">
        <v>0</v>
      </c>
      <c r="J863" s="4">
        <v>0</v>
      </c>
    </row>
    <row r="864" spans="3:10">
      <c r="C864">
        <v>2001</v>
      </c>
      <c r="D864" t="s">
        <v>200</v>
      </c>
      <c r="E864" s="4">
        <v>7</v>
      </c>
      <c r="F864" s="4">
        <v>70.589403973509931</v>
      </c>
      <c r="G864" s="4">
        <v>0</v>
      </c>
      <c r="H864" s="4">
        <v>148.60927152317882</v>
      </c>
      <c r="I864" s="4">
        <v>0</v>
      </c>
      <c r="J864" s="4">
        <v>0</v>
      </c>
    </row>
    <row r="865" spans="3:17">
      <c r="C865">
        <v>2002</v>
      </c>
      <c r="D865" t="s">
        <v>200</v>
      </c>
      <c r="E865" s="4">
        <v>10</v>
      </c>
      <c r="F865" s="4">
        <v>33.432455916769008</v>
      </c>
      <c r="G865" s="4">
        <v>0</v>
      </c>
      <c r="H865" s="4">
        <v>23.480906921241051</v>
      </c>
      <c r="I865" s="4">
        <v>0</v>
      </c>
      <c r="J865" s="4">
        <v>0</v>
      </c>
    </row>
    <row r="866" spans="3:17">
      <c r="C866">
        <v>2003</v>
      </c>
      <c r="D866" t="s">
        <v>200</v>
      </c>
      <c r="E866" s="4">
        <v>8</v>
      </c>
      <c r="F866" s="4">
        <v>35.812987012987016</v>
      </c>
      <c r="G866" s="4">
        <v>0</v>
      </c>
      <c r="H866" s="4">
        <v>63.667532467532467</v>
      </c>
      <c r="I866" s="4">
        <v>0</v>
      </c>
      <c r="J866" s="4">
        <v>0</v>
      </c>
    </row>
    <row r="867" spans="3:17">
      <c r="C867">
        <v>2004</v>
      </c>
      <c r="D867" t="s">
        <v>200</v>
      </c>
      <c r="E867" s="4">
        <v>8</v>
      </c>
      <c r="F867" s="4">
        <v>22.587692307692311</v>
      </c>
      <c r="G867" s="4">
        <v>0</v>
      </c>
      <c r="H867" s="4">
        <v>22.587692307692311</v>
      </c>
      <c r="I867" s="4">
        <v>0</v>
      </c>
      <c r="J867" s="4">
        <v>0</v>
      </c>
    </row>
    <row r="868" spans="3:17">
      <c r="C868">
        <v>2006</v>
      </c>
      <c r="D868" t="s">
        <v>200</v>
      </c>
      <c r="E868" s="4">
        <v>4</v>
      </c>
      <c r="F868" s="4">
        <v>29.88449848024316</v>
      </c>
      <c r="G868" s="4">
        <v>0</v>
      </c>
      <c r="H868" s="4">
        <v>11.206686930091184</v>
      </c>
      <c r="I868" s="4">
        <v>0</v>
      </c>
      <c r="J868" s="4">
        <v>0</v>
      </c>
    </row>
    <row r="869" spans="3:17">
      <c r="K869" t="str">
        <f>D868</f>
        <v>DRAW CREEK</v>
      </c>
      <c r="L869" s="4">
        <f t="shared" ref="L869:Q869" si="35">AVERAGE(E846:E868)</f>
        <v>6.0434782608695654</v>
      </c>
      <c r="M869" s="4">
        <f t="shared" si="35"/>
        <v>30.437734574286715</v>
      </c>
      <c r="N869" s="4">
        <f t="shared" si="35"/>
        <v>1.6956521739130435</v>
      </c>
      <c r="O869" s="4">
        <f t="shared" si="35"/>
        <v>26.192112952045832</v>
      </c>
      <c r="P869" s="4">
        <f t="shared" si="35"/>
        <v>0</v>
      </c>
      <c r="Q869" s="4">
        <f t="shared" si="35"/>
        <v>0</v>
      </c>
    </row>
    <row r="870" spans="3:17">
      <c r="C870">
        <v>2002</v>
      </c>
      <c r="D870" t="s">
        <v>330</v>
      </c>
      <c r="E870" s="4">
        <v>3</v>
      </c>
      <c r="F870" s="4">
        <v>16.772076372315034</v>
      </c>
      <c r="G870" s="4">
        <v>0</v>
      </c>
      <c r="H870" s="4">
        <v>10.063245823389021</v>
      </c>
      <c r="I870" s="4">
        <v>3.3544152744630074</v>
      </c>
      <c r="J870" s="4">
        <v>10.063245823389021</v>
      </c>
    </row>
    <row r="871" spans="3:17">
      <c r="C871">
        <v>2004</v>
      </c>
      <c r="D871" t="s">
        <v>330</v>
      </c>
      <c r="E871" s="4">
        <v>4</v>
      </c>
      <c r="F871" s="4">
        <v>7.5292307692307689</v>
      </c>
      <c r="G871" s="4">
        <v>0</v>
      </c>
      <c r="H871" s="4">
        <v>3.7646153846153845</v>
      </c>
      <c r="I871" s="4">
        <v>0</v>
      </c>
      <c r="J871" s="4">
        <v>15.058461538461538</v>
      </c>
    </row>
    <row r="872" spans="3:17">
      <c r="C872">
        <v>2006</v>
      </c>
      <c r="D872" t="s">
        <v>330</v>
      </c>
      <c r="E872" s="4">
        <v>4</v>
      </c>
      <c r="F872" s="4">
        <v>7.4711246200607899</v>
      </c>
      <c r="G872" s="4">
        <v>0</v>
      </c>
      <c r="H872" s="4">
        <v>3.735562310030395</v>
      </c>
      <c r="I872" s="4">
        <v>0</v>
      </c>
      <c r="J872" s="4">
        <v>3.735562310030395</v>
      </c>
    </row>
    <row r="873" spans="3:17">
      <c r="K873" t="str">
        <f>D870</f>
        <v>DRINKWATER CREEK</v>
      </c>
      <c r="L873" s="4">
        <f t="shared" ref="L873:Q873" si="36">AVERAGE(E870:E872)</f>
        <v>3.6666666666666665</v>
      </c>
      <c r="M873" s="4">
        <f t="shared" si="36"/>
        <v>10.590810587202197</v>
      </c>
      <c r="N873" s="4">
        <f t="shared" si="36"/>
        <v>0</v>
      </c>
      <c r="O873" s="4">
        <f t="shared" si="36"/>
        <v>5.8544745060115995</v>
      </c>
      <c r="P873" s="4">
        <f t="shared" si="36"/>
        <v>1.1181384248210025</v>
      </c>
      <c r="Q873" s="4">
        <f t="shared" si="36"/>
        <v>9.6190898906269862</v>
      </c>
    </row>
    <row r="874" spans="3:17">
      <c r="C874">
        <v>1973</v>
      </c>
      <c r="D874" t="s">
        <v>260</v>
      </c>
      <c r="E874" s="4">
        <v>3</v>
      </c>
      <c r="F874" s="4">
        <v>3</v>
      </c>
      <c r="G874" s="4">
        <v>7</v>
      </c>
      <c r="H874" s="4">
        <v>3</v>
      </c>
      <c r="I874" s="4">
        <v>0</v>
      </c>
      <c r="J874" s="4">
        <v>0</v>
      </c>
    </row>
    <row r="875" spans="3:17">
      <c r="C875">
        <v>1975</v>
      </c>
      <c r="D875" t="s">
        <v>260</v>
      </c>
      <c r="E875" s="4">
        <v>6</v>
      </c>
      <c r="F875" s="4">
        <v>30</v>
      </c>
      <c r="G875" s="4">
        <v>20</v>
      </c>
      <c r="H875" s="4">
        <v>3</v>
      </c>
      <c r="I875" s="4">
        <v>0</v>
      </c>
      <c r="J875" s="4">
        <v>0</v>
      </c>
    </row>
    <row r="876" spans="3:17">
      <c r="C876">
        <v>1979</v>
      </c>
      <c r="D876" t="s">
        <v>260</v>
      </c>
      <c r="E876" s="4">
        <v>7</v>
      </c>
      <c r="F876" s="4">
        <v>7</v>
      </c>
      <c r="G876" s="4">
        <v>4</v>
      </c>
      <c r="H876" s="4">
        <v>0</v>
      </c>
      <c r="I876" s="4">
        <v>0</v>
      </c>
      <c r="J876" s="4">
        <v>0</v>
      </c>
    </row>
    <row r="877" spans="3:17">
      <c r="C877">
        <v>1983</v>
      </c>
      <c r="D877" t="s">
        <v>260</v>
      </c>
      <c r="E877" s="4">
        <v>4</v>
      </c>
      <c r="F877" s="4">
        <v>9</v>
      </c>
      <c r="G877" s="4">
        <v>0</v>
      </c>
      <c r="H877" s="4">
        <v>0</v>
      </c>
      <c r="I877" s="4">
        <v>0</v>
      </c>
      <c r="J877" s="4">
        <v>0</v>
      </c>
    </row>
    <row r="878" spans="3:17">
      <c r="K878" t="str">
        <f>D877</f>
        <v>EFFINGHAM RIVER</v>
      </c>
      <c r="L878" s="4">
        <f t="shared" ref="L878:Q878" si="37">AVERAGE(E874:E877)</f>
        <v>5</v>
      </c>
      <c r="M878" s="4">
        <f t="shared" si="37"/>
        <v>12.25</v>
      </c>
      <c r="N878" s="4">
        <f t="shared" si="37"/>
        <v>7.75</v>
      </c>
      <c r="O878" s="4">
        <f t="shared" si="37"/>
        <v>1.5</v>
      </c>
      <c r="P878" s="4">
        <f t="shared" si="37"/>
        <v>0</v>
      </c>
      <c r="Q878" s="4">
        <f t="shared" si="37"/>
        <v>0</v>
      </c>
    </row>
    <row r="879" spans="3:17">
      <c r="C879">
        <v>2002</v>
      </c>
      <c r="D879" t="s">
        <v>336</v>
      </c>
      <c r="E879" s="4">
        <v>3</v>
      </c>
      <c r="F879" s="4">
        <v>3.0703012912482066</v>
      </c>
      <c r="G879" s="4">
        <v>0</v>
      </c>
      <c r="H879" s="4">
        <v>0</v>
      </c>
      <c r="I879" s="4">
        <v>0</v>
      </c>
      <c r="J879" s="4">
        <v>0</v>
      </c>
    </row>
    <row r="880" spans="3:17">
      <c r="C880">
        <v>2004</v>
      </c>
      <c r="D880" t="s">
        <v>336</v>
      </c>
      <c r="E880" s="4">
        <v>2</v>
      </c>
      <c r="F880" s="4">
        <v>4.9286287089013632</v>
      </c>
      <c r="G880" s="4">
        <v>0</v>
      </c>
      <c r="H880" s="4">
        <v>0</v>
      </c>
      <c r="I880" s="4">
        <v>0</v>
      </c>
      <c r="J880" s="4">
        <v>0</v>
      </c>
    </row>
    <row r="881" spans="3:17">
      <c r="C881">
        <v>2006</v>
      </c>
      <c r="D881" t="s">
        <v>336</v>
      </c>
      <c r="E881" s="4">
        <v>4</v>
      </c>
      <c r="F881" s="4">
        <v>7.4711246200607899</v>
      </c>
      <c r="G881" s="4">
        <v>0</v>
      </c>
      <c r="H881" s="4">
        <v>0</v>
      </c>
      <c r="I881" s="4">
        <v>0</v>
      </c>
      <c r="J881" s="4">
        <v>0</v>
      </c>
    </row>
    <row r="882" spans="3:17">
      <c r="K882" t="str">
        <f>D881</f>
        <v>ELK RIVER</v>
      </c>
      <c r="L882" s="4">
        <f t="shared" ref="L882:Q882" si="38">AVERAGE(E879:E881)</f>
        <v>3</v>
      </c>
      <c r="M882" s="4">
        <f t="shared" si="38"/>
        <v>5.1566848734034529</v>
      </c>
      <c r="N882" s="4">
        <f t="shared" si="38"/>
        <v>0</v>
      </c>
      <c r="O882" s="4">
        <f t="shared" si="38"/>
        <v>0</v>
      </c>
      <c r="P882" s="4">
        <f t="shared" si="38"/>
        <v>0</v>
      </c>
      <c r="Q882" s="4">
        <f t="shared" si="38"/>
        <v>0</v>
      </c>
    </row>
    <row r="883" spans="3:17">
      <c r="C883">
        <v>1968</v>
      </c>
      <c r="D883" t="s">
        <v>48</v>
      </c>
      <c r="E883" s="4">
        <v>483</v>
      </c>
      <c r="F883" s="4">
        <v>1685</v>
      </c>
      <c r="G883" s="4">
        <v>770</v>
      </c>
      <c r="H883" s="4">
        <v>0</v>
      </c>
      <c r="I883" s="4">
        <v>0</v>
      </c>
      <c r="J883" s="4">
        <v>0</v>
      </c>
    </row>
    <row r="884" spans="3:17">
      <c r="C884">
        <v>1969</v>
      </c>
      <c r="D884" t="s">
        <v>48</v>
      </c>
      <c r="E884" s="4">
        <v>494</v>
      </c>
      <c r="F884" s="4">
        <v>2077</v>
      </c>
      <c r="G884" s="4">
        <v>847</v>
      </c>
      <c r="H884" s="4">
        <v>0</v>
      </c>
      <c r="I884" s="4">
        <v>0</v>
      </c>
      <c r="J884" s="4">
        <v>0</v>
      </c>
    </row>
    <row r="885" spans="3:17">
      <c r="C885">
        <v>1970</v>
      </c>
      <c r="D885" t="s">
        <v>48</v>
      </c>
      <c r="E885" s="4">
        <v>663</v>
      </c>
      <c r="F885" s="4">
        <v>3463</v>
      </c>
      <c r="G885" s="4">
        <v>809</v>
      </c>
      <c r="H885" s="4">
        <v>0</v>
      </c>
      <c r="I885" s="4">
        <v>0</v>
      </c>
      <c r="J885" s="4">
        <v>0</v>
      </c>
    </row>
    <row r="886" spans="3:17">
      <c r="C886">
        <v>1971</v>
      </c>
      <c r="D886" t="s">
        <v>48</v>
      </c>
      <c r="E886" s="4">
        <v>577</v>
      </c>
      <c r="F886" s="4">
        <v>2683</v>
      </c>
      <c r="G886" s="4">
        <v>754</v>
      </c>
      <c r="H886" s="4">
        <v>198</v>
      </c>
      <c r="I886" s="4">
        <v>0</v>
      </c>
      <c r="J886" s="4">
        <v>0</v>
      </c>
    </row>
    <row r="887" spans="3:17">
      <c r="C887">
        <v>1972</v>
      </c>
      <c r="D887" t="s">
        <v>48</v>
      </c>
      <c r="E887" s="4">
        <v>654</v>
      </c>
      <c r="F887" s="4">
        <v>3085</v>
      </c>
      <c r="G887" s="4">
        <v>862</v>
      </c>
      <c r="H887" s="4">
        <v>397</v>
      </c>
      <c r="I887" s="4">
        <v>0</v>
      </c>
      <c r="J887" s="4">
        <v>0</v>
      </c>
    </row>
    <row r="888" spans="3:17">
      <c r="C888">
        <v>1973</v>
      </c>
      <c r="D888" t="s">
        <v>48</v>
      </c>
      <c r="E888" s="4">
        <v>586</v>
      </c>
      <c r="F888" s="4">
        <v>2422</v>
      </c>
      <c r="G888" s="4">
        <v>539</v>
      </c>
      <c r="H888" s="4">
        <v>218</v>
      </c>
      <c r="I888" s="4">
        <v>0</v>
      </c>
      <c r="J888" s="4">
        <v>0</v>
      </c>
    </row>
    <row r="889" spans="3:17">
      <c r="C889">
        <v>1974</v>
      </c>
      <c r="D889" t="s">
        <v>48</v>
      </c>
      <c r="E889" s="4">
        <v>525</v>
      </c>
      <c r="F889" s="4">
        <v>2076</v>
      </c>
      <c r="G889" s="4">
        <v>269</v>
      </c>
      <c r="H889" s="4">
        <v>132</v>
      </c>
      <c r="I889" s="4">
        <v>0</v>
      </c>
      <c r="J889" s="4">
        <v>0</v>
      </c>
    </row>
    <row r="890" spans="3:17">
      <c r="C890">
        <v>1975</v>
      </c>
      <c r="D890" t="s">
        <v>48</v>
      </c>
      <c r="E890" s="4">
        <v>377</v>
      </c>
      <c r="F890" s="4">
        <v>1837</v>
      </c>
      <c r="G890" s="4">
        <v>402</v>
      </c>
      <c r="H890" s="4">
        <v>208</v>
      </c>
      <c r="I890" s="4">
        <v>0</v>
      </c>
      <c r="J890" s="4">
        <v>0</v>
      </c>
    </row>
    <row r="891" spans="3:17">
      <c r="C891">
        <v>1976</v>
      </c>
      <c r="D891" t="s">
        <v>48</v>
      </c>
      <c r="E891" s="4">
        <v>508</v>
      </c>
      <c r="F891" s="4">
        <v>2350</v>
      </c>
      <c r="G891" s="4">
        <v>376</v>
      </c>
      <c r="H891" s="4">
        <v>193</v>
      </c>
      <c r="I891" s="4">
        <v>0</v>
      </c>
      <c r="J891" s="4">
        <v>0</v>
      </c>
    </row>
    <row r="892" spans="3:17">
      <c r="C892">
        <v>1977</v>
      </c>
      <c r="D892" t="s">
        <v>48</v>
      </c>
      <c r="E892" s="4">
        <v>411</v>
      </c>
      <c r="F892" s="4">
        <v>1797</v>
      </c>
      <c r="G892" s="4">
        <v>277</v>
      </c>
      <c r="H892" s="4">
        <v>250</v>
      </c>
      <c r="I892" s="4">
        <v>0</v>
      </c>
      <c r="J892" s="4">
        <v>0</v>
      </c>
    </row>
    <row r="893" spans="3:17">
      <c r="C893">
        <v>1978</v>
      </c>
      <c r="D893" t="s">
        <v>48</v>
      </c>
      <c r="E893" s="4">
        <v>316</v>
      </c>
      <c r="F893" s="4">
        <v>1196</v>
      </c>
      <c r="G893" s="4">
        <v>134</v>
      </c>
      <c r="H893" s="4">
        <v>311</v>
      </c>
      <c r="I893" s="4">
        <v>0</v>
      </c>
      <c r="J893" s="4">
        <v>0</v>
      </c>
    </row>
    <row r="894" spans="3:17">
      <c r="C894">
        <v>1979</v>
      </c>
      <c r="D894" t="s">
        <v>48</v>
      </c>
      <c r="E894" s="4">
        <v>481</v>
      </c>
      <c r="F894" s="4">
        <v>2529</v>
      </c>
      <c r="G894" s="4">
        <v>321</v>
      </c>
      <c r="H894" s="4">
        <v>440</v>
      </c>
      <c r="I894" s="4">
        <v>0</v>
      </c>
      <c r="J894" s="4">
        <v>0</v>
      </c>
    </row>
    <row r="895" spans="3:17">
      <c r="C895">
        <v>1980</v>
      </c>
      <c r="D895" t="s">
        <v>48</v>
      </c>
      <c r="E895" s="4">
        <v>235</v>
      </c>
      <c r="F895" s="4">
        <v>990</v>
      </c>
      <c r="G895" s="4">
        <v>27</v>
      </c>
      <c r="H895" s="4">
        <v>250</v>
      </c>
      <c r="I895" s="4">
        <v>0</v>
      </c>
      <c r="J895" s="4">
        <v>0</v>
      </c>
    </row>
    <row r="896" spans="3:17">
      <c r="C896">
        <v>1981</v>
      </c>
      <c r="D896" t="s">
        <v>48</v>
      </c>
      <c r="E896" s="4">
        <v>127</v>
      </c>
      <c r="F896" s="4">
        <v>485</v>
      </c>
      <c r="G896" s="4">
        <v>6</v>
      </c>
      <c r="H896" s="4">
        <v>376</v>
      </c>
      <c r="I896" s="4">
        <v>0</v>
      </c>
      <c r="J896" s="4">
        <v>0</v>
      </c>
    </row>
    <row r="897" spans="3:10">
      <c r="C897">
        <v>1982</v>
      </c>
      <c r="D897" t="s">
        <v>48</v>
      </c>
      <c r="E897" s="4">
        <v>152</v>
      </c>
      <c r="F897" s="4">
        <v>458</v>
      </c>
      <c r="G897" s="4">
        <v>6</v>
      </c>
      <c r="H897" s="4">
        <v>323</v>
      </c>
      <c r="I897" s="4">
        <v>3</v>
      </c>
      <c r="J897" s="4">
        <v>45</v>
      </c>
    </row>
    <row r="898" spans="3:10">
      <c r="C898">
        <v>1983</v>
      </c>
      <c r="D898" t="s">
        <v>48</v>
      </c>
      <c r="E898" s="4">
        <v>292</v>
      </c>
      <c r="F898" s="4">
        <v>1343</v>
      </c>
      <c r="G898" s="4">
        <v>0</v>
      </c>
      <c r="H898" s="4">
        <v>750</v>
      </c>
      <c r="I898" s="4">
        <v>55</v>
      </c>
      <c r="J898" s="4">
        <v>98</v>
      </c>
    </row>
    <row r="899" spans="3:10">
      <c r="C899">
        <v>1984</v>
      </c>
      <c r="D899" t="s">
        <v>48</v>
      </c>
      <c r="E899" s="4">
        <v>255</v>
      </c>
      <c r="F899" s="4">
        <v>1190</v>
      </c>
      <c r="G899" s="4">
        <v>0</v>
      </c>
      <c r="H899" s="4">
        <v>954</v>
      </c>
      <c r="I899" s="4">
        <v>68</v>
      </c>
      <c r="J899" s="4">
        <v>478</v>
      </c>
    </row>
    <row r="900" spans="3:10">
      <c r="C900">
        <v>1985</v>
      </c>
      <c r="D900" t="s">
        <v>48</v>
      </c>
      <c r="E900" s="4">
        <v>374</v>
      </c>
      <c r="F900" s="4">
        <v>2614</v>
      </c>
      <c r="G900" s="4">
        <v>3</v>
      </c>
      <c r="H900" s="4">
        <v>1792</v>
      </c>
      <c r="I900" s="4">
        <v>183</v>
      </c>
      <c r="J900" s="4">
        <v>998</v>
      </c>
    </row>
    <row r="901" spans="3:10">
      <c r="C901">
        <v>1986</v>
      </c>
      <c r="D901" t="s">
        <v>48</v>
      </c>
      <c r="E901" s="4">
        <v>362</v>
      </c>
      <c r="F901" s="4">
        <v>1965</v>
      </c>
      <c r="G901" s="4">
        <v>0</v>
      </c>
      <c r="H901" s="4">
        <v>907</v>
      </c>
      <c r="I901" s="4">
        <v>104</v>
      </c>
      <c r="J901" s="4">
        <v>806</v>
      </c>
    </row>
    <row r="902" spans="3:10">
      <c r="C902">
        <v>1987</v>
      </c>
      <c r="D902" t="s">
        <v>48</v>
      </c>
      <c r="E902" s="4">
        <v>500</v>
      </c>
      <c r="F902" s="4">
        <v>2204</v>
      </c>
      <c r="G902" s="4">
        <v>4</v>
      </c>
      <c r="H902" s="4">
        <v>921</v>
      </c>
      <c r="I902" s="4">
        <v>249</v>
      </c>
      <c r="J902" s="4">
        <v>513</v>
      </c>
    </row>
    <row r="903" spans="3:10">
      <c r="C903">
        <v>1988</v>
      </c>
      <c r="D903" t="s">
        <v>48</v>
      </c>
      <c r="E903" s="4">
        <v>493</v>
      </c>
      <c r="F903" s="4">
        <v>2534</v>
      </c>
      <c r="G903" s="4">
        <v>0</v>
      </c>
      <c r="H903" s="4">
        <v>1170</v>
      </c>
      <c r="I903" s="4">
        <v>279</v>
      </c>
      <c r="J903" s="4">
        <v>640</v>
      </c>
    </row>
    <row r="904" spans="3:10">
      <c r="C904">
        <v>1989</v>
      </c>
      <c r="D904" t="s">
        <v>48</v>
      </c>
      <c r="E904" s="4">
        <v>552</v>
      </c>
      <c r="F904" s="4">
        <v>3232</v>
      </c>
      <c r="G904" s="4">
        <v>0</v>
      </c>
      <c r="H904" s="4">
        <v>1785</v>
      </c>
      <c r="I904" s="4">
        <v>286</v>
      </c>
      <c r="J904" s="4">
        <v>1230</v>
      </c>
    </row>
    <row r="905" spans="3:10">
      <c r="C905">
        <v>1990</v>
      </c>
      <c r="D905" t="s">
        <v>48</v>
      </c>
      <c r="E905" s="4">
        <v>492</v>
      </c>
      <c r="F905" s="4">
        <v>2522</v>
      </c>
      <c r="G905" s="4">
        <v>2</v>
      </c>
      <c r="H905" s="4">
        <v>864</v>
      </c>
      <c r="I905" s="4">
        <v>214</v>
      </c>
      <c r="J905" s="4">
        <v>566</v>
      </c>
    </row>
    <row r="906" spans="3:10">
      <c r="C906">
        <v>1991</v>
      </c>
      <c r="D906" t="s">
        <v>48</v>
      </c>
      <c r="E906" s="4">
        <v>447</v>
      </c>
      <c r="F906" s="4">
        <v>2190</v>
      </c>
      <c r="G906" s="4">
        <v>0</v>
      </c>
      <c r="H906" s="4">
        <v>413</v>
      </c>
      <c r="I906" s="4">
        <v>110</v>
      </c>
      <c r="J906" s="4">
        <v>270</v>
      </c>
    </row>
    <row r="907" spans="3:10">
      <c r="C907">
        <v>1992</v>
      </c>
      <c r="D907" t="s">
        <v>48</v>
      </c>
      <c r="E907" s="4">
        <v>489</v>
      </c>
      <c r="F907" s="4">
        <v>2395</v>
      </c>
      <c r="G907" s="4">
        <v>0</v>
      </c>
      <c r="H907" s="4">
        <v>651</v>
      </c>
      <c r="I907" s="4">
        <v>206</v>
      </c>
      <c r="J907" s="4">
        <v>353</v>
      </c>
    </row>
    <row r="908" spans="3:10">
      <c r="C908">
        <v>1993</v>
      </c>
      <c r="D908" t="s">
        <v>48</v>
      </c>
      <c r="E908" s="4">
        <v>497</v>
      </c>
      <c r="F908" s="4">
        <v>2147</v>
      </c>
      <c r="G908" s="4">
        <v>0</v>
      </c>
      <c r="H908" s="4">
        <v>567</v>
      </c>
      <c r="I908" s="4">
        <v>200</v>
      </c>
      <c r="J908" s="4">
        <v>315</v>
      </c>
    </row>
    <row r="909" spans="3:10">
      <c r="C909">
        <v>1994</v>
      </c>
      <c r="D909" t="s">
        <v>48</v>
      </c>
      <c r="E909" s="4">
        <v>544</v>
      </c>
      <c r="F909" s="4">
        <v>3127</v>
      </c>
      <c r="G909" s="4">
        <v>10</v>
      </c>
      <c r="H909" s="4">
        <v>383</v>
      </c>
      <c r="I909" s="4">
        <v>103</v>
      </c>
      <c r="J909" s="4">
        <v>180</v>
      </c>
    </row>
    <row r="910" spans="3:10">
      <c r="C910">
        <v>1995</v>
      </c>
      <c r="D910" t="s">
        <v>48</v>
      </c>
      <c r="E910" s="4">
        <v>362</v>
      </c>
      <c r="F910" s="4">
        <v>1454</v>
      </c>
      <c r="G910" s="4">
        <v>0</v>
      </c>
      <c r="H910" s="4">
        <v>405</v>
      </c>
      <c r="I910" s="4">
        <v>25</v>
      </c>
      <c r="J910" s="4">
        <v>171</v>
      </c>
    </row>
    <row r="911" spans="3:10">
      <c r="C911">
        <v>1996</v>
      </c>
      <c r="D911" t="s">
        <v>48</v>
      </c>
      <c r="E911" s="4">
        <v>349</v>
      </c>
      <c r="F911" s="4">
        <v>1623</v>
      </c>
      <c r="G911" s="4">
        <v>7</v>
      </c>
      <c r="H911" s="4">
        <v>195</v>
      </c>
      <c r="I911" s="4">
        <v>23</v>
      </c>
      <c r="J911" s="4">
        <v>91</v>
      </c>
    </row>
    <row r="912" spans="3:10">
      <c r="C912">
        <v>1997</v>
      </c>
      <c r="D912" t="s">
        <v>48</v>
      </c>
      <c r="E912" s="4">
        <v>163</v>
      </c>
      <c r="F912" s="4">
        <v>535.45945118879263</v>
      </c>
      <c r="G912" s="4">
        <v>0</v>
      </c>
      <c r="H912" s="4">
        <v>88.997805413313827</v>
      </c>
      <c r="I912" s="4">
        <v>19.070958302852961</v>
      </c>
      <c r="J912" s="4">
        <v>54.034381858083393</v>
      </c>
    </row>
    <row r="913" spans="3:17">
      <c r="C913">
        <v>1998</v>
      </c>
      <c r="D913" t="s">
        <v>48</v>
      </c>
      <c r="E913" s="4">
        <v>16</v>
      </c>
      <c r="F913" s="4">
        <v>38.410412840486089</v>
      </c>
      <c r="G913" s="4">
        <v>0</v>
      </c>
      <c r="H913" s="4">
        <v>10.804345837467366</v>
      </c>
      <c r="I913" s="4">
        <v>0</v>
      </c>
      <c r="J913" s="4">
        <v>0</v>
      </c>
    </row>
    <row r="914" spans="3:17">
      <c r="C914">
        <v>2000</v>
      </c>
      <c r="D914" t="s">
        <v>48</v>
      </c>
      <c r="E914" s="4">
        <v>5</v>
      </c>
      <c r="F914" s="4">
        <v>9.2205005959475557</v>
      </c>
      <c r="G914" s="4">
        <v>0</v>
      </c>
      <c r="H914" s="4">
        <v>0</v>
      </c>
      <c r="I914" s="4">
        <v>0</v>
      </c>
      <c r="J914" s="4">
        <v>4.6102502979737778</v>
      </c>
    </row>
    <row r="915" spans="3:17">
      <c r="C915">
        <v>2002</v>
      </c>
      <c r="D915" t="s">
        <v>48</v>
      </c>
      <c r="E915" s="4">
        <v>3</v>
      </c>
      <c r="F915" s="4">
        <v>16.772076372315034</v>
      </c>
      <c r="G915" s="4">
        <v>0</v>
      </c>
      <c r="H915" s="4">
        <v>0</v>
      </c>
      <c r="I915" s="4">
        <v>0</v>
      </c>
      <c r="J915" s="4">
        <v>0</v>
      </c>
    </row>
    <row r="916" spans="3:17">
      <c r="C916">
        <v>2004</v>
      </c>
      <c r="D916" t="s">
        <v>48</v>
      </c>
      <c r="E916" s="4">
        <v>2</v>
      </c>
      <c r="F916" s="4">
        <v>4.9286287089013632</v>
      </c>
      <c r="G916" s="4">
        <v>0</v>
      </c>
      <c r="H916" s="4">
        <v>0</v>
      </c>
      <c r="I916" s="4">
        <v>0</v>
      </c>
      <c r="J916" s="4">
        <v>0</v>
      </c>
    </row>
    <row r="917" spans="3:17">
      <c r="C917">
        <v>2005</v>
      </c>
    </row>
    <row r="918" spans="3:17">
      <c r="C918">
        <v>2006</v>
      </c>
      <c r="D918" t="s">
        <v>48</v>
      </c>
      <c r="E918" s="4">
        <v>10</v>
      </c>
      <c r="F918" s="4">
        <v>16.904560106016923</v>
      </c>
      <c r="G918" s="4">
        <v>0</v>
      </c>
      <c r="H918" s="4">
        <v>3.735562310030395</v>
      </c>
      <c r="I918" s="4">
        <v>0</v>
      </c>
      <c r="J918" s="4">
        <v>0</v>
      </c>
    </row>
    <row r="919" spans="3:17">
      <c r="K919" t="str">
        <f>D918</f>
        <v>ENGLISHMAN RIVER</v>
      </c>
      <c r="L919" s="4">
        <f t="shared" ref="L919:Q919" si="39">AVERAGE(E883:E918)</f>
        <v>365.6</v>
      </c>
      <c r="M919" s="4">
        <f t="shared" si="39"/>
        <v>1722.7055894232128</v>
      </c>
      <c r="N919" s="4">
        <f t="shared" si="39"/>
        <v>183.57142857142858</v>
      </c>
      <c r="O919" s="4">
        <f t="shared" si="39"/>
        <v>433.04393467316601</v>
      </c>
      <c r="P919" s="4">
        <f t="shared" si="39"/>
        <v>60.77345595151008</v>
      </c>
      <c r="Q919" s="4">
        <f t="shared" si="39"/>
        <v>194.64698949017307</v>
      </c>
    </row>
    <row r="920" spans="3:17">
      <c r="C920">
        <v>1985</v>
      </c>
      <c r="D920" t="s">
        <v>304</v>
      </c>
      <c r="E920" s="4">
        <v>3</v>
      </c>
      <c r="F920" s="4">
        <v>3</v>
      </c>
      <c r="G920" s="4">
        <v>0</v>
      </c>
      <c r="H920" s="4">
        <v>0</v>
      </c>
      <c r="I920" s="4">
        <v>0</v>
      </c>
      <c r="J920" s="4">
        <v>0</v>
      </c>
    </row>
    <row r="921" spans="3:17">
      <c r="C921">
        <v>1987</v>
      </c>
      <c r="D921" t="s">
        <v>304</v>
      </c>
      <c r="E921" s="4">
        <v>4</v>
      </c>
      <c r="F921" s="4">
        <v>4</v>
      </c>
      <c r="G921" s="4">
        <v>0</v>
      </c>
      <c r="H921" s="4">
        <v>0</v>
      </c>
      <c r="I921" s="4">
        <v>0</v>
      </c>
      <c r="J921" s="4">
        <v>0</v>
      </c>
    </row>
    <row r="922" spans="3:17">
      <c r="C922">
        <v>1990</v>
      </c>
      <c r="D922" t="s">
        <v>304</v>
      </c>
      <c r="E922" s="4">
        <v>5</v>
      </c>
      <c r="F922" s="4">
        <v>5</v>
      </c>
      <c r="G922" s="4">
        <v>0</v>
      </c>
      <c r="H922" s="4">
        <v>0</v>
      </c>
      <c r="I922" s="4">
        <v>0</v>
      </c>
      <c r="J922" s="4">
        <v>0</v>
      </c>
    </row>
    <row r="923" spans="3:17">
      <c r="C923">
        <v>1992</v>
      </c>
      <c r="D923" t="s">
        <v>304</v>
      </c>
      <c r="E923" s="4">
        <v>4</v>
      </c>
      <c r="F923" s="4">
        <v>8</v>
      </c>
      <c r="G923" s="4">
        <v>0</v>
      </c>
      <c r="H923" s="4">
        <v>0</v>
      </c>
      <c r="I923" s="4">
        <v>0</v>
      </c>
      <c r="J923" s="4">
        <v>0</v>
      </c>
    </row>
    <row r="924" spans="3:17">
      <c r="C924">
        <v>1993</v>
      </c>
      <c r="D924" t="s">
        <v>304</v>
      </c>
      <c r="E924" s="4">
        <v>4</v>
      </c>
      <c r="F924" s="4">
        <v>4</v>
      </c>
      <c r="G924" s="4">
        <v>0</v>
      </c>
      <c r="H924" s="4">
        <v>0</v>
      </c>
      <c r="I924" s="4">
        <v>0</v>
      </c>
      <c r="J924" s="4">
        <v>0</v>
      </c>
    </row>
    <row r="925" spans="3:17">
      <c r="K925" t="str">
        <f>D924</f>
        <v>ESCALANTE RIVER</v>
      </c>
      <c r="L925" s="4">
        <f t="shared" ref="L925:Q925" si="40">AVERAGE(E920:E924)</f>
        <v>4</v>
      </c>
      <c r="M925" s="4">
        <f t="shared" si="40"/>
        <v>4.8</v>
      </c>
      <c r="N925" s="4">
        <f t="shared" si="40"/>
        <v>0</v>
      </c>
      <c r="O925" s="4">
        <f t="shared" si="40"/>
        <v>0</v>
      </c>
      <c r="P925" s="4">
        <f t="shared" si="40"/>
        <v>0</v>
      </c>
      <c r="Q925" s="4">
        <f t="shared" si="40"/>
        <v>0</v>
      </c>
    </row>
    <row r="926" spans="3:17">
      <c r="C926">
        <v>1972</v>
      </c>
      <c r="D926" t="s">
        <v>246</v>
      </c>
      <c r="E926" s="4">
        <v>3</v>
      </c>
      <c r="F926" s="4">
        <v>3</v>
      </c>
      <c r="G926" s="4">
        <v>3</v>
      </c>
      <c r="H926" s="4">
        <v>3</v>
      </c>
      <c r="I926" s="4">
        <v>0</v>
      </c>
      <c r="J926" s="4">
        <v>0</v>
      </c>
    </row>
    <row r="927" spans="3:17">
      <c r="C927">
        <v>1987</v>
      </c>
      <c r="D927" t="s">
        <v>246</v>
      </c>
      <c r="E927" s="4">
        <v>8</v>
      </c>
      <c r="F927" s="4">
        <v>8</v>
      </c>
      <c r="G927" s="4">
        <v>0</v>
      </c>
      <c r="H927" s="4">
        <v>8</v>
      </c>
      <c r="I927" s="4">
        <v>0</v>
      </c>
      <c r="J927" s="4">
        <v>0</v>
      </c>
    </row>
    <row r="928" spans="3:17">
      <c r="C928">
        <v>1988</v>
      </c>
      <c r="D928" t="s">
        <v>246</v>
      </c>
      <c r="E928" s="4">
        <v>4</v>
      </c>
      <c r="F928" s="4">
        <v>4</v>
      </c>
      <c r="G928" s="4">
        <v>0</v>
      </c>
      <c r="H928" s="4">
        <v>0</v>
      </c>
      <c r="I928" s="4">
        <v>0</v>
      </c>
      <c r="J928" s="4">
        <v>0</v>
      </c>
    </row>
    <row r="929" spans="3:17">
      <c r="K929" t="str">
        <f>D928</f>
        <v>ESPINOSA CREEK</v>
      </c>
      <c r="L929" s="4">
        <f t="shared" ref="L929:Q929" si="41">AVERAGE(E926:E928)</f>
        <v>5</v>
      </c>
      <c r="M929" s="4">
        <f t="shared" si="41"/>
        <v>5</v>
      </c>
      <c r="N929" s="4">
        <f t="shared" si="41"/>
        <v>1</v>
      </c>
      <c r="O929" s="4">
        <f t="shared" si="41"/>
        <v>3.6666666666666665</v>
      </c>
      <c r="P929" s="4">
        <f t="shared" si="41"/>
        <v>0</v>
      </c>
      <c r="Q929" s="4">
        <f t="shared" si="41"/>
        <v>0</v>
      </c>
    </row>
    <row r="930" spans="3:17">
      <c r="C930">
        <v>1968</v>
      </c>
      <c r="D930" t="s">
        <v>50</v>
      </c>
      <c r="E930" s="4">
        <v>22</v>
      </c>
      <c r="F930" s="4">
        <v>49</v>
      </c>
      <c r="G930" s="4">
        <v>8</v>
      </c>
      <c r="H930" s="4">
        <v>0</v>
      </c>
      <c r="I930" s="4">
        <v>0</v>
      </c>
      <c r="J930" s="4">
        <v>0</v>
      </c>
    </row>
    <row r="931" spans="3:17">
      <c r="C931">
        <v>1969</v>
      </c>
      <c r="D931" t="s">
        <v>50</v>
      </c>
      <c r="E931" s="4">
        <v>23</v>
      </c>
      <c r="F931" s="4">
        <v>33</v>
      </c>
      <c r="G931" s="4">
        <v>9</v>
      </c>
      <c r="H931" s="4">
        <v>0</v>
      </c>
      <c r="I931" s="4">
        <v>0</v>
      </c>
      <c r="J931" s="4">
        <v>0</v>
      </c>
    </row>
    <row r="932" spans="3:17">
      <c r="C932">
        <v>1970</v>
      </c>
      <c r="D932" t="s">
        <v>50</v>
      </c>
      <c r="E932" s="4">
        <v>61</v>
      </c>
      <c r="F932" s="4">
        <v>259</v>
      </c>
      <c r="G932" s="4">
        <v>81</v>
      </c>
      <c r="H932" s="4">
        <v>0</v>
      </c>
      <c r="I932" s="4">
        <v>0</v>
      </c>
      <c r="J932" s="4">
        <v>0</v>
      </c>
    </row>
    <row r="933" spans="3:17">
      <c r="C933">
        <v>1971</v>
      </c>
      <c r="D933" t="s">
        <v>50</v>
      </c>
      <c r="E933" s="4">
        <v>68</v>
      </c>
      <c r="F933" s="4">
        <v>312</v>
      </c>
      <c r="G933" s="4">
        <v>43</v>
      </c>
      <c r="H933" s="4">
        <v>68</v>
      </c>
      <c r="I933" s="4">
        <v>0</v>
      </c>
      <c r="J933" s="4">
        <v>0</v>
      </c>
    </row>
    <row r="934" spans="3:17">
      <c r="C934">
        <v>1972</v>
      </c>
      <c r="D934" t="s">
        <v>50</v>
      </c>
      <c r="E934" s="4">
        <v>24</v>
      </c>
      <c r="F934" s="4">
        <v>105</v>
      </c>
      <c r="G934" s="4">
        <v>18</v>
      </c>
      <c r="H934" s="4">
        <v>11</v>
      </c>
      <c r="I934" s="4">
        <v>0</v>
      </c>
      <c r="J934" s="4">
        <v>0</v>
      </c>
    </row>
    <row r="935" spans="3:17">
      <c r="C935">
        <v>1973</v>
      </c>
      <c r="D935" t="s">
        <v>50</v>
      </c>
      <c r="E935" s="4">
        <v>50</v>
      </c>
      <c r="F935" s="4">
        <v>141</v>
      </c>
      <c r="G935" s="4">
        <v>68</v>
      </c>
      <c r="H935" s="4">
        <v>46</v>
      </c>
      <c r="I935" s="4">
        <v>0</v>
      </c>
      <c r="J935" s="4">
        <v>0</v>
      </c>
    </row>
    <row r="936" spans="3:17">
      <c r="C936">
        <v>1974</v>
      </c>
      <c r="D936" t="s">
        <v>50</v>
      </c>
      <c r="E936" s="4">
        <v>82</v>
      </c>
      <c r="F936" s="4">
        <v>268</v>
      </c>
      <c r="G936" s="4">
        <v>52</v>
      </c>
      <c r="H936" s="4">
        <v>25</v>
      </c>
      <c r="I936" s="4">
        <v>0</v>
      </c>
      <c r="J936" s="4">
        <v>0</v>
      </c>
    </row>
    <row r="937" spans="3:17">
      <c r="C937">
        <v>1975</v>
      </c>
      <c r="D937" t="s">
        <v>50</v>
      </c>
      <c r="E937" s="4">
        <v>78</v>
      </c>
      <c r="F937" s="4">
        <v>269</v>
      </c>
      <c r="G937" s="4">
        <v>41</v>
      </c>
      <c r="H937" s="4">
        <v>100</v>
      </c>
      <c r="I937" s="4">
        <v>0</v>
      </c>
      <c r="J937" s="4">
        <v>0</v>
      </c>
    </row>
    <row r="938" spans="3:17">
      <c r="C938">
        <v>1976</v>
      </c>
      <c r="D938" t="s">
        <v>50</v>
      </c>
      <c r="E938" s="4">
        <v>49</v>
      </c>
      <c r="F938" s="4">
        <v>111</v>
      </c>
      <c r="G938" s="4">
        <v>10</v>
      </c>
      <c r="H938" s="4">
        <v>0</v>
      </c>
      <c r="I938" s="4">
        <v>0</v>
      </c>
      <c r="J938" s="4">
        <v>0</v>
      </c>
    </row>
    <row r="939" spans="3:17">
      <c r="C939">
        <v>1977</v>
      </c>
      <c r="D939" t="s">
        <v>50</v>
      </c>
      <c r="E939" s="4">
        <v>61</v>
      </c>
      <c r="F939" s="4">
        <v>383</v>
      </c>
      <c r="G939" s="4">
        <v>33</v>
      </c>
      <c r="H939" s="4">
        <v>19</v>
      </c>
      <c r="I939" s="4">
        <v>0</v>
      </c>
      <c r="J939" s="4">
        <v>0</v>
      </c>
    </row>
    <row r="940" spans="3:17">
      <c r="C940">
        <v>1978</v>
      </c>
      <c r="D940" t="s">
        <v>50</v>
      </c>
      <c r="E940" s="4">
        <v>51</v>
      </c>
      <c r="F940" s="4">
        <v>115</v>
      </c>
      <c r="G940" s="4">
        <v>7</v>
      </c>
      <c r="H940" s="4">
        <v>20</v>
      </c>
      <c r="I940" s="4">
        <v>0</v>
      </c>
      <c r="J940" s="4">
        <v>0</v>
      </c>
    </row>
    <row r="941" spans="3:17">
      <c r="C941">
        <v>1979</v>
      </c>
      <c r="D941" t="s">
        <v>50</v>
      </c>
      <c r="E941" s="4">
        <v>64</v>
      </c>
      <c r="F941" s="4">
        <v>184</v>
      </c>
      <c r="G941" s="4">
        <v>20</v>
      </c>
      <c r="H941" s="4">
        <v>37</v>
      </c>
      <c r="I941" s="4">
        <v>0</v>
      </c>
      <c r="J941" s="4">
        <v>0</v>
      </c>
    </row>
    <row r="942" spans="3:17">
      <c r="C942">
        <v>1980</v>
      </c>
      <c r="D942" t="s">
        <v>50</v>
      </c>
      <c r="E942" s="4">
        <v>68</v>
      </c>
      <c r="F942" s="4">
        <v>175</v>
      </c>
      <c r="G942" s="4">
        <v>25</v>
      </c>
      <c r="H942" s="4">
        <v>98</v>
      </c>
      <c r="I942" s="4">
        <v>0</v>
      </c>
      <c r="J942" s="4">
        <v>0</v>
      </c>
    </row>
    <row r="943" spans="3:17">
      <c r="C943">
        <v>1981</v>
      </c>
      <c r="D943" t="s">
        <v>50</v>
      </c>
      <c r="E943" s="4">
        <v>48</v>
      </c>
      <c r="F943" s="4">
        <v>116</v>
      </c>
      <c r="G943" s="4">
        <v>15</v>
      </c>
      <c r="H943" s="4">
        <v>107</v>
      </c>
      <c r="I943" s="4">
        <v>0</v>
      </c>
      <c r="J943" s="4">
        <v>0</v>
      </c>
    </row>
    <row r="944" spans="3:17">
      <c r="C944">
        <v>1982</v>
      </c>
      <c r="D944" t="s">
        <v>50</v>
      </c>
      <c r="E944" s="4">
        <v>34</v>
      </c>
      <c r="F944" s="4">
        <v>78</v>
      </c>
      <c r="G944" s="4">
        <v>3</v>
      </c>
      <c r="H944" s="4">
        <v>63</v>
      </c>
      <c r="I944" s="4">
        <v>2</v>
      </c>
      <c r="J944" s="4">
        <v>3</v>
      </c>
    </row>
    <row r="945" spans="3:10">
      <c r="C945">
        <v>1983</v>
      </c>
      <c r="D945" t="s">
        <v>50</v>
      </c>
      <c r="E945" s="4">
        <v>50</v>
      </c>
      <c r="F945" s="4">
        <v>130</v>
      </c>
      <c r="G945" s="4">
        <v>9</v>
      </c>
      <c r="H945" s="4">
        <v>147</v>
      </c>
      <c r="I945" s="4">
        <v>2</v>
      </c>
      <c r="J945" s="4">
        <v>0</v>
      </c>
    </row>
    <row r="946" spans="3:10">
      <c r="C946">
        <v>1984</v>
      </c>
      <c r="D946" t="s">
        <v>50</v>
      </c>
      <c r="E946" s="4">
        <v>38</v>
      </c>
      <c r="F946" s="4">
        <v>85</v>
      </c>
      <c r="G946" s="4">
        <v>0</v>
      </c>
      <c r="H946" s="4">
        <v>85</v>
      </c>
      <c r="I946" s="4">
        <v>0</v>
      </c>
      <c r="J946" s="4">
        <v>0</v>
      </c>
    </row>
    <row r="947" spans="3:10">
      <c r="C947">
        <v>1985</v>
      </c>
      <c r="D947" t="s">
        <v>50</v>
      </c>
      <c r="E947" s="4">
        <v>24</v>
      </c>
      <c r="F947" s="4">
        <v>30</v>
      </c>
      <c r="G947" s="4">
        <v>0</v>
      </c>
      <c r="H947" s="4">
        <v>20</v>
      </c>
      <c r="I947" s="4">
        <v>0</v>
      </c>
      <c r="J947" s="4">
        <v>0</v>
      </c>
    </row>
    <row r="948" spans="3:10">
      <c r="C948">
        <v>1986</v>
      </c>
      <c r="D948" t="s">
        <v>50</v>
      </c>
      <c r="E948" s="4">
        <v>28</v>
      </c>
      <c r="F948" s="4">
        <v>67</v>
      </c>
      <c r="G948" s="4">
        <v>0</v>
      </c>
      <c r="H948" s="4">
        <v>101</v>
      </c>
      <c r="I948" s="4">
        <v>0</v>
      </c>
      <c r="J948" s="4">
        <v>0</v>
      </c>
    </row>
    <row r="949" spans="3:10">
      <c r="C949">
        <v>1987</v>
      </c>
      <c r="D949" t="s">
        <v>50</v>
      </c>
      <c r="E949" s="4">
        <v>59</v>
      </c>
      <c r="F949" s="4">
        <v>112</v>
      </c>
      <c r="G949" s="4">
        <v>0</v>
      </c>
      <c r="H949" s="4">
        <v>113</v>
      </c>
      <c r="I949" s="4">
        <v>5</v>
      </c>
      <c r="J949" s="4">
        <v>4</v>
      </c>
    </row>
    <row r="950" spans="3:10">
      <c r="C950">
        <v>1988</v>
      </c>
      <c r="D950" t="s">
        <v>50</v>
      </c>
      <c r="E950" s="4">
        <v>55</v>
      </c>
      <c r="F950" s="4">
        <v>160</v>
      </c>
      <c r="G950" s="4">
        <v>0</v>
      </c>
      <c r="H950" s="4">
        <v>208</v>
      </c>
      <c r="I950" s="4">
        <v>0</v>
      </c>
      <c r="J950" s="4">
        <v>20</v>
      </c>
    </row>
    <row r="951" spans="3:10">
      <c r="C951">
        <v>1989</v>
      </c>
      <c r="D951" t="s">
        <v>50</v>
      </c>
      <c r="E951" s="4">
        <v>34</v>
      </c>
      <c r="F951" s="4">
        <v>99</v>
      </c>
      <c r="G951" s="4">
        <v>0</v>
      </c>
      <c r="H951" s="4">
        <v>60</v>
      </c>
      <c r="I951" s="4">
        <v>0</v>
      </c>
      <c r="J951" s="4">
        <v>0</v>
      </c>
    </row>
    <row r="952" spans="3:10">
      <c r="C952">
        <v>1990</v>
      </c>
      <c r="D952" t="s">
        <v>50</v>
      </c>
      <c r="E952" s="4">
        <v>61</v>
      </c>
      <c r="F952" s="4">
        <v>121</v>
      </c>
      <c r="G952" s="4">
        <v>0</v>
      </c>
      <c r="H952" s="4">
        <v>72</v>
      </c>
      <c r="I952" s="4">
        <v>0</v>
      </c>
      <c r="J952" s="4">
        <v>0</v>
      </c>
    </row>
    <row r="953" spans="3:10">
      <c r="C953">
        <v>1991</v>
      </c>
      <c r="D953" t="s">
        <v>50</v>
      </c>
      <c r="E953" s="4">
        <v>54</v>
      </c>
      <c r="F953" s="4">
        <v>143</v>
      </c>
      <c r="G953" s="4">
        <v>0</v>
      </c>
      <c r="H953" s="4">
        <v>135</v>
      </c>
      <c r="I953" s="4">
        <v>0</v>
      </c>
      <c r="J953" s="4">
        <v>0</v>
      </c>
    </row>
    <row r="954" spans="3:10">
      <c r="C954">
        <v>1992</v>
      </c>
      <c r="D954" t="s">
        <v>50</v>
      </c>
      <c r="E954" s="4">
        <v>82</v>
      </c>
      <c r="F954" s="4">
        <v>209</v>
      </c>
      <c r="G954" s="4">
        <v>0</v>
      </c>
      <c r="H954" s="4">
        <v>132</v>
      </c>
      <c r="I954" s="4">
        <v>0</v>
      </c>
      <c r="J954" s="4">
        <v>12</v>
      </c>
    </row>
    <row r="955" spans="3:10">
      <c r="C955">
        <v>1993</v>
      </c>
      <c r="D955" t="s">
        <v>50</v>
      </c>
      <c r="E955" s="4">
        <v>61</v>
      </c>
      <c r="F955" s="4">
        <v>191</v>
      </c>
      <c r="G955" s="4">
        <v>0</v>
      </c>
      <c r="H955" s="4">
        <v>91</v>
      </c>
      <c r="I955" s="4">
        <v>0</v>
      </c>
      <c r="J955" s="4">
        <v>0</v>
      </c>
    </row>
    <row r="956" spans="3:10">
      <c r="C956">
        <v>1994</v>
      </c>
      <c r="D956" t="s">
        <v>50</v>
      </c>
      <c r="E956" s="4">
        <v>28</v>
      </c>
      <c r="F956" s="4">
        <v>41</v>
      </c>
      <c r="G956" s="4">
        <v>0</v>
      </c>
      <c r="H956" s="4">
        <v>62</v>
      </c>
      <c r="I956" s="4">
        <v>0</v>
      </c>
      <c r="J956" s="4">
        <v>6</v>
      </c>
    </row>
    <row r="957" spans="3:10">
      <c r="C957">
        <v>1995</v>
      </c>
      <c r="D957" t="s">
        <v>50</v>
      </c>
      <c r="E957" s="4">
        <v>89</v>
      </c>
      <c r="F957" s="4">
        <v>176</v>
      </c>
      <c r="G957" s="4">
        <v>0</v>
      </c>
      <c r="H957" s="4">
        <v>65</v>
      </c>
      <c r="I957" s="4">
        <v>0</v>
      </c>
      <c r="J957" s="4">
        <v>0</v>
      </c>
    </row>
    <row r="958" spans="3:10">
      <c r="C958">
        <v>1996</v>
      </c>
      <c r="D958" t="s">
        <v>50</v>
      </c>
      <c r="E958" s="4">
        <v>62</v>
      </c>
      <c r="F958" s="4">
        <v>96</v>
      </c>
      <c r="G958" s="4">
        <v>0</v>
      </c>
      <c r="H958" s="4">
        <v>91</v>
      </c>
      <c r="I958" s="4">
        <v>0</v>
      </c>
      <c r="J958" s="4">
        <v>0</v>
      </c>
    </row>
    <row r="959" spans="3:10">
      <c r="C959">
        <v>1997</v>
      </c>
      <c r="D959" t="s">
        <v>50</v>
      </c>
      <c r="E959" s="4">
        <v>54</v>
      </c>
      <c r="F959" s="4">
        <v>177.99561082662765</v>
      </c>
      <c r="G959" s="4">
        <v>0</v>
      </c>
      <c r="H959" s="4">
        <v>108.06876371616679</v>
      </c>
      <c r="I959" s="4">
        <v>0</v>
      </c>
      <c r="J959" s="4">
        <v>0</v>
      </c>
    </row>
    <row r="960" spans="3:10">
      <c r="C960">
        <v>1998</v>
      </c>
      <c r="D960" t="s">
        <v>50</v>
      </c>
      <c r="E960" s="4">
        <v>68</v>
      </c>
      <c r="F960" s="4">
        <v>81.995355497107013</v>
      </c>
      <c r="G960" s="4">
        <v>0</v>
      </c>
      <c r="H960" s="4">
        <v>28.599795609523557</v>
      </c>
      <c r="I960" s="4">
        <v>0</v>
      </c>
      <c r="J960" s="4">
        <v>0</v>
      </c>
    </row>
    <row r="961" spans="3:17">
      <c r="C961">
        <v>1999</v>
      </c>
      <c r="D961" t="s">
        <v>50</v>
      </c>
      <c r="E961" s="4">
        <v>41</v>
      </c>
      <c r="F961" s="4">
        <v>125.08773881547523</v>
      </c>
      <c r="G961" s="4">
        <v>0</v>
      </c>
      <c r="H961" s="4">
        <v>137.67751154274796</v>
      </c>
      <c r="I961" s="4">
        <v>0</v>
      </c>
      <c r="J961" s="4">
        <v>0</v>
      </c>
    </row>
    <row r="962" spans="3:17">
      <c r="C962">
        <v>2000</v>
      </c>
      <c r="D962" t="s">
        <v>50</v>
      </c>
      <c r="E962" s="4">
        <v>37</v>
      </c>
      <c r="F962" s="4">
        <v>87.594755661501793</v>
      </c>
      <c r="G962" s="4">
        <v>0</v>
      </c>
      <c r="H962" s="4">
        <v>82.984505363528015</v>
      </c>
      <c r="I962" s="4">
        <v>0</v>
      </c>
      <c r="J962" s="4">
        <v>0</v>
      </c>
    </row>
    <row r="963" spans="3:17">
      <c r="C963">
        <v>2001</v>
      </c>
      <c r="D963" t="s">
        <v>50</v>
      </c>
      <c r="E963" s="4">
        <v>44</v>
      </c>
      <c r="F963" s="4">
        <v>81.75034504355088</v>
      </c>
      <c r="G963" s="4">
        <v>0</v>
      </c>
      <c r="H963" s="4">
        <v>11.14569536423841</v>
      </c>
      <c r="I963" s="4">
        <v>0</v>
      </c>
      <c r="J963" s="4">
        <v>0</v>
      </c>
    </row>
    <row r="964" spans="3:17">
      <c r="C964">
        <v>2002</v>
      </c>
      <c r="D964" t="s">
        <v>50</v>
      </c>
      <c r="E964" s="4">
        <v>11</v>
      </c>
      <c r="F964" s="4">
        <v>24.692629709644947</v>
      </c>
      <c r="G964" s="4">
        <v>0</v>
      </c>
      <c r="H964" s="4">
        <v>13.417661097852029</v>
      </c>
      <c r="I964" s="4">
        <v>0</v>
      </c>
      <c r="J964" s="4">
        <v>0</v>
      </c>
    </row>
    <row r="965" spans="3:17">
      <c r="C965">
        <v>2003</v>
      </c>
      <c r="D965" t="s">
        <v>50</v>
      </c>
      <c r="E965" s="4">
        <v>28</v>
      </c>
      <c r="F965" s="4">
        <v>36.328616446522666</v>
      </c>
      <c r="G965" s="4">
        <v>0</v>
      </c>
      <c r="H965" s="4">
        <v>18.135121620390521</v>
      </c>
      <c r="I965" s="4">
        <v>0</v>
      </c>
      <c r="J965" s="4">
        <v>0</v>
      </c>
    </row>
    <row r="966" spans="3:17">
      <c r="C966">
        <v>2004</v>
      </c>
      <c r="D966" t="s">
        <v>50</v>
      </c>
      <c r="E966" s="4">
        <v>32</v>
      </c>
      <c r="F966" s="4">
        <v>79.557834077383831</v>
      </c>
      <c r="G966" s="4">
        <v>0</v>
      </c>
      <c r="H966" s="4">
        <v>52.207288641746473</v>
      </c>
      <c r="I966" s="4">
        <v>0</v>
      </c>
      <c r="J966" s="4">
        <v>3.7646153846153845</v>
      </c>
    </row>
    <row r="967" spans="3:17">
      <c r="C967">
        <v>2006</v>
      </c>
      <c r="D967" t="s">
        <v>50</v>
      </c>
      <c r="E967" s="4">
        <v>10</v>
      </c>
      <c r="F967" s="4">
        <v>13.529805685584703</v>
      </c>
      <c r="G967" s="4">
        <v>0</v>
      </c>
      <c r="H967" s="4">
        <v>3.37475442043222</v>
      </c>
      <c r="I967" s="4">
        <v>0</v>
      </c>
      <c r="J967" s="4">
        <v>0</v>
      </c>
    </row>
    <row r="968" spans="3:17">
      <c r="K968" t="str">
        <f>D967</f>
        <v>EVE RIVER</v>
      </c>
      <c r="L968" s="4">
        <f t="shared" ref="L968:Q968" si="42">AVERAGE(E930:E967)</f>
        <v>48.236842105263158</v>
      </c>
      <c r="M968" s="4">
        <f t="shared" si="42"/>
        <v>130.69822873061574</v>
      </c>
      <c r="N968" s="4">
        <f t="shared" si="42"/>
        <v>11.631578947368421</v>
      </c>
      <c r="O968" s="4">
        <f t="shared" si="42"/>
        <v>63.989765720437525</v>
      </c>
      <c r="P968" s="4">
        <f t="shared" si="42"/>
        <v>0.23684210526315788</v>
      </c>
      <c r="Q968" s="4">
        <f t="shared" si="42"/>
        <v>1.2832793522267205</v>
      </c>
    </row>
    <row r="969" spans="3:17">
      <c r="C969">
        <v>1974</v>
      </c>
      <c r="D969" t="s">
        <v>266</v>
      </c>
      <c r="E969" s="4">
        <v>4</v>
      </c>
      <c r="F969" s="4">
        <v>4</v>
      </c>
      <c r="G969" s="4">
        <v>0</v>
      </c>
      <c r="H969" s="4">
        <v>0</v>
      </c>
      <c r="I969" s="4">
        <v>0</v>
      </c>
      <c r="J969" s="4">
        <v>0</v>
      </c>
    </row>
    <row r="970" spans="3:17">
      <c r="C970">
        <v>1976</v>
      </c>
      <c r="D970" t="s">
        <v>266</v>
      </c>
      <c r="E970" s="4">
        <v>10</v>
      </c>
      <c r="F970" s="4">
        <v>40</v>
      </c>
      <c r="G970" s="4">
        <v>5</v>
      </c>
      <c r="H970" s="4">
        <v>25</v>
      </c>
      <c r="I970" s="4">
        <v>0</v>
      </c>
      <c r="J970" s="4">
        <v>0</v>
      </c>
    </row>
    <row r="971" spans="3:17">
      <c r="C971">
        <v>1977</v>
      </c>
      <c r="D971" t="s">
        <v>266</v>
      </c>
      <c r="E971" s="4">
        <v>3</v>
      </c>
      <c r="F971" s="4">
        <v>3</v>
      </c>
      <c r="G971" s="4">
        <v>0</v>
      </c>
      <c r="H971" s="4">
        <v>0</v>
      </c>
      <c r="I971" s="4">
        <v>0</v>
      </c>
      <c r="J971" s="4">
        <v>0</v>
      </c>
    </row>
    <row r="972" spans="3:17">
      <c r="C972">
        <v>1978</v>
      </c>
      <c r="D972" t="s">
        <v>266</v>
      </c>
      <c r="E972" s="4">
        <v>3</v>
      </c>
      <c r="F972" s="4">
        <v>3</v>
      </c>
      <c r="G972" s="4">
        <v>0</v>
      </c>
      <c r="H972" s="4">
        <v>0</v>
      </c>
      <c r="I972" s="4">
        <v>0</v>
      </c>
      <c r="J972" s="4">
        <v>0</v>
      </c>
    </row>
    <row r="973" spans="3:17">
      <c r="C973">
        <v>1980</v>
      </c>
      <c r="D973" t="s">
        <v>266</v>
      </c>
      <c r="E973" s="4">
        <v>2</v>
      </c>
      <c r="F973" s="4">
        <v>2</v>
      </c>
      <c r="G973" s="4">
        <v>0</v>
      </c>
      <c r="H973" s="4">
        <v>0</v>
      </c>
      <c r="I973" s="4">
        <v>0</v>
      </c>
      <c r="J973" s="4">
        <v>0</v>
      </c>
    </row>
    <row r="974" spans="3:17">
      <c r="C974">
        <v>1982</v>
      </c>
      <c r="D974" t="s">
        <v>266</v>
      </c>
      <c r="E974" s="4">
        <v>4</v>
      </c>
      <c r="F974" s="4">
        <v>18</v>
      </c>
      <c r="G974" s="4">
        <v>0</v>
      </c>
      <c r="H974" s="4">
        <v>0</v>
      </c>
      <c r="I974" s="4">
        <v>0</v>
      </c>
      <c r="J974" s="4">
        <v>0</v>
      </c>
    </row>
    <row r="975" spans="3:17">
      <c r="C975">
        <v>1985</v>
      </c>
      <c r="D975" t="s">
        <v>266</v>
      </c>
      <c r="E975" s="4">
        <v>3</v>
      </c>
      <c r="F975" s="4">
        <v>13</v>
      </c>
      <c r="G975" s="4">
        <v>0</v>
      </c>
      <c r="H975" s="4">
        <v>0</v>
      </c>
      <c r="I975" s="4">
        <v>0</v>
      </c>
      <c r="J975" s="4">
        <v>0</v>
      </c>
    </row>
    <row r="976" spans="3:17">
      <c r="C976">
        <v>1995</v>
      </c>
      <c r="D976" t="s">
        <v>266</v>
      </c>
      <c r="E976" s="4">
        <v>3</v>
      </c>
      <c r="F976" s="4">
        <v>6</v>
      </c>
      <c r="G976" s="4">
        <v>0</v>
      </c>
      <c r="H976" s="4">
        <v>0</v>
      </c>
      <c r="I976" s="4">
        <v>0</v>
      </c>
      <c r="J976" s="4">
        <v>0</v>
      </c>
    </row>
    <row r="977" spans="3:17">
      <c r="C977">
        <v>2002</v>
      </c>
      <c r="D977" t="s">
        <v>266</v>
      </c>
      <c r="E977" s="4">
        <v>3</v>
      </c>
      <c r="F977" s="4">
        <v>3.3544152744630074</v>
      </c>
      <c r="G977" s="4">
        <v>0</v>
      </c>
      <c r="H977" s="4">
        <v>0</v>
      </c>
      <c r="I977" s="4">
        <v>0</v>
      </c>
      <c r="J977" s="4">
        <v>0</v>
      </c>
    </row>
    <row r="978" spans="3:17">
      <c r="K978" t="str">
        <f>D977</f>
        <v>FISHERMAN RIVER</v>
      </c>
      <c r="L978" s="4">
        <f t="shared" ref="L978:Q978" si="43">AVERAGE(E969:E977)</f>
        <v>3.8888888888888888</v>
      </c>
      <c r="M978" s="4">
        <f t="shared" si="43"/>
        <v>10.261601697162556</v>
      </c>
      <c r="N978" s="4">
        <f t="shared" si="43"/>
        <v>0.55555555555555558</v>
      </c>
      <c r="O978" s="4">
        <f t="shared" si="43"/>
        <v>2.7777777777777777</v>
      </c>
      <c r="P978" s="4">
        <f t="shared" si="43"/>
        <v>0</v>
      </c>
      <c r="Q978" s="4">
        <f t="shared" si="43"/>
        <v>0</v>
      </c>
    </row>
    <row r="979" spans="3:17">
      <c r="C979">
        <v>1968</v>
      </c>
      <c r="D979" t="s">
        <v>52</v>
      </c>
      <c r="E979" s="4">
        <v>76</v>
      </c>
      <c r="F979" s="4">
        <v>301</v>
      </c>
      <c r="G979" s="4">
        <v>171</v>
      </c>
      <c r="H979" s="4">
        <v>0</v>
      </c>
      <c r="I979" s="4">
        <v>0</v>
      </c>
      <c r="J979" s="4">
        <v>0</v>
      </c>
    </row>
    <row r="980" spans="3:17">
      <c r="C980">
        <v>1969</v>
      </c>
      <c r="D980" t="s">
        <v>52</v>
      </c>
      <c r="E980" s="4">
        <v>36</v>
      </c>
      <c r="F980" s="4">
        <v>114</v>
      </c>
      <c r="G980" s="4">
        <v>96</v>
      </c>
      <c r="H980" s="4">
        <v>0</v>
      </c>
      <c r="I980" s="4">
        <v>0</v>
      </c>
      <c r="J980" s="4">
        <v>0</v>
      </c>
    </row>
    <row r="981" spans="3:17">
      <c r="C981">
        <v>1970</v>
      </c>
      <c r="D981" t="s">
        <v>52</v>
      </c>
      <c r="E981" s="4">
        <v>38</v>
      </c>
      <c r="F981" s="4">
        <v>176</v>
      </c>
      <c r="G981" s="4">
        <v>88</v>
      </c>
      <c r="H981" s="4">
        <v>0</v>
      </c>
      <c r="I981" s="4">
        <v>0</v>
      </c>
      <c r="J981" s="4">
        <v>0</v>
      </c>
    </row>
    <row r="982" spans="3:17">
      <c r="C982">
        <v>1971</v>
      </c>
      <c r="D982" t="s">
        <v>52</v>
      </c>
      <c r="E982" s="4">
        <v>47</v>
      </c>
      <c r="F982" s="4">
        <v>251</v>
      </c>
      <c r="G982" s="4">
        <v>87</v>
      </c>
      <c r="H982" s="4">
        <v>24</v>
      </c>
      <c r="I982" s="4">
        <v>0</v>
      </c>
      <c r="J982" s="4">
        <v>0</v>
      </c>
    </row>
    <row r="983" spans="3:17">
      <c r="C983">
        <v>1972</v>
      </c>
      <c r="D983" t="s">
        <v>52</v>
      </c>
      <c r="E983" s="4">
        <v>40</v>
      </c>
      <c r="F983" s="4">
        <v>123</v>
      </c>
      <c r="G983" s="4">
        <v>83</v>
      </c>
      <c r="H983" s="4">
        <v>56</v>
      </c>
      <c r="I983" s="4">
        <v>0</v>
      </c>
      <c r="J983" s="4">
        <v>0</v>
      </c>
    </row>
    <row r="984" spans="3:17">
      <c r="C984">
        <v>1973</v>
      </c>
      <c r="D984" t="s">
        <v>52</v>
      </c>
      <c r="E984" s="4">
        <v>42</v>
      </c>
      <c r="F984" s="4">
        <v>170</v>
      </c>
      <c r="G984" s="4">
        <v>63</v>
      </c>
      <c r="H984" s="4">
        <v>21</v>
      </c>
      <c r="I984" s="4">
        <v>0</v>
      </c>
      <c r="J984" s="4">
        <v>0</v>
      </c>
    </row>
    <row r="985" spans="3:17">
      <c r="C985">
        <v>1974</v>
      </c>
      <c r="D985" t="s">
        <v>52</v>
      </c>
      <c r="E985" s="4">
        <v>33</v>
      </c>
      <c r="F985" s="4">
        <v>119</v>
      </c>
      <c r="G985" s="4">
        <v>41</v>
      </c>
      <c r="H985" s="4">
        <v>4</v>
      </c>
      <c r="I985" s="4">
        <v>0</v>
      </c>
      <c r="J985" s="4">
        <v>0</v>
      </c>
    </row>
    <row r="986" spans="3:17">
      <c r="C986">
        <v>1975</v>
      </c>
      <c r="D986" t="s">
        <v>52</v>
      </c>
      <c r="E986" s="4">
        <v>72</v>
      </c>
      <c r="F986" s="4">
        <v>215</v>
      </c>
      <c r="G986" s="4">
        <v>30</v>
      </c>
      <c r="H986" s="4">
        <v>23</v>
      </c>
      <c r="I986" s="4">
        <v>0</v>
      </c>
      <c r="J986" s="4">
        <v>0</v>
      </c>
    </row>
    <row r="987" spans="3:17">
      <c r="C987">
        <v>1976</v>
      </c>
      <c r="D987" t="s">
        <v>52</v>
      </c>
      <c r="E987" s="4">
        <v>45</v>
      </c>
      <c r="F987" s="4">
        <v>172</v>
      </c>
      <c r="G987" s="4">
        <v>55</v>
      </c>
      <c r="H987" s="4">
        <v>35</v>
      </c>
      <c r="I987" s="4">
        <v>0</v>
      </c>
      <c r="J987" s="4">
        <v>0</v>
      </c>
    </row>
    <row r="988" spans="3:17">
      <c r="C988">
        <v>1977</v>
      </c>
      <c r="D988" t="s">
        <v>52</v>
      </c>
      <c r="E988" s="4">
        <v>31</v>
      </c>
      <c r="F988" s="4">
        <v>124</v>
      </c>
      <c r="G988" s="4">
        <v>44</v>
      </c>
      <c r="H988" s="4">
        <v>12</v>
      </c>
      <c r="I988" s="4">
        <v>0</v>
      </c>
      <c r="J988" s="4">
        <v>0</v>
      </c>
    </row>
    <row r="989" spans="3:17">
      <c r="C989">
        <v>1978</v>
      </c>
      <c r="D989" t="s">
        <v>52</v>
      </c>
      <c r="E989" s="4">
        <v>22</v>
      </c>
      <c r="F989" s="4">
        <v>48</v>
      </c>
      <c r="G989" s="4">
        <v>11</v>
      </c>
      <c r="H989" s="4">
        <v>0</v>
      </c>
      <c r="I989" s="4">
        <v>0</v>
      </c>
      <c r="J989" s="4">
        <v>0</v>
      </c>
    </row>
    <row r="990" spans="3:17">
      <c r="C990">
        <v>1979</v>
      </c>
      <c r="D990" t="s">
        <v>52</v>
      </c>
      <c r="E990" s="4">
        <v>43</v>
      </c>
      <c r="F990" s="4">
        <v>155</v>
      </c>
      <c r="G990" s="4">
        <v>20</v>
      </c>
      <c r="H990" s="4">
        <v>37</v>
      </c>
      <c r="I990" s="4">
        <v>0</v>
      </c>
      <c r="J990" s="4">
        <v>0</v>
      </c>
    </row>
    <row r="991" spans="3:17">
      <c r="C991">
        <v>1980</v>
      </c>
      <c r="D991" t="s">
        <v>52</v>
      </c>
      <c r="E991" s="4">
        <v>3</v>
      </c>
      <c r="F991" s="4">
        <v>13</v>
      </c>
      <c r="G991" s="4">
        <v>0</v>
      </c>
      <c r="H991" s="4">
        <v>0</v>
      </c>
      <c r="I991" s="4">
        <v>0</v>
      </c>
      <c r="J991" s="4">
        <v>0</v>
      </c>
    </row>
    <row r="992" spans="3:17">
      <c r="C992">
        <v>1981</v>
      </c>
      <c r="D992" t="s">
        <v>52</v>
      </c>
      <c r="E992" s="4">
        <v>3</v>
      </c>
      <c r="F992" s="4">
        <v>7</v>
      </c>
      <c r="G992" s="4">
        <v>0</v>
      </c>
      <c r="H992" s="4">
        <v>7</v>
      </c>
      <c r="I992" s="4">
        <v>0</v>
      </c>
      <c r="J992" s="4">
        <v>0</v>
      </c>
    </row>
    <row r="993" spans="3:10">
      <c r="C993">
        <v>1985</v>
      </c>
      <c r="D993" t="s">
        <v>52</v>
      </c>
      <c r="E993" s="4">
        <v>9</v>
      </c>
      <c r="F993" s="4">
        <v>26</v>
      </c>
      <c r="G993" s="4">
        <v>10</v>
      </c>
      <c r="H993" s="4">
        <v>10</v>
      </c>
      <c r="I993" s="4">
        <v>0</v>
      </c>
      <c r="J993" s="4">
        <v>0</v>
      </c>
    </row>
    <row r="994" spans="3:10">
      <c r="C994">
        <v>1986</v>
      </c>
      <c r="D994" t="s">
        <v>52</v>
      </c>
      <c r="E994" s="4">
        <v>7</v>
      </c>
      <c r="F994" s="4">
        <v>10</v>
      </c>
      <c r="G994" s="4">
        <v>0</v>
      </c>
      <c r="H994" s="4">
        <v>7</v>
      </c>
      <c r="I994" s="4">
        <v>0</v>
      </c>
      <c r="J994" s="4">
        <v>0</v>
      </c>
    </row>
    <row r="995" spans="3:10">
      <c r="C995">
        <v>1988</v>
      </c>
      <c r="D995" t="s">
        <v>52</v>
      </c>
      <c r="E995" s="4">
        <v>8</v>
      </c>
      <c r="F995" s="4">
        <v>8</v>
      </c>
      <c r="G995" s="4">
        <v>0</v>
      </c>
      <c r="H995" s="4">
        <v>0</v>
      </c>
      <c r="I995" s="4">
        <v>0</v>
      </c>
      <c r="J995" s="4">
        <v>0</v>
      </c>
    </row>
    <row r="996" spans="3:10">
      <c r="C996">
        <v>1989</v>
      </c>
      <c r="D996" t="s">
        <v>52</v>
      </c>
      <c r="E996" s="4">
        <v>10</v>
      </c>
      <c r="F996" s="4">
        <v>10</v>
      </c>
      <c r="G996" s="4">
        <v>0</v>
      </c>
      <c r="H996" s="4">
        <v>20</v>
      </c>
      <c r="I996" s="4">
        <v>0</v>
      </c>
      <c r="J996" s="4">
        <v>0</v>
      </c>
    </row>
    <row r="997" spans="3:10">
      <c r="C997">
        <v>1990</v>
      </c>
      <c r="D997" t="s">
        <v>52</v>
      </c>
      <c r="E997" s="4">
        <v>5</v>
      </c>
      <c r="F997" s="4">
        <v>19</v>
      </c>
      <c r="G997" s="4">
        <v>0</v>
      </c>
      <c r="H997" s="4">
        <v>14</v>
      </c>
      <c r="I997" s="4">
        <v>0</v>
      </c>
      <c r="J997" s="4">
        <v>0</v>
      </c>
    </row>
    <row r="998" spans="3:10">
      <c r="C998">
        <v>1991</v>
      </c>
      <c r="D998" t="s">
        <v>52</v>
      </c>
      <c r="E998" s="4">
        <v>4</v>
      </c>
      <c r="F998" s="4">
        <v>8</v>
      </c>
      <c r="G998" s="4">
        <v>0</v>
      </c>
      <c r="H998" s="4">
        <v>15</v>
      </c>
      <c r="I998" s="4">
        <v>0</v>
      </c>
      <c r="J998" s="4">
        <v>0</v>
      </c>
    </row>
    <row r="999" spans="3:10">
      <c r="C999">
        <v>1992</v>
      </c>
      <c r="D999" t="s">
        <v>52</v>
      </c>
      <c r="E999" s="4">
        <v>8</v>
      </c>
      <c r="F999" s="4">
        <v>8</v>
      </c>
      <c r="G999" s="4">
        <v>0</v>
      </c>
      <c r="H999" s="4">
        <v>8</v>
      </c>
      <c r="I999" s="4">
        <v>8</v>
      </c>
      <c r="J999" s="4">
        <v>0</v>
      </c>
    </row>
    <row r="1000" spans="3:10">
      <c r="C1000">
        <v>1993</v>
      </c>
      <c r="D1000" t="s">
        <v>52</v>
      </c>
      <c r="E1000" s="4">
        <v>7</v>
      </c>
      <c r="F1000" s="4">
        <v>15</v>
      </c>
      <c r="G1000" s="4">
        <v>0</v>
      </c>
      <c r="H1000" s="4">
        <v>7</v>
      </c>
      <c r="I1000" s="4">
        <v>0</v>
      </c>
      <c r="J1000" s="4">
        <v>0</v>
      </c>
    </row>
    <row r="1001" spans="3:10">
      <c r="C1001">
        <v>1996</v>
      </c>
      <c r="D1001" t="s">
        <v>52</v>
      </c>
      <c r="E1001" s="4">
        <v>3</v>
      </c>
      <c r="F1001" s="4">
        <v>3</v>
      </c>
      <c r="G1001" s="4">
        <v>0</v>
      </c>
      <c r="H1001" s="4">
        <v>0</v>
      </c>
      <c r="I1001" s="4">
        <v>0</v>
      </c>
      <c r="J1001" s="4">
        <v>0</v>
      </c>
    </row>
    <row r="1002" spans="3:10">
      <c r="C1002">
        <v>1997</v>
      </c>
      <c r="D1002" t="s">
        <v>52</v>
      </c>
      <c r="E1002" s="4">
        <v>8</v>
      </c>
      <c r="F1002" s="4">
        <v>11.970261760122133</v>
      </c>
      <c r="G1002" s="4">
        <v>0</v>
      </c>
      <c r="H1002" s="4">
        <v>11.226551318342292</v>
      </c>
      <c r="I1002" s="4">
        <v>0</v>
      </c>
      <c r="J1002" s="4">
        <v>0</v>
      </c>
    </row>
    <row r="1003" spans="3:10">
      <c r="C1003">
        <v>1998</v>
      </c>
      <c r="D1003" t="s">
        <v>52</v>
      </c>
      <c r="E1003" s="4">
        <v>9</v>
      </c>
      <c r="F1003" s="4">
        <v>12.895859398272266</v>
      </c>
      <c r="G1003" s="4">
        <v>0</v>
      </c>
      <c r="H1003" s="4">
        <v>16.177777777777777</v>
      </c>
      <c r="I1003" s="4">
        <v>0</v>
      </c>
      <c r="J1003" s="4">
        <v>0</v>
      </c>
    </row>
    <row r="1004" spans="3:10">
      <c r="C1004">
        <v>1999</v>
      </c>
      <c r="D1004" t="s">
        <v>52</v>
      </c>
      <c r="E1004" s="4">
        <v>28</v>
      </c>
      <c r="F1004" s="4">
        <v>110.09430594091724</v>
      </c>
      <c r="G1004" s="4">
        <v>0</v>
      </c>
      <c r="H1004" s="4">
        <v>166.2568120613677</v>
      </c>
      <c r="I1004" s="4">
        <v>2.5897666068222622</v>
      </c>
      <c r="J1004" s="4">
        <v>0</v>
      </c>
    </row>
    <row r="1005" spans="3:10">
      <c r="C1005">
        <v>2000</v>
      </c>
      <c r="D1005" t="s">
        <v>52</v>
      </c>
      <c r="E1005" s="4">
        <v>14</v>
      </c>
      <c r="F1005" s="4">
        <v>46.102502979737778</v>
      </c>
      <c r="G1005" s="4">
        <v>0</v>
      </c>
      <c r="H1005" s="4">
        <v>64.543504171632904</v>
      </c>
      <c r="I1005" s="4">
        <v>0</v>
      </c>
      <c r="J1005" s="4">
        <v>0</v>
      </c>
    </row>
    <row r="1006" spans="3:10">
      <c r="C1006">
        <v>2001</v>
      </c>
      <c r="D1006" t="s">
        <v>52</v>
      </c>
      <c r="E1006" s="4">
        <v>4</v>
      </c>
      <c r="F1006" s="4">
        <v>11.14569536423841</v>
      </c>
      <c r="G1006" s="4">
        <v>0</v>
      </c>
      <c r="H1006" s="4">
        <v>22.29139072847682</v>
      </c>
      <c r="I1006" s="4">
        <v>0</v>
      </c>
      <c r="J1006" s="4">
        <v>0</v>
      </c>
    </row>
    <row r="1007" spans="3:10">
      <c r="C1007">
        <v>2002</v>
      </c>
      <c r="D1007" t="s">
        <v>52</v>
      </c>
      <c r="E1007" s="4">
        <v>13</v>
      </c>
      <c r="F1007" s="4">
        <v>30.189737470167064</v>
      </c>
      <c r="G1007" s="4">
        <v>0</v>
      </c>
      <c r="H1007" s="4">
        <v>20.126491646778042</v>
      </c>
      <c r="I1007" s="4">
        <v>0</v>
      </c>
      <c r="J1007" s="4">
        <v>0</v>
      </c>
    </row>
    <row r="1008" spans="3:10">
      <c r="C1008">
        <v>2003</v>
      </c>
      <c r="D1008" t="s">
        <v>52</v>
      </c>
      <c r="E1008" s="4">
        <v>4</v>
      </c>
      <c r="F1008" s="4">
        <v>7.9584415584415584</v>
      </c>
      <c r="G1008" s="4">
        <v>0</v>
      </c>
      <c r="H1008" s="4">
        <v>3.9792207792207792</v>
      </c>
      <c r="I1008" s="4">
        <v>0</v>
      </c>
      <c r="J1008" s="4">
        <v>0</v>
      </c>
    </row>
    <row r="1009" spans="3:17">
      <c r="C1009">
        <v>2004</v>
      </c>
      <c r="D1009" t="s">
        <v>52</v>
      </c>
      <c r="E1009" s="4">
        <v>4</v>
      </c>
      <c r="F1009" s="4">
        <v>11.293846153846156</v>
      </c>
      <c r="G1009" s="4">
        <v>0</v>
      </c>
      <c r="H1009" s="4">
        <v>0</v>
      </c>
      <c r="I1009" s="4">
        <v>0</v>
      </c>
      <c r="J1009" s="4">
        <v>0</v>
      </c>
    </row>
    <row r="1010" spans="3:17">
      <c r="K1010" t="str">
        <f>D1009</f>
        <v>FRANKLIN RIVER</v>
      </c>
      <c r="L1010" s="4">
        <f t="shared" ref="L1010:Q1010" si="44">AVERAGE(E979:E1009)</f>
        <v>21.806451612903224</v>
      </c>
      <c r="M1010" s="4">
        <f t="shared" si="44"/>
        <v>75.375827439540075</v>
      </c>
      <c r="N1010" s="4">
        <f t="shared" si="44"/>
        <v>25.774193548387096</v>
      </c>
      <c r="O1010" s="4">
        <f t="shared" si="44"/>
        <v>19.503282209148264</v>
      </c>
      <c r="P1010" s="4">
        <f t="shared" si="44"/>
        <v>0.34160537441362138</v>
      </c>
      <c r="Q1010" s="4">
        <f t="shared" si="44"/>
        <v>0</v>
      </c>
    </row>
    <row r="1011" spans="3:17">
      <c r="C1011">
        <v>1968</v>
      </c>
      <c r="D1011" t="s">
        <v>54</v>
      </c>
      <c r="E1011" s="4">
        <v>81</v>
      </c>
      <c r="F1011" s="4">
        <v>416</v>
      </c>
      <c r="G1011" s="4">
        <v>168</v>
      </c>
      <c r="H1011" s="4">
        <v>0</v>
      </c>
      <c r="I1011" s="4">
        <v>0</v>
      </c>
      <c r="J1011" s="4">
        <v>0</v>
      </c>
    </row>
    <row r="1012" spans="3:17">
      <c r="C1012">
        <v>1969</v>
      </c>
      <c r="D1012" t="s">
        <v>54</v>
      </c>
      <c r="E1012" s="4">
        <v>25</v>
      </c>
      <c r="F1012" s="4">
        <v>115</v>
      </c>
      <c r="G1012" s="4">
        <v>60</v>
      </c>
      <c r="H1012" s="4">
        <v>0</v>
      </c>
      <c r="I1012" s="4">
        <v>0</v>
      </c>
      <c r="J1012" s="4">
        <v>0</v>
      </c>
    </row>
    <row r="1013" spans="3:17">
      <c r="C1013">
        <v>1970</v>
      </c>
      <c r="D1013" t="s">
        <v>54</v>
      </c>
      <c r="E1013" s="4">
        <v>76</v>
      </c>
      <c r="F1013" s="4">
        <v>307</v>
      </c>
      <c r="G1013" s="4">
        <v>125</v>
      </c>
      <c r="H1013" s="4">
        <v>0</v>
      </c>
      <c r="I1013" s="4">
        <v>0</v>
      </c>
      <c r="J1013" s="4">
        <v>0</v>
      </c>
    </row>
    <row r="1014" spans="3:17">
      <c r="C1014">
        <v>1971</v>
      </c>
      <c r="D1014" t="s">
        <v>54</v>
      </c>
      <c r="E1014" s="4">
        <v>60</v>
      </c>
      <c r="F1014" s="4">
        <v>223</v>
      </c>
      <c r="G1014" s="4">
        <v>85</v>
      </c>
      <c r="H1014" s="4">
        <v>79</v>
      </c>
      <c r="I1014" s="4">
        <v>0</v>
      </c>
      <c r="J1014" s="4">
        <v>0</v>
      </c>
    </row>
    <row r="1015" spans="3:17">
      <c r="C1015">
        <v>1972</v>
      </c>
      <c r="D1015" t="s">
        <v>54</v>
      </c>
      <c r="E1015" s="4">
        <v>81</v>
      </c>
      <c r="F1015" s="4">
        <v>389</v>
      </c>
      <c r="G1015" s="4">
        <v>164</v>
      </c>
      <c r="H1015" s="4">
        <v>211</v>
      </c>
      <c r="I1015" s="4">
        <v>0</v>
      </c>
      <c r="J1015" s="4">
        <v>0</v>
      </c>
    </row>
    <row r="1016" spans="3:17">
      <c r="C1016">
        <v>1973</v>
      </c>
      <c r="D1016" t="s">
        <v>54</v>
      </c>
      <c r="E1016" s="4">
        <v>66</v>
      </c>
      <c r="F1016" s="4">
        <v>171</v>
      </c>
      <c r="G1016" s="4">
        <v>40</v>
      </c>
      <c r="H1016" s="4">
        <v>20</v>
      </c>
      <c r="I1016" s="4">
        <v>0</v>
      </c>
      <c r="J1016" s="4">
        <v>0</v>
      </c>
    </row>
    <row r="1017" spans="3:17">
      <c r="C1017">
        <v>1974</v>
      </c>
      <c r="D1017" t="s">
        <v>54</v>
      </c>
      <c r="E1017" s="4">
        <v>54</v>
      </c>
      <c r="F1017" s="4">
        <v>164</v>
      </c>
      <c r="G1017" s="4">
        <v>42</v>
      </c>
      <c r="H1017" s="4">
        <v>30</v>
      </c>
      <c r="I1017" s="4">
        <v>0</v>
      </c>
      <c r="J1017" s="4">
        <v>0</v>
      </c>
    </row>
    <row r="1018" spans="3:17">
      <c r="C1018">
        <v>1975</v>
      </c>
      <c r="D1018" t="s">
        <v>54</v>
      </c>
      <c r="E1018" s="4">
        <v>37</v>
      </c>
      <c r="F1018" s="4">
        <v>206</v>
      </c>
      <c r="G1018" s="4">
        <v>58</v>
      </c>
      <c r="H1018" s="4">
        <v>97</v>
      </c>
      <c r="I1018" s="4">
        <v>0</v>
      </c>
      <c r="J1018" s="4">
        <v>0</v>
      </c>
    </row>
    <row r="1019" spans="3:17">
      <c r="C1019">
        <v>1976</v>
      </c>
      <c r="D1019" t="s">
        <v>54</v>
      </c>
      <c r="E1019" s="4">
        <v>58</v>
      </c>
      <c r="F1019" s="4">
        <v>301</v>
      </c>
      <c r="G1019" s="4">
        <v>62</v>
      </c>
      <c r="H1019" s="4">
        <v>41</v>
      </c>
      <c r="I1019" s="4">
        <v>0</v>
      </c>
      <c r="J1019" s="4">
        <v>0</v>
      </c>
    </row>
    <row r="1020" spans="3:17">
      <c r="C1020">
        <v>1977</v>
      </c>
      <c r="D1020" t="s">
        <v>54</v>
      </c>
      <c r="E1020" s="4">
        <v>31</v>
      </c>
      <c r="F1020" s="4">
        <v>185</v>
      </c>
      <c r="G1020" s="4">
        <v>16</v>
      </c>
      <c r="H1020" s="4">
        <v>47</v>
      </c>
      <c r="I1020" s="4">
        <v>0</v>
      </c>
      <c r="J1020" s="4">
        <v>0</v>
      </c>
    </row>
    <row r="1021" spans="3:17">
      <c r="C1021">
        <v>1978</v>
      </c>
      <c r="D1021" t="s">
        <v>54</v>
      </c>
      <c r="E1021" s="4">
        <v>43</v>
      </c>
      <c r="F1021" s="4">
        <v>175</v>
      </c>
      <c r="G1021" s="4">
        <v>25</v>
      </c>
      <c r="H1021" s="4">
        <v>20</v>
      </c>
      <c r="I1021" s="4">
        <v>0</v>
      </c>
      <c r="J1021" s="4">
        <v>0</v>
      </c>
    </row>
    <row r="1022" spans="3:17">
      <c r="C1022">
        <v>1979</v>
      </c>
      <c r="D1022" t="s">
        <v>54</v>
      </c>
      <c r="E1022" s="4">
        <v>41</v>
      </c>
      <c r="F1022" s="4">
        <v>141</v>
      </c>
      <c r="G1022" s="4">
        <v>41</v>
      </c>
      <c r="H1022" s="4">
        <v>41</v>
      </c>
      <c r="I1022" s="4">
        <v>0</v>
      </c>
      <c r="J1022" s="4">
        <v>0</v>
      </c>
    </row>
    <row r="1023" spans="3:17">
      <c r="C1023">
        <v>1980</v>
      </c>
      <c r="D1023" t="s">
        <v>54</v>
      </c>
      <c r="E1023" s="4">
        <v>22</v>
      </c>
      <c r="F1023" s="4">
        <v>108</v>
      </c>
      <c r="G1023" s="4">
        <v>10</v>
      </c>
      <c r="H1023" s="4">
        <v>6</v>
      </c>
      <c r="I1023" s="4">
        <v>0</v>
      </c>
      <c r="J1023" s="4">
        <v>0</v>
      </c>
    </row>
    <row r="1024" spans="3:17">
      <c r="C1024">
        <v>1981</v>
      </c>
      <c r="D1024" t="s">
        <v>54</v>
      </c>
      <c r="E1024" s="4">
        <v>10</v>
      </c>
      <c r="F1024" s="4">
        <v>37</v>
      </c>
      <c r="G1024" s="4">
        <v>0</v>
      </c>
      <c r="H1024" s="4">
        <v>33</v>
      </c>
      <c r="I1024" s="4">
        <v>0</v>
      </c>
      <c r="J1024" s="4">
        <v>0</v>
      </c>
    </row>
    <row r="1025" spans="3:10">
      <c r="C1025">
        <v>1982</v>
      </c>
      <c r="D1025" t="s">
        <v>54</v>
      </c>
      <c r="E1025" s="4">
        <v>17</v>
      </c>
      <c r="F1025" s="4">
        <v>61</v>
      </c>
      <c r="G1025" s="4">
        <v>3</v>
      </c>
      <c r="H1025" s="4">
        <v>26</v>
      </c>
      <c r="I1025" s="4">
        <v>0</v>
      </c>
      <c r="J1025" s="4">
        <v>0</v>
      </c>
    </row>
    <row r="1026" spans="3:10">
      <c r="C1026">
        <v>1983</v>
      </c>
      <c r="D1026" t="s">
        <v>54</v>
      </c>
      <c r="E1026" s="4">
        <v>67</v>
      </c>
      <c r="F1026" s="4">
        <v>198</v>
      </c>
      <c r="G1026" s="4">
        <v>4</v>
      </c>
      <c r="H1026" s="4">
        <v>88</v>
      </c>
      <c r="I1026" s="4">
        <v>0</v>
      </c>
      <c r="J1026" s="4">
        <v>0</v>
      </c>
    </row>
    <row r="1027" spans="3:10">
      <c r="C1027">
        <v>1984</v>
      </c>
      <c r="D1027" t="s">
        <v>54</v>
      </c>
      <c r="E1027" s="4">
        <v>21</v>
      </c>
      <c r="F1027" s="4">
        <v>47</v>
      </c>
      <c r="G1027" s="4">
        <v>0</v>
      </c>
      <c r="H1027" s="4">
        <v>12</v>
      </c>
      <c r="I1027" s="4">
        <v>0</v>
      </c>
      <c r="J1027" s="4">
        <v>0</v>
      </c>
    </row>
    <row r="1028" spans="3:10">
      <c r="C1028">
        <v>1985</v>
      </c>
      <c r="D1028" t="s">
        <v>54</v>
      </c>
      <c r="E1028" s="4">
        <v>47</v>
      </c>
      <c r="F1028" s="4">
        <v>154</v>
      </c>
      <c r="G1028" s="4">
        <v>0</v>
      </c>
      <c r="H1028" s="4">
        <v>98</v>
      </c>
      <c r="I1028" s="4">
        <v>10</v>
      </c>
      <c r="J1028" s="4">
        <v>10</v>
      </c>
    </row>
    <row r="1029" spans="3:10">
      <c r="C1029">
        <v>1986</v>
      </c>
      <c r="D1029" t="s">
        <v>54</v>
      </c>
      <c r="E1029" s="4">
        <v>18</v>
      </c>
      <c r="F1029" s="4">
        <v>71</v>
      </c>
      <c r="G1029" s="4">
        <v>0</v>
      </c>
      <c r="H1029" s="4">
        <v>7</v>
      </c>
      <c r="I1029" s="4">
        <v>0</v>
      </c>
      <c r="J1029" s="4">
        <v>0</v>
      </c>
    </row>
    <row r="1030" spans="3:10">
      <c r="C1030">
        <v>1987</v>
      </c>
      <c r="D1030" t="s">
        <v>54</v>
      </c>
      <c r="E1030" s="4">
        <v>18</v>
      </c>
      <c r="F1030" s="4">
        <v>54</v>
      </c>
      <c r="G1030" s="4">
        <v>0</v>
      </c>
      <c r="H1030" s="4">
        <v>4</v>
      </c>
      <c r="I1030" s="4">
        <v>0</v>
      </c>
      <c r="J1030" s="4">
        <v>0</v>
      </c>
    </row>
    <row r="1031" spans="3:10">
      <c r="C1031">
        <v>1988</v>
      </c>
      <c r="D1031" t="s">
        <v>54</v>
      </c>
      <c r="E1031" s="4">
        <v>9</v>
      </c>
      <c r="F1031" s="4">
        <v>22</v>
      </c>
      <c r="G1031" s="4">
        <v>0</v>
      </c>
      <c r="H1031" s="4">
        <v>9</v>
      </c>
      <c r="I1031" s="4">
        <v>0</v>
      </c>
      <c r="J1031" s="4">
        <v>0</v>
      </c>
    </row>
    <row r="1032" spans="3:10">
      <c r="C1032">
        <v>1989</v>
      </c>
      <c r="D1032" t="s">
        <v>54</v>
      </c>
      <c r="E1032" s="4">
        <v>9</v>
      </c>
      <c r="F1032" s="4">
        <v>24</v>
      </c>
      <c r="G1032" s="4">
        <v>0</v>
      </c>
      <c r="H1032" s="4">
        <v>0</v>
      </c>
      <c r="I1032" s="4">
        <v>0</v>
      </c>
      <c r="J1032" s="4">
        <v>0</v>
      </c>
    </row>
    <row r="1033" spans="3:10">
      <c r="C1033">
        <v>1990</v>
      </c>
      <c r="D1033" t="s">
        <v>54</v>
      </c>
      <c r="E1033" s="4">
        <v>9</v>
      </c>
      <c r="F1033" s="4">
        <v>14</v>
      </c>
      <c r="G1033" s="4">
        <v>0</v>
      </c>
      <c r="H1033" s="4">
        <v>9</v>
      </c>
      <c r="I1033" s="4">
        <v>0</v>
      </c>
      <c r="J1033" s="4">
        <v>0</v>
      </c>
    </row>
    <row r="1034" spans="3:10">
      <c r="C1034">
        <v>1991</v>
      </c>
      <c r="D1034" t="s">
        <v>54</v>
      </c>
      <c r="E1034" s="4">
        <v>4</v>
      </c>
      <c r="F1034" s="4">
        <v>4</v>
      </c>
      <c r="G1034" s="4">
        <v>0</v>
      </c>
      <c r="H1034" s="4">
        <v>0</v>
      </c>
      <c r="I1034" s="4">
        <v>0</v>
      </c>
      <c r="J1034" s="4">
        <v>0</v>
      </c>
    </row>
    <row r="1035" spans="3:10">
      <c r="C1035">
        <v>1992</v>
      </c>
      <c r="D1035" t="s">
        <v>54</v>
      </c>
      <c r="E1035" s="4">
        <v>12</v>
      </c>
      <c r="F1035" s="4">
        <v>35</v>
      </c>
      <c r="G1035" s="4">
        <v>0</v>
      </c>
      <c r="H1035" s="4">
        <v>8</v>
      </c>
      <c r="I1035" s="4">
        <v>0</v>
      </c>
      <c r="J1035" s="4">
        <v>8</v>
      </c>
    </row>
    <row r="1036" spans="3:10">
      <c r="C1036">
        <v>1993</v>
      </c>
      <c r="D1036" t="s">
        <v>54</v>
      </c>
      <c r="E1036" s="4">
        <v>7</v>
      </c>
      <c r="F1036" s="4">
        <v>26</v>
      </c>
      <c r="G1036" s="4">
        <v>0</v>
      </c>
      <c r="H1036" s="4">
        <v>11</v>
      </c>
      <c r="I1036" s="4">
        <v>0</v>
      </c>
      <c r="J1036" s="4">
        <v>0</v>
      </c>
    </row>
    <row r="1037" spans="3:10">
      <c r="C1037">
        <v>1994</v>
      </c>
      <c r="D1037" t="s">
        <v>54</v>
      </c>
      <c r="E1037" s="4">
        <v>20</v>
      </c>
      <c r="F1037" s="4">
        <v>81</v>
      </c>
      <c r="G1037" s="4">
        <v>0</v>
      </c>
      <c r="H1037" s="4">
        <v>56</v>
      </c>
      <c r="I1037" s="4">
        <v>0</v>
      </c>
      <c r="J1037" s="4">
        <v>10</v>
      </c>
    </row>
    <row r="1038" spans="3:10">
      <c r="C1038">
        <v>1995</v>
      </c>
      <c r="D1038" t="s">
        <v>54</v>
      </c>
      <c r="E1038" s="4">
        <v>9</v>
      </c>
      <c r="F1038" s="4">
        <v>22</v>
      </c>
      <c r="G1038" s="4">
        <v>0</v>
      </c>
      <c r="H1038" s="4">
        <v>19</v>
      </c>
      <c r="I1038" s="4">
        <v>0</v>
      </c>
      <c r="J1038" s="4">
        <v>16</v>
      </c>
    </row>
    <row r="1039" spans="3:10">
      <c r="C1039">
        <v>1996</v>
      </c>
      <c r="D1039" t="s">
        <v>54</v>
      </c>
      <c r="E1039" s="4">
        <v>7</v>
      </c>
      <c r="F1039" s="4">
        <v>115</v>
      </c>
      <c r="G1039" s="4">
        <v>3</v>
      </c>
      <c r="H1039" s="4">
        <v>34</v>
      </c>
      <c r="I1039" s="4">
        <v>0</v>
      </c>
      <c r="J1039" s="4">
        <v>47</v>
      </c>
    </row>
    <row r="1040" spans="3:10">
      <c r="C1040">
        <v>1998</v>
      </c>
      <c r="D1040" t="s">
        <v>54</v>
      </c>
      <c r="E1040" s="4">
        <v>5</v>
      </c>
      <c r="F1040" s="4">
        <v>48.069705093833782</v>
      </c>
      <c r="G1040" s="4">
        <v>0</v>
      </c>
      <c r="H1040" s="4">
        <v>0</v>
      </c>
      <c r="I1040" s="4">
        <v>0</v>
      </c>
      <c r="J1040" s="4">
        <v>0</v>
      </c>
    </row>
    <row r="1041" spans="1:17">
      <c r="C1041">
        <v>1999</v>
      </c>
      <c r="D1041" t="s">
        <v>54</v>
      </c>
      <c r="E1041" s="4">
        <v>4</v>
      </c>
      <c r="F1041" s="4">
        <v>12.589772727272727</v>
      </c>
      <c r="G1041" s="4">
        <v>0</v>
      </c>
      <c r="H1041" s="4">
        <v>0</v>
      </c>
      <c r="I1041" s="4">
        <v>0</v>
      </c>
      <c r="J1041" s="4">
        <v>0</v>
      </c>
    </row>
    <row r="1042" spans="1:17">
      <c r="K1042" t="str">
        <f>D1041</f>
        <v>FRENCH CREEK</v>
      </c>
      <c r="L1042" s="4">
        <f t="shared" ref="L1042:Q1042" si="45">AVERAGE(E1011:E1041)</f>
        <v>31.225806451612904</v>
      </c>
      <c r="M1042" s="4">
        <f t="shared" si="45"/>
        <v>126.66643476842279</v>
      </c>
      <c r="N1042" s="4">
        <f t="shared" si="45"/>
        <v>29.225806451612904</v>
      </c>
      <c r="O1042" s="4">
        <f t="shared" si="45"/>
        <v>32.451612903225808</v>
      </c>
      <c r="P1042" s="4">
        <f t="shared" si="45"/>
        <v>0.32258064516129031</v>
      </c>
      <c r="Q1042" s="4">
        <f t="shared" si="45"/>
        <v>2.935483870967742</v>
      </c>
    </row>
    <row r="1043" spans="1:17">
      <c r="C1043">
        <v>1975</v>
      </c>
      <c r="D1043" t="s">
        <v>272</v>
      </c>
      <c r="E1043" s="4">
        <v>6</v>
      </c>
      <c r="F1043" s="4">
        <v>6</v>
      </c>
      <c r="G1043" s="4">
        <v>0</v>
      </c>
      <c r="H1043" s="4">
        <v>0</v>
      </c>
      <c r="I1043" s="4">
        <v>0</v>
      </c>
      <c r="J1043" s="4">
        <v>0</v>
      </c>
    </row>
    <row r="1044" spans="1:17">
      <c r="C1044">
        <v>1979</v>
      </c>
      <c r="D1044" t="s">
        <v>272</v>
      </c>
      <c r="E1044" s="4">
        <v>14</v>
      </c>
      <c r="F1044" s="4">
        <v>75</v>
      </c>
      <c r="G1044" s="4">
        <v>5</v>
      </c>
      <c r="H1044" s="4">
        <v>0</v>
      </c>
      <c r="I1044" s="4">
        <v>0</v>
      </c>
      <c r="J1044" s="4">
        <v>0</v>
      </c>
    </row>
    <row r="1045" spans="1:17">
      <c r="C1045">
        <v>1980</v>
      </c>
      <c r="D1045" t="s">
        <v>272</v>
      </c>
      <c r="E1045" s="4">
        <v>5</v>
      </c>
      <c r="F1045" s="4">
        <v>19</v>
      </c>
      <c r="G1045" s="4">
        <v>3</v>
      </c>
      <c r="H1045" s="4">
        <v>6</v>
      </c>
      <c r="I1045" s="4">
        <v>0</v>
      </c>
      <c r="J1045" s="4">
        <v>0</v>
      </c>
    </row>
    <row r="1046" spans="1:17">
      <c r="C1046">
        <v>1981</v>
      </c>
      <c r="D1046" t="s">
        <v>272</v>
      </c>
      <c r="E1046" s="4">
        <v>10</v>
      </c>
      <c r="F1046" s="4">
        <v>86</v>
      </c>
      <c r="G1046" s="4">
        <v>17</v>
      </c>
      <c r="H1046" s="4">
        <v>18</v>
      </c>
      <c r="I1046" s="4">
        <v>0</v>
      </c>
      <c r="J1046" s="4">
        <v>0</v>
      </c>
    </row>
    <row r="1047" spans="1:17">
      <c r="C1047">
        <v>1982</v>
      </c>
      <c r="D1047" t="s">
        <v>272</v>
      </c>
      <c r="E1047" s="4">
        <v>15</v>
      </c>
      <c r="F1047" s="4">
        <v>90</v>
      </c>
      <c r="G1047" s="4">
        <v>43</v>
      </c>
      <c r="H1047" s="4">
        <v>65</v>
      </c>
      <c r="I1047" s="4">
        <v>0</v>
      </c>
      <c r="J1047" s="4">
        <v>0</v>
      </c>
    </row>
    <row r="1048" spans="1:17">
      <c r="C1048">
        <v>1988</v>
      </c>
      <c r="D1048" t="s">
        <v>272</v>
      </c>
      <c r="E1048" s="4">
        <v>9</v>
      </c>
      <c r="F1048" s="4">
        <v>31</v>
      </c>
      <c r="G1048" s="4">
        <v>0</v>
      </c>
      <c r="H1048" s="4">
        <v>22</v>
      </c>
      <c r="I1048" s="4">
        <v>0</v>
      </c>
      <c r="J1048" s="4">
        <v>0</v>
      </c>
    </row>
    <row r="1049" spans="1:17">
      <c r="C1049">
        <v>1989</v>
      </c>
      <c r="D1049" t="s">
        <v>272</v>
      </c>
      <c r="E1049" s="4">
        <v>15</v>
      </c>
      <c r="F1049" s="4">
        <v>41</v>
      </c>
      <c r="G1049" s="4">
        <v>0</v>
      </c>
      <c r="H1049" s="4">
        <v>35</v>
      </c>
      <c r="I1049" s="4">
        <v>0</v>
      </c>
      <c r="J1049" s="4">
        <v>0</v>
      </c>
    </row>
    <row r="1050" spans="1:17">
      <c r="C1050">
        <v>1991</v>
      </c>
      <c r="D1050" t="s">
        <v>272</v>
      </c>
      <c r="E1050" s="4">
        <v>4</v>
      </c>
      <c r="F1050" s="4">
        <v>4</v>
      </c>
      <c r="G1050" s="4">
        <v>0</v>
      </c>
      <c r="H1050" s="4">
        <v>0</v>
      </c>
      <c r="I1050" s="4">
        <v>0</v>
      </c>
      <c r="J1050" s="4">
        <v>0</v>
      </c>
    </row>
    <row r="1051" spans="1:17">
      <c r="C1051">
        <v>1995</v>
      </c>
      <c r="D1051" t="s">
        <v>272</v>
      </c>
      <c r="E1051" s="4">
        <v>3</v>
      </c>
      <c r="F1051" s="4">
        <v>19</v>
      </c>
      <c r="G1051" s="4">
        <v>0</v>
      </c>
      <c r="H1051" s="4">
        <v>12</v>
      </c>
      <c r="I1051" s="4">
        <v>0</v>
      </c>
      <c r="J1051" s="4">
        <v>0</v>
      </c>
    </row>
    <row r="1052" spans="1:17">
      <c r="A1052" t="s">
        <v>491</v>
      </c>
      <c r="C1052">
        <v>2002</v>
      </c>
      <c r="D1052" t="s">
        <v>272</v>
      </c>
      <c r="E1052" s="4">
        <v>3</v>
      </c>
      <c r="F1052" s="4">
        <v>18.42180774748924</v>
      </c>
      <c r="G1052" s="4">
        <v>0</v>
      </c>
      <c r="H1052" s="4">
        <v>18.42180774748924</v>
      </c>
      <c r="I1052" s="4">
        <v>0</v>
      </c>
      <c r="J1052" s="4">
        <v>0</v>
      </c>
    </row>
    <row r="1053" spans="1:17">
      <c r="A1053" t="s">
        <v>457</v>
      </c>
      <c r="B1053" t="s">
        <v>462</v>
      </c>
      <c r="K1053" t="str">
        <f>D1052</f>
        <v>GLENDALE CREEK</v>
      </c>
      <c r="L1053" s="4">
        <f t="shared" ref="L1053:Q1053" si="46">AVERAGE(E1043:E1052)</f>
        <v>8.4</v>
      </c>
      <c r="M1053" s="4">
        <f t="shared" si="46"/>
        <v>38.942180774748927</v>
      </c>
      <c r="N1053" s="4">
        <f t="shared" si="46"/>
        <v>6.8</v>
      </c>
      <c r="O1053" s="4">
        <f t="shared" si="46"/>
        <v>17.642180774748926</v>
      </c>
      <c r="P1053" s="4">
        <f t="shared" si="46"/>
        <v>0</v>
      </c>
      <c r="Q1053" s="4">
        <f t="shared" si="46"/>
        <v>0</v>
      </c>
    </row>
    <row r="1054" spans="1:17">
      <c r="A1054" s="4">
        <f>G1054+H1054+I1054+J1054</f>
        <v>1270</v>
      </c>
      <c r="B1054" s="21">
        <f>(G1054+H1054+I1054+J1054)/F1054</f>
        <v>0.24688958009331261</v>
      </c>
      <c r="C1054">
        <v>1968</v>
      </c>
      <c r="D1054" t="s">
        <v>56</v>
      </c>
      <c r="E1054" s="4">
        <v>728</v>
      </c>
      <c r="F1054" s="4">
        <v>5144</v>
      </c>
      <c r="G1054" s="4">
        <v>1270</v>
      </c>
      <c r="H1054" s="4">
        <v>0</v>
      </c>
      <c r="I1054" s="4">
        <v>0</v>
      </c>
      <c r="J1054" s="4">
        <v>0</v>
      </c>
    </row>
    <row r="1055" spans="1:17">
      <c r="A1055" s="4">
        <f t="shared" ref="A1055:A1092" si="47">G1055+H1055+I1055+J1055</f>
        <v>861</v>
      </c>
      <c r="B1055" s="21">
        <f t="shared" ref="B1055:B1092" si="48">(G1055+H1055+I1055+J1055)/F1055</f>
        <v>0.19820441988950277</v>
      </c>
      <c r="C1055">
        <v>1969</v>
      </c>
      <c r="D1055" t="s">
        <v>56</v>
      </c>
      <c r="E1055" s="4">
        <v>490</v>
      </c>
      <c r="F1055" s="4">
        <v>4344</v>
      </c>
      <c r="G1055" s="4">
        <v>861</v>
      </c>
      <c r="H1055" s="4">
        <v>0</v>
      </c>
      <c r="I1055" s="4">
        <v>0</v>
      </c>
      <c r="J1055" s="4">
        <v>0</v>
      </c>
    </row>
    <row r="1056" spans="1:17">
      <c r="A1056" s="4">
        <f t="shared" si="47"/>
        <v>947</v>
      </c>
      <c r="B1056" s="21">
        <f t="shared" si="48"/>
        <v>0.33557760453579022</v>
      </c>
      <c r="C1056">
        <v>1970</v>
      </c>
      <c r="D1056" t="s">
        <v>56</v>
      </c>
      <c r="E1056" s="4">
        <v>787</v>
      </c>
      <c r="F1056" s="4">
        <v>2822</v>
      </c>
      <c r="G1056" s="4">
        <v>947</v>
      </c>
      <c r="H1056" s="4">
        <v>0</v>
      </c>
      <c r="I1056" s="4">
        <v>0</v>
      </c>
      <c r="J1056" s="4">
        <v>0</v>
      </c>
    </row>
    <row r="1057" spans="1:10">
      <c r="A1057" s="4">
        <f t="shared" si="47"/>
        <v>2991</v>
      </c>
      <c r="B1057" s="21">
        <f t="shared" si="48"/>
        <v>0.56476586102719029</v>
      </c>
      <c r="C1057">
        <v>1971</v>
      </c>
      <c r="D1057" t="s">
        <v>56</v>
      </c>
      <c r="E1057" s="4">
        <v>809</v>
      </c>
      <c r="F1057" s="4">
        <v>5296</v>
      </c>
      <c r="G1057" s="4">
        <v>1752</v>
      </c>
      <c r="H1057" s="4">
        <v>1239</v>
      </c>
      <c r="I1057" s="4">
        <v>0</v>
      </c>
      <c r="J1057" s="4">
        <v>0</v>
      </c>
    </row>
    <row r="1058" spans="1:10">
      <c r="A1058" s="4">
        <f t="shared" si="47"/>
        <v>3942</v>
      </c>
      <c r="B1058" s="21">
        <f t="shared" si="48"/>
        <v>0.80878128846942965</v>
      </c>
      <c r="C1058">
        <v>1972</v>
      </c>
      <c r="D1058" t="s">
        <v>56</v>
      </c>
      <c r="E1058" s="4">
        <v>622</v>
      </c>
      <c r="F1058" s="4">
        <v>4874</v>
      </c>
      <c r="G1058" s="4">
        <v>2101</v>
      </c>
      <c r="H1058" s="4">
        <v>1841</v>
      </c>
      <c r="I1058" s="4">
        <v>0</v>
      </c>
      <c r="J1058" s="4">
        <v>0</v>
      </c>
    </row>
    <row r="1059" spans="1:10">
      <c r="A1059" s="4">
        <f t="shared" si="47"/>
        <v>2373</v>
      </c>
      <c r="B1059" s="21">
        <f t="shared" si="48"/>
        <v>0.55469845722300137</v>
      </c>
      <c r="C1059">
        <v>1973</v>
      </c>
      <c r="D1059" t="s">
        <v>56</v>
      </c>
      <c r="E1059" s="4">
        <v>755</v>
      </c>
      <c r="F1059" s="4">
        <v>4278</v>
      </c>
      <c r="G1059" s="4">
        <v>1455</v>
      </c>
      <c r="H1059" s="4">
        <v>918</v>
      </c>
      <c r="I1059" s="4">
        <v>0</v>
      </c>
      <c r="J1059" s="4">
        <v>0</v>
      </c>
    </row>
    <row r="1060" spans="1:10">
      <c r="A1060" s="4">
        <f t="shared" si="47"/>
        <v>3412</v>
      </c>
      <c r="B1060" s="21">
        <f t="shared" si="48"/>
        <v>0.51838347006988761</v>
      </c>
      <c r="C1060">
        <v>1974</v>
      </c>
      <c r="D1060" t="s">
        <v>56</v>
      </c>
      <c r="E1060" s="4">
        <v>979</v>
      </c>
      <c r="F1060" s="4">
        <v>6582</v>
      </c>
      <c r="G1060" s="4">
        <v>1992</v>
      </c>
      <c r="H1060" s="4">
        <v>1420</v>
      </c>
      <c r="I1060" s="4">
        <v>0</v>
      </c>
      <c r="J1060" s="4">
        <v>0</v>
      </c>
    </row>
    <row r="1061" spans="1:10">
      <c r="A1061" s="4">
        <f t="shared" si="47"/>
        <v>2776</v>
      </c>
      <c r="B1061" s="21">
        <f t="shared" si="48"/>
        <v>0.63292293661650711</v>
      </c>
      <c r="C1061">
        <v>1975</v>
      </c>
      <c r="D1061" t="s">
        <v>56</v>
      </c>
      <c r="E1061" s="4">
        <v>715</v>
      </c>
      <c r="F1061" s="4">
        <v>4386</v>
      </c>
      <c r="G1061" s="4">
        <v>1337</v>
      </c>
      <c r="H1061" s="4">
        <v>1439</v>
      </c>
      <c r="I1061" s="4">
        <v>0</v>
      </c>
      <c r="J1061" s="4">
        <v>0</v>
      </c>
    </row>
    <row r="1062" spans="1:10">
      <c r="A1062" s="4">
        <f t="shared" si="47"/>
        <v>2349</v>
      </c>
      <c r="B1062" s="21">
        <f t="shared" si="48"/>
        <v>0.40923344947735191</v>
      </c>
      <c r="C1062">
        <v>1976</v>
      </c>
      <c r="D1062" t="s">
        <v>56</v>
      </c>
      <c r="E1062" s="4">
        <v>838</v>
      </c>
      <c r="F1062" s="4">
        <v>5740</v>
      </c>
      <c r="G1062" s="4">
        <v>1138</v>
      </c>
      <c r="H1062" s="4">
        <v>1211</v>
      </c>
      <c r="I1062" s="4">
        <v>0</v>
      </c>
      <c r="J1062" s="4">
        <v>0</v>
      </c>
    </row>
    <row r="1063" spans="1:10">
      <c r="A1063" s="4">
        <f t="shared" si="47"/>
        <v>1800</v>
      </c>
      <c r="B1063" s="21">
        <f t="shared" si="48"/>
        <v>0.42085574000467618</v>
      </c>
      <c r="C1063">
        <v>1977</v>
      </c>
      <c r="D1063" t="s">
        <v>56</v>
      </c>
      <c r="E1063" s="4">
        <v>854</v>
      </c>
      <c r="F1063" s="4">
        <v>4277</v>
      </c>
      <c r="G1063" s="4">
        <v>844</v>
      </c>
      <c r="H1063" s="4">
        <v>956</v>
      </c>
      <c r="I1063" s="4">
        <v>0</v>
      </c>
      <c r="J1063" s="4">
        <v>0</v>
      </c>
    </row>
    <row r="1064" spans="1:10">
      <c r="A1064" s="4">
        <f t="shared" si="47"/>
        <v>1981</v>
      </c>
      <c r="B1064" s="21">
        <f t="shared" si="48"/>
        <v>0.52186512118018968</v>
      </c>
      <c r="C1064">
        <v>1978</v>
      </c>
      <c r="D1064" t="s">
        <v>56</v>
      </c>
      <c r="E1064" s="4">
        <v>707</v>
      </c>
      <c r="F1064" s="4">
        <v>3796</v>
      </c>
      <c r="G1064" s="4">
        <v>713</v>
      </c>
      <c r="H1064" s="4">
        <v>1268</v>
      </c>
      <c r="I1064" s="4">
        <v>0</v>
      </c>
      <c r="J1064" s="4">
        <v>0</v>
      </c>
    </row>
    <row r="1065" spans="1:10">
      <c r="A1065" s="4">
        <f t="shared" si="47"/>
        <v>916</v>
      </c>
      <c r="B1065" s="21">
        <f t="shared" si="48"/>
        <v>0.34605213449187761</v>
      </c>
      <c r="C1065">
        <v>1979</v>
      </c>
      <c r="D1065" t="s">
        <v>56</v>
      </c>
      <c r="E1065" s="4">
        <v>510</v>
      </c>
      <c r="F1065" s="4">
        <v>2647</v>
      </c>
      <c r="G1065" s="4">
        <v>426</v>
      </c>
      <c r="H1065" s="4">
        <v>490</v>
      </c>
      <c r="I1065" s="4">
        <v>0</v>
      </c>
      <c r="J1065" s="4">
        <v>0</v>
      </c>
    </row>
    <row r="1066" spans="1:10">
      <c r="A1066" s="4">
        <f t="shared" si="47"/>
        <v>1292</v>
      </c>
      <c r="B1066" s="21">
        <f t="shared" si="48"/>
        <v>0.77226539151225349</v>
      </c>
      <c r="C1066">
        <v>1980</v>
      </c>
      <c r="D1066" t="s">
        <v>56</v>
      </c>
      <c r="E1066" s="4">
        <v>395</v>
      </c>
      <c r="F1066" s="4">
        <v>1673</v>
      </c>
      <c r="G1066" s="4">
        <v>285</v>
      </c>
      <c r="H1066" s="4">
        <v>1007</v>
      </c>
      <c r="I1066" s="4">
        <v>0</v>
      </c>
      <c r="J1066" s="4">
        <v>0</v>
      </c>
    </row>
    <row r="1067" spans="1:10">
      <c r="A1067" s="4">
        <f t="shared" si="47"/>
        <v>2426</v>
      </c>
      <c r="B1067" s="21">
        <f t="shared" si="48"/>
        <v>1.2876857749469215</v>
      </c>
      <c r="C1067">
        <v>1981</v>
      </c>
      <c r="D1067" t="s">
        <v>56</v>
      </c>
      <c r="E1067" s="4">
        <v>345</v>
      </c>
      <c r="F1067" s="4">
        <v>1884</v>
      </c>
      <c r="G1067" s="4">
        <v>151</v>
      </c>
      <c r="H1067" s="4">
        <v>2275</v>
      </c>
      <c r="I1067" s="4">
        <v>0</v>
      </c>
      <c r="J1067" s="4">
        <v>0</v>
      </c>
    </row>
    <row r="1068" spans="1:10">
      <c r="A1068" s="4">
        <f t="shared" si="47"/>
        <v>3410</v>
      </c>
      <c r="B1068" s="21">
        <f t="shared" si="48"/>
        <v>1.117666338905277</v>
      </c>
      <c r="C1068">
        <v>1982</v>
      </c>
      <c r="D1068" t="s">
        <v>56</v>
      </c>
      <c r="E1068" s="4">
        <v>425</v>
      </c>
      <c r="F1068" s="4">
        <v>3051</v>
      </c>
      <c r="G1068" s="4">
        <v>173</v>
      </c>
      <c r="H1068" s="4">
        <v>3223</v>
      </c>
      <c r="I1068" s="4">
        <v>0</v>
      </c>
      <c r="J1068" s="4">
        <v>14</v>
      </c>
    </row>
    <row r="1069" spans="1:10">
      <c r="A1069" s="4">
        <f t="shared" si="47"/>
        <v>5887</v>
      </c>
      <c r="B1069" s="21">
        <f t="shared" si="48"/>
        <v>1.3693882298208886</v>
      </c>
      <c r="C1069">
        <v>1983</v>
      </c>
      <c r="D1069" t="s">
        <v>56</v>
      </c>
      <c r="E1069" s="4">
        <v>597</v>
      </c>
      <c r="F1069" s="4">
        <v>4299</v>
      </c>
      <c r="G1069" s="4">
        <v>176</v>
      </c>
      <c r="H1069" s="4">
        <v>5602</v>
      </c>
      <c r="I1069" s="4">
        <v>17</v>
      </c>
      <c r="J1069" s="4">
        <v>92</v>
      </c>
    </row>
    <row r="1070" spans="1:10">
      <c r="A1070" s="4">
        <f t="shared" si="47"/>
        <v>4986</v>
      </c>
      <c r="B1070" s="21">
        <f t="shared" si="48"/>
        <v>1.5187328662808406</v>
      </c>
      <c r="C1070">
        <v>1984</v>
      </c>
      <c r="D1070" t="s">
        <v>56</v>
      </c>
      <c r="E1070" s="4">
        <v>616</v>
      </c>
      <c r="F1070" s="4">
        <v>3283</v>
      </c>
      <c r="G1070" s="4">
        <v>242</v>
      </c>
      <c r="H1070" s="4">
        <v>4678</v>
      </c>
      <c r="I1070" s="4">
        <v>15</v>
      </c>
      <c r="J1070" s="4">
        <v>51</v>
      </c>
    </row>
    <row r="1071" spans="1:10">
      <c r="A1071" s="4">
        <f t="shared" si="47"/>
        <v>7115</v>
      </c>
      <c r="B1071" s="21">
        <f t="shared" si="48"/>
        <v>2.2680905323557541</v>
      </c>
      <c r="C1071">
        <v>1985</v>
      </c>
      <c r="D1071" t="s">
        <v>56</v>
      </c>
      <c r="E1071" s="4">
        <v>559</v>
      </c>
      <c r="F1071" s="4">
        <v>3137</v>
      </c>
      <c r="G1071" s="4">
        <v>143</v>
      </c>
      <c r="H1071" s="4">
        <v>6554</v>
      </c>
      <c r="I1071" s="4">
        <v>46</v>
      </c>
      <c r="J1071" s="4">
        <v>372</v>
      </c>
    </row>
    <row r="1072" spans="1:10">
      <c r="A1072" s="4">
        <f t="shared" si="47"/>
        <v>5759</v>
      </c>
      <c r="B1072" s="21">
        <f t="shared" si="48"/>
        <v>2.372888339513803</v>
      </c>
      <c r="C1072">
        <v>1986</v>
      </c>
      <c r="D1072" t="s">
        <v>56</v>
      </c>
      <c r="E1072" s="4">
        <v>499</v>
      </c>
      <c r="F1072" s="4">
        <v>2427</v>
      </c>
      <c r="G1072" s="4">
        <v>0</v>
      </c>
      <c r="H1072" s="4">
        <v>5559</v>
      </c>
      <c r="I1072" s="4">
        <v>51</v>
      </c>
      <c r="J1072" s="4">
        <v>149</v>
      </c>
    </row>
    <row r="1073" spans="1:10">
      <c r="A1073" s="4">
        <f t="shared" si="47"/>
        <v>5743</v>
      </c>
      <c r="B1073" s="21">
        <f t="shared" si="48"/>
        <v>2.1373278749534799</v>
      </c>
      <c r="C1073">
        <v>1987</v>
      </c>
      <c r="D1073" t="s">
        <v>56</v>
      </c>
      <c r="E1073" s="4">
        <v>652</v>
      </c>
      <c r="F1073" s="4">
        <v>2687</v>
      </c>
      <c r="G1073" s="4">
        <v>8</v>
      </c>
      <c r="H1073" s="4">
        <v>5436</v>
      </c>
      <c r="I1073" s="4">
        <v>26</v>
      </c>
      <c r="J1073" s="4">
        <v>273</v>
      </c>
    </row>
    <row r="1074" spans="1:10">
      <c r="A1074" s="4">
        <f t="shared" si="47"/>
        <v>6037</v>
      </c>
      <c r="B1074" s="21">
        <f t="shared" si="48"/>
        <v>2.2203015814637737</v>
      </c>
      <c r="C1074">
        <v>1988</v>
      </c>
      <c r="D1074" t="s">
        <v>56</v>
      </c>
      <c r="E1074" s="4">
        <v>622</v>
      </c>
      <c r="F1074" s="4">
        <v>2719</v>
      </c>
      <c r="G1074" s="4">
        <v>4</v>
      </c>
      <c r="H1074" s="4">
        <v>5962</v>
      </c>
      <c r="I1074" s="4">
        <v>22</v>
      </c>
      <c r="J1074" s="4">
        <v>49</v>
      </c>
    </row>
    <row r="1075" spans="1:10">
      <c r="A1075" s="4">
        <f t="shared" si="47"/>
        <v>4824</v>
      </c>
      <c r="B1075" s="21">
        <f t="shared" si="48"/>
        <v>1.5260993356532744</v>
      </c>
      <c r="C1075">
        <v>1989</v>
      </c>
      <c r="D1075" t="s">
        <v>56</v>
      </c>
      <c r="E1075" s="4">
        <v>757</v>
      </c>
      <c r="F1075" s="4">
        <v>3161</v>
      </c>
      <c r="G1075" s="4">
        <v>0</v>
      </c>
      <c r="H1075" s="4">
        <v>4637</v>
      </c>
      <c r="I1075" s="4">
        <v>14</v>
      </c>
      <c r="J1075" s="4">
        <v>173</v>
      </c>
    </row>
    <row r="1076" spans="1:10">
      <c r="A1076" s="4">
        <f t="shared" si="47"/>
        <v>4546</v>
      </c>
      <c r="B1076" s="21">
        <f t="shared" si="48"/>
        <v>1.4065594059405941</v>
      </c>
      <c r="C1076">
        <v>1990</v>
      </c>
      <c r="D1076" t="s">
        <v>56</v>
      </c>
      <c r="E1076" s="4">
        <v>810</v>
      </c>
      <c r="F1076" s="4">
        <v>3232</v>
      </c>
      <c r="G1076" s="4">
        <v>28</v>
      </c>
      <c r="H1076" s="4">
        <v>4324</v>
      </c>
      <c r="I1076" s="4">
        <v>15</v>
      </c>
      <c r="J1076" s="4">
        <v>179</v>
      </c>
    </row>
    <row r="1077" spans="1:10">
      <c r="A1077" s="4">
        <f t="shared" si="47"/>
        <v>2148</v>
      </c>
      <c r="B1077" s="21">
        <f t="shared" si="48"/>
        <v>1.2253280091272105</v>
      </c>
      <c r="C1077">
        <v>1991</v>
      </c>
      <c r="D1077" t="s">
        <v>56</v>
      </c>
      <c r="E1077" s="4">
        <v>583</v>
      </c>
      <c r="F1077" s="4">
        <v>1753</v>
      </c>
      <c r="G1077" s="4">
        <v>4</v>
      </c>
      <c r="H1077" s="4">
        <v>2094</v>
      </c>
      <c r="I1077" s="4">
        <v>0</v>
      </c>
      <c r="J1077" s="4">
        <v>50</v>
      </c>
    </row>
    <row r="1078" spans="1:10">
      <c r="A1078" s="4">
        <f t="shared" si="47"/>
        <v>5818</v>
      </c>
      <c r="B1078" s="21">
        <f t="shared" si="48"/>
        <v>2.1358296622613802</v>
      </c>
      <c r="C1078">
        <v>1992</v>
      </c>
      <c r="D1078" t="s">
        <v>56</v>
      </c>
      <c r="E1078" s="4">
        <v>743</v>
      </c>
      <c r="F1078" s="4">
        <v>2724</v>
      </c>
      <c r="G1078" s="4">
        <v>19</v>
      </c>
      <c r="H1078" s="4">
        <v>5573</v>
      </c>
      <c r="I1078" s="4">
        <v>8</v>
      </c>
      <c r="J1078" s="4">
        <v>218</v>
      </c>
    </row>
    <row r="1079" spans="1:10">
      <c r="A1079" s="4">
        <f t="shared" si="47"/>
        <v>6446</v>
      </c>
      <c r="B1079" s="21">
        <f t="shared" si="48"/>
        <v>2.1436647821749251</v>
      </c>
      <c r="C1079">
        <v>1993</v>
      </c>
      <c r="D1079" t="s">
        <v>56</v>
      </c>
      <c r="E1079" s="4">
        <v>830</v>
      </c>
      <c r="F1079" s="4">
        <v>3007</v>
      </c>
      <c r="G1079" s="4">
        <v>2</v>
      </c>
      <c r="H1079" s="4">
        <v>6300</v>
      </c>
      <c r="I1079" s="4">
        <v>17</v>
      </c>
      <c r="J1079" s="4">
        <v>127</v>
      </c>
    </row>
    <row r="1080" spans="1:10">
      <c r="A1080" s="4">
        <f t="shared" si="47"/>
        <v>3192</v>
      </c>
      <c r="B1080" s="21">
        <f t="shared" si="48"/>
        <v>1.1765573166236638</v>
      </c>
      <c r="C1080">
        <v>1994</v>
      </c>
      <c r="D1080" t="s">
        <v>56</v>
      </c>
      <c r="E1080" s="4">
        <v>840</v>
      </c>
      <c r="F1080" s="4">
        <v>2713</v>
      </c>
      <c r="G1080" s="4">
        <v>10</v>
      </c>
      <c r="H1080" s="4">
        <v>2845</v>
      </c>
      <c r="I1080" s="4">
        <v>29</v>
      </c>
      <c r="J1080" s="4">
        <v>308</v>
      </c>
    </row>
    <row r="1081" spans="1:10">
      <c r="A1081" s="4">
        <f t="shared" si="47"/>
        <v>4394</v>
      </c>
      <c r="B1081" s="21">
        <f t="shared" si="48"/>
        <v>1.2021887824897401</v>
      </c>
      <c r="C1081">
        <v>1995</v>
      </c>
      <c r="D1081" t="s">
        <v>56</v>
      </c>
      <c r="E1081" s="4">
        <v>1003</v>
      </c>
      <c r="F1081" s="4">
        <v>3655</v>
      </c>
      <c r="G1081" s="4">
        <v>29</v>
      </c>
      <c r="H1081" s="4">
        <v>4279</v>
      </c>
      <c r="I1081" s="4">
        <v>31</v>
      </c>
      <c r="J1081" s="4">
        <v>55</v>
      </c>
    </row>
    <row r="1082" spans="1:10">
      <c r="A1082" s="4">
        <f t="shared" si="47"/>
        <v>4286</v>
      </c>
      <c r="B1082" s="21">
        <f t="shared" si="48"/>
        <v>1.3924626380766731</v>
      </c>
      <c r="C1082">
        <v>1996</v>
      </c>
      <c r="D1082" t="s">
        <v>56</v>
      </c>
      <c r="E1082" s="4">
        <v>831</v>
      </c>
      <c r="F1082" s="4">
        <v>3078</v>
      </c>
      <c r="G1082" s="4">
        <v>0</v>
      </c>
      <c r="H1082" s="4">
        <v>4209</v>
      </c>
      <c r="I1082" s="4">
        <v>5</v>
      </c>
      <c r="J1082" s="4">
        <v>72</v>
      </c>
    </row>
    <row r="1083" spans="1:10">
      <c r="A1083" s="4">
        <f t="shared" si="47"/>
        <v>5596.4832761659809</v>
      </c>
      <c r="B1083" s="21">
        <f t="shared" si="48"/>
        <v>1.5896609246123918</v>
      </c>
      <c r="C1083">
        <v>1997</v>
      </c>
      <c r="D1083" t="s">
        <v>56</v>
      </c>
      <c r="E1083" s="4">
        <v>854</v>
      </c>
      <c r="F1083" s="4">
        <v>3520.5515777086712</v>
      </c>
      <c r="G1083" s="4">
        <v>0</v>
      </c>
      <c r="H1083" s="4">
        <v>5503.390394930746</v>
      </c>
      <c r="I1083" s="4">
        <v>12.713972201901974</v>
      </c>
      <c r="J1083" s="4">
        <v>80.378909033333414</v>
      </c>
    </row>
    <row r="1084" spans="1:10">
      <c r="A1084" s="4">
        <f t="shared" si="47"/>
        <v>4005.8601383785754</v>
      </c>
      <c r="B1084" s="21">
        <f t="shared" si="48"/>
        <v>1.3266462554875436</v>
      </c>
      <c r="C1084">
        <v>1998</v>
      </c>
      <c r="D1084" t="s">
        <v>56</v>
      </c>
      <c r="E1084" s="4">
        <v>811</v>
      </c>
      <c r="F1084" s="4">
        <v>3019.5390231636529</v>
      </c>
      <c r="G1084" s="4">
        <v>0</v>
      </c>
      <c r="H1084" s="4">
        <v>3771.3115041882393</v>
      </c>
      <c r="I1084" s="4">
        <v>37.500809231415474</v>
      </c>
      <c r="J1084" s="4">
        <v>197.0478249589207</v>
      </c>
    </row>
    <row r="1085" spans="1:10">
      <c r="A1085" s="4">
        <f t="shared" si="47"/>
        <v>3821.7604194632081</v>
      </c>
      <c r="B1085" s="21">
        <f t="shared" si="48"/>
        <v>1.3032095220774293</v>
      </c>
      <c r="C1085">
        <v>1999</v>
      </c>
      <c r="D1085" t="s">
        <v>56</v>
      </c>
      <c r="E1085" s="4">
        <v>739</v>
      </c>
      <c r="F1085" s="4">
        <v>2932.5755795361206</v>
      </c>
      <c r="G1085" s="4">
        <v>4.1965909090909088</v>
      </c>
      <c r="H1085" s="4">
        <v>3717.3752901176886</v>
      </c>
      <c r="I1085" s="4">
        <v>19.376130243185898</v>
      </c>
      <c r="J1085" s="4">
        <v>80.812408193243016</v>
      </c>
    </row>
    <row r="1086" spans="1:10">
      <c r="A1086" s="4">
        <f t="shared" si="47"/>
        <v>4590.3803124955602</v>
      </c>
      <c r="B1086" s="21">
        <f t="shared" si="48"/>
        <v>1.3048118706319132</v>
      </c>
      <c r="C1086">
        <v>2000</v>
      </c>
      <c r="D1086" t="s">
        <v>56</v>
      </c>
      <c r="E1086" s="4">
        <v>812</v>
      </c>
      <c r="F1086" s="4">
        <v>3518.0399686833507</v>
      </c>
      <c r="G1086" s="4">
        <v>2.3822330888345555</v>
      </c>
      <c r="H1086" s="4">
        <v>4539.3545269877322</v>
      </c>
      <c r="I1086" s="4">
        <v>4.3041187739463602</v>
      </c>
      <c r="J1086" s="4">
        <v>44.339433645047805</v>
      </c>
    </row>
    <row r="1087" spans="1:10">
      <c r="A1087" s="4">
        <f t="shared" si="47"/>
        <v>5036.9174741032894</v>
      </c>
      <c r="B1087" s="21">
        <f t="shared" si="48"/>
        <v>1.5991304713808365</v>
      </c>
      <c r="C1087">
        <v>2001</v>
      </c>
      <c r="D1087" t="s">
        <v>56</v>
      </c>
      <c r="E1087" s="4">
        <v>814</v>
      </c>
      <c r="F1087" s="4">
        <v>3149.7851890433622</v>
      </c>
      <c r="G1087" s="4">
        <v>33.437086092715234</v>
      </c>
      <c r="H1087" s="4">
        <v>4831.5484773809067</v>
      </c>
      <c r="I1087" s="4">
        <v>3.7152317880794703</v>
      </c>
      <c r="J1087" s="4">
        <v>168.21667884158825</v>
      </c>
    </row>
    <row r="1088" spans="1:10">
      <c r="A1088" s="4">
        <f t="shared" si="47"/>
        <v>3320.1836528867416</v>
      </c>
      <c r="B1088" s="21">
        <f t="shared" si="48"/>
        <v>1.1508728566460753</v>
      </c>
      <c r="C1088">
        <v>2002</v>
      </c>
      <c r="D1088" t="s">
        <v>56</v>
      </c>
      <c r="E1088" s="4">
        <v>637</v>
      </c>
      <c r="F1088" s="4">
        <v>2884.9265439820761</v>
      </c>
      <c r="G1088" s="4">
        <v>20.126491646778042</v>
      </c>
      <c r="H1088" s="4">
        <v>3206.1821610478605</v>
      </c>
      <c r="I1088" s="4">
        <v>53.670644391408118</v>
      </c>
      <c r="J1088" s="4">
        <v>40.20435580069497</v>
      </c>
    </row>
    <row r="1089" spans="1:11">
      <c r="A1089" s="4">
        <f t="shared" si="47"/>
        <v>2956.7790233595883</v>
      </c>
      <c r="B1089" s="21">
        <f t="shared" si="48"/>
        <v>1.1918177737469959</v>
      </c>
      <c r="C1089">
        <v>2003</v>
      </c>
      <c r="D1089" t="s">
        <v>56</v>
      </c>
      <c r="E1089" s="4">
        <v>591</v>
      </c>
      <c r="F1089" s="4">
        <v>2480.8985807147947</v>
      </c>
      <c r="G1089" s="4">
        <v>6.6547155105222142</v>
      </c>
      <c r="H1089" s="4">
        <v>2933.750168504389</v>
      </c>
      <c r="I1089" s="4">
        <v>0</v>
      </c>
      <c r="J1089" s="4">
        <v>16.374139344677147</v>
      </c>
    </row>
    <row r="1090" spans="1:11">
      <c r="A1090" s="4">
        <f t="shared" si="47"/>
        <v>753.252190948573</v>
      </c>
      <c r="B1090" s="21">
        <f t="shared" si="48"/>
        <v>0.44800358961476155</v>
      </c>
      <c r="C1090">
        <v>2004</v>
      </c>
      <c r="D1090" t="s">
        <v>56</v>
      </c>
      <c r="E1090" s="4">
        <v>456</v>
      </c>
      <c r="F1090" s="4">
        <v>1681.3530257565455</v>
      </c>
      <c r="G1090" s="4">
        <v>0</v>
      </c>
      <c r="H1090" s="4">
        <v>741.95834479472683</v>
      </c>
      <c r="I1090" s="4">
        <v>0</v>
      </c>
      <c r="J1090" s="4">
        <v>11.293846153846156</v>
      </c>
    </row>
    <row r="1091" spans="1:11">
      <c r="A1091" s="4"/>
      <c r="B1091" s="21"/>
      <c r="C1091">
        <v>2005</v>
      </c>
    </row>
    <row r="1092" spans="1:11">
      <c r="A1092" s="4">
        <f t="shared" si="47"/>
        <v>672.26484153385809</v>
      </c>
      <c r="B1092" s="21">
        <f t="shared" si="48"/>
        <v>0.54334647573216688</v>
      </c>
      <c r="C1092">
        <v>2006</v>
      </c>
      <c r="D1092" t="s">
        <v>56</v>
      </c>
      <c r="E1092" s="4">
        <v>289</v>
      </c>
      <c r="F1092" s="4">
        <v>1237.2673267604653</v>
      </c>
      <c r="G1092" s="4">
        <v>0</v>
      </c>
      <c r="H1092" s="4">
        <v>659.42586362361385</v>
      </c>
      <c r="I1092" s="4">
        <v>3.735562310030395</v>
      </c>
      <c r="J1092" s="4">
        <v>9.1034156002137827</v>
      </c>
    </row>
    <row r="1093" spans="1:11" s="4" customFormat="1">
      <c r="C1093" s="4">
        <v>2007</v>
      </c>
      <c r="D1093" s="4" t="s">
        <v>56</v>
      </c>
      <c r="E1093" s="4">
        <f t="shared" ref="E1093:J1093" si="49">AVERAGE(E1054:E1092)</f>
        <v>681.68421052631584</v>
      </c>
      <c r="F1093" s="4">
        <f t="shared" si="49"/>
        <v>3344.5772846144487</v>
      </c>
      <c r="G1093" s="4">
        <f t="shared" si="49"/>
        <v>425.70518729599843</v>
      </c>
      <c r="H1093" s="4">
        <f t="shared" si="49"/>
        <v>3032.7183350414712</v>
      </c>
      <c r="I1093" s="4">
        <f t="shared" si="49"/>
        <v>11.34253865631494</v>
      </c>
      <c r="J1093" s="4">
        <f t="shared" si="49"/>
        <v>74.467658199251716</v>
      </c>
    </row>
    <row r="1094" spans="1:11">
      <c r="K1094" t="str">
        <f>D1092</f>
        <v>GOLD RIVER</v>
      </c>
    </row>
    <row r="1095" spans="1:11">
      <c r="C1095">
        <v>1968</v>
      </c>
      <c r="D1095" t="s">
        <v>58</v>
      </c>
      <c r="E1095" s="4">
        <v>269</v>
      </c>
      <c r="F1095" s="4">
        <v>1757</v>
      </c>
      <c r="G1095" s="4">
        <v>237</v>
      </c>
      <c r="H1095" s="4">
        <v>0</v>
      </c>
      <c r="I1095" s="4">
        <v>0</v>
      </c>
      <c r="J1095" s="4">
        <v>0</v>
      </c>
    </row>
    <row r="1096" spans="1:11">
      <c r="C1096">
        <v>1969</v>
      </c>
      <c r="D1096" t="s">
        <v>58</v>
      </c>
      <c r="E1096" s="4">
        <v>184</v>
      </c>
      <c r="F1096" s="4">
        <v>503</v>
      </c>
      <c r="G1096" s="4">
        <v>106</v>
      </c>
      <c r="H1096" s="4">
        <v>0</v>
      </c>
      <c r="I1096" s="4">
        <v>0</v>
      </c>
      <c r="J1096" s="4">
        <v>0</v>
      </c>
    </row>
    <row r="1097" spans="1:11">
      <c r="C1097">
        <v>1970</v>
      </c>
      <c r="D1097" t="s">
        <v>58</v>
      </c>
      <c r="E1097" s="4">
        <v>165</v>
      </c>
      <c r="F1097" s="4">
        <v>612</v>
      </c>
      <c r="G1097" s="4">
        <v>33</v>
      </c>
      <c r="H1097" s="4">
        <v>0</v>
      </c>
      <c r="I1097" s="4">
        <v>0</v>
      </c>
      <c r="J1097" s="4">
        <v>0</v>
      </c>
    </row>
    <row r="1098" spans="1:11">
      <c r="C1098">
        <v>1971</v>
      </c>
      <c r="D1098" t="s">
        <v>58</v>
      </c>
      <c r="E1098" s="4">
        <v>262</v>
      </c>
      <c r="F1098" s="4">
        <v>1056</v>
      </c>
      <c r="G1098" s="4">
        <v>190</v>
      </c>
      <c r="H1098" s="4">
        <v>43</v>
      </c>
      <c r="I1098" s="4">
        <v>0</v>
      </c>
      <c r="J1098" s="4">
        <v>0</v>
      </c>
    </row>
    <row r="1099" spans="1:11">
      <c r="C1099">
        <v>1972</v>
      </c>
      <c r="D1099" t="s">
        <v>58</v>
      </c>
      <c r="E1099" s="4">
        <v>251</v>
      </c>
      <c r="F1099" s="4">
        <v>1294</v>
      </c>
      <c r="G1099" s="4">
        <v>226</v>
      </c>
      <c r="H1099" s="4">
        <v>192</v>
      </c>
      <c r="I1099" s="4">
        <v>0</v>
      </c>
      <c r="J1099" s="4">
        <v>0</v>
      </c>
    </row>
    <row r="1100" spans="1:11">
      <c r="C1100">
        <v>1973</v>
      </c>
      <c r="D1100" t="s">
        <v>58</v>
      </c>
      <c r="E1100" s="4">
        <v>136</v>
      </c>
      <c r="F1100" s="4">
        <v>501</v>
      </c>
      <c r="G1100" s="4">
        <v>28</v>
      </c>
      <c r="H1100" s="4">
        <v>42</v>
      </c>
      <c r="I1100" s="4">
        <v>0</v>
      </c>
      <c r="J1100" s="4">
        <v>0</v>
      </c>
    </row>
    <row r="1101" spans="1:11">
      <c r="C1101">
        <v>1974</v>
      </c>
      <c r="D1101" t="s">
        <v>58</v>
      </c>
      <c r="E1101" s="4">
        <v>147</v>
      </c>
      <c r="F1101" s="4">
        <v>613</v>
      </c>
      <c r="G1101" s="4">
        <v>49</v>
      </c>
      <c r="H1101" s="4">
        <v>70</v>
      </c>
      <c r="I1101" s="4">
        <v>0</v>
      </c>
      <c r="J1101" s="4">
        <v>0</v>
      </c>
    </row>
    <row r="1102" spans="1:11">
      <c r="C1102">
        <v>1975</v>
      </c>
      <c r="D1102" t="s">
        <v>58</v>
      </c>
      <c r="E1102" s="4">
        <v>139</v>
      </c>
      <c r="F1102" s="4">
        <v>783</v>
      </c>
      <c r="G1102" s="4">
        <v>51</v>
      </c>
      <c r="H1102" s="4">
        <v>98</v>
      </c>
      <c r="I1102" s="4">
        <v>0</v>
      </c>
      <c r="J1102" s="4">
        <v>0</v>
      </c>
    </row>
    <row r="1103" spans="1:11">
      <c r="C1103">
        <v>1976</v>
      </c>
      <c r="D1103" t="s">
        <v>58</v>
      </c>
      <c r="E1103" s="4">
        <v>98</v>
      </c>
      <c r="F1103" s="4">
        <v>569</v>
      </c>
      <c r="G1103" s="4">
        <v>70</v>
      </c>
      <c r="H1103" s="4">
        <v>18</v>
      </c>
      <c r="I1103" s="4">
        <v>0</v>
      </c>
      <c r="J1103" s="4">
        <v>0</v>
      </c>
    </row>
    <row r="1104" spans="1:11">
      <c r="C1104">
        <v>1977</v>
      </c>
      <c r="D1104" t="s">
        <v>58</v>
      </c>
      <c r="E1104" s="4">
        <v>65</v>
      </c>
      <c r="F1104" s="4">
        <v>357</v>
      </c>
      <c r="G1104" s="4">
        <v>8</v>
      </c>
      <c r="H1104" s="4">
        <v>28</v>
      </c>
      <c r="I1104" s="4">
        <v>0</v>
      </c>
      <c r="J1104" s="4">
        <v>0</v>
      </c>
    </row>
    <row r="1105" spans="3:10">
      <c r="C1105">
        <v>1978</v>
      </c>
      <c r="D1105" t="s">
        <v>58</v>
      </c>
      <c r="E1105" s="4">
        <v>88</v>
      </c>
      <c r="F1105" s="4">
        <v>447</v>
      </c>
      <c r="G1105" s="4">
        <v>11</v>
      </c>
      <c r="H1105" s="4">
        <v>33</v>
      </c>
      <c r="I1105" s="4">
        <v>0</v>
      </c>
      <c r="J1105" s="4">
        <v>0</v>
      </c>
    </row>
    <row r="1106" spans="3:10">
      <c r="C1106">
        <v>1979</v>
      </c>
      <c r="D1106" t="s">
        <v>58</v>
      </c>
      <c r="E1106" s="4">
        <v>86</v>
      </c>
      <c r="F1106" s="4">
        <v>377</v>
      </c>
      <c r="G1106" s="4">
        <v>32</v>
      </c>
      <c r="H1106" s="4">
        <v>58</v>
      </c>
      <c r="I1106" s="4">
        <v>0</v>
      </c>
      <c r="J1106" s="4">
        <v>0</v>
      </c>
    </row>
    <row r="1107" spans="3:10">
      <c r="C1107">
        <v>1980</v>
      </c>
      <c r="D1107" t="s">
        <v>58</v>
      </c>
      <c r="E1107" s="4">
        <v>65</v>
      </c>
      <c r="F1107" s="4">
        <v>223</v>
      </c>
      <c r="G1107" s="4">
        <v>0</v>
      </c>
      <c r="H1107" s="4">
        <v>7</v>
      </c>
      <c r="I1107" s="4">
        <v>0</v>
      </c>
      <c r="J1107" s="4">
        <v>0</v>
      </c>
    </row>
    <row r="1108" spans="3:10">
      <c r="C1108">
        <v>1981</v>
      </c>
      <c r="D1108" t="s">
        <v>58</v>
      </c>
      <c r="E1108" s="4">
        <v>5</v>
      </c>
      <c r="F1108" s="4">
        <v>16</v>
      </c>
      <c r="G1108" s="4">
        <v>3</v>
      </c>
      <c r="H1108" s="4">
        <v>0</v>
      </c>
      <c r="I1108" s="4">
        <v>0</v>
      </c>
      <c r="J1108" s="4">
        <v>0</v>
      </c>
    </row>
    <row r="1109" spans="3:10">
      <c r="C1109">
        <v>1982</v>
      </c>
      <c r="D1109" t="s">
        <v>58</v>
      </c>
      <c r="E1109" s="4">
        <v>4</v>
      </c>
      <c r="F1109" s="4">
        <v>15</v>
      </c>
      <c r="G1109" s="4">
        <v>0</v>
      </c>
      <c r="H1109" s="4">
        <v>0</v>
      </c>
      <c r="I1109" s="4">
        <v>0</v>
      </c>
      <c r="J1109" s="4">
        <v>0</v>
      </c>
    </row>
    <row r="1110" spans="3:10">
      <c r="C1110">
        <v>1983</v>
      </c>
      <c r="D1110" t="s">
        <v>58</v>
      </c>
      <c r="E1110" s="4">
        <v>28</v>
      </c>
      <c r="F1110" s="4">
        <v>132</v>
      </c>
      <c r="G1110" s="4">
        <v>13</v>
      </c>
      <c r="H1110" s="4">
        <v>61</v>
      </c>
      <c r="I1110" s="4">
        <v>0</v>
      </c>
      <c r="J1110" s="4">
        <v>0</v>
      </c>
    </row>
    <row r="1111" spans="3:10">
      <c r="C1111">
        <v>1984</v>
      </c>
      <c r="D1111" t="s">
        <v>58</v>
      </c>
      <c r="E1111" s="4">
        <v>34</v>
      </c>
      <c r="F1111" s="4">
        <v>300</v>
      </c>
      <c r="G1111" s="4">
        <v>0</v>
      </c>
      <c r="H1111" s="4">
        <v>124</v>
      </c>
      <c r="I1111" s="4">
        <v>0</v>
      </c>
      <c r="J1111" s="4">
        <v>0</v>
      </c>
    </row>
    <row r="1112" spans="3:10">
      <c r="C1112">
        <v>1985</v>
      </c>
      <c r="D1112" t="s">
        <v>58</v>
      </c>
      <c r="E1112" s="4">
        <v>17</v>
      </c>
      <c r="F1112" s="4">
        <v>93</v>
      </c>
      <c r="G1112" s="4">
        <v>0</v>
      </c>
      <c r="H1112" s="4">
        <v>10</v>
      </c>
      <c r="I1112" s="4">
        <v>0</v>
      </c>
      <c r="J1112" s="4">
        <v>0</v>
      </c>
    </row>
    <row r="1113" spans="3:10">
      <c r="C1113">
        <v>1986</v>
      </c>
      <c r="D1113" t="s">
        <v>58</v>
      </c>
      <c r="E1113" s="4">
        <v>11</v>
      </c>
      <c r="F1113" s="4">
        <v>78</v>
      </c>
      <c r="G1113" s="4">
        <v>0</v>
      </c>
      <c r="H1113" s="4">
        <v>230</v>
      </c>
      <c r="I1113" s="4">
        <v>4</v>
      </c>
      <c r="J1113" s="4">
        <v>0</v>
      </c>
    </row>
    <row r="1114" spans="3:10">
      <c r="C1114">
        <v>1987</v>
      </c>
      <c r="D1114" t="s">
        <v>58</v>
      </c>
      <c r="E1114" s="4">
        <v>20</v>
      </c>
      <c r="F1114" s="4">
        <v>24</v>
      </c>
      <c r="G1114" s="4">
        <v>0</v>
      </c>
      <c r="H1114" s="4">
        <v>4</v>
      </c>
      <c r="I1114" s="4">
        <v>0</v>
      </c>
      <c r="J1114" s="4">
        <v>0</v>
      </c>
    </row>
    <row r="1115" spans="3:10">
      <c r="C1115">
        <v>1988</v>
      </c>
      <c r="D1115" t="s">
        <v>58</v>
      </c>
      <c r="E1115" s="4">
        <v>22</v>
      </c>
      <c r="F1115" s="4">
        <v>35</v>
      </c>
      <c r="G1115" s="4">
        <v>0</v>
      </c>
      <c r="H1115" s="4">
        <v>9</v>
      </c>
      <c r="I1115" s="4">
        <v>0</v>
      </c>
      <c r="J1115" s="4">
        <v>0</v>
      </c>
    </row>
    <row r="1116" spans="3:10">
      <c r="C1116">
        <v>1989</v>
      </c>
      <c r="D1116" t="s">
        <v>58</v>
      </c>
      <c r="E1116" s="4">
        <v>3</v>
      </c>
      <c r="F1116" s="4">
        <v>7</v>
      </c>
      <c r="G1116" s="4">
        <v>0</v>
      </c>
      <c r="H1116" s="4">
        <v>0</v>
      </c>
      <c r="I1116" s="4">
        <v>0</v>
      </c>
      <c r="J1116" s="4">
        <v>0</v>
      </c>
    </row>
    <row r="1117" spans="3:10">
      <c r="C1117">
        <v>1990</v>
      </c>
      <c r="D1117" t="s">
        <v>58</v>
      </c>
      <c r="E1117" s="4">
        <v>14</v>
      </c>
      <c r="F1117" s="4">
        <v>57</v>
      </c>
      <c r="G1117" s="4">
        <v>0</v>
      </c>
      <c r="H1117" s="4">
        <v>33</v>
      </c>
      <c r="I1117" s="4">
        <v>0</v>
      </c>
      <c r="J1117" s="4">
        <v>9</v>
      </c>
    </row>
    <row r="1118" spans="3:10">
      <c r="C1118">
        <v>1991</v>
      </c>
      <c r="D1118" t="s">
        <v>58</v>
      </c>
      <c r="E1118" s="4">
        <v>4</v>
      </c>
      <c r="F1118" s="4">
        <v>8</v>
      </c>
      <c r="G1118" s="4">
        <v>0</v>
      </c>
      <c r="H1118" s="4">
        <v>0</v>
      </c>
      <c r="I1118" s="4">
        <v>0</v>
      </c>
      <c r="J1118" s="4">
        <v>0</v>
      </c>
    </row>
    <row r="1119" spans="3:10">
      <c r="C1119">
        <v>1992</v>
      </c>
      <c r="D1119" t="s">
        <v>58</v>
      </c>
      <c r="E1119" s="4">
        <v>9</v>
      </c>
      <c r="F1119" s="4">
        <v>32</v>
      </c>
      <c r="G1119" s="4">
        <v>0</v>
      </c>
      <c r="H1119" s="4">
        <v>8</v>
      </c>
      <c r="I1119" s="4">
        <v>0</v>
      </c>
      <c r="J1119" s="4">
        <v>0</v>
      </c>
    </row>
    <row r="1120" spans="3:10">
      <c r="C1120">
        <v>1993</v>
      </c>
      <c r="D1120" t="s">
        <v>58</v>
      </c>
      <c r="E1120" s="4">
        <v>8</v>
      </c>
      <c r="F1120" s="4">
        <v>8</v>
      </c>
      <c r="G1120" s="4">
        <v>0</v>
      </c>
      <c r="H1120" s="4">
        <v>0</v>
      </c>
      <c r="I1120" s="4">
        <v>0</v>
      </c>
      <c r="J1120" s="4">
        <v>0</v>
      </c>
    </row>
    <row r="1121" spans="3:17">
      <c r="C1121">
        <v>1995</v>
      </c>
      <c r="D1121" t="s">
        <v>58</v>
      </c>
      <c r="E1121" s="4">
        <v>9</v>
      </c>
      <c r="F1121" s="4">
        <v>19</v>
      </c>
      <c r="G1121" s="4">
        <v>0</v>
      </c>
      <c r="H1121" s="4">
        <v>0</v>
      </c>
      <c r="I1121" s="4">
        <v>0</v>
      </c>
      <c r="J1121" s="4">
        <v>0</v>
      </c>
    </row>
    <row r="1122" spans="3:17">
      <c r="C1122">
        <v>1996</v>
      </c>
      <c r="D1122" t="s">
        <v>58</v>
      </c>
      <c r="E1122" s="4">
        <v>7</v>
      </c>
      <c r="F1122" s="4">
        <v>41</v>
      </c>
      <c r="G1122" s="4">
        <v>0</v>
      </c>
      <c r="H1122" s="4">
        <v>0</v>
      </c>
      <c r="I1122" s="4">
        <v>0</v>
      </c>
      <c r="J1122" s="4">
        <v>10</v>
      </c>
    </row>
    <row r="1123" spans="3:17">
      <c r="C1123">
        <v>1997</v>
      </c>
      <c r="D1123" t="s">
        <v>58</v>
      </c>
      <c r="E1123" s="4">
        <v>6</v>
      </c>
      <c r="F1123" s="4">
        <v>6.3569861009509872</v>
      </c>
      <c r="G1123" s="4">
        <v>0</v>
      </c>
      <c r="H1123" s="4">
        <v>0</v>
      </c>
      <c r="I1123" s="4">
        <v>0</v>
      </c>
      <c r="J1123" s="4">
        <v>0</v>
      </c>
    </row>
    <row r="1124" spans="3:17">
      <c r="C1124">
        <v>1998</v>
      </c>
      <c r="D1124" t="s">
        <v>58</v>
      </c>
      <c r="E1124" s="4">
        <v>5</v>
      </c>
      <c r="F1124" s="4">
        <v>4.8069705093833779</v>
      </c>
      <c r="G1124" s="4">
        <v>0</v>
      </c>
      <c r="H1124" s="4">
        <v>0</v>
      </c>
      <c r="I1124" s="4">
        <v>0</v>
      </c>
      <c r="J1124" s="4">
        <v>0</v>
      </c>
    </row>
    <row r="1125" spans="3:17">
      <c r="K1125" t="str">
        <f>D1124</f>
        <v>GOLDSTREAM RIVER</v>
      </c>
      <c r="L1125" s="4">
        <f t="shared" ref="L1125:Q1125" si="50">AVERAGE(E1095:E1124)</f>
        <v>72.033333333333331</v>
      </c>
      <c r="M1125" s="4">
        <f t="shared" si="50"/>
        <v>332.27213188701114</v>
      </c>
      <c r="N1125" s="4">
        <f t="shared" si="50"/>
        <v>35.233333333333334</v>
      </c>
      <c r="O1125" s="4">
        <f t="shared" si="50"/>
        <v>35.6</v>
      </c>
      <c r="P1125" s="4">
        <f t="shared" si="50"/>
        <v>0.13333333333333333</v>
      </c>
      <c r="Q1125" s="4">
        <f t="shared" si="50"/>
        <v>0.6333333333333333</v>
      </c>
    </row>
    <row r="1126" spans="3:17">
      <c r="C1126">
        <v>1968</v>
      </c>
      <c r="D1126" t="s">
        <v>60</v>
      </c>
      <c r="E1126" s="4">
        <v>81</v>
      </c>
      <c r="F1126" s="4">
        <v>628</v>
      </c>
      <c r="G1126" s="4">
        <v>179</v>
      </c>
      <c r="H1126" s="4">
        <v>0</v>
      </c>
      <c r="I1126" s="4">
        <v>0</v>
      </c>
      <c r="J1126" s="4">
        <v>0</v>
      </c>
    </row>
    <row r="1127" spans="3:17">
      <c r="C1127">
        <v>1969</v>
      </c>
      <c r="D1127" t="s">
        <v>60</v>
      </c>
      <c r="E1127" s="4">
        <v>77</v>
      </c>
      <c r="F1127" s="4">
        <v>827</v>
      </c>
      <c r="G1127" s="4">
        <v>217</v>
      </c>
      <c r="H1127" s="4">
        <v>0</v>
      </c>
      <c r="I1127" s="4">
        <v>0</v>
      </c>
      <c r="J1127" s="4">
        <v>0</v>
      </c>
    </row>
    <row r="1128" spans="3:17">
      <c r="C1128">
        <v>1970</v>
      </c>
      <c r="D1128" t="s">
        <v>60</v>
      </c>
      <c r="E1128" s="4">
        <v>43</v>
      </c>
      <c r="F1128" s="4">
        <v>286</v>
      </c>
      <c r="G1128" s="4">
        <v>27</v>
      </c>
      <c r="H1128" s="4">
        <v>0</v>
      </c>
      <c r="I1128" s="4">
        <v>0</v>
      </c>
      <c r="J1128" s="4">
        <v>0</v>
      </c>
    </row>
    <row r="1129" spans="3:17">
      <c r="C1129">
        <v>1971</v>
      </c>
      <c r="D1129" t="s">
        <v>60</v>
      </c>
      <c r="E1129" s="4">
        <v>17</v>
      </c>
      <c r="F1129" s="4">
        <v>73</v>
      </c>
      <c r="G1129" s="4">
        <v>29</v>
      </c>
      <c r="H1129" s="4">
        <v>14</v>
      </c>
      <c r="I1129" s="4">
        <v>0</v>
      </c>
      <c r="J1129" s="4">
        <v>0</v>
      </c>
    </row>
    <row r="1130" spans="3:17">
      <c r="C1130">
        <v>1972</v>
      </c>
      <c r="D1130" t="s">
        <v>60</v>
      </c>
      <c r="E1130" s="4">
        <v>40</v>
      </c>
      <c r="F1130" s="4">
        <v>305</v>
      </c>
      <c r="G1130" s="4">
        <v>124</v>
      </c>
      <c r="H1130" s="4">
        <v>52</v>
      </c>
      <c r="I1130" s="4">
        <v>0</v>
      </c>
      <c r="J1130" s="4">
        <v>0</v>
      </c>
    </row>
    <row r="1131" spans="3:17">
      <c r="C1131">
        <v>1973</v>
      </c>
      <c r="D1131" t="s">
        <v>60</v>
      </c>
      <c r="E1131" s="4">
        <v>42</v>
      </c>
      <c r="F1131" s="4">
        <v>452</v>
      </c>
      <c r="G1131" s="4">
        <v>81</v>
      </c>
      <c r="H1131" s="4">
        <v>95</v>
      </c>
      <c r="I1131" s="4">
        <v>0</v>
      </c>
      <c r="J1131" s="4">
        <v>0</v>
      </c>
    </row>
    <row r="1132" spans="3:17">
      <c r="C1132">
        <v>1974</v>
      </c>
      <c r="D1132" t="s">
        <v>60</v>
      </c>
      <c r="E1132" s="4">
        <v>52</v>
      </c>
      <c r="F1132" s="4">
        <v>549</v>
      </c>
      <c r="G1132" s="4">
        <v>75</v>
      </c>
      <c r="H1132" s="4">
        <v>106</v>
      </c>
      <c r="I1132" s="4">
        <v>0</v>
      </c>
      <c r="J1132" s="4">
        <v>0</v>
      </c>
    </row>
    <row r="1133" spans="3:17">
      <c r="C1133">
        <v>1975</v>
      </c>
      <c r="D1133" t="s">
        <v>60</v>
      </c>
      <c r="E1133" s="4">
        <v>40</v>
      </c>
      <c r="F1133" s="4">
        <v>285</v>
      </c>
      <c r="G1133" s="4">
        <v>30</v>
      </c>
      <c r="H1133" s="4">
        <v>27</v>
      </c>
      <c r="I1133" s="4">
        <v>0</v>
      </c>
      <c r="J1133" s="4">
        <v>0</v>
      </c>
    </row>
    <row r="1134" spans="3:17">
      <c r="C1134">
        <v>1976</v>
      </c>
      <c r="D1134" t="s">
        <v>60</v>
      </c>
      <c r="E1134" s="4">
        <v>40</v>
      </c>
      <c r="F1134" s="4">
        <v>131</v>
      </c>
      <c r="G1134" s="4">
        <v>5</v>
      </c>
      <c r="H1134" s="4">
        <v>5</v>
      </c>
      <c r="I1134" s="4">
        <v>0</v>
      </c>
      <c r="J1134" s="4">
        <v>0</v>
      </c>
    </row>
    <row r="1135" spans="3:17">
      <c r="C1135">
        <v>1977</v>
      </c>
      <c r="D1135" t="s">
        <v>60</v>
      </c>
      <c r="E1135" s="4">
        <v>45</v>
      </c>
      <c r="F1135" s="4">
        <v>244</v>
      </c>
      <c r="G1135" s="4">
        <v>77</v>
      </c>
      <c r="H1135" s="4">
        <v>60</v>
      </c>
      <c r="I1135" s="4">
        <v>0</v>
      </c>
      <c r="J1135" s="4">
        <v>0</v>
      </c>
    </row>
    <row r="1136" spans="3:17">
      <c r="C1136">
        <v>1978</v>
      </c>
      <c r="D1136" t="s">
        <v>60</v>
      </c>
      <c r="E1136" s="4">
        <v>66</v>
      </c>
      <c r="F1136" s="4">
        <v>513</v>
      </c>
      <c r="G1136" s="4">
        <v>18</v>
      </c>
      <c r="H1136" s="4">
        <v>7</v>
      </c>
      <c r="I1136" s="4">
        <v>0</v>
      </c>
      <c r="J1136" s="4">
        <v>0</v>
      </c>
    </row>
    <row r="1137" spans="3:10">
      <c r="C1137">
        <v>1979</v>
      </c>
      <c r="D1137" t="s">
        <v>60</v>
      </c>
      <c r="E1137" s="4">
        <v>36</v>
      </c>
      <c r="F1137" s="4">
        <v>391</v>
      </c>
      <c r="G1137" s="4">
        <v>11</v>
      </c>
      <c r="H1137" s="4">
        <v>8</v>
      </c>
      <c r="I1137" s="4">
        <v>0</v>
      </c>
      <c r="J1137" s="4">
        <v>0</v>
      </c>
    </row>
    <row r="1138" spans="3:10">
      <c r="C1138">
        <v>1980</v>
      </c>
      <c r="D1138" t="s">
        <v>60</v>
      </c>
      <c r="E1138" s="4">
        <v>28</v>
      </c>
      <c r="F1138" s="4">
        <v>159</v>
      </c>
      <c r="G1138" s="4">
        <v>11</v>
      </c>
      <c r="H1138" s="4">
        <v>19</v>
      </c>
      <c r="I1138" s="4">
        <v>0</v>
      </c>
      <c r="J1138" s="4">
        <v>0</v>
      </c>
    </row>
    <row r="1139" spans="3:10">
      <c r="C1139">
        <v>1981</v>
      </c>
      <c r="D1139" t="s">
        <v>60</v>
      </c>
      <c r="E1139" s="4">
        <v>69</v>
      </c>
      <c r="F1139" s="4">
        <v>730</v>
      </c>
      <c r="G1139" s="4">
        <v>36</v>
      </c>
      <c r="H1139" s="4">
        <v>242</v>
      </c>
      <c r="I1139" s="4">
        <v>0</v>
      </c>
      <c r="J1139" s="4">
        <v>0</v>
      </c>
    </row>
    <row r="1140" spans="3:10">
      <c r="C1140">
        <v>1982</v>
      </c>
      <c r="D1140" t="s">
        <v>60</v>
      </c>
      <c r="E1140" s="4">
        <v>26</v>
      </c>
      <c r="F1140" s="4">
        <v>152</v>
      </c>
      <c r="G1140" s="4">
        <v>15</v>
      </c>
      <c r="H1140" s="4">
        <v>12</v>
      </c>
      <c r="I1140" s="4">
        <v>0</v>
      </c>
      <c r="J1140" s="4">
        <v>0</v>
      </c>
    </row>
    <row r="1141" spans="3:10">
      <c r="C1141">
        <v>1983</v>
      </c>
      <c r="D1141" t="s">
        <v>60</v>
      </c>
      <c r="E1141" s="4">
        <v>60</v>
      </c>
      <c r="F1141" s="4">
        <v>505</v>
      </c>
      <c r="G1141" s="4">
        <v>26</v>
      </c>
      <c r="H1141" s="4">
        <v>48</v>
      </c>
      <c r="I1141" s="4">
        <v>0</v>
      </c>
      <c r="J1141" s="4">
        <v>0</v>
      </c>
    </row>
    <row r="1142" spans="3:10">
      <c r="C1142">
        <v>1984</v>
      </c>
      <c r="D1142" t="s">
        <v>60</v>
      </c>
      <c r="E1142" s="4">
        <v>42</v>
      </c>
      <c r="F1142" s="4">
        <v>444</v>
      </c>
      <c r="G1142" s="4">
        <v>17</v>
      </c>
      <c r="H1142" s="4">
        <v>179</v>
      </c>
      <c r="I1142" s="4">
        <v>0</v>
      </c>
      <c r="J1142" s="4">
        <v>0</v>
      </c>
    </row>
    <row r="1143" spans="3:10">
      <c r="C1143">
        <v>1985</v>
      </c>
      <c r="D1143" t="s">
        <v>60</v>
      </c>
      <c r="E1143" s="4">
        <v>28</v>
      </c>
      <c r="F1143" s="4">
        <v>438</v>
      </c>
      <c r="G1143" s="4">
        <v>24</v>
      </c>
      <c r="H1143" s="4">
        <v>66</v>
      </c>
      <c r="I1143" s="4">
        <v>0</v>
      </c>
      <c r="J1143" s="4">
        <v>0</v>
      </c>
    </row>
    <row r="1144" spans="3:10">
      <c r="C1144">
        <v>1987</v>
      </c>
      <c r="D1144" t="s">
        <v>60</v>
      </c>
      <c r="E1144" s="4">
        <v>8</v>
      </c>
      <c r="F1144" s="4">
        <v>12</v>
      </c>
      <c r="G1144" s="4">
        <v>0</v>
      </c>
      <c r="H1144" s="4">
        <v>0</v>
      </c>
      <c r="I1144" s="4">
        <v>0</v>
      </c>
      <c r="J1144" s="4">
        <v>0</v>
      </c>
    </row>
    <row r="1145" spans="3:10">
      <c r="C1145">
        <v>1988</v>
      </c>
      <c r="D1145" t="s">
        <v>60</v>
      </c>
      <c r="E1145" s="4">
        <v>9</v>
      </c>
      <c r="F1145" s="4">
        <v>18</v>
      </c>
      <c r="G1145" s="4">
        <v>0</v>
      </c>
      <c r="H1145" s="4">
        <v>75</v>
      </c>
      <c r="I1145" s="4">
        <v>0</v>
      </c>
      <c r="J1145" s="4">
        <v>0</v>
      </c>
    </row>
    <row r="1146" spans="3:10">
      <c r="C1146">
        <v>1989</v>
      </c>
      <c r="D1146" t="s">
        <v>60</v>
      </c>
      <c r="E1146" s="4">
        <v>61</v>
      </c>
      <c r="F1146" s="4">
        <v>498</v>
      </c>
      <c r="G1146" s="4">
        <v>25</v>
      </c>
      <c r="H1146" s="4">
        <v>819</v>
      </c>
      <c r="I1146" s="4">
        <v>0</v>
      </c>
      <c r="J1146" s="4">
        <v>0</v>
      </c>
    </row>
    <row r="1147" spans="3:10">
      <c r="C1147">
        <v>1990</v>
      </c>
      <c r="D1147" t="s">
        <v>60</v>
      </c>
      <c r="E1147" s="4">
        <v>32</v>
      </c>
      <c r="F1147" s="4">
        <v>73</v>
      </c>
      <c r="G1147" s="4">
        <v>5</v>
      </c>
      <c r="H1147" s="4">
        <v>232</v>
      </c>
      <c r="I1147" s="4">
        <v>0</v>
      </c>
      <c r="J1147" s="4">
        <v>0</v>
      </c>
    </row>
    <row r="1148" spans="3:10">
      <c r="C1148">
        <v>1991</v>
      </c>
      <c r="D1148" t="s">
        <v>60</v>
      </c>
      <c r="E1148" s="4">
        <v>33</v>
      </c>
      <c r="F1148" s="4">
        <v>121</v>
      </c>
      <c r="G1148" s="4">
        <v>0</v>
      </c>
      <c r="H1148" s="4">
        <v>116</v>
      </c>
      <c r="I1148" s="4">
        <v>0</v>
      </c>
      <c r="J1148" s="4">
        <v>0</v>
      </c>
    </row>
    <row r="1149" spans="3:10">
      <c r="C1149">
        <v>1992</v>
      </c>
      <c r="D1149" t="s">
        <v>60</v>
      </c>
      <c r="E1149" s="4">
        <v>23</v>
      </c>
      <c r="F1149" s="4">
        <v>219</v>
      </c>
      <c r="G1149" s="4">
        <v>0</v>
      </c>
      <c r="H1149" s="4">
        <v>125</v>
      </c>
      <c r="I1149" s="4">
        <v>0</v>
      </c>
      <c r="J1149" s="4">
        <v>0</v>
      </c>
    </row>
    <row r="1150" spans="3:10">
      <c r="C1150">
        <v>1993</v>
      </c>
      <c r="D1150" t="s">
        <v>60</v>
      </c>
      <c r="E1150" s="4">
        <v>44</v>
      </c>
      <c r="F1150" s="4">
        <v>115</v>
      </c>
      <c r="G1150" s="4">
        <v>0</v>
      </c>
      <c r="H1150" s="4">
        <v>102</v>
      </c>
      <c r="I1150" s="4">
        <v>4</v>
      </c>
      <c r="J1150" s="4">
        <v>4</v>
      </c>
    </row>
    <row r="1151" spans="3:10">
      <c r="C1151">
        <v>1994</v>
      </c>
      <c r="D1151" t="s">
        <v>60</v>
      </c>
      <c r="E1151" s="4">
        <v>61</v>
      </c>
      <c r="F1151" s="4">
        <v>249</v>
      </c>
      <c r="G1151" s="4">
        <v>0</v>
      </c>
      <c r="H1151" s="4">
        <v>107</v>
      </c>
      <c r="I1151" s="4">
        <v>5</v>
      </c>
      <c r="J1151" s="4">
        <v>15</v>
      </c>
    </row>
    <row r="1152" spans="3:10">
      <c r="C1152">
        <v>1995</v>
      </c>
      <c r="D1152" t="s">
        <v>60</v>
      </c>
      <c r="E1152" s="4">
        <v>37</v>
      </c>
      <c r="F1152" s="4">
        <v>75</v>
      </c>
      <c r="G1152" s="4">
        <v>0</v>
      </c>
      <c r="H1152" s="4">
        <v>39</v>
      </c>
      <c r="I1152" s="4">
        <v>0</v>
      </c>
      <c r="J1152" s="4">
        <v>0</v>
      </c>
    </row>
    <row r="1153" spans="3:17">
      <c r="C1153">
        <v>1996</v>
      </c>
      <c r="D1153" t="s">
        <v>60</v>
      </c>
      <c r="E1153" s="4">
        <v>41</v>
      </c>
      <c r="F1153" s="4">
        <v>112</v>
      </c>
      <c r="G1153" s="4">
        <v>0</v>
      </c>
      <c r="H1153" s="4">
        <v>51</v>
      </c>
      <c r="I1153" s="4">
        <v>0</v>
      </c>
      <c r="J1153" s="4">
        <v>0</v>
      </c>
    </row>
    <row r="1154" spans="3:17">
      <c r="C1154">
        <v>1997</v>
      </c>
      <c r="D1154" t="s">
        <v>60</v>
      </c>
      <c r="E1154" s="4">
        <v>19</v>
      </c>
      <c r="F1154" s="4">
        <v>41.160359228656745</v>
      </c>
      <c r="G1154" s="4">
        <v>0</v>
      </c>
      <c r="H1154" s="4">
        <v>6.1969356734263137</v>
      </c>
      <c r="I1154" s="4">
        <v>0</v>
      </c>
      <c r="J1154" s="4">
        <v>0</v>
      </c>
    </row>
    <row r="1155" spans="3:17">
      <c r="C1155">
        <v>1998</v>
      </c>
      <c r="D1155" t="s">
        <v>60</v>
      </c>
      <c r="E1155" s="4">
        <v>10</v>
      </c>
      <c r="F1155" s="4">
        <v>38.455764075067023</v>
      </c>
      <c r="G1155" s="4">
        <v>0</v>
      </c>
      <c r="H1155" s="4">
        <v>0</v>
      </c>
      <c r="I1155" s="4">
        <v>0</v>
      </c>
      <c r="J1155" s="4">
        <v>0</v>
      </c>
    </row>
    <row r="1156" spans="3:17">
      <c r="C1156">
        <v>1999</v>
      </c>
      <c r="D1156" t="s">
        <v>60</v>
      </c>
      <c r="E1156" s="4">
        <v>28</v>
      </c>
      <c r="F1156" s="4">
        <v>76.521578668189974</v>
      </c>
      <c r="G1156" s="4">
        <v>0</v>
      </c>
      <c r="H1156" s="4">
        <v>20.982954545454547</v>
      </c>
      <c r="I1156" s="4">
        <v>0</v>
      </c>
      <c r="J1156" s="4">
        <v>28.1283723682063</v>
      </c>
    </row>
    <row r="1157" spans="3:17">
      <c r="C1157">
        <v>2000</v>
      </c>
      <c r="D1157" t="s">
        <v>60</v>
      </c>
      <c r="E1157" s="4">
        <v>22</v>
      </c>
      <c r="F1157" s="4">
        <v>73.457873243553024</v>
      </c>
      <c r="G1157" s="4">
        <v>0</v>
      </c>
      <c r="H1157" s="4">
        <v>67.316965325442169</v>
      </c>
      <c r="I1157" s="4">
        <v>0</v>
      </c>
      <c r="J1157" s="4">
        <v>0</v>
      </c>
    </row>
    <row r="1158" spans="3:17">
      <c r="C1158">
        <v>2001</v>
      </c>
      <c r="D1158" t="s">
        <v>60</v>
      </c>
      <c r="E1158" s="4">
        <v>22</v>
      </c>
      <c r="F1158" s="4">
        <v>48.298013245033111</v>
      </c>
      <c r="G1158" s="4">
        <v>14.860927152317881</v>
      </c>
      <c r="H1158" s="4">
        <v>0</v>
      </c>
      <c r="I1158" s="4">
        <v>0</v>
      </c>
      <c r="J1158" s="4">
        <v>0</v>
      </c>
    </row>
    <row r="1159" spans="3:17">
      <c r="C1159">
        <v>2002</v>
      </c>
      <c r="D1159" t="s">
        <v>60</v>
      </c>
      <c r="E1159" s="4">
        <v>17</v>
      </c>
      <c r="F1159" s="4">
        <v>46.961813842482101</v>
      </c>
      <c r="G1159" s="4">
        <v>6.7088305489260147</v>
      </c>
      <c r="H1159" s="4">
        <v>3.3544152744630074</v>
      </c>
      <c r="I1159" s="4">
        <v>0</v>
      </c>
      <c r="J1159" s="4">
        <v>3.3544152744630074</v>
      </c>
    </row>
    <row r="1160" spans="3:17">
      <c r="C1160">
        <v>2003</v>
      </c>
      <c r="D1160" t="s">
        <v>60</v>
      </c>
      <c r="E1160" s="4">
        <v>12</v>
      </c>
      <c r="F1160" s="4">
        <v>35.812987012987016</v>
      </c>
      <c r="G1160" s="4">
        <v>0</v>
      </c>
      <c r="H1160" s="4">
        <v>23.875324675324677</v>
      </c>
      <c r="I1160" s="4">
        <v>0</v>
      </c>
      <c r="J1160" s="4">
        <v>0</v>
      </c>
    </row>
    <row r="1161" spans="3:17">
      <c r="C1161">
        <v>2004</v>
      </c>
      <c r="D1161" t="s">
        <v>60</v>
      </c>
      <c r="E1161" s="4">
        <v>15</v>
      </c>
      <c r="F1161" s="4">
        <v>29.785371915010472</v>
      </c>
      <c r="G1161" s="4">
        <v>0</v>
      </c>
      <c r="H1161" s="4">
        <v>7.197679607318161</v>
      </c>
      <c r="I1161" s="4">
        <v>0</v>
      </c>
      <c r="J1161" s="4">
        <v>0</v>
      </c>
    </row>
    <row r="1162" spans="3:17">
      <c r="C1162">
        <v>2006</v>
      </c>
      <c r="D1162" t="s">
        <v>60</v>
      </c>
      <c r="E1162" s="4">
        <v>19</v>
      </c>
      <c r="F1162" s="4">
        <v>33.620060790273556</v>
      </c>
      <c r="G1162" s="4">
        <v>0</v>
      </c>
      <c r="H1162" s="4">
        <v>0</v>
      </c>
      <c r="I1162" s="4">
        <v>0</v>
      </c>
      <c r="J1162" s="4">
        <v>0</v>
      </c>
    </row>
    <row r="1163" spans="3:17">
      <c r="K1163" t="str">
        <f>D1162</f>
        <v>GOODSPEED RIVER</v>
      </c>
      <c r="L1163" s="4">
        <f t="shared" ref="L1163:Q1163" si="51">AVERAGE(E1126:E1162)</f>
        <v>36.351351351351354</v>
      </c>
      <c r="M1163" s="4">
        <f t="shared" si="51"/>
        <v>244.00199518976356</v>
      </c>
      <c r="N1163" s="4">
        <f t="shared" si="51"/>
        <v>28.474858316249833</v>
      </c>
      <c r="O1163" s="4">
        <f t="shared" si="51"/>
        <v>73.916872300038605</v>
      </c>
      <c r="P1163" s="4">
        <f t="shared" si="51"/>
        <v>0.24324324324324326</v>
      </c>
      <c r="Q1163" s="4">
        <f t="shared" si="51"/>
        <v>1.3643996660180895</v>
      </c>
    </row>
    <row r="1164" spans="3:17">
      <c r="C1164">
        <v>1968</v>
      </c>
      <c r="D1164" t="s">
        <v>62</v>
      </c>
      <c r="E1164" s="4">
        <v>96</v>
      </c>
      <c r="F1164" s="4">
        <v>219</v>
      </c>
      <c r="G1164" s="4">
        <v>181</v>
      </c>
      <c r="H1164" s="4">
        <v>0</v>
      </c>
      <c r="I1164" s="4">
        <v>0</v>
      </c>
      <c r="J1164" s="4">
        <v>0</v>
      </c>
    </row>
    <row r="1165" spans="3:17">
      <c r="C1165">
        <v>1969</v>
      </c>
      <c r="D1165" t="s">
        <v>62</v>
      </c>
      <c r="E1165" s="4">
        <v>60</v>
      </c>
      <c r="F1165" s="4">
        <v>152</v>
      </c>
      <c r="G1165" s="4">
        <v>68</v>
      </c>
      <c r="H1165" s="4">
        <v>0</v>
      </c>
      <c r="I1165" s="4">
        <v>0</v>
      </c>
      <c r="J1165" s="4">
        <v>0</v>
      </c>
    </row>
    <row r="1166" spans="3:17">
      <c r="C1166">
        <v>1970</v>
      </c>
      <c r="D1166" t="s">
        <v>62</v>
      </c>
      <c r="E1166" s="4">
        <v>49</v>
      </c>
      <c r="F1166" s="4">
        <v>176</v>
      </c>
      <c r="G1166" s="4">
        <v>11</v>
      </c>
      <c r="H1166" s="4">
        <v>0</v>
      </c>
      <c r="I1166" s="4">
        <v>0</v>
      </c>
      <c r="J1166" s="4">
        <v>0</v>
      </c>
    </row>
    <row r="1167" spans="3:17">
      <c r="C1167">
        <v>1971</v>
      </c>
      <c r="D1167" t="s">
        <v>62</v>
      </c>
      <c r="E1167" s="4">
        <v>39</v>
      </c>
      <c r="F1167" s="4">
        <v>352</v>
      </c>
      <c r="G1167" s="4">
        <v>30</v>
      </c>
      <c r="H1167" s="4">
        <v>0</v>
      </c>
      <c r="I1167" s="4">
        <v>0</v>
      </c>
      <c r="J1167" s="4">
        <v>0</v>
      </c>
    </row>
    <row r="1168" spans="3:17">
      <c r="C1168">
        <v>1972</v>
      </c>
      <c r="D1168" t="s">
        <v>62</v>
      </c>
      <c r="E1168" s="4">
        <v>23</v>
      </c>
      <c r="F1168" s="4">
        <v>61</v>
      </c>
      <c r="G1168" s="4">
        <v>40</v>
      </c>
      <c r="H1168" s="4">
        <v>18</v>
      </c>
      <c r="I1168" s="4">
        <v>0</v>
      </c>
      <c r="J1168" s="4">
        <v>0</v>
      </c>
    </row>
    <row r="1169" spans="3:10">
      <c r="C1169">
        <v>1973</v>
      </c>
      <c r="D1169" t="s">
        <v>62</v>
      </c>
      <c r="E1169" s="4">
        <v>34</v>
      </c>
      <c r="F1169" s="4">
        <v>85</v>
      </c>
      <c r="G1169" s="4">
        <v>14</v>
      </c>
      <c r="H1169" s="4">
        <v>3</v>
      </c>
      <c r="I1169" s="4">
        <v>0</v>
      </c>
      <c r="J1169" s="4">
        <v>0</v>
      </c>
    </row>
    <row r="1170" spans="3:10">
      <c r="C1170">
        <v>1974</v>
      </c>
      <c r="D1170" t="s">
        <v>62</v>
      </c>
      <c r="E1170" s="4">
        <v>64</v>
      </c>
      <c r="F1170" s="4">
        <v>130</v>
      </c>
      <c r="G1170" s="4">
        <v>40</v>
      </c>
      <c r="H1170" s="4">
        <v>10</v>
      </c>
      <c r="I1170" s="4">
        <v>0</v>
      </c>
      <c r="J1170" s="4">
        <v>0</v>
      </c>
    </row>
    <row r="1171" spans="3:10">
      <c r="C1171">
        <v>1975</v>
      </c>
      <c r="D1171" t="s">
        <v>62</v>
      </c>
      <c r="E1171" s="4">
        <v>47</v>
      </c>
      <c r="F1171" s="4">
        <v>150</v>
      </c>
      <c r="G1171" s="4">
        <v>23</v>
      </c>
      <c r="H1171" s="4">
        <v>34</v>
      </c>
      <c r="I1171" s="4">
        <v>0</v>
      </c>
      <c r="J1171" s="4">
        <v>0</v>
      </c>
    </row>
    <row r="1172" spans="3:10">
      <c r="C1172">
        <v>1976</v>
      </c>
      <c r="D1172" t="s">
        <v>62</v>
      </c>
      <c r="E1172" s="4">
        <v>86</v>
      </c>
      <c r="F1172" s="4">
        <v>338</v>
      </c>
      <c r="G1172" s="4">
        <v>180</v>
      </c>
      <c r="H1172" s="4">
        <v>76</v>
      </c>
      <c r="I1172" s="4">
        <v>0</v>
      </c>
      <c r="J1172" s="4">
        <v>0</v>
      </c>
    </row>
    <row r="1173" spans="3:10">
      <c r="C1173">
        <v>1977</v>
      </c>
      <c r="D1173" t="s">
        <v>62</v>
      </c>
      <c r="E1173" s="4">
        <v>68</v>
      </c>
      <c r="F1173" s="4">
        <v>188</v>
      </c>
      <c r="G1173" s="4">
        <v>88</v>
      </c>
      <c r="H1173" s="4">
        <v>13</v>
      </c>
      <c r="I1173" s="4">
        <v>0</v>
      </c>
      <c r="J1173" s="4">
        <v>0</v>
      </c>
    </row>
    <row r="1174" spans="3:10">
      <c r="C1174">
        <v>1978</v>
      </c>
      <c r="D1174" t="s">
        <v>62</v>
      </c>
      <c r="E1174" s="4">
        <v>70</v>
      </c>
      <c r="F1174" s="4">
        <v>125</v>
      </c>
      <c r="G1174" s="4">
        <v>33</v>
      </c>
      <c r="H1174" s="4">
        <v>33</v>
      </c>
      <c r="I1174" s="4">
        <v>0</v>
      </c>
      <c r="J1174" s="4">
        <v>0</v>
      </c>
    </row>
    <row r="1175" spans="3:10">
      <c r="C1175">
        <v>1979</v>
      </c>
      <c r="D1175" t="s">
        <v>62</v>
      </c>
      <c r="E1175" s="4">
        <v>45</v>
      </c>
      <c r="F1175" s="4">
        <v>77</v>
      </c>
      <c r="G1175" s="4">
        <v>39</v>
      </c>
      <c r="H1175" s="4">
        <v>37</v>
      </c>
      <c r="I1175" s="4">
        <v>0</v>
      </c>
      <c r="J1175" s="4">
        <v>0</v>
      </c>
    </row>
    <row r="1176" spans="3:10">
      <c r="C1176">
        <v>1980</v>
      </c>
      <c r="D1176" t="s">
        <v>62</v>
      </c>
      <c r="E1176" s="4">
        <v>22</v>
      </c>
      <c r="F1176" s="4">
        <v>120</v>
      </c>
      <c r="G1176" s="4">
        <v>22</v>
      </c>
      <c r="H1176" s="4">
        <v>55</v>
      </c>
      <c r="I1176" s="4">
        <v>0</v>
      </c>
      <c r="J1176" s="4">
        <v>0</v>
      </c>
    </row>
    <row r="1177" spans="3:10">
      <c r="C1177">
        <v>1981</v>
      </c>
      <c r="D1177" t="s">
        <v>62</v>
      </c>
      <c r="E1177" s="4">
        <v>36</v>
      </c>
      <c r="F1177" s="4">
        <v>73</v>
      </c>
      <c r="G1177" s="4">
        <v>7</v>
      </c>
      <c r="H1177" s="4">
        <v>205</v>
      </c>
      <c r="I1177" s="4">
        <v>0</v>
      </c>
      <c r="J1177" s="4">
        <v>0</v>
      </c>
    </row>
    <row r="1178" spans="3:10">
      <c r="C1178">
        <v>1982</v>
      </c>
      <c r="D1178" t="s">
        <v>62</v>
      </c>
      <c r="E1178" s="4">
        <v>18</v>
      </c>
      <c r="F1178" s="4">
        <v>33</v>
      </c>
      <c r="G1178" s="4">
        <v>0</v>
      </c>
      <c r="H1178" s="4">
        <v>18</v>
      </c>
      <c r="I1178" s="4">
        <v>0</v>
      </c>
      <c r="J1178" s="4">
        <v>0</v>
      </c>
    </row>
    <row r="1179" spans="3:10">
      <c r="C1179">
        <v>1983</v>
      </c>
      <c r="D1179" t="s">
        <v>62</v>
      </c>
      <c r="E1179" s="4">
        <v>4</v>
      </c>
      <c r="F1179" s="4">
        <v>4</v>
      </c>
      <c r="G1179" s="4">
        <v>0</v>
      </c>
      <c r="H1179" s="4">
        <v>0</v>
      </c>
      <c r="I1179" s="4">
        <v>0</v>
      </c>
      <c r="J1179" s="4">
        <v>0</v>
      </c>
    </row>
    <row r="1180" spans="3:10">
      <c r="C1180">
        <v>1984</v>
      </c>
      <c r="D1180" t="s">
        <v>62</v>
      </c>
      <c r="E1180" s="4">
        <v>21</v>
      </c>
      <c r="F1180" s="4">
        <v>116</v>
      </c>
      <c r="G1180" s="4">
        <v>9</v>
      </c>
      <c r="H1180" s="4">
        <v>103</v>
      </c>
      <c r="I1180" s="4">
        <v>0</v>
      </c>
      <c r="J1180" s="4">
        <v>4</v>
      </c>
    </row>
    <row r="1181" spans="3:10">
      <c r="C1181">
        <v>1985</v>
      </c>
      <c r="D1181" t="s">
        <v>62</v>
      </c>
      <c r="E1181" s="4">
        <v>20</v>
      </c>
      <c r="F1181" s="4">
        <v>59</v>
      </c>
      <c r="G1181" s="4">
        <v>3</v>
      </c>
      <c r="H1181" s="4">
        <v>47</v>
      </c>
      <c r="I1181" s="4">
        <v>0</v>
      </c>
      <c r="J1181" s="4">
        <v>0</v>
      </c>
    </row>
    <row r="1182" spans="3:10">
      <c r="C1182">
        <v>1986</v>
      </c>
      <c r="D1182" t="s">
        <v>62</v>
      </c>
      <c r="E1182" s="4">
        <v>14</v>
      </c>
      <c r="F1182" s="4">
        <v>25</v>
      </c>
      <c r="G1182" s="4">
        <v>0</v>
      </c>
      <c r="H1182" s="4">
        <v>0</v>
      </c>
      <c r="I1182" s="4">
        <v>0</v>
      </c>
      <c r="J1182" s="4">
        <v>25</v>
      </c>
    </row>
    <row r="1183" spans="3:10">
      <c r="C1183">
        <v>1987</v>
      </c>
      <c r="D1183" t="s">
        <v>62</v>
      </c>
      <c r="E1183" s="4">
        <v>29</v>
      </c>
      <c r="F1183" s="4">
        <v>56</v>
      </c>
      <c r="G1183" s="4">
        <v>0</v>
      </c>
      <c r="H1183" s="4">
        <v>117</v>
      </c>
      <c r="I1183" s="4">
        <v>8</v>
      </c>
      <c r="J1183" s="4">
        <v>8</v>
      </c>
    </row>
    <row r="1184" spans="3:10">
      <c r="C1184">
        <v>1988</v>
      </c>
      <c r="D1184" t="s">
        <v>62</v>
      </c>
      <c r="E1184" s="4">
        <v>7</v>
      </c>
      <c r="F1184" s="4">
        <v>7</v>
      </c>
      <c r="G1184" s="4">
        <v>0</v>
      </c>
      <c r="H1184" s="4">
        <v>21</v>
      </c>
      <c r="I1184" s="4">
        <v>0</v>
      </c>
      <c r="J1184" s="4">
        <v>0</v>
      </c>
    </row>
    <row r="1185" spans="3:10">
      <c r="C1185">
        <v>1989</v>
      </c>
      <c r="D1185" t="s">
        <v>62</v>
      </c>
      <c r="E1185" s="4">
        <v>5</v>
      </c>
      <c r="F1185" s="4">
        <v>5</v>
      </c>
      <c r="G1185" s="4">
        <v>0</v>
      </c>
      <c r="H1185" s="4">
        <v>0</v>
      </c>
      <c r="I1185" s="4">
        <v>0</v>
      </c>
      <c r="J1185" s="4">
        <v>0</v>
      </c>
    </row>
    <row r="1186" spans="3:10">
      <c r="C1186">
        <v>1990</v>
      </c>
      <c r="D1186" t="s">
        <v>62</v>
      </c>
      <c r="E1186" s="4">
        <v>14</v>
      </c>
      <c r="F1186" s="4">
        <v>33</v>
      </c>
      <c r="G1186" s="4">
        <v>0</v>
      </c>
      <c r="H1186" s="4">
        <v>151</v>
      </c>
      <c r="I1186" s="4">
        <v>0</v>
      </c>
      <c r="J1186" s="4">
        <v>0</v>
      </c>
    </row>
    <row r="1187" spans="3:10">
      <c r="C1187">
        <v>1991</v>
      </c>
      <c r="D1187" t="s">
        <v>62</v>
      </c>
      <c r="E1187" s="4">
        <v>4</v>
      </c>
      <c r="F1187" s="4">
        <v>39</v>
      </c>
      <c r="G1187" s="4">
        <v>0</v>
      </c>
      <c r="H1187" s="4">
        <v>77</v>
      </c>
      <c r="I1187" s="4">
        <v>0</v>
      </c>
      <c r="J1187" s="4">
        <v>0</v>
      </c>
    </row>
    <row r="1188" spans="3:10">
      <c r="C1188">
        <v>1992</v>
      </c>
      <c r="D1188" t="s">
        <v>62</v>
      </c>
      <c r="E1188" s="4">
        <v>27</v>
      </c>
      <c r="F1188" s="4">
        <v>58</v>
      </c>
      <c r="G1188" s="4">
        <v>0</v>
      </c>
      <c r="H1188" s="4">
        <v>65</v>
      </c>
      <c r="I1188" s="4">
        <v>0</v>
      </c>
      <c r="J1188" s="4">
        <v>0</v>
      </c>
    </row>
    <row r="1189" spans="3:10">
      <c r="C1189">
        <v>1993</v>
      </c>
      <c r="D1189" t="s">
        <v>62</v>
      </c>
      <c r="E1189" s="4">
        <v>7</v>
      </c>
      <c r="F1189" s="4">
        <v>37</v>
      </c>
      <c r="G1189" s="4">
        <v>0</v>
      </c>
      <c r="H1189" s="4">
        <v>7</v>
      </c>
      <c r="I1189" s="4">
        <v>0</v>
      </c>
      <c r="J1189" s="4">
        <v>0</v>
      </c>
    </row>
    <row r="1190" spans="3:10">
      <c r="C1190">
        <v>1994</v>
      </c>
      <c r="D1190" t="s">
        <v>62</v>
      </c>
      <c r="E1190" s="4">
        <v>51</v>
      </c>
      <c r="F1190" s="4">
        <v>208</v>
      </c>
      <c r="G1190" s="4">
        <v>0</v>
      </c>
      <c r="H1190" s="4">
        <v>127</v>
      </c>
      <c r="I1190" s="4">
        <v>0</v>
      </c>
      <c r="J1190" s="4">
        <v>5</v>
      </c>
    </row>
    <row r="1191" spans="3:10">
      <c r="C1191">
        <v>1995</v>
      </c>
      <c r="D1191" t="s">
        <v>62</v>
      </c>
      <c r="E1191" s="4">
        <v>50</v>
      </c>
      <c r="F1191" s="4">
        <v>101</v>
      </c>
      <c r="G1191" s="4">
        <v>0</v>
      </c>
      <c r="H1191" s="4">
        <v>123</v>
      </c>
      <c r="I1191" s="4">
        <v>0</v>
      </c>
      <c r="J1191" s="4">
        <v>3</v>
      </c>
    </row>
    <row r="1192" spans="3:10">
      <c r="C1192">
        <v>1996</v>
      </c>
      <c r="D1192" t="s">
        <v>62</v>
      </c>
      <c r="E1192" s="4">
        <v>33</v>
      </c>
      <c r="F1192" s="4">
        <v>128</v>
      </c>
      <c r="G1192" s="4">
        <v>0</v>
      </c>
      <c r="H1192" s="4">
        <v>142</v>
      </c>
      <c r="I1192" s="4">
        <v>0</v>
      </c>
      <c r="J1192" s="4">
        <v>3</v>
      </c>
    </row>
    <row r="1193" spans="3:10">
      <c r="C1193">
        <v>1997</v>
      </c>
      <c r="D1193" t="s">
        <v>62</v>
      </c>
      <c r="E1193" s="4">
        <v>76</v>
      </c>
      <c r="F1193" s="4">
        <v>254.11939361051483</v>
      </c>
      <c r="G1193" s="4">
        <v>0</v>
      </c>
      <c r="H1193" s="4">
        <v>346.1356416467795</v>
      </c>
      <c r="I1193" s="4">
        <v>0</v>
      </c>
      <c r="J1193" s="4">
        <v>0</v>
      </c>
    </row>
    <row r="1194" spans="3:10">
      <c r="C1194">
        <v>1998</v>
      </c>
      <c r="D1194" t="s">
        <v>62</v>
      </c>
      <c r="E1194" s="4">
        <v>77</v>
      </c>
      <c r="F1194" s="4">
        <v>245.1554959785523</v>
      </c>
      <c r="G1194" s="4">
        <v>0</v>
      </c>
      <c r="H1194" s="4">
        <v>586.45040214477206</v>
      </c>
      <c r="I1194" s="4">
        <v>0</v>
      </c>
      <c r="J1194" s="4">
        <v>4.8069705093833779</v>
      </c>
    </row>
    <row r="1195" spans="3:10">
      <c r="C1195">
        <v>1999</v>
      </c>
      <c r="D1195" t="s">
        <v>62</v>
      </c>
      <c r="E1195" s="4">
        <v>87</v>
      </c>
      <c r="F1195" s="4">
        <v>387.55383755588679</v>
      </c>
      <c r="G1195" s="4">
        <v>0</v>
      </c>
      <c r="H1195" s="4">
        <v>532.96704545454543</v>
      </c>
      <c r="I1195" s="4">
        <v>0</v>
      </c>
      <c r="J1195" s="4">
        <v>0</v>
      </c>
    </row>
    <row r="1196" spans="3:10">
      <c r="C1196">
        <v>2000</v>
      </c>
      <c r="D1196" t="s">
        <v>62</v>
      </c>
      <c r="E1196" s="4">
        <v>83</v>
      </c>
      <c r="F1196" s="4">
        <v>414.92252681764006</v>
      </c>
      <c r="G1196" s="4">
        <v>0</v>
      </c>
      <c r="H1196" s="4">
        <v>447.19427890345645</v>
      </c>
      <c r="I1196" s="4">
        <v>0</v>
      </c>
      <c r="J1196" s="4">
        <v>0</v>
      </c>
    </row>
    <row r="1197" spans="3:10">
      <c r="C1197">
        <v>2001</v>
      </c>
      <c r="D1197" t="s">
        <v>62</v>
      </c>
      <c r="E1197" s="4">
        <v>104</v>
      </c>
      <c r="F1197" s="4">
        <v>572.14569536423846</v>
      </c>
      <c r="G1197" s="4">
        <v>0</v>
      </c>
      <c r="H1197" s="4">
        <v>505.27152317880791</v>
      </c>
      <c r="I1197" s="4">
        <v>0</v>
      </c>
      <c r="J1197" s="4">
        <v>0</v>
      </c>
    </row>
    <row r="1198" spans="3:10">
      <c r="C1198">
        <v>2002</v>
      </c>
      <c r="D1198" t="s">
        <v>62</v>
      </c>
      <c r="E1198" s="4">
        <v>81</v>
      </c>
      <c r="F1198" s="4">
        <v>262.25025280231648</v>
      </c>
      <c r="G1198" s="4">
        <v>0</v>
      </c>
      <c r="H1198" s="4">
        <v>318.97238177108665</v>
      </c>
      <c r="I1198" s="4">
        <v>0</v>
      </c>
      <c r="J1198" s="4">
        <v>3.3544152744630074</v>
      </c>
    </row>
    <row r="1199" spans="3:10">
      <c r="C1199">
        <v>2003</v>
      </c>
      <c r="D1199" t="s">
        <v>62</v>
      </c>
      <c r="E1199" s="4">
        <v>82</v>
      </c>
      <c r="F1199" s="4">
        <v>336.92228873615539</v>
      </c>
      <c r="G1199" s="4">
        <v>0</v>
      </c>
      <c r="H1199" s="4">
        <v>530.58487797067119</v>
      </c>
      <c r="I1199" s="4">
        <v>0</v>
      </c>
      <c r="J1199" s="4">
        <v>0</v>
      </c>
    </row>
    <row r="1200" spans="3:10">
      <c r="C1200">
        <v>2004</v>
      </c>
      <c r="D1200" t="s">
        <v>62</v>
      </c>
      <c r="E1200" s="4">
        <v>67</v>
      </c>
      <c r="F1200" s="4">
        <v>253.09264203318733</v>
      </c>
      <c r="G1200" s="4">
        <v>11.293846153846156</v>
      </c>
      <c r="H1200" s="4">
        <v>265.35816050829681</v>
      </c>
      <c r="I1200" s="4">
        <v>0</v>
      </c>
      <c r="J1200" s="4">
        <v>0</v>
      </c>
    </row>
    <row r="1201" spans="3:17">
      <c r="C1201">
        <v>2006</v>
      </c>
      <c r="D1201" t="s">
        <v>62</v>
      </c>
      <c r="E1201" s="4">
        <v>63</v>
      </c>
      <c r="F1201" s="4">
        <v>252.93581341327234</v>
      </c>
      <c r="G1201" s="4">
        <v>0</v>
      </c>
      <c r="H1201" s="4">
        <v>309.69086384292461</v>
      </c>
      <c r="I1201" s="4">
        <v>0</v>
      </c>
      <c r="J1201" s="4">
        <v>0</v>
      </c>
    </row>
    <row r="1202" spans="3:17">
      <c r="K1202" t="str">
        <f>D1201</f>
        <v>GORDON RIVER</v>
      </c>
      <c r="L1202" s="4">
        <f t="shared" ref="L1202:Q1202" si="52">AVERAGE(E1164:E1201)</f>
        <v>46.39473684210526</v>
      </c>
      <c r="M1202" s="4">
        <f t="shared" si="52"/>
        <v>161.42363016609906</v>
      </c>
      <c r="N1202" s="4">
        <f t="shared" si="52"/>
        <v>21.03404858299595</v>
      </c>
      <c r="O1202" s="4">
        <f t="shared" si="52"/>
        <v>140.12171514266686</v>
      </c>
      <c r="P1202" s="4">
        <f t="shared" si="52"/>
        <v>0.21052631578947367</v>
      </c>
      <c r="Q1202" s="4">
        <f t="shared" si="52"/>
        <v>1.4779312048380628</v>
      </c>
    </row>
    <row r="1203" spans="3:17">
      <c r="C1203">
        <v>1968</v>
      </c>
      <c r="D1203" t="s">
        <v>64</v>
      </c>
      <c r="E1203" s="4">
        <v>589</v>
      </c>
      <c r="F1203" s="4">
        <v>2148</v>
      </c>
      <c r="G1203" s="4">
        <v>702</v>
      </c>
      <c r="H1203" s="4">
        <v>0</v>
      </c>
      <c r="I1203" s="4">
        <v>0</v>
      </c>
      <c r="J1203" s="4">
        <v>0</v>
      </c>
    </row>
    <row r="1204" spans="3:17">
      <c r="C1204">
        <v>1969</v>
      </c>
      <c r="D1204" t="s">
        <v>64</v>
      </c>
      <c r="E1204" s="4">
        <v>523</v>
      </c>
      <c r="F1204" s="4">
        <v>1838</v>
      </c>
      <c r="G1204" s="4">
        <v>694</v>
      </c>
      <c r="H1204" s="4">
        <v>0</v>
      </c>
      <c r="I1204" s="4">
        <v>0</v>
      </c>
      <c r="J1204" s="4">
        <v>0</v>
      </c>
    </row>
    <row r="1205" spans="3:17">
      <c r="C1205">
        <v>1970</v>
      </c>
      <c r="D1205" t="s">
        <v>64</v>
      </c>
      <c r="E1205" s="4">
        <v>552</v>
      </c>
      <c r="F1205" s="4">
        <v>1757</v>
      </c>
      <c r="G1205" s="4">
        <v>331</v>
      </c>
      <c r="H1205" s="4">
        <v>0</v>
      </c>
      <c r="I1205" s="4">
        <v>0</v>
      </c>
      <c r="J1205" s="4">
        <v>0</v>
      </c>
    </row>
    <row r="1206" spans="3:17">
      <c r="C1206">
        <v>1971</v>
      </c>
      <c r="D1206" t="s">
        <v>64</v>
      </c>
      <c r="E1206" s="4">
        <v>437</v>
      </c>
      <c r="F1206" s="4">
        <v>1668</v>
      </c>
      <c r="G1206" s="4">
        <v>377</v>
      </c>
      <c r="H1206" s="4">
        <v>204</v>
      </c>
      <c r="I1206" s="4">
        <v>0</v>
      </c>
      <c r="J1206" s="4">
        <v>0</v>
      </c>
    </row>
    <row r="1207" spans="3:17">
      <c r="C1207">
        <v>1972</v>
      </c>
      <c r="D1207" t="s">
        <v>64</v>
      </c>
      <c r="E1207" s="4">
        <v>424</v>
      </c>
      <c r="F1207" s="4">
        <v>1450</v>
      </c>
      <c r="G1207" s="4">
        <v>588</v>
      </c>
      <c r="H1207" s="4">
        <v>252</v>
      </c>
      <c r="I1207" s="4">
        <v>0</v>
      </c>
      <c r="J1207" s="4">
        <v>0</v>
      </c>
    </row>
    <row r="1208" spans="3:17">
      <c r="C1208">
        <v>1973</v>
      </c>
      <c r="D1208" t="s">
        <v>64</v>
      </c>
      <c r="E1208" s="4">
        <v>495</v>
      </c>
      <c r="F1208" s="4">
        <v>2109</v>
      </c>
      <c r="G1208" s="4">
        <v>385</v>
      </c>
      <c r="H1208" s="4">
        <v>167</v>
      </c>
      <c r="I1208" s="4">
        <v>0</v>
      </c>
      <c r="J1208" s="4">
        <v>0</v>
      </c>
    </row>
    <row r="1209" spans="3:17">
      <c r="C1209">
        <v>1974</v>
      </c>
      <c r="D1209" t="s">
        <v>64</v>
      </c>
      <c r="E1209" s="4">
        <v>515</v>
      </c>
      <c r="F1209" s="4">
        <v>1668</v>
      </c>
      <c r="G1209" s="4">
        <v>237</v>
      </c>
      <c r="H1209" s="4">
        <v>174</v>
      </c>
      <c r="I1209" s="4">
        <v>0</v>
      </c>
      <c r="J1209" s="4">
        <v>0</v>
      </c>
    </row>
    <row r="1210" spans="3:17">
      <c r="C1210">
        <v>1975</v>
      </c>
      <c r="D1210" t="s">
        <v>64</v>
      </c>
      <c r="E1210" s="4">
        <v>426</v>
      </c>
      <c r="F1210" s="4">
        <v>2093</v>
      </c>
      <c r="G1210" s="4">
        <v>395</v>
      </c>
      <c r="H1210" s="4">
        <v>379</v>
      </c>
      <c r="I1210" s="4">
        <v>0</v>
      </c>
      <c r="J1210" s="4">
        <v>0</v>
      </c>
    </row>
    <row r="1211" spans="3:17">
      <c r="C1211">
        <v>1976</v>
      </c>
      <c r="D1211" t="s">
        <v>64</v>
      </c>
      <c r="E1211" s="4">
        <v>457</v>
      </c>
      <c r="F1211" s="4">
        <v>1704</v>
      </c>
      <c r="G1211" s="4">
        <v>491</v>
      </c>
      <c r="H1211" s="4">
        <v>205</v>
      </c>
      <c r="I1211" s="4">
        <v>0</v>
      </c>
      <c r="J1211" s="4">
        <v>0</v>
      </c>
    </row>
    <row r="1212" spans="3:17">
      <c r="C1212">
        <v>1977</v>
      </c>
      <c r="D1212" t="s">
        <v>64</v>
      </c>
      <c r="E1212" s="4">
        <v>363</v>
      </c>
      <c r="F1212" s="4">
        <v>1005</v>
      </c>
      <c r="G1212" s="4">
        <v>196</v>
      </c>
      <c r="H1212" s="4">
        <v>130</v>
      </c>
      <c r="I1212" s="4">
        <v>0</v>
      </c>
      <c r="J1212" s="4">
        <v>0</v>
      </c>
    </row>
    <row r="1213" spans="3:17">
      <c r="C1213">
        <v>1978</v>
      </c>
      <c r="D1213" t="s">
        <v>64</v>
      </c>
      <c r="E1213" s="4">
        <v>301</v>
      </c>
      <c r="F1213" s="4">
        <v>1165</v>
      </c>
      <c r="G1213" s="4">
        <v>153</v>
      </c>
      <c r="H1213" s="4">
        <v>80</v>
      </c>
      <c r="I1213" s="4">
        <v>0</v>
      </c>
      <c r="J1213" s="4">
        <v>0</v>
      </c>
    </row>
    <row r="1214" spans="3:17">
      <c r="C1214">
        <v>1979</v>
      </c>
      <c r="D1214" t="s">
        <v>64</v>
      </c>
      <c r="E1214" s="4">
        <v>220</v>
      </c>
      <c r="F1214" s="4">
        <v>553</v>
      </c>
      <c r="G1214" s="4">
        <v>90</v>
      </c>
      <c r="H1214" s="4">
        <v>131</v>
      </c>
      <c r="I1214" s="4">
        <v>0</v>
      </c>
      <c r="J1214" s="4">
        <v>0</v>
      </c>
    </row>
    <row r="1215" spans="3:17">
      <c r="C1215">
        <v>1980</v>
      </c>
      <c r="D1215" t="s">
        <v>64</v>
      </c>
      <c r="E1215" s="4">
        <v>177</v>
      </c>
      <c r="F1215" s="4">
        <v>552</v>
      </c>
      <c r="G1215" s="4">
        <v>70</v>
      </c>
      <c r="H1215" s="4">
        <v>115</v>
      </c>
      <c r="I1215" s="4">
        <v>0</v>
      </c>
      <c r="J1215" s="4">
        <v>0</v>
      </c>
    </row>
    <row r="1216" spans="3:17">
      <c r="C1216">
        <v>1981</v>
      </c>
      <c r="D1216" t="s">
        <v>64</v>
      </c>
      <c r="E1216" s="4">
        <v>86</v>
      </c>
      <c r="F1216" s="4">
        <v>323</v>
      </c>
      <c r="G1216" s="4">
        <v>79</v>
      </c>
      <c r="H1216" s="4">
        <v>400</v>
      </c>
      <c r="I1216" s="4">
        <v>0</v>
      </c>
      <c r="J1216" s="4">
        <v>0</v>
      </c>
    </row>
    <row r="1217" spans="3:10">
      <c r="C1217">
        <v>1982</v>
      </c>
      <c r="D1217" t="s">
        <v>64</v>
      </c>
      <c r="E1217" s="4">
        <v>83</v>
      </c>
      <c r="F1217" s="4">
        <v>215</v>
      </c>
      <c r="G1217" s="4">
        <v>43</v>
      </c>
      <c r="H1217" s="4">
        <v>323</v>
      </c>
      <c r="I1217" s="4">
        <v>0</v>
      </c>
      <c r="J1217" s="4">
        <v>0</v>
      </c>
    </row>
    <row r="1218" spans="3:10">
      <c r="C1218">
        <v>1983</v>
      </c>
      <c r="D1218" t="s">
        <v>64</v>
      </c>
      <c r="E1218" s="4">
        <v>86</v>
      </c>
      <c r="F1218" s="4">
        <v>306</v>
      </c>
      <c r="G1218" s="4">
        <v>30</v>
      </c>
      <c r="H1218" s="4">
        <v>313</v>
      </c>
      <c r="I1218" s="4">
        <v>3</v>
      </c>
      <c r="J1218" s="4">
        <v>0</v>
      </c>
    </row>
    <row r="1219" spans="3:10">
      <c r="C1219">
        <v>1984</v>
      </c>
      <c r="D1219" t="s">
        <v>64</v>
      </c>
      <c r="E1219" s="4">
        <v>122</v>
      </c>
      <c r="F1219" s="4">
        <v>393</v>
      </c>
      <c r="G1219" s="4">
        <v>43</v>
      </c>
      <c r="H1219" s="4">
        <v>334</v>
      </c>
      <c r="I1219" s="4">
        <v>0</v>
      </c>
      <c r="J1219" s="4">
        <v>0</v>
      </c>
    </row>
    <row r="1220" spans="3:10">
      <c r="C1220">
        <v>1985</v>
      </c>
      <c r="D1220" t="s">
        <v>64</v>
      </c>
      <c r="E1220" s="4">
        <v>93</v>
      </c>
      <c r="F1220" s="4">
        <v>382</v>
      </c>
      <c r="G1220" s="4">
        <v>54</v>
      </c>
      <c r="H1220" s="4">
        <v>266</v>
      </c>
      <c r="I1220" s="4">
        <v>3</v>
      </c>
      <c r="J1220" s="4">
        <v>7</v>
      </c>
    </row>
    <row r="1221" spans="3:10">
      <c r="C1221">
        <v>1986</v>
      </c>
      <c r="D1221" t="s">
        <v>64</v>
      </c>
      <c r="E1221" s="4">
        <v>53</v>
      </c>
      <c r="F1221" s="4">
        <v>177</v>
      </c>
      <c r="G1221" s="4">
        <v>14</v>
      </c>
      <c r="H1221" s="4">
        <v>205</v>
      </c>
      <c r="I1221" s="4">
        <v>4</v>
      </c>
      <c r="J1221" s="4">
        <v>74</v>
      </c>
    </row>
    <row r="1222" spans="3:10">
      <c r="C1222">
        <v>1987</v>
      </c>
      <c r="D1222" t="s">
        <v>64</v>
      </c>
      <c r="E1222" s="4">
        <v>113</v>
      </c>
      <c r="F1222" s="4">
        <v>237</v>
      </c>
      <c r="G1222" s="4">
        <v>0</v>
      </c>
      <c r="H1222" s="4">
        <v>163</v>
      </c>
      <c r="I1222" s="4">
        <v>0</v>
      </c>
      <c r="J1222" s="4">
        <v>0</v>
      </c>
    </row>
    <row r="1223" spans="3:10">
      <c r="C1223">
        <v>1988</v>
      </c>
      <c r="D1223" t="s">
        <v>64</v>
      </c>
      <c r="E1223" s="4">
        <v>92</v>
      </c>
      <c r="F1223" s="4">
        <v>306</v>
      </c>
      <c r="G1223" s="4">
        <v>0</v>
      </c>
      <c r="H1223" s="4">
        <v>271</v>
      </c>
      <c r="I1223" s="4">
        <v>4</v>
      </c>
      <c r="J1223" s="4">
        <v>27</v>
      </c>
    </row>
    <row r="1224" spans="3:10">
      <c r="C1224">
        <v>1989</v>
      </c>
      <c r="D1224" t="s">
        <v>64</v>
      </c>
      <c r="E1224" s="4">
        <v>110</v>
      </c>
      <c r="F1224" s="4">
        <v>435</v>
      </c>
      <c r="G1224" s="4">
        <v>0</v>
      </c>
      <c r="H1224" s="4">
        <v>323</v>
      </c>
      <c r="I1224" s="4">
        <v>0</v>
      </c>
      <c r="J1224" s="4">
        <v>0</v>
      </c>
    </row>
    <row r="1225" spans="3:10">
      <c r="C1225">
        <v>1990</v>
      </c>
      <c r="D1225" t="s">
        <v>64</v>
      </c>
      <c r="E1225" s="4">
        <v>114</v>
      </c>
      <c r="F1225" s="4">
        <v>412</v>
      </c>
      <c r="G1225" s="4">
        <v>0</v>
      </c>
      <c r="H1225" s="4">
        <v>246</v>
      </c>
      <c r="I1225" s="4">
        <v>0</v>
      </c>
      <c r="J1225" s="4">
        <v>0</v>
      </c>
    </row>
    <row r="1226" spans="3:10">
      <c r="C1226">
        <v>1991</v>
      </c>
      <c r="D1226" t="s">
        <v>64</v>
      </c>
      <c r="E1226" s="4">
        <v>99</v>
      </c>
      <c r="F1226" s="4">
        <v>313</v>
      </c>
      <c r="G1226" s="4">
        <v>0</v>
      </c>
      <c r="H1226" s="4">
        <v>341</v>
      </c>
      <c r="I1226" s="4">
        <v>0</v>
      </c>
      <c r="J1226" s="4">
        <v>0</v>
      </c>
    </row>
    <row r="1227" spans="3:10">
      <c r="C1227">
        <v>1992</v>
      </c>
      <c r="D1227" t="s">
        <v>64</v>
      </c>
      <c r="E1227" s="4">
        <v>155</v>
      </c>
      <c r="F1227" s="4">
        <v>659</v>
      </c>
      <c r="G1227" s="4">
        <v>0</v>
      </c>
      <c r="H1227" s="4">
        <v>397</v>
      </c>
      <c r="I1227" s="4">
        <v>4</v>
      </c>
      <c r="J1227" s="4">
        <v>23</v>
      </c>
    </row>
    <row r="1228" spans="3:10">
      <c r="C1228">
        <v>1993</v>
      </c>
      <c r="D1228" t="s">
        <v>64</v>
      </c>
      <c r="E1228" s="4">
        <v>96</v>
      </c>
      <c r="F1228" s="4">
        <v>461</v>
      </c>
      <c r="G1228" s="4">
        <v>0</v>
      </c>
      <c r="H1228" s="4">
        <v>354</v>
      </c>
      <c r="I1228" s="4">
        <v>0</v>
      </c>
      <c r="J1228" s="4">
        <v>3</v>
      </c>
    </row>
    <row r="1229" spans="3:10">
      <c r="C1229">
        <v>1994</v>
      </c>
      <c r="D1229" t="s">
        <v>64</v>
      </c>
      <c r="E1229" s="4">
        <v>201</v>
      </c>
      <c r="F1229" s="4">
        <v>645</v>
      </c>
      <c r="G1229" s="4">
        <v>0</v>
      </c>
      <c r="H1229" s="4">
        <v>413</v>
      </c>
      <c r="I1229" s="4">
        <v>5</v>
      </c>
      <c r="J1229" s="4">
        <v>5</v>
      </c>
    </row>
    <row r="1230" spans="3:10">
      <c r="C1230">
        <v>1995</v>
      </c>
      <c r="D1230" t="s">
        <v>64</v>
      </c>
      <c r="E1230" s="4">
        <v>168</v>
      </c>
      <c r="F1230" s="4">
        <v>423</v>
      </c>
      <c r="G1230" s="4">
        <v>0</v>
      </c>
      <c r="H1230" s="4">
        <v>270</v>
      </c>
      <c r="I1230" s="4">
        <v>0</v>
      </c>
      <c r="J1230" s="4">
        <v>0</v>
      </c>
    </row>
    <row r="1231" spans="3:10">
      <c r="C1231">
        <v>1996</v>
      </c>
      <c r="D1231" t="s">
        <v>64</v>
      </c>
      <c r="E1231" s="4">
        <v>240</v>
      </c>
      <c r="F1231" s="4">
        <v>856</v>
      </c>
      <c r="G1231" s="4">
        <v>0</v>
      </c>
      <c r="H1231" s="4">
        <v>642</v>
      </c>
      <c r="I1231" s="4">
        <v>0</v>
      </c>
      <c r="J1231" s="4">
        <v>10</v>
      </c>
    </row>
    <row r="1232" spans="3:10">
      <c r="C1232">
        <v>1997</v>
      </c>
      <c r="D1232" t="s">
        <v>64</v>
      </c>
      <c r="E1232" s="4">
        <v>213</v>
      </c>
      <c r="F1232" s="4">
        <v>778.25064608392199</v>
      </c>
      <c r="G1232" s="4">
        <v>0</v>
      </c>
      <c r="H1232" s="4">
        <v>803.83864091525061</v>
      </c>
      <c r="I1232" s="4">
        <v>0</v>
      </c>
      <c r="J1232" s="4">
        <v>0</v>
      </c>
    </row>
    <row r="1233" spans="3:17">
      <c r="C1233">
        <v>1998</v>
      </c>
      <c r="D1233" t="s">
        <v>64</v>
      </c>
      <c r="E1233" s="4">
        <v>172</v>
      </c>
      <c r="F1233" s="4">
        <v>559.31721871486639</v>
      </c>
      <c r="G1233" s="4">
        <v>0</v>
      </c>
      <c r="H1233" s="4">
        <v>269.19034852546918</v>
      </c>
      <c r="I1233" s="4">
        <v>0</v>
      </c>
      <c r="J1233" s="4">
        <v>0</v>
      </c>
    </row>
    <row r="1234" spans="3:17">
      <c r="C1234">
        <v>1999</v>
      </c>
      <c r="D1234" t="s">
        <v>64</v>
      </c>
      <c r="E1234" s="4">
        <v>186</v>
      </c>
      <c r="F1234" s="4">
        <v>773.12936435281006</v>
      </c>
      <c r="G1234" s="4">
        <v>0</v>
      </c>
      <c r="H1234" s="4">
        <v>625.29204545454547</v>
      </c>
      <c r="I1234" s="4">
        <v>0</v>
      </c>
      <c r="J1234" s="4">
        <v>4.1965909090909088</v>
      </c>
    </row>
    <row r="1235" spans="3:17">
      <c r="C1235">
        <v>2000</v>
      </c>
      <c r="D1235" t="s">
        <v>64</v>
      </c>
      <c r="E1235" s="4">
        <v>191</v>
      </c>
      <c r="F1235" s="4">
        <v>536.57728204330056</v>
      </c>
      <c r="G1235" s="4">
        <v>0</v>
      </c>
      <c r="H1235" s="4">
        <v>599.4056484868413</v>
      </c>
      <c r="I1235" s="4">
        <v>0</v>
      </c>
      <c r="J1235" s="4">
        <v>0</v>
      </c>
    </row>
    <row r="1236" spans="3:17">
      <c r="C1236">
        <v>2001</v>
      </c>
      <c r="D1236" t="s">
        <v>64</v>
      </c>
      <c r="E1236" s="4">
        <v>205</v>
      </c>
      <c r="F1236" s="4">
        <v>832.28814905881404</v>
      </c>
      <c r="G1236" s="4">
        <v>0</v>
      </c>
      <c r="H1236" s="4">
        <v>735.63876259843892</v>
      </c>
      <c r="I1236" s="4">
        <v>0</v>
      </c>
      <c r="J1236" s="4">
        <v>7.4304635761589406</v>
      </c>
    </row>
    <row r="1237" spans="3:17">
      <c r="C1237">
        <v>2002</v>
      </c>
      <c r="D1237" t="s">
        <v>64</v>
      </c>
      <c r="E1237" s="4">
        <v>166</v>
      </c>
      <c r="F1237" s="4">
        <v>540.64454297639384</v>
      </c>
      <c r="G1237" s="4">
        <v>0</v>
      </c>
      <c r="H1237" s="4">
        <v>442.41335271295907</v>
      </c>
      <c r="I1237" s="4">
        <v>0</v>
      </c>
      <c r="J1237" s="4">
        <v>30.49266816726804</v>
      </c>
    </row>
    <row r="1238" spans="3:17">
      <c r="C1238">
        <v>2003</v>
      </c>
      <c r="D1238" t="s">
        <v>64</v>
      </c>
      <c r="E1238" s="4">
        <v>135</v>
      </c>
      <c r="F1238" s="4">
        <v>469.54805194805192</v>
      </c>
      <c r="G1238" s="4">
        <v>0</v>
      </c>
      <c r="H1238" s="4">
        <v>342.21298701298701</v>
      </c>
      <c r="I1238" s="4">
        <v>0</v>
      </c>
      <c r="J1238" s="4">
        <v>0</v>
      </c>
    </row>
    <row r="1239" spans="3:17">
      <c r="C1239">
        <v>2004</v>
      </c>
      <c r="D1239" t="s">
        <v>64</v>
      </c>
      <c r="E1239" s="4">
        <v>147</v>
      </c>
      <c r="F1239" s="4">
        <v>500.26190607322275</v>
      </c>
      <c r="G1239" s="4">
        <v>3.7646153846153845</v>
      </c>
      <c r="H1239" s="4">
        <v>340.64900697409894</v>
      </c>
      <c r="I1239" s="4">
        <v>0</v>
      </c>
      <c r="J1239" s="4">
        <v>0</v>
      </c>
    </row>
    <row r="1240" spans="3:17">
      <c r="C1240">
        <v>2005</v>
      </c>
    </row>
    <row r="1241" spans="3:17">
      <c r="C1241">
        <v>2006</v>
      </c>
      <c r="D1241" t="s">
        <v>64</v>
      </c>
      <c r="E1241" s="4">
        <v>104</v>
      </c>
      <c r="F1241" s="4">
        <v>304.87287786409973</v>
      </c>
      <c r="G1241" s="4">
        <v>0</v>
      </c>
      <c r="H1241" s="4">
        <v>266.79563898459941</v>
      </c>
      <c r="I1241" s="4">
        <v>0</v>
      </c>
      <c r="J1241" s="4">
        <v>0</v>
      </c>
    </row>
    <row r="1242" spans="3:17">
      <c r="K1242" t="str">
        <f>D1241</f>
        <v>HARRIS CREEK</v>
      </c>
      <c r="L1242" s="4">
        <f t="shared" ref="L1242:Q1242" si="53">AVERAGE(E1203:E1241)</f>
        <v>234.44736842105263</v>
      </c>
      <c r="M1242" s="4">
        <f t="shared" si="53"/>
        <v>830.20763260830211</v>
      </c>
      <c r="N1242" s="4">
        <f t="shared" si="53"/>
        <v>130.94117408906882</v>
      </c>
      <c r="O1242" s="4">
        <f t="shared" si="53"/>
        <v>303.24832714908393</v>
      </c>
      <c r="P1242" s="4">
        <f t="shared" si="53"/>
        <v>0.60526315789473684</v>
      </c>
      <c r="Q1242" s="4">
        <f t="shared" si="53"/>
        <v>5.0294663855925759</v>
      </c>
    </row>
    <row r="1243" spans="3:17">
      <c r="C1243">
        <v>1972</v>
      </c>
      <c r="D1243" t="s">
        <v>248</v>
      </c>
      <c r="E1243" s="4">
        <v>11</v>
      </c>
      <c r="F1243" s="4">
        <v>34</v>
      </c>
      <c r="G1243" s="4">
        <v>3</v>
      </c>
      <c r="H1243" s="4">
        <v>3</v>
      </c>
      <c r="I1243" s="4">
        <v>0</v>
      </c>
      <c r="J1243" s="4">
        <v>0</v>
      </c>
    </row>
    <row r="1244" spans="3:17">
      <c r="C1244">
        <v>1973</v>
      </c>
      <c r="D1244" t="s">
        <v>248</v>
      </c>
      <c r="E1244" s="4">
        <v>7</v>
      </c>
      <c r="F1244" s="4">
        <v>42</v>
      </c>
      <c r="G1244" s="4">
        <v>7</v>
      </c>
      <c r="H1244" s="4">
        <v>3</v>
      </c>
      <c r="I1244" s="4">
        <v>0</v>
      </c>
      <c r="J1244" s="4">
        <v>0</v>
      </c>
    </row>
    <row r="1245" spans="3:17">
      <c r="C1245">
        <v>1974</v>
      </c>
      <c r="D1245" t="s">
        <v>248</v>
      </c>
      <c r="E1245" s="4">
        <v>8</v>
      </c>
      <c r="F1245" s="4">
        <v>12</v>
      </c>
      <c r="G1245" s="4">
        <v>4</v>
      </c>
      <c r="H1245" s="4">
        <v>0</v>
      </c>
      <c r="I1245" s="4">
        <v>0</v>
      </c>
      <c r="J1245" s="4">
        <v>0</v>
      </c>
    </row>
    <row r="1246" spans="3:17">
      <c r="K1246" t="str">
        <f>D1245</f>
        <v>HART CREEK</v>
      </c>
      <c r="L1246" s="4">
        <f t="shared" ref="L1246:Q1246" si="54">AVERAGE(E1243:E1245)</f>
        <v>8.6666666666666661</v>
      </c>
      <c r="M1246" s="4">
        <f t="shared" si="54"/>
        <v>29.333333333333332</v>
      </c>
      <c r="N1246" s="4">
        <f t="shared" si="54"/>
        <v>4.666666666666667</v>
      </c>
      <c r="O1246" s="4">
        <f t="shared" si="54"/>
        <v>2</v>
      </c>
      <c r="P1246" s="4">
        <f t="shared" si="54"/>
        <v>0</v>
      </c>
      <c r="Q1246" s="4">
        <f t="shared" si="54"/>
        <v>0</v>
      </c>
    </row>
    <row r="1247" spans="3:17">
      <c r="C1247">
        <v>1968</v>
      </c>
      <c r="D1247" t="s">
        <v>66</v>
      </c>
      <c r="E1247" s="4">
        <v>60</v>
      </c>
      <c r="F1247" s="4">
        <v>248</v>
      </c>
      <c r="G1247" s="4">
        <v>53</v>
      </c>
      <c r="H1247" s="4">
        <v>0</v>
      </c>
      <c r="I1247" s="4">
        <v>0</v>
      </c>
      <c r="J1247" s="4">
        <v>0</v>
      </c>
    </row>
    <row r="1248" spans="3:17">
      <c r="C1248">
        <v>1969</v>
      </c>
      <c r="D1248" t="s">
        <v>66</v>
      </c>
      <c r="E1248" s="4">
        <v>83</v>
      </c>
      <c r="F1248" s="4">
        <v>347</v>
      </c>
      <c r="G1248" s="4">
        <v>120</v>
      </c>
      <c r="H1248" s="4">
        <v>0</v>
      </c>
      <c r="I1248" s="4">
        <v>0</v>
      </c>
      <c r="J1248" s="4">
        <v>0</v>
      </c>
    </row>
    <row r="1249" spans="3:10">
      <c r="C1249">
        <v>1970</v>
      </c>
      <c r="D1249" t="s">
        <v>66</v>
      </c>
      <c r="E1249" s="4">
        <v>60</v>
      </c>
      <c r="F1249" s="4">
        <v>165</v>
      </c>
      <c r="G1249" s="4">
        <v>16</v>
      </c>
      <c r="H1249" s="4">
        <v>0</v>
      </c>
      <c r="I1249" s="4">
        <v>0</v>
      </c>
      <c r="J1249" s="4">
        <v>0</v>
      </c>
    </row>
    <row r="1250" spans="3:10">
      <c r="C1250">
        <v>1971</v>
      </c>
      <c r="D1250" t="s">
        <v>66</v>
      </c>
      <c r="E1250" s="4">
        <v>34</v>
      </c>
      <c r="F1250" s="4">
        <v>424</v>
      </c>
      <c r="G1250" s="4">
        <v>58</v>
      </c>
      <c r="H1250" s="4">
        <v>0</v>
      </c>
      <c r="I1250" s="4">
        <v>0</v>
      </c>
      <c r="J1250" s="4">
        <v>0</v>
      </c>
    </row>
    <row r="1251" spans="3:10">
      <c r="C1251">
        <v>1972</v>
      </c>
      <c r="D1251" t="s">
        <v>66</v>
      </c>
      <c r="E1251" s="4">
        <v>61</v>
      </c>
      <c r="F1251" s="4">
        <v>222</v>
      </c>
      <c r="G1251" s="4">
        <v>67</v>
      </c>
      <c r="H1251" s="4">
        <v>52</v>
      </c>
      <c r="I1251" s="4">
        <v>0</v>
      </c>
      <c r="J1251" s="4">
        <v>0</v>
      </c>
    </row>
    <row r="1252" spans="3:10">
      <c r="C1252">
        <v>1973</v>
      </c>
      <c r="D1252" t="s">
        <v>66</v>
      </c>
      <c r="E1252" s="4">
        <v>67</v>
      </c>
      <c r="F1252" s="4">
        <v>152</v>
      </c>
      <c r="G1252" s="4">
        <v>57</v>
      </c>
      <c r="H1252" s="4">
        <v>17</v>
      </c>
      <c r="I1252" s="4">
        <v>0</v>
      </c>
      <c r="J1252" s="4">
        <v>0</v>
      </c>
    </row>
    <row r="1253" spans="3:10">
      <c r="C1253">
        <v>1974</v>
      </c>
      <c r="D1253" t="s">
        <v>66</v>
      </c>
      <c r="E1253" s="4">
        <v>37</v>
      </c>
      <c r="F1253" s="4">
        <v>99</v>
      </c>
      <c r="G1253" s="4">
        <v>12</v>
      </c>
      <c r="H1253" s="4">
        <v>0</v>
      </c>
      <c r="I1253" s="4">
        <v>0</v>
      </c>
      <c r="J1253" s="4">
        <v>0</v>
      </c>
    </row>
    <row r="1254" spans="3:10">
      <c r="C1254">
        <v>1975</v>
      </c>
      <c r="D1254" t="s">
        <v>66</v>
      </c>
      <c r="E1254" s="4">
        <v>33</v>
      </c>
      <c r="F1254" s="4">
        <v>88</v>
      </c>
      <c r="G1254" s="4">
        <v>0</v>
      </c>
      <c r="H1254" s="4">
        <v>16</v>
      </c>
      <c r="I1254" s="4">
        <v>0</v>
      </c>
      <c r="J1254" s="4">
        <v>0</v>
      </c>
    </row>
    <row r="1255" spans="3:10">
      <c r="C1255">
        <v>1976</v>
      </c>
      <c r="D1255" t="s">
        <v>66</v>
      </c>
      <c r="E1255" s="4">
        <v>65</v>
      </c>
      <c r="F1255" s="4">
        <v>263</v>
      </c>
      <c r="G1255" s="4">
        <v>30</v>
      </c>
      <c r="H1255" s="4">
        <v>40</v>
      </c>
      <c r="I1255" s="4">
        <v>0</v>
      </c>
      <c r="J1255" s="4">
        <v>0</v>
      </c>
    </row>
    <row r="1256" spans="3:10">
      <c r="C1256">
        <v>1977</v>
      </c>
      <c r="D1256" t="s">
        <v>66</v>
      </c>
      <c r="E1256" s="4">
        <v>16</v>
      </c>
      <c r="F1256" s="4">
        <v>56</v>
      </c>
      <c r="G1256" s="4">
        <v>4</v>
      </c>
      <c r="H1256" s="4">
        <v>8</v>
      </c>
      <c r="I1256" s="4">
        <v>0</v>
      </c>
      <c r="J1256" s="4">
        <v>0</v>
      </c>
    </row>
    <row r="1257" spans="3:10">
      <c r="C1257">
        <v>1978</v>
      </c>
      <c r="D1257" t="s">
        <v>66</v>
      </c>
      <c r="E1257" s="4">
        <v>22</v>
      </c>
      <c r="F1257" s="4">
        <v>81</v>
      </c>
      <c r="G1257" s="4">
        <v>7</v>
      </c>
      <c r="H1257" s="4">
        <v>22</v>
      </c>
      <c r="I1257" s="4">
        <v>0</v>
      </c>
      <c r="J1257" s="4">
        <v>0</v>
      </c>
    </row>
    <row r="1258" spans="3:10">
      <c r="C1258">
        <v>1979</v>
      </c>
      <c r="D1258" t="s">
        <v>66</v>
      </c>
      <c r="E1258" s="4">
        <v>12</v>
      </c>
      <c r="F1258" s="4">
        <v>33</v>
      </c>
      <c r="G1258" s="4">
        <v>0</v>
      </c>
      <c r="H1258" s="4">
        <v>0</v>
      </c>
      <c r="I1258" s="4">
        <v>0</v>
      </c>
      <c r="J1258" s="4">
        <v>0</v>
      </c>
    </row>
    <row r="1259" spans="3:10">
      <c r="C1259">
        <v>1980</v>
      </c>
      <c r="D1259" t="s">
        <v>66</v>
      </c>
      <c r="E1259" s="4">
        <v>14</v>
      </c>
      <c r="F1259" s="4">
        <v>52</v>
      </c>
      <c r="G1259" s="4">
        <v>0</v>
      </c>
      <c r="H1259" s="4">
        <v>11</v>
      </c>
      <c r="I1259" s="4">
        <v>0</v>
      </c>
      <c r="J1259" s="4">
        <v>0</v>
      </c>
    </row>
    <row r="1260" spans="3:10">
      <c r="C1260">
        <v>1981</v>
      </c>
      <c r="D1260" t="s">
        <v>66</v>
      </c>
      <c r="E1260" s="4">
        <v>3</v>
      </c>
      <c r="F1260" s="4">
        <v>3</v>
      </c>
      <c r="G1260" s="4">
        <v>0</v>
      </c>
      <c r="H1260" s="4">
        <v>0</v>
      </c>
      <c r="I1260" s="4">
        <v>0</v>
      </c>
      <c r="J1260" s="4">
        <v>0</v>
      </c>
    </row>
    <row r="1261" spans="3:10">
      <c r="C1261">
        <v>1982</v>
      </c>
      <c r="D1261" t="s">
        <v>66</v>
      </c>
      <c r="E1261" s="4">
        <v>7</v>
      </c>
      <c r="F1261" s="4">
        <v>47</v>
      </c>
      <c r="G1261" s="4">
        <v>0</v>
      </c>
      <c r="H1261" s="4">
        <v>3</v>
      </c>
      <c r="I1261" s="4">
        <v>0</v>
      </c>
      <c r="J1261" s="4">
        <v>0</v>
      </c>
    </row>
    <row r="1262" spans="3:10">
      <c r="C1262">
        <v>1983</v>
      </c>
    </row>
    <row r="1263" spans="3:10">
      <c r="C1263">
        <v>1984</v>
      </c>
    </row>
    <row r="1264" spans="3:10">
      <c r="C1264">
        <v>1985</v>
      </c>
      <c r="D1264" t="s">
        <v>66</v>
      </c>
      <c r="E1264" s="4">
        <v>3</v>
      </c>
      <c r="F1264" s="4">
        <v>3</v>
      </c>
      <c r="G1264" s="4">
        <v>3</v>
      </c>
      <c r="H1264" s="4">
        <v>3</v>
      </c>
      <c r="I1264" s="4">
        <v>0</v>
      </c>
      <c r="J1264" s="4">
        <v>0</v>
      </c>
    </row>
    <row r="1265" spans="3:10">
      <c r="C1265">
        <v>1986</v>
      </c>
    </row>
    <row r="1266" spans="3:10">
      <c r="C1266">
        <v>1987</v>
      </c>
      <c r="D1266" t="s">
        <v>66</v>
      </c>
      <c r="E1266" s="4">
        <v>4</v>
      </c>
      <c r="F1266" s="4">
        <v>12</v>
      </c>
      <c r="G1266" s="4">
        <v>0</v>
      </c>
      <c r="H1266" s="4">
        <v>12</v>
      </c>
      <c r="I1266" s="4">
        <v>0</v>
      </c>
      <c r="J1266" s="4">
        <v>0</v>
      </c>
    </row>
    <row r="1267" spans="3:10">
      <c r="C1267">
        <v>1988</v>
      </c>
    </row>
    <row r="1268" spans="3:10">
      <c r="C1268">
        <v>1989</v>
      </c>
    </row>
    <row r="1269" spans="3:10">
      <c r="C1269">
        <v>1990</v>
      </c>
    </row>
    <row r="1270" spans="3:10">
      <c r="C1270">
        <v>1991</v>
      </c>
    </row>
    <row r="1271" spans="3:10">
      <c r="C1271">
        <v>1992</v>
      </c>
      <c r="D1271" t="s">
        <v>66</v>
      </c>
      <c r="E1271" s="4">
        <v>4</v>
      </c>
      <c r="F1271" s="4">
        <v>15</v>
      </c>
      <c r="G1271" s="4">
        <v>0</v>
      </c>
      <c r="H1271" s="4">
        <v>4</v>
      </c>
      <c r="I1271" s="4">
        <v>0</v>
      </c>
      <c r="J1271" s="4">
        <v>12</v>
      </c>
    </row>
    <row r="1272" spans="3:10">
      <c r="C1272">
        <v>1993</v>
      </c>
      <c r="D1272" t="s">
        <v>66</v>
      </c>
      <c r="E1272" s="4">
        <v>7</v>
      </c>
      <c r="F1272" s="4">
        <v>11</v>
      </c>
      <c r="G1272" s="4">
        <v>0</v>
      </c>
      <c r="H1272" s="4">
        <v>0</v>
      </c>
      <c r="I1272" s="4">
        <v>0</v>
      </c>
      <c r="J1272" s="4">
        <v>0</v>
      </c>
    </row>
    <row r="1273" spans="3:10">
      <c r="C1273">
        <v>1994</v>
      </c>
      <c r="D1273" t="s">
        <v>66</v>
      </c>
      <c r="E1273" s="4">
        <v>5</v>
      </c>
      <c r="F1273" s="4">
        <v>5</v>
      </c>
      <c r="G1273" s="4">
        <v>0</v>
      </c>
      <c r="H1273" s="4">
        <v>0</v>
      </c>
      <c r="I1273" s="4">
        <v>0</v>
      </c>
      <c r="J1273" s="4">
        <v>0</v>
      </c>
    </row>
    <row r="1274" spans="3:10">
      <c r="C1274">
        <v>1995</v>
      </c>
      <c r="D1274" t="s">
        <v>66</v>
      </c>
      <c r="E1274" s="4">
        <v>6</v>
      </c>
      <c r="F1274" s="4">
        <v>9</v>
      </c>
      <c r="G1274" s="4">
        <v>0</v>
      </c>
      <c r="H1274" s="4">
        <v>0</v>
      </c>
      <c r="I1274" s="4">
        <v>0</v>
      </c>
      <c r="J1274" s="4">
        <v>0</v>
      </c>
    </row>
    <row r="1275" spans="3:10">
      <c r="C1275">
        <v>1996</v>
      </c>
    </row>
    <row r="1276" spans="3:10">
      <c r="C1276">
        <v>1997</v>
      </c>
    </row>
    <row r="1277" spans="3:10">
      <c r="C1277">
        <v>1998</v>
      </c>
    </row>
    <row r="1278" spans="3:10">
      <c r="C1278">
        <v>1999</v>
      </c>
    </row>
    <row r="1279" spans="3:10">
      <c r="C1279">
        <v>2000</v>
      </c>
    </row>
    <row r="1280" spans="3:10">
      <c r="C1280">
        <v>2001</v>
      </c>
    </row>
    <row r="1281" spans="3:17">
      <c r="C1281">
        <v>2002</v>
      </c>
    </row>
    <row r="1282" spans="3:17">
      <c r="C1282">
        <v>2003</v>
      </c>
      <c r="D1282" t="s">
        <v>66</v>
      </c>
      <c r="E1282" s="4">
        <v>4</v>
      </c>
      <c r="F1282" s="4">
        <v>7.9584415584415584</v>
      </c>
      <c r="G1282" s="4">
        <v>0</v>
      </c>
      <c r="H1282" s="4">
        <v>0</v>
      </c>
      <c r="I1282" s="4">
        <v>0</v>
      </c>
      <c r="J1282" s="4">
        <v>0</v>
      </c>
    </row>
    <row r="1283" spans="3:17">
      <c r="C1283">
        <v>2004</v>
      </c>
    </row>
    <row r="1284" spans="3:17">
      <c r="C1284">
        <v>2005</v>
      </c>
    </row>
    <row r="1285" spans="3:17">
      <c r="C1285">
        <v>2006</v>
      </c>
      <c r="D1285" t="s">
        <v>66</v>
      </c>
      <c r="E1285" s="4">
        <v>4</v>
      </c>
      <c r="F1285" s="4">
        <v>14.94224924012158</v>
      </c>
      <c r="G1285" s="4">
        <v>0</v>
      </c>
      <c r="H1285" s="4">
        <v>67.240121580547111</v>
      </c>
      <c r="I1285" s="4">
        <v>0</v>
      </c>
      <c r="J1285" s="4">
        <v>0</v>
      </c>
    </row>
    <row r="1286" spans="3:17">
      <c r="K1286" t="str">
        <f>D1285</f>
        <v>HASLAM CREEK</v>
      </c>
      <c r="L1286" s="4">
        <f t="shared" ref="L1286:Q1286" si="55">AVERAGE(E1247:E1285)</f>
        <v>26.565217391304348</v>
      </c>
      <c r="M1286" s="4">
        <f t="shared" si="55"/>
        <v>102.51742133906797</v>
      </c>
      <c r="N1286" s="4">
        <f t="shared" si="55"/>
        <v>18.565217391304348</v>
      </c>
      <c r="O1286" s="4">
        <f t="shared" si="55"/>
        <v>11.097396590458571</v>
      </c>
      <c r="P1286" s="4">
        <f t="shared" si="55"/>
        <v>0</v>
      </c>
      <c r="Q1286" s="4">
        <f t="shared" si="55"/>
        <v>0.52173913043478259</v>
      </c>
    </row>
    <row r="1287" spans="3:17">
      <c r="C1287">
        <v>1968</v>
      </c>
      <c r="D1287" t="s">
        <v>68</v>
      </c>
      <c r="E1287" s="4">
        <v>56</v>
      </c>
      <c r="F1287" s="4">
        <v>332</v>
      </c>
      <c r="G1287" s="4">
        <v>159</v>
      </c>
      <c r="H1287" s="4">
        <v>0</v>
      </c>
      <c r="I1287" s="4">
        <v>0</v>
      </c>
      <c r="J1287" s="4">
        <v>0</v>
      </c>
    </row>
    <row r="1288" spans="3:17">
      <c r="C1288">
        <v>1969</v>
      </c>
      <c r="D1288" t="s">
        <v>68</v>
      </c>
      <c r="E1288" s="4">
        <v>48</v>
      </c>
      <c r="F1288" s="4">
        <v>149</v>
      </c>
      <c r="G1288" s="4">
        <v>55</v>
      </c>
      <c r="H1288" s="4">
        <v>0</v>
      </c>
      <c r="I1288" s="4">
        <v>0</v>
      </c>
      <c r="J1288" s="4">
        <v>0</v>
      </c>
    </row>
    <row r="1289" spans="3:17">
      <c r="C1289">
        <v>1970</v>
      </c>
      <c r="D1289" t="s">
        <v>68</v>
      </c>
      <c r="E1289" s="4">
        <v>74</v>
      </c>
      <c r="F1289" s="4">
        <v>308</v>
      </c>
      <c r="G1289" s="4">
        <v>95</v>
      </c>
      <c r="H1289" s="4">
        <v>0</v>
      </c>
      <c r="I1289" s="4">
        <v>0</v>
      </c>
      <c r="J1289" s="4">
        <v>0</v>
      </c>
    </row>
    <row r="1290" spans="3:17">
      <c r="C1290">
        <v>1971</v>
      </c>
      <c r="D1290" t="s">
        <v>68</v>
      </c>
      <c r="E1290" s="4">
        <v>43</v>
      </c>
      <c r="F1290" s="4">
        <v>97</v>
      </c>
      <c r="G1290" s="4">
        <v>9</v>
      </c>
      <c r="H1290" s="4">
        <v>29</v>
      </c>
      <c r="I1290" s="4">
        <v>0</v>
      </c>
      <c r="J1290" s="4">
        <v>0</v>
      </c>
    </row>
    <row r="1291" spans="3:17">
      <c r="C1291">
        <v>1972</v>
      </c>
      <c r="D1291" t="s">
        <v>68</v>
      </c>
      <c r="E1291" s="4">
        <v>83</v>
      </c>
      <c r="F1291" s="4">
        <v>346</v>
      </c>
      <c r="G1291" s="4">
        <v>69</v>
      </c>
      <c r="H1291" s="4">
        <v>168</v>
      </c>
      <c r="I1291" s="4">
        <v>0</v>
      </c>
      <c r="J1291" s="4">
        <v>0</v>
      </c>
    </row>
    <row r="1292" spans="3:17">
      <c r="C1292">
        <v>1973</v>
      </c>
      <c r="D1292" t="s">
        <v>68</v>
      </c>
      <c r="E1292" s="4">
        <v>50</v>
      </c>
      <c r="F1292" s="4">
        <v>143</v>
      </c>
      <c r="G1292" s="4">
        <v>104</v>
      </c>
      <c r="H1292" s="4">
        <v>131</v>
      </c>
      <c r="I1292" s="4">
        <v>0</v>
      </c>
      <c r="J1292" s="4">
        <v>0</v>
      </c>
    </row>
    <row r="1293" spans="3:17">
      <c r="C1293">
        <v>1974</v>
      </c>
      <c r="D1293" t="s">
        <v>68</v>
      </c>
      <c r="E1293" s="4">
        <v>40</v>
      </c>
      <c r="F1293" s="4">
        <v>156</v>
      </c>
      <c r="G1293" s="4">
        <v>54</v>
      </c>
      <c r="H1293" s="4">
        <v>83</v>
      </c>
      <c r="I1293" s="4">
        <v>0</v>
      </c>
      <c r="J1293" s="4">
        <v>0</v>
      </c>
    </row>
    <row r="1294" spans="3:17">
      <c r="C1294">
        <v>1975</v>
      </c>
      <c r="D1294" t="s">
        <v>68</v>
      </c>
      <c r="E1294" s="4">
        <v>50</v>
      </c>
      <c r="F1294" s="4">
        <v>143</v>
      </c>
      <c r="G1294" s="4">
        <v>68</v>
      </c>
      <c r="H1294" s="4">
        <v>129</v>
      </c>
      <c r="I1294" s="4">
        <v>0</v>
      </c>
      <c r="J1294" s="4">
        <v>0</v>
      </c>
    </row>
    <row r="1295" spans="3:17">
      <c r="C1295">
        <v>1976</v>
      </c>
      <c r="D1295" t="s">
        <v>68</v>
      </c>
      <c r="E1295" s="4">
        <v>56</v>
      </c>
      <c r="F1295" s="4">
        <v>226</v>
      </c>
      <c r="G1295" s="4">
        <v>100</v>
      </c>
      <c r="H1295" s="4">
        <v>118</v>
      </c>
      <c r="I1295" s="4">
        <v>0</v>
      </c>
      <c r="J1295" s="4">
        <v>0</v>
      </c>
    </row>
    <row r="1296" spans="3:17">
      <c r="C1296">
        <v>1977</v>
      </c>
      <c r="D1296" t="s">
        <v>68</v>
      </c>
      <c r="E1296" s="4">
        <v>18</v>
      </c>
      <c r="F1296" s="4">
        <v>44</v>
      </c>
      <c r="G1296" s="4">
        <v>0</v>
      </c>
      <c r="H1296" s="4">
        <v>26</v>
      </c>
      <c r="I1296" s="4">
        <v>0</v>
      </c>
      <c r="J1296" s="4">
        <v>0</v>
      </c>
    </row>
    <row r="1297" spans="3:10">
      <c r="C1297">
        <v>1978</v>
      </c>
      <c r="D1297" t="s">
        <v>68</v>
      </c>
      <c r="E1297" s="4">
        <v>15</v>
      </c>
      <c r="F1297" s="4">
        <v>51</v>
      </c>
      <c r="G1297" s="4">
        <v>0</v>
      </c>
      <c r="H1297" s="4">
        <v>132</v>
      </c>
      <c r="I1297" s="4">
        <v>0</v>
      </c>
      <c r="J1297" s="4">
        <v>0</v>
      </c>
    </row>
    <row r="1298" spans="3:10">
      <c r="C1298">
        <v>1979</v>
      </c>
      <c r="D1298" t="s">
        <v>68</v>
      </c>
      <c r="E1298" s="4">
        <v>14</v>
      </c>
      <c r="F1298" s="4">
        <v>20</v>
      </c>
      <c r="G1298" s="4">
        <v>0</v>
      </c>
      <c r="H1298" s="4">
        <v>12</v>
      </c>
      <c r="I1298" s="4">
        <v>0</v>
      </c>
      <c r="J1298" s="4">
        <v>0</v>
      </c>
    </row>
    <row r="1299" spans="3:10">
      <c r="C1299">
        <v>1980</v>
      </c>
      <c r="D1299" t="s">
        <v>68</v>
      </c>
      <c r="E1299" s="4">
        <v>24</v>
      </c>
      <c r="F1299" s="4">
        <v>34</v>
      </c>
      <c r="G1299" s="4">
        <v>0</v>
      </c>
      <c r="H1299" s="4">
        <v>142</v>
      </c>
      <c r="I1299" s="4">
        <v>0</v>
      </c>
      <c r="J1299" s="4">
        <v>0</v>
      </c>
    </row>
    <row r="1300" spans="3:10">
      <c r="C1300">
        <v>1981</v>
      </c>
      <c r="D1300" t="s">
        <v>68</v>
      </c>
      <c r="E1300" s="4">
        <v>15</v>
      </c>
      <c r="F1300" s="4">
        <v>30</v>
      </c>
      <c r="G1300" s="4">
        <v>0</v>
      </c>
      <c r="H1300" s="4">
        <v>36</v>
      </c>
      <c r="I1300" s="4">
        <v>0</v>
      </c>
      <c r="J1300" s="4">
        <v>0</v>
      </c>
    </row>
    <row r="1301" spans="3:10">
      <c r="C1301">
        <v>1982</v>
      </c>
      <c r="D1301" t="s">
        <v>68</v>
      </c>
      <c r="E1301" s="4">
        <v>22</v>
      </c>
      <c r="F1301" s="4">
        <v>185</v>
      </c>
      <c r="G1301" s="4">
        <v>7</v>
      </c>
      <c r="H1301" s="4">
        <v>315</v>
      </c>
      <c r="I1301" s="4">
        <v>0</v>
      </c>
      <c r="J1301" s="4">
        <v>0</v>
      </c>
    </row>
    <row r="1302" spans="3:10">
      <c r="C1302">
        <v>1983</v>
      </c>
      <c r="D1302" t="s">
        <v>68</v>
      </c>
      <c r="E1302" s="4">
        <v>52</v>
      </c>
      <c r="F1302" s="4">
        <v>364</v>
      </c>
      <c r="G1302" s="4">
        <v>0</v>
      </c>
      <c r="H1302" s="4">
        <v>450</v>
      </c>
      <c r="I1302" s="4">
        <v>0</v>
      </c>
      <c r="J1302" s="4">
        <v>4</v>
      </c>
    </row>
    <row r="1303" spans="3:10">
      <c r="C1303">
        <v>1984</v>
      </c>
      <c r="D1303" t="s">
        <v>68</v>
      </c>
      <c r="E1303" s="4">
        <v>32</v>
      </c>
      <c r="F1303" s="4">
        <v>100</v>
      </c>
      <c r="G1303" s="4">
        <v>0</v>
      </c>
      <c r="H1303" s="4">
        <v>286</v>
      </c>
      <c r="I1303" s="4">
        <v>0</v>
      </c>
      <c r="J1303" s="4">
        <v>0</v>
      </c>
    </row>
    <row r="1304" spans="3:10">
      <c r="C1304">
        <v>1985</v>
      </c>
      <c r="D1304" t="s">
        <v>68</v>
      </c>
      <c r="E1304" s="4">
        <v>27</v>
      </c>
      <c r="F1304" s="4">
        <v>79</v>
      </c>
      <c r="G1304" s="4">
        <v>0</v>
      </c>
      <c r="H1304" s="4">
        <v>250</v>
      </c>
      <c r="I1304" s="4">
        <v>0</v>
      </c>
      <c r="J1304" s="4">
        <v>0</v>
      </c>
    </row>
    <row r="1305" spans="3:10">
      <c r="C1305">
        <v>1986</v>
      </c>
      <c r="D1305" t="s">
        <v>68</v>
      </c>
      <c r="E1305" s="4">
        <v>14</v>
      </c>
      <c r="F1305" s="4">
        <v>24</v>
      </c>
      <c r="G1305" s="4">
        <v>0</v>
      </c>
      <c r="H1305" s="4">
        <v>82</v>
      </c>
      <c r="I1305" s="4">
        <v>0</v>
      </c>
      <c r="J1305" s="4">
        <v>0</v>
      </c>
    </row>
    <row r="1306" spans="3:10">
      <c r="C1306">
        <v>1987</v>
      </c>
      <c r="D1306" t="s">
        <v>68</v>
      </c>
      <c r="E1306" s="4">
        <v>21</v>
      </c>
      <c r="F1306" s="4">
        <v>34</v>
      </c>
      <c r="G1306" s="4">
        <v>0</v>
      </c>
      <c r="H1306" s="4">
        <v>27</v>
      </c>
      <c r="I1306" s="4">
        <v>0</v>
      </c>
      <c r="J1306" s="4">
        <v>0</v>
      </c>
    </row>
    <row r="1307" spans="3:10">
      <c r="C1307">
        <v>1988</v>
      </c>
      <c r="D1307" t="s">
        <v>68</v>
      </c>
      <c r="E1307" s="4">
        <v>42</v>
      </c>
      <c r="F1307" s="4">
        <v>104</v>
      </c>
      <c r="G1307" s="4">
        <v>0</v>
      </c>
      <c r="H1307" s="4">
        <v>171</v>
      </c>
      <c r="I1307" s="4">
        <v>0</v>
      </c>
      <c r="J1307" s="4">
        <v>0</v>
      </c>
    </row>
    <row r="1308" spans="3:10">
      <c r="C1308">
        <v>1989</v>
      </c>
      <c r="D1308" t="s">
        <v>68</v>
      </c>
      <c r="E1308" s="4">
        <v>40</v>
      </c>
      <c r="F1308" s="4">
        <v>162</v>
      </c>
      <c r="G1308" s="4">
        <v>0</v>
      </c>
      <c r="H1308" s="4">
        <v>138</v>
      </c>
      <c r="I1308" s="4">
        <v>0</v>
      </c>
      <c r="J1308" s="4">
        <v>4</v>
      </c>
    </row>
    <row r="1309" spans="3:10">
      <c r="C1309">
        <v>1990</v>
      </c>
      <c r="D1309" t="s">
        <v>68</v>
      </c>
      <c r="E1309" s="4">
        <v>81</v>
      </c>
      <c r="F1309" s="4">
        <v>223</v>
      </c>
      <c r="G1309" s="4">
        <v>0</v>
      </c>
      <c r="H1309" s="4">
        <v>203</v>
      </c>
      <c r="I1309" s="4">
        <v>5</v>
      </c>
      <c r="J1309" s="4">
        <v>0</v>
      </c>
    </row>
    <row r="1310" spans="3:10">
      <c r="C1310">
        <v>1991</v>
      </c>
      <c r="D1310" t="s">
        <v>68</v>
      </c>
      <c r="E1310" s="4">
        <v>33</v>
      </c>
      <c r="F1310" s="4">
        <v>88</v>
      </c>
      <c r="G1310" s="4">
        <v>0</v>
      </c>
      <c r="H1310" s="4">
        <v>117</v>
      </c>
      <c r="I1310" s="4">
        <v>0</v>
      </c>
      <c r="J1310" s="4">
        <v>4</v>
      </c>
    </row>
    <row r="1311" spans="3:10">
      <c r="C1311">
        <v>1992</v>
      </c>
      <c r="D1311" t="s">
        <v>68</v>
      </c>
      <c r="E1311" s="4">
        <v>29</v>
      </c>
      <c r="F1311" s="4">
        <v>37</v>
      </c>
      <c r="G1311" s="4">
        <v>0</v>
      </c>
      <c r="H1311" s="4">
        <v>40</v>
      </c>
      <c r="I1311" s="4">
        <v>0</v>
      </c>
      <c r="J1311" s="4">
        <v>0</v>
      </c>
    </row>
    <row r="1312" spans="3:10">
      <c r="C1312">
        <v>1993</v>
      </c>
      <c r="D1312" t="s">
        <v>68</v>
      </c>
      <c r="E1312" s="4">
        <v>41</v>
      </c>
      <c r="F1312" s="4">
        <v>134</v>
      </c>
      <c r="G1312" s="4">
        <v>0</v>
      </c>
      <c r="H1312" s="4">
        <v>220</v>
      </c>
      <c r="I1312" s="4">
        <v>0</v>
      </c>
      <c r="J1312" s="4">
        <v>45</v>
      </c>
    </row>
    <row r="1313" spans="3:17">
      <c r="C1313">
        <v>1994</v>
      </c>
      <c r="D1313" t="s">
        <v>68</v>
      </c>
      <c r="E1313" s="4">
        <v>16</v>
      </c>
      <c r="F1313" s="4">
        <v>187</v>
      </c>
      <c r="G1313" s="4">
        <v>0</v>
      </c>
      <c r="H1313" s="4">
        <v>170</v>
      </c>
      <c r="I1313" s="4">
        <v>5</v>
      </c>
      <c r="J1313" s="4">
        <v>51</v>
      </c>
    </row>
    <row r="1314" spans="3:17">
      <c r="C1314">
        <v>1995</v>
      </c>
      <c r="D1314" t="s">
        <v>68</v>
      </c>
      <c r="E1314" s="4">
        <v>36</v>
      </c>
      <c r="F1314" s="4">
        <v>109</v>
      </c>
      <c r="G1314" s="4">
        <v>0</v>
      </c>
      <c r="H1314" s="4">
        <v>151</v>
      </c>
      <c r="I1314" s="4">
        <v>0</v>
      </c>
      <c r="J1314" s="4">
        <v>0</v>
      </c>
    </row>
    <row r="1315" spans="3:17">
      <c r="C1315">
        <v>1996</v>
      </c>
      <c r="D1315" t="s">
        <v>68</v>
      </c>
      <c r="E1315" s="4">
        <v>65</v>
      </c>
      <c r="F1315" s="4">
        <v>139</v>
      </c>
      <c r="G1315" s="4">
        <v>0</v>
      </c>
      <c r="H1315" s="4">
        <v>153</v>
      </c>
      <c r="I1315" s="4">
        <v>0</v>
      </c>
      <c r="J1315" s="4">
        <v>15</v>
      </c>
    </row>
    <row r="1316" spans="3:17">
      <c r="C1316">
        <v>1997</v>
      </c>
      <c r="D1316" t="s">
        <v>68</v>
      </c>
      <c r="E1316" s="4">
        <v>82</v>
      </c>
      <c r="F1316" s="4">
        <v>255.03115604685951</v>
      </c>
      <c r="G1316" s="4">
        <v>0</v>
      </c>
      <c r="H1316" s="4">
        <v>322.22015187066688</v>
      </c>
      <c r="I1316" s="4">
        <v>0</v>
      </c>
      <c r="J1316" s="4">
        <v>0</v>
      </c>
    </row>
    <row r="1317" spans="3:17">
      <c r="C1317">
        <v>1998</v>
      </c>
      <c r="D1317" t="s">
        <v>68</v>
      </c>
      <c r="E1317" s="4">
        <v>51</v>
      </c>
      <c r="F1317" s="4">
        <v>139.04523047651995</v>
      </c>
      <c r="G1317" s="4">
        <v>0</v>
      </c>
      <c r="H1317" s="4">
        <v>276.62483784484994</v>
      </c>
      <c r="I1317" s="4">
        <v>0</v>
      </c>
      <c r="J1317" s="4">
        <v>33.967741935483872</v>
      </c>
    </row>
    <row r="1318" spans="3:17">
      <c r="C1318">
        <v>1999</v>
      </c>
      <c r="D1318" t="s">
        <v>68</v>
      </c>
      <c r="E1318" s="4">
        <v>66</v>
      </c>
      <c r="F1318" s="4">
        <v>135.95233883233158</v>
      </c>
      <c r="G1318" s="4">
        <v>0</v>
      </c>
      <c r="H1318" s="4">
        <v>217.16344050922146</v>
      </c>
      <c r="I1318" s="4">
        <v>0</v>
      </c>
      <c r="J1318" s="4">
        <v>0</v>
      </c>
    </row>
    <row r="1319" spans="3:17">
      <c r="C1319">
        <v>2000</v>
      </c>
      <c r="D1319" t="s">
        <v>68</v>
      </c>
      <c r="E1319" s="4">
        <v>107</v>
      </c>
      <c r="F1319" s="4">
        <v>173.88908962739961</v>
      </c>
      <c r="G1319" s="4">
        <v>0</v>
      </c>
      <c r="H1319" s="4">
        <v>160.82711789659169</v>
      </c>
      <c r="I1319" s="4">
        <v>0</v>
      </c>
      <c r="J1319" s="4">
        <v>0</v>
      </c>
    </row>
    <row r="1320" spans="3:17">
      <c r="C1320">
        <v>2001</v>
      </c>
      <c r="D1320" t="s">
        <v>68</v>
      </c>
      <c r="E1320" s="4">
        <v>95</v>
      </c>
      <c r="F1320" s="4">
        <v>236.28015332691569</v>
      </c>
      <c r="G1320" s="4">
        <v>0</v>
      </c>
      <c r="H1320" s="4">
        <v>338.78909372426671</v>
      </c>
      <c r="I1320" s="4">
        <v>0</v>
      </c>
      <c r="J1320" s="4">
        <v>0</v>
      </c>
    </row>
    <row r="1321" spans="3:17">
      <c r="C1321">
        <v>2002</v>
      </c>
      <c r="D1321" t="s">
        <v>68</v>
      </c>
      <c r="E1321" s="4">
        <v>87</v>
      </c>
      <c r="F1321" s="4">
        <v>294.83215854907297</v>
      </c>
      <c r="G1321" s="4">
        <v>0</v>
      </c>
      <c r="H1321" s="4">
        <v>248.1356419759195</v>
      </c>
      <c r="I1321" s="4">
        <v>0</v>
      </c>
      <c r="J1321" s="4">
        <v>0</v>
      </c>
    </row>
    <row r="1322" spans="3:17">
      <c r="C1322">
        <v>2003</v>
      </c>
      <c r="D1322" t="s">
        <v>68</v>
      </c>
      <c r="E1322" s="4">
        <v>67</v>
      </c>
      <c r="F1322" s="4">
        <v>341.02600737655092</v>
      </c>
      <c r="G1322" s="4">
        <v>0</v>
      </c>
      <c r="H1322" s="4">
        <v>392.18187486714373</v>
      </c>
      <c r="I1322" s="4">
        <v>0</v>
      </c>
      <c r="J1322" s="4">
        <v>0</v>
      </c>
    </row>
    <row r="1323" spans="3:17">
      <c r="C1323">
        <v>2004</v>
      </c>
      <c r="D1323" t="s">
        <v>68</v>
      </c>
      <c r="E1323" s="4">
        <v>77</v>
      </c>
      <c r="F1323" s="4">
        <v>234.22703731972075</v>
      </c>
      <c r="G1323" s="4">
        <v>0</v>
      </c>
      <c r="H1323" s="4">
        <v>100.81370315933829</v>
      </c>
      <c r="I1323" s="4">
        <v>0</v>
      </c>
      <c r="J1323" s="4">
        <v>0</v>
      </c>
    </row>
    <row r="1324" spans="3:17">
      <c r="C1324">
        <v>2005</v>
      </c>
    </row>
    <row r="1325" spans="3:17">
      <c r="C1325">
        <v>2006</v>
      </c>
      <c r="D1325" t="s">
        <v>68</v>
      </c>
      <c r="E1325" s="4">
        <v>61</v>
      </c>
      <c r="F1325" s="4">
        <v>356.14940504880599</v>
      </c>
      <c r="G1325" s="4">
        <v>10.735706580366774</v>
      </c>
      <c r="H1325" s="4">
        <v>141.00940708170617</v>
      </c>
      <c r="I1325" s="4">
        <v>0</v>
      </c>
      <c r="J1325" s="4">
        <v>0</v>
      </c>
    </row>
    <row r="1326" spans="3:17">
      <c r="K1326" t="str">
        <f>D1325</f>
        <v>HEBER RIVER</v>
      </c>
      <c r="L1326" s="4">
        <f t="shared" ref="L1326:Q1326" si="56">AVERAGE(E1287:E1325)</f>
        <v>48.157894736842103</v>
      </c>
      <c r="M1326" s="4">
        <f t="shared" si="56"/>
        <v>163.53769938432049</v>
      </c>
      <c r="N1326" s="4">
        <f t="shared" si="56"/>
        <v>19.229887015272812</v>
      </c>
      <c r="O1326" s="4">
        <f t="shared" si="56"/>
        <v>157.2832965507817</v>
      </c>
      <c r="P1326" s="4">
        <f t="shared" si="56"/>
        <v>0.26315789473684209</v>
      </c>
      <c r="Q1326" s="4">
        <f t="shared" si="56"/>
        <v>4.1307300509337859</v>
      </c>
    </row>
    <row r="1327" spans="3:17">
      <c r="C1327">
        <v>1968</v>
      </c>
      <c r="D1327" t="s">
        <v>70</v>
      </c>
      <c r="E1327" s="4">
        <v>16</v>
      </c>
      <c r="F1327" s="4">
        <v>57</v>
      </c>
      <c r="G1327" s="4">
        <v>78</v>
      </c>
      <c r="H1327" s="4">
        <v>0</v>
      </c>
      <c r="I1327" s="4">
        <v>0</v>
      </c>
      <c r="J1327" s="4">
        <v>0</v>
      </c>
    </row>
    <row r="1328" spans="3:17">
      <c r="C1328">
        <v>1969</v>
      </c>
      <c r="D1328" t="s">
        <v>70</v>
      </c>
      <c r="E1328" s="4">
        <v>9</v>
      </c>
      <c r="F1328" s="4">
        <v>9</v>
      </c>
      <c r="G1328" s="4">
        <v>4</v>
      </c>
      <c r="H1328" s="4">
        <v>0</v>
      </c>
      <c r="I1328" s="4">
        <v>0</v>
      </c>
      <c r="J1328" s="4">
        <v>0</v>
      </c>
    </row>
    <row r="1329" spans="3:17">
      <c r="C1329">
        <v>1970</v>
      </c>
      <c r="D1329" t="s">
        <v>70</v>
      </c>
      <c r="E1329" s="4">
        <v>16</v>
      </c>
      <c r="F1329" s="4">
        <v>82</v>
      </c>
      <c r="G1329" s="4">
        <v>5</v>
      </c>
      <c r="H1329" s="4">
        <v>0</v>
      </c>
      <c r="I1329" s="4">
        <v>0</v>
      </c>
      <c r="J1329" s="4">
        <v>0</v>
      </c>
    </row>
    <row r="1330" spans="3:17">
      <c r="C1330">
        <v>1971</v>
      </c>
      <c r="D1330" t="s">
        <v>70</v>
      </c>
      <c r="E1330" s="4">
        <v>9</v>
      </c>
      <c r="F1330" s="4">
        <v>19</v>
      </c>
      <c r="G1330" s="4">
        <v>9</v>
      </c>
      <c r="H1330" s="4">
        <v>4</v>
      </c>
      <c r="I1330" s="4">
        <v>0</v>
      </c>
      <c r="J1330" s="4">
        <v>0</v>
      </c>
    </row>
    <row r="1331" spans="3:17">
      <c r="C1331">
        <v>1972</v>
      </c>
      <c r="D1331" t="s">
        <v>70</v>
      </c>
      <c r="E1331" s="4">
        <v>15</v>
      </c>
      <c r="F1331" s="4">
        <v>52</v>
      </c>
      <c r="G1331" s="4">
        <v>22</v>
      </c>
      <c r="H1331" s="4">
        <v>15</v>
      </c>
      <c r="I1331" s="4">
        <v>0</v>
      </c>
      <c r="J1331" s="4">
        <v>0</v>
      </c>
    </row>
    <row r="1332" spans="3:17">
      <c r="C1332">
        <v>1973</v>
      </c>
      <c r="D1332" t="s">
        <v>70</v>
      </c>
      <c r="E1332" s="4">
        <v>24</v>
      </c>
      <c r="F1332" s="4">
        <v>56</v>
      </c>
      <c r="G1332" s="4">
        <v>17</v>
      </c>
      <c r="H1332" s="4">
        <v>17</v>
      </c>
      <c r="I1332" s="4">
        <v>0</v>
      </c>
      <c r="J1332" s="4">
        <v>0</v>
      </c>
    </row>
    <row r="1333" spans="3:17">
      <c r="C1333">
        <v>1974</v>
      </c>
      <c r="D1333" t="s">
        <v>70</v>
      </c>
      <c r="E1333" s="4">
        <v>28</v>
      </c>
      <c r="F1333" s="4">
        <v>70</v>
      </c>
      <c r="G1333" s="4">
        <v>53</v>
      </c>
      <c r="H1333" s="4">
        <v>8</v>
      </c>
      <c r="I1333" s="4">
        <v>0</v>
      </c>
      <c r="J1333" s="4">
        <v>0</v>
      </c>
    </row>
    <row r="1334" spans="3:17">
      <c r="C1334">
        <v>1975</v>
      </c>
      <c r="D1334" t="s">
        <v>70</v>
      </c>
      <c r="E1334" s="4">
        <v>20</v>
      </c>
      <c r="F1334" s="4">
        <v>51</v>
      </c>
      <c r="G1334" s="4">
        <v>13</v>
      </c>
      <c r="H1334" s="4">
        <v>13</v>
      </c>
      <c r="I1334" s="4">
        <v>0</v>
      </c>
      <c r="J1334" s="4">
        <v>0</v>
      </c>
    </row>
    <row r="1335" spans="3:17">
      <c r="C1335">
        <v>1976</v>
      </c>
      <c r="D1335" t="s">
        <v>70</v>
      </c>
      <c r="E1335" s="4">
        <v>15</v>
      </c>
      <c r="F1335" s="4">
        <v>40</v>
      </c>
      <c r="G1335" s="4">
        <v>5</v>
      </c>
      <c r="H1335" s="4">
        <v>0</v>
      </c>
      <c r="I1335" s="4">
        <v>0</v>
      </c>
      <c r="J1335" s="4">
        <v>0</v>
      </c>
    </row>
    <row r="1336" spans="3:17">
      <c r="C1336">
        <v>1977</v>
      </c>
      <c r="D1336" t="s">
        <v>70</v>
      </c>
      <c r="E1336" s="4">
        <v>4</v>
      </c>
      <c r="F1336" s="4">
        <v>8</v>
      </c>
      <c r="G1336" s="4">
        <v>0</v>
      </c>
      <c r="H1336" s="4">
        <v>0</v>
      </c>
      <c r="I1336" s="4">
        <v>0</v>
      </c>
      <c r="J1336" s="4">
        <v>0</v>
      </c>
    </row>
    <row r="1337" spans="3:17">
      <c r="C1337">
        <v>1978</v>
      </c>
      <c r="D1337" t="s">
        <v>70</v>
      </c>
      <c r="E1337" s="4">
        <v>7</v>
      </c>
      <c r="F1337" s="4">
        <v>11</v>
      </c>
      <c r="G1337" s="4">
        <v>0</v>
      </c>
      <c r="H1337" s="4">
        <v>3</v>
      </c>
      <c r="I1337" s="4">
        <v>0</v>
      </c>
      <c r="J1337" s="4">
        <v>0</v>
      </c>
    </row>
    <row r="1338" spans="3:17">
      <c r="C1338">
        <v>1979</v>
      </c>
      <c r="D1338" t="s">
        <v>70</v>
      </c>
      <c r="E1338" s="4">
        <v>8</v>
      </c>
      <c r="F1338" s="4">
        <v>16</v>
      </c>
      <c r="G1338" s="4">
        <v>4</v>
      </c>
      <c r="H1338" s="4">
        <v>0</v>
      </c>
      <c r="I1338" s="4">
        <v>0</v>
      </c>
      <c r="J1338" s="4">
        <v>0</v>
      </c>
    </row>
    <row r="1339" spans="3:17">
      <c r="C1339">
        <v>1980</v>
      </c>
      <c r="D1339" t="s">
        <v>70</v>
      </c>
      <c r="E1339" s="4">
        <v>6</v>
      </c>
      <c r="F1339" s="4">
        <v>9</v>
      </c>
      <c r="G1339" s="4">
        <v>0</v>
      </c>
      <c r="H1339" s="4">
        <v>10</v>
      </c>
      <c r="I1339" s="4">
        <v>0</v>
      </c>
      <c r="J1339" s="4">
        <v>0</v>
      </c>
    </row>
    <row r="1340" spans="3:17">
      <c r="C1340">
        <v>1988</v>
      </c>
      <c r="D1340" t="s">
        <v>70</v>
      </c>
      <c r="E1340" s="4">
        <v>4</v>
      </c>
      <c r="F1340" s="4">
        <v>133</v>
      </c>
      <c r="G1340" s="4">
        <v>0</v>
      </c>
      <c r="H1340" s="4">
        <v>22</v>
      </c>
      <c r="I1340" s="4">
        <v>0</v>
      </c>
      <c r="J1340" s="4">
        <v>13</v>
      </c>
    </row>
    <row r="1341" spans="3:17">
      <c r="C1341">
        <v>1993</v>
      </c>
      <c r="D1341" t="s">
        <v>70</v>
      </c>
      <c r="E1341" s="4">
        <v>4</v>
      </c>
      <c r="F1341" s="4">
        <v>4</v>
      </c>
      <c r="G1341" s="4">
        <v>0</v>
      </c>
      <c r="H1341" s="4">
        <v>0</v>
      </c>
      <c r="I1341" s="4">
        <v>0</v>
      </c>
      <c r="J1341" s="4">
        <v>0</v>
      </c>
    </row>
    <row r="1342" spans="3:17">
      <c r="C1342">
        <v>1999</v>
      </c>
      <c r="D1342" t="s">
        <v>70</v>
      </c>
      <c r="E1342" s="4">
        <v>3</v>
      </c>
      <c r="F1342" s="4">
        <v>23.706217162872154</v>
      </c>
      <c r="G1342" s="4">
        <v>0</v>
      </c>
      <c r="H1342" s="4">
        <v>33.866024518388791</v>
      </c>
      <c r="I1342" s="4">
        <v>0</v>
      </c>
      <c r="J1342" s="4">
        <v>0</v>
      </c>
    </row>
    <row r="1343" spans="3:17">
      <c r="K1343" t="str">
        <f>D1342</f>
        <v>HEMMINGSEN CREEK</v>
      </c>
      <c r="L1343" s="4">
        <f t="shared" ref="L1343:Q1343" si="57">AVERAGE(E1327:E1342)</f>
        <v>11.75</v>
      </c>
      <c r="M1343" s="4">
        <f t="shared" si="57"/>
        <v>40.044138572679508</v>
      </c>
      <c r="N1343" s="4">
        <f t="shared" si="57"/>
        <v>13.125</v>
      </c>
      <c r="O1343" s="4">
        <f t="shared" si="57"/>
        <v>7.8666265323992999</v>
      </c>
      <c r="P1343" s="4">
        <f t="shared" si="57"/>
        <v>0</v>
      </c>
      <c r="Q1343" s="4">
        <f t="shared" si="57"/>
        <v>0.8125</v>
      </c>
    </row>
    <row r="1344" spans="3:17">
      <c r="C1344">
        <v>1968</v>
      </c>
      <c r="D1344" t="s">
        <v>72</v>
      </c>
      <c r="E1344" s="4">
        <v>4</v>
      </c>
      <c r="F1344" s="4">
        <v>24</v>
      </c>
      <c r="G1344" s="4">
        <v>0</v>
      </c>
      <c r="H1344" s="4">
        <v>0</v>
      </c>
      <c r="I1344" s="4">
        <v>0</v>
      </c>
      <c r="J1344" s="4">
        <v>0</v>
      </c>
    </row>
    <row r="1345" spans="3:17">
      <c r="C1345">
        <v>1969</v>
      </c>
      <c r="D1345" t="s">
        <v>72</v>
      </c>
      <c r="E1345" s="4">
        <v>4</v>
      </c>
      <c r="F1345" s="4">
        <v>13</v>
      </c>
      <c r="G1345" s="4">
        <v>0</v>
      </c>
      <c r="H1345" s="4">
        <v>0</v>
      </c>
      <c r="I1345" s="4">
        <v>0</v>
      </c>
      <c r="J1345" s="4">
        <v>0</v>
      </c>
    </row>
    <row r="1346" spans="3:17">
      <c r="C1346">
        <v>1971</v>
      </c>
      <c r="D1346" t="s">
        <v>72</v>
      </c>
      <c r="E1346" s="4">
        <v>4</v>
      </c>
      <c r="F1346" s="4">
        <v>29</v>
      </c>
      <c r="G1346" s="4">
        <v>0</v>
      </c>
      <c r="H1346" s="4">
        <v>0</v>
      </c>
      <c r="I1346" s="4">
        <v>0</v>
      </c>
      <c r="J1346" s="4">
        <v>0</v>
      </c>
    </row>
    <row r="1347" spans="3:17">
      <c r="C1347">
        <v>1976</v>
      </c>
      <c r="D1347" t="s">
        <v>72</v>
      </c>
      <c r="E1347" s="4">
        <v>5</v>
      </c>
      <c r="F1347" s="4">
        <v>30</v>
      </c>
      <c r="G1347" s="4">
        <v>5</v>
      </c>
      <c r="H1347" s="4">
        <v>0</v>
      </c>
      <c r="I1347" s="4">
        <v>0</v>
      </c>
      <c r="J1347" s="4">
        <v>0</v>
      </c>
    </row>
    <row r="1348" spans="3:17">
      <c r="C1348">
        <v>1977</v>
      </c>
      <c r="D1348" t="s">
        <v>72</v>
      </c>
      <c r="E1348" s="4">
        <v>8</v>
      </c>
      <c r="F1348" s="4">
        <v>40</v>
      </c>
      <c r="G1348" s="4">
        <v>0</v>
      </c>
      <c r="H1348" s="4">
        <v>0</v>
      </c>
      <c r="I1348" s="4">
        <v>0</v>
      </c>
      <c r="J1348" s="4">
        <v>0</v>
      </c>
    </row>
    <row r="1349" spans="3:17">
      <c r="C1349">
        <v>1979</v>
      </c>
      <c r="D1349" t="s">
        <v>72</v>
      </c>
      <c r="E1349" s="4">
        <v>4</v>
      </c>
      <c r="F1349" s="4">
        <v>24</v>
      </c>
      <c r="G1349" s="4">
        <v>0</v>
      </c>
      <c r="H1349" s="4">
        <v>0</v>
      </c>
      <c r="I1349" s="4">
        <v>0</v>
      </c>
      <c r="J1349" s="4">
        <v>0</v>
      </c>
    </row>
    <row r="1350" spans="3:17">
      <c r="C1350">
        <v>1980</v>
      </c>
      <c r="D1350" t="s">
        <v>72</v>
      </c>
      <c r="E1350" s="4">
        <v>3</v>
      </c>
      <c r="F1350" s="4">
        <v>15</v>
      </c>
      <c r="G1350" s="4">
        <v>0</v>
      </c>
      <c r="H1350" s="4">
        <v>0</v>
      </c>
      <c r="I1350" s="4">
        <v>0</v>
      </c>
      <c r="J1350" s="4">
        <v>0</v>
      </c>
    </row>
    <row r="1351" spans="3:17">
      <c r="C1351">
        <v>1970</v>
      </c>
      <c r="D1351" t="s">
        <v>224</v>
      </c>
      <c r="E1351" s="4">
        <v>5</v>
      </c>
      <c r="F1351" s="4">
        <v>16</v>
      </c>
      <c r="G1351" s="4">
        <v>21</v>
      </c>
      <c r="H1351" s="4">
        <v>0</v>
      </c>
      <c r="I1351" s="4">
        <v>0</v>
      </c>
      <c r="J1351" s="4">
        <v>0</v>
      </c>
    </row>
    <row r="1352" spans="3:17">
      <c r="C1352">
        <v>1973</v>
      </c>
      <c r="D1352" t="s">
        <v>224</v>
      </c>
      <c r="E1352" s="4">
        <v>3</v>
      </c>
      <c r="F1352" s="4">
        <v>10</v>
      </c>
      <c r="G1352" s="4">
        <v>0</v>
      </c>
      <c r="H1352" s="4">
        <v>0</v>
      </c>
      <c r="I1352" s="4">
        <v>0</v>
      </c>
      <c r="J1352" s="4">
        <v>0</v>
      </c>
    </row>
    <row r="1353" spans="3:17">
      <c r="C1353">
        <v>1993</v>
      </c>
      <c r="D1353" t="s">
        <v>224</v>
      </c>
      <c r="E1353" s="4">
        <v>4</v>
      </c>
      <c r="F1353" s="4">
        <v>50</v>
      </c>
      <c r="G1353" s="4">
        <v>19</v>
      </c>
      <c r="H1353" s="4">
        <v>19</v>
      </c>
      <c r="I1353" s="4">
        <v>0</v>
      </c>
      <c r="J1353" s="4">
        <v>0</v>
      </c>
    </row>
    <row r="1354" spans="3:17">
      <c r="K1354" t="str">
        <f>D1353</f>
        <v>HOUSTON RIVER</v>
      </c>
      <c r="L1354" s="4">
        <f t="shared" ref="L1354:Q1354" si="58">AVERAGE(E1344:E1353)</f>
        <v>4.4000000000000004</v>
      </c>
      <c r="M1354" s="4">
        <f t="shared" si="58"/>
        <v>25.1</v>
      </c>
      <c r="N1354" s="4">
        <f t="shared" si="58"/>
        <v>4.5</v>
      </c>
      <c r="O1354" s="4">
        <f t="shared" si="58"/>
        <v>1.9</v>
      </c>
      <c r="P1354" s="4">
        <f t="shared" si="58"/>
        <v>0</v>
      </c>
      <c r="Q1354" s="4">
        <f t="shared" si="58"/>
        <v>0</v>
      </c>
    </row>
    <row r="1355" spans="3:17">
      <c r="C1355">
        <v>1986</v>
      </c>
      <c r="D1355" t="s">
        <v>312</v>
      </c>
      <c r="E1355" s="4">
        <v>4</v>
      </c>
      <c r="F1355" s="4">
        <v>7</v>
      </c>
      <c r="G1355" s="4">
        <v>7</v>
      </c>
      <c r="H1355" s="4">
        <v>0</v>
      </c>
      <c r="I1355" s="4">
        <v>0</v>
      </c>
      <c r="J1355" s="4">
        <v>0</v>
      </c>
    </row>
    <row r="1356" spans="3:17">
      <c r="C1356">
        <v>1992</v>
      </c>
      <c r="D1356" t="s">
        <v>312</v>
      </c>
      <c r="E1356" s="4">
        <v>2</v>
      </c>
      <c r="F1356" s="4">
        <v>11</v>
      </c>
      <c r="G1356" s="4">
        <v>0</v>
      </c>
      <c r="H1356" s="4">
        <v>4</v>
      </c>
      <c r="I1356" s="4">
        <v>0</v>
      </c>
      <c r="J1356" s="4">
        <v>0</v>
      </c>
    </row>
    <row r="1357" spans="3:17">
      <c r="K1357" t="str">
        <f>D1355</f>
        <v>HYACINTHE BAY CREEK</v>
      </c>
      <c r="L1357" s="4">
        <f t="shared" ref="L1357:Q1357" si="59">AVERAGE(E1355:E1356)</f>
        <v>3</v>
      </c>
      <c r="M1357" s="4">
        <f t="shared" si="59"/>
        <v>9</v>
      </c>
      <c r="N1357" s="4">
        <f t="shared" si="59"/>
        <v>3.5</v>
      </c>
      <c r="O1357" s="4">
        <f t="shared" si="59"/>
        <v>2</v>
      </c>
      <c r="P1357" s="4">
        <f t="shared" si="59"/>
        <v>0</v>
      </c>
      <c r="Q1357" s="4">
        <f t="shared" si="59"/>
        <v>0</v>
      </c>
    </row>
    <row r="1358" spans="3:17">
      <c r="C1358">
        <v>1969</v>
      </c>
      <c r="D1358" t="s">
        <v>208</v>
      </c>
      <c r="E1358" s="4">
        <v>4</v>
      </c>
      <c r="F1358" s="4">
        <v>4</v>
      </c>
      <c r="G1358" s="4">
        <v>9</v>
      </c>
      <c r="H1358" s="4">
        <v>0</v>
      </c>
      <c r="I1358" s="4">
        <v>0</v>
      </c>
      <c r="J1358" s="4">
        <v>0</v>
      </c>
    </row>
    <row r="1359" spans="3:17">
      <c r="C1359">
        <v>1974</v>
      </c>
      <c r="D1359" t="s">
        <v>208</v>
      </c>
      <c r="E1359" s="4">
        <v>4</v>
      </c>
      <c r="F1359" s="4">
        <v>8</v>
      </c>
      <c r="G1359" s="4">
        <v>0</v>
      </c>
      <c r="H1359" s="4">
        <v>0</v>
      </c>
      <c r="I1359" s="4">
        <v>0</v>
      </c>
      <c r="J1359" s="4">
        <v>0</v>
      </c>
    </row>
    <row r="1360" spans="3:17">
      <c r="C1360">
        <v>1976</v>
      </c>
      <c r="D1360" t="s">
        <v>208</v>
      </c>
      <c r="E1360" s="4">
        <v>5</v>
      </c>
      <c r="F1360" s="4">
        <v>10</v>
      </c>
      <c r="G1360" s="4">
        <v>0</v>
      </c>
      <c r="H1360" s="4">
        <v>0</v>
      </c>
      <c r="I1360" s="4">
        <v>0</v>
      </c>
      <c r="J1360" s="4">
        <v>0</v>
      </c>
    </row>
    <row r="1361" spans="3:17">
      <c r="K1361" t="str">
        <f>D1360</f>
        <v>ICE RIVER</v>
      </c>
      <c r="L1361" s="4">
        <f t="shared" ref="L1361:Q1361" si="60">AVERAGE(E1358:E1360)</f>
        <v>4.333333333333333</v>
      </c>
      <c r="M1361" s="4">
        <f t="shared" si="60"/>
        <v>7.333333333333333</v>
      </c>
      <c r="N1361" s="4">
        <f t="shared" si="60"/>
        <v>3</v>
      </c>
      <c r="O1361" s="4">
        <f t="shared" si="60"/>
        <v>0</v>
      </c>
      <c r="P1361" s="4">
        <f t="shared" si="60"/>
        <v>0</v>
      </c>
      <c r="Q1361" s="4">
        <f t="shared" si="60"/>
        <v>0</v>
      </c>
    </row>
    <row r="1362" spans="3:17">
      <c r="C1362">
        <v>1968</v>
      </c>
      <c r="D1362" t="s">
        <v>74</v>
      </c>
      <c r="E1362" s="4">
        <v>12</v>
      </c>
      <c r="F1362" s="4">
        <v>45</v>
      </c>
      <c r="G1362" s="4">
        <v>28</v>
      </c>
      <c r="H1362" s="4">
        <v>0</v>
      </c>
      <c r="I1362" s="4">
        <v>0</v>
      </c>
      <c r="J1362" s="4">
        <v>0</v>
      </c>
    </row>
    <row r="1363" spans="3:17">
      <c r="C1363">
        <v>1969</v>
      </c>
      <c r="D1363" t="s">
        <v>74</v>
      </c>
      <c r="E1363" s="4">
        <v>10</v>
      </c>
      <c r="F1363" s="4">
        <v>10</v>
      </c>
      <c r="G1363" s="4">
        <v>12</v>
      </c>
      <c r="H1363" s="4">
        <v>0</v>
      </c>
      <c r="I1363" s="4">
        <v>0</v>
      </c>
      <c r="J1363" s="4">
        <v>0</v>
      </c>
    </row>
    <row r="1364" spans="3:17">
      <c r="C1364">
        <v>1970</v>
      </c>
      <c r="D1364" t="s">
        <v>74</v>
      </c>
      <c r="E1364" s="4">
        <v>11</v>
      </c>
      <c r="F1364" s="4">
        <v>11</v>
      </c>
      <c r="G1364" s="4">
        <v>11</v>
      </c>
      <c r="H1364" s="4">
        <v>0</v>
      </c>
      <c r="I1364" s="4">
        <v>0</v>
      </c>
      <c r="J1364" s="4">
        <v>0</v>
      </c>
    </row>
    <row r="1365" spans="3:17">
      <c r="C1365">
        <v>1971</v>
      </c>
      <c r="D1365" t="s">
        <v>74</v>
      </c>
      <c r="E1365" s="4">
        <v>13</v>
      </c>
      <c r="F1365" s="4">
        <v>23</v>
      </c>
      <c r="G1365" s="4">
        <v>0</v>
      </c>
      <c r="H1365" s="4">
        <v>0</v>
      </c>
      <c r="I1365" s="4">
        <v>0</v>
      </c>
      <c r="J1365" s="4">
        <v>0</v>
      </c>
    </row>
    <row r="1366" spans="3:17">
      <c r="C1366">
        <v>1972</v>
      </c>
      <c r="D1366" t="s">
        <v>74</v>
      </c>
      <c r="E1366" s="4">
        <v>19</v>
      </c>
      <c r="F1366" s="4">
        <v>23</v>
      </c>
      <c r="G1366" s="4">
        <v>7</v>
      </c>
      <c r="H1366" s="4">
        <v>3</v>
      </c>
      <c r="I1366" s="4">
        <v>0</v>
      </c>
      <c r="J1366" s="4">
        <v>0</v>
      </c>
    </row>
    <row r="1367" spans="3:17">
      <c r="C1367">
        <v>1973</v>
      </c>
      <c r="D1367" t="s">
        <v>74</v>
      </c>
      <c r="E1367" s="4">
        <v>10</v>
      </c>
      <c r="F1367" s="4">
        <v>17</v>
      </c>
      <c r="G1367" s="4">
        <v>14</v>
      </c>
      <c r="H1367" s="4">
        <v>14</v>
      </c>
      <c r="I1367" s="4">
        <v>0</v>
      </c>
      <c r="J1367" s="4">
        <v>0</v>
      </c>
    </row>
    <row r="1368" spans="3:17">
      <c r="C1368">
        <v>1974</v>
      </c>
      <c r="D1368" t="s">
        <v>74</v>
      </c>
      <c r="E1368" s="4">
        <v>8</v>
      </c>
      <c r="F1368" s="4">
        <v>8</v>
      </c>
      <c r="G1368" s="4">
        <v>0</v>
      </c>
      <c r="H1368" s="4">
        <v>0</v>
      </c>
      <c r="I1368" s="4">
        <v>0</v>
      </c>
      <c r="J1368" s="4">
        <v>0</v>
      </c>
    </row>
    <row r="1369" spans="3:17">
      <c r="C1369">
        <v>1975</v>
      </c>
      <c r="D1369" t="s">
        <v>74</v>
      </c>
      <c r="E1369" s="4">
        <v>3</v>
      </c>
      <c r="F1369" s="4">
        <v>9</v>
      </c>
      <c r="G1369" s="4">
        <v>4</v>
      </c>
      <c r="H1369" s="4">
        <v>0</v>
      </c>
      <c r="I1369" s="4">
        <v>0</v>
      </c>
      <c r="J1369" s="4">
        <v>0</v>
      </c>
    </row>
    <row r="1370" spans="3:17">
      <c r="C1370">
        <v>1976</v>
      </c>
      <c r="D1370" t="s">
        <v>74</v>
      </c>
      <c r="E1370" s="4">
        <v>4</v>
      </c>
      <c r="F1370" s="4">
        <v>4</v>
      </c>
      <c r="G1370" s="4">
        <v>4</v>
      </c>
      <c r="H1370" s="4">
        <v>0</v>
      </c>
      <c r="I1370" s="4">
        <v>0</v>
      </c>
      <c r="J1370" s="4">
        <v>0</v>
      </c>
    </row>
    <row r="1371" spans="3:17">
      <c r="C1371">
        <v>1977</v>
      </c>
      <c r="D1371" t="s">
        <v>74</v>
      </c>
      <c r="E1371" s="4">
        <v>13</v>
      </c>
      <c r="F1371" s="4">
        <v>13</v>
      </c>
      <c r="G1371" s="4">
        <v>8</v>
      </c>
      <c r="H1371" s="4">
        <v>35</v>
      </c>
      <c r="I1371" s="4">
        <v>0</v>
      </c>
      <c r="J1371" s="4">
        <v>0</v>
      </c>
    </row>
    <row r="1372" spans="3:17">
      <c r="C1372">
        <v>1987</v>
      </c>
      <c r="D1372" t="s">
        <v>74</v>
      </c>
      <c r="E1372" s="4">
        <v>4</v>
      </c>
      <c r="F1372" s="4">
        <v>12</v>
      </c>
      <c r="G1372" s="4">
        <v>0</v>
      </c>
      <c r="H1372" s="4">
        <v>20</v>
      </c>
      <c r="I1372" s="4">
        <v>0</v>
      </c>
      <c r="J1372" s="4">
        <v>0</v>
      </c>
    </row>
    <row r="1373" spans="3:17">
      <c r="C1373">
        <v>1993</v>
      </c>
      <c r="D1373" t="s">
        <v>74</v>
      </c>
      <c r="E1373" s="4">
        <v>4</v>
      </c>
      <c r="F1373" s="4">
        <v>7</v>
      </c>
      <c r="G1373" s="4">
        <v>0</v>
      </c>
      <c r="H1373" s="4">
        <v>75</v>
      </c>
      <c r="I1373" s="4">
        <v>0</v>
      </c>
      <c r="J1373" s="4">
        <v>0</v>
      </c>
    </row>
    <row r="1374" spans="3:17">
      <c r="C1374">
        <v>2002</v>
      </c>
      <c r="D1374" t="s">
        <v>74</v>
      </c>
      <c r="E1374" s="4">
        <v>3</v>
      </c>
      <c r="F1374" s="4">
        <v>3.3544152744630074</v>
      </c>
      <c r="G1374" s="4">
        <v>0</v>
      </c>
      <c r="H1374" s="4">
        <v>23.480906921241051</v>
      </c>
      <c r="I1374" s="4">
        <v>0</v>
      </c>
      <c r="J1374" s="4">
        <v>0</v>
      </c>
    </row>
    <row r="1375" spans="3:17">
      <c r="K1375" t="str">
        <f>D1374</f>
        <v>JACKLAH RIVER</v>
      </c>
      <c r="L1375" s="4">
        <f t="shared" ref="L1375:Q1375" si="61">AVERAGE(E1362:E1374)</f>
        <v>8.7692307692307701</v>
      </c>
      <c r="M1375" s="4">
        <f t="shared" si="61"/>
        <v>14.258031944189462</v>
      </c>
      <c r="N1375" s="4">
        <f t="shared" si="61"/>
        <v>6.7692307692307692</v>
      </c>
      <c r="O1375" s="4">
        <f t="shared" si="61"/>
        <v>13.113915917018543</v>
      </c>
      <c r="P1375" s="4">
        <f t="shared" si="61"/>
        <v>0</v>
      </c>
      <c r="Q1375" s="4">
        <f t="shared" si="61"/>
        <v>0</v>
      </c>
    </row>
    <row r="1376" spans="3:17">
      <c r="C1376">
        <v>1968</v>
      </c>
      <c r="D1376" t="s">
        <v>76</v>
      </c>
      <c r="E1376" s="4">
        <v>20</v>
      </c>
      <c r="F1376" s="4">
        <v>20</v>
      </c>
      <c r="G1376" s="4">
        <v>4</v>
      </c>
      <c r="H1376" s="4">
        <v>0</v>
      </c>
      <c r="I1376" s="4">
        <v>0</v>
      </c>
      <c r="J1376" s="4">
        <v>0</v>
      </c>
    </row>
    <row r="1377" spans="3:10">
      <c r="C1377">
        <v>1969</v>
      </c>
      <c r="D1377" t="s">
        <v>76</v>
      </c>
      <c r="E1377" s="4">
        <v>33</v>
      </c>
      <c r="F1377" s="4">
        <v>153</v>
      </c>
      <c r="G1377" s="4">
        <v>27</v>
      </c>
      <c r="H1377" s="4">
        <v>0</v>
      </c>
      <c r="I1377" s="4">
        <v>0</v>
      </c>
      <c r="J1377" s="4">
        <v>0</v>
      </c>
    </row>
    <row r="1378" spans="3:10">
      <c r="C1378">
        <v>1970</v>
      </c>
      <c r="D1378" t="s">
        <v>76</v>
      </c>
      <c r="E1378" s="4">
        <v>26</v>
      </c>
      <c r="F1378" s="4">
        <v>39</v>
      </c>
      <c r="G1378" s="4">
        <v>1</v>
      </c>
      <c r="H1378" s="4">
        <v>0</v>
      </c>
      <c r="I1378" s="4">
        <v>0</v>
      </c>
      <c r="J1378" s="4">
        <v>0</v>
      </c>
    </row>
    <row r="1379" spans="3:10">
      <c r="C1379">
        <v>1971</v>
      </c>
      <c r="D1379" t="s">
        <v>76</v>
      </c>
      <c r="E1379" s="4">
        <v>9</v>
      </c>
      <c r="F1379" s="4">
        <v>9</v>
      </c>
      <c r="G1379" s="4">
        <v>0</v>
      </c>
      <c r="H1379" s="4">
        <v>0</v>
      </c>
      <c r="I1379" s="4">
        <v>0</v>
      </c>
      <c r="J1379" s="4">
        <v>0</v>
      </c>
    </row>
    <row r="1380" spans="3:10">
      <c r="C1380">
        <v>1972</v>
      </c>
      <c r="D1380" t="s">
        <v>76</v>
      </c>
      <c r="E1380" s="4">
        <v>8</v>
      </c>
      <c r="F1380" s="4">
        <v>127</v>
      </c>
      <c r="G1380" s="4">
        <v>0</v>
      </c>
      <c r="H1380" s="4">
        <v>0</v>
      </c>
      <c r="I1380" s="4">
        <v>0</v>
      </c>
      <c r="J1380" s="4">
        <v>0</v>
      </c>
    </row>
    <row r="1381" spans="3:10">
      <c r="C1381">
        <v>1973</v>
      </c>
      <c r="D1381" t="s">
        <v>76</v>
      </c>
      <c r="E1381" s="4">
        <v>3</v>
      </c>
      <c r="F1381" s="4">
        <v>7</v>
      </c>
      <c r="G1381" s="4">
        <v>0</v>
      </c>
      <c r="H1381" s="4">
        <v>0</v>
      </c>
      <c r="I1381" s="4">
        <v>0</v>
      </c>
      <c r="J1381" s="4">
        <v>0</v>
      </c>
    </row>
    <row r="1382" spans="3:10">
      <c r="C1382">
        <v>1974</v>
      </c>
      <c r="D1382" t="s">
        <v>76</v>
      </c>
      <c r="E1382" s="4">
        <v>16</v>
      </c>
      <c r="F1382" s="4">
        <v>66</v>
      </c>
      <c r="G1382" s="4">
        <v>0</v>
      </c>
      <c r="H1382" s="4">
        <v>4</v>
      </c>
      <c r="I1382" s="4">
        <v>0</v>
      </c>
      <c r="J1382" s="4">
        <v>0</v>
      </c>
    </row>
    <row r="1383" spans="3:10">
      <c r="C1383">
        <v>1975</v>
      </c>
      <c r="D1383" t="s">
        <v>76</v>
      </c>
      <c r="E1383" s="4">
        <v>6</v>
      </c>
      <c r="F1383" s="4">
        <v>23</v>
      </c>
      <c r="G1383" s="4">
        <v>0</v>
      </c>
      <c r="H1383" s="4">
        <v>0</v>
      </c>
      <c r="I1383" s="4">
        <v>0</v>
      </c>
      <c r="J1383" s="4">
        <v>0</v>
      </c>
    </row>
    <row r="1384" spans="3:10">
      <c r="C1384">
        <v>1976</v>
      </c>
      <c r="D1384" t="s">
        <v>76</v>
      </c>
      <c r="E1384" s="4">
        <v>15</v>
      </c>
      <c r="F1384" s="4">
        <v>15</v>
      </c>
      <c r="G1384" s="4">
        <v>0</v>
      </c>
      <c r="H1384" s="4">
        <v>0</v>
      </c>
      <c r="I1384" s="4">
        <v>0</v>
      </c>
      <c r="J1384" s="4">
        <v>0</v>
      </c>
    </row>
    <row r="1385" spans="3:10">
      <c r="C1385">
        <v>1977</v>
      </c>
      <c r="D1385" t="s">
        <v>76</v>
      </c>
      <c r="E1385" s="4">
        <v>4</v>
      </c>
      <c r="F1385" s="4">
        <v>8</v>
      </c>
      <c r="G1385" s="4">
        <v>0</v>
      </c>
      <c r="H1385" s="4">
        <v>0</v>
      </c>
      <c r="I1385" s="4">
        <v>0</v>
      </c>
      <c r="J1385" s="4">
        <v>0</v>
      </c>
    </row>
    <row r="1386" spans="3:10">
      <c r="C1386">
        <v>1978</v>
      </c>
      <c r="D1386" t="s">
        <v>76</v>
      </c>
      <c r="E1386" s="4">
        <v>7</v>
      </c>
      <c r="F1386" s="4">
        <v>14</v>
      </c>
      <c r="G1386" s="4">
        <v>0</v>
      </c>
      <c r="H1386" s="4">
        <v>0</v>
      </c>
      <c r="I1386" s="4">
        <v>0</v>
      </c>
      <c r="J1386" s="4">
        <v>0</v>
      </c>
    </row>
    <row r="1387" spans="3:10">
      <c r="C1387">
        <v>1979</v>
      </c>
      <c r="D1387" t="s">
        <v>76</v>
      </c>
      <c r="E1387" s="4">
        <v>7</v>
      </c>
      <c r="F1387" s="4">
        <v>7</v>
      </c>
      <c r="G1387" s="4">
        <v>0</v>
      </c>
      <c r="H1387" s="4">
        <v>0</v>
      </c>
      <c r="I1387" s="4">
        <v>0</v>
      </c>
      <c r="J1387" s="4">
        <v>0</v>
      </c>
    </row>
    <row r="1388" spans="3:10">
      <c r="C1388">
        <v>1981</v>
      </c>
      <c r="D1388" t="s">
        <v>76</v>
      </c>
      <c r="E1388" s="4">
        <v>3</v>
      </c>
      <c r="F1388" s="4">
        <v>11</v>
      </c>
      <c r="G1388" s="4">
        <v>0</v>
      </c>
      <c r="H1388" s="4">
        <v>7</v>
      </c>
      <c r="I1388" s="4">
        <v>0</v>
      </c>
      <c r="J1388" s="4">
        <v>0</v>
      </c>
    </row>
    <row r="1389" spans="3:10">
      <c r="C1389">
        <v>1982</v>
      </c>
      <c r="D1389" t="s">
        <v>76</v>
      </c>
      <c r="E1389" s="4">
        <v>4</v>
      </c>
      <c r="F1389" s="4">
        <v>4</v>
      </c>
      <c r="G1389" s="4">
        <v>0</v>
      </c>
      <c r="H1389" s="4">
        <v>0</v>
      </c>
      <c r="I1389" s="4">
        <v>0</v>
      </c>
      <c r="J1389" s="4">
        <v>0</v>
      </c>
    </row>
    <row r="1390" spans="3:10">
      <c r="C1390">
        <v>1983</v>
      </c>
      <c r="D1390" t="s">
        <v>76</v>
      </c>
      <c r="E1390" s="4">
        <v>4</v>
      </c>
      <c r="F1390" s="4">
        <v>13</v>
      </c>
      <c r="G1390" s="4">
        <v>0</v>
      </c>
      <c r="H1390" s="4">
        <v>0</v>
      </c>
      <c r="I1390" s="4">
        <v>0</v>
      </c>
      <c r="J1390" s="4">
        <v>0</v>
      </c>
    </row>
    <row r="1391" spans="3:10">
      <c r="C1391">
        <v>1987</v>
      </c>
      <c r="D1391" t="s">
        <v>76</v>
      </c>
      <c r="E1391" s="4">
        <v>4</v>
      </c>
      <c r="F1391" s="4">
        <v>8</v>
      </c>
      <c r="G1391" s="4">
        <v>0</v>
      </c>
      <c r="H1391" s="4">
        <v>0</v>
      </c>
      <c r="I1391" s="4">
        <v>0</v>
      </c>
      <c r="J1391" s="4">
        <v>0</v>
      </c>
    </row>
    <row r="1392" spans="3:10">
      <c r="C1392">
        <v>1989</v>
      </c>
      <c r="D1392" t="s">
        <v>76</v>
      </c>
      <c r="E1392" s="4">
        <v>5</v>
      </c>
      <c r="F1392" s="4">
        <v>10</v>
      </c>
      <c r="G1392" s="4">
        <v>0</v>
      </c>
      <c r="H1392" s="4">
        <v>0</v>
      </c>
      <c r="I1392" s="4">
        <v>0</v>
      </c>
      <c r="J1392" s="4">
        <v>0</v>
      </c>
    </row>
    <row r="1393" spans="3:17">
      <c r="C1393">
        <v>1991</v>
      </c>
      <c r="D1393" t="s">
        <v>76</v>
      </c>
      <c r="E1393" s="4">
        <v>4</v>
      </c>
      <c r="F1393" s="4">
        <v>4</v>
      </c>
      <c r="G1393" s="4">
        <v>0</v>
      </c>
      <c r="H1393" s="4">
        <v>0</v>
      </c>
      <c r="I1393" s="4">
        <v>0</v>
      </c>
      <c r="J1393" s="4">
        <v>0</v>
      </c>
    </row>
    <row r="1394" spans="3:17">
      <c r="C1394">
        <v>1992</v>
      </c>
      <c r="D1394" t="s">
        <v>76</v>
      </c>
      <c r="E1394" s="4">
        <v>4</v>
      </c>
      <c r="F1394" s="4">
        <v>4</v>
      </c>
      <c r="G1394" s="4">
        <v>0</v>
      </c>
      <c r="H1394" s="4">
        <v>0</v>
      </c>
      <c r="I1394" s="4">
        <v>0</v>
      </c>
      <c r="J1394" s="4">
        <v>0</v>
      </c>
    </row>
    <row r="1395" spans="3:17">
      <c r="C1395">
        <v>1993</v>
      </c>
      <c r="D1395" t="s">
        <v>76</v>
      </c>
      <c r="E1395" s="4">
        <v>4</v>
      </c>
      <c r="F1395" s="4">
        <v>4</v>
      </c>
      <c r="G1395" s="4">
        <v>0</v>
      </c>
      <c r="H1395" s="4">
        <v>0</v>
      </c>
      <c r="I1395" s="4">
        <v>0</v>
      </c>
      <c r="J1395" s="4">
        <v>0</v>
      </c>
    </row>
    <row r="1396" spans="3:17">
      <c r="C1396">
        <v>2000</v>
      </c>
      <c r="D1396" t="s">
        <v>76</v>
      </c>
      <c r="E1396" s="4">
        <v>5</v>
      </c>
      <c r="F1396" s="4">
        <v>9.2205005959475557</v>
      </c>
      <c r="G1396" s="4">
        <v>0</v>
      </c>
      <c r="H1396" s="4">
        <v>0</v>
      </c>
      <c r="I1396" s="4">
        <v>0</v>
      </c>
      <c r="J1396" s="4">
        <v>0</v>
      </c>
    </row>
    <row r="1397" spans="3:17">
      <c r="C1397">
        <v>2001</v>
      </c>
      <c r="D1397" t="s">
        <v>76</v>
      </c>
      <c r="E1397" s="4">
        <v>4</v>
      </c>
      <c r="F1397" s="4">
        <v>3.7228546409807355</v>
      </c>
      <c r="G1397" s="4">
        <v>0</v>
      </c>
      <c r="H1397" s="4">
        <v>0</v>
      </c>
      <c r="I1397" s="4">
        <v>0</v>
      </c>
      <c r="J1397" s="4">
        <v>0</v>
      </c>
    </row>
    <row r="1398" spans="3:17">
      <c r="C1398">
        <v>2002</v>
      </c>
      <c r="D1398" t="s">
        <v>76</v>
      </c>
      <c r="E1398" s="4">
        <v>3</v>
      </c>
      <c r="F1398" s="4">
        <v>10.063245823389021</v>
      </c>
      <c r="G1398" s="4">
        <v>0</v>
      </c>
      <c r="H1398" s="4">
        <v>0</v>
      </c>
      <c r="I1398" s="4">
        <v>0</v>
      </c>
      <c r="J1398" s="4">
        <v>0</v>
      </c>
    </row>
    <row r="1399" spans="3:17">
      <c r="K1399" t="str">
        <f>D1398</f>
        <v>JORDAN RIVER</v>
      </c>
      <c r="L1399" s="4">
        <f t="shared" ref="L1399:Q1399" si="62">AVERAGE(E1376:E1398)</f>
        <v>8.6086956521739122</v>
      </c>
      <c r="M1399" s="4">
        <f t="shared" si="62"/>
        <v>24.739417437405098</v>
      </c>
      <c r="N1399" s="4">
        <f t="shared" si="62"/>
        <v>1.3913043478260869</v>
      </c>
      <c r="O1399" s="4">
        <f t="shared" si="62"/>
        <v>0.47826086956521741</v>
      </c>
      <c r="P1399" s="4">
        <f t="shared" si="62"/>
        <v>0</v>
      </c>
      <c r="Q1399" s="4">
        <f t="shared" si="62"/>
        <v>0</v>
      </c>
    </row>
    <row r="1400" spans="3:17">
      <c r="C1400">
        <v>1968</v>
      </c>
      <c r="D1400" t="s">
        <v>78</v>
      </c>
      <c r="E1400" s="4">
        <v>4</v>
      </c>
      <c r="F1400" s="4">
        <v>8</v>
      </c>
      <c r="G1400" s="4">
        <v>0</v>
      </c>
      <c r="H1400" s="4">
        <v>0</v>
      </c>
      <c r="I1400" s="4">
        <v>0</v>
      </c>
      <c r="J1400" s="4">
        <v>0</v>
      </c>
    </row>
    <row r="1401" spans="3:17">
      <c r="C1401">
        <v>1970</v>
      </c>
      <c r="D1401" t="s">
        <v>78</v>
      </c>
      <c r="E1401" s="4">
        <v>5</v>
      </c>
      <c r="F1401" s="4">
        <v>27</v>
      </c>
      <c r="G1401" s="4">
        <v>22</v>
      </c>
      <c r="H1401" s="4">
        <v>0</v>
      </c>
      <c r="I1401" s="4">
        <v>0</v>
      </c>
      <c r="J1401" s="4">
        <v>0</v>
      </c>
    </row>
    <row r="1402" spans="3:17">
      <c r="C1402">
        <v>1971</v>
      </c>
      <c r="D1402" t="s">
        <v>78</v>
      </c>
      <c r="E1402" s="4">
        <v>4</v>
      </c>
      <c r="F1402" s="4">
        <v>4</v>
      </c>
      <c r="G1402" s="4">
        <v>0</v>
      </c>
      <c r="H1402" s="4">
        <v>0</v>
      </c>
      <c r="I1402" s="4">
        <v>0</v>
      </c>
      <c r="J1402" s="4">
        <v>0</v>
      </c>
    </row>
    <row r="1403" spans="3:17">
      <c r="C1403">
        <v>1976</v>
      </c>
      <c r="D1403" t="s">
        <v>78</v>
      </c>
      <c r="E1403" s="4">
        <v>5</v>
      </c>
      <c r="F1403" s="4">
        <v>35</v>
      </c>
      <c r="G1403" s="4">
        <v>15</v>
      </c>
      <c r="H1403" s="4">
        <v>0</v>
      </c>
      <c r="I1403" s="4">
        <v>0</v>
      </c>
      <c r="J1403" s="4">
        <v>0</v>
      </c>
    </row>
    <row r="1404" spans="3:17">
      <c r="C1404">
        <v>1977</v>
      </c>
      <c r="D1404" t="s">
        <v>78</v>
      </c>
      <c r="E1404" s="4">
        <v>8</v>
      </c>
      <c r="F1404" s="4">
        <v>12</v>
      </c>
      <c r="G1404" s="4">
        <v>8</v>
      </c>
      <c r="H1404" s="4">
        <v>8</v>
      </c>
      <c r="I1404" s="4">
        <v>0</v>
      </c>
      <c r="J1404" s="4">
        <v>0</v>
      </c>
    </row>
    <row r="1405" spans="3:17">
      <c r="C1405">
        <v>1980</v>
      </c>
      <c r="D1405" t="s">
        <v>78</v>
      </c>
      <c r="E1405" s="4">
        <v>3</v>
      </c>
      <c r="F1405" s="4">
        <v>3</v>
      </c>
      <c r="G1405" s="4">
        <v>0</v>
      </c>
      <c r="H1405" s="4">
        <v>0</v>
      </c>
      <c r="I1405" s="4">
        <v>0</v>
      </c>
      <c r="J1405" s="4">
        <v>0</v>
      </c>
    </row>
    <row r="1406" spans="3:17">
      <c r="C1406">
        <v>1981</v>
      </c>
      <c r="D1406" t="s">
        <v>78</v>
      </c>
      <c r="E1406" s="4">
        <v>3</v>
      </c>
      <c r="F1406" s="4">
        <v>11</v>
      </c>
      <c r="G1406" s="4">
        <v>0</v>
      </c>
      <c r="H1406" s="4">
        <v>40</v>
      </c>
      <c r="I1406" s="4">
        <v>0</v>
      </c>
      <c r="J1406" s="4">
        <v>0</v>
      </c>
    </row>
    <row r="1407" spans="3:17">
      <c r="C1407">
        <v>1983</v>
      </c>
      <c r="D1407" t="s">
        <v>78</v>
      </c>
      <c r="E1407" s="4">
        <v>9</v>
      </c>
      <c r="F1407" s="4">
        <v>17</v>
      </c>
      <c r="G1407" s="4">
        <v>13</v>
      </c>
      <c r="H1407" s="4">
        <v>26</v>
      </c>
      <c r="I1407" s="4">
        <v>0</v>
      </c>
      <c r="J1407" s="4">
        <v>0</v>
      </c>
    </row>
    <row r="1408" spans="3:17">
      <c r="C1408">
        <v>1984</v>
      </c>
      <c r="D1408" t="s">
        <v>78</v>
      </c>
      <c r="E1408" s="4">
        <v>17</v>
      </c>
      <c r="F1408" s="4">
        <v>60</v>
      </c>
      <c r="G1408" s="4">
        <v>0</v>
      </c>
      <c r="H1408" s="4">
        <v>13</v>
      </c>
      <c r="I1408" s="4">
        <v>0</v>
      </c>
      <c r="J1408" s="4">
        <v>0</v>
      </c>
    </row>
    <row r="1409" spans="3:17">
      <c r="C1409">
        <v>1985</v>
      </c>
      <c r="D1409" t="s">
        <v>78</v>
      </c>
      <c r="E1409" s="4">
        <v>10</v>
      </c>
      <c r="F1409" s="4">
        <v>31</v>
      </c>
      <c r="G1409" s="4">
        <v>10</v>
      </c>
      <c r="H1409" s="4">
        <v>69</v>
      </c>
      <c r="I1409" s="4">
        <v>0</v>
      </c>
      <c r="J1409" s="4">
        <v>35</v>
      </c>
    </row>
    <row r="1410" spans="3:17">
      <c r="C1410">
        <v>1987</v>
      </c>
      <c r="D1410" t="s">
        <v>78</v>
      </c>
      <c r="E1410" s="4">
        <v>8</v>
      </c>
      <c r="F1410" s="4">
        <v>24</v>
      </c>
      <c r="G1410" s="4">
        <v>0</v>
      </c>
      <c r="H1410" s="4">
        <v>40</v>
      </c>
      <c r="I1410" s="4">
        <v>0</v>
      </c>
      <c r="J1410" s="4">
        <v>0</v>
      </c>
    </row>
    <row r="1411" spans="3:17">
      <c r="C1411">
        <v>1988</v>
      </c>
      <c r="D1411" t="s">
        <v>78</v>
      </c>
      <c r="E1411" s="4">
        <v>13</v>
      </c>
      <c r="F1411" s="4">
        <v>31</v>
      </c>
      <c r="G1411" s="4">
        <v>0</v>
      </c>
      <c r="H1411" s="4">
        <v>22</v>
      </c>
      <c r="I1411" s="4">
        <v>0</v>
      </c>
      <c r="J1411" s="4">
        <v>0</v>
      </c>
    </row>
    <row r="1412" spans="3:17">
      <c r="C1412">
        <v>1989</v>
      </c>
      <c r="D1412" t="s">
        <v>78</v>
      </c>
      <c r="E1412" s="4">
        <v>5</v>
      </c>
      <c r="F1412" s="4">
        <v>20</v>
      </c>
      <c r="G1412" s="4">
        <v>0</v>
      </c>
      <c r="H1412" s="4">
        <v>35</v>
      </c>
      <c r="I1412" s="4">
        <v>0</v>
      </c>
      <c r="J1412" s="4">
        <v>0</v>
      </c>
    </row>
    <row r="1413" spans="3:17">
      <c r="C1413">
        <v>1991</v>
      </c>
      <c r="D1413" t="s">
        <v>78</v>
      </c>
      <c r="E1413" s="4">
        <v>8</v>
      </c>
      <c r="F1413" s="4">
        <v>15</v>
      </c>
      <c r="G1413" s="4">
        <v>0</v>
      </c>
      <c r="H1413" s="4">
        <v>4</v>
      </c>
      <c r="I1413" s="4">
        <v>0</v>
      </c>
      <c r="J1413" s="4">
        <v>0</v>
      </c>
    </row>
    <row r="1414" spans="3:17">
      <c r="C1414">
        <v>1992</v>
      </c>
      <c r="D1414" t="s">
        <v>78</v>
      </c>
      <c r="E1414" s="4">
        <v>13</v>
      </c>
      <c r="F1414" s="4">
        <v>13</v>
      </c>
      <c r="G1414" s="4">
        <v>0</v>
      </c>
      <c r="H1414" s="4">
        <v>18</v>
      </c>
      <c r="I1414" s="4">
        <v>0</v>
      </c>
      <c r="J1414" s="4">
        <v>0</v>
      </c>
    </row>
    <row r="1415" spans="3:17">
      <c r="C1415">
        <v>1993</v>
      </c>
      <c r="D1415" t="s">
        <v>78</v>
      </c>
      <c r="E1415" s="4">
        <v>11</v>
      </c>
      <c r="F1415" s="4">
        <v>15</v>
      </c>
      <c r="G1415" s="4">
        <v>0</v>
      </c>
      <c r="H1415" s="4">
        <v>26</v>
      </c>
      <c r="I1415" s="4">
        <v>0</v>
      </c>
      <c r="J1415" s="4">
        <v>0</v>
      </c>
    </row>
    <row r="1416" spans="3:17">
      <c r="C1416">
        <v>1995</v>
      </c>
      <c r="D1416" t="s">
        <v>78</v>
      </c>
      <c r="E1416" s="4">
        <v>9</v>
      </c>
      <c r="F1416" s="4">
        <v>12</v>
      </c>
      <c r="G1416" s="4">
        <v>0</v>
      </c>
      <c r="H1416" s="4">
        <v>6</v>
      </c>
      <c r="I1416" s="4">
        <v>0</v>
      </c>
      <c r="J1416" s="4">
        <v>3</v>
      </c>
    </row>
    <row r="1417" spans="3:17">
      <c r="C1417">
        <v>1996</v>
      </c>
      <c r="D1417" t="s">
        <v>78</v>
      </c>
      <c r="E1417" s="4">
        <v>7</v>
      </c>
      <c r="F1417" s="4">
        <v>17</v>
      </c>
      <c r="G1417" s="4">
        <v>0</v>
      </c>
      <c r="H1417" s="4">
        <v>34</v>
      </c>
      <c r="I1417" s="4">
        <v>0</v>
      </c>
      <c r="J1417" s="4">
        <v>0</v>
      </c>
    </row>
    <row r="1418" spans="3:17">
      <c r="C1418">
        <v>1997</v>
      </c>
      <c r="D1418" t="s">
        <v>78</v>
      </c>
      <c r="E1418" s="4">
        <v>3</v>
      </c>
      <c r="F1418" s="4">
        <v>3.1784930504754936</v>
      </c>
      <c r="G1418" s="4">
        <v>0</v>
      </c>
      <c r="H1418" s="4">
        <v>0</v>
      </c>
      <c r="I1418" s="4">
        <v>0</v>
      </c>
      <c r="J1418" s="4">
        <v>0</v>
      </c>
    </row>
    <row r="1419" spans="3:17">
      <c r="C1419">
        <v>1998</v>
      </c>
      <c r="D1419" t="s">
        <v>78</v>
      </c>
      <c r="E1419" s="4">
        <v>5</v>
      </c>
      <c r="F1419" s="4">
        <v>4.8069705093833779</v>
      </c>
      <c r="G1419" s="4">
        <v>0</v>
      </c>
      <c r="H1419" s="4">
        <v>4.8069705093833779</v>
      </c>
      <c r="I1419" s="4">
        <v>0</v>
      </c>
      <c r="J1419" s="4">
        <v>0</v>
      </c>
    </row>
    <row r="1420" spans="3:17">
      <c r="C1420">
        <v>2001</v>
      </c>
      <c r="D1420" t="s">
        <v>78</v>
      </c>
      <c r="E1420" s="4">
        <v>4</v>
      </c>
      <c r="F1420" s="4">
        <v>3.7152317880794703</v>
      </c>
      <c r="G1420" s="4">
        <v>0</v>
      </c>
      <c r="H1420" s="4">
        <v>7.4304635761589406</v>
      </c>
      <c r="I1420" s="4">
        <v>0</v>
      </c>
      <c r="J1420" s="4">
        <v>0</v>
      </c>
    </row>
    <row r="1421" spans="3:17">
      <c r="C1421">
        <v>2002</v>
      </c>
      <c r="D1421" t="s">
        <v>78</v>
      </c>
      <c r="E1421" s="4">
        <v>8</v>
      </c>
      <c r="F1421" s="4">
        <v>19.680203114421126</v>
      </c>
      <c r="G1421" s="4">
        <v>4.0057142857142862</v>
      </c>
      <c r="H1421" s="4">
        <v>63.743060257278273</v>
      </c>
      <c r="I1421" s="4">
        <v>0</v>
      </c>
      <c r="J1421" s="4">
        <v>0</v>
      </c>
    </row>
    <row r="1422" spans="3:17">
      <c r="C1422">
        <v>2003</v>
      </c>
      <c r="D1422" t="s">
        <v>78</v>
      </c>
      <c r="E1422" s="4">
        <v>4</v>
      </c>
      <c r="F1422" s="4">
        <v>3.9792207792207792</v>
      </c>
      <c r="G1422" s="4">
        <v>0</v>
      </c>
      <c r="H1422" s="4">
        <v>0</v>
      </c>
      <c r="I1422" s="4">
        <v>0</v>
      </c>
      <c r="J1422" s="4">
        <v>0</v>
      </c>
    </row>
    <row r="1423" spans="3:17">
      <c r="K1423" t="str">
        <f>D1422</f>
        <v>KAIPIT CREEK</v>
      </c>
      <c r="L1423" s="4">
        <f t="shared" ref="L1423:Q1423" si="63">AVERAGE(E1400:E1422)</f>
        <v>7.2173913043478262</v>
      </c>
      <c r="M1423" s="4">
        <f t="shared" si="63"/>
        <v>16.97217909746001</v>
      </c>
      <c r="N1423" s="4">
        <f t="shared" si="63"/>
        <v>3.1306832298136649</v>
      </c>
      <c r="O1423" s="4">
        <f t="shared" si="63"/>
        <v>18.129586710557419</v>
      </c>
      <c r="P1423" s="4">
        <f t="shared" si="63"/>
        <v>0</v>
      </c>
      <c r="Q1423" s="4">
        <f t="shared" si="63"/>
        <v>1.6521739130434783</v>
      </c>
    </row>
    <row r="1424" spans="3:17">
      <c r="C1424">
        <v>1975</v>
      </c>
      <c r="D1424" t="s">
        <v>274</v>
      </c>
      <c r="E1424" s="4">
        <v>9</v>
      </c>
      <c r="F1424" s="4">
        <v>43</v>
      </c>
      <c r="G1424" s="4">
        <v>3</v>
      </c>
      <c r="H1424" s="4">
        <v>3</v>
      </c>
      <c r="I1424" s="4">
        <v>0</v>
      </c>
      <c r="J1424" s="4">
        <v>0</v>
      </c>
    </row>
    <row r="1425" spans="3:10">
      <c r="C1425">
        <v>1976</v>
      </c>
      <c r="D1425" t="s">
        <v>274</v>
      </c>
      <c r="E1425" s="4">
        <v>28</v>
      </c>
      <c r="F1425" s="4">
        <v>79</v>
      </c>
      <c r="G1425" s="4">
        <v>43</v>
      </c>
      <c r="H1425" s="4">
        <v>90</v>
      </c>
      <c r="I1425" s="4">
        <v>0</v>
      </c>
      <c r="J1425" s="4">
        <v>0</v>
      </c>
    </row>
    <row r="1426" spans="3:10">
      <c r="C1426">
        <v>1977</v>
      </c>
      <c r="D1426" t="s">
        <v>274</v>
      </c>
      <c r="E1426" s="4">
        <v>15</v>
      </c>
      <c r="F1426" s="4">
        <v>143</v>
      </c>
      <c r="G1426" s="4">
        <v>37</v>
      </c>
      <c r="H1426" s="4">
        <v>97</v>
      </c>
      <c r="I1426" s="4">
        <v>0</v>
      </c>
      <c r="J1426" s="4">
        <v>0</v>
      </c>
    </row>
    <row r="1427" spans="3:10">
      <c r="C1427">
        <v>1978</v>
      </c>
      <c r="D1427" t="s">
        <v>274</v>
      </c>
      <c r="E1427" s="4">
        <v>6</v>
      </c>
      <c r="F1427" s="4">
        <v>110</v>
      </c>
      <c r="G1427" s="4">
        <v>24</v>
      </c>
      <c r="H1427" s="4">
        <v>27</v>
      </c>
      <c r="I1427" s="4">
        <v>0</v>
      </c>
      <c r="J1427" s="4">
        <v>0</v>
      </c>
    </row>
    <row r="1428" spans="3:10">
      <c r="C1428">
        <v>1979</v>
      </c>
      <c r="D1428" t="s">
        <v>274</v>
      </c>
      <c r="E1428" s="4">
        <v>3</v>
      </c>
      <c r="F1428" s="4">
        <v>7</v>
      </c>
      <c r="G1428" s="4">
        <v>7</v>
      </c>
      <c r="H1428" s="4">
        <v>0</v>
      </c>
      <c r="I1428" s="4">
        <v>0</v>
      </c>
      <c r="J1428" s="4">
        <v>0</v>
      </c>
    </row>
    <row r="1429" spans="3:10">
      <c r="C1429">
        <v>1982</v>
      </c>
      <c r="D1429" t="s">
        <v>274</v>
      </c>
      <c r="E1429" s="4">
        <v>2</v>
      </c>
      <c r="F1429" s="4">
        <v>15</v>
      </c>
      <c r="G1429" s="4">
        <v>0</v>
      </c>
      <c r="H1429" s="4">
        <v>0</v>
      </c>
      <c r="I1429" s="4">
        <v>0</v>
      </c>
      <c r="J1429" s="4">
        <v>0</v>
      </c>
    </row>
    <row r="1430" spans="3:10">
      <c r="C1430">
        <v>1984</v>
      </c>
      <c r="D1430" t="s">
        <v>274</v>
      </c>
      <c r="E1430" s="4">
        <v>8</v>
      </c>
      <c r="F1430" s="4">
        <v>25</v>
      </c>
      <c r="G1430" s="4">
        <v>4</v>
      </c>
      <c r="H1430" s="4">
        <v>4</v>
      </c>
      <c r="I1430" s="4">
        <v>0</v>
      </c>
      <c r="J1430" s="4">
        <v>0</v>
      </c>
    </row>
    <row r="1431" spans="3:10">
      <c r="C1431">
        <v>1985</v>
      </c>
      <c r="D1431" t="s">
        <v>274</v>
      </c>
      <c r="E1431" s="4">
        <v>17</v>
      </c>
      <c r="F1431" s="4">
        <v>70</v>
      </c>
      <c r="G1431" s="4">
        <v>3</v>
      </c>
      <c r="H1431" s="4">
        <v>65</v>
      </c>
      <c r="I1431" s="4">
        <v>0</v>
      </c>
      <c r="J1431" s="4">
        <v>0</v>
      </c>
    </row>
    <row r="1432" spans="3:10">
      <c r="C1432">
        <v>1986</v>
      </c>
      <c r="D1432" t="s">
        <v>274</v>
      </c>
      <c r="E1432" s="4">
        <v>3</v>
      </c>
      <c r="F1432" s="4">
        <v>13</v>
      </c>
      <c r="G1432" s="4">
        <v>0</v>
      </c>
      <c r="H1432" s="4">
        <v>3</v>
      </c>
      <c r="I1432" s="4">
        <v>0</v>
      </c>
      <c r="J1432" s="4">
        <v>0</v>
      </c>
    </row>
    <row r="1433" spans="3:10">
      <c r="C1433">
        <v>1987</v>
      </c>
      <c r="D1433" t="s">
        <v>274</v>
      </c>
      <c r="E1433" s="4">
        <v>5</v>
      </c>
      <c r="F1433" s="4">
        <v>9</v>
      </c>
      <c r="G1433" s="4">
        <v>0</v>
      </c>
      <c r="H1433" s="4">
        <v>0</v>
      </c>
      <c r="I1433" s="4">
        <v>0</v>
      </c>
      <c r="J1433" s="4">
        <v>0</v>
      </c>
    </row>
    <row r="1434" spans="3:10">
      <c r="C1434">
        <v>1988</v>
      </c>
      <c r="D1434" t="s">
        <v>274</v>
      </c>
      <c r="E1434" s="4">
        <v>13</v>
      </c>
      <c r="F1434" s="4">
        <v>26</v>
      </c>
      <c r="G1434" s="4">
        <v>0</v>
      </c>
      <c r="H1434" s="4">
        <v>4</v>
      </c>
      <c r="I1434" s="4">
        <v>0</v>
      </c>
      <c r="J1434" s="4">
        <v>0</v>
      </c>
    </row>
    <row r="1435" spans="3:10">
      <c r="C1435">
        <v>1989</v>
      </c>
      <c r="D1435" t="s">
        <v>274</v>
      </c>
      <c r="E1435" s="4">
        <v>20</v>
      </c>
      <c r="F1435" s="4">
        <v>41</v>
      </c>
      <c r="G1435" s="4">
        <v>0</v>
      </c>
      <c r="H1435" s="4">
        <v>41</v>
      </c>
      <c r="I1435" s="4">
        <v>0</v>
      </c>
      <c r="J1435" s="4">
        <v>0</v>
      </c>
    </row>
    <row r="1436" spans="3:10">
      <c r="C1436">
        <v>1990</v>
      </c>
      <c r="D1436" t="s">
        <v>274</v>
      </c>
      <c r="E1436" s="4">
        <v>14</v>
      </c>
      <c r="F1436" s="4">
        <v>36</v>
      </c>
      <c r="G1436" s="4">
        <v>0</v>
      </c>
      <c r="H1436" s="4">
        <v>16</v>
      </c>
      <c r="I1436" s="4">
        <v>0</v>
      </c>
      <c r="J1436" s="4">
        <v>0</v>
      </c>
    </row>
    <row r="1437" spans="3:10">
      <c r="C1437">
        <v>1991</v>
      </c>
      <c r="D1437" t="s">
        <v>274</v>
      </c>
      <c r="E1437" s="4">
        <v>4</v>
      </c>
      <c r="F1437" s="4">
        <v>4</v>
      </c>
      <c r="G1437" s="4">
        <v>0</v>
      </c>
      <c r="H1437" s="4">
        <v>0</v>
      </c>
      <c r="I1437" s="4">
        <v>0</v>
      </c>
      <c r="J1437" s="4">
        <v>0</v>
      </c>
    </row>
    <row r="1438" spans="3:10">
      <c r="C1438">
        <v>1992</v>
      </c>
      <c r="D1438" t="s">
        <v>274</v>
      </c>
      <c r="E1438" s="4">
        <v>5</v>
      </c>
      <c r="F1438" s="4">
        <v>96</v>
      </c>
      <c r="G1438" s="4">
        <v>0</v>
      </c>
      <c r="H1438" s="4">
        <v>130</v>
      </c>
      <c r="I1438" s="4">
        <v>0</v>
      </c>
      <c r="J1438" s="4">
        <v>0</v>
      </c>
    </row>
    <row r="1439" spans="3:10">
      <c r="C1439">
        <v>1993</v>
      </c>
      <c r="D1439" t="s">
        <v>274</v>
      </c>
      <c r="E1439" s="4">
        <v>8</v>
      </c>
      <c r="F1439" s="4">
        <v>11</v>
      </c>
      <c r="G1439" s="4">
        <v>0</v>
      </c>
      <c r="H1439" s="4">
        <v>8</v>
      </c>
      <c r="I1439" s="4">
        <v>0</v>
      </c>
      <c r="J1439" s="4">
        <v>0</v>
      </c>
    </row>
    <row r="1440" spans="3:10">
      <c r="C1440">
        <v>1994</v>
      </c>
      <c r="D1440" t="s">
        <v>274</v>
      </c>
      <c r="E1440" s="4">
        <v>5</v>
      </c>
      <c r="F1440" s="4">
        <v>5</v>
      </c>
      <c r="G1440" s="4">
        <v>0</v>
      </c>
      <c r="H1440" s="4">
        <v>5</v>
      </c>
      <c r="I1440" s="4">
        <v>0</v>
      </c>
      <c r="J1440" s="4">
        <v>0</v>
      </c>
    </row>
    <row r="1441" spans="3:17">
      <c r="C1441">
        <v>1995</v>
      </c>
      <c r="D1441" t="s">
        <v>274</v>
      </c>
      <c r="E1441" s="4">
        <v>3</v>
      </c>
      <c r="F1441" s="4">
        <v>25</v>
      </c>
      <c r="G1441" s="4">
        <v>0</v>
      </c>
      <c r="H1441" s="4">
        <v>12</v>
      </c>
      <c r="I1441" s="4">
        <v>0</v>
      </c>
      <c r="J1441" s="4">
        <v>0</v>
      </c>
    </row>
    <row r="1442" spans="3:17">
      <c r="C1442">
        <v>1996</v>
      </c>
      <c r="D1442" t="s">
        <v>274</v>
      </c>
      <c r="E1442" s="4">
        <v>7</v>
      </c>
      <c r="F1442" s="4">
        <v>20</v>
      </c>
      <c r="G1442" s="4">
        <v>0</v>
      </c>
      <c r="H1442" s="4">
        <v>10</v>
      </c>
      <c r="I1442" s="4">
        <v>0</v>
      </c>
      <c r="J1442" s="4">
        <v>0</v>
      </c>
    </row>
    <row r="1443" spans="3:17">
      <c r="C1443">
        <v>1997</v>
      </c>
      <c r="D1443" t="s">
        <v>274</v>
      </c>
      <c r="E1443" s="4">
        <v>14</v>
      </c>
      <c r="F1443" s="4">
        <v>50.201182163577485</v>
      </c>
      <c r="G1443" s="4">
        <v>0</v>
      </c>
      <c r="H1443" s="4">
        <v>150.19241074904966</v>
      </c>
      <c r="I1443" s="4">
        <v>0</v>
      </c>
      <c r="J1443" s="4">
        <v>0</v>
      </c>
    </row>
    <row r="1444" spans="3:17">
      <c r="C1444">
        <v>1999</v>
      </c>
      <c r="D1444" t="s">
        <v>274</v>
      </c>
      <c r="E1444" s="4">
        <v>7</v>
      </c>
      <c r="F1444" s="4">
        <v>10.98294842500408</v>
      </c>
      <c r="G1444" s="4">
        <v>0</v>
      </c>
      <c r="H1444" s="4">
        <v>47.504502611392198</v>
      </c>
      <c r="I1444" s="4">
        <v>0</v>
      </c>
      <c r="J1444" s="4">
        <v>0</v>
      </c>
    </row>
    <row r="1445" spans="3:17">
      <c r="C1445">
        <v>2001</v>
      </c>
      <c r="D1445" t="s">
        <v>274</v>
      </c>
      <c r="E1445" s="4">
        <v>11</v>
      </c>
      <c r="F1445" s="4">
        <v>18.576158940397352</v>
      </c>
      <c r="G1445" s="4">
        <v>0</v>
      </c>
      <c r="H1445" s="4">
        <v>7.4304635761589406</v>
      </c>
      <c r="I1445" s="4">
        <v>0</v>
      </c>
      <c r="J1445" s="4">
        <v>0</v>
      </c>
    </row>
    <row r="1446" spans="3:17">
      <c r="C1446">
        <v>2002</v>
      </c>
      <c r="D1446" t="s">
        <v>274</v>
      </c>
      <c r="E1446" s="4">
        <v>3</v>
      </c>
      <c r="F1446" s="4">
        <v>6.7088305489260147</v>
      </c>
      <c r="G1446" s="4">
        <v>0</v>
      </c>
      <c r="H1446" s="4">
        <v>0</v>
      </c>
      <c r="I1446" s="4">
        <v>0</v>
      </c>
      <c r="J1446" s="4">
        <v>0</v>
      </c>
    </row>
    <row r="1447" spans="3:17">
      <c r="K1447" t="str">
        <f>D1446</f>
        <v>KAKWEIKEN RIVER</v>
      </c>
      <c r="L1447" s="4">
        <f t="shared" ref="L1447:Q1447" si="64">AVERAGE(E1424:E1446)</f>
        <v>9.1304347826086953</v>
      </c>
      <c r="M1447" s="4">
        <f t="shared" si="64"/>
        <v>37.585613916430653</v>
      </c>
      <c r="N1447" s="4">
        <f t="shared" si="64"/>
        <v>5.2608695652173916</v>
      </c>
      <c r="O1447" s="4">
        <f t="shared" si="64"/>
        <v>31.309885953765253</v>
      </c>
      <c r="P1447" s="4">
        <f t="shared" si="64"/>
        <v>0</v>
      </c>
      <c r="Q1447" s="4">
        <f t="shared" si="64"/>
        <v>0</v>
      </c>
    </row>
    <row r="1448" spans="3:17">
      <c r="C1448">
        <v>1968</v>
      </c>
      <c r="D1448" t="s">
        <v>80</v>
      </c>
      <c r="E1448" s="4">
        <v>4</v>
      </c>
      <c r="F1448" s="4">
        <v>12</v>
      </c>
      <c r="G1448" s="4">
        <v>0</v>
      </c>
      <c r="H1448" s="4">
        <v>0</v>
      </c>
      <c r="I1448" s="4">
        <v>0</v>
      </c>
      <c r="J1448" s="4">
        <v>0</v>
      </c>
    </row>
    <row r="1449" spans="3:17">
      <c r="C1449">
        <v>1971</v>
      </c>
      <c r="D1449" t="s">
        <v>80</v>
      </c>
      <c r="E1449" s="4">
        <v>1</v>
      </c>
      <c r="F1449" s="4">
        <v>1</v>
      </c>
      <c r="G1449" s="4">
        <v>0</v>
      </c>
      <c r="H1449" s="4">
        <v>0</v>
      </c>
      <c r="I1449" s="4">
        <v>0</v>
      </c>
      <c r="J1449" s="4">
        <v>0</v>
      </c>
    </row>
    <row r="1450" spans="3:17">
      <c r="C1450">
        <v>1972</v>
      </c>
      <c r="D1450" t="s">
        <v>80</v>
      </c>
      <c r="E1450" s="4">
        <v>3</v>
      </c>
      <c r="F1450" s="4">
        <v>7</v>
      </c>
      <c r="G1450" s="4">
        <v>0</v>
      </c>
      <c r="H1450" s="4">
        <v>0</v>
      </c>
      <c r="I1450" s="4">
        <v>0</v>
      </c>
      <c r="J1450" s="4">
        <v>0</v>
      </c>
    </row>
    <row r="1451" spans="3:17">
      <c r="C1451">
        <v>1973</v>
      </c>
      <c r="D1451" t="s">
        <v>80</v>
      </c>
      <c r="E1451" s="4">
        <v>3</v>
      </c>
      <c r="F1451" s="4">
        <v>10</v>
      </c>
      <c r="G1451" s="4">
        <v>0</v>
      </c>
      <c r="H1451" s="4">
        <v>0</v>
      </c>
      <c r="I1451" s="4">
        <v>0</v>
      </c>
      <c r="J1451" s="4">
        <v>0</v>
      </c>
    </row>
    <row r="1452" spans="3:17">
      <c r="C1452">
        <v>1974</v>
      </c>
      <c r="D1452" t="s">
        <v>80</v>
      </c>
      <c r="E1452" s="4">
        <v>4</v>
      </c>
      <c r="F1452" s="4">
        <v>20</v>
      </c>
      <c r="G1452" s="4">
        <v>0</v>
      </c>
      <c r="H1452" s="4">
        <v>0</v>
      </c>
      <c r="I1452" s="4">
        <v>0</v>
      </c>
      <c r="J1452" s="4">
        <v>0</v>
      </c>
    </row>
    <row r="1453" spans="3:17">
      <c r="C1453">
        <v>1975</v>
      </c>
      <c r="D1453" t="s">
        <v>80</v>
      </c>
      <c r="E1453" s="4">
        <v>9</v>
      </c>
      <c r="F1453" s="4">
        <v>20</v>
      </c>
      <c r="G1453" s="4">
        <v>0</v>
      </c>
      <c r="H1453" s="4">
        <v>17</v>
      </c>
      <c r="I1453" s="4">
        <v>0</v>
      </c>
      <c r="J1453" s="4">
        <v>0</v>
      </c>
    </row>
    <row r="1454" spans="3:17">
      <c r="C1454">
        <v>1976</v>
      </c>
      <c r="D1454" t="s">
        <v>80</v>
      </c>
      <c r="E1454" s="4">
        <v>48</v>
      </c>
      <c r="F1454" s="4">
        <v>194</v>
      </c>
      <c r="G1454" s="4">
        <v>49</v>
      </c>
      <c r="H1454" s="4">
        <v>92</v>
      </c>
      <c r="I1454" s="4">
        <v>0</v>
      </c>
      <c r="J1454" s="4">
        <v>0</v>
      </c>
    </row>
    <row r="1455" spans="3:17">
      <c r="C1455">
        <v>1977</v>
      </c>
      <c r="D1455" t="s">
        <v>80</v>
      </c>
      <c r="E1455" s="4">
        <v>15</v>
      </c>
      <c r="F1455" s="4">
        <v>23</v>
      </c>
      <c r="G1455" s="4">
        <v>7</v>
      </c>
      <c r="H1455" s="4">
        <v>4</v>
      </c>
      <c r="I1455" s="4">
        <v>0</v>
      </c>
      <c r="J1455" s="4">
        <v>0</v>
      </c>
    </row>
    <row r="1456" spans="3:17">
      <c r="C1456">
        <v>1978</v>
      </c>
      <c r="D1456" t="s">
        <v>80</v>
      </c>
      <c r="E1456" s="4">
        <v>14</v>
      </c>
      <c r="F1456" s="4">
        <v>40</v>
      </c>
      <c r="G1456" s="4">
        <v>7</v>
      </c>
      <c r="H1456" s="4">
        <v>7</v>
      </c>
      <c r="I1456" s="4">
        <v>0</v>
      </c>
      <c r="J1456" s="4">
        <v>0</v>
      </c>
    </row>
    <row r="1457" spans="3:10">
      <c r="C1457">
        <v>1979</v>
      </c>
      <c r="D1457" t="s">
        <v>80</v>
      </c>
      <c r="E1457" s="4">
        <v>14</v>
      </c>
      <c r="F1457" s="4">
        <v>112</v>
      </c>
      <c r="G1457" s="4">
        <v>10</v>
      </c>
      <c r="H1457" s="4">
        <v>27</v>
      </c>
      <c r="I1457" s="4">
        <v>0</v>
      </c>
      <c r="J1457" s="4">
        <v>0</v>
      </c>
    </row>
    <row r="1458" spans="3:10">
      <c r="C1458">
        <v>1980</v>
      </c>
      <c r="D1458" t="s">
        <v>80</v>
      </c>
      <c r="E1458" s="4">
        <v>7</v>
      </c>
      <c r="F1458" s="4">
        <v>19</v>
      </c>
      <c r="G1458" s="4">
        <v>3</v>
      </c>
      <c r="H1458" s="4">
        <v>15</v>
      </c>
      <c r="I1458" s="4">
        <v>0</v>
      </c>
      <c r="J1458" s="4">
        <v>0</v>
      </c>
    </row>
    <row r="1459" spans="3:10">
      <c r="C1459">
        <v>1981</v>
      </c>
      <c r="D1459" t="s">
        <v>80</v>
      </c>
      <c r="E1459" s="4">
        <v>14</v>
      </c>
      <c r="F1459" s="4">
        <v>56</v>
      </c>
      <c r="G1459" s="4">
        <v>0</v>
      </c>
      <c r="H1459" s="4">
        <v>13</v>
      </c>
      <c r="I1459" s="4">
        <v>0</v>
      </c>
      <c r="J1459" s="4">
        <v>0</v>
      </c>
    </row>
    <row r="1460" spans="3:10">
      <c r="C1460">
        <v>1982</v>
      </c>
      <c r="D1460" t="s">
        <v>80</v>
      </c>
      <c r="E1460" s="4">
        <v>8</v>
      </c>
      <c r="F1460" s="4">
        <v>30</v>
      </c>
      <c r="G1460" s="4">
        <v>0</v>
      </c>
      <c r="H1460" s="4">
        <v>7</v>
      </c>
      <c r="I1460" s="4">
        <v>0</v>
      </c>
      <c r="J1460" s="4">
        <v>0</v>
      </c>
    </row>
    <row r="1461" spans="3:10">
      <c r="C1461">
        <v>1983</v>
      </c>
      <c r="D1461" t="s">
        <v>80</v>
      </c>
      <c r="E1461" s="4">
        <v>20</v>
      </c>
      <c r="F1461" s="4">
        <v>36</v>
      </c>
      <c r="G1461" s="4">
        <v>0</v>
      </c>
      <c r="H1461" s="4">
        <v>4</v>
      </c>
      <c r="I1461" s="4">
        <v>0</v>
      </c>
      <c r="J1461" s="4">
        <v>0</v>
      </c>
    </row>
    <row r="1462" spans="3:10">
      <c r="C1462">
        <v>1984</v>
      </c>
      <c r="D1462" t="s">
        <v>80</v>
      </c>
      <c r="E1462" s="4">
        <v>9</v>
      </c>
      <c r="F1462" s="4">
        <v>17</v>
      </c>
      <c r="G1462" s="4">
        <v>0</v>
      </c>
      <c r="H1462" s="4">
        <v>9</v>
      </c>
      <c r="I1462" s="4">
        <v>0</v>
      </c>
      <c r="J1462" s="4">
        <v>0</v>
      </c>
    </row>
    <row r="1463" spans="3:10">
      <c r="C1463">
        <v>1985</v>
      </c>
      <c r="D1463" t="s">
        <v>80</v>
      </c>
      <c r="E1463" s="4">
        <v>9</v>
      </c>
      <c r="F1463" s="4">
        <v>25</v>
      </c>
      <c r="G1463" s="4">
        <v>3</v>
      </c>
      <c r="H1463" s="4">
        <v>19</v>
      </c>
      <c r="I1463" s="4">
        <v>0</v>
      </c>
      <c r="J1463" s="4">
        <v>0</v>
      </c>
    </row>
    <row r="1464" spans="3:10">
      <c r="C1464">
        <v>1986</v>
      </c>
      <c r="D1464" t="s">
        <v>80</v>
      </c>
      <c r="E1464" s="4">
        <v>11</v>
      </c>
      <c r="F1464" s="4">
        <v>60</v>
      </c>
      <c r="G1464" s="4">
        <v>4</v>
      </c>
      <c r="H1464" s="4">
        <v>32</v>
      </c>
      <c r="I1464" s="4">
        <v>0</v>
      </c>
      <c r="J1464" s="4">
        <v>0</v>
      </c>
    </row>
    <row r="1465" spans="3:10">
      <c r="C1465">
        <v>1987</v>
      </c>
      <c r="D1465" t="s">
        <v>80</v>
      </c>
      <c r="E1465" s="4">
        <v>12</v>
      </c>
      <c r="F1465" s="4">
        <v>52</v>
      </c>
      <c r="G1465" s="4">
        <v>0</v>
      </c>
      <c r="H1465" s="4">
        <v>40</v>
      </c>
      <c r="I1465" s="4">
        <v>0</v>
      </c>
      <c r="J1465" s="4">
        <v>0</v>
      </c>
    </row>
    <row r="1466" spans="3:10">
      <c r="C1466">
        <v>1988</v>
      </c>
      <c r="D1466" t="s">
        <v>80</v>
      </c>
      <c r="E1466" s="4">
        <v>4</v>
      </c>
      <c r="F1466" s="4">
        <v>18</v>
      </c>
      <c r="G1466" s="4">
        <v>0</v>
      </c>
      <c r="H1466" s="4">
        <v>9</v>
      </c>
      <c r="I1466" s="4">
        <v>0</v>
      </c>
      <c r="J1466" s="4">
        <v>0</v>
      </c>
    </row>
    <row r="1467" spans="3:10">
      <c r="C1467">
        <v>1989</v>
      </c>
      <c r="D1467" t="s">
        <v>80</v>
      </c>
      <c r="E1467" s="4">
        <v>10</v>
      </c>
      <c r="F1467" s="4">
        <v>10</v>
      </c>
      <c r="G1467" s="4">
        <v>0</v>
      </c>
      <c r="H1467" s="4">
        <v>0</v>
      </c>
      <c r="I1467" s="4">
        <v>0</v>
      </c>
      <c r="J1467" s="4">
        <v>0</v>
      </c>
    </row>
    <row r="1468" spans="3:10">
      <c r="C1468">
        <v>1992</v>
      </c>
      <c r="D1468" t="s">
        <v>80</v>
      </c>
      <c r="E1468" s="4">
        <v>4</v>
      </c>
      <c r="F1468" s="4">
        <v>12</v>
      </c>
      <c r="G1468" s="4">
        <v>0</v>
      </c>
      <c r="H1468" s="4">
        <v>0</v>
      </c>
      <c r="I1468" s="4">
        <v>0</v>
      </c>
      <c r="J1468" s="4">
        <v>0</v>
      </c>
    </row>
    <row r="1469" spans="3:10">
      <c r="C1469">
        <v>1993</v>
      </c>
      <c r="D1469" t="s">
        <v>80</v>
      </c>
      <c r="E1469" s="4">
        <v>4</v>
      </c>
      <c r="F1469" s="4">
        <v>4</v>
      </c>
      <c r="G1469" s="4">
        <v>0</v>
      </c>
      <c r="H1469" s="4">
        <v>0</v>
      </c>
      <c r="I1469" s="4">
        <v>0</v>
      </c>
      <c r="J1469" s="4">
        <v>0</v>
      </c>
    </row>
    <row r="1470" spans="3:10">
      <c r="C1470">
        <v>1995</v>
      </c>
      <c r="D1470" t="s">
        <v>80</v>
      </c>
      <c r="E1470" s="4">
        <v>12</v>
      </c>
      <c r="F1470" s="4">
        <v>22</v>
      </c>
      <c r="G1470" s="4">
        <v>0</v>
      </c>
      <c r="H1470" s="4">
        <v>28</v>
      </c>
      <c r="I1470" s="4">
        <v>0</v>
      </c>
      <c r="J1470" s="4">
        <v>0</v>
      </c>
    </row>
    <row r="1471" spans="3:10">
      <c r="C1471">
        <v>1996</v>
      </c>
      <c r="D1471" t="s">
        <v>80</v>
      </c>
      <c r="E1471" s="4">
        <v>10</v>
      </c>
      <c r="F1471" s="4">
        <v>23</v>
      </c>
      <c r="G1471" s="4">
        <v>0</v>
      </c>
      <c r="H1471" s="4">
        <v>7</v>
      </c>
      <c r="I1471" s="4">
        <v>0</v>
      </c>
      <c r="J1471" s="4">
        <v>0</v>
      </c>
    </row>
    <row r="1472" spans="3:10">
      <c r="C1472">
        <v>1997</v>
      </c>
      <c r="D1472" t="s">
        <v>80</v>
      </c>
      <c r="E1472" s="4">
        <v>6</v>
      </c>
      <c r="F1472" s="4">
        <v>12.713972201901974</v>
      </c>
      <c r="G1472" s="4">
        <v>0</v>
      </c>
      <c r="H1472" s="4">
        <v>28.606437454279444</v>
      </c>
      <c r="I1472" s="4">
        <v>0</v>
      </c>
      <c r="J1472" s="4">
        <v>0</v>
      </c>
    </row>
    <row r="1473" spans="3:17">
      <c r="C1473">
        <v>2000</v>
      </c>
      <c r="D1473" t="s">
        <v>80</v>
      </c>
      <c r="E1473" s="4">
        <v>5</v>
      </c>
      <c r="F1473" s="4">
        <v>23.051251489868889</v>
      </c>
      <c r="G1473" s="4">
        <v>0</v>
      </c>
      <c r="H1473" s="4">
        <v>152.13825983313467</v>
      </c>
      <c r="I1473" s="4">
        <v>0</v>
      </c>
      <c r="J1473" s="4">
        <v>0</v>
      </c>
    </row>
    <row r="1474" spans="3:17">
      <c r="C1474">
        <v>2001</v>
      </c>
      <c r="D1474" t="s">
        <v>80</v>
      </c>
      <c r="E1474" s="4">
        <v>7</v>
      </c>
      <c r="F1474" s="4">
        <v>26.006622516556291</v>
      </c>
      <c r="G1474" s="4">
        <v>0</v>
      </c>
      <c r="H1474" s="4">
        <v>0</v>
      </c>
      <c r="I1474" s="4">
        <v>0</v>
      </c>
      <c r="J1474" s="4">
        <v>0</v>
      </c>
    </row>
    <row r="1475" spans="3:17">
      <c r="C1475">
        <v>2003</v>
      </c>
      <c r="D1475" t="s">
        <v>80</v>
      </c>
      <c r="E1475" s="4">
        <v>4</v>
      </c>
      <c r="F1475" s="4">
        <v>4.0375939849624061</v>
      </c>
      <c r="G1475" s="4">
        <v>0</v>
      </c>
      <c r="H1475" s="4">
        <v>0</v>
      </c>
      <c r="I1475" s="4">
        <v>0</v>
      </c>
      <c r="J1475" s="4">
        <v>0</v>
      </c>
    </row>
    <row r="1476" spans="3:17">
      <c r="C1476">
        <v>2004</v>
      </c>
      <c r="D1476" t="s">
        <v>80</v>
      </c>
      <c r="E1476" s="4">
        <v>8</v>
      </c>
      <c r="F1476" s="4">
        <v>7.5292307692307689</v>
      </c>
      <c r="G1476" s="4">
        <v>0</v>
      </c>
      <c r="H1476" s="4">
        <v>7.5292307692307689</v>
      </c>
      <c r="I1476" s="4">
        <v>0</v>
      </c>
      <c r="J1476" s="4">
        <v>0</v>
      </c>
    </row>
    <row r="1477" spans="3:17">
      <c r="K1477" t="str">
        <f>D1476</f>
        <v>KAOUK RIVER</v>
      </c>
      <c r="L1477" s="4">
        <f t="shared" ref="L1477:Q1477" si="65">AVERAGE(E1448:E1476)</f>
        <v>9.6206896551724146</v>
      </c>
      <c r="M1477" s="4">
        <f t="shared" si="65"/>
        <v>30.908230033190357</v>
      </c>
      <c r="N1477" s="4">
        <f t="shared" si="65"/>
        <v>2.8620689655172415</v>
      </c>
      <c r="O1477" s="4">
        <f t="shared" si="65"/>
        <v>17.871514760573962</v>
      </c>
      <c r="P1477" s="4">
        <f t="shared" si="65"/>
        <v>0</v>
      </c>
      <c r="Q1477" s="4">
        <f t="shared" si="65"/>
        <v>0</v>
      </c>
    </row>
    <row r="1478" spans="3:17">
      <c r="C1478">
        <v>1988</v>
      </c>
      <c r="D1478" t="s">
        <v>320</v>
      </c>
      <c r="E1478" s="4">
        <v>4</v>
      </c>
      <c r="F1478" s="4">
        <v>4</v>
      </c>
      <c r="G1478" s="4">
        <v>0</v>
      </c>
      <c r="H1478" s="4">
        <v>4</v>
      </c>
      <c r="I1478" s="4">
        <v>0</v>
      </c>
      <c r="J1478" s="4">
        <v>0</v>
      </c>
    </row>
    <row r="1479" spans="3:17">
      <c r="C1479">
        <v>2002</v>
      </c>
      <c r="D1479" t="s">
        <v>320</v>
      </c>
      <c r="E1479" s="4">
        <v>4</v>
      </c>
      <c r="F1479" s="4">
        <v>3.6573459715639811</v>
      </c>
      <c r="G1479" s="4">
        <v>0</v>
      </c>
      <c r="H1479" s="4">
        <v>3.6573459715639811</v>
      </c>
      <c r="I1479" s="4">
        <v>0</v>
      </c>
      <c r="J1479" s="4">
        <v>0</v>
      </c>
    </row>
    <row r="1480" spans="3:17">
      <c r="K1480" t="str">
        <f>D1478</f>
        <v>KAUWINCH RIVER</v>
      </c>
      <c r="L1480" s="4">
        <f t="shared" ref="L1480:Q1480" si="66">AVERAGE(E1478:E1479)</f>
        <v>4</v>
      </c>
      <c r="M1480" s="4">
        <f t="shared" si="66"/>
        <v>3.8286729857819903</v>
      </c>
      <c r="N1480" s="4">
        <f t="shared" si="66"/>
        <v>0</v>
      </c>
      <c r="O1480" s="4">
        <f t="shared" si="66"/>
        <v>3.8286729857819903</v>
      </c>
      <c r="P1480" s="4">
        <f t="shared" si="66"/>
        <v>0</v>
      </c>
      <c r="Q1480" s="4">
        <f t="shared" si="66"/>
        <v>0</v>
      </c>
    </row>
    <row r="1481" spans="3:17">
      <c r="C1481">
        <v>1984</v>
      </c>
      <c r="D1481" t="s">
        <v>296</v>
      </c>
      <c r="E1481" s="4">
        <v>4</v>
      </c>
      <c r="F1481" s="4">
        <v>4</v>
      </c>
      <c r="G1481" s="4">
        <v>0</v>
      </c>
      <c r="H1481" s="4">
        <v>0</v>
      </c>
      <c r="I1481" s="4">
        <v>0</v>
      </c>
      <c r="J1481" s="4">
        <v>0</v>
      </c>
    </row>
    <row r="1482" spans="3:17">
      <c r="K1482" t="str">
        <f>D1481</f>
        <v>KEITH RIVER</v>
      </c>
      <c r="L1482" s="4">
        <f t="shared" ref="L1482:Q1482" si="67">AVERAGE(E1481)</f>
        <v>4</v>
      </c>
      <c r="M1482" s="4">
        <f t="shared" si="67"/>
        <v>4</v>
      </c>
      <c r="N1482" s="4">
        <f t="shared" si="67"/>
        <v>0</v>
      </c>
      <c r="O1482" s="4">
        <f t="shared" si="67"/>
        <v>0</v>
      </c>
      <c r="P1482" s="4">
        <f t="shared" si="67"/>
        <v>0</v>
      </c>
      <c r="Q1482" s="4">
        <f t="shared" si="67"/>
        <v>0</v>
      </c>
    </row>
    <row r="1483" spans="3:17">
      <c r="C1483">
        <v>1976</v>
      </c>
      <c r="D1483" t="s">
        <v>276</v>
      </c>
      <c r="E1483" s="4">
        <v>15</v>
      </c>
      <c r="F1483" s="4">
        <v>15</v>
      </c>
      <c r="G1483" s="4">
        <v>0</v>
      </c>
      <c r="H1483" s="4">
        <v>0</v>
      </c>
      <c r="I1483" s="4">
        <v>0</v>
      </c>
      <c r="J1483" s="4">
        <v>0</v>
      </c>
    </row>
    <row r="1484" spans="3:17">
      <c r="C1484">
        <v>1977</v>
      </c>
      <c r="D1484" t="s">
        <v>276</v>
      </c>
      <c r="E1484" s="4">
        <v>3</v>
      </c>
      <c r="F1484" s="4">
        <v>3</v>
      </c>
      <c r="G1484" s="4">
        <v>0</v>
      </c>
      <c r="H1484" s="4">
        <v>7</v>
      </c>
      <c r="I1484" s="4">
        <v>0</v>
      </c>
      <c r="J1484" s="4">
        <v>0</v>
      </c>
    </row>
    <row r="1485" spans="3:17">
      <c r="C1485">
        <v>1978</v>
      </c>
      <c r="D1485" t="s">
        <v>276</v>
      </c>
      <c r="E1485" s="4">
        <v>11</v>
      </c>
      <c r="F1485" s="4">
        <v>14</v>
      </c>
      <c r="G1485" s="4">
        <v>0</v>
      </c>
      <c r="H1485" s="4">
        <v>0</v>
      </c>
      <c r="I1485" s="4">
        <v>0</v>
      </c>
      <c r="J1485" s="4">
        <v>0</v>
      </c>
    </row>
    <row r="1486" spans="3:17">
      <c r="C1486">
        <v>1979</v>
      </c>
      <c r="D1486" t="s">
        <v>276</v>
      </c>
      <c r="E1486" s="4">
        <v>3</v>
      </c>
      <c r="F1486" s="4">
        <v>5</v>
      </c>
      <c r="G1486" s="4">
        <v>1</v>
      </c>
      <c r="H1486" s="4">
        <v>8</v>
      </c>
      <c r="I1486" s="4">
        <v>0</v>
      </c>
      <c r="J1486" s="4">
        <v>0</v>
      </c>
    </row>
    <row r="1487" spans="3:17">
      <c r="C1487">
        <v>1980</v>
      </c>
      <c r="D1487" t="s">
        <v>276</v>
      </c>
      <c r="E1487" s="4">
        <v>3</v>
      </c>
      <c r="F1487" s="4">
        <v>17</v>
      </c>
      <c r="G1487" s="4">
        <v>0</v>
      </c>
      <c r="H1487" s="4">
        <v>0</v>
      </c>
      <c r="I1487" s="4">
        <v>0</v>
      </c>
      <c r="J1487" s="4">
        <v>0</v>
      </c>
    </row>
    <row r="1488" spans="3:17">
      <c r="C1488">
        <v>1982</v>
      </c>
      <c r="D1488" t="s">
        <v>276</v>
      </c>
      <c r="E1488" s="4">
        <v>7</v>
      </c>
      <c r="F1488" s="4">
        <v>7</v>
      </c>
      <c r="G1488" s="4">
        <v>0</v>
      </c>
      <c r="H1488" s="4">
        <v>0</v>
      </c>
      <c r="I1488" s="4">
        <v>0</v>
      </c>
      <c r="J1488" s="4">
        <v>0</v>
      </c>
    </row>
    <row r="1489" spans="3:10">
      <c r="C1489">
        <v>1983</v>
      </c>
      <c r="D1489" t="s">
        <v>276</v>
      </c>
      <c r="E1489" s="4">
        <v>4</v>
      </c>
      <c r="F1489" s="4">
        <v>4</v>
      </c>
      <c r="G1489" s="4">
        <v>0</v>
      </c>
      <c r="H1489" s="4">
        <v>0</v>
      </c>
      <c r="I1489" s="4">
        <v>0</v>
      </c>
      <c r="J1489" s="4">
        <v>0</v>
      </c>
    </row>
    <row r="1490" spans="3:10">
      <c r="C1490">
        <v>1984</v>
      </c>
      <c r="D1490" t="s">
        <v>276</v>
      </c>
      <c r="E1490" s="4">
        <v>2</v>
      </c>
      <c r="F1490" s="4">
        <v>2</v>
      </c>
      <c r="G1490" s="4">
        <v>0</v>
      </c>
      <c r="H1490" s="4">
        <v>0</v>
      </c>
      <c r="I1490" s="4">
        <v>0</v>
      </c>
      <c r="J1490" s="4">
        <v>0</v>
      </c>
    </row>
    <row r="1491" spans="3:10">
      <c r="C1491">
        <v>1985</v>
      </c>
      <c r="D1491" t="s">
        <v>276</v>
      </c>
      <c r="E1491" s="4">
        <v>6</v>
      </c>
      <c r="F1491" s="4">
        <v>6</v>
      </c>
      <c r="G1491" s="4">
        <v>0</v>
      </c>
      <c r="H1491" s="4">
        <v>0</v>
      </c>
      <c r="I1491" s="4">
        <v>0</v>
      </c>
      <c r="J1491" s="4">
        <v>0</v>
      </c>
    </row>
    <row r="1492" spans="3:10">
      <c r="C1492">
        <v>1987</v>
      </c>
      <c r="D1492" t="s">
        <v>276</v>
      </c>
      <c r="E1492" s="4">
        <v>4</v>
      </c>
      <c r="F1492" s="4">
        <v>4</v>
      </c>
      <c r="G1492" s="4">
        <v>0</v>
      </c>
      <c r="H1492" s="4">
        <v>0</v>
      </c>
      <c r="I1492" s="4">
        <v>0</v>
      </c>
      <c r="J1492" s="4">
        <v>0</v>
      </c>
    </row>
    <row r="1493" spans="3:10">
      <c r="C1493">
        <v>1989</v>
      </c>
      <c r="D1493" t="s">
        <v>276</v>
      </c>
      <c r="E1493" s="4">
        <v>12</v>
      </c>
      <c r="F1493" s="4">
        <v>58</v>
      </c>
      <c r="G1493" s="4">
        <v>0</v>
      </c>
      <c r="H1493" s="4">
        <v>0</v>
      </c>
      <c r="I1493" s="4">
        <v>0</v>
      </c>
      <c r="J1493" s="4">
        <v>0</v>
      </c>
    </row>
    <row r="1494" spans="3:10">
      <c r="C1494">
        <v>1990</v>
      </c>
      <c r="D1494" t="s">
        <v>276</v>
      </c>
      <c r="E1494" s="4">
        <v>11</v>
      </c>
      <c r="F1494" s="4">
        <v>11</v>
      </c>
      <c r="G1494" s="4">
        <v>0</v>
      </c>
      <c r="H1494" s="4">
        <v>9</v>
      </c>
      <c r="I1494" s="4">
        <v>0</v>
      </c>
      <c r="J1494" s="4">
        <v>0</v>
      </c>
    </row>
    <row r="1495" spans="3:10">
      <c r="C1495">
        <v>1991</v>
      </c>
      <c r="D1495" t="s">
        <v>276</v>
      </c>
      <c r="E1495" s="4">
        <v>4</v>
      </c>
      <c r="F1495" s="4">
        <v>46</v>
      </c>
      <c r="G1495" s="4">
        <v>0</v>
      </c>
      <c r="H1495" s="4">
        <v>4</v>
      </c>
      <c r="I1495" s="4">
        <v>0</v>
      </c>
      <c r="J1495" s="4">
        <v>0</v>
      </c>
    </row>
    <row r="1496" spans="3:10">
      <c r="C1496">
        <v>1992</v>
      </c>
      <c r="D1496" t="s">
        <v>276</v>
      </c>
      <c r="E1496" s="4">
        <v>8</v>
      </c>
      <c r="F1496" s="4">
        <v>27</v>
      </c>
      <c r="G1496" s="4">
        <v>0</v>
      </c>
      <c r="H1496" s="4">
        <v>12</v>
      </c>
      <c r="I1496" s="4">
        <v>0</v>
      </c>
      <c r="J1496" s="4">
        <v>0</v>
      </c>
    </row>
    <row r="1497" spans="3:10">
      <c r="C1497">
        <v>1993</v>
      </c>
      <c r="D1497" t="s">
        <v>276</v>
      </c>
      <c r="E1497" s="4">
        <v>6</v>
      </c>
      <c r="F1497" s="4">
        <v>11</v>
      </c>
      <c r="G1497" s="4">
        <v>0</v>
      </c>
      <c r="H1497" s="4">
        <v>0</v>
      </c>
      <c r="I1497" s="4">
        <v>0</v>
      </c>
      <c r="J1497" s="4">
        <v>0</v>
      </c>
    </row>
    <row r="1498" spans="3:10">
      <c r="C1498">
        <v>1994</v>
      </c>
      <c r="D1498" t="s">
        <v>276</v>
      </c>
      <c r="E1498" s="4">
        <v>15</v>
      </c>
      <c r="F1498" s="4">
        <v>25</v>
      </c>
      <c r="G1498" s="4">
        <v>0</v>
      </c>
      <c r="H1498" s="4">
        <v>5</v>
      </c>
      <c r="I1498" s="4">
        <v>0</v>
      </c>
      <c r="J1498" s="4">
        <v>0</v>
      </c>
    </row>
    <row r="1499" spans="3:10">
      <c r="C1499">
        <v>1996</v>
      </c>
      <c r="D1499" t="s">
        <v>276</v>
      </c>
      <c r="E1499" s="4">
        <v>10</v>
      </c>
      <c r="F1499" s="4">
        <v>15</v>
      </c>
      <c r="G1499" s="4">
        <v>0</v>
      </c>
      <c r="H1499" s="4">
        <v>0</v>
      </c>
      <c r="I1499" s="4">
        <v>0</v>
      </c>
      <c r="J1499" s="4">
        <v>0</v>
      </c>
    </row>
    <row r="1500" spans="3:10">
      <c r="C1500">
        <v>1999</v>
      </c>
      <c r="D1500" t="s">
        <v>276</v>
      </c>
      <c r="E1500" s="4">
        <v>4</v>
      </c>
      <c r="F1500" s="4">
        <v>8.3931818181818176</v>
      </c>
      <c r="G1500" s="4">
        <v>0</v>
      </c>
      <c r="H1500" s="4">
        <v>0</v>
      </c>
      <c r="I1500" s="4">
        <v>0</v>
      </c>
      <c r="J1500" s="4">
        <v>0</v>
      </c>
    </row>
    <row r="1501" spans="3:10">
      <c r="C1501">
        <v>2000</v>
      </c>
      <c r="D1501" t="s">
        <v>276</v>
      </c>
      <c r="E1501" s="4">
        <v>5</v>
      </c>
      <c r="F1501" s="4">
        <v>9.2205005959475557</v>
      </c>
      <c r="G1501" s="4">
        <v>0</v>
      </c>
      <c r="H1501" s="4">
        <v>0</v>
      </c>
      <c r="I1501" s="4">
        <v>0</v>
      </c>
      <c r="J1501" s="4">
        <v>0</v>
      </c>
    </row>
    <row r="1502" spans="3:10">
      <c r="C1502">
        <v>2001</v>
      </c>
      <c r="D1502" t="s">
        <v>276</v>
      </c>
      <c r="E1502" s="4">
        <v>7</v>
      </c>
      <c r="F1502" s="4">
        <v>22.29139072847682</v>
      </c>
      <c r="G1502" s="4">
        <v>0</v>
      </c>
      <c r="H1502" s="4">
        <v>0</v>
      </c>
      <c r="I1502" s="4">
        <v>0</v>
      </c>
      <c r="J1502" s="4">
        <v>0</v>
      </c>
    </row>
    <row r="1503" spans="3:10">
      <c r="C1503">
        <v>2003</v>
      </c>
      <c r="D1503" t="s">
        <v>276</v>
      </c>
      <c r="E1503" s="4">
        <v>4</v>
      </c>
      <c r="F1503" s="4">
        <v>11.937662337662339</v>
      </c>
      <c r="G1503" s="4">
        <v>0</v>
      </c>
      <c r="H1503" s="4">
        <v>3.9792207792207792</v>
      </c>
      <c r="I1503" s="4">
        <v>0</v>
      </c>
      <c r="J1503" s="4">
        <v>0</v>
      </c>
    </row>
    <row r="1504" spans="3:10">
      <c r="C1504">
        <v>2004</v>
      </c>
      <c r="D1504" t="s">
        <v>276</v>
      </c>
      <c r="E1504" s="4">
        <v>23</v>
      </c>
      <c r="F1504" s="4">
        <v>131.76153846153846</v>
      </c>
      <c r="G1504" s="4">
        <v>0</v>
      </c>
      <c r="H1504" s="4">
        <v>26.35230769230769</v>
      </c>
      <c r="I1504" s="4">
        <v>0</v>
      </c>
      <c r="J1504" s="4">
        <v>0</v>
      </c>
    </row>
    <row r="1505" spans="3:17">
      <c r="C1505">
        <v>2006</v>
      </c>
      <c r="D1505" t="s">
        <v>276</v>
      </c>
      <c r="E1505" s="4">
        <v>7</v>
      </c>
      <c r="F1505" s="4">
        <v>36.884642750579538</v>
      </c>
      <c r="G1505" s="4">
        <v>0</v>
      </c>
      <c r="H1505" s="4">
        <v>11.206686930091184</v>
      </c>
      <c r="I1505" s="4">
        <v>0</v>
      </c>
      <c r="J1505" s="4">
        <v>0</v>
      </c>
    </row>
    <row r="1506" spans="3:17">
      <c r="K1506" t="str">
        <f>D1505</f>
        <v>KENNEDY RIVER</v>
      </c>
      <c r="L1506" s="4">
        <f t="shared" ref="L1506:Q1506" si="68">AVERAGE(E1483:E1505)</f>
        <v>7.5652173913043477</v>
      </c>
      <c r="M1506" s="4">
        <f t="shared" si="68"/>
        <v>21.325605073582022</v>
      </c>
      <c r="N1506" s="4">
        <f t="shared" si="68"/>
        <v>4.3478260869565216E-2</v>
      </c>
      <c r="O1506" s="4">
        <f t="shared" si="68"/>
        <v>3.7625311044182457</v>
      </c>
      <c r="P1506" s="4">
        <f t="shared" si="68"/>
        <v>0</v>
      </c>
      <c r="Q1506" s="4">
        <f t="shared" si="68"/>
        <v>0</v>
      </c>
    </row>
    <row r="1507" spans="3:17">
      <c r="C1507">
        <v>1968</v>
      </c>
      <c r="D1507" t="s">
        <v>82</v>
      </c>
      <c r="E1507" s="4">
        <v>148</v>
      </c>
      <c r="F1507" s="4">
        <v>654</v>
      </c>
      <c r="G1507" s="4">
        <v>429</v>
      </c>
      <c r="H1507" s="4">
        <v>0</v>
      </c>
      <c r="I1507" s="4">
        <v>0</v>
      </c>
      <c r="J1507" s="4">
        <v>0</v>
      </c>
    </row>
    <row r="1508" spans="3:17">
      <c r="C1508">
        <v>1969</v>
      </c>
      <c r="D1508" t="s">
        <v>82</v>
      </c>
      <c r="E1508" s="4">
        <v>72</v>
      </c>
      <c r="F1508" s="4">
        <v>290</v>
      </c>
      <c r="G1508" s="4">
        <v>92</v>
      </c>
      <c r="H1508" s="4">
        <v>0</v>
      </c>
      <c r="I1508" s="4">
        <v>0</v>
      </c>
      <c r="J1508" s="4">
        <v>0</v>
      </c>
    </row>
    <row r="1509" spans="3:17">
      <c r="C1509">
        <v>1970</v>
      </c>
      <c r="D1509" t="s">
        <v>82</v>
      </c>
      <c r="E1509" s="4">
        <v>113</v>
      </c>
      <c r="F1509" s="4">
        <v>622</v>
      </c>
      <c r="G1509" s="4">
        <v>93</v>
      </c>
      <c r="H1509" s="4">
        <v>0</v>
      </c>
      <c r="I1509" s="4">
        <v>0</v>
      </c>
      <c r="J1509" s="4">
        <v>0</v>
      </c>
    </row>
    <row r="1510" spans="3:17">
      <c r="C1510">
        <v>1971</v>
      </c>
      <c r="D1510" t="s">
        <v>82</v>
      </c>
      <c r="E1510" s="4">
        <v>121</v>
      </c>
      <c r="F1510" s="4">
        <v>582</v>
      </c>
      <c r="G1510" s="4">
        <v>135</v>
      </c>
      <c r="H1510" s="4">
        <v>184</v>
      </c>
      <c r="I1510" s="4">
        <v>0</v>
      </c>
      <c r="J1510" s="4">
        <v>0</v>
      </c>
    </row>
    <row r="1511" spans="3:17">
      <c r="C1511">
        <v>1972</v>
      </c>
      <c r="D1511" t="s">
        <v>82</v>
      </c>
      <c r="E1511" s="4">
        <v>74</v>
      </c>
      <c r="F1511" s="4">
        <v>320</v>
      </c>
      <c r="G1511" s="4">
        <v>74</v>
      </c>
      <c r="H1511" s="4">
        <v>61</v>
      </c>
      <c r="I1511" s="4">
        <v>0</v>
      </c>
      <c r="J1511" s="4">
        <v>0</v>
      </c>
    </row>
    <row r="1512" spans="3:17">
      <c r="C1512">
        <v>1973</v>
      </c>
      <c r="D1512" t="s">
        <v>82</v>
      </c>
      <c r="E1512" s="4">
        <v>96</v>
      </c>
      <c r="F1512" s="4">
        <v>894</v>
      </c>
      <c r="G1512" s="4">
        <v>244</v>
      </c>
      <c r="H1512" s="4">
        <v>200</v>
      </c>
      <c r="I1512" s="4">
        <v>0</v>
      </c>
      <c r="J1512" s="4">
        <v>0</v>
      </c>
    </row>
    <row r="1513" spans="3:17">
      <c r="C1513">
        <v>1974</v>
      </c>
      <c r="D1513" t="s">
        <v>82</v>
      </c>
      <c r="E1513" s="4">
        <v>149</v>
      </c>
      <c r="F1513" s="4">
        <v>751</v>
      </c>
      <c r="G1513" s="4">
        <v>188</v>
      </c>
      <c r="H1513" s="4">
        <v>243</v>
      </c>
      <c r="I1513" s="4">
        <v>0</v>
      </c>
      <c r="J1513" s="4">
        <v>0</v>
      </c>
    </row>
    <row r="1514" spans="3:17">
      <c r="C1514">
        <v>1975</v>
      </c>
      <c r="D1514" t="s">
        <v>82</v>
      </c>
      <c r="E1514" s="4">
        <v>158</v>
      </c>
      <c r="F1514" s="4">
        <v>661</v>
      </c>
      <c r="G1514" s="4">
        <v>254</v>
      </c>
      <c r="H1514" s="4">
        <v>116</v>
      </c>
      <c r="I1514" s="4">
        <v>0</v>
      </c>
      <c r="J1514" s="4">
        <v>0</v>
      </c>
    </row>
    <row r="1515" spans="3:17">
      <c r="C1515">
        <v>1976</v>
      </c>
      <c r="D1515" t="s">
        <v>82</v>
      </c>
      <c r="E1515" s="4">
        <v>198</v>
      </c>
      <c r="F1515" s="4">
        <v>692</v>
      </c>
      <c r="G1515" s="4">
        <v>77</v>
      </c>
      <c r="H1515" s="4">
        <v>118</v>
      </c>
      <c r="I1515" s="4">
        <v>0</v>
      </c>
      <c r="J1515" s="4">
        <v>0</v>
      </c>
    </row>
    <row r="1516" spans="3:17">
      <c r="C1516">
        <v>1977</v>
      </c>
      <c r="D1516" t="s">
        <v>82</v>
      </c>
      <c r="E1516" s="4">
        <v>126</v>
      </c>
      <c r="F1516" s="4">
        <v>537</v>
      </c>
      <c r="G1516" s="4">
        <v>40</v>
      </c>
      <c r="H1516" s="4">
        <v>65</v>
      </c>
      <c r="I1516" s="4">
        <v>0</v>
      </c>
      <c r="J1516" s="4">
        <v>0</v>
      </c>
    </row>
    <row r="1517" spans="3:17">
      <c r="C1517">
        <v>1978</v>
      </c>
      <c r="D1517" t="s">
        <v>82</v>
      </c>
      <c r="E1517" s="4">
        <v>104</v>
      </c>
      <c r="F1517" s="4">
        <v>386</v>
      </c>
      <c r="G1517" s="4">
        <v>29</v>
      </c>
      <c r="H1517" s="4">
        <v>157</v>
      </c>
      <c r="I1517" s="4">
        <v>0</v>
      </c>
      <c r="J1517" s="4">
        <v>0</v>
      </c>
    </row>
    <row r="1518" spans="3:17">
      <c r="C1518">
        <v>1979</v>
      </c>
      <c r="D1518" t="s">
        <v>82</v>
      </c>
      <c r="E1518" s="4">
        <v>53</v>
      </c>
      <c r="F1518" s="4">
        <v>162</v>
      </c>
      <c r="G1518" s="4">
        <v>16</v>
      </c>
      <c r="H1518" s="4">
        <v>23</v>
      </c>
      <c r="I1518" s="4">
        <v>0</v>
      </c>
      <c r="J1518" s="4">
        <v>0</v>
      </c>
    </row>
    <row r="1519" spans="3:17">
      <c r="C1519">
        <v>1980</v>
      </c>
      <c r="D1519" t="s">
        <v>82</v>
      </c>
      <c r="E1519" s="4">
        <v>43</v>
      </c>
      <c r="F1519" s="4">
        <v>83</v>
      </c>
      <c r="G1519" s="4">
        <v>0</v>
      </c>
      <c r="H1519" s="4">
        <v>26</v>
      </c>
      <c r="I1519" s="4">
        <v>0</v>
      </c>
      <c r="J1519" s="4">
        <v>0</v>
      </c>
    </row>
    <row r="1520" spans="3:17">
      <c r="C1520">
        <v>1981</v>
      </c>
      <c r="D1520" t="s">
        <v>82</v>
      </c>
      <c r="E1520" s="4">
        <v>63</v>
      </c>
      <c r="F1520" s="4">
        <v>186</v>
      </c>
      <c r="G1520" s="4">
        <v>3</v>
      </c>
      <c r="H1520" s="4">
        <v>78</v>
      </c>
      <c r="I1520" s="4">
        <v>0</v>
      </c>
      <c r="J1520" s="4">
        <v>0</v>
      </c>
    </row>
    <row r="1521" spans="3:10">
      <c r="C1521">
        <v>1982</v>
      </c>
      <c r="D1521" t="s">
        <v>82</v>
      </c>
      <c r="E1521" s="4">
        <v>84</v>
      </c>
      <c r="F1521" s="4">
        <v>313</v>
      </c>
      <c r="G1521" s="4">
        <v>7</v>
      </c>
      <c r="H1521" s="4">
        <v>164</v>
      </c>
      <c r="I1521" s="4">
        <v>23</v>
      </c>
      <c r="J1521" s="4">
        <v>107</v>
      </c>
    </row>
    <row r="1522" spans="3:10">
      <c r="C1522">
        <v>1983</v>
      </c>
      <c r="D1522" t="s">
        <v>82</v>
      </c>
      <c r="E1522" s="4">
        <v>109</v>
      </c>
      <c r="F1522" s="4">
        <v>361</v>
      </c>
      <c r="G1522" s="4">
        <v>52</v>
      </c>
      <c r="H1522" s="4">
        <v>254</v>
      </c>
      <c r="I1522" s="4">
        <v>22</v>
      </c>
      <c r="J1522" s="4">
        <v>77</v>
      </c>
    </row>
    <row r="1523" spans="3:10">
      <c r="C1523">
        <v>1984</v>
      </c>
      <c r="D1523" t="s">
        <v>82</v>
      </c>
      <c r="E1523" s="4">
        <v>146</v>
      </c>
      <c r="F1523" s="4">
        <v>634</v>
      </c>
      <c r="G1523" s="4">
        <v>4</v>
      </c>
      <c r="H1523" s="4">
        <v>493</v>
      </c>
      <c r="I1523" s="4">
        <v>51</v>
      </c>
      <c r="J1523" s="4">
        <v>554</v>
      </c>
    </row>
    <row r="1524" spans="3:10">
      <c r="C1524">
        <v>1985</v>
      </c>
      <c r="D1524" t="s">
        <v>82</v>
      </c>
      <c r="E1524" s="4">
        <v>121</v>
      </c>
      <c r="F1524" s="4">
        <v>487</v>
      </c>
      <c r="G1524" s="4">
        <v>2</v>
      </c>
      <c r="H1524" s="4">
        <v>285</v>
      </c>
      <c r="I1524" s="4">
        <v>74</v>
      </c>
      <c r="J1524" s="4">
        <v>323</v>
      </c>
    </row>
    <row r="1525" spans="3:10">
      <c r="C1525">
        <v>1986</v>
      </c>
      <c r="D1525" t="s">
        <v>82</v>
      </c>
      <c r="E1525" s="4">
        <v>130</v>
      </c>
      <c r="F1525" s="4">
        <v>436</v>
      </c>
      <c r="G1525" s="4">
        <v>0</v>
      </c>
      <c r="H1525" s="4">
        <v>237</v>
      </c>
      <c r="I1525" s="4">
        <v>63</v>
      </c>
      <c r="J1525" s="4">
        <v>458</v>
      </c>
    </row>
    <row r="1526" spans="3:10">
      <c r="C1526">
        <v>1987</v>
      </c>
      <c r="D1526" t="s">
        <v>82</v>
      </c>
      <c r="E1526" s="4">
        <v>251</v>
      </c>
      <c r="F1526" s="4">
        <v>1575</v>
      </c>
      <c r="G1526" s="4">
        <v>0</v>
      </c>
      <c r="H1526" s="4">
        <v>1390</v>
      </c>
      <c r="I1526" s="4">
        <v>274</v>
      </c>
      <c r="J1526" s="4">
        <v>1456</v>
      </c>
    </row>
    <row r="1527" spans="3:10">
      <c r="C1527">
        <v>1988</v>
      </c>
      <c r="D1527" t="s">
        <v>82</v>
      </c>
      <c r="E1527" s="4">
        <v>201</v>
      </c>
      <c r="F1527" s="4">
        <v>748</v>
      </c>
      <c r="G1527" s="4">
        <v>0</v>
      </c>
      <c r="H1527" s="4">
        <v>780</v>
      </c>
      <c r="I1527" s="4">
        <v>83</v>
      </c>
      <c r="J1527" s="4">
        <v>245</v>
      </c>
    </row>
    <row r="1528" spans="3:10">
      <c r="C1528">
        <v>1989</v>
      </c>
      <c r="D1528" t="s">
        <v>82</v>
      </c>
      <c r="E1528" s="4">
        <v>259</v>
      </c>
      <c r="F1528" s="4">
        <v>968</v>
      </c>
      <c r="G1528" s="4">
        <v>25</v>
      </c>
      <c r="H1528" s="4">
        <v>709</v>
      </c>
      <c r="I1528" s="4">
        <v>90</v>
      </c>
      <c r="J1528" s="4">
        <v>881</v>
      </c>
    </row>
    <row r="1529" spans="3:10">
      <c r="C1529">
        <v>1990</v>
      </c>
      <c r="D1529" t="s">
        <v>82</v>
      </c>
      <c r="E1529" s="4">
        <v>233</v>
      </c>
      <c r="F1529" s="4">
        <v>995</v>
      </c>
      <c r="G1529" s="4">
        <v>0</v>
      </c>
      <c r="H1529" s="4">
        <v>548</v>
      </c>
      <c r="I1529" s="4">
        <v>83</v>
      </c>
      <c r="J1529" s="4">
        <v>508</v>
      </c>
    </row>
    <row r="1530" spans="3:10">
      <c r="C1530">
        <v>1991</v>
      </c>
      <c r="D1530" t="s">
        <v>82</v>
      </c>
      <c r="E1530" s="4">
        <v>176</v>
      </c>
      <c r="F1530" s="4">
        <v>554</v>
      </c>
      <c r="G1530" s="4">
        <v>0</v>
      </c>
      <c r="H1530" s="4">
        <v>221</v>
      </c>
      <c r="I1530" s="4">
        <v>22</v>
      </c>
      <c r="J1530" s="4">
        <v>120</v>
      </c>
    </row>
    <row r="1531" spans="3:10">
      <c r="C1531">
        <v>1992</v>
      </c>
      <c r="D1531" t="s">
        <v>82</v>
      </c>
      <c r="E1531" s="4">
        <v>123</v>
      </c>
      <c r="F1531" s="4">
        <v>329</v>
      </c>
      <c r="G1531" s="4">
        <v>0</v>
      </c>
      <c r="H1531" s="4">
        <v>153</v>
      </c>
      <c r="I1531" s="4">
        <v>0</v>
      </c>
      <c r="J1531" s="4">
        <v>211</v>
      </c>
    </row>
    <row r="1532" spans="3:10">
      <c r="C1532">
        <v>1993</v>
      </c>
      <c r="D1532" t="s">
        <v>82</v>
      </c>
      <c r="E1532" s="4">
        <v>83</v>
      </c>
      <c r="F1532" s="4">
        <v>227</v>
      </c>
      <c r="G1532" s="4">
        <v>0</v>
      </c>
      <c r="H1532" s="4">
        <v>94</v>
      </c>
      <c r="I1532" s="4">
        <v>0</v>
      </c>
      <c r="J1532" s="4">
        <v>71</v>
      </c>
    </row>
    <row r="1533" spans="3:10">
      <c r="C1533">
        <v>1994</v>
      </c>
      <c r="D1533" t="s">
        <v>82</v>
      </c>
      <c r="E1533" s="4">
        <v>126</v>
      </c>
      <c r="F1533" s="4">
        <v>401</v>
      </c>
      <c r="G1533" s="4">
        <v>0</v>
      </c>
      <c r="H1533" s="4">
        <v>283</v>
      </c>
      <c r="I1533" s="4">
        <v>0</v>
      </c>
      <c r="J1533" s="4">
        <v>30</v>
      </c>
    </row>
    <row r="1534" spans="3:10">
      <c r="C1534">
        <v>1995</v>
      </c>
      <c r="D1534" t="s">
        <v>82</v>
      </c>
      <c r="E1534" s="4">
        <v>106</v>
      </c>
      <c r="F1534" s="4">
        <v>264</v>
      </c>
      <c r="G1534" s="4">
        <v>0</v>
      </c>
      <c r="H1534" s="4">
        <v>190</v>
      </c>
      <c r="I1534" s="4">
        <v>3</v>
      </c>
      <c r="J1534" s="4">
        <v>66</v>
      </c>
    </row>
    <row r="1535" spans="3:10">
      <c r="C1535">
        <v>1996</v>
      </c>
      <c r="D1535" t="s">
        <v>82</v>
      </c>
      <c r="E1535" s="4">
        <v>78</v>
      </c>
      <c r="F1535" s="4">
        <v>182</v>
      </c>
      <c r="G1535" s="4">
        <v>0</v>
      </c>
      <c r="H1535" s="4">
        <v>84</v>
      </c>
      <c r="I1535" s="4">
        <v>0</v>
      </c>
      <c r="J1535" s="4">
        <v>30</v>
      </c>
    </row>
    <row r="1536" spans="3:10">
      <c r="C1536">
        <v>1997</v>
      </c>
      <c r="D1536" t="s">
        <v>82</v>
      </c>
      <c r="E1536" s="4">
        <v>63</v>
      </c>
      <c r="F1536" s="4">
        <v>167.81992996510249</v>
      </c>
      <c r="G1536" s="4">
        <v>0</v>
      </c>
      <c r="H1536" s="4">
        <v>54.034381858083393</v>
      </c>
      <c r="I1536" s="4">
        <v>0</v>
      </c>
      <c r="J1536" s="4">
        <v>0</v>
      </c>
    </row>
    <row r="1537" spans="3:17">
      <c r="C1537">
        <v>1998</v>
      </c>
      <c r="D1537" t="s">
        <v>82</v>
      </c>
      <c r="E1537" s="4">
        <v>36</v>
      </c>
      <c r="F1537" s="4">
        <v>250.29379822859184</v>
      </c>
      <c r="G1537" s="4">
        <v>0</v>
      </c>
      <c r="H1537" s="4">
        <v>22.131754901644108</v>
      </c>
      <c r="I1537" s="4">
        <v>0</v>
      </c>
      <c r="J1537" s="4">
        <v>86.525469168900798</v>
      </c>
    </row>
    <row r="1538" spans="3:17">
      <c r="C1538">
        <v>1999</v>
      </c>
      <c r="D1538" t="s">
        <v>82</v>
      </c>
      <c r="E1538" s="4">
        <v>18</v>
      </c>
      <c r="F1538" s="4">
        <v>56.322307355516642</v>
      </c>
      <c r="G1538" s="4">
        <v>0</v>
      </c>
      <c r="H1538" s="4">
        <v>15.976375179111606</v>
      </c>
      <c r="I1538" s="4">
        <v>3.3866024518388791</v>
      </c>
      <c r="J1538" s="4">
        <v>54.555681818181817</v>
      </c>
    </row>
    <row r="1539" spans="3:17">
      <c r="C1539">
        <v>2001</v>
      </c>
      <c r="D1539" t="s">
        <v>82</v>
      </c>
      <c r="E1539" s="4">
        <v>8</v>
      </c>
      <c r="F1539" s="4">
        <v>11.153318217139676</v>
      </c>
      <c r="G1539" s="4">
        <v>0</v>
      </c>
      <c r="H1539" s="4">
        <v>7.4304635761589406</v>
      </c>
      <c r="I1539" s="4">
        <v>0</v>
      </c>
      <c r="J1539" s="4">
        <v>0</v>
      </c>
    </row>
    <row r="1540" spans="3:17">
      <c r="C1540">
        <v>2002</v>
      </c>
      <c r="D1540" t="s">
        <v>82</v>
      </c>
      <c r="E1540" s="4">
        <v>3</v>
      </c>
      <c r="F1540" s="4">
        <v>10.063245823389021</v>
      </c>
      <c r="G1540" s="4">
        <v>0</v>
      </c>
      <c r="H1540" s="4">
        <v>3.3544152744630074</v>
      </c>
      <c r="I1540" s="4">
        <v>0</v>
      </c>
      <c r="J1540" s="4">
        <v>0</v>
      </c>
    </row>
    <row r="1541" spans="3:17">
      <c r="C1541">
        <v>2003</v>
      </c>
      <c r="D1541" t="s">
        <v>82</v>
      </c>
      <c r="E1541" s="4">
        <v>8</v>
      </c>
      <c r="F1541" s="4">
        <v>174.97719399003279</v>
      </c>
      <c r="G1541" s="4">
        <v>0</v>
      </c>
      <c r="H1541" s="4">
        <v>11.922159438279268</v>
      </c>
      <c r="I1541" s="4">
        <v>0</v>
      </c>
      <c r="J1541" s="4">
        <v>43.709416973896296</v>
      </c>
    </row>
    <row r="1542" spans="3:17">
      <c r="C1542">
        <v>2004</v>
      </c>
      <c r="D1542" t="s">
        <v>82</v>
      </c>
      <c r="E1542" s="4">
        <v>4</v>
      </c>
      <c r="F1542" s="4">
        <v>7.5292307692307689</v>
      </c>
      <c r="G1542" s="4">
        <v>0</v>
      </c>
      <c r="H1542" s="4">
        <v>0</v>
      </c>
      <c r="I1542" s="4">
        <v>0</v>
      </c>
      <c r="J1542" s="4">
        <v>0</v>
      </c>
    </row>
    <row r="1543" spans="3:17">
      <c r="C1543">
        <v>2006</v>
      </c>
      <c r="D1543" t="s">
        <v>82</v>
      </c>
      <c r="E1543" s="4">
        <v>3</v>
      </c>
      <c r="F1543" s="4">
        <v>3.37475442043222</v>
      </c>
      <c r="G1543" s="4">
        <v>0</v>
      </c>
      <c r="H1543" s="4">
        <v>0</v>
      </c>
      <c r="I1543" s="4">
        <v>0</v>
      </c>
      <c r="J1543" s="4">
        <v>0</v>
      </c>
    </row>
    <row r="1544" spans="3:17">
      <c r="K1544" t="str">
        <f>D1543</f>
        <v>KEOGH RIVER</v>
      </c>
      <c r="L1544" s="4">
        <f t="shared" ref="L1544:Q1544" si="69">AVERAGE(E1507:E1543)</f>
        <v>105.05405405405405</v>
      </c>
      <c r="M1544" s="4">
        <f t="shared" si="69"/>
        <v>431.77118320998471</v>
      </c>
      <c r="N1544" s="4">
        <f t="shared" si="69"/>
        <v>47.675675675675677</v>
      </c>
      <c r="O1544" s="4">
        <f t="shared" si="69"/>
        <v>196.50944730345242</v>
      </c>
      <c r="P1544" s="4">
        <f t="shared" si="69"/>
        <v>21.388827093292942</v>
      </c>
      <c r="Q1544" s="4">
        <f t="shared" si="69"/>
        <v>143.83217751245891</v>
      </c>
    </row>
    <row r="1545" spans="3:17">
      <c r="C1545">
        <v>1969</v>
      </c>
      <c r="D1545" t="s">
        <v>210</v>
      </c>
      <c r="E1545" s="4">
        <v>8</v>
      </c>
      <c r="F1545" s="4">
        <v>12</v>
      </c>
      <c r="G1545" s="4">
        <v>0</v>
      </c>
      <c r="H1545" s="4">
        <v>0</v>
      </c>
      <c r="I1545" s="4">
        <v>0</v>
      </c>
      <c r="J1545" s="4">
        <v>0</v>
      </c>
    </row>
    <row r="1546" spans="3:17">
      <c r="C1546">
        <v>1971</v>
      </c>
      <c r="D1546" t="s">
        <v>210</v>
      </c>
      <c r="E1546" s="4">
        <v>4</v>
      </c>
      <c r="F1546" s="4">
        <v>8</v>
      </c>
      <c r="G1546" s="4">
        <v>8</v>
      </c>
      <c r="H1546" s="4">
        <v>0</v>
      </c>
      <c r="I1546" s="4">
        <v>0</v>
      </c>
      <c r="J1546" s="4">
        <v>0</v>
      </c>
    </row>
    <row r="1547" spans="3:17">
      <c r="C1547">
        <v>1975</v>
      </c>
      <c r="D1547" t="s">
        <v>210</v>
      </c>
      <c r="E1547" s="4">
        <v>6</v>
      </c>
      <c r="F1547" s="4">
        <v>37</v>
      </c>
      <c r="G1547" s="4">
        <v>5</v>
      </c>
      <c r="H1547" s="4">
        <v>10</v>
      </c>
      <c r="I1547" s="4">
        <v>0</v>
      </c>
      <c r="J1547" s="4">
        <v>0</v>
      </c>
    </row>
    <row r="1548" spans="3:17">
      <c r="C1548">
        <v>1976</v>
      </c>
      <c r="D1548" t="s">
        <v>210</v>
      </c>
      <c r="E1548" s="4">
        <v>10</v>
      </c>
      <c r="F1548" s="4">
        <v>60</v>
      </c>
      <c r="G1548" s="4">
        <v>30</v>
      </c>
      <c r="H1548" s="4">
        <v>40</v>
      </c>
      <c r="I1548" s="4">
        <v>0</v>
      </c>
      <c r="J1548" s="4">
        <v>0</v>
      </c>
    </row>
    <row r="1549" spans="3:17">
      <c r="C1549">
        <v>1978</v>
      </c>
      <c r="D1549" t="s">
        <v>210</v>
      </c>
      <c r="E1549" s="4">
        <v>6</v>
      </c>
      <c r="F1549" s="4">
        <v>20</v>
      </c>
      <c r="G1549" s="4">
        <v>0</v>
      </c>
      <c r="H1549" s="4">
        <v>0</v>
      </c>
      <c r="I1549" s="4">
        <v>0</v>
      </c>
      <c r="J1549" s="4">
        <v>0</v>
      </c>
    </row>
    <row r="1550" spans="3:17">
      <c r="C1550">
        <v>1981</v>
      </c>
      <c r="D1550" t="s">
        <v>210</v>
      </c>
      <c r="E1550" s="4">
        <v>3</v>
      </c>
      <c r="F1550" s="4">
        <v>11</v>
      </c>
      <c r="G1550" s="4">
        <v>0</v>
      </c>
      <c r="H1550" s="4">
        <v>0</v>
      </c>
      <c r="I1550" s="4">
        <v>0</v>
      </c>
      <c r="J1550" s="4">
        <v>0</v>
      </c>
    </row>
    <row r="1551" spans="3:17">
      <c r="C1551">
        <v>1986</v>
      </c>
      <c r="D1551" t="s">
        <v>210</v>
      </c>
      <c r="E1551" s="4">
        <v>3</v>
      </c>
      <c r="F1551" s="4">
        <v>26</v>
      </c>
      <c r="G1551" s="4">
        <v>0</v>
      </c>
      <c r="H1551" s="4">
        <v>26</v>
      </c>
      <c r="I1551" s="4">
        <v>0</v>
      </c>
      <c r="J1551" s="4">
        <v>0</v>
      </c>
    </row>
    <row r="1552" spans="3:17">
      <c r="C1552">
        <v>1989</v>
      </c>
      <c r="D1552" t="s">
        <v>210</v>
      </c>
      <c r="E1552" s="4">
        <v>13</v>
      </c>
      <c r="F1552" s="4">
        <v>17</v>
      </c>
      <c r="G1552" s="4">
        <v>0</v>
      </c>
      <c r="H1552" s="4">
        <v>17</v>
      </c>
      <c r="I1552" s="4">
        <v>0</v>
      </c>
      <c r="J1552" s="4">
        <v>0</v>
      </c>
    </row>
    <row r="1553" spans="3:17">
      <c r="C1553">
        <v>1990</v>
      </c>
      <c r="D1553" t="s">
        <v>210</v>
      </c>
      <c r="E1553" s="4">
        <v>11</v>
      </c>
      <c r="F1553" s="4">
        <v>37</v>
      </c>
      <c r="G1553" s="4">
        <v>0</v>
      </c>
      <c r="H1553" s="4">
        <v>16</v>
      </c>
      <c r="I1553" s="4">
        <v>0</v>
      </c>
      <c r="J1553" s="4">
        <v>0</v>
      </c>
    </row>
    <row r="1554" spans="3:17">
      <c r="C1554">
        <v>1991</v>
      </c>
      <c r="D1554" t="s">
        <v>210</v>
      </c>
      <c r="E1554" s="4">
        <v>8</v>
      </c>
      <c r="F1554" s="4">
        <v>8</v>
      </c>
      <c r="G1554" s="4">
        <v>0</v>
      </c>
      <c r="H1554" s="4">
        <v>12</v>
      </c>
      <c r="I1554" s="4">
        <v>0</v>
      </c>
      <c r="J1554" s="4">
        <v>0</v>
      </c>
    </row>
    <row r="1555" spans="3:17">
      <c r="C1555">
        <v>1992</v>
      </c>
      <c r="D1555" t="s">
        <v>210</v>
      </c>
      <c r="E1555" s="4">
        <v>0</v>
      </c>
      <c r="F1555" s="4">
        <v>0</v>
      </c>
      <c r="G1555" s="4">
        <v>0</v>
      </c>
      <c r="H1555" s="4">
        <v>0</v>
      </c>
      <c r="I1555" s="4">
        <v>0</v>
      </c>
      <c r="J1555" s="4">
        <v>0</v>
      </c>
    </row>
    <row r="1556" spans="3:17">
      <c r="C1556">
        <v>1996</v>
      </c>
      <c r="D1556" t="s">
        <v>210</v>
      </c>
      <c r="E1556" s="4">
        <v>3</v>
      </c>
      <c r="F1556" s="4">
        <v>41</v>
      </c>
      <c r="G1556" s="4">
        <v>0</v>
      </c>
      <c r="H1556" s="4">
        <v>0</v>
      </c>
      <c r="I1556" s="4">
        <v>0</v>
      </c>
      <c r="J1556" s="4">
        <v>0</v>
      </c>
    </row>
    <row r="1557" spans="3:17">
      <c r="C1557">
        <v>1997</v>
      </c>
      <c r="D1557" t="s">
        <v>210</v>
      </c>
      <c r="E1557" s="4">
        <v>5</v>
      </c>
      <c r="F1557" s="4">
        <v>4.6004366812227078</v>
      </c>
      <c r="G1557" s="4">
        <v>0</v>
      </c>
      <c r="H1557" s="4">
        <v>0</v>
      </c>
      <c r="I1557" s="4">
        <v>0</v>
      </c>
      <c r="J1557" s="4">
        <v>0</v>
      </c>
    </row>
    <row r="1558" spans="3:17">
      <c r="C1558">
        <v>1999</v>
      </c>
      <c r="D1558" t="s">
        <v>210</v>
      </c>
      <c r="E1558" s="4">
        <v>4</v>
      </c>
      <c r="F1558" s="4">
        <v>41.965909090909093</v>
      </c>
      <c r="G1558" s="4">
        <v>0</v>
      </c>
      <c r="H1558" s="4">
        <v>71.342045454545456</v>
      </c>
      <c r="I1558" s="4">
        <v>0</v>
      </c>
      <c r="J1558" s="4">
        <v>0</v>
      </c>
    </row>
    <row r="1559" spans="3:17">
      <c r="C1559">
        <v>2001</v>
      </c>
      <c r="D1559" t="s">
        <v>210</v>
      </c>
      <c r="E1559" s="4">
        <v>4</v>
      </c>
      <c r="F1559" s="4">
        <v>3.7152317880794703</v>
      </c>
      <c r="G1559" s="4">
        <v>0</v>
      </c>
      <c r="H1559" s="4">
        <v>0</v>
      </c>
      <c r="I1559" s="4">
        <v>0</v>
      </c>
      <c r="J1559" s="4">
        <v>0</v>
      </c>
    </row>
    <row r="1560" spans="3:17">
      <c r="C1560">
        <v>2002</v>
      </c>
      <c r="D1560" t="s">
        <v>210</v>
      </c>
      <c r="E1560" s="4">
        <v>3</v>
      </c>
      <c r="F1560" s="4">
        <v>10.063245823389021</v>
      </c>
      <c r="G1560" s="4">
        <v>0</v>
      </c>
      <c r="H1560" s="4">
        <v>6.7088305489260147</v>
      </c>
      <c r="I1560" s="4">
        <v>0</v>
      </c>
      <c r="J1560" s="4">
        <v>0</v>
      </c>
    </row>
    <row r="1561" spans="3:17">
      <c r="C1561">
        <v>2003</v>
      </c>
      <c r="D1561" t="s">
        <v>210</v>
      </c>
      <c r="E1561" s="4">
        <v>2</v>
      </c>
      <c r="F1561" s="4">
        <v>2.2182385035074046</v>
      </c>
      <c r="G1561" s="4">
        <v>0</v>
      </c>
      <c r="H1561" s="4">
        <v>0</v>
      </c>
      <c r="I1561" s="4">
        <v>0</v>
      </c>
      <c r="J1561" s="4">
        <v>0</v>
      </c>
    </row>
    <row r="1562" spans="3:17">
      <c r="K1562" t="str">
        <f>D1561</f>
        <v>KINGCOME RIVER</v>
      </c>
      <c r="L1562" s="4">
        <f t="shared" ref="L1562:Q1562" si="70">AVERAGE(E1545:E1561)</f>
        <v>5.4705882352941178</v>
      </c>
      <c r="M1562" s="4">
        <f t="shared" si="70"/>
        <v>19.974297758065159</v>
      </c>
      <c r="N1562" s="4">
        <f t="shared" si="70"/>
        <v>2.5294117647058822</v>
      </c>
      <c r="O1562" s="4">
        <f t="shared" si="70"/>
        <v>11.708875059027733</v>
      </c>
      <c r="P1562" s="4">
        <f t="shared" si="70"/>
        <v>0</v>
      </c>
      <c r="Q1562" s="4">
        <f t="shared" si="70"/>
        <v>0</v>
      </c>
    </row>
    <row r="1563" spans="3:17">
      <c r="C1563">
        <v>1968</v>
      </c>
      <c r="D1563" t="s">
        <v>84</v>
      </c>
      <c r="E1563" s="4">
        <v>15</v>
      </c>
      <c r="F1563" s="4">
        <v>39</v>
      </c>
      <c r="G1563" s="4">
        <v>16</v>
      </c>
      <c r="H1563" s="4">
        <v>0</v>
      </c>
      <c r="I1563" s="4">
        <v>0</v>
      </c>
      <c r="J1563" s="4">
        <v>0</v>
      </c>
    </row>
    <row r="1564" spans="3:17">
      <c r="C1564">
        <v>1969</v>
      </c>
      <c r="D1564" t="s">
        <v>84</v>
      </c>
      <c r="E1564" s="4">
        <v>19</v>
      </c>
      <c r="F1564" s="4">
        <v>56</v>
      </c>
      <c r="G1564" s="4">
        <v>32</v>
      </c>
      <c r="H1564" s="4">
        <v>0</v>
      </c>
      <c r="I1564" s="4">
        <v>0</v>
      </c>
      <c r="J1564" s="4">
        <v>0</v>
      </c>
    </row>
    <row r="1565" spans="3:17">
      <c r="C1565">
        <v>1970</v>
      </c>
      <c r="D1565" t="s">
        <v>84</v>
      </c>
      <c r="E1565" s="4">
        <v>16</v>
      </c>
      <c r="F1565" s="4">
        <v>38</v>
      </c>
      <c r="G1565" s="4">
        <v>16</v>
      </c>
      <c r="H1565" s="4">
        <v>0</v>
      </c>
      <c r="I1565" s="4">
        <v>0</v>
      </c>
      <c r="J1565" s="4">
        <v>0</v>
      </c>
    </row>
    <row r="1566" spans="3:17">
      <c r="C1566">
        <v>1971</v>
      </c>
      <c r="D1566" t="s">
        <v>84</v>
      </c>
      <c r="E1566" s="4">
        <v>34</v>
      </c>
      <c r="F1566" s="4">
        <v>156</v>
      </c>
      <c r="G1566" s="4">
        <v>82</v>
      </c>
      <c r="H1566" s="4">
        <v>43</v>
      </c>
      <c r="I1566" s="4">
        <v>0</v>
      </c>
      <c r="J1566" s="4">
        <v>0</v>
      </c>
    </row>
    <row r="1567" spans="3:17">
      <c r="C1567">
        <v>1972</v>
      </c>
      <c r="D1567" t="s">
        <v>84</v>
      </c>
      <c r="E1567" s="4">
        <v>41</v>
      </c>
      <c r="F1567" s="4">
        <v>147</v>
      </c>
      <c r="G1567" s="4">
        <v>71</v>
      </c>
      <c r="H1567" s="4">
        <v>15</v>
      </c>
      <c r="I1567" s="4">
        <v>0</v>
      </c>
      <c r="J1567" s="4">
        <v>0</v>
      </c>
    </row>
    <row r="1568" spans="3:17">
      <c r="C1568">
        <v>1973</v>
      </c>
      <c r="D1568" t="s">
        <v>84</v>
      </c>
      <c r="E1568" s="4">
        <v>21</v>
      </c>
      <c r="F1568" s="4">
        <v>67</v>
      </c>
      <c r="G1568" s="4">
        <v>10</v>
      </c>
      <c r="H1568" s="4">
        <v>0</v>
      </c>
      <c r="I1568" s="4">
        <v>0</v>
      </c>
      <c r="J1568" s="4">
        <v>0</v>
      </c>
    </row>
    <row r="1569" spans="3:10">
      <c r="C1569">
        <v>1974</v>
      </c>
      <c r="D1569" t="s">
        <v>84</v>
      </c>
      <c r="E1569" s="4">
        <v>28</v>
      </c>
      <c r="F1569" s="4">
        <v>65</v>
      </c>
      <c r="G1569" s="4">
        <v>20</v>
      </c>
      <c r="H1569" s="4">
        <v>4</v>
      </c>
      <c r="I1569" s="4">
        <v>0</v>
      </c>
      <c r="J1569" s="4">
        <v>0</v>
      </c>
    </row>
    <row r="1570" spans="3:10">
      <c r="C1570">
        <v>1975</v>
      </c>
      <c r="D1570" t="s">
        <v>84</v>
      </c>
      <c r="E1570" s="4">
        <v>16</v>
      </c>
      <c r="F1570" s="4">
        <v>50</v>
      </c>
      <c r="G1570" s="4">
        <v>3</v>
      </c>
      <c r="H1570" s="4">
        <v>3</v>
      </c>
      <c r="I1570" s="4">
        <v>0</v>
      </c>
      <c r="J1570" s="4">
        <v>0</v>
      </c>
    </row>
    <row r="1571" spans="3:10">
      <c r="C1571">
        <v>1976</v>
      </c>
      <c r="D1571" t="s">
        <v>84</v>
      </c>
      <c r="E1571" s="4">
        <v>19</v>
      </c>
      <c r="F1571" s="4">
        <v>39</v>
      </c>
      <c r="G1571" s="4">
        <v>20</v>
      </c>
      <c r="H1571" s="4">
        <v>0</v>
      </c>
      <c r="I1571" s="4">
        <v>0</v>
      </c>
      <c r="J1571" s="4">
        <v>0</v>
      </c>
    </row>
    <row r="1572" spans="3:10">
      <c r="C1572">
        <v>1977</v>
      </c>
      <c r="D1572" t="s">
        <v>84</v>
      </c>
      <c r="E1572" s="4">
        <v>4</v>
      </c>
      <c r="F1572" s="4">
        <v>16</v>
      </c>
      <c r="G1572" s="4">
        <v>0</v>
      </c>
      <c r="H1572" s="4">
        <v>0</v>
      </c>
      <c r="I1572" s="4">
        <v>0</v>
      </c>
      <c r="J1572" s="4">
        <v>0</v>
      </c>
    </row>
    <row r="1573" spans="3:10">
      <c r="C1573">
        <v>1978</v>
      </c>
      <c r="D1573" t="s">
        <v>84</v>
      </c>
      <c r="E1573" s="4">
        <v>18</v>
      </c>
      <c r="F1573" s="4">
        <v>29</v>
      </c>
      <c r="G1573" s="4">
        <v>0</v>
      </c>
      <c r="H1573" s="4">
        <v>0</v>
      </c>
      <c r="I1573" s="4">
        <v>0</v>
      </c>
      <c r="J1573" s="4">
        <v>0</v>
      </c>
    </row>
    <row r="1574" spans="3:10">
      <c r="C1574">
        <v>1979</v>
      </c>
      <c r="D1574" t="s">
        <v>84</v>
      </c>
      <c r="E1574" s="4">
        <v>20</v>
      </c>
      <c r="F1574" s="4">
        <v>45</v>
      </c>
      <c r="G1574" s="4">
        <v>20</v>
      </c>
      <c r="H1574" s="4">
        <v>8</v>
      </c>
      <c r="I1574" s="4">
        <v>0</v>
      </c>
      <c r="J1574" s="4">
        <v>0</v>
      </c>
    </row>
    <row r="1575" spans="3:10">
      <c r="C1575">
        <v>1981</v>
      </c>
      <c r="D1575" t="s">
        <v>84</v>
      </c>
      <c r="E1575" s="4">
        <v>3</v>
      </c>
      <c r="F1575" s="4">
        <v>7</v>
      </c>
      <c r="G1575" s="4">
        <v>0</v>
      </c>
      <c r="H1575" s="4">
        <v>0</v>
      </c>
      <c r="I1575" s="4">
        <v>0</v>
      </c>
      <c r="J1575" s="4">
        <v>0</v>
      </c>
    </row>
    <row r="1576" spans="3:10">
      <c r="C1576">
        <v>1983</v>
      </c>
      <c r="D1576" t="s">
        <v>84</v>
      </c>
      <c r="E1576" s="4">
        <v>17</v>
      </c>
      <c r="F1576" s="4">
        <v>26</v>
      </c>
      <c r="G1576" s="4">
        <v>0</v>
      </c>
      <c r="H1576" s="4">
        <v>4</v>
      </c>
      <c r="I1576" s="4">
        <v>0</v>
      </c>
      <c r="J1576" s="4">
        <v>0</v>
      </c>
    </row>
    <row r="1577" spans="3:10">
      <c r="C1577">
        <v>1984</v>
      </c>
      <c r="D1577" t="s">
        <v>84</v>
      </c>
      <c r="E1577" s="4">
        <v>13</v>
      </c>
      <c r="F1577" s="4">
        <v>60</v>
      </c>
      <c r="G1577" s="4">
        <v>9</v>
      </c>
      <c r="H1577" s="4">
        <v>30</v>
      </c>
      <c r="I1577" s="4">
        <v>0</v>
      </c>
      <c r="J1577" s="4">
        <v>0</v>
      </c>
    </row>
    <row r="1578" spans="3:10">
      <c r="C1578">
        <v>1988</v>
      </c>
      <c r="D1578" t="s">
        <v>84</v>
      </c>
      <c r="E1578" s="4">
        <v>4</v>
      </c>
      <c r="F1578" s="4">
        <v>9</v>
      </c>
      <c r="G1578" s="4">
        <v>0</v>
      </c>
      <c r="H1578" s="4">
        <v>0</v>
      </c>
      <c r="I1578" s="4">
        <v>0</v>
      </c>
      <c r="J1578" s="4">
        <v>0</v>
      </c>
    </row>
    <row r="1579" spans="3:10">
      <c r="C1579">
        <v>1990</v>
      </c>
      <c r="D1579" t="s">
        <v>84</v>
      </c>
      <c r="E1579" s="4">
        <v>5</v>
      </c>
      <c r="F1579" s="4">
        <v>9</v>
      </c>
      <c r="G1579" s="4">
        <v>0</v>
      </c>
      <c r="H1579" s="4">
        <v>9</v>
      </c>
      <c r="I1579" s="4">
        <v>0</v>
      </c>
      <c r="J1579" s="4">
        <v>0</v>
      </c>
    </row>
    <row r="1580" spans="3:10">
      <c r="C1580">
        <v>1992</v>
      </c>
      <c r="D1580" t="s">
        <v>84</v>
      </c>
      <c r="E1580" s="4">
        <v>4</v>
      </c>
      <c r="F1580" s="4">
        <v>8</v>
      </c>
      <c r="G1580" s="4">
        <v>0</v>
      </c>
      <c r="H1580" s="4">
        <v>0</v>
      </c>
      <c r="I1580" s="4">
        <v>0</v>
      </c>
      <c r="J1580" s="4">
        <v>0</v>
      </c>
    </row>
    <row r="1581" spans="3:10">
      <c r="C1581">
        <v>1993</v>
      </c>
      <c r="D1581" t="s">
        <v>84</v>
      </c>
      <c r="E1581" s="4">
        <v>4</v>
      </c>
      <c r="F1581" s="4">
        <v>7</v>
      </c>
      <c r="G1581" s="4">
        <v>0</v>
      </c>
      <c r="H1581" s="4">
        <v>7</v>
      </c>
      <c r="I1581" s="4">
        <v>0</v>
      </c>
      <c r="J1581" s="4">
        <v>0</v>
      </c>
    </row>
    <row r="1582" spans="3:10">
      <c r="C1582">
        <v>1994</v>
      </c>
      <c r="D1582" t="s">
        <v>84</v>
      </c>
      <c r="E1582" s="4">
        <v>10</v>
      </c>
      <c r="F1582" s="4">
        <v>46</v>
      </c>
      <c r="G1582" s="4">
        <v>0</v>
      </c>
      <c r="H1582" s="4">
        <v>0</v>
      </c>
      <c r="I1582" s="4">
        <v>5</v>
      </c>
      <c r="J1582" s="4">
        <v>0</v>
      </c>
    </row>
    <row r="1583" spans="3:10">
      <c r="C1583">
        <v>1995</v>
      </c>
      <c r="D1583" t="s">
        <v>84</v>
      </c>
      <c r="E1583" s="4">
        <v>3</v>
      </c>
      <c r="F1583" s="4">
        <v>6</v>
      </c>
      <c r="G1583" s="4">
        <v>0</v>
      </c>
      <c r="H1583" s="4">
        <v>3</v>
      </c>
      <c r="I1583" s="4">
        <v>0</v>
      </c>
      <c r="J1583" s="4">
        <v>0</v>
      </c>
    </row>
    <row r="1584" spans="3:10">
      <c r="C1584">
        <v>1997</v>
      </c>
      <c r="D1584" t="s">
        <v>84</v>
      </c>
      <c r="E1584" s="4">
        <v>3</v>
      </c>
      <c r="F1584" s="4">
        <v>3.1784930504754936</v>
      </c>
      <c r="G1584" s="4">
        <v>0</v>
      </c>
      <c r="H1584" s="4">
        <v>0</v>
      </c>
      <c r="I1584" s="4">
        <v>0</v>
      </c>
      <c r="J1584" s="4">
        <v>0</v>
      </c>
    </row>
    <row r="1585" spans="3:17">
      <c r="C1585">
        <v>2000</v>
      </c>
      <c r="D1585" t="s">
        <v>84</v>
      </c>
      <c r="E1585" s="4">
        <v>4</v>
      </c>
      <c r="F1585" s="4">
        <v>4.3041187739463602</v>
      </c>
      <c r="G1585" s="4">
        <v>0</v>
      </c>
      <c r="H1585" s="4">
        <v>8.6082375478927204</v>
      </c>
      <c r="I1585" s="4">
        <v>0</v>
      </c>
      <c r="J1585" s="4">
        <v>0</v>
      </c>
    </row>
    <row r="1586" spans="3:17">
      <c r="K1586" t="str">
        <f>D1585</f>
        <v>KIRBY CREEK</v>
      </c>
      <c r="L1586" s="4">
        <f t="shared" ref="L1586:Q1586" si="71">AVERAGE(E1563:E1585)</f>
        <v>13.956521739130435</v>
      </c>
      <c r="M1586" s="4">
        <f t="shared" si="71"/>
        <v>40.542722253235731</v>
      </c>
      <c r="N1586" s="4">
        <f t="shared" si="71"/>
        <v>13</v>
      </c>
      <c r="O1586" s="4">
        <f t="shared" si="71"/>
        <v>5.8525320672996832</v>
      </c>
      <c r="P1586" s="4">
        <f t="shared" si="71"/>
        <v>0.21739130434782608</v>
      </c>
      <c r="Q1586" s="4">
        <f t="shared" si="71"/>
        <v>0</v>
      </c>
    </row>
    <row r="1587" spans="3:17">
      <c r="C1587">
        <v>1968</v>
      </c>
      <c r="D1587" t="s">
        <v>86</v>
      </c>
      <c r="E1587" s="4">
        <v>40</v>
      </c>
      <c r="F1587" s="4">
        <v>144</v>
      </c>
      <c r="G1587" s="4">
        <v>20</v>
      </c>
      <c r="H1587" s="4">
        <v>0</v>
      </c>
      <c r="I1587" s="4">
        <v>0</v>
      </c>
      <c r="J1587" s="4">
        <v>0</v>
      </c>
    </row>
    <row r="1588" spans="3:17">
      <c r="C1588">
        <v>1969</v>
      </c>
      <c r="D1588" t="s">
        <v>86</v>
      </c>
      <c r="E1588" s="4">
        <v>32</v>
      </c>
      <c r="F1588" s="4">
        <v>333</v>
      </c>
      <c r="G1588" s="4">
        <v>74</v>
      </c>
      <c r="H1588" s="4">
        <v>0</v>
      </c>
      <c r="I1588" s="4">
        <v>0</v>
      </c>
      <c r="J1588" s="4">
        <v>0</v>
      </c>
    </row>
    <row r="1589" spans="3:17">
      <c r="C1589">
        <v>1970</v>
      </c>
      <c r="D1589" t="s">
        <v>86</v>
      </c>
      <c r="E1589" s="4">
        <v>5</v>
      </c>
      <c r="F1589" s="4">
        <v>22</v>
      </c>
      <c r="G1589" s="4">
        <v>0</v>
      </c>
      <c r="H1589" s="4">
        <v>0</v>
      </c>
      <c r="I1589" s="4">
        <v>0</v>
      </c>
      <c r="J1589" s="4">
        <v>0</v>
      </c>
    </row>
    <row r="1590" spans="3:17">
      <c r="C1590">
        <v>1971</v>
      </c>
      <c r="D1590" t="s">
        <v>86</v>
      </c>
      <c r="E1590" s="4">
        <v>29</v>
      </c>
      <c r="F1590" s="4">
        <v>195</v>
      </c>
      <c r="G1590" s="4">
        <v>117</v>
      </c>
      <c r="H1590" s="4">
        <v>43</v>
      </c>
      <c r="I1590" s="4">
        <v>0</v>
      </c>
      <c r="J1590" s="4">
        <v>0</v>
      </c>
    </row>
    <row r="1591" spans="3:17">
      <c r="C1591">
        <v>1972</v>
      </c>
      <c r="D1591" t="s">
        <v>86</v>
      </c>
      <c r="E1591" s="4">
        <v>37</v>
      </c>
      <c r="F1591" s="4">
        <v>306</v>
      </c>
      <c r="G1591" s="4">
        <v>124</v>
      </c>
      <c r="H1591" s="4">
        <v>102</v>
      </c>
      <c r="I1591" s="4">
        <v>0</v>
      </c>
      <c r="J1591" s="4">
        <v>0</v>
      </c>
    </row>
    <row r="1592" spans="3:17">
      <c r="C1592">
        <v>1973</v>
      </c>
      <c r="D1592" t="s">
        <v>86</v>
      </c>
      <c r="E1592" s="4">
        <v>17</v>
      </c>
      <c r="F1592" s="4">
        <v>67</v>
      </c>
      <c r="G1592" s="4">
        <v>10</v>
      </c>
      <c r="H1592" s="4">
        <v>0</v>
      </c>
      <c r="I1592" s="4">
        <v>0</v>
      </c>
      <c r="J1592" s="4">
        <v>0</v>
      </c>
    </row>
    <row r="1593" spans="3:17">
      <c r="C1593">
        <v>1974</v>
      </c>
      <c r="D1593" t="s">
        <v>86</v>
      </c>
      <c r="E1593" s="4">
        <v>26</v>
      </c>
      <c r="F1593" s="4">
        <v>127</v>
      </c>
      <c r="G1593" s="4">
        <v>26</v>
      </c>
      <c r="H1593" s="4">
        <v>28</v>
      </c>
      <c r="I1593" s="4">
        <v>0</v>
      </c>
      <c r="J1593" s="4">
        <v>0</v>
      </c>
    </row>
    <row r="1594" spans="3:17">
      <c r="C1594">
        <v>1975</v>
      </c>
      <c r="D1594" t="s">
        <v>86</v>
      </c>
      <c r="E1594" s="4">
        <v>10</v>
      </c>
      <c r="F1594" s="4">
        <v>37</v>
      </c>
      <c r="G1594" s="4">
        <v>0</v>
      </c>
      <c r="H1594" s="4">
        <v>0</v>
      </c>
      <c r="I1594" s="4">
        <v>0</v>
      </c>
      <c r="J1594" s="4">
        <v>0</v>
      </c>
    </row>
    <row r="1595" spans="3:17">
      <c r="C1595">
        <v>1976</v>
      </c>
      <c r="D1595" t="s">
        <v>86</v>
      </c>
      <c r="E1595" s="4">
        <v>15</v>
      </c>
      <c r="F1595" s="4">
        <v>60</v>
      </c>
      <c r="G1595" s="4">
        <v>0</v>
      </c>
      <c r="H1595" s="4">
        <v>0</v>
      </c>
      <c r="I1595" s="4">
        <v>0</v>
      </c>
      <c r="J1595" s="4">
        <v>0</v>
      </c>
    </row>
    <row r="1596" spans="3:17">
      <c r="C1596">
        <v>1977</v>
      </c>
      <c r="D1596" t="s">
        <v>86</v>
      </c>
      <c r="E1596" s="4">
        <v>36</v>
      </c>
      <c r="F1596" s="4">
        <v>211</v>
      </c>
      <c r="G1596" s="4">
        <v>101</v>
      </c>
      <c r="H1596" s="4">
        <v>52</v>
      </c>
      <c r="I1596" s="4">
        <v>0</v>
      </c>
      <c r="J1596" s="4">
        <v>0</v>
      </c>
    </row>
    <row r="1597" spans="3:17">
      <c r="C1597">
        <v>1978</v>
      </c>
      <c r="D1597" t="s">
        <v>86</v>
      </c>
      <c r="E1597" s="4">
        <v>17</v>
      </c>
      <c r="F1597" s="4">
        <v>65</v>
      </c>
      <c r="G1597" s="4">
        <v>18</v>
      </c>
      <c r="H1597" s="4">
        <v>0</v>
      </c>
      <c r="I1597" s="4">
        <v>0</v>
      </c>
      <c r="J1597" s="4">
        <v>0</v>
      </c>
    </row>
    <row r="1598" spans="3:17">
      <c r="C1598">
        <v>1979</v>
      </c>
      <c r="D1598" t="s">
        <v>86</v>
      </c>
      <c r="E1598" s="4">
        <v>20</v>
      </c>
      <c r="F1598" s="4">
        <v>129</v>
      </c>
      <c r="G1598" s="4">
        <v>37</v>
      </c>
      <c r="H1598" s="4">
        <v>74</v>
      </c>
      <c r="I1598" s="4">
        <v>0</v>
      </c>
      <c r="J1598" s="4">
        <v>0</v>
      </c>
    </row>
    <row r="1599" spans="3:17">
      <c r="C1599">
        <v>1980</v>
      </c>
      <c r="D1599" t="s">
        <v>86</v>
      </c>
      <c r="E1599" s="4">
        <v>17</v>
      </c>
      <c r="F1599" s="4">
        <v>49</v>
      </c>
      <c r="G1599" s="4">
        <v>9</v>
      </c>
      <c r="H1599" s="4">
        <v>0</v>
      </c>
      <c r="I1599" s="4">
        <v>0</v>
      </c>
      <c r="J1599" s="4">
        <v>0</v>
      </c>
    </row>
    <row r="1600" spans="3:17">
      <c r="C1600">
        <v>1981</v>
      </c>
      <c r="D1600" t="s">
        <v>86</v>
      </c>
      <c r="E1600" s="4">
        <v>7</v>
      </c>
      <c r="F1600" s="4">
        <v>36</v>
      </c>
      <c r="G1600" s="4">
        <v>0</v>
      </c>
      <c r="H1600" s="4">
        <v>11</v>
      </c>
      <c r="I1600" s="4">
        <v>0</v>
      </c>
      <c r="J1600" s="4">
        <v>0</v>
      </c>
    </row>
    <row r="1601" spans="3:10">
      <c r="C1601">
        <v>1982</v>
      </c>
      <c r="D1601" t="s">
        <v>86</v>
      </c>
      <c r="E1601" s="4">
        <v>4</v>
      </c>
      <c r="F1601" s="4">
        <v>15</v>
      </c>
      <c r="G1601" s="4">
        <v>0</v>
      </c>
      <c r="H1601" s="4">
        <v>10</v>
      </c>
      <c r="I1601" s="4">
        <v>0</v>
      </c>
      <c r="J1601" s="4">
        <v>0</v>
      </c>
    </row>
    <row r="1602" spans="3:10">
      <c r="C1602">
        <v>1983</v>
      </c>
      <c r="D1602" t="s">
        <v>86</v>
      </c>
      <c r="E1602" s="4">
        <v>9</v>
      </c>
      <c r="F1602" s="4">
        <v>48</v>
      </c>
      <c r="G1602" s="4">
        <v>0</v>
      </c>
      <c r="H1602" s="4">
        <v>69</v>
      </c>
      <c r="I1602" s="4">
        <v>0</v>
      </c>
      <c r="J1602" s="4">
        <v>0</v>
      </c>
    </row>
    <row r="1603" spans="3:10">
      <c r="C1603">
        <v>1984</v>
      </c>
      <c r="D1603" t="s">
        <v>86</v>
      </c>
      <c r="E1603" s="4">
        <v>4</v>
      </c>
      <c r="F1603" s="4">
        <v>9</v>
      </c>
      <c r="G1603" s="4">
        <v>0</v>
      </c>
      <c r="H1603" s="4">
        <v>4</v>
      </c>
      <c r="I1603" s="4">
        <v>0</v>
      </c>
      <c r="J1603" s="4">
        <v>0</v>
      </c>
    </row>
    <row r="1604" spans="3:10">
      <c r="C1604">
        <v>1985</v>
      </c>
      <c r="D1604" t="s">
        <v>86</v>
      </c>
      <c r="E1604" s="4">
        <v>7</v>
      </c>
      <c r="F1604" s="4">
        <v>35</v>
      </c>
      <c r="G1604" s="4">
        <v>0</v>
      </c>
      <c r="H1604" s="4">
        <v>24</v>
      </c>
      <c r="I1604" s="4">
        <v>0</v>
      </c>
      <c r="J1604" s="4">
        <v>0</v>
      </c>
    </row>
    <row r="1605" spans="3:10">
      <c r="C1605">
        <v>1986</v>
      </c>
      <c r="D1605" t="s">
        <v>86</v>
      </c>
      <c r="E1605" s="4">
        <v>4</v>
      </c>
      <c r="F1605" s="4">
        <v>7</v>
      </c>
      <c r="G1605" s="4">
        <v>0</v>
      </c>
      <c r="H1605" s="4">
        <v>7</v>
      </c>
      <c r="I1605" s="4">
        <v>0</v>
      </c>
      <c r="J1605" s="4">
        <v>0</v>
      </c>
    </row>
    <row r="1606" spans="3:10">
      <c r="C1606">
        <v>1987</v>
      </c>
      <c r="D1606" t="s">
        <v>86</v>
      </c>
      <c r="E1606" s="4">
        <v>4</v>
      </c>
      <c r="F1606" s="4">
        <v>40</v>
      </c>
      <c r="G1606" s="4">
        <v>0</v>
      </c>
      <c r="H1606" s="4">
        <v>60</v>
      </c>
      <c r="I1606" s="4">
        <v>4</v>
      </c>
      <c r="J1606" s="4">
        <v>0</v>
      </c>
    </row>
    <row r="1607" spans="3:10">
      <c r="C1607">
        <v>1989</v>
      </c>
      <c r="D1607" t="s">
        <v>86</v>
      </c>
      <c r="E1607" s="4">
        <v>10</v>
      </c>
      <c r="F1607" s="4">
        <v>35</v>
      </c>
      <c r="G1607" s="4">
        <v>0</v>
      </c>
      <c r="H1607" s="4">
        <v>46</v>
      </c>
      <c r="I1607" s="4">
        <v>0</v>
      </c>
      <c r="J1607" s="4">
        <v>0</v>
      </c>
    </row>
    <row r="1608" spans="3:10">
      <c r="C1608">
        <v>1991</v>
      </c>
      <c r="D1608" t="s">
        <v>86</v>
      </c>
      <c r="E1608" s="4">
        <v>4</v>
      </c>
      <c r="F1608" s="4">
        <v>4</v>
      </c>
      <c r="G1608" s="4">
        <v>0</v>
      </c>
      <c r="H1608" s="4">
        <v>4</v>
      </c>
      <c r="I1608" s="4">
        <v>0</v>
      </c>
      <c r="J1608" s="4">
        <v>0</v>
      </c>
    </row>
    <row r="1609" spans="3:10">
      <c r="C1609">
        <v>1993</v>
      </c>
      <c r="D1609" t="s">
        <v>86</v>
      </c>
      <c r="E1609" s="4">
        <v>4</v>
      </c>
      <c r="F1609" s="4">
        <v>75</v>
      </c>
      <c r="G1609" s="4">
        <v>0</v>
      </c>
      <c r="H1609" s="4">
        <v>37</v>
      </c>
      <c r="I1609" s="4">
        <v>0</v>
      </c>
      <c r="J1609" s="4">
        <v>4</v>
      </c>
    </row>
    <row r="1610" spans="3:10">
      <c r="C1610">
        <v>1994</v>
      </c>
      <c r="D1610" t="s">
        <v>86</v>
      </c>
      <c r="E1610" s="4">
        <v>10</v>
      </c>
      <c r="F1610" s="4">
        <v>36</v>
      </c>
      <c r="G1610" s="4">
        <v>0</v>
      </c>
      <c r="H1610" s="4">
        <v>5</v>
      </c>
      <c r="I1610" s="4">
        <v>0</v>
      </c>
      <c r="J1610" s="4">
        <v>0</v>
      </c>
    </row>
    <row r="1611" spans="3:10">
      <c r="C1611">
        <v>1995</v>
      </c>
      <c r="D1611" t="s">
        <v>86</v>
      </c>
      <c r="E1611" s="4">
        <v>6</v>
      </c>
      <c r="F1611" s="4">
        <v>34</v>
      </c>
      <c r="G1611" s="4">
        <v>0</v>
      </c>
      <c r="H1611" s="4">
        <v>43</v>
      </c>
      <c r="I1611" s="4">
        <v>0</v>
      </c>
      <c r="J1611" s="4">
        <v>19</v>
      </c>
    </row>
    <row r="1612" spans="3:10">
      <c r="C1612">
        <v>1996</v>
      </c>
      <c r="D1612" t="s">
        <v>86</v>
      </c>
      <c r="E1612" s="4">
        <v>17</v>
      </c>
      <c r="F1612" s="4">
        <v>145</v>
      </c>
      <c r="G1612" s="4">
        <v>0</v>
      </c>
      <c r="H1612" s="4">
        <v>189</v>
      </c>
      <c r="I1612" s="4">
        <v>0</v>
      </c>
      <c r="J1612" s="4">
        <v>7</v>
      </c>
    </row>
    <row r="1613" spans="3:10">
      <c r="C1613">
        <v>1997</v>
      </c>
      <c r="D1613" t="s">
        <v>86</v>
      </c>
      <c r="E1613" s="4">
        <v>6</v>
      </c>
      <c r="F1613" s="4">
        <v>31.784930504754939</v>
      </c>
      <c r="G1613" s="4">
        <v>0</v>
      </c>
      <c r="H1613" s="4">
        <v>38.141916605705923</v>
      </c>
      <c r="I1613" s="4">
        <v>0</v>
      </c>
      <c r="J1613" s="4">
        <v>0</v>
      </c>
    </row>
    <row r="1614" spans="3:10">
      <c r="C1614">
        <v>1998</v>
      </c>
      <c r="D1614" t="s">
        <v>86</v>
      </c>
      <c r="E1614" s="4">
        <v>14</v>
      </c>
      <c r="F1614" s="4">
        <v>144.20911528150134</v>
      </c>
      <c r="G1614" s="4">
        <v>0</v>
      </c>
      <c r="H1614" s="4">
        <v>278.80428954423593</v>
      </c>
      <c r="I1614" s="4">
        <v>0</v>
      </c>
      <c r="J1614" s="4">
        <v>19.227882037533512</v>
      </c>
    </row>
    <row r="1615" spans="3:10">
      <c r="C1615">
        <v>1999</v>
      </c>
      <c r="D1615" t="s">
        <v>86</v>
      </c>
      <c r="E1615" s="4">
        <v>24</v>
      </c>
      <c r="F1615" s="4">
        <v>183.84001154274799</v>
      </c>
      <c r="G1615" s="4">
        <v>0</v>
      </c>
      <c r="H1615" s="4">
        <v>241.78229581276864</v>
      </c>
      <c r="I1615" s="4">
        <v>8.3931818181818176</v>
      </c>
      <c r="J1615" s="4">
        <v>8.3931818181818176</v>
      </c>
    </row>
    <row r="1616" spans="3:10">
      <c r="C1616">
        <v>2000</v>
      </c>
      <c r="D1616" t="s">
        <v>86</v>
      </c>
      <c r="E1616" s="4">
        <v>14</v>
      </c>
      <c r="F1616" s="4">
        <v>55.323003575685334</v>
      </c>
      <c r="G1616" s="4">
        <v>0</v>
      </c>
      <c r="H1616" s="4">
        <v>23.051251489868889</v>
      </c>
      <c r="I1616" s="4">
        <v>0</v>
      </c>
      <c r="J1616" s="4">
        <v>0</v>
      </c>
    </row>
    <row r="1617" spans="3:17">
      <c r="C1617">
        <v>2001</v>
      </c>
      <c r="D1617" t="s">
        <v>86</v>
      </c>
      <c r="E1617" s="4">
        <v>11</v>
      </c>
      <c r="F1617" s="4">
        <v>63.158940397350989</v>
      </c>
      <c r="G1617" s="4">
        <v>0</v>
      </c>
      <c r="H1617" s="4">
        <v>59.443708609271525</v>
      </c>
      <c r="I1617" s="4">
        <v>0</v>
      </c>
      <c r="J1617" s="4">
        <v>7.4304635761589406</v>
      </c>
    </row>
    <row r="1618" spans="3:17">
      <c r="C1618">
        <v>2002</v>
      </c>
      <c r="D1618" t="s">
        <v>86</v>
      </c>
      <c r="E1618" s="4">
        <v>10</v>
      </c>
      <c r="F1618" s="4">
        <v>53.670644391408118</v>
      </c>
      <c r="G1618" s="4">
        <v>0</v>
      </c>
      <c r="H1618" s="4">
        <v>10.063245823389021</v>
      </c>
      <c r="I1618" s="4">
        <v>0</v>
      </c>
      <c r="J1618" s="4">
        <v>0</v>
      </c>
    </row>
    <row r="1619" spans="3:17">
      <c r="C1619">
        <v>2003</v>
      </c>
      <c r="D1619" t="s">
        <v>86</v>
      </c>
      <c r="E1619" s="4">
        <v>4</v>
      </c>
      <c r="F1619" s="4">
        <v>3.9792207792207792</v>
      </c>
      <c r="G1619" s="4">
        <v>0</v>
      </c>
      <c r="H1619" s="4">
        <v>11.937662337662339</v>
      </c>
      <c r="I1619" s="4">
        <v>0</v>
      </c>
      <c r="J1619" s="4">
        <v>0</v>
      </c>
    </row>
    <row r="1620" spans="3:17">
      <c r="C1620">
        <v>2004</v>
      </c>
      <c r="D1620" t="s">
        <v>86</v>
      </c>
      <c r="E1620" s="4">
        <v>4</v>
      </c>
      <c r="F1620" s="4">
        <v>7.5292307692307689</v>
      </c>
      <c r="G1620" s="4">
        <v>0</v>
      </c>
      <c r="H1620" s="4">
        <v>11.293846153846156</v>
      </c>
      <c r="I1620" s="4">
        <v>0</v>
      </c>
      <c r="J1620" s="4">
        <v>0</v>
      </c>
    </row>
    <row r="1621" spans="3:17">
      <c r="K1621" t="str">
        <f>D1620</f>
        <v>KITSUCKSUS CREEK</v>
      </c>
      <c r="L1621" s="4">
        <f t="shared" ref="L1621:Q1621" si="72">AVERAGE(E1587:E1620)</f>
        <v>14.058823529411764</v>
      </c>
      <c r="M1621" s="4">
        <f t="shared" si="72"/>
        <v>82.573385212997067</v>
      </c>
      <c r="N1621" s="4">
        <f t="shared" si="72"/>
        <v>15.764705882352942</v>
      </c>
      <c r="O1621" s="4">
        <f t="shared" si="72"/>
        <v>43.603476952257296</v>
      </c>
      <c r="P1621" s="4">
        <f t="shared" si="72"/>
        <v>0.36450534759358288</v>
      </c>
      <c r="Q1621" s="4">
        <f t="shared" si="72"/>
        <v>1.9132802185845372</v>
      </c>
    </row>
    <row r="1622" spans="3:17">
      <c r="C1622">
        <v>1968</v>
      </c>
      <c r="D1622" t="s">
        <v>88</v>
      </c>
      <c r="E1622" s="4">
        <v>16</v>
      </c>
      <c r="F1622" s="4">
        <v>16</v>
      </c>
      <c r="G1622" s="4">
        <v>0</v>
      </c>
      <c r="H1622" s="4">
        <v>0</v>
      </c>
      <c r="I1622" s="4">
        <v>0</v>
      </c>
      <c r="J1622" s="4">
        <v>0</v>
      </c>
    </row>
    <row r="1623" spans="3:17">
      <c r="C1623">
        <v>1969</v>
      </c>
      <c r="D1623" t="s">
        <v>88</v>
      </c>
      <c r="E1623" s="4">
        <v>4</v>
      </c>
      <c r="F1623" s="4">
        <v>4</v>
      </c>
      <c r="G1623" s="4">
        <v>0</v>
      </c>
      <c r="H1623" s="4">
        <v>0</v>
      </c>
      <c r="I1623" s="4">
        <v>0</v>
      </c>
      <c r="J1623" s="4">
        <v>0</v>
      </c>
    </row>
    <row r="1624" spans="3:17">
      <c r="C1624">
        <v>1970</v>
      </c>
      <c r="D1624" t="s">
        <v>88</v>
      </c>
      <c r="E1624" s="4">
        <v>27</v>
      </c>
      <c r="F1624" s="4">
        <v>49</v>
      </c>
      <c r="G1624" s="4">
        <v>5</v>
      </c>
      <c r="H1624" s="4">
        <v>0</v>
      </c>
      <c r="I1624" s="4">
        <v>0</v>
      </c>
      <c r="J1624" s="4">
        <v>0</v>
      </c>
    </row>
    <row r="1625" spans="3:17">
      <c r="C1625">
        <v>1971</v>
      </c>
      <c r="D1625" t="s">
        <v>88</v>
      </c>
      <c r="E1625" s="4">
        <v>14</v>
      </c>
      <c r="F1625" s="4">
        <v>34</v>
      </c>
      <c r="G1625" s="4">
        <v>34</v>
      </c>
      <c r="H1625" s="4">
        <v>34</v>
      </c>
      <c r="I1625" s="4">
        <v>0</v>
      </c>
      <c r="J1625" s="4">
        <v>0</v>
      </c>
    </row>
    <row r="1626" spans="3:17">
      <c r="C1626">
        <v>1972</v>
      </c>
      <c r="D1626" t="s">
        <v>88</v>
      </c>
      <c r="E1626" s="4">
        <v>14</v>
      </c>
      <c r="F1626" s="4">
        <v>40</v>
      </c>
      <c r="G1626" s="4">
        <v>18</v>
      </c>
      <c r="H1626" s="4">
        <v>15</v>
      </c>
      <c r="I1626" s="4">
        <v>0</v>
      </c>
      <c r="J1626" s="4">
        <v>0</v>
      </c>
    </row>
    <row r="1627" spans="3:17">
      <c r="C1627">
        <v>1973</v>
      </c>
      <c r="D1627" t="s">
        <v>88</v>
      </c>
      <c r="E1627" s="4">
        <v>14</v>
      </c>
      <c r="F1627" s="4">
        <v>24</v>
      </c>
      <c r="G1627" s="4">
        <v>3</v>
      </c>
      <c r="H1627" s="4">
        <v>0</v>
      </c>
      <c r="I1627" s="4">
        <v>0</v>
      </c>
      <c r="J1627" s="4">
        <v>0</v>
      </c>
    </row>
    <row r="1628" spans="3:17">
      <c r="C1628">
        <v>1974</v>
      </c>
      <c r="D1628" t="s">
        <v>88</v>
      </c>
      <c r="E1628" s="4">
        <v>8</v>
      </c>
      <c r="F1628" s="4">
        <v>12</v>
      </c>
      <c r="G1628" s="4">
        <v>0</v>
      </c>
      <c r="H1628" s="4">
        <v>0</v>
      </c>
      <c r="I1628" s="4">
        <v>0</v>
      </c>
      <c r="J1628" s="4">
        <v>0</v>
      </c>
    </row>
    <row r="1629" spans="3:17">
      <c r="C1629">
        <v>1975</v>
      </c>
      <c r="D1629" t="s">
        <v>88</v>
      </c>
      <c r="E1629" s="4">
        <v>10</v>
      </c>
      <c r="F1629" s="4">
        <v>13</v>
      </c>
      <c r="G1629" s="4">
        <v>3</v>
      </c>
      <c r="H1629" s="4">
        <v>0</v>
      </c>
      <c r="I1629" s="4">
        <v>0</v>
      </c>
      <c r="J1629" s="4">
        <v>0</v>
      </c>
    </row>
    <row r="1630" spans="3:17">
      <c r="C1630">
        <v>1976</v>
      </c>
      <c r="D1630" t="s">
        <v>88</v>
      </c>
      <c r="E1630" s="4">
        <v>5</v>
      </c>
      <c r="F1630" s="4">
        <v>5</v>
      </c>
      <c r="G1630" s="4">
        <v>0</v>
      </c>
      <c r="H1630" s="4">
        <v>0</v>
      </c>
      <c r="I1630" s="4">
        <v>0</v>
      </c>
      <c r="J1630" s="4">
        <v>0</v>
      </c>
    </row>
    <row r="1631" spans="3:17">
      <c r="C1631">
        <v>1977</v>
      </c>
      <c r="D1631" t="s">
        <v>88</v>
      </c>
      <c r="E1631" s="4">
        <v>4</v>
      </c>
      <c r="F1631" s="4">
        <v>4</v>
      </c>
      <c r="G1631" s="4">
        <v>4</v>
      </c>
      <c r="H1631" s="4">
        <v>8</v>
      </c>
      <c r="I1631" s="4">
        <v>0</v>
      </c>
      <c r="J1631" s="4">
        <v>0</v>
      </c>
    </row>
    <row r="1632" spans="3:17">
      <c r="C1632">
        <v>1978</v>
      </c>
      <c r="D1632" t="s">
        <v>88</v>
      </c>
      <c r="E1632" s="4">
        <v>4</v>
      </c>
      <c r="F1632" s="4">
        <v>4</v>
      </c>
      <c r="G1632" s="4">
        <v>0</v>
      </c>
      <c r="H1632" s="4">
        <v>0</v>
      </c>
      <c r="I1632" s="4">
        <v>0</v>
      </c>
      <c r="J1632" s="4">
        <v>0</v>
      </c>
    </row>
    <row r="1633" spans="3:10">
      <c r="C1633">
        <v>1979</v>
      </c>
      <c r="D1633" t="s">
        <v>88</v>
      </c>
      <c r="E1633" s="4">
        <v>23</v>
      </c>
      <c r="F1633" s="4">
        <v>76</v>
      </c>
      <c r="G1633" s="4">
        <v>24</v>
      </c>
      <c r="H1633" s="4">
        <v>20</v>
      </c>
      <c r="I1633" s="4">
        <v>0</v>
      </c>
      <c r="J1633" s="4">
        <v>0</v>
      </c>
    </row>
    <row r="1634" spans="3:10">
      <c r="C1634">
        <v>1981</v>
      </c>
      <c r="D1634" t="s">
        <v>88</v>
      </c>
      <c r="E1634" s="4">
        <v>3</v>
      </c>
      <c r="F1634" s="4">
        <v>7</v>
      </c>
      <c r="G1634" s="4">
        <v>0</v>
      </c>
      <c r="H1634" s="4">
        <v>14</v>
      </c>
      <c r="I1634" s="4">
        <v>0</v>
      </c>
      <c r="J1634" s="4">
        <v>0</v>
      </c>
    </row>
    <row r="1635" spans="3:10">
      <c r="C1635">
        <v>1982</v>
      </c>
      <c r="D1635" t="s">
        <v>88</v>
      </c>
      <c r="E1635" s="4">
        <v>7</v>
      </c>
      <c r="F1635" s="4">
        <v>7</v>
      </c>
      <c r="G1635" s="4">
        <v>0</v>
      </c>
      <c r="H1635" s="4">
        <v>0</v>
      </c>
      <c r="I1635" s="4">
        <v>0</v>
      </c>
      <c r="J1635" s="4">
        <v>0</v>
      </c>
    </row>
    <row r="1636" spans="3:10">
      <c r="C1636">
        <v>1986</v>
      </c>
      <c r="D1636" t="s">
        <v>88</v>
      </c>
      <c r="E1636" s="4">
        <v>4</v>
      </c>
      <c r="F1636" s="4">
        <v>18</v>
      </c>
      <c r="G1636" s="4">
        <v>0</v>
      </c>
      <c r="H1636" s="4">
        <v>0</v>
      </c>
      <c r="I1636" s="4">
        <v>0</v>
      </c>
      <c r="J1636" s="4">
        <v>0</v>
      </c>
    </row>
    <row r="1637" spans="3:10">
      <c r="C1637">
        <v>1987</v>
      </c>
      <c r="D1637" t="s">
        <v>88</v>
      </c>
      <c r="E1637" s="4">
        <v>9</v>
      </c>
      <c r="F1637" s="4">
        <v>37</v>
      </c>
      <c r="G1637" s="4">
        <v>0</v>
      </c>
      <c r="H1637" s="4">
        <v>64</v>
      </c>
      <c r="I1637" s="4">
        <v>0</v>
      </c>
      <c r="J1637" s="4">
        <v>0</v>
      </c>
    </row>
    <row r="1638" spans="3:10">
      <c r="C1638">
        <v>1988</v>
      </c>
      <c r="D1638" t="s">
        <v>88</v>
      </c>
      <c r="E1638" s="4">
        <v>9</v>
      </c>
      <c r="F1638" s="4">
        <v>13</v>
      </c>
      <c r="G1638" s="4">
        <v>0</v>
      </c>
      <c r="H1638" s="4">
        <v>4</v>
      </c>
      <c r="I1638" s="4">
        <v>0</v>
      </c>
      <c r="J1638" s="4">
        <v>0</v>
      </c>
    </row>
    <row r="1639" spans="3:10">
      <c r="C1639">
        <v>1989</v>
      </c>
      <c r="D1639" t="s">
        <v>88</v>
      </c>
      <c r="E1639" s="4">
        <v>24</v>
      </c>
      <c r="F1639" s="4">
        <v>49</v>
      </c>
      <c r="G1639" s="4">
        <v>0</v>
      </c>
      <c r="H1639" s="4">
        <v>77</v>
      </c>
      <c r="I1639" s="4">
        <v>0</v>
      </c>
      <c r="J1639" s="4">
        <v>0</v>
      </c>
    </row>
    <row r="1640" spans="3:10">
      <c r="C1640">
        <v>1990</v>
      </c>
      <c r="D1640" t="s">
        <v>88</v>
      </c>
      <c r="E1640" s="4">
        <v>9</v>
      </c>
      <c r="F1640" s="4">
        <v>19</v>
      </c>
      <c r="G1640" s="4">
        <v>0</v>
      </c>
      <c r="H1640" s="4">
        <v>5</v>
      </c>
      <c r="I1640" s="4">
        <v>0</v>
      </c>
      <c r="J1640" s="4">
        <v>0</v>
      </c>
    </row>
    <row r="1641" spans="3:10">
      <c r="C1641">
        <v>1991</v>
      </c>
      <c r="D1641" t="s">
        <v>88</v>
      </c>
      <c r="E1641" s="4">
        <v>4</v>
      </c>
      <c r="F1641" s="4">
        <v>8</v>
      </c>
      <c r="G1641" s="4">
        <v>0</v>
      </c>
      <c r="H1641" s="4">
        <v>19</v>
      </c>
      <c r="I1641" s="4">
        <v>0</v>
      </c>
      <c r="J1641" s="4">
        <v>0</v>
      </c>
    </row>
    <row r="1642" spans="3:10">
      <c r="C1642">
        <v>1992</v>
      </c>
      <c r="D1642" t="s">
        <v>88</v>
      </c>
      <c r="E1642" s="4">
        <v>12</v>
      </c>
      <c r="F1642" s="4">
        <v>15</v>
      </c>
      <c r="G1642" s="4">
        <v>0</v>
      </c>
      <c r="H1642" s="4">
        <v>0</v>
      </c>
      <c r="I1642" s="4">
        <v>0</v>
      </c>
      <c r="J1642" s="4">
        <v>0</v>
      </c>
    </row>
    <row r="1643" spans="3:10">
      <c r="C1643">
        <v>1994</v>
      </c>
      <c r="D1643" t="s">
        <v>88</v>
      </c>
      <c r="E1643" s="4">
        <v>2</v>
      </c>
      <c r="F1643" s="4">
        <v>2</v>
      </c>
      <c r="G1643" s="4">
        <v>0</v>
      </c>
      <c r="H1643" s="4">
        <v>0</v>
      </c>
      <c r="I1643" s="4">
        <v>0</v>
      </c>
      <c r="J1643" s="4">
        <v>0</v>
      </c>
    </row>
    <row r="1644" spans="3:10">
      <c r="C1644">
        <v>1995</v>
      </c>
      <c r="D1644" t="s">
        <v>88</v>
      </c>
      <c r="E1644" s="4">
        <v>16</v>
      </c>
      <c r="F1644" s="4">
        <v>19</v>
      </c>
      <c r="G1644" s="4">
        <v>0</v>
      </c>
      <c r="H1644" s="4">
        <v>0</v>
      </c>
      <c r="I1644" s="4">
        <v>0</v>
      </c>
      <c r="J1644" s="4">
        <v>0</v>
      </c>
    </row>
    <row r="1645" spans="3:10">
      <c r="C1645">
        <v>1996</v>
      </c>
      <c r="D1645" t="s">
        <v>88</v>
      </c>
      <c r="E1645" s="4">
        <v>10</v>
      </c>
      <c r="F1645" s="4">
        <v>10</v>
      </c>
      <c r="G1645" s="4">
        <v>0</v>
      </c>
      <c r="H1645" s="4">
        <v>0</v>
      </c>
      <c r="I1645" s="4">
        <v>0</v>
      </c>
      <c r="J1645" s="4">
        <v>0</v>
      </c>
    </row>
    <row r="1646" spans="3:10">
      <c r="C1646">
        <v>1997</v>
      </c>
      <c r="D1646" t="s">
        <v>88</v>
      </c>
      <c r="E1646" s="4">
        <v>6</v>
      </c>
      <c r="F1646" s="4">
        <v>15.89246525237747</v>
      </c>
      <c r="G1646" s="4">
        <v>0</v>
      </c>
      <c r="H1646" s="4">
        <v>6.3569861009509872</v>
      </c>
      <c r="I1646" s="4">
        <v>0</v>
      </c>
      <c r="J1646" s="4">
        <v>0</v>
      </c>
    </row>
    <row r="1647" spans="3:10">
      <c r="C1647">
        <v>1998</v>
      </c>
      <c r="D1647" t="s">
        <v>88</v>
      </c>
      <c r="E1647" s="4">
        <v>5</v>
      </c>
      <c r="F1647" s="4">
        <v>4.8069705093833779</v>
      </c>
      <c r="G1647" s="4">
        <v>0</v>
      </c>
      <c r="H1647" s="4">
        <v>0</v>
      </c>
      <c r="I1647" s="4">
        <v>0</v>
      </c>
      <c r="J1647" s="4">
        <v>0</v>
      </c>
    </row>
    <row r="1648" spans="3:10">
      <c r="C1648">
        <v>1999</v>
      </c>
      <c r="D1648" t="s">
        <v>88</v>
      </c>
      <c r="E1648" s="4">
        <v>8</v>
      </c>
      <c r="F1648" s="4">
        <v>12.589772727272727</v>
      </c>
      <c r="G1648" s="4">
        <v>0</v>
      </c>
      <c r="H1648" s="4">
        <v>0</v>
      </c>
      <c r="I1648" s="4">
        <v>0</v>
      </c>
      <c r="J1648" s="4">
        <v>0</v>
      </c>
    </row>
    <row r="1649" spans="3:17">
      <c r="C1649">
        <v>2000</v>
      </c>
      <c r="D1649" t="s">
        <v>88</v>
      </c>
      <c r="E1649" s="4">
        <v>9</v>
      </c>
      <c r="F1649" s="4">
        <v>9.2205005959475557</v>
      </c>
      <c r="G1649" s="4">
        <v>0</v>
      </c>
      <c r="H1649" s="4">
        <v>4.6102502979737778</v>
      </c>
      <c r="I1649" s="4">
        <v>0</v>
      </c>
      <c r="J1649" s="4">
        <v>0</v>
      </c>
    </row>
    <row r="1650" spans="3:17">
      <c r="C1650">
        <v>2001</v>
      </c>
      <c r="D1650" t="s">
        <v>88</v>
      </c>
      <c r="E1650" s="4">
        <v>7</v>
      </c>
      <c r="F1650" s="4">
        <v>7.4304635761589406</v>
      </c>
      <c r="G1650" s="4">
        <v>0</v>
      </c>
      <c r="H1650" s="4">
        <v>0</v>
      </c>
      <c r="I1650" s="4">
        <v>0</v>
      </c>
      <c r="J1650" s="4">
        <v>0</v>
      </c>
    </row>
    <row r="1651" spans="3:17">
      <c r="C1651">
        <v>2002</v>
      </c>
      <c r="D1651" t="s">
        <v>88</v>
      </c>
      <c r="E1651" s="4">
        <v>3</v>
      </c>
      <c r="F1651" s="4">
        <v>3.3544152744630074</v>
      </c>
      <c r="G1651" s="4">
        <v>0</v>
      </c>
      <c r="H1651" s="4">
        <v>0</v>
      </c>
      <c r="I1651" s="4">
        <v>0</v>
      </c>
      <c r="J1651" s="4">
        <v>0</v>
      </c>
    </row>
    <row r="1652" spans="3:17">
      <c r="C1652">
        <v>2004</v>
      </c>
      <c r="D1652" t="s">
        <v>88</v>
      </c>
      <c r="E1652" s="4">
        <v>15</v>
      </c>
      <c r="F1652" s="4">
        <v>37.480378265197544</v>
      </c>
      <c r="G1652" s="4">
        <v>0</v>
      </c>
      <c r="H1652" s="4">
        <v>0</v>
      </c>
      <c r="I1652" s="4">
        <v>0</v>
      </c>
      <c r="J1652" s="4">
        <v>0</v>
      </c>
    </row>
    <row r="1653" spans="3:17">
      <c r="C1653">
        <v>2006</v>
      </c>
      <c r="D1653" t="s">
        <v>88</v>
      </c>
      <c r="E1653" s="4">
        <v>10</v>
      </c>
      <c r="F1653" s="4">
        <v>21.640577507598785</v>
      </c>
      <c r="G1653" s="4">
        <v>0</v>
      </c>
      <c r="H1653" s="4">
        <v>3.735562310030395</v>
      </c>
      <c r="I1653" s="4">
        <v>0</v>
      </c>
      <c r="J1653" s="4">
        <v>0</v>
      </c>
    </row>
    <row r="1654" spans="3:17">
      <c r="K1654" t="str">
        <f>D1653</f>
        <v>KLANAWA RIVER</v>
      </c>
      <c r="L1654" s="4">
        <f t="shared" ref="L1654:Q1654" si="73">AVERAGE(E1622:E1653)</f>
        <v>9.84375</v>
      </c>
      <c r="M1654" s="4">
        <f t="shared" si="73"/>
        <v>18.669235740887483</v>
      </c>
      <c r="N1654" s="4">
        <f t="shared" si="73"/>
        <v>2.84375</v>
      </c>
      <c r="O1654" s="4">
        <f t="shared" si="73"/>
        <v>8.5844624596548478</v>
      </c>
      <c r="P1654" s="4">
        <f t="shared" si="73"/>
        <v>0</v>
      </c>
      <c r="Q1654" s="4">
        <f t="shared" si="73"/>
        <v>0</v>
      </c>
    </row>
    <row r="1655" spans="3:17">
      <c r="C1655">
        <v>1985</v>
      </c>
      <c r="D1655" t="s">
        <v>310</v>
      </c>
      <c r="E1655" s="4">
        <v>3</v>
      </c>
      <c r="F1655" s="4">
        <v>7</v>
      </c>
      <c r="G1655" s="4">
        <v>0</v>
      </c>
      <c r="H1655" s="4">
        <v>10</v>
      </c>
      <c r="I1655" s="4">
        <v>0</v>
      </c>
      <c r="J1655" s="4">
        <v>0</v>
      </c>
    </row>
    <row r="1656" spans="3:17">
      <c r="C1656">
        <v>1991</v>
      </c>
      <c r="D1656" t="s">
        <v>310</v>
      </c>
      <c r="E1656" s="4">
        <v>4</v>
      </c>
      <c r="F1656" s="4">
        <v>4</v>
      </c>
      <c r="G1656" s="4">
        <v>0</v>
      </c>
      <c r="H1656" s="4">
        <v>0</v>
      </c>
      <c r="I1656" s="4">
        <v>0</v>
      </c>
      <c r="J1656" s="4">
        <v>0</v>
      </c>
    </row>
    <row r="1657" spans="3:17">
      <c r="C1657">
        <v>1992</v>
      </c>
      <c r="D1657" t="s">
        <v>310</v>
      </c>
      <c r="E1657" s="4">
        <v>8</v>
      </c>
      <c r="F1657" s="4">
        <v>8</v>
      </c>
      <c r="G1657" s="4">
        <v>0</v>
      </c>
      <c r="H1657" s="4">
        <v>15</v>
      </c>
      <c r="I1657" s="4">
        <v>0</v>
      </c>
      <c r="J1657" s="4">
        <v>0</v>
      </c>
    </row>
    <row r="1658" spans="3:17">
      <c r="C1658">
        <v>1999</v>
      </c>
      <c r="D1658" t="s">
        <v>310</v>
      </c>
      <c r="E1658" s="4">
        <v>4</v>
      </c>
      <c r="F1658" s="4">
        <v>4.1965909090909088</v>
      </c>
      <c r="G1658" s="4">
        <v>0</v>
      </c>
      <c r="H1658" s="4">
        <v>0</v>
      </c>
      <c r="I1658" s="4">
        <v>0</v>
      </c>
      <c r="J1658" s="4">
        <v>0</v>
      </c>
    </row>
    <row r="1659" spans="3:17">
      <c r="C1659">
        <v>2002</v>
      </c>
      <c r="D1659" t="s">
        <v>310</v>
      </c>
      <c r="E1659" s="4">
        <v>3</v>
      </c>
      <c r="F1659" s="4">
        <v>3.3544152744630074</v>
      </c>
      <c r="G1659" s="4">
        <v>0</v>
      </c>
      <c r="H1659" s="4">
        <v>0</v>
      </c>
      <c r="I1659" s="4">
        <v>0</v>
      </c>
      <c r="J1659" s="4">
        <v>0</v>
      </c>
    </row>
    <row r="1661" spans="3:17">
      <c r="C1661">
        <v>1972</v>
      </c>
      <c r="D1661" t="s">
        <v>250</v>
      </c>
      <c r="E1661" s="4">
        <v>7</v>
      </c>
      <c r="F1661" s="4">
        <v>7</v>
      </c>
      <c r="G1661" s="4">
        <v>0</v>
      </c>
      <c r="H1661" s="4">
        <v>0</v>
      </c>
      <c r="I1661" s="4">
        <v>0</v>
      </c>
      <c r="J1661" s="4">
        <v>0</v>
      </c>
    </row>
    <row r="1662" spans="3:17">
      <c r="C1662">
        <v>1976</v>
      </c>
      <c r="D1662" t="s">
        <v>250</v>
      </c>
      <c r="E1662" s="4">
        <v>5</v>
      </c>
      <c r="F1662" s="4">
        <v>5</v>
      </c>
      <c r="G1662" s="4">
        <v>10</v>
      </c>
      <c r="H1662" s="4">
        <v>0</v>
      </c>
      <c r="I1662" s="4">
        <v>0</v>
      </c>
      <c r="J1662" s="4">
        <v>0</v>
      </c>
    </row>
    <row r="1663" spans="3:17">
      <c r="C1663">
        <v>1989</v>
      </c>
      <c r="D1663" t="s">
        <v>250</v>
      </c>
      <c r="E1663" s="4">
        <v>5</v>
      </c>
      <c r="F1663" s="4">
        <v>5</v>
      </c>
      <c r="G1663" s="4">
        <v>0</v>
      </c>
      <c r="H1663" s="4">
        <v>5</v>
      </c>
      <c r="I1663" s="4">
        <v>0</v>
      </c>
      <c r="J1663" s="4">
        <v>0</v>
      </c>
    </row>
    <row r="1665" spans="3:10">
      <c r="C1665">
        <v>1970</v>
      </c>
      <c r="D1665" t="s">
        <v>226</v>
      </c>
      <c r="E1665" s="4">
        <v>1</v>
      </c>
      <c r="F1665" s="4">
        <v>3</v>
      </c>
      <c r="G1665" s="4">
        <v>0</v>
      </c>
      <c r="H1665" s="4">
        <v>0</v>
      </c>
      <c r="I1665" s="4">
        <v>0</v>
      </c>
      <c r="J1665" s="4">
        <v>0</v>
      </c>
    </row>
    <row r="1666" spans="3:10">
      <c r="C1666">
        <v>1985</v>
      </c>
      <c r="D1666" t="s">
        <v>226</v>
      </c>
      <c r="E1666" s="4">
        <v>3</v>
      </c>
      <c r="F1666" s="4">
        <v>10</v>
      </c>
      <c r="G1666" s="4">
        <v>0</v>
      </c>
      <c r="H1666" s="4">
        <v>0</v>
      </c>
      <c r="I1666" s="4">
        <v>0</v>
      </c>
      <c r="J1666" s="4">
        <v>0</v>
      </c>
    </row>
    <row r="1667" spans="3:10">
      <c r="C1667">
        <v>1991</v>
      </c>
      <c r="D1667" t="s">
        <v>226</v>
      </c>
      <c r="E1667" s="4">
        <v>2</v>
      </c>
      <c r="F1667" s="4">
        <v>2</v>
      </c>
      <c r="G1667" s="4">
        <v>0</v>
      </c>
      <c r="H1667" s="4">
        <v>0</v>
      </c>
      <c r="I1667" s="4">
        <v>0</v>
      </c>
      <c r="J1667" s="4">
        <v>0</v>
      </c>
    </row>
    <row r="1668" spans="3:10">
      <c r="C1668">
        <v>1992</v>
      </c>
      <c r="D1668" t="s">
        <v>226</v>
      </c>
      <c r="E1668" s="4">
        <v>4</v>
      </c>
      <c r="F1668" s="4">
        <v>12</v>
      </c>
      <c r="G1668" s="4">
        <v>0</v>
      </c>
      <c r="H1668" s="4">
        <v>19</v>
      </c>
      <c r="I1668" s="4">
        <v>0</v>
      </c>
      <c r="J1668" s="4">
        <v>0</v>
      </c>
    </row>
    <row r="1669" spans="3:10">
      <c r="C1669">
        <v>2002</v>
      </c>
      <c r="D1669" t="s">
        <v>226</v>
      </c>
      <c r="E1669" s="4">
        <v>3</v>
      </c>
      <c r="F1669" s="4">
        <v>6.7088305489260147</v>
      </c>
      <c r="G1669" s="4">
        <v>0</v>
      </c>
      <c r="H1669" s="4">
        <v>0</v>
      </c>
      <c r="I1669" s="4">
        <v>0</v>
      </c>
      <c r="J1669" s="4">
        <v>0</v>
      </c>
    </row>
    <row r="1671" spans="3:10">
      <c r="C1671">
        <v>1996</v>
      </c>
      <c r="D1671" t="s">
        <v>326</v>
      </c>
      <c r="E1671" s="4">
        <v>10</v>
      </c>
      <c r="F1671" s="4">
        <v>20</v>
      </c>
      <c r="G1671" s="4">
        <v>0</v>
      </c>
      <c r="H1671" s="4">
        <v>95</v>
      </c>
      <c r="I1671" s="4">
        <v>0</v>
      </c>
      <c r="J1671" s="4">
        <v>0</v>
      </c>
    </row>
    <row r="1672" spans="3:10">
      <c r="C1672">
        <v>1997</v>
      </c>
      <c r="D1672" t="s">
        <v>326</v>
      </c>
      <c r="E1672" s="4">
        <v>3</v>
      </c>
      <c r="F1672" s="4">
        <v>6.0368852459016393</v>
      </c>
      <c r="G1672" s="4">
        <v>0</v>
      </c>
      <c r="H1672" s="4">
        <v>15.092213114754099</v>
      </c>
      <c r="I1672" s="4">
        <v>0</v>
      </c>
      <c r="J1672" s="4">
        <v>0</v>
      </c>
    </row>
    <row r="1673" spans="3:10">
      <c r="C1673">
        <v>1998</v>
      </c>
      <c r="D1673" t="s">
        <v>326</v>
      </c>
      <c r="E1673" s="4">
        <v>4</v>
      </c>
      <c r="F1673" s="4">
        <v>4.3294930875576041</v>
      </c>
      <c r="G1673" s="4">
        <v>0</v>
      </c>
      <c r="H1673" s="4">
        <v>0</v>
      </c>
      <c r="I1673" s="4">
        <v>0</v>
      </c>
      <c r="J1673" s="4">
        <v>0</v>
      </c>
    </row>
    <row r="1674" spans="3:10">
      <c r="C1674">
        <v>2002</v>
      </c>
      <c r="D1674" t="s">
        <v>326</v>
      </c>
      <c r="E1674" s="4">
        <v>7</v>
      </c>
      <c r="F1674" s="4">
        <v>10.063245823389021</v>
      </c>
      <c r="G1674" s="4">
        <v>0</v>
      </c>
      <c r="H1674" s="4">
        <v>30.189737470167064</v>
      </c>
      <c r="I1674" s="4">
        <v>0</v>
      </c>
      <c r="J1674" s="4">
        <v>0</v>
      </c>
    </row>
    <row r="1676" spans="3:10">
      <c r="C1676">
        <v>1968</v>
      </c>
      <c r="D1676" t="s">
        <v>90</v>
      </c>
      <c r="E1676" s="4">
        <v>67</v>
      </c>
      <c r="F1676" s="4">
        <v>270</v>
      </c>
      <c r="G1676" s="4">
        <v>84</v>
      </c>
      <c r="H1676" s="4">
        <v>0</v>
      </c>
      <c r="I1676" s="4">
        <v>0</v>
      </c>
      <c r="J1676" s="4">
        <v>0</v>
      </c>
    </row>
    <row r="1677" spans="3:10">
      <c r="C1677">
        <v>1969</v>
      </c>
      <c r="D1677" t="s">
        <v>90</v>
      </c>
      <c r="E1677" s="4">
        <v>64</v>
      </c>
      <c r="F1677" s="4">
        <v>306</v>
      </c>
      <c r="G1677" s="4">
        <v>67</v>
      </c>
      <c r="H1677" s="4">
        <v>0</v>
      </c>
      <c r="I1677" s="4">
        <v>0</v>
      </c>
      <c r="J1677" s="4">
        <v>0</v>
      </c>
    </row>
    <row r="1678" spans="3:10">
      <c r="C1678">
        <v>1970</v>
      </c>
      <c r="D1678" t="s">
        <v>90</v>
      </c>
      <c r="E1678" s="4">
        <v>109</v>
      </c>
      <c r="F1678" s="4">
        <v>907</v>
      </c>
      <c r="G1678" s="4">
        <v>307</v>
      </c>
      <c r="H1678" s="4">
        <v>0</v>
      </c>
      <c r="I1678" s="4">
        <v>0</v>
      </c>
      <c r="J1678" s="4">
        <v>0</v>
      </c>
    </row>
    <row r="1679" spans="3:10">
      <c r="C1679">
        <v>1971</v>
      </c>
      <c r="D1679" t="s">
        <v>90</v>
      </c>
      <c r="E1679" s="4">
        <v>51</v>
      </c>
      <c r="F1679" s="4">
        <v>416</v>
      </c>
      <c r="G1679" s="4">
        <v>28</v>
      </c>
      <c r="H1679" s="4">
        <v>48</v>
      </c>
      <c r="I1679" s="4">
        <v>0</v>
      </c>
      <c r="J1679" s="4">
        <v>0</v>
      </c>
    </row>
    <row r="1680" spans="3:10">
      <c r="C1680">
        <v>1972</v>
      </c>
      <c r="D1680" t="s">
        <v>90</v>
      </c>
      <c r="E1680" s="4">
        <v>45</v>
      </c>
      <c r="F1680" s="4">
        <v>275</v>
      </c>
      <c r="G1680" s="4">
        <v>200</v>
      </c>
      <c r="H1680" s="4">
        <v>56</v>
      </c>
      <c r="I1680" s="4">
        <v>0</v>
      </c>
      <c r="J1680" s="4">
        <v>0</v>
      </c>
    </row>
    <row r="1681" spans="3:10">
      <c r="C1681">
        <v>1973</v>
      </c>
      <c r="D1681" t="s">
        <v>90</v>
      </c>
      <c r="E1681" s="4">
        <v>77</v>
      </c>
      <c r="F1681" s="4">
        <v>258</v>
      </c>
      <c r="G1681" s="4">
        <v>120</v>
      </c>
      <c r="H1681" s="4">
        <v>66</v>
      </c>
      <c r="I1681" s="4">
        <v>0</v>
      </c>
      <c r="J1681" s="4">
        <v>0</v>
      </c>
    </row>
    <row r="1682" spans="3:10">
      <c r="C1682">
        <v>1974</v>
      </c>
      <c r="D1682" t="s">
        <v>90</v>
      </c>
      <c r="E1682" s="4">
        <v>109</v>
      </c>
      <c r="F1682" s="4">
        <v>650</v>
      </c>
      <c r="G1682" s="4">
        <v>257</v>
      </c>
      <c r="H1682" s="4">
        <v>305</v>
      </c>
      <c r="I1682" s="4">
        <v>0</v>
      </c>
      <c r="J1682" s="4">
        <v>0</v>
      </c>
    </row>
    <row r="1683" spans="3:10">
      <c r="C1683">
        <v>1975</v>
      </c>
      <c r="D1683" t="s">
        <v>90</v>
      </c>
      <c r="E1683" s="4">
        <v>83</v>
      </c>
      <c r="F1683" s="4">
        <v>230</v>
      </c>
      <c r="G1683" s="4">
        <v>91</v>
      </c>
      <c r="H1683" s="4">
        <v>60</v>
      </c>
      <c r="I1683" s="4">
        <v>0</v>
      </c>
      <c r="J1683" s="4">
        <v>0</v>
      </c>
    </row>
    <row r="1684" spans="3:10">
      <c r="C1684">
        <v>1976</v>
      </c>
      <c r="D1684" t="s">
        <v>90</v>
      </c>
      <c r="E1684" s="4">
        <v>84</v>
      </c>
      <c r="F1684" s="4">
        <v>539</v>
      </c>
      <c r="G1684" s="4">
        <v>136</v>
      </c>
      <c r="H1684" s="4">
        <v>70</v>
      </c>
      <c r="I1684" s="4">
        <v>0</v>
      </c>
      <c r="J1684" s="4">
        <v>0</v>
      </c>
    </row>
    <row r="1685" spans="3:10">
      <c r="C1685">
        <v>1977</v>
      </c>
      <c r="D1685" t="s">
        <v>90</v>
      </c>
      <c r="E1685" s="4">
        <v>51</v>
      </c>
      <c r="F1685" s="4">
        <v>490</v>
      </c>
      <c r="G1685" s="4">
        <v>80</v>
      </c>
      <c r="H1685" s="4">
        <v>40</v>
      </c>
      <c r="I1685" s="4">
        <v>0</v>
      </c>
      <c r="J1685" s="4">
        <v>0</v>
      </c>
    </row>
    <row r="1686" spans="3:10">
      <c r="C1686">
        <v>1978</v>
      </c>
      <c r="D1686" t="s">
        <v>90</v>
      </c>
      <c r="E1686" s="4">
        <v>41</v>
      </c>
      <c r="F1686" s="4">
        <v>431</v>
      </c>
      <c r="G1686" s="4">
        <v>51</v>
      </c>
      <c r="H1686" s="4">
        <v>43</v>
      </c>
      <c r="I1686" s="4">
        <v>0</v>
      </c>
      <c r="J1686" s="4">
        <v>0</v>
      </c>
    </row>
    <row r="1687" spans="3:10">
      <c r="C1687">
        <v>1979</v>
      </c>
      <c r="D1687" t="s">
        <v>90</v>
      </c>
      <c r="E1687" s="4">
        <v>52</v>
      </c>
      <c r="F1687" s="4">
        <v>270</v>
      </c>
      <c r="G1687" s="4">
        <v>18</v>
      </c>
      <c r="H1687" s="4">
        <v>10</v>
      </c>
      <c r="I1687" s="4">
        <v>0</v>
      </c>
      <c r="J1687" s="4">
        <v>0</v>
      </c>
    </row>
    <row r="1688" spans="3:10">
      <c r="C1688">
        <v>1980</v>
      </c>
      <c r="D1688" t="s">
        <v>90</v>
      </c>
      <c r="E1688" s="4">
        <v>37</v>
      </c>
      <c r="F1688" s="4">
        <v>240</v>
      </c>
      <c r="G1688" s="4">
        <v>3</v>
      </c>
      <c r="H1688" s="4">
        <v>33</v>
      </c>
      <c r="I1688" s="4">
        <v>0</v>
      </c>
      <c r="J1688" s="4">
        <v>0</v>
      </c>
    </row>
    <row r="1689" spans="3:10">
      <c r="C1689">
        <v>1981</v>
      </c>
      <c r="D1689" t="s">
        <v>90</v>
      </c>
      <c r="E1689" s="4">
        <v>29</v>
      </c>
      <c r="F1689" s="4">
        <v>220</v>
      </c>
      <c r="G1689" s="4">
        <v>22</v>
      </c>
      <c r="H1689" s="4">
        <v>99</v>
      </c>
      <c r="I1689" s="4">
        <v>0</v>
      </c>
      <c r="J1689" s="4">
        <v>0</v>
      </c>
    </row>
    <row r="1690" spans="3:10">
      <c r="C1690">
        <v>1982</v>
      </c>
      <c r="D1690" t="s">
        <v>90</v>
      </c>
      <c r="E1690" s="4">
        <v>35</v>
      </c>
      <c r="F1690" s="4">
        <v>240</v>
      </c>
      <c r="G1690" s="4">
        <v>7</v>
      </c>
      <c r="H1690" s="4">
        <v>147</v>
      </c>
      <c r="I1690" s="4">
        <v>0</v>
      </c>
      <c r="J1690" s="4">
        <v>0</v>
      </c>
    </row>
    <row r="1691" spans="3:10">
      <c r="C1691">
        <v>1983</v>
      </c>
      <c r="D1691" t="s">
        <v>90</v>
      </c>
      <c r="E1691" s="4">
        <v>54</v>
      </c>
      <c r="F1691" s="4">
        <v>239</v>
      </c>
      <c r="G1691" s="4">
        <v>4</v>
      </c>
      <c r="H1691" s="4">
        <v>187</v>
      </c>
      <c r="I1691" s="4">
        <v>0</v>
      </c>
      <c r="J1691" s="4">
        <v>0</v>
      </c>
    </row>
    <row r="1692" spans="3:10">
      <c r="C1692">
        <v>1984</v>
      </c>
      <c r="D1692" t="s">
        <v>90</v>
      </c>
      <c r="E1692" s="4">
        <v>37</v>
      </c>
      <c r="F1692" s="4">
        <v>169</v>
      </c>
      <c r="G1692" s="4">
        <v>4</v>
      </c>
      <c r="H1692" s="4">
        <v>176</v>
      </c>
      <c r="I1692" s="4">
        <v>0</v>
      </c>
      <c r="J1692" s="4">
        <v>0</v>
      </c>
    </row>
    <row r="1693" spans="3:10">
      <c r="C1693">
        <v>1985</v>
      </c>
      <c r="D1693" t="s">
        <v>90</v>
      </c>
      <c r="E1693" s="4">
        <v>34</v>
      </c>
      <c r="F1693" s="4">
        <v>100</v>
      </c>
      <c r="G1693" s="4">
        <v>3</v>
      </c>
      <c r="H1693" s="4">
        <v>75</v>
      </c>
      <c r="I1693" s="4">
        <v>0</v>
      </c>
      <c r="J1693" s="4">
        <v>0</v>
      </c>
    </row>
    <row r="1694" spans="3:10">
      <c r="C1694">
        <v>1986</v>
      </c>
      <c r="D1694" t="s">
        <v>90</v>
      </c>
      <c r="E1694" s="4">
        <v>27</v>
      </c>
      <c r="F1694" s="4">
        <v>147</v>
      </c>
      <c r="G1694" s="4">
        <v>0</v>
      </c>
      <c r="H1694" s="4">
        <v>137</v>
      </c>
      <c r="I1694" s="4">
        <v>0</v>
      </c>
      <c r="J1694" s="4">
        <v>0</v>
      </c>
    </row>
    <row r="1695" spans="3:10">
      <c r="C1695">
        <v>1987</v>
      </c>
      <c r="D1695" t="s">
        <v>90</v>
      </c>
      <c r="E1695" s="4">
        <v>34</v>
      </c>
      <c r="F1695" s="4">
        <v>62</v>
      </c>
      <c r="G1695" s="4">
        <v>0</v>
      </c>
      <c r="H1695" s="4">
        <v>96</v>
      </c>
      <c r="I1695" s="4">
        <v>4</v>
      </c>
      <c r="J1695" s="4">
        <v>0</v>
      </c>
    </row>
    <row r="1696" spans="3:10">
      <c r="C1696">
        <v>1988</v>
      </c>
      <c r="D1696" t="s">
        <v>90</v>
      </c>
      <c r="E1696" s="4">
        <v>31</v>
      </c>
      <c r="F1696" s="4">
        <v>128</v>
      </c>
      <c r="G1696" s="4">
        <v>0</v>
      </c>
      <c r="H1696" s="4">
        <v>186</v>
      </c>
      <c r="I1696" s="4">
        <v>0</v>
      </c>
      <c r="J1696" s="4">
        <v>9</v>
      </c>
    </row>
    <row r="1697" spans="3:10">
      <c r="C1697">
        <v>1989</v>
      </c>
      <c r="D1697" t="s">
        <v>90</v>
      </c>
      <c r="E1697" s="4">
        <v>49</v>
      </c>
      <c r="F1697" s="4">
        <v>100</v>
      </c>
      <c r="G1697" s="4">
        <v>0</v>
      </c>
      <c r="H1697" s="4">
        <v>100</v>
      </c>
      <c r="I1697" s="4">
        <v>0</v>
      </c>
      <c r="J1697" s="4">
        <v>5</v>
      </c>
    </row>
    <row r="1698" spans="3:10">
      <c r="C1698">
        <v>1990</v>
      </c>
      <c r="D1698" t="s">
        <v>90</v>
      </c>
      <c r="E1698" s="4">
        <v>38</v>
      </c>
      <c r="F1698" s="4">
        <v>194</v>
      </c>
      <c r="G1698" s="4">
        <v>0</v>
      </c>
      <c r="H1698" s="4">
        <v>76</v>
      </c>
      <c r="I1698" s="4">
        <v>0</v>
      </c>
      <c r="J1698" s="4">
        <v>0</v>
      </c>
    </row>
    <row r="1699" spans="3:10">
      <c r="C1699">
        <v>1991</v>
      </c>
      <c r="D1699" t="s">
        <v>90</v>
      </c>
      <c r="E1699" s="4">
        <v>52</v>
      </c>
      <c r="F1699" s="4">
        <v>116</v>
      </c>
      <c r="G1699" s="4">
        <v>0</v>
      </c>
      <c r="H1699" s="4">
        <v>70</v>
      </c>
      <c r="I1699" s="4">
        <v>0</v>
      </c>
      <c r="J1699" s="4">
        <v>0</v>
      </c>
    </row>
    <row r="1700" spans="3:10">
      <c r="C1700">
        <v>1992</v>
      </c>
      <c r="D1700" t="s">
        <v>90</v>
      </c>
      <c r="E1700" s="4">
        <v>67</v>
      </c>
      <c r="F1700" s="4">
        <v>155</v>
      </c>
      <c r="G1700" s="4">
        <v>0</v>
      </c>
      <c r="H1700" s="4">
        <v>104</v>
      </c>
      <c r="I1700" s="4">
        <v>0</v>
      </c>
      <c r="J1700" s="4">
        <v>15</v>
      </c>
    </row>
    <row r="1701" spans="3:10">
      <c r="C1701">
        <v>1993</v>
      </c>
      <c r="D1701" t="s">
        <v>90</v>
      </c>
      <c r="E1701" s="4">
        <v>51</v>
      </c>
      <c r="F1701" s="4">
        <v>193</v>
      </c>
      <c r="G1701" s="4">
        <v>0</v>
      </c>
      <c r="H1701" s="4">
        <v>155</v>
      </c>
      <c r="I1701" s="4">
        <v>4</v>
      </c>
      <c r="J1701" s="4">
        <v>30</v>
      </c>
    </row>
    <row r="1702" spans="3:10">
      <c r="C1702">
        <v>1994</v>
      </c>
      <c r="D1702" t="s">
        <v>90</v>
      </c>
      <c r="E1702" s="4">
        <v>41</v>
      </c>
      <c r="F1702" s="4">
        <v>149</v>
      </c>
      <c r="G1702" s="4">
        <v>0</v>
      </c>
      <c r="H1702" s="4">
        <v>111</v>
      </c>
      <c r="I1702" s="4">
        <v>0</v>
      </c>
      <c r="J1702" s="4">
        <v>0</v>
      </c>
    </row>
    <row r="1703" spans="3:10">
      <c r="C1703">
        <v>1995</v>
      </c>
      <c r="D1703" t="s">
        <v>90</v>
      </c>
      <c r="E1703" s="4">
        <v>45</v>
      </c>
      <c r="F1703" s="4">
        <v>123</v>
      </c>
      <c r="G1703" s="4">
        <v>0</v>
      </c>
      <c r="H1703" s="4">
        <v>106</v>
      </c>
      <c r="I1703" s="4">
        <v>0</v>
      </c>
      <c r="J1703" s="4">
        <v>0</v>
      </c>
    </row>
    <row r="1704" spans="3:10">
      <c r="C1704">
        <v>1996</v>
      </c>
      <c r="D1704" t="s">
        <v>90</v>
      </c>
      <c r="E1704" s="4">
        <v>59</v>
      </c>
      <c r="F1704" s="4">
        <v>243</v>
      </c>
      <c r="G1704" s="4">
        <v>0</v>
      </c>
      <c r="H1704" s="4">
        <v>134</v>
      </c>
      <c r="I1704" s="4">
        <v>0</v>
      </c>
      <c r="J1704" s="4">
        <v>0</v>
      </c>
    </row>
    <row r="1705" spans="3:10">
      <c r="C1705">
        <v>1997</v>
      </c>
      <c r="D1705" t="s">
        <v>90</v>
      </c>
      <c r="E1705" s="4">
        <v>43</v>
      </c>
      <c r="F1705" s="4">
        <v>287.1517123845606</v>
      </c>
      <c r="G1705" s="4">
        <v>6.3569861009509872</v>
      </c>
      <c r="H1705" s="4">
        <v>42.742353286928633</v>
      </c>
      <c r="I1705" s="4">
        <v>3.1784930504754936</v>
      </c>
      <c r="J1705" s="4">
        <v>19.070958302852961</v>
      </c>
    </row>
    <row r="1706" spans="3:10">
      <c r="C1706">
        <v>1998</v>
      </c>
      <c r="D1706" t="s">
        <v>90</v>
      </c>
      <c r="E1706" s="4">
        <v>53</v>
      </c>
      <c r="F1706" s="4">
        <v>341.29490616621985</v>
      </c>
      <c r="G1706" s="4">
        <v>14.420911528150134</v>
      </c>
      <c r="H1706" s="4">
        <v>72.10455764075067</v>
      </c>
      <c r="I1706" s="4">
        <v>0</v>
      </c>
      <c r="J1706" s="4">
        <v>19.227882037533512</v>
      </c>
    </row>
    <row r="1707" spans="3:10">
      <c r="C1707">
        <v>1999</v>
      </c>
      <c r="D1707" t="s">
        <v>90</v>
      </c>
      <c r="E1707" s="4">
        <v>23</v>
      </c>
      <c r="F1707" s="4">
        <v>185.61978969231819</v>
      </c>
      <c r="G1707" s="4">
        <v>0</v>
      </c>
      <c r="H1707" s="4">
        <v>68.102091625537327</v>
      </c>
      <c r="I1707" s="4">
        <v>0</v>
      </c>
      <c r="J1707" s="4">
        <v>3.3866024518388791</v>
      </c>
    </row>
    <row r="1708" spans="3:10">
      <c r="C1708">
        <v>2000</v>
      </c>
      <c r="D1708" t="s">
        <v>90</v>
      </c>
      <c r="E1708" s="4">
        <v>14</v>
      </c>
      <c r="F1708" s="4">
        <v>64.543504171632904</v>
      </c>
      <c r="G1708" s="4">
        <v>0</v>
      </c>
      <c r="H1708" s="4">
        <v>13.830750893921333</v>
      </c>
      <c r="I1708" s="4">
        <v>0</v>
      </c>
      <c r="J1708" s="4">
        <v>0</v>
      </c>
    </row>
    <row r="1709" spans="3:10">
      <c r="C1709">
        <v>2001</v>
      </c>
      <c r="D1709" t="s">
        <v>90</v>
      </c>
      <c r="E1709" s="4">
        <v>18</v>
      </c>
      <c r="F1709" s="4">
        <v>55.751345379895845</v>
      </c>
      <c r="G1709" s="4">
        <v>0</v>
      </c>
      <c r="H1709" s="4">
        <v>3.7152317880794703</v>
      </c>
      <c r="I1709" s="4">
        <v>0</v>
      </c>
      <c r="J1709" s="4">
        <v>0</v>
      </c>
    </row>
    <row r="1710" spans="3:10">
      <c r="C1710">
        <v>2002</v>
      </c>
      <c r="D1710" t="s">
        <v>90</v>
      </c>
      <c r="E1710" s="4">
        <v>10</v>
      </c>
      <c r="F1710" s="4">
        <v>73.797136038186153</v>
      </c>
      <c r="G1710" s="4">
        <v>0</v>
      </c>
      <c r="H1710" s="4">
        <v>10.063245823389021</v>
      </c>
      <c r="I1710" s="4">
        <v>0</v>
      </c>
      <c r="J1710" s="4">
        <v>0</v>
      </c>
    </row>
    <row r="1711" spans="3:10">
      <c r="C1711">
        <v>2003</v>
      </c>
      <c r="D1711" t="s">
        <v>90</v>
      </c>
      <c r="E1711" s="4">
        <v>20</v>
      </c>
      <c r="F1711" s="4">
        <v>63.667532467532467</v>
      </c>
      <c r="G1711" s="4">
        <v>0</v>
      </c>
      <c r="H1711" s="4">
        <v>15.916883116883117</v>
      </c>
      <c r="I1711" s="4">
        <v>0</v>
      </c>
      <c r="J1711" s="4">
        <v>0</v>
      </c>
    </row>
    <row r="1712" spans="3:10">
      <c r="C1712">
        <v>2004</v>
      </c>
      <c r="D1712" t="s">
        <v>90</v>
      </c>
      <c r="E1712" s="4">
        <v>22</v>
      </c>
      <c r="F1712" s="4">
        <v>82.489987299625867</v>
      </c>
      <c r="G1712" s="4">
        <v>3.7646153846153845</v>
      </c>
      <c r="H1712" s="4">
        <v>3.5988398036590805</v>
      </c>
      <c r="I1712" s="4">
        <v>0</v>
      </c>
      <c r="J1712" s="4">
        <v>0</v>
      </c>
    </row>
    <row r="1713" spans="3:17">
      <c r="C1713">
        <v>2006</v>
      </c>
      <c r="D1713" t="s">
        <v>90</v>
      </c>
      <c r="E1713" s="4">
        <v>4</v>
      </c>
      <c r="F1713" s="4">
        <v>14.94224924012158</v>
      </c>
      <c r="G1713" s="4">
        <v>0</v>
      </c>
      <c r="H1713" s="4">
        <v>3.735562310030395</v>
      </c>
      <c r="I1713" s="4">
        <v>0</v>
      </c>
      <c r="J1713" s="4">
        <v>0</v>
      </c>
    </row>
    <row r="1714" spans="3:17">
      <c r="K1714" t="str">
        <f>D1713</f>
        <v>KOKISH RIVER</v>
      </c>
      <c r="L1714" s="4">
        <f t="shared" ref="L1714:Q1714" si="74">AVERAGE(E1676:E1713)</f>
        <v>46.315789473684212</v>
      </c>
      <c r="M1714" s="4">
        <f t="shared" si="74"/>
        <v>237.61205691684461</v>
      </c>
      <c r="N1714" s="4">
        <f t="shared" si="74"/>
        <v>39.645855605624114</v>
      </c>
      <c r="O1714" s="4">
        <f t="shared" si="74"/>
        <v>76.942355691820509</v>
      </c>
      <c r="P1714" s="4">
        <f t="shared" si="74"/>
        <v>0.29417086974935508</v>
      </c>
      <c r="Q1714" s="4">
        <f t="shared" si="74"/>
        <v>2.6496169155848777</v>
      </c>
    </row>
    <row r="1715" spans="3:17">
      <c r="C1715">
        <v>1968</v>
      </c>
      <c r="D1715" t="s">
        <v>92</v>
      </c>
      <c r="E1715" s="4">
        <v>494</v>
      </c>
      <c r="F1715" s="4">
        <v>2449</v>
      </c>
      <c r="G1715" s="4">
        <v>355</v>
      </c>
      <c r="H1715" s="4">
        <v>0</v>
      </c>
      <c r="I1715" s="4">
        <v>0</v>
      </c>
      <c r="J1715" s="4">
        <v>0</v>
      </c>
    </row>
    <row r="1716" spans="3:17">
      <c r="C1716">
        <v>1969</v>
      </c>
      <c r="D1716" t="s">
        <v>92</v>
      </c>
      <c r="E1716" s="4">
        <v>269</v>
      </c>
      <c r="F1716" s="4">
        <v>941</v>
      </c>
      <c r="G1716" s="4">
        <v>238</v>
      </c>
      <c r="H1716" s="4">
        <v>0</v>
      </c>
      <c r="I1716" s="4">
        <v>0</v>
      </c>
      <c r="J1716" s="4">
        <v>0</v>
      </c>
    </row>
    <row r="1717" spans="3:17">
      <c r="C1717">
        <v>1970</v>
      </c>
      <c r="D1717" t="s">
        <v>92</v>
      </c>
      <c r="E1717" s="4">
        <v>363</v>
      </c>
      <c r="F1717" s="4">
        <v>1513</v>
      </c>
      <c r="G1717" s="4">
        <v>259</v>
      </c>
      <c r="H1717" s="4">
        <v>0</v>
      </c>
      <c r="I1717" s="4">
        <v>0</v>
      </c>
      <c r="J1717" s="4">
        <v>0</v>
      </c>
    </row>
    <row r="1718" spans="3:17">
      <c r="C1718">
        <v>1971</v>
      </c>
      <c r="D1718" t="s">
        <v>92</v>
      </c>
      <c r="E1718" s="4">
        <v>428</v>
      </c>
      <c r="F1718" s="4">
        <v>1695</v>
      </c>
      <c r="G1718" s="4">
        <v>243</v>
      </c>
      <c r="H1718" s="4">
        <v>92</v>
      </c>
      <c r="I1718" s="4">
        <v>0</v>
      </c>
      <c r="J1718" s="4">
        <v>0</v>
      </c>
    </row>
    <row r="1719" spans="3:17">
      <c r="C1719">
        <v>1972</v>
      </c>
      <c r="D1719" t="s">
        <v>92</v>
      </c>
      <c r="E1719" s="4">
        <v>251</v>
      </c>
      <c r="F1719" s="4">
        <v>872</v>
      </c>
      <c r="G1719" s="4">
        <v>263</v>
      </c>
      <c r="H1719" s="4">
        <v>124</v>
      </c>
      <c r="I1719" s="4">
        <v>0</v>
      </c>
      <c r="J1719" s="4">
        <v>0</v>
      </c>
    </row>
    <row r="1720" spans="3:17">
      <c r="C1720">
        <v>1973</v>
      </c>
      <c r="D1720" t="s">
        <v>92</v>
      </c>
      <c r="E1720" s="4">
        <v>193</v>
      </c>
      <c r="F1720" s="4">
        <v>675</v>
      </c>
      <c r="G1720" s="4">
        <v>53</v>
      </c>
      <c r="H1720" s="4">
        <v>24</v>
      </c>
      <c r="I1720" s="4">
        <v>0</v>
      </c>
      <c r="J1720" s="4">
        <v>0</v>
      </c>
    </row>
    <row r="1721" spans="3:17">
      <c r="C1721">
        <v>1974</v>
      </c>
      <c r="D1721" t="s">
        <v>92</v>
      </c>
      <c r="E1721" s="4">
        <v>228</v>
      </c>
      <c r="F1721" s="4">
        <v>914</v>
      </c>
      <c r="G1721" s="4">
        <v>218</v>
      </c>
      <c r="H1721" s="4">
        <v>165</v>
      </c>
      <c r="I1721" s="4">
        <v>0</v>
      </c>
      <c r="J1721" s="4">
        <v>0</v>
      </c>
    </row>
    <row r="1722" spans="3:17">
      <c r="C1722">
        <v>1975</v>
      </c>
      <c r="D1722" t="s">
        <v>92</v>
      </c>
      <c r="E1722" s="4">
        <v>194</v>
      </c>
      <c r="F1722" s="4">
        <v>1009</v>
      </c>
      <c r="G1722" s="4">
        <v>146</v>
      </c>
      <c r="H1722" s="4">
        <v>112</v>
      </c>
      <c r="I1722" s="4">
        <v>0</v>
      </c>
      <c r="J1722" s="4">
        <v>0</v>
      </c>
    </row>
    <row r="1723" spans="3:17">
      <c r="C1723">
        <v>1976</v>
      </c>
      <c r="D1723" t="s">
        <v>92</v>
      </c>
      <c r="E1723" s="4">
        <v>180</v>
      </c>
      <c r="F1723" s="4">
        <v>1271</v>
      </c>
      <c r="G1723" s="4">
        <v>210</v>
      </c>
      <c r="H1723" s="4">
        <v>95</v>
      </c>
      <c r="I1723" s="4">
        <v>0</v>
      </c>
      <c r="J1723" s="4">
        <v>0</v>
      </c>
    </row>
    <row r="1724" spans="3:17">
      <c r="C1724">
        <v>1977</v>
      </c>
      <c r="D1724" t="s">
        <v>92</v>
      </c>
      <c r="E1724" s="4">
        <v>181</v>
      </c>
      <c r="F1724" s="4">
        <v>766</v>
      </c>
      <c r="G1724" s="4">
        <v>73</v>
      </c>
      <c r="H1724" s="4">
        <v>56</v>
      </c>
      <c r="I1724" s="4">
        <v>0</v>
      </c>
      <c r="J1724" s="4">
        <v>0</v>
      </c>
    </row>
    <row r="1725" spans="3:17">
      <c r="C1725">
        <v>1978</v>
      </c>
      <c r="D1725" t="s">
        <v>92</v>
      </c>
      <c r="E1725" s="4">
        <v>179</v>
      </c>
      <c r="F1725" s="4">
        <v>667</v>
      </c>
      <c r="G1725" s="4">
        <v>96</v>
      </c>
      <c r="H1725" s="4">
        <v>125</v>
      </c>
      <c r="I1725" s="4">
        <v>0</v>
      </c>
      <c r="J1725" s="4">
        <v>0</v>
      </c>
    </row>
    <row r="1726" spans="3:17">
      <c r="C1726">
        <v>1979</v>
      </c>
      <c r="D1726" t="s">
        <v>92</v>
      </c>
      <c r="E1726" s="4">
        <v>144</v>
      </c>
      <c r="F1726" s="4">
        <v>616</v>
      </c>
      <c r="G1726" s="4">
        <v>64</v>
      </c>
      <c r="H1726" s="4">
        <v>29</v>
      </c>
      <c r="I1726" s="4">
        <v>0</v>
      </c>
      <c r="J1726" s="4">
        <v>0</v>
      </c>
    </row>
    <row r="1727" spans="3:17">
      <c r="C1727">
        <v>1980</v>
      </c>
      <c r="D1727" t="s">
        <v>92</v>
      </c>
      <c r="E1727" s="4">
        <v>98</v>
      </c>
      <c r="F1727" s="4">
        <v>427</v>
      </c>
      <c r="G1727" s="4">
        <v>35</v>
      </c>
      <c r="H1727" s="4">
        <v>19</v>
      </c>
      <c r="I1727" s="4">
        <v>0</v>
      </c>
      <c r="J1727" s="4">
        <v>0</v>
      </c>
    </row>
    <row r="1728" spans="3:17">
      <c r="C1728">
        <v>1981</v>
      </c>
      <c r="D1728" t="s">
        <v>92</v>
      </c>
      <c r="E1728" s="4">
        <v>29</v>
      </c>
      <c r="F1728" s="4">
        <v>139</v>
      </c>
      <c r="G1728" s="4">
        <v>11</v>
      </c>
      <c r="H1728" s="4">
        <v>40</v>
      </c>
      <c r="I1728" s="4">
        <v>0</v>
      </c>
      <c r="J1728" s="4">
        <v>0</v>
      </c>
    </row>
    <row r="1729" spans="3:10">
      <c r="C1729">
        <v>1982</v>
      </c>
      <c r="D1729" t="s">
        <v>92</v>
      </c>
      <c r="E1729" s="4">
        <v>40</v>
      </c>
      <c r="F1729" s="4">
        <v>185</v>
      </c>
      <c r="G1729" s="4">
        <v>10</v>
      </c>
      <c r="H1729" s="4">
        <v>148</v>
      </c>
      <c r="I1729" s="4">
        <v>0</v>
      </c>
      <c r="J1729" s="4">
        <v>0</v>
      </c>
    </row>
    <row r="1730" spans="3:10">
      <c r="C1730">
        <v>1983</v>
      </c>
      <c r="D1730" t="s">
        <v>92</v>
      </c>
      <c r="E1730" s="4">
        <v>58</v>
      </c>
      <c r="F1730" s="4">
        <v>336</v>
      </c>
      <c r="G1730" s="4">
        <v>30</v>
      </c>
      <c r="H1730" s="4">
        <v>106</v>
      </c>
      <c r="I1730" s="4">
        <v>0</v>
      </c>
      <c r="J1730" s="4">
        <v>4</v>
      </c>
    </row>
    <row r="1731" spans="3:10">
      <c r="C1731">
        <v>1984</v>
      </c>
      <c r="D1731" t="s">
        <v>92</v>
      </c>
      <c r="E1731" s="4">
        <v>74</v>
      </c>
      <c r="F1731" s="4">
        <v>275</v>
      </c>
      <c r="G1731" s="4">
        <v>30</v>
      </c>
      <c r="H1731" s="4">
        <v>81</v>
      </c>
      <c r="I1731" s="4">
        <v>4</v>
      </c>
      <c r="J1731" s="4">
        <v>0</v>
      </c>
    </row>
    <row r="1732" spans="3:10">
      <c r="C1732">
        <v>1985</v>
      </c>
      <c r="D1732" t="s">
        <v>92</v>
      </c>
      <c r="E1732" s="4">
        <v>59</v>
      </c>
      <c r="F1732" s="4">
        <v>214</v>
      </c>
      <c r="G1732" s="4">
        <v>17</v>
      </c>
      <c r="H1732" s="4">
        <v>38</v>
      </c>
      <c r="I1732" s="4">
        <v>0</v>
      </c>
      <c r="J1732" s="4">
        <v>0</v>
      </c>
    </row>
    <row r="1733" spans="3:10">
      <c r="C1733">
        <v>1986</v>
      </c>
      <c r="D1733" t="s">
        <v>92</v>
      </c>
      <c r="E1733" s="4">
        <v>35</v>
      </c>
      <c r="F1733" s="4">
        <v>124</v>
      </c>
      <c r="G1733" s="4">
        <v>0</v>
      </c>
      <c r="H1733" s="4">
        <v>32</v>
      </c>
      <c r="I1733" s="4">
        <v>0</v>
      </c>
      <c r="J1733" s="4">
        <v>0</v>
      </c>
    </row>
    <row r="1734" spans="3:10">
      <c r="C1734">
        <v>1987</v>
      </c>
      <c r="D1734" t="s">
        <v>92</v>
      </c>
      <c r="E1734" s="4">
        <v>44</v>
      </c>
      <c r="F1734" s="4">
        <v>132</v>
      </c>
      <c r="G1734" s="4">
        <v>0</v>
      </c>
      <c r="H1734" s="4">
        <v>32</v>
      </c>
      <c r="I1734" s="4">
        <v>0</v>
      </c>
      <c r="J1734" s="4">
        <v>0</v>
      </c>
    </row>
    <row r="1735" spans="3:10">
      <c r="C1735">
        <v>1988</v>
      </c>
      <c r="D1735" t="s">
        <v>92</v>
      </c>
      <c r="E1735" s="4">
        <v>40</v>
      </c>
      <c r="F1735" s="4">
        <v>150</v>
      </c>
      <c r="G1735" s="4">
        <v>0</v>
      </c>
      <c r="H1735" s="4">
        <v>13</v>
      </c>
      <c r="I1735" s="4">
        <v>0</v>
      </c>
      <c r="J1735" s="4">
        <v>0</v>
      </c>
    </row>
    <row r="1736" spans="3:10">
      <c r="C1736">
        <v>1989</v>
      </c>
      <c r="D1736" t="s">
        <v>92</v>
      </c>
      <c r="E1736" s="4">
        <v>61</v>
      </c>
      <c r="F1736" s="4">
        <v>289</v>
      </c>
      <c r="G1736" s="4">
        <v>0</v>
      </c>
      <c r="H1736" s="4">
        <v>25</v>
      </c>
      <c r="I1736" s="4">
        <v>5</v>
      </c>
      <c r="J1736" s="4">
        <v>0</v>
      </c>
    </row>
    <row r="1737" spans="3:10">
      <c r="C1737">
        <v>1990</v>
      </c>
      <c r="D1737" t="s">
        <v>92</v>
      </c>
      <c r="E1737" s="4">
        <v>52</v>
      </c>
      <c r="F1737" s="4">
        <v>345</v>
      </c>
      <c r="G1737" s="4">
        <v>0</v>
      </c>
      <c r="H1737" s="4">
        <v>113</v>
      </c>
      <c r="I1737" s="4">
        <v>5</v>
      </c>
      <c r="J1737" s="4">
        <v>0</v>
      </c>
    </row>
    <row r="1738" spans="3:10">
      <c r="C1738">
        <v>1991</v>
      </c>
      <c r="D1738" t="s">
        <v>92</v>
      </c>
      <c r="E1738" s="4">
        <v>31</v>
      </c>
      <c r="F1738" s="4">
        <v>193</v>
      </c>
      <c r="G1738" s="4">
        <v>0</v>
      </c>
      <c r="H1738" s="4">
        <v>23</v>
      </c>
      <c r="I1738" s="4">
        <v>0</v>
      </c>
      <c r="J1738" s="4">
        <v>8</v>
      </c>
    </row>
    <row r="1739" spans="3:10">
      <c r="C1739">
        <v>1992</v>
      </c>
      <c r="D1739" t="s">
        <v>92</v>
      </c>
      <c r="E1739" s="4">
        <v>42</v>
      </c>
      <c r="F1739" s="4">
        <v>142</v>
      </c>
      <c r="G1739" s="4">
        <v>0</v>
      </c>
      <c r="H1739" s="4">
        <v>27</v>
      </c>
      <c r="I1739" s="4">
        <v>0</v>
      </c>
      <c r="J1739" s="4">
        <v>0</v>
      </c>
    </row>
    <row r="1740" spans="3:10">
      <c r="C1740">
        <v>1993</v>
      </c>
      <c r="D1740" t="s">
        <v>92</v>
      </c>
      <c r="E1740" s="4">
        <v>30</v>
      </c>
      <c r="F1740" s="4">
        <v>63</v>
      </c>
      <c r="G1740" s="4">
        <v>0</v>
      </c>
      <c r="H1740" s="4">
        <v>30</v>
      </c>
      <c r="I1740" s="4">
        <v>4</v>
      </c>
      <c r="J1740" s="4">
        <v>0</v>
      </c>
    </row>
    <row r="1741" spans="3:10">
      <c r="C1741">
        <v>1994</v>
      </c>
      <c r="D1741" t="s">
        <v>92</v>
      </c>
      <c r="E1741" s="4">
        <v>61</v>
      </c>
      <c r="F1741" s="4">
        <v>416</v>
      </c>
      <c r="G1741" s="4">
        <v>0</v>
      </c>
      <c r="H1741" s="4">
        <v>398</v>
      </c>
      <c r="I1741" s="4">
        <v>10</v>
      </c>
      <c r="J1741" s="4">
        <v>26</v>
      </c>
    </row>
    <row r="1742" spans="3:10">
      <c r="C1742">
        <v>1995</v>
      </c>
      <c r="D1742" t="s">
        <v>92</v>
      </c>
      <c r="E1742" s="4">
        <v>93</v>
      </c>
      <c r="F1742" s="4">
        <v>314</v>
      </c>
      <c r="G1742" s="4">
        <v>0</v>
      </c>
      <c r="H1742" s="4">
        <v>106</v>
      </c>
      <c r="I1742" s="4">
        <v>0</v>
      </c>
      <c r="J1742" s="4">
        <v>0</v>
      </c>
    </row>
    <row r="1743" spans="3:10">
      <c r="C1743">
        <v>1996</v>
      </c>
      <c r="D1743" t="s">
        <v>92</v>
      </c>
      <c r="E1743" s="4">
        <v>32</v>
      </c>
      <c r="F1743" s="4">
        <v>188</v>
      </c>
      <c r="G1743" s="4">
        <v>0</v>
      </c>
      <c r="H1743" s="4">
        <v>14</v>
      </c>
      <c r="I1743" s="4">
        <v>0</v>
      </c>
      <c r="J1743" s="4">
        <v>0</v>
      </c>
    </row>
    <row r="1744" spans="3:10">
      <c r="C1744">
        <v>1997</v>
      </c>
      <c r="D1744" t="s">
        <v>92</v>
      </c>
      <c r="E1744" s="4">
        <v>64</v>
      </c>
      <c r="F1744" s="4">
        <v>212.95903438185809</v>
      </c>
      <c r="G1744" s="4">
        <v>0</v>
      </c>
      <c r="H1744" s="4">
        <v>95.354791514264818</v>
      </c>
      <c r="I1744" s="4">
        <v>0</v>
      </c>
      <c r="J1744" s="4">
        <v>0</v>
      </c>
    </row>
    <row r="1745" spans="3:17">
      <c r="C1745">
        <v>1998</v>
      </c>
      <c r="D1745" t="s">
        <v>92</v>
      </c>
      <c r="E1745" s="4">
        <v>14</v>
      </c>
      <c r="F1745" s="4">
        <v>72.10455764075067</v>
      </c>
      <c r="G1745" s="4">
        <v>0</v>
      </c>
      <c r="H1745" s="4">
        <v>0</v>
      </c>
      <c r="I1745" s="4">
        <v>0</v>
      </c>
      <c r="J1745" s="4">
        <v>0</v>
      </c>
    </row>
    <row r="1746" spans="3:17">
      <c r="C1746">
        <v>2002</v>
      </c>
      <c r="D1746" t="s">
        <v>92</v>
      </c>
      <c r="E1746" s="4">
        <v>3</v>
      </c>
      <c r="F1746" s="4">
        <v>3.3544152744630074</v>
      </c>
      <c r="G1746" s="4">
        <v>0</v>
      </c>
      <c r="H1746" s="4">
        <v>0</v>
      </c>
      <c r="I1746" s="4">
        <v>0</v>
      </c>
      <c r="J1746" s="4">
        <v>0</v>
      </c>
    </row>
    <row r="1747" spans="3:17">
      <c r="C1747">
        <v>2004</v>
      </c>
      <c r="D1747" t="s">
        <v>92</v>
      </c>
      <c r="E1747" s="4">
        <v>4</v>
      </c>
      <c r="F1747" s="4">
        <v>3.7646153846153845</v>
      </c>
      <c r="G1747" s="4">
        <v>0</v>
      </c>
      <c r="H1747" s="4">
        <v>0</v>
      </c>
      <c r="I1747" s="4">
        <v>0</v>
      </c>
      <c r="J1747" s="4">
        <v>0</v>
      </c>
    </row>
    <row r="1748" spans="3:17">
      <c r="K1748" t="str">
        <f>D1747</f>
        <v>KOKSILAH RIVER</v>
      </c>
      <c r="L1748" s="4">
        <f t="shared" ref="L1748:Q1748" si="75">AVERAGE(E1715:E1747)</f>
        <v>123.27272727272727</v>
      </c>
      <c r="M1748" s="4">
        <f t="shared" si="75"/>
        <v>533.70250371762677</v>
      </c>
      <c r="N1748" s="4">
        <f t="shared" si="75"/>
        <v>71.242424242424249</v>
      </c>
      <c r="O1748" s="4">
        <f t="shared" si="75"/>
        <v>65.525902773159544</v>
      </c>
      <c r="P1748" s="4">
        <f t="shared" si="75"/>
        <v>0.84848484848484851</v>
      </c>
      <c r="Q1748" s="4">
        <f t="shared" si="75"/>
        <v>1.1515151515151516</v>
      </c>
    </row>
    <row r="1749" spans="3:17">
      <c r="C1749">
        <v>1968</v>
      </c>
      <c r="D1749" t="s">
        <v>94</v>
      </c>
      <c r="E1749" s="4">
        <v>4</v>
      </c>
      <c r="F1749" s="4">
        <v>8</v>
      </c>
      <c r="G1749" s="4">
        <v>0</v>
      </c>
      <c r="H1749" s="4">
        <v>0</v>
      </c>
      <c r="I1749" s="4">
        <v>0</v>
      </c>
      <c r="J1749" s="4">
        <v>0</v>
      </c>
    </row>
    <row r="1750" spans="3:17">
      <c r="C1750">
        <v>1969</v>
      </c>
      <c r="D1750" t="s">
        <v>94</v>
      </c>
      <c r="E1750" s="4">
        <v>4</v>
      </c>
      <c r="F1750" s="4">
        <v>9</v>
      </c>
      <c r="G1750" s="4">
        <v>0</v>
      </c>
      <c r="H1750" s="4">
        <v>0</v>
      </c>
      <c r="I1750" s="4">
        <v>0</v>
      </c>
      <c r="J1750" s="4">
        <v>0</v>
      </c>
    </row>
    <row r="1751" spans="3:17">
      <c r="C1751">
        <v>1972</v>
      </c>
      <c r="D1751" t="s">
        <v>94</v>
      </c>
      <c r="E1751" s="4">
        <v>3</v>
      </c>
      <c r="F1751" s="4">
        <v>7</v>
      </c>
      <c r="G1751" s="4">
        <v>0</v>
      </c>
      <c r="H1751" s="4">
        <v>0</v>
      </c>
      <c r="I1751" s="4">
        <v>0</v>
      </c>
      <c r="J1751" s="4">
        <v>0</v>
      </c>
    </row>
    <row r="1752" spans="3:17">
      <c r="C1752">
        <v>1974</v>
      </c>
      <c r="D1752" t="s">
        <v>94</v>
      </c>
      <c r="E1752" s="4">
        <v>4</v>
      </c>
      <c r="F1752" s="4">
        <v>4</v>
      </c>
      <c r="G1752" s="4">
        <v>0</v>
      </c>
      <c r="H1752" s="4">
        <v>0</v>
      </c>
      <c r="I1752" s="4">
        <v>0</v>
      </c>
      <c r="J1752" s="4">
        <v>0</v>
      </c>
    </row>
    <row r="1753" spans="3:17">
      <c r="C1753">
        <v>1975</v>
      </c>
      <c r="D1753" t="s">
        <v>94</v>
      </c>
      <c r="E1753" s="4">
        <v>3</v>
      </c>
      <c r="F1753" s="4">
        <v>3</v>
      </c>
      <c r="G1753" s="4">
        <v>0</v>
      </c>
      <c r="H1753" s="4">
        <v>0</v>
      </c>
      <c r="I1753" s="4">
        <v>0</v>
      </c>
      <c r="J1753" s="4">
        <v>0</v>
      </c>
    </row>
    <row r="1754" spans="3:17">
      <c r="C1754">
        <v>1976</v>
      </c>
      <c r="D1754" t="s">
        <v>94</v>
      </c>
      <c r="E1754" s="4">
        <v>24</v>
      </c>
      <c r="F1754" s="4">
        <v>64</v>
      </c>
      <c r="G1754" s="4">
        <v>5</v>
      </c>
      <c r="H1754" s="4">
        <v>15</v>
      </c>
      <c r="I1754" s="4">
        <v>0</v>
      </c>
      <c r="J1754" s="4">
        <v>0</v>
      </c>
    </row>
    <row r="1755" spans="3:17">
      <c r="C1755">
        <v>1977</v>
      </c>
      <c r="D1755" t="s">
        <v>94</v>
      </c>
      <c r="E1755" s="4">
        <v>11</v>
      </c>
      <c r="F1755" s="4">
        <v>23</v>
      </c>
      <c r="G1755" s="4">
        <v>0</v>
      </c>
      <c r="H1755" s="4">
        <v>0</v>
      </c>
      <c r="I1755" s="4">
        <v>0</v>
      </c>
      <c r="J1755" s="4">
        <v>0</v>
      </c>
    </row>
    <row r="1756" spans="3:17">
      <c r="C1756">
        <v>1978</v>
      </c>
      <c r="D1756" t="s">
        <v>94</v>
      </c>
      <c r="E1756" s="4">
        <v>21</v>
      </c>
      <c r="F1756" s="4">
        <v>123</v>
      </c>
      <c r="G1756" s="4">
        <v>3</v>
      </c>
      <c r="H1756" s="4">
        <v>13</v>
      </c>
      <c r="I1756" s="4">
        <v>0</v>
      </c>
      <c r="J1756" s="4">
        <v>0</v>
      </c>
    </row>
    <row r="1757" spans="3:17">
      <c r="C1757">
        <v>1979</v>
      </c>
      <c r="D1757" t="s">
        <v>94</v>
      </c>
      <c r="E1757" s="4">
        <v>8</v>
      </c>
      <c r="F1757" s="4">
        <v>29</v>
      </c>
      <c r="G1757" s="4">
        <v>8</v>
      </c>
      <c r="H1757" s="4">
        <v>16</v>
      </c>
      <c r="I1757" s="4">
        <v>0</v>
      </c>
      <c r="J1757" s="4">
        <v>0</v>
      </c>
    </row>
    <row r="1758" spans="3:17">
      <c r="C1758">
        <v>1980</v>
      </c>
      <c r="D1758" t="s">
        <v>94</v>
      </c>
      <c r="E1758" s="4">
        <v>3</v>
      </c>
      <c r="F1758" s="4">
        <v>40</v>
      </c>
      <c r="G1758" s="4">
        <v>0</v>
      </c>
      <c r="H1758" s="4">
        <v>0</v>
      </c>
      <c r="I1758" s="4">
        <v>0</v>
      </c>
      <c r="J1758" s="4">
        <v>0</v>
      </c>
    </row>
    <row r="1759" spans="3:17">
      <c r="C1759">
        <v>1982</v>
      </c>
      <c r="D1759" t="s">
        <v>94</v>
      </c>
      <c r="E1759" s="4">
        <v>3</v>
      </c>
      <c r="F1759" s="4">
        <v>6</v>
      </c>
      <c r="G1759" s="4">
        <v>3</v>
      </c>
      <c r="H1759" s="4">
        <v>0</v>
      </c>
      <c r="I1759" s="4">
        <v>0</v>
      </c>
      <c r="J1759" s="4">
        <v>0</v>
      </c>
    </row>
    <row r="1760" spans="3:17">
      <c r="C1760">
        <v>1983</v>
      </c>
      <c r="D1760" t="s">
        <v>94</v>
      </c>
      <c r="E1760" s="4">
        <v>8</v>
      </c>
      <c r="F1760" s="4">
        <v>17</v>
      </c>
      <c r="G1760" s="4">
        <v>0</v>
      </c>
      <c r="H1760" s="4">
        <v>11</v>
      </c>
      <c r="I1760" s="4">
        <v>0</v>
      </c>
      <c r="J1760" s="4">
        <v>0</v>
      </c>
    </row>
    <row r="1761" spans="3:10">
      <c r="C1761">
        <v>1985</v>
      </c>
      <c r="D1761" t="s">
        <v>94</v>
      </c>
      <c r="E1761" s="4">
        <v>11</v>
      </c>
      <c r="F1761" s="4">
        <v>23</v>
      </c>
      <c r="G1761" s="4">
        <v>0</v>
      </c>
      <c r="H1761" s="4">
        <v>7</v>
      </c>
      <c r="I1761" s="4">
        <v>0</v>
      </c>
      <c r="J1761" s="4">
        <v>0</v>
      </c>
    </row>
    <row r="1762" spans="3:10">
      <c r="C1762">
        <v>1986</v>
      </c>
      <c r="D1762" t="s">
        <v>94</v>
      </c>
      <c r="E1762" s="4">
        <v>7</v>
      </c>
      <c r="F1762" s="4">
        <v>45</v>
      </c>
      <c r="G1762" s="4">
        <v>0</v>
      </c>
      <c r="H1762" s="4">
        <v>60</v>
      </c>
      <c r="I1762" s="4">
        <v>0</v>
      </c>
      <c r="J1762" s="4">
        <v>0</v>
      </c>
    </row>
    <row r="1763" spans="3:10">
      <c r="C1763">
        <v>1987</v>
      </c>
      <c r="D1763" t="s">
        <v>94</v>
      </c>
      <c r="E1763" s="4">
        <v>8</v>
      </c>
      <c r="F1763" s="4">
        <v>64</v>
      </c>
      <c r="G1763" s="4">
        <v>0</v>
      </c>
      <c r="H1763" s="4">
        <v>68</v>
      </c>
      <c r="I1763" s="4">
        <v>0</v>
      </c>
      <c r="J1763" s="4">
        <v>0</v>
      </c>
    </row>
    <row r="1764" spans="3:10">
      <c r="C1764">
        <v>1989</v>
      </c>
      <c r="D1764" t="s">
        <v>94</v>
      </c>
      <c r="E1764" s="4">
        <v>10</v>
      </c>
      <c r="F1764" s="4">
        <v>20</v>
      </c>
      <c r="G1764" s="4">
        <v>0</v>
      </c>
      <c r="H1764" s="4">
        <v>86</v>
      </c>
      <c r="I1764" s="4">
        <v>0</v>
      </c>
      <c r="J1764" s="4">
        <v>0</v>
      </c>
    </row>
    <row r="1765" spans="3:10">
      <c r="C1765">
        <v>1996</v>
      </c>
      <c r="D1765" t="s">
        <v>94</v>
      </c>
      <c r="E1765" s="4">
        <v>3</v>
      </c>
      <c r="F1765" s="4">
        <v>3</v>
      </c>
      <c r="G1765" s="4">
        <v>0</v>
      </c>
      <c r="H1765" s="4">
        <v>0</v>
      </c>
      <c r="I1765" s="4">
        <v>0</v>
      </c>
      <c r="J1765" s="4">
        <v>0</v>
      </c>
    </row>
    <row r="1766" spans="3:10">
      <c r="C1766">
        <v>1997</v>
      </c>
      <c r="D1766" t="s">
        <v>94</v>
      </c>
      <c r="E1766" s="4">
        <v>3</v>
      </c>
      <c r="F1766" s="4">
        <v>3.1784930504754936</v>
      </c>
      <c r="G1766" s="4">
        <v>0</v>
      </c>
      <c r="H1766" s="4">
        <v>0</v>
      </c>
      <c r="I1766" s="4">
        <v>0</v>
      </c>
      <c r="J1766" s="4">
        <v>0</v>
      </c>
    </row>
    <row r="1768" spans="3:10">
      <c r="C1768">
        <v>1977</v>
      </c>
      <c r="D1768" t="s">
        <v>290</v>
      </c>
      <c r="E1768" s="4">
        <v>8</v>
      </c>
      <c r="F1768" s="4">
        <v>8</v>
      </c>
      <c r="G1768" s="4">
        <v>4</v>
      </c>
      <c r="H1768" s="4">
        <v>0</v>
      </c>
      <c r="I1768" s="4">
        <v>0</v>
      </c>
      <c r="J1768" s="4">
        <v>0</v>
      </c>
    </row>
    <row r="1769" spans="3:10">
      <c r="C1769">
        <v>1978</v>
      </c>
      <c r="D1769" t="s">
        <v>290</v>
      </c>
      <c r="E1769" s="4">
        <v>3</v>
      </c>
      <c r="F1769" s="4">
        <v>18</v>
      </c>
      <c r="G1769" s="4">
        <v>18</v>
      </c>
      <c r="H1769" s="4">
        <v>25</v>
      </c>
      <c r="I1769" s="4">
        <v>0</v>
      </c>
      <c r="J1769" s="4">
        <v>0</v>
      </c>
    </row>
    <row r="1770" spans="3:10">
      <c r="C1770">
        <v>1984</v>
      </c>
      <c r="D1770" t="s">
        <v>290</v>
      </c>
      <c r="E1770" s="4">
        <v>9</v>
      </c>
      <c r="F1770" s="4">
        <v>21</v>
      </c>
      <c r="G1770" s="4">
        <v>0</v>
      </c>
      <c r="H1770" s="4">
        <v>26</v>
      </c>
      <c r="I1770" s="4">
        <v>0</v>
      </c>
      <c r="J1770" s="4">
        <v>0</v>
      </c>
    </row>
    <row r="1771" spans="3:10">
      <c r="C1771">
        <v>1989</v>
      </c>
      <c r="D1771" t="s">
        <v>290</v>
      </c>
      <c r="E1771" s="4">
        <v>9</v>
      </c>
      <c r="F1771" s="4">
        <v>75</v>
      </c>
      <c r="G1771" s="4">
        <v>0</v>
      </c>
      <c r="H1771" s="4">
        <v>405</v>
      </c>
      <c r="I1771" s="4">
        <v>0</v>
      </c>
      <c r="J1771" s="4">
        <v>0</v>
      </c>
    </row>
    <row r="1772" spans="3:10">
      <c r="C1772">
        <v>1991</v>
      </c>
      <c r="D1772" t="s">
        <v>290</v>
      </c>
      <c r="E1772" s="4">
        <v>4</v>
      </c>
      <c r="F1772" s="4">
        <v>8</v>
      </c>
      <c r="G1772" s="4">
        <v>0</v>
      </c>
      <c r="H1772" s="4">
        <v>0</v>
      </c>
      <c r="I1772" s="4">
        <v>0</v>
      </c>
      <c r="J1772" s="4">
        <v>0</v>
      </c>
    </row>
    <row r="1773" spans="3:10">
      <c r="C1773">
        <v>1992</v>
      </c>
      <c r="D1773" t="s">
        <v>290</v>
      </c>
      <c r="E1773" s="4">
        <v>4</v>
      </c>
      <c r="F1773" s="4">
        <v>8</v>
      </c>
      <c r="G1773" s="4">
        <v>0</v>
      </c>
      <c r="H1773" s="4">
        <v>13</v>
      </c>
      <c r="I1773" s="4">
        <v>0</v>
      </c>
      <c r="J1773" s="4">
        <v>0</v>
      </c>
    </row>
    <row r="1774" spans="3:10">
      <c r="C1774">
        <v>1994</v>
      </c>
      <c r="D1774" t="s">
        <v>290</v>
      </c>
      <c r="E1774" s="4">
        <v>5</v>
      </c>
      <c r="F1774" s="4">
        <v>5</v>
      </c>
      <c r="G1774" s="4">
        <v>0</v>
      </c>
      <c r="H1774" s="4">
        <v>0</v>
      </c>
      <c r="I1774" s="4">
        <v>0</v>
      </c>
      <c r="J1774" s="4">
        <v>0</v>
      </c>
    </row>
    <row r="1775" spans="3:10">
      <c r="C1775">
        <v>1995</v>
      </c>
      <c r="D1775" t="s">
        <v>290</v>
      </c>
      <c r="E1775" s="4">
        <v>3</v>
      </c>
      <c r="F1775" s="4">
        <v>3</v>
      </c>
      <c r="G1775" s="4">
        <v>0</v>
      </c>
      <c r="H1775" s="4">
        <v>0</v>
      </c>
      <c r="I1775" s="4">
        <v>0</v>
      </c>
      <c r="J1775" s="4">
        <v>0</v>
      </c>
    </row>
    <row r="1776" spans="3:10">
      <c r="C1776">
        <v>1996</v>
      </c>
      <c r="D1776" t="s">
        <v>290</v>
      </c>
      <c r="E1776" s="4">
        <v>7</v>
      </c>
      <c r="F1776" s="4">
        <v>10</v>
      </c>
      <c r="G1776" s="4">
        <v>0</v>
      </c>
      <c r="H1776" s="4">
        <v>14</v>
      </c>
      <c r="I1776" s="4">
        <v>0</v>
      </c>
      <c r="J1776" s="4">
        <v>0</v>
      </c>
    </row>
    <row r="1777" spans="3:10">
      <c r="C1777">
        <v>2003</v>
      </c>
      <c r="D1777" t="s">
        <v>290</v>
      </c>
      <c r="E1777" s="4">
        <v>4</v>
      </c>
      <c r="F1777" s="4">
        <v>7.9584415584415584</v>
      </c>
      <c r="G1777" s="4">
        <v>0</v>
      </c>
      <c r="H1777" s="4">
        <v>23.875324675324677</v>
      </c>
      <c r="I1777" s="4">
        <v>0</v>
      </c>
      <c r="J1777" s="4">
        <v>0</v>
      </c>
    </row>
    <row r="1779" spans="3:10">
      <c r="C1779">
        <v>1988</v>
      </c>
      <c r="D1779" t="s">
        <v>318</v>
      </c>
      <c r="E1779" s="4">
        <v>4</v>
      </c>
      <c r="F1779" s="4">
        <v>4</v>
      </c>
      <c r="G1779" s="4">
        <v>0</v>
      </c>
      <c r="H1779" s="4">
        <v>0</v>
      </c>
      <c r="I1779" s="4">
        <v>0</v>
      </c>
      <c r="J1779" s="4">
        <v>0</v>
      </c>
    </row>
    <row r="1780" spans="3:10">
      <c r="C1780">
        <v>1995</v>
      </c>
      <c r="D1780" t="s">
        <v>318</v>
      </c>
      <c r="E1780" s="4">
        <v>3</v>
      </c>
      <c r="F1780" s="4">
        <v>6</v>
      </c>
      <c r="G1780" s="4">
        <v>0</v>
      </c>
      <c r="H1780" s="4">
        <v>6</v>
      </c>
      <c r="I1780" s="4">
        <v>0</v>
      </c>
      <c r="J1780" s="4">
        <v>0</v>
      </c>
    </row>
    <row r="1781" spans="3:10">
      <c r="C1781">
        <v>1997</v>
      </c>
      <c r="D1781" t="s">
        <v>318</v>
      </c>
      <c r="E1781" s="4">
        <v>3</v>
      </c>
      <c r="F1781" s="4">
        <v>6.3569861009509872</v>
      </c>
      <c r="G1781" s="4">
        <v>0</v>
      </c>
      <c r="H1781" s="4">
        <v>0</v>
      </c>
      <c r="I1781" s="4">
        <v>0</v>
      </c>
      <c r="J1781" s="4">
        <v>0</v>
      </c>
    </row>
    <row r="1783" spans="3:10">
      <c r="C1783">
        <v>1968</v>
      </c>
      <c r="D1783" t="s">
        <v>96</v>
      </c>
      <c r="E1783" s="4">
        <v>15</v>
      </c>
      <c r="F1783" s="4">
        <v>88</v>
      </c>
      <c r="G1783" s="4">
        <v>60</v>
      </c>
      <c r="H1783" s="4">
        <v>0</v>
      </c>
      <c r="I1783" s="4">
        <v>0</v>
      </c>
      <c r="J1783" s="4">
        <v>0</v>
      </c>
    </row>
    <row r="1784" spans="3:10">
      <c r="C1784">
        <v>1969</v>
      </c>
      <c r="D1784" t="s">
        <v>96</v>
      </c>
      <c r="E1784" s="4">
        <v>43</v>
      </c>
      <c r="F1784" s="4">
        <v>144</v>
      </c>
      <c r="G1784" s="4">
        <v>64</v>
      </c>
      <c r="H1784" s="4">
        <v>0</v>
      </c>
      <c r="I1784" s="4">
        <v>0</v>
      </c>
      <c r="J1784" s="4">
        <v>0</v>
      </c>
    </row>
    <row r="1785" spans="3:10">
      <c r="C1785">
        <v>1970</v>
      </c>
      <c r="D1785" t="s">
        <v>96</v>
      </c>
      <c r="E1785" s="4">
        <v>16</v>
      </c>
      <c r="F1785" s="4">
        <v>32</v>
      </c>
      <c r="G1785" s="4">
        <v>16</v>
      </c>
      <c r="H1785" s="4">
        <v>0</v>
      </c>
      <c r="I1785" s="4">
        <v>0</v>
      </c>
      <c r="J1785" s="4">
        <v>0</v>
      </c>
    </row>
    <row r="1786" spans="3:10">
      <c r="C1786">
        <v>1971</v>
      </c>
      <c r="D1786" t="s">
        <v>96</v>
      </c>
      <c r="E1786" s="4">
        <v>21</v>
      </c>
      <c r="F1786" s="4">
        <v>104</v>
      </c>
      <c r="G1786" s="4">
        <v>38</v>
      </c>
      <c r="H1786" s="4">
        <v>24</v>
      </c>
      <c r="I1786" s="4">
        <v>0</v>
      </c>
      <c r="J1786" s="4">
        <v>0</v>
      </c>
    </row>
    <row r="1787" spans="3:10">
      <c r="C1787">
        <v>1972</v>
      </c>
      <c r="D1787" t="s">
        <v>96</v>
      </c>
      <c r="E1787" s="4">
        <v>3</v>
      </c>
      <c r="F1787" s="4">
        <v>37</v>
      </c>
      <c r="G1787" s="4">
        <v>3</v>
      </c>
      <c r="H1787" s="4">
        <v>7</v>
      </c>
      <c r="I1787" s="4">
        <v>0</v>
      </c>
      <c r="J1787" s="4">
        <v>0</v>
      </c>
    </row>
    <row r="1788" spans="3:10">
      <c r="C1788">
        <v>1973</v>
      </c>
      <c r="D1788" t="s">
        <v>96</v>
      </c>
      <c r="E1788" s="4">
        <v>39</v>
      </c>
      <c r="F1788" s="4">
        <v>195</v>
      </c>
      <c r="G1788" s="4">
        <v>14</v>
      </c>
      <c r="H1788" s="4">
        <v>10</v>
      </c>
      <c r="I1788" s="4">
        <v>0</v>
      </c>
      <c r="J1788" s="4">
        <v>0</v>
      </c>
    </row>
    <row r="1789" spans="3:10">
      <c r="C1789">
        <v>1974</v>
      </c>
      <c r="D1789" t="s">
        <v>96</v>
      </c>
      <c r="E1789" s="4">
        <v>12</v>
      </c>
      <c r="F1789" s="4">
        <v>148</v>
      </c>
      <c r="G1789" s="4">
        <v>19</v>
      </c>
      <c r="H1789" s="4">
        <v>53</v>
      </c>
      <c r="I1789" s="4">
        <v>0</v>
      </c>
      <c r="J1789" s="4">
        <v>0</v>
      </c>
    </row>
    <row r="1790" spans="3:10">
      <c r="C1790">
        <v>1975</v>
      </c>
      <c r="D1790" t="s">
        <v>96</v>
      </c>
      <c r="E1790" s="4">
        <v>38</v>
      </c>
      <c r="F1790" s="4">
        <v>360</v>
      </c>
      <c r="G1790" s="4">
        <v>74</v>
      </c>
      <c r="H1790" s="4">
        <v>71</v>
      </c>
      <c r="I1790" s="4">
        <v>0</v>
      </c>
      <c r="J1790" s="4">
        <v>0</v>
      </c>
    </row>
    <row r="1791" spans="3:10">
      <c r="C1791">
        <v>1976</v>
      </c>
      <c r="D1791" t="s">
        <v>96</v>
      </c>
      <c r="E1791" s="4">
        <v>14</v>
      </c>
      <c r="F1791" s="4">
        <v>54</v>
      </c>
      <c r="G1791" s="4">
        <v>10</v>
      </c>
      <c r="H1791" s="4">
        <v>14</v>
      </c>
      <c r="I1791" s="4">
        <v>0</v>
      </c>
      <c r="J1791" s="4">
        <v>0</v>
      </c>
    </row>
    <row r="1792" spans="3:10">
      <c r="C1792">
        <v>1977</v>
      </c>
      <c r="D1792" t="s">
        <v>96</v>
      </c>
      <c r="E1792" s="4">
        <v>37</v>
      </c>
      <c r="F1792" s="4">
        <v>187</v>
      </c>
      <c r="G1792" s="4">
        <v>64</v>
      </c>
      <c r="H1792" s="4">
        <v>112</v>
      </c>
      <c r="I1792" s="4">
        <v>0</v>
      </c>
      <c r="J1792" s="4">
        <v>0</v>
      </c>
    </row>
    <row r="1793" spans="3:10">
      <c r="C1793">
        <v>1978</v>
      </c>
      <c r="D1793" t="s">
        <v>96</v>
      </c>
      <c r="E1793" s="4">
        <v>25</v>
      </c>
      <c r="F1793" s="4">
        <v>69</v>
      </c>
      <c r="G1793" s="4">
        <v>14</v>
      </c>
      <c r="H1793" s="4">
        <v>7</v>
      </c>
      <c r="I1793" s="4">
        <v>0</v>
      </c>
      <c r="J1793" s="4">
        <v>0</v>
      </c>
    </row>
    <row r="1794" spans="3:10">
      <c r="C1794">
        <v>1979</v>
      </c>
      <c r="D1794" t="s">
        <v>96</v>
      </c>
      <c r="E1794" s="4">
        <v>20</v>
      </c>
      <c r="F1794" s="4">
        <v>203</v>
      </c>
      <c r="G1794" s="4">
        <v>4</v>
      </c>
      <c r="H1794" s="4">
        <v>20</v>
      </c>
      <c r="I1794" s="4">
        <v>0</v>
      </c>
      <c r="J1794" s="4">
        <v>0</v>
      </c>
    </row>
    <row r="1795" spans="3:10">
      <c r="C1795">
        <v>1980</v>
      </c>
      <c r="D1795" t="s">
        <v>96</v>
      </c>
      <c r="E1795" s="4">
        <v>14</v>
      </c>
      <c r="F1795" s="4">
        <v>89</v>
      </c>
      <c r="G1795" s="4">
        <v>3</v>
      </c>
      <c r="H1795" s="4">
        <v>14</v>
      </c>
      <c r="I1795" s="4">
        <v>0</v>
      </c>
      <c r="J1795" s="4">
        <v>0</v>
      </c>
    </row>
    <row r="1796" spans="3:10">
      <c r="C1796">
        <v>1981</v>
      </c>
      <c r="D1796" t="s">
        <v>96</v>
      </c>
      <c r="E1796" s="4">
        <v>9</v>
      </c>
      <c r="F1796" s="4">
        <v>103</v>
      </c>
      <c r="G1796" s="4">
        <v>24</v>
      </c>
      <c r="H1796" s="4">
        <v>29</v>
      </c>
      <c r="I1796" s="4">
        <v>0</v>
      </c>
      <c r="J1796" s="4">
        <v>0</v>
      </c>
    </row>
    <row r="1797" spans="3:10">
      <c r="C1797">
        <v>1982</v>
      </c>
      <c r="D1797" t="s">
        <v>96</v>
      </c>
      <c r="E1797" s="4">
        <v>20</v>
      </c>
      <c r="F1797" s="4">
        <v>44</v>
      </c>
      <c r="G1797" s="4">
        <v>3</v>
      </c>
      <c r="H1797" s="4">
        <v>21</v>
      </c>
      <c r="I1797" s="4">
        <v>0</v>
      </c>
      <c r="J1797" s="4">
        <v>0</v>
      </c>
    </row>
    <row r="1798" spans="3:10">
      <c r="C1798">
        <v>1983</v>
      </c>
      <c r="D1798" t="s">
        <v>96</v>
      </c>
      <c r="E1798" s="4">
        <v>35</v>
      </c>
      <c r="F1798" s="4">
        <v>220</v>
      </c>
      <c r="G1798" s="4">
        <v>13</v>
      </c>
      <c r="H1798" s="4">
        <v>26</v>
      </c>
      <c r="I1798" s="4">
        <v>0</v>
      </c>
      <c r="J1798" s="4">
        <v>0</v>
      </c>
    </row>
    <row r="1799" spans="3:10">
      <c r="C1799">
        <v>1984</v>
      </c>
      <c r="D1799" t="s">
        <v>96</v>
      </c>
      <c r="E1799" s="4">
        <v>38</v>
      </c>
      <c r="F1799" s="4">
        <v>359</v>
      </c>
      <c r="G1799" s="4">
        <v>26</v>
      </c>
      <c r="H1799" s="4">
        <v>222</v>
      </c>
      <c r="I1799" s="4">
        <v>0</v>
      </c>
      <c r="J1799" s="4">
        <v>0</v>
      </c>
    </row>
    <row r="1800" spans="3:10">
      <c r="C1800">
        <v>1985</v>
      </c>
      <c r="D1800" t="s">
        <v>96</v>
      </c>
      <c r="E1800" s="4">
        <v>27</v>
      </c>
      <c r="F1800" s="4">
        <v>248</v>
      </c>
      <c r="G1800" s="4">
        <v>3</v>
      </c>
      <c r="H1800" s="4">
        <v>176</v>
      </c>
      <c r="I1800" s="4">
        <v>3</v>
      </c>
      <c r="J1800" s="4">
        <v>0</v>
      </c>
    </row>
    <row r="1801" spans="3:10">
      <c r="C1801">
        <v>1986</v>
      </c>
      <c r="D1801" t="s">
        <v>96</v>
      </c>
      <c r="E1801" s="4">
        <v>14</v>
      </c>
      <c r="F1801" s="4">
        <v>24</v>
      </c>
      <c r="G1801" s="4">
        <v>0</v>
      </c>
      <c r="H1801" s="4">
        <v>0</v>
      </c>
      <c r="I1801" s="4">
        <v>0</v>
      </c>
      <c r="J1801" s="4">
        <v>0</v>
      </c>
    </row>
    <row r="1802" spans="3:10">
      <c r="C1802">
        <v>1987</v>
      </c>
      <c r="D1802" t="s">
        <v>96</v>
      </c>
      <c r="E1802" s="4">
        <v>11</v>
      </c>
      <c r="F1802" s="4">
        <v>106</v>
      </c>
      <c r="G1802" s="4">
        <v>0</v>
      </c>
      <c r="H1802" s="4">
        <v>87</v>
      </c>
      <c r="I1802" s="4">
        <v>0</v>
      </c>
      <c r="J1802" s="4">
        <v>0</v>
      </c>
    </row>
    <row r="1803" spans="3:10">
      <c r="C1803">
        <v>1988</v>
      </c>
      <c r="D1803" t="s">
        <v>96</v>
      </c>
      <c r="E1803" s="4">
        <v>25</v>
      </c>
      <c r="F1803" s="4">
        <v>156</v>
      </c>
      <c r="G1803" s="4">
        <v>0</v>
      </c>
      <c r="H1803" s="4">
        <v>80</v>
      </c>
      <c r="I1803" s="4">
        <v>0</v>
      </c>
      <c r="J1803" s="4">
        <v>0</v>
      </c>
    </row>
    <row r="1804" spans="3:10">
      <c r="C1804">
        <v>1989</v>
      </c>
      <c r="D1804" t="s">
        <v>96</v>
      </c>
      <c r="E1804" s="4">
        <v>30</v>
      </c>
      <c r="F1804" s="4">
        <v>258</v>
      </c>
      <c r="G1804" s="4">
        <v>0</v>
      </c>
      <c r="H1804" s="4">
        <v>304</v>
      </c>
      <c r="I1804" s="4">
        <v>0</v>
      </c>
      <c r="J1804" s="4">
        <v>0</v>
      </c>
    </row>
    <row r="1805" spans="3:10">
      <c r="C1805">
        <v>1990</v>
      </c>
      <c r="D1805" t="s">
        <v>96</v>
      </c>
      <c r="E1805" s="4">
        <v>9</v>
      </c>
      <c r="F1805" s="4">
        <v>9</v>
      </c>
      <c r="G1805" s="4">
        <v>0</v>
      </c>
      <c r="H1805" s="4">
        <v>17</v>
      </c>
      <c r="I1805" s="4">
        <v>0</v>
      </c>
      <c r="J1805" s="4">
        <v>0</v>
      </c>
    </row>
    <row r="1806" spans="3:10">
      <c r="C1806">
        <v>1991</v>
      </c>
      <c r="D1806" t="s">
        <v>96</v>
      </c>
      <c r="E1806" s="4">
        <v>14</v>
      </c>
      <c r="F1806" s="4">
        <v>70</v>
      </c>
      <c r="G1806" s="4">
        <v>0</v>
      </c>
      <c r="H1806" s="4">
        <v>42</v>
      </c>
      <c r="I1806" s="4">
        <v>0</v>
      </c>
      <c r="J1806" s="4">
        <v>0</v>
      </c>
    </row>
    <row r="1807" spans="3:10">
      <c r="C1807">
        <v>1992</v>
      </c>
      <c r="D1807" t="s">
        <v>96</v>
      </c>
      <c r="E1807" s="4">
        <v>23</v>
      </c>
      <c r="F1807" s="4">
        <v>281</v>
      </c>
      <c r="G1807" s="4">
        <v>0</v>
      </c>
      <c r="H1807" s="4">
        <v>177</v>
      </c>
      <c r="I1807" s="4">
        <v>0</v>
      </c>
      <c r="J1807" s="4">
        <v>0</v>
      </c>
    </row>
    <row r="1808" spans="3:10">
      <c r="C1808">
        <v>1993</v>
      </c>
      <c r="D1808" t="s">
        <v>96</v>
      </c>
      <c r="E1808" s="4">
        <v>38</v>
      </c>
      <c r="F1808" s="4">
        <v>67</v>
      </c>
      <c r="G1808" s="4">
        <v>0</v>
      </c>
      <c r="H1808" s="4">
        <v>45</v>
      </c>
      <c r="I1808" s="4">
        <v>0</v>
      </c>
      <c r="J1808" s="4">
        <v>0</v>
      </c>
    </row>
    <row r="1809" spans="3:17">
      <c r="C1809">
        <v>1995</v>
      </c>
      <c r="D1809" t="s">
        <v>96</v>
      </c>
      <c r="E1809" s="4">
        <v>2</v>
      </c>
      <c r="F1809" s="4">
        <v>2</v>
      </c>
      <c r="G1809" s="4">
        <v>0</v>
      </c>
      <c r="H1809" s="4">
        <v>0</v>
      </c>
      <c r="I1809" s="4">
        <v>0</v>
      </c>
      <c r="J1809" s="4">
        <v>0</v>
      </c>
    </row>
    <row r="1810" spans="3:17">
      <c r="C1810">
        <v>1996</v>
      </c>
      <c r="D1810" t="s">
        <v>96</v>
      </c>
      <c r="E1810" s="4">
        <v>10</v>
      </c>
      <c r="F1810" s="4">
        <v>37</v>
      </c>
      <c r="G1810" s="4">
        <v>0</v>
      </c>
      <c r="H1810" s="4">
        <v>7</v>
      </c>
      <c r="I1810" s="4">
        <v>0</v>
      </c>
      <c r="J1810" s="4">
        <v>0</v>
      </c>
    </row>
    <row r="1811" spans="3:17">
      <c r="C1811">
        <v>1997</v>
      </c>
      <c r="D1811" t="s">
        <v>96</v>
      </c>
      <c r="E1811" s="4">
        <v>6</v>
      </c>
      <c r="F1811" s="4">
        <v>12.393871346852627</v>
      </c>
      <c r="G1811" s="4">
        <v>0</v>
      </c>
      <c r="H1811" s="4">
        <v>3.1784930504754936</v>
      </c>
      <c r="I1811" s="4">
        <v>0</v>
      </c>
      <c r="J1811" s="4">
        <v>0</v>
      </c>
    </row>
    <row r="1812" spans="3:17">
      <c r="C1812">
        <v>1998</v>
      </c>
      <c r="D1812" t="s">
        <v>96</v>
      </c>
      <c r="E1812" s="4">
        <v>11</v>
      </c>
      <c r="F1812" s="4">
        <v>21.608691674934732</v>
      </c>
      <c r="G1812" s="4">
        <v>0</v>
      </c>
      <c r="H1812" s="4">
        <v>11.994750656167978</v>
      </c>
      <c r="I1812" s="4">
        <v>0</v>
      </c>
      <c r="J1812" s="4">
        <v>0</v>
      </c>
    </row>
    <row r="1813" spans="3:17">
      <c r="C1813">
        <v>1999</v>
      </c>
      <c r="D1813" t="s">
        <v>96</v>
      </c>
      <c r="E1813" s="4">
        <v>8</v>
      </c>
      <c r="F1813" s="4">
        <v>79.735227272727272</v>
      </c>
      <c r="G1813" s="4">
        <v>0</v>
      </c>
      <c r="H1813" s="4">
        <v>12.589772727272727</v>
      </c>
      <c r="I1813" s="4">
        <v>0</v>
      </c>
      <c r="J1813" s="4">
        <v>0</v>
      </c>
    </row>
    <row r="1814" spans="3:17">
      <c r="C1814">
        <v>2000</v>
      </c>
      <c r="D1814" t="s">
        <v>96</v>
      </c>
      <c r="E1814" s="4">
        <v>28</v>
      </c>
      <c r="F1814" s="4">
        <v>654.65554231227657</v>
      </c>
      <c r="G1814" s="4">
        <v>0</v>
      </c>
      <c r="H1814" s="4">
        <v>221.29201430274134</v>
      </c>
      <c r="I1814" s="4">
        <v>4.6102502979737778</v>
      </c>
      <c r="J1814" s="4">
        <v>0</v>
      </c>
    </row>
    <row r="1815" spans="3:17">
      <c r="C1815">
        <v>2001</v>
      </c>
      <c r="D1815" t="s">
        <v>96</v>
      </c>
      <c r="E1815" s="4">
        <v>4</v>
      </c>
      <c r="F1815" s="4">
        <v>37.152317880794705</v>
      </c>
      <c r="G1815" s="4">
        <v>0</v>
      </c>
      <c r="H1815" s="4">
        <v>11.14569536423841</v>
      </c>
      <c r="I1815" s="4">
        <v>0</v>
      </c>
      <c r="J1815" s="4">
        <v>0</v>
      </c>
    </row>
    <row r="1816" spans="3:17">
      <c r="C1816">
        <v>2002</v>
      </c>
      <c r="D1816" t="s">
        <v>96</v>
      </c>
      <c r="E1816" s="4">
        <v>17</v>
      </c>
      <c r="F1816" s="4">
        <v>83.879198575461345</v>
      </c>
      <c r="G1816" s="4">
        <v>0</v>
      </c>
      <c r="H1816" s="4">
        <v>30.795598864369012</v>
      </c>
      <c r="I1816" s="4">
        <v>0</v>
      </c>
      <c r="J1816" s="4">
        <v>0</v>
      </c>
    </row>
    <row r="1817" spans="3:17">
      <c r="C1817">
        <v>2003</v>
      </c>
      <c r="D1817" t="s">
        <v>96</v>
      </c>
      <c r="E1817" s="4">
        <v>16</v>
      </c>
      <c r="F1817" s="4">
        <v>71.625974025974031</v>
      </c>
      <c r="G1817" s="4">
        <v>0</v>
      </c>
      <c r="H1817" s="4">
        <v>27.854545454545452</v>
      </c>
      <c r="I1817" s="4">
        <v>0</v>
      </c>
      <c r="J1817" s="4">
        <v>0</v>
      </c>
    </row>
    <row r="1818" spans="3:17">
      <c r="C1818">
        <v>2006</v>
      </c>
      <c r="D1818" t="s">
        <v>96</v>
      </c>
      <c r="E1818" s="4">
        <v>4</v>
      </c>
      <c r="F1818" s="4">
        <v>37.355623100303951</v>
      </c>
      <c r="G1818" s="4">
        <v>0</v>
      </c>
      <c r="H1818" s="4">
        <v>11.206686930091184</v>
      </c>
      <c r="I1818" s="4">
        <v>0</v>
      </c>
      <c r="J1818" s="4">
        <v>0</v>
      </c>
    </row>
    <row r="1819" spans="3:17">
      <c r="K1819" t="str">
        <f>D1818</f>
        <v>LEINER RIVER</v>
      </c>
      <c r="L1819" s="4">
        <f t="shared" ref="L1819:Q1819" si="76">AVERAGE(E1783:E1818)</f>
        <v>19.333333333333332</v>
      </c>
      <c r="M1819" s="4">
        <f t="shared" si="76"/>
        <v>130.34462350525902</v>
      </c>
      <c r="N1819" s="4">
        <f t="shared" si="76"/>
        <v>12.555555555555555</v>
      </c>
      <c r="O1819" s="4">
        <f t="shared" si="76"/>
        <v>52.640487704163924</v>
      </c>
      <c r="P1819" s="4">
        <f t="shared" si="76"/>
        <v>0.21139584161038272</v>
      </c>
      <c r="Q1819" s="4">
        <f t="shared" si="76"/>
        <v>0</v>
      </c>
    </row>
    <row r="1820" spans="3:17">
      <c r="C1820">
        <v>1968</v>
      </c>
      <c r="D1820" t="s">
        <v>202</v>
      </c>
      <c r="E1820" s="4">
        <v>4</v>
      </c>
      <c r="F1820" s="4">
        <v>8</v>
      </c>
      <c r="G1820" s="4">
        <v>8</v>
      </c>
      <c r="H1820" s="4">
        <v>0</v>
      </c>
      <c r="I1820" s="4">
        <v>0</v>
      </c>
      <c r="J1820" s="4">
        <v>0</v>
      </c>
    </row>
    <row r="1821" spans="3:17">
      <c r="C1821">
        <v>1969</v>
      </c>
      <c r="D1821" t="s">
        <v>202</v>
      </c>
      <c r="E1821" s="4">
        <v>4</v>
      </c>
      <c r="F1821" s="4">
        <v>9</v>
      </c>
      <c r="G1821" s="4">
        <v>9</v>
      </c>
      <c r="H1821" s="4">
        <v>0</v>
      </c>
      <c r="I1821" s="4">
        <v>0</v>
      </c>
      <c r="J1821" s="4">
        <v>0</v>
      </c>
    </row>
    <row r="1822" spans="3:17">
      <c r="C1822">
        <v>1970</v>
      </c>
      <c r="D1822" t="s">
        <v>202</v>
      </c>
      <c r="E1822" s="4">
        <v>11</v>
      </c>
      <c r="F1822" s="4">
        <v>33</v>
      </c>
      <c r="G1822" s="4">
        <v>0</v>
      </c>
      <c r="H1822" s="4">
        <v>0</v>
      </c>
      <c r="I1822" s="4">
        <v>0</v>
      </c>
      <c r="J1822" s="4">
        <v>0</v>
      </c>
    </row>
    <row r="1823" spans="3:17">
      <c r="C1823">
        <v>1971</v>
      </c>
      <c r="D1823" t="s">
        <v>202</v>
      </c>
      <c r="E1823" s="4">
        <v>19</v>
      </c>
      <c r="F1823" s="4">
        <v>24</v>
      </c>
      <c r="G1823" s="4">
        <v>19</v>
      </c>
      <c r="H1823" s="4">
        <v>4</v>
      </c>
      <c r="I1823" s="4">
        <v>0</v>
      </c>
      <c r="J1823" s="4">
        <v>0</v>
      </c>
    </row>
    <row r="1824" spans="3:17">
      <c r="C1824">
        <v>1972</v>
      </c>
      <c r="D1824" t="s">
        <v>202</v>
      </c>
      <c r="E1824" s="4">
        <v>7</v>
      </c>
      <c r="F1824" s="4">
        <v>30</v>
      </c>
      <c r="G1824" s="4">
        <v>22</v>
      </c>
      <c r="H1824" s="4">
        <v>22</v>
      </c>
      <c r="I1824" s="4">
        <v>0</v>
      </c>
      <c r="J1824" s="4">
        <v>0</v>
      </c>
    </row>
    <row r="1825" spans="3:10">
      <c r="C1825">
        <v>1973</v>
      </c>
      <c r="D1825" t="s">
        <v>202</v>
      </c>
      <c r="E1825" s="4">
        <v>10</v>
      </c>
      <c r="F1825" s="4">
        <v>28</v>
      </c>
      <c r="G1825" s="4">
        <v>3</v>
      </c>
      <c r="H1825" s="4">
        <v>7</v>
      </c>
      <c r="I1825" s="4">
        <v>0</v>
      </c>
      <c r="J1825" s="4">
        <v>0</v>
      </c>
    </row>
    <row r="1826" spans="3:10">
      <c r="C1826">
        <v>1975</v>
      </c>
      <c r="D1826" t="s">
        <v>202</v>
      </c>
      <c r="E1826" s="4">
        <v>6</v>
      </c>
      <c r="F1826" s="4">
        <v>6</v>
      </c>
      <c r="G1826" s="4">
        <v>6</v>
      </c>
      <c r="H1826" s="4">
        <v>13</v>
      </c>
      <c r="I1826" s="4">
        <v>0</v>
      </c>
      <c r="J1826" s="4">
        <v>0</v>
      </c>
    </row>
    <row r="1827" spans="3:10">
      <c r="C1827">
        <v>1977</v>
      </c>
      <c r="D1827" t="s">
        <v>202</v>
      </c>
      <c r="E1827" s="4">
        <v>1</v>
      </c>
      <c r="F1827" s="4">
        <v>3</v>
      </c>
      <c r="G1827" s="4">
        <v>0</v>
      </c>
      <c r="H1827" s="4">
        <v>0</v>
      </c>
      <c r="I1827" s="4">
        <v>0</v>
      </c>
      <c r="J1827" s="4">
        <v>0</v>
      </c>
    </row>
    <row r="1828" spans="3:10">
      <c r="C1828">
        <v>1979</v>
      </c>
      <c r="D1828" t="s">
        <v>202</v>
      </c>
      <c r="E1828" s="4">
        <v>4</v>
      </c>
      <c r="F1828" s="4">
        <v>4</v>
      </c>
      <c r="G1828" s="4">
        <v>0</v>
      </c>
      <c r="H1828" s="4">
        <v>0</v>
      </c>
      <c r="I1828" s="4">
        <v>0</v>
      </c>
      <c r="J1828" s="4">
        <v>0</v>
      </c>
    </row>
    <row r="1829" spans="3:10">
      <c r="C1829">
        <v>1983</v>
      </c>
      <c r="D1829" t="s">
        <v>202</v>
      </c>
      <c r="E1829" s="4">
        <v>4</v>
      </c>
      <c r="F1829" s="4">
        <v>4</v>
      </c>
      <c r="G1829" s="4">
        <v>4</v>
      </c>
      <c r="H1829" s="4">
        <v>0</v>
      </c>
      <c r="I1829" s="4">
        <v>0</v>
      </c>
      <c r="J1829" s="4">
        <v>0</v>
      </c>
    </row>
    <row r="1830" spans="3:10">
      <c r="C1830">
        <v>1991</v>
      </c>
      <c r="D1830" t="s">
        <v>202</v>
      </c>
      <c r="E1830" s="4">
        <v>4</v>
      </c>
      <c r="F1830" s="4">
        <v>4</v>
      </c>
      <c r="G1830" s="4">
        <v>0</v>
      </c>
      <c r="H1830" s="4">
        <v>0</v>
      </c>
      <c r="I1830" s="4">
        <v>0</v>
      </c>
      <c r="J1830" s="4">
        <v>0</v>
      </c>
    </row>
    <row r="1831" spans="3:10">
      <c r="C1831">
        <v>1992</v>
      </c>
      <c r="D1831" t="s">
        <v>202</v>
      </c>
      <c r="E1831" s="4">
        <v>8</v>
      </c>
      <c r="F1831" s="4">
        <v>15</v>
      </c>
      <c r="G1831" s="4">
        <v>0</v>
      </c>
      <c r="H1831" s="4">
        <v>0</v>
      </c>
      <c r="I1831" s="4">
        <v>0</v>
      </c>
      <c r="J1831" s="4">
        <v>0</v>
      </c>
    </row>
    <row r="1832" spans="3:10">
      <c r="C1832">
        <v>1993</v>
      </c>
      <c r="D1832" t="s">
        <v>202</v>
      </c>
      <c r="E1832" s="4">
        <v>4</v>
      </c>
      <c r="F1832" s="4">
        <v>15</v>
      </c>
      <c r="G1832" s="4">
        <v>0</v>
      </c>
      <c r="H1832" s="4">
        <v>0</v>
      </c>
      <c r="I1832" s="4">
        <v>0</v>
      </c>
      <c r="J1832" s="4">
        <v>0</v>
      </c>
    </row>
    <row r="1833" spans="3:10">
      <c r="C1833">
        <v>1996</v>
      </c>
      <c r="D1833" t="s">
        <v>202</v>
      </c>
      <c r="E1833" s="4">
        <v>3</v>
      </c>
      <c r="F1833" s="4">
        <v>3</v>
      </c>
      <c r="G1833" s="4">
        <v>0</v>
      </c>
      <c r="H1833" s="4">
        <v>0</v>
      </c>
      <c r="I1833" s="4">
        <v>0</v>
      </c>
      <c r="J1833" s="4">
        <v>0</v>
      </c>
    </row>
    <row r="1834" spans="3:10">
      <c r="C1834">
        <v>2002</v>
      </c>
      <c r="D1834" t="s">
        <v>202</v>
      </c>
      <c r="E1834" s="4">
        <v>3</v>
      </c>
      <c r="F1834" s="4">
        <v>10.063245823389021</v>
      </c>
      <c r="G1834" s="4">
        <v>0</v>
      </c>
      <c r="H1834" s="4">
        <v>3.3544152744630074</v>
      </c>
      <c r="I1834" s="4">
        <v>0</v>
      </c>
      <c r="J1834" s="4">
        <v>0</v>
      </c>
    </row>
    <row r="1835" spans="3:10">
      <c r="C1835">
        <v>2006</v>
      </c>
      <c r="D1835" t="s">
        <v>202</v>
      </c>
      <c r="E1835" s="4">
        <v>3</v>
      </c>
      <c r="F1835" s="4">
        <v>3.37475442043222</v>
      </c>
      <c r="G1835" s="4">
        <v>0</v>
      </c>
      <c r="H1835" s="4">
        <v>0</v>
      </c>
      <c r="I1835" s="4">
        <v>0</v>
      </c>
      <c r="J1835" s="4">
        <v>0</v>
      </c>
    </row>
    <row r="1837" spans="3:10">
      <c r="C1837">
        <v>1968</v>
      </c>
      <c r="D1837" t="s">
        <v>98</v>
      </c>
      <c r="E1837" s="4">
        <v>628</v>
      </c>
      <c r="F1837" s="4">
        <v>2530</v>
      </c>
      <c r="G1837" s="4">
        <v>725</v>
      </c>
      <c r="H1837" s="4">
        <v>0</v>
      </c>
      <c r="I1837" s="4">
        <v>0</v>
      </c>
      <c r="J1837" s="4">
        <v>0</v>
      </c>
    </row>
    <row r="1838" spans="3:10">
      <c r="C1838">
        <v>1969</v>
      </c>
      <c r="D1838" t="s">
        <v>98</v>
      </c>
      <c r="E1838" s="4">
        <v>592</v>
      </c>
      <c r="F1838" s="4">
        <v>2187</v>
      </c>
      <c r="G1838" s="4">
        <v>676</v>
      </c>
      <c r="H1838" s="4">
        <v>0</v>
      </c>
      <c r="I1838" s="4">
        <v>0</v>
      </c>
      <c r="J1838" s="4">
        <v>0</v>
      </c>
    </row>
    <row r="1839" spans="3:10">
      <c r="C1839">
        <v>1970</v>
      </c>
      <c r="D1839" t="s">
        <v>98</v>
      </c>
      <c r="E1839" s="4">
        <v>726</v>
      </c>
      <c r="F1839" s="4">
        <v>2533</v>
      </c>
      <c r="G1839" s="4">
        <v>449</v>
      </c>
      <c r="H1839" s="4">
        <v>0</v>
      </c>
      <c r="I1839" s="4">
        <v>0</v>
      </c>
      <c r="J1839" s="4">
        <v>0</v>
      </c>
    </row>
    <row r="1840" spans="3:10">
      <c r="C1840">
        <v>1971</v>
      </c>
      <c r="D1840" t="s">
        <v>98</v>
      </c>
      <c r="E1840" s="4">
        <v>739</v>
      </c>
      <c r="F1840" s="4">
        <v>3745</v>
      </c>
      <c r="G1840" s="4">
        <v>1183</v>
      </c>
      <c r="H1840" s="4">
        <v>689</v>
      </c>
      <c r="I1840" s="4">
        <v>0</v>
      </c>
      <c r="J1840" s="4">
        <v>0</v>
      </c>
    </row>
    <row r="1841" spans="3:10">
      <c r="C1841">
        <v>1972</v>
      </c>
      <c r="D1841" t="s">
        <v>98</v>
      </c>
      <c r="E1841" s="4">
        <v>744</v>
      </c>
      <c r="F1841" s="4">
        <v>2746</v>
      </c>
      <c r="G1841" s="4">
        <v>763</v>
      </c>
      <c r="H1841" s="4">
        <v>415</v>
      </c>
      <c r="I1841" s="4">
        <v>0</v>
      </c>
      <c r="J1841" s="4">
        <v>0</v>
      </c>
    </row>
    <row r="1842" spans="3:10">
      <c r="C1842">
        <v>1973</v>
      </c>
      <c r="D1842" t="s">
        <v>98</v>
      </c>
      <c r="E1842" s="4">
        <v>588</v>
      </c>
      <c r="F1842" s="4">
        <v>2631</v>
      </c>
      <c r="G1842" s="4">
        <v>658</v>
      </c>
      <c r="H1842" s="4">
        <v>528</v>
      </c>
      <c r="I1842" s="4">
        <v>0</v>
      </c>
      <c r="J1842" s="4">
        <v>0</v>
      </c>
    </row>
    <row r="1843" spans="3:10">
      <c r="C1843">
        <v>1974</v>
      </c>
      <c r="D1843" t="s">
        <v>98</v>
      </c>
      <c r="E1843" s="4">
        <v>606</v>
      </c>
      <c r="F1843" s="4">
        <v>2164</v>
      </c>
      <c r="G1843" s="4">
        <v>459</v>
      </c>
      <c r="H1843" s="4">
        <v>233</v>
      </c>
      <c r="I1843" s="4">
        <v>0</v>
      </c>
      <c r="J1843" s="4">
        <v>0</v>
      </c>
    </row>
    <row r="1844" spans="3:10">
      <c r="C1844">
        <v>1975</v>
      </c>
      <c r="D1844" t="s">
        <v>98</v>
      </c>
      <c r="E1844" s="4">
        <v>521</v>
      </c>
      <c r="F1844" s="4">
        <v>2280</v>
      </c>
      <c r="G1844" s="4">
        <v>486</v>
      </c>
      <c r="H1844" s="4">
        <v>278</v>
      </c>
      <c r="I1844" s="4">
        <v>0</v>
      </c>
      <c r="J1844" s="4">
        <v>0</v>
      </c>
    </row>
    <row r="1845" spans="3:10">
      <c r="C1845">
        <v>1976</v>
      </c>
      <c r="D1845" t="s">
        <v>98</v>
      </c>
      <c r="E1845" s="4">
        <v>536</v>
      </c>
      <c r="F1845" s="4">
        <v>2168</v>
      </c>
      <c r="G1845" s="4">
        <v>313</v>
      </c>
      <c r="H1845" s="4">
        <v>238</v>
      </c>
      <c r="I1845" s="4">
        <v>0</v>
      </c>
      <c r="J1845" s="4">
        <v>0</v>
      </c>
    </row>
    <row r="1846" spans="3:10">
      <c r="C1846">
        <v>1977</v>
      </c>
      <c r="D1846" t="s">
        <v>98</v>
      </c>
      <c r="E1846" s="4">
        <v>506</v>
      </c>
      <c r="F1846" s="4">
        <v>1738</v>
      </c>
      <c r="G1846" s="4">
        <v>187</v>
      </c>
      <c r="H1846" s="4">
        <v>289</v>
      </c>
      <c r="I1846" s="4">
        <v>0</v>
      </c>
      <c r="J1846" s="4">
        <v>0</v>
      </c>
    </row>
    <row r="1847" spans="3:10">
      <c r="C1847">
        <v>1978</v>
      </c>
      <c r="D1847" t="s">
        <v>98</v>
      </c>
      <c r="E1847" s="4">
        <v>415</v>
      </c>
      <c r="F1847" s="4">
        <v>1554</v>
      </c>
      <c r="G1847" s="4">
        <v>249</v>
      </c>
      <c r="H1847" s="4">
        <v>196</v>
      </c>
      <c r="I1847" s="4">
        <v>0</v>
      </c>
      <c r="J1847" s="4">
        <v>0</v>
      </c>
    </row>
    <row r="1848" spans="3:10">
      <c r="C1848">
        <v>1979</v>
      </c>
      <c r="D1848" t="s">
        <v>98</v>
      </c>
      <c r="E1848" s="4">
        <v>543</v>
      </c>
      <c r="F1848" s="4">
        <v>2230</v>
      </c>
      <c r="G1848" s="4">
        <v>219</v>
      </c>
      <c r="H1848" s="4">
        <v>342</v>
      </c>
      <c r="I1848" s="4">
        <v>0</v>
      </c>
      <c r="J1848" s="4">
        <v>0</v>
      </c>
    </row>
    <row r="1849" spans="3:10">
      <c r="C1849">
        <v>1980</v>
      </c>
      <c r="D1849" t="s">
        <v>98</v>
      </c>
      <c r="E1849" s="4">
        <v>235</v>
      </c>
      <c r="F1849" s="4">
        <v>877</v>
      </c>
      <c r="G1849" s="4">
        <v>77</v>
      </c>
      <c r="H1849" s="4">
        <v>351</v>
      </c>
      <c r="I1849" s="4">
        <v>0</v>
      </c>
      <c r="J1849" s="4">
        <v>0</v>
      </c>
    </row>
    <row r="1850" spans="3:10">
      <c r="C1850">
        <v>1981</v>
      </c>
      <c r="D1850" t="s">
        <v>98</v>
      </c>
      <c r="E1850" s="4">
        <v>277</v>
      </c>
      <c r="F1850" s="4">
        <v>1209</v>
      </c>
      <c r="G1850" s="4">
        <v>76</v>
      </c>
      <c r="H1850" s="4">
        <v>924</v>
      </c>
      <c r="I1850" s="4">
        <v>0</v>
      </c>
      <c r="J1850" s="4">
        <v>0</v>
      </c>
    </row>
    <row r="1851" spans="3:10">
      <c r="C1851">
        <v>1982</v>
      </c>
      <c r="D1851" t="s">
        <v>98</v>
      </c>
      <c r="E1851" s="4">
        <v>333</v>
      </c>
      <c r="F1851" s="4">
        <v>1963</v>
      </c>
      <c r="G1851" s="4">
        <v>23</v>
      </c>
      <c r="H1851" s="4">
        <v>902</v>
      </c>
      <c r="I1851" s="4">
        <v>176</v>
      </c>
      <c r="J1851" s="4">
        <v>598</v>
      </c>
    </row>
    <row r="1852" spans="3:10">
      <c r="C1852">
        <v>1983</v>
      </c>
      <c r="D1852" t="s">
        <v>98</v>
      </c>
      <c r="E1852" s="4">
        <v>592</v>
      </c>
      <c r="F1852" s="4">
        <v>2896</v>
      </c>
      <c r="G1852" s="4">
        <v>14</v>
      </c>
      <c r="H1852" s="4">
        <v>965</v>
      </c>
      <c r="I1852" s="4">
        <v>296</v>
      </c>
      <c r="J1852" s="4">
        <v>554</v>
      </c>
    </row>
    <row r="1853" spans="3:10">
      <c r="C1853">
        <v>1984</v>
      </c>
      <c r="D1853" t="s">
        <v>98</v>
      </c>
      <c r="E1853" s="4">
        <v>454</v>
      </c>
      <c r="F1853" s="4">
        <v>2805</v>
      </c>
      <c r="G1853" s="4">
        <v>4</v>
      </c>
      <c r="H1853" s="4">
        <v>1561</v>
      </c>
      <c r="I1853" s="4">
        <v>258</v>
      </c>
      <c r="J1853" s="4">
        <v>922</v>
      </c>
    </row>
    <row r="1854" spans="3:10">
      <c r="C1854">
        <v>1985</v>
      </c>
      <c r="D1854" t="s">
        <v>98</v>
      </c>
      <c r="E1854" s="4">
        <v>481</v>
      </c>
      <c r="F1854" s="4">
        <v>3326</v>
      </c>
      <c r="G1854" s="4">
        <v>0</v>
      </c>
      <c r="H1854" s="4">
        <v>1754</v>
      </c>
      <c r="I1854" s="4">
        <v>373</v>
      </c>
      <c r="J1854" s="4">
        <v>1006</v>
      </c>
    </row>
    <row r="1855" spans="3:10">
      <c r="C1855">
        <v>1986</v>
      </c>
      <c r="D1855" t="s">
        <v>98</v>
      </c>
      <c r="E1855" s="4">
        <v>524</v>
      </c>
      <c r="F1855" s="4">
        <v>2936</v>
      </c>
      <c r="G1855" s="4">
        <v>0</v>
      </c>
      <c r="H1855" s="4">
        <v>955</v>
      </c>
      <c r="I1855" s="4">
        <v>485</v>
      </c>
      <c r="J1855" s="4">
        <v>1192</v>
      </c>
    </row>
    <row r="1856" spans="3:10">
      <c r="C1856">
        <v>1987</v>
      </c>
      <c r="D1856" t="s">
        <v>98</v>
      </c>
      <c r="E1856" s="4">
        <v>807</v>
      </c>
      <c r="F1856" s="4">
        <v>4080</v>
      </c>
      <c r="G1856" s="4">
        <v>4</v>
      </c>
      <c r="H1856" s="4">
        <v>1486</v>
      </c>
      <c r="I1856" s="4">
        <v>498</v>
      </c>
      <c r="J1856" s="4">
        <v>1027</v>
      </c>
    </row>
    <row r="1857" spans="3:10">
      <c r="C1857">
        <v>1988</v>
      </c>
      <c r="D1857" t="s">
        <v>98</v>
      </c>
      <c r="E1857" s="4">
        <v>831</v>
      </c>
      <c r="F1857" s="4">
        <v>4422</v>
      </c>
      <c r="G1857" s="4">
        <v>13</v>
      </c>
      <c r="H1857" s="4">
        <v>1512</v>
      </c>
      <c r="I1857" s="4">
        <v>454</v>
      </c>
      <c r="J1857" s="4">
        <v>784</v>
      </c>
    </row>
    <row r="1858" spans="3:10">
      <c r="C1858">
        <v>1989</v>
      </c>
      <c r="D1858" t="s">
        <v>98</v>
      </c>
      <c r="E1858" s="4">
        <v>966</v>
      </c>
      <c r="F1858" s="4">
        <v>5831</v>
      </c>
      <c r="G1858" s="4">
        <v>37</v>
      </c>
      <c r="H1858" s="4">
        <v>2086</v>
      </c>
      <c r="I1858" s="4">
        <v>713</v>
      </c>
      <c r="J1858" s="4">
        <v>2614</v>
      </c>
    </row>
    <row r="1859" spans="3:10">
      <c r="C1859">
        <v>1990</v>
      </c>
      <c r="D1859" t="s">
        <v>98</v>
      </c>
      <c r="E1859" s="4">
        <v>837</v>
      </c>
      <c r="F1859" s="4">
        <v>5591</v>
      </c>
      <c r="G1859" s="4">
        <v>0</v>
      </c>
      <c r="H1859" s="4">
        <v>1852</v>
      </c>
      <c r="I1859" s="4">
        <v>549</v>
      </c>
      <c r="J1859" s="4">
        <v>2504</v>
      </c>
    </row>
    <row r="1860" spans="3:10">
      <c r="C1860">
        <v>1991</v>
      </c>
      <c r="D1860" t="s">
        <v>98</v>
      </c>
      <c r="E1860" s="4">
        <v>826</v>
      </c>
      <c r="F1860" s="4">
        <v>4521</v>
      </c>
      <c r="G1860" s="4">
        <v>4</v>
      </c>
      <c r="H1860" s="4">
        <v>1347</v>
      </c>
      <c r="I1860" s="4">
        <v>267</v>
      </c>
      <c r="J1860" s="4">
        <v>735</v>
      </c>
    </row>
    <row r="1861" spans="3:10">
      <c r="C1861">
        <v>1992</v>
      </c>
      <c r="D1861" t="s">
        <v>98</v>
      </c>
      <c r="E1861" s="4">
        <v>840</v>
      </c>
      <c r="F1861" s="4">
        <v>4543</v>
      </c>
      <c r="G1861" s="4">
        <v>4</v>
      </c>
      <c r="H1861" s="4">
        <v>1540</v>
      </c>
      <c r="I1861" s="4">
        <v>417</v>
      </c>
      <c r="J1861" s="4">
        <v>1040</v>
      </c>
    </row>
    <row r="1862" spans="3:10">
      <c r="C1862">
        <v>1993</v>
      </c>
      <c r="D1862" t="s">
        <v>98</v>
      </c>
      <c r="E1862" s="4">
        <v>796</v>
      </c>
      <c r="F1862" s="4">
        <v>3367</v>
      </c>
      <c r="G1862" s="4">
        <v>0</v>
      </c>
      <c r="H1862" s="4">
        <v>599</v>
      </c>
      <c r="I1862" s="4">
        <v>192</v>
      </c>
      <c r="J1862" s="4">
        <v>358</v>
      </c>
    </row>
    <row r="1863" spans="3:10">
      <c r="C1863">
        <v>1994</v>
      </c>
      <c r="D1863" t="s">
        <v>98</v>
      </c>
      <c r="E1863" s="4">
        <v>992</v>
      </c>
      <c r="F1863" s="4">
        <v>5258</v>
      </c>
      <c r="G1863" s="4">
        <v>0</v>
      </c>
      <c r="H1863" s="4">
        <v>619</v>
      </c>
      <c r="I1863" s="4">
        <v>158</v>
      </c>
      <c r="J1863" s="4">
        <v>325</v>
      </c>
    </row>
    <row r="1864" spans="3:10">
      <c r="C1864">
        <v>1995</v>
      </c>
      <c r="D1864" t="s">
        <v>98</v>
      </c>
      <c r="E1864" s="4">
        <v>578</v>
      </c>
      <c r="F1864" s="4">
        <v>2768</v>
      </c>
      <c r="G1864" s="4">
        <v>0</v>
      </c>
      <c r="H1864" s="4">
        <v>727</v>
      </c>
      <c r="I1864" s="4">
        <v>109</v>
      </c>
      <c r="J1864" s="4">
        <v>365</v>
      </c>
    </row>
    <row r="1865" spans="3:10">
      <c r="C1865">
        <v>1996</v>
      </c>
      <c r="D1865" t="s">
        <v>98</v>
      </c>
      <c r="E1865" s="4">
        <v>509</v>
      </c>
      <c r="F1865" s="4">
        <v>2101</v>
      </c>
      <c r="G1865" s="4">
        <v>3</v>
      </c>
      <c r="H1865" s="4">
        <v>596</v>
      </c>
      <c r="I1865" s="4">
        <v>30</v>
      </c>
      <c r="J1865" s="4">
        <v>187</v>
      </c>
    </row>
    <row r="1866" spans="3:10">
      <c r="C1866">
        <v>1997</v>
      </c>
      <c r="D1866" t="s">
        <v>98</v>
      </c>
      <c r="E1866" s="4">
        <v>241</v>
      </c>
      <c r="F1866" s="4">
        <v>1387.8080068145516</v>
      </c>
      <c r="G1866" s="4">
        <v>0</v>
      </c>
      <c r="H1866" s="4">
        <v>42.699185062118211</v>
      </c>
      <c r="I1866" s="4">
        <v>5.785969685989512</v>
      </c>
      <c r="J1866" s="4">
        <v>21.92935049827911</v>
      </c>
    </row>
    <row r="1867" spans="3:10">
      <c r="C1867">
        <v>1998</v>
      </c>
      <c r="D1867" t="s">
        <v>98</v>
      </c>
      <c r="E1867" s="4">
        <v>46</v>
      </c>
      <c r="F1867" s="4">
        <v>159.20255100286496</v>
      </c>
      <c r="G1867" s="4">
        <v>0</v>
      </c>
      <c r="H1867" s="4">
        <v>9.6139410187667558</v>
      </c>
      <c r="I1867" s="4">
        <v>0</v>
      </c>
      <c r="J1867" s="4">
        <v>0</v>
      </c>
    </row>
    <row r="1868" spans="3:10">
      <c r="C1868">
        <v>1999</v>
      </c>
      <c r="D1868" t="s">
        <v>98</v>
      </c>
      <c r="E1868" s="4">
        <v>4</v>
      </c>
      <c r="F1868" s="4">
        <v>8.3931818181818176</v>
      </c>
      <c r="G1868" s="4">
        <v>0</v>
      </c>
      <c r="H1868" s="4">
        <v>0</v>
      </c>
      <c r="I1868" s="4">
        <v>0</v>
      </c>
      <c r="J1868" s="4">
        <v>0</v>
      </c>
    </row>
    <row r="1869" spans="3:10">
      <c r="C1869">
        <v>2001</v>
      </c>
      <c r="D1869" t="s">
        <v>98</v>
      </c>
      <c r="E1869" s="4">
        <v>4</v>
      </c>
      <c r="F1869" s="4">
        <v>7.4304635761589406</v>
      </c>
      <c r="G1869" s="4">
        <v>0</v>
      </c>
      <c r="H1869" s="4">
        <v>0</v>
      </c>
      <c r="I1869" s="4">
        <v>0</v>
      </c>
      <c r="J1869" s="4">
        <v>0</v>
      </c>
    </row>
    <row r="1870" spans="3:10">
      <c r="C1870">
        <v>2002</v>
      </c>
      <c r="D1870" t="s">
        <v>98</v>
      </c>
      <c r="E1870" s="4">
        <v>27</v>
      </c>
      <c r="F1870" s="4">
        <v>63.933238381194343</v>
      </c>
      <c r="G1870" s="4">
        <v>0</v>
      </c>
      <c r="H1870" s="4">
        <v>0</v>
      </c>
      <c r="I1870" s="4">
        <v>0</v>
      </c>
      <c r="J1870" s="4">
        <v>3.3544152744630074</v>
      </c>
    </row>
    <row r="1871" spans="3:10">
      <c r="C1871">
        <v>2003</v>
      </c>
      <c r="D1871" t="s">
        <v>98</v>
      </c>
      <c r="E1871" s="4">
        <v>44</v>
      </c>
      <c r="F1871" s="4">
        <v>342.18609427212181</v>
      </c>
      <c r="G1871" s="4">
        <v>0</v>
      </c>
      <c r="H1871" s="4">
        <v>15.916883116883117</v>
      </c>
      <c r="I1871" s="4">
        <v>0</v>
      </c>
      <c r="J1871" s="4">
        <v>3.9792207792207792</v>
      </c>
    </row>
    <row r="1872" spans="3:10">
      <c r="C1872">
        <v>2004</v>
      </c>
      <c r="D1872" t="s">
        <v>98</v>
      </c>
      <c r="E1872" s="4">
        <v>19</v>
      </c>
      <c r="F1872" s="4">
        <v>60.210887862477648</v>
      </c>
      <c r="G1872" s="4">
        <v>0</v>
      </c>
      <c r="H1872" s="4">
        <v>11.293846153846156</v>
      </c>
      <c r="I1872" s="4">
        <v>0</v>
      </c>
      <c r="J1872" s="4">
        <v>0</v>
      </c>
    </row>
    <row r="1873" spans="3:17">
      <c r="C1873">
        <v>2005</v>
      </c>
    </row>
    <row r="1874" spans="3:17">
      <c r="C1874">
        <v>2006</v>
      </c>
      <c r="D1874" t="s">
        <v>98</v>
      </c>
      <c r="E1874" s="4">
        <v>10</v>
      </c>
      <c r="F1874" s="4">
        <v>53.507779423268701</v>
      </c>
      <c r="G1874" s="4">
        <v>0</v>
      </c>
      <c r="H1874" s="4">
        <v>0</v>
      </c>
      <c r="I1874" s="4">
        <v>0</v>
      </c>
      <c r="J1874" s="4">
        <v>0</v>
      </c>
    </row>
    <row r="1875" spans="3:17">
      <c r="K1875" t="str">
        <f>D1874</f>
        <v>LITTLE QUALICUM RIVER</v>
      </c>
      <c r="L1875" s="4">
        <f t="shared" ref="L1875:Q1875" si="77">AVERAGE(E1837:E1874)</f>
        <v>497.75675675675677</v>
      </c>
      <c r="M1875" s="4">
        <f t="shared" si="77"/>
        <v>2407.6397892743466</v>
      </c>
      <c r="N1875" s="4">
        <f t="shared" si="77"/>
        <v>179.08108108108109</v>
      </c>
      <c r="O1875" s="4">
        <f t="shared" si="77"/>
        <v>623.33848257707075</v>
      </c>
      <c r="P1875" s="4">
        <f t="shared" si="77"/>
        <v>134.61583701854025</v>
      </c>
      <c r="Q1875" s="4">
        <f t="shared" si="77"/>
        <v>384.87197260951257</v>
      </c>
    </row>
    <row r="1876" spans="3:17">
      <c r="C1876">
        <v>1969</v>
      </c>
      <c r="D1876" t="s">
        <v>212</v>
      </c>
      <c r="E1876" s="4">
        <v>3</v>
      </c>
      <c r="F1876" s="4">
        <v>3</v>
      </c>
      <c r="G1876" s="4">
        <v>0</v>
      </c>
      <c r="H1876" s="4">
        <v>0</v>
      </c>
      <c r="I1876" s="4">
        <v>0</v>
      </c>
      <c r="J1876" s="4">
        <v>0</v>
      </c>
    </row>
    <row r="1877" spans="3:17">
      <c r="C1877">
        <v>1970</v>
      </c>
      <c r="D1877" t="s">
        <v>212</v>
      </c>
      <c r="E1877" s="4">
        <v>3</v>
      </c>
      <c r="F1877" s="4">
        <v>3</v>
      </c>
      <c r="G1877" s="4">
        <v>3</v>
      </c>
      <c r="H1877" s="4">
        <v>0</v>
      </c>
      <c r="I1877" s="4">
        <v>0</v>
      </c>
      <c r="J1877" s="4">
        <v>0</v>
      </c>
    </row>
    <row r="1878" spans="3:17">
      <c r="C1878">
        <v>1978</v>
      </c>
      <c r="D1878" t="s">
        <v>212</v>
      </c>
      <c r="E1878" s="4">
        <v>3</v>
      </c>
      <c r="F1878" s="4">
        <v>17</v>
      </c>
      <c r="G1878" s="4">
        <v>0</v>
      </c>
      <c r="H1878" s="4">
        <v>6</v>
      </c>
      <c r="I1878" s="4">
        <v>0</v>
      </c>
      <c r="J1878" s="4">
        <v>0</v>
      </c>
    </row>
    <row r="1879" spans="3:17">
      <c r="C1879">
        <v>1982</v>
      </c>
      <c r="D1879" t="s">
        <v>212</v>
      </c>
      <c r="E1879" s="4">
        <v>3</v>
      </c>
      <c r="F1879" s="4">
        <v>9</v>
      </c>
      <c r="G1879" s="4">
        <v>0</v>
      </c>
      <c r="H1879" s="4">
        <v>0</v>
      </c>
      <c r="I1879" s="4">
        <v>0</v>
      </c>
      <c r="J1879" s="4">
        <v>0</v>
      </c>
    </row>
    <row r="1880" spans="3:17">
      <c r="C1880">
        <v>1988</v>
      </c>
      <c r="D1880" t="s">
        <v>212</v>
      </c>
      <c r="E1880" s="4">
        <v>2</v>
      </c>
      <c r="F1880" s="4">
        <v>4</v>
      </c>
      <c r="G1880" s="4">
        <v>0</v>
      </c>
      <c r="H1880" s="4">
        <v>0</v>
      </c>
      <c r="I1880" s="4">
        <v>0</v>
      </c>
      <c r="J1880" s="4">
        <v>0</v>
      </c>
    </row>
    <row r="1882" spans="3:17">
      <c r="C1882">
        <v>1976</v>
      </c>
      <c r="D1882" t="s">
        <v>278</v>
      </c>
      <c r="E1882" s="4">
        <v>19</v>
      </c>
      <c r="F1882" s="4">
        <v>85</v>
      </c>
      <c r="G1882" s="4">
        <v>64</v>
      </c>
      <c r="H1882" s="4">
        <v>121</v>
      </c>
      <c r="I1882" s="4">
        <v>0</v>
      </c>
      <c r="J1882" s="4">
        <v>0</v>
      </c>
    </row>
    <row r="1883" spans="3:17">
      <c r="C1883">
        <v>1977</v>
      </c>
      <c r="D1883" t="s">
        <v>278</v>
      </c>
      <c r="E1883" s="4">
        <v>8</v>
      </c>
      <c r="F1883" s="4">
        <v>28</v>
      </c>
      <c r="G1883" s="4">
        <v>12</v>
      </c>
      <c r="H1883" s="4">
        <v>40</v>
      </c>
      <c r="I1883" s="4">
        <v>0</v>
      </c>
      <c r="J1883" s="4">
        <v>0</v>
      </c>
    </row>
    <row r="1884" spans="3:17">
      <c r="C1884">
        <v>1978</v>
      </c>
      <c r="D1884" t="s">
        <v>278</v>
      </c>
      <c r="E1884" s="4">
        <v>3</v>
      </c>
      <c r="F1884" s="4">
        <v>7</v>
      </c>
      <c r="G1884" s="4">
        <v>0</v>
      </c>
      <c r="H1884" s="4">
        <v>0</v>
      </c>
      <c r="I1884" s="4">
        <v>0</v>
      </c>
      <c r="J1884" s="4">
        <v>0</v>
      </c>
    </row>
    <row r="1885" spans="3:17">
      <c r="C1885">
        <v>1980</v>
      </c>
      <c r="D1885" t="s">
        <v>278</v>
      </c>
      <c r="E1885" s="4">
        <v>6</v>
      </c>
      <c r="F1885" s="4">
        <v>9</v>
      </c>
      <c r="G1885" s="4">
        <v>0</v>
      </c>
      <c r="H1885" s="4">
        <v>3</v>
      </c>
      <c r="I1885" s="4">
        <v>0</v>
      </c>
      <c r="J1885" s="4">
        <v>0</v>
      </c>
    </row>
    <row r="1886" spans="3:17">
      <c r="C1886">
        <v>1983</v>
      </c>
      <c r="D1886" t="s">
        <v>278</v>
      </c>
      <c r="E1886" s="4">
        <v>13</v>
      </c>
      <c r="F1886" s="4">
        <v>13</v>
      </c>
      <c r="G1886" s="4">
        <v>0</v>
      </c>
      <c r="H1886" s="4">
        <v>0</v>
      </c>
      <c r="I1886" s="4">
        <v>0</v>
      </c>
      <c r="J1886" s="4">
        <v>0</v>
      </c>
    </row>
    <row r="1887" spans="3:17">
      <c r="C1887">
        <v>1984</v>
      </c>
      <c r="D1887" t="s">
        <v>278</v>
      </c>
      <c r="E1887" s="4">
        <v>4</v>
      </c>
      <c r="F1887" s="4">
        <v>13</v>
      </c>
      <c r="G1887" s="4">
        <v>0</v>
      </c>
      <c r="H1887" s="4">
        <v>4</v>
      </c>
      <c r="I1887" s="4">
        <v>0</v>
      </c>
      <c r="J1887" s="4">
        <v>0</v>
      </c>
    </row>
    <row r="1888" spans="3:17">
      <c r="C1888">
        <v>1985</v>
      </c>
      <c r="D1888" t="s">
        <v>278</v>
      </c>
      <c r="E1888" s="4">
        <v>3</v>
      </c>
      <c r="F1888" s="4">
        <v>24</v>
      </c>
      <c r="G1888" s="4">
        <v>0</v>
      </c>
      <c r="H1888" s="4">
        <v>31</v>
      </c>
      <c r="I1888" s="4">
        <v>0</v>
      </c>
      <c r="J1888" s="4">
        <v>0</v>
      </c>
    </row>
    <row r="1889" spans="3:10">
      <c r="C1889">
        <v>1987</v>
      </c>
      <c r="D1889" t="s">
        <v>278</v>
      </c>
      <c r="E1889" s="4">
        <v>13</v>
      </c>
      <c r="F1889" s="4">
        <v>17</v>
      </c>
      <c r="G1889" s="4">
        <v>0</v>
      </c>
      <c r="H1889" s="4">
        <v>42</v>
      </c>
      <c r="I1889" s="4">
        <v>0</v>
      </c>
      <c r="J1889" s="4">
        <v>0</v>
      </c>
    </row>
    <row r="1890" spans="3:10">
      <c r="C1890">
        <v>1988</v>
      </c>
      <c r="D1890" t="s">
        <v>278</v>
      </c>
      <c r="E1890" s="4">
        <v>7</v>
      </c>
      <c r="F1890" s="4">
        <v>12</v>
      </c>
      <c r="G1890" s="4">
        <v>0</v>
      </c>
      <c r="H1890" s="4">
        <v>34</v>
      </c>
      <c r="I1890" s="4">
        <v>0</v>
      </c>
      <c r="J1890" s="4">
        <v>0</v>
      </c>
    </row>
    <row r="1891" spans="3:10">
      <c r="C1891">
        <v>1992</v>
      </c>
      <c r="D1891" t="s">
        <v>278</v>
      </c>
      <c r="E1891" s="4">
        <v>9</v>
      </c>
      <c r="F1891" s="4">
        <v>9</v>
      </c>
      <c r="G1891" s="4">
        <v>0</v>
      </c>
      <c r="H1891" s="4">
        <v>8</v>
      </c>
      <c r="I1891" s="4">
        <v>0</v>
      </c>
      <c r="J1891" s="4">
        <v>0</v>
      </c>
    </row>
    <row r="1892" spans="3:10">
      <c r="C1892">
        <v>1997</v>
      </c>
      <c r="D1892" t="s">
        <v>278</v>
      </c>
      <c r="E1892" s="4">
        <v>3</v>
      </c>
      <c r="F1892" s="4">
        <v>3.1784930504754936</v>
      </c>
      <c r="G1892" s="4">
        <v>0</v>
      </c>
      <c r="H1892" s="4">
        <v>19.070958302852961</v>
      </c>
      <c r="I1892" s="4">
        <v>0</v>
      </c>
      <c r="J1892" s="4">
        <v>0</v>
      </c>
    </row>
    <row r="1893" spans="3:10">
      <c r="C1893">
        <v>2002</v>
      </c>
      <c r="D1893" t="s">
        <v>278</v>
      </c>
      <c r="E1893" s="4">
        <v>3</v>
      </c>
      <c r="F1893" s="4">
        <v>3.3544152744630074</v>
      </c>
      <c r="G1893" s="4">
        <v>0</v>
      </c>
      <c r="H1893" s="4">
        <v>10.063245823389021</v>
      </c>
      <c r="I1893" s="4">
        <v>0</v>
      </c>
      <c r="J1893" s="4">
        <v>0</v>
      </c>
    </row>
    <row r="1895" spans="3:10">
      <c r="C1895">
        <v>1997</v>
      </c>
      <c r="D1895" t="s">
        <v>328</v>
      </c>
      <c r="E1895" s="4">
        <v>3</v>
      </c>
      <c r="F1895" s="4">
        <v>3.1784930504754936</v>
      </c>
      <c r="G1895" s="4">
        <v>0</v>
      </c>
      <c r="H1895" s="4">
        <v>0</v>
      </c>
      <c r="I1895" s="4">
        <v>0</v>
      </c>
      <c r="J1895" s="4">
        <v>0</v>
      </c>
    </row>
    <row r="1897" spans="3:10">
      <c r="C1897">
        <v>1968</v>
      </c>
      <c r="D1897" t="s">
        <v>100</v>
      </c>
      <c r="E1897" s="4">
        <v>8</v>
      </c>
      <c r="F1897" s="4">
        <v>41</v>
      </c>
      <c r="G1897" s="4">
        <v>8</v>
      </c>
      <c r="H1897" s="4">
        <v>0</v>
      </c>
      <c r="I1897" s="4">
        <v>0</v>
      </c>
      <c r="J1897" s="4">
        <v>0</v>
      </c>
    </row>
    <row r="1898" spans="3:10">
      <c r="C1898">
        <v>1972</v>
      </c>
      <c r="D1898" t="s">
        <v>100</v>
      </c>
      <c r="E1898" s="4">
        <v>7</v>
      </c>
      <c r="F1898" s="4">
        <v>22</v>
      </c>
      <c r="G1898" s="4">
        <v>3</v>
      </c>
      <c r="H1898" s="4">
        <v>0</v>
      </c>
      <c r="I1898" s="4">
        <v>0</v>
      </c>
      <c r="J1898" s="4">
        <v>0</v>
      </c>
    </row>
    <row r="1899" spans="3:10">
      <c r="C1899">
        <v>1973</v>
      </c>
      <c r="D1899" t="s">
        <v>100</v>
      </c>
      <c r="E1899" s="4">
        <v>10</v>
      </c>
      <c r="F1899" s="4">
        <v>24</v>
      </c>
      <c r="G1899" s="4">
        <v>3</v>
      </c>
      <c r="H1899" s="4">
        <v>7</v>
      </c>
      <c r="I1899" s="4">
        <v>0</v>
      </c>
      <c r="J1899" s="4">
        <v>0</v>
      </c>
    </row>
    <row r="1900" spans="3:10">
      <c r="C1900">
        <v>1974</v>
      </c>
      <c r="D1900" t="s">
        <v>100</v>
      </c>
      <c r="E1900" s="4">
        <v>4</v>
      </c>
      <c r="F1900" s="4">
        <v>16</v>
      </c>
      <c r="G1900" s="4">
        <v>4</v>
      </c>
      <c r="H1900" s="4">
        <v>0</v>
      </c>
      <c r="I1900" s="4">
        <v>0</v>
      </c>
      <c r="J1900" s="4">
        <v>0</v>
      </c>
    </row>
    <row r="1901" spans="3:10">
      <c r="C1901">
        <v>1975</v>
      </c>
      <c r="D1901" t="s">
        <v>100</v>
      </c>
      <c r="E1901" s="4">
        <v>6</v>
      </c>
      <c r="F1901" s="4">
        <v>27</v>
      </c>
      <c r="G1901" s="4">
        <v>3</v>
      </c>
      <c r="H1901" s="4">
        <v>0</v>
      </c>
      <c r="I1901" s="4">
        <v>0</v>
      </c>
      <c r="J1901" s="4">
        <v>0</v>
      </c>
    </row>
    <row r="1902" spans="3:10">
      <c r="C1902">
        <v>1977</v>
      </c>
      <c r="D1902" t="s">
        <v>100</v>
      </c>
      <c r="E1902" s="4">
        <v>4</v>
      </c>
      <c r="F1902" s="4">
        <v>20</v>
      </c>
      <c r="G1902" s="4">
        <v>0</v>
      </c>
      <c r="H1902" s="4">
        <v>0</v>
      </c>
      <c r="I1902" s="4">
        <v>0</v>
      </c>
      <c r="J1902" s="4">
        <v>0</v>
      </c>
    </row>
    <row r="1903" spans="3:10">
      <c r="C1903">
        <v>1978</v>
      </c>
      <c r="D1903" t="s">
        <v>100</v>
      </c>
      <c r="E1903" s="4">
        <v>14</v>
      </c>
      <c r="F1903" s="4">
        <v>36</v>
      </c>
      <c r="G1903" s="4">
        <v>0</v>
      </c>
      <c r="H1903" s="4">
        <v>3</v>
      </c>
      <c r="I1903" s="4">
        <v>0</v>
      </c>
      <c r="J1903" s="4">
        <v>0</v>
      </c>
    </row>
    <row r="1904" spans="3:10">
      <c r="C1904">
        <v>1980</v>
      </c>
      <c r="D1904" t="s">
        <v>100</v>
      </c>
      <c r="E1904" s="4">
        <v>7</v>
      </c>
      <c r="F1904" s="4">
        <v>39</v>
      </c>
      <c r="G1904" s="4">
        <v>3</v>
      </c>
      <c r="H1904" s="4">
        <v>11</v>
      </c>
      <c r="I1904" s="4">
        <v>0</v>
      </c>
      <c r="J1904" s="4">
        <v>0</v>
      </c>
    </row>
    <row r="1905" spans="3:10">
      <c r="C1905">
        <v>1983</v>
      </c>
      <c r="D1905" t="s">
        <v>100</v>
      </c>
      <c r="E1905" s="4">
        <v>4</v>
      </c>
      <c r="F1905" s="4">
        <v>4</v>
      </c>
      <c r="G1905" s="4">
        <v>0</v>
      </c>
      <c r="H1905" s="4">
        <v>0</v>
      </c>
      <c r="I1905" s="4">
        <v>0</v>
      </c>
      <c r="J1905" s="4">
        <v>0</v>
      </c>
    </row>
    <row r="1906" spans="3:10">
      <c r="C1906">
        <v>1984</v>
      </c>
      <c r="D1906" t="s">
        <v>100</v>
      </c>
      <c r="E1906" s="4">
        <v>4</v>
      </c>
      <c r="F1906" s="4">
        <v>4</v>
      </c>
      <c r="G1906" s="4">
        <v>0</v>
      </c>
      <c r="H1906" s="4">
        <v>0</v>
      </c>
      <c r="I1906" s="4">
        <v>0</v>
      </c>
      <c r="J1906" s="4">
        <v>0</v>
      </c>
    </row>
    <row r="1907" spans="3:10">
      <c r="C1907">
        <v>1987</v>
      </c>
      <c r="D1907" t="s">
        <v>100</v>
      </c>
      <c r="E1907" s="4">
        <v>4</v>
      </c>
      <c r="F1907" s="4">
        <v>4</v>
      </c>
      <c r="G1907" s="4">
        <v>0</v>
      </c>
      <c r="H1907" s="4">
        <v>0</v>
      </c>
      <c r="I1907" s="4">
        <v>0</v>
      </c>
      <c r="J1907" s="4">
        <v>0</v>
      </c>
    </row>
    <row r="1908" spans="3:10">
      <c r="C1908">
        <v>1989</v>
      </c>
      <c r="D1908" t="s">
        <v>100</v>
      </c>
      <c r="E1908" s="4">
        <v>5</v>
      </c>
      <c r="F1908" s="4">
        <v>5</v>
      </c>
      <c r="G1908" s="4">
        <v>0</v>
      </c>
      <c r="H1908" s="4">
        <v>0</v>
      </c>
      <c r="I1908" s="4">
        <v>0</v>
      </c>
      <c r="J1908" s="4">
        <v>5</v>
      </c>
    </row>
    <row r="1910" spans="3:10">
      <c r="C1910">
        <v>1976</v>
      </c>
      <c r="D1910" t="s">
        <v>280</v>
      </c>
      <c r="E1910" s="4">
        <v>10</v>
      </c>
      <c r="F1910" s="4">
        <v>30</v>
      </c>
      <c r="G1910" s="4">
        <v>5</v>
      </c>
      <c r="H1910" s="4">
        <v>5</v>
      </c>
      <c r="I1910" s="4">
        <v>0</v>
      </c>
      <c r="J1910" s="4">
        <v>0</v>
      </c>
    </row>
    <row r="1911" spans="3:10">
      <c r="C1911">
        <v>1977</v>
      </c>
      <c r="D1911" t="s">
        <v>280</v>
      </c>
      <c r="E1911" s="4">
        <v>4</v>
      </c>
      <c r="F1911" s="4">
        <v>4</v>
      </c>
      <c r="G1911" s="4">
        <v>0</v>
      </c>
      <c r="H1911" s="4">
        <v>0</v>
      </c>
      <c r="I1911" s="4">
        <v>0</v>
      </c>
      <c r="J1911" s="4">
        <v>0</v>
      </c>
    </row>
    <row r="1912" spans="3:10">
      <c r="C1912">
        <v>1978</v>
      </c>
      <c r="D1912" t="s">
        <v>280</v>
      </c>
      <c r="E1912" s="4">
        <v>7</v>
      </c>
      <c r="F1912" s="4">
        <v>11</v>
      </c>
      <c r="G1912" s="4">
        <v>7</v>
      </c>
      <c r="H1912" s="4">
        <v>3</v>
      </c>
      <c r="I1912" s="4">
        <v>0</v>
      </c>
      <c r="J1912" s="4">
        <v>0</v>
      </c>
    </row>
    <row r="1913" spans="3:10">
      <c r="C1913">
        <v>1979</v>
      </c>
      <c r="D1913" t="s">
        <v>280</v>
      </c>
      <c r="E1913" s="4">
        <v>8</v>
      </c>
      <c r="F1913" s="4">
        <v>29</v>
      </c>
      <c r="G1913" s="4">
        <v>0</v>
      </c>
      <c r="H1913" s="4">
        <v>12</v>
      </c>
      <c r="I1913" s="4">
        <v>0</v>
      </c>
      <c r="J1913" s="4">
        <v>0</v>
      </c>
    </row>
    <row r="1914" spans="3:10">
      <c r="C1914">
        <v>1980</v>
      </c>
      <c r="D1914" t="s">
        <v>280</v>
      </c>
      <c r="E1914" s="4">
        <v>6</v>
      </c>
      <c r="F1914" s="4">
        <v>9</v>
      </c>
      <c r="G1914" s="4">
        <v>0</v>
      </c>
      <c r="H1914" s="4">
        <v>3</v>
      </c>
      <c r="I1914" s="4">
        <v>0</v>
      </c>
      <c r="J1914" s="4">
        <v>0</v>
      </c>
    </row>
    <row r="1915" spans="3:10">
      <c r="C1915">
        <v>1981</v>
      </c>
      <c r="D1915" t="s">
        <v>280</v>
      </c>
      <c r="E1915" s="4">
        <v>11</v>
      </c>
      <c r="F1915" s="4">
        <v>47</v>
      </c>
      <c r="G1915" s="4">
        <v>3</v>
      </c>
      <c r="H1915" s="4">
        <v>0</v>
      </c>
      <c r="I1915" s="4">
        <v>0</v>
      </c>
      <c r="J1915" s="4">
        <v>0</v>
      </c>
    </row>
    <row r="1916" spans="3:10">
      <c r="C1916">
        <v>1982</v>
      </c>
      <c r="D1916" t="s">
        <v>280</v>
      </c>
      <c r="E1916" s="4">
        <v>4</v>
      </c>
      <c r="F1916" s="4">
        <v>4</v>
      </c>
      <c r="G1916" s="4">
        <v>0</v>
      </c>
      <c r="H1916" s="4">
        <v>0</v>
      </c>
      <c r="I1916" s="4">
        <v>0</v>
      </c>
      <c r="J1916" s="4">
        <v>0</v>
      </c>
    </row>
    <row r="1917" spans="3:10">
      <c r="C1917">
        <v>1984</v>
      </c>
      <c r="D1917" t="s">
        <v>280</v>
      </c>
      <c r="E1917" s="4">
        <v>6</v>
      </c>
      <c r="F1917" s="4">
        <v>6</v>
      </c>
      <c r="G1917" s="4">
        <v>0</v>
      </c>
      <c r="H1917" s="4">
        <v>0</v>
      </c>
      <c r="I1917" s="4">
        <v>0</v>
      </c>
      <c r="J1917" s="4">
        <v>0</v>
      </c>
    </row>
    <row r="1918" spans="3:10">
      <c r="C1918">
        <v>1985</v>
      </c>
      <c r="D1918" t="s">
        <v>280</v>
      </c>
      <c r="E1918" s="4">
        <v>8</v>
      </c>
      <c r="F1918" s="4">
        <v>18</v>
      </c>
      <c r="G1918" s="4">
        <v>0</v>
      </c>
      <c r="H1918" s="4">
        <v>0</v>
      </c>
      <c r="I1918" s="4">
        <v>0</v>
      </c>
      <c r="J1918" s="4">
        <v>0</v>
      </c>
    </row>
    <row r="1919" spans="3:10">
      <c r="C1919">
        <v>1987</v>
      </c>
      <c r="D1919" t="s">
        <v>280</v>
      </c>
      <c r="E1919" s="4">
        <v>4</v>
      </c>
      <c r="F1919" s="4">
        <v>24</v>
      </c>
      <c r="G1919" s="4">
        <v>0</v>
      </c>
      <c r="H1919" s="4">
        <v>0</v>
      </c>
      <c r="I1919" s="4">
        <v>0</v>
      </c>
      <c r="J1919" s="4">
        <v>0</v>
      </c>
    </row>
    <row r="1920" spans="3:10">
      <c r="C1920">
        <v>1988</v>
      </c>
      <c r="D1920" t="s">
        <v>280</v>
      </c>
      <c r="E1920" s="4">
        <v>13</v>
      </c>
      <c r="F1920" s="4">
        <v>22</v>
      </c>
      <c r="G1920" s="4">
        <v>0</v>
      </c>
      <c r="H1920" s="4">
        <v>4</v>
      </c>
      <c r="I1920" s="4">
        <v>0</v>
      </c>
      <c r="J1920" s="4">
        <v>0</v>
      </c>
    </row>
    <row r="1921" spans="3:10">
      <c r="C1921">
        <v>1989</v>
      </c>
      <c r="D1921" t="s">
        <v>280</v>
      </c>
      <c r="E1921" s="4">
        <v>20</v>
      </c>
      <c r="F1921" s="4">
        <v>96</v>
      </c>
      <c r="G1921" s="4">
        <v>0</v>
      </c>
      <c r="H1921" s="4">
        <v>41</v>
      </c>
      <c r="I1921" s="4">
        <v>0</v>
      </c>
      <c r="J1921" s="4">
        <v>0</v>
      </c>
    </row>
    <row r="1922" spans="3:10">
      <c r="C1922">
        <v>1990</v>
      </c>
      <c r="D1922" t="s">
        <v>280</v>
      </c>
      <c r="E1922" s="4">
        <v>9</v>
      </c>
      <c r="F1922" s="4">
        <v>19</v>
      </c>
      <c r="G1922" s="4">
        <v>0</v>
      </c>
      <c r="H1922" s="4">
        <v>0</v>
      </c>
      <c r="I1922" s="4">
        <v>0</v>
      </c>
      <c r="J1922" s="4">
        <v>0</v>
      </c>
    </row>
    <row r="1923" spans="3:10">
      <c r="C1923">
        <v>1991</v>
      </c>
      <c r="D1923" t="s">
        <v>280</v>
      </c>
      <c r="E1923" s="4">
        <v>4</v>
      </c>
      <c r="F1923" s="4">
        <v>12</v>
      </c>
      <c r="G1923" s="4">
        <v>0</v>
      </c>
      <c r="H1923" s="4">
        <v>0</v>
      </c>
      <c r="I1923" s="4">
        <v>0</v>
      </c>
      <c r="J1923" s="4">
        <v>0</v>
      </c>
    </row>
    <row r="1924" spans="3:10">
      <c r="C1924">
        <v>1992</v>
      </c>
      <c r="D1924" t="s">
        <v>280</v>
      </c>
      <c r="E1924" s="4">
        <v>4</v>
      </c>
      <c r="F1924" s="4">
        <v>8</v>
      </c>
      <c r="G1924" s="4">
        <v>0</v>
      </c>
      <c r="H1924" s="4">
        <v>19</v>
      </c>
      <c r="I1924" s="4">
        <v>0</v>
      </c>
      <c r="J1924" s="4">
        <v>0</v>
      </c>
    </row>
    <row r="1925" spans="3:10">
      <c r="C1925">
        <v>1993</v>
      </c>
      <c r="D1925" t="s">
        <v>280</v>
      </c>
      <c r="E1925" s="4">
        <v>0</v>
      </c>
      <c r="F1925" s="4">
        <v>0</v>
      </c>
      <c r="G1925" s="4">
        <v>0</v>
      </c>
      <c r="H1925" s="4">
        <v>0</v>
      </c>
      <c r="I1925" s="4">
        <v>0</v>
      </c>
      <c r="J1925" s="4">
        <v>0</v>
      </c>
    </row>
    <row r="1926" spans="3:10">
      <c r="C1926">
        <v>1994</v>
      </c>
      <c r="D1926" t="s">
        <v>280</v>
      </c>
      <c r="E1926" s="4">
        <v>5</v>
      </c>
      <c r="F1926" s="4">
        <v>10</v>
      </c>
      <c r="G1926" s="4">
        <v>0</v>
      </c>
      <c r="H1926" s="4">
        <v>5</v>
      </c>
      <c r="I1926" s="4">
        <v>0</v>
      </c>
      <c r="J1926" s="4">
        <v>0</v>
      </c>
    </row>
    <row r="1927" spans="3:10">
      <c r="C1927">
        <v>1995</v>
      </c>
      <c r="D1927" t="s">
        <v>280</v>
      </c>
      <c r="E1927" s="4">
        <v>3</v>
      </c>
      <c r="F1927" s="4">
        <v>3</v>
      </c>
      <c r="G1927" s="4">
        <v>0</v>
      </c>
      <c r="H1927" s="4">
        <v>0</v>
      </c>
      <c r="I1927" s="4">
        <v>0</v>
      </c>
      <c r="J1927" s="4">
        <v>0</v>
      </c>
    </row>
    <row r="1928" spans="3:10">
      <c r="C1928">
        <v>1996</v>
      </c>
      <c r="D1928" t="s">
        <v>280</v>
      </c>
      <c r="E1928" s="4">
        <v>3</v>
      </c>
      <c r="F1928" s="4">
        <v>3</v>
      </c>
      <c r="G1928" s="4">
        <v>0</v>
      </c>
      <c r="H1928" s="4">
        <v>3</v>
      </c>
      <c r="I1928" s="4">
        <v>0</v>
      </c>
      <c r="J1928" s="4">
        <v>0</v>
      </c>
    </row>
    <row r="1929" spans="3:10">
      <c r="C1929">
        <v>1997</v>
      </c>
      <c r="D1929" t="s">
        <v>280</v>
      </c>
      <c r="E1929" s="4">
        <v>9</v>
      </c>
      <c r="F1929" s="4">
        <v>24.467641838655904</v>
      </c>
      <c r="G1929" s="4">
        <v>0</v>
      </c>
      <c r="H1929" s="4">
        <v>15.252263542278772</v>
      </c>
      <c r="I1929" s="4">
        <v>0</v>
      </c>
      <c r="J1929" s="4">
        <v>0</v>
      </c>
    </row>
    <row r="1930" spans="3:10">
      <c r="C1930">
        <v>1998</v>
      </c>
      <c r="D1930" t="s">
        <v>280</v>
      </c>
      <c r="E1930" s="4">
        <v>14</v>
      </c>
      <c r="F1930" s="4">
        <v>35.590899544112375</v>
      </c>
      <c r="G1930" s="4">
        <v>0</v>
      </c>
      <c r="H1930" s="4">
        <v>21.647465437788018</v>
      </c>
      <c r="I1930" s="4">
        <v>0</v>
      </c>
      <c r="J1930" s="4">
        <v>0</v>
      </c>
    </row>
    <row r="1931" spans="3:10">
      <c r="C1931">
        <v>1999</v>
      </c>
      <c r="D1931" t="s">
        <v>280</v>
      </c>
      <c r="E1931" s="4">
        <v>8</v>
      </c>
      <c r="F1931" s="4">
        <v>54.555681818181817</v>
      </c>
      <c r="G1931" s="4">
        <v>0</v>
      </c>
      <c r="H1931" s="4">
        <v>243.4022727272727</v>
      </c>
      <c r="I1931" s="4">
        <v>0</v>
      </c>
      <c r="J1931" s="4">
        <v>0</v>
      </c>
    </row>
    <row r="1932" spans="3:10">
      <c r="C1932">
        <v>2000</v>
      </c>
      <c r="D1932" t="s">
        <v>280</v>
      </c>
      <c r="E1932" s="4">
        <v>9</v>
      </c>
      <c r="F1932" s="4">
        <v>13.830750893921333</v>
      </c>
      <c r="G1932" s="4">
        <v>0</v>
      </c>
      <c r="H1932" s="4">
        <v>4.6102502979737778</v>
      </c>
      <c r="I1932" s="4">
        <v>0</v>
      </c>
      <c r="J1932" s="4">
        <v>0</v>
      </c>
    </row>
    <row r="1933" spans="3:10">
      <c r="C1933">
        <v>2003</v>
      </c>
      <c r="D1933" t="s">
        <v>280</v>
      </c>
      <c r="E1933" s="4">
        <v>8</v>
      </c>
      <c r="F1933" s="4">
        <v>7.9584415584415584</v>
      </c>
      <c r="G1933" s="4">
        <v>0</v>
      </c>
      <c r="H1933" s="4">
        <v>0</v>
      </c>
      <c r="I1933" s="4">
        <v>0</v>
      </c>
      <c r="J1933" s="4">
        <v>0</v>
      </c>
    </row>
    <row r="1934" spans="3:10">
      <c r="C1934">
        <v>2006</v>
      </c>
      <c r="D1934" t="s">
        <v>280</v>
      </c>
      <c r="E1934" s="4">
        <v>4</v>
      </c>
      <c r="F1934" s="4">
        <v>3.735562310030395</v>
      </c>
      <c r="G1934" s="4">
        <v>0</v>
      </c>
      <c r="H1934" s="4">
        <v>0</v>
      </c>
      <c r="I1934" s="4">
        <v>0</v>
      </c>
      <c r="J1934" s="4">
        <v>0</v>
      </c>
    </row>
    <row r="1936" spans="3:10">
      <c r="C1936">
        <v>1968</v>
      </c>
      <c r="D1936" t="s">
        <v>106</v>
      </c>
      <c r="E1936" s="4">
        <v>68</v>
      </c>
      <c r="F1936" s="4">
        <v>259</v>
      </c>
      <c r="G1936" s="4">
        <v>186</v>
      </c>
      <c r="H1936" s="4">
        <v>0</v>
      </c>
      <c r="I1936" s="4">
        <v>0</v>
      </c>
      <c r="J1936" s="4">
        <v>0</v>
      </c>
    </row>
    <row r="1937" spans="3:10">
      <c r="C1937">
        <v>1969</v>
      </c>
      <c r="D1937" t="s">
        <v>106</v>
      </c>
      <c r="E1937" s="4">
        <v>35</v>
      </c>
      <c r="F1937" s="4">
        <v>170</v>
      </c>
      <c r="G1937" s="4">
        <v>136</v>
      </c>
      <c r="H1937" s="4">
        <v>0</v>
      </c>
      <c r="I1937" s="4">
        <v>0</v>
      </c>
      <c r="J1937" s="4">
        <v>0</v>
      </c>
    </row>
    <row r="1938" spans="3:10">
      <c r="C1938">
        <v>1970</v>
      </c>
      <c r="D1938" t="s">
        <v>106</v>
      </c>
      <c r="E1938" s="4">
        <v>13</v>
      </c>
      <c r="F1938" s="4">
        <v>30</v>
      </c>
      <c r="G1938" s="4">
        <v>10</v>
      </c>
      <c r="H1938" s="4">
        <v>0</v>
      </c>
      <c r="I1938" s="4">
        <v>0</v>
      </c>
      <c r="J1938" s="4">
        <v>0</v>
      </c>
    </row>
    <row r="1939" spans="3:10">
      <c r="C1939">
        <v>1971</v>
      </c>
      <c r="D1939" t="s">
        <v>106</v>
      </c>
      <c r="E1939" s="4">
        <v>29</v>
      </c>
      <c r="F1939" s="4">
        <v>177</v>
      </c>
      <c r="G1939" s="4">
        <v>55</v>
      </c>
      <c r="H1939" s="4">
        <v>134</v>
      </c>
      <c r="I1939" s="4">
        <v>0</v>
      </c>
      <c r="J1939" s="4">
        <v>0</v>
      </c>
    </row>
    <row r="1940" spans="3:10">
      <c r="C1940">
        <v>1972</v>
      </c>
      <c r="D1940" t="s">
        <v>106</v>
      </c>
      <c r="E1940" s="4">
        <v>11</v>
      </c>
      <c r="F1940" s="4">
        <v>57</v>
      </c>
      <c r="G1940" s="4">
        <v>43</v>
      </c>
      <c r="H1940" s="4">
        <v>50</v>
      </c>
      <c r="I1940" s="4">
        <v>0</v>
      </c>
      <c r="J1940" s="4">
        <v>0</v>
      </c>
    </row>
    <row r="1941" spans="3:10">
      <c r="C1941">
        <v>1973</v>
      </c>
      <c r="D1941" t="s">
        <v>106</v>
      </c>
      <c r="E1941" s="4">
        <v>27</v>
      </c>
      <c r="F1941" s="4">
        <v>89</v>
      </c>
      <c r="G1941" s="4">
        <v>73</v>
      </c>
      <c r="H1941" s="4">
        <v>95</v>
      </c>
      <c r="I1941" s="4">
        <v>0</v>
      </c>
      <c r="J1941" s="4">
        <v>0</v>
      </c>
    </row>
    <row r="1942" spans="3:10">
      <c r="C1942">
        <v>1974</v>
      </c>
      <c r="D1942" t="s">
        <v>106</v>
      </c>
      <c r="E1942" s="4">
        <v>52</v>
      </c>
      <c r="F1942" s="4">
        <v>168</v>
      </c>
      <c r="G1942" s="4">
        <v>137</v>
      </c>
      <c r="H1942" s="4">
        <v>83</v>
      </c>
      <c r="I1942" s="4">
        <v>0</v>
      </c>
      <c r="J1942" s="4">
        <v>0</v>
      </c>
    </row>
    <row r="1943" spans="3:10">
      <c r="C1943">
        <v>1975</v>
      </c>
      <c r="D1943" t="s">
        <v>106</v>
      </c>
      <c r="E1943" s="4">
        <v>37</v>
      </c>
      <c r="F1943" s="4">
        <v>294</v>
      </c>
      <c r="G1943" s="4">
        <v>101</v>
      </c>
      <c r="H1943" s="4">
        <v>40</v>
      </c>
      <c r="I1943" s="4">
        <v>0</v>
      </c>
      <c r="J1943" s="4">
        <v>0</v>
      </c>
    </row>
    <row r="1944" spans="3:10">
      <c r="C1944">
        <v>1976</v>
      </c>
      <c r="D1944" t="s">
        <v>106</v>
      </c>
      <c r="E1944" s="4">
        <v>23</v>
      </c>
      <c r="F1944" s="4">
        <v>212</v>
      </c>
      <c r="G1944" s="4">
        <v>64</v>
      </c>
      <c r="H1944" s="4">
        <v>89</v>
      </c>
      <c r="I1944" s="4">
        <v>0</v>
      </c>
      <c r="J1944" s="4">
        <v>0</v>
      </c>
    </row>
    <row r="1945" spans="3:10">
      <c r="C1945">
        <v>1977</v>
      </c>
      <c r="D1945" t="s">
        <v>106</v>
      </c>
      <c r="E1945" s="4">
        <v>67</v>
      </c>
      <c r="F1945" s="4">
        <v>606</v>
      </c>
      <c r="G1945" s="4">
        <v>209</v>
      </c>
      <c r="H1945" s="4">
        <v>488</v>
      </c>
      <c r="I1945" s="4">
        <v>0</v>
      </c>
      <c r="J1945" s="4">
        <v>0</v>
      </c>
    </row>
    <row r="1946" spans="3:10">
      <c r="C1946">
        <v>1978</v>
      </c>
      <c r="D1946" t="s">
        <v>106</v>
      </c>
      <c r="E1946" s="4">
        <v>47</v>
      </c>
      <c r="F1946" s="4">
        <v>98</v>
      </c>
      <c r="G1946" s="4">
        <v>59</v>
      </c>
      <c r="H1946" s="4">
        <v>107</v>
      </c>
      <c r="I1946" s="4">
        <v>0</v>
      </c>
      <c r="J1946" s="4">
        <v>0</v>
      </c>
    </row>
    <row r="1947" spans="3:10">
      <c r="C1947">
        <v>1979</v>
      </c>
      <c r="D1947" t="s">
        <v>106</v>
      </c>
      <c r="E1947" s="4">
        <v>21</v>
      </c>
      <c r="F1947" s="4">
        <v>57</v>
      </c>
      <c r="G1947" s="4">
        <v>0</v>
      </c>
      <c r="H1947" s="4">
        <v>0</v>
      </c>
      <c r="I1947" s="4">
        <v>0</v>
      </c>
      <c r="J1947" s="4">
        <v>0</v>
      </c>
    </row>
    <row r="1948" spans="3:10">
      <c r="C1948">
        <v>1980</v>
      </c>
      <c r="D1948" t="s">
        <v>106</v>
      </c>
      <c r="E1948" s="4">
        <v>26</v>
      </c>
      <c r="F1948" s="4">
        <v>294</v>
      </c>
      <c r="G1948" s="4">
        <v>62</v>
      </c>
      <c r="H1948" s="4">
        <v>30</v>
      </c>
      <c r="I1948" s="4">
        <v>0</v>
      </c>
      <c r="J1948" s="4">
        <v>0</v>
      </c>
    </row>
    <row r="1949" spans="3:10">
      <c r="C1949">
        <v>1981</v>
      </c>
      <c r="D1949" t="s">
        <v>106</v>
      </c>
      <c r="E1949" s="4">
        <v>3</v>
      </c>
      <c r="F1949" s="4">
        <v>3</v>
      </c>
      <c r="G1949" s="4">
        <v>0</v>
      </c>
      <c r="H1949" s="4">
        <v>0</v>
      </c>
      <c r="I1949" s="4">
        <v>0</v>
      </c>
      <c r="J1949" s="4">
        <v>0</v>
      </c>
    </row>
    <row r="1950" spans="3:10">
      <c r="C1950">
        <v>1982</v>
      </c>
      <c r="D1950" t="s">
        <v>106</v>
      </c>
      <c r="E1950" s="4">
        <v>8</v>
      </c>
      <c r="F1950" s="4">
        <v>30</v>
      </c>
      <c r="G1950" s="4">
        <v>0</v>
      </c>
      <c r="H1950" s="4">
        <v>2</v>
      </c>
      <c r="I1950" s="4">
        <v>0</v>
      </c>
      <c r="J1950" s="4">
        <v>0</v>
      </c>
    </row>
    <row r="1951" spans="3:10">
      <c r="C1951">
        <v>1983</v>
      </c>
      <c r="D1951" t="s">
        <v>106</v>
      </c>
      <c r="E1951" s="4">
        <v>4</v>
      </c>
      <c r="F1951" s="4">
        <v>9</v>
      </c>
      <c r="G1951" s="4">
        <v>4</v>
      </c>
      <c r="H1951" s="4">
        <v>9</v>
      </c>
      <c r="I1951" s="4">
        <v>0</v>
      </c>
      <c r="J1951" s="4">
        <v>0</v>
      </c>
    </row>
    <row r="1952" spans="3:10">
      <c r="C1952">
        <v>1984</v>
      </c>
      <c r="D1952" t="s">
        <v>106</v>
      </c>
      <c r="E1952" s="4">
        <v>4</v>
      </c>
      <c r="F1952" s="4">
        <v>4</v>
      </c>
      <c r="G1952" s="4">
        <v>0</v>
      </c>
      <c r="H1952" s="4">
        <v>12</v>
      </c>
      <c r="I1952" s="4">
        <v>0</v>
      </c>
      <c r="J1952" s="4">
        <v>0</v>
      </c>
    </row>
    <row r="1953" spans="3:10">
      <c r="C1953">
        <v>1985</v>
      </c>
      <c r="D1953" t="s">
        <v>106</v>
      </c>
      <c r="E1953" s="4">
        <v>3</v>
      </c>
      <c r="F1953" s="4">
        <v>6</v>
      </c>
      <c r="G1953" s="4">
        <v>2</v>
      </c>
      <c r="H1953" s="4">
        <v>0</v>
      </c>
      <c r="I1953" s="4">
        <v>0</v>
      </c>
      <c r="J1953" s="4">
        <v>0</v>
      </c>
    </row>
    <row r="1954" spans="3:10">
      <c r="C1954">
        <v>1986</v>
      </c>
      <c r="D1954" t="s">
        <v>106</v>
      </c>
      <c r="E1954" s="4">
        <v>18</v>
      </c>
      <c r="F1954" s="4">
        <v>25</v>
      </c>
      <c r="G1954" s="4">
        <v>4</v>
      </c>
      <c r="H1954" s="4">
        <v>131</v>
      </c>
      <c r="I1954" s="4">
        <v>0</v>
      </c>
      <c r="J1954" s="4">
        <v>0</v>
      </c>
    </row>
    <row r="1955" spans="3:10">
      <c r="C1955">
        <v>1987</v>
      </c>
      <c r="D1955" t="s">
        <v>106</v>
      </c>
      <c r="E1955" s="4">
        <v>28</v>
      </c>
      <c r="F1955" s="4">
        <v>51</v>
      </c>
      <c r="G1955" s="4">
        <v>0</v>
      </c>
      <c r="H1955" s="4">
        <v>68</v>
      </c>
      <c r="I1955" s="4">
        <v>0</v>
      </c>
      <c r="J1955" s="4">
        <v>0</v>
      </c>
    </row>
    <row r="1956" spans="3:10">
      <c r="C1956">
        <v>1988</v>
      </c>
      <c r="D1956" t="s">
        <v>106</v>
      </c>
      <c r="E1956" s="4">
        <v>26</v>
      </c>
      <c r="F1956" s="4">
        <v>43</v>
      </c>
      <c r="G1956" s="4">
        <v>0</v>
      </c>
      <c r="H1956" s="4">
        <v>78</v>
      </c>
      <c r="I1956" s="4">
        <v>0</v>
      </c>
      <c r="J1956" s="4">
        <v>0</v>
      </c>
    </row>
    <row r="1957" spans="3:10">
      <c r="C1957">
        <v>1989</v>
      </c>
      <c r="D1957" t="s">
        <v>106</v>
      </c>
      <c r="E1957" s="4">
        <v>32</v>
      </c>
      <c r="F1957" s="4">
        <v>48</v>
      </c>
      <c r="G1957" s="4">
        <v>0</v>
      </c>
      <c r="H1957" s="4">
        <v>86</v>
      </c>
      <c r="I1957" s="4">
        <v>0</v>
      </c>
      <c r="J1957" s="4">
        <v>5</v>
      </c>
    </row>
    <row r="1958" spans="3:10">
      <c r="C1958">
        <v>1990</v>
      </c>
      <c r="D1958" t="s">
        <v>106</v>
      </c>
      <c r="E1958" s="4">
        <v>56</v>
      </c>
      <c r="F1958" s="4">
        <v>84</v>
      </c>
      <c r="G1958" s="4">
        <v>0</v>
      </c>
      <c r="H1958" s="4">
        <v>118</v>
      </c>
      <c r="I1958" s="4">
        <v>0</v>
      </c>
      <c r="J1958" s="4">
        <v>0</v>
      </c>
    </row>
    <row r="1959" spans="3:10">
      <c r="C1959">
        <v>1991</v>
      </c>
      <c r="D1959" t="s">
        <v>106</v>
      </c>
      <c r="E1959" s="4">
        <v>46</v>
      </c>
      <c r="F1959" s="4">
        <v>93</v>
      </c>
      <c r="G1959" s="4">
        <v>0</v>
      </c>
      <c r="H1959" s="4">
        <v>147</v>
      </c>
      <c r="I1959" s="4">
        <v>0</v>
      </c>
      <c r="J1959" s="4">
        <v>0</v>
      </c>
    </row>
    <row r="1960" spans="3:10">
      <c r="C1960">
        <v>1992</v>
      </c>
      <c r="D1960" t="s">
        <v>106</v>
      </c>
      <c r="E1960" s="4">
        <v>50</v>
      </c>
      <c r="F1960" s="4">
        <v>62</v>
      </c>
      <c r="G1960" s="4">
        <v>0</v>
      </c>
      <c r="H1960" s="4">
        <v>146</v>
      </c>
      <c r="I1960" s="4">
        <v>0</v>
      </c>
      <c r="J1960" s="4">
        <v>0</v>
      </c>
    </row>
    <row r="1961" spans="3:10">
      <c r="C1961">
        <v>1993</v>
      </c>
      <c r="D1961" t="s">
        <v>106</v>
      </c>
      <c r="E1961" s="4">
        <v>46</v>
      </c>
      <c r="F1961" s="4">
        <v>115</v>
      </c>
      <c r="G1961" s="4">
        <v>0</v>
      </c>
      <c r="H1961" s="4">
        <v>324</v>
      </c>
      <c r="I1961" s="4">
        <v>0</v>
      </c>
      <c r="J1961" s="4">
        <v>0</v>
      </c>
    </row>
    <row r="1962" spans="3:10">
      <c r="C1962">
        <v>1994</v>
      </c>
      <c r="D1962" t="s">
        <v>106</v>
      </c>
      <c r="E1962" s="4">
        <v>58</v>
      </c>
      <c r="F1962" s="4">
        <v>88</v>
      </c>
      <c r="G1962" s="4">
        <v>0</v>
      </c>
      <c r="H1962" s="4">
        <v>149</v>
      </c>
      <c r="I1962" s="4">
        <v>0</v>
      </c>
      <c r="J1962" s="4">
        <v>0</v>
      </c>
    </row>
    <row r="1963" spans="3:10">
      <c r="C1963">
        <v>1995</v>
      </c>
      <c r="D1963" t="s">
        <v>106</v>
      </c>
      <c r="E1963" s="4">
        <v>45</v>
      </c>
      <c r="F1963" s="4">
        <v>70</v>
      </c>
      <c r="G1963" s="4">
        <v>0</v>
      </c>
      <c r="H1963" s="4">
        <v>127</v>
      </c>
      <c r="I1963" s="4">
        <v>0</v>
      </c>
      <c r="J1963" s="4">
        <v>6</v>
      </c>
    </row>
    <row r="1964" spans="3:10">
      <c r="C1964">
        <v>1996</v>
      </c>
      <c r="D1964" t="s">
        <v>106</v>
      </c>
      <c r="E1964" s="4">
        <v>70</v>
      </c>
      <c r="F1964" s="4">
        <v>123</v>
      </c>
      <c r="G1964" s="4">
        <v>0</v>
      </c>
      <c r="H1964" s="4">
        <v>271</v>
      </c>
      <c r="I1964" s="4">
        <v>0</v>
      </c>
      <c r="J1964" s="4">
        <v>14</v>
      </c>
    </row>
    <row r="1965" spans="3:10">
      <c r="C1965">
        <v>1997</v>
      </c>
      <c r="D1965" t="s">
        <v>106</v>
      </c>
      <c r="E1965" s="4">
        <v>6</v>
      </c>
      <c r="F1965" s="4">
        <v>6.3569861009509872</v>
      </c>
      <c r="G1965" s="4">
        <v>0</v>
      </c>
      <c r="H1965" s="4">
        <v>0</v>
      </c>
      <c r="I1965" s="4">
        <v>0</v>
      </c>
      <c r="J1965" s="4">
        <v>0</v>
      </c>
    </row>
    <row r="1966" spans="3:10">
      <c r="C1966">
        <v>1998</v>
      </c>
      <c r="D1966" t="s">
        <v>106</v>
      </c>
      <c r="E1966" s="4">
        <v>10</v>
      </c>
      <c r="F1966" s="4">
        <v>9.6139410187667558</v>
      </c>
      <c r="G1966" s="4">
        <v>0</v>
      </c>
      <c r="H1966" s="4">
        <v>19.227882037533512</v>
      </c>
      <c r="I1966" s="4">
        <v>0</v>
      </c>
      <c r="J1966" s="4">
        <v>0</v>
      </c>
    </row>
    <row r="1967" spans="3:10">
      <c r="C1967">
        <v>1999</v>
      </c>
      <c r="D1967" t="s">
        <v>106</v>
      </c>
      <c r="E1967" s="4">
        <v>11</v>
      </c>
      <c r="F1967" s="4">
        <v>22.749580082789365</v>
      </c>
      <c r="G1967" s="4">
        <v>0</v>
      </c>
      <c r="H1967" s="4">
        <v>4.1965909090909088</v>
      </c>
      <c r="I1967" s="4">
        <v>0</v>
      </c>
      <c r="J1967" s="4">
        <v>0</v>
      </c>
    </row>
    <row r="1968" spans="3:10">
      <c r="C1968">
        <v>2000</v>
      </c>
      <c r="D1968" t="s">
        <v>106</v>
      </c>
      <c r="E1968" s="4">
        <v>23</v>
      </c>
      <c r="F1968" s="4">
        <v>73.151741719525631</v>
      </c>
      <c r="G1968" s="4">
        <v>0</v>
      </c>
      <c r="H1968" s="4">
        <v>145.99735191502384</v>
      </c>
      <c r="I1968" s="4">
        <v>0</v>
      </c>
      <c r="J1968" s="4">
        <v>0</v>
      </c>
    </row>
    <row r="1969" spans="3:17">
      <c r="C1969">
        <v>2001</v>
      </c>
      <c r="D1969" t="s">
        <v>106</v>
      </c>
      <c r="E1969" s="4">
        <v>25</v>
      </c>
      <c r="F1969" s="4">
        <v>36.46400916963831</v>
      </c>
      <c r="G1969" s="4">
        <v>0</v>
      </c>
      <c r="H1969" s="4">
        <v>96.596026490066222</v>
      </c>
      <c r="I1969" s="4">
        <v>0</v>
      </c>
      <c r="J1969" s="4">
        <v>0</v>
      </c>
    </row>
    <row r="1970" spans="3:17">
      <c r="C1970">
        <v>2002</v>
      </c>
      <c r="D1970" t="s">
        <v>106</v>
      </c>
      <c r="E1970" s="4">
        <v>30</v>
      </c>
      <c r="F1970" s="4">
        <v>71.048582157925097</v>
      </c>
      <c r="G1970" s="4">
        <v>0</v>
      </c>
      <c r="H1970" s="4">
        <v>171.07517899761336</v>
      </c>
      <c r="I1970" s="4">
        <v>0</v>
      </c>
      <c r="J1970" s="4">
        <v>0</v>
      </c>
    </row>
    <row r="1971" spans="3:17">
      <c r="C1971">
        <v>2003</v>
      </c>
      <c r="D1971" t="s">
        <v>106</v>
      </c>
      <c r="E1971" s="4">
        <v>28</v>
      </c>
      <c r="F1971" s="4">
        <v>63.943895596857537</v>
      </c>
      <c r="G1971" s="4">
        <v>0</v>
      </c>
      <c r="H1971" s="4">
        <v>55.853204727549645</v>
      </c>
      <c r="I1971" s="4">
        <v>0</v>
      </c>
      <c r="J1971" s="4">
        <v>0</v>
      </c>
    </row>
    <row r="1972" spans="3:17">
      <c r="C1972">
        <v>2004</v>
      </c>
      <c r="D1972" t="s">
        <v>106</v>
      </c>
      <c r="E1972" s="4">
        <v>17</v>
      </c>
      <c r="F1972" s="4">
        <v>28.816622046758372</v>
      </c>
      <c r="G1972" s="4">
        <v>0</v>
      </c>
      <c r="H1972" s="4">
        <v>9.9935451236814501</v>
      </c>
      <c r="I1972" s="4">
        <v>0</v>
      </c>
      <c r="J1972" s="4">
        <v>0</v>
      </c>
    </row>
    <row r="1973" spans="3:17">
      <c r="C1973">
        <v>2006</v>
      </c>
      <c r="D1973" t="s">
        <v>106</v>
      </c>
      <c r="E1973" s="4">
        <v>18</v>
      </c>
      <c r="F1973" s="4">
        <v>22.052565970584197</v>
      </c>
      <c r="G1973" s="4">
        <v>0</v>
      </c>
      <c r="H1973" s="4">
        <v>22.413373860182368</v>
      </c>
      <c r="I1973" s="4">
        <v>0</v>
      </c>
      <c r="J1973" s="4">
        <v>0</v>
      </c>
    </row>
    <row r="1974" spans="3:17">
      <c r="K1974" t="str">
        <f>D1973</f>
        <v>MAHATTA CREEK</v>
      </c>
      <c r="L1974" s="4">
        <f t="shared" ref="L1974:Q1974" si="78">AVERAGE(E1936:E1973)</f>
        <v>29.5</v>
      </c>
      <c r="M1974" s="4">
        <f t="shared" si="78"/>
        <v>97.347313785889355</v>
      </c>
      <c r="N1974" s="4">
        <f t="shared" si="78"/>
        <v>30.131578947368421</v>
      </c>
      <c r="O1974" s="4">
        <f t="shared" si="78"/>
        <v>87.088240896335307</v>
      </c>
      <c r="P1974" s="4">
        <f t="shared" si="78"/>
        <v>0</v>
      </c>
      <c r="Q1974" s="4">
        <f t="shared" si="78"/>
        <v>0.65789473684210531</v>
      </c>
    </row>
    <row r="1975" spans="3:17">
      <c r="C1975">
        <v>1971</v>
      </c>
      <c r="D1975" t="s">
        <v>238</v>
      </c>
      <c r="E1975" s="4">
        <v>4</v>
      </c>
      <c r="F1975" s="4">
        <v>24</v>
      </c>
      <c r="G1975" s="4">
        <v>0</v>
      </c>
      <c r="H1975" s="4">
        <v>4</v>
      </c>
      <c r="I1975" s="4">
        <v>0</v>
      </c>
      <c r="J1975" s="4">
        <v>0</v>
      </c>
    </row>
    <row r="1976" spans="3:17">
      <c r="C1976">
        <v>1973</v>
      </c>
      <c r="D1976" t="s">
        <v>238</v>
      </c>
      <c r="E1976" s="4">
        <v>3</v>
      </c>
      <c r="F1976" s="4">
        <v>10</v>
      </c>
      <c r="G1976" s="4">
        <v>7</v>
      </c>
      <c r="H1976" s="4">
        <v>0</v>
      </c>
      <c r="I1976" s="4">
        <v>0</v>
      </c>
      <c r="J1976" s="4">
        <v>0</v>
      </c>
    </row>
    <row r="1977" spans="3:17">
      <c r="C1977">
        <v>1984</v>
      </c>
      <c r="D1977" t="s">
        <v>238</v>
      </c>
      <c r="E1977" s="4">
        <v>4</v>
      </c>
      <c r="F1977" s="4">
        <v>12</v>
      </c>
      <c r="G1977" s="4">
        <v>4</v>
      </c>
      <c r="H1977" s="4">
        <v>0</v>
      </c>
      <c r="I1977" s="4">
        <v>0</v>
      </c>
      <c r="J1977" s="4">
        <v>0</v>
      </c>
    </row>
    <row r="1978" spans="3:17">
      <c r="C1978">
        <v>1985</v>
      </c>
      <c r="D1978" t="s">
        <v>238</v>
      </c>
      <c r="E1978" s="4">
        <v>3</v>
      </c>
      <c r="F1978" s="4">
        <v>10</v>
      </c>
      <c r="G1978" s="4">
        <v>0</v>
      </c>
      <c r="H1978" s="4">
        <v>3</v>
      </c>
      <c r="I1978" s="4">
        <v>0</v>
      </c>
      <c r="J1978" s="4">
        <v>0</v>
      </c>
    </row>
    <row r="1980" spans="3:17">
      <c r="C1980">
        <v>1968</v>
      </c>
      <c r="D1980" t="s">
        <v>108</v>
      </c>
      <c r="E1980" s="4">
        <v>118</v>
      </c>
      <c r="F1980" s="4">
        <v>500</v>
      </c>
      <c r="G1980" s="4">
        <v>119</v>
      </c>
      <c r="H1980" s="4">
        <v>0</v>
      </c>
      <c r="I1980" s="4">
        <v>0</v>
      </c>
      <c r="J1980" s="4">
        <v>0</v>
      </c>
    </row>
    <row r="1981" spans="3:17">
      <c r="C1981">
        <v>1969</v>
      </c>
      <c r="D1981" t="s">
        <v>108</v>
      </c>
      <c r="E1981" s="4">
        <v>113</v>
      </c>
      <c r="F1981" s="4">
        <v>463</v>
      </c>
      <c r="G1981" s="4">
        <v>23</v>
      </c>
      <c r="H1981" s="4">
        <v>0</v>
      </c>
      <c r="I1981" s="4">
        <v>0</v>
      </c>
      <c r="J1981" s="4">
        <v>0</v>
      </c>
    </row>
    <row r="1982" spans="3:17">
      <c r="C1982">
        <v>1970</v>
      </c>
      <c r="D1982" t="s">
        <v>108</v>
      </c>
      <c r="E1982" s="4">
        <v>113</v>
      </c>
      <c r="F1982" s="4">
        <v>273</v>
      </c>
      <c r="G1982" s="4">
        <v>10</v>
      </c>
      <c r="H1982" s="4">
        <v>0</v>
      </c>
      <c r="I1982" s="4">
        <v>0</v>
      </c>
      <c r="J1982" s="4">
        <v>0</v>
      </c>
    </row>
    <row r="1983" spans="3:17">
      <c r="C1983">
        <v>1971</v>
      </c>
      <c r="D1983" t="s">
        <v>108</v>
      </c>
      <c r="E1983" s="4">
        <v>140</v>
      </c>
      <c r="F1983" s="4">
        <v>589</v>
      </c>
      <c r="G1983" s="4">
        <v>47</v>
      </c>
      <c r="H1983" s="4">
        <v>206</v>
      </c>
      <c r="I1983" s="4">
        <v>0</v>
      </c>
      <c r="J1983" s="4">
        <v>0</v>
      </c>
    </row>
    <row r="1984" spans="3:17">
      <c r="C1984">
        <v>1972</v>
      </c>
      <c r="D1984" t="s">
        <v>108</v>
      </c>
      <c r="E1984" s="4">
        <v>80</v>
      </c>
      <c r="F1984" s="4">
        <v>305</v>
      </c>
      <c r="G1984" s="4">
        <v>67</v>
      </c>
      <c r="H1984" s="4">
        <v>54</v>
      </c>
      <c r="I1984" s="4">
        <v>0</v>
      </c>
      <c r="J1984" s="4">
        <v>0</v>
      </c>
    </row>
    <row r="1985" spans="3:10">
      <c r="C1985">
        <v>1973</v>
      </c>
      <c r="D1985" t="s">
        <v>108</v>
      </c>
      <c r="E1985" s="4">
        <v>115</v>
      </c>
      <c r="F1985" s="4">
        <v>1080</v>
      </c>
      <c r="G1985" s="4">
        <v>155</v>
      </c>
      <c r="H1985" s="4">
        <v>305</v>
      </c>
      <c r="I1985" s="4">
        <v>0</v>
      </c>
      <c r="J1985" s="4">
        <v>0</v>
      </c>
    </row>
    <row r="1986" spans="3:10">
      <c r="C1986">
        <v>1974</v>
      </c>
      <c r="D1986" t="s">
        <v>108</v>
      </c>
      <c r="E1986" s="4">
        <v>195</v>
      </c>
      <c r="F1986" s="4">
        <v>864</v>
      </c>
      <c r="G1986" s="4">
        <v>279</v>
      </c>
      <c r="H1986" s="4">
        <v>236</v>
      </c>
      <c r="I1986" s="4">
        <v>0</v>
      </c>
      <c r="J1986" s="4">
        <v>0</v>
      </c>
    </row>
    <row r="1987" spans="3:10">
      <c r="C1987">
        <v>1975</v>
      </c>
      <c r="D1987" t="s">
        <v>108</v>
      </c>
      <c r="E1987" s="4">
        <v>188</v>
      </c>
      <c r="F1987" s="4">
        <v>1237</v>
      </c>
      <c r="G1987" s="4">
        <v>181</v>
      </c>
      <c r="H1987" s="4">
        <v>426</v>
      </c>
      <c r="I1987" s="4">
        <v>0</v>
      </c>
      <c r="J1987" s="4">
        <v>0</v>
      </c>
    </row>
    <row r="1988" spans="3:10">
      <c r="C1988">
        <v>1976</v>
      </c>
      <c r="D1988" t="s">
        <v>108</v>
      </c>
      <c r="E1988" s="4">
        <v>232</v>
      </c>
      <c r="F1988" s="4">
        <v>9880</v>
      </c>
      <c r="G1988" s="4">
        <v>105</v>
      </c>
      <c r="H1988" s="4">
        <v>339</v>
      </c>
      <c r="I1988" s="4">
        <v>0</v>
      </c>
      <c r="J1988" s="4">
        <v>0</v>
      </c>
    </row>
    <row r="1989" spans="3:10">
      <c r="C1989">
        <v>1977</v>
      </c>
      <c r="D1989" t="s">
        <v>108</v>
      </c>
      <c r="E1989" s="4">
        <v>204</v>
      </c>
      <c r="F1989" s="4">
        <v>1128</v>
      </c>
      <c r="G1989" s="4">
        <v>130</v>
      </c>
      <c r="H1989" s="4">
        <v>420</v>
      </c>
      <c r="I1989" s="4">
        <v>0</v>
      </c>
      <c r="J1989" s="4">
        <v>0</v>
      </c>
    </row>
    <row r="1990" spans="3:10">
      <c r="C1990">
        <v>1978</v>
      </c>
      <c r="D1990" t="s">
        <v>108</v>
      </c>
      <c r="E1990" s="4">
        <v>188</v>
      </c>
      <c r="F1990" s="4">
        <v>865</v>
      </c>
      <c r="G1990" s="4">
        <v>80</v>
      </c>
      <c r="H1990" s="4">
        <v>228</v>
      </c>
      <c r="I1990" s="4">
        <v>0</v>
      </c>
      <c r="J1990" s="4">
        <v>0</v>
      </c>
    </row>
    <row r="1991" spans="3:10">
      <c r="C1991">
        <v>1979</v>
      </c>
      <c r="D1991" t="s">
        <v>108</v>
      </c>
      <c r="E1991" s="4">
        <v>76</v>
      </c>
      <c r="F1991" s="4">
        <v>346</v>
      </c>
      <c r="G1991" s="4">
        <v>14</v>
      </c>
      <c r="H1991" s="4">
        <v>122</v>
      </c>
      <c r="I1991" s="4">
        <v>0</v>
      </c>
      <c r="J1991" s="4">
        <v>0</v>
      </c>
    </row>
    <row r="1992" spans="3:10">
      <c r="C1992">
        <v>1980</v>
      </c>
      <c r="D1992" t="s">
        <v>108</v>
      </c>
      <c r="E1992" s="4">
        <v>91</v>
      </c>
      <c r="F1992" s="4">
        <v>309</v>
      </c>
      <c r="G1992" s="4">
        <v>40</v>
      </c>
      <c r="H1992" s="4">
        <v>232</v>
      </c>
      <c r="I1992" s="4">
        <v>0</v>
      </c>
      <c r="J1992" s="4">
        <v>0</v>
      </c>
    </row>
    <row r="1993" spans="3:10">
      <c r="C1993">
        <v>1981</v>
      </c>
      <c r="D1993" t="s">
        <v>108</v>
      </c>
      <c r="E1993" s="4">
        <v>29</v>
      </c>
      <c r="F1993" s="4">
        <v>348</v>
      </c>
      <c r="G1993" s="4">
        <v>18</v>
      </c>
      <c r="H1993" s="4">
        <v>414</v>
      </c>
      <c r="I1993" s="4">
        <v>0</v>
      </c>
      <c r="J1993" s="4">
        <v>0</v>
      </c>
    </row>
    <row r="1994" spans="3:10">
      <c r="C1994">
        <v>1982</v>
      </c>
      <c r="D1994" t="s">
        <v>108</v>
      </c>
      <c r="E1994" s="4">
        <v>46</v>
      </c>
      <c r="F1994" s="4">
        <v>217</v>
      </c>
      <c r="G1994" s="4">
        <v>21</v>
      </c>
      <c r="H1994" s="4">
        <v>154</v>
      </c>
      <c r="I1994" s="4">
        <v>0</v>
      </c>
      <c r="J1994" s="4">
        <v>0</v>
      </c>
    </row>
    <row r="1995" spans="3:10">
      <c r="C1995">
        <v>1983</v>
      </c>
      <c r="D1995" t="s">
        <v>108</v>
      </c>
      <c r="E1995" s="4">
        <v>49</v>
      </c>
      <c r="F1995" s="4">
        <v>440</v>
      </c>
      <c r="G1995" s="4">
        <v>4</v>
      </c>
      <c r="H1995" s="4">
        <v>255</v>
      </c>
      <c r="I1995" s="4">
        <v>4</v>
      </c>
      <c r="J1995" s="4">
        <v>17</v>
      </c>
    </row>
    <row r="1996" spans="3:10">
      <c r="C1996">
        <v>1984</v>
      </c>
      <c r="D1996" t="s">
        <v>108</v>
      </c>
      <c r="E1996" s="4">
        <v>62</v>
      </c>
      <c r="F1996" s="4">
        <v>249</v>
      </c>
      <c r="G1996" s="4">
        <v>0</v>
      </c>
      <c r="H1996" s="4">
        <v>190</v>
      </c>
      <c r="I1996" s="4">
        <v>0</v>
      </c>
      <c r="J1996" s="4">
        <v>0</v>
      </c>
    </row>
    <row r="1997" spans="3:10">
      <c r="C1997">
        <v>1985</v>
      </c>
      <c r="D1997" t="s">
        <v>108</v>
      </c>
      <c r="E1997" s="4">
        <v>76</v>
      </c>
      <c r="F1997" s="4">
        <v>382</v>
      </c>
      <c r="G1997" s="4">
        <v>0</v>
      </c>
      <c r="H1997" s="4">
        <v>635</v>
      </c>
      <c r="I1997" s="4">
        <v>0</v>
      </c>
      <c r="J1997" s="4">
        <v>21</v>
      </c>
    </row>
    <row r="1998" spans="3:10">
      <c r="C1998">
        <v>1986</v>
      </c>
      <c r="D1998" t="s">
        <v>108</v>
      </c>
      <c r="E1998" s="4">
        <v>65</v>
      </c>
      <c r="F1998" s="4">
        <v>150</v>
      </c>
      <c r="G1998" s="4">
        <v>0</v>
      </c>
      <c r="H1998" s="4">
        <v>181</v>
      </c>
      <c r="I1998" s="4">
        <v>0</v>
      </c>
      <c r="J1998" s="4">
        <v>11</v>
      </c>
    </row>
    <row r="1999" spans="3:10">
      <c r="C1999">
        <v>1987</v>
      </c>
      <c r="D1999" t="s">
        <v>108</v>
      </c>
      <c r="E1999" s="4">
        <v>85</v>
      </c>
      <c r="F1999" s="4">
        <v>410</v>
      </c>
      <c r="G1999" s="4">
        <v>16</v>
      </c>
      <c r="H1999" s="4">
        <v>273</v>
      </c>
      <c r="I1999" s="4">
        <v>0</v>
      </c>
      <c r="J1999" s="4">
        <v>3</v>
      </c>
    </row>
    <row r="2000" spans="3:10">
      <c r="C2000">
        <v>1988</v>
      </c>
      <c r="D2000" t="s">
        <v>108</v>
      </c>
      <c r="E2000" s="4">
        <v>57</v>
      </c>
      <c r="F2000" s="4">
        <v>174</v>
      </c>
      <c r="G2000" s="4">
        <v>0</v>
      </c>
      <c r="H2000" s="4">
        <v>73</v>
      </c>
      <c r="I2000" s="4">
        <v>0</v>
      </c>
      <c r="J2000" s="4">
        <v>0</v>
      </c>
    </row>
    <row r="2001" spans="3:10">
      <c r="C2001">
        <v>1989</v>
      </c>
      <c r="D2001" t="s">
        <v>108</v>
      </c>
      <c r="E2001" s="4">
        <v>145</v>
      </c>
      <c r="F2001" s="4">
        <v>671</v>
      </c>
      <c r="G2001" s="4">
        <v>0</v>
      </c>
      <c r="H2001" s="4">
        <v>395</v>
      </c>
      <c r="I2001" s="4">
        <v>0</v>
      </c>
      <c r="J2001" s="4">
        <v>0</v>
      </c>
    </row>
    <row r="2002" spans="3:10">
      <c r="C2002">
        <v>1990</v>
      </c>
      <c r="D2002" t="s">
        <v>108</v>
      </c>
      <c r="E2002" s="4">
        <v>111</v>
      </c>
      <c r="F2002" s="4">
        <v>302</v>
      </c>
      <c r="G2002" s="4">
        <v>0</v>
      </c>
      <c r="H2002" s="4">
        <v>90</v>
      </c>
      <c r="I2002" s="4">
        <v>0</v>
      </c>
      <c r="J2002" s="4">
        <v>2</v>
      </c>
    </row>
    <row r="2003" spans="3:10">
      <c r="C2003">
        <v>1991</v>
      </c>
      <c r="D2003" t="s">
        <v>108</v>
      </c>
      <c r="E2003" s="4">
        <v>103</v>
      </c>
      <c r="F2003" s="4">
        <v>295</v>
      </c>
      <c r="G2003" s="4">
        <v>0</v>
      </c>
      <c r="H2003" s="4">
        <v>128</v>
      </c>
      <c r="I2003" s="4">
        <v>0</v>
      </c>
      <c r="J2003" s="4">
        <v>4</v>
      </c>
    </row>
    <row r="2004" spans="3:10">
      <c r="C2004">
        <v>1992</v>
      </c>
      <c r="D2004" t="s">
        <v>108</v>
      </c>
      <c r="E2004" s="4">
        <v>104</v>
      </c>
      <c r="F2004" s="4">
        <v>246</v>
      </c>
      <c r="G2004" s="4">
        <v>0</v>
      </c>
      <c r="H2004" s="4">
        <v>158</v>
      </c>
      <c r="I2004" s="4">
        <v>0</v>
      </c>
      <c r="J2004" s="4">
        <v>4</v>
      </c>
    </row>
    <row r="2005" spans="3:10">
      <c r="C2005">
        <v>1993</v>
      </c>
      <c r="D2005" t="s">
        <v>108</v>
      </c>
      <c r="E2005" s="4">
        <v>73</v>
      </c>
      <c r="F2005" s="4">
        <v>167</v>
      </c>
      <c r="G2005" s="4">
        <v>0</v>
      </c>
      <c r="H2005" s="4">
        <v>97</v>
      </c>
      <c r="I2005" s="4">
        <v>0</v>
      </c>
      <c r="J2005" s="4">
        <v>8</v>
      </c>
    </row>
    <row r="2006" spans="3:10">
      <c r="C2006">
        <v>1994</v>
      </c>
      <c r="D2006" t="s">
        <v>108</v>
      </c>
      <c r="E2006" s="4">
        <v>93</v>
      </c>
      <c r="F2006" s="4">
        <v>538</v>
      </c>
      <c r="G2006" s="4">
        <v>20</v>
      </c>
      <c r="H2006" s="4">
        <v>94</v>
      </c>
      <c r="I2006" s="4">
        <v>0</v>
      </c>
      <c r="J2006" s="4">
        <v>55</v>
      </c>
    </row>
    <row r="2007" spans="3:10">
      <c r="C2007">
        <v>1995</v>
      </c>
      <c r="D2007" t="s">
        <v>108</v>
      </c>
      <c r="E2007" s="4">
        <v>83</v>
      </c>
      <c r="F2007" s="4">
        <v>219</v>
      </c>
      <c r="G2007" s="4">
        <v>0</v>
      </c>
      <c r="H2007" s="4">
        <v>73</v>
      </c>
      <c r="I2007" s="4">
        <v>0</v>
      </c>
      <c r="J2007" s="4">
        <v>0</v>
      </c>
    </row>
    <row r="2008" spans="3:10">
      <c r="C2008">
        <v>1996</v>
      </c>
      <c r="D2008" t="s">
        <v>108</v>
      </c>
      <c r="E2008" s="4">
        <v>131</v>
      </c>
      <c r="F2008" s="4">
        <v>418</v>
      </c>
      <c r="G2008" s="4">
        <v>0</v>
      </c>
      <c r="H2008" s="4">
        <v>192</v>
      </c>
      <c r="I2008" s="4">
        <v>3</v>
      </c>
      <c r="J2008" s="4">
        <v>14</v>
      </c>
    </row>
    <row r="2009" spans="3:10">
      <c r="C2009">
        <v>1997</v>
      </c>
      <c r="D2009" t="s">
        <v>108</v>
      </c>
      <c r="E2009" s="4">
        <v>53</v>
      </c>
      <c r="F2009" s="4">
        <v>318.76457661266147</v>
      </c>
      <c r="G2009" s="4">
        <v>0</v>
      </c>
      <c r="H2009" s="4">
        <v>142.04936920623118</v>
      </c>
      <c r="I2009" s="4">
        <v>0</v>
      </c>
      <c r="J2009" s="4">
        <v>15.732414824852794</v>
      </c>
    </row>
    <row r="2010" spans="3:10">
      <c r="C2010">
        <v>1998</v>
      </c>
      <c r="D2010" t="s">
        <v>108</v>
      </c>
      <c r="E2010" s="4">
        <v>42</v>
      </c>
      <c r="F2010" s="4">
        <v>151.83873051663542</v>
      </c>
      <c r="G2010" s="4">
        <v>0</v>
      </c>
      <c r="H2010" s="4">
        <v>56.650869151604255</v>
      </c>
      <c r="I2010" s="4">
        <v>0</v>
      </c>
      <c r="J2010" s="4">
        <v>0</v>
      </c>
    </row>
    <row r="2011" spans="3:10">
      <c r="C2011">
        <v>1999</v>
      </c>
      <c r="D2011" t="s">
        <v>108</v>
      </c>
      <c r="E2011" s="4">
        <v>34</v>
      </c>
      <c r="F2011" s="4">
        <v>146.94076584731073</v>
      </c>
      <c r="G2011" s="4">
        <v>0</v>
      </c>
      <c r="H2011" s="4">
        <v>53.645976154992546</v>
      </c>
      <c r="I2011" s="4">
        <v>0</v>
      </c>
      <c r="J2011" s="4">
        <v>0</v>
      </c>
    </row>
    <row r="2012" spans="3:10">
      <c r="C2012">
        <v>2000</v>
      </c>
      <c r="D2012" t="s">
        <v>108</v>
      </c>
      <c r="E2012" s="4">
        <v>55</v>
      </c>
      <c r="F2012" s="4">
        <v>230.2063833746615</v>
      </c>
      <c r="G2012" s="4">
        <v>0</v>
      </c>
      <c r="H2012" s="4">
        <v>69.153754469606667</v>
      </c>
      <c r="I2012" s="4">
        <v>0</v>
      </c>
      <c r="J2012" s="4">
        <v>0</v>
      </c>
    </row>
    <row r="2013" spans="3:10">
      <c r="C2013">
        <v>2001</v>
      </c>
      <c r="D2013" t="s">
        <v>108</v>
      </c>
      <c r="E2013" s="4">
        <v>66</v>
      </c>
      <c r="F2013" s="4">
        <v>478.59183765689772</v>
      </c>
      <c r="G2013" s="4">
        <v>0</v>
      </c>
      <c r="H2013" s="4">
        <v>48.305636097934375</v>
      </c>
      <c r="I2013" s="4">
        <v>0</v>
      </c>
      <c r="J2013" s="4">
        <v>37.152317880794705</v>
      </c>
    </row>
    <row r="2014" spans="3:10">
      <c r="C2014">
        <v>2002</v>
      </c>
      <c r="D2014" t="s">
        <v>108</v>
      </c>
      <c r="E2014" s="4">
        <v>54</v>
      </c>
      <c r="F2014" s="4">
        <v>282.7173085739679</v>
      </c>
      <c r="G2014" s="4">
        <v>0</v>
      </c>
      <c r="H2014" s="4">
        <v>55.488228574013952</v>
      </c>
      <c r="I2014" s="4">
        <v>0</v>
      </c>
      <c r="J2014" s="4">
        <v>0</v>
      </c>
    </row>
    <row r="2015" spans="3:10">
      <c r="C2015">
        <v>2003</v>
      </c>
      <c r="D2015" t="s">
        <v>108</v>
      </c>
      <c r="E2015" s="4">
        <v>39</v>
      </c>
      <c r="F2015" s="4">
        <v>161.02522348698275</v>
      </c>
      <c r="G2015" s="4">
        <v>0</v>
      </c>
      <c r="H2015" s="4">
        <v>32.748278689354294</v>
      </c>
      <c r="I2015" s="4">
        <v>0</v>
      </c>
      <c r="J2015" s="4">
        <v>3.9792207792207792</v>
      </c>
    </row>
    <row r="2016" spans="3:10">
      <c r="C2016">
        <v>2004</v>
      </c>
      <c r="D2016" t="s">
        <v>108</v>
      </c>
      <c r="E2016" s="4">
        <v>30</v>
      </c>
      <c r="F2016" s="4">
        <v>85.757275941372328</v>
      </c>
      <c r="G2016" s="4">
        <v>0</v>
      </c>
      <c r="H2016" s="4">
        <v>22.256141145779701</v>
      </c>
      <c r="I2016" s="4">
        <v>0</v>
      </c>
      <c r="J2016" s="4">
        <v>0</v>
      </c>
    </row>
    <row r="2017" spans="3:17">
      <c r="C2017">
        <v>2005</v>
      </c>
    </row>
    <row r="2018" spans="3:17">
      <c r="C2018">
        <v>2006</v>
      </c>
      <c r="D2018" t="s">
        <v>108</v>
      </c>
      <c r="E2018" s="4">
        <v>37</v>
      </c>
      <c r="F2018" s="4">
        <v>127.6994488217376</v>
      </c>
      <c r="G2018" s="4">
        <v>0</v>
      </c>
      <c r="H2018" s="4">
        <v>46.459038700517723</v>
      </c>
      <c r="I2018" s="4">
        <v>0</v>
      </c>
      <c r="J2018" s="4">
        <v>3.735562310030395</v>
      </c>
    </row>
    <row r="2019" spans="3:17">
      <c r="K2019" t="str">
        <f>D2018</f>
        <v>MARBLE RIVER</v>
      </c>
      <c r="L2019" s="4">
        <f t="shared" ref="L2019:Q2019" si="79">AVERAGE(E1980:E2018)</f>
        <v>94.078947368421055</v>
      </c>
      <c r="M2019" s="4">
        <f t="shared" si="79"/>
        <v>659.17214607453241</v>
      </c>
      <c r="N2019" s="4">
        <f t="shared" si="79"/>
        <v>34.973684210526315</v>
      </c>
      <c r="O2019" s="4">
        <f t="shared" si="79"/>
        <v>170.96729716289565</v>
      </c>
      <c r="P2019" s="4">
        <f t="shared" si="79"/>
        <v>0.18421052631578946</v>
      </c>
      <c r="Q2019" s="4">
        <f t="shared" si="79"/>
        <v>5.2526188367078595</v>
      </c>
    </row>
    <row r="2020" spans="3:17">
      <c r="C2020">
        <v>2002</v>
      </c>
      <c r="D2020" t="s">
        <v>332</v>
      </c>
      <c r="E2020" s="4">
        <v>7</v>
      </c>
      <c r="F2020" s="4">
        <v>16.772076372315034</v>
      </c>
      <c r="G2020" s="4">
        <v>3.3544152744630074</v>
      </c>
      <c r="H2020" s="4">
        <v>10.063245823389021</v>
      </c>
      <c r="I2020" s="4">
        <v>0</v>
      </c>
      <c r="J2020" s="4">
        <v>13.417661097852029</v>
      </c>
    </row>
    <row r="2021" spans="3:17">
      <c r="C2021">
        <v>2004</v>
      </c>
      <c r="D2021" t="s">
        <v>332</v>
      </c>
      <c r="E2021" s="4">
        <v>4</v>
      </c>
      <c r="F2021" s="4">
        <v>11.293846153846156</v>
      </c>
      <c r="G2021" s="4">
        <v>0</v>
      </c>
      <c r="H2021" s="4">
        <v>7.5292307692307689</v>
      </c>
      <c r="I2021" s="4">
        <v>0</v>
      </c>
      <c r="J2021" s="4">
        <v>11.293846153846156</v>
      </c>
    </row>
    <row r="2022" spans="3:17">
      <c r="C2022">
        <v>2006</v>
      </c>
      <c r="D2022" t="s">
        <v>332</v>
      </c>
      <c r="E2022" s="4">
        <v>4</v>
      </c>
      <c r="F2022" s="4">
        <v>11.206686930091184</v>
      </c>
      <c r="G2022" s="4">
        <v>0</v>
      </c>
      <c r="H2022" s="4">
        <v>7.4711246200607899</v>
      </c>
      <c r="I2022" s="4">
        <v>0</v>
      </c>
      <c r="J2022" s="4">
        <v>3.735562310030395</v>
      </c>
    </row>
    <row r="2024" spans="3:17">
      <c r="C2024">
        <v>1968</v>
      </c>
      <c r="D2024" t="s">
        <v>102</v>
      </c>
      <c r="E2024" s="4">
        <v>4</v>
      </c>
      <c r="F2024" s="4">
        <v>4</v>
      </c>
      <c r="G2024" s="4">
        <v>4</v>
      </c>
      <c r="H2024" s="4">
        <v>0</v>
      </c>
      <c r="I2024" s="4">
        <v>0</v>
      </c>
      <c r="J2024" s="4">
        <v>0</v>
      </c>
    </row>
    <row r="2025" spans="3:17">
      <c r="C2025">
        <v>1971</v>
      </c>
      <c r="D2025" t="s">
        <v>102</v>
      </c>
      <c r="E2025" s="4">
        <v>8</v>
      </c>
      <c r="F2025" s="4">
        <v>12</v>
      </c>
      <c r="G2025" s="4">
        <v>8</v>
      </c>
      <c r="H2025" s="4">
        <v>4</v>
      </c>
      <c r="I2025" s="4">
        <v>0</v>
      </c>
      <c r="J2025" s="4">
        <v>0</v>
      </c>
    </row>
    <row r="2026" spans="3:17">
      <c r="C2026">
        <v>1972</v>
      </c>
      <c r="D2026" t="s">
        <v>102</v>
      </c>
      <c r="E2026" s="4">
        <v>1</v>
      </c>
      <c r="F2026" s="4">
        <v>1</v>
      </c>
      <c r="G2026" s="4">
        <v>0</v>
      </c>
      <c r="H2026" s="4">
        <v>0</v>
      </c>
      <c r="I2026" s="4">
        <v>0</v>
      </c>
      <c r="J2026" s="4">
        <v>0</v>
      </c>
    </row>
    <row r="2027" spans="3:17">
      <c r="C2027">
        <v>1974</v>
      </c>
      <c r="D2027" t="s">
        <v>102</v>
      </c>
      <c r="E2027" s="4">
        <v>4</v>
      </c>
      <c r="F2027" s="4">
        <v>4</v>
      </c>
      <c r="G2027" s="4">
        <v>0</v>
      </c>
      <c r="H2027" s="4">
        <v>0</v>
      </c>
      <c r="I2027" s="4">
        <v>0</v>
      </c>
      <c r="J2027" s="4">
        <v>0</v>
      </c>
    </row>
    <row r="2028" spans="3:17">
      <c r="C2028">
        <v>1988</v>
      </c>
      <c r="D2028" t="s">
        <v>102</v>
      </c>
      <c r="E2028" s="4">
        <v>4</v>
      </c>
      <c r="F2028" s="4">
        <v>18</v>
      </c>
      <c r="G2028" s="4">
        <v>0</v>
      </c>
      <c r="H2028" s="4">
        <v>13</v>
      </c>
      <c r="I2028" s="4">
        <v>0</v>
      </c>
      <c r="J2028" s="4">
        <v>0</v>
      </c>
    </row>
    <row r="2029" spans="3:17">
      <c r="C2029">
        <v>2001</v>
      </c>
      <c r="D2029" t="s">
        <v>102</v>
      </c>
      <c r="E2029" s="4">
        <v>4</v>
      </c>
      <c r="F2029" s="4">
        <v>3.7152317880794703</v>
      </c>
      <c r="G2029" s="4">
        <v>0</v>
      </c>
      <c r="H2029" s="4">
        <v>0</v>
      </c>
      <c r="I2029" s="4">
        <v>0</v>
      </c>
      <c r="J2029" s="4">
        <v>0</v>
      </c>
    </row>
    <row r="2031" spans="3:17">
      <c r="C2031">
        <v>1968</v>
      </c>
      <c r="D2031" t="s">
        <v>104</v>
      </c>
      <c r="E2031" s="4">
        <v>4</v>
      </c>
      <c r="F2031" s="4">
        <v>4</v>
      </c>
      <c r="G2031" s="4">
        <v>0</v>
      </c>
      <c r="H2031" s="4">
        <v>0</v>
      </c>
      <c r="I2031" s="4">
        <v>0</v>
      </c>
      <c r="J2031" s="4">
        <v>0</v>
      </c>
    </row>
    <row r="2032" spans="3:17">
      <c r="C2032">
        <v>1984</v>
      </c>
      <c r="D2032" t="s">
        <v>104</v>
      </c>
      <c r="E2032" s="4">
        <v>4</v>
      </c>
      <c r="F2032" s="4">
        <v>13</v>
      </c>
      <c r="G2032" s="4">
        <v>0</v>
      </c>
      <c r="H2032" s="4">
        <v>128</v>
      </c>
      <c r="I2032" s="4">
        <v>0</v>
      </c>
      <c r="J2032" s="4">
        <v>0</v>
      </c>
    </row>
    <row r="2034" spans="3:10">
      <c r="C2034">
        <v>1969</v>
      </c>
      <c r="D2034" t="s">
        <v>214</v>
      </c>
      <c r="E2034" s="4">
        <v>8</v>
      </c>
      <c r="F2034" s="4">
        <v>12</v>
      </c>
      <c r="G2034" s="4">
        <v>0</v>
      </c>
      <c r="H2034" s="4">
        <v>0</v>
      </c>
      <c r="I2034" s="4">
        <v>0</v>
      </c>
      <c r="J2034" s="4">
        <v>0</v>
      </c>
    </row>
    <row r="2035" spans="3:10">
      <c r="C2035">
        <v>1970</v>
      </c>
      <c r="D2035" t="s">
        <v>214</v>
      </c>
      <c r="E2035" s="4">
        <v>5</v>
      </c>
      <c r="F2035" s="4">
        <v>11</v>
      </c>
      <c r="G2035" s="4">
        <v>0</v>
      </c>
      <c r="H2035" s="4">
        <v>0</v>
      </c>
      <c r="I2035" s="4">
        <v>0</v>
      </c>
      <c r="J2035" s="4">
        <v>0</v>
      </c>
    </row>
    <row r="2036" spans="3:10">
      <c r="C2036">
        <v>1971</v>
      </c>
      <c r="D2036" t="s">
        <v>214</v>
      </c>
      <c r="E2036" s="4">
        <v>1</v>
      </c>
      <c r="F2036" s="4">
        <v>8</v>
      </c>
      <c r="G2036" s="4">
        <v>0</v>
      </c>
      <c r="H2036" s="4">
        <v>0</v>
      </c>
      <c r="I2036" s="4">
        <v>0</v>
      </c>
      <c r="J2036" s="4">
        <v>0</v>
      </c>
    </row>
    <row r="2037" spans="3:10">
      <c r="C2037">
        <v>1972</v>
      </c>
      <c r="D2037" t="s">
        <v>214</v>
      </c>
      <c r="E2037" s="4">
        <v>3</v>
      </c>
      <c r="F2037" s="4">
        <v>3</v>
      </c>
      <c r="G2037" s="4">
        <v>0</v>
      </c>
      <c r="H2037" s="4">
        <v>0</v>
      </c>
      <c r="I2037" s="4">
        <v>0</v>
      </c>
      <c r="J2037" s="4">
        <v>0</v>
      </c>
    </row>
    <row r="2038" spans="3:10">
      <c r="C2038">
        <v>1974</v>
      </c>
      <c r="D2038" t="s">
        <v>214</v>
      </c>
      <c r="E2038" s="4">
        <v>3</v>
      </c>
      <c r="F2038" s="4">
        <v>38</v>
      </c>
      <c r="G2038" s="4">
        <v>7</v>
      </c>
      <c r="H2038" s="4">
        <v>0</v>
      </c>
      <c r="I2038" s="4">
        <v>0</v>
      </c>
      <c r="J2038" s="4">
        <v>0</v>
      </c>
    </row>
    <row r="2039" spans="3:10">
      <c r="C2039">
        <v>1975</v>
      </c>
      <c r="D2039" t="s">
        <v>214</v>
      </c>
      <c r="E2039" s="4">
        <v>3</v>
      </c>
      <c r="F2039" s="4">
        <v>14</v>
      </c>
      <c r="G2039" s="4">
        <v>0</v>
      </c>
      <c r="H2039" s="4">
        <v>3</v>
      </c>
      <c r="I2039" s="4">
        <v>0</v>
      </c>
      <c r="J2039" s="4">
        <v>0</v>
      </c>
    </row>
    <row r="2040" spans="3:10">
      <c r="C2040">
        <v>1976</v>
      </c>
      <c r="D2040" t="s">
        <v>214</v>
      </c>
      <c r="E2040" s="4">
        <v>20</v>
      </c>
      <c r="F2040" s="4">
        <v>48</v>
      </c>
      <c r="G2040" s="4">
        <v>23</v>
      </c>
      <c r="H2040" s="4">
        <v>0</v>
      </c>
      <c r="I2040" s="4">
        <v>0</v>
      </c>
      <c r="J2040" s="4">
        <v>0</v>
      </c>
    </row>
    <row r="2041" spans="3:10">
      <c r="C2041">
        <v>1977</v>
      </c>
      <c r="D2041" t="s">
        <v>214</v>
      </c>
      <c r="E2041" s="4">
        <v>4</v>
      </c>
      <c r="F2041" s="4">
        <v>8</v>
      </c>
      <c r="G2041" s="4">
        <v>0</v>
      </c>
      <c r="H2041" s="4">
        <v>0</v>
      </c>
      <c r="I2041" s="4">
        <v>0</v>
      </c>
      <c r="J2041" s="4">
        <v>0</v>
      </c>
    </row>
    <row r="2042" spans="3:10">
      <c r="C2042">
        <v>1978</v>
      </c>
      <c r="D2042" t="s">
        <v>214</v>
      </c>
      <c r="E2042" s="4">
        <v>4</v>
      </c>
      <c r="F2042" s="4">
        <v>4</v>
      </c>
      <c r="G2042" s="4">
        <v>3</v>
      </c>
      <c r="H2042" s="4">
        <v>3</v>
      </c>
      <c r="I2042" s="4">
        <v>0</v>
      </c>
      <c r="J2042" s="4">
        <v>0</v>
      </c>
    </row>
    <row r="2043" spans="3:10">
      <c r="C2043">
        <v>1979</v>
      </c>
      <c r="D2043" t="s">
        <v>214</v>
      </c>
      <c r="E2043" s="4">
        <v>2</v>
      </c>
      <c r="F2043" s="4">
        <v>2</v>
      </c>
      <c r="G2043" s="4">
        <v>0</v>
      </c>
      <c r="H2043" s="4">
        <v>2</v>
      </c>
      <c r="I2043" s="4">
        <v>0</v>
      </c>
      <c r="J2043" s="4">
        <v>0</v>
      </c>
    </row>
    <row r="2044" spans="3:10">
      <c r="C2044">
        <v>1980</v>
      </c>
      <c r="D2044" t="s">
        <v>214</v>
      </c>
      <c r="E2044" s="4">
        <v>18</v>
      </c>
      <c r="F2044" s="4">
        <v>36</v>
      </c>
      <c r="G2044" s="4">
        <v>0</v>
      </c>
      <c r="H2044" s="4">
        <v>14</v>
      </c>
      <c r="I2044" s="4">
        <v>0</v>
      </c>
      <c r="J2044" s="4">
        <v>0</v>
      </c>
    </row>
    <row r="2045" spans="3:10">
      <c r="C2045">
        <v>1981</v>
      </c>
      <c r="D2045" t="s">
        <v>214</v>
      </c>
      <c r="E2045" s="4">
        <v>20</v>
      </c>
      <c r="F2045" s="4">
        <v>30</v>
      </c>
      <c r="G2045" s="4">
        <v>0</v>
      </c>
      <c r="H2045" s="4">
        <v>89</v>
      </c>
      <c r="I2045" s="4">
        <v>0</v>
      </c>
      <c r="J2045" s="4">
        <v>0</v>
      </c>
    </row>
    <row r="2046" spans="3:10">
      <c r="C2046">
        <v>1982</v>
      </c>
      <c r="D2046" t="s">
        <v>214</v>
      </c>
      <c r="E2046" s="4">
        <v>10</v>
      </c>
      <c r="F2046" s="4">
        <v>19</v>
      </c>
      <c r="G2046" s="4">
        <v>8</v>
      </c>
      <c r="H2046" s="4">
        <v>110</v>
      </c>
      <c r="I2046" s="4">
        <v>0</v>
      </c>
      <c r="J2046" s="4">
        <v>0</v>
      </c>
    </row>
    <row r="2047" spans="3:10">
      <c r="C2047">
        <v>1983</v>
      </c>
      <c r="D2047" t="s">
        <v>214</v>
      </c>
      <c r="E2047" s="4">
        <v>4</v>
      </c>
      <c r="F2047" s="4">
        <v>4</v>
      </c>
      <c r="G2047" s="4">
        <v>0</v>
      </c>
      <c r="H2047" s="4">
        <v>0</v>
      </c>
      <c r="I2047" s="4">
        <v>0</v>
      </c>
      <c r="J2047" s="4">
        <v>0</v>
      </c>
    </row>
    <row r="2048" spans="3:10">
      <c r="C2048">
        <v>1984</v>
      </c>
      <c r="D2048" t="s">
        <v>214</v>
      </c>
      <c r="E2048" s="4">
        <v>4</v>
      </c>
      <c r="F2048" s="4">
        <v>4</v>
      </c>
      <c r="G2048" s="4">
        <v>0</v>
      </c>
      <c r="H2048" s="4">
        <v>4</v>
      </c>
      <c r="I2048" s="4">
        <v>0</v>
      </c>
      <c r="J2048" s="4">
        <v>0</v>
      </c>
    </row>
    <row r="2049" spans="3:10">
      <c r="C2049">
        <v>1985</v>
      </c>
      <c r="D2049" t="s">
        <v>214</v>
      </c>
      <c r="E2049" s="4">
        <v>8</v>
      </c>
      <c r="F2049" s="4">
        <v>22</v>
      </c>
      <c r="G2049" s="4">
        <v>0</v>
      </c>
      <c r="H2049" s="4">
        <v>16</v>
      </c>
      <c r="I2049" s="4">
        <v>0</v>
      </c>
      <c r="J2049" s="4">
        <v>0</v>
      </c>
    </row>
    <row r="2050" spans="3:10">
      <c r="C2050">
        <v>1987</v>
      </c>
      <c r="D2050" t="s">
        <v>214</v>
      </c>
      <c r="E2050" s="4">
        <v>9</v>
      </c>
      <c r="F2050" s="4">
        <v>14</v>
      </c>
      <c r="G2050" s="4">
        <v>0</v>
      </c>
      <c r="H2050" s="4">
        <v>78</v>
      </c>
      <c r="I2050" s="4">
        <v>0</v>
      </c>
      <c r="J2050" s="4">
        <v>0</v>
      </c>
    </row>
    <row r="2051" spans="3:10">
      <c r="C2051">
        <v>1988</v>
      </c>
      <c r="D2051" t="s">
        <v>214</v>
      </c>
      <c r="E2051" s="4">
        <v>13</v>
      </c>
      <c r="F2051" s="4">
        <v>21</v>
      </c>
      <c r="G2051" s="4">
        <v>0</v>
      </c>
      <c r="H2051" s="4">
        <v>12</v>
      </c>
      <c r="I2051" s="4">
        <v>0</v>
      </c>
      <c r="J2051" s="4">
        <v>0</v>
      </c>
    </row>
    <row r="2052" spans="3:10">
      <c r="C2052">
        <v>1989</v>
      </c>
      <c r="D2052" t="s">
        <v>214</v>
      </c>
      <c r="E2052" s="4">
        <v>5</v>
      </c>
      <c r="F2052" s="4">
        <v>10</v>
      </c>
      <c r="G2052" s="4">
        <v>0</v>
      </c>
      <c r="H2052" s="4">
        <v>5</v>
      </c>
      <c r="I2052" s="4">
        <v>0</v>
      </c>
      <c r="J2052" s="4">
        <v>0</v>
      </c>
    </row>
    <row r="2053" spans="3:10">
      <c r="C2053">
        <v>1990</v>
      </c>
      <c r="D2053" t="s">
        <v>214</v>
      </c>
      <c r="E2053" s="4">
        <v>9</v>
      </c>
      <c r="F2053" s="4">
        <v>46</v>
      </c>
      <c r="G2053" s="4">
        <v>0</v>
      </c>
      <c r="H2053" s="4">
        <v>179</v>
      </c>
      <c r="I2053" s="4">
        <v>0</v>
      </c>
      <c r="J2053" s="4">
        <v>0</v>
      </c>
    </row>
    <row r="2054" spans="3:10">
      <c r="C2054">
        <v>1991</v>
      </c>
      <c r="D2054" t="s">
        <v>214</v>
      </c>
      <c r="E2054" s="4">
        <v>2</v>
      </c>
      <c r="F2054" s="4">
        <v>4</v>
      </c>
      <c r="G2054" s="4">
        <v>0</v>
      </c>
      <c r="H2054" s="4">
        <v>0</v>
      </c>
      <c r="I2054" s="4">
        <v>0</v>
      </c>
      <c r="J2054" s="4">
        <v>0</v>
      </c>
    </row>
    <row r="2055" spans="3:10">
      <c r="C2055">
        <v>1992</v>
      </c>
      <c r="D2055" t="s">
        <v>214</v>
      </c>
      <c r="E2055" s="4">
        <v>20</v>
      </c>
      <c r="F2055" s="4">
        <v>59</v>
      </c>
      <c r="G2055" s="4">
        <v>0</v>
      </c>
      <c r="H2055" s="4">
        <v>22</v>
      </c>
      <c r="I2055" s="4">
        <v>0</v>
      </c>
      <c r="J2055" s="4">
        <v>0</v>
      </c>
    </row>
    <row r="2056" spans="3:10">
      <c r="C2056">
        <v>1993</v>
      </c>
      <c r="D2056" t="s">
        <v>214</v>
      </c>
      <c r="E2056" s="4">
        <v>19</v>
      </c>
      <c r="F2056" s="4">
        <v>59</v>
      </c>
      <c r="G2056" s="4">
        <v>0</v>
      </c>
      <c r="H2056" s="4">
        <v>89</v>
      </c>
      <c r="I2056" s="4">
        <v>0</v>
      </c>
      <c r="J2056" s="4">
        <v>34</v>
      </c>
    </row>
    <row r="2057" spans="3:10">
      <c r="C2057">
        <v>1994</v>
      </c>
      <c r="D2057" t="s">
        <v>214</v>
      </c>
      <c r="E2057" s="4">
        <v>20</v>
      </c>
      <c r="F2057" s="4">
        <v>41</v>
      </c>
      <c r="G2057" s="4">
        <v>0</v>
      </c>
      <c r="H2057" s="4">
        <v>33</v>
      </c>
      <c r="I2057" s="4">
        <v>0</v>
      </c>
      <c r="J2057" s="4">
        <v>0</v>
      </c>
    </row>
    <row r="2058" spans="3:10">
      <c r="C2058">
        <v>1995</v>
      </c>
      <c r="D2058" t="s">
        <v>214</v>
      </c>
      <c r="E2058" s="4">
        <v>22</v>
      </c>
      <c r="F2058" s="4">
        <v>53</v>
      </c>
      <c r="G2058" s="4">
        <v>0</v>
      </c>
      <c r="H2058" s="4">
        <v>90</v>
      </c>
      <c r="I2058" s="4">
        <v>0</v>
      </c>
      <c r="J2058" s="4">
        <v>6</v>
      </c>
    </row>
    <row r="2059" spans="3:10">
      <c r="C2059">
        <v>1996</v>
      </c>
      <c r="D2059" t="s">
        <v>214</v>
      </c>
      <c r="E2059" s="4">
        <v>36</v>
      </c>
      <c r="F2059" s="4">
        <v>84</v>
      </c>
      <c r="G2059" s="4">
        <v>0</v>
      </c>
      <c r="H2059" s="4">
        <v>40</v>
      </c>
      <c r="I2059" s="4">
        <v>0</v>
      </c>
      <c r="J2059" s="4">
        <v>0</v>
      </c>
    </row>
    <row r="2060" spans="3:10">
      <c r="C2060">
        <v>1997</v>
      </c>
      <c r="D2060" t="s">
        <v>214</v>
      </c>
      <c r="E2060" s="4">
        <v>11</v>
      </c>
      <c r="F2060" s="4">
        <v>36.38536718597765</v>
      </c>
      <c r="G2060" s="4">
        <v>0</v>
      </c>
      <c r="H2060" s="4">
        <v>67.919212376574464</v>
      </c>
      <c r="I2060" s="4">
        <v>0</v>
      </c>
      <c r="J2060" s="4">
        <v>0</v>
      </c>
    </row>
    <row r="2061" spans="3:10">
      <c r="C2061">
        <v>1998</v>
      </c>
      <c r="D2061" t="s">
        <v>214</v>
      </c>
      <c r="E2061" s="4">
        <v>5</v>
      </c>
      <c r="F2061" s="4">
        <v>14.420911528150134</v>
      </c>
      <c r="G2061" s="4">
        <v>0</v>
      </c>
      <c r="H2061" s="4">
        <v>9.6139410187667558</v>
      </c>
      <c r="I2061" s="4">
        <v>0</v>
      </c>
      <c r="J2061" s="4">
        <v>0</v>
      </c>
    </row>
    <row r="2062" spans="3:10">
      <c r="C2062">
        <v>1999</v>
      </c>
      <c r="D2062" t="s">
        <v>214</v>
      </c>
      <c r="E2062" s="4">
        <v>13</v>
      </c>
      <c r="F2062" s="4">
        <v>37.769318181818178</v>
      </c>
      <c r="G2062" s="4">
        <v>0</v>
      </c>
      <c r="H2062" s="4">
        <v>46.162500000000001</v>
      </c>
      <c r="I2062" s="4">
        <v>0</v>
      </c>
      <c r="J2062" s="4">
        <v>0</v>
      </c>
    </row>
    <row r="2063" spans="3:10">
      <c r="C2063">
        <v>2000</v>
      </c>
      <c r="D2063" t="s">
        <v>214</v>
      </c>
      <c r="E2063" s="4">
        <v>7</v>
      </c>
      <c r="F2063" s="4">
        <v>13.984966773616666</v>
      </c>
      <c r="G2063" s="4">
        <v>0</v>
      </c>
      <c r="H2063" s="4">
        <v>2.3822330888345555</v>
      </c>
      <c r="I2063" s="4">
        <v>0</v>
      </c>
      <c r="J2063" s="4">
        <v>0</v>
      </c>
    </row>
    <row r="2064" spans="3:10">
      <c r="C2064">
        <v>2001</v>
      </c>
      <c r="D2064" t="s">
        <v>214</v>
      </c>
      <c r="E2064" s="4">
        <v>7</v>
      </c>
      <c r="F2064" s="4">
        <v>18.576158940397352</v>
      </c>
      <c r="G2064" s="4">
        <v>0</v>
      </c>
      <c r="H2064" s="4">
        <v>14.860927152317881</v>
      </c>
      <c r="I2064" s="4">
        <v>0</v>
      </c>
      <c r="J2064" s="4">
        <v>0</v>
      </c>
    </row>
    <row r="2065" spans="3:17">
      <c r="C2065">
        <v>2002</v>
      </c>
      <c r="D2065" t="s">
        <v>214</v>
      </c>
      <c r="E2065" s="4">
        <v>16</v>
      </c>
      <c r="F2065" s="4">
        <v>20.164125074550391</v>
      </c>
      <c r="G2065" s="4">
        <v>0</v>
      </c>
      <c r="H2065" s="4">
        <v>16.525595816872581</v>
      </c>
      <c r="I2065" s="4">
        <v>0</v>
      </c>
      <c r="J2065" s="4">
        <v>0</v>
      </c>
    </row>
    <row r="2066" spans="3:17">
      <c r="C2066">
        <v>2003</v>
      </c>
      <c r="D2066" t="s">
        <v>214</v>
      </c>
      <c r="E2066" s="4">
        <v>8</v>
      </c>
      <c r="F2066" s="4">
        <v>15.916883116883117</v>
      </c>
      <c r="G2066" s="4">
        <v>0</v>
      </c>
      <c r="H2066" s="4">
        <v>0</v>
      </c>
      <c r="I2066" s="4">
        <v>0</v>
      </c>
      <c r="J2066" s="4">
        <v>0</v>
      </c>
    </row>
    <row r="2067" spans="3:17">
      <c r="C2067">
        <v>2006</v>
      </c>
      <c r="D2067" t="s">
        <v>214</v>
      </c>
      <c r="E2067" s="4">
        <v>7</v>
      </c>
      <c r="F2067" s="4">
        <v>22.052565970584197</v>
      </c>
      <c r="G2067" s="4">
        <v>0</v>
      </c>
      <c r="H2067" s="4">
        <v>7.4711246200607899</v>
      </c>
      <c r="I2067" s="4">
        <v>0</v>
      </c>
      <c r="J2067" s="4">
        <v>0</v>
      </c>
    </row>
    <row r="2068" spans="3:17">
      <c r="K2068" t="str">
        <f>D2067</f>
        <v>MEGIN RIVER</v>
      </c>
      <c r="L2068" s="4">
        <f t="shared" ref="L2068:Q2068" si="80">AVERAGE(E2034:E2067)</f>
        <v>10.176470588235293</v>
      </c>
      <c r="M2068" s="4">
        <f t="shared" si="80"/>
        <v>24.507949905058165</v>
      </c>
      <c r="N2068" s="4">
        <f t="shared" si="80"/>
        <v>1.2058823529411764</v>
      </c>
      <c r="O2068" s="4">
        <f t="shared" si="80"/>
        <v>28.056927472747859</v>
      </c>
      <c r="P2068" s="4">
        <f t="shared" si="80"/>
        <v>0</v>
      </c>
      <c r="Q2068" s="4">
        <f t="shared" si="80"/>
        <v>1.1764705882352942</v>
      </c>
    </row>
    <row r="2069" spans="3:17">
      <c r="C2069">
        <v>1969</v>
      </c>
      <c r="D2069" t="s">
        <v>216</v>
      </c>
      <c r="E2069" s="4">
        <v>8</v>
      </c>
      <c r="F2069" s="4">
        <v>8</v>
      </c>
      <c r="G2069" s="4">
        <v>4</v>
      </c>
      <c r="H2069" s="4">
        <v>0</v>
      </c>
      <c r="I2069" s="4">
        <v>0</v>
      </c>
      <c r="J2069" s="4">
        <v>0</v>
      </c>
    </row>
    <row r="2070" spans="3:17">
      <c r="C2070">
        <v>1991</v>
      </c>
      <c r="D2070" t="s">
        <v>216</v>
      </c>
      <c r="E2070" s="4">
        <v>2</v>
      </c>
      <c r="F2070" s="4">
        <v>2</v>
      </c>
      <c r="G2070" s="4">
        <v>0</v>
      </c>
      <c r="H2070" s="4">
        <v>2</v>
      </c>
      <c r="I2070" s="4">
        <v>0</v>
      </c>
      <c r="J2070" s="4">
        <v>0</v>
      </c>
    </row>
    <row r="2071" spans="3:17">
      <c r="C2071">
        <v>1993</v>
      </c>
      <c r="D2071" t="s">
        <v>216</v>
      </c>
      <c r="E2071" s="4">
        <v>8</v>
      </c>
      <c r="F2071" s="4">
        <v>20</v>
      </c>
      <c r="G2071" s="4">
        <v>0</v>
      </c>
      <c r="H2071" s="4">
        <v>16</v>
      </c>
      <c r="I2071" s="4">
        <v>0</v>
      </c>
      <c r="J2071" s="4">
        <v>4</v>
      </c>
    </row>
    <row r="2072" spans="3:17">
      <c r="C2072">
        <v>1995</v>
      </c>
      <c r="D2072" t="s">
        <v>216</v>
      </c>
      <c r="E2072" s="4">
        <v>3</v>
      </c>
      <c r="F2072" s="4">
        <v>3</v>
      </c>
      <c r="G2072" s="4">
        <v>0</v>
      </c>
      <c r="H2072" s="4">
        <v>0</v>
      </c>
      <c r="I2072" s="4">
        <v>0</v>
      </c>
      <c r="J2072" s="4">
        <v>0</v>
      </c>
    </row>
    <row r="2073" spans="3:17">
      <c r="C2073">
        <v>1997</v>
      </c>
      <c r="D2073" t="s">
        <v>216</v>
      </c>
      <c r="E2073" s="4">
        <v>3</v>
      </c>
      <c r="F2073" s="4">
        <v>3.1784930504754936</v>
      </c>
      <c r="G2073" s="4">
        <v>0</v>
      </c>
      <c r="H2073" s="4">
        <v>0</v>
      </c>
      <c r="I2073" s="4">
        <v>0</v>
      </c>
      <c r="J2073" s="4">
        <v>0</v>
      </c>
    </row>
    <row r="2074" spans="3:17">
      <c r="C2074">
        <v>2001</v>
      </c>
      <c r="D2074" t="s">
        <v>216</v>
      </c>
      <c r="E2074" s="4">
        <v>4</v>
      </c>
      <c r="F2074" s="4">
        <v>7.4304635761589406</v>
      </c>
      <c r="G2074" s="4">
        <v>0</v>
      </c>
      <c r="H2074" s="4">
        <v>3.7152317880794703</v>
      </c>
      <c r="I2074" s="4">
        <v>0</v>
      </c>
      <c r="J2074" s="4">
        <v>0</v>
      </c>
    </row>
    <row r="2075" spans="3:17">
      <c r="C2075">
        <v>2002</v>
      </c>
      <c r="D2075" t="s">
        <v>216</v>
      </c>
      <c r="E2075" s="4">
        <v>3</v>
      </c>
      <c r="F2075" s="4">
        <v>3.3544152744630074</v>
      </c>
      <c r="G2075" s="4">
        <v>0</v>
      </c>
      <c r="H2075" s="4">
        <v>0</v>
      </c>
      <c r="I2075" s="4">
        <v>0</v>
      </c>
      <c r="J2075" s="4">
        <v>0</v>
      </c>
    </row>
    <row r="2077" spans="3:17">
      <c r="C2077">
        <v>1982</v>
      </c>
      <c r="D2077" t="s">
        <v>292</v>
      </c>
      <c r="E2077" s="4">
        <v>6</v>
      </c>
      <c r="F2077" s="4">
        <v>18</v>
      </c>
      <c r="G2077" s="4">
        <v>0</v>
      </c>
      <c r="H2077" s="4">
        <v>0</v>
      </c>
      <c r="I2077" s="4">
        <v>0</v>
      </c>
      <c r="J2077" s="4">
        <v>0</v>
      </c>
    </row>
    <row r="2079" spans="3:17">
      <c r="C2079">
        <v>1968</v>
      </c>
      <c r="D2079" t="s">
        <v>110</v>
      </c>
      <c r="E2079" s="4">
        <v>4</v>
      </c>
      <c r="F2079" s="4">
        <v>20</v>
      </c>
      <c r="G2079" s="4">
        <v>0</v>
      </c>
      <c r="H2079" s="4">
        <v>0</v>
      </c>
      <c r="I2079" s="4">
        <v>0</v>
      </c>
      <c r="J2079" s="4">
        <v>0</v>
      </c>
    </row>
    <row r="2080" spans="3:17">
      <c r="C2080">
        <v>1969</v>
      </c>
      <c r="D2080" t="s">
        <v>110</v>
      </c>
      <c r="E2080" s="4">
        <v>4</v>
      </c>
      <c r="F2080" s="4">
        <v>23</v>
      </c>
      <c r="G2080" s="4">
        <v>0</v>
      </c>
      <c r="H2080" s="4">
        <v>0</v>
      </c>
      <c r="I2080" s="4">
        <v>0</v>
      </c>
      <c r="J2080" s="4">
        <v>0</v>
      </c>
    </row>
    <row r="2081" spans="3:10">
      <c r="C2081">
        <v>1970</v>
      </c>
      <c r="D2081" t="s">
        <v>110</v>
      </c>
      <c r="E2081" s="4">
        <v>5</v>
      </c>
      <c r="F2081" s="4">
        <v>5</v>
      </c>
      <c r="G2081" s="4">
        <v>0</v>
      </c>
      <c r="H2081" s="4">
        <v>0</v>
      </c>
      <c r="I2081" s="4">
        <v>0</v>
      </c>
      <c r="J2081" s="4">
        <v>0</v>
      </c>
    </row>
    <row r="2082" spans="3:10">
      <c r="C2082">
        <v>1973</v>
      </c>
      <c r="D2082" t="s">
        <v>110</v>
      </c>
      <c r="E2082" s="4">
        <v>3</v>
      </c>
      <c r="F2082" s="4">
        <v>28</v>
      </c>
      <c r="G2082" s="4">
        <v>0</v>
      </c>
      <c r="H2082" s="4">
        <v>7</v>
      </c>
      <c r="I2082" s="4">
        <v>0</v>
      </c>
      <c r="J2082" s="4">
        <v>0</v>
      </c>
    </row>
    <row r="2083" spans="3:10">
      <c r="C2083">
        <v>1985</v>
      </c>
      <c r="D2083" t="s">
        <v>110</v>
      </c>
      <c r="E2083" s="4">
        <v>3</v>
      </c>
      <c r="F2083" s="4">
        <v>3</v>
      </c>
      <c r="G2083" s="4">
        <v>0</v>
      </c>
      <c r="H2083" s="4">
        <v>0</v>
      </c>
      <c r="I2083" s="4">
        <v>0</v>
      </c>
      <c r="J2083" s="4">
        <v>0</v>
      </c>
    </row>
    <row r="2084" spans="3:10">
      <c r="C2084">
        <v>1986</v>
      </c>
      <c r="D2084" t="s">
        <v>110</v>
      </c>
      <c r="E2084" s="4">
        <v>7</v>
      </c>
      <c r="F2084" s="4">
        <v>42</v>
      </c>
      <c r="G2084" s="4">
        <v>0</v>
      </c>
      <c r="H2084" s="4">
        <v>78</v>
      </c>
      <c r="I2084" s="4">
        <v>11</v>
      </c>
      <c r="J2084" s="4">
        <v>18</v>
      </c>
    </row>
    <row r="2085" spans="3:10">
      <c r="C2085">
        <v>1987</v>
      </c>
      <c r="D2085" t="s">
        <v>110</v>
      </c>
      <c r="E2085" s="4">
        <v>4</v>
      </c>
      <c r="F2085" s="4">
        <v>24</v>
      </c>
      <c r="G2085" s="4">
        <v>0</v>
      </c>
      <c r="H2085" s="4">
        <v>32</v>
      </c>
      <c r="I2085" s="4">
        <v>4</v>
      </c>
      <c r="J2085" s="4">
        <v>0</v>
      </c>
    </row>
    <row r="2086" spans="3:10">
      <c r="C2086">
        <v>1989</v>
      </c>
      <c r="D2086" t="s">
        <v>110</v>
      </c>
      <c r="E2086" s="4">
        <v>10</v>
      </c>
      <c r="F2086" s="4">
        <v>66</v>
      </c>
      <c r="G2086" s="4">
        <v>0</v>
      </c>
      <c r="H2086" s="4">
        <v>0</v>
      </c>
      <c r="I2086" s="4">
        <v>0</v>
      </c>
      <c r="J2086" s="4">
        <v>0</v>
      </c>
    </row>
    <row r="2087" spans="3:10">
      <c r="C2087">
        <v>1994</v>
      </c>
      <c r="D2087" t="s">
        <v>110</v>
      </c>
      <c r="E2087" s="4">
        <v>8</v>
      </c>
      <c r="F2087" s="4">
        <v>16</v>
      </c>
      <c r="G2087" s="4">
        <v>0</v>
      </c>
      <c r="H2087" s="4">
        <v>0</v>
      </c>
      <c r="I2087" s="4">
        <v>0</v>
      </c>
      <c r="J2087" s="4">
        <v>0</v>
      </c>
    </row>
    <row r="2089" spans="3:10">
      <c r="C2089">
        <v>1987</v>
      </c>
      <c r="D2089" t="s">
        <v>314</v>
      </c>
      <c r="E2089" s="4">
        <v>4</v>
      </c>
      <c r="F2089" s="4">
        <v>8</v>
      </c>
      <c r="G2089" s="4">
        <v>0</v>
      </c>
      <c r="H2089" s="4">
        <v>4</v>
      </c>
      <c r="I2089" s="4">
        <v>0</v>
      </c>
      <c r="J2089" s="4">
        <v>0</v>
      </c>
    </row>
    <row r="2090" spans="3:10">
      <c r="C2090">
        <v>1988</v>
      </c>
      <c r="D2090" t="s">
        <v>314</v>
      </c>
      <c r="E2090" s="4">
        <v>13</v>
      </c>
      <c r="F2090" s="4">
        <v>203</v>
      </c>
      <c r="G2090" s="4">
        <v>0</v>
      </c>
      <c r="H2090" s="4">
        <v>80</v>
      </c>
      <c r="I2090" s="4">
        <v>49</v>
      </c>
      <c r="J2090" s="4">
        <v>40</v>
      </c>
    </row>
    <row r="2091" spans="3:10">
      <c r="C2091">
        <v>1990</v>
      </c>
      <c r="D2091" t="s">
        <v>314</v>
      </c>
      <c r="E2091" s="4">
        <v>4</v>
      </c>
      <c r="F2091" s="4">
        <v>4</v>
      </c>
      <c r="G2091" s="4">
        <v>0</v>
      </c>
      <c r="H2091" s="4">
        <v>0</v>
      </c>
      <c r="I2091" s="4">
        <v>0</v>
      </c>
      <c r="J2091" s="4">
        <v>0</v>
      </c>
    </row>
    <row r="2092" spans="3:10">
      <c r="C2092">
        <v>1991</v>
      </c>
      <c r="D2092" t="s">
        <v>314</v>
      </c>
      <c r="E2092" s="4">
        <v>8</v>
      </c>
      <c r="F2092" s="4">
        <v>108</v>
      </c>
      <c r="G2092" s="4">
        <v>0</v>
      </c>
      <c r="H2092" s="4">
        <v>12</v>
      </c>
      <c r="I2092" s="4">
        <v>0</v>
      </c>
      <c r="J2092" s="4">
        <v>0</v>
      </c>
    </row>
    <row r="2093" spans="3:10">
      <c r="C2093">
        <v>1992</v>
      </c>
      <c r="D2093" t="s">
        <v>314</v>
      </c>
      <c r="E2093" s="4">
        <v>8</v>
      </c>
      <c r="F2093" s="4">
        <v>158</v>
      </c>
      <c r="G2093" s="4">
        <v>0</v>
      </c>
      <c r="H2093" s="4">
        <v>4</v>
      </c>
      <c r="I2093" s="4">
        <v>0</v>
      </c>
      <c r="J2093" s="4">
        <v>0</v>
      </c>
    </row>
    <row r="2094" spans="3:10">
      <c r="C2094">
        <v>1994</v>
      </c>
      <c r="D2094" t="s">
        <v>314</v>
      </c>
      <c r="E2094" s="4">
        <v>5</v>
      </c>
      <c r="F2094" s="4">
        <v>56</v>
      </c>
      <c r="G2094" s="4">
        <v>0</v>
      </c>
      <c r="H2094" s="4">
        <v>0</v>
      </c>
      <c r="I2094" s="4">
        <v>0</v>
      </c>
      <c r="J2094" s="4">
        <v>0</v>
      </c>
    </row>
    <row r="2095" spans="3:10">
      <c r="C2095">
        <v>1995</v>
      </c>
      <c r="D2095" t="s">
        <v>314</v>
      </c>
      <c r="E2095" s="4">
        <v>3</v>
      </c>
      <c r="F2095" s="4">
        <v>22</v>
      </c>
      <c r="G2095" s="4">
        <v>0</v>
      </c>
      <c r="H2095" s="4">
        <v>6</v>
      </c>
      <c r="I2095" s="4">
        <v>0</v>
      </c>
      <c r="J2095" s="4">
        <v>0</v>
      </c>
    </row>
    <row r="2096" spans="3:10">
      <c r="C2096">
        <v>1996</v>
      </c>
      <c r="D2096" t="s">
        <v>314</v>
      </c>
      <c r="E2096" s="4">
        <v>3</v>
      </c>
      <c r="F2096" s="4">
        <v>20</v>
      </c>
      <c r="G2096" s="4">
        <v>0</v>
      </c>
      <c r="H2096" s="4">
        <v>0</v>
      </c>
      <c r="I2096" s="4">
        <v>0</v>
      </c>
      <c r="J2096" s="4">
        <v>0</v>
      </c>
    </row>
    <row r="2098" spans="3:10">
      <c r="C2098">
        <v>1968</v>
      </c>
      <c r="D2098" t="s">
        <v>112</v>
      </c>
      <c r="E2098" s="4">
        <v>6</v>
      </c>
      <c r="F2098" s="4">
        <v>17</v>
      </c>
      <c r="G2098" s="4">
        <v>7</v>
      </c>
      <c r="H2098" s="4">
        <v>0</v>
      </c>
      <c r="I2098" s="4">
        <v>0</v>
      </c>
      <c r="J2098" s="4">
        <v>0</v>
      </c>
    </row>
    <row r="2099" spans="3:10">
      <c r="C2099">
        <v>1969</v>
      </c>
      <c r="D2099" t="s">
        <v>112</v>
      </c>
      <c r="E2099" s="4">
        <v>31</v>
      </c>
      <c r="F2099" s="4">
        <v>100</v>
      </c>
      <c r="G2099" s="4">
        <v>13</v>
      </c>
      <c r="H2099" s="4">
        <v>0</v>
      </c>
      <c r="I2099" s="4">
        <v>0</v>
      </c>
      <c r="J2099" s="4">
        <v>0</v>
      </c>
    </row>
    <row r="2100" spans="3:10">
      <c r="C2100">
        <v>1970</v>
      </c>
      <c r="D2100" t="s">
        <v>112</v>
      </c>
      <c r="E2100" s="4">
        <v>55</v>
      </c>
      <c r="F2100" s="4">
        <v>126</v>
      </c>
      <c r="G2100" s="4">
        <v>16</v>
      </c>
      <c r="H2100" s="4">
        <v>0</v>
      </c>
      <c r="I2100" s="4">
        <v>0</v>
      </c>
      <c r="J2100" s="4">
        <v>0</v>
      </c>
    </row>
    <row r="2101" spans="3:10">
      <c r="C2101">
        <v>1971</v>
      </c>
      <c r="D2101" t="s">
        <v>112</v>
      </c>
      <c r="E2101" s="4">
        <v>74</v>
      </c>
      <c r="F2101" s="4">
        <v>205</v>
      </c>
      <c r="G2101" s="4">
        <v>43</v>
      </c>
      <c r="H2101" s="4">
        <v>9</v>
      </c>
      <c r="I2101" s="4">
        <v>0</v>
      </c>
      <c r="J2101" s="4">
        <v>0</v>
      </c>
    </row>
    <row r="2102" spans="3:10">
      <c r="C2102">
        <v>1972</v>
      </c>
      <c r="D2102" t="s">
        <v>112</v>
      </c>
      <c r="E2102" s="4">
        <v>15</v>
      </c>
      <c r="F2102" s="4">
        <v>52</v>
      </c>
      <c r="G2102" s="4">
        <v>3</v>
      </c>
      <c r="H2102" s="4">
        <v>0</v>
      </c>
      <c r="I2102" s="4">
        <v>0</v>
      </c>
      <c r="J2102" s="4">
        <v>0</v>
      </c>
    </row>
    <row r="2103" spans="3:10">
      <c r="C2103">
        <v>1973</v>
      </c>
      <c r="D2103" t="s">
        <v>112</v>
      </c>
      <c r="E2103" s="4">
        <v>30</v>
      </c>
      <c r="F2103" s="4">
        <v>49</v>
      </c>
      <c r="G2103" s="4">
        <v>7</v>
      </c>
      <c r="H2103" s="4">
        <v>0</v>
      </c>
      <c r="I2103" s="4">
        <v>0</v>
      </c>
      <c r="J2103" s="4">
        <v>0</v>
      </c>
    </row>
    <row r="2104" spans="3:10">
      <c r="C2104">
        <v>1974</v>
      </c>
      <c r="D2104" t="s">
        <v>112</v>
      </c>
      <c r="E2104" s="4">
        <v>31</v>
      </c>
      <c r="F2104" s="4">
        <v>49</v>
      </c>
      <c r="G2104" s="4">
        <v>4</v>
      </c>
      <c r="H2104" s="4">
        <v>4</v>
      </c>
      <c r="I2104" s="4">
        <v>0</v>
      </c>
      <c r="J2104" s="4">
        <v>0</v>
      </c>
    </row>
    <row r="2105" spans="3:10">
      <c r="C2105">
        <v>1975</v>
      </c>
      <c r="D2105" t="s">
        <v>112</v>
      </c>
      <c r="E2105" s="4">
        <v>34</v>
      </c>
      <c r="F2105" s="4">
        <v>112</v>
      </c>
      <c r="G2105" s="4">
        <v>27</v>
      </c>
      <c r="H2105" s="4">
        <v>40</v>
      </c>
      <c r="I2105" s="4">
        <v>0</v>
      </c>
      <c r="J2105" s="4">
        <v>0</v>
      </c>
    </row>
    <row r="2106" spans="3:10">
      <c r="C2106">
        <v>1976</v>
      </c>
      <c r="D2106" t="s">
        <v>112</v>
      </c>
      <c r="E2106" s="4">
        <v>43</v>
      </c>
      <c r="F2106" s="4">
        <v>217</v>
      </c>
      <c r="G2106" s="4">
        <v>25</v>
      </c>
      <c r="H2106" s="4">
        <v>45</v>
      </c>
      <c r="I2106" s="4">
        <v>0</v>
      </c>
      <c r="J2106" s="4">
        <v>0</v>
      </c>
    </row>
    <row r="2107" spans="3:10">
      <c r="C2107">
        <v>1977</v>
      </c>
      <c r="D2107" t="s">
        <v>112</v>
      </c>
      <c r="E2107" s="4">
        <v>44</v>
      </c>
      <c r="F2107" s="4">
        <v>146</v>
      </c>
      <c r="G2107" s="4">
        <v>0</v>
      </c>
      <c r="H2107" s="4">
        <v>0</v>
      </c>
      <c r="I2107" s="4">
        <v>0</v>
      </c>
      <c r="J2107" s="4">
        <v>0</v>
      </c>
    </row>
    <row r="2108" spans="3:10">
      <c r="C2108">
        <v>1978</v>
      </c>
      <c r="D2108" t="s">
        <v>112</v>
      </c>
      <c r="E2108" s="4">
        <v>34</v>
      </c>
      <c r="F2108" s="4">
        <v>117</v>
      </c>
      <c r="G2108" s="4">
        <v>3</v>
      </c>
      <c r="H2108" s="4">
        <v>7</v>
      </c>
      <c r="I2108" s="4">
        <v>0</v>
      </c>
      <c r="J2108" s="4">
        <v>0</v>
      </c>
    </row>
    <row r="2109" spans="3:10">
      <c r="C2109">
        <v>1979</v>
      </c>
      <c r="D2109" t="s">
        <v>112</v>
      </c>
      <c r="E2109" s="4">
        <v>19</v>
      </c>
      <c r="F2109" s="4">
        <v>35</v>
      </c>
      <c r="G2109" s="4">
        <v>0</v>
      </c>
      <c r="H2109" s="4">
        <v>0</v>
      </c>
      <c r="I2109" s="4">
        <v>0</v>
      </c>
      <c r="J2109" s="4">
        <v>0</v>
      </c>
    </row>
    <row r="2110" spans="3:10">
      <c r="C2110">
        <v>1980</v>
      </c>
      <c r="D2110" t="s">
        <v>112</v>
      </c>
      <c r="E2110" s="4">
        <v>18</v>
      </c>
      <c r="F2110" s="4">
        <v>50</v>
      </c>
      <c r="G2110" s="4">
        <v>0</v>
      </c>
      <c r="H2110" s="4">
        <v>15</v>
      </c>
      <c r="I2110" s="4">
        <v>0</v>
      </c>
      <c r="J2110" s="4">
        <v>0</v>
      </c>
    </row>
    <row r="2111" spans="3:10">
      <c r="C2111">
        <v>1981</v>
      </c>
      <c r="D2111" t="s">
        <v>112</v>
      </c>
      <c r="E2111" s="4">
        <v>11</v>
      </c>
      <c r="F2111" s="4">
        <v>18</v>
      </c>
      <c r="G2111" s="4">
        <v>0</v>
      </c>
      <c r="H2111" s="4">
        <v>3</v>
      </c>
      <c r="I2111" s="4">
        <v>0</v>
      </c>
      <c r="J2111" s="4">
        <v>0</v>
      </c>
    </row>
    <row r="2112" spans="3:10">
      <c r="C2112">
        <v>1982</v>
      </c>
      <c r="D2112" t="s">
        <v>112</v>
      </c>
      <c r="E2112" s="4">
        <v>9</v>
      </c>
      <c r="F2112" s="4">
        <v>22</v>
      </c>
      <c r="G2112" s="4">
        <v>0</v>
      </c>
      <c r="H2112" s="4">
        <v>0</v>
      </c>
      <c r="I2112" s="4">
        <v>0</v>
      </c>
      <c r="J2112" s="4">
        <v>0</v>
      </c>
    </row>
    <row r="2113" spans="3:10">
      <c r="C2113">
        <v>1983</v>
      </c>
      <c r="D2113" t="s">
        <v>112</v>
      </c>
      <c r="E2113" s="4">
        <v>17</v>
      </c>
      <c r="F2113" s="4">
        <v>126</v>
      </c>
      <c r="G2113" s="4">
        <v>0</v>
      </c>
      <c r="H2113" s="4">
        <v>30</v>
      </c>
      <c r="I2113" s="4">
        <v>0</v>
      </c>
      <c r="J2113" s="4">
        <v>0</v>
      </c>
    </row>
    <row r="2114" spans="3:10">
      <c r="C2114">
        <v>1984</v>
      </c>
      <c r="D2114" t="s">
        <v>112</v>
      </c>
      <c r="E2114" s="4">
        <v>25</v>
      </c>
      <c r="F2114" s="4">
        <v>143</v>
      </c>
      <c r="G2114" s="4">
        <v>4</v>
      </c>
      <c r="H2114" s="4">
        <v>37</v>
      </c>
      <c r="I2114" s="4">
        <v>0</v>
      </c>
      <c r="J2114" s="4">
        <v>0</v>
      </c>
    </row>
    <row r="2115" spans="3:10">
      <c r="C2115">
        <v>1985</v>
      </c>
      <c r="D2115" t="s">
        <v>112</v>
      </c>
      <c r="E2115" s="4">
        <v>23</v>
      </c>
      <c r="F2115" s="4">
        <v>43</v>
      </c>
      <c r="G2115" s="4">
        <v>3</v>
      </c>
      <c r="H2115" s="4">
        <v>7</v>
      </c>
      <c r="I2115" s="4">
        <v>0</v>
      </c>
      <c r="J2115" s="4">
        <v>0</v>
      </c>
    </row>
    <row r="2116" spans="3:10">
      <c r="C2116">
        <v>1986</v>
      </c>
      <c r="D2116" t="s">
        <v>112</v>
      </c>
      <c r="E2116" s="4">
        <v>4</v>
      </c>
      <c r="F2116" s="4">
        <v>7</v>
      </c>
      <c r="G2116" s="4">
        <v>0</v>
      </c>
      <c r="H2116" s="4">
        <v>0</v>
      </c>
      <c r="I2116" s="4">
        <v>0</v>
      </c>
      <c r="J2116" s="4">
        <v>0</v>
      </c>
    </row>
    <row r="2117" spans="3:10">
      <c r="C2117">
        <v>1987</v>
      </c>
      <c r="D2117" t="s">
        <v>112</v>
      </c>
      <c r="E2117" s="4">
        <v>12</v>
      </c>
      <c r="F2117" s="4">
        <v>32</v>
      </c>
      <c r="G2117" s="4">
        <v>0</v>
      </c>
      <c r="H2117" s="4">
        <v>44</v>
      </c>
      <c r="I2117" s="4">
        <v>0</v>
      </c>
      <c r="J2117" s="4">
        <v>16</v>
      </c>
    </row>
    <row r="2118" spans="3:10">
      <c r="C2118">
        <v>1988</v>
      </c>
      <c r="D2118" t="s">
        <v>112</v>
      </c>
      <c r="E2118" s="4">
        <v>11</v>
      </c>
      <c r="F2118" s="4">
        <v>11</v>
      </c>
      <c r="G2118" s="4">
        <v>0</v>
      </c>
      <c r="H2118" s="4">
        <v>0</v>
      </c>
      <c r="I2118" s="4">
        <v>0</v>
      </c>
      <c r="J2118" s="4">
        <v>0</v>
      </c>
    </row>
    <row r="2119" spans="3:10">
      <c r="C2119">
        <v>1989</v>
      </c>
      <c r="D2119" t="s">
        <v>112</v>
      </c>
      <c r="E2119" s="4">
        <v>15</v>
      </c>
      <c r="F2119" s="4">
        <v>25</v>
      </c>
      <c r="G2119" s="4">
        <v>0</v>
      </c>
      <c r="H2119" s="4">
        <v>5</v>
      </c>
      <c r="I2119" s="4">
        <v>0</v>
      </c>
      <c r="J2119" s="4">
        <v>0</v>
      </c>
    </row>
    <row r="2120" spans="3:10">
      <c r="C2120">
        <v>1990</v>
      </c>
      <c r="D2120" t="s">
        <v>112</v>
      </c>
      <c r="E2120" s="4">
        <v>5</v>
      </c>
      <c r="F2120" s="4">
        <v>5</v>
      </c>
      <c r="G2120" s="4">
        <v>0</v>
      </c>
      <c r="H2120" s="4">
        <v>0</v>
      </c>
      <c r="I2120" s="4">
        <v>0</v>
      </c>
      <c r="J2120" s="4">
        <v>0</v>
      </c>
    </row>
    <row r="2121" spans="3:10">
      <c r="C2121">
        <v>1991</v>
      </c>
      <c r="D2121" t="s">
        <v>112</v>
      </c>
      <c r="E2121" s="4">
        <v>8</v>
      </c>
      <c r="F2121" s="4">
        <v>15</v>
      </c>
      <c r="G2121" s="4">
        <v>0</v>
      </c>
      <c r="H2121" s="4">
        <v>0</v>
      </c>
      <c r="I2121" s="4">
        <v>0</v>
      </c>
      <c r="J2121" s="4">
        <v>0</v>
      </c>
    </row>
    <row r="2122" spans="3:10">
      <c r="C2122">
        <v>1992</v>
      </c>
      <c r="D2122" t="s">
        <v>112</v>
      </c>
      <c r="E2122" s="4">
        <v>4</v>
      </c>
      <c r="F2122" s="4">
        <v>4</v>
      </c>
      <c r="G2122" s="4">
        <v>0</v>
      </c>
      <c r="H2122" s="4">
        <v>0</v>
      </c>
      <c r="I2122" s="4">
        <v>0</v>
      </c>
      <c r="J2122" s="4">
        <v>0</v>
      </c>
    </row>
    <row r="2123" spans="3:10">
      <c r="C2123">
        <v>1993</v>
      </c>
      <c r="D2123" t="s">
        <v>112</v>
      </c>
      <c r="E2123" s="4">
        <v>11</v>
      </c>
      <c r="F2123" s="4">
        <v>19</v>
      </c>
      <c r="G2123" s="4">
        <v>0</v>
      </c>
      <c r="H2123" s="4">
        <v>12</v>
      </c>
      <c r="I2123" s="4">
        <v>0</v>
      </c>
      <c r="J2123" s="4">
        <v>0</v>
      </c>
    </row>
    <row r="2124" spans="3:10">
      <c r="C2124">
        <v>1995</v>
      </c>
      <c r="D2124" t="s">
        <v>112</v>
      </c>
      <c r="E2124" s="4">
        <v>9</v>
      </c>
      <c r="F2124" s="4">
        <v>31</v>
      </c>
      <c r="G2124" s="4">
        <v>0</v>
      </c>
      <c r="H2124" s="4">
        <v>0</v>
      </c>
      <c r="I2124" s="4">
        <v>0</v>
      </c>
      <c r="J2124" s="4">
        <v>0</v>
      </c>
    </row>
    <row r="2125" spans="3:10">
      <c r="C2125">
        <v>1996</v>
      </c>
      <c r="D2125" t="s">
        <v>112</v>
      </c>
      <c r="E2125" s="4">
        <v>3</v>
      </c>
      <c r="F2125" s="4">
        <v>3</v>
      </c>
      <c r="G2125" s="4">
        <v>0</v>
      </c>
      <c r="H2125" s="4">
        <v>0</v>
      </c>
      <c r="I2125" s="4">
        <v>0</v>
      </c>
      <c r="J2125" s="4">
        <v>0</v>
      </c>
    </row>
    <row r="2126" spans="3:10">
      <c r="C2126">
        <v>1997</v>
      </c>
      <c r="D2126" t="s">
        <v>112</v>
      </c>
      <c r="E2126" s="4">
        <v>6</v>
      </c>
      <c r="F2126" s="4">
        <v>6.3569861009509872</v>
      </c>
      <c r="G2126" s="4">
        <v>0</v>
      </c>
      <c r="H2126" s="4">
        <v>0</v>
      </c>
      <c r="I2126" s="4">
        <v>0</v>
      </c>
      <c r="J2126" s="4">
        <v>0</v>
      </c>
    </row>
    <row r="2127" spans="3:10">
      <c r="C2127">
        <v>1999</v>
      </c>
      <c r="D2127" t="s">
        <v>112</v>
      </c>
      <c r="E2127" s="4">
        <v>4</v>
      </c>
      <c r="F2127" s="4">
        <v>8.3931818181818176</v>
      </c>
      <c r="G2127" s="4">
        <v>0</v>
      </c>
      <c r="H2127" s="4">
        <v>0</v>
      </c>
      <c r="I2127" s="4">
        <v>0</v>
      </c>
      <c r="J2127" s="4">
        <v>0</v>
      </c>
    </row>
    <row r="2128" spans="3:10">
      <c r="C2128">
        <v>2000</v>
      </c>
      <c r="D2128" t="s">
        <v>112</v>
      </c>
      <c r="E2128" s="4">
        <v>5</v>
      </c>
      <c r="F2128" s="4">
        <v>4.6102502979737778</v>
      </c>
      <c r="G2128" s="4">
        <v>0</v>
      </c>
      <c r="H2128" s="4">
        <v>0</v>
      </c>
      <c r="I2128" s="4">
        <v>0</v>
      </c>
      <c r="J2128" s="4">
        <v>0</v>
      </c>
    </row>
    <row r="2129" spans="3:17">
      <c r="K2129" t="str">
        <f>D2128</f>
        <v>MOHUN CREEK</v>
      </c>
      <c r="L2129" s="4">
        <f t="shared" ref="L2129:Q2129" si="81">AVERAGE(E2098:E2128)</f>
        <v>19.870967741935484</v>
      </c>
      <c r="M2129" s="4">
        <f t="shared" si="81"/>
        <v>58.011626394100212</v>
      </c>
      <c r="N2129" s="4">
        <f t="shared" si="81"/>
        <v>5</v>
      </c>
      <c r="O2129" s="4">
        <f t="shared" si="81"/>
        <v>8.32258064516129</v>
      </c>
      <c r="P2129" s="4">
        <f t="shared" si="81"/>
        <v>0</v>
      </c>
      <c r="Q2129" s="4">
        <f t="shared" si="81"/>
        <v>0.5161290322580645</v>
      </c>
    </row>
    <row r="2130" spans="3:17">
      <c r="C2130">
        <v>1972</v>
      </c>
      <c r="D2130" t="s">
        <v>252</v>
      </c>
      <c r="E2130" s="4">
        <v>3</v>
      </c>
      <c r="F2130" s="4">
        <v>11</v>
      </c>
      <c r="G2130" s="4">
        <v>0</v>
      </c>
      <c r="H2130" s="4">
        <v>0</v>
      </c>
      <c r="I2130" s="4">
        <v>0</v>
      </c>
      <c r="J2130" s="4">
        <v>0</v>
      </c>
    </row>
    <row r="2131" spans="3:17">
      <c r="C2131">
        <v>1976</v>
      </c>
      <c r="D2131" t="s">
        <v>252</v>
      </c>
      <c r="E2131" s="4">
        <v>5</v>
      </c>
      <c r="F2131" s="4">
        <v>5</v>
      </c>
      <c r="G2131" s="4">
        <v>10</v>
      </c>
      <c r="H2131" s="4">
        <v>0</v>
      </c>
      <c r="I2131" s="4">
        <v>0</v>
      </c>
      <c r="J2131" s="4">
        <v>0</v>
      </c>
    </row>
    <row r="2132" spans="3:17">
      <c r="C2132">
        <v>1978</v>
      </c>
      <c r="D2132" t="s">
        <v>252</v>
      </c>
      <c r="E2132" s="4">
        <v>3</v>
      </c>
      <c r="F2132" s="4">
        <v>3</v>
      </c>
      <c r="G2132" s="4">
        <v>0</v>
      </c>
      <c r="H2132" s="4">
        <v>0</v>
      </c>
      <c r="I2132" s="4">
        <v>0</v>
      </c>
      <c r="J2132" s="4">
        <v>0</v>
      </c>
    </row>
    <row r="2133" spans="3:17">
      <c r="C2133">
        <v>1979</v>
      </c>
      <c r="D2133" t="s">
        <v>252</v>
      </c>
      <c r="E2133" s="4">
        <v>1</v>
      </c>
      <c r="F2133" s="4">
        <v>3</v>
      </c>
      <c r="G2133" s="4">
        <v>0</v>
      </c>
      <c r="H2133" s="4">
        <v>0</v>
      </c>
      <c r="I2133" s="4">
        <v>0</v>
      </c>
      <c r="J2133" s="4">
        <v>0</v>
      </c>
    </row>
    <row r="2134" spans="3:17">
      <c r="C2134">
        <v>1980</v>
      </c>
      <c r="D2134" t="s">
        <v>252</v>
      </c>
      <c r="E2134" s="4">
        <v>6</v>
      </c>
      <c r="F2134" s="4">
        <v>9</v>
      </c>
      <c r="G2134" s="4">
        <v>0</v>
      </c>
      <c r="H2134" s="4">
        <v>0</v>
      </c>
      <c r="I2134" s="4">
        <v>0</v>
      </c>
      <c r="J2134" s="4">
        <v>0</v>
      </c>
    </row>
    <row r="2135" spans="3:17">
      <c r="C2135">
        <v>1982</v>
      </c>
      <c r="D2135" t="s">
        <v>252</v>
      </c>
      <c r="E2135" s="4">
        <v>10</v>
      </c>
      <c r="F2135" s="4">
        <v>17</v>
      </c>
      <c r="G2135" s="4">
        <v>3</v>
      </c>
      <c r="H2135" s="4">
        <v>0</v>
      </c>
      <c r="I2135" s="4">
        <v>0</v>
      </c>
      <c r="J2135" s="4">
        <v>0</v>
      </c>
    </row>
    <row r="2136" spans="3:17">
      <c r="C2136">
        <v>1987</v>
      </c>
      <c r="D2136" t="s">
        <v>252</v>
      </c>
      <c r="E2136" s="4">
        <v>8</v>
      </c>
      <c r="F2136" s="4">
        <v>8</v>
      </c>
      <c r="G2136" s="4">
        <v>0</v>
      </c>
      <c r="H2136" s="4">
        <v>32</v>
      </c>
      <c r="I2136" s="4">
        <v>0</v>
      </c>
      <c r="J2136" s="4">
        <v>0</v>
      </c>
    </row>
    <row r="2137" spans="3:17">
      <c r="C2137">
        <v>1989</v>
      </c>
      <c r="D2137" t="s">
        <v>252</v>
      </c>
      <c r="E2137" s="4">
        <v>5</v>
      </c>
      <c r="F2137" s="4">
        <v>5</v>
      </c>
      <c r="G2137" s="4">
        <v>0</v>
      </c>
      <c r="H2137" s="4">
        <v>0</v>
      </c>
      <c r="I2137" s="4">
        <v>0</v>
      </c>
      <c r="J2137" s="4">
        <v>0</v>
      </c>
    </row>
    <row r="2138" spans="3:17">
      <c r="C2138">
        <v>1991</v>
      </c>
      <c r="D2138" t="s">
        <v>252</v>
      </c>
      <c r="E2138" s="4">
        <v>4</v>
      </c>
      <c r="F2138" s="4">
        <v>8</v>
      </c>
      <c r="G2138" s="4">
        <v>0</v>
      </c>
      <c r="H2138" s="4">
        <v>0</v>
      </c>
      <c r="I2138" s="4">
        <v>0</v>
      </c>
      <c r="J2138" s="4">
        <v>0</v>
      </c>
    </row>
    <row r="2139" spans="3:17">
      <c r="C2139">
        <v>1992</v>
      </c>
      <c r="D2139" t="s">
        <v>252</v>
      </c>
      <c r="E2139" s="4">
        <v>4</v>
      </c>
      <c r="F2139" s="4">
        <v>15</v>
      </c>
      <c r="G2139" s="4">
        <v>0</v>
      </c>
      <c r="H2139" s="4">
        <v>0</v>
      </c>
      <c r="I2139" s="4">
        <v>0</v>
      </c>
      <c r="J2139" s="4">
        <v>0</v>
      </c>
    </row>
    <row r="2140" spans="3:17">
      <c r="C2140">
        <v>1996</v>
      </c>
      <c r="D2140" t="s">
        <v>252</v>
      </c>
      <c r="E2140" s="4">
        <v>3</v>
      </c>
      <c r="F2140" s="4">
        <v>3</v>
      </c>
      <c r="G2140" s="4">
        <v>0</v>
      </c>
      <c r="H2140" s="4">
        <v>17</v>
      </c>
      <c r="I2140" s="4">
        <v>0</v>
      </c>
      <c r="J2140" s="4">
        <v>0</v>
      </c>
    </row>
    <row r="2141" spans="3:17">
      <c r="C2141">
        <v>1997</v>
      </c>
      <c r="D2141" t="s">
        <v>252</v>
      </c>
      <c r="E2141" s="4">
        <v>3</v>
      </c>
      <c r="F2141" s="4">
        <v>3.1784930504754936</v>
      </c>
      <c r="G2141" s="4">
        <v>0</v>
      </c>
      <c r="H2141" s="4">
        <v>3.1784930504754936</v>
      </c>
      <c r="I2141" s="4">
        <v>0</v>
      </c>
      <c r="J2141" s="4">
        <v>0</v>
      </c>
    </row>
    <row r="2142" spans="3:17">
      <c r="C2142">
        <v>1998</v>
      </c>
      <c r="D2142" t="s">
        <v>252</v>
      </c>
      <c r="E2142" s="4">
        <v>6</v>
      </c>
      <c r="F2142" s="4">
        <v>5.9973753280839892</v>
      </c>
      <c r="G2142" s="4">
        <v>0</v>
      </c>
      <c r="H2142" s="4">
        <v>0</v>
      </c>
      <c r="I2142" s="4">
        <v>0</v>
      </c>
      <c r="J2142" s="4">
        <v>0</v>
      </c>
    </row>
    <row r="2143" spans="3:17">
      <c r="C2143">
        <v>2001</v>
      </c>
      <c r="D2143" t="s">
        <v>252</v>
      </c>
      <c r="E2143" s="4">
        <v>7</v>
      </c>
      <c r="F2143" s="4">
        <v>7.4304635761589406</v>
      </c>
      <c r="G2143" s="4">
        <v>0</v>
      </c>
      <c r="H2143" s="4">
        <v>3.7152317880794703</v>
      </c>
      <c r="I2143" s="4">
        <v>0</v>
      </c>
      <c r="J2143" s="4">
        <v>0</v>
      </c>
    </row>
    <row r="2145" spans="3:10">
      <c r="C2145">
        <v>1968</v>
      </c>
      <c r="D2145" t="s">
        <v>114</v>
      </c>
      <c r="E2145" s="4">
        <v>37</v>
      </c>
      <c r="F2145" s="4">
        <v>118</v>
      </c>
      <c r="G2145" s="4">
        <v>27</v>
      </c>
      <c r="H2145" s="4">
        <v>0</v>
      </c>
      <c r="I2145" s="4">
        <v>0</v>
      </c>
      <c r="J2145" s="4">
        <v>0</v>
      </c>
    </row>
    <row r="2146" spans="3:10">
      <c r="C2146">
        <v>1969</v>
      </c>
      <c r="D2146" t="s">
        <v>114</v>
      </c>
      <c r="E2146" s="4">
        <v>9</v>
      </c>
      <c r="F2146" s="4">
        <v>32</v>
      </c>
      <c r="G2146" s="4">
        <v>9</v>
      </c>
      <c r="H2146" s="4">
        <v>0</v>
      </c>
      <c r="I2146" s="4">
        <v>0</v>
      </c>
      <c r="J2146" s="4">
        <v>0</v>
      </c>
    </row>
    <row r="2147" spans="3:10">
      <c r="C2147">
        <v>1970</v>
      </c>
      <c r="D2147" t="s">
        <v>114</v>
      </c>
      <c r="E2147" s="4">
        <v>27</v>
      </c>
      <c r="F2147" s="4">
        <v>121</v>
      </c>
      <c r="G2147" s="4">
        <v>22</v>
      </c>
      <c r="H2147" s="4">
        <v>0</v>
      </c>
      <c r="I2147" s="4">
        <v>0</v>
      </c>
      <c r="J2147" s="4">
        <v>0</v>
      </c>
    </row>
    <row r="2148" spans="3:10">
      <c r="C2148">
        <v>1971</v>
      </c>
      <c r="D2148" t="s">
        <v>114</v>
      </c>
      <c r="E2148" s="4">
        <v>39</v>
      </c>
      <c r="F2148" s="4">
        <v>170</v>
      </c>
      <c r="G2148" s="4">
        <v>29</v>
      </c>
      <c r="H2148" s="4">
        <v>4</v>
      </c>
      <c r="I2148" s="4">
        <v>0</v>
      </c>
      <c r="J2148" s="4">
        <v>0</v>
      </c>
    </row>
    <row r="2149" spans="3:10">
      <c r="C2149">
        <v>1972</v>
      </c>
      <c r="D2149" t="s">
        <v>114</v>
      </c>
      <c r="E2149" s="4">
        <v>37</v>
      </c>
      <c r="F2149" s="4">
        <v>128</v>
      </c>
      <c r="G2149" s="4">
        <v>26</v>
      </c>
      <c r="H2149" s="4">
        <v>37</v>
      </c>
      <c r="I2149" s="4">
        <v>0</v>
      </c>
      <c r="J2149" s="4">
        <v>0</v>
      </c>
    </row>
    <row r="2150" spans="3:10">
      <c r="C2150">
        <v>1973</v>
      </c>
      <c r="D2150" t="s">
        <v>114</v>
      </c>
      <c r="E2150" s="4">
        <v>23</v>
      </c>
      <c r="F2150" s="4">
        <v>80</v>
      </c>
      <c r="G2150" s="4">
        <v>31</v>
      </c>
      <c r="H2150" s="4">
        <v>31</v>
      </c>
      <c r="I2150" s="4">
        <v>0</v>
      </c>
      <c r="J2150" s="4">
        <v>0</v>
      </c>
    </row>
    <row r="2151" spans="3:10">
      <c r="C2151">
        <v>1974</v>
      </c>
      <c r="D2151" t="s">
        <v>114</v>
      </c>
      <c r="E2151" s="4">
        <v>31</v>
      </c>
      <c r="F2151" s="4">
        <v>98</v>
      </c>
      <c r="G2151" s="4">
        <v>35</v>
      </c>
      <c r="H2151" s="4">
        <v>35</v>
      </c>
      <c r="I2151" s="4">
        <v>0</v>
      </c>
      <c r="J2151" s="4">
        <v>0</v>
      </c>
    </row>
    <row r="2152" spans="3:10">
      <c r="C2152">
        <v>1975</v>
      </c>
      <c r="D2152" t="s">
        <v>114</v>
      </c>
      <c r="E2152" s="4">
        <v>30</v>
      </c>
      <c r="F2152" s="4">
        <v>129</v>
      </c>
      <c r="G2152" s="4">
        <v>37</v>
      </c>
      <c r="H2152" s="4">
        <v>57</v>
      </c>
      <c r="I2152" s="4">
        <v>0</v>
      </c>
      <c r="J2152" s="4">
        <v>0</v>
      </c>
    </row>
    <row r="2153" spans="3:10">
      <c r="C2153">
        <v>1976</v>
      </c>
      <c r="D2153" t="s">
        <v>114</v>
      </c>
      <c r="E2153" s="4">
        <v>18</v>
      </c>
      <c r="F2153" s="4">
        <v>50</v>
      </c>
      <c r="G2153" s="4">
        <v>13</v>
      </c>
      <c r="H2153" s="4">
        <v>4</v>
      </c>
      <c r="I2153" s="4">
        <v>0</v>
      </c>
      <c r="J2153" s="4">
        <v>0</v>
      </c>
    </row>
    <row r="2154" spans="3:10">
      <c r="C2154">
        <v>1977</v>
      </c>
      <c r="D2154" t="s">
        <v>114</v>
      </c>
      <c r="E2154" s="4">
        <v>56</v>
      </c>
      <c r="F2154" s="4">
        <v>154</v>
      </c>
      <c r="G2154" s="4">
        <v>22</v>
      </c>
      <c r="H2154" s="4">
        <v>41</v>
      </c>
      <c r="I2154" s="4">
        <v>0</v>
      </c>
      <c r="J2154" s="4">
        <v>0</v>
      </c>
    </row>
    <row r="2155" spans="3:10">
      <c r="C2155">
        <v>1978</v>
      </c>
      <c r="D2155" t="s">
        <v>114</v>
      </c>
      <c r="E2155" s="4">
        <v>29</v>
      </c>
      <c r="F2155" s="4">
        <v>67</v>
      </c>
      <c r="G2155" s="4">
        <v>13</v>
      </c>
      <c r="H2155" s="4">
        <v>28</v>
      </c>
      <c r="I2155" s="4">
        <v>0</v>
      </c>
      <c r="J2155" s="4">
        <v>0</v>
      </c>
    </row>
    <row r="2156" spans="3:10">
      <c r="C2156">
        <v>1979</v>
      </c>
      <c r="D2156" t="s">
        <v>114</v>
      </c>
      <c r="E2156" s="4">
        <v>19</v>
      </c>
      <c r="F2156" s="4">
        <v>46</v>
      </c>
      <c r="G2156" s="4">
        <v>12</v>
      </c>
      <c r="H2156" s="4">
        <v>10</v>
      </c>
      <c r="I2156" s="4">
        <v>0</v>
      </c>
      <c r="J2156" s="4">
        <v>0</v>
      </c>
    </row>
    <row r="2157" spans="3:10">
      <c r="C2157">
        <v>1980</v>
      </c>
      <c r="D2157" t="s">
        <v>114</v>
      </c>
      <c r="E2157" s="4">
        <v>13</v>
      </c>
      <c r="F2157" s="4">
        <v>13</v>
      </c>
      <c r="G2157" s="4">
        <v>0</v>
      </c>
      <c r="H2157" s="4">
        <v>10</v>
      </c>
      <c r="I2157" s="4">
        <v>0</v>
      </c>
      <c r="J2157" s="4">
        <v>0</v>
      </c>
    </row>
    <row r="2158" spans="3:10">
      <c r="C2158">
        <v>1981</v>
      </c>
      <c r="D2158" t="s">
        <v>114</v>
      </c>
      <c r="E2158" s="4">
        <v>29</v>
      </c>
      <c r="F2158" s="4">
        <v>187</v>
      </c>
      <c r="G2158" s="4">
        <v>0</v>
      </c>
      <c r="H2158" s="4">
        <v>61</v>
      </c>
      <c r="I2158" s="4">
        <v>0</v>
      </c>
      <c r="J2158" s="4">
        <v>0</v>
      </c>
    </row>
    <row r="2159" spans="3:10">
      <c r="C2159">
        <v>1982</v>
      </c>
      <c r="D2159" t="s">
        <v>114</v>
      </c>
      <c r="E2159" s="4">
        <v>13</v>
      </c>
      <c r="F2159" s="4">
        <v>66</v>
      </c>
      <c r="G2159" s="4">
        <v>0</v>
      </c>
      <c r="H2159" s="4">
        <v>20</v>
      </c>
      <c r="I2159" s="4">
        <v>0</v>
      </c>
      <c r="J2159" s="4">
        <v>0</v>
      </c>
    </row>
    <row r="2160" spans="3:10">
      <c r="C2160">
        <v>1985</v>
      </c>
      <c r="D2160" t="s">
        <v>114</v>
      </c>
      <c r="E2160" s="4">
        <v>3</v>
      </c>
      <c r="F2160" s="4">
        <v>3</v>
      </c>
      <c r="G2160" s="4">
        <v>0</v>
      </c>
      <c r="H2160" s="4">
        <v>0</v>
      </c>
      <c r="I2160" s="4">
        <v>0</v>
      </c>
      <c r="J2160" s="4">
        <v>0</v>
      </c>
    </row>
    <row r="2161" spans="3:10">
      <c r="C2161">
        <v>1987</v>
      </c>
      <c r="D2161" t="s">
        <v>114</v>
      </c>
      <c r="E2161" s="4">
        <v>4</v>
      </c>
      <c r="F2161" s="4">
        <v>8</v>
      </c>
      <c r="G2161" s="4">
        <v>0</v>
      </c>
      <c r="H2161" s="4">
        <v>4</v>
      </c>
      <c r="I2161" s="4">
        <v>0</v>
      </c>
      <c r="J2161" s="4">
        <v>0</v>
      </c>
    </row>
    <row r="2162" spans="3:10">
      <c r="C2162">
        <v>1988</v>
      </c>
      <c r="D2162" t="s">
        <v>114</v>
      </c>
      <c r="E2162" s="4">
        <v>4</v>
      </c>
      <c r="F2162" s="4">
        <v>4</v>
      </c>
      <c r="G2162" s="4">
        <v>0</v>
      </c>
      <c r="H2162" s="4">
        <v>0</v>
      </c>
      <c r="I2162" s="4">
        <v>0</v>
      </c>
      <c r="J2162" s="4">
        <v>0</v>
      </c>
    </row>
    <row r="2163" spans="3:10">
      <c r="C2163">
        <v>1989</v>
      </c>
      <c r="D2163" t="s">
        <v>114</v>
      </c>
      <c r="E2163" s="4">
        <v>10</v>
      </c>
      <c r="F2163" s="4">
        <v>10</v>
      </c>
      <c r="G2163" s="4">
        <v>0</v>
      </c>
      <c r="H2163" s="4">
        <v>10</v>
      </c>
      <c r="I2163" s="4">
        <v>0</v>
      </c>
      <c r="J2163" s="4">
        <v>0</v>
      </c>
    </row>
    <row r="2164" spans="3:10">
      <c r="C2164">
        <v>1990</v>
      </c>
      <c r="D2164" t="s">
        <v>114</v>
      </c>
      <c r="E2164" s="4">
        <v>28</v>
      </c>
      <c r="F2164" s="4">
        <v>165</v>
      </c>
      <c r="G2164" s="4">
        <v>0</v>
      </c>
      <c r="H2164" s="4">
        <v>287</v>
      </c>
      <c r="I2164" s="4">
        <v>5</v>
      </c>
      <c r="J2164" s="4">
        <v>5</v>
      </c>
    </row>
    <row r="2165" spans="3:10">
      <c r="C2165">
        <v>1991</v>
      </c>
      <c r="D2165" t="s">
        <v>114</v>
      </c>
      <c r="E2165" s="4">
        <v>12</v>
      </c>
      <c r="F2165" s="4">
        <v>58</v>
      </c>
      <c r="G2165" s="4">
        <v>0</v>
      </c>
      <c r="H2165" s="4">
        <v>31</v>
      </c>
      <c r="I2165" s="4">
        <v>0</v>
      </c>
      <c r="J2165" s="4">
        <v>0</v>
      </c>
    </row>
    <row r="2166" spans="3:10">
      <c r="C2166">
        <v>1992</v>
      </c>
      <c r="D2166" t="s">
        <v>114</v>
      </c>
      <c r="E2166" s="4">
        <v>8</v>
      </c>
      <c r="F2166" s="4">
        <v>16</v>
      </c>
      <c r="G2166" s="4">
        <v>0</v>
      </c>
      <c r="H2166" s="4">
        <v>8</v>
      </c>
      <c r="I2166" s="4">
        <v>0</v>
      </c>
      <c r="J2166" s="4">
        <v>0</v>
      </c>
    </row>
    <row r="2167" spans="3:10">
      <c r="C2167">
        <v>1993</v>
      </c>
      <c r="D2167" t="s">
        <v>114</v>
      </c>
      <c r="E2167" s="4">
        <v>26</v>
      </c>
      <c r="F2167" s="4">
        <v>49</v>
      </c>
      <c r="G2167" s="4">
        <v>0</v>
      </c>
      <c r="H2167" s="4">
        <v>27</v>
      </c>
      <c r="I2167" s="4">
        <v>0</v>
      </c>
      <c r="J2167" s="4">
        <v>0</v>
      </c>
    </row>
    <row r="2168" spans="3:10">
      <c r="C2168">
        <v>1994</v>
      </c>
      <c r="D2168" t="s">
        <v>114</v>
      </c>
      <c r="E2168" s="4">
        <v>30</v>
      </c>
      <c r="F2168" s="4">
        <v>71</v>
      </c>
      <c r="G2168" s="4">
        <v>0</v>
      </c>
      <c r="H2168" s="4">
        <v>56</v>
      </c>
      <c r="I2168" s="4">
        <v>0</v>
      </c>
      <c r="J2168" s="4">
        <v>5</v>
      </c>
    </row>
    <row r="2169" spans="3:10">
      <c r="C2169">
        <v>1995</v>
      </c>
      <c r="D2169" t="s">
        <v>114</v>
      </c>
      <c r="E2169" s="4">
        <v>50</v>
      </c>
      <c r="F2169" s="4">
        <v>139</v>
      </c>
      <c r="G2169" s="4">
        <v>0</v>
      </c>
      <c r="H2169" s="4">
        <v>145</v>
      </c>
      <c r="I2169" s="4">
        <v>0</v>
      </c>
      <c r="J2169" s="4">
        <v>0</v>
      </c>
    </row>
    <row r="2170" spans="3:10">
      <c r="C2170">
        <v>1996</v>
      </c>
      <c r="D2170" t="s">
        <v>114</v>
      </c>
      <c r="E2170" s="4">
        <v>64</v>
      </c>
      <c r="F2170" s="4">
        <v>319</v>
      </c>
      <c r="G2170" s="4">
        <v>0</v>
      </c>
      <c r="H2170" s="4">
        <v>218</v>
      </c>
      <c r="I2170" s="4">
        <v>0</v>
      </c>
      <c r="J2170" s="4">
        <v>7</v>
      </c>
    </row>
    <row r="2171" spans="3:10">
      <c r="C2171">
        <v>1997</v>
      </c>
      <c r="D2171" t="s">
        <v>114</v>
      </c>
      <c r="E2171" s="4">
        <v>51</v>
      </c>
      <c r="F2171" s="4">
        <v>170.22030752747037</v>
      </c>
      <c r="G2171" s="4">
        <v>0</v>
      </c>
      <c r="H2171" s="4">
        <v>132.23546317870378</v>
      </c>
      <c r="I2171" s="4">
        <v>0</v>
      </c>
      <c r="J2171" s="4">
        <v>6.3569861009509872</v>
      </c>
    </row>
    <row r="2172" spans="3:10">
      <c r="C2172">
        <v>1998</v>
      </c>
      <c r="D2172" t="s">
        <v>114</v>
      </c>
      <c r="E2172" s="4">
        <v>42</v>
      </c>
      <c r="F2172" s="4">
        <v>82.949660864086198</v>
      </c>
      <c r="G2172" s="4">
        <v>0</v>
      </c>
      <c r="H2172" s="4">
        <v>23.557375125091117</v>
      </c>
      <c r="I2172" s="4">
        <v>0</v>
      </c>
      <c r="J2172" s="4">
        <v>4.8069705093833779</v>
      </c>
    </row>
    <row r="2173" spans="3:10">
      <c r="C2173">
        <v>1999</v>
      </c>
      <c r="D2173" t="s">
        <v>114</v>
      </c>
      <c r="E2173" s="4">
        <v>55</v>
      </c>
      <c r="F2173" s="4">
        <v>306.37158721595699</v>
      </c>
      <c r="G2173" s="4">
        <v>0</v>
      </c>
      <c r="H2173" s="4">
        <v>277.83191987414557</v>
      </c>
      <c r="I2173" s="4">
        <v>0</v>
      </c>
      <c r="J2173" s="4">
        <v>0</v>
      </c>
    </row>
    <row r="2174" spans="3:10">
      <c r="C2174">
        <v>2000</v>
      </c>
      <c r="D2174" t="s">
        <v>114</v>
      </c>
      <c r="E2174" s="4">
        <v>56</v>
      </c>
      <c r="F2174" s="4">
        <v>139.08111631507998</v>
      </c>
      <c r="G2174" s="4">
        <v>0</v>
      </c>
      <c r="H2174" s="4">
        <v>76.919845232281645</v>
      </c>
      <c r="I2174" s="4">
        <v>0</v>
      </c>
      <c r="J2174" s="4">
        <v>0</v>
      </c>
    </row>
    <row r="2175" spans="3:10">
      <c r="C2175">
        <v>2001</v>
      </c>
      <c r="D2175" t="s">
        <v>114</v>
      </c>
      <c r="E2175" s="4">
        <v>52</v>
      </c>
      <c r="F2175" s="4">
        <v>326.67010701686883</v>
      </c>
      <c r="G2175" s="4">
        <v>0</v>
      </c>
      <c r="H2175" s="4">
        <v>367.38726581287824</v>
      </c>
      <c r="I2175" s="4">
        <v>0</v>
      </c>
      <c r="J2175" s="4">
        <v>0</v>
      </c>
    </row>
    <row r="2176" spans="3:10">
      <c r="C2176">
        <v>2002</v>
      </c>
      <c r="D2176" t="s">
        <v>114</v>
      </c>
      <c r="E2176" s="4">
        <v>34</v>
      </c>
      <c r="F2176" s="4">
        <v>509.87112171837708</v>
      </c>
      <c r="G2176" s="4">
        <v>0</v>
      </c>
      <c r="H2176" s="4">
        <v>540.0608591885441</v>
      </c>
      <c r="I2176" s="4">
        <v>0</v>
      </c>
      <c r="J2176" s="4">
        <v>10.063245823389021</v>
      </c>
    </row>
    <row r="2177" spans="3:17">
      <c r="C2177">
        <v>2003</v>
      </c>
      <c r="D2177" t="s">
        <v>114</v>
      </c>
      <c r="E2177" s="4">
        <v>34</v>
      </c>
      <c r="F2177" s="4">
        <v>256.88061692394575</v>
      </c>
      <c r="G2177" s="4">
        <v>0</v>
      </c>
      <c r="H2177" s="4">
        <v>155.64686661740444</v>
      </c>
      <c r="I2177" s="4">
        <v>0</v>
      </c>
      <c r="J2177" s="4">
        <v>0</v>
      </c>
    </row>
    <row r="2178" spans="3:17">
      <c r="C2178">
        <v>2004</v>
      </c>
      <c r="D2178" t="s">
        <v>114</v>
      </c>
      <c r="E2178" s="4">
        <v>19</v>
      </c>
      <c r="F2178" s="4">
        <v>34.698052373158752</v>
      </c>
      <c r="G2178" s="4">
        <v>0</v>
      </c>
      <c r="H2178" s="4">
        <v>15.874975450081831</v>
      </c>
      <c r="I2178" s="4">
        <v>0</v>
      </c>
      <c r="J2178" s="4">
        <v>0</v>
      </c>
    </row>
    <row r="2179" spans="3:17">
      <c r="C2179">
        <v>2006</v>
      </c>
      <c r="D2179" t="s">
        <v>114</v>
      </c>
      <c r="E2179" s="4">
        <v>19</v>
      </c>
      <c r="F2179" s="4">
        <v>74.510317565962822</v>
      </c>
      <c r="G2179" s="4">
        <v>0</v>
      </c>
      <c r="H2179" s="4">
        <v>40.65313864123587</v>
      </c>
      <c r="I2179" s="4">
        <v>0</v>
      </c>
      <c r="J2179" s="4">
        <v>0</v>
      </c>
    </row>
    <row r="2180" spans="3:17">
      <c r="K2180" t="str">
        <f>D2179</f>
        <v>MUCHALAT RIVER</v>
      </c>
      <c r="L2180" s="4">
        <f t="shared" ref="L2180:Q2180" si="82">AVERAGE(E2145:E2179)</f>
        <v>28.885714285714286</v>
      </c>
      <c r="M2180" s="4">
        <f t="shared" si="82"/>
        <v>120.06436821488303</v>
      </c>
      <c r="N2180" s="4">
        <f t="shared" si="82"/>
        <v>7.8857142857142861</v>
      </c>
      <c r="O2180" s="4">
        <f t="shared" si="82"/>
        <v>78.690505974867619</v>
      </c>
      <c r="P2180" s="4">
        <f t="shared" si="82"/>
        <v>0.14285714285714285</v>
      </c>
      <c r="Q2180" s="4">
        <f t="shared" si="82"/>
        <v>1.0922057838206682</v>
      </c>
    </row>
    <row r="2181" spans="3:17">
      <c r="C2181">
        <v>1968</v>
      </c>
      <c r="D2181" t="s">
        <v>116</v>
      </c>
      <c r="E2181" s="4">
        <v>52</v>
      </c>
      <c r="F2181" s="4">
        <v>142</v>
      </c>
      <c r="G2181" s="4">
        <v>43</v>
      </c>
      <c r="H2181" s="4">
        <v>0</v>
      </c>
      <c r="I2181" s="4">
        <v>0</v>
      </c>
      <c r="J2181" s="4">
        <v>0</v>
      </c>
    </row>
    <row r="2182" spans="3:17">
      <c r="C2182">
        <v>1969</v>
      </c>
      <c r="D2182" t="s">
        <v>116</v>
      </c>
      <c r="E2182" s="4">
        <v>50</v>
      </c>
      <c r="F2182" s="4">
        <v>180</v>
      </c>
      <c r="G2182" s="4">
        <v>41</v>
      </c>
      <c r="H2182" s="4">
        <v>0</v>
      </c>
      <c r="I2182" s="4">
        <v>0</v>
      </c>
      <c r="J2182" s="4">
        <v>0</v>
      </c>
    </row>
    <row r="2183" spans="3:17">
      <c r="C2183">
        <v>1970</v>
      </c>
      <c r="D2183" t="s">
        <v>116</v>
      </c>
      <c r="E2183" s="4">
        <v>60</v>
      </c>
      <c r="F2183" s="4">
        <v>215</v>
      </c>
      <c r="G2183" s="4">
        <v>22</v>
      </c>
      <c r="H2183" s="4">
        <v>0</v>
      </c>
      <c r="I2183" s="4">
        <v>0</v>
      </c>
      <c r="J2183" s="4">
        <v>0</v>
      </c>
    </row>
    <row r="2184" spans="3:17">
      <c r="C2184">
        <v>1971</v>
      </c>
      <c r="D2184" t="s">
        <v>116</v>
      </c>
      <c r="E2184" s="4">
        <v>58</v>
      </c>
      <c r="F2184" s="4">
        <v>336</v>
      </c>
      <c r="G2184" s="4">
        <v>107</v>
      </c>
      <c r="H2184" s="4">
        <v>29</v>
      </c>
      <c r="I2184" s="4">
        <v>0</v>
      </c>
      <c r="J2184" s="4">
        <v>0</v>
      </c>
    </row>
    <row r="2185" spans="3:17">
      <c r="C2185">
        <v>1972</v>
      </c>
      <c r="D2185" t="s">
        <v>116</v>
      </c>
      <c r="E2185" s="4">
        <v>30</v>
      </c>
      <c r="F2185" s="4">
        <v>68</v>
      </c>
      <c r="G2185" s="4">
        <v>11</v>
      </c>
      <c r="H2185" s="4">
        <v>15</v>
      </c>
      <c r="I2185" s="4">
        <v>0</v>
      </c>
      <c r="J2185" s="4">
        <v>0</v>
      </c>
    </row>
    <row r="2186" spans="3:17">
      <c r="C2186">
        <v>1973</v>
      </c>
      <c r="D2186" t="s">
        <v>116</v>
      </c>
      <c r="E2186" s="4">
        <v>45</v>
      </c>
      <c r="F2186" s="4">
        <v>176</v>
      </c>
      <c r="G2186" s="4">
        <v>9</v>
      </c>
      <c r="H2186" s="4">
        <v>0</v>
      </c>
      <c r="I2186" s="4">
        <v>0</v>
      </c>
      <c r="J2186" s="4">
        <v>0</v>
      </c>
    </row>
    <row r="2187" spans="3:17">
      <c r="C2187">
        <v>1974</v>
      </c>
      <c r="D2187" t="s">
        <v>116</v>
      </c>
      <c r="E2187" s="4">
        <v>90</v>
      </c>
      <c r="F2187" s="4">
        <v>371</v>
      </c>
      <c r="G2187" s="4">
        <v>41</v>
      </c>
      <c r="H2187" s="4">
        <v>8</v>
      </c>
      <c r="I2187" s="4">
        <v>0</v>
      </c>
      <c r="J2187" s="4">
        <v>0</v>
      </c>
    </row>
    <row r="2188" spans="3:17">
      <c r="C2188">
        <v>1975</v>
      </c>
      <c r="D2188" t="s">
        <v>116</v>
      </c>
      <c r="E2188" s="4">
        <v>43</v>
      </c>
      <c r="F2188" s="4">
        <v>122</v>
      </c>
      <c r="G2188" s="4">
        <v>3</v>
      </c>
      <c r="H2188" s="4">
        <v>3</v>
      </c>
      <c r="I2188" s="4">
        <v>0</v>
      </c>
      <c r="J2188" s="4">
        <v>0</v>
      </c>
    </row>
    <row r="2189" spans="3:17">
      <c r="C2189">
        <v>1976</v>
      </c>
      <c r="D2189" t="s">
        <v>116</v>
      </c>
      <c r="E2189" s="4">
        <v>65</v>
      </c>
      <c r="F2189" s="4">
        <v>91</v>
      </c>
      <c r="G2189" s="4">
        <v>25</v>
      </c>
      <c r="H2189" s="4">
        <v>0</v>
      </c>
      <c r="I2189" s="4">
        <v>0</v>
      </c>
      <c r="J2189" s="4">
        <v>0</v>
      </c>
    </row>
    <row r="2190" spans="3:17">
      <c r="C2190">
        <v>1977</v>
      </c>
      <c r="D2190" t="s">
        <v>116</v>
      </c>
      <c r="E2190" s="4">
        <v>28</v>
      </c>
      <c r="F2190" s="4">
        <v>97</v>
      </c>
      <c r="G2190" s="4">
        <v>4</v>
      </c>
      <c r="H2190" s="4">
        <v>0</v>
      </c>
      <c r="I2190" s="4">
        <v>0</v>
      </c>
      <c r="J2190" s="4">
        <v>0</v>
      </c>
    </row>
    <row r="2191" spans="3:17">
      <c r="C2191">
        <v>1978</v>
      </c>
      <c r="D2191" t="s">
        <v>116</v>
      </c>
      <c r="E2191" s="4">
        <v>36</v>
      </c>
      <c r="F2191" s="4">
        <v>140</v>
      </c>
      <c r="G2191" s="4">
        <v>7</v>
      </c>
      <c r="H2191" s="4">
        <v>7</v>
      </c>
      <c r="I2191" s="4">
        <v>0</v>
      </c>
      <c r="J2191" s="4">
        <v>0</v>
      </c>
    </row>
    <row r="2192" spans="3:17">
      <c r="C2192">
        <v>1979</v>
      </c>
      <c r="D2192" t="s">
        <v>116</v>
      </c>
      <c r="E2192" s="4">
        <v>45</v>
      </c>
      <c r="F2192" s="4">
        <v>104</v>
      </c>
      <c r="G2192" s="4">
        <v>4</v>
      </c>
      <c r="H2192" s="4">
        <v>0</v>
      </c>
      <c r="I2192" s="4">
        <v>0</v>
      </c>
      <c r="J2192" s="4">
        <v>0</v>
      </c>
    </row>
    <row r="2193" spans="3:10">
      <c r="C2193">
        <v>1980</v>
      </c>
      <c r="D2193" t="s">
        <v>116</v>
      </c>
      <c r="E2193" s="4">
        <v>19</v>
      </c>
      <c r="F2193" s="4">
        <v>83</v>
      </c>
      <c r="G2193" s="4">
        <v>7</v>
      </c>
      <c r="H2193" s="4">
        <v>47</v>
      </c>
      <c r="I2193" s="4">
        <v>0</v>
      </c>
      <c r="J2193" s="4">
        <v>0</v>
      </c>
    </row>
    <row r="2194" spans="3:10">
      <c r="C2194">
        <v>1981</v>
      </c>
      <c r="D2194" t="s">
        <v>116</v>
      </c>
      <c r="E2194" s="4">
        <v>22</v>
      </c>
      <c r="F2194" s="4">
        <v>110</v>
      </c>
      <c r="G2194" s="4">
        <v>18</v>
      </c>
      <c r="H2194" s="4">
        <v>102</v>
      </c>
      <c r="I2194" s="4">
        <v>0</v>
      </c>
      <c r="J2194" s="4">
        <v>0</v>
      </c>
    </row>
    <row r="2195" spans="3:10">
      <c r="C2195">
        <v>1982</v>
      </c>
      <c r="D2195" t="s">
        <v>116</v>
      </c>
      <c r="E2195" s="4">
        <v>7</v>
      </c>
      <c r="F2195" s="4">
        <v>22</v>
      </c>
      <c r="G2195" s="4">
        <v>3</v>
      </c>
      <c r="H2195" s="4">
        <v>14</v>
      </c>
      <c r="I2195" s="4">
        <v>0</v>
      </c>
      <c r="J2195" s="4">
        <v>0</v>
      </c>
    </row>
    <row r="2196" spans="3:10">
      <c r="C2196">
        <v>1983</v>
      </c>
      <c r="D2196" t="s">
        <v>116</v>
      </c>
      <c r="E2196" s="4">
        <v>30</v>
      </c>
      <c r="F2196" s="4">
        <v>69</v>
      </c>
      <c r="G2196" s="4">
        <v>4</v>
      </c>
      <c r="H2196" s="4">
        <v>9</v>
      </c>
      <c r="I2196" s="4">
        <v>0</v>
      </c>
      <c r="J2196" s="4">
        <v>0</v>
      </c>
    </row>
    <row r="2197" spans="3:10">
      <c r="C2197">
        <v>1984</v>
      </c>
      <c r="D2197" t="s">
        <v>116</v>
      </c>
      <c r="E2197" s="4">
        <v>17</v>
      </c>
      <c r="F2197" s="4">
        <v>60</v>
      </c>
      <c r="G2197" s="4">
        <v>0</v>
      </c>
      <c r="H2197" s="4">
        <v>4</v>
      </c>
      <c r="I2197" s="4">
        <v>0</v>
      </c>
      <c r="J2197" s="4">
        <v>0</v>
      </c>
    </row>
    <row r="2198" spans="3:10">
      <c r="C2198">
        <v>1985</v>
      </c>
      <c r="D2198" t="s">
        <v>116</v>
      </c>
      <c r="E2198" s="4">
        <v>10</v>
      </c>
      <c r="F2198" s="4">
        <v>59</v>
      </c>
      <c r="G2198" s="4">
        <v>10</v>
      </c>
      <c r="H2198" s="4">
        <v>28</v>
      </c>
      <c r="I2198" s="4">
        <v>3</v>
      </c>
      <c r="J2198" s="4">
        <v>0</v>
      </c>
    </row>
    <row r="2199" spans="3:10">
      <c r="C2199">
        <v>1987</v>
      </c>
      <c r="D2199" t="s">
        <v>116</v>
      </c>
      <c r="E2199" s="4">
        <v>4</v>
      </c>
      <c r="F2199" s="4">
        <v>8</v>
      </c>
      <c r="G2199" s="4">
        <v>0</v>
      </c>
      <c r="H2199" s="4">
        <v>12</v>
      </c>
      <c r="I2199" s="4">
        <v>0</v>
      </c>
      <c r="J2199" s="4">
        <v>0</v>
      </c>
    </row>
    <row r="2200" spans="3:10">
      <c r="C2200">
        <v>1988</v>
      </c>
      <c r="D2200" t="s">
        <v>116</v>
      </c>
      <c r="E2200" s="4">
        <v>9</v>
      </c>
      <c r="F2200" s="4">
        <v>22</v>
      </c>
      <c r="G2200" s="4">
        <v>0</v>
      </c>
      <c r="H2200" s="4">
        <v>27</v>
      </c>
      <c r="I2200" s="4">
        <v>4</v>
      </c>
      <c r="J2200" s="4">
        <v>4</v>
      </c>
    </row>
    <row r="2201" spans="3:10">
      <c r="C2201">
        <v>1989</v>
      </c>
      <c r="D2201" t="s">
        <v>116</v>
      </c>
      <c r="E2201" s="4">
        <v>25</v>
      </c>
      <c r="F2201" s="4">
        <v>56</v>
      </c>
      <c r="G2201" s="4">
        <v>0</v>
      </c>
      <c r="H2201" s="4">
        <v>15</v>
      </c>
      <c r="I2201" s="4">
        <v>0</v>
      </c>
      <c r="J2201" s="4">
        <v>0</v>
      </c>
    </row>
    <row r="2202" spans="3:10">
      <c r="C2202">
        <v>1990</v>
      </c>
      <c r="D2202" t="s">
        <v>116</v>
      </c>
      <c r="E2202" s="4">
        <v>14</v>
      </c>
      <c r="F2202" s="4">
        <v>24</v>
      </c>
      <c r="G2202" s="4">
        <v>0</v>
      </c>
      <c r="H2202" s="4">
        <v>0</v>
      </c>
      <c r="I2202" s="4">
        <v>0</v>
      </c>
      <c r="J2202" s="4">
        <v>0</v>
      </c>
    </row>
    <row r="2203" spans="3:10">
      <c r="C2203">
        <v>1991</v>
      </c>
      <c r="D2203" t="s">
        <v>116</v>
      </c>
      <c r="E2203" s="4">
        <v>4</v>
      </c>
      <c r="F2203" s="4">
        <v>4</v>
      </c>
      <c r="G2203" s="4">
        <v>0</v>
      </c>
      <c r="H2203" s="4">
        <v>0</v>
      </c>
      <c r="I2203" s="4">
        <v>0</v>
      </c>
      <c r="J2203" s="4">
        <v>0</v>
      </c>
    </row>
    <row r="2204" spans="3:10">
      <c r="C2204">
        <v>1992</v>
      </c>
      <c r="D2204" t="s">
        <v>116</v>
      </c>
      <c r="E2204" s="4">
        <v>8</v>
      </c>
      <c r="F2204" s="4">
        <v>8</v>
      </c>
      <c r="G2204" s="4">
        <v>0</v>
      </c>
      <c r="H2204" s="4">
        <v>0</v>
      </c>
      <c r="I2204" s="4">
        <v>0</v>
      </c>
      <c r="J2204" s="4">
        <v>0</v>
      </c>
    </row>
    <row r="2205" spans="3:10">
      <c r="C2205">
        <v>1993</v>
      </c>
      <c r="D2205" t="s">
        <v>116</v>
      </c>
      <c r="E2205" s="4">
        <v>7</v>
      </c>
      <c r="F2205" s="4">
        <v>11</v>
      </c>
      <c r="G2205" s="4">
        <v>0</v>
      </c>
      <c r="H2205" s="4">
        <v>4</v>
      </c>
      <c r="I2205" s="4">
        <v>0</v>
      </c>
      <c r="J2205" s="4">
        <v>0</v>
      </c>
    </row>
    <row r="2206" spans="3:10">
      <c r="C2206">
        <v>1994</v>
      </c>
      <c r="D2206" t="s">
        <v>116</v>
      </c>
      <c r="E2206" s="4">
        <v>10</v>
      </c>
      <c r="F2206" s="4">
        <v>25</v>
      </c>
      <c r="G2206" s="4">
        <v>0</v>
      </c>
      <c r="H2206" s="4">
        <v>0</v>
      </c>
      <c r="I2206" s="4">
        <v>0</v>
      </c>
      <c r="J2206" s="4">
        <v>0</v>
      </c>
    </row>
    <row r="2207" spans="3:10">
      <c r="C2207">
        <v>1995</v>
      </c>
      <c r="D2207" t="s">
        <v>116</v>
      </c>
      <c r="E2207" s="4">
        <v>15</v>
      </c>
      <c r="F2207" s="4">
        <v>15</v>
      </c>
      <c r="G2207" s="4">
        <v>0</v>
      </c>
      <c r="H2207" s="4">
        <v>6</v>
      </c>
      <c r="I2207" s="4">
        <v>0</v>
      </c>
      <c r="J2207" s="4">
        <v>0</v>
      </c>
    </row>
    <row r="2208" spans="3:10">
      <c r="C2208">
        <v>1996</v>
      </c>
      <c r="D2208" t="s">
        <v>116</v>
      </c>
      <c r="E2208" s="4">
        <v>7</v>
      </c>
      <c r="F2208" s="4">
        <v>7</v>
      </c>
      <c r="G2208" s="4">
        <v>0</v>
      </c>
      <c r="H2208" s="4">
        <v>0</v>
      </c>
      <c r="I2208" s="4">
        <v>0</v>
      </c>
      <c r="J2208" s="4">
        <v>0</v>
      </c>
    </row>
    <row r="2209" spans="3:17">
      <c r="C2209">
        <v>1997</v>
      </c>
      <c r="D2209" t="s">
        <v>116</v>
      </c>
      <c r="E2209" s="4">
        <v>19</v>
      </c>
      <c r="F2209" s="4">
        <v>34.963423555230435</v>
      </c>
      <c r="G2209" s="4">
        <v>0</v>
      </c>
      <c r="H2209" s="4">
        <v>6.3569861009509872</v>
      </c>
      <c r="I2209" s="4">
        <v>0</v>
      </c>
      <c r="J2209" s="4">
        <v>9.5354791514264807</v>
      </c>
    </row>
    <row r="2210" spans="3:17">
      <c r="C2210">
        <v>1998</v>
      </c>
      <c r="D2210" t="s">
        <v>116</v>
      </c>
      <c r="E2210" s="4">
        <v>14</v>
      </c>
      <c r="F2210" s="4">
        <v>14.420911528150134</v>
      </c>
      <c r="G2210" s="4">
        <v>0</v>
      </c>
      <c r="H2210" s="4">
        <v>0</v>
      </c>
      <c r="I2210" s="4">
        <v>0</v>
      </c>
      <c r="J2210" s="4">
        <v>0</v>
      </c>
    </row>
    <row r="2211" spans="3:17">
      <c r="C2211">
        <v>1999</v>
      </c>
      <c r="D2211" t="s">
        <v>116</v>
      </c>
      <c r="E2211" s="4">
        <v>17</v>
      </c>
      <c r="F2211" s="4">
        <v>46.162500000000001</v>
      </c>
      <c r="G2211" s="4">
        <v>0</v>
      </c>
      <c r="H2211" s="4">
        <v>20.982954545454547</v>
      </c>
      <c r="I2211" s="4">
        <v>0</v>
      </c>
      <c r="J2211" s="4">
        <v>0</v>
      </c>
    </row>
    <row r="2212" spans="3:17">
      <c r="C2212">
        <v>2000</v>
      </c>
      <c r="D2212" t="s">
        <v>116</v>
      </c>
      <c r="E2212" s="4">
        <v>5</v>
      </c>
      <c r="F2212" s="4">
        <v>23.051251489868889</v>
      </c>
      <c r="G2212" s="4">
        <v>0</v>
      </c>
      <c r="H2212" s="4">
        <v>9.2205005959475557</v>
      </c>
      <c r="I2212" s="4">
        <v>0</v>
      </c>
      <c r="J2212" s="4">
        <v>0</v>
      </c>
    </row>
    <row r="2213" spans="3:17">
      <c r="C2213">
        <v>2001</v>
      </c>
      <c r="D2213" t="s">
        <v>116</v>
      </c>
      <c r="E2213" s="4">
        <v>7</v>
      </c>
      <c r="F2213" s="4">
        <v>7.4304635761589406</v>
      </c>
      <c r="G2213" s="4">
        <v>0</v>
      </c>
      <c r="H2213" s="4">
        <v>0</v>
      </c>
      <c r="I2213" s="4">
        <v>0</v>
      </c>
      <c r="J2213" s="4">
        <v>0</v>
      </c>
    </row>
    <row r="2214" spans="3:17">
      <c r="C2214">
        <v>2002</v>
      </c>
      <c r="D2214" t="s">
        <v>116</v>
      </c>
      <c r="E2214" s="4">
        <v>7</v>
      </c>
      <c r="F2214" s="4">
        <v>6.7088305489260147</v>
      </c>
      <c r="G2214" s="4">
        <v>0</v>
      </c>
      <c r="H2214" s="4">
        <v>0</v>
      </c>
      <c r="I2214" s="4">
        <v>0</v>
      </c>
      <c r="J2214" s="4">
        <v>0</v>
      </c>
    </row>
    <row r="2215" spans="3:17">
      <c r="C2215">
        <v>2003</v>
      </c>
      <c r="D2215" t="s">
        <v>116</v>
      </c>
      <c r="E2215" s="4">
        <v>8</v>
      </c>
      <c r="F2215" s="4">
        <v>39.792207792207797</v>
      </c>
      <c r="G2215" s="4">
        <v>0</v>
      </c>
      <c r="H2215" s="4">
        <v>3.9792207792207792</v>
      </c>
      <c r="I2215" s="4">
        <v>0</v>
      </c>
      <c r="J2215" s="4">
        <v>3.9792207792207792</v>
      </c>
    </row>
    <row r="2216" spans="3:17">
      <c r="C2216">
        <v>2004</v>
      </c>
      <c r="D2216" t="s">
        <v>116</v>
      </c>
      <c r="E2216" s="4">
        <v>4</v>
      </c>
      <c r="F2216" s="4">
        <v>7.5292307692307689</v>
      </c>
      <c r="G2216" s="4">
        <v>0</v>
      </c>
      <c r="H2216" s="4">
        <v>0</v>
      </c>
      <c r="I2216" s="4">
        <v>0</v>
      </c>
      <c r="J2216" s="4">
        <v>0</v>
      </c>
    </row>
    <row r="2217" spans="3:17">
      <c r="K2217" t="str">
        <f>D2216</f>
        <v>MUIR CREEK</v>
      </c>
      <c r="L2217" s="4">
        <f t="shared" ref="L2217:Q2217" si="83">AVERAGE(E2181:E2216)</f>
        <v>24.75</v>
      </c>
      <c r="M2217" s="4">
        <f t="shared" si="83"/>
        <v>77.918300534993676</v>
      </c>
      <c r="N2217" s="4">
        <f t="shared" si="83"/>
        <v>9.9722222222222214</v>
      </c>
      <c r="O2217" s="4">
        <f t="shared" si="83"/>
        <v>10.292768389488163</v>
      </c>
      <c r="P2217" s="4">
        <f t="shared" si="83"/>
        <v>0.19444444444444445</v>
      </c>
      <c r="Q2217" s="4">
        <f t="shared" si="83"/>
        <v>0.48651944251797946</v>
      </c>
    </row>
    <row r="2218" spans="3:17">
      <c r="C2218">
        <v>1968</v>
      </c>
      <c r="D2218" t="s">
        <v>118</v>
      </c>
      <c r="E2218" s="4">
        <v>73</v>
      </c>
      <c r="F2218" s="4">
        <v>124</v>
      </c>
      <c r="G2218" s="4">
        <v>130</v>
      </c>
      <c r="H2218" s="4">
        <v>0</v>
      </c>
      <c r="I2218" s="4">
        <v>0</v>
      </c>
      <c r="J2218" s="4">
        <v>0</v>
      </c>
    </row>
    <row r="2219" spans="3:17">
      <c r="C2219">
        <v>1969</v>
      </c>
      <c r="D2219" t="s">
        <v>118</v>
      </c>
      <c r="E2219" s="4">
        <v>39</v>
      </c>
      <c r="F2219" s="4">
        <v>122</v>
      </c>
      <c r="G2219" s="4">
        <v>146</v>
      </c>
      <c r="H2219" s="4">
        <v>0</v>
      </c>
      <c r="I2219" s="4">
        <v>0</v>
      </c>
      <c r="J2219" s="4">
        <v>0</v>
      </c>
    </row>
    <row r="2220" spans="3:17">
      <c r="C2220">
        <v>1970</v>
      </c>
      <c r="D2220" t="s">
        <v>118</v>
      </c>
      <c r="E2220" s="4">
        <v>63</v>
      </c>
      <c r="F2220" s="4">
        <v>225</v>
      </c>
      <c r="G2220" s="4">
        <v>153</v>
      </c>
      <c r="H2220" s="4">
        <v>0</v>
      </c>
      <c r="I2220" s="4">
        <v>0</v>
      </c>
      <c r="J2220" s="4">
        <v>0</v>
      </c>
    </row>
    <row r="2221" spans="3:17">
      <c r="C2221">
        <v>1971</v>
      </c>
      <c r="D2221" t="s">
        <v>118</v>
      </c>
      <c r="E2221" s="4">
        <v>44</v>
      </c>
      <c r="F2221" s="4">
        <v>69</v>
      </c>
      <c r="G2221" s="4">
        <v>72</v>
      </c>
      <c r="H2221" s="4">
        <v>7</v>
      </c>
      <c r="I2221" s="4">
        <v>0</v>
      </c>
      <c r="J2221" s="4">
        <v>0</v>
      </c>
    </row>
    <row r="2222" spans="3:17">
      <c r="C2222">
        <v>1972</v>
      </c>
      <c r="D2222" t="s">
        <v>118</v>
      </c>
      <c r="E2222" s="4">
        <v>15</v>
      </c>
      <c r="F2222" s="4">
        <v>32</v>
      </c>
      <c r="G2222" s="4">
        <v>49</v>
      </c>
      <c r="H2222" s="4">
        <v>22</v>
      </c>
      <c r="I2222" s="4">
        <v>0</v>
      </c>
      <c r="J2222" s="4">
        <v>0</v>
      </c>
    </row>
    <row r="2223" spans="3:17">
      <c r="C2223">
        <v>1973</v>
      </c>
      <c r="D2223" t="s">
        <v>118</v>
      </c>
      <c r="E2223" s="4">
        <v>54</v>
      </c>
      <c r="F2223" s="4">
        <v>140</v>
      </c>
      <c r="G2223" s="4">
        <v>134</v>
      </c>
      <c r="H2223" s="4">
        <v>163</v>
      </c>
      <c r="I2223" s="4">
        <v>0</v>
      </c>
      <c r="J2223" s="4">
        <v>0</v>
      </c>
    </row>
    <row r="2224" spans="3:17">
      <c r="C2224">
        <v>1974</v>
      </c>
      <c r="D2224" t="s">
        <v>118</v>
      </c>
      <c r="E2224" s="4">
        <v>71</v>
      </c>
      <c r="F2224" s="4">
        <v>220</v>
      </c>
      <c r="G2224" s="4">
        <v>116</v>
      </c>
      <c r="H2224" s="4">
        <v>62</v>
      </c>
      <c r="I2224" s="4">
        <v>0</v>
      </c>
      <c r="J2224" s="4">
        <v>0</v>
      </c>
    </row>
    <row r="2225" spans="3:10">
      <c r="C2225">
        <v>1975</v>
      </c>
      <c r="D2225" t="s">
        <v>118</v>
      </c>
      <c r="E2225" s="4">
        <v>56</v>
      </c>
      <c r="F2225" s="4">
        <v>386</v>
      </c>
      <c r="G2225" s="4">
        <v>111</v>
      </c>
      <c r="H2225" s="4">
        <v>57</v>
      </c>
      <c r="I2225" s="4">
        <v>0</v>
      </c>
      <c r="J2225" s="4">
        <v>0</v>
      </c>
    </row>
    <row r="2226" spans="3:10">
      <c r="C2226">
        <v>1976</v>
      </c>
      <c r="D2226" t="s">
        <v>118</v>
      </c>
      <c r="E2226" s="4">
        <v>53</v>
      </c>
      <c r="F2226" s="4">
        <v>208</v>
      </c>
      <c r="G2226" s="4">
        <v>249</v>
      </c>
      <c r="H2226" s="4">
        <v>70</v>
      </c>
      <c r="I2226" s="4">
        <v>0</v>
      </c>
      <c r="J2226" s="4">
        <v>0</v>
      </c>
    </row>
    <row r="2227" spans="3:10">
      <c r="C2227">
        <v>1977</v>
      </c>
      <c r="D2227" t="s">
        <v>118</v>
      </c>
      <c r="E2227" s="4">
        <v>69</v>
      </c>
      <c r="F2227" s="4">
        <v>186</v>
      </c>
      <c r="G2227" s="4">
        <v>40</v>
      </c>
      <c r="H2227" s="4">
        <v>56</v>
      </c>
      <c r="I2227" s="4">
        <v>0</v>
      </c>
      <c r="J2227" s="4">
        <v>0</v>
      </c>
    </row>
    <row r="2228" spans="3:10">
      <c r="C2228">
        <v>1978</v>
      </c>
      <c r="D2228" t="s">
        <v>118</v>
      </c>
      <c r="E2228" s="4">
        <v>64</v>
      </c>
      <c r="F2228" s="4">
        <v>150</v>
      </c>
      <c r="G2228" s="4">
        <v>25</v>
      </c>
      <c r="H2228" s="4">
        <v>23</v>
      </c>
      <c r="I2228" s="4">
        <v>0</v>
      </c>
      <c r="J2228" s="4">
        <v>0</v>
      </c>
    </row>
    <row r="2229" spans="3:10">
      <c r="C2229">
        <v>1979</v>
      </c>
      <c r="D2229" t="s">
        <v>118</v>
      </c>
      <c r="E2229" s="4">
        <v>71</v>
      </c>
      <c r="F2229" s="4">
        <v>211</v>
      </c>
      <c r="G2229" s="4">
        <v>33</v>
      </c>
      <c r="H2229" s="4">
        <v>140</v>
      </c>
      <c r="I2229" s="4">
        <v>0</v>
      </c>
      <c r="J2229" s="4">
        <v>0</v>
      </c>
    </row>
    <row r="2230" spans="3:10">
      <c r="C2230">
        <v>1980</v>
      </c>
      <c r="D2230" t="s">
        <v>118</v>
      </c>
      <c r="E2230" s="4">
        <v>21</v>
      </c>
      <c r="F2230" s="4">
        <v>67</v>
      </c>
      <c r="G2230" s="4">
        <v>0</v>
      </c>
      <c r="H2230" s="4">
        <v>53</v>
      </c>
      <c r="I2230" s="4">
        <v>0</v>
      </c>
      <c r="J2230" s="4">
        <v>0</v>
      </c>
    </row>
    <row r="2231" spans="3:10">
      <c r="C2231">
        <v>1981</v>
      </c>
      <c r="D2231" t="s">
        <v>118</v>
      </c>
      <c r="E2231" s="4">
        <v>29</v>
      </c>
      <c r="F2231" s="4">
        <v>73</v>
      </c>
      <c r="G2231" s="4">
        <v>0</v>
      </c>
      <c r="H2231" s="4">
        <v>135</v>
      </c>
      <c r="I2231" s="4">
        <v>0</v>
      </c>
      <c r="J2231" s="4">
        <v>0</v>
      </c>
    </row>
    <row r="2232" spans="3:10">
      <c r="C2232">
        <v>1982</v>
      </c>
      <c r="D2232" t="s">
        <v>118</v>
      </c>
      <c r="E2232" s="4">
        <v>32</v>
      </c>
      <c r="F2232" s="4">
        <v>104</v>
      </c>
      <c r="G2232" s="4">
        <v>0</v>
      </c>
      <c r="H2232" s="4">
        <v>188</v>
      </c>
      <c r="I2232" s="4">
        <v>0</v>
      </c>
      <c r="J2232" s="4">
        <v>0</v>
      </c>
    </row>
    <row r="2233" spans="3:10">
      <c r="C2233">
        <v>1983</v>
      </c>
      <c r="D2233" t="s">
        <v>118</v>
      </c>
      <c r="E2233" s="4">
        <v>39</v>
      </c>
      <c r="F2233" s="4">
        <v>61</v>
      </c>
      <c r="G2233" s="4">
        <v>0</v>
      </c>
      <c r="H2233" s="4">
        <v>91</v>
      </c>
      <c r="I2233" s="4">
        <v>0</v>
      </c>
      <c r="J2233" s="4">
        <v>0</v>
      </c>
    </row>
    <row r="2234" spans="3:10">
      <c r="C2234">
        <v>1984</v>
      </c>
      <c r="D2234" t="s">
        <v>118</v>
      </c>
      <c r="E2234" s="4">
        <v>34</v>
      </c>
      <c r="F2234" s="4">
        <v>56</v>
      </c>
      <c r="G2234" s="4">
        <v>0</v>
      </c>
      <c r="H2234" s="4">
        <v>146</v>
      </c>
      <c r="I2234" s="4">
        <v>0</v>
      </c>
      <c r="J2234" s="4">
        <v>0</v>
      </c>
    </row>
    <row r="2235" spans="3:10">
      <c r="C2235">
        <v>1985</v>
      </c>
      <c r="D2235" t="s">
        <v>118</v>
      </c>
      <c r="E2235" s="4">
        <v>26</v>
      </c>
      <c r="F2235" s="4">
        <v>40</v>
      </c>
      <c r="G2235" s="4">
        <v>0</v>
      </c>
      <c r="H2235" s="4">
        <v>102</v>
      </c>
      <c r="I2235" s="4">
        <v>0</v>
      </c>
      <c r="J2235" s="4">
        <v>0</v>
      </c>
    </row>
    <row r="2236" spans="3:10">
      <c r="C2236">
        <v>1986</v>
      </c>
      <c r="D2236" t="s">
        <v>118</v>
      </c>
      <c r="E2236" s="4">
        <v>31</v>
      </c>
      <c r="F2236" s="4">
        <v>45</v>
      </c>
      <c r="G2236" s="4">
        <v>0</v>
      </c>
      <c r="H2236" s="4">
        <v>102</v>
      </c>
      <c r="I2236" s="4">
        <v>0</v>
      </c>
      <c r="J2236" s="4">
        <v>0</v>
      </c>
    </row>
    <row r="2237" spans="3:10">
      <c r="C2237">
        <v>1987</v>
      </c>
      <c r="D2237" t="s">
        <v>118</v>
      </c>
      <c r="E2237" s="4">
        <v>53</v>
      </c>
      <c r="F2237" s="4">
        <v>121</v>
      </c>
      <c r="G2237" s="4">
        <v>0</v>
      </c>
      <c r="H2237" s="4">
        <v>255</v>
      </c>
      <c r="I2237" s="4">
        <v>0</v>
      </c>
      <c r="J2237" s="4">
        <v>0</v>
      </c>
    </row>
    <row r="2238" spans="3:10">
      <c r="C2238">
        <v>1988</v>
      </c>
      <c r="D2238" t="s">
        <v>118</v>
      </c>
      <c r="E2238" s="4">
        <v>27</v>
      </c>
      <c r="F2238" s="4">
        <v>31</v>
      </c>
      <c r="G2238" s="4">
        <v>0</v>
      </c>
      <c r="H2238" s="4">
        <v>13</v>
      </c>
      <c r="I2238" s="4">
        <v>0</v>
      </c>
      <c r="J2238" s="4">
        <v>0</v>
      </c>
    </row>
    <row r="2239" spans="3:10">
      <c r="C2239">
        <v>1989</v>
      </c>
      <c r="D2239" t="s">
        <v>118</v>
      </c>
      <c r="E2239" s="4">
        <v>60</v>
      </c>
      <c r="F2239" s="4">
        <v>131</v>
      </c>
      <c r="G2239" s="4">
        <v>10</v>
      </c>
      <c r="H2239" s="4">
        <v>418</v>
      </c>
      <c r="I2239" s="4">
        <v>0</v>
      </c>
      <c r="J2239" s="4">
        <v>0</v>
      </c>
    </row>
    <row r="2240" spans="3:10">
      <c r="C2240">
        <v>1990</v>
      </c>
      <c r="D2240" t="s">
        <v>118</v>
      </c>
      <c r="E2240" s="4">
        <v>81</v>
      </c>
      <c r="F2240" s="4">
        <v>189</v>
      </c>
      <c r="G2240" s="4">
        <v>0</v>
      </c>
      <c r="H2240" s="4">
        <v>356</v>
      </c>
      <c r="I2240" s="4">
        <v>0</v>
      </c>
      <c r="J2240" s="4">
        <v>0</v>
      </c>
    </row>
    <row r="2241" spans="3:10">
      <c r="C2241">
        <v>1991</v>
      </c>
      <c r="D2241" t="s">
        <v>118</v>
      </c>
      <c r="E2241" s="4">
        <v>46</v>
      </c>
      <c r="F2241" s="4">
        <v>166</v>
      </c>
      <c r="G2241" s="4">
        <v>0</v>
      </c>
      <c r="H2241" s="4">
        <v>197</v>
      </c>
      <c r="I2241" s="4">
        <v>0</v>
      </c>
      <c r="J2241" s="4">
        <v>4</v>
      </c>
    </row>
    <row r="2242" spans="3:10">
      <c r="C2242">
        <v>1992</v>
      </c>
      <c r="D2242" t="s">
        <v>118</v>
      </c>
      <c r="E2242" s="4">
        <v>55</v>
      </c>
      <c r="F2242" s="4">
        <v>108</v>
      </c>
      <c r="G2242" s="4">
        <v>0</v>
      </c>
      <c r="H2242" s="4">
        <v>166</v>
      </c>
      <c r="I2242" s="4">
        <v>0</v>
      </c>
      <c r="J2242" s="4">
        <v>0</v>
      </c>
    </row>
    <row r="2243" spans="3:10">
      <c r="C2243">
        <v>1993</v>
      </c>
      <c r="D2243" t="s">
        <v>118</v>
      </c>
      <c r="E2243" s="4">
        <v>35</v>
      </c>
      <c r="F2243" s="4">
        <v>76</v>
      </c>
      <c r="G2243" s="4">
        <v>0</v>
      </c>
      <c r="H2243" s="4">
        <v>167</v>
      </c>
      <c r="I2243" s="4">
        <v>0</v>
      </c>
      <c r="J2243" s="4">
        <v>0</v>
      </c>
    </row>
    <row r="2244" spans="3:10">
      <c r="C2244">
        <v>1994</v>
      </c>
      <c r="D2244" t="s">
        <v>118</v>
      </c>
      <c r="E2244" s="4">
        <v>30</v>
      </c>
      <c r="F2244" s="4">
        <v>51</v>
      </c>
      <c r="G2244" s="4">
        <v>0</v>
      </c>
      <c r="H2244" s="4">
        <v>188</v>
      </c>
      <c r="I2244" s="4">
        <v>0</v>
      </c>
      <c r="J2244" s="4">
        <v>0</v>
      </c>
    </row>
    <row r="2245" spans="3:10">
      <c r="C2245">
        <v>1995</v>
      </c>
      <c r="D2245" t="s">
        <v>118</v>
      </c>
      <c r="E2245" s="4">
        <v>12</v>
      </c>
      <c r="F2245" s="4">
        <v>38</v>
      </c>
      <c r="G2245" s="4">
        <v>0</v>
      </c>
      <c r="H2245" s="4">
        <v>97</v>
      </c>
      <c r="I2245" s="4">
        <v>0</v>
      </c>
      <c r="J2245" s="4">
        <v>0</v>
      </c>
    </row>
    <row r="2246" spans="3:10">
      <c r="C2246">
        <v>1996</v>
      </c>
      <c r="D2246" t="s">
        <v>118</v>
      </c>
      <c r="E2246" s="4">
        <v>24</v>
      </c>
      <c r="F2246" s="4">
        <v>79</v>
      </c>
      <c r="G2246" s="4">
        <v>0</v>
      </c>
      <c r="H2246" s="4">
        <v>145</v>
      </c>
      <c r="I2246" s="4">
        <v>0</v>
      </c>
      <c r="J2246" s="4">
        <v>0</v>
      </c>
    </row>
    <row r="2247" spans="3:10">
      <c r="C2247">
        <v>1997</v>
      </c>
      <c r="D2247" t="s">
        <v>118</v>
      </c>
      <c r="E2247" s="4">
        <v>44</v>
      </c>
      <c r="F2247" s="4">
        <v>95.467321856951187</v>
      </c>
      <c r="G2247" s="4">
        <v>0</v>
      </c>
      <c r="H2247" s="4">
        <v>134.02736472646114</v>
      </c>
      <c r="I2247" s="4">
        <v>0</v>
      </c>
      <c r="J2247" s="4">
        <v>0</v>
      </c>
    </row>
    <row r="2248" spans="3:10">
      <c r="C2248">
        <v>1998</v>
      </c>
      <c r="D2248" t="s">
        <v>118</v>
      </c>
      <c r="E2248" s="4">
        <v>42</v>
      </c>
      <c r="F2248" s="4">
        <v>114.8898148033753</v>
      </c>
      <c r="G2248" s="4">
        <v>0</v>
      </c>
      <c r="H2248" s="4">
        <v>336.01045823501067</v>
      </c>
      <c r="I2248" s="4">
        <v>0</v>
      </c>
      <c r="J2248" s="4">
        <v>43.262734584450399</v>
      </c>
    </row>
    <row r="2249" spans="3:10">
      <c r="C2249">
        <v>1999</v>
      </c>
      <c r="D2249" t="s">
        <v>118</v>
      </c>
      <c r="E2249" s="4">
        <v>62</v>
      </c>
      <c r="F2249" s="4">
        <v>200.62637517911159</v>
      </c>
      <c r="G2249" s="4">
        <v>0</v>
      </c>
      <c r="H2249" s="4">
        <v>424.14897906384334</v>
      </c>
      <c r="I2249" s="4">
        <v>0</v>
      </c>
      <c r="J2249" s="4">
        <v>0</v>
      </c>
    </row>
    <row r="2250" spans="3:10">
      <c r="C2250">
        <v>2000</v>
      </c>
      <c r="D2250" t="s">
        <v>118</v>
      </c>
      <c r="E2250" s="4">
        <v>52</v>
      </c>
      <c r="F2250" s="4">
        <v>200.1248145692505</v>
      </c>
      <c r="G2250" s="4">
        <v>0</v>
      </c>
      <c r="H2250" s="4">
        <v>273.88881933683098</v>
      </c>
      <c r="I2250" s="4">
        <v>0</v>
      </c>
      <c r="J2250" s="4">
        <v>0</v>
      </c>
    </row>
    <row r="2251" spans="3:10">
      <c r="C2251">
        <v>2001</v>
      </c>
      <c r="D2251" t="s">
        <v>118</v>
      </c>
      <c r="E2251" s="4">
        <v>65</v>
      </c>
      <c r="F2251" s="4">
        <v>115.98867688023714</v>
      </c>
      <c r="G2251" s="4">
        <v>0</v>
      </c>
      <c r="H2251" s="4">
        <v>254.89333290318064</v>
      </c>
      <c r="I2251" s="4">
        <v>0</v>
      </c>
      <c r="J2251" s="4">
        <v>0</v>
      </c>
    </row>
    <row r="2252" spans="3:10">
      <c r="C2252">
        <v>2002</v>
      </c>
      <c r="D2252" t="s">
        <v>118</v>
      </c>
      <c r="E2252" s="4">
        <v>44</v>
      </c>
      <c r="F2252" s="4">
        <v>147.32897480704372</v>
      </c>
      <c r="G2252" s="4">
        <v>0</v>
      </c>
      <c r="H2252" s="4">
        <v>399.17541766109787</v>
      </c>
      <c r="I2252" s="4">
        <v>3.0703012912482066</v>
      </c>
      <c r="J2252" s="4">
        <v>0</v>
      </c>
    </row>
    <row r="2253" spans="3:10">
      <c r="C2253">
        <v>2003</v>
      </c>
      <c r="D2253" t="s">
        <v>118</v>
      </c>
      <c r="E2253" s="4">
        <v>36</v>
      </c>
      <c r="F2253" s="4">
        <v>87.527354243474079</v>
      </c>
      <c r="G2253" s="4">
        <v>0</v>
      </c>
      <c r="H2253" s="4">
        <v>99.457265131444871</v>
      </c>
      <c r="I2253" s="4">
        <v>0</v>
      </c>
      <c r="J2253" s="4">
        <v>0</v>
      </c>
    </row>
    <row r="2254" spans="3:10">
      <c r="C2254">
        <v>2004</v>
      </c>
      <c r="D2254" t="s">
        <v>118</v>
      </c>
      <c r="E2254" s="4">
        <v>49</v>
      </c>
      <c r="F2254" s="4">
        <v>118.64333892032943</v>
      </c>
      <c r="G2254" s="4">
        <v>0</v>
      </c>
      <c r="H2254" s="4">
        <v>167.39324635147244</v>
      </c>
      <c r="I2254" s="4">
        <v>0</v>
      </c>
      <c r="J2254" s="4">
        <v>0</v>
      </c>
    </row>
    <row r="2255" spans="3:10">
      <c r="C2255">
        <v>2005</v>
      </c>
    </row>
    <row r="2256" spans="3:10">
      <c r="C2256">
        <v>2006</v>
      </c>
      <c r="D2256" t="s">
        <v>118</v>
      </c>
      <c r="E2256" s="4">
        <v>48</v>
      </c>
      <c r="F2256" s="4">
        <v>118.9030764167621</v>
      </c>
      <c r="G2256" s="4">
        <v>13.419633225458469</v>
      </c>
      <c r="H2256" s="4">
        <v>215.99949259466919</v>
      </c>
      <c r="I2256" s="4">
        <v>0</v>
      </c>
      <c r="J2256" s="4">
        <v>2.9627659574468086</v>
      </c>
    </row>
    <row r="2257" spans="3:17">
      <c r="K2257" t="str">
        <f>D2256</f>
        <v>NAHMINT RIVER</v>
      </c>
      <c r="L2257" s="4">
        <f t="shared" ref="L2257:Q2257" si="84">AVERAGE(E2218:E2256)</f>
        <v>46.026315789473685</v>
      </c>
      <c r="M2257" s="4">
        <f t="shared" si="84"/>
        <v>123.90788809675091</v>
      </c>
      <c r="N2257" s="4">
        <f t="shared" si="84"/>
        <v>33.721569295406802</v>
      </c>
      <c r="O2257" s="4">
        <f t="shared" si="84"/>
        <v>150.63143094747397</v>
      </c>
      <c r="P2257" s="4">
        <f t="shared" si="84"/>
        <v>8.0797402401268592E-2</v>
      </c>
      <c r="Q2257" s="4">
        <f t="shared" si="84"/>
        <v>1.321723698470979</v>
      </c>
    </row>
    <row r="2258" spans="3:17">
      <c r="C2258">
        <v>1968</v>
      </c>
      <c r="D2258" t="s">
        <v>120</v>
      </c>
      <c r="E2258" s="4">
        <v>20</v>
      </c>
      <c r="F2258" s="4">
        <v>94</v>
      </c>
      <c r="G2258" s="4">
        <v>53</v>
      </c>
      <c r="H2258" s="4">
        <v>0</v>
      </c>
      <c r="I2258" s="4">
        <v>0</v>
      </c>
      <c r="J2258" s="4">
        <v>0</v>
      </c>
    </row>
    <row r="2259" spans="3:17">
      <c r="C2259">
        <v>1970</v>
      </c>
      <c r="D2259" t="s">
        <v>120</v>
      </c>
      <c r="E2259" s="4">
        <v>5</v>
      </c>
      <c r="F2259" s="4">
        <v>5</v>
      </c>
      <c r="G2259" s="4">
        <v>0</v>
      </c>
      <c r="H2259" s="4">
        <v>0</v>
      </c>
      <c r="I2259" s="4">
        <v>0</v>
      </c>
      <c r="J2259" s="4">
        <v>0</v>
      </c>
    </row>
    <row r="2260" spans="3:17">
      <c r="C2260">
        <v>1971</v>
      </c>
      <c r="D2260" t="s">
        <v>120</v>
      </c>
      <c r="E2260" s="4">
        <v>9</v>
      </c>
      <c r="F2260" s="4">
        <v>9</v>
      </c>
      <c r="G2260" s="4">
        <v>4</v>
      </c>
      <c r="H2260" s="4">
        <v>0</v>
      </c>
      <c r="I2260" s="4">
        <v>0</v>
      </c>
      <c r="J2260" s="4">
        <v>0</v>
      </c>
    </row>
    <row r="2261" spans="3:17">
      <c r="C2261">
        <v>1972</v>
      </c>
      <c r="D2261" t="s">
        <v>120</v>
      </c>
      <c r="E2261" s="4">
        <v>25</v>
      </c>
      <c r="F2261" s="4">
        <v>125</v>
      </c>
      <c r="G2261" s="4">
        <v>81</v>
      </c>
      <c r="H2261" s="4">
        <v>190</v>
      </c>
      <c r="I2261" s="4">
        <v>0</v>
      </c>
      <c r="J2261" s="4">
        <v>0</v>
      </c>
    </row>
    <row r="2262" spans="3:17">
      <c r="C2262">
        <v>1973</v>
      </c>
      <c r="D2262" t="s">
        <v>120</v>
      </c>
      <c r="E2262" s="4">
        <v>20</v>
      </c>
      <c r="F2262" s="4">
        <v>81</v>
      </c>
      <c r="G2262" s="4">
        <v>74</v>
      </c>
      <c r="H2262" s="4">
        <v>142</v>
      </c>
      <c r="I2262" s="4">
        <v>0</v>
      </c>
      <c r="J2262" s="4">
        <v>0</v>
      </c>
    </row>
    <row r="2263" spans="3:17">
      <c r="C2263">
        <v>1974</v>
      </c>
      <c r="D2263" t="s">
        <v>120</v>
      </c>
      <c r="E2263" s="4">
        <v>37</v>
      </c>
      <c r="F2263" s="4">
        <v>165</v>
      </c>
      <c r="G2263" s="4">
        <v>86</v>
      </c>
      <c r="H2263" s="4">
        <v>74</v>
      </c>
      <c r="I2263" s="4">
        <v>0</v>
      </c>
      <c r="J2263" s="4">
        <v>0</v>
      </c>
    </row>
    <row r="2264" spans="3:17">
      <c r="C2264">
        <v>1975</v>
      </c>
      <c r="D2264" t="s">
        <v>120</v>
      </c>
      <c r="E2264" s="4">
        <v>44</v>
      </c>
      <c r="F2264" s="4">
        <v>183</v>
      </c>
      <c r="G2264" s="4">
        <v>47</v>
      </c>
      <c r="H2264" s="4">
        <v>37</v>
      </c>
      <c r="I2264" s="4">
        <v>0</v>
      </c>
      <c r="J2264" s="4">
        <v>0</v>
      </c>
    </row>
    <row r="2265" spans="3:17">
      <c r="C2265">
        <v>1976</v>
      </c>
      <c r="D2265" t="s">
        <v>120</v>
      </c>
      <c r="E2265" s="4">
        <v>49</v>
      </c>
      <c r="F2265" s="4">
        <v>160</v>
      </c>
      <c r="G2265" s="4">
        <v>126</v>
      </c>
      <c r="H2265" s="4">
        <v>37</v>
      </c>
      <c r="I2265" s="4">
        <v>0</v>
      </c>
      <c r="J2265" s="4">
        <v>0</v>
      </c>
    </row>
    <row r="2266" spans="3:17">
      <c r="C2266">
        <v>1977</v>
      </c>
      <c r="D2266" t="s">
        <v>120</v>
      </c>
      <c r="E2266" s="4">
        <v>48</v>
      </c>
      <c r="F2266" s="4">
        <v>254</v>
      </c>
      <c r="G2266" s="4">
        <v>78</v>
      </c>
      <c r="H2266" s="4">
        <v>107</v>
      </c>
      <c r="I2266" s="4">
        <v>0</v>
      </c>
      <c r="J2266" s="4">
        <v>0</v>
      </c>
    </row>
    <row r="2267" spans="3:17">
      <c r="C2267">
        <v>1978</v>
      </c>
      <c r="D2267" t="s">
        <v>120</v>
      </c>
      <c r="E2267" s="4">
        <v>67</v>
      </c>
      <c r="F2267" s="4">
        <v>272</v>
      </c>
      <c r="G2267" s="4">
        <v>42</v>
      </c>
      <c r="H2267" s="4">
        <v>110</v>
      </c>
      <c r="I2267" s="4">
        <v>0</v>
      </c>
      <c r="J2267" s="4">
        <v>0</v>
      </c>
    </row>
    <row r="2268" spans="3:17">
      <c r="C2268">
        <v>1979</v>
      </c>
      <c r="D2268" t="s">
        <v>120</v>
      </c>
      <c r="E2268" s="4">
        <v>41</v>
      </c>
      <c r="F2268" s="4">
        <v>116</v>
      </c>
      <c r="G2268" s="4">
        <v>34</v>
      </c>
      <c r="H2268" s="4">
        <v>41</v>
      </c>
      <c r="I2268" s="4">
        <v>0</v>
      </c>
      <c r="J2268" s="4">
        <v>0</v>
      </c>
    </row>
    <row r="2269" spans="3:17">
      <c r="C2269">
        <v>1980</v>
      </c>
      <c r="D2269" t="s">
        <v>120</v>
      </c>
      <c r="E2269" s="4">
        <v>54</v>
      </c>
      <c r="F2269" s="4">
        <v>122</v>
      </c>
      <c r="G2269" s="4">
        <v>25</v>
      </c>
      <c r="H2269" s="4">
        <v>68</v>
      </c>
      <c r="I2269" s="4">
        <v>0</v>
      </c>
      <c r="J2269" s="4">
        <v>0</v>
      </c>
    </row>
    <row r="2270" spans="3:17">
      <c r="C2270">
        <v>1981</v>
      </c>
      <c r="D2270" t="s">
        <v>120</v>
      </c>
      <c r="E2270" s="4">
        <v>34</v>
      </c>
      <c r="F2270" s="4">
        <v>52</v>
      </c>
      <c r="G2270" s="4">
        <v>13</v>
      </c>
      <c r="H2270" s="4">
        <v>71</v>
      </c>
      <c r="I2270" s="4">
        <v>0</v>
      </c>
      <c r="J2270" s="4">
        <v>0</v>
      </c>
    </row>
    <row r="2271" spans="3:17">
      <c r="C2271">
        <v>1982</v>
      </c>
      <c r="D2271" t="s">
        <v>120</v>
      </c>
      <c r="E2271" s="4">
        <v>28</v>
      </c>
      <c r="F2271" s="4">
        <v>86</v>
      </c>
      <c r="G2271" s="4">
        <v>0</v>
      </c>
      <c r="H2271" s="4">
        <v>148</v>
      </c>
      <c r="I2271" s="4">
        <v>0</v>
      </c>
      <c r="J2271" s="4">
        <v>0</v>
      </c>
    </row>
    <row r="2272" spans="3:17">
      <c r="C2272">
        <v>1983</v>
      </c>
      <c r="D2272" t="s">
        <v>120</v>
      </c>
      <c r="E2272" s="4">
        <v>59</v>
      </c>
      <c r="F2272" s="4">
        <v>145</v>
      </c>
      <c r="G2272" s="4">
        <v>16</v>
      </c>
      <c r="H2272" s="4">
        <v>138</v>
      </c>
      <c r="I2272" s="4">
        <v>0</v>
      </c>
      <c r="J2272" s="4">
        <v>0</v>
      </c>
    </row>
    <row r="2273" spans="3:10">
      <c r="C2273">
        <v>1984</v>
      </c>
      <c r="D2273" t="s">
        <v>120</v>
      </c>
      <c r="E2273" s="4">
        <v>76</v>
      </c>
      <c r="F2273" s="4">
        <v>256</v>
      </c>
      <c r="G2273" s="4">
        <v>13</v>
      </c>
      <c r="H2273" s="4">
        <v>264</v>
      </c>
      <c r="I2273" s="4">
        <v>0</v>
      </c>
      <c r="J2273" s="4">
        <v>0</v>
      </c>
    </row>
    <row r="2274" spans="3:10">
      <c r="C2274">
        <v>1985</v>
      </c>
      <c r="D2274" t="s">
        <v>120</v>
      </c>
      <c r="E2274" s="4">
        <v>34</v>
      </c>
      <c r="F2274" s="4">
        <v>82</v>
      </c>
      <c r="G2274" s="4">
        <v>6</v>
      </c>
      <c r="H2274" s="4">
        <v>96</v>
      </c>
      <c r="I2274" s="4">
        <v>0</v>
      </c>
      <c r="J2274" s="4">
        <v>0</v>
      </c>
    </row>
    <row r="2275" spans="3:10">
      <c r="C2275">
        <v>1986</v>
      </c>
      <c r="D2275" t="s">
        <v>120</v>
      </c>
      <c r="E2275" s="4">
        <v>31</v>
      </c>
      <c r="F2275" s="4">
        <v>108</v>
      </c>
      <c r="G2275" s="4">
        <v>0</v>
      </c>
      <c r="H2275" s="4">
        <v>228</v>
      </c>
      <c r="I2275" s="4">
        <v>0</v>
      </c>
      <c r="J2275" s="4">
        <v>0</v>
      </c>
    </row>
    <row r="2276" spans="3:10">
      <c r="C2276">
        <v>1987</v>
      </c>
      <c r="D2276" t="s">
        <v>120</v>
      </c>
      <c r="E2276" s="4">
        <v>48</v>
      </c>
      <c r="F2276" s="4">
        <v>95</v>
      </c>
      <c r="G2276" s="4">
        <v>0</v>
      </c>
      <c r="H2276" s="4">
        <v>210</v>
      </c>
      <c r="I2276" s="4">
        <v>0</v>
      </c>
      <c r="J2276" s="4">
        <v>0</v>
      </c>
    </row>
    <row r="2277" spans="3:10">
      <c r="C2277">
        <v>1988</v>
      </c>
      <c r="D2277" t="s">
        <v>120</v>
      </c>
      <c r="E2277" s="4">
        <v>13</v>
      </c>
      <c r="F2277" s="4">
        <v>22</v>
      </c>
      <c r="G2277" s="4">
        <v>0</v>
      </c>
      <c r="H2277" s="4">
        <v>9</v>
      </c>
      <c r="I2277" s="4">
        <v>0</v>
      </c>
      <c r="J2277" s="4">
        <v>0</v>
      </c>
    </row>
    <row r="2278" spans="3:10">
      <c r="C2278">
        <v>1989</v>
      </c>
      <c r="D2278" t="s">
        <v>120</v>
      </c>
      <c r="E2278" s="4">
        <v>79</v>
      </c>
      <c r="F2278" s="4">
        <v>341</v>
      </c>
      <c r="G2278" s="4">
        <v>0</v>
      </c>
      <c r="H2278" s="4">
        <v>342</v>
      </c>
      <c r="I2278" s="4">
        <v>0</v>
      </c>
      <c r="J2278" s="4">
        <v>14</v>
      </c>
    </row>
    <row r="2279" spans="3:10">
      <c r="C2279">
        <v>1990</v>
      </c>
      <c r="D2279" t="s">
        <v>120</v>
      </c>
      <c r="E2279" s="4">
        <v>66</v>
      </c>
      <c r="F2279" s="4">
        <v>166</v>
      </c>
      <c r="G2279" s="4">
        <v>0</v>
      </c>
      <c r="H2279" s="4">
        <v>367</v>
      </c>
      <c r="I2279" s="4">
        <v>0</v>
      </c>
      <c r="J2279" s="4">
        <v>8</v>
      </c>
    </row>
    <row r="2280" spans="3:10">
      <c r="C2280">
        <v>1991</v>
      </c>
      <c r="D2280" t="s">
        <v>120</v>
      </c>
      <c r="E2280" s="4">
        <v>62</v>
      </c>
      <c r="F2280" s="4">
        <v>223</v>
      </c>
      <c r="G2280" s="4">
        <v>0</v>
      </c>
      <c r="H2280" s="4">
        <v>258</v>
      </c>
      <c r="I2280" s="4">
        <v>4</v>
      </c>
      <c r="J2280" s="4">
        <v>0</v>
      </c>
    </row>
    <row r="2281" spans="3:10">
      <c r="C2281">
        <v>1992</v>
      </c>
      <c r="D2281" t="s">
        <v>120</v>
      </c>
      <c r="E2281" s="4">
        <v>111</v>
      </c>
      <c r="F2281" s="4">
        <v>228</v>
      </c>
      <c r="G2281" s="4">
        <v>0</v>
      </c>
      <c r="H2281" s="4">
        <v>219</v>
      </c>
      <c r="I2281" s="4">
        <v>0</v>
      </c>
      <c r="J2281" s="4">
        <v>37</v>
      </c>
    </row>
    <row r="2282" spans="3:10">
      <c r="C2282">
        <v>1993</v>
      </c>
      <c r="D2282" t="s">
        <v>120</v>
      </c>
      <c r="E2282" s="4">
        <v>100</v>
      </c>
      <c r="F2282" s="4">
        <v>239</v>
      </c>
      <c r="G2282" s="4">
        <v>0</v>
      </c>
      <c r="H2282" s="4">
        <v>255</v>
      </c>
      <c r="I2282" s="4">
        <v>0</v>
      </c>
      <c r="J2282" s="4">
        <v>0</v>
      </c>
    </row>
    <row r="2283" spans="3:10">
      <c r="C2283">
        <v>1994</v>
      </c>
      <c r="D2283" t="s">
        <v>120</v>
      </c>
      <c r="E2283" s="4">
        <v>211</v>
      </c>
      <c r="F2283" s="4">
        <v>855</v>
      </c>
      <c r="G2283" s="4">
        <v>0</v>
      </c>
      <c r="H2283" s="4">
        <v>831</v>
      </c>
      <c r="I2283" s="4">
        <v>5</v>
      </c>
      <c r="J2283" s="4">
        <v>0</v>
      </c>
    </row>
    <row r="2284" spans="3:10">
      <c r="C2284">
        <v>1995</v>
      </c>
      <c r="D2284" t="s">
        <v>120</v>
      </c>
      <c r="E2284" s="4">
        <v>109</v>
      </c>
      <c r="F2284" s="4">
        <v>271</v>
      </c>
      <c r="G2284" s="4">
        <v>0</v>
      </c>
      <c r="H2284" s="4">
        <v>233</v>
      </c>
      <c r="I2284" s="4">
        <v>0</v>
      </c>
      <c r="J2284" s="4">
        <v>9</v>
      </c>
    </row>
    <row r="2285" spans="3:10">
      <c r="C2285">
        <v>1996</v>
      </c>
      <c r="D2285" t="s">
        <v>120</v>
      </c>
      <c r="E2285" s="4">
        <v>127</v>
      </c>
      <c r="F2285" s="4">
        <v>307</v>
      </c>
      <c r="G2285" s="4">
        <v>0</v>
      </c>
      <c r="H2285" s="4">
        <v>429</v>
      </c>
      <c r="I2285" s="4">
        <v>0</v>
      </c>
      <c r="J2285" s="4">
        <v>24</v>
      </c>
    </row>
    <row r="2286" spans="3:10">
      <c r="C2286">
        <v>1997</v>
      </c>
      <c r="D2286" t="s">
        <v>120</v>
      </c>
      <c r="E2286" s="4">
        <v>63</v>
      </c>
      <c r="F2286" s="4">
        <v>186.39229436243059</v>
      </c>
      <c r="G2286" s="4">
        <v>0</v>
      </c>
      <c r="H2286" s="4">
        <v>203.52420491203662</v>
      </c>
      <c r="I2286" s="4">
        <v>0</v>
      </c>
      <c r="J2286" s="4">
        <v>3.1784930504754936</v>
      </c>
    </row>
    <row r="2287" spans="3:10">
      <c r="C2287">
        <v>1998</v>
      </c>
      <c r="D2287" t="s">
        <v>120</v>
      </c>
      <c r="E2287" s="4">
        <v>60</v>
      </c>
      <c r="F2287" s="4">
        <v>141.8255969157444</v>
      </c>
      <c r="G2287" s="4">
        <v>0</v>
      </c>
      <c r="H2287" s="4">
        <v>130.59066359615957</v>
      </c>
      <c r="I2287" s="4">
        <v>0</v>
      </c>
      <c r="J2287" s="4">
        <v>4.8069705093833779</v>
      </c>
    </row>
    <row r="2288" spans="3:10">
      <c r="C2288">
        <v>1999</v>
      </c>
      <c r="D2288" t="s">
        <v>120</v>
      </c>
      <c r="E2288" s="4">
        <v>42</v>
      </c>
      <c r="F2288" s="4">
        <v>75.771674240066886</v>
      </c>
      <c r="G2288" s="4">
        <v>0</v>
      </c>
      <c r="H2288" s="4">
        <v>105.87140980735552</v>
      </c>
      <c r="I2288" s="4">
        <v>0</v>
      </c>
      <c r="J2288" s="4">
        <v>20.718132854578098</v>
      </c>
    </row>
    <row r="2289" spans="3:17">
      <c r="C2289">
        <v>2000</v>
      </c>
      <c r="D2289" t="s">
        <v>120</v>
      </c>
      <c r="E2289" s="4">
        <v>73</v>
      </c>
      <c r="F2289" s="4">
        <v>402.60115674671817</v>
      </c>
      <c r="G2289" s="4">
        <v>0</v>
      </c>
      <c r="H2289" s="4">
        <v>633.15380580950409</v>
      </c>
      <c r="I2289" s="4">
        <v>0</v>
      </c>
      <c r="J2289" s="4">
        <v>13.830750893921333</v>
      </c>
    </row>
    <row r="2290" spans="3:17">
      <c r="C2290">
        <v>2001</v>
      </c>
      <c r="D2290" t="s">
        <v>120</v>
      </c>
      <c r="E2290" s="4">
        <v>88</v>
      </c>
      <c r="F2290" s="4">
        <v>240.11344880285276</v>
      </c>
      <c r="G2290" s="4">
        <v>0</v>
      </c>
      <c r="H2290" s="4">
        <v>301.20746306673459</v>
      </c>
      <c r="I2290" s="4">
        <v>0</v>
      </c>
      <c r="J2290" s="4">
        <v>22.29139072847682</v>
      </c>
    </row>
    <row r="2291" spans="3:17">
      <c r="C2291">
        <v>2002</v>
      </c>
      <c r="D2291" t="s">
        <v>120</v>
      </c>
      <c r="E2291" s="4">
        <v>44</v>
      </c>
      <c r="F2291" s="4">
        <v>120.77776659455444</v>
      </c>
      <c r="G2291" s="4">
        <v>0</v>
      </c>
      <c r="H2291" s="4">
        <v>254.93556085918854</v>
      </c>
      <c r="I2291" s="4">
        <v>0</v>
      </c>
      <c r="J2291" s="4">
        <v>0</v>
      </c>
    </row>
    <row r="2292" spans="3:17">
      <c r="C2292">
        <v>2003</v>
      </c>
      <c r="D2292" t="s">
        <v>120</v>
      </c>
      <c r="E2292" s="4">
        <v>44</v>
      </c>
      <c r="F2292" s="4">
        <v>115.6308954203691</v>
      </c>
      <c r="G2292" s="4">
        <v>0</v>
      </c>
      <c r="H2292" s="4">
        <v>139.3311004784689</v>
      </c>
      <c r="I2292" s="4">
        <v>0</v>
      </c>
      <c r="J2292" s="4">
        <v>0</v>
      </c>
    </row>
    <row r="2293" spans="3:17">
      <c r="C2293">
        <v>2004</v>
      </c>
      <c r="D2293" t="s">
        <v>120</v>
      </c>
      <c r="E2293" s="4">
        <v>37</v>
      </c>
      <c r="F2293" s="4">
        <v>86.254602684241249</v>
      </c>
      <c r="G2293" s="4">
        <v>0</v>
      </c>
      <c r="H2293" s="4">
        <v>108.67651941097724</v>
      </c>
      <c r="I2293" s="4">
        <v>0</v>
      </c>
      <c r="J2293" s="4">
        <v>0</v>
      </c>
    </row>
    <row r="2294" spans="3:17">
      <c r="C2294">
        <v>2006</v>
      </c>
      <c r="D2294" t="s">
        <v>120</v>
      </c>
      <c r="E2294" s="4">
        <v>14</v>
      </c>
      <c r="F2294" s="4">
        <v>54.981798985517223</v>
      </c>
      <c r="G2294" s="4">
        <v>0</v>
      </c>
      <c r="H2294" s="4">
        <v>26.148936170212764</v>
      </c>
      <c r="I2294" s="4">
        <v>0</v>
      </c>
      <c r="J2294" s="4">
        <v>0</v>
      </c>
    </row>
    <row r="2295" spans="3:17">
      <c r="K2295" t="str">
        <f>D2294</f>
        <v>NAHWITTI RIVER</v>
      </c>
      <c r="L2295" s="4">
        <f t="shared" ref="L2295:Q2295" si="85">AVERAGE(E2258:E2294)</f>
        <v>56</v>
      </c>
      <c r="M2295" s="4">
        <f t="shared" si="85"/>
        <v>175.30673607439175</v>
      </c>
      <c r="N2295" s="4">
        <f t="shared" si="85"/>
        <v>18.864864864864863</v>
      </c>
      <c r="O2295" s="4">
        <f t="shared" si="85"/>
        <v>183.98485578677401</v>
      </c>
      <c r="P2295" s="4">
        <f t="shared" si="85"/>
        <v>0.24324324324324326</v>
      </c>
      <c r="Q2295" s="4">
        <f t="shared" si="85"/>
        <v>4.2385334604550025</v>
      </c>
    </row>
    <row r="2296" spans="3:17">
      <c r="C2296">
        <v>1968</v>
      </c>
      <c r="D2296" t="s">
        <v>122</v>
      </c>
      <c r="E2296" s="4">
        <v>815</v>
      </c>
      <c r="F2296" s="4">
        <v>4507</v>
      </c>
      <c r="G2296" s="4">
        <v>1235</v>
      </c>
      <c r="H2296" s="4">
        <v>0</v>
      </c>
      <c r="I2296" s="4">
        <v>0</v>
      </c>
      <c r="J2296" s="4">
        <v>0</v>
      </c>
    </row>
    <row r="2297" spans="3:17">
      <c r="C2297">
        <v>1969</v>
      </c>
      <c r="D2297" t="s">
        <v>122</v>
      </c>
      <c r="E2297" s="4">
        <v>871</v>
      </c>
      <c r="F2297" s="4">
        <v>6608</v>
      </c>
      <c r="G2297" s="4">
        <v>1841</v>
      </c>
      <c r="H2297" s="4">
        <v>0</v>
      </c>
      <c r="I2297" s="4">
        <v>0</v>
      </c>
      <c r="J2297" s="4">
        <v>0</v>
      </c>
    </row>
    <row r="2298" spans="3:17">
      <c r="C2298">
        <v>1970</v>
      </c>
      <c r="D2298" t="s">
        <v>122</v>
      </c>
      <c r="E2298" s="4">
        <v>961</v>
      </c>
      <c r="F2298" s="4">
        <v>7057</v>
      </c>
      <c r="G2298" s="4">
        <v>910</v>
      </c>
      <c r="H2298" s="4">
        <v>0</v>
      </c>
      <c r="I2298" s="4">
        <v>0</v>
      </c>
      <c r="J2298" s="4">
        <v>0</v>
      </c>
    </row>
    <row r="2299" spans="3:17">
      <c r="C2299">
        <v>1971</v>
      </c>
      <c r="D2299" t="s">
        <v>122</v>
      </c>
      <c r="E2299" s="4">
        <v>601</v>
      </c>
      <c r="F2299" s="4">
        <v>3405</v>
      </c>
      <c r="G2299" s="4">
        <v>664</v>
      </c>
      <c r="H2299" s="4">
        <v>98</v>
      </c>
      <c r="I2299" s="4">
        <v>0</v>
      </c>
      <c r="J2299" s="4">
        <v>0</v>
      </c>
    </row>
    <row r="2300" spans="3:17">
      <c r="C2300">
        <v>1972</v>
      </c>
      <c r="D2300" t="s">
        <v>122</v>
      </c>
      <c r="E2300" s="4">
        <v>605</v>
      </c>
      <c r="F2300" s="4">
        <v>3508</v>
      </c>
      <c r="G2300" s="4">
        <v>836</v>
      </c>
      <c r="H2300" s="4">
        <v>255</v>
      </c>
      <c r="I2300" s="4">
        <v>0</v>
      </c>
      <c r="J2300" s="4">
        <v>0</v>
      </c>
    </row>
    <row r="2301" spans="3:17">
      <c r="C2301">
        <v>1973</v>
      </c>
      <c r="D2301" t="s">
        <v>122</v>
      </c>
      <c r="E2301" s="4">
        <v>716</v>
      </c>
      <c r="F2301" s="4">
        <v>4809</v>
      </c>
      <c r="G2301" s="4">
        <v>1057</v>
      </c>
      <c r="H2301" s="4">
        <v>620</v>
      </c>
      <c r="I2301" s="4">
        <v>0</v>
      </c>
      <c r="J2301" s="4">
        <v>0</v>
      </c>
    </row>
    <row r="2302" spans="3:17">
      <c r="C2302">
        <v>1974</v>
      </c>
      <c r="D2302" t="s">
        <v>122</v>
      </c>
      <c r="E2302" s="4">
        <v>712</v>
      </c>
      <c r="F2302" s="4">
        <v>4522</v>
      </c>
      <c r="G2302" s="4">
        <v>741</v>
      </c>
      <c r="H2302" s="4">
        <v>248</v>
      </c>
      <c r="I2302" s="4">
        <v>0</v>
      </c>
      <c r="J2302" s="4">
        <v>0</v>
      </c>
    </row>
    <row r="2303" spans="3:17">
      <c r="C2303">
        <v>1975</v>
      </c>
      <c r="D2303" t="s">
        <v>122</v>
      </c>
      <c r="E2303" s="4">
        <v>640</v>
      </c>
      <c r="F2303" s="4">
        <v>4304</v>
      </c>
      <c r="G2303" s="4">
        <v>698</v>
      </c>
      <c r="H2303" s="4">
        <v>363</v>
      </c>
      <c r="I2303" s="4">
        <v>0</v>
      </c>
      <c r="J2303" s="4">
        <v>0</v>
      </c>
    </row>
    <row r="2304" spans="3:17">
      <c r="C2304">
        <v>1976</v>
      </c>
      <c r="D2304" t="s">
        <v>122</v>
      </c>
      <c r="E2304" s="4">
        <v>954</v>
      </c>
      <c r="F2304" s="4">
        <v>8431</v>
      </c>
      <c r="G2304" s="4">
        <v>1227</v>
      </c>
      <c r="H2304" s="4">
        <v>714</v>
      </c>
      <c r="I2304" s="4">
        <v>0</v>
      </c>
      <c r="J2304" s="4">
        <v>0</v>
      </c>
    </row>
    <row r="2305" spans="3:10">
      <c r="C2305">
        <v>1977</v>
      </c>
      <c r="D2305" t="s">
        <v>122</v>
      </c>
      <c r="E2305" s="4">
        <v>681</v>
      </c>
      <c r="F2305" s="4">
        <v>5404</v>
      </c>
      <c r="G2305" s="4">
        <v>551</v>
      </c>
      <c r="H2305" s="4">
        <v>599</v>
      </c>
      <c r="I2305" s="4">
        <v>0</v>
      </c>
      <c r="J2305" s="4">
        <v>0</v>
      </c>
    </row>
    <row r="2306" spans="3:10">
      <c r="C2306">
        <v>1978</v>
      </c>
      <c r="D2306" t="s">
        <v>122</v>
      </c>
      <c r="E2306" s="4">
        <v>524</v>
      </c>
      <c r="F2306" s="4">
        <v>4579</v>
      </c>
      <c r="G2306" s="4">
        <v>491</v>
      </c>
      <c r="H2306" s="4">
        <v>772</v>
      </c>
      <c r="I2306" s="4">
        <v>0</v>
      </c>
      <c r="J2306" s="4">
        <v>0</v>
      </c>
    </row>
    <row r="2307" spans="3:10">
      <c r="C2307">
        <v>1979</v>
      </c>
      <c r="D2307" t="s">
        <v>122</v>
      </c>
      <c r="E2307" s="4">
        <v>730</v>
      </c>
      <c r="F2307" s="4">
        <v>6900</v>
      </c>
      <c r="G2307" s="4">
        <v>711</v>
      </c>
      <c r="H2307" s="4">
        <v>921</v>
      </c>
      <c r="I2307" s="4">
        <v>0</v>
      </c>
      <c r="J2307" s="4">
        <v>0</v>
      </c>
    </row>
    <row r="2308" spans="3:10">
      <c r="C2308">
        <v>1980</v>
      </c>
      <c r="D2308" t="s">
        <v>122</v>
      </c>
      <c r="E2308" s="4">
        <v>425</v>
      </c>
      <c r="F2308" s="4">
        <v>3249</v>
      </c>
      <c r="G2308" s="4">
        <v>133</v>
      </c>
      <c r="H2308" s="4">
        <v>720</v>
      </c>
      <c r="I2308" s="4">
        <v>0</v>
      </c>
      <c r="J2308" s="4">
        <v>0</v>
      </c>
    </row>
    <row r="2309" spans="3:10">
      <c r="C2309">
        <v>1981</v>
      </c>
      <c r="D2309" t="s">
        <v>122</v>
      </c>
      <c r="E2309" s="4">
        <v>284</v>
      </c>
      <c r="F2309" s="4">
        <v>2065</v>
      </c>
      <c r="G2309" s="4">
        <v>103</v>
      </c>
      <c r="H2309" s="4">
        <v>879</v>
      </c>
      <c r="I2309" s="4">
        <v>0</v>
      </c>
      <c r="J2309" s="4">
        <v>0</v>
      </c>
    </row>
    <row r="2310" spans="3:10">
      <c r="C2310">
        <v>1982</v>
      </c>
      <c r="D2310" t="s">
        <v>122</v>
      </c>
      <c r="E2310" s="4">
        <v>293</v>
      </c>
      <c r="F2310" s="4">
        <v>1679</v>
      </c>
      <c r="G2310" s="4">
        <v>127</v>
      </c>
      <c r="H2310" s="4">
        <v>702</v>
      </c>
      <c r="I2310" s="4">
        <v>3</v>
      </c>
      <c r="J2310" s="4">
        <v>0</v>
      </c>
    </row>
    <row r="2311" spans="3:10">
      <c r="C2311">
        <v>1983</v>
      </c>
      <c r="D2311" t="s">
        <v>122</v>
      </c>
      <c r="E2311" s="4">
        <v>410</v>
      </c>
      <c r="F2311" s="4">
        <v>2676</v>
      </c>
      <c r="G2311" s="4">
        <v>157</v>
      </c>
      <c r="H2311" s="4">
        <v>924</v>
      </c>
      <c r="I2311" s="4">
        <v>4</v>
      </c>
      <c r="J2311" s="4">
        <v>4</v>
      </c>
    </row>
    <row r="2312" spans="3:10">
      <c r="C2312">
        <v>1984</v>
      </c>
      <c r="D2312" t="s">
        <v>122</v>
      </c>
      <c r="E2312" s="4">
        <v>289</v>
      </c>
      <c r="F2312" s="4">
        <v>2498</v>
      </c>
      <c r="G2312" s="4">
        <v>55</v>
      </c>
      <c r="H2312" s="4">
        <v>1086</v>
      </c>
      <c r="I2312" s="4">
        <v>17</v>
      </c>
      <c r="J2312" s="4">
        <v>21</v>
      </c>
    </row>
    <row r="2313" spans="3:10">
      <c r="C2313">
        <v>1985</v>
      </c>
      <c r="D2313" t="s">
        <v>122</v>
      </c>
      <c r="E2313" s="4">
        <v>417</v>
      </c>
      <c r="F2313" s="4">
        <v>2998</v>
      </c>
      <c r="G2313" s="4">
        <v>3</v>
      </c>
      <c r="H2313" s="4">
        <v>1830</v>
      </c>
      <c r="I2313" s="4">
        <v>103</v>
      </c>
      <c r="J2313" s="4">
        <v>192</v>
      </c>
    </row>
    <row r="2314" spans="3:10">
      <c r="C2314">
        <v>1986</v>
      </c>
      <c r="D2314" t="s">
        <v>122</v>
      </c>
      <c r="E2314" s="4">
        <v>341</v>
      </c>
      <c r="F2314" s="4">
        <v>2350</v>
      </c>
      <c r="G2314" s="4">
        <v>0</v>
      </c>
      <c r="H2314" s="4">
        <v>884</v>
      </c>
      <c r="I2314" s="4">
        <v>109</v>
      </c>
      <c r="J2314" s="4">
        <v>152</v>
      </c>
    </row>
    <row r="2315" spans="3:10">
      <c r="C2315">
        <v>1987</v>
      </c>
      <c r="D2315" t="s">
        <v>122</v>
      </c>
      <c r="E2315" s="4">
        <v>453</v>
      </c>
      <c r="F2315" s="4">
        <v>3418</v>
      </c>
      <c r="G2315" s="4">
        <v>29</v>
      </c>
      <c r="H2315" s="4">
        <v>1195</v>
      </c>
      <c r="I2315" s="4">
        <v>168</v>
      </c>
      <c r="J2315" s="4">
        <v>478</v>
      </c>
    </row>
    <row r="2316" spans="3:10">
      <c r="C2316">
        <v>1988</v>
      </c>
      <c r="D2316" t="s">
        <v>122</v>
      </c>
      <c r="E2316" s="4">
        <v>449</v>
      </c>
      <c r="F2316" s="4">
        <v>3611</v>
      </c>
      <c r="G2316" s="4">
        <v>0</v>
      </c>
      <c r="H2316" s="4">
        <v>1489</v>
      </c>
      <c r="I2316" s="4">
        <v>145</v>
      </c>
      <c r="J2316" s="4">
        <v>225</v>
      </c>
    </row>
    <row r="2317" spans="3:10">
      <c r="C2317">
        <v>1989</v>
      </c>
      <c r="D2317" t="s">
        <v>122</v>
      </c>
      <c r="E2317" s="4">
        <v>502</v>
      </c>
      <c r="F2317" s="4">
        <v>4413</v>
      </c>
      <c r="G2317" s="4">
        <v>9</v>
      </c>
      <c r="H2317" s="4">
        <v>1723</v>
      </c>
      <c r="I2317" s="4">
        <v>277</v>
      </c>
      <c r="J2317" s="4">
        <v>588</v>
      </c>
    </row>
    <row r="2318" spans="3:10">
      <c r="C2318">
        <v>1990</v>
      </c>
      <c r="D2318" t="s">
        <v>122</v>
      </c>
      <c r="E2318" s="4">
        <v>439</v>
      </c>
      <c r="F2318" s="4">
        <v>3785</v>
      </c>
      <c r="G2318" s="4">
        <v>9</v>
      </c>
      <c r="H2318" s="4">
        <v>983</v>
      </c>
      <c r="I2318" s="4">
        <v>260</v>
      </c>
      <c r="J2318" s="4">
        <v>443</v>
      </c>
    </row>
    <row r="2319" spans="3:10">
      <c r="C2319">
        <v>1991</v>
      </c>
      <c r="D2319" t="s">
        <v>122</v>
      </c>
      <c r="E2319" s="4">
        <v>477</v>
      </c>
      <c r="F2319" s="4">
        <v>3884</v>
      </c>
      <c r="G2319" s="4">
        <v>39</v>
      </c>
      <c r="H2319" s="4">
        <v>679</v>
      </c>
      <c r="I2319" s="4">
        <v>139</v>
      </c>
      <c r="J2319" s="4">
        <v>193</v>
      </c>
    </row>
    <row r="2320" spans="3:10">
      <c r="C2320">
        <v>1992</v>
      </c>
      <c r="D2320" t="s">
        <v>122</v>
      </c>
      <c r="E2320" s="4">
        <v>446</v>
      </c>
      <c r="F2320" s="4">
        <v>3429</v>
      </c>
      <c r="G2320" s="4">
        <v>4</v>
      </c>
      <c r="H2320" s="4">
        <v>879</v>
      </c>
      <c r="I2320" s="4">
        <v>148</v>
      </c>
      <c r="J2320" s="4">
        <v>441</v>
      </c>
    </row>
    <row r="2321" spans="3:17">
      <c r="C2321">
        <v>1993</v>
      </c>
      <c r="D2321" t="s">
        <v>122</v>
      </c>
      <c r="E2321" s="4">
        <v>482</v>
      </c>
      <c r="F2321" s="4">
        <v>3326</v>
      </c>
      <c r="G2321" s="4">
        <v>7</v>
      </c>
      <c r="H2321" s="4">
        <v>1168</v>
      </c>
      <c r="I2321" s="4">
        <v>216</v>
      </c>
      <c r="J2321" s="4">
        <v>311</v>
      </c>
    </row>
    <row r="2322" spans="3:17">
      <c r="C2322">
        <v>1994</v>
      </c>
      <c r="D2322" t="s">
        <v>122</v>
      </c>
      <c r="E2322" s="4">
        <v>697</v>
      </c>
      <c r="F2322" s="4">
        <v>5445</v>
      </c>
      <c r="G2322" s="4">
        <v>0</v>
      </c>
      <c r="H2322" s="4">
        <v>803</v>
      </c>
      <c r="I2322" s="4">
        <v>193</v>
      </c>
      <c r="J2322" s="4">
        <v>325</v>
      </c>
    </row>
    <row r="2323" spans="3:17">
      <c r="C2323">
        <v>1995</v>
      </c>
      <c r="D2323" t="s">
        <v>122</v>
      </c>
      <c r="E2323" s="4">
        <v>577</v>
      </c>
      <c r="F2323" s="4">
        <v>3883</v>
      </c>
      <c r="G2323" s="4">
        <v>0</v>
      </c>
      <c r="H2323" s="4">
        <v>657</v>
      </c>
      <c r="I2323" s="4">
        <v>163</v>
      </c>
      <c r="J2323" s="4">
        <v>209</v>
      </c>
    </row>
    <row r="2324" spans="3:17">
      <c r="C2324">
        <v>1996</v>
      </c>
      <c r="D2324" t="s">
        <v>122</v>
      </c>
      <c r="E2324" s="4">
        <v>507</v>
      </c>
      <c r="F2324" s="4">
        <v>3372</v>
      </c>
      <c r="G2324" s="4">
        <v>0</v>
      </c>
      <c r="H2324" s="4">
        <v>819</v>
      </c>
      <c r="I2324" s="4">
        <v>165</v>
      </c>
      <c r="J2324" s="4">
        <v>206</v>
      </c>
    </row>
    <row r="2325" spans="3:17">
      <c r="C2325">
        <v>1997</v>
      </c>
      <c r="D2325" t="s">
        <v>122</v>
      </c>
      <c r="E2325" s="4">
        <v>249</v>
      </c>
      <c r="F2325" s="4">
        <v>1443.5614557861104</v>
      </c>
      <c r="G2325" s="4">
        <v>0</v>
      </c>
      <c r="H2325" s="4">
        <v>278.90713630422005</v>
      </c>
      <c r="I2325" s="4">
        <v>38.141916605705923</v>
      </c>
      <c r="J2325" s="4">
        <v>92.016248036264642</v>
      </c>
    </row>
    <row r="2326" spans="3:17">
      <c r="C2326">
        <v>1998</v>
      </c>
      <c r="D2326" t="s">
        <v>122</v>
      </c>
      <c r="E2326" s="4">
        <v>77</v>
      </c>
      <c r="F2326" s="4">
        <v>278.80428954423593</v>
      </c>
      <c r="G2326" s="4">
        <v>0</v>
      </c>
      <c r="H2326" s="4">
        <v>38.455764075067023</v>
      </c>
      <c r="I2326" s="4">
        <v>0</v>
      </c>
      <c r="J2326" s="4">
        <v>24.034852546916891</v>
      </c>
    </row>
    <row r="2327" spans="3:17">
      <c r="C2327">
        <v>1999</v>
      </c>
      <c r="D2327" t="s">
        <v>122</v>
      </c>
      <c r="E2327" s="4">
        <v>86</v>
      </c>
      <c r="F2327" s="4">
        <v>276.72277979908182</v>
      </c>
      <c r="G2327" s="4">
        <v>0</v>
      </c>
      <c r="H2327" s="4">
        <v>41.965909090909093</v>
      </c>
      <c r="I2327" s="4">
        <v>0</v>
      </c>
      <c r="J2327" s="4">
        <v>4.1965909090909088</v>
      </c>
    </row>
    <row r="2328" spans="3:17">
      <c r="C2328">
        <v>2000</v>
      </c>
      <c r="D2328" t="s">
        <v>122</v>
      </c>
      <c r="E2328" s="4">
        <v>9</v>
      </c>
      <c r="F2328" s="4">
        <v>23.051251489868889</v>
      </c>
      <c r="G2328" s="4">
        <v>0</v>
      </c>
      <c r="H2328" s="4">
        <v>0</v>
      </c>
      <c r="I2328" s="4">
        <v>0</v>
      </c>
      <c r="J2328" s="4">
        <v>0</v>
      </c>
    </row>
    <row r="2329" spans="3:17">
      <c r="C2329">
        <v>2001</v>
      </c>
      <c r="D2329" t="s">
        <v>122</v>
      </c>
      <c r="E2329" s="4">
        <v>11</v>
      </c>
      <c r="F2329" s="4">
        <v>18.576158940397352</v>
      </c>
      <c r="G2329" s="4">
        <v>0</v>
      </c>
      <c r="H2329" s="4">
        <v>3.7152317880794703</v>
      </c>
      <c r="I2329" s="4">
        <v>0</v>
      </c>
      <c r="J2329" s="4">
        <v>0</v>
      </c>
    </row>
    <row r="2330" spans="3:17">
      <c r="C2330">
        <v>2002</v>
      </c>
      <c r="D2330" t="s">
        <v>122</v>
      </c>
      <c r="E2330" s="4">
        <v>4</v>
      </c>
      <c r="F2330" s="4">
        <v>3.6573459715639811</v>
      </c>
      <c r="G2330" s="4">
        <v>0</v>
      </c>
      <c r="H2330" s="4">
        <v>0</v>
      </c>
      <c r="I2330" s="4">
        <v>0</v>
      </c>
      <c r="J2330" s="4">
        <v>0</v>
      </c>
    </row>
    <row r="2331" spans="3:17">
      <c r="C2331">
        <v>2003</v>
      </c>
      <c r="D2331" t="s">
        <v>122</v>
      </c>
      <c r="E2331" s="4">
        <v>4</v>
      </c>
      <c r="F2331" s="4">
        <v>27.854545454545452</v>
      </c>
      <c r="G2331" s="4">
        <v>0</v>
      </c>
      <c r="H2331" s="4">
        <v>0</v>
      </c>
      <c r="I2331" s="4">
        <v>0</v>
      </c>
      <c r="J2331" s="4">
        <v>3.9792207792207792</v>
      </c>
    </row>
    <row r="2332" spans="3:17">
      <c r="C2332">
        <v>2004</v>
      </c>
      <c r="D2332" t="s">
        <v>122</v>
      </c>
      <c r="E2332" s="4">
        <v>4</v>
      </c>
      <c r="F2332" s="4">
        <v>75.292307692307702</v>
      </c>
      <c r="G2332" s="4">
        <v>0</v>
      </c>
      <c r="H2332" s="4">
        <v>0</v>
      </c>
      <c r="I2332" s="4">
        <v>0</v>
      </c>
      <c r="J2332" s="4">
        <v>0</v>
      </c>
    </row>
    <row r="2333" spans="3:17">
      <c r="C2333">
        <v>2005</v>
      </c>
    </row>
    <row r="2334" spans="3:17">
      <c r="C2334">
        <v>2006</v>
      </c>
      <c r="D2334" t="s">
        <v>122</v>
      </c>
      <c r="E2334" s="4">
        <v>90</v>
      </c>
      <c r="F2334" s="4">
        <v>410.91185410334344</v>
      </c>
      <c r="G2334" s="4">
        <v>0</v>
      </c>
      <c r="H2334" s="4">
        <v>18.677811550151976</v>
      </c>
      <c r="I2334" s="4">
        <v>0</v>
      </c>
      <c r="J2334" s="4">
        <v>0</v>
      </c>
    </row>
    <row r="2335" spans="3:17">
      <c r="C2335">
        <v>2007</v>
      </c>
      <c r="E2335">
        <v>171</v>
      </c>
      <c r="F2335" s="4">
        <v>1082.0675675675675</v>
      </c>
      <c r="G2335" s="4">
        <v>0</v>
      </c>
      <c r="H2335" s="4">
        <v>17.175675675675677</v>
      </c>
      <c r="I2335" s="4">
        <v>0</v>
      </c>
      <c r="J2335" s="4">
        <v>0</v>
      </c>
    </row>
    <row r="2336" spans="3:17">
      <c r="K2336" t="str">
        <f>D2334</f>
        <v>NANAIMO RIVER</v>
      </c>
      <c r="L2336" s="4">
        <f t="shared" ref="L2336:Q2336" si="86">AVERAGE(E2296:E2334)</f>
        <v>442.94736842105266</v>
      </c>
      <c r="M2336" s="4">
        <f t="shared" si="86"/>
        <v>3228.2482102310905</v>
      </c>
      <c r="N2336" s="4">
        <f t="shared" si="86"/>
        <v>306.23684210526318</v>
      </c>
      <c r="O2336" s="4">
        <f t="shared" si="86"/>
        <v>589.25583823180068</v>
      </c>
      <c r="P2336" s="4">
        <f t="shared" si="86"/>
        <v>56.530050436992255</v>
      </c>
      <c r="Q2336" s="4">
        <f t="shared" si="86"/>
        <v>102.95333979661824</v>
      </c>
    </row>
    <row r="2337" spans="3:10">
      <c r="C2337">
        <v>1968</v>
      </c>
      <c r="D2337" t="s">
        <v>198</v>
      </c>
      <c r="E2337" s="4">
        <v>8</v>
      </c>
      <c r="F2337" s="4">
        <v>16</v>
      </c>
      <c r="G2337" s="4">
        <v>8</v>
      </c>
      <c r="H2337" s="4">
        <v>0</v>
      </c>
      <c r="I2337" s="4">
        <v>0</v>
      </c>
      <c r="J2337" s="4">
        <v>0</v>
      </c>
    </row>
    <row r="2338" spans="3:10">
      <c r="C2338">
        <v>1969</v>
      </c>
      <c r="D2338" t="s">
        <v>198</v>
      </c>
      <c r="E2338" s="4">
        <v>23</v>
      </c>
      <c r="F2338" s="4">
        <v>88</v>
      </c>
      <c r="G2338" s="4">
        <v>32</v>
      </c>
      <c r="H2338" s="4">
        <v>0</v>
      </c>
      <c r="I2338" s="4">
        <v>0</v>
      </c>
      <c r="J2338" s="4">
        <v>0</v>
      </c>
    </row>
    <row r="2339" spans="3:10">
      <c r="C2339">
        <v>1970</v>
      </c>
      <c r="D2339" t="s">
        <v>198</v>
      </c>
      <c r="E2339" s="4">
        <v>11</v>
      </c>
      <c r="F2339" s="4">
        <v>16</v>
      </c>
      <c r="G2339" s="4">
        <v>0</v>
      </c>
      <c r="H2339" s="4">
        <v>0</v>
      </c>
      <c r="I2339" s="4">
        <v>0</v>
      </c>
      <c r="J2339" s="4">
        <v>0</v>
      </c>
    </row>
    <row r="2340" spans="3:10">
      <c r="C2340">
        <v>1972</v>
      </c>
      <c r="D2340" t="s">
        <v>198</v>
      </c>
      <c r="E2340" s="4">
        <v>3</v>
      </c>
      <c r="F2340" s="4">
        <v>3</v>
      </c>
      <c r="G2340" s="4">
        <v>0</v>
      </c>
      <c r="H2340" s="4">
        <v>0</v>
      </c>
      <c r="I2340" s="4">
        <v>0</v>
      </c>
      <c r="J2340" s="4">
        <v>0</v>
      </c>
    </row>
    <row r="2341" spans="3:10">
      <c r="C2341">
        <v>1979</v>
      </c>
      <c r="D2341" t="s">
        <v>198</v>
      </c>
      <c r="E2341" s="4">
        <v>4</v>
      </c>
      <c r="F2341" s="4">
        <v>4</v>
      </c>
      <c r="G2341" s="4">
        <v>0</v>
      </c>
      <c r="H2341" s="4">
        <v>0</v>
      </c>
      <c r="I2341" s="4">
        <v>0</v>
      </c>
      <c r="J2341" s="4">
        <v>0</v>
      </c>
    </row>
    <row r="2342" spans="3:10">
      <c r="C2342">
        <v>1984</v>
      </c>
      <c r="D2342" t="s">
        <v>198</v>
      </c>
      <c r="E2342" s="4">
        <v>9</v>
      </c>
      <c r="F2342" s="4">
        <v>17</v>
      </c>
      <c r="G2342" s="4">
        <v>0</v>
      </c>
      <c r="H2342" s="4">
        <v>17</v>
      </c>
      <c r="I2342" s="4">
        <v>0</v>
      </c>
      <c r="J2342" s="4">
        <v>0</v>
      </c>
    </row>
    <row r="2344" spans="3:10">
      <c r="C2344">
        <v>1984</v>
      </c>
      <c r="D2344" t="s">
        <v>298</v>
      </c>
      <c r="E2344" s="4">
        <v>17</v>
      </c>
      <c r="F2344" s="4">
        <v>21</v>
      </c>
      <c r="G2344" s="4">
        <v>0</v>
      </c>
      <c r="H2344" s="4">
        <v>17</v>
      </c>
      <c r="I2344" s="4">
        <v>0</v>
      </c>
      <c r="J2344" s="4">
        <v>0</v>
      </c>
    </row>
    <row r="2345" spans="3:10">
      <c r="C2345">
        <v>1985</v>
      </c>
      <c r="D2345" t="s">
        <v>298</v>
      </c>
      <c r="E2345" s="4">
        <v>7</v>
      </c>
      <c r="F2345" s="4">
        <v>10</v>
      </c>
      <c r="G2345" s="4">
        <v>0</v>
      </c>
      <c r="H2345" s="4">
        <v>0</v>
      </c>
      <c r="I2345" s="4">
        <v>0</v>
      </c>
      <c r="J2345" s="4">
        <v>0</v>
      </c>
    </row>
    <row r="2346" spans="3:10">
      <c r="C2346">
        <v>1986</v>
      </c>
      <c r="D2346" t="s">
        <v>298</v>
      </c>
      <c r="E2346" s="4">
        <v>4</v>
      </c>
      <c r="F2346" s="4">
        <v>4</v>
      </c>
      <c r="G2346" s="4">
        <v>0</v>
      </c>
      <c r="H2346" s="4">
        <v>0</v>
      </c>
      <c r="I2346" s="4">
        <v>0</v>
      </c>
      <c r="J2346" s="4">
        <v>0</v>
      </c>
    </row>
    <row r="2347" spans="3:10">
      <c r="C2347">
        <v>1989</v>
      </c>
      <c r="D2347" t="s">
        <v>298</v>
      </c>
      <c r="E2347" s="4">
        <v>14</v>
      </c>
      <c r="F2347" s="4">
        <v>50</v>
      </c>
      <c r="G2347" s="4">
        <v>0</v>
      </c>
      <c r="H2347" s="4">
        <v>5</v>
      </c>
      <c r="I2347" s="4">
        <v>10</v>
      </c>
      <c r="J2347" s="4">
        <v>5</v>
      </c>
    </row>
    <row r="2348" spans="3:10">
      <c r="C2348">
        <v>1992</v>
      </c>
      <c r="D2348" t="s">
        <v>298</v>
      </c>
      <c r="E2348" s="4">
        <v>4</v>
      </c>
      <c r="F2348" s="4">
        <v>8</v>
      </c>
      <c r="G2348" s="4">
        <v>0</v>
      </c>
      <c r="H2348" s="4">
        <v>15</v>
      </c>
      <c r="I2348" s="4">
        <v>0</v>
      </c>
      <c r="J2348" s="4">
        <v>0</v>
      </c>
    </row>
    <row r="2349" spans="3:10">
      <c r="C2349">
        <v>1996</v>
      </c>
      <c r="D2349" t="s">
        <v>298</v>
      </c>
      <c r="E2349" s="4">
        <v>7</v>
      </c>
      <c r="F2349" s="4">
        <v>27</v>
      </c>
      <c r="G2349" s="4">
        <v>0</v>
      </c>
      <c r="H2349" s="4">
        <v>34</v>
      </c>
      <c r="I2349" s="4">
        <v>0</v>
      </c>
      <c r="J2349" s="4">
        <v>0</v>
      </c>
    </row>
    <row r="2350" spans="3:10">
      <c r="C2350">
        <v>1998</v>
      </c>
      <c r="D2350" t="s">
        <v>298</v>
      </c>
      <c r="E2350" s="4">
        <v>9</v>
      </c>
      <c r="F2350" s="4">
        <v>8.5811640577704758</v>
      </c>
      <c r="G2350" s="4">
        <v>0</v>
      </c>
      <c r="H2350" s="4">
        <v>0</v>
      </c>
      <c r="I2350" s="4">
        <v>0</v>
      </c>
      <c r="J2350" s="4">
        <v>0</v>
      </c>
    </row>
    <row r="2351" spans="3:10">
      <c r="C2351">
        <v>2000</v>
      </c>
      <c r="D2351" t="s">
        <v>298</v>
      </c>
      <c r="E2351" s="4">
        <v>5</v>
      </c>
      <c r="F2351" s="4">
        <v>4.6102502979737778</v>
      </c>
      <c r="G2351" s="4">
        <v>0</v>
      </c>
      <c r="H2351" s="4">
        <v>0</v>
      </c>
      <c r="I2351" s="4">
        <v>0</v>
      </c>
      <c r="J2351" s="4">
        <v>0</v>
      </c>
    </row>
    <row r="2352" spans="3:10">
      <c r="C2352">
        <v>2004</v>
      </c>
      <c r="D2352" t="s">
        <v>298</v>
      </c>
      <c r="E2352" s="4">
        <v>8</v>
      </c>
      <c r="F2352" s="4">
        <v>11.293846153846156</v>
      </c>
      <c r="G2352" s="4">
        <v>0</v>
      </c>
      <c r="H2352" s="4">
        <v>37.646153846153851</v>
      </c>
      <c r="I2352" s="4">
        <v>0</v>
      </c>
      <c r="J2352" s="4">
        <v>0</v>
      </c>
    </row>
    <row r="2354" spans="3:10">
      <c r="C2354">
        <v>1968</v>
      </c>
      <c r="D2354" t="s">
        <v>124</v>
      </c>
      <c r="E2354" s="4">
        <v>176</v>
      </c>
      <c r="F2354" s="4">
        <v>1022</v>
      </c>
      <c r="G2354" s="4">
        <v>264</v>
      </c>
      <c r="H2354" s="4">
        <v>0</v>
      </c>
      <c r="I2354" s="4">
        <v>0</v>
      </c>
      <c r="J2354" s="4">
        <v>0</v>
      </c>
    </row>
    <row r="2355" spans="3:10">
      <c r="C2355">
        <v>1969</v>
      </c>
      <c r="D2355" t="s">
        <v>124</v>
      </c>
      <c r="E2355" s="4">
        <v>166</v>
      </c>
      <c r="F2355" s="4">
        <v>1054</v>
      </c>
      <c r="G2355" s="4">
        <v>461</v>
      </c>
      <c r="H2355" s="4">
        <v>0</v>
      </c>
      <c r="I2355" s="4">
        <v>0</v>
      </c>
      <c r="J2355" s="4">
        <v>0</v>
      </c>
    </row>
    <row r="2356" spans="3:10">
      <c r="C2356">
        <v>1970</v>
      </c>
      <c r="D2356" t="s">
        <v>124</v>
      </c>
      <c r="E2356" s="4">
        <v>183</v>
      </c>
      <c r="F2356" s="4">
        <v>838</v>
      </c>
      <c r="G2356" s="4">
        <v>349</v>
      </c>
      <c r="H2356" s="4">
        <v>0</v>
      </c>
      <c r="I2356" s="4">
        <v>0</v>
      </c>
      <c r="J2356" s="4">
        <v>0</v>
      </c>
    </row>
    <row r="2357" spans="3:10">
      <c r="C2357">
        <v>1971</v>
      </c>
      <c r="D2357" t="s">
        <v>124</v>
      </c>
      <c r="E2357" s="4">
        <v>177</v>
      </c>
      <c r="F2357" s="4">
        <v>763</v>
      </c>
      <c r="G2357" s="4">
        <v>197</v>
      </c>
      <c r="H2357" s="4">
        <v>69</v>
      </c>
      <c r="I2357" s="4">
        <v>0</v>
      </c>
      <c r="J2357" s="4">
        <v>0</v>
      </c>
    </row>
    <row r="2358" spans="3:10">
      <c r="C2358">
        <v>1972</v>
      </c>
      <c r="D2358" t="s">
        <v>124</v>
      </c>
      <c r="E2358" s="4">
        <v>64</v>
      </c>
      <c r="F2358" s="4">
        <v>233</v>
      </c>
      <c r="G2358" s="4">
        <v>64</v>
      </c>
      <c r="H2358" s="4">
        <v>41</v>
      </c>
      <c r="I2358" s="4">
        <v>0</v>
      </c>
      <c r="J2358" s="4">
        <v>0</v>
      </c>
    </row>
    <row r="2359" spans="3:10">
      <c r="C2359">
        <v>1973</v>
      </c>
      <c r="D2359" t="s">
        <v>124</v>
      </c>
      <c r="E2359" s="4">
        <v>149</v>
      </c>
      <c r="F2359" s="4">
        <v>810</v>
      </c>
      <c r="G2359" s="4">
        <v>305</v>
      </c>
      <c r="H2359" s="4">
        <v>244</v>
      </c>
      <c r="I2359" s="4">
        <v>0</v>
      </c>
      <c r="J2359" s="4">
        <v>0</v>
      </c>
    </row>
    <row r="2360" spans="3:10">
      <c r="C2360">
        <v>1974</v>
      </c>
      <c r="D2360" t="s">
        <v>124</v>
      </c>
      <c r="E2360" s="4">
        <v>231</v>
      </c>
      <c r="F2360" s="4">
        <v>861</v>
      </c>
      <c r="G2360" s="4">
        <v>359</v>
      </c>
      <c r="H2360" s="4">
        <v>312</v>
      </c>
      <c r="I2360" s="4">
        <v>0</v>
      </c>
      <c r="J2360" s="4">
        <v>0</v>
      </c>
    </row>
    <row r="2361" spans="3:10">
      <c r="C2361">
        <v>1975</v>
      </c>
      <c r="D2361" t="s">
        <v>124</v>
      </c>
      <c r="E2361" s="4">
        <v>193</v>
      </c>
      <c r="F2361" s="4">
        <v>800</v>
      </c>
      <c r="G2361" s="4">
        <v>270</v>
      </c>
      <c r="H2361" s="4">
        <v>396</v>
      </c>
      <c r="I2361" s="4">
        <v>0</v>
      </c>
      <c r="J2361" s="4">
        <v>0</v>
      </c>
    </row>
    <row r="2362" spans="3:10">
      <c r="C2362">
        <v>1976</v>
      </c>
      <c r="D2362" t="s">
        <v>124</v>
      </c>
      <c r="E2362" s="4">
        <v>340</v>
      </c>
      <c r="F2362" s="4">
        <v>1321</v>
      </c>
      <c r="G2362" s="4">
        <v>234</v>
      </c>
      <c r="H2362" s="4">
        <v>334</v>
      </c>
      <c r="I2362" s="4">
        <v>0</v>
      </c>
      <c r="J2362" s="4">
        <v>0</v>
      </c>
    </row>
    <row r="2363" spans="3:10">
      <c r="C2363">
        <v>1977</v>
      </c>
      <c r="D2363" t="s">
        <v>124</v>
      </c>
      <c r="E2363" s="4">
        <v>290</v>
      </c>
      <c r="F2363" s="4">
        <v>1066</v>
      </c>
      <c r="G2363" s="4">
        <v>117</v>
      </c>
      <c r="H2363" s="4">
        <v>90</v>
      </c>
      <c r="I2363" s="4">
        <v>0</v>
      </c>
      <c r="J2363" s="4">
        <v>0</v>
      </c>
    </row>
    <row r="2364" spans="3:10">
      <c r="C2364">
        <v>1978</v>
      </c>
      <c r="D2364" t="s">
        <v>124</v>
      </c>
      <c r="E2364" s="4">
        <v>173</v>
      </c>
      <c r="F2364" s="4">
        <v>940</v>
      </c>
      <c r="G2364" s="4">
        <v>140</v>
      </c>
      <c r="H2364" s="4">
        <v>151</v>
      </c>
      <c r="I2364" s="4">
        <v>0</v>
      </c>
      <c r="J2364" s="4">
        <v>0</v>
      </c>
    </row>
    <row r="2365" spans="3:10">
      <c r="C2365">
        <v>1979</v>
      </c>
      <c r="D2365" t="s">
        <v>124</v>
      </c>
      <c r="E2365" s="4">
        <v>178</v>
      </c>
      <c r="F2365" s="4">
        <v>734</v>
      </c>
      <c r="G2365" s="4">
        <v>28</v>
      </c>
      <c r="H2365" s="4">
        <v>191</v>
      </c>
      <c r="I2365" s="4">
        <v>0</v>
      </c>
      <c r="J2365" s="4">
        <v>0</v>
      </c>
    </row>
    <row r="2366" spans="3:10">
      <c r="C2366">
        <v>1980</v>
      </c>
      <c r="D2366" t="s">
        <v>124</v>
      </c>
      <c r="E2366" s="4">
        <v>135</v>
      </c>
      <c r="F2366" s="4">
        <v>562</v>
      </c>
      <c r="G2366" s="4">
        <v>64</v>
      </c>
      <c r="H2366" s="4">
        <v>84</v>
      </c>
      <c r="I2366" s="4">
        <v>0</v>
      </c>
      <c r="J2366" s="4">
        <v>0</v>
      </c>
    </row>
    <row r="2367" spans="3:10">
      <c r="C2367">
        <v>1981</v>
      </c>
      <c r="D2367" t="s">
        <v>124</v>
      </c>
      <c r="E2367" s="4">
        <v>91</v>
      </c>
      <c r="F2367" s="4">
        <v>304</v>
      </c>
      <c r="G2367" s="4">
        <v>0</v>
      </c>
      <c r="H2367" s="4">
        <v>526</v>
      </c>
      <c r="I2367" s="4">
        <v>0</v>
      </c>
      <c r="J2367" s="4">
        <v>0</v>
      </c>
    </row>
    <row r="2368" spans="3:10">
      <c r="C2368">
        <v>1982</v>
      </c>
      <c r="D2368" t="s">
        <v>124</v>
      </c>
      <c r="E2368" s="4">
        <v>82</v>
      </c>
      <c r="F2368" s="4">
        <v>553</v>
      </c>
      <c r="G2368" s="4">
        <v>18</v>
      </c>
      <c r="H2368" s="4">
        <v>507</v>
      </c>
      <c r="I2368" s="4">
        <v>0</v>
      </c>
      <c r="J2368" s="4">
        <v>0</v>
      </c>
    </row>
    <row r="2369" spans="3:10">
      <c r="C2369">
        <v>1983</v>
      </c>
      <c r="D2369" t="s">
        <v>124</v>
      </c>
      <c r="E2369" s="4">
        <v>190</v>
      </c>
      <c r="F2369" s="4">
        <v>573</v>
      </c>
      <c r="G2369" s="4">
        <v>12</v>
      </c>
      <c r="H2369" s="4">
        <v>1095</v>
      </c>
      <c r="I2369" s="4">
        <v>0</v>
      </c>
      <c r="J2369" s="4">
        <v>0</v>
      </c>
    </row>
    <row r="2370" spans="3:10">
      <c r="C2370">
        <v>1984</v>
      </c>
      <c r="D2370" t="s">
        <v>124</v>
      </c>
      <c r="E2370" s="4">
        <v>153</v>
      </c>
      <c r="F2370" s="4">
        <v>980</v>
      </c>
      <c r="G2370" s="4">
        <v>71</v>
      </c>
      <c r="H2370" s="4">
        <v>904</v>
      </c>
      <c r="I2370" s="4">
        <v>4</v>
      </c>
      <c r="J2370" s="4">
        <v>0</v>
      </c>
    </row>
    <row r="2371" spans="3:10">
      <c r="C2371">
        <v>1985</v>
      </c>
      <c r="D2371" t="s">
        <v>124</v>
      </c>
      <c r="E2371" s="4">
        <v>163</v>
      </c>
      <c r="F2371" s="4">
        <v>611</v>
      </c>
      <c r="G2371" s="4">
        <v>13</v>
      </c>
      <c r="H2371" s="4">
        <v>618</v>
      </c>
      <c r="I2371" s="4">
        <v>0</v>
      </c>
      <c r="J2371" s="4">
        <v>21</v>
      </c>
    </row>
    <row r="2372" spans="3:10">
      <c r="C2372">
        <v>1986</v>
      </c>
      <c r="D2372" t="s">
        <v>124</v>
      </c>
      <c r="E2372" s="4">
        <v>144</v>
      </c>
      <c r="F2372" s="4">
        <v>633</v>
      </c>
      <c r="G2372" s="4">
        <v>0</v>
      </c>
      <c r="H2372" s="4">
        <v>697</v>
      </c>
      <c r="I2372" s="4">
        <v>0</v>
      </c>
      <c r="J2372" s="4">
        <v>4</v>
      </c>
    </row>
    <row r="2373" spans="3:10">
      <c r="C2373">
        <v>1987</v>
      </c>
      <c r="D2373" t="s">
        <v>124</v>
      </c>
      <c r="E2373" s="4">
        <v>173</v>
      </c>
      <c r="F2373" s="4">
        <v>1108</v>
      </c>
      <c r="G2373" s="4">
        <v>0</v>
      </c>
      <c r="H2373" s="4">
        <v>619</v>
      </c>
      <c r="I2373" s="4">
        <v>40</v>
      </c>
      <c r="J2373" s="4">
        <v>179</v>
      </c>
    </row>
    <row r="2374" spans="3:10">
      <c r="C2374">
        <v>1988</v>
      </c>
      <c r="D2374" t="s">
        <v>124</v>
      </c>
      <c r="E2374" s="4">
        <v>183</v>
      </c>
      <c r="F2374" s="4">
        <v>907</v>
      </c>
      <c r="G2374" s="4">
        <v>0</v>
      </c>
      <c r="H2374" s="4">
        <v>669</v>
      </c>
      <c r="I2374" s="4">
        <v>0</v>
      </c>
      <c r="J2374" s="4">
        <v>0</v>
      </c>
    </row>
    <row r="2375" spans="3:10">
      <c r="C2375">
        <v>1989</v>
      </c>
      <c r="D2375" t="s">
        <v>124</v>
      </c>
      <c r="E2375" s="4">
        <v>146</v>
      </c>
      <c r="F2375" s="4">
        <v>749</v>
      </c>
      <c r="G2375" s="4">
        <v>15</v>
      </c>
      <c r="H2375" s="4">
        <v>689</v>
      </c>
      <c r="I2375" s="4">
        <v>10</v>
      </c>
      <c r="J2375" s="4">
        <v>5</v>
      </c>
    </row>
    <row r="2376" spans="3:10">
      <c r="C2376">
        <v>1990</v>
      </c>
      <c r="D2376" t="s">
        <v>124</v>
      </c>
      <c r="E2376" s="4">
        <v>168</v>
      </c>
      <c r="F2376" s="4">
        <v>859</v>
      </c>
      <c r="G2376" s="4">
        <v>0</v>
      </c>
      <c r="H2376" s="4">
        <v>319</v>
      </c>
      <c r="I2376" s="4">
        <v>0</v>
      </c>
      <c r="J2376" s="4">
        <v>0</v>
      </c>
    </row>
    <row r="2377" spans="3:10">
      <c r="C2377">
        <v>1991</v>
      </c>
      <c r="D2377" t="s">
        <v>124</v>
      </c>
      <c r="E2377" s="4">
        <v>156</v>
      </c>
      <c r="F2377" s="4">
        <v>737</v>
      </c>
      <c r="G2377" s="4">
        <v>0</v>
      </c>
      <c r="H2377" s="4">
        <v>389</v>
      </c>
      <c r="I2377" s="4">
        <v>0</v>
      </c>
      <c r="J2377" s="4">
        <v>4</v>
      </c>
    </row>
    <row r="2378" spans="3:10">
      <c r="C2378">
        <v>1992</v>
      </c>
      <c r="D2378" t="s">
        <v>124</v>
      </c>
      <c r="E2378" s="4">
        <v>137</v>
      </c>
      <c r="F2378" s="4">
        <v>387</v>
      </c>
      <c r="G2378" s="4">
        <v>0</v>
      </c>
      <c r="H2378" s="4">
        <v>127</v>
      </c>
      <c r="I2378" s="4">
        <v>0</v>
      </c>
      <c r="J2378" s="4">
        <v>0</v>
      </c>
    </row>
    <row r="2379" spans="3:10">
      <c r="C2379">
        <v>1993</v>
      </c>
      <c r="D2379" t="s">
        <v>124</v>
      </c>
      <c r="E2379" s="4">
        <v>181</v>
      </c>
      <c r="F2379" s="4">
        <v>511</v>
      </c>
      <c r="G2379" s="4">
        <v>0</v>
      </c>
      <c r="H2379" s="4">
        <v>258</v>
      </c>
      <c r="I2379" s="4">
        <v>7</v>
      </c>
      <c r="J2379" s="4">
        <v>0</v>
      </c>
    </row>
    <row r="2380" spans="3:10">
      <c r="C2380">
        <v>1994</v>
      </c>
      <c r="D2380" t="s">
        <v>124</v>
      </c>
      <c r="E2380" s="4">
        <v>131</v>
      </c>
      <c r="F2380" s="4">
        <v>589</v>
      </c>
      <c r="G2380" s="4">
        <v>0</v>
      </c>
      <c r="H2380" s="4">
        <v>137</v>
      </c>
      <c r="I2380" s="4">
        <v>5</v>
      </c>
      <c r="J2380" s="4">
        <v>10</v>
      </c>
    </row>
    <row r="2381" spans="3:10">
      <c r="C2381">
        <v>1995</v>
      </c>
      <c r="D2381" t="s">
        <v>124</v>
      </c>
      <c r="E2381" s="4">
        <v>107</v>
      </c>
      <c r="F2381" s="4">
        <v>660</v>
      </c>
      <c r="G2381" s="4">
        <v>0</v>
      </c>
      <c r="H2381" s="4">
        <v>125</v>
      </c>
      <c r="I2381" s="4">
        <v>12</v>
      </c>
      <c r="J2381" s="4">
        <v>22</v>
      </c>
    </row>
    <row r="2382" spans="3:10">
      <c r="C2382">
        <v>1996</v>
      </c>
      <c r="D2382" t="s">
        <v>124</v>
      </c>
      <c r="E2382" s="4">
        <v>169</v>
      </c>
      <c r="F2382" s="4">
        <v>728</v>
      </c>
      <c r="G2382" s="4">
        <v>0</v>
      </c>
      <c r="H2382" s="4">
        <v>338</v>
      </c>
      <c r="I2382" s="4">
        <v>0</v>
      </c>
      <c r="J2382" s="4">
        <v>24</v>
      </c>
    </row>
    <row r="2383" spans="3:10">
      <c r="C2383">
        <v>1997</v>
      </c>
      <c r="D2383" t="s">
        <v>124</v>
      </c>
      <c r="E2383" s="4">
        <v>103</v>
      </c>
      <c r="F2383" s="4">
        <v>446.85810682898375</v>
      </c>
      <c r="G2383" s="4">
        <v>0</v>
      </c>
      <c r="H2383" s="4">
        <v>79.462326261887341</v>
      </c>
      <c r="I2383" s="4">
        <v>0</v>
      </c>
      <c r="J2383" s="4">
        <v>9.5354791514264807</v>
      </c>
    </row>
    <row r="2384" spans="3:10">
      <c r="C2384">
        <v>1998</v>
      </c>
      <c r="D2384" t="s">
        <v>124</v>
      </c>
      <c r="E2384" s="4">
        <v>66</v>
      </c>
      <c r="F2384" s="4">
        <v>233.5390254080819</v>
      </c>
      <c r="G2384" s="4">
        <v>0</v>
      </c>
      <c r="H2384" s="4">
        <v>43.262734584450399</v>
      </c>
      <c r="I2384" s="4">
        <v>0</v>
      </c>
      <c r="J2384" s="4">
        <v>4.8069705093833779</v>
      </c>
    </row>
    <row r="2385" spans="3:17">
      <c r="C2385">
        <v>1999</v>
      </c>
      <c r="D2385" t="s">
        <v>124</v>
      </c>
      <c r="E2385" s="4">
        <v>76</v>
      </c>
      <c r="F2385" s="4">
        <v>454.10189066819913</v>
      </c>
      <c r="G2385" s="4">
        <v>0</v>
      </c>
      <c r="H2385" s="4">
        <v>251.79545454545453</v>
      </c>
      <c r="I2385" s="4">
        <v>0</v>
      </c>
      <c r="J2385" s="4">
        <v>0</v>
      </c>
    </row>
    <row r="2386" spans="3:17">
      <c r="C2386">
        <v>2000</v>
      </c>
      <c r="D2386" t="s">
        <v>124</v>
      </c>
      <c r="E2386" s="4">
        <v>71</v>
      </c>
      <c r="F2386" s="4">
        <v>360.75953047004282</v>
      </c>
      <c r="G2386" s="4">
        <v>0</v>
      </c>
      <c r="H2386" s="4">
        <v>152.13825983313467</v>
      </c>
      <c r="I2386" s="4">
        <v>0</v>
      </c>
      <c r="J2386" s="4">
        <v>0</v>
      </c>
    </row>
    <row r="2387" spans="3:17">
      <c r="C2387">
        <v>2001</v>
      </c>
      <c r="D2387" t="s">
        <v>124</v>
      </c>
      <c r="E2387" s="4">
        <v>54</v>
      </c>
      <c r="F2387" s="4">
        <v>362.7618349268829</v>
      </c>
      <c r="G2387" s="4">
        <v>0</v>
      </c>
      <c r="H2387" s="4">
        <v>426.5633469179827</v>
      </c>
      <c r="I2387" s="4">
        <v>0</v>
      </c>
      <c r="J2387" s="4">
        <v>7.445709281961471</v>
      </c>
    </row>
    <row r="2388" spans="3:17">
      <c r="C2388">
        <v>2002</v>
      </c>
      <c r="D2388" t="s">
        <v>124</v>
      </c>
      <c r="E2388" s="4">
        <v>53</v>
      </c>
      <c r="F2388" s="4">
        <v>627.27565632458231</v>
      </c>
      <c r="G2388" s="4">
        <v>3.3544152744630074</v>
      </c>
      <c r="H2388" s="4">
        <v>338.79594272076372</v>
      </c>
      <c r="I2388" s="4">
        <v>3.3544152744630074</v>
      </c>
      <c r="J2388" s="4">
        <v>0</v>
      </c>
    </row>
    <row r="2389" spans="3:17">
      <c r="C2389">
        <v>2003</v>
      </c>
      <c r="D2389" t="s">
        <v>124</v>
      </c>
      <c r="E2389" s="4">
        <v>28</v>
      </c>
      <c r="F2389" s="4">
        <v>123.35584415584415</v>
      </c>
      <c r="G2389" s="4">
        <v>0</v>
      </c>
      <c r="H2389" s="4">
        <v>47.750649350649354</v>
      </c>
      <c r="I2389" s="4">
        <v>0</v>
      </c>
      <c r="J2389" s="4">
        <v>0</v>
      </c>
    </row>
    <row r="2390" spans="3:17">
      <c r="C2390">
        <v>2004</v>
      </c>
      <c r="D2390" t="s">
        <v>124</v>
      </c>
      <c r="E2390" s="4">
        <v>53</v>
      </c>
      <c r="F2390" s="4">
        <v>357.3069103765489</v>
      </c>
      <c r="G2390" s="4">
        <v>0</v>
      </c>
      <c r="H2390" s="4">
        <v>11.293846153846156</v>
      </c>
      <c r="I2390" s="4">
        <v>0</v>
      </c>
      <c r="J2390" s="4">
        <v>0</v>
      </c>
    </row>
    <row r="2391" spans="3:17">
      <c r="C2391">
        <v>2005</v>
      </c>
    </row>
    <row r="2392" spans="3:17">
      <c r="C2392">
        <v>2006</v>
      </c>
      <c r="D2392" t="s">
        <v>124</v>
      </c>
      <c r="E2392" s="4">
        <v>53</v>
      </c>
      <c r="F2392" s="4">
        <v>366.30495380859486</v>
      </c>
      <c r="G2392" s="4">
        <v>0</v>
      </c>
      <c r="H2392" s="4">
        <v>444.53191489361706</v>
      </c>
      <c r="I2392" s="4">
        <v>0</v>
      </c>
      <c r="J2392" s="4">
        <v>0</v>
      </c>
    </row>
    <row r="2393" spans="3:17">
      <c r="K2393" t="str">
        <f>D2392</f>
        <v>NIMPKISH RIVER</v>
      </c>
      <c r="L2393" s="4">
        <f t="shared" ref="L2393:Q2393" si="87">AVERAGE(E2354:E2392)</f>
        <v>141.73684210526315</v>
      </c>
      <c r="M2393" s="4">
        <f t="shared" si="87"/>
        <v>663.82273034125683</v>
      </c>
      <c r="N2393" s="4">
        <f t="shared" si="87"/>
        <v>78.535642507222704</v>
      </c>
      <c r="O2393" s="4">
        <f t="shared" si="87"/>
        <v>308.54195987531023</v>
      </c>
      <c r="P2393" s="4">
        <f t="shared" si="87"/>
        <v>2.1409056651174474</v>
      </c>
      <c r="Q2393" s="4">
        <f t="shared" si="87"/>
        <v>7.6523199721781934</v>
      </c>
    </row>
    <row r="2394" spans="3:17">
      <c r="C2394">
        <v>1968</v>
      </c>
      <c r="D2394" t="s">
        <v>126</v>
      </c>
      <c r="E2394" s="4">
        <v>191</v>
      </c>
      <c r="F2394" s="4">
        <v>631</v>
      </c>
      <c r="G2394" s="4">
        <v>362</v>
      </c>
      <c r="H2394" s="4">
        <v>0</v>
      </c>
      <c r="I2394" s="4">
        <v>0</v>
      </c>
      <c r="J2394" s="4">
        <v>0</v>
      </c>
    </row>
    <row r="2395" spans="3:17">
      <c r="C2395">
        <v>1969</v>
      </c>
      <c r="D2395" t="s">
        <v>126</v>
      </c>
      <c r="E2395" s="4">
        <v>207</v>
      </c>
      <c r="F2395" s="4">
        <v>506</v>
      </c>
      <c r="G2395" s="4">
        <v>209</v>
      </c>
      <c r="H2395" s="4">
        <v>0</v>
      </c>
      <c r="I2395" s="4">
        <v>0</v>
      </c>
      <c r="J2395" s="4">
        <v>0</v>
      </c>
    </row>
    <row r="2396" spans="3:17">
      <c r="C2396">
        <v>1970</v>
      </c>
      <c r="D2396" t="s">
        <v>126</v>
      </c>
      <c r="E2396" s="4">
        <v>247</v>
      </c>
      <c r="F2396" s="4">
        <v>842</v>
      </c>
      <c r="G2396" s="4">
        <v>226</v>
      </c>
      <c r="H2396" s="4">
        <v>0</v>
      </c>
      <c r="I2396" s="4">
        <v>0</v>
      </c>
      <c r="J2396" s="4">
        <v>0</v>
      </c>
    </row>
    <row r="2397" spans="3:17">
      <c r="C2397">
        <v>1971</v>
      </c>
      <c r="D2397" t="s">
        <v>126</v>
      </c>
      <c r="E2397" s="4">
        <v>248</v>
      </c>
      <c r="F2397" s="4">
        <v>872</v>
      </c>
      <c r="G2397" s="4">
        <v>205</v>
      </c>
      <c r="H2397" s="4">
        <v>102</v>
      </c>
      <c r="I2397" s="4">
        <v>0</v>
      </c>
      <c r="J2397" s="4">
        <v>0</v>
      </c>
    </row>
    <row r="2398" spans="3:17">
      <c r="C2398">
        <v>1972</v>
      </c>
      <c r="D2398" t="s">
        <v>126</v>
      </c>
      <c r="E2398" s="4">
        <v>157</v>
      </c>
      <c r="F2398" s="4">
        <v>694</v>
      </c>
      <c r="G2398" s="4">
        <v>189</v>
      </c>
      <c r="H2398" s="4">
        <v>58</v>
      </c>
      <c r="I2398" s="4">
        <v>0</v>
      </c>
      <c r="J2398" s="4">
        <v>0</v>
      </c>
    </row>
    <row r="2399" spans="3:17">
      <c r="C2399">
        <v>1973</v>
      </c>
      <c r="D2399" t="s">
        <v>126</v>
      </c>
      <c r="E2399" s="4">
        <v>236</v>
      </c>
      <c r="F2399" s="4">
        <v>891</v>
      </c>
      <c r="G2399" s="4">
        <v>432</v>
      </c>
      <c r="H2399" s="4">
        <v>343</v>
      </c>
      <c r="I2399" s="4">
        <v>0</v>
      </c>
      <c r="J2399" s="4">
        <v>0</v>
      </c>
    </row>
    <row r="2400" spans="3:17">
      <c r="C2400">
        <v>1974</v>
      </c>
      <c r="D2400" t="s">
        <v>126</v>
      </c>
      <c r="E2400" s="4">
        <v>288</v>
      </c>
      <c r="F2400" s="4">
        <v>801</v>
      </c>
      <c r="G2400" s="4">
        <v>130</v>
      </c>
      <c r="H2400" s="4">
        <v>33</v>
      </c>
      <c r="I2400" s="4">
        <v>0</v>
      </c>
      <c r="J2400" s="4">
        <v>0</v>
      </c>
    </row>
    <row r="2401" spans="3:10">
      <c r="C2401">
        <v>1975</v>
      </c>
      <c r="D2401" t="s">
        <v>126</v>
      </c>
      <c r="E2401" s="4">
        <v>273</v>
      </c>
      <c r="F2401" s="4">
        <v>1216</v>
      </c>
      <c r="G2401" s="4">
        <v>234</v>
      </c>
      <c r="H2401" s="4">
        <v>57</v>
      </c>
      <c r="I2401" s="4">
        <v>0</v>
      </c>
      <c r="J2401" s="4">
        <v>0</v>
      </c>
    </row>
    <row r="2402" spans="3:10">
      <c r="C2402">
        <v>1976</v>
      </c>
      <c r="D2402" t="s">
        <v>126</v>
      </c>
      <c r="E2402" s="4">
        <v>214</v>
      </c>
      <c r="F2402" s="4">
        <v>675</v>
      </c>
      <c r="G2402" s="4">
        <v>201</v>
      </c>
      <c r="H2402" s="4">
        <v>177</v>
      </c>
      <c r="I2402" s="4">
        <v>0</v>
      </c>
      <c r="J2402" s="4">
        <v>0</v>
      </c>
    </row>
    <row r="2403" spans="3:10">
      <c r="C2403">
        <v>1977</v>
      </c>
      <c r="D2403" t="s">
        <v>126</v>
      </c>
      <c r="E2403" s="4">
        <v>237</v>
      </c>
      <c r="F2403" s="4">
        <v>1080</v>
      </c>
      <c r="G2403" s="4">
        <v>175</v>
      </c>
      <c r="H2403" s="4">
        <v>223</v>
      </c>
      <c r="I2403" s="4">
        <v>0</v>
      </c>
      <c r="J2403" s="4">
        <v>0</v>
      </c>
    </row>
    <row r="2404" spans="3:10">
      <c r="C2404">
        <v>1978</v>
      </c>
      <c r="D2404" t="s">
        <v>126</v>
      </c>
      <c r="E2404" s="4">
        <v>250</v>
      </c>
      <c r="F2404" s="4">
        <v>820</v>
      </c>
      <c r="G2404" s="4">
        <v>251</v>
      </c>
      <c r="H2404" s="4">
        <v>96</v>
      </c>
      <c r="I2404" s="4">
        <v>0</v>
      </c>
      <c r="J2404" s="4">
        <v>0</v>
      </c>
    </row>
    <row r="2405" spans="3:10">
      <c r="C2405">
        <v>1979</v>
      </c>
      <c r="D2405" t="s">
        <v>126</v>
      </c>
      <c r="E2405" s="4">
        <v>151</v>
      </c>
      <c r="F2405" s="4">
        <v>441</v>
      </c>
      <c r="G2405" s="4">
        <v>116</v>
      </c>
      <c r="H2405" s="4">
        <v>195</v>
      </c>
      <c r="I2405" s="4">
        <v>0</v>
      </c>
      <c r="J2405" s="4">
        <v>0</v>
      </c>
    </row>
    <row r="2406" spans="3:10">
      <c r="C2406">
        <v>1980</v>
      </c>
      <c r="D2406" t="s">
        <v>126</v>
      </c>
      <c r="E2406" s="4">
        <v>122</v>
      </c>
      <c r="F2406" s="4">
        <v>365</v>
      </c>
      <c r="G2406" s="4">
        <v>43</v>
      </c>
      <c r="H2406" s="4">
        <v>51</v>
      </c>
      <c r="I2406" s="4">
        <v>0</v>
      </c>
      <c r="J2406" s="4">
        <v>0</v>
      </c>
    </row>
    <row r="2407" spans="3:10">
      <c r="C2407">
        <v>1981</v>
      </c>
      <c r="D2407" t="s">
        <v>126</v>
      </c>
      <c r="E2407" s="4">
        <v>38</v>
      </c>
      <c r="F2407" s="4">
        <v>95</v>
      </c>
      <c r="G2407" s="4">
        <v>3</v>
      </c>
      <c r="H2407" s="4">
        <v>109</v>
      </c>
      <c r="I2407" s="4">
        <v>0</v>
      </c>
      <c r="J2407" s="4">
        <v>0</v>
      </c>
    </row>
    <row r="2408" spans="3:10">
      <c r="C2408">
        <v>1982</v>
      </c>
      <c r="D2408" t="s">
        <v>126</v>
      </c>
      <c r="E2408" s="4">
        <v>38</v>
      </c>
      <c r="F2408" s="4">
        <v>98</v>
      </c>
      <c r="G2408" s="4">
        <v>7</v>
      </c>
      <c r="H2408" s="4">
        <v>76</v>
      </c>
      <c r="I2408" s="4">
        <v>0</v>
      </c>
      <c r="J2408" s="4">
        <v>0</v>
      </c>
    </row>
    <row r="2409" spans="3:10">
      <c r="C2409">
        <v>1983</v>
      </c>
      <c r="D2409" t="s">
        <v>126</v>
      </c>
      <c r="E2409" s="4">
        <v>23</v>
      </c>
      <c r="F2409" s="4">
        <v>31</v>
      </c>
      <c r="G2409" s="4">
        <v>9</v>
      </c>
      <c r="H2409" s="4">
        <v>4</v>
      </c>
      <c r="I2409" s="4">
        <v>0</v>
      </c>
      <c r="J2409" s="4">
        <v>0</v>
      </c>
    </row>
    <row r="2410" spans="3:10">
      <c r="C2410">
        <v>1984</v>
      </c>
      <c r="D2410" t="s">
        <v>126</v>
      </c>
      <c r="E2410" s="4">
        <v>37</v>
      </c>
      <c r="F2410" s="4">
        <v>110</v>
      </c>
      <c r="G2410" s="4">
        <v>4</v>
      </c>
      <c r="H2410" s="4">
        <v>59</v>
      </c>
      <c r="I2410" s="4">
        <v>0</v>
      </c>
      <c r="J2410" s="4">
        <v>0</v>
      </c>
    </row>
    <row r="2411" spans="3:10">
      <c r="C2411">
        <v>1985</v>
      </c>
      <c r="D2411" t="s">
        <v>126</v>
      </c>
      <c r="E2411" s="4">
        <v>34</v>
      </c>
      <c r="F2411" s="4">
        <v>54</v>
      </c>
      <c r="G2411" s="4">
        <v>0</v>
      </c>
      <c r="H2411" s="4">
        <v>18</v>
      </c>
      <c r="I2411" s="4">
        <v>0</v>
      </c>
      <c r="J2411" s="4">
        <v>0</v>
      </c>
    </row>
    <row r="2412" spans="3:10">
      <c r="C2412">
        <v>1986</v>
      </c>
      <c r="D2412" t="s">
        <v>126</v>
      </c>
      <c r="E2412" s="4">
        <v>10</v>
      </c>
      <c r="F2412" s="4">
        <v>21</v>
      </c>
      <c r="G2412" s="4">
        <v>0</v>
      </c>
      <c r="H2412" s="4">
        <v>14</v>
      </c>
      <c r="I2412" s="4">
        <v>0</v>
      </c>
      <c r="J2412" s="4">
        <v>0</v>
      </c>
    </row>
    <row r="2413" spans="3:10">
      <c r="C2413">
        <v>1987</v>
      </c>
      <c r="D2413" t="s">
        <v>126</v>
      </c>
      <c r="E2413" s="4">
        <v>49</v>
      </c>
      <c r="F2413" s="4">
        <v>85</v>
      </c>
      <c r="G2413" s="4">
        <v>0</v>
      </c>
      <c r="H2413" s="4">
        <v>28</v>
      </c>
      <c r="I2413" s="4">
        <v>0</v>
      </c>
      <c r="J2413" s="4">
        <v>0</v>
      </c>
    </row>
    <row r="2414" spans="3:10">
      <c r="C2414">
        <v>1988</v>
      </c>
      <c r="D2414" t="s">
        <v>126</v>
      </c>
      <c r="E2414" s="4">
        <v>35</v>
      </c>
      <c r="F2414" s="4">
        <v>123</v>
      </c>
      <c r="G2414" s="4">
        <v>0</v>
      </c>
      <c r="H2414" s="4">
        <v>47</v>
      </c>
      <c r="I2414" s="4">
        <v>0</v>
      </c>
      <c r="J2414" s="4">
        <v>0</v>
      </c>
    </row>
    <row r="2415" spans="3:10">
      <c r="C2415">
        <v>1989</v>
      </c>
      <c r="D2415" t="s">
        <v>126</v>
      </c>
      <c r="E2415" s="4">
        <v>55</v>
      </c>
      <c r="F2415" s="4">
        <v>154</v>
      </c>
      <c r="G2415" s="4">
        <v>0</v>
      </c>
      <c r="H2415" s="4">
        <v>137</v>
      </c>
      <c r="I2415" s="4">
        <v>0</v>
      </c>
      <c r="J2415" s="4">
        <v>0</v>
      </c>
    </row>
    <row r="2416" spans="3:10">
      <c r="C2416">
        <v>1990</v>
      </c>
      <c r="D2416" t="s">
        <v>126</v>
      </c>
      <c r="E2416" s="4">
        <v>56</v>
      </c>
      <c r="F2416" s="4">
        <v>122</v>
      </c>
      <c r="G2416" s="4">
        <v>0</v>
      </c>
      <c r="H2416" s="4">
        <v>66</v>
      </c>
      <c r="I2416" s="4">
        <v>5</v>
      </c>
      <c r="J2416" s="4">
        <v>0</v>
      </c>
    </row>
    <row r="2417" spans="3:17">
      <c r="C2417">
        <v>1991</v>
      </c>
      <c r="D2417" t="s">
        <v>126</v>
      </c>
      <c r="E2417" s="4">
        <v>47</v>
      </c>
      <c r="F2417" s="4">
        <v>120</v>
      </c>
      <c r="G2417" s="4">
        <v>12</v>
      </c>
      <c r="H2417" s="4">
        <v>29</v>
      </c>
      <c r="I2417" s="4">
        <v>0</v>
      </c>
      <c r="J2417" s="4">
        <v>0</v>
      </c>
    </row>
    <row r="2418" spans="3:17">
      <c r="C2418">
        <v>1992</v>
      </c>
      <c r="D2418" t="s">
        <v>126</v>
      </c>
      <c r="E2418" s="4">
        <v>50</v>
      </c>
      <c r="F2418" s="4">
        <v>150</v>
      </c>
      <c r="G2418" s="4">
        <v>0</v>
      </c>
      <c r="H2418" s="4">
        <v>215</v>
      </c>
      <c r="I2418" s="4">
        <v>0</v>
      </c>
      <c r="J2418" s="4">
        <v>31</v>
      </c>
    </row>
    <row r="2419" spans="3:17">
      <c r="C2419">
        <v>1993</v>
      </c>
      <c r="D2419" t="s">
        <v>126</v>
      </c>
      <c r="E2419" s="4">
        <v>62</v>
      </c>
      <c r="F2419" s="4">
        <v>104</v>
      </c>
      <c r="G2419" s="4">
        <v>0</v>
      </c>
      <c r="H2419" s="4">
        <v>112</v>
      </c>
      <c r="I2419" s="4">
        <v>0</v>
      </c>
      <c r="J2419" s="4">
        <v>0</v>
      </c>
    </row>
    <row r="2420" spans="3:17">
      <c r="C2420">
        <v>1994</v>
      </c>
      <c r="D2420" t="s">
        <v>126</v>
      </c>
      <c r="E2420" s="4">
        <v>114</v>
      </c>
      <c r="F2420" s="4">
        <v>219</v>
      </c>
      <c r="G2420" s="4">
        <v>0</v>
      </c>
      <c r="H2420" s="4">
        <v>203</v>
      </c>
      <c r="I2420" s="4">
        <v>10</v>
      </c>
      <c r="J2420" s="4">
        <v>10</v>
      </c>
    </row>
    <row r="2421" spans="3:17">
      <c r="C2421">
        <v>1995</v>
      </c>
      <c r="D2421" t="s">
        <v>126</v>
      </c>
      <c r="E2421" s="4">
        <v>173</v>
      </c>
      <c r="F2421" s="4">
        <v>370</v>
      </c>
      <c r="G2421" s="4">
        <v>0</v>
      </c>
      <c r="H2421" s="4">
        <v>209</v>
      </c>
      <c r="I2421" s="4">
        <v>6</v>
      </c>
      <c r="J2421" s="4">
        <v>28</v>
      </c>
    </row>
    <row r="2422" spans="3:17">
      <c r="C2422">
        <v>1996</v>
      </c>
      <c r="D2422" t="s">
        <v>126</v>
      </c>
      <c r="E2422" s="4">
        <v>143</v>
      </c>
      <c r="F2422" s="4">
        <v>351</v>
      </c>
      <c r="G2422" s="4">
        <v>0</v>
      </c>
      <c r="H2422" s="4">
        <v>235</v>
      </c>
      <c r="I2422" s="4">
        <v>3</v>
      </c>
      <c r="J2422" s="4">
        <v>30</v>
      </c>
    </row>
    <row r="2423" spans="3:17">
      <c r="C2423">
        <v>1997</v>
      </c>
      <c r="D2423" t="s">
        <v>126</v>
      </c>
      <c r="E2423" s="4">
        <v>95</v>
      </c>
      <c r="F2423" s="4">
        <v>342.79709816877926</v>
      </c>
      <c r="G2423" s="4">
        <v>0</v>
      </c>
      <c r="H2423" s="4">
        <v>146.05062989434805</v>
      </c>
      <c r="I2423" s="4">
        <v>0</v>
      </c>
      <c r="J2423" s="4">
        <v>3.1784930504754936</v>
      </c>
    </row>
    <row r="2424" spans="3:17">
      <c r="C2424">
        <v>1998</v>
      </c>
      <c r="D2424" t="s">
        <v>126</v>
      </c>
      <c r="E2424" s="4">
        <v>96</v>
      </c>
      <c r="F2424" s="4">
        <v>276.89437985693286</v>
      </c>
      <c r="G2424" s="4">
        <v>0</v>
      </c>
      <c r="H2424" s="4">
        <v>85.570514325249249</v>
      </c>
      <c r="I2424" s="4">
        <v>0</v>
      </c>
      <c r="J2424" s="4">
        <v>4.8069705093833779</v>
      </c>
    </row>
    <row r="2425" spans="3:17">
      <c r="C2425">
        <v>1999</v>
      </c>
      <c r="D2425" t="s">
        <v>126</v>
      </c>
      <c r="E2425" s="4">
        <v>87</v>
      </c>
      <c r="F2425" s="4">
        <v>223.90129870129869</v>
      </c>
      <c r="G2425" s="4">
        <v>0</v>
      </c>
      <c r="H2425" s="4">
        <v>281.17159090909092</v>
      </c>
      <c r="I2425" s="4">
        <v>0</v>
      </c>
      <c r="J2425" s="4">
        <v>4.1965909090909088</v>
      </c>
    </row>
    <row r="2426" spans="3:17">
      <c r="C2426">
        <v>2000</v>
      </c>
      <c r="D2426" t="s">
        <v>126</v>
      </c>
      <c r="E2426" s="4">
        <v>69</v>
      </c>
      <c r="F2426" s="4">
        <v>140.6229229246631</v>
      </c>
      <c r="G2426" s="4">
        <v>0</v>
      </c>
      <c r="H2426" s="4">
        <v>36.269739335735387</v>
      </c>
      <c r="I2426" s="4">
        <v>0</v>
      </c>
      <c r="J2426" s="4">
        <v>0</v>
      </c>
    </row>
    <row r="2427" spans="3:17">
      <c r="C2427">
        <v>2001</v>
      </c>
      <c r="D2427" t="s">
        <v>126</v>
      </c>
      <c r="E2427" s="4">
        <v>69</v>
      </c>
      <c r="F2427" s="4">
        <v>194.85760434054527</v>
      </c>
      <c r="G2427" s="4">
        <v>0</v>
      </c>
      <c r="H2427" s="4">
        <v>77.339181691413756</v>
      </c>
      <c r="I2427" s="4">
        <v>0</v>
      </c>
      <c r="J2427" s="4">
        <v>0</v>
      </c>
    </row>
    <row r="2428" spans="3:17">
      <c r="C2428">
        <v>2002</v>
      </c>
      <c r="D2428" t="s">
        <v>126</v>
      </c>
      <c r="E2428" s="4">
        <v>97</v>
      </c>
      <c r="F2428" s="4">
        <v>261.70084154977309</v>
      </c>
      <c r="G2428" s="4">
        <v>0</v>
      </c>
      <c r="H2428" s="4">
        <v>74.100066735287129</v>
      </c>
      <c r="I2428" s="4">
        <v>0</v>
      </c>
      <c r="J2428" s="4">
        <v>3.3544152744630074</v>
      </c>
    </row>
    <row r="2429" spans="3:17">
      <c r="C2429">
        <v>2003</v>
      </c>
      <c r="D2429" t="s">
        <v>126</v>
      </c>
      <c r="E2429" s="4">
        <v>68</v>
      </c>
      <c r="F2429" s="4">
        <v>181.7404297962365</v>
      </c>
      <c r="G2429" s="4">
        <v>0</v>
      </c>
      <c r="H2429" s="4">
        <v>80.041671812209628</v>
      </c>
      <c r="I2429" s="4">
        <v>0</v>
      </c>
      <c r="J2429" s="4">
        <v>7.9584415584415584</v>
      </c>
    </row>
    <row r="2430" spans="3:17">
      <c r="C2430">
        <v>2004</v>
      </c>
      <c r="D2430" t="s">
        <v>126</v>
      </c>
      <c r="E2430" s="4">
        <v>41</v>
      </c>
      <c r="F2430" s="4">
        <v>172.84075653039508</v>
      </c>
      <c r="G2430" s="4">
        <v>0</v>
      </c>
      <c r="H2430" s="4">
        <v>75.292307692307702</v>
      </c>
      <c r="I2430" s="4">
        <v>0</v>
      </c>
      <c r="J2430" s="4">
        <v>0</v>
      </c>
    </row>
    <row r="2431" spans="3:17">
      <c r="C2431">
        <v>2006</v>
      </c>
      <c r="D2431" t="s">
        <v>126</v>
      </c>
      <c r="E2431" s="4">
        <v>35</v>
      </c>
      <c r="F2431" s="4">
        <v>121.75094021633993</v>
      </c>
      <c r="G2431" s="4">
        <v>0</v>
      </c>
      <c r="H2431" s="4">
        <v>57.665725630608918</v>
      </c>
      <c r="I2431" s="4">
        <v>0</v>
      </c>
      <c r="J2431" s="4">
        <v>0</v>
      </c>
    </row>
    <row r="2432" spans="3:17">
      <c r="K2432" t="str">
        <f>D2431</f>
        <v>NITINAT RIVER</v>
      </c>
      <c r="L2432" s="4">
        <f t="shared" ref="L2432:Q2432" si="88">AVERAGE(E2394:E2431)</f>
        <v>116.89473684210526</v>
      </c>
      <c r="M2432" s="4">
        <f t="shared" si="88"/>
        <v>367.31858610749907</v>
      </c>
      <c r="N2432" s="4">
        <f t="shared" si="88"/>
        <v>73.89473684210526</v>
      </c>
      <c r="O2432" s="4">
        <f t="shared" si="88"/>
        <v>100.25003757963817</v>
      </c>
      <c r="P2432" s="4">
        <f t="shared" si="88"/>
        <v>0.63157894736842102</v>
      </c>
      <c r="Q2432" s="4">
        <f t="shared" si="88"/>
        <v>3.2235502974172201</v>
      </c>
    </row>
    <row r="2433" spans="3:17">
      <c r="C2433">
        <v>1968</v>
      </c>
      <c r="D2433" t="s">
        <v>128</v>
      </c>
      <c r="E2433" s="4">
        <v>4</v>
      </c>
      <c r="F2433" s="4">
        <v>4</v>
      </c>
      <c r="G2433" s="4">
        <v>0</v>
      </c>
      <c r="H2433" s="4">
        <v>0</v>
      </c>
      <c r="I2433" s="4">
        <v>0</v>
      </c>
      <c r="J2433" s="4">
        <v>0</v>
      </c>
    </row>
    <row r="2434" spans="3:17">
      <c r="C2434">
        <v>1969</v>
      </c>
      <c r="D2434" t="s">
        <v>128</v>
      </c>
      <c r="E2434" s="4">
        <v>4</v>
      </c>
      <c r="F2434" s="4">
        <v>9</v>
      </c>
      <c r="G2434" s="4">
        <v>0</v>
      </c>
      <c r="H2434" s="4">
        <v>0</v>
      </c>
      <c r="I2434" s="4">
        <v>0</v>
      </c>
      <c r="J2434" s="4">
        <v>0</v>
      </c>
    </row>
    <row r="2435" spans="3:17">
      <c r="C2435">
        <v>1972</v>
      </c>
      <c r="D2435" t="s">
        <v>128</v>
      </c>
      <c r="E2435" s="4">
        <v>3</v>
      </c>
      <c r="F2435" s="4">
        <v>3</v>
      </c>
      <c r="G2435" s="4">
        <v>0</v>
      </c>
      <c r="H2435" s="4">
        <v>0</v>
      </c>
      <c r="I2435" s="4">
        <v>0</v>
      </c>
      <c r="J2435" s="4">
        <v>0</v>
      </c>
    </row>
    <row r="2436" spans="3:17">
      <c r="C2436">
        <v>1974</v>
      </c>
      <c r="D2436" t="s">
        <v>128</v>
      </c>
      <c r="E2436" s="4">
        <v>3</v>
      </c>
      <c r="F2436" s="4">
        <v>1125</v>
      </c>
      <c r="G2436" s="4">
        <v>85</v>
      </c>
      <c r="H2436" s="4">
        <v>98</v>
      </c>
      <c r="I2436" s="4">
        <v>0</v>
      </c>
      <c r="J2436" s="4">
        <v>0</v>
      </c>
    </row>
    <row r="2437" spans="3:17">
      <c r="C2437">
        <v>1996</v>
      </c>
      <c r="D2437" t="s">
        <v>128</v>
      </c>
      <c r="E2437" s="4">
        <v>3</v>
      </c>
      <c r="F2437" s="4">
        <v>3</v>
      </c>
      <c r="G2437" s="4">
        <v>0</v>
      </c>
      <c r="H2437" s="4">
        <v>0</v>
      </c>
      <c r="I2437" s="4">
        <v>0</v>
      </c>
      <c r="J2437" s="4">
        <v>3</v>
      </c>
    </row>
    <row r="2438" spans="3:17">
      <c r="C2438">
        <v>1998</v>
      </c>
      <c r="D2438" t="s">
        <v>128</v>
      </c>
      <c r="E2438" s="4">
        <v>4</v>
      </c>
      <c r="F2438" s="4">
        <v>3.774193548387097</v>
      </c>
      <c r="G2438" s="4">
        <v>0</v>
      </c>
      <c r="H2438" s="4">
        <v>0</v>
      </c>
      <c r="I2438" s="4">
        <v>0</v>
      </c>
      <c r="J2438" s="4">
        <v>0</v>
      </c>
    </row>
    <row r="2439" spans="3:17">
      <c r="C2439">
        <v>1999</v>
      </c>
      <c r="D2439" t="s">
        <v>128</v>
      </c>
      <c r="E2439" s="4">
        <v>3</v>
      </c>
      <c r="F2439" s="4">
        <v>3.2868852459016393</v>
      </c>
      <c r="G2439" s="4">
        <v>0</v>
      </c>
      <c r="H2439" s="4">
        <v>0</v>
      </c>
      <c r="I2439" s="4">
        <v>0</v>
      </c>
      <c r="J2439" s="4">
        <v>0</v>
      </c>
    </row>
    <row r="2440" spans="3:17">
      <c r="K2440" t="str">
        <f>D2439</f>
        <v>OKTWANCH RIVER</v>
      </c>
      <c r="L2440" s="4">
        <f t="shared" ref="L2440:Q2440" si="89">AVERAGE(E2433:E2439)</f>
        <v>3.4285714285714284</v>
      </c>
      <c r="M2440" s="4">
        <f t="shared" si="89"/>
        <v>164.43729697061266</v>
      </c>
      <c r="N2440" s="4">
        <f t="shared" si="89"/>
        <v>12.142857142857142</v>
      </c>
      <c r="O2440" s="4">
        <f t="shared" si="89"/>
        <v>14</v>
      </c>
      <c r="P2440" s="4">
        <f t="shared" si="89"/>
        <v>0</v>
      </c>
      <c r="Q2440" s="4">
        <f t="shared" si="89"/>
        <v>0.42857142857142855</v>
      </c>
    </row>
    <row r="2441" spans="3:17">
      <c r="C2441">
        <v>1987</v>
      </c>
      <c r="D2441" t="s">
        <v>316</v>
      </c>
      <c r="E2441" s="4">
        <v>4</v>
      </c>
      <c r="F2441" s="4">
        <v>4</v>
      </c>
      <c r="G2441" s="4">
        <v>4</v>
      </c>
      <c r="H2441" s="4">
        <v>4</v>
      </c>
      <c r="I2441" s="4">
        <v>0</v>
      </c>
      <c r="J2441" s="4">
        <v>0</v>
      </c>
    </row>
    <row r="2442" spans="3:17">
      <c r="C2442">
        <v>1996</v>
      </c>
      <c r="D2442" t="s">
        <v>316</v>
      </c>
      <c r="E2442" s="4">
        <v>3</v>
      </c>
      <c r="F2442" s="4">
        <v>7</v>
      </c>
      <c r="G2442" s="4">
        <v>0</v>
      </c>
      <c r="H2442" s="4">
        <v>3</v>
      </c>
      <c r="I2442" s="4">
        <v>0</v>
      </c>
      <c r="J2442" s="4">
        <v>0</v>
      </c>
    </row>
    <row r="2443" spans="3:17">
      <c r="C2443">
        <v>2002</v>
      </c>
      <c r="D2443" t="s">
        <v>316</v>
      </c>
      <c r="E2443" s="4">
        <v>4</v>
      </c>
      <c r="F2443" s="4">
        <v>3.6573459715639811</v>
      </c>
      <c r="G2443" s="4">
        <v>0</v>
      </c>
      <c r="H2443" s="4">
        <v>0</v>
      </c>
      <c r="I2443" s="4">
        <v>0</v>
      </c>
      <c r="J2443" s="4">
        <v>0</v>
      </c>
    </row>
    <row r="2445" spans="3:17">
      <c r="C2445">
        <v>1968</v>
      </c>
      <c r="D2445" t="s">
        <v>130</v>
      </c>
      <c r="E2445" s="4">
        <v>724</v>
      </c>
      <c r="F2445" s="4">
        <v>2351</v>
      </c>
      <c r="G2445" s="4">
        <v>425</v>
      </c>
      <c r="H2445" s="4">
        <v>0</v>
      </c>
      <c r="I2445" s="4">
        <v>0</v>
      </c>
      <c r="J2445" s="4">
        <v>0</v>
      </c>
    </row>
    <row r="2446" spans="3:17">
      <c r="C2446">
        <v>1969</v>
      </c>
      <c r="D2446" t="s">
        <v>130</v>
      </c>
      <c r="E2446" s="4">
        <v>455</v>
      </c>
      <c r="F2446" s="4">
        <v>1130</v>
      </c>
      <c r="G2446" s="4">
        <v>275</v>
      </c>
      <c r="H2446" s="4">
        <v>0</v>
      </c>
      <c r="I2446" s="4">
        <v>0</v>
      </c>
      <c r="J2446" s="4">
        <v>0</v>
      </c>
    </row>
    <row r="2447" spans="3:17">
      <c r="C2447">
        <v>1970</v>
      </c>
      <c r="D2447" t="s">
        <v>130</v>
      </c>
      <c r="E2447" s="4">
        <v>539</v>
      </c>
      <c r="F2447" s="4">
        <v>2646</v>
      </c>
      <c r="G2447" s="4">
        <v>408</v>
      </c>
      <c r="H2447" s="4">
        <v>0</v>
      </c>
      <c r="I2447" s="4">
        <v>0</v>
      </c>
      <c r="J2447" s="4">
        <v>0</v>
      </c>
    </row>
    <row r="2448" spans="3:17">
      <c r="C2448">
        <v>1971</v>
      </c>
      <c r="D2448" t="s">
        <v>130</v>
      </c>
      <c r="E2448" s="4">
        <v>498</v>
      </c>
      <c r="F2448" s="4">
        <v>2326</v>
      </c>
      <c r="G2448" s="4">
        <v>396</v>
      </c>
      <c r="H2448" s="4">
        <v>239</v>
      </c>
      <c r="I2448" s="4">
        <v>0</v>
      </c>
      <c r="J2448" s="4">
        <v>0</v>
      </c>
    </row>
    <row r="2449" spans="3:10">
      <c r="C2449">
        <v>1972</v>
      </c>
      <c r="D2449" t="s">
        <v>130</v>
      </c>
      <c r="E2449" s="4">
        <v>399</v>
      </c>
      <c r="F2449" s="4">
        <v>1281</v>
      </c>
      <c r="G2449" s="4">
        <v>351</v>
      </c>
      <c r="H2449" s="4">
        <v>207</v>
      </c>
      <c r="I2449" s="4">
        <v>0</v>
      </c>
      <c r="J2449" s="4">
        <v>0</v>
      </c>
    </row>
    <row r="2450" spans="3:10">
      <c r="C2450">
        <v>1973</v>
      </c>
      <c r="D2450" t="s">
        <v>130</v>
      </c>
      <c r="E2450" s="4">
        <v>491</v>
      </c>
      <c r="F2450" s="4">
        <v>2611</v>
      </c>
      <c r="G2450" s="4">
        <v>521</v>
      </c>
      <c r="H2450" s="4">
        <v>296</v>
      </c>
      <c r="I2450" s="4">
        <v>0</v>
      </c>
      <c r="J2450" s="4">
        <v>0</v>
      </c>
    </row>
    <row r="2451" spans="3:10">
      <c r="C2451">
        <v>1974</v>
      </c>
      <c r="D2451" t="s">
        <v>130</v>
      </c>
      <c r="E2451" s="4">
        <v>551</v>
      </c>
      <c r="F2451" s="4">
        <v>2548</v>
      </c>
      <c r="G2451" s="4">
        <v>374</v>
      </c>
      <c r="H2451" s="4">
        <v>339</v>
      </c>
      <c r="I2451" s="4">
        <v>0</v>
      </c>
      <c r="J2451" s="4">
        <v>0</v>
      </c>
    </row>
    <row r="2452" spans="3:10">
      <c r="C2452">
        <v>1975</v>
      </c>
      <c r="D2452" t="s">
        <v>130</v>
      </c>
      <c r="E2452" s="4">
        <v>338</v>
      </c>
      <c r="F2452" s="4">
        <v>1375</v>
      </c>
      <c r="G2452" s="4">
        <v>125</v>
      </c>
      <c r="H2452" s="4">
        <v>166</v>
      </c>
      <c r="I2452" s="4">
        <v>0</v>
      </c>
      <c r="J2452" s="4">
        <v>0</v>
      </c>
    </row>
    <row r="2453" spans="3:10">
      <c r="C2453">
        <v>1976</v>
      </c>
      <c r="D2453" t="s">
        <v>130</v>
      </c>
      <c r="E2453" s="4">
        <v>401</v>
      </c>
      <c r="F2453" s="4">
        <v>1357</v>
      </c>
      <c r="G2453" s="4">
        <v>166</v>
      </c>
      <c r="H2453" s="4">
        <v>95</v>
      </c>
      <c r="I2453" s="4">
        <v>0</v>
      </c>
      <c r="J2453" s="4">
        <v>0</v>
      </c>
    </row>
    <row r="2454" spans="3:10">
      <c r="C2454">
        <v>1977</v>
      </c>
      <c r="D2454" t="s">
        <v>130</v>
      </c>
      <c r="E2454" s="4">
        <v>291</v>
      </c>
      <c r="F2454" s="4">
        <v>992</v>
      </c>
      <c r="G2454" s="4">
        <v>91</v>
      </c>
      <c r="H2454" s="4">
        <v>129</v>
      </c>
      <c r="I2454" s="4">
        <v>0</v>
      </c>
      <c r="J2454" s="4">
        <v>0</v>
      </c>
    </row>
    <row r="2455" spans="3:10">
      <c r="C2455">
        <v>1978</v>
      </c>
      <c r="D2455" t="s">
        <v>130</v>
      </c>
      <c r="E2455" s="4">
        <v>164</v>
      </c>
      <c r="F2455" s="4">
        <v>574</v>
      </c>
      <c r="G2455" s="4">
        <v>38</v>
      </c>
      <c r="H2455" s="4">
        <v>70</v>
      </c>
      <c r="I2455" s="4">
        <v>0</v>
      </c>
      <c r="J2455" s="4">
        <v>0</v>
      </c>
    </row>
    <row r="2456" spans="3:10">
      <c r="C2456">
        <v>1979</v>
      </c>
      <c r="D2456" t="s">
        <v>130</v>
      </c>
      <c r="E2456" s="4">
        <v>266</v>
      </c>
      <c r="F2456" s="4">
        <v>872</v>
      </c>
      <c r="G2456" s="4">
        <v>98</v>
      </c>
      <c r="H2456" s="4">
        <v>167</v>
      </c>
      <c r="I2456" s="4">
        <v>0</v>
      </c>
      <c r="J2456" s="4">
        <v>0</v>
      </c>
    </row>
    <row r="2457" spans="3:10">
      <c r="C2457">
        <v>1980</v>
      </c>
      <c r="D2457" t="s">
        <v>130</v>
      </c>
      <c r="E2457" s="4">
        <v>168</v>
      </c>
      <c r="F2457" s="4">
        <v>636</v>
      </c>
      <c r="G2457" s="4">
        <v>14</v>
      </c>
      <c r="H2457" s="4">
        <v>181</v>
      </c>
      <c r="I2457" s="4">
        <v>0</v>
      </c>
      <c r="J2457" s="4">
        <v>0</v>
      </c>
    </row>
    <row r="2458" spans="3:10">
      <c r="C2458">
        <v>1981</v>
      </c>
      <c r="D2458" t="s">
        <v>130</v>
      </c>
      <c r="E2458" s="4">
        <v>114</v>
      </c>
      <c r="F2458" s="4">
        <v>436</v>
      </c>
      <c r="G2458" s="4">
        <v>0</v>
      </c>
      <c r="H2458" s="4">
        <v>291</v>
      </c>
      <c r="I2458" s="4">
        <v>0</v>
      </c>
      <c r="J2458" s="4">
        <v>0</v>
      </c>
    </row>
    <row r="2459" spans="3:10">
      <c r="C2459">
        <v>1982</v>
      </c>
      <c r="D2459" t="s">
        <v>130</v>
      </c>
      <c r="E2459" s="4">
        <v>66</v>
      </c>
      <c r="F2459" s="4">
        <v>237</v>
      </c>
      <c r="G2459" s="4">
        <v>25</v>
      </c>
      <c r="H2459" s="4">
        <v>239</v>
      </c>
      <c r="I2459" s="4">
        <v>4</v>
      </c>
      <c r="J2459" s="4">
        <v>0</v>
      </c>
    </row>
    <row r="2460" spans="3:10">
      <c r="C2460">
        <v>1983</v>
      </c>
      <c r="D2460" t="s">
        <v>130</v>
      </c>
      <c r="E2460" s="4">
        <v>152</v>
      </c>
      <c r="F2460" s="4">
        <v>837</v>
      </c>
      <c r="G2460" s="4">
        <v>34</v>
      </c>
      <c r="H2460" s="4">
        <v>365</v>
      </c>
      <c r="I2460" s="4">
        <v>4</v>
      </c>
      <c r="J2460" s="4">
        <v>33</v>
      </c>
    </row>
    <row r="2461" spans="3:10">
      <c r="C2461">
        <v>1984</v>
      </c>
      <c r="D2461" t="s">
        <v>130</v>
      </c>
      <c r="E2461" s="4">
        <v>211</v>
      </c>
      <c r="F2461" s="4">
        <v>1029</v>
      </c>
      <c r="G2461" s="4">
        <v>3</v>
      </c>
      <c r="H2461" s="4">
        <v>469</v>
      </c>
      <c r="I2461" s="4">
        <v>97</v>
      </c>
      <c r="J2461" s="4">
        <v>566</v>
      </c>
    </row>
    <row r="2462" spans="3:10">
      <c r="C2462">
        <v>1985</v>
      </c>
      <c r="D2462" t="s">
        <v>130</v>
      </c>
      <c r="E2462" s="4">
        <v>342</v>
      </c>
      <c r="F2462" s="4">
        <v>2123</v>
      </c>
      <c r="G2462" s="4">
        <v>7</v>
      </c>
      <c r="H2462" s="4">
        <v>1081</v>
      </c>
      <c r="I2462" s="4">
        <v>144</v>
      </c>
      <c r="J2462" s="4">
        <v>929</v>
      </c>
    </row>
    <row r="2463" spans="3:10">
      <c r="C2463">
        <v>1986</v>
      </c>
      <c r="D2463" t="s">
        <v>130</v>
      </c>
      <c r="E2463" s="4">
        <v>306</v>
      </c>
      <c r="F2463" s="4">
        <v>1628</v>
      </c>
      <c r="G2463" s="4">
        <v>0</v>
      </c>
      <c r="H2463" s="4">
        <v>448</v>
      </c>
      <c r="I2463" s="4">
        <v>30</v>
      </c>
      <c r="J2463" s="4">
        <v>164</v>
      </c>
    </row>
    <row r="2464" spans="3:10">
      <c r="C2464">
        <v>1987</v>
      </c>
      <c r="D2464" t="s">
        <v>130</v>
      </c>
      <c r="E2464" s="4">
        <v>312</v>
      </c>
      <c r="F2464" s="4">
        <v>1300</v>
      </c>
      <c r="G2464" s="4">
        <v>2</v>
      </c>
      <c r="H2464" s="4">
        <v>392</v>
      </c>
      <c r="I2464" s="4">
        <v>20</v>
      </c>
      <c r="J2464" s="4">
        <v>144</v>
      </c>
    </row>
    <row r="2465" spans="3:10">
      <c r="C2465">
        <v>1988</v>
      </c>
      <c r="D2465" t="s">
        <v>130</v>
      </c>
      <c r="E2465" s="4">
        <v>293</v>
      </c>
      <c r="F2465" s="4">
        <v>993</v>
      </c>
      <c r="G2465" s="4">
        <v>4</v>
      </c>
      <c r="H2465" s="4">
        <v>403</v>
      </c>
      <c r="I2465" s="4">
        <v>4</v>
      </c>
      <c r="J2465" s="4">
        <v>25</v>
      </c>
    </row>
    <row r="2466" spans="3:10">
      <c r="C2466">
        <v>1989</v>
      </c>
      <c r="D2466" t="s">
        <v>130</v>
      </c>
      <c r="E2466" s="4">
        <v>344</v>
      </c>
      <c r="F2466" s="4">
        <v>2233</v>
      </c>
      <c r="G2466" s="4">
        <v>0</v>
      </c>
      <c r="H2466" s="4">
        <v>462</v>
      </c>
      <c r="I2466" s="4">
        <v>32</v>
      </c>
      <c r="J2466" s="4">
        <v>111</v>
      </c>
    </row>
    <row r="2467" spans="3:10">
      <c r="C2467">
        <v>1990</v>
      </c>
      <c r="D2467" t="s">
        <v>130</v>
      </c>
      <c r="E2467" s="4">
        <v>377</v>
      </c>
      <c r="F2467" s="4">
        <v>1046</v>
      </c>
      <c r="G2467" s="4">
        <v>8</v>
      </c>
      <c r="H2467" s="4">
        <v>274</v>
      </c>
      <c r="I2467" s="4">
        <v>18</v>
      </c>
      <c r="J2467" s="4">
        <v>67</v>
      </c>
    </row>
    <row r="2468" spans="3:10">
      <c r="C2468">
        <v>1991</v>
      </c>
      <c r="D2468" t="s">
        <v>130</v>
      </c>
      <c r="E2468" s="4">
        <v>246</v>
      </c>
      <c r="F2468" s="4">
        <v>923</v>
      </c>
      <c r="G2468" s="4">
        <v>4</v>
      </c>
      <c r="H2468" s="4">
        <v>179</v>
      </c>
      <c r="I2468" s="4">
        <v>8</v>
      </c>
      <c r="J2468" s="4">
        <v>39</v>
      </c>
    </row>
    <row r="2469" spans="3:10">
      <c r="C2469">
        <v>1992</v>
      </c>
      <c r="D2469" t="s">
        <v>130</v>
      </c>
      <c r="E2469" s="4">
        <v>295</v>
      </c>
      <c r="F2469" s="4">
        <v>986</v>
      </c>
      <c r="G2469" s="4">
        <v>0</v>
      </c>
      <c r="H2469" s="4">
        <v>300</v>
      </c>
      <c r="I2469" s="4">
        <v>19</v>
      </c>
      <c r="J2469" s="4">
        <v>43</v>
      </c>
    </row>
    <row r="2470" spans="3:10">
      <c r="C2470">
        <v>1993</v>
      </c>
      <c r="D2470" t="s">
        <v>130</v>
      </c>
      <c r="E2470" s="4">
        <v>397</v>
      </c>
      <c r="F2470" s="4">
        <v>1764</v>
      </c>
      <c r="G2470" s="4">
        <v>4</v>
      </c>
      <c r="H2470" s="4">
        <v>773</v>
      </c>
      <c r="I2470" s="4">
        <v>45</v>
      </c>
      <c r="J2470" s="4">
        <v>248</v>
      </c>
    </row>
    <row r="2471" spans="3:10">
      <c r="C2471">
        <v>1994</v>
      </c>
      <c r="D2471" t="s">
        <v>130</v>
      </c>
      <c r="E2471" s="4">
        <v>278</v>
      </c>
      <c r="F2471" s="4">
        <v>1014</v>
      </c>
      <c r="G2471" s="4">
        <v>0</v>
      </c>
      <c r="H2471" s="4">
        <v>143</v>
      </c>
      <c r="I2471" s="4">
        <v>0</v>
      </c>
      <c r="J2471" s="4">
        <v>10</v>
      </c>
    </row>
    <row r="2472" spans="3:10">
      <c r="C2472">
        <v>1995</v>
      </c>
      <c r="D2472" t="s">
        <v>130</v>
      </c>
      <c r="E2472" s="4">
        <v>311</v>
      </c>
      <c r="F2472" s="4">
        <v>1176</v>
      </c>
      <c r="G2472" s="4">
        <v>0</v>
      </c>
      <c r="H2472" s="4">
        <v>263</v>
      </c>
      <c r="I2472" s="4">
        <v>3</v>
      </c>
      <c r="J2472" s="4">
        <v>50</v>
      </c>
    </row>
    <row r="2473" spans="3:10">
      <c r="C2473">
        <v>1996</v>
      </c>
      <c r="D2473" t="s">
        <v>130</v>
      </c>
      <c r="E2473" s="4">
        <v>272</v>
      </c>
      <c r="F2473" s="4">
        <v>1039</v>
      </c>
      <c r="G2473" s="4">
        <v>0</v>
      </c>
      <c r="H2473" s="4">
        <v>119</v>
      </c>
      <c r="I2473" s="4">
        <v>0</v>
      </c>
      <c r="J2473" s="4">
        <v>27</v>
      </c>
    </row>
    <row r="2474" spans="3:10">
      <c r="C2474">
        <v>1997</v>
      </c>
      <c r="D2474" t="s">
        <v>130</v>
      </c>
      <c r="E2474" s="4">
        <v>244</v>
      </c>
      <c r="F2474" s="4">
        <v>884.19523944047285</v>
      </c>
      <c r="G2474" s="4">
        <v>0</v>
      </c>
      <c r="H2474" s="4">
        <v>144.93027690167531</v>
      </c>
      <c r="I2474" s="4">
        <v>3.1784930504754936</v>
      </c>
      <c r="J2474" s="4">
        <v>34.803373127705761</v>
      </c>
    </row>
    <row r="2475" spans="3:10">
      <c r="C2475">
        <v>1998</v>
      </c>
      <c r="D2475" t="s">
        <v>130</v>
      </c>
      <c r="E2475" s="4">
        <v>153</v>
      </c>
      <c r="F2475" s="4">
        <v>696.44884684969168</v>
      </c>
      <c r="G2475" s="4">
        <v>0</v>
      </c>
      <c r="H2475" s="4">
        <v>26.415662184318112</v>
      </c>
      <c r="I2475" s="4">
        <v>0</v>
      </c>
      <c r="J2475" s="4">
        <v>14.420911528150134</v>
      </c>
    </row>
    <row r="2476" spans="3:10">
      <c r="C2476">
        <v>1999</v>
      </c>
      <c r="D2476" t="s">
        <v>130</v>
      </c>
      <c r="E2476" s="4">
        <v>95</v>
      </c>
      <c r="F2476" s="4">
        <v>489.39431206136766</v>
      </c>
      <c r="G2476" s="4">
        <v>0</v>
      </c>
      <c r="H2476" s="4">
        <v>164.64998775909908</v>
      </c>
      <c r="I2476" s="4">
        <v>0</v>
      </c>
      <c r="J2476" s="4">
        <v>4.1965909090909088</v>
      </c>
    </row>
    <row r="2477" spans="3:10">
      <c r="C2477">
        <v>2000</v>
      </c>
      <c r="D2477" t="s">
        <v>130</v>
      </c>
      <c r="E2477" s="4">
        <v>20</v>
      </c>
      <c r="F2477" s="4">
        <v>128.62896117490629</v>
      </c>
      <c r="G2477" s="4">
        <v>0</v>
      </c>
      <c r="H2477" s="4">
        <v>27.661501787842667</v>
      </c>
      <c r="I2477" s="4">
        <v>0</v>
      </c>
      <c r="J2477" s="4">
        <v>0</v>
      </c>
    </row>
    <row r="2478" spans="3:10">
      <c r="C2478">
        <v>2001</v>
      </c>
      <c r="D2478" t="s">
        <v>130</v>
      </c>
      <c r="E2478" s="4">
        <v>19</v>
      </c>
      <c r="F2478" s="4">
        <v>52.013245033112582</v>
      </c>
      <c r="G2478" s="4">
        <v>0</v>
      </c>
      <c r="H2478" s="4">
        <v>0</v>
      </c>
      <c r="I2478" s="4">
        <v>0</v>
      </c>
      <c r="J2478" s="4">
        <v>0</v>
      </c>
    </row>
    <row r="2479" spans="3:10">
      <c r="C2479">
        <v>2002</v>
      </c>
      <c r="D2479" t="s">
        <v>130</v>
      </c>
      <c r="E2479" s="4">
        <v>27</v>
      </c>
      <c r="F2479" s="4">
        <v>242.42669185263946</v>
      </c>
      <c r="G2479" s="4">
        <v>0</v>
      </c>
      <c r="H2479" s="4">
        <v>10.063245823389021</v>
      </c>
      <c r="I2479" s="4">
        <v>0</v>
      </c>
      <c r="J2479" s="4">
        <v>0</v>
      </c>
    </row>
    <row r="2480" spans="3:10">
      <c r="C2480">
        <v>2003</v>
      </c>
      <c r="D2480" t="s">
        <v>130</v>
      </c>
      <c r="E2480" s="4">
        <v>18</v>
      </c>
      <c r="F2480" s="4">
        <v>65.885770971039875</v>
      </c>
      <c r="G2480" s="4">
        <v>0</v>
      </c>
      <c r="H2480" s="4">
        <v>0</v>
      </c>
      <c r="I2480" s="4">
        <v>0</v>
      </c>
      <c r="J2480" s="4">
        <v>0</v>
      </c>
    </row>
    <row r="2481" spans="3:17">
      <c r="C2481">
        <v>2004</v>
      </c>
      <c r="D2481" t="s">
        <v>130</v>
      </c>
      <c r="E2481" s="4">
        <v>51</v>
      </c>
      <c r="F2481" s="4">
        <v>560.42954356797986</v>
      </c>
      <c r="G2481" s="4">
        <v>0</v>
      </c>
      <c r="H2481" s="4">
        <v>0</v>
      </c>
      <c r="I2481" s="4">
        <v>0</v>
      </c>
      <c r="J2481" s="4">
        <v>0</v>
      </c>
    </row>
    <row r="2482" spans="3:17">
      <c r="C2482">
        <v>2005</v>
      </c>
    </row>
    <row r="2483" spans="3:17">
      <c r="C2483">
        <v>2006</v>
      </c>
      <c r="D2483" t="s">
        <v>130</v>
      </c>
      <c r="E2483" s="4">
        <v>43</v>
      </c>
      <c r="F2483" s="4">
        <v>116.30111834891348</v>
      </c>
      <c r="G2483" s="4">
        <v>0</v>
      </c>
      <c r="H2483" s="4">
        <v>22.413373860182368</v>
      </c>
      <c r="I2483" s="4">
        <v>0</v>
      </c>
      <c r="J2483" s="4">
        <v>0</v>
      </c>
    </row>
    <row r="2484" spans="3:17">
      <c r="K2484" t="str">
        <f>D2483</f>
        <v>OYSTER RIVER</v>
      </c>
      <c r="L2484" s="4">
        <f t="shared" ref="L2484:Q2484" si="90">AVERAGE(E2445:E2483)</f>
        <v>270.28947368421052</v>
      </c>
      <c r="M2484" s="4">
        <f t="shared" si="90"/>
        <v>1123.6506244552668</v>
      </c>
      <c r="N2484" s="4">
        <f t="shared" si="90"/>
        <v>88.763157894736835</v>
      </c>
      <c r="O2484" s="4">
        <f t="shared" si="90"/>
        <v>223.31931706096074</v>
      </c>
      <c r="P2484" s="4">
        <f t="shared" si="90"/>
        <v>11.346802448696723</v>
      </c>
      <c r="Q2484" s="4">
        <f t="shared" si="90"/>
        <v>66.037391462235448</v>
      </c>
    </row>
    <row r="2485" spans="3:17">
      <c r="C2485">
        <v>1970</v>
      </c>
      <c r="D2485" t="s">
        <v>228</v>
      </c>
      <c r="E2485" s="4">
        <v>38</v>
      </c>
      <c r="F2485" s="4">
        <v>180</v>
      </c>
      <c r="G2485" s="4">
        <v>5</v>
      </c>
      <c r="H2485" s="4">
        <v>0</v>
      </c>
      <c r="I2485" s="4">
        <v>0</v>
      </c>
      <c r="J2485" s="4">
        <v>0</v>
      </c>
    </row>
    <row r="2486" spans="3:17">
      <c r="C2486">
        <v>1971</v>
      </c>
      <c r="D2486" t="s">
        <v>228</v>
      </c>
      <c r="E2486" s="4">
        <v>27</v>
      </c>
      <c r="F2486" s="4">
        <v>66</v>
      </c>
      <c r="G2486" s="4">
        <v>9</v>
      </c>
      <c r="H2486" s="4">
        <v>0</v>
      </c>
      <c r="I2486" s="4">
        <v>0</v>
      </c>
      <c r="J2486" s="4">
        <v>0</v>
      </c>
    </row>
    <row r="2487" spans="3:17">
      <c r="C2487">
        <v>1972</v>
      </c>
      <c r="D2487" t="s">
        <v>228</v>
      </c>
      <c r="E2487" s="4">
        <v>3</v>
      </c>
      <c r="F2487" s="4">
        <v>3</v>
      </c>
      <c r="G2487" s="4">
        <v>3</v>
      </c>
      <c r="H2487" s="4">
        <v>0</v>
      </c>
      <c r="I2487" s="4">
        <v>0</v>
      </c>
      <c r="J2487" s="4">
        <v>0</v>
      </c>
    </row>
    <row r="2488" spans="3:17">
      <c r="C2488">
        <v>1973</v>
      </c>
      <c r="D2488" t="s">
        <v>228</v>
      </c>
      <c r="E2488" s="4">
        <v>7</v>
      </c>
      <c r="F2488" s="4">
        <v>7</v>
      </c>
      <c r="G2488" s="4">
        <v>3</v>
      </c>
      <c r="H2488" s="4">
        <v>3</v>
      </c>
      <c r="I2488" s="4">
        <v>0</v>
      </c>
      <c r="J2488" s="4">
        <v>0</v>
      </c>
    </row>
    <row r="2489" spans="3:17">
      <c r="C2489">
        <v>1974</v>
      </c>
      <c r="D2489" t="s">
        <v>228</v>
      </c>
      <c r="E2489" s="4">
        <v>15</v>
      </c>
      <c r="F2489" s="4">
        <v>36</v>
      </c>
      <c r="G2489" s="4">
        <v>12</v>
      </c>
      <c r="H2489" s="4">
        <v>0</v>
      </c>
      <c r="I2489" s="4">
        <v>0</v>
      </c>
      <c r="J2489" s="4">
        <v>0</v>
      </c>
    </row>
    <row r="2490" spans="3:17">
      <c r="C2490">
        <v>1975</v>
      </c>
      <c r="D2490" t="s">
        <v>228</v>
      </c>
      <c r="E2490" s="4">
        <v>10</v>
      </c>
      <c r="F2490" s="4">
        <v>13</v>
      </c>
      <c r="G2490" s="4">
        <v>0</v>
      </c>
      <c r="H2490" s="4">
        <v>3</v>
      </c>
      <c r="I2490" s="4">
        <v>0</v>
      </c>
      <c r="J2490" s="4">
        <v>0</v>
      </c>
    </row>
    <row r="2491" spans="3:17">
      <c r="C2491">
        <v>1976</v>
      </c>
      <c r="D2491" t="s">
        <v>228</v>
      </c>
      <c r="E2491" s="4">
        <v>5</v>
      </c>
      <c r="F2491" s="4">
        <v>15</v>
      </c>
      <c r="G2491" s="4">
        <v>0</v>
      </c>
      <c r="H2491" s="4">
        <v>0</v>
      </c>
      <c r="I2491" s="4">
        <v>0</v>
      </c>
      <c r="J2491" s="4">
        <v>0</v>
      </c>
    </row>
    <row r="2492" spans="3:17">
      <c r="C2492">
        <v>1977</v>
      </c>
      <c r="D2492" t="s">
        <v>228</v>
      </c>
      <c r="E2492" s="4">
        <v>28</v>
      </c>
      <c r="F2492" s="4">
        <v>170</v>
      </c>
      <c r="G2492" s="4">
        <v>44</v>
      </c>
      <c r="H2492" s="4">
        <v>4</v>
      </c>
      <c r="I2492" s="4">
        <v>0</v>
      </c>
      <c r="J2492" s="4">
        <v>0</v>
      </c>
    </row>
    <row r="2493" spans="3:17">
      <c r="C2493">
        <v>1978</v>
      </c>
      <c r="D2493" t="s">
        <v>228</v>
      </c>
      <c r="E2493" s="4">
        <v>14</v>
      </c>
      <c r="F2493" s="4">
        <v>59</v>
      </c>
      <c r="G2493" s="4">
        <v>14</v>
      </c>
      <c r="H2493" s="4">
        <v>51</v>
      </c>
      <c r="I2493" s="4">
        <v>0</v>
      </c>
      <c r="J2493" s="4">
        <v>0</v>
      </c>
    </row>
    <row r="2494" spans="3:17">
      <c r="C2494">
        <v>1979</v>
      </c>
      <c r="D2494" t="s">
        <v>228</v>
      </c>
      <c r="E2494" s="4">
        <v>4</v>
      </c>
      <c r="F2494" s="4">
        <v>4</v>
      </c>
      <c r="G2494" s="4">
        <v>0</v>
      </c>
      <c r="H2494" s="4">
        <v>0</v>
      </c>
      <c r="I2494" s="4">
        <v>0</v>
      </c>
      <c r="J2494" s="4">
        <v>0</v>
      </c>
    </row>
    <row r="2495" spans="3:17">
      <c r="C2495">
        <v>1980</v>
      </c>
      <c r="D2495" t="s">
        <v>228</v>
      </c>
      <c r="E2495" s="4">
        <v>3</v>
      </c>
      <c r="F2495" s="4">
        <v>3</v>
      </c>
      <c r="G2495" s="4">
        <v>0</v>
      </c>
      <c r="H2495" s="4">
        <v>0</v>
      </c>
      <c r="I2495" s="4">
        <v>0</v>
      </c>
      <c r="J2495" s="4">
        <v>0</v>
      </c>
    </row>
    <row r="2496" spans="3:17">
      <c r="C2496">
        <v>1981</v>
      </c>
      <c r="D2496" t="s">
        <v>228</v>
      </c>
      <c r="E2496" s="4">
        <v>3</v>
      </c>
      <c r="F2496" s="4">
        <v>11</v>
      </c>
      <c r="G2496" s="4">
        <v>0</v>
      </c>
      <c r="H2496" s="4">
        <v>0</v>
      </c>
      <c r="I2496" s="4">
        <v>0</v>
      </c>
      <c r="J2496" s="4">
        <v>0</v>
      </c>
    </row>
    <row r="2497" spans="3:10">
      <c r="C2497">
        <v>1983</v>
      </c>
      <c r="D2497" t="s">
        <v>228</v>
      </c>
      <c r="E2497" s="4">
        <v>4</v>
      </c>
      <c r="F2497" s="4">
        <v>9</v>
      </c>
      <c r="G2497" s="4">
        <v>0</v>
      </c>
      <c r="H2497" s="4">
        <v>4</v>
      </c>
      <c r="I2497" s="4">
        <v>0</v>
      </c>
      <c r="J2497" s="4">
        <v>0</v>
      </c>
    </row>
    <row r="2498" spans="3:10">
      <c r="C2498">
        <v>1984</v>
      </c>
      <c r="D2498" t="s">
        <v>228</v>
      </c>
      <c r="E2498" s="4">
        <v>4</v>
      </c>
      <c r="F2498" s="4">
        <v>4</v>
      </c>
      <c r="G2498" s="4">
        <v>0</v>
      </c>
      <c r="H2498" s="4">
        <v>0</v>
      </c>
      <c r="I2498" s="4">
        <v>0</v>
      </c>
      <c r="J2498" s="4">
        <v>0</v>
      </c>
    </row>
    <row r="2499" spans="3:10">
      <c r="C2499">
        <v>1985</v>
      </c>
      <c r="D2499" t="s">
        <v>228</v>
      </c>
      <c r="E2499" s="4">
        <v>3</v>
      </c>
      <c r="F2499" s="4">
        <v>3</v>
      </c>
      <c r="G2499" s="4">
        <v>0</v>
      </c>
      <c r="H2499" s="4">
        <v>0</v>
      </c>
      <c r="I2499" s="4">
        <v>0</v>
      </c>
      <c r="J2499" s="4">
        <v>0</v>
      </c>
    </row>
    <row r="2500" spans="3:10">
      <c r="C2500">
        <v>1986</v>
      </c>
      <c r="D2500" t="s">
        <v>228</v>
      </c>
      <c r="E2500" s="4">
        <v>4</v>
      </c>
      <c r="F2500" s="4">
        <v>14</v>
      </c>
      <c r="G2500" s="4">
        <v>0</v>
      </c>
      <c r="H2500" s="4">
        <v>25</v>
      </c>
      <c r="I2500" s="4">
        <v>0</v>
      </c>
      <c r="J2500" s="4">
        <v>0</v>
      </c>
    </row>
    <row r="2501" spans="3:10">
      <c r="C2501">
        <v>1992</v>
      </c>
      <c r="D2501" t="s">
        <v>228</v>
      </c>
      <c r="E2501" s="4">
        <v>10</v>
      </c>
      <c r="F2501" s="4">
        <v>10</v>
      </c>
      <c r="G2501" s="4">
        <v>0</v>
      </c>
      <c r="H2501" s="4">
        <v>0</v>
      </c>
      <c r="I2501" s="4">
        <v>0</v>
      </c>
      <c r="J2501" s="4">
        <v>0</v>
      </c>
    </row>
    <row r="2502" spans="3:10">
      <c r="C2502">
        <v>1994</v>
      </c>
      <c r="D2502" t="s">
        <v>228</v>
      </c>
      <c r="E2502" s="4">
        <v>5</v>
      </c>
      <c r="F2502" s="4">
        <v>5</v>
      </c>
      <c r="G2502" s="4">
        <v>0</v>
      </c>
      <c r="H2502" s="4">
        <v>0</v>
      </c>
      <c r="I2502" s="4">
        <v>0</v>
      </c>
      <c r="J2502" s="4">
        <v>0</v>
      </c>
    </row>
    <row r="2503" spans="3:10">
      <c r="C2503">
        <v>1995</v>
      </c>
      <c r="D2503" t="s">
        <v>228</v>
      </c>
      <c r="E2503" s="4">
        <v>3</v>
      </c>
      <c r="F2503" s="4">
        <v>3</v>
      </c>
      <c r="G2503" s="4">
        <v>0</v>
      </c>
      <c r="H2503" s="4">
        <v>0</v>
      </c>
      <c r="I2503" s="4">
        <v>0</v>
      </c>
      <c r="J2503" s="4">
        <v>0</v>
      </c>
    </row>
    <row r="2504" spans="3:10">
      <c r="C2504">
        <v>1996</v>
      </c>
      <c r="D2504" t="s">
        <v>228</v>
      </c>
      <c r="E2504" s="4">
        <v>3</v>
      </c>
      <c r="F2504" s="4">
        <v>3</v>
      </c>
      <c r="G2504" s="4">
        <v>0</v>
      </c>
      <c r="H2504" s="4">
        <v>0</v>
      </c>
      <c r="I2504" s="4">
        <v>0</v>
      </c>
      <c r="J2504" s="4">
        <v>0</v>
      </c>
    </row>
    <row r="2505" spans="3:10">
      <c r="C2505">
        <v>2004</v>
      </c>
      <c r="D2505" t="s">
        <v>228</v>
      </c>
      <c r="E2505" s="4">
        <v>4</v>
      </c>
      <c r="F2505" s="4">
        <v>3.5988398036590805</v>
      </c>
      <c r="G2505" s="4">
        <v>0</v>
      </c>
      <c r="H2505" s="4">
        <v>0</v>
      </c>
      <c r="I2505" s="4">
        <v>0</v>
      </c>
      <c r="J2505" s="4">
        <v>0</v>
      </c>
    </row>
    <row r="2507" spans="3:10">
      <c r="C2507">
        <v>1968</v>
      </c>
      <c r="D2507" t="s">
        <v>132</v>
      </c>
      <c r="E2507" s="4">
        <v>4</v>
      </c>
      <c r="F2507" s="4">
        <v>4</v>
      </c>
      <c r="G2507" s="4">
        <v>4</v>
      </c>
      <c r="H2507" s="4">
        <v>0</v>
      </c>
      <c r="I2507" s="4">
        <v>0</v>
      </c>
      <c r="J2507" s="4">
        <v>0</v>
      </c>
    </row>
    <row r="2508" spans="3:10">
      <c r="C2508">
        <v>1969</v>
      </c>
      <c r="D2508" t="s">
        <v>132</v>
      </c>
      <c r="E2508" s="4">
        <v>4</v>
      </c>
      <c r="F2508" s="4">
        <v>9</v>
      </c>
      <c r="G2508" s="4">
        <v>0</v>
      </c>
      <c r="H2508" s="4">
        <v>0</v>
      </c>
      <c r="I2508" s="4">
        <v>0</v>
      </c>
      <c r="J2508" s="4">
        <v>0</v>
      </c>
    </row>
    <row r="2509" spans="3:10">
      <c r="C2509">
        <v>1970</v>
      </c>
      <c r="D2509" t="s">
        <v>132</v>
      </c>
      <c r="E2509" s="4">
        <v>5</v>
      </c>
      <c r="F2509" s="4">
        <v>5</v>
      </c>
      <c r="G2509" s="4">
        <v>0</v>
      </c>
      <c r="H2509" s="4">
        <v>0</v>
      </c>
      <c r="I2509" s="4">
        <v>0</v>
      </c>
      <c r="J2509" s="4">
        <v>0</v>
      </c>
    </row>
    <row r="2510" spans="3:10">
      <c r="C2510">
        <v>1971</v>
      </c>
      <c r="D2510" t="s">
        <v>132</v>
      </c>
      <c r="E2510" s="4">
        <v>9</v>
      </c>
      <c r="F2510" s="4">
        <v>43</v>
      </c>
      <c r="G2510" s="4">
        <v>19</v>
      </c>
      <c r="H2510" s="4">
        <v>19</v>
      </c>
      <c r="I2510" s="4">
        <v>0</v>
      </c>
      <c r="J2510" s="4">
        <v>0</v>
      </c>
    </row>
    <row r="2511" spans="3:10">
      <c r="C2511">
        <v>1972</v>
      </c>
      <c r="D2511" t="s">
        <v>132</v>
      </c>
      <c r="E2511" s="4">
        <v>3</v>
      </c>
      <c r="F2511" s="4">
        <v>15</v>
      </c>
      <c r="G2511" s="4">
        <v>3</v>
      </c>
      <c r="H2511" s="4">
        <v>11</v>
      </c>
      <c r="I2511" s="4">
        <v>0</v>
      </c>
      <c r="J2511" s="4">
        <v>0</v>
      </c>
    </row>
    <row r="2512" spans="3:10">
      <c r="C2512">
        <v>1973</v>
      </c>
      <c r="D2512" t="s">
        <v>132</v>
      </c>
      <c r="E2512" s="4">
        <v>10</v>
      </c>
      <c r="F2512" s="4">
        <v>60</v>
      </c>
      <c r="G2512" s="4">
        <v>24</v>
      </c>
      <c r="H2512" s="4">
        <v>0</v>
      </c>
      <c r="I2512" s="4">
        <v>0</v>
      </c>
      <c r="J2512" s="4">
        <v>0</v>
      </c>
    </row>
    <row r="2513" spans="3:10">
      <c r="C2513">
        <v>1975</v>
      </c>
      <c r="D2513" t="s">
        <v>132</v>
      </c>
      <c r="E2513" s="4">
        <v>3</v>
      </c>
      <c r="F2513" s="4">
        <v>3</v>
      </c>
      <c r="G2513" s="4">
        <v>6</v>
      </c>
      <c r="H2513" s="4">
        <v>3</v>
      </c>
      <c r="I2513" s="4">
        <v>0</v>
      </c>
      <c r="J2513" s="4">
        <v>0</v>
      </c>
    </row>
    <row r="2514" spans="3:10">
      <c r="C2514">
        <v>1976</v>
      </c>
      <c r="D2514" t="s">
        <v>132</v>
      </c>
      <c r="E2514" s="4">
        <v>5</v>
      </c>
      <c r="F2514" s="4">
        <v>20</v>
      </c>
      <c r="G2514" s="4">
        <v>15</v>
      </c>
      <c r="H2514" s="4">
        <v>5</v>
      </c>
      <c r="I2514" s="4">
        <v>0</v>
      </c>
      <c r="J2514" s="4">
        <v>0</v>
      </c>
    </row>
    <row r="2515" spans="3:10">
      <c r="C2515">
        <v>1977</v>
      </c>
      <c r="D2515" t="s">
        <v>132</v>
      </c>
      <c r="E2515" s="4">
        <v>4</v>
      </c>
      <c r="F2515" s="4">
        <v>4</v>
      </c>
      <c r="G2515" s="4">
        <v>0</v>
      </c>
      <c r="H2515" s="4">
        <v>0</v>
      </c>
      <c r="I2515" s="4">
        <v>0</v>
      </c>
      <c r="J2515" s="4">
        <v>0</v>
      </c>
    </row>
    <row r="2516" spans="3:10">
      <c r="C2516">
        <v>1978</v>
      </c>
      <c r="D2516" t="s">
        <v>132</v>
      </c>
      <c r="E2516" s="4">
        <v>3</v>
      </c>
      <c r="F2516" s="4">
        <v>3</v>
      </c>
      <c r="G2516" s="4">
        <v>0</v>
      </c>
      <c r="H2516" s="4">
        <v>0</v>
      </c>
      <c r="I2516" s="4">
        <v>0</v>
      </c>
      <c r="J2516" s="4">
        <v>0</v>
      </c>
    </row>
    <row r="2517" spans="3:10">
      <c r="C2517">
        <v>1985</v>
      </c>
      <c r="D2517" t="s">
        <v>132</v>
      </c>
      <c r="E2517" s="4">
        <v>3</v>
      </c>
      <c r="F2517" s="4">
        <v>3</v>
      </c>
      <c r="G2517" s="4">
        <v>0</v>
      </c>
      <c r="H2517" s="4">
        <v>0</v>
      </c>
      <c r="I2517" s="4">
        <v>0</v>
      </c>
      <c r="J2517" s="4">
        <v>0</v>
      </c>
    </row>
    <row r="2519" spans="3:10">
      <c r="C2519">
        <v>1968</v>
      </c>
      <c r="D2519" t="s">
        <v>134</v>
      </c>
      <c r="E2519" s="4">
        <v>4</v>
      </c>
      <c r="F2519" s="4">
        <v>8</v>
      </c>
      <c r="G2519" s="4">
        <v>45</v>
      </c>
      <c r="H2519" s="4">
        <v>0</v>
      </c>
      <c r="I2519" s="4">
        <v>0</v>
      </c>
      <c r="J2519" s="4">
        <v>0</v>
      </c>
    </row>
    <row r="2520" spans="3:10">
      <c r="C2520">
        <v>1969</v>
      </c>
      <c r="D2520" t="s">
        <v>134</v>
      </c>
      <c r="E2520" s="4">
        <v>13</v>
      </c>
      <c r="F2520" s="4">
        <v>32</v>
      </c>
      <c r="G2520" s="4">
        <v>28</v>
      </c>
      <c r="H2520" s="4">
        <v>0</v>
      </c>
      <c r="I2520" s="4">
        <v>0</v>
      </c>
      <c r="J2520" s="4">
        <v>0</v>
      </c>
    </row>
    <row r="2521" spans="3:10">
      <c r="C2521">
        <v>1970</v>
      </c>
      <c r="D2521" t="s">
        <v>134</v>
      </c>
      <c r="E2521" s="4">
        <v>8</v>
      </c>
      <c r="F2521" s="4">
        <v>30</v>
      </c>
      <c r="G2521" s="4">
        <v>22</v>
      </c>
      <c r="H2521" s="4">
        <v>0</v>
      </c>
      <c r="I2521" s="4">
        <v>0</v>
      </c>
      <c r="J2521" s="4">
        <v>0</v>
      </c>
    </row>
    <row r="2522" spans="3:10">
      <c r="C2522">
        <v>1971</v>
      </c>
      <c r="D2522" t="s">
        <v>134</v>
      </c>
      <c r="E2522" s="4">
        <v>13</v>
      </c>
      <c r="F2522" s="4">
        <v>27</v>
      </c>
      <c r="G2522" s="4">
        <v>9</v>
      </c>
      <c r="H2522" s="4">
        <v>14</v>
      </c>
      <c r="I2522" s="4">
        <v>0</v>
      </c>
      <c r="J2522" s="4">
        <v>0</v>
      </c>
    </row>
    <row r="2523" spans="3:10">
      <c r="C2523">
        <v>1973</v>
      </c>
      <c r="D2523" t="s">
        <v>134</v>
      </c>
      <c r="E2523" s="4">
        <v>3</v>
      </c>
      <c r="F2523" s="4">
        <v>7</v>
      </c>
      <c r="G2523" s="4">
        <v>3</v>
      </c>
      <c r="H2523" s="4">
        <v>0</v>
      </c>
      <c r="I2523" s="4">
        <v>0</v>
      </c>
      <c r="J2523" s="4">
        <v>0</v>
      </c>
    </row>
    <row r="2524" spans="3:10">
      <c r="C2524">
        <v>1975</v>
      </c>
      <c r="D2524" t="s">
        <v>134</v>
      </c>
      <c r="E2524" s="4">
        <v>3</v>
      </c>
      <c r="F2524" s="4">
        <v>68</v>
      </c>
      <c r="G2524" s="4">
        <v>40</v>
      </c>
      <c r="H2524" s="4">
        <v>13</v>
      </c>
      <c r="I2524" s="4">
        <v>0</v>
      </c>
      <c r="J2524" s="4">
        <v>0</v>
      </c>
    </row>
    <row r="2525" spans="3:10">
      <c r="C2525">
        <v>1976</v>
      </c>
      <c r="D2525" t="s">
        <v>134</v>
      </c>
      <c r="E2525" s="4">
        <v>4</v>
      </c>
      <c r="F2525" s="4">
        <v>24</v>
      </c>
      <c r="G2525" s="4">
        <v>29</v>
      </c>
      <c r="H2525" s="4">
        <v>14</v>
      </c>
      <c r="I2525" s="4">
        <v>0</v>
      </c>
      <c r="J2525" s="4">
        <v>0</v>
      </c>
    </row>
    <row r="2526" spans="3:10">
      <c r="C2526">
        <v>1977</v>
      </c>
      <c r="D2526" t="s">
        <v>134</v>
      </c>
      <c r="E2526" s="4">
        <v>19</v>
      </c>
      <c r="F2526" s="4">
        <v>108</v>
      </c>
      <c r="G2526" s="4">
        <v>16</v>
      </c>
      <c r="H2526" s="4">
        <v>0</v>
      </c>
      <c r="I2526" s="4">
        <v>0</v>
      </c>
      <c r="J2526" s="4">
        <v>0</v>
      </c>
    </row>
    <row r="2527" spans="3:10">
      <c r="C2527">
        <v>1978</v>
      </c>
      <c r="D2527" t="s">
        <v>134</v>
      </c>
      <c r="E2527" s="4">
        <v>7</v>
      </c>
      <c r="F2527" s="4">
        <v>25</v>
      </c>
      <c r="G2527" s="4">
        <v>0</v>
      </c>
      <c r="H2527" s="4">
        <v>0</v>
      </c>
      <c r="I2527" s="4">
        <v>0</v>
      </c>
      <c r="J2527" s="4">
        <v>0</v>
      </c>
    </row>
    <row r="2528" spans="3:10">
      <c r="C2528">
        <v>1979</v>
      </c>
      <c r="D2528" t="s">
        <v>134</v>
      </c>
      <c r="E2528" s="4">
        <v>4</v>
      </c>
      <c r="F2528" s="4">
        <v>41</v>
      </c>
      <c r="G2528" s="4">
        <v>4</v>
      </c>
      <c r="H2528" s="4">
        <v>0</v>
      </c>
      <c r="I2528" s="4">
        <v>0</v>
      </c>
      <c r="J2528" s="4">
        <v>0</v>
      </c>
    </row>
    <row r="2529" spans="3:10">
      <c r="C2529">
        <v>1981</v>
      </c>
      <c r="D2529" t="s">
        <v>134</v>
      </c>
      <c r="E2529" s="4">
        <v>3</v>
      </c>
      <c r="F2529" s="4">
        <v>18</v>
      </c>
      <c r="G2529" s="4">
        <v>3</v>
      </c>
      <c r="H2529" s="4">
        <v>7</v>
      </c>
      <c r="I2529" s="4">
        <v>0</v>
      </c>
      <c r="J2529" s="4">
        <v>0</v>
      </c>
    </row>
    <row r="2530" spans="3:10">
      <c r="C2530">
        <v>1983</v>
      </c>
      <c r="D2530" t="s">
        <v>134</v>
      </c>
      <c r="E2530" s="4">
        <v>4</v>
      </c>
      <c r="F2530" s="4">
        <v>4</v>
      </c>
      <c r="G2530" s="4">
        <v>4</v>
      </c>
      <c r="H2530" s="4">
        <v>0</v>
      </c>
      <c r="I2530" s="4">
        <v>0</v>
      </c>
      <c r="J2530" s="4">
        <v>0</v>
      </c>
    </row>
    <row r="2531" spans="3:10">
      <c r="C2531">
        <v>1984</v>
      </c>
      <c r="D2531" t="s">
        <v>134</v>
      </c>
      <c r="E2531" s="4">
        <v>21</v>
      </c>
      <c r="F2531" s="4">
        <v>124</v>
      </c>
      <c r="G2531" s="4">
        <v>9</v>
      </c>
      <c r="H2531" s="4">
        <v>137</v>
      </c>
      <c r="I2531" s="4">
        <v>0</v>
      </c>
      <c r="J2531" s="4">
        <v>0</v>
      </c>
    </row>
    <row r="2532" spans="3:10">
      <c r="C2532">
        <v>1985</v>
      </c>
      <c r="D2532" t="s">
        <v>134</v>
      </c>
      <c r="E2532" s="4">
        <v>17</v>
      </c>
      <c r="F2532" s="4">
        <v>38</v>
      </c>
      <c r="G2532" s="4">
        <v>0</v>
      </c>
      <c r="H2532" s="4">
        <v>55</v>
      </c>
      <c r="I2532" s="4">
        <v>0</v>
      </c>
      <c r="J2532" s="4">
        <v>0</v>
      </c>
    </row>
    <row r="2533" spans="3:10">
      <c r="C2533">
        <v>1986</v>
      </c>
      <c r="D2533" t="s">
        <v>134</v>
      </c>
      <c r="E2533" s="4">
        <v>7</v>
      </c>
      <c r="F2533" s="4">
        <v>11</v>
      </c>
      <c r="G2533" s="4">
        <v>0</v>
      </c>
      <c r="H2533" s="4">
        <v>0</v>
      </c>
      <c r="I2533" s="4">
        <v>0</v>
      </c>
      <c r="J2533" s="4">
        <v>0</v>
      </c>
    </row>
    <row r="2534" spans="3:10">
      <c r="C2534">
        <v>1988</v>
      </c>
      <c r="D2534" t="s">
        <v>134</v>
      </c>
      <c r="E2534" s="4">
        <v>17</v>
      </c>
      <c r="F2534" s="4">
        <v>22</v>
      </c>
      <c r="G2534" s="4">
        <v>0</v>
      </c>
      <c r="H2534" s="4">
        <v>35</v>
      </c>
      <c r="I2534" s="4">
        <v>0</v>
      </c>
      <c r="J2534" s="4">
        <v>0</v>
      </c>
    </row>
    <row r="2535" spans="3:10">
      <c r="C2535">
        <v>1989</v>
      </c>
      <c r="D2535" t="s">
        <v>134</v>
      </c>
      <c r="E2535" s="4">
        <v>10</v>
      </c>
      <c r="F2535" s="4">
        <v>10</v>
      </c>
      <c r="G2535" s="4">
        <v>0</v>
      </c>
      <c r="H2535" s="4">
        <v>25</v>
      </c>
      <c r="I2535" s="4">
        <v>0</v>
      </c>
      <c r="J2535" s="4">
        <v>0</v>
      </c>
    </row>
    <row r="2536" spans="3:10">
      <c r="C2536">
        <v>1990</v>
      </c>
      <c r="D2536" t="s">
        <v>134</v>
      </c>
      <c r="E2536" s="4">
        <v>5</v>
      </c>
      <c r="F2536" s="4">
        <v>14</v>
      </c>
      <c r="G2536" s="4">
        <v>0</v>
      </c>
      <c r="H2536" s="4">
        <v>5</v>
      </c>
      <c r="I2536" s="4">
        <v>0</v>
      </c>
      <c r="J2536" s="4">
        <v>0</v>
      </c>
    </row>
    <row r="2537" spans="3:10">
      <c r="C2537">
        <v>1992</v>
      </c>
      <c r="D2537" t="s">
        <v>134</v>
      </c>
      <c r="E2537" s="4">
        <v>5</v>
      </c>
      <c r="F2537" s="4">
        <v>5</v>
      </c>
      <c r="G2537" s="4">
        <v>0</v>
      </c>
      <c r="H2537" s="4">
        <v>0</v>
      </c>
      <c r="I2537" s="4">
        <v>0</v>
      </c>
      <c r="J2537" s="4">
        <v>0</v>
      </c>
    </row>
    <row r="2538" spans="3:10">
      <c r="C2538">
        <v>1993</v>
      </c>
      <c r="D2538" t="s">
        <v>134</v>
      </c>
      <c r="E2538" s="4">
        <v>7</v>
      </c>
      <c r="F2538" s="4">
        <v>45</v>
      </c>
      <c r="G2538" s="4">
        <v>0</v>
      </c>
      <c r="H2538" s="4">
        <v>19</v>
      </c>
      <c r="I2538" s="4">
        <v>0</v>
      </c>
      <c r="J2538" s="4">
        <v>4</v>
      </c>
    </row>
    <row r="2539" spans="3:10">
      <c r="C2539">
        <v>1996</v>
      </c>
      <c r="D2539" t="s">
        <v>134</v>
      </c>
      <c r="E2539" s="4">
        <v>10</v>
      </c>
      <c r="F2539" s="4">
        <v>47</v>
      </c>
      <c r="G2539" s="4">
        <v>0</v>
      </c>
      <c r="H2539" s="4">
        <v>27</v>
      </c>
      <c r="I2539" s="4">
        <v>0</v>
      </c>
      <c r="J2539" s="4">
        <v>0</v>
      </c>
    </row>
    <row r="2540" spans="3:10">
      <c r="C2540">
        <v>1999</v>
      </c>
      <c r="D2540" t="s">
        <v>134</v>
      </c>
      <c r="E2540" s="4">
        <v>4</v>
      </c>
      <c r="F2540" s="4">
        <v>12.589772727272727</v>
      </c>
      <c r="G2540" s="4">
        <v>0</v>
      </c>
      <c r="H2540" s="4">
        <v>0</v>
      </c>
      <c r="I2540" s="4">
        <v>0</v>
      </c>
      <c r="J2540" s="4">
        <v>0</v>
      </c>
    </row>
    <row r="2541" spans="3:10">
      <c r="C2541">
        <v>2000</v>
      </c>
      <c r="D2541" t="s">
        <v>134</v>
      </c>
      <c r="E2541" s="4">
        <v>5</v>
      </c>
      <c r="F2541" s="4">
        <v>13.830750893921333</v>
      </c>
      <c r="G2541" s="4">
        <v>0</v>
      </c>
      <c r="H2541" s="4">
        <v>36.882002383790223</v>
      </c>
      <c r="I2541" s="4">
        <v>0</v>
      </c>
      <c r="J2541" s="4">
        <v>0</v>
      </c>
    </row>
    <row r="2542" spans="3:10">
      <c r="C2542">
        <v>2003</v>
      </c>
      <c r="D2542" t="s">
        <v>134</v>
      </c>
      <c r="E2542" s="4">
        <v>4</v>
      </c>
      <c r="F2542" s="4">
        <v>15.916883116883117</v>
      </c>
      <c r="G2542" s="4">
        <v>0</v>
      </c>
      <c r="H2542" s="4">
        <v>23.875324675324677</v>
      </c>
      <c r="I2542" s="4">
        <v>0</v>
      </c>
      <c r="J2542" s="4">
        <v>0</v>
      </c>
    </row>
    <row r="2544" spans="3:10">
      <c r="C2544">
        <v>1968</v>
      </c>
      <c r="D2544" t="s">
        <v>136</v>
      </c>
      <c r="E2544" s="4">
        <v>578</v>
      </c>
      <c r="F2544" s="4">
        <v>4559</v>
      </c>
      <c r="G2544" s="4">
        <v>516</v>
      </c>
      <c r="H2544" s="4">
        <v>0</v>
      </c>
      <c r="I2544" s="4">
        <v>0</v>
      </c>
      <c r="J2544" s="4">
        <v>0</v>
      </c>
    </row>
    <row r="2545" spans="3:10">
      <c r="C2545">
        <v>1969</v>
      </c>
      <c r="D2545" t="s">
        <v>136</v>
      </c>
      <c r="E2545" s="4">
        <v>417</v>
      </c>
      <c r="F2545" s="4">
        <v>3238</v>
      </c>
      <c r="G2545" s="4">
        <v>489</v>
      </c>
      <c r="H2545" s="4">
        <v>0</v>
      </c>
      <c r="I2545" s="4">
        <v>0</v>
      </c>
      <c r="J2545" s="4">
        <v>0</v>
      </c>
    </row>
    <row r="2546" spans="3:10">
      <c r="C2546">
        <v>1970</v>
      </c>
      <c r="D2546" t="s">
        <v>136</v>
      </c>
      <c r="E2546" s="4">
        <v>472</v>
      </c>
      <c r="F2546" s="4">
        <v>4485</v>
      </c>
      <c r="G2546" s="4">
        <v>360</v>
      </c>
      <c r="H2546" s="4">
        <v>0</v>
      </c>
      <c r="I2546" s="4">
        <v>0</v>
      </c>
      <c r="J2546" s="4">
        <v>0</v>
      </c>
    </row>
    <row r="2547" spans="3:10">
      <c r="C2547">
        <v>1971</v>
      </c>
      <c r="D2547" t="s">
        <v>136</v>
      </c>
      <c r="E2547" s="4">
        <v>399</v>
      </c>
      <c r="F2547" s="4">
        <v>2544</v>
      </c>
      <c r="G2547" s="4">
        <v>276</v>
      </c>
      <c r="H2547" s="4">
        <v>160</v>
      </c>
      <c r="I2547" s="4">
        <v>0</v>
      </c>
      <c r="J2547" s="4">
        <v>0</v>
      </c>
    </row>
    <row r="2548" spans="3:10">
      <c r="C2548">
        <v>1972</v>
      </c>
      <c r="D2548" t="s">
        <v>136</v>
      </c>
      <c r="E2548" s="4">
        <v>269</v>
      </c>
      <c r="F2548" s="4">
        <v>1981</v>
      </c>
      <c r="G2548" s="4">
        <v>193</v>
      </c>
      <c r="H2548" s="4">
        <v>55</v>
      </c>
      <c r="I2548" s="4">
        <v>0</v>
      </c>
      <c r="J2548" s="4">
        <v>0</v>
      </c>
    </row>
    <row r="2549" spans="3:10">
      <c r="C2549">
        <v>1973</v>
      </c>
      <c r="D2549" t="s">
        <v>136</v>
      </c>
      <c r="E2549" s="4">
        <v>314</v>
      </c>
      <c r="F2549" s="4">
        <v>2515</v>
      </c>
      <c r="G2549" s="4">
        <v>325</v>
      </c>
      <c r="H2549" s="4">
        <v>212</v>
      </c>
      <c r="I2549" s="4">
        <v>0</v>
      </c>
      <c r="J2549" s="4">
        <v>0</v>
      </c>
    </row>
    <row r="2550" spans="3:10">
      <c r="C2550">
        <v>1974</v>
      </c>
      <c r="D2550" t="s">
        <v>136</v>
      </c>
      <c r="E2550" s="4">
        <v>232</v>
      </c>
      <c r="F2550" s="4">
        <v>1637</v>
      </c>
      <c r="G2550" s="4">
        <v>147</v>
      </c>
      <c r="H2550" s="4">
        <v>91</v>
      </c>
      <c r="I2550" s="4">
        <v>0</v>
      </c>
      <c r="J2550" s="4">
        <v>0</v>
      </c>
    </row>
    <row r="2551" spans="3:10">
      <c r="C2551">
        <v>1975</v>
      </c>
      <c r="D2551" t="s">
        <v>136</v>
      </c>
      <c r="E2551" s="4">
        <v>197</v>
      </c>
      <c r="F2551" s="4">
        <v>1222</v>
      </c>
      <c r="G2551" s="4">
        <v>95</v>
      </c>
      <c r="H2551" s="4">
        <v>60</v>
      </c>
      <c r="I2551" s="4">
        <v>0</v>
      </c>
      <c r="J2551" s="4">
        <v>0</v>
      </c>
    </row>
    <row r="2552" spans="3:10">
      <c r="C2552">
        <v>1976</v>
      </c>
      <c r="D2552" t="s">
        <v>136</v>
      </c>
      <c r="E2552" s="4">
        <v>215</v>
      </c>
      <c r="F2552" s="4">
        <v>1258</v>
      </c>
      <c r="G2552" s="4">
        <v>91</v>
      </c>
      <c r="H2552" s="4">
        <v>86</v>
      </c>
      <c r="I2552" s="4">
        <v>0</v>
      </c>
      <c r="J2552" s="4">
        <v>0</v>
      </c>
    </row>
    <row r="2553" spans="3:10">
      <c r="C2553">
        <v>1977</v>
      </c>
      <c r="D2553" t="s">
        <v>136</v>
      </c>
      <c r="E2553" s="4">
        <v>99</v>
      </c>
      <c r="F2553" s="4">
        <v>561</v>
      </c>
      <c r="G2553" s="4">
        <v>24</v>
      </c>
      <c r="H2553" s="4">
        <v>65</v>
      </c>
      <c r="I2553" s="4">
        <v>0</v>
      </c>
      <c r="J2553" s="4">
        <v>0</v>
      </c>
    </row>
    <row r="2554" spans="3:10">
      <c r="C2554">
        <v>1978</v>
      </c>
      <c r="D2554" t="s">
        <v>136</v>
      </c>
      <c r="E2554" s="4">
        <v>50</v>
      </c>
      <c r="F2554" s="4">
        <v>347</v>
      </c>
      <c r="G2554" s="4">
        <v>44</v>
      </c>
      <c r="H2554" s="4">
        <v>59</v>
      </c>
      <c r="I2554" s="4">
        <v>0</v>
      </c>
      <c r="J2554" s="4">
        <v>0</v>
      </c>
    </row>
    <row r="2555" spans="3:10">
      <c r="C2555">
        <v>1979</v>
      </c>
      <c r="D2555" t="s">
        <v>136</v>
      </c>
      <c r="E2555" s="4">
        <v>55</v>
      </c>
      <c r="F2555" s="4">
        <v>230</v>
      </c>
      <c r="G2555" s="4">
        <v>8</v>
      </c>
      <c r="H2555" s="4">
        <v>68</v>
      </c>
      <c r="I2555" s="4">
        <v>0</v>
      </c>
      <c r="J2555" s="4">
        <v>0</v>
      </c>
    </row>
    <row r="2556" spans="3:10">
      <c r="C2556">
        <v>1980</v>
      </c>
      <c r="D2556" t="s">
        <v>136</v>
      </c>
      <c r="E2556" s="4">
        <v>38</v>
      </c>
      <c r="F2556" s="4">
        <v>193</v>
      </c>
      <c r="G2556" s="4">
        <v>0</v>
      </c>
      <c r="H2556" s="4">
        <v>3</v>
      </c>
      <c r="I2556" s="4">
        <v>0</v>
      </c>
      <c r="J2556" s="4">
        <v>0</v>
      </c>
    </row>
    <row r="2557" spans="3:10">
      <c r="C2557">
        <v>1981</v>
      </c>
      <c r="D2557" t="s">
        <v>136</v>
      </c>
      <c r="E2557" s="4">
        <v>23</v>
      </c>
      <c r="F2557" s="4">
        <v>228</v>
      </c>
      <c r="G2557" s="4">
        <v>0</v>
      </c>
      <c r="H2557" s="4">
        <v>80</v>
      </c>
      <c r="I2557" s="4">
        <v>0</v>
      </c>
      <c r="J2557" s="4">
        <v>0</v>
      </c>
    </row>
    <row r="2558" spans="3:10">
      <c r="C2558">
        <v>1982</v>
      </c>
      <c r="D2558" t="s">
        <v>136</v>
      </c>
      <c r="E2558" s="4">
        <v>46</v>
      </c>
      <c r="F2558" s="4">
        <v>314</v>
      </c>
      <c r="G2558" s="4">
        <v>0</v>
      </c>
      <c r="H2558" s="4">
        <v>167</v>
      </c>
      <c r="I2558" s="4">
        <v>0</v>
      </c>
      <c r="J2558" s="4">
        <v>14</v>
      </c>
    </row>
    <row r="2559" spans="3:10">
      <c r="C2559">
        <v>1983</v>
      </c>
      <c r="D2559" t="s">
        <v>136</v>
      </c>
      <c r="E2559" s="4">
        <v>129</v>
      </c>
      <c r="F2559" s="4">
        <v>1071</v>
      </c>
      <c r="G2559" s="4">
        <v>0</v>
      </c>
      <c r="H2559" s="4">
        <v>406</v>
      </c>
      <c r="I2559" s="4">
        <v>30</v>
      </c>
      <c r="J2559" s="4">
        <v>61</v>
      </c>
    </row>
    <row r="2560" spans="3:10">
      <c r="C2560">
        <v>1984</v>
      </c>
      <c r="D2560" t="s">
        <v>136</v>
      </c>
      <c r="E2560" s="4">
        <v>163</v>
      </c>
      <c r="F2560" s="4">
        <v>1123</v>
      </c>
      <c r="G2560" s="4">
        <v>9</v>
      </c>
      <c r="H2560" s="4">
        <v>629</v>
      </c>
      <c r="I2560" s="4">
        <v>64</v>
      </c>
      <c r="J2560" s="4">
        <v>607</v>
      </c>
    </row>
    <row r="2561" spans="3:10">
      <c r="C2561">
        <v>1985</v>
      </c>
      <c r="D2561" t="s">
        <v>136</v>
      </c>
      <c r="E2561" s="4">
        <v>160</v>
      </c>
      <c r="F2561" s="4">
        <v>1738</v>
      </c>
      <c r="G2561" s="4">
        <v>0</v>
      </c>
      <c r="H2561" s="4">
        <v>480</v>
      </c>
      <c r="I2561" s="4">
        <v>148</v>
      </c>
      <c r="J2561" s="4">
        <v>375</v>
      </c>
    </row>
    <row r="2562" spans="3:10">
      <c r="C2562">
        <v>1986</v>
      </c>
      <c r="D2562" t="s">
        <v>136</v>
      </c>
      <c r="E2562" s="4">
        <v>164</v>
      </c>
      <c r="F2562" s="4">
        <v>1209</v>
      </c>
      <c r="G2562" s="4">
        <v>0</v>
      </c>
      <c r="H2562" s="4">
        <v>488</v>
      </c>
      <c r="I2562" s="4">
        <v>110</v>
      </c>
      <c r="J2562" s="4">
        <v>110</v>
      </c>
    </row>
    <row r="2563" spans="3:10">
      <c r="C2563">
        <v>1987</v>
      </c>
      <c r="D2563" t="s">
        <v>136</v>
      </c>
      <c r="E2563" s="4">
        <v>133</v>
      </c>
      <c r="F2563" s="4">
        <v>699</v>
      </c>
      <c r="G2563" s="4">
        <v>0</v>
      </c>
      <c r="H2563" s="4">
        <v>443</v>
      </c>
      <c r="I2563" s="4">
        <v>8</v>
      </c>
      <c r="J2563" s="4">
        <v>281</v>
      </c>
    </row>
    <row r="2564" spans="3:10">
      <c r="C2564">
        <v>1988</v>
      </c>
      <c r="D2564" t="s">
        <v>136</v>
      </c>
      <c r="E2564" s="4">
        <v>105</v>
      </c>
      <c r="F2564" s="4">
        <v>446</v>
      </c>
      <c r="G2564" s="4">
        <v>0</v>
      </c>
      <c r="H2564" s="4">
        <v>241</v>
      </c>
      <c r="I2564" s="4">
        <v>0</v>
      </c>
      <c r="J2564" s="4">
        <v>173</v>
      </c>
    </row>
    <row r="2565" spans="3:10">
      <c r="C2565">
        <v>1989</v>
      </c>
      <c r="D2565" t="s">
        <v>136</v>
      </c>
      <c r="E2565" s="4">
        <v>96</v>
      </c>
      <c r="F2565" s="4">
        <v>354</v>
      </c>
      <c r="G2565" s="4">
        <v>0</v>
      </c>
      <c r="H2565" s="4">
        <v>85</v>
      </c>
      <c r="I2565" s="4">
        <v>0</v>
      </c>
      <c r="J2565" s="4">
        <v>66</v>
      </c>
    </row>
    <row r="2566" spans="3:10">
      <c r="C2566">
        <v>1990</v>
      </c>
      <c r="D2566" t="s">
        <v>136</v>
      </c>
      <c r="E2566" s="4">
        <v>123</v>
      </c>
      <c r="F2566" s="4">
        <v>1122</v>
      </c>
      <c r="G2566" s="4">
        <v>0</v>
      </c>
      <c r="H2566" s="4">
        <v>495</v>
      </c>
      <c r="I2566" s="4">
        <v>0</v>
      </c>
      <c r="J2566" s="4">
        <v>136</v>
      </c>
    </row>
    <row r="2567" spans="3:10">
      <c r="C2567">
        <v>1991</v>
      </c>
      <c r="D2567" t="s">
        <v>136</v>
      </c>
      <c r="E2567" s="4">
        <v>158</v>
      </c>
      <c r="F2567" s="4">
        <v>926</v>
      </c>
      <c r="G2567" s="4">
        <v>0</v>
      </c>
      <c r="H2567" s="4">
        <v>89</v>
      </c>
      <c r="I2567" s="4">
        <v>0</v>
      </c>
      <c r="J2567" s="4">
        <v>116</v>
      </c>
    </row>
    <row r="2568" spans="3:10">
      <c r="C2568">
        <v>1992</v>
      </c>
      <c r="D2568" t="s">
        <v>136</v>
      </c>
      <c r="E2568" s="4">
        <v>116</v>
      </c>
      <c r="F2568" s="4">
        <v>507</v>
      </c>
      <c r="G2568" s="4">
        <v>0</v>
      </c>
      <c r="H2568" s="4">
        <v>82</v>
      </c>
      <c r="I2568" s="4">
        <v>0</v>
      </c>
      <c r="J2568" s="4">
        <v>64</v>
      </c>
    </row>
    <row r="2569" spans="3:10">
      <c r="C2569">
        <v>1993</v>
      </c>
      <c r="D2569" t="s">
        <v>136</v>
      </c>
      <c r="E2569" s="4">
        <v>118</v>
      </c>
      <c r="F2569" s="4">
        <v>587</v>
      </c>
      <c r="G2569" s="4">
        <v>0</v>
      </c>
      <c r="H2569" s="4">
        <v>168</v>
      </c>
      <c r="I2569" s="4">
        <v>0</v>
      </c>
      <c r="J2569" s="4">
        <v>243</v>
      </c>
    </row>
    <row r="2570" spans="3:10">
      <c r="C2570">
        <v>1994</v>
      </c>
      <c r="D2570" t="s">
        <v>136</v>
      </c>
      <c r="E2570" s="4">
        <v>145</v>
      </c>
      <c r="F2570" s="4">
        <v>634</v>
      </c>
      <c r="G2570" s="4">
        <v>0</v>
      </c>
      <c r="H2570" s="4">
        <v>41</v>
      </c>
      <c r="I2570" s="4">
        <v>0</v>
      </c>
      <c r="J2570" s="4">
        <v>51</v>
      </c>
    </row>
    <row r="2571" spans="3:10">
      <c r="C2571">
        <v>1995</v>
      </c>
      <c r="D2571" t="s">
        <v>136</v>
      </c>
      <c r="E2571" s="4">
        <v>19</v>
      </c>
      <c r="F2571" s="4">
        <v>62</v>
      </c>
      <c r="G2571" s="4">
        <v>0</v>
      </c>
      <c r="H2571" s="4">
        <v>34</v>
      </c>
      <c r="I2571" s="4">
        <v>0</v>
      </c>
      <c r="J2571" s="4">
        <v>6</v>
      </c>
    </row>
    <row r="2572" spans="3:10">
      <c r="C2572">
        <v>1996</v>
      </c>
      <c r="D2572" t="s">
        <v>136</v>
      </c>
      <c r="E2572" s="4">
        <v>27</v>
      </c>
      <c r="F2572" s="4">
        <v>135</v>
      </c>
      <c r="G2572" s="4">
        <v>0</v>
      </c>
      <c r="H2572" s="4">
        <v>3</v>
      </c>
      <c r="I2572" s="4">
        <v>0</v>
      </c>
      <c r="J2572" s="4">
        <v>0</v>
      </c>
    </row>
    <row r="2573" spans="3:10">
      <c r="C2573">
        <v>1997</v>
      </c>
      <c r="D2573" t="s">
        <v>136</v>
      </c>
      <c r="E2573" s="4">
        <v>19</v>
      </c>
      <c r="F2573" s="4">
        <v>146.2106803218727</v>
      </c>
      <c r="G2573" s="4">
        <v>0</v>
      </c>
      <c r="H2573" s="4">
        <v>0</v>
      </c>
      <c r="I2573" s="4">
        <v>0</v>
      </c>
      <c r="J2573" s="4">
        <v>3.1784930504754936</v>
      </c>
    </row>
    <row r="2574" spans="3:10">
      <c r="C2574">
        <v>1998</v>
      </c>
      <c r="D2574" t="s">
        <v>136</v>
      </c>
      <c r="E2574" s="4">
        <v>5</v>
      </c>
      <c r="F2574" s="4">
        <v>48.069705093833782</v>
      </c>
      <c r="G2574" s="4">
        <v>0</v>
      </c>
      <c r="H2574" s="4">
        <v>0</v>
      </c>
      <c r="I2574" s="4">
        <v>0</v>
      </c>
      <c r="J2574" s="4">
        <v>0</v>
      </c>
    </row>
    <row r="2575" spans="3:10">
      <c r="C2575">
        <v>2000</v>
      </c>
      <c r="D2575" t="s">
        <v>136</v>
      </c>
      <c r="E2575" s="4">
        <v>4</v>
      </c>
      <c r="F2575" s="4">
        <v>3.5215053763440864</v>
      </c>
      <c r="G2575" s="4">
        <v>0</v>
      </c>
      <c r="H2575" s="4">
        <v>0</v>
      </c>
      <c r="I2575" s="4">
        <v>0</v>
      </c>
      <c r="J2575" s="4">
        <v>0</v>
      </c>
    </row>
    <row r="2576" spans="3:10">
      <c r="C2576">
        <v>2002</v>
      </c>
      <c r="D2576" t="s">
        <v>136</v>
      </c>
      <c r="E2576" s="4">
        <v>14</v>
      </c>
      <c r="F2576" s="4">
        <v>60.379474940334127</v>
      </c>
      <c r="G2576" s="4">
        <v>0</v>
      </c>
      <c r="H2576" s="4">
        <v>0</v>
      </c>
      <c r="I2576" s="4">
        <v>0</v>
      </c>
      <c r="J2576" s="4">
        <v>0</v>
      </c>
    </row>
    <row r="2577" spans="2:17">
      <c r="C2577">
        <v>2003</v>
      </c>
      <c r="D2577" t="s">
        <v>136</v>
      </c>
      <c r="E2577" s="4">
        <v>48</v>
      </c>
      <c r="F2577" s="4">
        <v>159.16883116883119</v>
      </c>
      <c r="G2577" s="4">
        <v>0</v>
      </c>
      <c r="H2577" s="4">
        <v>39.792207792207797</v>
      </c>
      <c r="I2577" s="4">
        <v>0</v>
      </c>
      <c r="J2577" s="4">
        <v>0</v>
      </c>
    </row>
    <row r="2578" spans="2:17">
      <c r="C2578">
        <v>2004</v>
      </c>
      <c r="D2578" t="s">
        <v>136</v>
      </c>
      <c r="E2578" s="4">
        <v>30</v>
      </c>
      <c r="F2578" s="4">
        <v>199.52461538461537</v>
      </c>
      <c r="G2578" s="4">
        <v>0</v>
      </c>
      <c r="H2578" s="4">
        <v>3.7646153846153845</v>
      </c>
      <c r="I2578" s="4">
        <v>0</v>
      </c>
      <c r="J2578" s="4">
        <v>0</v>
      </c>
    </row>
    <row r="2579" spans="2:17">
      <c r="C2579">
        <v>2005</v>
      </c>
    </row>
    <row r="2580" spans="2:17">
      <c r="C2580">
        <v>2006</v>
      </c>
      <c r="D2580" t="s">
        <v>136</v>
      </c>
      <c r="E2580" s="4">
        <v>136</v>
      </c>
      <c r="F2580" s="4">
        <v>974.20588494974061</v>
      </c>
      <c r="G2580" s="4">
        <v>0</v>
      </c>
      <c r="H2580" s="4">
        <v>178.53419452887536</v>
      </c>
      <c r="I2580" s="4">
        <v>0</v>
      </c>
      <c r="J2580" s="4">
        <v>617.34436376230883</v>
      </c>
    </row>
    <row r="2581" spans="2:17">
      <c r="B2581" t="s">
        <v>462</v>
      </c>
      <c r="K2581" t="str">
        <f>D2580</f>
        <v>PUNTLEDGE RIVER</v>
      </c>
      <c r="L2581" s="4">
        <f t="shared" ref="L2581:Q2581" si="91">AVERAGE(E2544:E2580)</f>
        <v>147.66666666666666</v>
      </c>
      <c r="M2581" s="4">
        <f t="shared" si="91"/>
        <v>1042.1133527009881</v>
      </c>
      <c r="N2581" s="4">
        <f t="shared" si="91"/>
        <v>71.583333333333329</v>
      </c>
      <c r="O2581" s="4">
        <f t="shared" si="91"/>
        <v>139.22475049182495</v>
      </c>
      <c r="P2581" s="4">
        <f t="shared" si="91"/>
        <v>10</v>
      </c>
      <c r="Q2581" s="4">
        <f t="shared" si="91"/>
        <v>81.208968244799564</v>
      </c>
    </row>
    <row r="2582" spans="2:17">
      <c r="B2582">
        <f>(G2582+H2582+I2582+J2582)/F2582</f>
        <v>0.57746478873239437</v>
      </c>
      <c r="C2582">
        <v>1968</v>
      </c>
      <c r="D2582" t="s">
        <v>138</v>
      </c>
      <c r="E2582" s="4">
        <v>78</v>
      </c>
      <c r="F2582" s="4">
        <v>284</v>
      </c>
      <c r="G2582" s="4">
        <v>164</v>
      </c>
      <c r="H2582" s="4">
        <v>0</v>
      </c>
      <c r="I2582" s="4">
        <v>0</v>
      </c>
      <c r="J2582" s="4">
        <v>0</v>
      </c>
    </row>
    <row r="2583" spans="2:17">
      <c r="B2583">
        <f t="shared" ref="B2583:B2620" si="92">(G2583+H2583+I2583+J2583)/F2583</f>
        <v>0.47398843930635837</v>
      </c>
      <c r="C2583">
        <v>1969</v>
      </c>
      <c r="D2583" t="s">
        <v>138</v>
      </c>
      <c r="E2583" s="4">
        <v>63</v>
      </c>
      <c r="F2583" s="4">
        <v>173</v>
      </c>
      <c r="G2583" s="4">
        <v>82</v>
      </c>
      <c r="H2583" s="4">
        <v>0</v>
      </c>
      <c r="I2583" s="4">
        <v>0</v>
      </c>
      <c r="J2583" s="4">
        <v>0</v>
      </c>
    </row>
    <row r="2584" spans="2:17">
      <c r="B2584">
        <f t="shared" si="92"/>
        <v>0.31412103746397696</v>
      </c>
      <c r="C2584">
        <v>1970</v>
      </c>
      <c r="D2584" t="s">
        <v>138</v>
      </c>
      <c r="E2584" s="4">
        <v>74</v>
      </c>
      <c r="F2584" s="4">
        <v>347</v>
      </c>
      <c r="G2584" s="4">
        <v>109</v>
      </c>
      <c r="H2584" s="4">
        <v>0</v>
      </c>
      <c r="I2584" s="4">
        <v>0</v>
      </c>
      <c r="J2584" s="4">
        <v>0</v>
      </c>
    </row>
    <row r="2585" spans="2:17">
      <c r="B2585">
        <f t="shared" si="92"/>
        <v>0.62128712871287128</v>
      </c>
      <c r="C2585">
        <v>1971</v>
      </c>
      <c r="D2585" t="s">
        <v>138</v>
      </c>
      <c r="E2585" s="4">
        <v>91</v>
      </c>
      <c r="F2585" s="4">
        <v>404</v>
      </c>
      <c r="G2585" s="4">
        <v>132</v>
      </c>
      <c r="H2585" s="4">
        <v>119</v>
      </c>
      <c r="I2585" s="4">
        <v>0</v>
      </c>
      <c r="J2585" s="4">
        <v>0</v>
      </c>
    </row>
    <row r="2586" spans="2:17">
      <c r="B2586">
        <f t="shared" si="92"/>
        <v>0.36038186157517899</v>
      </c>
      <c r="C2586">
        <v>1972</v>
      </c>
      <c r="D2586" t="s">
        <v>138</v>
      </c>
      <c r="E2586" s="4">
        <v>74</v>
      </c>
      <c r="F2586" s="4">
        <v>419</v>
      </c>
      <c r="G2586" s="4">
        <v>97</v>
      </c>
      <c r="H2586" s="4">
        <v>54</v>
      </c>
      <c r="I2586" s="4">
        <v>0</v>
      </c>
      <c r="J2586" s="4">
        <v>0</v>
      </c>
    </row>
    <row r="2587" spans="2:17">
      <c r="B2587">
        <f t="shared" si="92"/>
        <v>0.36725663716814161</v>
      </c>
      <c r="C2587">
        <v>1973</v>
      </c>
      <c r="D2587" t="s">
        <v>138</v>
      </c>
      <c r="E2587" s="4">
        <v>85</v>
      </c>
      <c r="F2587" s="4">
        <v>452</v>
      </c>
      <c r="G2587" s="4">
        <v>67</v>
      </c>
      <c r="H2587" s="4">
        <v>99</v>
      </c>
      <c r="I2587" s="4">
        <v>0</v>
      </c>
      <c r="J2587" s="4">
        <v>0</v>
      </c>
    </row>
    <row r="2588" spans="2:17">
      <c r="B2588">
        <f t="shared" si="92"/>
        <v>0.7895833333333333</v>
      </c>
      <c r="C2588">
        <v>1974</v>
      </c>
      <c r="D2588" t="s">
        <v>138</v>
      </c>
      <c r="E2588" s="4">
        <v>137</v>
      </c>
      <c r="F2588" s="4">
        <v>480</v>
      </c>
      <c r="G2588" s="4">
        <v>158</v>
      </c>
      <c r="H2588" s="4">
        <v>221</v>
      </c>
      <c r="I2588" s="4">
        <v>0</v>
      </c>
      <c r="J2588" s="4">
        <v>0</v>
      </c>
    </row>
    <row r="2589" spans="2:17">
      <c r="B2589">
        <f t="shared" si="92"/>
        <v>0.53779697624190059</v>
      </c>
      <c r="C2589">
        <v>1975</v>
      </c>
      <c r="D2589" t="s">
        <v>138</v>
      </c>
      <c r="E2589" s="4">
        <v>156</v>
      </c>
      <c r="F2589" s="4">
        <v>1389</v>
      </c>
      <c r="G2589" s="4">
        <v>266</v>
      </c>
      <c r="H2589" s="4">
        <v>481</v>
      </c>
      <c r="I2589" s="4">
        <v>0</v>
      </c>
      <c r="J2589" s="4">
        <v>0</v>
      </c>
    </row>
    <row r="2590" spans="2:17">
      <c r="B2590">
        <f t="shared" si="92"/>
        <v>0.37061769616026713</v>
      </c>
      <c r="C2590">
        <v>1976</v>
      </c>
      <c r="D2590" t="s">
        <v>138</v>
      </c>
      <c r="E2590" s="4">
        <v>181</v>
      </c>
      <c r="F2590" s="4">
        <v>1198</v>
      </c>
      <c r="G2590" s="4">
        <v>183</v>
      </c>
      <c r="H2590" s="4">
        <v>261</v>
      </c>
      <c r="I2590" s="4">
        <v>0</v>
      </c>
      <c r="J2590" s="4">
        <v>0</v>
      </c>
    </row>
    <row r="2591" spans="2:17">
      <c r="B2591">
        <f t="shared" si="92"/>
        <v>0.31363636363636366</v>
      </c>
      <c r="C2591">
        <v>1977</v>
      </c>
      <c r="D2591" t="s">
        <v>138</v>
      </c>
      <c r="E2591" s="4">
        <v>89</v>
      </c>
      <c r="F2591" s="4">
        <v>1100</v>
      </c>
      <c r="G2591" s="4">
        <v>81</v>
      </c>
      <c r="H2591" s="4">
        <v>264</v>
      </c>
      <c r="I2591" s="4">
        <v>0</v>
      </c>
      <c r="J2591" s="4">
        <v>0</v>
      </c>
    </row>
    <row r="2592" spans="2:17">
      <c r="B2592">
        <f t="shared" si="92"/>
        <v>0.37674418604651161</v>
      </c>
      <c r="C2592">
        <v>1978</v>
      </c>
      <c r="D2592" t="s">
        <v>138</v>
      </c>
      <c r="E2592" s="4">
        <v>83</v>
      </c>
      <c r="F2592" s="4">
        <v>645</v>
      </c>
      <c r="G2592" s="4">
        <v>51</v>
      </c>
      <c r="H2592" s="4">
        <v>192</v>
      </c>
      <c r="I2592" s="4">
        <v>0</v>
      </c>
      <c r="J2592" s="4">
        <v>0</v>
      </c>
    </row>
    <row r="2593" spans="2:10">
      <c r="B2593">
        <f t="shared" si="92"/>
        <v>0.30493273542600896</v>
      </c>
      <c r="C2593">
        <v>1979</v>
      </c>
      <c r="D2593" t="s">
        <v>138</v>
      </c>
      <c r="E2593" s="4">
        <v>65</v>
      </c>
      <c r="F2593" s="4">
        <v>223</v>
      </c>
      <c r="G2593" s="4">
        <v>16</v>
      </c>
      <c r="H2593" s="4">
        <v>52</v>
      </c>
      <c r="I2593" s="4">
        <v>0</v>
      </c>
      <c r="J2593" s="4">
        <v>0</v>
      </c>
    </row>
    <row r="2594" spans="2:10">
      <c r="B2594">
        <f t="shared" si="92"/>
        <v>0.31297709923664124</v>
      </c>
      <c r="C2594">
        <v>1980</v>
      </c>
      <c r="D2594" t="s">
        <v>138</v>
      </c>
      <c r="E2594" s="4">
        <v>86</v>
      </c>
      <c r="F2594" s="4">
        <v>262</v>
      </c>
      <c r="G2594" s="4">
        <v>23</v>
      </c>
      <c r="H2594" s="4">
        <v>59</v>
      </c>
      <c r="I2594" s="4">
        <v>0</v>
      </c>
      <c r="J2594" s="4">
        <v>0</v>
      </c>
    </row>
    <row r="2595" spans="2:10">
      <c r="B2595">
        <f t="shared" si="92"/>
        <v>0.20121951219512196</v>
      </c>
      <c r="C2595">
        <v>1981</v>
      </c>
      <c r="D2595" t="s">
        <v>138</v>
      </c>
      <c r="E2595" s="4">
        <v>43</v>
      </c>
      <c r="F2595" s="4">
        <v>164</v>
      </c>
      <c r="G2595" s="4">
        <v>2</v>
      </c>
      <c r="H2595" s="4">
        <v>31</v>
      </c>
      <c r="I2595" s="4">
        <v>0</v>
      </c>
      <c r="J2595" s="4">
        <v>0</v>
      </c>
    </row>
    <row r="2596" spans="2:10">
      <c r="B2596">
        <f t="shared" si="92"/>
        <v>0.26530612244897961</v>
      </c>
      <c r="C2596">
        <v>1982</v>
      </c>
      <c r="D2596" t="s">
        <v>138</v>
      </c>
      <c r="E2596" s="4">
        <v>32</v>
      </c>
      <c r="F2596" s="4">
        <v>147</v>
      </c>
      <c r="G2596" s="4">
        <v>0</v>
      </c>
      <c r="H2596" s="4">
        <v>39</v>
      </c>
      <c r="I2596" s="4">
        <v>0</v>
      </c>
      <c r="J2596" s="4">
        <v>0</v>
      </c>
    </row>
    <row r="2597" spans="2:10">
      <c r="B2597">
        <f t="shared" si="92"/>
        <v>0.66438356164383561</v>
      </c>
      <c r="C2597">
        <v>1983</v>
      </c>
      <c r="D2597" t="s">
        <v>138</v>
      </c>
      <c r="E2597" s="4">
        <v>47</v>
      </c>
      <c r="F2597" s="4">
        <v>146</v>
      </c>
      <c r="G2597" s="4">
        <v>0</v>
      </c>
      <c r="H2597" s="4">
        <v>97</v>
      </c>
      <c r="I2597" s="4">
        <v>0</v>
      </c>
      <c r="J2597" s="4">
        <v>0</v>
      </c>
    </row>
    <row r="2598" spans="2:10">
      <c r="B2598">
        <f t="shared" si="92"/>
        <v>1.2156862745098038</v>
      </c>
      <c r="C2598">
        <v>1984</v>
      </c>
      <c r="D2598" t="s">
        <v>138</v>
      </c>
      <c r="E2598" s="4">
        <v>30</v>
      </c>
      <c r="F2598" s="4">
        <v>102</v>
      </c>
      <c r="G2598" s="4">
        <v>0</v>
      </c>
      <c r="H2598" s="4">
        <v>120</v>
      </c>
      <c r="I2598" s="4">
        <v>0</v>
      </c>
      <c r="J2598" s="4">
        <v>4</v>
      </c>
    </row>
    <row r="2599" spans="2:10">
      <c r="B2599">
        <f t="shared" si="92"/>
        <v>0.44970414201183434</v>
      </c>
      <c r="C2599">
        <v>1985</v>
      </c>
      <c r="D2599" t="s">
        <v>138</v>
      </c>
      <c r="E2599" s="4">
        <v>24</v>
      </c>
      <c r="F2599" s="4">
        <v>169</v>
      </c>
      <c r="G2599" s="4">
        <v>0</v>
      </c>
      <c r="H2599" s="4">
        <v>66</v>
      </c>
      <c r="I2599" s="4">
        <v>0</v>
      </c>
      <c r="J2599" s="4">
        <v>10</v>
      </c>
    </row>
    <row r="2600" spans="2:10">
      <c r="B2600">
        <f t="shared" si="92"/>
        <v>1.725593667546174</v>
      </c>
      <c r="C2600">
        <v>1986</v>
      </c>
      <c r="D2600" t="s">
        <v>138</v>
      </c>
      <c r="E2600" s="4">
        <v>125</v>
      </c>
      <c r="F2600" s="4">
        <v>758</v>
      </c>
      <c r="G2600" s="4">
        <v>18</v>
      </c>
      <c r="H2600" s="4">
        <v>145</v>
      </c>
      <c r="I2600" s="4">
        <v>97</v>
      </c>
      <c r="J2600" s="4">
        <v>1048</v>
      </c>
    </row>
    <row r="2601" spans="2:10">
      <c r="B2601">
        <f t="shared" si="92"/>
        <v>0.84714119019836642</v>
      </c>
      <c r="C2601">
        <v>1987</v>
      </c>
      <c r="D2601" t="s">
        <v>138</v>
      </c>
      <c r="E2601" s="4">
        <v>258</v>
      </c>
      <c r="F2601" s="4">
        <v>1714</v>
      </c>
      <c r="G2601" s="4">
        <v>4</v>
      </c>
      <c r="H2601" s="4">
        <v>333</v>
      </c>
      <c r="I2601" s="4">
        <v>195</v>
      </c>
      <c r="J2601" s="4">
        <v>920</v>
      </c>
    </row>
    <row r="2602" spans="2:10">
      <c r="B2602">
        <f t="shared" si="92"/>
        <v>1.554945054945055</v>
      </c>
      <c r="C2602">
        <v>1988</v>
      </c>
      <c r="D2602" t="s">
        <v>138</v>
      </c>
      <c r="E2602" s="4">
        <v>252</v>
      </c>
      <c r="F2602" s="4">
        <v>1638</v>
      </c>
      <c r="G2602" s="4">
        <v>0</v>
      </c>
      <c r="H2602" s="4">
        <v>590</v>
      </c>
      <c r="I2602" s="4">
        <v>326</v>
      </c>
      <c r="J2602" s="4">
        <v>1631</v>
      </c>
    </row>
    <row r="2603" spans="2:10">
      <c r="B2603">
        <f t="shared" si="92"/>
        <v>1.1017110266159695</v>
      </c>
      <c r="C2603">
        <v>1989</v>
      </c>
      <c r="D2603" t="s">
        <v>138</v>
      </c>
      <c r="E2603" s="4">
        <v>390</v>
      </c>
      <c r="F2603" s="4">
        <v>3156</v>
      </c>
      <c r="G2603" s="4">
        <v>4</v>
      </c>
      <c r="H2603" s="4">
        <v>711</v>
      </c>
      <c r="I2603" s="4">
        <v>479</v>
      </c>
      <c r="J2603" s="4">
        <v>2283</v>
      </c>
    </row>
    <row r="2604" spans="2:10">
      <c r="B2604">
        <f t="shared" si="92"/>
        <v>1.3830472103004292</v>
      </c>
      <c r="C2604">
        <v>1990</v>
      </c>
      <c r="D2604" t="s">
        <v>138</v>
      </c>
      <c r="E2604" s="4">
        <v>415</v>
      </c>
      <c r="F2604" s="4">
        <v>2796</v>
      </c>
      <c r="G2604" s="4">
        <v>14</v>
      </c>
      <c r="H2604" s="4">
        <v>1091</v>
      </c>
      <c r="I2604" s="4">
        <v>402</v>
      </c>
      <c r="J2604" s="4">
        <v>2360</v>
      </c>
    </row>
    <row r="2605" spans="2:10">
      <c r="B2605">
        <f t="shared" si="92"/>
        <v>0.98185231539424278</v>
      </c>
      <c r="C2605">
        <v>1991</v>
      </c>
      <c r="D2605" t="s">
        <v>138</v>
      </c>
      <c r="E2605" s="4">
        <v>301</v>
      </c>
      <c r="F2605" s="4">
        <v>1598</v>
      </c>
      <c r="G2605" s="4">
        <v>8</v>
      </c>
      <c r="H2605" s="4">
        <v>427</v>
      </c>
      <c r="I2605" s="4">
        <v>209</v>
      </c>
      <c r="J2605" s="4">
        <v>925</v>
      </c>
    </row>
    <row r="2606" spans="2:10">
      <c r="B2606">
        <f t="shared" si="92"/>
        <v>0.81605504587155964</v>
      </c>
      <c r="C2606">
        <v>1992</v>
      </c>
      <c r="D2606" t="s">
        <v>138</v>
      </c>
      <c r="E2606" s="4">
        <v>325</v>
      </c>
      <c r="F2606" s="4">
        <v>2180</v>
      </c>
      <c r="G2606" s="4">
        <v>12</v>
      </c>
      <c r="H2606" s="4">
        <v>476</v>
      </c>
      <c r="I2606" s="4">
        <v>297</v>
      </c>
      <c r="J2606" s="4">
        <v>994</v>
      </c>
    </row>
    <row r="2607" spans="2:10">
      <c r="B2607">
        <f t="shared" si="92"/>
        <v>0.58214285714285718</v>
      </c>
      <c r="C2607">
        <v>1993</v>
      </c>
      <c r="D2607" t="s">
        <v>138</v>
      </c>
      <c r="E2607" s="4">
        <v>250</v>
      </c>
      <c r="F2607" s="4">
        <v>1400</v>
      </c>
      <c r="G2607" s="4">
        <v>0</v>
      </c>
      <c r="H2607" s="4">
        <v>247</v>
      </c>
      <c r="I2607" s="4">
        <v>158</v>
      </c>
      <c r="J2607" s="4">
        <v>410</v>
      </c>
    </row>
    <row r="2608" spans="2:10">
      <c r="B2608">
        <f t="shared" si="92"/>
        <v>0.5341151385927505</v>
      </c>
      <c r="C2608">
        <v>1994</v>
      </c>
      <c r="D2608" t="s">
        <v>138</v>
      </c>
      <c r="E2608" s="4">
        <v>283</v>
      </c>
      <c r="F2608" s="4">
        <v>1876</v>
      </c>
      <c r="G2608" s="4">
        <v>15</v>
      </c>
      <c r="H2608" s="4">
        <v>240</v>
      </c>
      <c r="I2608" s="4">
        <v>116</v>
      </c>
      <c r="J2608" s="4">
        <v>631</v>
      </c>
    </row>
    <row r="2609" spans="2:17">
      <c r="B2609">
        <f t="shared" si="92"/>
        <v>1.044378698224852</v>
      </c>
      <c r="C2609">
        <v>1995</v>
      </c>
      <c r="D2609" t="s">
        <v>138</v>
      </c>
      <c r="E2609" s="4">
        <v>270</v>
      </c>
      <c r="F2609" s="4">
        <v>1690</v>
      </c>
      <c r="G2609" s="4">
        <v>6</v>
      </c>
      <c r="H2609" s="4">
        <v>307</v>
      </c>
      <c r="I2609" s="4">
        <v>204</v>
      </c>
      <c r="J2609" s="4">
        <v>1248</v>
      </c>
    </row>
    <row r="2610" spans="2:17">
      <c r="B2610">
        <f t="shared" si="92"/>
        <v>0.98334421946440231</v>
      </c>
      <c r="C2610">
        <v>1996</v>
      </c>
      <c r="D2610" t="s">
        <v>138</v>
      </c>
      <c r="E2610" s="4">
        <v>364</v>
      </c>
      <c r="F2610" s="4">
        <v>3062</v>
      </c>
      <c r="G2610" s="4">
        <v>37</v>
      </c>
      <c r="H2610" s="4">
        <v>322</v>
      </c>
      <c r="I2610" s="4">
        <v>385</v>
      </c>
      <c r="J2610" s="4">
        <v>2267</v>
      </c>
    </row>
    <row r="2611" spans="2:17">
      <c r="B2611">
        <f t="shared" si="92"/>
        <v>0.44913039136103911</v>
      </c>
      <c r="C2611">
        <v>1997</v>
      </c>
      <c r="D2611" t="s">
        <v>138</v>
      </c>
      <c r="E2611" s="4">
        <v>306</v>
      </c>
      <c r="F2611" s="4">
        <v>2056.7334516499154</v>
      </c>
      <c r="G2611" s="4">
        <v>12.376388242335572</v>
      </c>
      <c r="H2611" s="4">
        <v>203.6686912719118</v>
      </c>
      <c r="I2611" s="4">
        <v>211.83635148055561</v>
      </c>
      <c r="J2611" s="4">
        <v>495.8600690700643</v>
      </c>
    </row>
    <row r="2612" spans="2:17">
      <c r="B2612">
        <f t="shared" si="92"/>
        <v>0.5468607137248318</v>
      </c>
      <c r="C2612">
        <v>1998</v>
      </c>
      <c r="D2612" t="s">
        <v>138</v>
      </c>
      <c r="E2612" s="4">
        <v>329</v>
      </c>
      <c r="F2612" s="4">
        <v>1700.6045885432163</v>
      </c>
      <c r="G2612" s="4">
        <v>0</v>
      </c>
      <c r="H2612" s="4">
        <v>138.9246673502922</v>
      </c>
      <c r="I2612" s="4">
        <v>199.73681139684157</v>
      </c>
      <c r="J2612" s="4">
        <v>591.33236030733337</v>
      </c>
    </row>
    <row r="2613" spans="2:17">
      <c r="B2613">
        <f t="shared" si="92"/>
        <v>0.74995866546788936</v>
      </c>
      <c r="C2613">
        <v>1999</v>
      </c>
      <c r="D2613" t="s">
        <v>138</v>
      </c>
      <c r="E2613" s="4">
        <v>237</v>
      </c>
      <c r="F2613" s="4">
        <v>2218.0736997570398</v>
      </c>
      <c r="G2613" s="4">
        <v>0</v>
      </c>
      <c r="H2613" s="4">
        <v>221.55654393552246</v>
      </c>
      <c r="I2613" s="4">
        <v>204.3826647966718</v>
      </c>
      <c r="J2613" s="4">
        <v>1237.524383047019</v>
      </c>
    </row>
    <row r="2614" spans="2:17">
      <c r="B2614">
        <f t="shared" si="92"/>
        <v>1.3382902139351787</v>
      </c>
      <c r="C2614">
        <v>2000</v>
      </c>
      <c r="D2614" t="s">
        <v>138</v>
      </c>
      <c r="E2614" s="4">
        <v>211</v>
      </c>
      <c r="F2614" s="4">
        <v>1325.5928734107513</v>
      </c>
      <c r="G2614" s="4">
        <v>0</v>
      </c>
      <c r="H2614" s="4">
        <v>626.68790900040653</v>
      </c>
      <c r="I2614" s="4">
        <v>87.288624137474372</v>
      </c>
      <c r="J2614" s="4">
        <v>1060.0514370099415</v>
      </c>
    </row>
    <row r="2615" spans="2:17">
      <c r="B2615">
        <f t="shared" si="92"/>
        <v>0.54776238148530187</v>
      </c>
      <c r="C2615">
        <v>2001</v>
      </c>
      <c r="D2615" t="s">
        <v>138</v>
      </c>
      <c r="E2615" s="4">
        <v>225</v>
      </c>
      <c r="F2615" s="4">
        <v>2179.4987376256781</v>
      </c>
      <c r="G2615" s="4">
        <v>7.4304635761589406</v>
      </c>
      <c r="H2615" s="4">
        <v>170.11532263794331</v>
      </c>
      <c r="I2615" s="4">
        <v>262.66893659068205</v>
      </c>
      <c r="J2615" s="4">
        <v>753.63269616126627</v>
      </c>
    </row>
    <row r="2616" spans="2:17">
      <c r="B2616">
        <f t="shared" si="92"/>
        <v>0.51682269431081462</v>
      </c>
      <c r="C2616">
        <v>2002</v>
      </c>
      <c r="D2616" t="s">
        <v>138</v>
      </c>
      <c r="E2616" s="4">
        <v>148</v>
      </c>
      <c r="F2616" s="4">
        <v>1554.7359735252451</v>
      </c>
      <c r="G2616" s="4">
        <v>10.063245823389021</v>
      </c>
      <c r="H2616" s="4">
        <v>132.03391849246117</v>
      </c>
      <c r="I2616" s="4">
        <v>151.55454874503727</v>
      </c>
      <c r="J2616" s="4">
        <v>509.87112171837708</v>
      </c>
    </row>
    <row r="2617" spans="2:17">
      <c r="B2617">
        <f t="shared" si="92"/>
        <v>0.26269944575025839</v>
      </c>
      <c r="C2617">
        <v>2003</v>
      </c>
      <c r="D2617" t="s">
        <v>138</v>
      </c>
      <c r="E2617" s="4">
        <v>136</v>
      </c>
      <c r="F2617" s="4">
        <v>1243.8296517554666</v>
      </c>
      <c r="G2617" s="4">
        <v>2.2182385035074046</v>
      </c>
      <c r="H2617" s="4">
        <v>83.563636363636363</v>
      </c>
      <c r="I2617" s="4">
        <v>73.844212529481439</v>
      </c>
      <c r="J2617" s="4">
        <v>167.12727272727273</v>
      </c>
    </row>
    <row r="2618" spans="2:17">
      <c r="B2618">
        <f t="shared" si="92"/>
        <v>0.13346253307821787</v>
      </c>
      <c r="C2618">
        <v>2004</v>
      </c>
      <c r="D2618" t="s">
        <v>138</v>
      </c>
      <c r="E2618" s="4">
        <v>80</v>
      </c>
      <c r="F2618" s="4">
        <v>1128.2913032705803</v>
      </c>
      <c r="G2618" s="4">
        <v>0</v>
      </c>
      <c r="H2618" s="4">
        <v>56.469230769230769</v>
      </c>
      <c r="I2618" s="4">
        <v>7.5292307692307689</v>
      </c>
      <c r="J2618" s="4">
        <v>86.586153846153834</v>
      </c>
    </row>
    <row r="2619" spans="2:17">
      <c r="C2619">
        <v>2005</v>
      </c>
    </row>
    <row r="2620" spans="2:17">
      <c r="B2620">
        <f t="shared" si="92"/>
        <v>0.91124885611938322</v>
      </c>
      <c r="C2620">
        <v>2006</v>
      </c>
      <c r="D2620" t="s">
        <v>138</v>
      </c>
      <c r="E2620" s="4">
        <v>50</v>
      </c>
      <c r="F2620" s="4">
        <v>374.59696174352388</v>
      </c>
      <c r="G2620" s="4">
        <v>7.4711246200607899</v>
      </c>
      <c r="H2620" s="4">
        <v>43.396860213706013</v>
      </c>
      <c r="I2620" s="4">
        <v>49.816349168828097</v>
      </c>
      <c r="J2620" s="4">
        <v>240.66671889198759</v>
      </c>
    </row>
    <row r="2621" spans="2:17">
      <c r="K2621" t="str">
        <f>D2620</f>
        <v>QUATSE RIVER</v>
      </c>
      <c r="L2621" s="4">
        <f t="shared" ref="L2621:Q2621" si="93">AVERAGE(E2582:E2620)</f>
        <v>168.23684210526315</v>
      </c>
      <c r="M2621" s="4">
        <f t="shared" si="93"/>
        <v>1151.4199274021428</v>
      </c>
      <c r="N2621" s="4">
        <f t="shared" si="93"/>
        <v>41.804196335932943</v>
      </c>
      <c r="O2621" s="4">
        <f t="shared" si="93"/>
        <v>229.48465210618716</v>
      </c>
      <c r="P2621" s="4">
        <f t="shared" si="93"/>
        <v>108.33309814775797</v>
      </c>
      <c r="Q2621" s="4">
        <f t="shared" si="93"/>
        <v>522.99084770472143</v>
      </c>
    </row>
    <row r="2622" spans="2:17">
      <c r="C2622">
        <v>1968</v>
      </c>
      <c r="D2622" t="s">
        <v>140</v>
      </c>
      <c r="E2622" s="4">
        <v>487</v>
      </c>
      <c r="F2622" s="4">
        <v>1906</v>
      </c>
      <c r="G2622" s="4">
        <v>443</v>
      </c>
      <c r="H2622" s="4">
        <v>0</v>
      </c>
      <c r="I2622" s="4">
        <v>0</v>
      </c>
      <c r="J2622" s="4">
        <v>0</v>
      </c>
    </row>
    <row r="2623" spans="2:17">
      <c r="C2623">
        <v>1969</v>
      </c>
      <c r="D2623" t="s">
        <v>140</v>
      </c>
      <c r="E2623" s="4">
        <v>311</v>
      </c>
      <c r="F2623" s="4">
        <v>1346</v>
      </c>
      <c r="G2623" s="4">
        <v>296</v>
      </c>
      <c r="H2623" s="4">
        <v>0</v>
      </c>
      <c r="I2623" s="4">
        <v>0</v>
      </c>
      <c r="J2623" s="4">
        <v>0</v>
      </c>
    </row>
    <row r="2624" spans="2:17">
      <c r="C2624">
        <v>1970</v>
      </c>
      <c r="D2624" t="s">
        <v>140</v>
      </c>
      <c r="E2624" s="4">
        <v>467</v>
      </c>
      <c r="F2624" s="4">
        <v>2010</v>
      </c>
      <c r="G2624" s="4">
        <v>247</v>
      </c>
      <c r="H2624" s="4">
        <v>0</v>
      </c>
      <c r="I2624" s="4">
        <v>0</v>
      </c>
      <c r="J2624" s="4">
        <v>0</v>
      </c>
    </row>
    <row r="2625" spans="3:10">
      <c r="C2625">
        <v>1971</v>
      </c>
      <c r="D2625" t="s">
        <v>140</v>
      </c>
      <c r="E2625" s="4">
        <v>482</v>
      </c>
      <c r="F2625" s="4">
        <v>1888</v>
      </c>
      <c r="G2625" s="4">
        <v>237</v>
      </c>
      <c r="H2625" s="4">
        <v>150</v>
      </c>
      <c r="I2625" s="4">
        <v>0</v>
      </c>
      <c r="J2625" s="4">
        <v>0</v>
      </c>
    </row>
    <row r="2626" spans="3:10">
      <c r="C2626">
        <v>1972</v>
      </c>
      <c r="D2626" t="s">
        <v>140</v>
      </c>
      <c r="E2626" s="4">
        <v>238</v>
      </c>
      <c r="F2626" s="4">
        <v>746</v>
      </c>
      <c r="G2626" s="4">
        <v>163</v>
      </c>
      <c r="H2626" s="4">
        <v>83</v>
      </c>
      <c r="I2626" s="4">
        <v>0</v>
      </c>
      <c r="J2626" s="4">
        <v>0</v>
      </c>
    </row>
    <row r="2627" spans="3:10">
      <c r="C2627">
        <v>1973</v>
      </c>
      <c r="D2627" t="s">
        <v>140</v>
      </c>
      <c r="E2627" s="4">
        <v>279</v>
      </c>
      <c r="F2627" s="4">
        <v>792</v>
      </c>
      <c r="G2627" s="4">
        <v>196</v>
      </c>
      <c r="H2627" s="4">
        <v>95</v>
      </c>
      <c r="I2627" s="4">
        <v>0</v>
      </c>
      <c r="J2627" s="4">
        <v>0</v>
      </c>
    </row>
    <row r="2628" spans="3:10">
      <c r="C2628">
        <v>1974</v>
      </c>
      <c r="D2628" t="s">
        <v>140</v>
      </c>
      <c r="E2628" s="4">
        <v>353</v>
      </c>
      <c r="F2628" s="4">
        <v>1485</v>
      </c>
      <c r="G2628" s="4">
        <v>251</v>
      </c>
      <c r="H2628" s="4">
        <v>163</v>
      </c>
      <c r="I2628" s="4">
        <v>0</v>
      </c>
      <c r="J2628" s="4">
        <v>0</v>
      </c>
    </row>
    <row r="2629" spans="3:10">
      <c r="C2629">
        <v>1975</v>
      </c>
      <c r="D2629" t="s">
        <v>140</v>
      </c>
      <c r="E2629" s="4">
        <v>335</v>
      </c>
      <c r="F2629" s="4">
        <v>1506</v>
      </c>
      <c r="G2629" s="4">
        <v>347</v>
      </c>
      <c r="H2629" s="4">
        <v>307</v>
      </c>
      <c r="I2629" s="4">
        <v>0</v>
      </c>
      <c r="J2629" s="4">
        <v>0</v>
      </c>
    </row>
    <row r="2630" spans="3:10">
      <c r="C2630">
        <v>1976</v>
      </c>
      <c r="D2630" t="s">
        <v>140</v>
      </c>
      <c r="E2630" s="4">
        <v>433</v>
      </c>
      <c r="F2630" s="4">
        <v>1545</v>
      </c>
      <c r="G2630" s="4">
        <v>240</v>
      </c>
      <c r="H2630" s="4">
        <v>416</v>
      </c>
      <c r="I2630" s="4">
        <v>0</v>
      </c>
      <c r="J2630" s="4">
        <v>0</v>
      </c>
    </row>
    <row r="2631" spans="3:10">
      <c r="C2631">
        <v>1977</v>
      </c>
      <c r="D2631" t="s">
        <v>140</v>
      </c>
      <c r="E2631" s="4">
        <v>460</v>
      </c>
      <c r="F2631" s="4">
        <v>2178</v>
      </c>
      <c r="G2631" s="4">
        <v>158</v>
      </c>
      <c r="H2631" s="4">
        <v>272</v>
      </c>
      <c r="I2631" s="4">
        <v>0</v>
      </c>
      <c r="J2631" s="4">
        <v>0</v>
      </c>
    </row>
    <row r="2632" spans="3:10">
      <c r="C2632">
        <v>1978</v>
      </c>
      <c r="D2632" t="s">
        <v>140</v>
      </c>
      <c r="E2632" s="4">
        <v>380</v>
      </c>
      <c r="F2632" s="4">
        <v>1907</v>
      </c>
      <c r="G2632" s="4">
        <v>163</v>
      </c>
      <c r="H2632" s="4">
        <v>446</v>
      </c>
      <c r="I2632" s="4">
        <v>0</v>
      </c>
      <c r="J2632" s="4">
        <v>0</v>
      </c>
    </row>
    <row r="2633" spans="3:10">
      <c r="C2633">
        <v>1979</v>
      </c>
      <c r="D2633" t="s">
        <v>140</v>
      </c>
      <c r="E2633" s="4">
        <v>347</v>
      </c>
      <c r="F2633" s="4">
        <v>1584</v>
      </c>
      <c r="G2633" s="4">
        <v>76</v>
      </c>
      <c r="H2633" s="4">
        <v>391</v>
      </c>
      <c r="I2633" s="4">
        <v>0</v>
      </c>
      <c r="J2633" s="4">
        <v>0</v>
      </c>
    </row>
    <row r="2634" spans="3:10">
      <c r="C2634">
        <v>1980</v>
      </c>
      <c r="D2634" t="s">
        <v>140</v>
      </c>
      <c r="E2634" s="4">
        <v>441</v>
      </c>
      <c r="F2634" s="4">
        <v>2789</v>
      </c>
      <c r="G2634" s="4">
        <v>204</v>
      </c>
      <c r="H2634" s="4">
        <v>954</v>
      </c>
      <c r="I2634" s="4">
        <v>0</v>
      </c>
      <c r="J2634" s="4">
        <v>0</v>
      </c>
    </row>
    <row r="2635" spans="3:10">
      <c r="C2635">
        <v>1981</v>
      </c>
      <c r="D2635" t="s">
        <v>140</v>
      </c>
      <c r="E2635" s="4">
        <v>303</v>
      </c>
      <c r="F2635" s="4">
        <v>1829</v>
      </c>
      <c r="G2635" s="4">
        <v>72</v>
      </c>
      <c r="H2635" s="4">
        <v>450</v>
      </c>
      <c r="I2635" s="4">
        <v>0</v>
      </c>
      <c r="J2635" s="4">
        <v>0</v>
      </c>
    </row>
    <row r="2636" spans="3:10">
      <c r="C2636">
        <v>1982</v>
      </c>
      <c r="D2636" t="s">
        <v>140</v>
      </c>
      <c r="E2636" s="4">
        <v>360</v>
      </c>
      <c r="F2636" s="4">
        <v>1519</v>
      </c>
      <c r="G2636" s="4">
        <v>3</v>
      </c>
      <c r="H2636" s="4">
        <v>554</v>
      </c>
      <c r="I2636" s="4">
        <v>87</v>
      </c>
      <c r="J2636" s="4">
        <v>401</v>
      </c>
    </row>
    <row r="2637" spans="3:10">
      <c r="C2637">
        <v>1983</v>
      </c>
      <c r="D2637" t="s">
        <v>140</v>
      </c>
      <c r="E2637" s="4">
        <v>412</v>
      </c>
      <c r="F2637" s="4">
        <v>2980</v>
      </c>
      <c r="G2637" s="4">
        <v>55</v>
      </c>
      <c r="H2637" s="4">
        <v>594</v>
      </c>
      <c r="I2637" s="4">
        <v>194</v>
      </c>
      <c r="J2637" s="4">
        <v>513</v>
      </c>
    </row>
    <row r="2638" spans="3:10">
      <c r="C2638">
        <v>1984</v>
      </c>
      <c r="D2638" t="s">
        <v>140</v>
      </c>
      <c r="E2638" s="4">
        <v>360</v>
      </c>
      <c r="F2638" s="4">
        <v>2443</v>
      </c>
      <c r="G2638" s="4">
        <v>4</v>
      </c>
      <c r="H2638" s="4">
        <v>835</v>
      </c>
      <c r="I2638" s="4">
        <v>103</v>
      </c>
      <c r="J2638" s="4">
        <v>571</v>
      </c>
    </row>
    <row r="2639" spans="3:10">
      <c r="C2639">
        <v>1985</v>
      </c>
      <c r="D2639" t="s">
        <v>140</v>
      </c>
      <c r="E2639" s="4">
        <v>405</v>
      </c>
      <c r="F2639" s="4">
        <v>3381</v>
      </c>
      <c r="G2639" s="4">
        <v>41</v>
      </c>
      <c r="H2639" s="4">
        <v>2085</v>
      </c>
      <c r="I2639" s="4">
        <v>203</v>
      </c>
      <c r="J2639" s="4">
        <v>1203</v>
      </c>
    </row>
    <row r="2640" spans="3:10">
      <c r="C2640">
        <v>1986</v>
      </c>
      <c r="D2640" t="s">
        <v>140</v>
      </c>
      <c r="E2640" s="4">
        <v>443</v>
      </c>
      <c r="F2640" s="4">
        <v>3214</v>
      </c>
      <c r="G2640" s="4">
        <v>7</v>
      </c>
      <c r="H2640" s="4">
        <v>1735</v>
      </c>
      <c r="I2640" s="4">
        <v>241</v>
      </c>
      <c r="J2640" s="4">
        <v>1134</v>
      </c>
    </row>
    <row r="2641" spans="3:10">
      <c r="C2641">
        <v>1987</v>
      </c>
      <c r="D2641" t="s">
        <v>140</v>
      </c>
      <c r="E2641" s="4">
        <v>589</v>
      </c>
      <c r="F2641" s="4">
        <v>3808</v>
      </c>
      <c r="G2641" s="4">
        <v>0</v>
      </c>
      <c r="H2641" s="4">
        <v>1795</v>
      </c>
      <c r="I2641" s="4">
        <v>215</v>
      </c>
      <c r="J2641" s="4">
        <v>1137</v>
      </c>
    </row>
    <row r="2642" spans="3:10">
      <c r="C2642">
        <v>1988</v>
      </c>
      <c r="D2642" t="s">
        <v>140</v>
      </c>
      <c r="E2642" s="4">
        <v>625</v>
      </c>
      <c r="F2642" s="4">
        <v>6479</v>
      </c>
      <c r="G2642" s="4">
        <v>9</v>
      </c>
      <c r="H2642" s="4">
        <v>3308</v>
      </c>
      <c r="I2642" s="4">
        <v>402</v>
      </c>
      <c r="J2642" s="4">
        <v>1416</v>
      </c>
    </row>
    <row r="2643" spans="3:10">
      <c r="C2643">
        <v>1989</v>
      </c>
      <c r="D2643" t="s">
        <v>140</v>
      </c>
      <c r="E2643" s="4">
        <v>1004</v>
      </c>
      <c r="F2643" s="4">
        <v>10587</v>
      </c>
      <c r="G2643" s="4">
        <v>51</v>
      </c>
      <c r="H2643" s="4">
        <v>5736</v>
      </c>
      <c r="I2643" s="4">
        <v>876</v>
      </c>
      <c r="J2643" s="4">
        <v>3290</v>
      </c>
    </row>
    <row r="2644" spans="3:10">
      <c r="C2644">
        <v>1990</v>
      </c>
      <c r="D2644" t="s">
        <v>140</v>
      </c>
      <c r="E2644" s="4">
        <v>1035</v>
      </c>
      <c r="F2644" s="4">
        <v>8230</v>
      </c>
      <c r="G2644" s="4">
        <v>0</v>
      </c>
      <c r="H2644" s="4">
        <v>2116</v>
      </c>
      <c r="I2644" s="4">
        <v>416</v>
      </c>
      <c r="J2644" s="4">
        <v>1634</v>
      </c>
    </row>
    <row r="2645" spans="3:10">
      <c r="C2645">
        <v>1991</v>
      </c>
      <c r="D2645" t="s">
        <v>140</v>
      </c>
      <c r="E2645" s="4">
        <v>771</v>
      </c>
      <c r="F2645" s="4">
        <v>5271</v>
      </c>
      <c r="G2645" s="4">
        <v>42</v>
      </c>
      <c r="H2645" s="4">
        <v>1825</v>
      </c>
      <c r="I2645" s="4">
        <v>280</v>
      </c>
      <c r="J2645" s="4">
        <v>1040</v>
      </c>
    </row>
    <row r="2646" spans="3:10">
      <c r="C2646">
        <v>1992</v>
      </c>
      <c r="D2646" t="s">
        <v>140</v>
      </c>
      <c r="E2646" s="4">
        <v>781</v>
      </c>
      <c r="F2646" s="4">
        <v>5827</v>
      </c>
      <c r="G2646" s="4">
        <v>0</v>
      </c>
      <c r="H2646" s="4">
        <v>1027</v>
      </c>
      <c r="I2646" s="4">
        <v>321</v>
      </c>
      <c r="J2646" s="4">
        <v>858</v>
      </c>
    </row>
    <row r="2647" spans="3:10">
      <c r="C2647">
        <v>1993</v>
      </c>
      <c r="D2647" t="s">
        <v>140</v>
      </c>
      <c r="E2647" s="4">
        <v>737</v>
      </c>
      <c r="F2647" s="4">
        <v>5985</v>
      </c>
      <c r="G2647" s="4">
        <v>7</v>
      </c>
      <c r="H2647" s="4">
        <v>1887</v>
      </c>
      <c r="I2647" s="4">
        <v>386</v>
      </c>
      <c r="J2647" s="4">
        <v>1148</v>
      </c>
    </row>
    <row r="2648" spans="3:10">
      <c r="C2648">
        <v>1994</v>
      </c>
      <c r="D2648" t="s">
        <v>140</v>
      </c>
      <c r="E2648" s="4">
        <v>648</v>
      </c>
      <c r="F2648" s="4">
        <v>3323</v>
      </c>
      <c r="G2648" s="4">
        <v>2</v>
      </c>
      <c r="H2648" s="4">
        <v>296</v>
      </c>
      <c r="I2648" s="4">
        <v>101</v>
      </c>
      <c r="J2648" s="4">
        <v>275</v>
      </c>
    </row>
    <row r="2649" spans="3:10">
      <c r="C2649">
        <v>1995</v>
      </c>
      <c r="D2649" t="s">
        <v>140</v>
      </c>
      <c r="E2649" s="4">
        <v>602</v>
      </c>
      <c r="F2649" s="4">
        <v>4782</v>
      </c>
      <c r="G2649" s="4">
        <v>0</v>
      </c>
      <c r="H2649" s="4">
        <v>698</v>
      </c>
      <c r="I2649" s="4">
        <v>118</v>
      </c>
      <c r="J2649" s="4">
        <v>877</v>
      </c>
    </row>
    <row r="2650" spans="3:10">
      <c r="C2650">
        <v>1996</v>
      </c>
      <c r="D2650" t="s">
        <v>140</v>
      </c>
      <c r="E2650" s="4">
        <v>561</v>
      </c>
      <c r="F2650" s="4">
        <v>4125</v>
      </c>
      <c r="G2650" s="4">
        <v>0</v>
      </c>
      <c r="H2650" s="4">
        <v>236</v>
      </c>
      <c r="I2650" s="4">
        <v>106</v>
      </c>
      <c r="J2650" s="4">
        <v>386</v>
      </c>
    </row>
    <row r="2651" spans="3:10">
      <c r="C2651">
        <v>1997</v>
      </c>
      <c r="D2651" t="s">
        <v>140</v>
      </c>
      <c r="E2651" s="4">
        <v>317</v>
      </c>
      <c r="F2651" s="4">
        <v>2216.4473914529494</v>
      </c>
      <c r="G2651" s="4">
        <v>15.89246525237747</v>
      </c>
      <c r="H2651" s="4">
        <v>216.85916006336461</v>
      </c>
      <c r="I2651" s="4">
        <v>42.582302859403967</v>
      </c>
      <c r="J2651" s="4">
        <v>126.97967159149508</v>
      </c>
    </row>
    <row r="2652" spans="3:10">
      <c r="C2652">
        <v>1998</v>
      </c>
      <c r="D2652" t="s">
        <v>140</v>
      </c>
      <c r="E2652" s="4">
        <v>147</v>
      </c>
      <c r="F2652" s="4">
        <v>1746.2716567535779</v>
      </c>
      <c r="G2652" s="4">
        <v>0</v>
      </c>
      <c r="H2652" s="4">
        <v>142.7387170902262</v>
      </c>
      <c r="I2652" s="4">
        <v>0</v>
      </c>
      <c r="J2652" s="4">
        <v>162.56463967581325</v>
      </c>
    </row>
    <row r="2653" spans="3:10">
      <c r="C2653">
        <v>1999</v>
      </c>
      <c r="D2653" t="s">
        <v>140</v>
      </c>
      <c r="E2653" s="4">
        <v>191</v>
      </c>
      <c r="F2653" s="4">
        <v>1166.9057614560238</v>
      </c>
      <c r="G2653" s="4">
        <v>0</v>
      </c>
      <c r="H2653" s="4">
        <v>141.06411399458685</v>
      </c>
      <c r="I2653" s="4">
        <v>25.179545454545455</v>
      </c>
      <c r="J2653" s="4">
        <v>163.82684668961161</v>
      </c>
    </row>
    <row r="2654" spans="3:10">
      <c r="C2654">
        <v>2000</v>
      </c>
      <c r="D2654" t="s">
        <v>140</v>
      </c>
      <c r="E2654" s="4">
        <v>16</v>
      </c>
      <c r="F2654" s="4">
        <v>56.094082974162006</v>
      </c>
      <c r="G2654" s="4">
        <v>0</v>
      </c>
      <c r="H2654" s="4">
        <v>0</v>
      </c>
      <c r="I2654" s="4">
        <v>0</v>
      </c>
      <c r="J2654" s="4">
        <v>4.6102502979737778</v>
      </c>
    </row>
    <row r="2655" spans="3:10">
      <c r="C2655">
        <v>2001</v>
      </c>
      <c r="D2655" t="s">
        <v>140</v>
      </c>
      <c r="E2655" s="4">
        <v>25</v>
      </c>
      <c r="F2655" s="4">
        <v>255.66268466632704</v>
      </c>
      <c r="G2655" s="4">
        <v>0</v>
      </c>
      <c r="H2655" s="4">
        <v>14.860927152317881</v>
      </c>
      <c r="I2655" s="4">
        <v>0</v>
      </c>
      <c r="J2655" s="4">
        <v>3.7152317880794703</v>
      </c>
    </row>
    <row r="2656" spans="3:10">
      <c r="C2656">
        <v>2002</v>
      </c>
      <c r="D2656" t="s">
        <v>140</v>
      </c>
      <c r="E2656" s="4">
        <v>23</v>
      </c>
      <c r="F2656" s="4">
        <v>265.69875164621038</v>
      </c>
      <c r="G2656" s="4">
        <v>0</v>
      </c>
      <c r="H2656" s="4">
        <v>6.7088305489260147</v>
      </c>
      <c r="I2656" s="4">
        <v>0</v>
      </c>
      <c r="J2656" s="4">
        <v>0</v>
      </c>
    </row>
    <row r="2657" spans="3:17">
      <c r="C2657">
        <v>2003</v>
      </c>
      <c r="D2657" t="s">
        <v>140</v>
      </c>
      <c r="E2657" s="4">
        <v>6</v>
      </c>
      <c r="F2657" s="4">
        <v>22.571598627405329</v>
      </c>
      <c r="G2657" s="4">
        <v>0</v>
      </c>
      <c r="H2657" s="4">
        <v>27.854545454545452</v>
      </c>
      <c r="I2657" s="4">
        <v>0</v>
      </c>
      <c r="J2657" s="4">
        <v>0</v>
      </c>
    </row>
    <row r="2658" spans="3:17">
      <c r="C2658">
        <v>2004</v>
      </c>
      <c r="D2658" t="s">
        <v>140</v>
      </c>
      <c r="E2658" s="4">
        <v>13</v>
      </c>
      <c r="F2658" s="4">
        <v>144.21939793967059</v>
      </c>
      <c r="G2658" s="4">
        <v>0</v>
      </c>
      <c r="H2658" s="4">
        <v>2.4643143544506816</v>
      </c>
      <c r="I2658" s="4">
        <v>0</v>
      </c>
      <c r="J2658" s="4">
        <v>0</v>
      </c>
    </row>
    <row r="2659" spans="3:17">
      <c r="C2659">
        <v>2005</v>
      </c>
    </row>
    <row r="2660" spans="3:17">
      <c r="C2660">
        <v>2006</v>
      </c>
      <c r="D2660" t="s">
        <v>140</v>
      </c>
      <c r="E2660" s="4">
        <v>18</v>
      </c>
      <c r="F2660" s="4">
        <v>204.40429138673304</v>
      </c>
      <c r="G2660" s="4">
        <v>0</v>
      </c>
      <c r="H2660" s="4">
        <v>3.735562310030395</v>
      </c>
      <c r="I2660" s="4">
        <v>0</v>
      </c>
      <c r="J2660" s="4">
        <v>0</v>
      </c>
    </row>
    <row r="2661" spans="3:17">
      <c r="K2661" t="str">
        <f>D2660</f>
        <v>QUINSAM RIVER</v>
      </c>
      <c r="L2661" s="4">
        <f t="shared" ref="L2661:Q2661" si="94">AVERAGE(E2622:E2660)</f>
        <v>405.39473684210526</v>
      </c>
      <c r="M2661" s="4">
        <f t="shared" si="94"/>
        <v>2672.1914636027122</v>
      </c>
      <c r="N2661" s="4">
        <f t="shared" si="94"/>
        <v>87.628749085588879</v>
      </c>
      <c r="O2661" s="4">
        <f t="shared" si="94"/>
        <v>763.42858344653814</v>
      </c>
      <c r="P2661" s="4">
        <f t="shared" si="94"/>
        <v>108.33583811352499</v>
      </c>
      <c r="Q2661" s="4">
        <f t="shared" si="94"/>
        <v>430.1235957906045</v>
      </c>
    </row>
    <row r="2662" spans="3:17">
      <c r="C2662">
        <v>1968</v>
      </c>
      <c r="D2662" t="s">
        <v>142</v>
      </c>
      <c r="E2662" s="4">
        <v>4</v>
      </c>
      <c r="F2662" s="4">
        <v>16</v>
      </c>
      <c r="G2662" s="4">
        <v>0</v>
      </c>
      <c r="H2662" s="4">
        <v>0</v>
      </c>
      <c r="I2662" s="4">
        <v>0</v>
      </c>
      <c r="J2662" s="4">
        <v>0</v>
      </c>
    </row>
    <row r="2663" spans="3:17">
      <c r="C2663">
        <v>1970</v>
      </c>
      <c r="D2663" t="s">
        <v>142</v>
      </c>
      <c r="E2663" s="4">
        <v>5</v>
      </c>
      <c r="F2663" s="4">
        <v>33</v>
      </c>
      <c r="G2663" s="4">
        <v>0</v>
      </c>
      <c r="H2663" s="4">
        <v>0</v>
      </c>
      <c r="I2663" s="4">
        <v>0</v>
      </c>
      <c r="J2663" s="4">
        <v>0</v>
      </c>
    </row>
    <row r="2664" spans="3:17">
      <c r="C2664">
        <v>1971</v>
      </c>
      <c r="D2664" t="s">
        <v>142</v>
      </c>
      <c r="E2664" s="4">
        <v>4</v>
      </c>
      <c r="F2664" s="4">
        <v>19</v>
      </c>
      <c r="G2664" s="4">
        <v>0</v>
      </c>
      <c r="H2664" s="4">
        <v>0</v>
      </c>
      <c r="I2664" s="4">
        <v>0</v>
      </c>
      <c r="J2664" s="4">
        <v>0</v>
      </c>
    </row>
    <row r="2665" spans="3:17">
      <c r="C2665">
        <v>1972</v>
      </c>
      <c r="D2665" t="s">
        <v>142</v>
      </c>
      <c r="E2665" s="4">
        <v>3</v>
      </c>
      <c r="F2665" s="4">
        <v>3</v>
      </c>
      <c r="G2665" s="4">
        <v>0</v>
      </c>
      <c r="H2665" s="4">
        <v>0</v>
      </c>
      <c r="I2665" s="4">
        <v>0</v>
      </c>
      <c r="J2665" s="4">
        <v>0</v>
      </c>
    </row>
    <row r="2666" spans="3:17">
      <c r="C2666">
        <v>1974</v>
      </c>
      <c r="D2666" t="s">
        <v>142</v>
      </c>
      <c r="E2666" s="4">
        <v>12</v>
      </c>
      <c r="F2666" s="4">
        <v>12</v>
      </c>
      <c r="G2666" s="4">
        <v>0</v>
      </c>
      <c r="H2666" s="4">
        <v>0</v>
      </c>
      <c r="I2666" s="4">
        <v>0</v>
      </c>
      <c r="J2666" s="4">
        <v>0</v>
      </c>
    </row>
    <row r="2667" spans="3:17">
      <c r="C2667">
        <v>1975</v>
      </c>
      <c r="D2667" t="s">
        <v>142</v>
      </c>
      <c r="E2667" s="4">
        <v>10</v>
      </c>
      <c r="F2667" s="4">
        <v>34</v>
      </c>
      <c r="G2667" s="4">
        <v>0</v>
      </c>
      <c r="H2667" s="4">
        <v>0</v>
      </c>
      <c r="I2667" s="4">
        <v>0</v>
      </c>
      <c r="J2667" s="4">
        <v>0</v>
      </c>
    </row>
    <row r="2668" spans="3:17">
      <c r="C2668">
        <v>1977</v>
      </c>
      <c r="D2668" t="s">
        <v>142</v>
      </c>
      <c r="E2668" s="4">
        <v>4</v>
      </c>
      <c r="F2668" s="4">
        <v>36</v>
      </c>
      <c r="G2668" s="4">
        <v>8</v>
      </c>
      <c r="H2668" s="4">
        <v>0</v>
      </c>
      <c r="I2668" s="4">
        <v>0</v>
      </c>
      <c r="J2668" s="4">
        <v>0</v>
      </c>
    </row>
    <row r="2669" spans="3:17">
      <c r="C2669">
        <v>1978</v>
      </c>
      <c r="D2669" t="s">
        <v>142</v>
      </c>
      <c r="E2669" s="4">
        <v>3</v>
      </c>
      <c r="F2669" s="4">
        <v>3</v>
      </c>
      <c r="G2669" s="4">
        <v>0</v>
      </c>
      <c r="H2669" s="4">
        <v>0</v>
      </c>
      <c r="I2669" s="4">
        <v>0</v>
      </c>
      <c r="J2669" s="4">
        <v>0</v>
      </c>
    </row>
    <row r="2670" spans="3:17">
      <c r="C2670">
        <v>1981</v>
      </c>
      <c r="D2670" t="s">
        <v>142</v>
      </c>
      <c r="E2670" s="4">
        <v>3</v>
      </c>
      <c r="F2670" s="4">
        <v>3</v>
      </c>
      <c r="G2670" s="4">
        <v>0</v>
      </c>
      <c r="H2670" s="4">
        <v>0</v>
      </c>
      <c r="I2670" s="4">
        <v>0</v>
      </c>
      <c r="J2670" s="4">
        <v>0</v>
      </c>
    </row>
    <row r="2671" spans="3:17">
      <c r="C2671">
        <v>1982</v>
      </c>
      <c r="D2671" t="s">
        <v>142</v>
      </c>
      <c r="E2671" s="4">
        <v>4</v>
      </c>
      <c r="F2671" s="4">
        <v>4</v>
      </c>
      <c r="G2671" s="4">
        <v>0</v>
      </c>
      <c r="H2671" s="4">
        <v>0</v>
      </c>
      <c r="I2671" s="4">
        <v>0</v>
      </c>
      <c r="J2671" s="4">
        <v>0</v>
      </c>
    </row>
    <row r="2672" spans="3:17">
      <c r="C2672">
        <v>1984</v>
      </c>
      <c r="D2672" t="s">
        <v>142</v>
      </c>
      <c r="E2672" s="4">
        <v>9</v>
      </c>
      <c r="F2672" s="4">
        <v>9</v>
      </c>
      <c r="G2672" s="4">
        <v>0</v>
      </c>
      <c r="H2672" s="4">
        <v>4</v>
      </c>
      <c r="I2672" s="4">
        <v>0</v>
      </c>
      <c r="J2672" s="4">
        <v>0</v>
      </c>
    </row>
    <row r="2673" spans="3:10">
      <c r="C2673">
        <v>1985</v>
      </c>
      <c r="D2673" t="s">
        <v>142</v>
      </c>
      <c r="E2673" s="4">
        <v>10</v>
      </c>
      <c r="F2673" s="4">
        <v>16</v>
      </c>
      <c r="G2673" s="4">
        <v>0</v>
      </c>
      <c r="H2673" s="4">
        <v>0</v>
      </c>
      <c r="I2673" s="4">
        <v>0</v>
      </c>
      <c r="J2673" s="4">
        <v>28</v>
      </c>
    </row>
    <row r="2674" spans="3:10">
      <c r="C2674">
        <v>1986</v>
      </c>
      <c r="D2674" t="s">
        <v>142</v>
      </c>
      <c r="E2674" s="4">
        <v>7</v>
      </c>
      <c r="F2674" s="4">
        <v>46</v>
      </c>
      <c r="G2674" s="4">
        <v>7</v>
      </c>
      <c r="H2674" s="4">
        <v>25</v>
      </c>
      <c r="I2674" s="4">
        <v>0</v>
      </c>
      <c r="J2674" s="4">
        <v>4</v>
      </c>
    </row>
    <row r="2675" spans="3:10">
      <c r="C2675">
        <v>1990</v>
      </c>
      <c r="D2675" t="s">
        <v>142</v>
      </c>
      <c r="E2675" s="4">
        <v>13</v>
      </c>
      <c r="F2675" s="4">
        <v>97</v>
      </c>
      <c r="G2675" s="4">
        <v>0</v>
      </c>
      <c r="H2675" s="4">
        <v>95</v>
      </c>
      <c r="I2675" s="4">
        <v>19</v>
      </c>
      <c r="J2675" s="4">
        <v>47</v>
      </c>
    </row>
    <row r="2676" spans="3:10">
      <c r="C2676">
        <v>1991</v>
      </c>
      <c r="D2676" t="s">
        <v>142</v>
      </c>
      <c r="E2676" s="4">
        <v>6</v>
      </c>
      <c r="F2676" s="4">
        <v>18</v>
      </c>
      <c r="G2676" s="4">
        <v>0</v>
      </c>
      <c r="H2676" s="4">
        <v>46</v>
      </c>
      <c r="I2676" s="4">
        <v>12</v>
      </c>
      <c r="J2676" s="4">
        <v>25</v>
      </c>
    </row>
    <row r="2677" spans="3:10">
      <c r="C2677">
        <v>1993</v>
      </c>
      <c r="D2677" t="s">
        <v>142</v>
      </c>
      <c r="E2677" s="4">
        <v>4</v>
      </c>
      <c r="F2677" s="4">
        <v>4</v>
      </c>
      <c r="G2677" s="4">
        <v>0</v>
      </c>
      <c r="H2677" s="4">
        <v>0</v>
      </c>
      <c r="I2677" s="4">
        <v>0</v>
      </c>
      <c r="J2677" s="4">
        <v>4</v>
      </c>
    </row>
    <row r="2678" spans="3:10">
      <c r="C2678">
        <v>1994</v>
      </c>
      <c r="D2678" t="s">
        <v>142</v>
      </c>
      <c r="E2678" s="4">
        <v>10</v>
      </c>
      <c r="F2678" s="4">
        <v>10</v>
      </c>
      <c r="G2678" s="4">
        <v>0</v>
      </c>
      <c r="H2678" s="4">
        <v>0</v>
      </c>
      <c r="I2678" s="4">
        <v>0</v>
      </c>
      <c r="J2678" s="4">
        <v>5</v>
      </c>
    </row>
    <row r="2679" spans="3:10">
      <c r="C2679">
        <v>1995</v>
      </c>
      <c r="D2679" t="s">
        <v>142</v>
      </c>
      <c r="E2679" s="4">
        <v>6</v>
      </c>
      <c r="F2679" s="4">
        <v>16</v>
      </c>
      <c r="G2679" s="4">
        <v>0</v>
      </c>
      <c r="H2679" s="4">
        <v>0</v>
      </c>
      <c r="I2679" s="4">
        <v>0</v>
      </c>
      <c r="J2679" s="4">
        <v>0</v>
      </c>
    </row>
    <row r="2680" spans="3:10">
      <c r="C2680">
        <v>1996</v>
      </c>
      <c r="D2680" t="s">
        <v>142</v>
      </c>
      <c r="E2680" s="4">
        <v>3</v>
      </c>
      <c r="F2680" s="4">
        <v>7</v>
      </c>
      <c r="G2680" s="4">
        <v>3</v>
      </c>
      <c r="H2680" s="4">
        <v>3</v>
      </c>
      <c r="I2680" s="4">
        <v>3</v>
      </c>
      <c r="J2680" s="4">
        <v>3</v>
      </c>
    </row>
    <row r="2681" spans="3:10">
      <c r="C2681">
        <v>1997</v>
      </c>
      <c r="D2681" t="s">
        <v>142</v>
      </c>
      <c r="E2681" s="4">
        <v>3</v>
      </c>
      <c r="F2681" s="4">
        <v>12.713972201901974</v>
      </c>
      <c r="G2681" s="4">
        <v>0</v>
      </c>
      <c r="H2681" s="4">
        <v>0</v>
      </c>
      <c r="I2681" s="4">
        <v>0</v>
      </c>
      <c r="J2681" s="4">
        <v>0</v>
      </c>
    </row>
    <row r="2682" spans="3:10">
      <c r="C2682">
        <v>1998</v>
      </c>
      <c r="D2682" t="s">
        <v>142</v>
      </c>
      <c r="E2682" s="4">
        <v>10</v>
      </c>
      <c r="F2682" s="4">
        <v>9.6139410187667558</v>
      </c>
      <c r="G2682" s="4">
        <v>0</v>
      </c>
      <c r="H2682" s="4">
        <v>0</v>
      </c>
      <c r="I2682" s="4">
        <v>0</v>
      </c>
      <c r="J2682" s="4">
        <v>0</v>
      </c>
    </row>
    <row r="2683" spans="3:10">
      <c r="C2683">
        <v>2000</v>
      </c>
      <c r="D2683" t="s">
        <v>142</v>
      </c>
      <c r="E2683" s="4">
        <v>5</v>
      </c>
      <c r="F2683" s="4">
        <v>4.6102502979737778</v>
      </c>
      <c r="G2683" s="4">
        <v>0</v>
      </c>
      <c r="H2683" s="4">
        <v>0</v>
      </c>
      <c r="I2683" s="4">
        <v>0</v>
      </c>
      <c r="J2683" s="4">
        <v>0</v>
      </c>
    </row>
    <row r="2685" spans="3:10">
      <c r="C2685">
        <v>1968</v>
      </c>
      <c r="D2685" t="s">
        <v>144</v>
      </c>
      <c r="E2685" s="4">
        <v>11</v>
      </c>
      <c r="F2685" s="4">
        <v>23</v>
      </c>
      <c r="G2685" s="4">
        <v>8</v>
      </c>
      <c r="H2685" s="4">
        <v>0</v>
      </c>
      <c r="I2685" s="4">
        <v>0</v>
      </c>
      <c r="J2685" s="4">
        <v>0</v>
      </c>
    </row>
    <row r="2686" spans="3:10">
      <c r="C2686">
        <v>1969</v>
      </c>
      <c r="D2686" t="s">
        <v>144</v>
      </c>
      <c r="E2686" s="4">
        <v>9</v>
      </c>
      <c r="F2686" s="4">
        <v>9</v>
      </c>
      <c r="G2686" s="4">
        <v>0</v>
      </c>
      <c r="H2686" s="4">
        <v>0</v>
      </c>
      <c r="I2686" s="4">
        <v>0</v>
      </c>
      <c r="J2686" s="4">
        <v>0</v>
      </c>
    </row>
    <row r="2687" spans="3:10">
      <c r="C2687">
        <v>1970</v>
      </c>
      <c r="D2687" t="s">
        <v>144</v>
      </c>
      <c r="E2687" s="4">
        <v>11</v>
      </c>
      <c r="F2687" s="4">
        <v>11</v>
      </c>
      <c r="G2687" s="4">
        <v>5</v>
      </c>
      <c r="H2687" s="4">
        <v>0</v>
      </c>
      <c r="I2687" s="4">
        <v>0</v>
      </c>
      <c r="J2687" s="4">
        <v>0</v>
      </c>
    </row>
    <row r="2688" spans="3:10">
      <c r="C2688">
        <v>1971</v>
      </c>
      <c r="D2688" t="s">
        <v>144</v>
      </c>
      <c r="E2688" s="4">
        <v>14</v>
      </c>
      <c r="F2688" s="4">
        <v>19</v>
      </c>
      <c r="G2688" s="4">
        <v>0</v>
      </c>
      <c r="H2688" s="4">
        <v>0</v>
      </c>
      <c r="I2688" s="4">
        <v>0</v>
      </c>
      <c r="J2688" s="4">
        <v>0</v>
      </c>
    </row>
    <row r="2689" spans="3:10">
      <c r="C2689">
        <v>1973</v>
      </c>
      <c r="D2689" t="s">
        <v>144</v>
      </c>
      <c r="E2689" s="4">
        <v>24</v>
      </c>
      <c r="F2689" s="4">
        <v>49</v>
      </c>
      <c r="G2689" s="4">
        <v>3</v>
      </c>
      <c r="H2689" s="4">
        <v>31</v>
      </c>
      <c r="I2689" s="4">
        <v>0</v>
      </c>
      <c r="J2689" s="4">
        <v>0</v>
      </c>
    </row>
    <row r="2690" spans="3:10">
      <c r="C2690">
        <v>1974</v>
      </c>
      <c r="D2690" t="s">
        <v>144</v>
      </c>
      <c r="E2690" s="4">
        <v>16</v>
      </c>
      <c r="F2690" s="4">
        <v>20</v>
      </c>
      <c r="G2690" s="4">
        <v>12</v>
      </c>
      <c r="H2690" s="4">
        <v>5</v>
      </c>
      <c r="I2690" s="4">
        <v>0</v>
      </c>
      <c r="J2690" s="4">
        <v>0</v>
      </c>
    </row>
    <row r="2691" spans="3:10">
      <c r="C2691">
        <v>1975</v>
      </c>
      <c r="D2691" t="s">
        <v>144</v>
      </c>
      <c r="E2691" s="4">
        <v>3</v>
      </c>
      <c r="F2691" s="4">
        <v>6</v>
      </c>
      <c r="G2691" s="4">
        <v>0</v>
      </c>
      <c r="H2691" s="4">
        <v>0</v>
      </c>
      <c r="I2691" s="4">
        <v>0</v>
      </c>
      <c r="J2691" s="4">
        <v>0</v>
      </c>
    </row>
    <row r="2692" spans="3:10">
      <c r="C2692">
        <v>1978</v>
      </c>
      <c r="D2692" t="s">
        <v>144</v>
      </c>
      <c r="E2692" s="4">
        <v>3</v>
      </c>
      <c r="F2692" s="4">
        <v>7</v>
      </c>
      <c r="G2692" s="4">
        <v>0</v>
      </c>
      <c r="H2692" s="4">
        <v>0</v>
      </c>
      <c r="I2692" s="4">
        <v>0</v>
      </c>
      <c r="J2692" s="4">
        <v>0</v>
      </c>
    </row>
    <row r="2693" spans="3:10">
      <c r="C2693">
        <v>1979</v>
      </c>
      <c r="D2693" t="s">
        <v>144</v>
      </c>
      <c r="E2693" s="4">
        <v>4</v>
      </c>
      <c r="F2693" s="4">
        <v>4</v>
      </c>
      <c r="G2693" s="4">
        <v>0</v>
      </c>
      <c r="H2693" s="4">
        <v>0</v>
      </c>
      <c r="I2693" s="4">
        <v>0</v>
      </c>
      <c r="J2693" s="4">
        <v>0</v>
      </c>
    </row>
    <row r="2694" spans="3:10">
      <c r="C2694">
        <v>1980</v>
      </c>
      <c r="D2694" t="s">
        <v>144</v>
      </c>
      <c r="E2694" s="4">
        <v>3</v>
      </c>
      <c r="F2694" s="4">
        <v>3</v>
      </c>
      <c r="G2694" s="4">
        <v>0</v>
      </c>
      <c r="H2694" s="4">
        <v>0</v>
      </c>
      <c r="I2694" s="4">
        <v>0</v>
      </c>
      <c r="J2694" s="4">
        <v>0</v>
      </c>
    </row>
    <row r="2695" spans="3:10">
      <c r="C2695">
        <v>1981</v>
      </c>
      <c r="D2695" t="s">
        <v>144</v>
      </c>
      <c r="E2695" s="4">
        <v>3</v>
      </c>
      <c r="F2695" s="4">
        <v>3</v>
      </c>
      <c r="G2695" s="4">
        <v>0</v>
      </c>
      <c r="H2695" s="4">
        <v>0</v>
      </c>
      <c r="I2695" s="4">
        <v>0</v>
      </c>
      <c r="J2695" s="4">
        <v>0</v>
      </c>
    </row>
    <row r="2696" spans="3:10">
      <c r="C2696">
        <v>1982</v>
      </c>
      <c r="D2696" t="s">
        <v>144</v>
      </c>
      <c r="E2696" s="4">
        <v>4</v>
      </c>
      <c r="F2696" s="4">
        <v>4</v>
      </c>
      <c r="G2696" s="4">
        <v>0</v>
      </c>
      <c r="H2696" s="4">
        <v>0</v>
      </c>
      <c r="I2696" s="4">
        <v>0</v>
      </c>
      <c r="J2696" s="4">
        <v>0</v>
      </c>
    </row>
    <row r="2697" spans="3:10">
      <c r="C2697">
        <v>1989</v>
      </c>
      <c r="D2697" t="s">
        <v>144</v>
      </c>
      <c r="E2697" s="4">
        <v>9</v>
      </c>
      <c r="F2697" s="4">
        <v>14</v>
      </c>
      <c r="G2697" s="4">
        <v>0</v>
      </c>
      <c r="H2697" s="4">
        <v>0</v>
      </c>
      <c r="I2697" s="4">
        <v>0</v>
      </c>
      <c r="J2697" s="4">
        <v>0</v>
      </c>
    </row>
    <row r="2698" spans="3:10">
      <c r="C2698">
        <v>1990</v>
      </c>
      <c r="D2698" t="s">
        <v>144</v>
      </c>
      <c r="E2698" s="4">
        <v>9</v>
      </c>
      <c r="F2698" s="4">
        <v>9</v>
      </c>
      <c r="G2698" s="4">
        <v>0</v>
      </c>
      <c r="H2698" s="4">
        <v>0</v>
      </c>
      <c r="I2698" s="4">
        <v>0</v>
      </c>
      <c r="J2698" s="4">
        <v>0</v>
      </c>
    </row>
    <row r="2699" spans="3:10">
      <c r="C2699">
        <v>1991</v>
      </c>
      <c r="D2699" t="s">
        <v>144</v>
      </c>
      <c r="E2699" s="4">
        <v>4</v>
      </c>
      <c r="F2699" s="4">
        <v>4</v>
      </c>
      <c r="G2699" s="4">
        <v>0</v>
      </c>
      <c r="H2699" s="4">
        <v>0</v>
      </c>
      <c r="I2699" s="4">
        <v>0</v>
      </c>
      <c r="J2699" s="4">
        <v>4</v>
      </c>
    </row>
    <row r="2700" spans="3:10">
      <c r="C2700">
        <v>1993</v>
      </c>
      <c r="D2700" t="s">
        <v>144</v>
      </c>
      <c r="E2700" s="4">
        <v>4</v>
      </c>
      <c r="F2700" s="4">
        <v>4</v>
      </c>
      <c r="G2700" s="4">
        <v>0</v>
      </c>
      <c r="H2700" s="4">
        <v>0</v>
      </c>
      <c r="I2700" s="4">
        <v>0</v>
      </c>
      <c r="J2700" s="4">
        <v>0</v>
      </c>
    </row>
    <row r="2701" spans="3:10">
      <c r="C2701">
        <v>1994</v>
      </c>
      <c r="D2701" t="s">
        <v>144</v>
      </c>
      <c r="E2701" s="4">
        <v>11</v>
      </c>
      <c r="F2701" s="4">
        <v>37</v>
      </c>
      <c r="G2701" s="4">
        <v>0</v>
      </c>
      <c r="H2701" s="4">
        <v>5</v>
      </c>
      <c r="I2701" s="4">
        <v>0</v>
      </c>
      <c r="J2701" s="4">
        <v>0</v>
      </c>
    </row>
    <row r="2702" spans="3:10">
      <c r="C2702">
        <v>1995</v>
      </c>
      <c r="D2702" t="s">
        <v>144</v>
      </c>
      <c r="E2702" s="4">
        <v>6</v>
      </c>
      <c r="F2702" s="4">
        <v>6</v>
      </c>
      <c r="G2702" s="4">
        <v>0</v>
      </c>
      <c r="H2702" s="4">
        <v>3</v>
      </c>
      <c r="I2702" s="4">
        <v>0</v>
      </c>
      <c r="J2702" s="4">
        <v>0</v>
      </c>
    </row>
    <row r="2703" spans="3:10">
      <c r="C2703">
        <v>1996</v>
      </c>
      <c r="D2703" t="s">
        <v>144</v>
      </c>
      <c r="E2703" s="4">
        <v>3</v>
      </c>
      <c r="F2703" s="4">
        <v>3</v>
      </c>
      <c r="G2703" s="4">
        <v>0</v>
      </c>
      <c r="H2703" s="4">
        <v>0</v>
      </c>
      <c r="I2703" s="4">
        <v>0</v>
      </c>
      <c r="J2703" s="4">
        <v>0</v>
      </c>
    </row>
    <row r="2705" spans="3:10">
      <c r="C2705">
        <v>1968</v>
      </c>
      <c r="D2705" t="s">
        <v>146</v>
      </c>
      <c r="E2705" s="4">
        <v>622</v>
      </c>
      <c r="F2705" s="4">
        <v>2867</v>
      </c>
      <c r="G2705" s="4">
        <v>835</v>
      </c>
      <c r="H2705" s="4">
        <v>0</v>
      </c>
      <c r="I2705" s="4">
        <v>0</v>
      </c>
      <c r="J2705" s="4">
        <v>0</v>
      </c>
    </row>
    <row r="2706" spans="3:10">
      <c r="C2706">
        <v>1969</v>
      </c>
      <c r="D2706" t="s">
        <v>146</v>
      </c>
      <c r="E2706" s="4">
        <v>396</v>
      </c>
      <c r="F2706" s="4">
        <v>1655</v>
      </c>
      <c r="G2706" s="4">
        <v>659</v>
      </c>
      <c r="H2706" s="4">
        <v>0</v>
      </c>
      <c r="I2706" s="4">
        <v>0</v>
      </c>
      <c r="J2706" s="4">
        <v>0</v>
      </c>
    </row>
    <row r="2707" spans="3:10">
      <c r="C2707">
        <v>1970</v>
      </c>
      <c r="D2707" t="s">
        <v>146</v>
      </c>
      <c r="E2707" s="4">
        <v>490</v>
      </c>
      <c r="F2707" s="4">
        <v>1581</v>
      </c>
      <c r="G2707" s="4">
        <v>260</v>
      </c>
      <c r="H2707" s="4">
        <v>0</v>
      </c>
      <c r="I2707" s="4">
        <v>0</v>
      </c>
      <c r="J2707" s="4">
        <v>0</v>
      </c>
    </row>
    <row r="2708" spans="3:10">
      <c r="C2708">
        <v>1971</v>
      </c>
      <c r="D2708" t="s">
        <v>146</v>
      </c>
      <c r="E2708" s="4">
        <v>579</v>
      </c>
      <c r="F2708" s="4">
        <v>2630</v>
      </c>
      <c r="G2708" s="4">
        <v>766</v>
      </c>
      <c r="H2708" s="4">
        <v>690</v>
      </c>
      <c r="I2708" s="4">
        <v>0</v>
      </c>
      <c r="J2708" s="4">
        <v>0</v>
      </c>
    </row>
    <row r="2709" spans="3:10">
      <c r="C2709">
        <v>1972</v>
      </c>
      <c r="D2709" t="s">
        <v>146</v>
      </c>
      <c r="E2709" s="4">
        <v>281</v>
      </c>
      <c r="F2709" s="4">
        <v>1142</v>
      </c>
      <c r="G2709" s="4">
        <v>409</v>
      </c>
      <c r="H2709" s="4">
        <v>563</v>
      </c>
      <c r="I2709" s="4">
        <v>0</v>
      </c>
      <c r="J2709" s="4">
        <v>0</v>
      </c>
    </row>
    <row r="2710" spans="3:10">
      <c r="C2710">
        <v>1973</v>
      </c>
      <c r="D2710" t="s">
        <v>146</v>
      </c>
      <c r="E2710" s="4">
        <v>526</v>
      </c>
      <c r="F2710" s="4">
        <v>1676</v>
      </c>
      <c r="G2710" s="4">
        <v>521</v>
      </c>
      <c r="H2710" s="4">
        <v>356</v>
      </c>
      <c r="I2710" s="4">
        <v>0</v>
      </c>
      <c r="J2710" s="4">
        <v>0</v>
      </c>
    </row>
    <row r="2711" spans="3:10">
      <c r="C2711">
        <v>1974</v>
      </c>
      <c r="D2711" t="s">
        <v>146</v>
      </c>
      <c r="E2711" s="4">
        <v>482</v>
      </c>
      <c r="F2711" s="4">
        <v>2001</v>
      </c>
      <c r="G2711" s="4">
        <v>241</v>
      </c>
      <c r="H2711" s="4">
        <v>175</v>
      </c>
      <c r="I2711" s="4">
        <v>0</v>
      </c>
      <c r="J2711" s="4">
        <v>0</v>
      </c>
    </row>
    <row r="2712" spans="3:10">
      <c r="C2712">
        <v>1975</v>
      </c>
      <c r="D2712" t="s">
        <v>146</v>
      </c>
      <c r="E2712" s="4">
        <v>321</v>
      </c>
      <c r="F2712" s="4">
        <v>990</v>
      </c>
      <c r="G2712" s="4">
        <v>172</v>
      </c>
      <c r="H2712" s="4">
        <v>173</v>
      </c>
      <c r="I2712" s="4">
        <v>0</v>
      </c>
      <c r="J2712" s="4">
        <v>0</v>
      </c>
    </row>
    <row r="2713" spans="3:10">
      <c r="C2713">
        <v>1976</v>
      </c>
      <c r="D2713" t="s">
        <v>146</v>
      </c>
      <c r="E2713" s="4">
        <v>275</v>
      </c>
      <c r="F2713" s="4">
        <v>794</v>
      </c>
      <c r="G2713" s="4">
        <v>156</v>
      </c>
      <c r="H2713" s="4">
        <v>163</v>
      </c>
      <c r="I2713" s="4">
        <v>0</v>
      </c>
      <c r="J2713" s="4">
        <v>0</v>
      </c>
    </row>
    <row r="2714" spans="3:10">
      <c r="C2714">
        <v>1977</v>
      </c>
      <c r="D2714" t="s">
        <v>146</v>
      </c>
      <c r="E2714" s="4">
        <v>295</v>
      </c>
      <c r="F2714" s="4">
        <v>1341</v>
      </c>
      <c r="G2714" s="4">
        <v>256</v>
      </c>
      <c r="H2714" s="4">
        <v>282</v>
      </c>
      <c r="I2714" s="4">
        <v>0</v>
      </c>
      <c r="J2714" s="4">
        <v>0</v>
      </c>
    </row>
    <row r="2715" spans="3:10">
      <c r="C2715">
        <v>1978</v>
      </c>
      <c r="D2715" t="s">
        <v>146</v>
      </c>
      <c r="E2715" s="4">
        <v>242</v>
      </c>
      <c r="F2715" s="4">
        <v>852</v>
      </c>
      <c r="G2715" s="4">
        <v>121</v>
      </c>
      <c r="H2715" s="4">
        <v>213</v>
      </c>
      <c r="I2715" s="4">
        <v>0</v>
      </c>
      <c r="J2715" s="4">
        <v>0</v>
      </c>
    </row>
    <row r="2716" spans="3:10">
      <c r="C2716">
        <v>1979</v>
      </c>
      <c r="D2716" t="s">
        <v>146</v>
      </c>
      <c r="E2716" s="4">
        <v>199</v>
      </c>
      <c r="F2716" s="4">
        <v>759</v>
      </c>
      <c r="G2716" s="4">
        <v>112</v>
      </c>
      <c r="H2716" s="4">
        <v>257</v>
      </c>
      <c r="I2716" s="4">
        <v>0</v>
      </c>
      <c r="J2716" s="4">
        <v>0</v>
      </c>
    </row>
    <row r="2717" spans="3:10">
      <c r="C2717">
        <v>1980</v>
      </c>
      <c r="D2717" t="s">
        <v>146</v>
      </c>
      <c r="E2717" s="4">
        <v>163</v>
      </c>
      <c r="F2717" s="4">
        <v>439</v>
      </c>
      <c r="G2717" s="4">
        <v>35</v>
      </c>
      <c r="H2717" s="4">
        <v>268</v>
      </c>
      <c r="I2717" s="4">
        <v>0</v>
      </c>
      <c r="J2717" s="4">
        <v>0</v>
      </c>
    </row>
    <row r="2718" spans="3:10">
      <c r="C2718">
        <v>1981</v>
      </c>
      <c r="D2718" t="s">
        <v>146</v>
      </c>
      <c r="E2718" s="4">
        <v>97</v>
      </c>
      <c r="F2718" s="4">
        <v>374</v>
      </c>
      <c r="G2718" s="4">
        <v>0</v>
      </c>
      <c r="H2718" s="4">
        <v>520</v>
      </c>
      <c r="I2718" s="4">
        <v>0</v>
      </c>
      <c r="J2718" s="4">
        <v>0</v>
      </c>
    </row>
    <row r="2719" spans="3:10">
      <c r="C2719">
        <v>1982</v>
      </c>
      <c r="D2719" t="s">
        <v>146</v>
      </c>
      <c r="E2719" s="4">
        <v>122</v>
      </c>
      <c r="F2719" s="4">
        <v>596</v>
      </c>
      <c r="G2719" s="4">
        <v>3</v>
      </c>
      <c r="H2719" s="4">
        <v>395</v>
      </c>
      <c r="I2719" s="4">
        <v>6</v>
      </c>
      <c r="J2719" s="4">
        <v>4</v>
      </c>
    </row>
    <row r="2720" spans="3:10">
      <c r="C2720">
        <v>1983</v>
      </c>
      <c r="D2720" t="s">
        <v>146</v>
      </c>
      <c r="E2720" s="4">
        <v>169</v>
      </c>
      <c r="F2720" s="4">
        <v>847</v>
      </c>
      <c r="G2720" s="4">
        <v>8</v>
      </c>
      <c r="H2720" s="4">
        <v>944</v>
      </c>
      <c r="I2720" s="4">
        <v>0</v>
      </c>
      <c r="J2720" s="4">
        <v>22</v>
      </c>
    </row>
    <row r="2721" spans="3:10">
      <c r="C2721">
        <v>1984</v>
      </c>
      <c r="D2721" t="s">
        <v>146</v>
      </c>
      <c r="E2721" s="4">
        <v>104</v>
      </c>
      <c r="F2721" s="4">
        <v>437</v>
      </c>
      <c r="G2721" s="4">
        <v>0</v>
      </c>
      <c r="H2721" s="4">
        <v>158</v>
      </c>
      <c r="I2721" s="4">
        <v>0</v>
      </c>
      <c r="J2721" s="4">
        <v>4</v>
      </c>
    </row>
    <row r="2722" spans="3:10">
      <c r="C2722">
        <v>1985</v>
      </c>
      <c r="D2722" t="s">
        <v>146</v>
      </c>
      <c r="E2722" s="4">
        <v>144</v>
      </c>
      <c r="F2722" s="4">
        <v>447</v>
      </c>
      <c r="G2722" s="4">
        <v>0</v>
      </c>
      <c r="H2722" s="4">
        <v>235</v>
      </c>
      <c r="I2722" s="4">
        <v>0</v>
      </c>
      <c r="J2722" s="4">
        <v>17</v>
      </c>
    </row>
    <row r="2723" spans="3:10">
      <c r="C2723">
        <v>1986</v>
      </c>
      <c r="D2723" t="s">
        <v>146</v>
      </c>
      <c r="E2723" s="4">
        <v>106</v>
      </c>
      <c r="F2723" s="4">
        <v>261</v>
      </c>
      <c r="G2723" s="4">
        <v>0</v>
      </c>
      <c r="H2723" s="4">
        <v>167</v>
      </c>
      <c r="I2723" s="4">
        <v>3</v>
      </c>
      <c r="J2723" s="4">
        <v>7</v>
      </c>
    </row>
    <row r="2724" spans="3:10">
      <c r="C2724">
        <v>1987</v>
      </c>
      <c r="D2724" t="s">
        <v>146</v>
      </c>
      <c r="E2724" s="4">
        <v>154</v>
      </c>
      <c r="F2724" s="4">
        <v>400</v>
      </c>
      <c r="G2724" s="4">
        <v>0</v>
      </c>
      <c r="H2724" s="4">
        <v>392</v>
      </c>
      <c r="I2724" s="4">
        <v>0</v>
      </c>
      <c r="J2724" s="4">
        <v>18</v>
      </c>
    </row>
    <row r="2725" spans="3:10">
      <c r="C2725">
        <v>1988</v>
      </c>
      <c r="D2725" t="s">
        <v>146</v>
      </c>
      <c r="E2725" s="4">
        <v>214</v>
      </c>
      <c r="F2725" s="4">
        <v>855</v>
      </c>
      <c r="G2725" s="4">
        <v>0</v>
      </c>
      <c r="H2725" s="4">
        <v>1008</v>
      </c>
      <c r="I2725" s="4">
        <v>4</v>
      </c>
      <c r="J2725" s="4">
        <v>26</v>
      </c>
    </row>
    <row r="2726" spans="3:10">
      <c r="C2726">
        <v>1989</v>
      </c>
      <c r="D2726" t="s">
        <v>146</v>
      </c>
      <c r="E2726" s="4">
        <v>252</v>
      </c>
      <c r="F2726" s="4">
        <v>927</v>
      </c>
      <c r="G2726" s="4">
        <v>0</v>
      </c>
      <c r="H2726" s="4">
        <v>424</v>
      </c>
      <c r="I2726" s="4">
        <v>10</v>
      </c>
      <c r="J2726" s="4">
        <v>31</v>
      </c>
    </row>
    <row r="2727" spans="3:10">
      <c r="C2727">
        <v>1990</v>
      </c>
      <c r="D2727" t="s">
        <v>146</v>
      </c>
      <c r="E2727" s="4">
        <v>294</v>
      </c>
      <c r="F2727" s="4">
        <v>1047</v>
      </c>
      <c r="G2727" s="4">
        <v>0</v>
      </c>
      <c r="H2727" s="4">
        <v>827</v>
      </c>
      <c r="I2727" s="4">
        <v>5</v>
      </c>
      <c r="J2727" s="4">
        <v>56</v>
      </c>
    </row>
    <row r="2728" spans="3:10">
      <c r="C2728">
        <v>1991</v>
      </c>
      <c r="D2728" t="s">
        <v>146</v>
      </c>
      <c r="E2728" s="4">
        <v>238</v>
      </c>
      <c r="F2728" s="4">
        <v>803</v>
      </c>
      <c r="G2728" s="4">
        <v>0</v>
      </c>
      <c r="H2728" s="4">
        <v>590</v>
      </c>
      <c r="I2728" s="4">
        <v>8</v>
      </c>
      <c r="J2728" s="4">
        <v>10</v>
      </c>
    </row>
    <row r="2729" spans="3:10">
      <c r="C2729">
        <v>1992</v>
      </c>
      <c r="D2729" t="s">
        <v>146</v>
      </c>
      <c r="E2729" s="4">
        <v>311</v>
      </c>
      <c r="F2729" s="4">
        <v>1149</v>
      </c>
      <c r="G2729" s="4">
        <v>7</v>
      </c>
      <c r="H2729" s="4">
        <v>941</v>
      </c>
      <c r="I2729" s="4">
        <v>19</v>
      </c>
      <c r="J2729" s="4">
        <v>62</v>
      </c>
    </row>
    <row r="2730" spans="3:10">
      <c r="C2730">
        <v>1993</v>
      </c>
      <c r="D2730" t="s">
        <v>146</v>
      </c>
      <c r="E2730" s="4">
        <v>344</v>
      </c>
      <c r="F2730" s="4">
        <v>1130</v>
      </c>
      <c r="G2730" s="4">
        <v>11</v>
      </c>
      <c r="H2730" s="4">
        <v>920</v>
      </c>
      <c r="I2730" s="4">
        <v>8</v>
      </c>
      <c r="J2730" s="4">
        <v>28</v>
      </c>
    </row>
    <row r="2731" spans="3:10">
      <c r="C2731">
        <v>1994</v>
      </c>
      <c r="D2731" t="s">
        <v>146</v>
      </c>
      <c r="E2731" s="4">
        <v>184</v>
      </c>
      <c r="F2731" s="4">
        <v>462</v>
      </c>
      <c r="G2731" s="4">
        <v>0</v>
      </c>
      <c r="H2731" s="4">
        <v>295</v>
      </c>
      <c r="I2731" s="4">
        <v>0</v>
      </c>
      <c r="J2731" s="4">
        <v>14</v>
      </c>
    </row>
    <row r="2732" spans="3:10">
      <c r="C2732">
        <v>1995</v>
      </c>
      <c r="D2732" t="s">
        <v>146</v>
      </c>
      <c r="E2732" s="4">
        <v>291</v>
      </c>
      <c r="F2732" s="4">
        <v>1048</v>
      </c>
      <c r="G2732" s="4">
        <v>0</v>
      </c>
      <c r="H2732" s="4">
        <v>639</v>
      </c>
      <c r="I2732" s="4">
        <v>3</v>
      </c>
      <c r="J2732" s="4">
        <v>35</v>
      </c>
    </row>
    <row r="2733" spans="3:10">
      <c r="C2733">
        <v>1996</v>
      </c>
      <c r="D2733" t="s">
        <v>146</v>
      </c>
      <c r="E2733" s="4">
        <v>378</v>
      </c>
      <c r="F2733" s="4">
        <v>1471</v>
      </c>
      <c r="G2733" s="4">
        <v>0</v>
      </c>
      <c r="H2733" s="4">
        <v>458</v>
      </c>
      <c r="I2733" s="4">
        <v>23</v>
      </c>
      <c r="J2733" s="4">
        <v>15</v>
      </c>
    </row>
    <row r="2734" spans="3:10">
      <c r="C2734">
        <v>1997</v>
      </c>
      <c r="D2734" t="s">
        <v>146</v>
      </c>
      <c r="E2734" s="4">
        <v>278</v>
      </c>
      <c r="F2734" s="4">
        <v>1160.5045484703483</v>
      </c>
      <c r="G2734" s="4">
        <v>0</v>
      </c>
      <c r="H2734" s="4">
        <v>392.96526518145021</v>
      </c>
      <c r="I2734" s="4">
        <v>3.0184426229508197</v>
      </c>
      <c r="J2734" s="4">
        <v>15.89246525237747</v>
      </c>
    </row>
    <row r="2735" spans="3:10">
      <c r="C2735">
        <v>1998</v>
      </c>
      <c r="D2735" t="s">
        <v>146</v>
      </c>
      <c r="E2735" s="4">
        <v>193</v>
      </c>
      <c r="F2735" s="4">
        <v>629.9354317608163</v>
      </c>
      <c r="G2735" s="4">
        <v>0</v>
      </c>
      <c r="H2735" s="4">
        <v>49.018082465757679</v>
      </c>
      <c r="I2735" s="4">
        <v>0</v>
      </c>
      <c r="J2735" s="4">
        <v>0</v>
      </c>
    </row>
    <row r="2736" spans="3:10">
      <c r="C2736">
        <v>1999</v>
      </c>
      <c r="D2736" t="s">
        <v>146</v>
      </c>
      <c r="E2736" s="4">
        <v>163</v>
      </c>
      <c r="F2736" s="4">
        <v>897.0031179775134</v>
      </c>
      <c r="G2736" s="4">
        <v>0</v>
      </c>
      <c r="H2736" s="4">
        <v>461.13461401288032</v>
      </c>
      <c r="I2736" s="4">
        <v>4.1965909090909088</v>
      </c>
      <c r="J2736" s="4">
        <v>16.786363636363635</v>
      </c>
    </row>
    <row r="2737" spans="3:17">
      <c r="C2737">
        <v>2000</v>
      </c>
      <c r="D2737" t="s">
        <v>146</v>
      </c>
      <c r="E2737" s="4">
        <v>172</v>
      </c>
      <c r="F2737" s="4">
        <v>864.86029817056476</v>
      </c>
      <c r="G2737" s="4">
        <v>0</v>
      </c>
      <c r="H2737" s="4">
        <v>159.74760673872433</v>
      </c>
      <c r="I2737" s="4">
        <v>0</v>
      </c>
      <c r="J2737" s="4">
        <v>0</v>
      </c>
    </row>
    <row r="2738" spans="3:17">
      <c r="C2738">
        <v>2001</v>
      </c>
      <c r="D2738" t="s">
        <v>146</v>
      </c>
      <c r="E2738" s="4">
        <v>128</v>
      </c>
      <c r="F2738" s="4">
        <v>296.11329176030927</v>
      </c>
      <c r="G2738" s="4">
        <v>0</v>
      </c>
      <c r="H2738" s="4">
        <v>82.697096281202235</v>
      </c>
      <c r="I2738" s="4">
        <v>0</v>
      </c>
      <c r="J2738" s="4">
        <v>0</v>
      </c>
    </row>
    <row r="2739" spans="3:17">
      <c r="C2739">
        <v>2002</v>
      </c>
      <c r="D2739" t="s">
        <v>146</v>
      </c>
      <c r="E2739" s="4">
        <v>115</v>
      </c>
      <c r="F2739" s="4">
        <v>578.79246721166305</v>
      </c>
      <c r="G2739" s="4">
        <v>0</v>
      </c>
      <c r="H2739" s="4">
        <v>168.43952540066934</v>
      </c>
      <c r="I2739" s="4">
        <v>0</v>
      </c>
      <c r="J2739" s="4">
        <v>3.6573459715639811</v>
      </c>
    </row>
    <row r="2740" spans="3:17">
      <c r="C2740">
        <v>2003</v>
      </c>
      <c r="D2740" t="s">
        <v>146</v>
      </c>
      <c r="E2740" s="4">
        <v>115</v>
      </c>
      <c r="F2740" s="4">
        <v>331.23270743727136</v>
      </c>
      <c r="G2740" s="4">
        <v>0</v>
      </c>
      <c r="H2740" s="4">
        <v>43.382214979097284</v>
      </c>
      <c r="I2740" s="4">
        <v>0</v>
      </c>
      <c r="J2740" s="4">
        <v>0</v>
      </c>
    </row>
    <row r="2741" spans="3:17">
      <c r="C2741">
        <v>2004</v>
      </c>
      <c r="D2741" t="s">
        <v>146</v>
      </c>
      <c r="E2741" s="4">
        <v>84</v>
      </c>
      <c r="F2741" s="4">
        <v>258.4477941431424</v>
      </c>
      <c r="G2741" s="4">
        <v>0</v>
      </c>
      <c r="H2741" s="4">
        <v>41.410769230769233</v>
      </c>
      <c r="I2741" s="4">
        <v>0</v>
      </c>
      <c r="J2741" s="4">
        <v>0</v>
      </c>
    </row>
    <row r="2742" spans="3:17">
      <c r="C2742">
        <v>2005</v>
      </c>
    </row>
    <row r="2743" spans="3:17">
      <c r="C2743">
        <v>2006</v>
      </c>
      <c r="D2743" t="s">
        <v>146</v>
      </c>
      <c r="E2743" s="4">
        <v>78</v>
      </c>
      <c r="F2743" s="4">
        <v>194.92659084698766</v>
      </c>
      <c r="G2743" s="4">
        <v>0</v>
      </c>
      <c r="H2743" s="4">
        <v>80.739139262275984</v>
      </c>
      <c r="I2743" s="4">
        <v>0</v>
      </c>
      <c r="J2743" s="4">
        <v>0</v>
      </c>
    </row>
    <row r="2744" spans="3:17">
      <c r="C2744">
        <v>2007</v>
      </c>
      <c r="D2744" t="s">
        <v>146</v>
      </c>
      <c r="E2744">
        <v>360</v>
      </c>
      <c r="F2744" s="4">
        <v>1597.3378378378379</v>
      </c>
      <c r="G2744" s="4">
        <v>0</v>
      </c>
      <c r="H2744" s="4">
        <v>1064.8918918918916</v>
      </c>
      <c r="I2744" s="4">
        <v>0</v>
      </c>
      <c r="J2744" s="4">
        <v>0</v>
      </c>
    </row>
    <row r="2745" spans="3:17">
      <c r="K2745" t="str">
        <f>D2743</f>
        <v>SALMON RIVER</v>
      </c>
      <c r="L2745" s="4">
        <f t="shared" ref="L2745:Q2745" si="95">AVERAGE(E2705:E2743)</f>
        <v>252.60526315789474</v>
      </c>
      <c r="M2745" s="4">
        <f t="shared" si="95"/>
        <v>952.44253283627938</v>
      </c>
      <c r="N2745" s="4">
        <f t="shared" si="95"/>
        <v>120.31578947368421</v>
      </c>
      <c r="O2745" s="4">
        <f t="shared" si="95"/>
        <v>356.11932404086394</v>
      </c>
      <c r="P2745" s="4">
        <f t="shared" si="95"/>
        <v>2.5319745666326772</v>
      </c>
      <c r="Q2745" s="4">
        <f t="shared" si="95"/>
        <v>10.140425654218555</v>
      </c>
    </row>
    <row r="2746" spans="3:17">
      <c r="C2746">
        <v>1968</v>
      </c>
      <c r="D2746" t="s">
        <v>148</v>
      </c>
      <c r="E2746" s="4">
        <v>48</v>
      </c>
      <c r="F2746" s="4">
        <v>328</v>
      </c>
      <c r="G2746" s="4">
        <v>49</v>
      </c>
      <c r="H2746" s="4">
        <v>0</v>
      </c>
      <c r="I2746" s="4">
        <v>0</v>
      </c>
      <c r="J2746" s="4">
        <v>0</v>
      </c>
    </row>
    <row r="2747" spans="3:17">
      <c r="C2747">
        <v>1969</v>
      </c>
      <c r="D2747" t="s">
        <v>148</v>
      </c>
      <c r="E2747" s="4">
        <v>46</v>
      </c>
      <c r="F2747" s="4">
        <v>365</v>
      </c>
      <c r="G2747" s="4">
        <v>60</v>
      </c>
      <c r="H2747" s="4">
        <v>0</v>
      </c>
      <c r="I2747" s="4">
        <v>0</v>
      </c>
      <c r="J2747" s="4">
        <v>0</v>
      </c>
    </row>
    <row r="2748" spans="3:17">
      <c r="C2748">
        <v>1970</v>
      </c>
      <c r="D2748" t="s">
        <v>148</v>
      </c>
      <c r="E2748" s="4">
        <v>38</v>
      </c>
      <c r="F2748" s="4">
        <v>175</v>
      </c>
      <c r="G2748" s="4">
        <v>16</v>
      </c>
      <c r="H2748" s="4">
        <v>0</v>
      </c>
      <c r="I2748" s="4">
        <v>0</v>
      </c>
      <c r="J2748" s="4">
        <v>0</v>
      </c>
    </row>
    <row r="2749" spans="3:17">
      <c r="C2749">
        <v>1971</v>
      </c>
      <c r="D2749" t="s">
        <v>148</v>
      </c>
      <c r="E2749" s="4">
        <v>13</v>
      </c>
      <c r="F2749" s="4">
        <v>33</v>
      </c>
      <c r="G2749" s="4">
        <v>17</v>
      </c>
      <c r="H2749" s="4">
        <v>0</v>
      </c>
      <c r="I2749" s="4">
        <v>0</v>
      </c>
      <c r="J2749" s="4">
        <v>0</v>
      </c>
    </row>
    <row r="2750" spans="3:17">
      <c r="C2750">
        <v>1972</v>
      </c>
      <c r="D2750" t="s">
        <v>148</v>
      </c>
      <c r="E2750" s="4">
        <v>18</v>
      </c>
      <c r="F2750" s="4">
        <v>146</v>
      </c>
      <c r="G2750" s="4">
        <v>49</v>
      </c>
      <c r="H2750" s="4">
        <v>0</v>
      </c>
      <c r="I2750" s="4">
        <v>0</v>
      </c>
      <c r="J2750" s="4">
        <v>0</v>
      </c>
    </row>
    <row r="2751" spans="3:17">
      <c r="C2751">
        <v>1973</v>
      </c>
      <c r="D2751" t="s">
        <v>148</v>
      </c>
      <c r="E2751" s="4">
        <v>21</v>
      </c>
      <c r="F2751" s="4">
        <v>170</v>
      </c>
      <c r="G2751" s="4">
        <v>35</v>
      </c>
      <c r="H2751" s="4">
        <v>35</v>
      </c>
      <c r="I2751" s="4">
        <v>0</v>
      </c>
      <c r="J2751" s="4">
        <v>0</v>
      </c>
    </row>
    <row r="2752" spans="3:17">
      <c r="C2752">
        <v>1974</v>
      </c>
      <c r="D2752" t="s">
        <v>148</v>
      </c>
      <c r="E2752" s="4">
        <v>41</v>
      </c>
      <c r="F2752" s="4">
        <v>721</v>
      </c>
      <c r="G2752" s="4">
        <v>140</v>
      </c>
      <c r="H2752" s="4">
        <v>160</v>
      </c>
      <c r="I2752" s="4">
        <v>0</v>
      </c>
      <c r="J2752" s="4">
        <v>0</v>
      </c>
    </row>
    <row r="2753" spans="3:10">
      <c r="C2753">
        <v>1975</v>
      </c>
      <c r="D2753" t="s">
        <v>148</v>
      </c>
      <c r="E2753" s="4">
        <v>37</v>
      </c>
      <c r="F2753" s="4">
        <v>183</v>
      </c>
      <c r="G2753" s="4">
        <v>37</v>
      </c>
      <c r="H2753" s="4">
        <v>20</v>
      </c>
      <c r="I2753" s="4">
        <v>0</v>
      </c>
      <c r="J2753" s="4">
        <v>0</v>
      </c>
    </row>
    <row r="2754" spans="3:10">
      <c r="C2754">
        <v>1976</v>
      </c>
      <c r="D2754" t="s">
        <v>148</v>
      </c>
      <c r="E2754" s="4">
        <v>40</v>
      </c>
      <c r="F2754" s="4">
        <v>222</v>
      </c>
      <c r="G2754" s="4">
        <v>10</v>
      </c>
      <c r="H2754" s="4">
        <v>5</v>
      </c>
      <c r="I2754" s="4">
        <v>0</v>
      </c>
      <c r="J2754" s="4">
        <v>0</v>
      </c>
    </row>
    <row r="2755" spans="3:10">
      <c r="C2755">
        <v>1977</v>
      </c>
      <c r="D2755" t="s">
        <v>148</v>
      </c>
      <c r="E2755" s="4">
        <v>45</v>
      </c>
      <c r="F2755" s="4">
        <v>230</v>
      </c>
      <c r="G2755" s="4">
        <v>39</v>
      </c>
      <c r="H2755" s="4">
        <v>32</v>
      </c>
      <c r="I2755" s="4">
        <v>0</v>
      </c>
      <c r="J2755" s="4">
        <v>0</v>
      </c>
    </row>
    <row r="2756" spans="3:10">
      <c r="C2756">
        <v>1978</v>
      </c>
      <c r="D2756" t="s">
        <v>148</v>
      </c>
      <c r="E2756" s="4">
        <v>66</v>
      </c>
      <c r="F2756" s="4">
        <v>328</v>
      </c>
      <c r="G2756" s="4">
        <v>14</v>
      </c>
      <c r="H2756" s="4">
        <v>36</v>
      </c>
      <c r="I2756" s="4">
        <v>0</v>
      </c>
      <c r="J2756" s="4">
        <v>0</v>
      </c>
    </row>
    <row r="2757" spans="3:10">
      <c r="C2757">
        <v>1979</v>
      </c>
      <c r="D2757" t="s">
        <v>148</v>
      </c>
      <c r="E2757" s="4">
        <v>26</v>
      </c>
      <c r="F2757" s="4">
        <v>327</v>
      </c>
      <c r="G2757" s="4">
        <v>16</v>
      </c>
      <c r="H2757" s="4">
        <v>0</v>
      </c>
      <c r="I2757" s="4">
        <v>0</v>
      </c>
      <c r="J2757" s="4">
        <v>0</v>
      </c>
    </row>
    <row r="2758" spans="3:10">
      <c r="C2758">
        <v>1980</v>
      </c>
      <c r="D2758" t="s">
        <v>148</v>
      </c>
      <c r="E2758" s="4">
        <v>15</v>
      </c>
      <c r="F2758" s="4">
        <v>67</v>
      </c>
      <c r="G2758" s="4">
        <v>0</v>
      </c>
      <c r="H2758" s="4">
        <v>0</v>
      </c>
      <c r="I2758" s="4">
        <v>0</v>
      </c>
      <c r="J2758" s="4">
        <v>0</v>
      </c>
    </row>
    <row r="2759" spans="3:10">
      <c r="C2759">
        <v>1981</v>
      </c>
      <c r="D2759" t="s">
        <v>148</v>
      </c>
      <c r="E2759" s="4">
        <v>47</v>
      </c>
      <c r="F2759" s="4">
        <v>348</v>
      </c>
      <c r="G2759" s="4">
        <v>11</v>
      </c>
      <c r="H2759" s="4">
        <v>69</v>
      </c>
      <c r="I2759" s="4">
        <v>0</v>
      </c>
      <c r="J2759" s="4">
        <v>0</v>
      </c>
    </row>
    <row r="2760" spans="3:10">
      <c r="C2760">
        <v>1982</v>
      </c>
      <c r="D2760" t="s">
        <v>148</v>
      </c>
      <c r="E2760" s="4">
        <v>7</v>
      </c>
      <c r="F2760" s="4">
        <v>7</v>
      </c>
      <c r="G2760" s="4">
        <v>0</v>
      </c>
      <c r="H2760" s="4">
        <v>0</v>
      </c>
      <c r="I2760" s="4">
        <v>0</v>
      </c>
      <c r="J2760" s="4">
        <v>0</v>
      </c>
    </row>
    <row r="2761" spans="3:10">
      <c r="C2761">
        <v>1983</v>
      </c>
      <c r="D2761" t="s">
        <v>148</v>
      </c>
      <c r="E2761" s="4">
        <v>17</v>
      </c>
      <c r="F2761" s="4">
        <v>25</v>
      </c>
      <c r="G2761" s="4">
        <v>0</v>
      </c>
      <c r="H2761" s="4">
        <v>0</v>
      </c>
      <c r="I2761" s="4">
        <v>0</v>
      </c>
      <c r="J2761" s="4">
        <v>0</v>
      </c>
    </row>
    <row r="2762" spans="3:10">
      <c r="C2762">
        <v>1984</v>
      </c>
      <c r="D2762" t="s">
        <v>148</v>
      </c>
      <c r="E2762" s="4">
        <v>21</v>
      </c>
      <c r="F2762" s="4">
        <v>55</v>
      </c>
      <c r="G2762" s="4">
        <v>0</v>
      </c>
      <c r="H2762" s="4">
        <v>9</v>
      </c>
      <c r="I2762" s="4">
        <v>0</v>
      </c>
      <c r="J2762" s="4">
        <v>0</v>
      </c>
    </row>
    <row r="2763" spans="3:10">
      <c r="C2763">
        <v>1985</v>
      </c>
      <c r="D2763" t="s">
        <v>148</v>
      </c>
      <c r="E2763" s="4">
        <v>10</v>
      </c>
      <c r="F2763" s="4">
        <v>107</v>
      </c>
      <c r="G2763" s="4">
        <v>3</v>
      </c>
      <c r="H2763" s="4">
        <v>17</v>
      </c>
      <c r="I2763" s="4">
        <v>0</v>
      </c>
      <c r="J2763" s="4">
        <v>0</v>
      </c>
    </row>
    <row r="2764" spans="3:10">
      <c r="C2764">
        <v>1989</v>
      </c>
      <c r="D2764" t="s">
        <v>148</v>
      </c>
      <c r="E2764" s="4">
        <v>29</v>
      </c>
      <c r="F2764" s="4">
        <v>100</v>
      </c>
      <c r="G2764" s="4">
        <v>0</v>
      </c>
      <c r="H2764" s="4">
        <v>131</v>
      </c>
      <c r="I2764" s="4">
        <v>0</v>
      </c>
      <c r="J2764" s="4">
        <v>0</v>
      </c>
    </row>
    <row r="2765" spans="3:10">
      <c r="C2765">
        <v>1990</v>
      </c>
      <c r="D2765" t="s">
        <v>148</v>
      </c>
      <c r="E2765" s="4">
        <v>4</v>
      </c>
      <c r="F2765" s="4">
        <v>12</v>
      </c>
      <c r="G2765" s="4">
        <v>0</v>
      </c>
      <c r="H2765" s="4">
        <v>20</v>
      </c>
      <c r="I2765" s="4">
        <v>0</v>
      </c>
      <c r="J2765" s="4">
        <v>0</v>
      </c>
    </row>
    <row r="2766" spans="3:10">
      <c r="C2766">
        <v>1991</v>
      </c>
      <c r="D2766" t="s">
        <v>148</v>
      </c>
      <c r="E2766" s="4">
        <v>10</v>
      </c>
      <c r="F2766" s="4">
        <v>21</v>
      </c>
      <c r="G2766" s="4">
        <v>0</v>
      </c>
      <c r="H2766" s="4">
        <v>46</v>
      </c>
      <c r="I2766" s="4">
        <v>0</v>
      </c>
      <c r="J2766" s="4">
        <v>0</v>
      </c>
    </row>
    <row r="2767" spans="3:10">
      <c r="C2767">
        <v>1992</v>
      </c>
      <c r="D2767" t="s">
        <v>148</v>
      </c>
      <c r="E2767" s="4">
        <v>4</v>
      </c>
      <c r="F2767" s="4">
        <v>46</v>
      </c>
      <c r="G2767" s="4">
        <v>0</v>
      </c>
      <c r="H2767" s="4">
        <v>42</v>
      </c>
      <c r="I2767" s="4">
        <v>0</v>
      </c>
      <c r="J2767" s="4">
        <v>0</v>
      </c>
    </row>
    <row r="2768" spans="3:10">
      <c r="C2768">
        <v>1994</v>
      </c>
      <c r="D2768" t="s">
        <v>148</v>
      </c>
      <c r="E2768" s="4">
        <v>17</v>
      </c>
      <c r="F2768" s="4">
        <v>40</v>
      </c>
      <c r="G2768" s="4">
        <v>0</v>
      </c>
      <c r="H2768" s="4">
        <v>26</v>
      </c>
      <c r="I2768" s="4">
        <v>0</v>
      </c>
      <c r="J2768" s="4">
        <v>4</v>
      </c>
    </row>
    <row r="2769" spans="3:17">
      <c r="C2769">
        <v>1995</v>
      </c>
      <c r="D2769" t="s">
        <v>148</v>
      </c>
      <c r="E2769" s="4">
        <v>3</v>
      </c>
      <c r="F2769" s="4">
        <v>3</v>
      </c>
      <c r="G2769" s="4">
        <v>0</v>
      </c>
      <c r="H2769" s="4">
        <v>0</v>
      </c>
      <c r="I2769" s="4">
        <v>0</v>
      </c>
      <c r="J2769" s="4">
        <v>0</v>
      </c>
    </row>
    <row r="2770" spans="3:17">
      <c r="C2770">
        <v>1996</v>
      </c>
      <c r="D2770" t="s">
        <v>148</v>
      </c>
      <c r="E2770" s="4">
        <v>3</v>
      </c>
      <c r="F2770" s="4">
        <v>3</v>
      </c>
      <c r="G2770" s="4">
        <v>0</v>
      </c>
      <c r="H2770" s="4">
        <v>0</v>
      </c>
      <c r="I2770" s="4">
        <v>0</v>
      </c>
      <c r="J2770" s="4">
        <v>0</v>
      </c>
    </row>
    <row r="2771" spans="3:17">
      <c r="C2771">
        <v>1999</v>
      </c>
      <c r="D2771" t="s">
        <v>148</v>
      </c>
      <c r="E2771" s="4">
        <v>4</v>
      </c>
      <c r="F2771" s="4">
        <v>8.3931818181818176</v>
      </c>
      <c r="G2771" s="4">
        <v>0</v>
      </c>
      <c r="H2771" s="4">
        <v>8.3931818181818176</v>
      </c>
      <c r="I2771" s="4">
        <v>0</v>
      </c>
      <c r="J2771" s="4">
        <v>0</v>
      </c>
    </row>
    <row r="2772" spans="3:17">
      <c r="C2772">
        <v>2000</v>
      </c>
      <c r="D2772" t="s">
        <v>148</v>
      </c>
      <c r="E2772" s="4">
        <v>9</v>
      </c>
      <c r="F2772" s="4">
        <v>9.2205005959475557</v>
      </c>
      <c r="G2772" s="4">
        <v>0</v>
      </c>
      <c r="H2772" s="4">
        <v>4.6102502979737778</v>
      </c>
      <c r="I2772" s="4">
        <v>0</v>
      </c>
      <c r="J2772" s="4">
        <v>0</v>
      </c>
    </row>
    <row r="2773" spans="3:17">
      <c r="C2773">
        <v>2001</v>
      </c>
      <c r="D2773" t="s">
        <v>148</v>
      </c>
      <c r="E2773" s="4">
        <v>4</v>
      </c>
      <c r="F2773" s="4">
        <v>3.7152317880794703</v>
      </c>
      <c r="G2773" s="4">
        <v>0</v>
      </c>
      <c r="H2773" s="4">
        <v>0</v>
      </c>
      <c r="I2773" s="4">
        <v>0</v>
      </c>
      <c r="J2773" s="4">
        <v>0</v>
      </c>
    </row>
    <row r="2774" spans="3:17">
      <c r="C2774">
        <v>2002</v>
      </c>
      <c r="D2774" t="s">
        <v>148</v>
      </c>
      <c r="E2774" s="4">
        <v>7</v>
      </c>
      <c r="F2774" s="4">
        <v>6.7088305489260147</v>
      </c>
      <c r="G2774" s="4">
        <v>0</v>
      </c>
      <c r="H2774" s="4">
        <v>13.417661097852029</v>
      </c>
      <c r="I2774" s="4">
        <v>0</v>
      </c>
      <c r="J2774" s="4">
        <v>0</v>
      </c>
    </row>
    <row r="2775" spans="3:17">
      <c r="C2775">
        <v>2003</v>
      </c>
      <c r="D2775" t="s">
        <v>148</v>
      </c>
      <c r="E2775" s="4">
        <v>4</v>
      </c>
      <c r="F2775" s="4">
        <v>4.0375939849624061</v>
      </c>
      <c r="G2775" s="4">
        <v>0</v>
      </c>
      <c r="H2775" s="4">
        <v>0</v>
      </c>
      <c r="I2775" s="4">
        <v>0</v>
      </c>
      <c r="J2775" s="4">
        <v>0</v>
      </c>
    </row>
    <row r="2776" spans="3:17">
      <c r="K2776" t="str">
        <f>D2775</f>
        <v>SAN JOSEF RIVER</v>
      </c>
      <c r="L2776" s="4">
        <f t="shared" ref="L2776:Q2776" si="96">AVERAGE(E2746:E2775)</f>
        <v>21.8</v>
      </c>
      <c r="M2776" s="4">
        <f t="shared" si="96"/>
        <v>136.4691779578699</v>
      </c>
      <c r="N2776" s="4">
        <f t="shared" si="96"/>
        <v>16.533333333333335</v>
      </c>
      <c r="O2776" s="4">
        <f t="shared" si="96"/>
        <v>22.480703107133589</v>
      </c>
      <c r="P2776" s="4">
        <f t="shared" si="96"/>
        <v>0</v>
      </c>
      <c r="Q2776" s="4">
        <f t="shared" si="96"/>
        <v>0.13333333333333333</v>
      </c>
    </row>
    <row r="2777" spans="3:17">
      <c r="C2777">
        <v>1968</v>
      </c>
      <c r="D2777" t="s">
        <v>150</v>
      </c>
      <c r="E2777" s="4">
        <v>451</v>
      </c>
      <c r="F2777" s="4">
        <v>1202</v>
      </c>
      <c r="G2777" s="4">
        <v>508</v>
      </c>
      <c r="H2777" s="4">
        <v>0</v>
      </c>
      <c r="I2777" s="4">
        <v>0</v>
      </c>
      <c r="J2777" s="4">
        <v>0</v>
      </c>
    </row>
    <row r="2778" spans="3:17">
      <c r="C2778">
        <v>1969</v>
      </c>
      <c r="D2778" t="s">
        <v>150</v>
      </c>
      <c r="E2778" s="4">
        <v>357</v>
      </c>
      <c r="F2778" s="4">
        <v>1209</v>
      </c>
      <c r="G2778" s="4">
        <v>618</v>
      </c>
      <c r="H2778" s="4">
        <v>0</v>
      </c>
      <c r="I2778" s="4">
        <v>0</v>
      </c>
      <c r="J2778" s="4">
        <v>0</v>
      </c>
    </row>
    <row r="2779" spans="3:17">
      <c r="C2779">
        <v>1970</v>
      </c>
      <c r="D2779" t="s">
        <v>150</v>
      </c>
      <c r="E2779" s="4">
        <v>486</v>
      </c>
      <c r="F2779" s="4">
        <v>2016</v>
      </c>
      <c r="G2779" s="4">
        <v>380</v>
      </c>
      <c r="H2779" s="4">
        <v>0</v>
      </c>
      <c r="I2779" s="4">
        <v>0</v>
      </c>
      <c r="J2779" s="4">
        <v>0</v>
      </c>
    </row>
    <row r="2780" spans="3:17">
      <c r="C2780">
        <v>1971</v>
      </c>
      <c r="D2780" t="s">
        <v>150</v>
      </c>
      <c r="E2780" s="4">
        <v>541</v>
      </c>
      <c r="F2780" s="4">
        <v>1704</v>
      </c>
      <c r="G2780" s="4">
        <v>446</v>
      </c>
      <c r="H2780" s="4">
        <v>192</v>
      </c>
      <c r="I2780" s="4">
        <v>0</v>
      </c>
      <c r="J2780" s="4">
        <v>0</v>
      </c>
    </row>
    <row r="2781" spans="3:17">
      <c r="C2781">
        <v>1972</v>
      </c>
      <c r="D2781" t="s">
        <v>150</v>
      </c>
      <c r="E2781" s="4">
        <v>335</v>
      </c>
      <c r="F2781" s="4">
        <v>1618</v>
      </c>
      <c r="G2781" s="4">
        <v>479</v>
      </c>
      <c r="H2781" s="4">
        <v>358</v>
      </c>
      <c r="I2781" s="4">
        <v>0</v>
      </c>
      <c r="J2781" s="4">
        <v>0</v>
      </c>
    </row>
    <row r="2782" spans="3:17">
      <c r="C2782">
        <v>1973</v>
      </c>
      <c r="D2782" t="s">
        <v>150</v>
      </c>
      <c r="E2782" s="4">
        <v>467</v>
      </c>
      <c r="F2782" s="4">
        <v>1920</v>
      </c>
      <c r="G2782" s="4">
        <v>359</v>
      </c>
      <c r="H2782" s="4">
        <v>207</v>
      </c>
      <c r="I2782" s="4">
        <v>0</v>
      </c>
      <c r="J2782" s="4">
        <v>0</v>
      </c>
    </row>
    <row r="2783" spans="3:17">
      <c r="C2783">
        <v>1974</v>
      </c>
      <c r="D2783" t="s">
        <v>150</v>
      </c>
      <c r="E2783" s="4">
        <v>552</v>
      </c>
      <c r="F2783" s="4">
        <v>1726</v>
      </c>
      <c r="G2783" s="4">
        <v>428</v>
      </c>
      <c r="H2783" s="4">
        <v>214</v>
      </c>
      <c r="I2783" s="4">
        <v>0</v>
      </c>
      <c r="J2783" s="4">
        <v>0</v>
      </c>
    </row>
    <row r="2784" spans="3:17">
      <c r="C2784">
        <v>1975</v>
      </c>
      <c r="D2784" t="s">
        <v>150</v>
      </c>
      <c r="E2784" s="4">
        <v>385</v>
      </c>
      <c r="F2784" s="4">
        <v>1361</v>
      </c>
      <c r="G2784" s="4">
        <v>171</v>
      </c>
      <c r="H2784" s="4">
        <v>63</v>
      </c>
      <c r="I2784" s="4">
        <v>0</v>
      </c>
      <c r="J2784" s="4">
        <v>0</v>
      </c>
    </row>
    <row r="2785" spans="3:10">
      <c r="C2785">
        <v>1976</v>
      </c>
      <c r="D2785" t="s">
        <v>150</v>
      </c>
      <c r="E2785" s="4">
        <v>417</v>
      </c>
      <c r="F2785" s="4">
        <v>1169</v>
      </c>
      <c r="G2785" s="4">
        <v>253</v>
      </c>
      <c r="H2785" s="4">
        <v>205</v>
      </c>
      <c r="I2785" s="4">
        <v>0</v>
      </c>
      <c r="J2785" s="4">
        <v>0</v>
      </c>
    </row>
    <row r="2786" spans="3:10">
      <c r="C2786">
        <v>1977</v>
      </c>
      <c r="D2786" t="s">
        <v>150</v>
      </c>
      <c r="E2786" s="4">
        <v>337</v>
      </c>
      <c r="F2786" s="4">
        <v>1102</v>
      </c>
      <c r="G2786" s="4">
        <v>262</v>
      </c>
      <c r="H2786" s="4">
        <v>208</v>
      </c>
      <c r="I2786" s="4">
        <v>0</v>
      </c>
      <c r="J2786" s="4">
        <v>0</v>
      </c>
    </row>
    <row r="2787" spans="3:10">
      <c r="C2787">
        <v>1978</v>
      </c>
      <c r="D2787" t="s">
        <v>150</v>
      </c>
      <c r="E2787" s="4">
        <v>285</v>
      </c>
      <c r="F2787" s="4">
        <v>1120</v>
      </c>
      <c r="G2787" s="4">
        <v>177</v>
      </c>
      <c r="H2787" s="4">
        <v>312</v>
      </c>
      <c r="I2787" s="4">
        <v>0</v>
      </c>
      <c r="J2787" s="4">
        <v>0</v>
      </c>
    </row>
    <row r="2788" spans="3:10">
      <c r="C2788">
        <v>1979</v>
      </c>
      <c r="D2788" t="s">
        <v>150</v>
      </c>
      <c r="E2788" s="4">
        <v>208</v>
      </c>
      <c r="F2788" s="4">
        <v>585</v>
      </c>
      <c r="G2788" s="4">
        <v>83</v>
      </c>
      <c r="H2788" s="4">
        <v>54</v>
      </c>
      <c r="I2788" s="4">
        <v>0</v>
      </c>
      <c r="J2788" s="4">
        <v>0</v>
      </c>
    </row>
    <row r="2789" spans="3:10">
      <c r="C2789">
        <v>1980</v>
      </c>
      <c r="D2789" t="s">
        <v>150</v>
      </c>
      <c r="E2789" s="4">
        <v>121</v>
      </c>
      <c r="F2789" s="4">
        <v>268</v>
      </c>
      <c r="G2789" s="4">
        <v>30</v>
      </c>
      <c r="H2789" s="4">
        <v>118</v>
      </c>
      <c r="I2789" s="4">
        <v>0</v>
      </c>
      <c r="J2789" s="4">
        <v>0</v>
      </c>
    </row>
    <row r="2790" spans="3:10">
      <c r="C2790">
        <v>1981</v>
      </c>
      <c r="D2790" t="s">
        <v>150</v>
      </c>
      <c r="E2790" s="4">
        <v>100</v>
      </c>
      <c r="F2790" s="4">
        <v>310</v>
      </c>
      <c r="G2790" s="4">
        <v>44</v>
      </c>
      <c r="H2790" s="4">
        <v>242</v>
      </c>
      <c r="I2790" s="4">
        <v>0</v>
      </c>
      <c r="J2790" s="4">
        <v>0</v>
      </c>
    </row>
    <row r="2791" spans="3:10">
      <c r="C2791">
        <v>1982</v>
      </c>
      <c r="D2791" t="s">
        <v>150</v>
      </c>
      <c r="E2791" s="4">
        <v>148</v>
      </c>
      <c r="F2791" s="4">
        <v>380</v>
      </c>
      <c r="G2791" s="4">
        <v>37</v>
      </c>
      <c r="H2791" s="4">
        <v>358</v>
      </c>
      <c r="I2791" s="4">
        <v>0</v>
      </c>
      <c r="J2791" s="4">
        <v>4</v>
      </c>
    </row>
    <row r="2792" spans="3:10">
      <c r="C2792">
        <v>1983</v>
      </c>
      <c r="D2792" t="s">
        <v>150</v>
      </c>
      <c r="E2792" s="4">
        <v>103</v>
      </c>
      <c r="F2792" s="4">
        <v>374</v>
      </c>
      <c r="G2792" s="4">
        <v>60</v>
      </c>
      <c r="H2792" s="4">
        <v>320</v>
      </c>
      <c r="I2792" s="4">
        <v>0</v>
      </c>
      <c r="J2792" s="4">
        <v>0</v>
      </c>
    </row>
    <row r="2793" spans="3:10">
      <c r="C2793">
        <v>1984</v>
      </c>
      <c r="D2793" t="s">
        <v>150</v>
      </c>
      <c r="E2793" s="4">
        <v>125</v>
      </c>
      <c r="F2793" s="4">
        <v>401</v>
      </c>
      <c r="G2793" s="4">
        <v>78</v>
      </c>
      <c r="H2793" s="4">
        <v>380</v>
      </c>
      <c r="I2793" s="4">
        <v>0</v>
      </c>
      <c r="J2793" s="4">
        <v>0</v>
      </c>
    </row>
    <row r="2794" spans="3:10">
      <c r="C2794">
        <v>1985</v>
      </c>
      <c r="D2794" t="s">
        <v>150</v>
      </c>
      <c r="E2794" s="4">
        <v>86</v>
      </c>
      <c r="F2794" s="4">
        <v>277</v>
      </c>
      <c r="G2794" s="4">
        <v>34</v>
      </c>
      <c r="H2794" s="4">
        <v>316</v>
      </c>
      <c r="I2794" s="4">
        <v>0</v>
      </c>
      <c r="J2794" s="4">
        <v>7</v>
      </c>
    </row>
    <row r="2795" spans="3:10">
      <c r="C2795">
        <v>1986</v>
      </c>
      <c r="D2795" t="s">
        <v>150</v>
      </c>
      <c r="E2795" s="4">
        <v>60</v>
      </c>
      <c r="F2795" s="4">
        <v>138</v>
      </c>
      <c r="G2795" s="4">
        <v>0</v>
      </c>
      <c r="H2795" s="4">
        <v>308</v>
      </c>
      <c r="I2795" s="4">
        <v>7</v>
      </c>
      <c r="J2795" s="4">
        <v>4</v>
      </c>
    </row>
    <row r="2796" spans="3:10">
      <c r="C2796">
        <v>1987</v>
      </c>
      <c r="D2796" t="s">
        <v>150</v>
      </c>
      <c r="E2796" s="4">
        <v>115</v>
      </c>
      <c r="F2796" s="4">
        <v>341</v>
      </c>
      <c r="G2796" s="4">
        <v>0</v>
      </c>
      <c r="H2796" s="4">
        <v>266</v>
      </c>
      <c r="I2796" s="4">
        <v>0</v>
      </c>
      <c r="J2796" s="4">
        <v>0</v>
      </c>
    </row>
    <row r="2797" spans="3:10">
      <c r="C2797">
        <v>1988</v>
      </c>
      <c r="D2797" t="s">
        <v>150</v>
      </c>
      <c r="E2797" s="4">
        <v>99</v>
      </c>
      <c r="F2797" s="4">
        <v>287</v>
      </c>
      <c r="G2797" s="4">
        <v>0</v>
      </c>
      <c r="H2797" s="4">
        <v>342</v>
      </c>
      <c r="I2797" s="4">
        <v>0</v>
      </c>
      <c r="J2797" s="4">
        <v>4</v>
      </c>
    </row>
    <row r="2798" spans="3:10">
      <c r="C2798">
        <v>1989</v>
      </c>
      <c r="D2798" t="s">
        <v>150</v>
      </c>
      <c r="E2798" s="4">
        <v>80</v>
      </c>
      <c r="F2798" s="4">
        <v>266</v>
      </c>
      <c r="G2798" s="4">
        <v>3</v>
      </c>
      <c r="H2798" s="4">
        <v>333</v>
      </c>
      <c r="I2798" s="4">
        <v>0</v>
      </c>
      <c r="J2798" s="4">
        <v>10</v>
      </c>
    </row>
    <row r="2799" spans="3:10">
      <c r="C2799">
        <v>1990</v>
      </c>
      <c r="D2799" t="s">
        <v>150</v>
      </c>
      <c r="E2799" s="4">
        <v>111</v>
      </c>
      <c r="F2799" s="4">
        <v>258</v>
      </c>
      <c r="G2799" s="4">
        <v>0</v>
      </c>
      <c r="H2799" s="4">
        <v>409</v>
      </c>
      <c r="I2799" s="4">
        <v>0</v>
      </c>
      <c r="J2799" s="4">
        <v>0</v>
      </c>
    </row>
    <row r="2800" spans="3:10">
      <c r="C2800">
        <v>1991</v>
      </c>
      <c r="D2800" t="s">
        <v>150</v>
      </c>
      <c r="E2800" s="4">
        <v>93</v>
      </c>
      <c r="F2800" s="4">
        <v>285</v>
      </c>
      <c r="G2800" s="4">
        <v>0</v>
      </c>
      <c r="H2800" s="4">
        <v>234</v>
      </c>
      <c r="I2800" s="4">
        <v>8</v>
      </c>
      <c r="J2800" s="4">
        <v>15</v>
      </c>
    </row>
    <row r="2801" spans="3:17">
      <c r="C2801">
        <v>1992</v>
      </c>
      <c r="D2801" t="s">
        <v>150</v>
      </c>
      <c r="E2801" s="4">
        <v>128</v>
      </c>
      <c r="F2801" s="4">
        <v>405</v>
      </c>
      <c r="G2801" s="4">
        <v>0</v>
      </c>
      <c r="H2801" s="4">
        <v>347</v>
      </c>
      <c r="I2801" s="4">
        <v>0</v>
      </c>
      <c r="J2801" s="4">
        <v>4</v>
      </c>
    </row>
    <row r="2802" spans="3:17">
      <c r="C2802">
        <v>1993</v>
      </c>
      <c r="D2802" t="s">
        <v>150</v>
      </c>
      <c r="E2802" s="4">
        <v>90</v>
      </c>
      <c r="F2802" s="4">
        <v>154</v>
      </c>
      <c r="G2802" s="4">
        <v>0</v>
      </c>
      <c r="H2802" s="4">
        <v>220</v>
      </c>
      <c r="I2802" s="4">
        <v>0</v>
      </c>
      <c r="J2802" s="4">
        <v>0</v>
      </c>
    </row>
    <row r="2803" spans="3:17">
      <c r="C2803">
        <v>1994</v>
      </c>
      <c r="D2803" t="s">
        <v>150</v>
      </c>
      <c r="E2803" s="4">
        <v>163</v>
      </c>
      <c r="F2803" s="4">
        <v>494</v>
      </c>
      <c r="G2803" s="4">
        <v>0</v>
      </c>
      <c r="H2803" s="4">
        <v>102</v>
      </c>
      <c r="I2803" s="4">
        <v>0</v>
      </c>
      <c r="J2803" s="4">
        <v>0</v>
      </c>
    </row>
    <row r="2804" spans="3:17">
      <c r="C2804">
        <v>1995</v>
      </c>
      <c r="D2804" t="s">
        <v>150</v>
      </c>
      <c r="E2804" s="4">
        <v>90</v>
      </c>
      <c r="F2804" s="4">
        <v>171</v>
      </c>
      <c r="G2804" s="4">
        <v>0</v>
      </c>
      <c r="H2804" s="4">
        <v>75</v>
      </c>
      <c r="I2804" s="4">
        <v>0</v>
      </c>
      <c r="J2804" s="4">
        <v>6</v>
      </c>
    </row>
    <row r="2805" spans="3:17">
      <c r="C2805">
        <v>1996</v>
      </c>
      <c r="D2805" t="s">
        <v>150</v>
      </c>
      <c r="E2805" s="4">
        <v>110</v>
      </c>
      <c r="F2805" s="4">
        <v>308</v>
      </c>
      <c r="G2805" s="4">
        <v>0</v>
      </c>
      <c r="H2805" s="4">
        <v>106</v>
      </c>
      <c r="I2805" s="4">
        <v>20</v>
      </c>
      <c r="J2805" s="4">
        <v>10</v>
      </c>
    </row>
    <row r="2806" spans="3:17">
      <c r="C2806">
        <v>1997</v>
      </c>
      <c r="D2806" t="s">
        <v>150</v>
      </c>
      <c r="E2806" s="4">
        <v>63</v>
      </c>
      <c r="F2806" s="4">
        <v>146.05062989434805</v>
      </c>
      <c r="G2806" s="4">
        <v>0</v>
      </c>
      <c r="H2806" s="4">
        <v>25.427944403803949</v>
      </c>
      <c r="I2806" s="4">
        <v>0</v>
      </c>
      <c r="J2806" s="4">
        <v>3.1784930504754936</v>
      </c>
    </row>
    <row r="2807" spans="3:17">
      <c r="C2807">
        <v>1998</v>
      </c>
      <c r="D2807" t="s">
        <v>150</v>
      </c>
      <c r="E2807" s="4">
        <v>58</v>
      </c>
      <c r="F2807" s="4">
        <v>139.40214477211796</v>
      </c>
      <c r="G2807" s="4">
        <v>0</v>
      </c>
      <c r="H2807" s="4">
        <v>28.841823056300267</v>
      </c>
      <c r="I2807" s="4">
        <v>0</v>
      </c>
      <c r="J2807" s="4">
        <v>0</v>
      </c>
    </row>
    <row r="2808" spans="3:17">
      <c r="C2808">
        <v>1999</v>
      </c>
      <c r="D2808" t="s">
        <v>150</v>
      </c>
      <c r="E2808" s="4">
        <v>71</v>
      </c>
      <c r="F2808" s="4">
        <v>109.11136363636363</v>
      </c>
      <c r="G2808" s="4">
        <v>0</v>
      </c>
      <c r="H2808" s="4">
        <v>33.572727272727271</v>
      </c>
      <c r="I2808" s="4">
        <v>0</v>
      </c>
      <c r="J2808" s="4">
        <v>0</v>
      </c>
    </row>
    <row r="2809" spans="3:17">
      <c r="C2809">
        <v>2000</v>
      </c>
      <c r="D2809" t="s">
        <v>150</v>
      </c>
      <c r="E2809" s="4">
        <v>69</v>
      </c>
      <c r="F2809" s="4">
        <v>114.64399440128963</v>
      </c>
      <c r="G2809" s="4">
        <v>0</v>
      </c>
      <c r="H2809" s="4">
        <v>13.830750893921333</v>
      </c>
      <c r="I2809" s="4">
        <v>0</v>
      </c>
      <c r="J2809" s="4">
        <v>0</v>
      </c>
    </row>
    <row r="2810" spans="3:17">
      <c r="C2810">
        <v>2001</v>
      </c>
      <c r="D2810" t="s">
        <v>150</v>
      </c>
      <c r="E2810" s="4">
        <v>87</v>
      </c>
      <c r="F2810" s="4">
        <v>186.72358634742741</v>
      </c>
      <c r="G2810" s="4">
        <v>0</v>
      </c>
      <c r="H2810" s="4">
        <v>59.443708609271525</v>
      </c>
      <c r="I2810" s="4">
        <v>0</v>
      </c>
      <c r="J2810" s="4">
        <v>0</v>
      </c>
    </row>
    <row r="2811" spans="3:17">
      <c r="C2811">
        <v>2002</v>
      </c>
      <c r="D2811" t="s">
        <v>150</v>
      </c>
      <c r="E2811" s="4">
        <v>73</v>
      </c>
      <c r="F2811" s="4">
        <v>146.74193012672794</v>
      </c>
      <c r="G2811" s="4">
        <v>0</v>
      </c>
      <c r="H2811" s="4">
        <v>67.088305489260136</v>
      </c>
      <c r="I2811" s="4">
        <v>0</v>
      </c>
      <c r="J2811" s="4">
        <v>3.3544152744630074</v>
      </c>
    </row>
    <row r="2812" spans="3:17">
      <c r="C2812">
        <v>2003</v>
      </c>
      <c r="D2812" t="s">
        <v>150</v>
      </c>
      <c r="E2812" s="4">
        <v>60</v>
      </c>
      <c r="F2812" s="4">
        <v>191.9754830639271</v>
      </c>
      <c r="G2812" s="4">
        <v>0</v>
      </c>
      <c r="H2812" s="4">
        <v>66.800283426627928</v>
      </c>
      <c r="I2812" s="4">
        <v>0</v>
      </c>
      <c r="J2812" s="4">
        <v>0</v>
      </c>
    </row>
    <row r="2813" spans="3:17">
      <c r="C2813">
        <v>2004</v>
      </c>
      <c r="D2813" t="s">
        <v>150</v>
      </c>
      <c r="E2813" s="4">
        <v>44</v>
      </c>
      <c r="F2813" s="4">
        <v>95.870233791869708</v>
      </c>
      <c r="G2813" s="4">
        <v>0</v>
      </c>
      <c r="H2813" s="4">
        <v>6.0646153846153847</v>
      </c>
      <c r="I2813" s="4">
        <v>0</v>
      </c>
      <c r="J2813" s="4">
        <v>0</v>
      </c>
    </row>
    <row r="2814" spans="3:17">
      <c r="C2814">
        <v>2005</v>
      </c>
    </row>
    <row r="2815" spans="3:17">
      <c r="C2815">
        <v>2006</v>
      </c>
      <c r="D2815" t="s">
        <v>150</v>
      </c>
      <c r="E2815" s="4">
        <v>40</v>
      </c>
      <c r="F2815" s="4">
        <v>92.66744197156352</v>
      </c>
      <c r="G2815" s="4">
        <v>0</v>
      </c>
      <c r="H2815" s="4">
        <v>3.735562310030395</v>
      </c>
      <c r="I2815" s="4">
        <v>0</v>
      </c>
      <c r="J2815" s="4">
        <v>0</v>
      </c>
    </row>
    <row r="2816" spans="3:17">
      <c r="K2816" t="str">
        <f>D2815</f>
        <v>SAN JUAN RIVER</v>
      </c>
      <c r="L2816" s="4">
        <f t="shared" ref="L2816:Q2816" si="97">AVERAGE(E2777:E2815)</f>
        <v>189.68421052631578</v>
      </c>
      <c r="M2816" s="4">
        <f t="shared" si="97"/>
        <v>607.16281073699031</v>
      </c>
      <c r="N2816" s="4">
        <f t="shared" si="97"/>
        <v>117.10526315789474</v>
      </c>
      <c r="O2816" s="4">
        <f t="shared" si="97"/>
        <v>173.52120318017259</v>
      </c>
      <c r="P2816" s="4">
        <f t="shared" si="97"/>
        <v>0.92105263157894735</v>
      </c>
      <c r="Q2816" s="4">
        <f t="shared" si="97"/>
        <v>1.85612916644575</v>
      </c>
    </row>
    <row r="2817" spans="3:10">
      <c r="C2817">
        <v>1968</v>
      </c>
      <c r="D2817" t="s">
        <v>152</v>
      </c>
      <c r="E2817" s="4">
        <v>4</v>
      </c>
      <c r="F2817" s="4">
        <v>4</v>
      </c>
      <c r="G2817" s="4">
        <v>0</v>
      </c>
      <c r="H2817" s="4">
        <v>0</v>
      </c>
      <c r="I2817" s="4">
        <v>0</v>
      </c>
      <c r="J2817" s="4">
        <v>0</v>
      </c>
    </row>
    <row r="2819" spans="3:10">
      <c r="C2819">
        <v>1968</v>
      </c>
      <c r="D2819" t="s">
        <v>154</v>
      </c>
      <c r="E2819" s="4">
        <v>3</v>
      </c>
      <c r="F2819" s="4">
        <v>15</v>
      </c>
      <c r="G2819" s="4">
        <v>3</v>
      </c>
      <c r="H2819" s="4">
        <v>0</v>
      </c>
      <c r="I2819" s="4">
        <v>0</v>
      </c>
      <c r="J2819" s="4">
        <v>0</v>
      </c>
    </row>
    <row r="2820" spans="3:10">
      <c r="C2820">
        <v>1969</v>
      </c>
      <c r="D2820" t="s">
        <v>154</v>
      </c>
      <c r="E2820" s="4">
        <v>17</v>
      </c>
      <c r="F2820" s="4">
        <v>21</v>
      </c>
      <c r="G2820" s="4">
        <v>27</v>
      </c>
      <c r="H2820" s="4">
        <v>0</v>
      </c>
      <c r="I2820" s="4">
        <v>0</v>
      </c>
      <c r="J2820" s="4">
        <v>0</v>
      </c>
    </row>
    <row r="2821" spans="3:10">
      <c r="C2821">
        <v>1970</v>
      </c>
      <c r="D2821" t="s">
        <v>154</v>
      </c>
      <c r="E2821" s="4">
        <v>5</v>
      </c>
      <c r="F2821" s="4">
        <v>5</v>
      </c>
      <c r="G2821" s="4">
        <v>0</v>
      </c>
      <c r="H2821" s="4">
        <v>0</v>
      </c>
      <c r="I2821" s="4">
        <v>0</v>
      </c>
      <c r="J2821" s="4">
        <v>0</v>
      </c>
    </row>
    <row r="2822" spans="3:10">
      <c r="C2822">
        <v>1971</v>
      </c>
      <c r="D2822" t="s">
        <v>154</v>
      </c>
      <c r="E2822" s="4">
        <v>4</v>
      </c>
      <c r="F2822" s="4">
        <v>19</v>
      </c>
      <c r="G2822" s="4">
        <v>9</v>
      </c>
      <c r="H2822" s="4">
        <v>24</v>
      </c>
      <c r="I2822" s="4">
        <v>0</v>
      </c>
      <c r="J2822" s="4">
        <v>0</v>
      </c>
    </row>
    <row r="2823" spans="3:10">
      <c r="C2823">
        <v>1972</v>
      </c>
      <c r="D2823" t="s">
        <v>154</v>
      </c>
      <c r="E2823" s="4">
        <v>3</v>
      </c>
      <c r="F2823" s="4">
        <v>3</v>
      </c>
      <c r="G2823" s="4">
        <v>0</v>
      </c>
      <c r="H2823" s="4">
        <v>0</v>
      </c>
      <c r="I2823" s="4">
        <v>0</v>
      </c>
      <c r="J2823" s="4">
        <v>0</v>
      </c>
    </row>
    <row r="2824" spans="3:10">
      <c r="C2824">
        <v>1974</v>
      </c>
      <c r="D2824" t="s">
        <v>154</v>
      </c>
      <c r="E2824" s="4">
        <v>4</v>
      </c>
      <c r="F2824" s="4">
        <v>4</v>
      </c>
      <c r="G2824" s="4">
        <v>0</v>
      </c>
      <c r="H2824" s="4">
        <v>0</v>
      </c>
      <c r="I2824" s="4">
        <v>0</v>
      </c>
      <c r="J2824" s="4">
        <v>0</v>
      </c>
    </row>
    <row r="2825" spans="3:10">
      <c r="C2825">
        <v>1976</v>
      </c>
      <c r="D2825" t="s">
        <v>154</v>
      </c>
      <c r="E2825" s="4">
        <v>4</v>
      </c>
      <c r="F2825" s="4">
        <v>44</v>
      </c>
      <c r="G2825" s="4">
        <v>8</v>
      </c>
      <c r="H2825" s="4">
        <v>0</v>
      </c>
      <c r="I2825" s="4">
        <v>0</v>
      </c>
      <c r="J2825" s="4">
        <v>0</v>
      </c>
    </row>
    <row r="2827" spans="3:10">
      <c r="C2827">
        <v>1968</v>
      </c>
      <c r="D2827" t="s">
        <v>156</v>
      </c>
      <c r="E2827" s="4">
        <v>76</v>
      </c>
      <c r="F2827" s="4">
        <v>303</v>
      </c>
      <c r="G2827" s="4">
        <v>114</v>
      </c>
      <c r="H2827" s="4">
        <v>0</v>
      </c>
      <c r="I2827" s="4">
        <v>0</v>
      </c>
      <c r="J2827" s="4">
        <v>0</v>
      </c>
    </row>
    <row r="2828" spans="3:10">
      <c r="C2828">
        <v>1969</v>
      </c>
      <c r="D2828" t="s">
        <v>156</v>
      </c>
      <c r="E2828" s="4">
        <v>82</v>
      </c>
      <c r="F2828" s="4">
        <v>174</v>
      </c>
      <c r="G2828" s="4">
        <v>60</v>
      </c>
      <c r="H2828" s="4">
        <v>0</v>
      </c>
      <c r="I2828" s="4">
        <v>0</v>
      </c>
      <c r="J2828" s="4">
        <v>0</v>
      </c>
    </row>
    <row r="2829" spans="3:10">
      <c r="C2829">
        <v>1970</v>
      </c>
      <c r="D2829" t="s">
        <v>156</v>
      </c>
      <c r="E2829" s="4">
        <v>225</v>
      </c>
      <c r="F2829" s="4">
        <v>799</v>
      </c>
      <c r="G2829" s="4">
        <v>170</v>
      </c>
      <c r="H2829" s="4">
        <v>0</v>
      </c>
      <c r="I2829" s="4">
        <v>0</v>
      </c>
      <c r="J2829" s="4">
        <v>0</v>
      </c>
    </row>
    <row r="2830" spans="3:10">
      <c r="C2830">
        <v>1971</v>
      </c>
      <c r="D2830" t="s">
        <v>156</v>
      </c>
      <c r="E2830" s="4">
        <v>187</v>
      </c>
      <c r="F2830" s="4">
        <v>944</v>
      </c>
      <c r="G2830" s="4">
        <v>136</v>
      </c>
      <c r="H2830" s="4">
        <v>42</v>
      </c>
      <c r="I2830" s="4">
        <v>0</v>
      </c>
      <c r="J2830" s="4">
        <v>0</v>
      </c>
    </row>
    <row r="2831" spans="3:10">
      <c r="C2831">
        <v>1972</v>
      </c>
      <c r="D2831" t="s">
        <v>156</v>
      </c>
      <c r="E2831" s="4">
        <v>78</v>
      </c>
      <c r="F2831" s="4">
        <v>373</v>
      </c>
      <c r="G2831" s="4">
        <v>75</v>
      </c>
      <c r="H2831" s="4">
        <v>113</v>
      </c>
      <c r="I2831" s="4">
        <v>0</v>
      </c>
      <c r="J2831" s="4">
        <v>0</v>
      </c>
    </row>
    <row r="2832" spans="3:10">
      <c r="C2832">
        <v>1973</v>
      </c>
      <c r="D2832" t="s">
        <v>156</v>
      </c>
      <c r="E2832" s="4">
        <v>113</v>
      </c>
      <c r="F2832" s="4">
        <v>342</v>
      </c>
      <c r="G2832" s="4">
        <v>122</v>
      </c>
      <c r="H2832" s="4">
        <v>120</v>
      </c>
      <c r="I2832" s="4">
        <v>0</v>
      </c>
      <c r="J2832" s="4">
        <v>0</v>
      </c>
    </row>
    <row r="2833" spans="3:10">
      <c r="C2833">
        <v>1974</v>
      </c>
      <c r="D2833" t="s">
        <v>156</v>
      </c>
      <c r="E2833" s="4">
        <v>161</v>
      </c>
      <c r="F2833" s="4">
        <v>395</v>
      </c>
      <c r="G2833" s="4">
        <v>108</v>
      </c>
      <c r="H2833" s="4">
        <v>63</v>
      </c>
      <c r="I2833" s="4">
        <v>0</v>
      </c>
      <c r="J2833" s="4">
        <v>0</v>
      </c>
    </row>
    <row r="2834" spans="3:10">
      <c r="C2834">
        <v>1975</v>
      </c>
      <c r="D2834" t="s">
        <v>156</v>
      </c>
      <c r="E2834" s="4">
        <v>138</v>
      </c>
      <c r="F2834" s="4">
        <v>570</v>
      </c>
      <c r="G2834" s="4">
        <v>166</v>
      </c>
      <c r="H2834" s="4">
        <v>144</v>
      </c>
      <c r="I2834" s="4">
        <v>0</v>
      </c>
      <c r="J2834" s="4">
        <v>0</v>
      </c>
    </row>
    <row r="2835" spans="3:10">
      <c r="C2835">
        <v>1976</v>
      </c>
      <c r="D2835" t="s">
        <v>156</v>
      </c>
      <c r="E2835" s="4">
        <v>129</v>
      </c>
      <c r="F2835" s="4">
        <v>491</v>
      </c>
      <c r="G2835" s="4">
        <v>151</v>
      </c>
      <c r="H2835" s="4">
        <v>181</v>
      </c>
      <c r="I2835" s="4">
        <v>0</v>
      </c>
      <c r="J2835" s="4">
        <v>0</v>
      </c>
    </row>
    <row r="2836" spans="3:10">
      <c r="C2836">
        <v>1977</v>
      </c>
      <c r="D2836" t="s">
        <v>156</v>
      </c>
      <c r="E2836" s="4">
        <v>112</v>
      </c>
      <c r="F2836" s="4">
        <v>344</v>
      </c>
      <c r="G2836" s="4">
        <v>139</v>
      </c>
      <c r="H2836" s="4">
        <v>130</v>
      </c>
      <c r="I2836" s="4">
        <v>0</v>
      </c>
      <c r="J2836" s="4">
        <v>0</v>
      </c>
    </row>
    <row r="2837" spans="3:10">
      <c r="C2837">
        <v>1978</v>
      </c>
      <c r="D2837" t="s">
        <v>156</v>
      </c>
      <c r="E2837" s="4">
        <v>69</v>
      </c>
      <c r="F2837" s="4">
        <v>291</v>
      </c>
      <c r="G2837" s="4">
        <v>51</v>
      </c>
      <c r="H2837" s="4">
        <v>177</v>
      </c>
      <c r="I2837" s="4">
        <v>0</v>
      </c>
      <c r="J2837" s="4">
        <v>0</v>
      </c>
    </row>
    <row r="2838" spans="3:10">
      <c r="C2838">
        <v>1979</v>
      </c>
      <c r="D2838" t="s">
        <v>156</v>
      </c>
      <c r="E2838" s="4">
        <v>71</v>
      </c>
      <c r="F2838" s="4">
        <v>152</v>
      </c>
      <c r="G2838" s="4">
        <v>20</v>
      </c>
      <c r="H2838" s="4">
        <v>16</v>
      </c>
      <c r="I2838" s="4">
        <v>0</v>
      </c>
      <c r="J2838" s="4">
        <v>0</v>
      </c>
    </row>
    <row r="2839" spans="3:10">
      <c r="C2839">
        <v>1980</v>
      </c>
      <c r="D2839" t="s">
        <v>156</v>
      </c>
      <c r="E2839" s="4">
        <v>29</v>
      </c>
      <c r="F2839" s="4">
        <v>53</v>
      </c>
      <c r="G2839" s="4">
        <v>7</v>
      </c>
      <c r="H2839" s="4">
        <v>19</v>
      </c>
      <c r="I2839" s="4">
        <v>0</v>
      </c>
      <c r="J2839" s="4">
        <v>0</v>
      </c>
    </row>
    <row r="2840" spans="3:10">
      <c r="C2840">
        <v>1981</v>
      </c>
      <c r="D2840" t="s">
        <v>156</v>
      </c>
      <c r="E2840" s="4">
        <v>22</v>
      </c>
      <c r="F2840" s="4">
        <v>44</v>
      </c>
      <c r="G2840" s="4">
        <v>0</v>
      </c>
      <c r="H2840" s="4">
        <v>22</v>
      </c>
      <c r="I2840" s="4">
        <v>0</v>
      </c>
      <c r="J2840" s="4">
        <v>0</v>
      </c>
    </row>
    <row r="2841" spans="3:10">
      <c r="C2841">
        <v>1982</v>
      </c>
      <c r="D2841" t="s">
        <v>156</v>
      </c>
      <c r="E2841" s="4">
        <v>10</v>
      </c>
      <c r="F2841" s="4">
        <v>28</v>
      </c>
      <c r="G2841" s="4">
        <v>10</v>
      </c>
      <c r="H2841" s="4">
        <v>58</v>
      </c>
      <c r="I2841" s="4">
        <v>0</v>
      </c>
      <c r="J2841" s="4">
        <v>0</v>
      </c>
    </row>
    <row r="2842" spans="3:10">
      <c r="C2842">
        <v>1983</v>
      </c>
      <c r="D2842" t="s">
        <v>156</v>
      </c>
      <c r="E2842" s="4">
        <v>36</v>
      </c>
      <c r="F2842" s="4">
        <v>123</v>
      </c>
      <c r="G2842" s="4">
        <v>22</v>
      </c>
      <c r="H2842" s="4">
        <v>242</v>
      </c>
      <c r="I2842" s="4">
        <v>13</v>
      </c>
      <c r="J2842" s="4">
        <v>0</v>
      </c>
    </row>
    <row r="2843" spans="3:10">
      <c r="C2843">
        <v>1984</v>
      </c>
      <c r="D2843" t="s">
        <v>156</v>
      </c>
      <c r="E2843" s="4">
        <v>51</v>
      </c>
      <c r="F2843" s="4">
        <v>167</v>
      </c>
      <c r="G2843" s="4">
        <v>21</v>
      </c>
      <c r="H2843" s="4">
        <v>188</v>
      </c>
      <c r="I2843" s="4">
        <v>0</v>
      </c>
      <c r="J2843" s="4">
        <v>0</v>
      </c>
    </row>
    <row r="2844" spans="3:10">
      <c r="C2844">
        <v>1985</v>
      </c>
      <c r="D2844" t="s">
        <v>156</v>
      </c>
      <c r="E2844" s="4">
        <v>56</v>
      </c>
      <c r="F2844" s="4">
        <v>129</v>
      </c>
      <c r="G2844" s="4">
        <v>14</v>
      </c>
      <c r="H2844" s="4">
        <v>172</v>
      </c>
      <c r="I2844" s="4">
        <v>0</v>
      </c>
      <c r="J2844" s="4">
        <v>0</v>
      </c>
    </row>
    <row r="2845" spans="3:10">
      <c r="C2845">
        <v>1986</v>
      </c>
      <c r="D2845" t="s">
        <v>156</v>
      </c>
      <c r="E2845" s="4">
        <v>39</v>
      </c>
      <c r="F2845" s="4">
        <v>78</v>
      </c>
      <c r="G2845" s="4">
        <v>0</v>
      </c>
      <c r="H2845" s="4">
        <v>127</v>
      </c>
      <c r="I2845" s="4">
        <v>11</v>
      </c>
      <c r="J2845" s="4">
        <v>7</v>
      </c>
    </row>
    <row r="2846" spans="3:10">
      <c r="C2846">
        <v>1987</v>
      </c>
      <c r="D2846" t="s">
        <v>156</v>
      </c>
      <c r="E2846" s="4">
        <v>53</v>
      </c>
      <c r="F2846" s="4">
        <v>97</v>
      </c>
      <c r="G2846" s="4">
        <v>0</v>
      </c>
      <c r="H2846" s="4">
        <v>117</v>
      </c>
      <c r="I2846" s="4">
        <v>0</v>
      </c>
      <c r="J2846" s="4">
        <v>0</v>
      </c>
    </row>
    <row r="2847" spans="3:10">
      <c r="C2847">
        <v>1988</v>
      </c>
      <c r="D2847" t="s">
        <v>156</v>
      </c>
      <c r="E2847" s="4">
        <v>59</v>
      </c>
      <c r="F2847" s="4">
        <v>191</v>
      </c>
      <c r="G2847" s="4">
        <v>0</v>
      </c>
      <c r="H2847" s="4">
        <v>181</v>
      </c>
      <c r="I2847" s="4">
        <v>0</v>
      </c>
      <c r="J2847" s="4">
        <v>0</v>
      </c>
    </row>
    <row r="2848" spans="3:10">
      <c r="C2848">
        <v>1989</v>
      </c>
      <c r="D2848" t="s">
        <v>156</v>
      </c>
      <c r="E2848" s="4">
        <v>55</v>
      </c>
      <c r="F2848" s="4">
        <v>176</v>
      </c>
      <c r="G2848" s="4">
        <v>0</v>
      </c>
      <c r="H2848" s="4">
        <v>208</v>
      </c>
      <c r="I2848" s="4">
        <v>0</v>
      </c>
      <c r="J2848" s="4">
        <v>0</v>
      </c>
    </row>
    <row r="2849" spans="3:10">
      <c r="C2849">
        <v>1990</v>
      </c>
      <c r="D2849" t="s">
        <v>156</v>
      </c>
      <c r="E2849" s="4">
        <v>63</v>
      </c>
      <c r="F2849" s="4">
        <v>128</v>
      </c>
      <c r="G2849" s="4">
        <v>0</v>
      </c>
      <c r="H2849" s="4">
        <v>125</v>
      </c>
      <c r="I2849" s="4">
        <v>0</v>
      </c>
      <c r="J2849" s="4">
        <v>19</v>
      </c>
    </row>
    <row r="2850" spans="3:10">
      <c r="C2850">
        <v>1991</v>
      </c>
      <c r="D2850" t="s">
        <v>156</v>
      </c>
      <c r="E2850" s="4">
        <v>46</v>
      </c>
      <c r="F2850" s="4">
        <v>80</v>
      </c>
      <c r="G2850" s="4">
        <v>0</v>
      </c>
      <c r="H2850" s="4">
        <v>55</v>
      </c>
      <c r="I2850" s="4">
        <v>0</v>
      </c>
      <c r="J2850" s="4">
        <v>0</v>
      </c>
    </row>
    <row r="2851" spans="3:10">
      <c r="C2851">
        <v>1992</v>
      </c>
      <c r="D2851" t="s">
        <v>156</v>
      </c>
      <c r="E2851" s="4">
        <v>21</v>
      </c>
      <c r="F2851" s="4">
        <v>33</v>
      </c>
      <c r="G2851" s="4">
        <v>0</v>
      </c>
      <c r="H2851" s="4">
        <v>22</v>
      </c>
      <c r="I2851" s="4">
        <v>0</v>
      </c>
      <c r="J2851" s="4">
        <v>22</v>
      </c>
    </row>
    <row r="2852" spans="3:10">
      <c r="C2852">
        <v>1993</v>
      </c>
      <c r="D2852" t="s">
        <v>156</v>
      </c>
      <c r="E2852" s="4">
        <v>49</v>
      </c>
      <c r="F2852" s="4">
        <v>143</v>
      </c>
      <c r="G2852" s="4">
        <v>0</v>
      </c>
      <c r="H2852" s="4">
        <v>112</v>
      </c>
      <c r="I2852" s="4">
        <v>0</v>
      </c>
      <c r="J2852" s="4">
        <v>11</v>
      </c>
    </row>
    <row r="2853" spans="3:10">
      <c r="C2853">
        <v>1994</v>
      </c>
      <c r="D2853" t="s">
        <v>156</v>
      </c>
      <c r="E2853" s="4">
        <v>53</v>
      </c>
      <c r="F2853" s="4">
        <v>90</v>
      </c>
      <c r="G2853" s="4">
        <v>0</v>
      </c>
      <c r="H2853" s="4">
        <v>81</v>
      </c>
      <c r="I2853" s="4">
        <v>0</v>
      </c>
      <c r="J2853" s="4">
        <v>0</v>
      </c>
    </row>
    <row r="2854" spans="3:10">
      <c r="C2854">
        <v>1995</v>
      </c>
      <c r="D2854" t="s">
        <v>156</v>
      </c>
      <c r="E2854" s="4">
        <v>56</v>
      </c>
      <c r="F2854" s="4">
        <v>171</v>
      </c>
      <c r="G2854" s="4">
        <v>0</v>
      </c>
      <c r="H2854" s="4">
        <v>395</v>
      </c>
      <c r="I2854" s="4">
        <v>0</v>
      </c>
      <c r="J2854" s="4">
        <v>6</v>
      </c>
    </row>
    <row r="2855" spans="3:10">
      <c r="C2855">
        <v>1996</v>
      </c>
      <c r="D2855" t="s">
        <v>156</v>
      </c>
      <c r="E2855" s="4">
        <v>62</v>
      </c>
      <c r="F2855" s="4">
        <v>157</v>
      </c>
      <c r="G2855" s="4">
        <v>10</v>
      </c>
      <c r="H2855" s="4">
        <v>139</v>
      </c>
      <c r="I2855" s="4">
        <v>0</v>
      </c>
      <c r="J2855" s="4">
        <v>7</v>
      </c>
    </row>
    <row r="2856" spans="3:10">
      <c r="C2856">
        <v>1997</v>
      </c>
      <c r="D2856" t="s">
        <v>156</v>
      </c>
      <c r="E2856" s="4">
        <v>53</v>
      </c>
      <c r="F2856" s="4">
        <v>120.03902547628893</v>
      </c>
      <c r="G2856" s="4">
        <v>0</v>
      </c>
      <c r="H2856" s="4">
        <v>116.11682198403358</v>
      </c>
      <c r="I2856" s="4">
        <v>0</v>
      </c>
      <c r="J2856" s="4">
        <v>0</v>
      </c>
    </row>
    <row r="2857" spans="3:10">
      <c r="C2857">
        <v>1998</v>
      </c>
      <c r="D2857" t="s">
        <v>156</v>
      </c>
      <c r="E2857" s="4">
        <v>57</v>
      </c>
      <c r="F2857" s="4">
        <v>147.49103366100684</v>
      </c>
      <c r="G2857" s="4">
        <v>0</v>
      </c>
      <c r="H2857" s="4">
        <v>166.95072981829014</v>
      </c>
      <c r="I2857" s="4">
        <v>0</v>
      </c>
      <c r="J2857" s="4">
        <v>0</v>
      </c>
    </row>
    <row r="2858" spans="3:10">
      <c r="C2858">
        <v>1999</v>
      </c>
      <c r="D2858" t="s">
        <v>156</v>
      </c>
      <c r="E2858" s="4">
        <v>28</v>
      </c>
      <c r="F2858" s="4">
        <v>74.6289307004471</v>
      </c>
      <c r="G2858" s="4">
        <v>0</v>
      </c>
      <c r="H2858" s="4">
        <v>49.449385245901638</v>
      </c>
      <c r="I2858" s="4">
        <v>0</v>
      </c>
      <c r="J2858" s="4">
        <v>8.3931818181818176</v>
      </c>
    </row>
    <row r="2859" spans="3:10">
      <c r="C2859">
        <v>2000</v>
      </c>
      <c r="D2859" t="s">
        <v>156</v>
      </c>
      <c r="E2859" s="4">
        <v>28</v>
      </c>
      <c r="F2859" s="4">
        <v>92.205005959475557</v>
      </c>
      <c r="G2859" s="4">
        <v>0</v>
      </c>
      <c r="H2859" s="4">
        <v>106.0357568533969</v>
      </c>
      <c r="I2859" s="4">
        <v>0</v>
      </c>
      <c r="J2859" s="4">
        <v>0</v>
      </c>
    </row>
    <row r="2860" spans="3:10">
      <c r="C2860">
        <v>2001</v>
      </c>
      <c r="D2860" t="s">
        <v>156</v>
      </c>
      <c r="E2860" s="4">
        <v>37</v>
      </c>
      <c r="F2860" s="4">
        <v>78.019867549668874</v>
      </c>
      <c r="G2860" s="4">
        <v>0</v>
      </c>
      <c r="H2860" s="4">
        <v>85.450331125827816</v>
      </c>
      <c r="I2860" s="4">
        <v>0</v>
      </c>
      <c r="J2860" s="4">
        <v>0</v>
      </c>
    </row>
    <row r="2861" spans="3:10">
      <c r="C2861">
        <v>2002</v>
      </c>
      <c r="D2861" t="s">
        <v>156</v>
      </c>
      <c r="E2861" s="4">
        <v>40</v>
      </c>
      <c r="F2861" s="4">
        <v>60.379474940334127</v>
      </c>
      <c r="G2861" s="4">
        <v>0</v>
      </c>
      <c r="H2861" s="4">
        <v>134.17661097852027</v>
      </c>
      <c r="I2861" s="4">
        <v>0</v>
      </c>
      <c r="J2861" s="4">
        <v>0</v>
      </c>
    </row>
    <row r="2862" spans="3:10">
      <c r="C2862">
        <v>2003</v>
      </c>
      <c r="D2862" t="s">
        <v>156</v>
      </c>
      <c r="E2862" s="4">
        <v>16</v>
      </c>
      <c r="F2862" s="4">
        <v>31.833766233766234</v>
      </c>
      <c r="G2862" s="4">
        <v>0</v>
      </c>
      <c r="H2862" s="4">
        <v>19.896103896103899</v>
      </c>
      <c r="I2862" s="4">
        <v>0</v>
      </c>
      <c r="J2862" s="4">
        <v>0</v>
      </c>
    </row>
    <row r="2863" spans="3:10">
      <c r="C2863">
        <v>2004</v>
      </c>
      <c r="D2863" t="s">
        <v>156</v>
      </c>
      <c r="E2863" s="4">
        <v>41</v>
      </c>
      <c r="F2863" s="4">
        <v>91.852196447015729</v>
      </c>
      <c r="G2863" s="4">
        <v>0</v>
      </c>
      <c r="H2863" s="4">
        <v>79.056923076923084</v>
      </c>
      <c r="I2863" s="4">
        <v>0</v>
      </c>
      <c r="J2863" s="4">
        <v>0</v>
      </c>
    </row>
    <row r="2864" spans="3:10">
      <c r="C2864">
        <v>2006</v>
      </c>
      <c r="D2864" t="s">
        <v>156</v>
      </c>
      <c r="E2864" s="4">
        <v>35</v>
      </c>
      <c r="F2864" s="4">
        <v>115.11633353334449</v>
      </c>
      <c r="G2864" s="4">
        <v>0</v>
      </c>
      <c r="H2864" s="4">
        <v>18.677811550151976</v>
      </c>
      <c r="I2864" s="4">
        <v>0</v>
      </c>
      <c r="J2864" s="4">
        <v>0</v>
      </c>
    </row>
    <row r="2865" spans="3:17">
      <c r="K2865" t="str">
        <f>D2864</f>
        <v>SARITA RIVER</v>
      </c>
      <c r="L2865" s="4">
        <f t="shared" ref="L2865:Q2865" si="98">AVERAGE(E2827:E2864)</f>
        <v>66.736842105263165</v>
      </c>
      <c r="M2865" s="4">
        <f t="shared" si="98"/>
        <v>207.30435880266705</v>
      </c>
      <c r="N2865" s="4">
        <f t="shared" si="98"/>
        <v>36.736842105263158</v>
      </c>
      <c r="O2865" s="4">
        <f t="shared" si="98"/>
        <v>105.91606511918815</v>
      </c>
      <c r="P2865" s="4">
        <f t="shared" si="98"/>
        <v>0.63157894736842102</v>
      </c>
      <c r="Q2865" s="4">
        <f t="shared" si="98"/>
        <v>2.1156100478468898</v>
      </c>
    </row>
    <row r="2866" spans="3:17">
      <c r="C2866">
        <v>1970</v>
      </c>
      <c r="D2866" t="s">
        <v>230</v>
      </c>
      <c r="E2866" s="4">
        <v>16</v>
      </c>
      <c r="F2866" s="4">
        <v>48</v>
      </c>
      <c r="G2866" s="4">
        <v>5</v>
      </c>
      <c r="H2866" s="4">
        <v>0</v>
      </c>
      <c r="I2866" s="4">
        <v>0</v>
      </c>
      <c r="J2866" s="4">
        <v>0</v>
      </c>
    </row>
    <row r="2867" spans="3:17">
      <c r="C2867">
        <v>1971</v>
      </c>
      <c r="D2867" t="s">
        <v>230</v>
      </c>
      <c r="E2867" s="4">
        <v>9</v>
      </c>
      <c r="F2867" s="4">
        <v>58</v>
      </c>
      <c r="G2867" s="4">
        <v>0</v>
      </c>
      <c r="H2867" s="4">
        <v>0</v>
      </c>
      <c r="I2867" s="4">
        <v>0</v>
      </c>
      <c r="J2867" s="4">
        <v>0</v>
      </c>
    </row>
    <row r="2868" spans="3:17">
      <c r="C2868">
        <v>1973</v>
      </c>
      <c r="D2868" t="s">
        <v>230</v>
      </c>
      <c r="E2868" s="4">
        <v>3</v>
      </c>
      <c r="F2868" s="4">
        <v>7</v>
      </c>
      <c r="G2868" s="4">
        <v>0</v>
      </c>
      <c r="H2868" s="4">
        <v>0</v>
      </c>
      <c r="I2868" s="4">
        <v>0</v>
      </c>
      <c r="J2868" s="4">
        <v>0</v>
      </c>
    </row>
    <row r="2869" spans="3:17">
      <c r="C2869">
        <v>1974</v>
      </c>
      <c r="D2869" t="s">
        <v>230</v>
      </c>
      <c r="E2869" s="4">
        <v>4</v>
      </c>
      <c r="F2869" s="4">
        <v>4</v>
      </c>
      <c r="G2869" s="4">
        <v>0</v>
      </c>
      <c r="H2869" s="4">
        <v>0</v>
      </c>
      <c r="I2869" s="4">
        <v>0</v>
      </c>
      <c r="J2869" s="4">
        <v>0</v>
      </c>
    </row>
    <row r="2870" spans="3:17">
      <c r="C2870">
        <v>1975</v>
      </c>
      <c r="D2870" t="s">
        <v>230</v>
      </c>
      <c r="E2870" s="4">
        <v>3</v>
      </c>
      <c r="F2870" s="4">
        <v>3</v>
      </c>
      <c r="G2870" s="4">
        <v>0</v>
      </c>
      <c r="H2870" s="4">
        <v>0</v>
      </c>
      <c r="I2870" s="4">
        <v>0</v>
      </c>
      <c r="J2870" s="4">
        <v>0</v>
      </c>
    </row>
    <row r="2871" spans="3:17">
      <c r="C2871">
        <v>1977</v>
      </c>
      <c r="D2871" t="s">
        <v>230</v>
      </c>
      <c r="E2871" s="4">
        <v>8</v>
      </c>
      <c r="F2871" s="4">
        <v>4</v>
      </c>
      <c r="G2871" s="4">
        <v>12</v>
      </c>
      <c r="H2871" s="4">
        <v>0</v>
      </c>
      <c r="I2871" s="4">
        <v>0</v>
      </c>
      <c r="J2871" s="4">
        <v>0</v>
      </c>
    </row>
    <row r="2872" spans="3:17">
      <c r="C2872">
        <v>1980</v>
      </c>
      <c r="D2872" t="s">
        <v>230</v>
      </c>
      <c r="E2872" s="4">
        <v>3</v>
      </c>
      <c r="F2872" s="4">
        <v>3</v>
      </c>
      <c r="G2872" s="4">
        <v>0</v>
      </c>
      <c r="H2872" s="4">
        <v>0</v>
      </c>
      <c r="I2872" s="4">
        <v>0</v>
      </c>
      <c r="J2872" s="4">
        <v>0</v>
      </c>
    </row>
    <row r="2873" spans="3:17">
      <c r="C2873">
        <v>1981</v>
      </c>
      <c r="D2873" t="s">
        <v>230</v>
      </c>
      <c r="E2873" s="4">
        <v>6</v>
      </c>
      <c r="F2873" s="4">
        <v>29</v>
      </c>
      <c r="G2873" s="4">
        <v>0</v>
      </c>
      <c r="H2873" s="4">
        <v>0</v>
      </c>
      <c r="I2873" s="4">
        <v>0</v>
      </c>
      <c r="J2873" s="4">
        <v>0</v>
      </c>
    </row>
    <row r="2874" spans="3:17">
      <c r="C2874">
        <v>1985</v>
      </c>
      <c r="D2874" t="s">
        <v>230</v>
      </c>
      <c r="E2874" s="4">
        <v>3</v>
      </c>
      <c r="F2874" s="4">
        <v>13</v>
      </c>
      <c r="G2874" s="4">
        <v>0</v>
      </c>
      <c r="H2874" s="4">
        <v>0</v>
      </c>
      <c r="I2874" s="4">
        <v>0</v>
      </c>
      <c r="J2874" s="4">
        <v>0</v>
      </c>
    </row>
    <row r="2875" spans="3:17">
      <c r="C2875">
        <v>1991</v>
      </c>
      <c r="D2875" t="s">
        <v>230</v>
      </c>
      <c r="E2875" s="4">
        <v>12</v>
      </c>
      <c r="F2875" s="4">
        <v>42</v>
      </c>
      <c r="G2875" s="4">
        <v>0</v>
      </c>
      <c r="H2875" s="4">
        <v>0</v>
      </c>
      <c r="I2875" s="4">
        <v>0</v>
      </c>
      <c r="J2875" s="4">
        <v>0</v>
      </c>
    </row>
    <row r="2876" spans="3:17">
      <c r="C2876">
        <v>1994</v>
      </c>
      <c r="D2876" t="s">
        <v>230</v>
      </c>
      <c r="E2876" s="4">
        <v>5</v>
      </c>
      <c r="F2876" s="4">
        <v>10</v>
      </c>
      <c r="G2876" s="4">
        <v>0</v>
      </c>
      <c r="H2876" s="4">
        <v>0</v>
      </c>
      <c r="I2876" s="4">
        <v>0</v>
      </c>
      <c r="J2876" s="4">
        <v>0</v>
      </c>
    </row>
    <row r="2878" spans="3:17">
      <c r="C2878">
        <v>1969</v>
      </c>
      <c r="D2878" t="s">
        <v>218</v>
      </c>
      <c r="E2878" s="4">
        <v>4</v>
      </c>
      <c r="F2878" s="4">
        <v>4</v>
      </c>
      <c r="G2878" s="4">
        <v>0</v>
      </c>
      <c r="H2878" s="4">
        <v>0</v>
      </c>
      <c r="I2878" s="4">
        <v>0</v>
      </c>
      <c r="J2878" s="4">
        <v>0</v>
      </c>
    </row>
    <row r="2879" spans="3:17">
      <c r="C2879">
        <v>1971</v>
      </c>
      <c r="D2879" t="s">
        <v>218</v>
      </c>
      <c r="E2879" s="4">
        <v>9</v>
      </c>
      <c r="F2879" s="4">
        <v>14</v>
      </c>
      <c r="G2879" s="4">
        <v>0</v>
      </c>
      <c r="H2879" s="4">
        <v>0</v>
      </c>
      <c r="I2879" s="4">
        <v>0</v>
      </c>
      <c r="J2879" s="4">
        <v>0</v>
      </c>
    </row>
    <row r="2880" spans="3:17">
      <c r="C2880">
        <v>1978</v>
      </c>
      <c r="D2880" t="s">
        <v>218</v>
      </c>
      <c r="E2880" s="4">
        <v>3</v>
      </c>
      <c r="F2880" s="4">
        <v>3</v>
      </c>
      <c r="G2880" s="4">
        <v>0</v>
      </c>
      <c r="H2880" s="4">
        <v>0</v>
      </c>
      <c r="I2880" s="4">
        <v>0</v>
      </c>
      <c r="J2880" s="4">
        <v>0</v>
      </c>
    </row>
    <row r="2881" spans="3:10">
      <c r="C2881">
        <v>1981</v>
      </c>
      <c r="D2881" t="s">
        <v>218</v>
      </c>
      <c r="E2881" s="4">
        <v>3</v>
      </c>
      <c r="F2881" s="4">
        <v>36</v>
      </c>
      <c r="G2881" s="4">
        <v>0</v>
      </c>
      <c r="H2881" s="4">
        <v>18</v>
      </c>
      <c r="I2881" s="4">
        <v>0</v>
      </c>
      <c r="J2881" s="4">
        <v>0</v>
      </c>
    </row>
    <row r="2882" spans="3:10">
      <c r="C2882">
        <v>1982</v>
      </c>
      <c r="D2882" t="s">
        <v>218</v>
      </c>
      <c r="E2882" s="4">
        <v>3</v>
      </c>
      <c r="F2882" s="4">
        <v>6</v>
      </c>
      <c r="G2882" s="4">
        <v>0</v>
      </c>
      <c r="H2882" s="4">
        <v>0</v>
      </c>
      <c r="I2882" s="4">
        <v>0</v>
      </c>
      <c r="J2882" s="4">
        <v>0</v>
      </c>
    </row>
    <row r="2883" spans="3:10">
      <c r="C2883">
        <v>1995</v>
      </c>
      <c r="D2883" t="s">
        <v>218</v>
      </c>
      <c r="E2883" s="4">
        <v>3</v>
      </c>
      <c r="F2883" s="4">
        <v>19</v>
      </c>
      <c r="G2883" s="4">
        <v>0</v>
      </c>
      <c r="H2883" s="4">
        <v>0</v>
      </c>
      <c r="I2883" s="4">
        <v>0</v>
      </c>
      <c r="J2883" s="4">
        <v>0</v>
      </c>
    </row>
    <row r="2884" spans="3:10">
      <c r="C2884">
        <v>1985</v>
      </c>
      <c r="D2884" t="s">
        <v>306</v>
      </c>
      <c r="E2884" s="4">
        <v>3</v>
      </c>
      <c r="F2884" s="4">
        <v>3</v>
      </c>
      <c r="G2884" s="4">
        <v>0</v>
      </c>
      <c r="H2884" s="4">
        <v>7</v>
      </c>
      <c r="I2884" s="4">
        <v>0</v>
      </c>
      <c r="J2884" s="4">
        <v>0</v>
      </c>
    </row>
    <row r="2885" spans="3:10">
      <c r="C2885">
        <v>1996</v>
      </c>
      <c r="D2885" t="s">
        <v>306</v>
      </c>
      <c r="E2885" s="4">
        <v>3</v>
      </c>
      <c r="F2885" s="4">
        <v>3</v>
      </c>
      <c r="G2885" s="4">
        <v>0</v>
      </c>
      <c r="H2885" s="4">
        <v>0</v>
      </c>
      <c r="I2885" s="4">
        <v>0</v>
      </c>
      <c r="J2885" s="4">
        <v>0</v>
      </c>
    </row>
    <row r="2886" spans="3:10">
      <c r="C2886">
        <v>2006</v>
      </c>
      <c r="D2886" t="s">
        <v>306</v>
      </c>
      <c r="E2886" s="4">
        <v>4</v>
      </c>
      <c r="F2886" s="4">
        <v>3.735562310030395</v>
      </c>
      <c r="G2886" s="4">
        <v>0</v>
      </c>
      <c r="H2886" s="4">
        <v>3.735562310030395</v>
      </c>
      <c r="I2886" s="4">
        <v>0</v>
      </c>
      <c r="J2886" s="4">
        <v>0</v>
      </c>
    </row>
    <row r="2888" spans="3:10">
      <c r="C2888">
        <v>1968</v>
      </c>
      <c r="D2888" t="s">
        <v>158</v>
      </c>
      <c r="E2888" s="4">
        <v>284</v>
      </c>
      <c r="F2888" s="4">
        <v>1821</v>
      </c>
      <c r="G2888" s="4">
        <v>406</v>
      </c>
      <c r="H2888" s="4">
        <v>0</v>
      </c>
      <c r="I2888" s="4">
        <v>0</v>
      </c>
      <c r="J2888" s="4">
        <v>0</v>
      </c>
    </row>
    <row r="2889" spans="3:10">
      <c r="C2889">
        <v>1969</v>
      </c>
      <c r="D2889" t="s">
        <v>158</v>
      </c>
      <c r="E2889" s="4">
        <v>312</v>
      </c>
      <c r="F2889" s="4">
        <v>2173</v>
      </c>
      <c r="G2889" s="4">
        <v>746</v>
      </c>
      <c r="H2889" s="4">
        <v>0</v>
      </c>
      <c r="I2889" s="4">
        <v>0</v>
      </c>
      <c r="J2889" s="4">
        <v>0</v>
      </c>
    </row>
    <row r="2890" spans="3:10">
      <c r="C2890">
        <v>1970</v>
      </c>
      <c r="D2890" t="s">
        <v>158</v>
      </c>
      <c r="E2890" s="4">
        <v>251</v>
      </c>
      <c r="F2890" s="4">
        <v>2023</v>
      </c>
      <c r="G2890" s="4">
        <v>341</v>
      </c>
      <c r="H2890" s="4">
        <v>0</v>
      </c>
      <c r="I2890" s="4">
        <v>0</v>
      </c>
      <c r="J2890" s="4">
        <v>0</v>
      </c>
    </row>
    <row r="2891" spans="3:10">
      <c r="C2891">
        <v>1971</v>
      </c>
      <c r="D2891" t="s">
        <v>158</v>
      </c>
      <c r="E2891" s="4">
        <v>347</v>
      </c>
      <c r="F2891" s="4">
        <v>3083</v>
      </c>
      <c r="G2891" s="4">
        <v>419</v>
      </c>
      <c r="H2891" s="4">
        <v>282</v>
      </c>
      <c r="I2891" s="4">
        <v>0</v>
      </c>
      <c r="J2891" s="4">
        <v>0</v>
      </c>
    </row>
    <row r="2892" spans="3:10">
      <c r="C2892">
        <v>1972</v>
      </c>
      <c r="D2892" t="s">
        <v>158</v>
      </c>
      <c r="E2892" s="4">
        <v>248</v>
      </c>
      <c r="F2892" s="4">
        <v>2170</v>
      </c>
      <c r="G2892" s="4">
        <v>504</v>
      </c>
      <c r="H2892" s="4">
        <v>268</v>
      </c>
      <c r="I2892" s="4">
        <v>0</v>
      </c>
      <c r="J2892" s="4">
        <v>0</v>
      </c>
    </row>
    <row r="2893" spans="3:10">
      <c r="C2893">
        <v>1973</v>
      </c>
      <c r="D2893" t="s">
        <v>158</v>
      </c>
      <c r="E2893" s="4">
        <v>176</v>
      </c>
      <c r="F2893" s="4">
        <v>1892</v>
      </c>
      <c r="G2893" s="4">
        <v>329</v>
      </c>
      <c r="H2893" s="4">
        <v>92</v>
      </c>
      <c r="I2893" s="4">
        <v>0</v>
      </c>
      <c r="J2893" s="4">
        <v>0</v>
      </c>
    </row>
    <row r="2894" spans="3:10">
      <c r="C2894">
        <v>1974</v>
      </c>
      <c r="D2894" t="s">
        <v>158</v>
      </c>
      <c r="E2894" s="4">
        <v>145</v>
      </c>
      <c r="F2894" s="4">
        <v>1376</v>
      </c>
      <c r="G2894" s="4">
        <v>395</v>
      </c>
      <c r="H2894" s="4">
        <v>123</v>
      </c>
      <c r="I2894" s="4">
        <v>0</v>
      </c>
      <c r="J2894" s="4">
        <v>0</v>
      </c>
    </row>
    <row r="2895" spans="3:10">
      <c r="C2895">
        <v>1975</v>
      </c>
      <c r="D2895" t="s">
        <v>158</v>
      </c>
      <c r="E2895" s="4">
        <v>159</v>
      </c>
      <c r="F2895" s="4">
        <v>1302</v>
      </c>
      <c r="G2895" s="4">
        <v>269</v>
      </c>
      <c r="H2895" s="4">
        <v>132</v>
      </c>
      <c r="I2895" s="4">
        <v>0</v>
      </c>
      <c r="J2895" s="4">
        <v>0</v>
      </c>
    </row>
    <row r="2896" spans="3:10">
      <c r="C2896">
        <v>1976</v>
      </c>
      <c r="D2896" t="s">
        <v>158</v>
      </c>
      <c r="E2896" s="4">
        <v>169</v>
      </c>
      <c r="F2896" s="4">
        <v>1063</v>
      </c>
      <c r="G2896" s="4">
        <v>277</v>
      </c>
      <c r="H2896" s="4">
        <v>116</v>
      </c>
      <c r="I2896" s="4">
        <v>0</v>
      </c>
      <c r="J2896" s="4">
        <v>0</v>
      </c>
    </row>
    <row r="2897" spans="3:10">
      <c r="C2897">
        <v>1977</v>
      </c>
      <c r="D2897" t="s">
        <v>158</v>
      </c>
      <c r="E2897" s="4">
        <v>148</v>
      </c>
      <c r="F2897" s="4">
        <v>1079</v>
      </c>
      <c r="G2897" s="4">
        <v>80</v>
      </c>
      <c r="H2897" s="4">
        <v>60</v>
      </c>
      <c r="I2897" s="4">
        <v>0</v>
      </c>
      <c r="J2897" s="4">
        <v>0</v>
      </c>
    </row>
    <row r="2898" spans="3:10">
      <c r="C2898">
        <v>1978</v>
      </c>
      <c r="D2898" t="s">
        <v>158</v>
      </c>
      <c r="E2898" s="4">
        <v>175</v>
      </c>
      <c r="F2898" s="4">
        <v>1426</v>
      </c>
      <c r="G2898" s="4">
        <v>203</v>
      </c>
      <c r="H2898" s="4">
        <v>214</v>
      </c>
      <c r="I2898" s="4">
        <v>0</v>
      </c>
      <c r="J2898" s="4">
        <v>0</v>
      </c>
    </row>
    <row r="2899" spans="3:10">
      <c r="C2899">
        <v>1979</v>
      </c>
      <c r="D2899" t="s">
        <v>158</v>
      </c>
      <c r="E2899" s="4">
        <v>181</v>
      </c>
      <c r="F2899" s="4">
        <v>1610</v>
      </c>
      <c r="G2899" s="4">
        <v>183</v>
      </c>
      <c r="H2899" s="4">
        <v>324</v>
      </c>
      <c r="I2899" s="4">
        <v>0</v>
      </c>
      <c r="J2899" s="4">
        <v>0</v>
      </c>
    </row>
    <row r="2900" spans="3:10">
      <c r="C2900">
        <v>1980</v>
      </c>
      <c r="D2900" t="s">
        <v>158</v>
      </c>
      <c r="E2900" s="4">
        <v>94</v>
      </c>
      <c r="F2900" s="4">
        <v>505</v>
      </c>
      <c r="G2900" s="4">
        <v>23</v>
      </c>
      <c r="H2900" s="4">
        <v>103</v>
      </c>
      <c r="I2900" s="4">
        <v>0</v>
      </c>
      <c r="J2900" s="4">
        <v>0</v>
      </c>
    </row>
    <row r="2901" spans="3:10">
      <c r="C2901">
        <v>1981</v>
      </c>
      <c r="D2901" t="s">
        <v>158</v>
      </c>
      <c r="E2901" s="4">
        <v>58</v>
      </c>
      <c r="F2901" s="4">
        <v>395</v>
      </c>
      <c r="G2901" s="4">
        <v>18</v>
      </c>
      <c r="H2901" s="4">
        <v>179</v>
      </c>
      <c r="I2901" s="4">
        <v>0</v>
      </c>
      <c r="J2901" s="4">
        <v>0</v>
      </c>
    </row>
    <row r="2902" spans="3:10">
      <c r="C2902">
        <v>1982</v>
      </c>
      <c r="D2902" t="s">
        <v>158</v>
      </c>
      <c r="E2902" s="4">
        <v>35</v>
      </c>
      <c r="F2902" s="4">
        <v>238</v>
      </c>
      <c r="G2902" s="4">
        <v>11</v>
      </c>
      <c r="H2902" s="4">
        <v>127</v>
      </c>
      <c r="I2902" s="4">
        <v>14</v>
      </c>
      <c r="J2902" s="4">
        <v>47</v>
      </c>
    </row>
    <row r="2903" spans="3:10">
      <c r="C2903">
        <v>1983</v>
      </c>
      <c r="D2903" t="s">
        <v>158</v>
      </c>
      <c r="E2903" s="4">
        <v>90</v>
      </c>
      <c r="F2903" s="4">
        <v>685</v>
      </c>
      <c r="G2903" s="4">
        <v>4</v>
      </c>
      <c r="H2903" s="4">
        <v>160</v>
      </c>
      <c r="I2903" s="4">
        <v>43</v>
      </c>
      <c r="J2903" s="4">
        <v>130</v>
      </c>
    </row>
    <row r="2904" spans="3:10">
      <c r="C2904">
        <v>1984</v>
      </c>
      <c r="D2904" t="s">
        <v>158</v>
      </c>
      <c r="E2904" s="4">
        <v>154</v>
      </c>
      <c r="F2904" s="4">
        <v>2029</v>
      </c>
      <c r="G2904" s="4">
        <v>34</v>
      </c>
      <c r="H2904" s="4">
        <v>645</v>
      </c>
      <c r="I2904" s="4">
        <v>186</v>
      </c>
      <c r="J2904" s="4">
        <v>568</v>
      </c>
    </row>
    <row r="2905" spans="3:10">
      <c r="C2905">
        <v>1985</v>
      </c>
      <c r="D2905" t="s">
        <v>158</v>
      </c>
      <c r="E2905" s="4">
        <v>197</v>
      </c>
      <c r="F2905" s="4">
        <v>2330</v>
      </c>
      <c r="G2905" s="4">
        <v>3</v>
      </c>
      <c r="H2905" s="4">
        <v>1110</v>
      </c>
      <c r="I2905" s="4">
        <v>246</v>
      </c>
      <c r="J2905" s="4">
        <v>879</v>
      </c>
    </row>
    <row r="2906" spans="3:10">
      <c r="C2906">
        <v>1986</v>
      </c>
      <c r="D2906" t="s">
        <v>158</v>
      </c>
      <c r="E2906" s="4">
        <v>352</v>
      </c>
      <c r="F2906" s="4">
        <v>3115</v>
      </c>
      <c r="G2906" s="4">
        <v>7</v>
      </c>
      <c r="H2906" s="4">
        <v>839</v>
      </c>
      <c r="I2906" s="4">
        <v>722</v>
      </c>
      <c r="J2906" s="4">
        <v>3162</v>
      </c>
    </row>
    <row r="2907" spans="3:10">
      <c r="C2907">
        <v>1987</v>
      </c>
      <c r="D2907" t="s">
        <v>158</v>
      </c>
      <c r="E2907" s="4">
        <v>348</v>
      </c>
      <c r="F2907" s="4">
        <v>2282</v>
      </c>
      <c r="G2907" s="4">
        <v>2</v>
      </c>
      <c r="H2907" s="4">
        <v>494</v>
      </c>
      <c r="I2907" s="4">
        <v>544</v>
      </c>
      <c r="J2907" s="4">
        <v>1474</v>
      </c>
    </row>
    <row r="2908" spans="3:10">
      <c r="C2908">
        <v>1988</v>
      </c>
      <c r="D2908" t="s">
        <v>158</v>
      </c>
      <c r="E2908" s="4">
        <v>355</v>
      </c>
      <c r="F2908" s="4">
        <v>2191</v>
      </c>
      <c r="G2908" s="4">
        <v>8</v>
      </c>
      <c r="H2908" s="4">
        <v>560</v>
      </c>
      <c r="I2908" s="4">
        <v>413</v>
      </c>
      <c r="J2908" s="4">
        <v>1195</v>
      </c>
    </row>
    <row r="2909" spans="3:10">
      <c r="C2909">
        <v>1989</v>
      </c>
      <c r="D2909" t="s">
        <v>158</v>
      </c>
      <c r="E2909" s="4">
        <v>336</v>
      </c>
      <c r="F2909" s="4">
        <v>2167</v>
      </c>
      <c r="G2909" s="4">
        <v>20</v>
      </c>
      <c r="H2909" s="4">
        <v>580</v>
      </c>
      <c r="I2909" s="4">
        <v>446</v>
      </c>
      <c r="J2909" s="4">
        <v>861</v>
      </c>
    </row>
    <row r="2910" spans="3:10">
      <c r="C2910">
        <v>1990</v>
      </c>
      <c r="D2910" t="s">
        <v>158</v>
      </c>
      <c r="E2910" s="4">
        <v>490</v>
      </c>
      <c r="F2910" s="4">
        <v>4006</v>
      </c>
      <c r="G2910" s="4">
        <v>61</v>
      </c>
      <c r="H2910" s="4">
        <v>652</v>
      </c>
      <c r="I2910" s="4">
        <v>848</v>
      </c>
      <c r="J2910" s="4">
        <v>2224</v>
      </c>
    </row>
    <row r="2911" spans="3:10">
      <c r="C2911">
        <v>1991</v>
      </c>
      <c r="D2911" t="s">
        <v>158</v>
      </c>
      <c r="E2911" s="4">
        <v>433</v>
      </c>
      <c r="F2911" s="4">
        <v>2644</v>
      </c>
      <c r="G2911" s="4">
        <v>0</v>
      </c>
      <c r="H2911" s="4">
        <v>593</v>
      </c>
      <c r="I2911" s="4">
        <v>632</v>
      </c>
      <c r="J2911" s="4">
        <v>1988</v>
      </c>
    </row>
    <row r="2912" spans="3:10">
      <c r="C2912">
        <v>1992</v>
      </c>
      <c r="D2912" t="s">
        <v>158</v>
      </c>
      <c r="E2912" s="4">
        <v>393</v>
      </c>
      <c r="F2912" s="4">
        <v>2135</v>
      </c>
      <c r="G2912" s="4">
        <v>4</v>
      </c>
      <c r="H2912" s="4">
        <v>654</v>
      </c>
      <c r="I2912" s="4">
        <v>630</v>
      </c>
      <c r="J2912" s="4">
        <v>1324</v>
      </c>
    </row>
    <row r="2913" spans="3:17">
      <c r="C2913">
        <v>1993</v>
      </c>
      <c r="D2913" t="s">
        <v>158</v>
      </c>
      <c r="E2913" s="4">
        <v>473</v>
      </c>
      <c r="F2913" s="4">
        <v>4139</v>
      </c>
      <c r="G2913" s="4">
        <v>4</v>
      </c>
      <c r="H2913" s="4">
        <v>1134</v>
      </c>
      <c r="I2913" s="4">
        <v>791</v>
      </c>
      <c r="J2913" s="4">
        <v>5756</v>
      </c>
    </row>
    <row r="2914" spans="3:17">
      <c r="C2914">
        <v>1994</v>
      </c>
      <c r="D2914" t="s">
        <v>158</v>
      </c>
      <c r="E2914" s="4">
        <v>484</v>
      </c>
      <c r="F2914" s="4">
        <v>2403</v>
      </c>
      <c r="G2914" s="4">
        <v>9</v>
      </c>
      <c r="H2914" s="4">
        <v>697</v>
      </c>
      <c r="I2914" s="4">
        <v>438</v>
      </c>
      <c r="J2914" s="4">
        <v>1017</v>
      </c>
    </row>
    <row r="2915" spans="3:17">
      <c r="C2915">
        <v>1995</v>
      </c>
      <c r="D2915" t="s">
        <v>158</v>
      </c>
      <c r="E2915" s="4">
        <v>309</v>
      </c>
      <c r="F2915" s="4">
        <v>2076</v>
      </c>
      <c r="G2915" s="4">
        <v>41</v>
      </c>
      <c r="H2915" s="4">
        <v>546</v>
      </c>
      <c r="I2915" s="4">
        <v>285</v>
      </c>
      <c r="J2915" s="4">
        <v>586</v>
      </c>
    </row>
    <row r="2916" spans="3:17">
      <c r="C2916">
        <v>1996</v>
      </c>
      <c r="D2916" t="s">
        <v>158</v>
      </c>
      <c r="E2916" s="4">
        <v>309</v>
      </c>
      <c r="F2916" s="4">
        <v>1835</v>
      </c>
      <c r="G2916" s="4">
        <v>0</v>
      </c>
      <c r="H2916" s="4">
        <v>701</v>
      </c>
      <c r="I2916" s="4">
        <v>272</v>
      </c>
      <c r="J2916" s="4">
        <v>651</v>
      </c>
    </row>
    <row r="2917" spans="3:17">
      <c r="C2917">
        <v>1997</v>
      </c>
      <c r="D2917" t="s">
        <v>158</v>
      </c>
      <c r="E2917" s="4">
        <v>216</v>
      </c>
      <c r="F2917" s="4">
        <v>1101.9169743321665</v>
      </c>
      <c r="G2917" s="4">
        <v>0</v>
      </c>
      <c r="H2917" s="4">
        <v>373.81441283631528</v>
      </c>
      <c r="I2917" s="4">
        <v>271.49506981140507</v>
      </c>
      <c r="J2917" s="4">
        <v>551.98289737772507</v>
      </c>
    </row>
    <row r="2918" spans="3:17">
      <c r="C2918">
        <v>1998</v>
      </c>
      <c r="D2918" t="s">
        <v>158</v>
      </c>
      <c r="E2918" s="4">
        <v>171</v>
      </c>
      <c r="F2918" s="4">
        <v>722.05375251296914</v>
      </c>
      <c r="G2918" s="4">
        <v>35.984251968503933</v>
      </c>
      <c r="H2918" s="4">
        <v>191.74941424720078</v>
      </c>
      <c r="I2918" s="4">
        <v>91.325862206556522</v>
      </c>
      <c r="J2918" s="4">
        <v>144.68001523159947</v>
      </c>
    </row>
    <row r="2919" spans="3:17">
      <c r="C2919">
        <v>1999</v>
      </c>
      <c r="D2919" t="s">
        <v>158</v>
      </c>
      <c r="E2919" s="4">
        <v>112</v>
      </c>
      <c r="F2919" s="4">
        <v>1095.3526344338211</v>
      </c>
      <c r="G2919" s="4">
        <v>7.5831933609297879</v>
      </c>
      <c r="H2919" s="4">
        <v>184.44456826634837</v>
      </c>
      <c r="I2919" s="4">
        <v>82.482072563918592</v>
      </c>
      <c r="J2919" s="4">
        <v>152.84389826460756</v>
      </c>
    </row>
    <row r="2920" spans="3:17">
      <c r="C2920">
        <v>2000</v>
      </c>
      <c r="D2920" t="s">
        <v>158</v>
      </c>
      <c r="E2920" s="4">
        <v>126</v>
      </c>
      <c r="F2920" s="4">
        <v>1094.4742078090276</v>
      </c>
      <c r="G2920" s="4">
        <v>0</v>
      </c>
      <c r="H2920" s="4">
        <v>142.86689832461474</v>
      </c>
      <c r="I2920" s="4">
        <v>76.979378619897105</v>
      </c>
      <c r="J2920" s="4">
        <v>89.976655203643773</v>
      </c>
    </row>
    <row r="2921" spans="3:17">
      <c r="C2921">
        <v>2001</v>
      </c>
      <c r="D2921" t="s">
        <v>158</v>
      </c>
      <c r="E2921" s="4">
        <v>110</v>
      </c>
      <c r="F2921" s="4">
        <v>506.57037707134612</v>
      </c>
      <c r="G2921" s="4">
        <v>0</v>
      </c>
      <c r="H2921" s="4">
        <v>275.53007464636124</v>
      </c>
      <c r="I2921" s="4">
        <v>87.903772092256347</v>
      </c>
      <c r="J2921" s="4">
        <v>234.12058547221673</v>
      </c>
    </row>
    <row r="2922" spans="3:17">
      <c r="C2922">
        <v>2002</v>
      </c>
      <c r="D2922" t="s">
        <v>158</v>
      </c>
      <c r="E2922" s="4">
        <v>132</v>
      </c>
      <c r="F2922" s="4">
        <v>898.51602863004064</v>
      </c>
      <c r="G2922" s="4">
        <v>3.3544152744630074</v>
      </c>
      <c r="H2922" s="4">
        <v>494.00401125153053</v>
      </c>
      <c r="I2922" s="4">
        <v>96.709814992997607</v>
      </c>
      <c r="J2922" s="4">
        <v>453.18946256509844</v>
      </c>
    </row>
    <row r="2923" spans="3:17">
      <c r="C2923">
        <v>2003</v>
      </c>
      <c r="D2923" t="s">
        <v>158</v>
      </c>
      <c r="E2923" s="4">
        <v>95</v>
      </c>
      <c r="F2923" s="4">
        <v>469.5875714220719</v>
      </c>
      <c r="G2923" s="4">
        <v>3.9792207792207792</v>
      </c>
      <c r="H2923" s="4">
        <v>229.68542659318979</v>
      </c>
      <c r="I2923" s="4">
        <v>51.729870129870129</v>
      </c>
      <c r="J2923" s="4">
        <v>123.34034125646107</v>
      </c>
    </row>
    <row r="2924" spans="3:17">
      <c r="C2924">
        <v>2004</v>
      </c>
      <c r="D2924" t="s">
        <v>158</v>
      </c>
      <c r="E2924" s="4">
        <v>121</v>
      </c>
      <c r="F2924" s="4">
        <v>904.87087202601595</v>
      </c>
      <c r="G2924" s="4">
        <v>0</v>
      </c>
      <c r="H2924" s="4">
        <v>366.22584558903833</v>
      </c>
      <c r="I2924" s="4">
        <v>145.49379535234957</v>
      </c>
      <c r="J2924" s="4">
        <v>647.24579478754185</v>
      </c>
    </row>
    <row r="2925" spans="3:17">
      <c r="C2925">
        <v>2006</v>
      </c>
      <c r="D2925" t="s">
        <v>158</v>
      </c>
      <c r="E2925" s="4">
        <v>60</v>
      </c>
      <c r="F2925" s="4">
        <v>314.77421208417127</v>
      </c>
      <c r="G2925" s="4">
        <v>0</v>
      </c>
      <c r="H2925" s="4">
        <v>117.29376212711317</v>
      </c>
      <c r="I2925" s="4">
        <v>26.148936170212764</v>
      </c>
      <c r="J2925" s="4">
        <v>104.23493679125289</v>
      </c>
    </row>
    <row r="2926" spans="3:17">
      <c r="K2926" t="str">
        <f>D2925</f>
        <v>SOMASS RIVER</v>
      </c>
      <c r="L2926" s="4">
        <f t="shared" ref="L2926:Q2926" si="99">AVERAGE(E2888:E2925)</f>
        <v>227.57894736842104</v>
      </c>
      <c r="M2926" s="4">
        <f t="shared" si="99"/>
        <v>1665.8188586926747</v>
      </c>
      <c r="N2926" s="4">
        <f t="shared" si="99"/>
        <v>117.15529161534516</v>
      </c>
      <c r="O2926" s="4">
        <f t="shared" si="99"/>
        <v>362.12143194425562</v>
      </c>
      <c r="P2926" s="4">
        <f t="shared" si="99"/>
        <v>195.796541366828</v>
      </c>
      <c r="Q2926" s="4">
        <f t="shared" si="99"/>
        <v>641.14775228816177</v>
      </c>
    </row>
    <row r="2927" spans="3:17">
      <c r="C2927">
        <v>1968</v>
      </c>
      <c r="D2927" t="s">
        <v>160</v>
      </c>
      <c r="E2927" s="4">
        <v>4</v>
      </c>
      <c r="F2927" s="4">
        <v>4</v>
      </c>
      <c r="G2927" s="4">
        <v>0</v>
      </c>
      <c r="H2927" s="4">
        <v>0</v>
      </c>
      <c r="I2927" s="4">
        <v>0</v>
      </c>
      <c r="J2927" s="4">
        <v>0</v>
      </c>
    </row>
    <row r="2928" spans="3:17">
      <c r="C2928">
        <v>1971</v>
      </c>
      <c r="D2928" t="s">
        <v>160</v>
      </c>
      <c r="E2928" s="4">
        <v>4</v>
      </c>
      <c r="F2928" s="4">
        <v>4</v>
      </c>
      <c r="G2928" s="4">
        <v>0</v>
      </c>
      <c r="H2928" s="4">
        <v>0</v>
      </c>
      <c r="I2928" s="4">
        <v>0</v>
      </c>
      <c r="J2928" s="4">
        <v>0</v>
      </c>
    </row>
    <row r="2929" spans="3:10">
      <c r="C2929">
        <v>1972</v>
      </c>
      <c r="D2929" t="s">
        <v>160</v>
      </c>
      <c r="E2929" s="4">
        <v>7</v>
      </c>
      <c r="F2929" s="4">
        <v>11</v>
      </c>
      <c r="G2929" s="4">
        <v>3</v>
      </c>
      <c r="H2929" s="4">
        <v>7</v>
      </c>
      <c r="I2929" s="4">
        <v>0</v>
      </c>
      <c r="J2929" s="4">
        <v>0</v>
      </c>
    </row>
    <row r="2931" spans="3:10">
      <c r="C2931">
        <v>1968</v>
      </c>
      <c r="D2931" t="s">
        <v>162</v>
      </c>
      <c r="E2931" s="4">
        <v>447</v>
      </c>
      <c r="F2931" s="4">
        <v>1488</v>
      </c>
      <c r="G2931" s="4">
        <v>107</v>
      </c>
      <c r="H2931" s="4">
        <v>0</v>
      </c>
      <c r="I2931" s="4">
        <v>0</v>
      </c>
      <c r="J2931" s="4">
        <v>0</v>
      </c>
    </row>
    <row r="2932" spans="3:10">
      <c r="C2932">
        <v>1969</v>
      </c>
      <c r="D2932" t="s">
        <v>162</v>
      </c>
      <c r="E2932" s="4">
        <v>398</v>
      </c>
      <c r="F2932" s="4">
        <v>1260</v>
      </c>
      <c r="G2932" s="4">
        <v>240</v>
      </c>
      <c r="H2932" s="4">
        <v>0</v>
      </c>
      <c r="I2932" s="4">
        <v>0</v>
      </c>
      <c r="J2932" s="4">
        <v>0</v>
      </c>
    </row>
    <row r="2933" spans="3:10">
      <c r="C2933">
        <v>1970</v>
      </c>
      <c r="D2933" t="s">
        <v>162</v>
      </c>
      <c r="E2933" s="4">
        <v>335</v>
      </c>
      <c r="F2933" s="4">
        <v>1478</v>
      </c>
      <c r="G2933" s="4">
        <v>121</v>
      </c>
      <c r="H2933" s="4">
        <v>0</v>
      </c>
      <c r="I2933" s="4">
        <v>0</v>
      </c>
      <c r="J2933" s="4">
        <v>0</v>
      </c>
    </row>
    <row r="2934" spans="3:10">
      <c r="C2934">
        <v>1971</v>
      </c>
      <c r="D2934" t="s">
        <v>162</v>
      </c>
      <c r="E2934" s="4">
        <v>419</v>
      </c>
      <c r="F2934" s="4">
        <v>1520</v>
      </c>
      <c r="G2934" s="4">
        <v>151</v>
      </c>
      <c r="H2934" s="4">
        <v>58</v>
      </c>
      <c r="I2934" s="4">
        <v>0</v>
      </c>
      <c r="J2934" s="4">
        <v>0</v>
      </c>
    </row>
    <row r="2935" spans="3:10">
      <c r="C2935">
        <v>1972</v>
      </c>
      <c r="D2935" t="s">
        <v>162</v>
      </c>
      <c r="E2935" s="4">
        <v>333</v>
      </c>
      <c r="F2935" s="4">
        <v>1398</v>
      </c>
      <c r="G2935" s="4">
        <v>189</v>
      </c>
      <c r="H2935" s="4">
        <v>37</v>
      </c>
      <c r="I2935" s="4">
        <v>0</v>
      </c>
      <c r="J2935" s="4">
        <v>0</v>
      </c>
    </row>
    <row r="2936" spans="3:10">
      <c r="C2936">
        <v>1973</v>
      </c>
      <c r="D2936" t="s">
        <v>162</v>
      </c>
      <c r="E2936" s="4">
        <v>318</v>
      </c>
      <c r="F2936" s="4">
        <v>1430</v>
      </c>
      <c r="G2936" s="4">
        <v>96</v>
      </c>
      <c r="H2936" s="4">
        <v>38</v>
      </c>
      <c r="I2936" s="4">
        <v>0</v>
      </c>
      <c r="J2936" s="4">
        <v>0</v>
      </c>
    </row>
    <row r="2937" spans="3:10">
      <c r="C2937">
        <v>1974</v>
      </c>
      <c r="D2937" t="s">
        <v>162</v>
      </c>
      <c r="E2937" s="4">
        <v>434</v>
      </c>
      <c r="F2937" s="4">
        <v>2018</v>
      </c>
      <c r="G2937" s="4">
        <v>259</v>
      </c>
      <c r="H2937" s="4">
        <v>90</v>
      </c>
      <c r="I2937" s="4">
        <v>0</v>
      </c>
      <c r="J2937" s="4">
        <v>0</v>
      </c>
    </row>
    <row r="2938" spans="3:10">
      <c r="C2938">
        <v>1975</v>
      </c>
      <c r="D2938" t="s">
        <v>162</v>
      </c>
      <c r="E2938" s="4">
        <v>320</v>
      </c>
      <c r="F2938" s="4">
        <v>1990</v>
      </c>
      <c r="G2938" s="4">
        <v>265</v>
      </c>
      <c r="H2938" s="4">
        <v>85</v>
      </c>
      <c r="I2938" s="4">
        <v>0</v>
      </c>
      <c r="J2938" s="4">
        <v>0</v>
      </c>
    </row>
    <row r="2939" spans="3:10">
      <c r="C2939">
        <v>1976</v>
      </c>
      <c r="D2939" t="s">
        <v>162</v>
      </c>
      <c r="E2939" s="4">
        <v>351</v>
      </c>
      <c r="F2939" s="4">
        <v>1743</v>
      </c>
      <c r="G2939" s="4">
        <v>162</v>
      </c>
      <c r="H2939" s="4">
        <v>84</v>
      </c>
      <c r="I2939" s="4">
        <v>0</v>
      </c>
      <c r="J2939" s="4">
        <v>0</v>
      </c>
    </row>
    <row r="2940" spans="3:10">
      <c r="C2940">
        <v>1977</v>
      </c>
      <c r="D2940" t="s">
        <v>162</v>
      </c>
      <c r="E2940" s="4">
        <v>270</v>
      </c>
      <c r="F2940" s="4">
        <v>965</v>
      </c>
      <c r="G2940" s="4">
        <v>66</v>
      </c>
      <c r="H2940" s="4">
        <v>56</v>
      </c>
      <c r="I2940" s="4">
        <v>0</v>
      </c>
      <c r="J2940" s="4">
        <v>0</v>
      </c>
    </row>
    <row r="2941" spans="3:10">
      <c r="C2941">
        <v>1978</v>
      </c>
      <c r="D2941" t="s">
        <v>162</v>
      </c>
      <c r="E2941" s="4">
        <v>237</v>
      </c>
      <c r="F2941" s="4">
        <v>749</v>
      </c>
      <c r="G2941" s="4">
        <v>25</v>
      </c>
      <c r="H2941" s="4">
        <v>28</v>
      </c>
      <c r="I2941" s="4">
        <v>0</v>
      </c>
      <c r="J2941" s="4">
        <v>0</v>
      </c>
    </row>
    <row r="2942" spans="3:10">
      <c r="C2942">
        <v>1979</v>
      </c>
      <c r="D2942" t="s">
        <v>162</v>
      </c>
      <c r="E2942" s="4">
        <v>237</v>
      </c>
      <c r="F2942" s="4">
        <v>675</v>
      </c>
      <c r="G2942" s="4">
        <v>29</v>
      </c>
      <c r="H2942" s="4">
        <v>29</v>
      </c>
      <c r="I2942" s="4">
        <v>0</v>
      </c>
      <c r="J2942" s="4">
        <v>0</v>
      </c>
    </row>
    <row r="2943" spans="3:10">
      <c r="C2943">
        <v>1980</v>
      </c>
      <c r="D2943" t="s">
        <v>162</v>
      </c>
      <c r="E2943" s="4">
        <v>125</v>
      </c>
      <c r="F2943" s="4">
        <v>362</v>
      </c>
      <c r="G2943" s="4">
        <v>15</v>
      </c>
      <c r="H2943" s="4">
        <v>67</v>
      </c>
      <c r="I2943" s="4">
        <v>0</v>
      </c>
      <c r="J2943" s="4">
        <v>0</v>
      </c>
    </row>
    <row r="2944" spans="3:10">
      <c r="C2944">
        <v>1981</v>
      </c>
      <c r="D2944" t="s">
        <v>162</v>
      </c>
      <c r="E2944" s="4">
        <v>47</v>
      </c>
      <c r="F2944" s="4">
        <v>208</v>
      </c>
      <c r="G2944" s="4">
        <v>0</v>
      </c>
      <c r="H2944" s="4">
        <v>47</v>
      </c>
      <c r="I2944" s="4">
        <v>0</v>
      </c>
      <c r="J2944" s="4">
        <v>0</v>
      </c>
    </row>
    <row r="2945" spans="3:10">
      <c r="C2945">
        <v>1982</v>
      </c>
      <c r="D2945" t="s">
        <v>162</v>
      </c>
      <c r="E2945" s="4">
        <v>18</v>
      </c>
      <c r="F2945" s="4">
        <v>62</v>
      </c>
      <c r="G2945" s="4">
        <v>0</v>
      </c>
      <c r="H2945" s="4">
        <v>14</v>
      </c>
      <c r="I2945" s="4">
        <v>0</v>
      </c>
      <c r="J2945" s="4">
        <v>0</v>
      </c>
    </row>
    <row r="2946" spans="3:10">
      <c r="C2946">
        <v>1983</v>
      </c>
      <c r="D2946" t="s">
        <v>162</v>
      </c>
      <c r="E2946" s="4">
        <v>52</v>
      </c>
      <c r="F2946" s="4">
        <v>134</v>
      </c>
      <c r="G2946" s="4">
        <v>0</v>
      </c>
      <c r="H2946" s="4">
        <v>22</v>
      </c>
      <c r="I2946" s="4">
        <v>0</v>
      </c>
      <c r="J2946" s="4">
        <v>0</v>
      </c>
    </row>
    <row r="2947" spans="3:10">
      <c r="C2947">
        <v>1984</v>
      </c>
      <c r="D2947" t="s">
        <v>162</v>
      </c>
      <c r="E2947" s="4">
        <v>28</v>
      </c>
      <c r="F2947" s="4">
        <v>75</v>
      </c>
      <c r="G2947" s="4">
        <v>0</v>
      </c>
      <c r="H2947" s="4">
        <v>21</v>
      </c>
      <c r="I2947" s="4">
        <v>0</v>
      </c>
      <c r="J2947" s="4">
        <v>0</v>
      </c>
    </row>
    <row r="2948" spans="3:10">
      <c r="C2948">
        <v>1985</v>
      </c>
      <c r="D2948" t="s">
        <v>162</v>
      </c>
      <c r="E2948" s="4">
        <v>33</v>
      </c>
      <c r="F2948" s="4">
        <v>81</v>
      </c>
      <c r="G2948" s="4">
        <v>0</v>
      </c>
      <c r="H2948" s="4">
        <v>59</v>
      </c>
      <c r="I2948" s="4">
        <v>0</v>
      </c>
      <c r="J2948" s="4">
        <v>3</v>
      </c>
    </row>
    <row r="2949" spans="3:10">
      <c r="C2949">
        <v>1986</v>
      </c>
      <c r="D2949" t="s">
        <v>162</v>
      </c>
      <c r="E2949" s="4">
        <v>24</v>
      </c>
      <c r="F2949" s="4">
        <v>45</v>
      </c>
      <c r="G2949" s="4">
        <v>3</v>
      </c>
      <c r="H2949" s="4">
        <v>11</v>
      </c>
      <c r="I2949" s="4">
        <v>0</v>
      </c>
      <c r="J2949" s="4">
        <v>4</v>
      </c>
    </row>
    <row r="2950" spans="3:10">
      <c r="C2950">
        <v>1987</v>
      </c>
      <c r="D2950" t="s">
        <v>162</v>
      </c>
      <c r="E2950" s="4">
        <v>80</v>
      </c>
      <c r="F2950" s="4">
        <v>323</v>
      </c>
      <c r="G2950" s="4">
        <v>0</v>
      </c>
      <c r="H2950" s="4">
        <v>20</v>
      </c>
      <c r="I2950" s="4">
        <v>32</v>
      </c>
      <c r="J2950" s="4">
        <v>8</v>
      </c>
    </row>
    <row r="2951" spans="3:10">
      <c r="C2951">
        <v>1988</v>
      </c>
      <c r="D2951" t="s">
        <v>162</v>
      </c>
      <c r="E2951" s="4">
        <v>108</v>
      </c>
      <c r="F2951" s="4">
        <v>422</v>
      </c>
      <c r="G2951" s="4">
        <v>0</v>
      </c>
      <c r="H2951" s="4">
        <v>66</v>
      </c>
      <c r="I2951" s="4">
        <v>119</v>
      </c>
      <c r="J2951" s="4">
        <v>429</v>
      </c>
    </row>
    <row r="2952" spans="3:10">
      <c r="C2952">
        <v>1989</v>
      </c>
      <c r="D2952" t="s">
        <v>162</v>
      </c>
      <c r="E2952" s="4">
        <v>159</v>
      </c>
      <c r="F2952" s="4">
        <v>838</v>
      </c>
      <c r="G2952" s="4">
        <v>0</v>
      </c>
      <c r="H2952" s="4">
        <v>127</v>
      </c>
      <c r="I2952" s="4">
        <v>41</v>
      </c>
      <c r="J2952" s="4">
        <v>30</v>
      </c>
    </row>
    <row r="2953" spans="3:10">
      <c r="C2953">
        <v>1990</v>
      </c>
      <c r="D2953" t="s">
        <v>162</v>
      </c>
      <c r="E2953" s="4">
        <v>108</v>
      </c>
      <c r="F2953" s="4">
        <v>597</v>
      </c>
      <c r="G2953" s="4">
        <v>0</v>
      </c>
      <c r="H2953" s="4">
        <v>24</v>
      </c>
      <c r="I2953" s="4">
        <v>14</v>
      </c>
      <c r="J2953" s="4">
        <v>47</v>
      </c>
    </row>
    <row r="2954" spans="3:10">
      <c r="C2954">
        <v>1991</v>
      </c>
      <c r="D2954" t="s">
        <v>162</v>
      </c>
      <c r="E2954" s="4">
        <v>111</v>
      </c>
      <c r="F2954" s="4">
        <v>568</v>
      </c>
      <c r="G2954" s="4">
        <v>0</v>
      </c>
      <c r="H2954" s="4">
        <v>77</v>
      </c>
      <c r="I2954" s="4">
        <v>15</v>
      </c>
      <c r="J2954" s="4">
        <v>66</v>
      </c>
    </row>
    <row r="2955" spans="3:10">
      <c r="C2955">
        <v>1992</v>
      </c>
      <c r="D2955" t="s">
        <v>162</v>
      </c>
      <c r="E2955" s="4">
        <v>119</v>
      </c>
      <c r="F2955" s="4">
        <v>604</v>
      </c>
      <c r="G2955" s="4">
        <v>0</v>
      </c>
      <c r="H2955" s="4">
        <v>27</v>
      </c>
      <c r="I2955" s="4">
        <v>31</v>
      </c>
      <c r="J2955" s="4">
        <v>42</v>
      </c>
    </row>
    <row r="2956" spans="3:10">
      <c r="C2956">
        <v>1993</v>
      </c>
      <c r="D2956" t="s">
        <v>162</v>
      </c>
      <c r="E2956" s="4">
        <v>74</v>
      </c>
      <c r="F2956" s="4">
        <v>186</v>
      </c>
      <c r="G2956" s="4">
        <v>0</v>
      </c>
      <c r="H2956" s="4">
        <v>26</v>
      </c>
      <c r="I2956" s="4">
        <v>4</v>
      </c>
      <c r="J2956" s="4">
        <v>4</v>
      </c>
    </row>
    <row r="2957" spans="3:10">
      <c r="C2957">
        <v>1994</v>
      </c>
      <c r="D2957" t="s">
        <v>162</v>
      </c>
      <c r="E2957" s="4">
        <v>51</v>
      </c>
      <c r="F2957" s="4">
        <v>215</v>
      </c>
      <c r="G2957" s="4">
        <v>0</v>
      </c>
      <c r="H2957" s="4">
        <v>36</v>
      </c>
      <c r="I2957" s="4">
        <v>25</v>
      </c>
      <c r="J2957" s="4">
        <v>10</v>
      </c>
    </row>
    <row r="2958" spans="3:10">
      <c r="C2958">
        <v>1995</v>
      </c>
      <c r="D2958" t="s">
        <v>162</v>
      </c>
      <c r="E2958" s="4">
        <v>65</v>
      </c>
      <c r="F2958" s="4">
        <v>189</v>
      </c>
      <c r="G2958" s="4">
        <v>0</v>
      </c>
      <c r="H2958" s="4">
        <v>9</v>
      </c>
      <c r="I2958" s="4">
        <v>0</v>
      </c>
      <c r="J2958" s="4">
        <v>6</v>
      </c>
    </row>
    <row r="2959" spans="3:10">
      <c r="C2959">
        <v>1996</v>
      </c>
      <c r="D2959" t="s">
        <v>162</v>
      </c>
      <c r="E2959" s="4">
        <v>67</v>
      </c>
      <c r="F2959" s="4">
        <v>179</v>
      </c>
      <c r="G2959" s="4">
        <v>0</v>
      </c>
      <c r="H2959" s="4">
        <v>44</v>
      </c>
      <c r="I2959" s="4">
        <v>0</v>
      </c>
      <c r="J2959" s="4">
        <v>0</v>
      </c>
    </row>
    <row r="2960" spans="3:10">
      <c r="C2960">
        <v>1997</v>
      </c>
      <c r="D2960" t="s">
        <v>162</v>
      </c>
      <c r="E2960" s="4">
        <v>29</v>
      </c>
      <c r="F2960" s="4">
        <v>149.38917337234821</v>
      </c>
      <c r="G2960" s="4">
        <v>0</v>
      </c>
      <c r="H2960" s="4">
        <v>12.713972201901974</v>
      </c>
      <c r="I2960" s="4">
        <v>0</v>
      </c>
      <c r="J2960" s="4">
        <v>3.1784930504754936</v>
      </c>
    </row>
    <row r="2961" spans="3:17">
      <c r="C2961">
        <v>1998</v>
      </c>
      <c r="D2961" t="s">
        <v>162</v>
      </c>
      <c r="E2961" s="4">
        <v>38</v>
      </c>
      <c r="F2961" s="4">
        <v>110.08284429399193</v>
      </c>
      <c r="G2961" s="4">
        <v>0</v>
      </c>
      <c r="H2961" s="4">
        <v>14.420911528150134</v>
      </c>
      <c r="I2961" s="4">
        <v>0</v>
      </c>
      <c r="J2961" s="4">
        <v>4.8069705093833779</v>
      </c>
    </row>
    <row r="2962" spans="3:17">
      <c r="C2962">
        <v>1999</v>
      </c>
      <c r="D2962" t="s">
        <v>162</v>
      </c>
      <c r="E2962" s="4">
        <v>56</v>
      </c>
      <c r="F2962" s="4">
        <v>192.86995186068879</v>
      </c>
      <c r="G2962" s="4">
        <v>0</v>
      </c>
      <c r="H2962" s="4">
        <v>20.172966088202514</v>
      </c>
      <c r="I2962" s="4">
        <v>0</v>
      </c>
      <c r="J2962" s="4">
        <v>4.1965909090909088</v>
      </c>
    </row>
    <row r="2963" spans="3:17">
      <c r="C2963">
        <v>2000</v>
      </c>
      <c r="D2963" t="s">
        <v>162</v>
      </c>
      <c r="E2963" s="4">
        <v>18</v>
      </c>
      <c r="F2963" s="4">
        <v>87.594755661501793</v>
      </c>
      <c r="G2963" s="4">
        <v>0</v>
      </c>
      <c r="H2963" s="4">
        <v>69.153754469606667</v>
      </c>
      <c r="I2963" s="4">
        <v>0</v>
      </c>
      <c r="J2963" s="4">
        <v>0</v>
      </c>
    </row>
    <row r="2964" spans="3:17">
      <c r="C2964">
        <v>2001</v>
      </c>
      <c r="D2964" t="s">
        <v>162</v>
      </c>
      <c r="E2964" s="4">
        <v>23</v>
      </c>
      <c r="F2964" s="4">
        <v>44.572836508019279</v>
      </c>
      <c r="G2964" s="4">
        <v>0</v>
      </c>
      <c r="H2964" s="4">
        <v>0</v>
      </c>
      <c r="I2964" s="4">
        <v>0</v>
      </c>
      <c r="J2964" s="4">
        <v>0</v>
      </c>
    </row>
    <row r="2965" spans="3:17">
      <c r="C2965">
        <v>2002</v>
      </c>
      <c r="D2965" t="s">
        <v>162</v>
      </c>
      <c r="E2965" s="4">
        <v>10</v>
      </c>
      <c r="F2965" s="4">
        <v>30.189737470167064</v>
      </c>
      <c r="G2965" s="4">
        <v>0</v>
      </c>
      <c r="H2965" s="4">
        <v>10.063245823389021</v>
      </c>
      <c r="I2965" s="4">
        <v>0</v>
      </c>
      <c r="J2965" s="4">
        <v>0</v>
      </c>
    </row>
    <row r="2966" spans="3:17">
      <c r="C2966">
        <v>2003</v>
      </c>
      <c r="D2966" t="s">
        <v>162</v>
      </c>
      <c r="E2966" s="4">
        <v>12</v>
      </c>
      <c r="F2966" s="4">
        <v>274.56623376623378</v>
      </c>
      <c r="G2966" s="4">
        <v>0</v>
      </c>
      <c r="H2966" s="4">
        <v>75.605194805194813</v>
      </c>
      <c r="I2966" s="4">
        <v>0</v>
      </c>
      <c r="J2966" s="4">
        <v>0</v>
      </c>
    </row>
    <row r="2967" spans="3:17">
      <c r="C2967">
        <v>2004</v>
      </c>
      <c r="D2967" t="s">
        <v>162</v>
      </c>
      <c r="E2967" s="4">
        <v>8</v>
      </c>
      <c r="F2967" s="4">
        <v>26.35230769230769</v>
      </c>
      <c r="G2967" s="4">
        <v>0</v>
      </c>
      <c r="H2967" s="4">
        <v>3.7646153846153845</v>
      </c>
      <c r="I2967" s="4">
        <v>0</v>
      </c>
      <c r="J2967" s="4">
        <v>0</v>
      </c>
    </row>
    <row r="2968" spans="3:17">
      <c r="C2968">
        <v>2005</v>
      </c>
    </row>
    <row r="2969" spans="3:17">
      <c r="C2969">
        <v>2006</v>
      </c>
      <c r="D2969" t="s">
        <v>162</v>
      </c>
      <c r="E2969" s="4">
        <v>7</v>
      </c>
      <c r="F2969" s="4">
        <v>11.206686930091184</v>
      </c>
      <c r="G2969" s="4">
        <v>0</v>
      </c>
      <c r="H2969" s="4">
        <v>7.4711246200607899</v>
      </c>
      <c r="I2969" s="4">
        <v>0</v>
      </c>
      <c r="J2969" s="4">
        <v>0</v>
      </c>
    </row>
    <row r="2970" spans="3:17">
      <c r="C2970">
        <v>2007</v>
      </c>
      <c r="D2970" t="s">
        <v>162</v>
      </c>
      <c r="E2970" s="4">
        <v>18</v>
      </c>
      <c r="F2970" s="4">
        <v>34.351351351351354</v>
      </c>
      <c r="G2970" s="4">
        <v>0</v>
      </c>
      <c r="H2970" s="4">
        <v>34.351351351351354</v>
      </c>
      <c r="I2970" s="4">
        <v>0</v>
      </c>
      <c r="J2970" s="4">
        <v>0</v>
      </c>
      <c r="P2970" s="4">
        <f>AVERAGE(I2931:I2969)</f>
        <v>7.3947368421052628</v>
      </c>
      <c r="Q2970" s="4">
        <f>AVERAGE(J2931:J2969)</f>
        <v>17.399527749182891</v>
      </c>
    </row>
    <row r="2971" spans="3:17">
      <c r="K2971" t="str">
        <f>D2969</f>
        <v>SOOKE RIVER</v>
      </c>
      <c r="L2971" s="4">
        <f>AVERAGE(E2931:E2969)</f>
        <v>146.55263157894737</v>
      </c>
      <c r="M2971" s="4">
        <f>AVERAGE(F2931:F2969)</f>
        <v>598.12696125145646</v>
      </c>
      <c r="N2971" s="4">
        <f>AVERAGE(G2931:G2969)</f>
        <v>45.473684210526315</v>
      </c>
      <c r="O2971" s="4">
        <f>AVERAGE(H2931:H2969)</f>
        <v>37.246468024240031</v>
      </c>
      <c r="P2971" s="4"/>
      <c r="Q2971" s="4"/>
    </row>
    <row r="2972" spans="3:17">
      <c r="C2972">
        <v>1968</v>
      </c>
      <c r="D2972" t="s">
        <v>164</v>
      </c>
      <c r="E2972" s="4">
        <v>107</v>
      </c>
      <c r="F2972" s="4">
        <v>555</v>
      </c>
      <c r="G2972" s="4">
        <v>65</v>
      </c>
      <c r="H2972" s="4">
        <v>0</v>
      </c>
      <c r="I2972" s="4">
        <v>0</v>
      </c>
      <c r="J2972" s="4">
        <v>0</v>
      </c>
    </row>
    <row r="2973" spans="3:17">
      <c r="C2973">
        <v>1969</v>
      </c>
      <c r="D2973" t="s">
        <v>164</v>
      </c>
      <c r="E2973" s="4">
        <v>115</v>
      </c>
      <c r="F2973" s="4">
        <v>517</v>
      </c>
      <c r="G2973" s="4">
        <v>60</v>
      </c>
      <c r="H2973" s="4">
        <v>0</v>
      </c>
      <c r="I2973" s="4">
        <v>0</v>
      </c>
      <c r="J2973" s="4">
        <v>0</v>
      </c>
    </row>
    <row r="2974" spans="3:17">
      <c r="C2974">
        <v>1970</v>
      </c>
      <c r="D2974" t="s">
        <v>164</v>
      </c>
      <c r="E2974" s="4">
        <v>152</v>
      </c>
      <c r="F2974" s="4">
        <v>858</v>
      </c>
      <c r="G2974" s="4">
        <v>82</v>
      </c>
      <c r="H2974" s="4">
        <v>0</v>
      </c>
      <c r="I2974" s="4">
        <v>0</v>
      </c>
      <c r="J2974" s="4">
        <v>0</v>
      </c>
    </row>
    <row r="2975" spans="3:17">
      <c r="C2975">
        <v>1971</v>
      </c>
      <c r="D2975" t="s">
        <v>164</v>
      </c>
      <c r="E2975" s="4">
        <v>102</v>
      </c>
      <c r="F2975" s="4">
        <v>677</v>
      </c>
      <c r="G2975" s="4">
        <v>58</v>
      </c>
      <c r="H2975" s="4">
        <v>82</v>
      </c>
      <c r="I2975" s="4">
        <v>0</v>
      </c>
      <c r="J2975" s="4">
        <v>0</v>
      </c>
    </row>
    <row r="2976" spans="3:17">
      <c r="C2976">
        <v>1972</v>
      </c>
      <c r="D2976" t="s">
        <v>164</v>
      </c>
      <c r="E2976" s="4">
        <v>114</v>
      </c>
      <c r="F2976" s="4">
        <v>490</v>
      </c>
      <c r="G2976" s="4">
        <v>56</v>
      </c>
      <c r="H2976" s="4">
        <v>26</v>
      </c>
      <c r="I2976" s="4">
        <v>0</v>
      </c>
      <c r="J2976" s="4">
        <v>0</v>
      </c>
    </row>
    <row r="2977" spans="3:10">
      <c r="C2977">
        <v>1973</v>
      </c>
      <c r="D2977" t="s">
        <v>164</v>
      </c>
      <c r="E2977" s="4">
        <v>77</v>
      </c>
      <c r="F2977" s="4">
        <v>339</v>
      </c>
      <c r="G2977" s="4">
        <v>42</v>
      </c>
      <c r="H2977" s="4">
        <v>7</v>
      </c>
      <c r="I2977" s="4">
        <v>0</v>
      </c>
      <c r="J2977" s="4">
        <v>0</v>
      </c>
    </row>
    <row r="2978" spans="3:10">
      <c r="C2978">
        <v>1974</v>
      </c>
      <c r="D2978" t="s">
        <v>164</v>
      </c>
      <c r="E2978" s="4">
        <v>101</v>
      </c>
      <c r="F2978" s="4">
        <v>328</v>
      </c>
      <c r="G2978" s="4">
        <v>20</v>
      </c>
      <c r="H2978" s="4">
        <v>19</v>
      </c>
      <c r="I2978" s="4">
        <v>0</v>
      </c>
      <c r="J2978" s="4">
        <v>0</v>
      </c>
    </row>
    <row r="2979" spans="3:10">
      <c r="C2979">
        <v>1975</v>
      </c>
      <c r="D2979" t="s">
        <v>164</v>
      </c>
      <c r="E2979" s="4">
        <v>80</v>
      </c>
      <c r="F2979" s="4">
        <v>445</v>
      </c>
      <c r="G2979" s="4">
        <v>95</v>
      </c>
      <c r="H2979" s="4">
        <v>37</v>
      </c>
      <c r="I2979" s="4">
        <v>0</v>
      </c>
      <c r="J2979" s="4">
        <v>0</v>
      </c>
    </row>
    <row r="2980" spans="3:10">
      <c r="C2980">
        <v>1976</v>
      </c>
      <c r="D2980" t="s">
        <v>164</v>
      </c>
      <c r="E2980" s="4">
        <v>95</v>
      </c>
      <c r="F2980" s="4">
        <v>477</v>
      </c>
      <c r="G2980" s="4">
        <v>30</v>
      </c>
      <c r="H2980" s="4">
        <v>30</v>
      </c>
      <c r="I2980" s="4">
        <v>0</v>
      </c>
      <c r="J2980" s="4">
        <v>0</v>
      </c>
    </row>
    <row r="2981" spans="3:10">
      <c r="C2981">
        <v>1977</v>
      </c>
      <c r="D2981" t="s">
        <v>164</v>
      </c>
      <c r="E2981" s="4">
        <v>59</v>
      </c>
      <c r="F2981" s="4">
        <v>223</v>
      </c>
      <c r="G2981" s="4">
        <v>44</v>
      </c>
      <c r="H2981" s="4">
        <v>125</v>
      </c>
      <c r="I2981" s="4">
        <v>0</v>
      </c>
      <c r="J2981" s="4">
        <v>0</v>
      </c>
    </row>
    <row r="2982" spans="3:10">
      <c r="C2982">
        <v>1978</v>
      </c>
      <c r="D2982" t="s">
        <v>164</v>
      </c>
      <c r="E2982" s="4">
        <v>98</v>
      </c>
      <c r="F2982" s="4">
        <v>475</v>
      </c>
      <c r="G2982" s="4">
        <v>55</v>
      </c>
      <c r="H2982" s="4">
        <v>66</v>
      </c>
      <c r="I2982" s="4">
        <v>0</v>
      </c>
      <c r="J2982" s="4">
        <v>0</v>
      </c>
    </row>
    <row r="2983" spans="3:10">
      <c r="C2983">
        <v>1979</v>
      </c>
      <c r="D2983" t="s">
        <v>164</v>
      </c>
      <c r="E2983" s="4">
        <v>54</v>
      </c>
      <c r="F2983" s="4">
        <v>245</v>
      </c>
      <c r="G2983" s="4">
        <v>12</v>
      </c>
      <c r="H2983" s="4">
        <v>47</v>
      </c>
      <c r="I2983" s="4">
        <v>0</v>
      </c>
      <c r="J2983" s="4">
        <v>0</v>
      </c>
    </row>
    <row r="2984" spans="3:10">
      <c r="C2984">
        <v>1980</v>
      </c>
      <c r="D2984" t="s">
        <v>164</v>
      </c>
      <c r="E2984" s="4">
        <v>27</v>
      </c>
      <c r="F2984" s="4">
        <v>88</v>
      </c>
      <c r="G2984" s="4">
        <v>3</v>
      </c>
      <c r="H2984" s="4">
        <v>15</v>
      </c>
      <c r="I2984" s="4">
        <v>0</v>
      </c>
      <c r="J2984" s="4">
        <v>0</v>
      </c>
    </row>
    <row r="2985" spans="3:10">
      <c r="C2985">
        <v>1981</v>
      </c>
      <c r="D2985" t="s">
        <v>164</v>
      </c>
      <c r="E2985" s="4">
        <v>33</v>
      </c>
      <c r="F2985" s="4">
        <v>69</v>
      </c>
      <c r="G2985" s="4">
        <v>7</v>
      </c>
      <c r="H2985" s="4">
        <v>33</v>
      </c>
      <c r="I2985" s="4">
        <v>0</v>
      </c>
      <c r="J2985" s="4">
        <v>0</v>
      </c>
    </row>
    <row r="2986" spans="3:10">
      <c r="C2986">
        <v>1982</v>
      </c>
      <c r="D2986" t="s">
        <v>164</v>
      </c>
      <c r="E2986" s="4">
        <v>21</v>
      </c>
      <c r="F2986" s="4">
        <v>169</v>
      </c>
      <c r="G2986" s="4">
        <v>0</v>
      </c>
      <c r="H2986" s="4">
        <v>43</v>
      </c>
      <c r="I2986" s="4">
        <v>0</v>
      </c>
      <c r="J2986" s="4">
        <v>0</v>
      </c>
    </row>
    <row r="2987" spans="3:10">
      <c r="C2987">
        <v>1983</v>
      </c>
      <c r="D2987" t="s">
        <v>164</v>
      </c>
      <c r="E2987" s="4">
        <v>49</v>
      </c>
      <c r="F2987" s="4">
        <v>155</v>
      </c>
      <c r="G2987" s="4">
        <v>9</v>
      </c>
      <c r="H2987" s="4">
        <v>48</v>
      </c>
      <c r="I2987" s="4">
        <v>0</v>
      </c>
      <c r="J2987" s="4">
        <v>0</v>
      </c>
    </row>
    <row r="2988" spans="3:10">
      <c r="C2988">
        <v>1984</v>
      </c>
      <c r="D2988" t="s">
        <v>164</v>
      </c>
      <c r="E2988" s="4">
        <v>40</v>
      </c>
      <c r="F2988" s="4">
        <v>169</v>
      </c>
      <c r="G2988" s="4">
        <v>0</v>
      </c>
      <c r="H2988" s="4">
        <v>94</v>
      </c>
      <c r="I2988" s="4">
        <v>2</v>
      </c>
      <c r="J2988" s="4">
        <v>4</v>
      </c>
    </row>
    <row r="2989" spans="3:10">
      <c r="C2989">
        <v>1985</v>
      </c>
      <c r="D2989" t="s">
        <v>164</v>
      </c>
      <c r="E2989" s="4">
        <v>85</v>
      </c>
      <c r="F2989" s="4">
        <v>330</v>
      </c>
      <c r="G2989" s="4">
        <v>0</v>
      </c>
      <c r="H2989" s="4">
        <v>127</v>
      </c>
      <c r="I2989" s="4">
        <v>24</v>
      </c>
      <c r="J2989" s="4">
        <v>196</v>
      </c>
    </row>
    <row r="2990" spans="3:10">
      <c r="C2990">
        <v>1986</v>
      </c>
      <c r="D2990" t="s">
        <v>164</v>
      </c>
      <c r="E2990" s="4">
        <v>84</v>
      </c>
      <c r="F2990" s="4">
        <v>566</v>
      </c>
      <c r="G2990" s="4">
        <v>0</v>
      </c>
      <c r="H2990" s="4">
        <v>144</v>
      </c>
      <c r="I2990" s="4">
        <v>99</v>
      </c>
      <c r="J2990" s="4">
        <v>871</v>
      </c>
    </row>
    <row r="2991" spans="3:10">
      <c r="C2991">
        <v>1987</v>
      </c>
      <c r="D2991" t="s">
        <v>164</v>
      </c>
      <c r="E2991" s="4">
        <v>300</v>
      </c>
      <c r="F2991" s="4">
        <v>1864</v>
      </c>
      <c r="G2991" s="4">
        <v>17</v>
      </c>
      <c r="H2991" s="4">
        <v>551</v>
      </c>
      <c r="I2991" s="4">
        <v>374</v>
      </c>
      <c r="J2991" s="4">
        <v>1650</v>
      </c>
    </row>
    <row r="2992" spans="3:10">
      <c r="C2992">
        <v>1988</v>
      </c>
      <c r="D2992" t="s">
        <v>164</v>
      </c>
      <c r="E2992" s="4">
        <v>265</v>
      </c>
      <c r="F2992" s="4">
        <v>1574</v>
      </c>
      <c r="G2992" s="4">
        <v>0</v>
      </c>
      <c r="H2992" s="4">
        <v>350</v>
      </c>
      <c r="I2992" s="4">
        <v>257</v>
      </c>
      <c r="J2992" s="4">
        <v>745</v>
      </c>
    </row>
    <row r="2993" spans="3:10">
      <c r="C2993">
        <v>1989</v>
      </c>
      <c r="D2993" t="s">
        <v>164</v>
      </c>
      <c r="E2993" s="4">
        <v>111</v>
      </c>
      <c r="F2993" s="4">
        <v>569</v>
      </c>
      <c r="G2993" s="4">
        <v>10</v>
      </c>
      <c r="H2993" s="4">
        <v>83</v>
      </c>
      <c r="I2993" s="4">
        <v>63</v>
      </c>
      <c r="J2993" s="4">
        <v>93</v>
      </c>
    </row>
    <row r="2994" spans="3:10">
      <c r="C2994">
        <v>1990</v>
      </c>
      <c r="D2994" t="s">
        <v>164</v>
      </c>
      <c r="E2994" s="4">
        <v>176</v>
      </c>
      <c r="F2994" s="4">
        <v>627</v>
      </c>
      <c r="G2994" s="4">
        <v>0</v>
      </c>
      <c r="H2994" s="4">
        <v>65</v>
      </c>
      <c r="I2994" s="4">
        <v>50</v>
      </c>
      <c r="J2994" s="4">
        <v>127</v>
      </c>
    </row>
    <row r="2995" spans="3:10">
      <c r="C2995">
        <v>1991</v>
      </c>
      <c r="D2995" t="s">
        <v>164</v>
      </c>
      <c r="E2995" s="4">
        <v>107</v>
      </c>
      <c r="F2995" s="4">
        <v>375</v>
      </c>
      <c r="G2995" s="4">
        <v>0</v>
      </c>
      <c r="H2995" s="4">
        <v>136</v>
      </c>
      <c r="I2995" s="4">
        <v>88</v>
      </c>
      <c r="J2995" s="4">
        <v>110</v>
      </c>
    </row>
    <row r="2996" spans="3:10">
      <c r="C2996">
        <v>1992</v>
      </c>
      <c r="D2996" t="s">
        <v>164</v>
      </c>
      <c r="E2996" s="4">
        <v>111</v>
      </c>
      <c r="F2996" s="4">
        <v>980</v>
      </c>
      <c r="G2996" s="4">
        <v>0</v>
      </c>
      <c r="H2996" s="4">
        <v>240</v>
      </c>
      <c r="I2996" s="4">
        <v>85</v>
      </c>
      <c r="J2996" s="4">
        <v>208</v>
      </c>
    </row>
    <row r="2997" spans="3:10">
      <c r="C2997">
        <v>1993</v>
      </c>
      <c r="D2997" t="s">
        <v>164</v>
      </c>
      <c r="E2997" s="4">
        <v>133</v>
      </c>
      <c r="F2997" s="4">
        <v>587</v>
      </c>
      <c r="G2997" s="4">
        <v>0</v>
      </c>
      <c r="H2997" s="4">
        <v>120</v>
      </c>
      <c r="I2997" s="4">
        <v>68</v>
      </c>
      <c r="J2997" s="4">
        <v>319</v>
      </c>
    </row>
    <row r="2998" spans="3:10">
      <c r="C2998">
        <v>1994</v>
      </c>
      <c r="D2998" t="s">
        <v>164</v>
      </c>
      <c r="E2998" s="4">
        <v>125</v>
      </c>
      <c r="F2998" s="4">
        <v>351</v>
      </c>
      <c r="G2998" s="4">
        <v>0</v>
      </c>
      <c r="H2998" s="4">
        <v>100</v>
      </c>
      <c r="I2998" s="4">
        <v>47</v>
      </c>
      <c r="J2998" s="4">
        <v>26</v>
      </c>
    </row>
    <row r="2999" spans="3:10">
      <c r="C2999">
        <v>1995</v>
      </c>
      <c r="D2999" t="s">
        <v>164</v>
      </c>
      <c r="E2999" s="4">
        <v>195</v>
      </c>
      <c r="F2999" s="4">
        <v>788</v>
      </c>
      <c r="G2999" s="4">
        <v>2</v>
      </c>
      <c r="H2999" s="4">
        <v>328</v>
      </c>
      <c r="I2999" s="4">
        <v>101</v>
      </c>
      <c r="J2999" s="4">
        <v>126</v>
      </c>
    </row>
    <row r="3000" spans="3:10">
      <c r="C3000">
        <v>1996</v>
      </c>
      <c r="D3000" t="s">
        <v>164</v>
      </c>
      <c r="E3000" s="4">
        <v>190</v>
      </c>
      <c r="F3000" s="4">
        <v>876</v>
      </c>
      <c r="G3000" s="4">
        <v>0</v>
      </c>
      <c r="H3000" s="4">
        <v>422</v>
      </c>
      <c r="I3000" s="4">
        <v>70</v>
      </c>
      <c r="J3000" s="4">
        <v>205</v>
      </c>
    </row>
    <row r="3001" spans="3:10">
      <c r="C3001">
        <v>1997</v>
      </c>
      <c r="D3001" t="s">
        <v>164</v>
      </c>
      <c r="E3001" s="4">
        <v>151</v>
      </c>
      <c r="F3001" s="4">
        <v>1024.8577343917789</v>
      </c>
      <c r="G3001" s="4">
        <v>0</v>
      </c>
      <c r="H3001" s="4">
        <v>336.28006164030364</v>
      </c>
      <c r="I3001" s="4">
        <v>91.67866407669824</v>
      </c>
      <c r="J3001" s="4">
        <v>166.96722851392795</v>
      </c>
    </row>
    <row r="3002" spans="3:10">
      <c r="C3002">
        <v>1998</v>
      </c>
      <c r="D3002" t="s">
        <v>164</v>
      </c>
      <c r="E3002" s="4">
        <v>125</v>
      </c>
      <c r="F3002" s="4">
        <v>1967.6010321257759</v>
      </c>
      <c r="G3002" s="4">
        <v>0</v>
      </c>
      <c r="H3002" s="4">
        <v>782.10376076401337</v>
      </c>
      <c r="I3002" s="4">
        <v>213.85186971679357</v>
      </c>
      <c r="J3002" s="4">
        <v>716.2386058981233</v>
      </c>
    </row>
    <row r="3003" spans="3:10">
      <c r="C3003">
        <v>1999</v>
      </c>
      <c r="D3003" t="s">
        <v>164</v>
      </c>
      <c r="E3003" s="4">
        <v>172</v>
      </c>
      <c r="F3003" s="4">
        <v>692.61461047687135</v>
      </c>
      <c r="G3003" s="4">
        <v>0</v>
      </c>
      <c r="H3003" s="4">
        <v>289.23418797521919</v>
      </c>
      <c r="I3003" s="4">
        <v>92.164922654742384</v>
      </c>
      <c r="J3003" s="4">
        <v>102.65503865212111</v>
      </c>
    </row>
    <row r="3004" spans="3:10">
      <c r="C3004">
        <v>2000</v>
      </c>
      <c r="D3004" t="s">
        <v>164</v>
      </c>
      <c r="E3004" s="4">
        <v>99</v>
      </c>
      <c r="F3004" s="4">
        <v>367.29166645312841</v>
      </c>
      <c r="G3004" s="4">
        <v>0</v>
      </c>
      <c r="H3004" s="4">
        <v>264.71075314034368</v>
      </c>
      <c r="I3004" s="4">
        <v>75.99432221208292</v>
      </c>
      <c r="J3004" s="4">
        <v>129.08700834326581</v>
      </c>
    </row>
    <row r="3005" spans="3:10">
      <c r="C3005">
        <v>2001</v>
      </c>
      <c r="D3005" t="s">
        <v>164</v>
      </c>
      <c r="E3005" s="4">
        <v>60</v>
      </c>
      <c r="F3005" s="4">
        <v>297.23378875216014</v>
      </c>
      <c r="G3005" s="4">
        <v>0</v>
      </c>
      <c r="H3005" s="4">
        <v>178.34637153361712</v>
      </c>
      <c r="I3005" s="4">
        <v>14.860927152317881</v>
      </c>
      <c r="J3005" s="4">
        <v>89.16556291390728</v>
      </c>
    </row>
    <row r="3006" spans="3:10">
      <c r="C3006">
        <v>2002</v>
      </c>
      <c r="D3006" t="s">
        <v>164</v>
      </c>
      <c r="E3006" s="4">
        <v>118</v>
      </c>
      <c r="F3006" s="4">
        <v>711.79714729473631</v>
      </c>
      <c r="G3006" s="4">
        <v>3.3544152744630074</v>
      </c>
      <c r="H3006" s="4">
        <v>400.57356889184206</v>
      </c>
      <c r="I3006" s="4">
        <v>71.319650470690831</v>
      </c>
      <c r="J3006" s="4">
        <v>252.70798363685256</v>
      </c>
    </row>
    <row r="3007" spans="3:10">
      <c r="C3007">
        <v>2003</v>
      </c>
      <c r="D3007" t="s">
        <v>164</v>
      </c>
      <c r="E3007" s="4">
        <v>67</v>
      </c>
      <c r="F3007" s="4">
        <v>377.12048327854325</v>
      </c>
      <c r="G3007" s="4">
        <v>3.9792207792207792</v>
      </c>
      <c r="H3007" s="4">
        <v>83.555884913944837</v>
      </c>
      <c r="I3007" s="4">
        <v>55.709090909090904</v>
      </c>
      <c r="J3007" s="4">
        <v>71.625974025974031</v>
      </c>
    </row>
    <row r="3008" spans="3:10">
      <c r="C3008">
        <v>2004</v>
      </c>
      <c r="D3008" t="s">
        <v>164</v>
      </c>
      <c r="E3008" s="4">
        <v>130</v>
      </c>
      <c r="F3008" s="4">
        <v>671.10440851239105</v>
      </c>
      <c r="G3008" s="4">
        <v>15.058461538461538</v>
      </c>
      <c r="H3008" s="4">
        <v>207.85296078659064</v>
      </c>
      <c r="I3008" s="4">
        <v>65.788770802431401</v>
      </c>
      <c r="J3008" s="4">
        <v>303.60764150619571</v>
      </c>
    </row>
    <row r="3009" spans="3:17">
      <c r="C3009">
        <v>2006</v>
      </c>
      <c r="D3009" t="s">
        <v>164</v>
      </c>
      <c r="E3009" s="4">
        <v>82</v>
      </c>
      <c r="F3009" s="4">
        <v>449.63066176602308</v>
      </c>
      <c r="G3009" s="4">
        <v>0</v>
      </c>
      <c r="H3009" s="4">
        <v>381.36116916774648</v>
      </c>
      <c r="I3009" s="4">
        <v>76.926338072745295</v>
      </c>
      <c r="J3009" s="4">
        <v>152.82236908892219</v>
      </c>
    </row>
    <row r="3010" spans="3:17">
      <c r="K3010" t="str">
        <f>D3009</f>
        <v>SPROAT RIVER</v>
      </c>
      <c r="L3010" s="4">
        <f t="shared" ref="L3010:Q3010" si="100">AVERAGE(E2972:E3009)</f>
        <v>110.78947368421052</v>
      </c>
      <c r="M3010" s="4">
        <f t="shared" si="100"/>
        <v>587.50661929082651</v>
      </c>
      <c r="N3010" s="4">
        <f t="shared" si="100"/>
        <v>18.141897305056457</v>
      </c>
      <c r="O3010" s="4">
        <f t="shared" si="100"/>
        <v>164.78996628456898</v>
      </c>
      <c r="P3010" s="4">
        <f t="shared" si="100"/>
        <v>54.902488317568249</v>
      </c>
      <c r="Q3010" s="4">
        <f t="shared" si="100"/>
        <v>175.39151085734974</v>
      </c>
    </row>
    <row r="3011" spans="3:17">
      <c r="C3011">
        <v>1968</v>
      </c>
      <c r="D3011" t="s">
        <v>166</v>
      </c>
      <c r="E3011" s="4">
        <v>10</v>
      </c>
      <c r="F3011" s="4">
        <v>18</v>
      </c>
      <c r="G3011" s="4">
        <v>8</v>
      </c>
      <c r="H3011" s="4">
        <v>0</v>
      </c>
      <c r="I3011" s="4">
        <v>0</v>
      </c>
      <c r="J3011" s="4">
        <v>0</v>
      </c>
    </row>
    <row r="3012" spans="3:17">
      <c r="C3012">
        <v>1969</v>
      </c>
      <c r="D3012" t="s">
        <v>166</v>
      </c>
      <c r="E3012" s="4">
        <v>9</v>
      </c>
      <c r="F3012" s="4">
        <v>78</v>
      </c>
      <c r="G3012" s="4">
        <v>18</v>
      </c>
      <c r="H3012" s="4">
        <v>0</v>
      </c>
      <c r="I3012" s="4">
        <v>0</v>
      </c>
      <c r="J3012" s="4">
        <v>0</v>
      </c>
    </row>
    <row r="3013" spans="3:17">
      <c r="C3013">
        <v>1970</v>
      </c>
      <c r="D3013" t="s">
        <v>166</v>
      </c>
      <c r="E3013" s="4">
        <v>5</v>
      </c>
      <c r="F3013" s="4">
        <v>5</v>
      </c>
      <c r="G3013" s="4">
        <v>0</v>
      </c>
      <c r="H3013" s="4">
        <v>0</v>
      </c>
      <c r="I3013" s="4">
        <v>0</v>
      </c>
      <c r="J3013" s="4">
        <v>0</v>
      </c>
    </row>
    <row r="3014" spans="3:17">
      <c r="C3014">
        <v>1975</v>
      </c>
      <c r="D3014" t="s">
        <v>166</v>
      </c>
      <c r="E3014" s="4">
        <v>1</v>
      </c>
      <c r="F3014" s="4">
        <v>3</v>
      </c>
      <c r="G3014" s="4">
        <v>0</v>
      </c>
      <c r="H3014" s="4">
        <v>0</v>
      </c>
      <c r="I3014" s="4">
        <v>0</v>
      </c>
      <c r="J3014" s="4">
        <v>0</v>
      </c>
    </row>
    <row r="3015" spans="3:17">
      <c r="C3015">
        <v>1978</v>
      </c>
      <c r="D3015" t="s">
        <v>166</v>
      </c>
      <c r="E3015" s="4">
        <v>1</v>
      </c>
      <c r="F3015" s="4">
        <v>1</v>
      </c>
      <c r="G3015" s="4">
        <v>0</v>
      </c>
      <c r="H3015" s="4">
        <v>0</v>
      </c>
      <c r="I3015" s="4">
        <v>0</v>
      </c>
      <c r="J3015" s="4">
        <v>0</v>
      </c>
    </row>
    <row r="3016" spans="3:17">
      <c r="C3016">
        <v>1979</v>
      </c>
      <c r="D3016" t="s">
        <v>166</v>
      </c>
      <c r="E3016" s="4">
        <v>4</v>
      </c>
      <c r="F3016" s="4">
        <v>8</v>
      </c>
      <c r="G3016" s="4">
        <v>0</v>
      </c>
      <c r="H3016" s="4">
        <v>41</v>
      </c>
      <c r="I3016" s="4">
        <v>0</v>
      </c>
      <c r="J3016" s="4">
        <v>0</v>
      </c>
    </row>
    <row r="3017" spans="3:17">
      <c r="C3017">
        <v>1982</v>
      </c>
      <c r="D3017" t="s">
        <v>166</v>
      </c>
      <c r="E3017" s="4">
        <v>3</v>
      </c>
      <c r="F3017" s="4">
        <v>3</v>
      </c>
      <c r="G3017" s="4">
        <v>0</v>
      </c>
      <c r="H3017" s="4">
        <v>0</v>
      </c>
      <c r="I3017" s="4">
        <v>0</v>
      </c>
      <c r="J3017" s="4">
        <v>0</v>
      </c>
    </row>
    <row r="3018" spans="3:17">
      <c r="C3018">
        <v>1984</v>
      </c>
      <c r="D3018" t="s">
        <v>166</v>
      </c>
      <c r="E3018" s="4">
        <v>4</v>
      </c>
      <c r="F3018" s="4">
        <v>8</v>
      </c>
      <c r="G3018" s="4">
        <v>0</v>
      </c>
      <c r="H3018" s="4">
        <v>0</v>
      </c>
      <c r="I3018" s="4">
        <v>0</v>
      </c>
      <c r="J3018" s="4">
        <v>0</v>
      </c>
    </row>
    <row r="3019" spans="3:17">
      <c r="C3019">
        <v>1991</v>
      </c>
      <c r="D3019" t="s">
        <v>166</v>
      </c>
      <c r="E3019" s="4">
        <v>4</v>
      </c>
      <c r="F3019" s="4">
        <v>8</v>
      </c>
      <c r="G3019" s="4">
        <v>0</v>
      </c>
      <c r="H3019" s="4">
        <v>0</v>
      </c>
      <c r="I3019" s="4">
        <v>0</v>
      </c>
      <c r="J3019" s="4">
        <v>0</v>
      </c>
    </row>
    <row r="3020" spans="3:17">
      <c r="C3020">
        <v>1993</v>
      </c>
      <c r="D3020" t="s">
        <v>166</v>
      </c>
      <c r="E3020" s="4">
        <v>4</v>
      </c>
      <c r="F3020" s="4">
        <v>4</v>
      </c>
      <c r="G3020" s="4">
        <v>0</v>
      </c>
      <c r="H3020" s="4">
        <v>0</v>
      </c>
      <c r="I3020" s="4">
        <v>0</v>
      </c>
      <c r="J3020" s="4">
        <v>0</v>
      </c>
    </row>
    <row r="3022" spans="3:17">
      <c r="C3022">
        <v>1968</v>
      </c>
      <c r="D3022" t="s">
        <v>168</v>
      </c>
      <c r="E3022" s="4">
        <v>508</v>
      </c>
      <c r="F3022" s="4">
        <v>3460</v>
      </c>
      <c r="G3022" s="4">
        <v>1179</v>
      </c>
      <c r="H3022" s="4">
        <v>0</v>
      </c>
      <c r="I3022" s="4">
        <v>0</v>
      </c>
      <c r="J3022" s="4">
        <v>0</v>
      </c>
    </row>
    <row r="3023" spans="3:17">
      <c r="C3023">
        <v>1969</v>
      </c>
      <c r="D3023" t="s">
        <v>168</v>
      </c>
      <c r="E3023" s="4">
        <v>535</v>
      </c>
      <c r="F3023" s="4">
        <v>3117</v>
      </c>
      <c r="G3023" s="4">
        <v>1094</v>
      </c>
      <c r="H3023" s="4">
        <v>0</v>
      </c>
      <c r="I3023" s="4">
        <v>0</v>
      </c>
      <c r="J3023" s="4">
        <v>0</v>
      </c>
    </row>
    <row r="3024" spans="3:17">
      <c r="C3024">
        <v>1970</v>
      </c>
      <c r="D3024" t="s">
        <v>168</v>
      </c>
      <c r="E3024" s="4">
        <v>542</v>
      </c>
      <c r="F3024" s="4">
        <v>4021</v>
      </c>
      <c r="G3024" s="4">
        <v>578</v>
      </c>
      <c r="H3024" s="4">
        <v>0</v>
      </c>
      <c r="I3024" s="4">
        <v>0</v>
      </c>
      <c r="J3024" s="4">
        <v>0</v>
      </c>
    </row>
    <row r="3025" spans="3:10">
      <c r="C3025">
        <v>1971</v>
      </c>
      <c r="D3025" t="s">
        <v>168</v>
      </c>
      <c r="E3025" s="4">
        <v>483</v>
      </c>
      <c r="F3025" s="4">
        <v>3416</v>
      </c>
      <c r="G3025" s="4">
        <v>647</v>
      </c>
      <c r="H3025" s="4">
        <v>256</v>
      </c>
      <c r="I3025" s="4">
        <v>0</v>
      </c>
      <c r="J3025" s="4">
        <v>0</v>
      </c>
    </row>
    <row r="3026" spans="3:10">
      <c r="C3026">
        <v>1972</v>
      </c>
      <c r="D3026" t="s">
        <v>168</v>
      </c>
      <c r="E3026" s="4">
        <v>368</v>
      </c>
      <c r="F3026" s="4">
        <v>2421</v>
      </c>
      <c r="G3026" s="4">
        <v>893</v>
      </c>
      <c r="H3026" s="4">
        <v>321</v>
      </c>
      <c r="I3026" s="4">
        <v>0</v>
      </c>
      <c r="J3026" s="4">
        <v>0</v>
      </c>
    </row>
    <row r="3027" spans="3:10">
      <c r="C3027">
        <v>1973</v>
      </c>
      <c r="D3027" t="s">
        <v>168</v>
      </c>
      <c r="E3027" s="4">
        <v>415</v>
      </c>
      <c r="F3027" s="4">
        <v>2380</v>
      </c>
      <c r="G3027" s="4">
        <v>589</v>
      </c>
      <c r="H3027" s="4">
        <v>344</v>
      </c>
      <c r="I3027" s="4">
        <v>0</v>
      </c>
      <c r="J3027" s="4">
        <v>0</v>
      </c>
    </row>
    <row r="3028" spans="3:10">
      <c r="C3028">
        <v>1974</v>
      </c>
      <c r="D3028" t="s">
        <v>168</v>
      </c>
      <c r="E3028" s="4">
        <v>461</v>
      </c>
      <c r="F3028" s="4">
        <v>2702</v>
      </c>
      <c r="G3028" s="4">
        <v>675</v>
      </c>
      <c r="H3028" s="4">
        <v>308</v>
      </c>
      <c r="I3028" s="4">
        <v>0</v>
      </c>
      <c r="J3028" s="4">
        <v>0</v>
      </c>
    </row>
    <row r="3029" spans="3:10">
      <c r="C3029">
        <v>1975</v>
      </c>
      <c r="D3029" t="s">
        <v>168</v>
      </c>
      <c r="E3029" s="4">
        <v>478</v>
      </c>
      <c r="F3029" s="4">
        <v>3474</v>
      </c>
      <c r="G3029" s="4">
        <v>727</v>
      </c>
      <c r="H3029" s="4">
        <v>509</v>
      </c>
      <c r="I3029" s="4">
        <v>0</v>
      </c>
      <c r="J3029" s="4">
        <v>0</v>
      </c>
    </row>
    <row r="3030" spans="3:10">
      <c r="C3030">
        <v>1976</v>
      </c>
      <c r="D3030" t="s">
        <v>168</v>
      </c>
      <c r="E3030" s="4">
        <v>603</v>
      </c>
      <c r="F3030" s="4">
        <v>4432</v>
      </c>
      <c r="G3030" s="4">
        <v>796</v>
      </c>
      <c r="H3030" s="4">
        <v>347</v>
      </c>
      <c r="I3030" s="4">
        <v>0</v>
      </c>
      <c r="J3030" s="4">
        <v>0</v>
      </c>
    </row>
    <row r="3031" spans="3:10">
      <c r="C3031">
        <v>1977</v>
      </c>
      <c r="D3031" t="s">
        <v>168</v>
      </c>
      <c r="E3031" s="4">
        <v>419</v>
      </c>
      <c r="F3031" s="4">
        <v>2865</v>
      </c>
      <c r="G3031" s="4">
        <v>364</v>
      </c>
      <c r="H3031" s="4">
        <v>497</v>
      </c>
      <c r="I3031" s="4">
        <v>0</v>
      </c>
      <c r="J3031" s="4">
        <v>0</v>
      </c>
    </row>
    <row r="3032" spans="3:10">
      <c r="C3032">
        <v>1978</v>
      </c>
      <c r="D3032" t="s">
        <v>168</v>
      </c>
      <c r="E3032" s="4">
        <v>307</v>
      </c>
      <c r="F3032" s="4">
        <v>2362</v>
      </c>
      <c r="G3032" s="4">
        <v>300</v>
      </c>
      <c r="H3032" s="4">
        <v>590</v>
      </c>
      <c r="I3032" s="4">
        <v>0</v>
      </c>
      <c r="J3032" s="4">
        <v>0</v>
      </c>
    </row>
    <row r="3033" spans="3:10">
      <c r="C3033">
        <v>1979</v>
      </c>
      <c r="D3033" t="s">
        <v>168</v>
      </c>
      <c r="E3033" s="4">
        <v>306</v>
      </c>
      <c r="F3033" s="4">
        <v>2206</v>
      </c>
      <c r="G3033" s="4">
        <v>380</v>
      </c>
      <c r="H3033" s="4">
        <v>539</v>
      </c>
      <c r="I3033" s="4">
        <v>0</v>
      </c>
      <c r="J3033" s="4">
        <v>0</v>
      </c>
    </row>
    <row r="3034" spans="3:10">
      <c r="C3034">
        <v>1980</v>
      </c>
      <c r="D3034" t="s">
        <v>168</v>
      </c>
      <c r="E3034" s="4">
        <v>223</v>
      </c>
      <c r="F3034" s="4">
        <v>1033</v>
      </c>
      <c r="G3034" s="4">
        <v>107</v>
      </c>
      <c r="H3034" s="4">
        <v>305</v>
      </c>
      <c r="I3034" s="4">
        <v>0</v>
      </c>
      <c r="J3034" s="4">
        <v>0</v>
      </c>
    </row>
    <row r="3035" spans="3:10">
      <c r="C3035">
        <v>1981</v>
      </c>
      <c r="D3035" t="s">
        <v>168</v>
      </c>
      <c r="E3035" s="4">
        <v>181</v>
      </c>
      <c r="F3035" s="4">
        <v>1058</v>
      </c>
      <c r="G3035" s="4">
        <v>118</v>
      </c>
      <c r="H3035" s="4">
        <v>776</v>
      </c>
      <c r="I3035" s="4">
        <v>0</v>
      </c>
      <c r="J3035" s="4">
        <v>0</v>
      </c>
    </row>
    <row r="3036" spans="3:10">
      <c r="C3036">
        <v>1982</v>
      </c>
      <c r="D3036" t="s">
        <v>168</v>
      </c>
      <c r="E3036" s="4">
        <v>211</v>
      </c>
      <c r="F3036" s="4">
        <v>1600</v>
      </c>
      <c r="G3036" s="4">
        <v>42</v>
      </c>
      <c r="H3036" s="4">
        <v>932</v>
      </c>
      <c r="I3036" s="4">
        <v>86</v>
      </c>
      <c r="J3036" s="4">
        <v>325</v>
      </c>
    </row>
    <row r="3037" spans="3:10">
      <c r="C3037">
        <v>1983</v>
      </c>
      <c r="D3037" t="s">
        <v>168</v>
      </c>
      <c r="E3037" s="4">
        <v>605</v>
      </c>
      <c r="F3037" s="4">
        <v>4959</v>
      </c>
      <c r="G3037" s="4">
        <v>32</v>
      </c>
      <c r="H3037" s="4">
        <v>1464</v>
      </c>
      <c r="I3037" s="4">
        <v>563</v>
      </c>
      <c r="J3037" s="4">
        <v>1895</v>
      </c>
    </row>
    <row r="3038" spans="3:10">
      <c r="C3038">
        <v>1984</v>
      </c>
      <c r="D3038" t="s">
        <v>168</v>
      </c>
      <c r="E3038" s="4">
        <v>1085</v>
      </c>
      <c r="F3038" s="4">
        <v>8147</v>
      </c>
      <c r="G3038" s="4">
        <v>136</v>
      </c>
      <c r="H3038" s="4">
        <v>3528</v>
      </c>
      <c r="I3038" s="4">
        <v>1263</v>
      </c>
      <c r="J3038" s="4">
        <v>3368</v>
      </c>
    </row>
    <row r="3039" spans="3:10">
      <c r="C3039">
        <v>1985</v>
      </c>
      <c r="D3039" t="s">
        <v>168</v>
      </c>
      <c r="E3039" s="4">
        <v>1167</v>
      </c>
      <c r="F3039" s="4">
        <v>7241</v>
      </c>
      <c r="G3039" s="4">
        <v>14</v>
      </c>
      <c r="H3039" s="4">
        <v>4857</v>
      </c>
      <c r="I3039" s="4">
        <v>1048</v>
      </c>
      <c r="J3039" s="4">
        <v>2848</v>
      </c>
    </row>
    <row r="3040" spans="3:10">
      <c r="C3040">
        <v>1986</v>
      </c>
      <c r="D3040" t="s">
        <v>168</v>
      </c>
      <c r="E3040" s="4">
        <v>1165</v>
      </c>
      <c r="F3040" s="4">
        <v>9665</v>
      </c>
      <c r="G3040" s="4">
        <v>155</v>
      </c>
      <c r="H3040" s="4">
        <v>3110</v>
      </c>
      <c r="I3040" s="4">
        <v>1348</v>
      </c>
      <c r="J3040" s="4">
        <v>6860</v>
      </c>
    </row>
    <row r="3041" spans="3:10">
      <c r="C3041">
        <v>1987</v>
      </c>
      <c r="D3041" t="s">
        <v>168</v>
      </c>
      <c r="E3041" s="4">
        <v>1597</v>
      </c>
      <c r="F3041" s="4">
        <v>8275</v>
      </c>
      <c r="G3041" s="4">
        <v>36</v>
      </c>
      <c r="H3041" s="4">
        <v>3030</v>
      </c>
      <c r="I3041" s="4">
        <v>1462</v>
      </c>
      <c r="J3041" s="4">
        <v>5557</v>
      </c>
    </row>
    <row r="3042" spans="3:10">
      <c r="C3042">
        <v>1988</v>
      </c>
      <c r="D3042" t="s">
        <v>168</v>
      </c>
      <c r="E3042" s="4">
        <v>1493</v>
      </c>
      <c r="F3042" s="4">
        <v>9541</v>
      </c>
      <c r="G3042" s="4">
        <v>46</v>
      </c>
      <c r="H3042" s="4">
        <v>3129</v>
      </c>
      <c r="I3042" s="4">
        <v>1269</v>
      </c>
      <c r="J3042" s="4">
        <v>2970</v>
      </c>
    </row>
    <row r="3043" spans="3:10">
      <c r="C3043">
        <v>1989</v>
      </c>
      <c r="D3043" t="s">
        <v>168</v>
      </c>
      <c r="E3043" s="4">
        <v>1351</v>
      </c>
      <c r="F3043" s="4">
        <v>5733</v>
      </c>
      <c r="G3043" s="4">
        <v>27</v>
      </c>
      <c r="H3043" s="4">
        <v>2028</v>
      </c>
      <c r="I3043" s="4">
        <v>858</v>
      </c>
      <c r="J3043" s="4">
        <v>2512</v>
      </c>
    </row>
    <row r="3044" spans="3:10">
      <c r="C3044">
        <v>1990</v>
      </c>
      <c r="D3044" t="s">
        <v>168</v>
      </c>
      <c r="E3044" s="4">
        <v>1580</v>
      </c>
      <c r="F3044" s="4">
        <v>8083</v>
      </c>
      <c r="G3044" s="4">
        <v>177</v>
      </c>
      <c r="H3044" s="4">
        <v>2326</v>
      </c>
      <c r="I3044" s="4">
        <v>1194</v>
      </c>
      <c r="J3044" s="4">
        <v>2430</v>
      </c>
    </row>
    <row r="3045" spans="3:10">
      <c r="C3045">
        <v>1991</v>
      </c>
      <c r="D3045" t="s">
        <v>168</v>
      </c>
      <c r="E3045" s="4">
        <v>1515</v>
      </c>
      <c r="F3045" s="4">
        <v>7671</v>
      </c>
      <c r="G3045" s="4">
        <v>29</v>
      </c>
      <c r="H3045" s="4">
        <v>2269</v>
      </c>
      <c r="I3045" s="4">
        <v>1251</v>
      </c>
      <c r="J3045" s="4">
        <v>3012</v>
      </c>
    </row>
    <row r="3046" spans="3:10">
      <c r="C3046">
        <v>1992</v>
      </c>
      <c r="D3046" t="s">
        <v>168</v>
      </c>
      <c r="E3046" s="4">
        <v>1661</v>
      </c>
      <c r="F3046" s="4">
        <v>8923</v>
      </c>
      <c r="G3046" s="4">
        <v>28</v>
      </c>
      <c r="H3046" s="4">
        <v>3001</v>
      </c>
      <c r="I3046" s="4">
        <v>1438</v>
      </c>
      <c r="J3046" s="4">
        <v>3495</v>
      </c>
    </row>
    <row r="3047" spans="3:10">
      <c r="C3047">
        <v>1993</v>
      </c>
      <c r="D3047" t="s">
        <v>168</v>
      </c>
      <c r="E3047" s="4">
        <v>1818</v>
      </c>
      <c r="F3047" s="4">
        <v>11446</v>
      </c>
      <c r="G3047" s="4">
        <v>49</v>
      </c>
      <c r="H3047" s="4">
        <v>4481</v>
      </c>
      <c r="I3047" s="4">
        <v>1476</v>
      </c>
      <c r="J3047" s="4">
        <v>5227</v>
      </c>
    </row>
    <row r="3048" spans="3:10">
      <c r="C3048">
        <v>1994</v>
      </c>
      <c r="D3048" t="s">
        <v>168</v>
      </c>
      <c r="E3048" s="4">
        <v>2302</v>
      </c>
      <c r="F3048" s="4">
        <v>9881</v>
      </c>
      <c r="G3048" s="4">
        <v>10</v>
      </c>
      <c r="H3048" s="4">
        <v>2816</v>
      </c>
      <c r="I3048" s="4">
        <v>1329</v>
      </c>
      <c r="J3048" s="4">
        <v>2335</v>
      </c>
    </row>
    <row r="3049" spans="3:10">
      <c r="C3049">
        <v>1995</v>
      </c>
      <c r="D3049" t="s">
        <v>168</v>
      </c>
      <c r="E3049" s="4">
        <v>1856</v>
      </c>
      <c r="F3049" s="4">
        <v>10414</v>
      </c>
      <c r="G3049" s="4">
        <v>51</v>
      </c>
      <c r="H3049" s="4">
        <v>4903</v>
      </c>
      <c r="I3049" s="4">
        <v>1114</v>
      </c>
      <c r="J3049" s="4">
        <v>2860</v>
      </c>
    </row>
    <row r="3050" spans="3:10">
      <c r="C3050">
        <v>1996</v>
      </c>
      <c r="D3050" t="s">
        <v>168</v>
      </c>
      <c r="E3050" s="4">
        <v>1630</v>
      </c>
      <c r="F3050" s="4">
        <v>10033</v>
      </c>
      <c r="G3050" s="4">
        <v>10</v>
      </c>
      <c r="H3050" s="4">
        <v>6934</v>
      </c>
      <c r="I3050" s="4">
        <v>1123</v>
      </c>
      <c r="J3050" s="4">
        <v>2810</v>
      </c>
    </row>
    <row r="3051" spans="3:10">
      <c r="C3051">
        <v>1997</v>
      </c>
      <c r="D3051" t="s">
        <v>168</v>
      </c>
      <c r="E3051" s="4">
        <v>1349</v>
      </c>
      <c r="F3051" s="4">
        <v>7882.887702368912</v>
      </c>
      <c r="G3051" s="4">
        <v>117.26665890802687</v>
      </c>
      <c r="H3051" s="4">
        <v>6052.982809824055</v>
      </c>
      <c r="I3051" s="4">
        <v>1172.4589421565997</v>
      </c>
      <c r="J3051" s="4">
        <v>2861.6510870420607</v>
      </c>
    </row>
    <row r="3052" spans="3:10">
      <c r="C3052">
        <v>1998</v>
      </c>
      <c r="D3052" t="s">
        <v>168</v>
      </c>
      <c r="E3052" s="4">
        <v>1026</v>
      </c>
      <c r="F3052" s="4">
        <v>5107.0477941362533</v>
      </c>
      <c r="G3052" s="4">
        <v>69.82655029567087</v>
      </c>
      <c r="H3052" s="4">
        <v>2106.2526382095393</v>
      </c>
      <c r="I3052" s="4">
        <v>408.57262121425703</v>
      </c>
      <c r="J3052" s="4">
        <v>1281.6495101745104</v>
      </c>
    </row>
    <row r="3053" spans="3:10">
      <c r="C3053">
        <v>1999</v>
      </c>
      <c r="D3053" t="s">
        <v>168</v>
      </c>
      <c r="E3053" s="4">
        <v>1370</v>
      </c>
      <c r="F3053" s="4">
        <v>7785.2198218715666</v>
      </c>
      <c r="G3053" s="4">
        <v>3.3866024518388791</v>
      </c>
      <c r="H3053" s="4">
        <v>5355.6284021865904</v>
      </c>
      <c r="I3053" s="4">
        <v>922.17267246967356</v>
      </c>
      <c r="J3053" s="4">
        <v>1981.7481926348551</v>
      </c>
    </row>
    <row r="3054" spans="3:10">
      <c r="C3054">
        <v>2000</v>
      </c>
      <c r="D3054" t="s">
        <v>168</v>
      </c>
      <c r="E3054" s="4">
        <v>1108</v>
      </c>
      <c r="F3054" s="4">
        <v>5226.0252450416319</v>
      </c>
      <c r="G3054" s="4">
        <v>23.051251489868889</v>
      </c>
      <c r="H3054" s="4">
        <v>2922.6522447738603</v>
      </c>
      <c r="I3054" s="4">
        <v>574.40320859478948</v>
      </c>
      <c r="J3054" s="4">
        <v>1096.2172730340742</v>
      </c>
    </row>
    <row r="3055" spans="3:10">
      <c r="C3055">
        <v>2001</v>
      </c>
      <c r="D3055" t="s">
        <v>168</v>
      </c>
      <c r="E3055" s="4">
        <v>1056</v>
      </c>
      <c r="F3055" s="4">
        <v>5758.7411820829129</v>
      </c>
      <c r="G3055" s="4">
        <v>20.914773306164037</v>
      </c>
      <c r="H3055" s="4">
        <v>3460.7180484970427</v>
      </c>
      <c r="I3055" s="4">
        <v>880.97062879939153</v>
      </c>
      <c r="J3055" s="4">
        <v>1951.9264840232383</v>
      </c>
    </row>
    <row r="3056" spans="3:10">
      <c r="C3056">
        <v>2002</v>
      </c>
      <c r="D3056" t="s">
        <v>168</v>
      </c>
      <c r="E3056" s="4">
        <v>1050</v>
      </c>
      <c r="F3056" s="4">
        <v>5757.6515939852252</v>
      </c>
      <c r="G3056" s="4">
        <v>34.793508960806314</v>
      </c>
      <c r="H3056" s="4">
        <v>4180.8411691892325</v>
      </c>
      <c r="I3056" s="4">
        <v>658.42051889339064</v>
      </c>
      <c r="J3056" s="4">
        <v>2791.6222325088233</v>
      </c>
    </row>
    <row r="3057" spans="3:17">
      <c r="C3057">
        <v>2003</v>
      </c>
      <c r="D3057" t="s">
        <v>168</v>
      </c>
      <c r="E3057" s="4">
        <v>876</v>
      </c>
      <c r="F3057" s="4">
        <v>4128.7370767779776</v>
      </c>
      <c r="G3057" s="4">
        <v>15.916883116883117</v>
      </c>
      <c r="H3057" s="4">
        <v>2695.5033146026913</v>
      </c>
      <c r="I3057" s="4">
        <v>297.73829648979432</v>
      </c>
      <c r="J3057" s="4">
        <v>1532.3387670120974</v>
      </c>
    </row>
    <row r="3058" spans="3:17">
      <c r="C3058">
        <v>2004</v>
      </c>
      <c r="D3058" t="s">
        <v>168</v>
      </c>
      <c r="E3058" s="4">
        <v>1091</v>
      </c>
      <c r="F3058" s="4">
        <v>6726.2470020701458</v>
      </c>
      <c r="G3058" s="4">
        <v>37.314602684241237</v>
      </c>
      <c r="H3058" s="4">
        <v>3512.6418237581897</v>
      </c>
      <c r="I3058" s="4">
        <v>656.50267248833325</v>
      </c>
      <c r="J3058" s="4">
        <v>2422.137568933475</v>
      </c>
    </row>
    <row r="3059" spans="3:17">
      <c r="C3059">
        <v>2006</v>
      </c>
      <c r="D3059" t="s">
        <v>168</v>
      </c>
      <c r="E3059" s="4">
        <v>1037</v>
      </c>
      <c r="F3059" s="4">
        <v>6365.1575494933068</v>
      </c>
      <c r="G3059" s="4">
        <v>46.098230810919553</v>
      </c>
      <c r="H3059" s="4">
        <v>2890.8728932013582</v>
      </c>
      <c r="I3059" s="4">
        <v>872.31388155338061</v>
      </c>
      <c r="J3059" s="4">
        <v>1518.6364578544869</v>
      </c>
    </row>
    <row r="3060" spans="3:17">
      <c r="K3060" t="str">
        <f>D3059</f>
        <v>STAMP RIVER</v>
      </c>
      <c r="L3060" s="4">
        <f t="shared" ref="L3060:Q3060" si="101">AVERAGE(E3022:E3059)</f>
        <v>969.15789473684208</v>
      </c>
      <c r="M3060" s="4">
        <f t="shared" si="101"/>
        <v>5665.7030254691563</v>
      </c>
      <c r="N3060" s="4">
        <f t="shared" si="101"/>
        <v>254.14655426380048</v>
      </c>
      <c r="O3060" s="4">
        <f t="shared" si="101"/>
        <v>2283.6340353748042</v>
      </c>
      <c r="P3060" s="4">
        <f t="shared" si="101"/>
        <v>612.25140638577932</v>
      </c>
      <c r="Q3060" s="4">
        <f t="shared" si="101"/>
        <v>1735.3138835057268</v>
      </c>
    </row>
    <row r="3061" spans="3:17">
      <c r="C3061">
        <v>1968</v>
      </c>
      <c r="D3061" t="s">
        <v>170</v>
      </c>
      <c r="E3061" s="4">
        <v>20</v>
      </c>
      <c r="F3061" s="4">
        <v>41</v>
      </c>
      <c r="G3061" s="4">
        <v>32</v>
      </c>
      <c r="H3061" s="4">
        <v>0</v>
      </c>
      <c r="I3061" s="4">
        <v>0</v>
      </c>
      <c r="J3061" s="4">
        <v>0</v>
      </c>
    </row>
    <row r="3062" spans="3:17">
      <c r="C3062">
        <v>1970</v>
      </c>
      <c r="D3062" t="s">
        <v>170</v>
      </c>
      <c r="E3062" s="4">
        <v>5</v>
      </c>
      <c r="F3062" s="4">
        <v>16</v>
      </c>
      <c r="G3062" s="4">
        <v>0</v>
      </c>
      <c r="H3062" s="4">
        <v>0</v>
      </c>
      <c r="I3062" s="4">
        <v>0</v>
      </c>
      <c r="J3062" s="4">
        <v>0</v>
      </c>
    </row>
    <row r="3063" spans="3:17">
      <c r="C3063">
        <v>1971</v>
      </c>
      <c r="D3063" t="s">
        <v>170</v>
      </c>
      <c r="E3063" s="4">
        <v>4</v>
      </c>
      <c r="F3063" s="4">
        <v>29</v>
      </c>
      <c r="G3063" s="4">
        <v>0</v>
      </c>
      <c r="H3063" s="4">
        <v>0</v>
      </c>
      <c r="I3063" s="4">
        <v>0</v>
      </c>
      <c r="J3063" s="4">
        <v>0</v>
      </c>
    </row>
    <row r="3064" spans="3:17">
      <c r="C3064">
        <v>1972</v>
      </c>
      <c r="D3064" t="s">
        <v>170</v>
      </c>
      <c r="E3064" s="4">
        <v>1</v>
      </c>
      <c r="F3064" s="4">
        <v>3</v>
      </c>
      <c r="G3064" s="4">
        <v>0</v>
      </c>
      <c r="H3064" s="4">
        <v>0</v>
      </c>
      <c r="I3064" s="4">
        <v>0</v>
      </c>
      <c r="J3064" s="4">
        <v>0</v>
      </c>
    </row>
    <row r="3065" spans="3:17">
      <c r="C3065">
        <v>1978</v>
      </c>
      <c r="D3065" t="s">
        <v>170</v>
      </c>
      <c r="E3065" s="4">
        <v>18</v>
      </c>
      <c r="F3065" s="4">
        <v>114</v>
      </c>
      <c r="G3065" s="4">
        <v>0</v>
      </c>
      <c r="H3065" s="4">
        <v>3</v>
      </c>
      <c r="I3065" s="4">
        <v>0</v>
      </c>
      <c r="J3065" s="4">
        <v>0</v>
      </c>
    </row>
    <row r="3066" spans="3:17">
      <c r="C3066">
        <v>1981</v>
      </c>
      <c r="D3066" t="s">
        <v>170</v>
      </c>
      <c r="E3066" s="4">
        <v>6</v>
      </c>
      <c r="F3066" s="4">
        <v>7</v>
      </c>
      <c r="G3066" s="4">
        <v>0</v>
      </c>
      <c r="H3066" s="4">
        <v>0</v>
      </c>
      <c r="I3066" s="4">
        <v>0</v>
      </c>
      <c r="J3066" s="4">
        <v>0</v>
      </c>
    </row>
    <row r="3067" spans="3:17">
      <c r="C3067">
        <v>1982</v>
      </c>
      <c r="D3067" t="s">
        <v>170</v>
      </c>
      <c r="E3067" s="4">
        <v>3</v>
      </c>
      <c r="F3067" s="4">
        <v>6</v>
      </c>
      <c r="G3067" s="4">
        <v>2</v>
      </c>
      <c r="H3067" s="4">
        <v>5</v>
      </c>
      <c r="I3067" s="4">
        <v>0</v>
      </c>
      <c r="J3067" s="4">
        <v>0</v>
      </c>
    </row>
    <row r="3068" spans="3:17">
      <c r="C3068">
        <v>1983</v>
      </c>
      <c r="D3068" t="s">
        <v>170</v>
      </c>
      <c r="E3068" s="4">
        <v>9</v>
      </c>
      <c r="F3068" s="4">
        <v>9</v>
      </c>
      <c r="G3068" s="4">
        <v>0</v>
      </c>
      <c r="H3068" s="4">
        <v>0</v>
      </c>
      <c r="I3068" s="4">
        <v>0</v>
      </c>
      <c r="J3068" s="4">
        <v>0</v>
      </c>
    </row>
    <row r="3069" spans="3:17">
      <c r="C3069">
        <v>1984</v>
      </c>
      <c r="D3069" t="s">
        <v>170</v>
      </c>
      <c r="E3069" s="4">
        <v>13</v>
      </c>
      <c r="F3069" s="4">
        <v>30</v>
      </c>
      <c r="G3069" s="4">
        <v>0</v>
      </c>
      <c r="H3069" s="4">
        <v>30</v>
      </c>
      <c r="I3069" s="4">
        <v>0</v>
      </c>
      <c r="J3069" s="4">
        <v>0</v>
      </c>
    </row>
    <row r="3070" spans="3:17">
      <c r="C3070">
        <v>1985</v>
      </c>
      <c r="D3070" t="s">
        <v>170</v>
      </c>
      <c r="E3070" s="4">
        <v>9</v>
      </c>
      <c r="F3070" s="4">
        <v>20</v>
      </c>
      <c r="G3070" s="4">
        <v>5</v>
      </c>
      <c r="H3070" s="4">
        <v>0</v>
      </c>
      <c r="I3070" s="4">
        <v>0</v>
      </c>
      <c r="J3070" s="4">
        <v>0</v>
      </c>
    </row>
    <row r="3071" spans="3:17">
      <c r="C3071">
        <v>1989</v>
      </c>
      <c r="D3071" t="s">
        <v>170</v>
      </c>
      <c r="E3071" s="4">
        <v>5</v>
      </c>
      <c r="F3071" s="4">
        <v>5</v>
      </c>
      <c r="G3071" s="4">
        <v>0</v>
      </c>
      <c r="H3071" s="4">
        <v>0</v>
      </c>
      <c r="I3071" s="4">
        <v>0</v>
      </c>
      <c r="J3071" s="4">
        <v>0</v>
      </c>
    </row>
    <row r="3072" spans="3:17">
      <c r="C3072">
        <v>1991</v>
      </c>
      <c r="D3072" t="s">
        <v>170</v>
      </c>
      <c r="E3072" s="4">
        <v>2</v>
      </c>
      <c r="F3072" s="4">
        <v>2</v>
      </c>
      <c r="G3072" s="4">
        <v>0</v>
      </c>
      <c r="H3072" s="4">
        <v>0</v>
      </c>
      <c r="I3072" s="4">
        <v>0</v>
      </c>
      <c r="J3072" s="4">
        <v>0</v>
      </c>
    </row>
    <row r="3073" spans="3:10">
      <c r="C3073">
        <v>1995</v>
      </c>
      <c r="D3073" t="s">
        <v>170</v>
      </c>
      <c r="E3073" s="4">
        <v>3</v>
      </c>
      <c r="F3073" s="4">
        <v>3</v>
      </c>
      <c r="G3073" s="4">
        <v>0</v>
      </c>
      <c r="H3073" s="4">
        <v>0</v>
      </c>
      <c r="I3073" s="4">
        <v>0</v>
      </c>
      <c r="J3073" s="4">
        <v>0</v>
      </c>
    </row>
    <row r="3074" spans="3:10">
      <c r="C3074">
        <v>1996</v>
      </c>
      <c r="D3074" t="s">
        <v>170</v>
      </c>
      <c r="E3074" s="4">
        <v>7</v>
      </c>
      <c r="F3074" s="4">
        <v>7</v>
      </c>
      <c r="G3074" s="4">
        <v>0</v>
      </c>
      <c r="H3074" s="4">
        <v>0</v>
      </c>
      <c r="I3074" s="4">
        <v>0</v>
      </c>
      <c r="J3074" s="4">
        <v>0</v>
      </c>
    </row>
    <row r="3075" spans="3:10">
      <c r="C3075">
        <v>2006</v>
      </c>
      <c r="D3075" t="s">
        <v>170</v>
      </c>
      <c r="E3075" s="4">
        <v>14</v>
      </c>
      <c r="F3075" s="4">
        <v>17.626175885213271</v>
      </c>
      <c r="G3075" s="4">
        <v>0</v>
      </c>
      <c r="H3075" s="4">
        <v>17.626175885213271</v>
      </c>
      <c r="I3075" s="4">
        <v>0</v>
      </c>
      <c r="J3075" s="4">
        <v>0</v>
      </c>
    </row>
    <row r="3077" spans="3:10">
      <c r="C3077">
        <v>1973</v>
      </c>
      <c r="D3077" t="s">
        <v>262</v>
      </c>
      <c r="E3077" s="4">
        <v>10</v>
      </c>
      <c r="F3077" s="4">
        <v>67</v>
      </c>
      <c r="G3077" s="4">
        <v>31</v>
      </c>
      <c r="H3077" s="4">
        <v>10</v>
      </c>
      <c r="I3077" s="4">
        <v>0</v>
      </c>
      <c r="J3077" s="4">
        <v>0</v>
      </c>
    </row>
    <row r="3078" spans="3:10">
      <c r="C3078">
        <v>1974</v>
      </c>
      <c r="D3078" t="s">
        <v>262</v>
      </c>
      <c r="E3078" s="4">
        <v>19</v>
      </c>
      <c r="F3078" s="4">
        <v>190</v>
      </c>
      <c r="G3078" s="4">
        <v>61</v>
      </c>
      <c r="H3078" s="4">
        <v>39</v>
      </c>
      <c r="I3078" s="4">
        <v>0</v>
      </c>
      <c r="J3078" s="4">
        <v>0</v>
      </c>
    </row>
    <row r="3079" spans="3:10">
      <c r="C3079">
        <v>1975</v>
      </c>
      <c r="D3079" t="s">
        <v>262</v>
      </c>
      <c r="E3079" s="4">
        <v>13</v>
      </c>
      <c r="F3079" s="4">
        <v>105</v>
      </c>
      <c r="G3079" s="4">
        <v>27</v>
      </c>
      <c r="H3079" s="4">
        <v>34</v>
      </c>
      <c r="I3079" s="4">
        <v>0</v>
      </c>
      <c r="J3079" s="4">
        <v>0</v>
      </c>
    </row>
    <row r="3080" spans="3:10">
      <c r="C3080">
        <v>1977</v>
      </c>
      <c r="D3080" t="s">
        <v>262</v>
      </c>
      <c r="E3080" s="4">
        <v>13</v>
      </c>
      <c r="F3080" s="4">
        <v>39</v>
      </c>
      <c r="G3080" s="4">
        <v>20</v>
      </c>
      <c r="H3080" s="4">
        <v>8</v>
      </c>
      <c r="I3080" s="4">
        <v>0</v>
      </c>
      <c r="J3080" s="4">
        <v>0</v>
      </c>
    </row>
    <row r="3081" spans="3:10">
      <c r="C3081">
        <v>1978</v>
      </c>
      <c r="D3081" t="s">
        <v>262</v>
      </c>
      <c r="E3081" s="4">
        <v>7</v>
      </c>
      <c r="F3081" s="4">
        <v>18</v>
      </c>
      <c r="G3081" s="4">
        <v>0</v>
      </c>
      <c r="H3081" s="4">
        <v>3</v>
      </c>
      <c r="I3081" s="4">
        <v>0</v>
      </c>
      <c r="J3081" s="4">
        <v>0</v>
      </c>
    </row>
    <row r="3082" spans="3:10">
      <c r="C3082">
        <v>1979</v>
      </c>
      <c r="D3082" t="s">
        <v>262</v>
      </c>
      <c r="E3082" s="4">
        <v>12</v>
      </c>
      <c r="F3082" s="4">
        <v>120</v>
      </c>
      <c r="G3082" s="4">
        <v>20</v>
      </c>
      <c r="H3082" s="4">
        <v>33</v>
      </c>
      <c r="I3082" s="4">
        <v>0</v>
      </c>
      <c r="J3082" s="4">
        <v>0</v>
      </c>
    </row>
    <row r="3083" spans="3:10">
      <c r="C3083">
        <v>1980</v>
      </c>
      <c r="D3083" t="s">
        <v>262</v>
      </c>
      <c r="E3083" s="4">
        <v>11</v>
      </c>
      <c r="F3083" s="4">
        <v>111</v>
      </c>
      <c r="G3083" s="4">
        <v>43</v>
      </c>
      <c r="H3083" s="4">
        <v>230</v>
      </c>
      <c r="I3083" s="4">
        <v>0</v>
      </c>
      <c r="J3083" s="4">
        <v>0</v>
      </c>
    </row>
    <row r="3084" spans="3:10">
      <c r="C3084">
        <v>1981</v>
      </c>
      <c r="D3084" t="s">
        <v>262</v>
      </c>
      <c r="E3084" s="4">
        <v>14</v>
      </c>
      <c r="F3084" s="4">
        <v>44</v>
      </c>
      <c r="G3084" s="4">
        <v>7</v>
      </c>
      <c r="H3084" s="4">
        <v>29</v>
      </c>
      <c r="I3084" s="4">
        <v>0</v>
      </c>
      <c r="J3084" s="4">
        <v>0</v>
      </c>
    </row>
    <row r="3085" spans="3:10">
      <c r="C3085">
        <v>1982</v>
      </c>
      <c r="D3085" t="s">
        <v>262</v>
      </c>
      <c r="E3085" s="4">
        <v>10</v>
      </c>
      <c r="F3085" s="4">
        <v>39</v>
      </c>
      <c r="G3085" s="4">
        <v>7</v>
      </c>
      <c r="H3085" s="4">
        <v>50</v>
      </c>
      <c r="I3085" s="4">
        <v>0</v>
      </c>
      <c r="J3085" s="4">
        <v>0</v>
      </c>
    </row>
    <row r="3086" spans="3:10">
      <c r="C3086">
        <v>1983</v>
      </c>
      <c r="D3086" t="s">
        <v>262</v>
      </c>
      <c r="E3086" s="4">
        <v>22</v>
      </c>
      <c r="F3086" s="4">
        <v>87</v>
      </c>
      <c r="G3086" s="4">
        <v>13</v>
      </c>
      <c r="H3086" s="4">
        <v>30</v>
      </c>
      <c r="I3086" s="4">
        <v>0</v>
      </c>
      <c r="J3086" s="4">
        <v>0</v>
      </c>
    </row>
    <row r="3087" spans="3:10">
      <c r="C3087">
        <v>1984</v>
      </c>
      <c r="D3087" t="s">
        <v>262</v>
      </c>
      <c r="E3087" s="4">
        <v>43</v>
      </c>
      <c r="F3087" s="4">
        <v>193</v>
      </c>
      <c r="G3087" s="4">
        <v>21</v>
      </c>
      <c r="H3087" s="4">
        <v>244</v>
      </c>
      <c r="I3087" s="4">
        <v>0</v>
      </c>
      <c r="J3087" s="4">
        <v>0</v>
      </c>
    </row>
    <row r="3088" spans="3:10">
      <c r="C3088">
        <v>1985</v>
      </c>
      <c r="D3088" t="s">
        <v>262</v>
      </c>
      <c r="E3088" s="4">
        <v>10</v>
      </c>
      <c r="F3088" s="4">
        <v>90</v>
      </c>
      <c r="G3088" s="4">
        <v>7</v>
      </c>
      <c r="H3088" s="4">
        <v>138</v>
      </c>
      <c r="I3088" s="4">
        <v>7</v>
      </c>
      <c r="J3088" s="4">
        <v>0</v>
      </c>
    </row>
    <row r="3089" spans="3:10">
      <c r="C3089">
        <v>1986</v>
      </c>
      <c r="D3089" t="s">
        <v>262</v>
      </c>
      <c r="E3089" s="4">
        <v>7</v>
      </c>
      <c r="F3089" s="4">
        <v>7</v>
      </c>
      <c r="G3089" s="4">
        <v>0</v>
      </c>
      <c r="H3089" s="4">
        <v>4</v>
      </c>
      <c r="I3089" s="4">
        <v>0</v>
      </c>
      <c r="J3089" s="4">
        <v>0</v>
      </c>
    </row>
    <row r="3090" spans="3:10">
      <c r="C3090">
        <v>1987</v>
      </c>
      <c r="D3090" t="s">
        <v>262</v>
      </c>
      <c r="E3090" s="4">
        <v>8</v>
      </c>
      <c r="F3090" s="4">
        <v>36</v>
      </c>
      <c r="G3090" s="4">
        <v>0</v>
      </c>
      <c r="H3090" s="4">
        <v>32</v>
      </c>
      <c r="I3090" s="4">
        <v>0</v>
      </c>
      <c r="J3090" s="4">
        <v>0</v>
      </c>
    </row>
    <row r="3091" spans="3:10">
      <c r="C3091">
        <v>1988</v>
      </c>
      <c r="D3091" t="s">
        <v>262</v>
      </c>
      <c r="E3091" s="4">
        <v>16</v>
      </c>
      <c r="F3091" s="4">
        <v>56</v>
      </c>
      <c r="G3091" s="4">
        <v>0</v>
      </c>
      <c r="H3091" s="4">
        <v>106</v>
      </c>
      <c r="I3091" s="4">
        <v>0</v>
      </c>
      <c r="J3091" s="4">
        <v>0</v>
      </c>
    </row>
    <row r="3092" spans="3:10">
      <c r="C3092">
        <v>1989</v>
      </c>
      <c r="D3092" t="s">
        <v>262</v>
      </c>
      <c r="E3092" s="4">
        <v>25</v>
      </c>
      <c r="F3092" s="4">
        <v>177</v>
      </c>
      <c r="G3092" s="4">
        <v>0</v>
      </c>
      <c r="H3092" s="4">
        <v>142</v>
      </c>
      <c r="I3092" s="4">
        <v>0</v>
      </c>
      <c r="J3092" s="4">
        <v>0</v>
      </c>
    </row>
    <row r="3093" spans="3:10">
      <c r="C3093">
        <v>1991</v>
      </c>
      <c r="D3093" t="s">
        <v>262</v>
      </c>
      <c r="E3093" s="4">
        <v>12</v>
      </c>
      <c r="F3093" s="4">
        <v>23</v>
      </c>
      <c r="G3093" s="4">
        <v>0</v>
      </c>
      <c r="H3093" s="4">
        <v>23</v>
      </c>
      <c r="I3093" s="4">
        <v>0</v>
      </c>
      <c r="J3093" s="4">
        <v>0</v>
      </c>
    </row>
    <row r="3094" spans="3:10">
      <c r="C3094">
        <v>1992</v>
      </c>
      <c r="D3094" t="s">
        <v>262</v>
      </c>
      <c r="E3094" s="4">
        <v>17</v>
      </c>
      <c r="F3094" s="4">
        <v>55</v>
      </c>
      <c r="G3094" s="4">
        <v>0</v>
      </c>
      <c r="H3094" s="4">
        <v>65</v>
      </c>
      <c r="I3094" s="4">
        <v>0</v>
      </c>
      <c r="J3094" s="4">
        <v>0</v>
      </c>
    </row>
    <row r="3095" spans="3:10">
      <c r="C3095">
        <v>1993</v>
      </c>
      <c r="D3095" t="s">
        <v>262</v>
      </c>
      <c r="E3095" s="4">
        <v>8</v>
      </c>
      <c r="F3095" s="4">
        <v>11</v>
      </c>
      <c r="G3095" s="4">
        <v>0</v>
      </c>
      <c r="H3095" s="4">
        <v>7</v>
      </c>
      <c r="I3095" s="4">
        <v>0</v>
      </c>
      <c r="J3095" s="4">
        <v>0</v>
      </c>
    </row>
    <row r="3096" spans="3:10">
      <c r="C3096">
        <v>1994</v>
      </c>
      <c r="D3096" t="s">
        <v>262</v>
      </c>
      <c r="E3096" s="4">
        <v>5</v>
      </c>
      <c r="F3096" s="4">
        <v>10</v>
      </c>
      <c r="G3096" s="4">
        <v>0</v>
      </c>
      <c r="H3096" s="4">
        <v>0</v>
      </c>
      <c r="I3096" s="4">
        <v>0</v>
      </c>
      <c r="J3096" s="4">
        <v>0</v>
      </c>
    </row>
    <row r="3097" spans="3:10">
      <c r="C3097">
        <v>1996</v>
      </c>
      <c r="D3097" t="s">
        <v>262</v>
      </c>
      <c r="E3097" s="4">
        <v>10</v>
      </c>
      <c r="F3097" s="4">
        <v>34</v>
      </c>
      <c r="G3097" s="4">
        <v>0</v>
      </c>
      <c r="H3097" s="4">
        <v>3</v>
      </c>
      <c r="I3097" s="4">
        <v>0</v>
      </c>
      <c r="J3097" s="4">
        <v>0</v>
      </c>
    </row>
    <row r="3098" spans="3:10">
      <c r="C3098">
        <v>1997</v>
      </c>
      <c r="D3098" t="s">
        <v>262</v>
      </c>
      <c r="E3098" s="4">
        <v>3</v>
      </c>
      <c r="F3098" s="4">
        <v>31.784930504754939</v>
      </c>
      <c r="G3098" s="4">
        <v>0</v>
      </c>
      <c r="H3098" s="4">
        <v>3.1784930504754936</v>
      </c>
      <c r="I3098" s="4">
        <v>0</v>
      </c>
      <c r="J3098" s="4">
        <v>0</v>
      </c>
    </row>
    <row r="3099" spans="3:10">
      <c r="C3099">
        <v>1998</v>
      </c>
      <c r="D3099" t="s">
        <v>262</v>
      </c>
      <c r="E3099" s="4">
        <v>18</v>
      </c>
      <c r="F3099" s="4">
        <v>105.27587378460855</v>
      </c>
      <c r="G3099" s="4">
        <v>0</v>
      </c>
      <c r="H3099" s="4">
        <v>91.332439678284175</v>
      </c>
      <c r="I3099" s="4">
        <v>0</v>
      </c>
      <c r="J3099" s="4">
        <v>0</v>
      </c>
    </row>
    <row r="3100" spans="3:10">
      <c r="C3100">
        <v>1999</v>
      </c>
      <c r="D3100" t="s">
        <v>262</v>
      </c>
      <c r="E3100" s="4">
        <v>4</v>
      </c>
      <c r="F3100" s="4">
        <v>4.1965909090909088</v>
      </c>
      <c r="G3100" s="4">
        <v>0</v>
      </c>
      <c r="H3100" s="4">
        <v>4.1965909090909088</v>
      </c>
      <c r="I3100" s="4">
        <v>0</v>
      </c>
      <c r="J3100" s="4">
        <v>0</v>
      </c>
    </row>
    <row r="3101" spans="3:10">
      <c r="C3101">
        <v>2000</v>
      </c>
      <c r="D3101" t="s">
        <v>262</v>
      </c>
      <c r="E3101" s="4">
        <v>14</v>
      </c>
      <c r="F3101" s="4">
        <v>124.47675804529203</v>
      </c>
      <c r="G3101" s="4">
        <v>0</v>
      </c>
      <c r="H3101" s="4">
        <v>115.25625744934446</v>
      </c>
      <c r="I3101" s="4">
        <v>4.6102502979737778</v>
      </c>
      <c r="J3101" s="4">
        <v>0</v>
      </c>
    </row>
    <row r="3102" spans="3:10">
      <c r="C3102">
        <v>2001</v>
      </c>
      <c r="D3102" t="s">
        <v>262</v>
      </c>
      <c r="E3102" s="4">
        <v>12</v>
      </c>
      <c r="F3102" s="4">
        <v>63.19241046979112</v>
      </c>
      <c r="G3102" s="4">
        <v>0</v>
      </c>
      <c r="H3102" s="4">
        <v>48.2459664043282</v>
      </c>
      <c r="I3102" s="4">
        <v>0</v>
      </c>
      <c r="J3102" s="4">
        <v>0</v>
      </c>
    </row>
    <row r="3103" spans="3:10">
      <c r="C3103">
        <v>2002</v>
      </c>
      <c r="D3103" t="s">
        <v>262</v>
      </c>
      <c r="E3103" s="4">
        <v>10</v>
      </c>
      <c r="F3103" s="4">
        <v>40.252983293556085</v>
      </c>
      <c r="G3103" s="4">
        <v>0</v>
      </c>
      <c r="H3103" s="4">
        <v>16.772076372315034</v>
      </c>
      <c r="I3103" s="4">
        <v>0</v>
      </c>
      <c r="J3103" s="4">
        <v>0</v>
      </c>
    </row>
    <row r="3104" spans="3:10">
      <c r="C3104">
        <v>2003</v>
      </c>
      <c r="D3104" t="s">
        <v>262</v>
      </c>
      <c r="E3104" s="4">
        <v>6</v>
      </c>
      <c r="F3104" s="4">
        <v>10.633936289742994</v>
      </c>
      <c r="G3104" s="4">
        <v>0</v>
      </c>
      <c r="H3104" s="4">
        <v>6.1974592827281842</v>
      </c>
      <c r="I3104" s="4">
        <v>0</v>
      </c>
      <c r="J3104" s="4">
        <v>0</v>
      </c>
    </row>
    <row r="3105" spans="3:17">
      <c r="C3105">
        <v>2004</v>
      </c>
      <c r="D3105" t="s">
        <v>262</v>
      </c>
      <c r="E3105" s="4">
        <v>4</v>
      </c>
      <c r="F3105" s="4">
        <v>3.7646153846153845</v>
      </c>
      <c r="G3105" s="4">
        <v>0</v>
      </c>
      <c r="H3105" s="4">
        <v>3.7646153846153845</v>
      </c>
      <c r="I3105" s="4">
        <v>0</v>
      </c>
      <c r="J3105" s="4">
        <v>0</v>
      </c>
    </row>
    <row r="3106" spans="3:17">
      <c r="C3106">
        <v>2006</v>
      </c>
      <c r="D3106" t="s">
        <v>262</v>
      </c>
      <c r="E3106" s="4">
        <v>7</v>
      </c>
      <c r="F3106" s="4">
        <v>26.148936170212764</v>
      </c>
      <c r="G3106" s="4">
        <v>0</v>
      </c>
      <c r="H3106" s="4">
        <v>11.206686930091184</v>
      </c>
      <c r="I3106" s="4">
        <v>0</v>
      </c>
      <c r="J3106" s="4">
        <v>0</v>
      </c>
    </row>
    <row r="3107" spans="3:17">
      <c r="K3107" t="str">
        <f>D3106</f>
        <v>SUCWOA RIVER</v>
      </c>
      <c r="L3107" s="4">
        <f t="shared" ref="L3107:Q3107" si="102">AVERAGE(E3077:E3106)</f>
        <v>12.333333333333334</v>
      </c>
      <c r="M3107" s="4">
        <f t="shared" si="102"/>
        <v>64.057567828388827</v>
      </c>
      <c r="N3107" s="4">
        <f t="shared" si="102"/>
        <v>8.5666666666666664</v>
      </c>
      <c r="O3107" s="4">
        <f t="shared" si="102"/>
        <v>51.005019515375764</v>
      </c>
      <c r="P3107" s="4">
        <f t="shared" si="102"/>
        <v>0.38700834326579259</v>
      </c>
      <c r="Q3107" s="4">
        <f t="shared" si="102"/>
        <v>0</v>
      </c>
    </row>
    <row r="3108" spans="3:17">
      <c r="C3108">
        <v>1968</v>
      </c>
      <c r="D3108" t="s">
        <v>172</v>
      </c>
      <c r="E3108" s="4">
        <v>39</v>
      </c>
      <c r="F3108" s="4">
        <v>213</v>
      </c>
      <c r="G3108" s="4">
        <v>84</v>
      </c>
      <c r="H3108" s="4">
        <v>0</v>
      </c>
      <c r="I3108" s="4">
        <v>0</v>
      </c>
      <c r="J3108" s="4">
        <v>0</v>
      </c>
    </row>
    <row r="3109" spans="3:17">
      <c r="C3109">
        <v>1969</v>
      </c>
      <c r="D3109" t="s">
        <v>172</v>
      </c>
      <c r="E3109" s="4">
        <v>50</v>
      </c>
      <c r="F3109" s="4">
        <v>996</v>
      </c>
      <c r="G3109" s="4">
        <v>203</v>
      </c>
      <c r="H3109" s="4">
        <v>0</v>
      </c>
      <c r="I3109" s="4">
        <v>0</v>
      </c>
      <c r="J3109" s="4">
        <v>0</v>
      </c>
    </row>
    <row r="3110" spans="3:17">
      <c r="C3110">
        <v>1970</v>
      </c>
      <c r="D3110" t="s">
        <v>172</v>
      </c>
      <c r="E3110" s="4">
        <v>16</v>
      </c>
      <c r="F3110" s="4">
        <v>32</v>
      </c>
      <c r="G3110" s="4">
        <v>10</v>
      </c>
      <c r="H3110" s="4">
        <v>0</v>
      </c>
      <c r="I3110" s="4">
        <v>0</v>
      </c>
      <c r="J3110" s="4">
        <v>0</v>
      </c>
    </row>
    <row r="3111" spans="3:17">
      <c r="C3111">
        <v>1971</v>
      </c>
      <c r="D3111" t="s">
        <v>172</v>
      </c>
      <c r="E3111" s="4">
        <v>33</v>
      </c>
      <c r="F3111" s="4">
        <v>184</v>
      </c>
      <c r="G3111" s="4">
        <v>39</v>
      </c>
      <c r="H3111" s="4">
        <v>48</v>
      </c>
      <c r="I3111" s="4">
        <v>0</v>
      </c>
      <c r="J3111" s="4">
        <v>0</v>
      </c>
    </row>
    <row r="3112" spans="3:17">
      <c r="C3112">
        <v>1972</v>
      </c>
      <c r="D3112" t="s">
        <v>172</v>
      </c>
      <c r="E3112" s="4">
        <v>7</v>
      </c>
      <c r="F3112" s="4">
        <v>18</v>
      </c>
      <c r="G3112" s="4">
        <v>3</v>
      </c>
      <c r="H3112" s="4">
        <v>0</v>
      </c>
      <c r="I3112" s="4">
        <v>0</v>
      </c>
      <c r="J3112" s="4">
        <v>0</v>
      </c>
    </row>
    <row r="3113" spans="3:17">
      <c r="C3113">
        <v>1973</v>
      </c>
      <c r="D3113" t="s">
        <v>172</v>
      </c>
      <c r="E3113" s="4">
        <v>35</v>
      </c>
      <c r="F3113" s="4">
        <v>112</v>
      </c>
      <c r="G3113" s="4">
        <v>56</v>
      </c>
      <c r="H3113" s="4">
        <v>3</v>
      </c>
      <c r="I3113" s="4">
        <v>0</v>
      </c>
      <c r="J3113" s="4">
        <v>0</v>
      </c>
    </row>
    <row r="3114" spans="3:17">
      <c r="C3114">
        <v>1974</v>
      </c>
      <c r="D3114" t="s">
        <v>172</v>
      </c>
      <c r="E3114" s="4">
        <v>15</v>
      </c>
      <c r="F3114" s="4">
        <v>166</v>
      </c>
      <c r="G3114" s="4">
        <v>54</v>
      </c>
      <c r="H3114" s="4">
        <v>52</v>
      </c>
      <c r="I3114" s="4">
        <v>0</v>
      </c>
      <c r="J3114" s="4">
        <v>0</v>
      </c>
    </row>
    <row r="3115" spans="3:17">
      <c r="C3115">
        <v>1975</v>
      </c>
      <c r="D3115" t="s">
        <v>172</v>
      </c>
      <c r="E3115" s="4">
        <v>42</v>
      </c>
      <c r="F3115" s="4">
        <v>234</v>
      </c>
      <c r="G3115" s="4">
        <v>25</v>
      </c>
      <c r="H3115" s="4">
        <v>47</v>
      </c>
      <c r="I3115" s="4">
        <v>0</v>
      </c>
      <c r="J3115" s="4">
        <v>0</v>
      </c>
    </row>
    <row r="3116" spans="3:17">
      <c r="C3116">
        <v>1976</v>
      </c>
      <c r="D3116" t="s">
        <v>172</v>
      </c>
      <c r="E3116" s="4">
        <v>9</v>
      </c>
      <c r="F3116" s="4">
        <v>27</v>
      </c>
      <c r="G3116" s="4">
        <v>0</v>
      </c>
      <c r="H3116" s="4">
        <v>17</v>
      </c>
      <c r="I3116" s="4">
        <v>0</v>
      </c>
      <c r="J3116" s="4">
        <v>0</v>
      </c>
    </row>
    <row r="3117" spans="3:17">
      <c r="C3117">
        <v>1977</v>
      </c>
      <c r="D3117" t="s">
        <v>172</v>
      </c>
      <c r="E3117" s="4">
        <v>32</v>
      </c>
      <c r="F3117" s="4">
        <v>117</v>
      </c>
      <c r="G3117" s="4">
        <v>4</v>
      </c>
      <c r="H3117" s="4">
        <v>8</v>
      </c>
      <c r="I3117" s="4">
        <v>0</v>
      </c>
      <c r="J3117" s="4">
        <v>0</v>
      </c>
    </row>
    <row r="3118" spans="3:17">
      <c r="C3118">
        <v>1978</v>
      </c>
      <c r="D3118" t="s">
        <v>172</v>
      </c>
      <c r="E3118" s="4">
        <v>22</v>
      </c>
      <c r="F3118" s="4">
        <v>155</v>
      </c>
      <c r="G3118" s="4">
        <v>7</v>
      </c>
      <c r="H3118" s="4">
        <v>7</v>
      </c>
      <c r="I3118" s="4">
        <v>0</v>
      </c>
      <c r="J3118" s="4">
        <v>0</v>
      </c>
    </row>
    <row r="3119" spans="3:17">
      <c r="C3119">
        <v>1979</v>
      </c>
      <c r="D3119" t="s">
        <v>172</v>
      </c>
      <c r="E3119" s="4">
        <v>16</v>
      </c>
      <c r="F3119" s="4">
        <v>141</v>
      </c>
      <c r="G3119" s="4">
        <v>12</v>
      </c>
      <c r="H3119" s="4">
        <v>4</v>
      </c>
      <c r="I3119" s="4">
        <v>0</v>
      </c>
      <c r="J3119" s="4">
        <v>0</v>
      </c>
    </row>
    <row r="3120" spans="3:17">
      <c r="C3120">
        <v>1980</v>
      </c>
      <c r="D3120" t="s">
        <v>172</v>
      </c>
      <c r="E3120" s="4">
        <v>7</v>
      </c>
      <c r="F3120" s="4">
        <v>55</v>
      </c>
      <c r="G3120" s="4">
        <v>0</v>
      </c>
      <c r="H3120" s="4">
        <v>15</v>
      </c>
      <c r="I3120" s="4">
        <v>0</v>
      </c>
      <c r="J3120" s="4">
        <v>0</v>
      </c>
    </row>
    <row r="3121" spans="3:10">
      <c r="C3121">
        <v>1981</v>
      </c>
      <c r="D3121" t="s">
        <v>172</v>
      </c>
      <c r="E3121" s="4">
        <v>11</v>
      </c>
      <c r="F3121" s="4">
        <v>80</v>
      </c>
      <c r="G3121" s="4">
        <v>3</v>
      </c>
      <c r="H3121" s="4">
        <v>47</v>
      </c>
      <c r="I3121" s="4">
        <v>0</v>
      </c>
      <c r="J3121" s="4">
        <v>0</v>
      </c>
    </row>
    <row r="3122" spans="3:10">
      <c r="C3122">
        <v>1982</v>
      </c>
      <c r="D3122" t="s">
        <v>172</v>
      </c>
      <c r="E3122" s="4">
        <v>21</v>
      </c>
      <c r="F3122" s="4">
        <v>82</v>
      </c>
      <c r="G3122" s="4">
        <v>14</v>
      </c>
      <c r="H3122" s="4">
        <v>43</v>
      </c>
      <c r="I3122" s="4">
        <v>0</v>
      </c>
      <c r="J3122" s="4">
        <v>0</v>
      </c>
    </row>
    <row r="3123" spans="3:10">
      <c r="C3123">
        <v>1983</v>
      </c>
      <c r="D3123" t="s">
        <v>172</v>
      </c>
      <c r="E3123" s="4">
        <v>38</v>
      </c>
      <c r="F3123" s="4">
        <v>397</v>
      </c>
      <c r="G3123" s="4">
        <v>43</v>
      </c>
      <c r="H3123" s="4">
        <v>164</v>
      </c>
      <c r="I3123" s="4">
        <v>0</v>
      </c>
      <c r="J3123" s="4">
        <v>0</v>
      </c>
    </row>
    <row r="3124" spans="3:10">
      <c r="C3124">
        <v>1984</v>
      </c>
      <c r="D3124" t="s">
        <v>172</v>
      </c>
      <c r="E3124" s="4">
        <v>34</v>
      </c>
      <c r="F3124" s="4">
        <v>231</v>
      </c>
      <c r="G3124" s="4">
        <v>17</v>
      </c>
      <c r="H3124" s="4">
        <v>171</v>
      </c>
      <c r="I3124" s="4">
        <v>0</v>
      </c>
      <c r="J3124" s="4">
        <v>0</v>
      </c>
    </row>
    <row r="3125" spans="3:10">
      <c r="C3125">
        <v>1985</v>
      </c>
      <c r="D3125" t="s">
        <v>172</v>
      </c>
      <c r="E3125" s="4">
        <v>27</v>
      </c>
      <c r="F3125" s="4">
        <v>220</v>
      </c>
      <c r="G3125" s="4">
        <v>17</v>
      </c>
      <c r="H3125" s="4">
        <v>162</v>
      </c>
      <c r="I3125" s="4">
        <v>0</v>
      </c>
      <c r="J3125" s="4">
        <v>0</v>
      </c>
    </row>
    <row r="3126" spans="3:10">
      <c r="C3126">
        <v>1986</v>
      </c>
      <c r="D3126" t="s">
        <v>172</v>
      </c>
      <c r="E3126" s="4">
        <v>7</v>
      </c>
      <c r="F3126" s="4">
        <v>60</v>
      </c>
      <c r="G3126" s="4">
        <v>0</v>
      </c>
      <c r="H3126" s="4">
        <v>18</v>
      </c>
      <c r="I3126" s="4">
        <v>0</v>
      </c>
      <c r="J3126" s="4">
        <v>0</v>
      </c>
    </row>
    <row r="3127" spans="3:10">
      <c r="C3127">
        <v>1987</v>
      </c>
      <c r="D3127" t="s">
        <v>172</v>
      </c>
      <c r="E3127" s="4">
        <v>16</v>
      </c>
      <c r="F3127" s="4">
        <v>163</v>
      </c>
      <c r="G3127" s="4">
        <v>0</v>
      </c>
      <c r="H3127" s="4">
        <v>100</v>
      </c>
      <c r="I3127" s="4">
        <v>0</v>
      </c>
      <c r="J3127" s="4">
        <v>0</v>
      </c>
    </row>
    <row r="3128" spans="3:10">
      <c r="C3128">
        <v>1988</v>
      </c>
      <c r="D3128" t="s">
        <v>172</v>
      </c>
      <c r="E3128" s="4">
        <v>38</v>
      </c>
      <c r="F3128" s="4">
        <v>139</v>
      </c>
      <c r="G3128" s="4">
        <v>0</v>
      </c>
      <c r="H3128" s="4">
        <v>110</v>
      </c>
      <c r="I3128" s="4">
        <v>0</v>
      </c>
      <c r="J3128" s="4">
        <v>0</v>
      </c>
    </row>
    <row r="3129" spans="3:10">
      <c r="C3129">
        <v>1989</v>
      </c>
      <c r="D3129" t="s">
        <v>172</v>
      </c>
      <c r="E3129" s="4">
        <v>35</v>
      </c>
      <c r="F3129" s="4">
        <v>274</v>
      </c>
      <c r="G3129" s="4">
        <v>0</v>
      </c>
      <c r="H3129" s="4">
        <v>182</v>
      </c>
      <c r="I3129" s="4">
        <v>0</v>
      </c>
      <c r="J3129" s="4">
        <v>0</v>
      </c>
    </row>
    <row r="3130" spans="3:10">
      <c r="C3130">
        <v>1991</v>
      </c>
      <c r="D3130" t="s">
        <v>172</v>
      </c>
      <c r="E3130" s="4">
        <v>23</v>
      </c>
      <c r="F3130" s="4">
        <v>86</v>
      </c>
      <c r="G3130" s="4">
        <v>0</v>
      </c>
      <c r="H3130" s="4">
        <v>31</v>
      </c>
      <c r="I3130" s="4">
        <v>0</v>
      </c>
      <c r="J3130" s="4">
        <v>0</v>
      </c>
    </row>
    <row r="3131" spans="3:10">
      <c r="C3131">
        <v>1992</v>
      </c>
      <c r="D3131" t="s">
        <v>172</v>
      </c>
      <c r="E3131" s="4">
        <v>41</v>
      </c>
      <c r="F3131" s="4">
        <v>183</v>
      </c>
      <c r="G3131" s="4">
        <v>0</v>
      </c>
      <c r="H3131" s="4">
        <v>120</v>
      </c>
      <c r="I3131" s="4">
        <v>27</v>
      </c>
      <c r="J3131" s="4">
        <v>0</v>
      </c>
    </row>
    <row r="3132" spans="3:10">
      <c r="C3132">
        <v>1993</v>
      </c>
      <c r="D3132" t="s">
        <v>172</v>
      </c>
      <c r="E3132" s="4">
        <v>34</v>
      </c>
      <c r="F3132" s="4">
        <v>164</v>
      </c>
      <c r="G3132" s="4">
        <v>0</v>
      </c>
      <c r="H3132" s="4">
        <v>71</v>
      </c>
      <c r="I3132" s="4">
        <v>0</v>
      </c>
      <c r="J3132" s="4">
        <v>0</v>
      </c>
    </row>
    <row r="3133" spans="3:10">
      <c r="C3133">
        <v>1995</v>
      </c>
      <c r="D3133" t="s">
        <v>172</v>
      </c>
      <c r="E3133" s="4">
        <v>3</v>
      </c>
      <c r="F3133" s="4">
        <v>6</v>
      </c>
      <c r="G3133" s="4">
        <v>0</v>
      </c>
      <c r="H3133" s="4">
        <v>0</v>
      </c>
      <c r="I3133" s="4">
        <v>0</v>
      </c>
      <c r="J3133" s="4">
        <v>0</v>
      </c>
    </row>
    <row r="3134" spans="3:10">
      <c r="C3134">
        <v>1996</v>
      </c>
      <c r="D3134" t="s">
        <v>172</v>
      </c>
      <c r="E3134" s="4">
        <v>3</v>
      </c>
      <c r="F3134" s="4">
        <v>7</v>
      </c>
      <c r="G3134" s="4">
        <v>0</v>
      </c>
      <c r="H3134" s="4">
        <v>7</v>
      </c>
      <c r="I3134" s="4">
        <v>0</v>
      </c>
      <c r="J3134" s="4">
        <v>0</v>
      </c>
    </row>
    <row r="3135" spans="3:10">
      <c r="C3135">
        <v>1997</v>
      </c>
      <c r="D3135" t="s">
        <v>172</v>
      </c>
      <c r="E3135" s="4">
        <v>3</v>
      </c>
      <c r="F3135" s="4">
        <v>3.0184426229508197</v>
      </c>
      <c r="G3135" s="4">
        <v>0</v>
      </c>
      <c r="H3135" s="4">
        <v>0</v>
      </c>
      <c r="I3135" s="4">
        <v>0</v>
      </c>
      <c r="J3135" s="4">
        <v>0</v>
      </c>
    </row>
    <row r="3136" spans="3:10">
      <c r="C3136">
        <v>1998</v>
      </c>
      <c r="D3136" t="s">
        <v>172</v>
      </c>
      <c r="E3136" s="4">
        <v>4</v>
      </c>
      <c r="F3136" s="4">
        <v>3.774193548387097</v>
      </c>
      <c r="G3136" s="4">
        <v>0</v>
      </c>
      <c r="H3136" s="4">
        <v>0</v>
      </c>
      <c r="I3136" s="4">
        <v>0</v>
      </c>
      <c r="J3136" s="4">
        <v>0</v>
      </c>
    </row>
    <row r="3137" spans="3:17">
      <c r="C3137">
        <v>1999</v>
      </c>
      <c r="D3137" t="s">
        <v>172</v>
      </c>
      <c r="E3137" s="4">
        <v>7</v>
      </c>
      <c r="F3137" s="4">
        <v>48.739113994586852</v>
      </c>
      <c r="G3137" s="4">
        <v>0</v>
      </c>
      <c r="H3137" s="4">
        <v>0</v>
      </c>
      <c r="I3137" s="4">
        <v>0</v>
      </c>
      <c r="J3137" s="4">
        <v>0</v>
      </c>
    </row>
    <row r="3138" spans="3:17">
      <c r="C3138">
        <v>2000</v>
      </c>
      <c r="D3138" t="s">
        <v>172</v>
      </c>
      <c r="E3138" s="4">
        <v>14</v>
      </c>
      <c r="F3138" s="4">
        <v>101.42550655542313</v>
      </c>
      <c r="G3138" s="4">
        <v>0</v>
      </c>
      <c r="H3138" s="4">
        <v>32.271752085816452</v>
      </c>
      <c r="I3138" s="4">
        <v>0</v>
      </c>
      <c r="J3138" s="4">
        <v>0</v>
      </c>
    </row>
    <row r="3139" spans="3:17">
      <c r="C3139">
        <v>2002</v>
      </c>
      <c r="D3139" t="s">
        <v>172</v>
      </c>
      <c r="E3139" s="4">
        <v>14</v>
      </c>
      <c r="F3139" s="4">
        <v>50.619159814046085</v>
      </c>
      <c r="G3139" s="4">
        <v>0</v>
      </c>
      <c r="H3139" s="4">
        <v>0</v>
      </c>
      <c r="I3139" s="4">
        <v>0</v>
      </c>
      <c r="J3139" s="4">
        <v>0</v>
      </c>
    </row>
    <row r="3140" spans="3:17">
      <c r="C3140">
        <v>2003</v>
      </c>
      <c r="D3140" t="s">
        <v>172</v>
      </c>
      <c r="E3140" s="4">
        <v>8</v>
      </c>
      <c r="F3140" s="4">
        <v>23.875324675324677</v>
      </c>
      <c r="G3140" s="4">
        <v>0</v>
      </c>
      <c r="H3140" s="4">
        <v>0</v>
      </c>
      <c r="I3140" s="4">
        <v>0</v>
      </c>
      <c r="J3140" s="4">
        <v>0</v>
      </c>
    </row>
    <row r="3141" spans="3:17">
      <c r="C3141">
        <v>2006</v>
      </c>
      <c r="D3141" t="s">
        <v>172</v>
      </c>
      <c r="E3141" s="4">
        <v>7</v>
      </c>
      <c r="F3141" s="4">
        <v>20.867781155015198</v>
      </c>
      <c r="G3141" s="4">
        <v>0</v>
      </c>
      <c r="H3141" s="4">
        <v>7.4711246200607899</v>
      </c>
      <c r="I3141" s="4">
        <v>0</v>
      </c>
      <c r="J3141" s="4">
        <v>0</v>
      </c>
    </row>
    <row r="3142" spans="3:17">
      <c r="K3142" t="str">
        <f>D3141</f>
        <v>TAHSIS RIVER</v>
      </c>
      <c r="L3142" s="4">
        <f t="shared" ref="L3142:Q3142" si="103">AVERAGE(E3108:E3141)</f>
        <v>20.911764705882351</v>
      </c>
      <c r="M3142" s="4">
        <f t="shared" si="103"/>
        <v>141.00939771663923</v>
      </c>
      <c r="N3142" s="4">
        <f t="shared" si="103"/>
        <v>17.382352941176471</v>
      </c>
      <c r="O3142" s="4">
        <f t="shared" si="103"/>
        <v>43.139496373702272</v>
      </c>
      <c r="P3142" s="4">
        <f t="shared" si="103"/>
        <v>0.79411764705882348</v>
      </c>
      <c r="Q3142" s="4">
        <f t="shared" si="103"/>
        <v>0</v>
      </c>
    </row>
    <row r="3143" spans="3:17">
      <c r="C3143">
        <v>1976</v>
      </c>
      <c r="D3143" t="s">
        <v>282</v>
      </c>
      <c r="E3143" s="4">
        <v>20</v>
      </c>
      <c r="F3143" s="4">
        <v>50</v>
      </c>
      <c r="G3143" s="4">
        <v>20</v>
      </c>
      <c r="H3143" s="4">
        <v>30</v>
      </c>
      <c r="I3143" s="4">
        <v>0</v>
      </c>
      <c r="J3143" s="4">
        <v>0</v>
      </c>
    </row>
    <row r="3144" spans="3:17">
      <c r="C3144">
        <v>1977</v>
      </c>
      <c r="D3144" t="s">
        <v>282</v>
      </c>
      <c r="E3144" s="4">
        <v>24</v>
      </c>
      <c r="F3144" s="4">
        <v>35</v>
      </c>
      <c r="G3144" s="4">
        <v>0</v>
      </c>
      <c r="H3144" s="4">
        <v>8</v>
      </c>
      <c r="I3144" s="4">
        <v>0</v>
      </c>
      <c r="J3144" s="4">
        <v>0</v>
      </c>
    </row>
    <row r="3145" spans="3:17">
      <c r="C3145">
        <v>1978</v>
      </c>
      <c r="D3145" t="s">
        <v>282</v>
      </c>
      <c r="E3145" s="4">
        <v>3</v>
      </c>
      <c r="F3145" s="4">
        <v>7</v>
      </c>
      <c r="G3145" s="4">
        <v>0</v>
      </c>
      <c r="H3145" s="4">
        <v>0</v>
      </c>
      <c r="I3145" s="4">
        <v>0</v>
      </c>
      <c r="J3145" s="4">
        <v>0</v>
      </c>
    </row>
    <row r="3146" spans="3:17">
      <c r="C3146">
        <v>1979</v>
      </c>
      <c r="D3146" t="s">
        <v>282</v>
      </c>
      <c r="E3146" s="4">
        <v>5</v>
      </c>
      <c r="F3146" s="4">
        <v>13</v>
      </c>
      <c r="G3146" s="4">
        <v>0</v>
      </c>
      <c r="H3146" s="4">
        <v>8</v>
      </c>
      <c r="I3146" s="4">
        <v>0</v>
      </c>
      <c r="J3146" s="4">
        <v>0</v>
      </c>
    </row>
    <row r="3147" spans="3:17">
      <c r="C3147">
        <v>1980</v>
      </c>
      <c r="D3147" t="s">
        <v>282</v>
      </c>
      <c r="E3147" s="4">
        <v>6</v>
      </c>
      <c r="F3147" s="4">
        <v>10</v>
      </c>
      <c r="G3147" s="4">
        <v>7</v>
      </c>
      <c r="H3147" s="4">
        <v>182</v>
      </c>
      <c r="I3147" s="4">
        <v>0</v>
      </c>
      <c r="J3147" s="4">
        <v>0</v>
      </c>
    </row>
    <row r="3148" spans="3:17">
      <c r="C3148">
        <v>1981</v>
      </c>
      <c r="D3148" t="s">
        <v>282</v>
      </c>
      <c r="E3148" s="4">
        <v>14</v>
      </c>
      <c r="F3148" s="4">
        <v>25</v>
      </c>
      <c r="G3148" s="4">
        <v>7</v>
      </c>
      <c r="H3148" s="4">
        <v>29</v>
      </c>
      <c r="I3148" s="4">
        <v>0</v>
      </c>
      <c r="J3148" s="4">
        <v>0</v>
      </c>
    </row>
    <row r="3149" spans="3:17">
      <c r="C3149">
        <v>1982</v>
      </c>
      <c r="D3149" t="s">
        <v>282</v>
      </c>
      <c r="E3149" s="4">
        <v>13</v>
      </c>
      <c r="F3149" s="4">
        <v>55</v>
      </c>
      <c r="G3149" s="4">
        <v>4</v>
      </c>
      <c r="H3149" s="4">
        <v>10</v>
      </c>
      <c r="I3149" s="4">
        <v>0</v>
      </c>
      <c r="J3149" s="4">
        <v>0</v>
      </c>
    </row>
    <row r="3150" spans="3:17">
      <c r="C3150">
        <v>1983</v>
      </c>
      <c r="D3150" t="s">
        <v>282</v>
      </c>
      <c r="E3150" s="4">
        <v>16</v>
      </c>
      <c r="F3150" s="4">
        <v>37</v>
      </c>
      <c r="G3150" s="4">
        <v>22</v>
      </c>
      <c r="H3150" s="4">
        <v>8</v>
      </c>
      <c r="I3150" s="4">
        <v>0</v>
      </c>
      <c r="J3150" s="4">
        <v>0</v>
      </c>
    </row>
    <row r="3151" spans="3:17">
      <c r="C3151">
        <v>1984</v>
      </c>
      <c r="D3151" t="s">
        <v>282</v>
      </c>
      <c r="E3151" s="4">
        <v>7</v>
      </c>
      <c r="F3151" s="4">
        <v>10</v>
      </c>
      <c r="G3151" s="4">
        <v>0</v>
      </c>
      <c r="H3151" s="4">
        <v>6</v>
      </c>
      <c r="I3151" s="4">
        <v>0</v>
      </c>
      <c r="J3151" s="4">
        <v>0</v>
      </c>
    </row>
    <row r="3152" spans="3:17">
      <c r="C3152">
        <v>1985</v>
      </c>
      <c r="D3152" t="s">
        <v>282</v>
      </c>
      <c r="E3152" s="4">
        <v>7</v>
      </c>
      <c r="F3152" s="4">
        <v>7</v>
      </c>
      <c r="G3152" s="4">
        <v>0</v>
      </c>
      <c r="H3152" s="4">
        <v>7</v>
      </c>
      <c r="I3152" s="4">
        <v>0</v>
      </c>
      <c r="J3152" s="4">
        <v>0</v>
      </c>
    </row>
    <row r="3153" spans="3:17">
      <c r="C3153">
        <v>1987</v>
      </c>
      <c r="D3153" t="s">
        <v>282</v>
      </c>
      <c r="E3153" s="4">
        <v>12</v>
      </c>
      <c r="F3153" s="4">
        <v>12</v>
      </c>
      <c r="G3153" s="4">
        <v>0</v>
      </c>
      <c r="H3153" s="4">
        <v>16</v>
      </c>
      <c r="I3153" s="4">
        <v>0</v>
      </c>
      <c r="J3153" s="4">
        <v>0</v>
      </c>
    </row>
    <row r="3154" spans="3:17">
      <c r="C3154">
        <v>1988</v>
      </c>
      <c r="D3154" t="s">
        <v>282</v>
      </c>
      <c r="E3154" s="4">
        <v>9</v>
      </c>
      <c r="F3154" s="4">
        <v>22</v>
      </c>
      <c r="G3154" s="4">
        <v>0</v>
      </c>
      <c r="H3154" s="4">
        <v>49</v>
      </c>
      <c r="I3154" s="4">
        <v>0</v>
      </c>
      <c r="J3154" s="4">
        <v>0</v>
      </c>
    </row>
    <row r="3155" spans="3:17">
      <c r="C3155">
        <v>1992</v>
      </c>
      <c r="D3155" t="s">
        <v>282</v>
      </c>
      <c r="E3155" s="4">
        <v>15</v>
      </c>
      <c r="F3155" s="4">
        <v>31</v>
      </c>
      <c r="G3155" s="4">
        <v>0</v>
      </c>
      <c r="H3155" s="4">
        <v>12</v>
      </c>
      <c r="I3155" s="4">
        <v>0</v>
      </c>
      <c r="J3155" s="4">
        <v>0</v>
      </c>
    </row>
    <row r="3156" spans="3:17">
      <c r="C3156">
        <v>1993</v>
      </c>
      <c r="D3156" t="s">
        <v>282</v>
      </c>
      <c r="E3156" s="4">
        <v>4</v>
      </c>
      <c r="F3156" s="4">
        <v>7</v>
      </c>
      <c r="G3156" s="4">
        <v>0</v>
      </c>
      <c r="H3156" s="4">
        <v>4</v>
      </c>
      <c r="I3156" s="4">
        <v>0</v>
      </c>
      <c r="J3156" s="4">
        <v>0</v>
      </c>
    </row>
    <row r="3157" spans="3:17">
      <c r="C3157">
        <v>1995</v>
      </c>
      <c r="D3157" t="s">
        <v>282</v>
      </c>
      <c r="E3157" s="4">
        <v>6</v>
      </c>
      <c r="F3157" s="4">
        <v>9</v>
      </c>
      <c r="G3157" s="4">
        <v>0</v>
      </c>
      <c r="H3157" s="4">
        <v>3</v>
      </c>
      <c r="I3157" s="4">
        <v>0</v>
      </c>
      <c r="J3157" s="4">
        <v>0</v>
      </c>
    </row>
    <row r="3158" spans="3:17">
      <c r="C3158">
        <v>1996</v>
      </c>
      <c r="D3158" t="s">
        <v>282</v>
      </c>
      <c r="E3158" s="4">
        <v>19</v>
      </c>
      <c r="F3158" s="4">
        <v>32</v>
      </c>
      <c r="G3158" s="4">
        <v>0</v>
      </c>
      <c r="H3158" s="4">
        <v>23</v>
      </c>
      <c r="I3158" s="4">
        <v>0</v>
      </c>
      <c r="J3158" s="4">
        <v>0</v>
      </c>
    </row>
    <row r="3159" spans="3:17">
      <c r="C3159">
        <v>1997</v>
      </c>
      <c r="D3159" t="s">
        <v>282</v>
      </c>
      <c r="E3159" s="4">
        <v>6</v>
      </c>
      <c r="F3159" s="4">
        <v>9.3754287239018073</v>
      </c>
      <c r="G3159" s="4">
        <v>0</v>
      </c>
      <c r="H3159" s="4">
        <v>41.160359228656745</v>
      </c>
      <c r="I3159" s="4">
        <v>0</v>
      </c>
      <c r="J3159" s="4">
        <v>0</v>
      </c>
    </row>
    <row r="3160" spans="3:17">
      <c r="C3160">
        <v>1998</v>
      </c>
      <c r="D3160" t="s">
        <v>282</v>
      </c>
      <c r="E3160" s="4">
        <v>9</v>
      </c>
      <c r="F3160" s="4">
        <v>18.272927193881962</v>
      </c>
      <c r="G3160" s="4">
        <v>0</v>
      </c>
      <c r="H3160" s="4">
        <v>17.317972350230416</v>
      </c>
      <c r="I3160" s="4">
        <v>0</v>
      </c>
      <c r="J3160" s="4">
        <v>0</v>
      </c>
    </row>
    <row r="3161" spans="3:17">
      <c r="C3161">
        <v>1999</v>
      </c>
      <c r="D3161" t="s">
        <v>282</v>
      </c>
      <c r="E3161" s="4">
        <v>17</v>
      </c>
      <c r="F3161" s="4">
        <v>41.965909090909093</v>
      </c>
      <c r="G3161" s="4">
        <v>0</v>
      </c>
      <c r="H3161" s="4">
        <v>4.1965909090909088</v>
      </c>
      <c r="I3161" s="4">
        <v>0</v>
      </c>
      <c r="J3161" s="4">
        <v>0</v>
      </c>
    </row>
    <row r="3162" spans="3:17">
      <c r="C3162">
        <v>2000</v>
      </c>
      <c r="D3162" t="s">
        <v>282</v>
      </c>
      <c r="E3162" s="4">
        <v>5</v>
      </c>
      <c r="F3162" s="4">
        <v>4.6102502979737778</v>
      </c>
      <c r="G3162" s="4">
        <v>0</v>
      </c>
      <c r="H3162" s="4">
        <v>0</v>
      </c>
      <c r="I3162" s="4">
        <v>0</v>
      </c>
      <c r="J3162" s="4">
        <v>0</v>
      </c>
    </row>
    <row r="3163" spans="3:17">
      <c r="C3163">
        <v>2001</v>
      </c>
      <c r="D3163" t="s">
        <v>282</v>
      </c>
      <c r="E3163" s="4">
        <v>4</v>
      </c>
      <c r="F3163" s="4">
        <v>3.7152317880794703</v>
      </c>
      <c r="G3163" s="4">
        <v>0</v>
      </c>
      <c r="H3163" s="4">
        <v>0</v>
      </c>
      <c r="I3163" s="4">
        <v>0</v>
      </c>
      <c r="J3163" s="4">
        <v>0</v>
      </c>
    </row>
    <row r="3164" spans="3:17">
      <c r="C3164">
        <v>2002</v>
      </c>
      <c r="D3164" t="s">
        <v>282</v>
      </c>
      <c r="E3164" s="4">
        <v>3</v>
      </c>
      <c r="F3164" s="4">
        <v>3.3544152744630074</v>
      </c>
      <c r="G3164" s="4">
        <v>0</v>
      </c>
      <c r="H3164" s="4">
        <v>0</v>
      </c>
      <c r="I3164" s="4">
        <v>0</v>
      </c>
      <c r="J3164" s="4">
        <v>0</v>
      </c>
    </row>
    <row r="3165" spans="3:17">
      <c r="C3165">
        <v>2003</v>
      </c>
      <c r="D3165" t="s">
        <v>282</v>
      </c>
      <c r="E3165" s="4">
        <v>4</v>
      </c>
      <c r="F3165" s="4">
        <v>8.0751879699248121</v>
      </c>
      <c r="G3165" s="4">
        <v>0</v>
      </c>
      <c r="H3165" s="4">
        <v>4.0375939849624061</v>
      </c>
      <c r="I3165" s="4">
        <v>0</v>
      </c>
      <c r="J3165" s="4">
        <v>0</v>
      </c>
    </row>
    <row r="3166" spans="3:17">
      <c r="C3166">
        <v>2006</v>
      </c>
      <c r="D3166" t="s">
        <v>282</v>
      </c>
      <c r="E3166" s="4">
        <v>4</v>
      </c>
      <c r="F3166" s="4">
        <v>7.4711246200607899</v>
      </c>
      <c r="G3166" s="4">
        <v>0</v>
      </c>
      <c r="H3166" s="4">
        <v>3.735562310030395</v>
      </c>
      <c r="I3166" s="4">
        <v>0</v>
      </c>
      <c r="J3166" s="4">
        <v>0</v>
      </c>
    </row>
    <row r="3167" spans="3:17">
      <c r="K3167" t="str">
        <f>D3166</f>
        <v>TAHSISH RIVER</v>
      </c>
      <c r="L3167" s="4">
        <f t="shared" ref="L3167:Q3167" si="104">AVERAGE(E3143:E3166)</f>
        <v>9.6666666666666661</v>
      </c>
      <c r="M3167" s="4">
        <f t="shared" si="104"/>
        <v>19.11835312329978</v>
      </c>
      <c r="N3167" s="4">
        <f t="shared" si="104"/>
        <v>2.5</v>
      </c>
      <c r="O3167" s="4">
        <f t="shared" si="104"/>
        <v>19.393669949290452</v>
      </c>
      <c r="P3167" s="4">
        <f t="shared" si="104"/>
        <v>0</v>
      </c>
      <c r="Q3167" s="4">
        <f t="shared" si="104"/>
        <v>0</v>
      </c>
    </row>
    <row r="3168" spans="3:17">
      <c r="C3168">
        <v>1968</v>
      </c>
      <c r="D3168" t="s">
        <v>174</v>
      </c>
      <c r="E3168" s="4">
        <v>16</v>
      </c>
      <c r="F3168" s="4">
        <v>20</v>
      </c>
      <c r="G3168" s="4">
        <v>0</v>
      </c>
      <c r="H3168" s="4">
        <v>0</v>
      </c>
      <c r="I3168" s="4">
        <v>0</v>
      </c>
      <c r="J3168" s="4">
        <v>0</v>
      </c>
    </row>
    <row r="3169" spans="3:10">
      <c r="C3169">
        <v>1969</v>
      </c>
      <c r="D3169" t="s">
        <v>174</v>
      </c>
      <c r="E3169" s="4">
        <v>13</v>
      </c>
      <c r="F3169" s="4">
        <v>17</v>
      </c>
      <c r="G3169" s="4">
        <v>4</v>
      </c>
      <c r="H3169" s="4">
        <v>0</v>
      </c>
      <c r="I3169" s="4">
        <v>0</v>
      </c>
      <c r="J3169" s="4">
        <v>0</v>
      </c>
    </row>
    <row r="3170" spans="3:10">
      <c r="C3170">
        <v>1970</v>
      </c>
      <c r="D3170" t="s">
        <v>174</v>
      </c>
      <c r="E3170" s="4">
        <v>20</v>
      </c>
      <c r="F3170" s="4">
        <v>20</v>
      </c>
      <c r="G3170" s="4">
        <v>0</v>
      </c>
      <c r="H3170" s="4">
        <v>0</v>
      </c>
      <c r="I3170" s="4">
        <v>0</v>
      </c>
      <c r="J3170" s="4">
        <v>0</v>
      </c>
    </row>
    <row r="3171" spans="3:10">
      <c r="C3171">
        <v>1971</v>
      </c>
      <c r="D3171" t="s">
        <v>174</v>
      </c>
      <c r="E3171" s="4">
        <v>9</v>
      </c>
      <c r="F3171" s="4">
        <v>92</v>
      </c>
      <c r="G3171" s="4">
        <v>0</v>
      </c>
      <c r="H3171" s="4">
        <v>0</v>
      </c>
      <c r="I3171" s="4">
        <v>0</v>
      </c>
      <c r="J3171" s="4">
        <v>0</v>
      </c>
    </row>
    <row r="3172" spans="3:10">
      <c r="C3172">
        <v>1972</v>
      </c>
      <c r="D3172" t="s">
        <v>174</v>
      </c>
      <c r="E3172" s="4">
        <v>10</v>
      </c>
      <c r="F3172" s="4">
        <v>63</v>
      </c>
      <c r="G3172" s="4">
        <v>75</v>
      </c>
      <c r="H3172" s="4">
        <v>11</v>
      </c>
      <c r="I3172" s="4">
        <v>0</v>
      </c>
      <c r="J3172" s="4">
        <v>0</v>
      </c>
    </row>
    <row r="3173" spans="3:10">
      <c r="C3173">
        <v>1973</v>
      </c>
      <c r="D3173" t="s">
        <v>174</v>
      </c>
      <c r="E3173" s="4">
        <v>31</v>
      </c>
      <c r="F3173" s="4">
        <v>74</v>
      </c>
      <c r="G3173" s="4">
        <v>14</v>
      </c>
      <c r="H3173" s="4">
        <v>3</v>
      </c>
      <c r="I3173" s="4">
        <v>0</v>
      </c>
      <c r="J3173" s="4">
        <v>0</v>
      </c>
    </row>
    <row r="3174" spans="3:10">
      <c r="C3174">
        <v>1974</v>
      </c>
      <c r="D3174" t="s">
        <v>174</v>
      </c>
      <c r="E3174" s="4">
        <v>12</v>
      </c>
      <c r="F3174" s="4">
        <v>16</v>
      </c>
      <c r="G3174" s="4">
        <v>0</v>
      </c>
      <c r="H3174" s="4">
        <v>0</v>
      </c>
      <c r="I3174" s="4">
        <v>0</v>
      </c>
      <c r="J3174" s="4">
        <v>0</v>
      </c>
    </row>
    <row r="3175" spans="3:10">
      <c r="C3175">
        <v>1975</v>
      </c>
      <c r="D3175" t="s">
        <v>174</v>
      </c>
      <c r="E3175" s="4">
        <v>16</v>
      </c>
      <c r="F3175" s="4">
        <v>24</v>
      </c>
      <c r="G3175" s="4">
        <v>7</v>
      </c>
      <c r="H3175" s="4">
        <v>21</v>
      </c>
      <c r="I3175" s="4">
        <v>0</v>
      </c>
      <c r="J3175" s="4">
        <v>0</v>
      </c>
    </row>
    <row r="3176" spans="3:10">
      <c r="C3176">
        <v>1976</v>
      </c>
      <c r="D3176" t="s">
        <v>174</v>
      </c>
      <c r="E3176" s="4">
        <v>13</v>
      </c>
      <c r="F3176" s="4">
        <v>25</v>
      </c>
      <c r="G3176" s="4">
        <v>0</v>
      </c>
      <c r="H3176" s="4">
        <v>0</v>
      </c>
      <c r="I3176" s="4">
        <v>0</v>
      </c>
      <c r="J3176" s="4">
        <v>0</v>
      </c>
    </row>
    <row r="3177" spans="3:10">
      <c r="C3177">
        <v>1977</v>
      </c>
      <c r="D3177" t="s">
        <v>174</v>
      </c>
      <c r="E3177" s="4">
        <v>16</v>
      </c>
      <c r="F3177" s="4">
        <v>24</v>
      </c>
      <c r="G3177" s="4">
        <v>0</v>
      </c>
      <c r="H3177" s="4">
        <v>0</v>
      </c>
      <c r="I3177" s="4">
        <v>0</v>
      </c>
      <c r="J3177" s="4">
        <v>0</v>
      </c>
    </row>
    <row r="3178" spans="3:10">
      <c r="C3178">
        <v>1978</v>
      </c>
      <c r="D3178" t="s">
        <v>174</v>
      </c>
      <c r="E3178" s="4">
        <v>6</v>
      </c>
      <c r="F3178" s="4">
        <v>9</v>
      </c>
      <c r="G3178" s="4">
        <v>0</v>
      </c>
      <c r="H3178" s="4">
        <v>0</v>
      </c>
      <c r="I3178" s="4">
        <v>0</v>
      </c>
      <c r="J3178" s="4">
        <v>0</v>
      </c>
    </row>
    <row r="3179" spans="3:10">
      <c r="C3179">
        <v>1981</v>
      </c>
      <c r="D3179" t="s">
        <v>174</v>
      </c>
      <c r="E3179" s="4">
        <v>1</v>
      </c>
      <c r="F3179" s="4">
        <v>1</v>
      </c>
      <c r="G3179" s="4">
        <v>0</v>
      </c>
      <c r="H3179" s="4">
        <v>0</v>
      </c>
      <c r="I3179" s="4">
        <v>0</v>
      </c>
      <c r="J3179" s="4">
        <v>0</v>
      </c>
    </row>
    <row r="3180" spans="3:10">
      <c r="C3180">
        <v>1983</v>
      </c>
      <c r="D3180" t="s">
        <v>174</v>
      </c>
      <c r="E3180" s="4">
        <v>17</v>
      </c>
      <c r="F3180" s="4">
        <v>43</v>
      </c>
      <c r="G3180" s="4">
        <v>0</v>
      </c>
      <c r="H3180" s="4">
        <v>0</v>
      </c>
      <c r="I3180" s="4">
        <v>4</v>
      </c>
      <c r="J3180" s="4">
        <v>0</v>
      </c>
    </row>
    <row r="3181" spans="3:10">
      <c r="C3181">
        <v>1984</v>
      </c>
      <c r="D3181" t="s">
        <v>174</v>
      </c>
      <c r="E3181" s="4">
        <v>9</v>
      </c>
      <c r="F3181" s="4">
        <v>13</v>
      </c>
      <c r="G3181" s="4">
        <v>0</v>
      </c>
      <c r="H3181" s="4">
        <v>4</v>
      </c>
      <c r="I3181" s="4">
        <v>0</v>
      </c>
      <c r="J3181" s="4">
        <v>0</v>
      </c>
    </row>
    <row r="3182" spans="3:10">
      <c r="C3182">
        <v>1985</v>
      </c>
      <c r="D3182" t="s">
        <v>174</v>
      </c>
      <c r="E3182" s="4">
        <v>3</v>
      </c>
      <c r="F3182" s="4">
        <v>14</v>
      </c>
      <c r="G3182" s="4">
        <v>0</v>
      </c>
      <c r="H3182" s="4">
        <v>0</v>
      </c>
      <c r="I3182" s="4">
        <v>0</v>
      </c>
      <c r="J3182" s="4">
        <v>0</v>
      </c>
    </row>
    <row r="3183" spans="3:10">
      <c r="C3183">
        <v>1986</v>
      </c>
      <c r="D3183" t="s">
        <v>174</v>
      </c>
      <c r="E3183" s="4">
        <v>7</v>
      </c>
      <c r="F3183" s="4">
        <v>14</v>
      </c>
      <c r="G3183" s="4">
        <v>0</v>
      </c>
      <c r="H3183" s="4">
        <v>0</v>
      </c>
      <c r="I3183" s="4">
        <v>0</v>
      </c>
      <c r="J3183" s="4">
        <v>0</v>
      </c>
    </row>
    <row r="3184" spans="3:10">
      <c r="C3184">
        <v>1987</v>
      </c>
      <c r="D3184" t="s">
        <v>174</v>
      </c>
      <c r="E3184" s="4">
        <v>12</v>
      </c>
      <c r="F3184" s="4">
        <v>28</v>
      </c>
      <c r="G3184" s="4">
        <v>0</v>
      </c>
      <c r="H3184" s="4">
        <v>20</v>
      </c>
      <c r="I3184" s="4">
        <v>4</v>
      </c>
      <c r="J3184" s="4">
        <v>8</v>
      </c>
    </row>
    <row r="3185" spans="3:17">
      <c r="C3185">
        <v>1988</v>
      </c>
      <c r="D3185" t="s">
        <v>174</v>
      </c>
      <c r="E3185" s="4">
        <v>13</v>
      </c>
      <c r="F3185" s="4">
        <v>18</v>
      </c>
      <c r="G3185" s="4">
        <v>0</v>
      </c>
      <c r="H3185" s="4">
        <v>4</v>
      </c>
      <c r="I3185" s="4">
        <v>0</v>
      </c>
      <c r="J3185" s="4">
        <v>0</v>
      </c>
    </row>
    <row r="3186" spans="3:17">
      <c r="C3186">
        <v>1990</v>
      </c>
      <c r="D3186" t="s">
        <v>174</v>
      </c>
      <c r="E3186" s="4">
        <v>5</v>
      </c>
      <c r="F3186" s="4">
        <v>5</v>
      </c>
      <c r="G3186" s="4">
        <v>0</v>
      </c>
      <c r="H3186" s="4">
        <v>0</v>
      </c>
      <c r="I3186" s="4">
        <v>5</v>
      </c>
      <c r="J3186" s="4">
        <v>0</v>
      </c>
    </row>
    <row r="3187" spans="3:17">
      <c r="C3187">
        <v>1992</v>
      </c>
      <c r="D3187" t="s">
        <v>174</v>
      </c>
      <c r="E3187" s="4">
        <v>10</v>
      </c>
      <c r="F3187" s="4">
        <v>10</v>
      </c>
      <c r="G3187" s="4">
        <v>0</v>
      </c>
      <c r="H3187" s="4">
        <v>0</v>
      </c>
      <c r="I3187" s="4">
        <v>0</v>
      </c>
      <c r="J3187" s="4">
        <v>0</v>
      </c>
    </row>
    <row r="3188" spans="3:17">
      <c r="C3188">
        <v>1993</v>
      </c>
      <c r="D3188" t="s">
        <v>174</v>
      </c>
      <c r="E3188" s="4">
        <v>4</v>
      </c>
      <c r="F3188" s="4">
        <v>4</v>
      </c>
      <c r="G3188" s="4">
        <v>0</v>
      </c>
      <c r="H3188" s="4">
        <v>0</v>
      </c>
      <c r="I3188" s="4">
        <v>0</v>
      </c>
      <c r="J3188" s="4">
        <v>0</v>
      </c>
    </row>
    <row r="3189" spans="3:17">
      <c r="C3189">
        <v>1994</v>
      </c>
      <c r="D3189" t="s">
        <v>174</v>
      </c>
      <c r="E3189" s="4">
        <v>5</v>
      </c>
      <c r="F3189" s="4">
        <v>25</v>
      </c>
      <c r="G3189" s="4">
        <v>0</v>
      </c>
      <c r="H3189" s="4">
        <v>0</v>
      </c>
      <c r="I3189" s="4">
        <v>0</v>
      </c>
      <c r="J3189" s="4">
        <v>0</v>
      </c>
    </row>
    <row r="3190" spans="3:17">
      <c r="C3190">
        <v>1995</v>
      </c>
      <c r="D3190" t="s">
        <v>174</v>
      </c>
      <c r="E3190" s="4">
        <v>11</v>
      </c>
      <c r="F3190" s="4">
        <v>17</v>
      </c>
      <c r="G3190" s="4">
        <v>0</v>
      </c>
      <c r="H3190" s="4">
        <v>0</v>
      </c>
      <c r="I3190" s="4">
        <v>0</v>
      </c>
      <c r="J3190" s="4">
        <v>0</v>
      </c>
    </row>
    <row r="3191" spans="3:17">
      <c r="C3191">
        <v>1996</v>
      </c>
      <c r="D3191" t="s">
        <v>174</v>
      </c>
      <c r="E3191" s="4">
        <v>7</v>
      </c>
      <c r="F3191" s="4">
        <v>7</v>
      </c>
      <c r="G3191" s="4">
        <v>0</v>
      </c>
      <c r="H3191" s="4">
        <v>3</v>
      </c>
      <c r="I3191" s="4">
        <v>0</v>
      </c>
      <c r="J3191" s="4">
        <v>0</v>
      </c>
    </row>
    <row r="3192" spans="3:17">
      <c r="C3192">
        <v>1997</v>
      </c>
      <c r="D3192" t="s">
        <v>174</v>
      </c>
      <c r="E3192" s="4">
        <v>3</v>
      </c>
      <c r="F3192" s="4">
        <v>24.147540983606557</v>
      </c>
      <c r="G3192" s="4">
        <v>0</v>
      </c>
      <c r="H3192" s="4">
        <v>0</v>
      </c>
      <c r="I3192" s="4">
        <v>0</v>
      </c>
      <c r="J3192" s="4">
        <v>0</v>
      </c>
    </row>
    <row r="3193" spans="3:17">
      <c r="C3193">
        <v>1998</v>
      </c>
      <c r="D3193" t="s">
        <v>174</v>
      </c>
      <c r="E3193" s="4">
        <v>10</v>
      </c>
      <c r="F3193" s="4">
        <v>19.227882037533512</v>
      </c>
      <c r="G3193" s="4">
        <v>0</v>
      </c>
      <c r="H3193" s="4">
        <v>0</v>
      </c>
      <c r="I3193" s="4">
        <v>0</v>
      </c>
      <c r="J3193" s="4">
        <v>0</v>
      </c>
    </row>
    <row r="3194" spans="3:17">
      <c r="C3194">
        <v>1999</v>
      </c>
      <c r="D3194" t="s">
        <v>174</v>
      </c>
      <c r="E3194" s="4">
        <v>8</v>
      </c>
      <c r="F3194" s="4">
        <v>25.179545454545455</v>
      </c>
      <c r="G3194" s="4">
        <v>0</v>
      </c>
      <c r="H3194" s="4">
        <v>0</v>
      </c>
      <c r="I3194" s="4">
        <v>0</v>
      </c>
      <c r="J3194" s="4">
        <v>0</v>
      </c>
    </row>
    <row r="3195" spans="3:17">
      <c r="C3195">
        <v>2001</v>
      </c>
      <c r="D3195" t="s">
        <v>174</v>
      </c>
      <c r="E3195" s="4">
        <v>11</v>
      </c>
      <c r="F3195" s="4">
        <v>26.006622516556291</v>
      </c>
      <c r="G3195" s="4">
        <v>0</v>
      </c>
      <c r="H3195" s="4">
        <v>0</v>
      </c>
      <c r="I3195" s="4">
        <v>0</v>
      </c>
      <c r="J3195" s="4">
        <v>0</v>
      </c>
    </row>
    <row r="3196" spans="3:17">
      <c r="C3196">
        <v>2002</v>
      </c>
      <c r="D3196" t="s">
        <v>174</v>
      </c>
      <c r="E3196" s="4">
        <v>10</v>
      </c>
      <c r="F3196" s="4">
        <v>26.835322195704059</v>
      </c>
      <c r="G3196" s="4">
        <v>0</v>
      </c>
      <c r="H3196" s="4">
        <v>6.7088305489260147</v>
      </c>
      <c r="I3196" s="4">
        <v>0</v>
      </c>
      <c r="J3196" s="4">
        <v>0</v>
      </c>
    </row>
    <row r="3197" spans="3:17">
      <c r="C3197">
        <v>2003</v>
      </c>
      <c r="D3197" t="s">
        <v>174</v>
      </c>
      <c r="E3197" s="4">
        <v>8</v>
      </c>
      <c r="F3197" s="4">
        <v>15.916883116883117</v>
      </c>
      <c r="G3197" s="4">
        <v>0</v>
      </c>
      <c r="H3197" s="4">
        <v>0</v>
      </c>
      <c r="I3197" s="4">
        <v>0</v>
      </c>
      <c r="J3197" s="4">
        <v>0</v>
      </c>
    </row>
    <row r="3198" spans="3:17">
      <c r="C3198">
        <v>2004</v>
      </c>
      <c r="D3198" t="s">
        <v>174</v>
      </c>
      <c r="E3198" s="4">
        <v>19</v>
      </c>
      <c r="F3198" s="4">
        <v>93.783833453471999</v>
      </c>
      <c r="G3198" s="4">
        <v>0</v>
      </c>
      <c r="H3198" s="4">
        <v>18.823076923076925</v>
      </c>
      <c r="I3198" s="4">
        <v>0</v>
      </c>
      <c r="J3198" s="4">
        <v>0</v>
      </c>
    </row>
    <row r="3199" spans="3:17">
      <c r="C3199">
        <v>2006</v>
      </c>
      <c r="D3199" t="s">
        <v>174</v>
      </c>
      <c r="E3199" s="4">
        <v>11</v>
      </c>
      <c r="F3199" s="4">
        <v>44.826747720364736</v>
      </c>
      <c r="G3199" s="4">
        <v>0</v>
      </c>
      <c r="H3199" s="4">
        <v>52.297872340425528</v>
      </c>
      <c r="I3199" s="4">
        <v>0</v>
      </c>
      <c r="J3199" s="4">
        <v>0</v>
      </c>
    </row>
    <row r="3200" spans="3:17">
      <c r="K3200" t="str">
        <f>D3199</f>
        <v>TAYLOR RIVER</v>
      </c>
      <c r="L3200" s="4">
        <f t="shared" ref="L3200:Q3200" si="105">AVERAGE(E3168:E3199)</f>
        <v>10.8125</v>
      </c>
      <c r="M3200" s="4">
        <f t="shared" si="105"/>
        <v>26.841386796208301</v>
      </c>
      <c r="N3200" s="4">
        <f t="shared" si="105"/>
        <v>3.125</v>
      </c>
      <c r="O3200" s="4">
        <f t="shared" si="105"/>
        <v>4.4946806191383892</v>
      </c>
      <c r="P3200" s="4">
        <f t="shared" si="105"/>
        <v>0.40625</v>
      </c>
      <c r="Q3200" s="4">
        <f t="shared" si="105"/>
        <v>0.25</v>
      </c>
    </row>
    <row r="3201" spans="3:10">
      <c r="C3201">
        <v>1971</v>
      </c>
      <c r="D3201" t="s">
        <v>240</v>
      </c>
      <c r="E3201" s="4">
        <v>4</v>
      </c>
      <c r="F3201" s="4">
        <v>9</v>
      </c>
      <c r="G3201" s="4">
        <v>0</v>
      </c>
      <c r="H3201" s="4">
        <v>0</v>
      </c>
      <c r="I3201" s="4">
        <v>0</v>
      </c>
      <c r="J3201" s="4">
        <v>0</v>
      </c>
    </row>
    <row r="3202" spans="3:10">
      <c r="C3202">
        <v>1973</v>
      </c>
      <c r="D3202" t="s">
        <v>240</v>
      </c>
      <c r="E3202" s="4">
        <v>3</v>
      </c>
      <c r="F3202" s="4">
        <v>60</v>
      </c>
      <c r="G3202" s="4">
        <v>28</v>
      </c>
      <c r="H3202" s="4">
        <v>3</v>
      </c>
      <c r="I3202" s="4">
        <v>0</v>
      </c>
      <c r="J3202" s="4">
        <v>0</v>
      </c>
    </row>
    <row r="3203" spans="3:10">
      <c r="C3203">
        <v>1974</v>
      </c>
      <c r="D3203" t="s">
        <v>240</v>
      </c>
      <c r="E3203" s="4">
        <v>3</v>
      </c>
      <c r="F3203" s="4">
        <v>3</v>
      </c>
      <c r="G3203" s="4">
        <v>7</v>
      </c>
      <c r="H3203" s="4">
        <v>7</v>
      </c>
      <c r="I3203" s="4">
        <v>0</v>
      </c>
      <c r="J3203" s="4">
        <v>0</v>
      </c>
    </row>
    <row r="3204" spans="3:10">
      <c r="C3204">
        <v>1975</v>
      </c>
      <c r="D3204" t="s">
        <v>240</v>
      </c>
      <c r="E3204" s="4">
        <v>1</v>
      </c>
      <c r="F3204" s="4">
        <v>1</v>
      </c>
      <c r="G3204" s="4">
        <v>0</v>
      </c>
      <c r="H3204" s="4">
        <v>0</v>
      </c>
      <c r="I3204" s="4">
        <v>0</v>
      </c>
      <c r="J3204" s="4">
        <v>0</v>
      </c>
    </row>
    <row r="3205" spans="3:10">
      <c r="C3205">
        <v>1977</v>
      </c>
      <c r="D3205" t="s">
        <v>240</v>
      </c>
      <c r="E3205" s="4">
        <v>4</v>
      </c>
      <c r="F3205" s="4">
        <v>8</v>
      </c>
      <c r="G3205" s="4">
        <v>0</v>
      </c>
      <c r="H3205" s="4">
        <v>0</v>
      </c>
      <c r="I3205" s="4">
        <v>0</v>
      </c>
      <c r="J3205" s="4">
        <v>0</v>
      </c>
    </row>
    <row r="3206" spans="3:10">
      <c r="C3206">
        <v>1979</v>
      </c>
      <c r="D3206" t="s">
        <v>240</v>
      </c>
      <c r="E3206" s="4">
        <v>4</v>
      </c>
      <c r="F3206" s="4">
        <v>4</v>
      </c>
      <c r="G3206" s="4">
        <v>0</v>
      </c>
      <c r="H3206" s="4">
        <v>0</v>
      </c>
      <c r="I3206" s="4">
        <v>0</v>
      </c>
      <c r="J3206" s="4">
        <v>0</v>
      </c>
    </row>
    <row r="3207" spans="3:10">
      <c r="C3207">
        <v>1980</v>
      </c>
      <c r="D3207" t="s">
        <v>240</v>
      </c>
      <c r="E3207" s="4">
        <v>3</v>
      </c>
      <c r="F3207" s="4">
        <v>3</v>
      </c>
      <c r="G3207" s="4">
        <v>0</v>
      </c>
      <c r="H3207" s="4">
        <v>0</v>
      </c>
      <c r="I3207" s="4">
        <v>0</v>
      </c>
      <c r="J3207" s="4">
        <v>0</v>
      </c>
    </row>
    <row r="3208" spans="3:10">
      <c r="C3208">
        <v>1981</v>
      </c>
      <c r="D3208" t="s">
        <v>240</v>
      </c>
      <c r="E3208" s="4">
        <v>3</v>
      </c>
      <c r="F3208" s="4">
        <v>18</v>
      </c>
      <c r="G3208" s="4">
        <v>3</v>
      </c>
      <c r="H3208" s="4">
        <v>7</v>
      </c>
      <c r="I3208" s="4">
        <v>0</v>
      </c>
      <c r="J3208" s="4">
        <v>0</v>
      </c>
    </row>
    <row r="3209" spans="3:10">
      <c r="C3209">
        <v>1983</v>
      </c>
      <c r="D3209" t="s">
        <v>240</v>
      </c>
      <c r="E3209" s="4">
        <v>10</v>
      </c>
      <c r="F3209" s="4">
        <v>15</v>
      </c>
      <c r="G3209" s="4">
        <v>2</v>
      </c>
      <c r="H3209" s="4">
        <v>2</v>
      </c>
      <c r="I3209" s="4">
        <v>0</v>
      </c>
      <c r="J3209" s="4">
        <v>0</v>
      </c>
    </row>
    <row r="3210" spans="3:10">
      <c r="C3210">
        <v>1984</v>
      </c>
      <c r="D3210" t="s">
        <v>240</v>
      </c>
      <c r="E3210" s="4">
        <v>26</v>
      </c>
      <c r="F3210" s="4">
        <v>68</v>
      </c>
      <c r="G3210" s="4">
        <v>4</v>
      </c>
      <c r="H3210" s="4">
        <v>86</v>
      </c>
      <c r="I3210" s="4">
        <v>0</v>
      </c>
      <c r="J3210" s="4">
        <v>0</v>
      </c>
    </row>
    <row r="3211" spans="3:10">
      <c r="C3211">
        <v>1985</v>
      </c>
      <c r="D3211" t="s">
        <v>240</v>
      </c>
      <c r="E3211" s="4">
        <v>10</v>
      </c>
      <c r="F3211" s="4">
        <v>14</v>
      </c>
      <c r="G3211" s="4">
        <v>0</v>
      </c>
      <c r="H3211" s="4">
        <v>0</v>
      </c>
      <c r="I3211" s="4">
        <v>0</v>
      </c>
      <c r="J3211" s="4">
        <v>0</v>
      </c>
    </row>
    <row r="3212" spans="3:10">
      <c r="C3212">
        <v>1988</v>
      </c>
      <c r="D3212" t="s">
        <v>240</v>
      </c>
      <c r="E3212" s="4">
        <v>13</v>
      </c>
      <c r="F3212" s="4">
        <v>13</v>
      </c>
      <c r="G3212" s="4">
        <v>0</v>
      </c>
      <c r="H3212" s="4">
        <v>0</v>
      </c>
      <c r="I3212" s="4">
        <v>0</v>
      </c>
      <c r="J3212" s="4">
        <v>0</v>
      </c>
    </row>
    <row r="3213" spans="3:10">
      <c r="C3213">
        <v>1989</v>
      </c>
      <c r="D3213" t="s">
        <v>240</v>
      </c>
      <c r="E3213" s="4">
        <v>5</v>
      </c>
      <c r="F3213" s="4">
        <v>20</v>
      </c>
      <c r="G3213" s="4">
        <v>0</v>
      </c>
      <c r="H3213" s="4">
        <v>46</v>
      </c>
      <c r="I3213" s="4">
        <v>0</v>
      </c>
      <c r="J3213" s="4">
        <v>0</v>
      </c>
    </row>
    <row r="3214" spans="3:10">
      <c r="C3214">
        <v>1990</v>
      </c>
      <c r="D3214" t="s">
        <v>240</v>
      </c>
      <c r="E3214" s="4">
        <v>5</v>
      </c>
      <c r="F3214" s="4">
        <v>5</v>
      </c>
      <c r="G3214" s="4">
        <v>0</v>
      </c>
      <c r="H3214" s="4">
        <v>14</v>
      </c>
      <c r="I3214" s="4">
        <v>0</v>
      </c>
      <c r="J3214" s="4">
        <v>0</v>
      </c>
    </row>
    <row r="3215" spans="3:10">
      <c r="C3215">
        <v>1992</v>
      </c>
      <c r="D3215" t="s">
        <v>240</v>
      </c>
      <c r="E3215" s="4">
        <v>4</v>
      </c>
      <c r="F3215" s="4">
        <v>15</v>
      </c>
      <c r="G3215" s="4">
        <v>0</v>
      </c>
      <c r="H3215" s="4">
        <v>23</v>
      </c>
      <c r="I3215" s="4">
        <v>0</v>
      </c>
      <c r="J3215" s="4">
        <v>0</v>
      </c>
    </row>
    <row r="3216" spans="3:10">
      <c r="C3216">
        <v>1993</v>
      </c>
      <c r="D3216" t="s">
        <v>240</v>
      </c>
      <c r="E3216" s="4">
        <v>6</v>
      </c>
      <c r="F3216" s="4">
        <v>6</v>
      </c>
      <c r="G3216" s="4">
        <v>0</v>
      </c>
      <c r="H3216" s="4">
        <v>26</v>
      </c>
      <c r="I3216" s="4">
        <v>0</v>
      </c>
      <c r="J3216" s="4">
        <v>0</v>
      </c>
    </row>
    <row r="3217" spans="3:17">
      <c r="C3217">
        <v>1994</v>
      </c>
      <c r="D3217" t="s">
        <v>240</v>
      </c>
      <c r="E3217" s="4">
        <v>5</v>
      </c>
      <c r="F3217" s="4">
        <v>5</v>
      </c>
      <c r="G3217" s="4">
        <v>0</v>
      </c>
      <c r="H3217" s="4">
        <v>0</v>
      </c>
      <c r="I3217" s="4">
        <v>0</v>
      </c>
      <c r="J3217" s="4">
        <v>0</v>
      </c>
    </row>
    <row r="3218" spans="3:17">
      <c r="C3218">
        <v>1996</v>
      </c>
      <c r="D3218" t="s">
        <v>240</v>
      </c>
      <c r="E3218" s="4">
        <v>3</v>
      </c>
      <c r="F3218" s="4">
        <v>7</v>
      </c>
      <c r="G3218" s="4">
        <v>0</v>
      </c>
      <c r="H3218" s="4">
        <v>10</v>
      </c>
      <c r="I3218" s="4">
        <v>0</v>
      </c>
      <c r="J3218" s="4">
        <v>0</v>
      </c>
    </row>
    <row r="3219" spans="3:17">
      <c r="C3219">
        <v>1997</v>
      </c>
      <c r="D3219" t="s">
        <v>240</v>
      </c>
      <c r="E3219" s="4">
        <v>6</v>
      </c>
      <c r="F3219" s="4">
        <v>19.070958302852961</v>
      </c>
      <c r="G3219" s="4">
        <v>0</v>
      </c>
      <c r="H3219" s="4">
        <v>3.1784930504754936</v>
      </c>
      <c r="I3219" s="4">
        <v>0</v>
      </c>
      <c r="J3219" s="4">
        <v>0</v>
      </c>
    </row>
    <row r="3220" spans="3:17">
      <c r="C3220">
        <v>1998</v>
      </c>
      <c r="D3220" t="s">
        <v>240</v>
      </c>
      <c r="E3220" s="4">
        <v>9</v>
      </c>
      <c r="F3220" s="4">
        <v>27.809046095303987</v>
      </c>
      <c r="G3220" s="4">
        <v>0</v>
      </c>
      <c r="H3220" s="4">
        <v>4.8069705093833779</v>
      </c>
      <c r="I3220" s="4">
        <v>0</v>
      </c>
      <c r="J3220" s="4">
        <v>0</v>
      </c>
    </row>
    <row r="3221" spans="3:17">
      <c r="C3221">
        <v>1999</v>
      </c>
      <c r="D3221" t="s">
        <v>240</v>
      </c>
      <c r="E3221" s="4">
        <v>3</v>
      </c>
      <c r="F3221" s="4">
        <v>2.5897666068222622</v>
      </c>
      <c r="G3221" s="4">
        <v>0</v>
      </c>
      <c r="H3221" s="4">
        <v>0</v>
      </c>
      <c r="I3221" s="4">
        <v>0</v>
      </c>
      <c r="J3221" s="4">
        <v>2.5897666068222622</v>
      </c>
    </row>
    <row r="3222" spans="3:17">
      <c r="C3222">
        <v>2000</v>
      </c>
      <c r="D3222" t="s">
        <v>240</v>
      </c>
      <c r="E3222" s="4">
        <v>9</v>
      </c>
      <c r="F3222" s="4">
        <v>36.882002383790223</v>
      </c>
      <c r="G3222" s="4">
        <v>0</v>
      </c>
      <c r="H3222" s="4">
        <v>18.441001191895111</v>
      </c>
      <c r="I3222" s="4">
        <v>0</v>
      </c>
      <c r="J3222" s="4">
        <v>0</v>
      </c>
    </row>
    <row r="3223" spans="3:17">
      <c r="C3223">
        <v>2002</v>
      </c>
      <c r="D3223" t="s">
        <v>240</v>
      </c>
      <c r="E3223" s="4">
        <v>7</v>
      </c>
      <c r="F3223" s="4">
        <v>30.189737470167064</v>
      </c>
      <c r="G3223" s="4">
        <v>0</v>
      </c>
      <c r="H3223" s="4">
        <v>10.063245823389021</v>
      </c>
      <c r="I3223" s="4">
        <v>0</v>
      </c>
      <c r="J3223" s="4">
        <v>0</v>
      </c>
    </row>
    <row r="3224" spans="3:17">
      <c r="C3224">
        <v>2003</v>
      </c>
      <c r="D3224" t="s">
        <v>240</v>
      </c>
      <c r="E3224" s="4">
        <v>4</v>
      </c>
      <c r="F3224" s="4">
        <v>7.5363941769316911</v>
      </c>
      <c r="G3224" s="4">
        <v>0</v>
      </c>
      <c r="H3224" s="4">
        <v>0</v>
      </c>
      <c r="I3224" s="4">
        <v>0</v>
      </c>
      <c r="J3224" s="4">
        <v>0</v>
      </c>
    </row>
    <row r="3225" spans="3:17">
      <c r="K3225" t="str">
        <f>D3224</f>
        <v>TLUPANA RIVER</v>
      </c>
      <c r="L3225" s="4">
        <f t="shared" ref="L3225:Q3225" si="106">AVERAGE(E3201:E3224)</f>
        <v>6.25</v>
      </c>
      <c r="M3225" s="4">
        <f t="shared" si="106"/>
        <v>16.586579376494509</v>
      </c>
      <c r="N3225" s="4">
        <f t="shared" si="106"/>
        <v>1.8333333333333333</v>
      </c>
      <c r="O3225" s="4">
        <f t="shared" si="106"/>
        <v>10.853737940630957</v>
      </c>
      <c r="P3225" s="4">
        <f t="shared" si="106"/>
        <v>0</v>
      </c>
      <c r="Q3225" s="4">
        <f t="shared" si="106"/>
        <v>0.10790694195092759</v>
      </c>
    </row>
    <row r="3226" spans="3:17">
      <c r="C3226">
        <v>2002</v>
      </c>
      <c r="D3226" t="s">
        <v>334</v>
      </c>
      <c r="E3226" s="4">
        <v>3</v>
      </c>
      <c r="F3226" s="4">
        <v>13.417661097852029</v>
      </c>
      <c r="G3226" s="4">
        <v>0</v>
      </c>
      <c r="H3226" s="4">
        <v>6.7088305489260147</v>
      </c>
      <c r="I3226" s="4">
        <v>0</v>
      </c>
      <c r="J3226" s="4">
        <v>0</v>
      </c>
    </row>
    <row r="3227" spans="3:17">
      <c r="C3227">
        <v>2003</v>
      </c>
      <c r="D3227" t="s">
        <v>334</v>
      </c>
      <c r="E3227" s="4">
        <v>4</v>
      </c>
      <c r="F3227" s="4">
        <v>11.937662337662339</v>
      </c>
      <c r="G3227" s="4">
        <v>0</v>
      </c>
      <c r="H3227" s="4">
        <v>7.9584415584415584</v>
      </c>
      <c r="I3227" s="4">
        <v>0</v>
      </c>
      <c r="J3227" s="4">
        <v>0</v>
      </c>
    </row>
    <row r="3228" spans="3:17">
      <c r="C3228">
        <v>2004</v>
      </c>
      <c r="D3228" t="s">
        <v>334</v>
      </c>
      <c r="E3228" s="4">
        <v>4</v>
      </c>
      <c r="F3228" s="4">
        <v>7.5292307692307689</v>
      </c>
      <c r="G3228" s="4">
        <v>0</v>
      </c>
      <c r="H3228" s="4">
        <v>3.7646153846153845</v>
      </c>
      <c r="I3228" s="4">
        <v>0</v>
      </c>
      <c r="J3228" s="4">
        <v>0</v>
      </c>
    </row>
    <row r="3230" spans="3:17">
      <c r="C3230">
        <v>1968</v>
      </c>
      <c r="D3230" t="s">
        <v>176</v>
      </c>
      <c r="E3230" s="4">
        <v>26</v>
      </c>
      <c r="F3230" s="4">
        <v>141</v>
      </c>
      <c r="G3230" s="4">
        <v>98</v>
      </c>
      <c r="H3230" s="4">
        <v>0</v>
      </c>
      <c r="I3230" s="4">
        <v>0</v>
      </c>
      <c r="J3230" s="4">
        <v>0</v>
      </c>
    </row>
    <row r="3231" spans="3:17">
      <c r="C3231">
        <v>1969</v>
      </c>
      <c r="D3231" t="s">
        <v>176</v>
      </c>
      <c r="E3231" s="4">
        <v>23</v>
      </c>
      <c r="F3231" s="4">
        <v>105</v>
      </c>
      <c r="G3231" s="4">
        <v>100</v>
      </c>
      <c r="H3231" s="4">
        <v>0</v>
      </c>
      <c r="I3231" s="4">
        <v>0</v>
      </c>
      <c r="J3231" s="4">
        <v>0</v>
      </c>
    </row>
    <row r="3232" spans="3:17">
      <c r="C3232">
        <v>1970</v>
      </c>
      <c r="D3232" t="s">
        <v>176</v>
      </c>
      <c r="E3232" s="4">
        <v>17</v>
      </c>
      <c r="F3232" s="4">
        <v>17</v>
      </c>
      <c r="G3232" s="4">
        <v>1</v>
      </c>
      <c r="H3232" s="4">
        <v>0</v>
      </c>
      <c r="I3232" s="4">
        <v>0</v>
      </c>
      <c r="J3232" s="4">
        <v>0</v>
      </c>
    </row>
    <row r="3233" spans="3:10">
      <c r="C3233">
        <v>1971</v>
      </c>
      <c r="D3233" t="s">
        <v>176</v>
      </c>
      <c r="E3233" s="4">
        <v>4</v>
      </c>
      <c r="F3233" s="4">
        <v>39</v>
      </c>
      <c r="G3233" s="4">
        <v>9</v>
      </c>
      <c r="H3233" s="4">
        <v>4</v>
      </c>
      <c r="I3233" s="4">
        <v>0</v>
      </c>
      <c r="J3233" s="4">
        <v>0</v>
      </c>
    </row>
    <row r="3234" spans="3:10">
      <c r="C3234">
        <v>1972</v>
      </c>
      <c r="D3234" t="s">
        <v>176</v>
      </c>
      <c r="E3234" s="4">
        <v>15</v>
      </c>
      <c r="F3234" s="4">
        <v>52</v>
      </c>
      <c r="G3234" s="4">
        <v>3</v>
      </c>
      <c r="H3234" s="4">
        <v>0</v>
      </c>
      <c r="I3234" s="4">
        <v>0</v>
      </c>
      <c r="J3234" s="4">
        <v>0</v>
      </c>
    </row>
    <row r="3235" spans="3:10">
      <c r="C3235">
        <v>1973</v>
      </c>
      <c r="D3235" t="s">
        <v>176</v>
      </c>
      <c r="E3235" s="4">
        <v>29</v>
      </c>
      <c r="F3235" s="4">
        <v>96</v>
      </c>
      <c r="G3235" s="4">
        <v>30</v>
      </c>
      <c r="H3235" s="4">
        <v>93</v>
      </c>
      <c r="I3235" s="4">
        <v>0</v>
      </c>
      <c r="J3235" s="4">
        <v>0</v>
      </c>
    </row>
    <row r="3236" spans="3:10">
      <c r="C3236">
        <v>1974</v>
      </c>
      <c r="D3236" t="s">
        <v>176</v>
      </c>
      <c r="E3236" s="4">
        <v>52</v>
      </c>
      <c r="F3236" s="4">
        <v>89</v>
      </c>
      <c r="G3236" s="4">
        <v>30</v>
      </c>
      <c r="H3236" s="4">
        <v>15</v>
      </c>
      <c r="I3236" s="4">
        <v>0</v>
      </c>
      <c r="J3236" s="4">
        <v>0</v>
      </c>
    </row>
    <row r="3237" spans="3:10">
      <c r="C3237">
        <v>1975</v>
      </c>
      <c r="D3237" t="s">
        <v>176</v>
      </c>
      <c r="E3237" s="4">
        <v>44</v>
      </c>
      <c r="F3237" s="4">
        <v>115</v>
      </c>
      <c r="G3237" s="4">
        <v>54</v>
      </c>
      <c r="H3237" s="4">
        <v>17</v>
      </c>
      <c r="I3237" s="4">
        <v>0</v>
      </c>
      <c r="J3237" s="4">
        <v>0</v>
      </c>
    </row>
    <row r="3238" spans="3:10">
      <c r="C3238">
        <v>1976</v>
      </c>
      <c r="D3238" t="s">
        <v>176</v>
      </c>
      <c r="E3238" s="4">
        <v>30</v>
      </c>
      <c r="F3238" s="4">
        <v>55</v>
      </c>
      <c r="G3238" s="4">
        <v>25</v>
      </c>
      <c r="H3238" s="4">
        <v>25</v>
      </c>
      <c r="I3238" s="4">
        <v>0</v>
      </c>
      <c r="J3238" s="4">
        <v>0</v>
      </c>
    </row>
    <row r="3239" spans="3:10">
      <c r="C3239">
        <v>1977</v>
      </c>
      <c r="D3239" t="s">
        <v>176</v>
      </c>
      <c r="E3239" s="4">
        <v>31</v>
      </c>
      <c r="F3239" s="4">
        <v>74</v>
      </c>
      <c r="G3239" s="4">
        <v>28</v>
      </c>
      <c r="H3239" s="4">
        <v>47</v>
      </c>
      <c r="I3239" s="4">
        <v>0</v>
      </c>
      <c r="J3239" s="4">
        <v>0</v>
      </c>
    </row>
    <row r="3240" spans="3:10">
      <c r="C3240">
        <v>1978</v>
      </c>
      <c r="D3240" t="s">
        <v>176</v>
      </c>
      <c r="E3240" s="4">
        <v>20</v>
      </c>
      <c r="F3240" s="4">
        <v>64</v>
      </c>
      <c r="G3240" s="4">
        <v>6</v>
      </c>
      <c r="H3240" s="4">
        <v>37</v>
      </c>
      <c r="I3240" s="4">
        <v>0</v>
      </c>
      <c r="J3240" s="4">
        <v>0</v>
      </c>
    </row>
    <row r="3241" spans="3:10">
      <c r="C3241">
        <v>1979</v>
      </c>
      <c r="D3241" t="s">
        <v>176</v>
      </c>
      <c r="E3241" s="4">
        <v>15</v>
      </c>
      <c r="F3241" s="4">
        <v>27</v>
      </c>
      <c r="G3241" s="4">
        <v>0</v>
      </c>
      <c r="H3241" s="4">
        <v>0</v>
      </c>
      <c r="I3241" s="4">
        <v>0</v>
      </c>
      <c r="J3241" s="4">
        <v>0</v>
      </c>
    </row>
    <row r="3242" spans="3:10">
      <c r="C3242">
        <v>1980</v>
      </c>
      <c r="D3242" t="s">
        <v>176</v>
      </c>
      <c r="E3242" s="4">
        <v>32</v>
      </c>
      <c r="F3242" s="4">
        <v>76</v>
      </c>
      <c r="G3242" s="4">
        <v>8</v>
      </c>
      <c r="H3242" s="4">
        <v>82</v>
      </c>
      <c r="I3242" s="4">
        <v>0</v>
      </c>
      <c r="J3242" s="4">
        <v>0</v>
      </c>
    </row>
    <row r="3243" spans="3:10">
      <c r="C3243">
        <v>1981</v>
      </c>
      <c r="D3243" t="s">
        <v>176</v>
      </c>
      <c r="E3243" s="4">
        <v>1</v>
      </c>
      <c r="F3243" s="4">
        <v>5</v>
      </c>
      <c r="G3243" s="4">
        <v>1</v>
      </c>
      <c r="H3243" s="4">
        <v>1</v>
      </c>
      <c r="I3243" s="4">
        <v>0</v>
      </c>
      <c r="J3243" s="4">
        <v>0</v>
      </c>
    </row>
    <row r="3244" spans="3:10">
      <c r="C3244">
        <v>1982</v>
      </c>
      <c r="D3244" t="s">
        <v>176</v>
      </c>
      <c r="E3244" s="4">
        <v>10</v>
      </c>
      <c r="F3244" s="4">
        <v>17</v>
      </c>
      <c r="G3244" s="4">
        <v>3</v>
      </c>
      <c r="H3244" s="4">
        <v>5</v>
      </c>
      <c r="I3244" s="4">
        <v>0</v>
      </c>
      <c r="J3244" s="4">
        <v>0</v>
      </c>
    </row>
    <row r="3245" spans="3:10">
      <c r="C3245">
        <v>1983</v>
      </c>
      <c r="D3245" t="s">
        <v>176</v>
      </c>
      <c r="E3245" s="4">
        <v>10</v>
      </c>
      <c r="F3245" s="4">
        <v>18</v>
      </c>
      <c r="G3245" s="4">
        <v>0</v>
      </c>
      <c r="H3245" s="4">
        <v>15</v>
      </c>
      <c r="I3245" s="4">
        <v>0</v>
      </c>
      <c r="J3245" s="4">
        <v>0</v>
      </c>
    </row>
    <row r="3246" spans="3:10">
      <c r="C3246">
        <v>1984</v>
      </c>
      <c r="D3246" t="s">
        <v>176</v>
      </c>
      <c r="E3246" s="4">
        <v>4</v>
      </c>
      <c r="F3246" s="4">
        <v>12</v>
      </c>
      <c r="G3246" s="4">
        <v>0</v>
      </c>
      <c r="H3246" s="4">
        <v>8</v>
      </c>
      <c r="I3246" s="4">
        <v>0</v>
      </c>
      <c r="J3246" s="4">
        <v>0</v>
      </c>
    </row>
    <row r="3247" spans="3:10">
      <c r="C3247">
        <v>1985</v>
      </c>
      <c r="D3247" t="s">
        <v>176</v>
      </c>
      <c r="E3247" s="4">
        <v>17</v>
      </c>
      <c r="F3247" s="4">
        <v>30</v>
      </c>
      <c r="G3247" s="4">
        <v>0</v>
      </c>
      <c r="H3247" s="4">
        <v>19</v>
      </c>
      <c r="I3247" s="4">
        <v>0</v>
      </c>
      <c r="J3247" s="4">
        <v>0</v>
      </c>
    </row>
    <row r="3248" spans="3:10">
      <c r="C3248">
        <v>1986</v>
      </c>
      <c r="D3248" t="s">
        <v>176</v>
      </c>
      <c r="E3248" s="4">
        <v>4</v>
      </c>
      <c r="F3248" s="4">
        <v>4</v>
      </c>
      <c r="G3248" s="4">
        <v>0</v>
      </c>
      <c r="H3248" s="4">
        <v>39</v>
      </c>
      <c r="I3248" s="4">
        <v>0</v>
      </c>
      <c r="J3248" s="4">
        <v>0</v>
      </c>
    </row>
    <row r="3249" spans="3:10">
      <c r="C3249">
        <v>1987</v>
      </c>
      <c r="D3249" t="s">
        <v>176</v>
      </c>
      <c r="E3249" s="4">
        <v>18</v>
      </c>
      <c r="F3249" s="4">
        <v>44</v>
      </c>
      <c r="G3249" s="4">
        <v>0</v>
      </c>
      <c r="H3249" s="4">
        <v>96</v>
      </c>
      <c r="I3249" s="4">
        <v>0</v>
      </c>
      <c r="J3249" s="4">
        <v>0</v>
      </c>
    </row>
    <row r="3250" spans="3:10">
      <c r="C3250">
        <v>1988</v>
      </c>
      <c r="D3250" t="s">
        <v>176</v>
      </c>
      <c r="E3250" s="4">
        <v>17</v>
      </c>
      <c r="F3250" s="4">
        <v>21</v>
      </c>
      <c r="G3250" s="4">
        <v>0</v>
      </c>
      <c r="H3250" s="4">
        <v>20</v>
      </c>
      <c r="I3250" s="4">
        <v>0</v>
      </c>
      <c r="J3250" s="4">
        <v>0</v>
      </c>
    </row>
    <row r="3251" spans="3:10">
      <c r="C3251">
        <v>1989</v>
      </c>
      <c r="D3251" t="s">
        <v>176</v>
      </c>
      <c r="E3251" s="4">
        <v>21</v>
      </c>
      <c r="F3251" s="4">
        <v>199</v>
      </c>
      <c r="G3251" s="4">
        <v>0</v>
      </c>
      <c r="H3251" s="4">
        <v>229</v>
      </c>
      <c r="I3251" s="4">
        <v>4</v>
      </c>
      <c r="J3251" s="4">
        <v>0</v>
      </c>
    </row>
    <row r="3252" spans="3:10">
      <c r="C3252">
        <v>1990</v>
      </c>
      <c r="D3252" t="s">
        <v>176</v>
      </c>
      <c r="E3252" s="4">
        <v>15</v>
      </c>
      <c r="F3252" s="4">
        <v>31</v>
      </c>
      <c r="G3252" s="4">
        <v>0</v>
      </c>
      <c r="H3252" s="4">
        <v>55</v>
      </c>
      <c r="I3252" s="4">
        <v>0</v>
      </c>
      <c r="J3252" s="4">
        <v>0</v>
      </c>
    </row>
    <row r="3253" spans="3:10">
      <c r="C3253">
        <v>1991</v>
      </c>
      <c r="D3253" t="s">
        <v>176</v>
      </c>
      <c r="E3253" s="4">
        <v>12</v>
      </c>
      <c r="F3253" s="4">
        <v>96</v>
      </c>
      <c r="G3253" s="4">
        <v>0</v>
      </c>
      <c r="H3253" s="4">
        <v>73</v>
      </c>
      <c r="I3253" s="4">
        <v>0</v>
      </c>
      <c r="J3253" s="4">
        <v>0</v>
      </c>
    </row>
    <row r="3254" spans="3:10">
      <c r="C3254">
        <v>1992</v>
      </c>
      <c r="D3254" t="s">
        <v>176</v>
      </c>
      <c r="E3254" s="4">
        <v>27</v>
      </c>
      <c r="F3254" s="4">
        <v>95</v>
      </c>
      <c r="G3254" s="4">
        <v>0</v>
      </c>
      <c r="H3254" s="4">
        <v>127</v>
      </c>
      <c r="I3254" s="4">
        <v>4</v>
      </c>
      <c r="J3254" s="4">
        <v>0</v>
      </c>
    </row>
    <row r="3255" spans="3:10">
      <c r="C3255">
        <v>1993</v>
      </c>
      <c r="D3255" t="s">
        <v>176</v>
      </c>
      <c r="E3255" s="4">
        <v>38</v>
      </c>
      <c r="F3255" s="4">
        <v>143</v>
      </c>
      <c r="G3255" s="4">
        <v>0</v>
      </c>
      <c r="H3255" s="4">
        <v>112</v>
      </c>
      <c r="I3255" s="4">
        <v>0</v>
      </c>
      <c r="J3255" s="4">
        <v>19</v>
      </c>
    </row>
    <row r="3256" spans="3:10">
      <c r="C3256">
        <v>1994</v>
      </c>
      <c r="D3256" t="s">
        <v>176</v>
      </c>
      <c r="E3256" s="4">
        <v>56</v>
      </c>
      <c r="F3256" s="4">
        <v>155</v>
      </c>
      <c r="G3256" s="4">
        <v>0</v>
      </c>
      <c r="H3256" s="4">
        <v>98</v>
      </c>
      <c r="I3256" s="4">
        <v>0</v>
      </c>
      <c r="J3256" s="4">
        <v>0</v>
      </c>
    </row>
    <row r="3257" spans="3:10">
      <c r="C3257">
        <v>1995</v>
      </c>
      <c r="D3257" t="s">
        <v>176</v>
      </c>
      <c r="E3257" s="4">
        <v>48</v>
      </c>
      <c r="F3257" s="4">
        <v>130</v>
      </c>
      <c r="G3257" s="4">
        <v>0</v>
      </c>
      <c r="H3257" s="4">
        <v>117</v>
      </c>
      <c r="I3257" s="4">
        <v>0</v>
      </c>
      <c r="J3257" s="4">
        <v>0</v>
      </c>
    </row>
    <row r="3258" spans="3:10">
      <c r="C3258">
        <v>1996</v>
      </c>
      <c r="D3258" t="s">
        <v>176</v>
      </c>
      <c r="E3258" s="4">
        <v>69</v>
      </c>
      <c r="F3258" s="4">
        <v>222</v>
      </c>
      <c r="G3258" s="4">
        <v>0</v>
      </c>
      <c r="H3258" s="4">
        <v>178</v>
      </c>
      <c r="I3258" s="4">
        <v>0</v>
      </c>
      <c r="J3258" s="4">
        <v>0</v>
      </c>
    </row>
    <row r="3259" spans="3:10">
      <c r="C3259">
        <v>1997</v>
      </c>
      <c r="D3259" t="s">
        <v>176</v>
      </c>
      <c r="E3259" s="4">
        <v>44</v>
      </c>
      <c r="F3259" s="4">
        <v>172.39384586326406</v>
      </c>
      <c r="G3259" s="4">
        <v>0</v>
      </c>
      <c r="H3259" s="4">
        <v>255.69738238574359</v>
      </c>
      <c r="I3259" s="4">
        <v>0</v>
      </c>
      <c r="J3259" s="4">
        <v>0</v>
      </c>
    </row>
    <row r="3260" spans="3:10">
      <c r="C3260">
        <v>1998</v>
      </c>
      <c r="D3260" t="s">
        <v>176</v>
      </c>
      <c r="E3260" s="4">
        <v>23</v>
      </c>
      <c r="F3260" s="4">
        <v>104.79839636278277</v>
      </c>
      <c r="G3260" s="4">
        <v>0</v>
      </c>
      <c r="H3260" s="4">
        <v>153.34557887844232</v>
      </c>
      <c r="I3260" s="4">
        <v>0</v>
      </c>
      <c r="J3260" s="4">
        <v>0</v>
      </c>
    </row>
    <row r="3261" spans="3:10">
      <c r="C3261">
        <v>1999</v>
      </c>
      <c r="D3261" t="s">
        <v>176</v>
      </c>
      <c r="E3261" s="4">
        <v>41</v>
      </c>
      <c r="F3261" s="4">
        <v>108.3013751791116</v>
      </c>
      <c r="G3261" s="4">
        <v>0</v>
      </c>
      <c r="H3261" s="4">
        <v>159.47045454545454</v>
      </c>
      <c r="I3261" s="4">
        <v>0</v>
      </c>
      <c r="J3261" s="4">
        <v>0</v>
      </c>
    </row>
    <row r="3262" spans="3:10">
      <c r="C3262">
        <v>2000</v>
      </c>
      <c r="D3262" t="s">
        <v>176</v>
      </c>
      <c r="E3262" s="4">
        <v>43</v>
      </c>
      <c r="F3262" s="4">
        <v>334.3202545429466</v>
      </c>
      <c r="G3262" s="4">
        <v>0</v>
      </c>
      <c r="H3262" s="4">
        <v>228.28449768954971</v>
      </c>
      <c r="I3262" s="4">
        <v>0</v>
      </c>
      <c r="J3262" s="4">
        <v>0</v>
      </c>
    </row>
    <row r="3263" spans="3:10">
      <c r="C3263">
        <v>2001</v>
      </c>
      <c r="D3263" t="s">
        <v>176</v>
      </c>
      <c r="E3263" s="4">
        <v>49</v>
      </c>
      <c r="F3263" s="4">
        <v>141.20929935862492</v>
      </c>
      <c r="G3263" s="4">
        <v>0</v>
      </c>
      <c r="H3263" s="4">
        <v>159.77783544612103</v>
      </c>
      <c r="I3263" s="4">
        <v>0</v>
      </c>
      <c r="J3263" s="4">
        <v>0</v>
      </c>
    </row>
    <row r="3264" spans="3:10">
      <c r="C3264">
        <v>2002</v>
      </c>
      <c r="D3264" t="s">
        <v>176</v>
      </c>
      <c r="E3264" s="4">
        <v>20</v>
      </c>
      <c r="F3264" s="4">
        <v>53.670644391408118</v>
      </c>
      <c r="G3264" s="4">
        <v>0</v>
      </c>
      <c r="H3264" s="4">
        <v>83.860381861575178</v>
      </c>
      <c r="I3264" s="4">
        <v>0</v>
      </c>
      <c r="J3264" s="4">
        <v>0</v>
      </c>
    </row>
    <row r="3265" spans="3:17">
      <c r="C3265">
        <v>2003</v>
      </c>
      <c r="D3265" t="s">
        <v>176</v>
      </c>
      <c r="E3265" s="4">
        <v>16</v>
      </c>
      <c r="F3265" s="4">
        <v>35.805235563295476</v>
      </c>
      <c r="G3265" s="4">
        <v>0</v>
      </c>
      <c r="H3265" s="4">
        <v>63.667532467532467</v>
      </c>
      <c r="I3265" s="4">
        <v>0</v>
      </c>
      <c r="J3265" s="4">
        <v>3.9714693295292443</v>
      </c>
    </row>
    <row r="3266" spans="3:17">
      <c r="C3266">
        <v>2004</v>
      </c>
      <c r="D3266" t="s">
        <v>176</v>
      </c>
      <c r="E3266" s="4">
        <v>23</v>
      </c>
      <c r="F3266" s="4">
        <v>37.314602684241237</v>
      </c>
      <c r="G3266" s="4">
        <v>0</v>
      </c>
      <c r="H3266" s="4">
        <v>52.37306422270278</v>
      </c>
      <c r="I3266" s="4">
        <v>0</v>
      </c>
      <c r="J3266" s="4">
        <v>0</v>
      </c>
    </row>
    <row r="3267" spans="3:17">
      <c r="C3267">
        <v>2005</v>
      </c>
    </row>
    <row r="3268" spans="3:17">
      <c r="C3268">
        <v>2006</v>
      </c>
      <c r="D3268" t="s">
        <v>176</v>
      </c>
      <c r="E3268" s="4">
        <v>19</v>
      </c>
      <c r="F3268" s="4">
        <v>41.09118541033434</v>
      </c>
      <c r="G3268" s="4">
        <v>0</v>
      </c>
      <c r="H3268" s="4">
        <v>52.297872340425528</v>
      </c>
      <c r="I3268" s="4">
        <v>0</v>
      </c>
      <c r="J3268" s="4">
        <v>0</v>
      </c>
    </row>
    <row r="3269" spans="3:17">
      <c r="K3269" t="str">
        <f>D3268</f>
        <v>TOQUART RIVER</v>
      </c>
      <c r="L3269" s="4">
        <f t="shared" ref="L3269:Q3269" si="107">AVERAGE(E3230:E3268)</f>
        <v>25.868421052631579</v>
      </c>
      <c r="M3269" s="4">
        <f t="shared" si="107"/>
        <v>84.234337877789713</v>
      </c>
      <c r="N3269" s="4">
        <f t="shared" si="107"/>
        <v>10.421052631578947</v>
      </c>
      <c r="O3269" s="4">
        <f t="shared" si="107"/>
        <v>71.599331574672306</v>
      </c>
      <c r="P3269" s="4">
        <f t="shared" si="107"/>
        <v>0.21052631578947367</v>
      </c>
      <c r="Q3269" s="4">
        <f t="shared" si="107"/>
        <v>0.60451235077708543</v>
      </c>
    </row>
    <row r="3270" spans="3:17">
      <c r="C3270">
        <v>1976</v>
      </c>
      <c r="D3270" t="s">
        <v>284</v>
      </c>
      <c r="E3270" s="4">
        <v>10</v>
      </c>
      <c r="F3270" s="4">
        <v>10</v>
      </c>
      <c r="G3270" s="4">
        <v>0</v>
      </c>
      <c r="H3270" s="4">
        <v>0</v>
      </c>
      <c r="I3270" s="4">
        <v>0</v>
      </c>
      <c r="J3270" s="4">
        <v>0</v>
      </c>
    </row>
    <row r="3271" spans="3:17">
      <c r="C3271">
        <v>1977</v>
      </c>
      <c r="D3271" t="s">
        <v>284</v>
      </c>
      <c r="E3271" s="4">
        <v>4</v>
      </c>
      <c r="F3271" s="4">
        <v>8</v>
      </c>
      <c r="G3271" s="4">
        <v>0</v>
      </c>
      <c r="H3271" s="4">
        <v>0</v>
      </c>
      <c r="I3271" s="4">
        <v>0</v>
      </c>
      <c r="J3271" s="4">
        <v>0</v>
      </c>
    </row>
    <row r="3272" spans="3:17">
      <c r="C3272">
        <v>1991</v>
      </c>
      <c r="D3272" t="s">
        <v>284</v>
      </c>
      <c r="E3272" s="4">
        <v>4</v>
      </c>
      <c r="F3272" s="4">
        <v>8</v>
      </c>
      <c r="G3272" s="4">
        <v>0</v>
      </c>
      <c r="H3272" s="4">
        <v>4</v>
      </c>
      <c r="I3272" s="4">
        <v>0</v>
      </c>
      <c r="J3272" s="4">
        <v>0</v>
      </c>
    </row>
    <row r="3273" spans="3:17">
      <c r="C3273">
        <v>1992</v>
      </c>
      <c r="D3273" t="s">
        <v>284</v>
      </c>
      <c r="E3273" s="4">
        <v>4</v>
      </c>
      <c r="F3273" s="4">
        <v>4</v>
      </c>
      <c r="G3273" s="4">
        <v>0</v>
      </c>
      <c r="H3273" s="4">
        <v>0</v>
      </c>
      <c r="I3273" s="4">
        <v>0</v>
      </c>
      <c r="J3273" s="4">
        <v>0</v>
      </c>
    </row>
    <row r="3274" spans="3:17">
      <c r="C3274">
        <v>2003</v>
      </c>
      <c r="D3274" t="s">
        <v>284</v>
      </c>
      <c r="E3274" s="4">
        <v>4</v>
      </c>
      <c r="F3274" s="4">
        <v>3.9792207792207792</v>
      </c>
      <c r="G3274" s="4">
        <v>0</v>
      </c>
      <c r="H3274" s="4">
        <v>0</v>
      </c>
      <c r="I3274" s="4">
        <v>0</v>
      </c>
      <c r="J3274" s="4">
        <v>0</v>
      </c>
    </row>
    <row r="3276" spans="3:17">
      <c r="C3276">
        <v>1968</v>
      </c>
      <c r="D3276" t="s">
        <v>178</v>
      </c>
      <c r="E3276" s="4">
        <v>76</v>
      </c>
      <c r="F3276" s="4">
        <v>385</v>
      </c>
      <c r="G3276" s="4">
        <v>148</v>
      </c>
      <c r="H3276" s="4">
        <v>0</v>
      </c>
      <c r="I3276" s="4">
        <v>0</v>
      </c>
      <c r="J3276" s="4">
        <v>0</v>
      </c>
    </row>
    <row r="3277" spans="3:17">
      <c r="C3277">
        <v>1969</v>
      </c>
      <c r="D3277" t="s">
        <v>178</v>
      </c>
      <c r="E3277" s="4">
        <v>64</v>
      </c>
      <c r="F3277" s="4">
        <v>704</v>
      </c>
      <c r="G3277" s="4">
        <v>259</v>
      </c>
      <c r="H3277" s="4">
        <v>0</v>
      </c>
      <c r="I3277" s="4">
        <v>0</v>
      </c>
      <c r="J3277" s="4">
        <v>0</v>
      </c>
    </row>
    <row r="3278" spans="3:17">
      <c r="C3278">
        <v>1970</v>
      </c>
      <c r="D3278" t="s">
        <v>178</v>
      </c>
      <c r="E3278" s="4">
        <v>77</v>
      </c>
      <c r="F3278" s="4">
        <v>652</v>
      </c>
      <c r="G3278" s="4">
        <v>209</v>
      </c>
      <c r="H3278" s="4">
        <v>0</v>
      </c>
      <c r="I3278" s="4">
        <v>0</v>
      </c>
      <c r="J3278" s="4">
        <v>0</v>
      </c>
    </row>
    <row r="3279" spans="3:17">
      <c r="C3279">
        <v>1971</v>
      </c>
      <c r="D3279" t="s">
        <v>178</v>
      </c>
      <c r="E3279" s="4">
        <v>94</v>
      </c>
      <c r="F3279" s="4">
        <v>566</v>
      </c>
      <c r="G3279" s="4">
        <v>105</v>
      </c>
      <c r="H3279" s="4">
        <v>51</v>
      </c>
      <c r="I3279" s="4">
        <v>0</v>
      </c>
      <c r="J3279" s="4">
        <v>0</v>
      </c>
    </row>
    <row r="3280" spans="3:17">
      <c r="C3280">
        <v>1972</v>
      </c>
      <c r="D3280" t="s">
        <v>178</v>
      </c>
      <c r="E3280" s="4">
        <v>67</v>
      </c>
      <c r="F3280" s="4">
        <v>414</v>
      </c>
      <c r="G3280" s="4">
        <v>86</v>
      </c>
      <c r="H3280" s="4">
        <v>34</v>
      </c>
      <c r="I3280" s="4">
        <v>0</v>
      </c>
      <c r="J3280" s="4">
        <v>0</v>
      </c>
    </row>
    <row r="3281" spans="3:10">
      <c r="C3281">
        <v>1973</v>
      </c>
      <c r="D3281" t="s">
        <v>178</v>
      </c>
      <c r="E3281" s="4">
        <v>75</v>
      </c>
      <c r="F3281" s="4">
        <v>413</v>
      </c>
      <c r="G3281" s="4">
        <v>42</v>
      </c>
      <c r="H3281" s="4">
        <v>33</v>
      </c>
      <c r="I3281" s="4">
        <v>0</v>
      </c>
      <c r="J3281" s="4">
        <v>0</v>
      </c>
    </row>
    <row r="3282" spans="3:10">
      <c r="C3282">
        <v>1974</v>
      </c>
      <c r="D3282" t="s">
        <v>178</v>
      </c>
      <c r="E3282" s="4">
        <v>69</v>
      </c>
      <c r="F3282" s="4">
        <v>234</v>
      </c>
      <c r="G3282" s="4">
        <v>31</v>
      </c>
      <c r="H3282" s="4">
        <v>11</v>
      </c>
      <c r="I3282" s="4">
        <v>0</v>
      </c>
      <c r="J3282" s="4">
        <v>0</v>
      </c>
    </row>
    <row r="3283" spans="3:10">
      <c r="C3283">
        <v>1975</v>
      </c>
      <c r="D3283" t="s">
        <v>178</v>
      </c>
      <c r="E3283" s="4">
        <v>47</v>
      </c>
      <c r="F3283" s="4">
        <v>234</v>
      </c>
      <c r="G3283" s="4">
        <v>40</v>
      </c>
      <c r="H3283" s="4">
        <v>68</v>
      </c>
      <c r="I3283" s="4">
        <v>0</v>
      </c>
      <c r="J3283" s="4">
        <v>0</v>
      </c>
    </row>
    <row r="3284" spans="3:10">
      <c r="C3284">
        <v>1976</v>
      </c>
      <c r="D3284" t="s">
        <v>178</v>
      </c>
      <c r="E3284" s="4">
        <v>58</v>
      </c>
      <c r="F3284" s="4">
        <v>109</v>
      </c>
      <c r="G3284" s="4">
        <v>0</v>
      </c>
      <c r="H3284" s="4">
        <v>5</v>
      </c>
      <c r="I3284" s="4">
        <v>0</v>
      </c>
      <c r="J3284" s="4">
        <v>0</v>
      </c>
    </row>
    <row r="3285" spans="3:10">
      <c r="C3285">
        <v>1977</v>
      </c>
      <c r="D3285" t="s">
        <v>178</v>
      </c>
      <c r="E3285" s="4">
        <v>31</v>
      </c>
      <c r="F3285" s="4">
        <v>165</v>
      </c>
      <c r="G3285" s="4">
        <v>31</v>
      </c>
      <c r="H3285" s="4">
        <v>19</v>
      </c>
      <c r="I3285" s="4">
        <v>0</v>
      </c>
      <c r="J3285" s="4">
        <v>0</v>
      </c>
    </row>
    <row r="3286" spans="3:10">
      <c r="C3286">
        <v>1978</v>
      </c>
      <c r="D3286" t="s">
        <v>178</v>
      </c>
      <c r="E3286" s="4">
        <v>26</v>
      </c>
      <c r="F3286" s="4">
        <v>140</v>
      </c>
      <c r="G3286" s="4">
        <v>22</v>
      </c>
      <c r="H3286" s="4">
        <v>29</v>
      </c>
      <c r="I3286" s="4">
        <v>0</v>
      </c>
      <c r="J3286" s="4">
        <v>0</v>
      </c>
    </row>
    <row r="3287" spans="3:10">
      <c r="C3287">
        <v>1979</v>
      </c>
      <c r="D3287" t="s">
        <v>178</v>
      </c>
      <c r="E3287" s="4">
        <v>40</v>
      </c>
      <c r="F3287" s="4">
        <v>118</v>
      </c>
      <c r="G3287" s="4">
        <v>12</v>
      </c>
      <c r="H3287" s="4">
        <v>41</v>
      </c>
      <c r="I3287" s="4">
        <v>0</v>
      </c>
      <c r="J3287" s="4">
        <v>0</v>
      </c>
    </row>
    <row r="3288" spans="3:10">
      <c r="C3288">
        <v>1980</v>
      </c>
      <c r="D3288" t="s">
        <v>178</v>
      </c>
      <c r="E3288" s="4">
        <v>22</v>
      </c>
      <c r="F3288" s="4">
        <v>66</v>
      </c>
      <c r="G3288" s="4">
        <v>7</v>
      </c>
      <c r="H3288" s="4">
        <v>3</v>
      </c>
      <c r="I3288" s="4">
        <v>0</v>
      </c>
      <c r="J3288" s="4">
        <v>0</v>
      </c>
    </row>
    <row r="3289" spans="3:10">
      <c r="C3289">
        <v>1981</v>
      </c>
      <c r="D3289" t="s">
        <v>178</v>
      </c>
      <c r="E3289" s="4">
        <v>17</v>
      </c>
      <c r="F3289" s="4">
        <v>39</v>
      </c>
      <c r="G3289" s="4">
        <v>7</v>
      </c>
      <c r="H3289" s="4">
        <v>28</v>
      </c>
      <c r="I3289" s="4">
        <v>0</v>
      </c>
      <c r="J3289" s="4">
        <v>0</v>
      </c>
    </row>
    <row r="3290" spans="3:10">
      <c r="C3290">
        <v>1982</v>
      </c>
      <c r="D3290" t="s">
        <v>178</v>
      </c>
      <c r="E3290" s="4">
        <v>4</v>
      </c>
      <c r="F3290" s="4">
        <v>7</v>
      </c>
      <c r="G3290" s="4">
        <v>0</v>
      </c>
      <c r="H3290" s="4">
        <v>3</v>
      </c>
      <c r="I3290" s="4">
        <v>0</v>
      </c>
      <c r="J3290" s="4">
        <v>0</v>
      </c>
    </row>
    <row r="3291" spans="3:10">
      <c r="C3291">
        <v>1983</v>
      </c>
      <c r="D3291" t="s">
        <v>178</v>
      </c>
      <c r="E3291" s="4">
        <v>21</v>
      </c>
      <c r="F3291" s="4">
        <v>34</v>
      </c>
      <c r="G3291" s="4">
        <v>0</v>
      </c>
      <c r="H3291" s="4">
        <v>0</v>
      </c>
      <c r="I3291" s="4">
        <v>0</v>
      </c>
      <c r="J3291" s="4">
        <v>0</v>
      </c>
    </row>
    <row r="3292" spans="3:10">
      <c r="C3292">
        <v>1984</v>
      </c>
      <c r="D3292" t="s">
        <v>178</v>
      </c>
      <c r="E3292" s="4">
        <v>30</v>
      </c>
      <c r="F3292" s="4">
        <v>98</v>
      </c>
      <c r="G3292" s="4">
        <v>17</v>
      </c>
      <c r="H3292" s="4">
        <v>137</v>
      </c>
      <c r="I3292" s="4">
        <v>4</v>
      </c>
      <c r="J3292" s="4">
        <v>0</v>
      </c>
    </row>
    <row r="3293" spans="3:10">
      <c r="C3293">
        <v>1985</v>
      </c>
      <c r="D3293" t="s">
        <v>178</v>
      </c>
      <c r="E3293" s="4">
        <v>24</v>
      </c>
      <c r="F3293" s="4">
        <v>100</v>
      </c>
      <c r="G3293" s="4">
        <v>0</v>
      </c>
      <c r="H3293" s="4">
        <v>24</v>
      </c>
      <c r="I3293" s="4">
        <v>0</v>
      </c>
      <c r="J3293" s="4">
        <v>0</v>
      </c>
    </row>
    <row r="3294" spans="3:10">
      <c r="C3294">
        <v>1986</v>
      </c>
      <c r="D3294" t="s">
        <v>178</v>
      </c>
      <c r="E3294" s="4">
        <v>28</v>
      </c>
      <c r="F3294" s="4">
        <v>88</v>
      </c>
      <c r="G3294" s="4">
        <v>0</v>
      </c>
      <c r="H3294" s="4">
        <v>14</v>
      </c>
      <c r="I3294" s="4">
        <v>0</v>
      </c>
      <c r="J3294" s="4">
        <v>0</v>
      </c>
    </row>
    <row r="3295" spans="3:10">
      <c r="C3295">
        <v>1987</v>
      </c>
      <c r="D3295" t="s">
        <v>178</v>
      </c>
      <c r="E3295" s="4">
        <v>37</v>
      </c>
      <c r="F3295" s="4">
        <v>123</v>
      </c>
      <c r="G3295" s="4">
        <v>0</v>
      </c>
      <c r="H3295" s="4">
        <v>38</v>
      </c>
      <c r="I3295" s="4">
        <v>0</v>
      </c>
      <c r="J3295" s="4">
        <v>0</v>
      </c>
    </row>
    <row r="3296" spans="3:10">
      <c r="C3296">
        <v>1988</v>
      </c>
      <c r="D3296" t="s">
        <v>178</v>
      </c>
      <c r="E3296" s="4">
        <v>18</v>
      </c>
      <c r="F3296" s="4">
        <v>31</v>
      </c>
      <c r="G3296" s="4">
        <v>0</v>
      </c>
      <c r="H3296" s="4">
        <v>9</v>
      </c>
      <c r="I3296" s="4">
        <v>0</v>
      </c>
      <c r="J3296" s="4">
        <v>4</v>
      </c>
    </row>
    <row r="3297" spans="3:17">
      <c r="C3297">
        <v>1989</v>
      </c>
      <c r="D3297" t="s">
        <v>178</v>
      </c>
      <c r="E3297" s="4">
        <v>38</v>
      </c>
      <c r="F3297" s="4">
        <v>186</v>
      </c>
      <c r="G3297" s="4">
        <v>0</v>
      </c>
      <c r="H3297" s="4">
        <v>57</v>
      </c>
      <c r="I3297" s="4">
        <v>5</v>
      </c>
      <c r="J3297" s="4">
        <v>0</v>
      </c>
    </row>
    <row r="3298" spans="3:17">
      <c r="C3298">
        <v>1990</v>
      </c>
      <c r="D3298" t="s">
        <v>178</v>
      </c>
      <c r="E3298" s="4">
        <v>25</v>
      </c>
      <c r="F3298" s="4">
        <v>77</v>
      </c>
      <c r="G3298" s="4">
        <v>0</v>
      </c>
      <c r="H3298" s="4">
        <v>8</v>
      </c>
      <c r="I3298" s="4">
        <v>0</v>
      </c>
      <c r="J3298" s="4">
        <v>0</v>
      </c>
    </row>
    <row r="3299" spans="3:17">
      <c r="C3299">
        <v>1991</v>
      </c>
      <c r="D3299" t="s">
        <v>178</v>
      </c>
      <c r="E3299" s="4">
        <v>19</v>
      </c>
      <c r="F3299" s="4">
        <v>135</v>
      </c>
      <c r="G3299" s="4">
        <v>0</v>
      </c>
      <c r="H3299" s="4">
        <v>42</v>
      </c>
      <c r="I3299" s="4">
        <v>0</v>
      </c>
      <c r="J3299" s="4">
        <v>0</v>
      </c>
    </row>
    <row r="3300" spans="3:17">
      <c r="C3300">
        <v>1992</v>
      </c>
      <c r="D3300" t="s">
        <v>178</v>
      </c>
      <c r="E3300" s="4">
        <v>9</v>
      </c>
      <c r="F3300" s="4">
        <v>100</v>
      </c>
      <c r="G3300" s="4">
        <v>0</v>
      </c>
      <c r="H3300" s="4">
        <v>5</v>
      </c>
      <c r="I3300" s="4">
        <v>0</v>
      </c>
      <c r="J3300" s="4">
        <v>19</v>
      </c>
    </row>
    <row r="3301" spans="3:17">
      <c r="C3301">
        <v>1993</v>
      </c>
      <c r="D3301" t="s">
        <v>178</v>
      </c>
      <c r="E3301" s="4">
        <v>7</v>
      </c>
      <c r="F3301" s="4">
        <v>11</v>
      </c>
      <c r="G3301" s="4">
        <v>0</v>
      </c>
      <c r="H3301" s="4">
        <v>0</v>
      </c>
      <c r="I3301" s="4">
        <v>0</v>
      </c>
      <c r="J3301" s="4">
        <v>0</v>
      </c>
    </row>
    <row r="3302" spans="3:17">
      <c r="C3302">
        <v>1994</v>
      </c>
      <c r="D3302" t="s">
        <v>178</v>
      </c>
      <c r="E3302" s="4">
        <v>15</v>
      </c>
      <c r="F3302" s="4">
        <v>25</v>
      </c>
      <c r="G3302" s="4">
        <v>0</v>
      </c>
      <c r="H3302" s="4">
        <v>15</v>
      </c>
      <c r="I3302" s="4">
        <v>0</v>
      </c>
      <c r="J3302" s="4">
        <v>5</v>
      </c>
    </row>
    <row r="3303" spans="3:17">
      <c r="C3303">
        <v>1995</v>
      </c>
      <c r="D3303" t="s">
        <v>178</v>
      </c>
      <c r="E3303" s="4">
        <v>12</v>
      </c>
      <c r="F3303" s="4">
        <v>25</v>
      </c>
      <c r="G3303" s="4">
        <v>0</v>
      </c>
      <c r="H3303" s="4">
        <v>0</v>
      </c>
      <c r="I3303" s="4">
        <v>0</v>
      </c>
      <c r="J3303" s="4">
        <v>0</v>
      </c>
    </row>
    <row r="3304" spans="3:17">
      <c r="C3304">
        <v>1996</v>
      </c>
      <c r="D3304" t="s">
        <v>178</v>
      </c>
      <c r="E3304" s="4">
        <v>14</v>
      </c>
      <c r="F3304" s="4">
        <v>41</v>
      </c>
      <c r="G3304" s="4">
        <v>0</v>
      </c>
      <c r="H3304" s="4">
        <v>0</v>
      </c>
      <c r="I3304" s="4">
        <v>0</v>
      </c>
      <c r="J3304" s="4">
        <v>0</v>
      </c>
    </row>
    <row r="3305" spans="3:17">
      <c r="C3305">
        <v>1997</v>
      </c>
      <c r="D3305" t="s">
        <v>178</v>
      </c>
      <c r="E3305" s="4">
        <v>10</v>
      </c>
      <c r="F3305" s="4">
        <v>19.070958302852961</v>
      </c>
      <c r="G3305" s="4">
        <v>0</v>
      </c>
      <c r="H3305" s="4">
        <v>3.1784930504754936</v>
      </c>
      <c r="I3305" s="4">
        <v>0</v>
      </c>
      <c r="J3305" s="4">
        <v>0</v>
      </c>
    </row>
    <row r="3306" spans="3:17">
      <c r="C3306">
        <v>1998</v>
      </c>
      <c r="D3306" t="s">
        <v>178</v>
      </c>
      <c r="E3306" s="4">
        <v>5</v>
      </c>
      <c r="F3306" s="4">
        <v>4.8069705093833779</v>
      </c>
      <c r="G3306" s="4">
        <v>0</v>
      </c>
      <c r="H3306" s="4">
        <v>0</v>
      </c>
      <c r="I3306" s="4">
        <v>0</v>
      </c>
      <c r="J3306" s="4">
        <v>0</v>
      </c>
    </row>
    <row r="3307" spans="3:17">
      <c r="K3307" t="str">
        <f>D3306</f>
        <v>TRENT RIVER</v>
      </c>
      <c r="L3307" s="4">
        <f t="shared" ref="L3307:Q3307" si="108">AVERAGE(E3276:E3306)</f>
        <v>34.806451612903224</v>
      </c>
      <c r="M3307" s="4">
        <f t="shared" si="108"/>
        <v>172.38315899394308</v>
      </c>
      <c r="N3307" s="4">
        <f t="shared" si="108"/>
        <v>32.774193548387096</v>
      </c>
      <c r="O3307" s="4">
        <f t="shared" si="108"/>
        <v>21.844467517757273</v>
      </c>
      <c r="P3307" s="4">
        <f t="shared" si="108"/>
        <v>0.29032258064516131</v>
      </c>
      <c r="Q3307" s="4">
        <f t="shared" si="108"/>
        <v>0.90322580645161288</v>
      </c>
    </row>
    <row r="3308" spans="3:17">
      <c r="C3308">
        <v>1968</v>
      </c>
      <c r="D3308" t="s">
        <v>180</v>
      </c>
      <c r="E3308" s="4">
        <v>52</v>
      </c>
      <c r="F3308" s="4">
        <v>159</v>
      </c>
      <c r="G3308" s="4">
        <v>28</v>
      </c>
      <c r="H3308" s="4">
        <v>0</v>
      </c>
      <c r="I3308" s="4">
        <v>0</v>
      </c>
      <c r="J3308" s="4">
        <v>0</v>
      </c>
    </row>
    <row r="3309" spans="3:17">
      <c r="C3309">
        <v>1969</v>
      </c>
      <c r="D3309" t="s">
        <v>180</v>
      </c>
      <c r="E3309" s="4">
        <v>49</v>
      </c>
      <c r="F3309" s="4">
        <v>123</v>
      </c>
      <c r="G3309" s="4">
        <v>74</v>
      </c>
      <c r="H3309" s="4">
        <v>0</v>
      </c>
      <c r="I3309" s="4">
        <v>0</v>
      </c>
      <c r="J3309" s="4">
        <v>0</v>
      </c>
    </row>
    <row r="3310" spans="3:17">
      <c r="C3310">
        <v>1970</v>
      </c>
      <c r="D3310" t="s">
        <v>180</v>
      </c>
      <c r="E3310" s="4">
        <v>65</v>
      </c>
      <c r="F3310" s="4">
        <v>186</v>
      </c>
      <c r="G3310" s="4">
        <v>55</v>
      </c>
      <c r="H3310" s="4">
        <v>0</v>
      </c>
      <c r="I3310" s="4">
        <v>0</v>
      </c>
      <c r="J3310" s="4">
        <v>0</v>
      </c>
    </row>
    <row r="3311" spans="3:17">
      <c r="C3311">
        <v>1971</v>
      </c>
      <c r="D3311" t="s">
        <v>180</v>
      </c>
      <c r="E3311" s="4">
        <v>76</v>
      </c>
      <c r="F3311" s="4">
        <v>193</v>
      </c>
      <c r="G3311" s="4">
        <v>43</v>
      </c>
      <c r="H3311" s="4">
        <v>24</v>
      </c>
      <c r="I3311" s="4">
        <v>0</v>
      </c>
      <c r="J3311" s="4">
        <v>0</v>
      </c>
    </row>
    <row r="3312" spans="3:17">
      <c r="C3312">
        <v>1972</v>
      </c>
      <c r="D3312" t="s">
        <v>180</v>
      </c>
      <c r="E3312" s="4">
        <v>41</v>
      </c>
      <c r="F3312" s="4">
        <v>113</v>
      </c>
      <c r="G3312" s="4">
        <v>11</v>
      </c>
      <c r="H3312" s="4">
        <v>3</v>
      </c>
      <c r="I3312" s="4">
        <v>0</v>
      </c>
      <c r="J3312" s="4">
        <v>0</v>
      </c>
    </row>
    <row r="3313" spans="3:10">
      <c r="C3313">
        <v>1973</v>
      </c>
      <c r="D3313" t="s">
        <v>180</v>
      </c>
      <c r="E3313" s="4">
        <v>27</v>
      </c>
      <c r="F3313" s="4">
        <v>162</v>
      </c>
      <c r="G3313" s="4">
        <v>10</v>
      </c>
      <c r="H3313" s="4">
        <v>46</v>
      </c>
      <c r="I3313" s="4">
        <v>0</v>
      </c>
      <c r="J3313" s="4">
        <v>0</v>
      </c>
    </row>
    <row r="3314" spans="3:10">
      <c r="C3314">
        <v>1974</v>
      </c>
      <c r="D3314" t="s">
        <v>180</v>
      </c>
      <c r="E3314" s="4">
        <v>44</v>
      </c>
      <c r="F3314" s="4">
        <v>130</v>
      </c>
      <c r="G3314" s="4">
        <v>20</v>
      </c>
      <c r="H3314" s="4">
        <v>49</v>
      </c>
      <c r="I3314" s="4">
        <v>0</v>
      </c>
      <c r="J3314" s="4">
        <v>0</v>
      </c>
    </row>
    <row r="3315" spans="3:10">
      <c r="C3315">
        <v>1975</v>
      </c>
      <c r="D3315" t="s">
        <v>180</v>
      </c>
      <c r="E3315" s="4">
        <v>30</v>
      </c>
      <c r="F3315" s="4">
        <v>88</v>
      </c>
      <c r="G3315" s="4">
        <v>17</v>
      </c>
      <c r="H3315" s="4">
        <v>6</v>
      </c>
      <c r="I3315" s="4">
        <v>0</v>
      </c>
      <c r="J3315" s="4">
        <v>0</v>
      </c>
    </row>
    <row r="3316" spans="3:10">
      <c r="C3316">
        <v>1976</v>
      </c>
      <c r="D3316" t="s">
        <v>180</v>
      </c>
      <c r="E3316" s="4">
        <v>38</v>
      </c>
      <c r="F3316" s="4">
        <v>58</v>
      </c>
      <c r="G3316" s="4">
        <v>10</v>
      </c>
      <c r="H3316" s="4">
        <v>0</v>
      </c>
      <c r="I3316" s="4">
        <v>0</v>
      </c>
      <c r="J3316" s="4">
        <v>0</v>
      </c>
    </row>
    <row r="3317" spans="3:10">
      <c r="C3317">
        <v>1977</v>
      </c>
      <c r="D3317" t="s">
        <v>180</v>
      </c>
      <c r="E3317" s="4">
        <v>27</v>
      </c>
      <c r="F3317" s="4">
        <v>63</v>
      </c>
      <c r="G3317" s="4">
        <v>19</v>
      </c>
      <c r="H3317" s="4">
        <v>7</v>
      </c>
      <c r="I3317" s="4">
        <v>0</v>
      </c>
      <c r="J3317" s="4">
        <v>0</v>
      </c>
    </row>
    <row r="3318" spans="3:10">
      <c r="C3318">
        <v>1978</v>
      </c>
      <c r="D3318" t="s">
        <v>180</v>
      </c>
      <c r="E3318" s="4">
        <v>26</v>
      </c>
      <c r="F3318" s="4">
        <v>73</v>
      </c>
      <c r="G3318" s="4">
        <v>7</v>
      </c>
      <c r="H3318" s="4">
        <v>22</v>
      </c>
      <c r="I3318" s="4">
        <v>0</v>
      </c>
      <c r="J3318" s="4">
        <v>0</v>
      </c>
    </row>
    <row r="3319" spans="3:10">
      <c r="C3319">
        <v>1979</v>
      </c>
      <c r="D3319" t="s">
        <v>180</v>
      </c>
      <c r="E3319" s="4">
        <v>25</v>
      </c>
      <c r="F3319" s="4">
        <v>106</v>
      </c>
      <c r="G3319" s="4">
        <v>26</v>
      </c>
      <c r="H3319" s="4">
        <v>35</v>
      </c>
      <c r="I3319" s="4">
        <v>0</v>
      </c>
      <c r="J3319" s="4">
        <v>0</v>
      </c>
    </row>
    <row r="3320" spans="3:10">
      <c r="C3320">
        <v>1980</v>
      </c>
      <c r="D3320" t="s">
        <v>180</v>
      </c>
      <c r="E3320" s="4">
        <v>23</v>
      </c>
      <c r="F3320" s="4">
        <v>63</v>
      </c>
      <c r="G3320" s="4">
        <v>0</v>
      </c>
      <c r="H3320" s="4">
        <v>3</v>
      </c>
      <c r="I3320" s="4">
        <v>0</v>
      </c>
      <c r="J3320" s="4">
        <v>0</v>
      </c>
    </row>
    <row r="3321" spans="3:10">
      <c r="C3321">
        <v>1981</v>
      </c>
      <c r="D3321" t="s">
        <v>180</v>
      </c>
      <c r="E3321" s="4">
        <v>1</v>
      </c>
      <c r="F3321" s="4">
        <v>1</v>
      </c>
      <c r="G3321" s="4">
        <v>1</v>
      </c>
      <c r="H3321" s="4">
        <v>1</v>
      </c>
      <c r="I3321" s="4">
        <v>0</v>
      </c>
      <c r="J3321" s="4">
        <v>0</v>
      </c>
    </row>
    <row r="3322" spans="3:10">
      <c r="C3322">
        <v>1982</v>
      </c>
      <c r="D3322" t="s">
        <v>180</v>
      </c>
      <c r="E3322" s="4">
        <v>7</v>
      </c>
      <c r="F3322" s="4">
        <v>18</v>
      </c>
      <c r="G3322" s="4">
        <v>0</v>
      </c>
      <c r="H3322" s="4">
        <v>0</v>
      </c>
      <c r="I3322" s="4">
        <v>7</v>
      </c>
      <c r="J3322" s="4">
        <v>7</v>
      </c>
    </row>
    <row r="3323" spans="3:10">
      <c r="C3323">
        <v>1983</v>
      </c>
      <c r="D3323" t="s">
        <v>180</v>
      </c>
      <c r="E3323" s="4">
        <v>39</v>
      </c>
      <c r="F3323" s="4">
        <v>134</v>
      </c>
      <c r="G3323" s="4">
        <v>4</v>
      </c>
      <c r="H3323" s="4">
        <v>9</v>
      </c>
      <c r="I3323" s="4">
        <v>0</v>
      </c>
      <c r="J3323" s="4">
        <v>0</v>
      </c>
    </row>
    <row r="3324" spans="3:10">
      <c r="C3324">
        <v>1984</v>
      </c>
      <c r="D3324" t="s">
        <v>180</v>
      </c>
      <c r="E3324" s="4">
        <v>43</v>
      </c>
      <c r="F3324" s="4">
        <v>192</v>
      </c>
      <c r="G3324" s="4">
        <v>9</v>
      </c>
      <c r="H3324" s="4">
        <v>243</v>
      </c>
      <c r="I3324" s="4">
        <v>4</v>
      </c>
      <c r="J3324" s="4">
        <v>51</v>
      </c>
    </row>
    <row r="3325" spans="3:10">
      <c r="C3325">
        <v>1985</v>
      </c>
      <c r="D3325" t="s">
        <v>180</v>
      </c>
      <c r="E3325" s="4">
        <v>21</v>
      </c>
      <c r="F3325" s="4">
        <v>45</v>
      </c>
      <c r="G3325" s="4">
        <v>3</v>
      </c>
      <c r="H3325" s="4">
        <v>3</v>
      </c>
      <c r="I3325" s="4">
        <v>0</v>
      </c>
      <c r="J3325" s="4">
        <v>0</v>
      </c>
    </row>
    <row r="3326" spans="3:10">
      <c r="C3326">
        <v>1986</v>
      </c>
      <c r="D3326" t="s">
        <v>180</v>
      </c>
      <c r="E3326" s="4">
        <v>14</v>
      </c>
      <c r="F3326" s="4">
        <v>28</v>
      </c>
      <c r="G3326" s="4">
        <v>0</v>
      </c>
      <c r="H3326" s="4">
        <v>0</v>
      </c>
      <c r="I3326" s="4">
        <v>0</v>
      </c>
      <c r="J3326" s="4">
        <v>0</v>
      </c>
    </row>
    <row r="3327" spans="3:10">
      <c r="C3327">
        <v>1987</v>
      </c>
      <c r="D3327" t="s">
        <v>180</v>
      </c>
      <c r="E3327" s="4">
        <v>8</v>
      </c>
      <c r="F3327" s="4">
        <v>12</v>
      </c>
      <c r="G3327" s="4">
        <v>0</v>
      </c>
      <c r="H3327" s="4">
        <v>4</v>
      </c>
      <c r="I3327" s="4">
        <v>0</v>
      </c>
      <c r="J3327" s="4">
        <v>0</v>
      </c>
    </row>
    <row r="3328" spans="3:10">
      <c r="C3328">
        <v>1988</v>
      </c>
      <c r="D3328" t="s">
        <v>180</v>
      </c>
      <c r="E3328" s="4">
        <v>22</v>
      </c>
      <c r="F3328" s="4">
        <v>31</v>
      </c>
      <c r="G3328" s="4">
        <v>0</v>
      </c>
      <c r="H3328" s="4">
        <v>27</v>
      </c>
      <c r="I3328" s="4">
        <v>0</v>
      </c>
      <c r="J3328" s="4">
        <v>0</v>
      </c>
    </row>
    <row r="3329" spans="3:17">
      <c r="C3329">
        <v>1989</v>
      </c>
      <c r="D3329" t="s">
        <v>180</v>
      </c>
      <c r="E3329" s="4">
        <v>35</v>
      </c>
      <c r="F3329" s="4">
        <v>51</v>
      </c>
      <c r="G3329" s="4">
        <v>0</v>
      </c>
      <c r="H3329" s="4">
        <v>15</v>
      </c>
      <c r="I3329" s="4">
        <v>0</v>
      </c>
      <c r="J3329" s="4">
        <v>0</v>
      </c>
    </row>
    <row r="3330" spans="3:17">
      <c r="C3330">
        <v>1990</v>
      </c>
      <c r="D3330" t="s">
        <v>180</v>
      </c>
      <c r="E3330" s="4">
        <v>9</v>
      </c>
      <c r="F3330" s="4">
        <v>19</v>
      </c>
      <c r="G3330" s="4">
        <v>0</v>
      </c>
      <c r="H3330" s="4">
        <v>0</v>
      </c>
      <c r="I3330" s="4">
        <v>0</v>
      </c>
      <c r="J3330" s="4">
        <v>0</v>
      </c>
    </row>
    <row r="3331" spans="3:17">
      <c r="C3331">
        <v>1991</v>
      </c>
      <c r="D3331" t="s">
        <v>180</v>
      </c>
      <c r="E3331" s="4">
        <v>4</v>
      </c>
      <c r="F3331" s="4">
        <v>4</v>
      </c>
      <c r="G3331" s="4">
        <v>0</v>
      </c>
      <c r="H3331" s="4">
        <v>0</v>
      </c>
      <c r="I3331" s="4">
        <v>0</v>
      </c>
      <c r="J3331" s="4">
        <v>0</v>
      </c>
    </row>
    <row r="3332" spans="3:17">
      <c r="C3332">
        <v>1992</v>
      </c>
      <c r="D3332" t="s">
        <v>180</v>
      </c>
      <c r="E3332" s="4">
        <v>13</v>
      </c>
      <c r="F3332" s="4">
        <v>17</v>
      </c>
      <c r="G3332" s="4">
        <v>0</v>
      </c>
      <c r="H3332" s="4">
        <v>0</v>
      </c>
      <c r="I3332" s="4">
        <v>0</v>
      </c>
      <c r="J3332" s="4">
        <v>0</v>
      </c>
    </row>
    <row r="3333" spans="3:17">
      <c r="C3333">
        <v>1993</v>
      </c>
      <c r="D3333" t="s">
        <v>180</v>
      </c>
      <c r="E3333" s="4">
        <v>6</v>
      </c>
      <c r="F3333" s="4">
        <v>14</v>
      </c>
      <c r="G3333" s="4">
        <v>0</v>
      </c>
      <c r="H3333" s="4">
        <v>0</v>
      </c>
      <c r="I3333" s="4">
        <v>0</v>
      </c>
      <c r="J3333" s="4">
        <v>0</v>
      </c>
    </row>
    <row r="3334" spans="3:17">
      <c r="C3334">
        <v>1994</v>
      </c>
      <c r="D3334" t="s">
        <v>180</v>
      </c>
      <c r="E3334" s="4">
        <v>15</v>
      </c>
      <c r="F3334" s="4">
        <v>15</v>
      </c>
      <c r="G3334" s="4">
        <v>0</v>
      </c>
      <c r="H3334" s="4">
        <v>15</v>
      </c>
      <c r="I3334" s="4">
        <v>0</v>
      </c>
      <c r="J3334" s="4">
        <v>0</v>
      </c>
    </row>
    <row r="3335" spans="3:17">
      <c r="C3335">
        <v>1995</v>
      </c>
      <c r="D3335" t="s">
        <v>180</v>
      </c>
      <c r="E3335" s="4">
        <v>9</v>
      </c>
      <c r="F3335" s="4">
        <v>22</v>
      </c>
      <c r="G3335" s="4">
        <v>0</v>
      </c>
      <c r="H3335" s="4">
        <v>0</v>
      </c>
      <c r="I3335" s="4">
        <v>0</v>
      </c>
      <c r="J3335" s="4">
        <v>0</v>
      </c>
    </row>
    <row r="3336" spans="3:17">
      <c r="C3336">
        <v>1996</v>
      </c>
      <c r="D3336" t="s">
        <v>180</v>
      </c>
      <c r="E3336" s="4">
        <v>24</v>
      </c>
      <c r="F3336" s="4">
        <v>47</v>
      </c>
      <c r="G3336" s="4">
        <v>0</v>
      </c>
      <c r="H3336" s="4">
        <v>3</v>
      </c>
      <c r="I3336" s="4">
        <v>0</v>
      </c>
      <c r="J3336" s="4">
        <v>0</v>
      </c>
    </row>
    <row r="3337" spans="3:17">
      <c r="C3337">
        <v>1997</v>
      </c>
      <c r="D3337" t="s">
        <v>180</v>
      </c>
      <c r="E3337" s="4">
        <v>10</v>
      </c>
      <c r="F3337" s="4">
        <v>31.784930504754939</v>
      </c>
      <c r="G3337" s="4">
        <v>0</v>
      </c>
      <c r="H3337" s="4">
        <v>0</v>
      </c>
      <c r="I3337" s="4">
        <v>0</v>
      </c>
      <c r="J3337" s="4">
        <v>3.1784930504754936</v>
      </c>
    </row>
    <row r="3338" spans="3:17">
      <c r="C3338">
        <v>1998</v>
      </c>
      <c r="D3338" t="s">
        <v>180</v>
      </c>
      <c r="E3338" s="4">
        <v>14</v>
      </c>
      <c r="F3338" s="4">
        <v>36.06837696593815</v>
      </c>
      <c r="G3338" s="4">
        <v>0</v>
      </c>
      <c r="H3338" s="4">
        <v>0</v>
      </c>
      <c r="I3338" s="4">
        <v>0</v>
      </c>
      <c r="J3338" s="4">
        <v>0</v>
      </c>
    </row>
    <row r="3339" spans="3:17">
      <c r="C3339">
        <v>1999</v>
      </c>
      <c r="D3339" t="s">
        <v>180</v>
      </c>
      <c r="E3339" s="4">
        <v>4</v>
      </c>
      <c r="F3339" s="4">
        <v>4.1965909090909088</v>
      </c>
      <c r="G3339" s="4">
        <v>0</v>
      </c>
      <c r="H3339" s="4">
        <v>0</v>
      </c>
      <c r="I3339" s="4">
        <v>0</v>
      </c>
      <c r="J3339" s="4">
        <v>0</v>
      </c>
    </row>
    <row r="3340" spans="3:17">
      <c r="C3340">
        <v>2002</v>
      </c>
      <c r="D3340" t="s">
        <v>180</v>
      </c>
      <c r="E3340" s="4">
        <v>4</v>
      </c>
      <c r="F3340" s="4">
        <v>18.286729857819907</v>
      </c>
      <c r="G3340" s="4">
        <v>0</v>
      </c>
      <c r="H3340" s="4">
        <v>3.6573459715639811</v>
      </c>
      <c r="I3340" s="4">
        <v>0</v>
      </c>
      <c r="J3340" s="4">
        <v>0</v>
      </c>
    </row>
    <row r="3341" spans="3:17">
      <c r="K3341" t="str">
        <f>D3340</f>
        <v>TSABLE RIVER</v>
      </c>
      <c r="L3341" s="4">
        <f t="shared" ref="L3341:Q3341" si="109">AVERAGE(E3308:E3340)</f>
        <v>25</v>
      </c>
      <c r="M3341" s="4">
        <f t="shared" si="109"/>
        <v>68.404140249624348</v>
      </c>
      <c r="N3341" s="4">
        <f t="shared" si="109"/>
        <v>10.212121212121213</v>
      </c>
      <c r="O3341" s="4">
        <f t="shared" si="109"/>
        <v>15.716889271865574</v>
      </c>
      <c r="P3341" s="4">
        <f t="shared" si="109"/>
        <v>0.33333333333333331</v>
      </c>
      <c r="Q3341" s="4">
        <f t="shared" si="109"/>
        <v>1.8538937288022876</v>
      </c>
    </row>
    <row r="3342" spans="3:17">
      <c r="C3342">
        <v>1976</v>
      </c>
      <c r="D3342" t="s">
        <v>286</v>
      </c>
      <c r="E3342" s="4">
        <v>6</v>
      </c>
      <c r="F3342" s="4">
        <v>14</v>
      </c>
      <c r="G3342" s="4">
        <v>0</v>
      </c>
      <c r="H3342" s="4">
        <v>15</v>
      </c>
      <c r="I3342" s="4">
        <v>0</v>
      </c>
      <c r="J3342" s="4">
        <v>0</v>
      </c>
    </row>
    <row r="3343" spans="3:17">
      <c r="C3343">
        <v>1977</v>
      </c>
      <c r="D3343" t="s">
        <v>286</v>
      </c>
      <c r="E3343" s="4">
        <v>4</v>
      </c>
      <c r="F3343" s="4">
        <v>4</v>
      </c>
      <c r="G3343" s="4">
        <v>0</v>
      </c>
      <c r="H3343" s="4">
        <v>16</v>
      </c>
      <c r="I3343" s="4">
        <v>0</v>
      </c>
      <c r="J3343" s="4">
        <v>0</v>
      </c>
    </row>
    <row r="3344" spans="3:17">
      <c r="C3344">
        <v>1978</v>
      </c>
      <c r="D3344" t="s">
        <v>286</v>
      </c>
      <c r="E3344" s="4">
        <v>14</v>
      </c>
      <c r="F3344" s="4">
        <v>57</v>
      </c>
      <c r="G3344" s="4">
        <v>0</v>
      </c>
      <c r="H3344" s="4">
        <v>11</v>
      </c>
      <c r="I3344" s="4">
        <v>0</v>
      </c>
      <c r="J3344" s="4">
        <v>0</v>
      </c>
    </row>
    <row r="3345" spans="3:10">
      <c r="C3345">
        <v>1979</v>
      </c>
      <c r="D3345" t="s">
        <v>286</v>
      </c>
      <c r="E3345" s="4">
        <v>16</v>
      </c>
      <c r="F3345" s="4">
        <v>49</v>
      </c>
      <c r="G3345" s="4">
        <v>0</v>
      </c>
      <c r="H3345" s="4">
        <v>95</v>
      </c>
      <c r="I3345" s="4">
        <v>0</v>
      </c>
      <c r="J3345" s="4">
        <v>0</v>
      </c>
    </row>
    <row r="3346" spans="3:10">
      <c r="C3346">
        <v>1981</v>
      </c>
      <c r="D3346" t="s">
        <v>286</v>
      </c>
      <c r="E3346" s="4">
        <v>7</v>
      </c>
      <c r="F3346" s="4">
        <v>11</v>
      </c>
      <c r="G3346" s="4">
        <v>0</v>
      </c>
      <c r="H3346" s="4">
        <v>55</v>
      </c>
      <c r="I3346" s="4">
        <v>0</v>
      </c>
      <c r="J3346" s="4">
        <v>0</v>
      </c>
    </row>
    <row r="3347" spans="3:10">
      <c r="C3347">
        <v>1982</v>
      </c>
      <c r="D3347" t="s">
        <v>286</v>
      </c>
      <c r="E3347" s="4">
        <v>3</v>
      </c>
      <c r="F3347" s="4">
        <v>31</v>
      </c>
      <c r="G3347" s="4">
        <v>6</v>
      </c>
      <c r="H3347" s="4">
        <v>0</v>
      </c>
      <c r="I3347" s="4">
        <v>0</v>
      </c>
      <c r="J3347" s="4">
        <v>0</v>
      </c>
    </row>
    <row r="3348" spans="3:10">
      <c r="C3348">
        <v>1983</v>
      </c>
      <c r="D3348" t="s">
        <v>286</v>
      </c>
      <c r="E3348" s="4">
        <v>4</v>
      </c>
      <c r="F3348" s="4">
        <v>9</v>
      </c>
      <c r="G3348" s="4">
        <v>0</v>
      </c>
      <c r="H3348" s="4">
        <v>74</v>
      </c>
      <c r="I3348" s="4">
        <v>0</v>
      </c>
      <c r="J3348" s="4">
        <v>0</v>
      </c>
    </row>
    <row r="3349" spans="3:10">
      <c r="C3349">
        <v>1984</v>
      </c>
      <c r="D3349" t="s">
        <v>286</v>
      </c>
      <c r="E3349" s="4">
        <v>4</v>
      </c>
      <c r="F3349" s="4">
        <v>17</v>
      </c>
      <c r="G3349" s="4">
        <v>0</v>
      </c>
      <c r="H3349" s="4">
        <v>9</v>
      </c>
      <c r="I3349" s="4">
        <v>0</v>
      </c>
      <c r="J3349" s="4">
        <v>0</v>
      </c>
    </row>
    <row r="3350" spans="3:10">
      <c r="C3350">
        <v>1985</v>
      </c>
      <c r="D3350" t="s">
        <v>286</v>
      </c>
      <c r="E3350" s="4">
        <v>5</v>
      </c>
      <c r="F3350" s="4">
        <v>10</v>
      </c>
      <c r="G3350" s="4">
        <v>0</v>
      </c>
      <c r="H3350" s="4">
        <v>23</v>
      </c>
      <c r="I3350" s="4">
        <v>0</v>
      </c>
      <c r="J3350" s="4">
        <v>0</v>
      </c>
    </row>
    <row r="3351" spans="3:10">
      <c r="C3351">
        <v>1988</v>
      </c>
      <c r="D3351" t="s">
        <v>286</v>
      </c>
      <c r="E3351" s="4">
        <v>21</v>
      </c>
      <c r="F3351" s="4">
        <v>37</v>
      </c>
      <c r="G3351" s="4">
        <v>0</v>
      </c>
      <c r="H3351" s="4">
        <v>106</v>
      </c>
      <c r="I3351" s="4">
        <v>0</v>
      </c>
      <c r="J3351" s="4">
        <v>0</v>
      </c>
    </row>
    <row r="3352" spans="3:10">
      <c r="C3352">
        <v>1989</v>
      </c>
      <c r="D3352" t="s">
        <v>286</v>
      </c>
      <c r="E3352" s="4">
        <v>26</v>
      </c>
      <c r="F3352" s="4">
        <v>26</v>
      </c>
      <c r="G3352" s="4">
        <v>0</v>
      </c>
      <c r="H3352" s="4">
        <v>20</v>
      </c>
      <c r="I3352" s="4">
        <v>0</v>
      </c>
      <c r="J3352" s="4">
        <v>0</v>
      </c>
    </row>
    <row r="3353" spans="3:10">
      <c r="C3353">
        <v>1990</v>
      </c>
      <c r="D3353" t="s">
        <v>286</v>
      </c>
      <c r="E3353" s="4">
        <v>56</v>
      </c>
      <c r="F3353" s="4">
        <v>115</v>
      </c>
      <c r="G3353" s="4">
        <v>0</v>
      </c>
      <c r="H3353" s="4">
        <v>91</v>
      </c>
      <c r="I3353" s="4">
        <v>0</v>
      </c>
      <c r="J3353" s="4">
        <v>0</v>
      </c>
    </row>
    <row r="3354" spans="3:10">
      <c r="C3354">
        <v>1991</v>
      </c>
      <c r="D3354" t="s">
        <v>286</v>
      </c>
      <c r="E3354" s="4">
        <v>35</v>
      </c>
      <c r="F3354" s="4">
        <v>58</v>
      </c>
      <c r="G3354" s="4">
        <v>0</v>
      </c>
      <c r="H3354" s="4">
        <v>42</v>
      </c>
      <c r="I3354" s="4">
        <v>0</v>
      </c>
      <c r="J3354" s="4">
        <v>0</v>
      </c>
    </row>
    <row r="3355" spans="3:10">
      <c r="C3355">
        <v>1992</v>
      </c>
      <c r="D3355" t="s">
        <v>286</v>
      </c>
      <c r="E3355" s="4">
        <v>42</v>
      </c>
      <c r="F3355" s="4">
        <v>87</v>
      </c>
      <c r="G3355" s="4">
        <v>0</v>
      </c>
      <c r="H3355" s="4">
        <v>87</v>
      </c>
      <c r="I3355" s="4">
        <v>0</v>
      </c>
      <c r="J3355" s="4">
        <v>0</v>
      </c>
    </row>
    <row r="3356" spans="3:10">
      <c r="C3356">
        <v>1993</v>
      </c>
      <c r="D3356" t="s">
        <v>286</v>
      </c>
      <c r="E3356" s="4">
        <v>26</v>
      </c>
      <c r="F3356" s="4">
        <v>55</v>
      </c>
      <c r="G3356" s="4">
        <v>0</v>
      </c>
      <c r="H3356" s="4">
        <v>45</v>
      </c>
      <c r="I3356" s="4">
        <v>0</v>
      </c>
      <c r="J3356" s="4">
        <v>0</v>
      </c>
    </row>
    <row r="3357" spans="3:10">
      <c r="C3357">
        <v>1994</v>
      </c>
      <c r="D3357" t="s">
        <v>286</v>
      </c>
      <c r="E3357" s="4">
        <v>36</v>
      </c>
      <c r="F3357" s="4">
        <v>48</v>
      </c>
      <c r="G3357" s="4">
        <v>0</v>
      </c>
      <c r="H3357" s="4">
        <v>12</v>
      </c>
      <c r="I3357" s="4">
        <v>0</v>
      </c>
      <c r="J3357" s="4">
        <v>0</v>
      </c>
    </row>
    <row r="3358" spans="3:10">
      <c r="C3358">
        <v>1995</v>
      </c>
      <c r="D3358" t="s">
        <v>286</v>
      </c>
      <c r="E3358" s="4">
        <v>16</v>
      </c>
      <c r="F3358" s="4">
        <v>34</v>
      </c>
      <c r="G3358" s="4">
        <v>0</v>
      </c>
      <c r="H3358" s="4">
        <v>9</v>
      </c>
      <c r="I3358" s="4">
        <v>0</v>
      </c>
      <c r="J3358" s="4">
        <v>0</v>
      </c>
    </row>
    <row r="3359" spans="3:10">
      <c r="C3359">
        <v>1996</v>
      </c>
      <c r="D3359" t="s">
        <v>286</v>
      </c>
      <c r="E3359" s="4">
        <v>27</v>
      </c>
      <c r="F3359" s="4">
        <v>46</v>
      </c>
      <c r="G3359" s="4">
        <v>0</v>
      </c>
      <c r="H3359" s="4">
        <v>31</v>
      </c>
      <c r="I3359" s="4">
        <v>0</v>
      </c>
      <c r="J3359" s="4">
        <v>0</v>
      </c>
    </row>
    <row r="3360" spans="3:10">
      <c r="C3360">
        <v>1997</v>
      </c>
      <c r="D3360" t="s">
        <v>286</v>
      </c>
      <c r="E3360" s="4">
        <v>14</v>
      </c>
      <c r="F3360" s="4">
        <v>45.280644627305435</v>
      </c>
      <c r="G3360" s="4">
        <v>0</v>
      </c>
      <c r="H3360" s="4">
        <v>18.430756592754264</v>
      </c>
      <c r="I3360" s="4">
        <v>0</v>
      </c>
      <c r="J3360" s="4">
        <v>0</v>
      </c>
    </row>
    <row r="3361" spans="3:17">
      <c r="C3361">
        <v>1998</v>
      </c>
      <c r="D3361" t="s">
        <v>286</v>
      </c>
      <c r="E3361" s="4">
        <v>5</v>
      </c>
      <c r="F3361" s="4">
        <v>4.8069705093833779</v>
      </c>
      <c r="G3361" s="4">
        <v>0</v>
      </c>
      <c r="H3361" s="4">
        <v>14.420911528150134</v>
      </c>
      <c r="I3361" s="4">
        <v>0</v>
      </c>
      <c r="J3361" s="4">
        <v>0</v>
      </c>
    </row>
    <row r="3362" spans="3:17">
      <c r="C3362">
        <v>1999</v>
      </c>
      <c r="D3362" t="s">
        <v>286</v>
      </c>
      <c r="E3362" s="4">
        <v>13</v>
      </c>
      <c r="F3362" s="4">
        <v>25.179545454545455</v>
      </c>
      <c r="G3362" s="4">
        <v>0</v>
      </c>
      <c r="H3362" s="4">
        <v>25.179545454545455</v>
      </c>
      <c r="I3362" s="4">
        <v>0</v>
      </c>
      <c r="J3362" s="4">
        <v>4.1965909090909088</v>
      </c>
    </row>
    <row r="3363" spans="3:17">
      <c r="C3363">
        <v>2000</v>
      </c>
      <c r="D3363" t="s">
        <v>286</v>
      </c>
      <c r="E3363" s="4">
        <v>16</v>
      </c>
      <c r="F3363" s="4">
        <v>23.205467369564222</v>
      </c>
      <c r="G3363" s="4">
        <v>0</v>
      </c>
      <c r="H3363" s="4">
        <v>11.602733684782111</v>
      </c>
      <c r="I3363" s="4">
        <v>0</v>
      </c>
      <c r="J3363" s="4">
        <v>0</v>
      </c>
    </row>
    <row r="3364" spans="3:17">
      <c r="C3364">
        <v>2001</v>
      </c>
      <c r="D3364" t="s">
        <v>286</v>
      </c>
      <c r="E3364" s="4">
        <v>15</v>
      </c>
      <c r="F3364" s="4">
        <v>26.006622516556291</v>
      </c>
      <c r="G3364" s="4">
        <v>0</v>
      </c>
      <c r="H3364" s="4">
        <v>48.298013245033111</v>
      </c>
      <c r="I3364" s="4">
        <v>0</v>
      </c>
      <c r="J3364" s="4">
        <v>0</v>
      </c>
    </row>
    <row r="3365" spans="3:17">
      <c r="C3365">
        <v>2002</v>
      </c>
      <c r="D3365" t="s">
        <v>286</v>
      </c>
      <c r="E3365" s="4">
        <v>16</v>
      </c>
      <c r="F3365" s="4">
        <v>76.299209363004763</v>
      </c>
      <c r="G3365" s="4">
        <v>0</v>
      </c>
      <c r="H3365" s="4">
        <v>32.69181079498567</v>
      </c>
      <c r="I3365" s="4">
        <v>0</v>
      </c>
      <c r="J3365" s="4">
        <v>0</v>
      </c>
    </row>
    <row r="3366" spans="3:17">
      <c r="C3366">
        <v>2003</v>
      </c>
      <c r="D3366" t="s">
        <v>286</v>
      </c>
      <c r="E3366" s="4">
        <v>20</v>
      </c>
      <c r="F3366" s="4">
        <v>23.933697881066305</v>
      </c>
      <c r="G3366" s="4">
        <v>0</v>
      </c>
      <c r="H3366" s="4">
        <v>51.729870129870129</v>
      </c>
      <c r="I3366" s="4">
        <v>0</v>
      </c>
      <c r="J3366" s="4">
        <v>0</v>
      </c>
    </row>
    <row r="3367" spans="3:17">
      <c r="C3367">
        <v>2004</v>
      </c>
      <c r="D3367" t="s">
        <v>286</v>
      </c>
      <c r="E3367" s="4">
        <v>9</v>
      </c>
      <c r="F3367" s="4">
        <v>11.15755844796743</v>
      </c>
      <c r="G3367" s="4">
        <v>0</v>
      </c>
      <c r="H3367" s="4">
        <v>16.086187156868792</v>
      </c>
      <c r="I3367" s="4">
        <v>0</v>
      </c>
      <c r="J3367" s="4">
        <v>0</v>
      </c>
    </row>
    <row r="3368" spans="3:17">
      <c r="C3368">
        <v>2006</v>
      </c>
      <c r="D3368" t="s">
        <v>286</v>
      </c>
      <c r="E3368" s="4">
        <v>10</v>
      </c>
      <c r="F3368" s="4">
        <v>45.675846913609732</v>
      </c>
      <c r="G3368" s="4">
        <v>0</v>
      </c>
      <c r="H3368" s="4">
        <v>21.330950191387842</v>
      </c>
      <c r="I3368" s="4">
        <v>0</v>
      </c>
      <c r="J3368" s="4">
        <v>0</v>
      </c>
    </row>
    <row r="3369" spans="3:17">
      <c r="K3369" t="str">
        <f>D3368</f>
        <v>TSITIKA RIVER</v>
      </c>
      <c r="L3369" s="4">
        <f t="shared" ref="L3369:Q3369" si="110">AVERAGE(E3342:E3368)</f>
        <v>17.25925925925926</v>
      </c>
      <c r="M3369" s="4">
        <f t="shared" si="110"/>
        <v>36.649835669740852</v>
      </c>
      <c r="N3369" s="4">
        <f t="shared" si="110"/>
        <v>0.22222222222222221</v>
      </c>
      <c r="O3369" s="4">
        <f t="shared" si="110"/>
        <v>36.324843658458427</v>
      </c>
      <c r="P3369" s="4">
        <f t="shared" si="110"/>
        <v>0</v>
      </c>
      <c r="Q3369" s="4">
        <f t="shared" si="110"/>
        <v>0.15542929292929292</v>
      </c>
    </row>
    <row r="3370" spans="3:17">
      <c r="C3370">
        <v>1968</v>
      </c>
      <c r="D3370" t="s">
        <v>182</v>
      </c>
      <c r="E3370" s="4">
        <v>436</v>
      </c>
      <c r="F3370" s="4">
        <v>2130</v>
      </c>
      <c r="G3370" s="4">
        <v>393</v>
      </c>
      <c r="H3370" s="4">
        <v>0</v>
      </c>
      <c r="I3370" s="4">
        <v>0</v>
      </c>
      <c r="J3370" s="4">
        <v>0</v>
      </c>
    </row>
    <row r="3371" spans="3:17">
      <c r="C3371">
        <v>1969</v>
      </c>
      <c r="D3371" t="s">
        <v>182</v>
      </c>
      <c r="E3371" s="4">
        <v>213</v>
      </c>
      <c r="F3371" s="4">
        <v>1115</v>
      </c>
      <c r="G3371" s="4">
        <v>262</v>
      </c>
      <c r="H3371" s="4">
        <v>0</v>
      </c>
      <c r="I3371" s="4">
        <v>0</v>
      </c>
      <c r="J3371" s="4">
        <v>0</v>
      </c>
    </row>
    <row r="3372" spans="3:17">
      <c r="C3372">
        <v>1970</v>
      </c>
      <c r="D3372" t="s">
        <v>182</v>
      </c>
      <c r="E3372" s="4">
        <v>284</v>
      </c>
      <c r="F3372" s="4">
        <v>1667</v>
      </c>
      <c r="G3372" s="4">
        <v>346</v>
      </c>
      <c r="H3372" s="4">
        <v>0</v>
      </c>
      <c r="I3372" s="4">
        <v>0</v>
      </c>
      <c r="J3372" s="4">
        <v>0</v>
      </c>
    </row>
    <row r="3373" spans="3:17">
      <c r="C3373">
        <v>1971</v>
      </c>
      <c r="D3373" t="s">
        <v>182</v>
      </c>
      <c r="E3373" s="4">
        <v>214</v>
      </c>
      <c r="F3373" s="4">
        <v>1150</v>
      </c>
      <c r="G3373" s="4">
        <v>122</v>
      </c>
      <c r="H3373" s="4">
        <v>29</v>
      </c>
      <c r="I3373" s="4">
        <v>0</v>
      </c>
      <c r="J3373" s="4">
        <v>0</v>
      </c>
    </row>
    <row r="3374" spans="3:17">
      <c r="C3374">
        <v>1972</v>
      </c>
      <c r="D3374" t="s">
        <v>182</v>
      </c>
      <c r="E3374" s="4">
        <v>103</v>
      </c>
      <c r="F3374" s="4">
        <v>379</v>
      </c>
      <c r="G3374" s="4">
        <v>108</v>
      </c>
      <c r="H3374" s="4">
        <v>41</v>
      </c>
      <c r="I3374" s="4">
        <v>0</v>
      </c>
      <c r="J3374" s="4">
        <v>0</v>
      </c>
    </row>
    <row r="3375" spans="3:17">
      <c r="C3375">
        <v>1973</v>
      </c>
      <c r="D3375" t="s">
        <v>182</v>
      </c>
      <c r="E3375" s="4">
        <v>176</v>
      </c>
      <c r="F3375" s="4">
        <v>994</v>
      </c>
      <c r="G3375" s="4">
        <v>228</v>
      </c>
      <c r="H3375" s="4">
        <v>145</v>
      </c>
      <c r="I3375" s="4">
        <v>0</v>
      </c>
      <c r="J3375" s="4">
        <v>0</v>
      </c>
    </row>
    <row r="3376" spans="3:17">
      <c r="C3376">
        <v>1974</v>
      </c>
      <c r="D3376" t="s">
        <v>182</v>
      </c>
      <c r="E3376" s="4">
        <v>143</v>
      </c>
      <c r="F3376" s="4">
        <v>741</v>
      </c>
      <c r="G3376" s="4">
        <v>93</v>
      </c>
      <c r="H3376" s="4">
        <v>90</v>
      </c>
      <c r="I3376" s="4">
        <v>0</v>
      </c>
      <c r="J3376" s="4">
        <v>0</v>
      </c>
    </row>
    <row r="3377" spans="3:10">
      <c r="C3377">
        <v>1975</v>
      </c>
      <c r="D3377" t="s">
        <v>182</v>
      </c>
      <c r="E3377" s="4">
        <v>95</v>
      </c>
      <c r="F3377" s="4">
        <v>385</v>
      </c>
      <c r="G3377" s="4">
        <v>68</v>
      </c>
      <c r="H3377" s="4">
        <v>71</v>
      </c>
      <c r="I3377" s="4">
        <v>0</v>
      </c>
      <c r="J3377" s="4">
        <v>0</v>
      </c>
    </row>
    <row r="3378" spans="3:10">
      <c r="C3378">
        <v>1976</v>
      </c>
      <c r="D3378" t="s">
        <v>182</v>
      </c>
      <c r="E3378" s="4">
        <v>160</v>
      </c>
      <c r="F3378" s="4">
        <v>1982</v>
      </c>
      <c r="G3378" s="4">
        <v>38</v>
      </c>
      <c r="H3378" s="4">
        <v>65</v>
      </c>
      <c r="I3378" s="4">
        <v>0</v>
      </c>
      <c r="J3378" s="4">
        <v>0</v>
      </c>
    </row>
    <row r="3379" spans="3:10">
      <c r="C3379">
        <v>1977</v>
      </c>
      <c r="D3379" t="s">
        <v>182</v>
      </c>
      <c r="E3379" s="4">
        <v>116</v>
      </c>
      <c r="F3379" s="4">
        <v>355</v>
      </c>
      <c r="G3379" s="4">
        <v>26</v>
      </c>
      <c r="H3379" s="4">
        <v>31</v>
      </c>
      <c r="I3379" s="4">
        <v>0</v>
      </c>
      <c r="J3379" s="4">
        <v>0</v>
      </c>
    </row>
    <row r="3380" spans="3:10">
      <c r="C3380">
        <v>1978</v>
      </c>
      <c r="D3380" t="s">
        <v>182</v>
      </c>
      <c r="E3380" s="4">
        <v>42</v>
      </c>
      <c r="F3380" s="4">
        <v>200</v>
      </c>
      <c r="G3380" s="4">
        <v>29</v>
      </c>
      <c r="H3380" s="4">
        <v>39</v>
      </c>
      <c r="I3380" s="4">
        <v>0</v>
      </c>
      <c r="J3380" s="4">
        <v>0</v>
      </c>
    </row>
    <row r="3381" spans="3:10">
      <c r="C3381">
        <v>1979</v>
      </c>
      <c r="D3381" t="s">
        <v>182</v>
      </c>
      <c r="E3381" s="4">
        <v>88</v>
      </c>
      <c r="F3381" s="4">
        <v>462</v>
      </c>
      <c r="G3381" s="4">
        <v>24</v>
      </c>
      <c r="H3381" s="4">
        <v>41</v>
      </c>
      <c r="I3381" s="4">
        <v>0</v>
      </c>
      <c r="J3381" s="4">
        <v>0</v>
      </c>
    </row>
    <row r="3382" spans="3:10">
      <c r="C3382">
        <v>1980</v>
      </c>
      <c r="D3382" t="s">
        <v>182</v>
      </c>
      <c r="E3382" s="4">
        <v>45</v>
      </c>
      <c r="F3382" s="4">
        <v>235</v>
      </c>
      <c r="G3382" s="4">
        <v>6</v>
      </c>
      <c r="H3382" s="4">
        <v>3</v>
      </c>
      <c r="I3382" s="4">
        <v>0</v>
      </c>
      <c r="J3382" s="4">
        <v>0</v>
      </c>
    </row>
    <row r="3383" spans="3:10">
      <c r="C3383">
        <v>1981</v>
      </c>
      <c r="D3383" t="s">
        <v>182</v>
      </c>
      <c r="E3383" s="4">
        <v>3</v>
      </c>
      <c r="F3383" s="4">
        <v>40</v>
      </c>
      <c r="G3383" s="4">
        <v>0</v>
      </c>
      <c r="H3383" s="4">
        <v>36</v>
      </c>
      <c r="I3383" s="4">
        <v>0</v>
      </c>
      <c r="J3383" s="4">
        <v>0</v>
      </c>
    </row>
    <row r="3384" spans="3:10">
      <c r="C3384">
        <v>1982</v>
      </c>
      <c r="D3384" t="s">
        <v>182</v>
      </c>
      <c r="E3384" s="4">
        <v>16</v>
      </c>
      <c r="F3384" s="4">
        <v>52</v>
      </c>
      <c r="G3384" s="4">
        <v>0</v>
      </c>
      <c r="H3384" s="4">
        <v>36</v>
      </c>
      <c r="I3384" s="4">
        <v>0</v>
      </c>
      <c r="J3384" s="4">
        <v>0</v>
      </c>
    </row>
    <row r="3385" spans="3:10">
      <c r="C3385">
        <v>1983</v>
      </c>
      <c r="D3385" t="s">
        <v>182</v>
      </c>
      <c r="E3385" s="4">
        <v>36</v>
      </c>
      <c r="F3385" s="4">
        <v>244</v>
      </c>
      <c r="G3385" s="4">
        <v>4</v>
      </c>
      <c r="H3385" s="4">
        <v>39</v>
      </c>
      <c r="I3385" s="4">
        <v>0</v>
      </c>
      <c r="J3385" s="4">
        <v>0</v>
      </c>
    </row>
    <row r="3386" spans="3:10">
      <c r="C3386">
        <v>1984</v>
      </c>
      <c r="D3386" t="s">
        <v>182</v>
      </c>
      <c r="E3386" s="4">
        <v>30</v>
      </c>
      <c r="F3386" s="4">
        <v>51</v>
      </c>
      <c r="G3386" s="4">
        <v>0</v>
      </c>
      <c r="H3386" s="4">
        <v>9</v>
      </c>
      <c r="I3386" s="4">
        <v>0</v>
      </c>
      <c r="J3386" s="4">
        <v>0</v>
      </c>
    </row>
    <row r="3387" spans="3:10">
      <c r="C3387">
        <v>1985</v>
      </c>
      <c r="D3387" t="s">
        <v>182</v>
      </c>
      <c r="E3387" s="4">
        <v>17</v>
      </c>
      <c r="F3387" s="4">
        <v>300</v>
      </c>
      <c r="G3387" s="4">
        <v>0</v>
      </c>
      <c r="H3387" s="4">
        <v>31</v>
      </c>
      <c r="I3387" s="4">
        <v>0</v>
      </c>
      <c r="J3387" s="4">
        <v>0</v>
      </c>
    </row>
    <row r="3388" spans="3:10">
      <c r="C3388">
        <v>1986</v>
      </c>
      <c r="D3388" t="s">
        <v>182</v>
      </c>
      <c r="E3388" s="4">
        <v>7</v>
      </c>
      <c r="F3388" s="4">
        <v>57</v>
      </c>
      <c r="G3388" s="4">
        <v>0</v>
      </c>
      <c r="H3388" s="4">
        <v>7</v>
      </c>
      <c r="I3388" s="4">
        <v>0</v>
      </c>
      <c r="J3388" s="4">
        <v>0</v>
      </c>
    </row>
    <row r="3389" spans="3:10">
      <c r="C3389">
        <v>1987</v>
      </c>
      <c r="D3389" t="s">
        <v>182</v>
      </c>
      <c r="E3389" s="4">
        <v>8</v>
      </c>
      <c r="F3389" s="4">
        <v>36</v>
      </c>
      <c r="G3389" s="4">
        <v>0</v>
      </c>
      <c r="H3389" s="4">
        <v>0</v>
      </c>
      <c r="I3389" s="4">
        <v>0</v>
      </c>
      <c r="J3389" s="4">
        <v>0</v>
      </c>
    </row>
    <row r="3390" spans="3:10">
      <c r="C3390">
        <v>1988</v>
      </c>
      <c r="D3390" t="s">
        <v>182</v>
      </c>
      <c r="E3390" s="4">
        <v>8</v>
      </c>
      <c r="F3390" s="4">
        <v>22</v>
      </c>
      <c r="G3390" s="4">
        <v>0</v>
      </c>
      <c r="H3390" s="4">
        <v>0</v>
      </c>
      <c r="I3390" s="4">
        <v>0</v>
      </c>
      <c r="J3390" s="4">
        <v>0</v>
      </c>
    </row>
    <row r="3391" spans="3:10">
      <c r="C3391">
        <v>1989</v>
      </c>
      <c r="D3391" t="s">
        <v>182</v>
      </c>
      <c r="E3391" s="4">
        <v>5</v>
      </c>
      <c r="F3391" s="4">
        <v>10</v>
      </c>
      <c r="G3391" s="4">
        <v>0</v>
      </c>
      <c r="H3391" s="4">
        <v>0</v>
      </c>
      <c r="I3391" s="4">
        <v>0</v>
      </c>
      <c r="J3391" s="4">
        <v>0</v>
      </c>
    </row>
    <row r="3392" spans="3:10">
      <c r="C3392">
        <v>1991</v>
      </c>
      <c r="D3392" t="s">
        <v>182</v>
      </c>
      <c r="E3392" s="4">
        <v>8</v>
      </c>
      <c r="F3392" s="4">
        <v>15</v>
      </c>
      <c r="G3392" s="4">
        <v>0</v>
      </c>
      <c r="H3392" s="4">
        <v>0</v>
      </c>
      <c r="I3392" s="4">
        <v>0</v>
      </c>
      <c r="J3392" s="4">
        <v>0</v>
      </c>
    </row>
    <row r="3393" spans="3:17">
      <c r="C3393">
        <v>1993</v>
      </c>
      <c r="D3393" t="s">
        <v>182</v>
      </c>
      <c r="E3393" s="4">
        <v>4</v>
      </c>
      <c r="F3393" s="4">
        <v>7</v>
      </c>
      <c r="G3393" s="4">
        <v>0</v>
      </c>
      <c r="H3393" s="4">
        <v>0</v>
      </c>
      <c r="I3393" s="4">
        <v>0</v>
      </c>
      <c r="J3393" s="4">
        <v>0</v>
      </c>
    </row>
    <row r="3394" spans="3:17">
      <c r="C3394">
        <v>1994</v>
      </c>
      <c r="D3394" t="s">
        <v>182</v>
      </c>
      <c r="E3394" s="4">
        <v>5</v>
      </c>
      <c r="F3394" s="4">
        <v>25</v>
      </c>
      <c r="G3394" s="4">
        <v>0</v>
      </c>
      <c r="H3394" s="4">
        <v>0</v>
      </c>
      <c r="I3394" s="4">
        <v>0</v>
      </c>
      <c r="J3394" s="4">
        <v>0</v>
      </c>
    </row>
    <row r="3395" spans="3:17">
      <c r="C3395">
        <v>1995</v>
      </c>
      <c r="D3395" t="s">
        <v>182</v>
      </c>
      <c r="E3395" s="4">
        <v>3</v>
      </c>
      <c r="F3395" s="4">
        <v>6</v>
      </c>
      <c r="G3395" s="4">
        <v>0</v>
      </c>
      <c r="H3395" s="4">
        <v>0</v>
      </c>
      <c r="I3395" s="4">
        <v>0</v>
      </c>
      <c r="J3395" s="4">
        <v>0</v>
      </c>
    </row>
    <row r="3396" spans="3:17">
      <c r="C3396">
        <v>1996</v>
      </c>
      <c r="D3396" t="s">
        <v>182</v>
      </c>
      <c r="E3396" s="4">
        <v>3</v>
      </c>
      <c r="F3396" s="4">
        <v>3</v>
      </c>
      <c r="G3396" s="4">
        <v>0</v>
      </c>
      <c r="H3396" s="4">
        <v>0</v>
      </c>
      <c r="I3396" s="4">
        <v>0</v>
      </c>
      <c r="J3396" s="4">
        <v>0</v>
      </c>
    </row>
    <row r="3397" spans="3:17">
      <c r="C3397">
        <v>1998</v>
      </c>
      <c r="D3397" t="s">
        <v>182</v>
      </c>
      <c r="E3397" s="4">
        <v>5</v>
      </c>
      <c r="F3397" s="4">
        <v>9.6139410187667558</v>
      </c>
      <c r="G3397" s="4">
        <v>0</v>
      </c>
      <c r="H3397" s="4">
        <v>0</v>
      </c>
      <c r="I3397" s="4">
        <v>0</v>
      </c>
      <c r="J3397" s="4">
        <v>0</v>
      </c>
    </row>
    <row r="3398" spans="3:17">
      <c r="C3398">
        <v>2006</v>
      </c>
      <c r="D3398" t="s">
        <v>182</v>
      </c>
      <c r="E3398" s="4">
        <v>3</v>
      </c>
      <c r="F3398" s="4">
        <v>2.9627659574468086</v>
      </c>
      <c r="G3398" s="4">
        <v>0</v>
      </c>
      <c r="H3398" s="4">
        <v>2.9627659574468086</v>
      </c>
      <c r="I3398" s="4">
        <v>0</v>
      </c>
      <c r="J3398" s="4">
        <v>0</v>
      </c>
    </row>
    <row r="3399" spans="3:17">
      <c r="K3399" t="str">
        <f>D3398</f>
        <v>TSOLUM RIVER</v>
      </c>
      <c r="L3399" s="4">
        <f t="shared" ref="L3399:Q3399" si="111">AVERAGE(E3370:E3398)</f>
        <v>78.482758620689651</v>
      </c>
      <c r="M3399" s="4">
        <f t="shared" si="111"/>
        <v>437.08885196469703</v>
      </c>
      <c r="N3399" s="4">
        <f t="shared" si="111"/>
        <v>60.241379310344826</v>
      </c>
      <c r="O3399" s="4">
        <f t="shared" si="111"/>
        <v>24.688371239911959</v>
      </c>
      <c r="P3399" s="4">
        <f t="shared" si="111"/>
        <v>0</v>
      </c>
      <c r="Q3399" s="4">
        <f t="shared" si="111"/>
        <v>0</v>
      </c>
    </row>
    <row r="3400" spans="3:17">
      <c r="C3400">
        <v>1968</v>
      </c>
      <c r="D3400" t="s">
        <v>184</v>
      </c>
      <c r="E3400" s="4">
        <v>8</v>
      </c>
      <c r="F3400" s="4">
        <v>65</v>
      </c>
      <c r="G3400" s="4">
        <v>24</v>
      </c>
      <c r="H3400" s="4">
        <v>0</v>
      </c>
      <c r="I3400" s="4">
        <v>0</v>
      </c>
      <c r="J3400" s="4">
        <v>0</v>
      </c>
    </row>
    <row r="3401" spans="3:17">
      <c r="C3401">
        <v>1969</v>
      </c>
      <c r="D3401" t="s">
        <v>184</v>
      </c>
      <c r="E3401" s="4">
        <v>4</v>
      </c>
      <c r="F3401" s="4">
        <v>8</v>
      </c>
      <c r="G3401" s="4">
        <v>8</v>
      </c>
      <c r="H3401" s="4">
        <v>0</v>
      </c>
      <c r="I3401" s="4">
        <v>0</v>
      </c>
      <c r="J3401" s="4">
        <v>0</v>
      </c>
    </row>
    <row r="3402" spans="3:17">
      <c r="C3402">
        <v>1970</v>
      </c>
      <c r="D3402" t="s">
        <v>184</v>
      </c>
      <c r="E3402" s="4">
        <v>10</v>
      </c>
      <c r="F3402" s="4">
        <v>10</v>
      </c>
      <c r="G3402" s="4">
        <v>10</v>
      </c>
      <c r="H3402" s="4">
        <v>0</v>
      </c>
      <c r="I3402" s="4">
        <v>0</v>
      </c>
      <c r="J3402" s="4">
        <v>0</v>
      </c>
    </row>
    <row r="3403" spans="3:17">
      <c r="C3403">
        <v>1971</v>
      </c>
      <c r="D3403" t="s">
        <v>184</v>
      </c>
      <c r="E3403" s="4">
        <v>9</v>
      </c>
      <c r="F3403" s="4">
        <v>24</v>
      </c>
      <c r="G3403" s="4">
        <v>19</v>
      </c>
      <c r="H3403" s="4">
        <v>34</v>
      </c>
      <c r="I3403" s="4">
        <v>0</v>
      </c>
      <c r="J3403" s="4">
        <v>0</v>
      </c>
    </row>
    <row r="3404" spans="3:17">
      <c r="C3404">
        <v>1975</v>
      </c>
      <c r="D3404" t="s">
        <v>184</v>
      </c>
      <c r="E3404" s="4">
        <v>6</v>
      </c>
      <c r="F3404" s="4">
        <v>54</v>
      </c>
      <c r="G3404" s="4">
        <v>20</v>
      </c>
      <c r="H3404" s="4">
        <v>37</v>
      </c>
      <c r="I3404" s="4">
        <v>0</v>
      </c>
      <c r="J3404" s="4">
        <v>0</v>
      </c>
    </row>
    <row r="3405" spans="3:17">
      <c r="C3405">
        <v>1976</v>
      </c>
      <c r="D3405" t="s">
        <v>184</v>
      </c>
      <c r="E3405" s="4">
        <v>5</v>
      </c>
      <c r="F3405" s="4">
        <v>10</v>
      </c>
      <c r="G3405" s="4">
        <v>20</v>
      </c>
      <c r="H3405" s="4">
        <v>30</v>
      </c>
      <c r="I3405" s="4">
        <v>0</v>
      </c>
      <c r="J3405" s="4">
        <v>0</v>
      </c>
    </row>
    <row r="3406" spans="3:17">
      <c r="C3406">
        <v>1977</v>
      </c>
      <c r="D3406" t="s">
        <v>184</v>
      </c>
      <c r="E3406" s="4">
        <v>8</v>
      </c>
      <c r="F3406" s="4">
        <v>20</v>
      </c>
      <c r="G3406" s="4">
        <v>12</v>
      </c>
      <c r="H3406" s="4">
        <v>16</v>
      </c>
      <c r="I3406" s="4">
        <v>0</v>
      </c>
      <c r="J3406" s="4">
        <v>0</v>
      </c>
    </row>
    <row r="3407" spans="3:17">
      <c r="C3407">
        <v>1978</v>
      </c>
      <c r="D3407" t="s">
        <v>184</v>
      </c>
      <c r="E3407" s="4">
        <v>3</v>
      </c>
      <c r="F3407" s="4">
        <v>10</v>
      </c>
      <c r="G3407" s="4">
        <v>0</v>
      </c>
      <c r="H3407" s="4">
        <v>0</v>
      </c>
      <c r="I3407" s="4">
        <v>0</v>
      </c>
      <c r="J3407" s="4">
        <v>0</v>
      </c>
    </row>
    <row r="3408" spans="3:17">
      <c r="C3408">
        <v>1979</v>
      </c>
      <c r="D3408" t="s">
        <v>184</v>
      </c>
      <c r="E3408" s="4">
        <v>4</v>
      </c>
      <c r="F3408" s="4">
        <v>29</v>
      </c>
      <c r="G3408" s="4">
        <v>0</v>
      </c>
      <c r="H3408" s="4">
        <v>0</v>
      </c>
      <c r="I3408" s="4">
        <v>0</v>
      </c>
      <c r="J3408" s="4">
        <v>0</v>
      </c>
    </row>
    <row r="3409" spans="3:10">
      <c r="C3409">
        <v>1980</v>
      </c>
      <c r="D3409" t="s">
        <v>184</v>
      </c>
      <c r="E3409" s="4">
        <v>3</v>
      </c>
      <c r="F3409" s="4">
        <v>23</v>
      </c>
      <c r="G3409" s="4">
        <v>0</v>
      </c>
      <c r="H3409" s="4">
        <v>19</v>
      </c>
      <c r="I3409" s="4">
        <v>0</v>
      </c>
      <c r="J3409" s="4">
        <v>0</v>
      </c>
    </row>
    <row r="3410" spans="3:10">
      <c r="C3410">
        <v>1981</v>
      </c>
      <c r="D3410" t="s">
        <v>184</v>
      </c>
      <c r="E3410" s="4">
        <v>7</v>
      </c>
      <c r="F3410" s="4">
        <v>22</v>
      </c>
      <c r="G3410" s="4">
        <v>3</v>
      </c>
      <c r="H3410" s="4">
        <v>22</v>
      </c>
      <c r="I3410" s="4">
        <v>0</v>
      </c>
      <c r="J3410" s="4">
        <v>0</v>
      </c>
    </row>
    <row r="3411" spans="3:10">
      <c r="C3411">
        <v>1983</v>
      </c>
      <c r="D3411" t="s">
        <v>184</v>
      </c>
      <c r="E3411" s="4">
        <v>4</v>
      </c>
      <c r="F3411" s="4">
        <v>4</v>
      </c>
      <c r="G3411" s="4">
        <v>0</v>
      </c>
      <c r="H3411" s="4">
        <v>0</v>
      </c>
      <c r="I3411" s="4">
        <v>0</v>
      </c>
      <c r="J3411" s="4">
        <v>0</v>
      </c>
    </row>
    <row r="3412" spans="3:10">
      <c r="C3412">
        <v>1984</v>
      </c>
      <c r="D3412" t="s">
        <v>184</v>
      </c>
      <c r="E3412" s="4">
        <v>8</v>
      </c>
      <c r="F3412" s="4">
        <v>8</v>
      </c>
      <c r="G3412" s="4">
        <v>0</v>
      </c>
      <c r="H3412" s="4">
        <v>0</v>
      </c>
      <c r="I3412" s="4">
        <v>0</v>
      </c>
      <c r="J3412" s="4">
        <v>0</v>
      </c>
    </row>
    <row r="3413" spans="3:10">
      <c r="C3413">
        <v>1985</v>
      </c>
      <c r="D3413" t="s">
        <v>184</v>
      </c>
      <c r="E3413" s="4">
        <v>14</v>
      </c>
      <c r="F3413" s="4">
        <v>28</v>
      </c>
      <c r="G3413" s="4">
        <v>0</v>
      </c>
      <c r="H3413" s="4">
        <v>52</v>
      </c>
      <c r="I3413" s="4">
        <v>3</v>
      </c>
      <c r="J3413" s="4">
        <v>0</v>
      </c>
    </row>
    <row r="3414" spans="3:10">
      <c r="C3414">
        <v>1987</v>
      </c>
      <c r="D3414" t="s">
        <v>184</v>
      </c>
      <c r="E3414" s="4">
        <v>8</v>
      </c>
      <c r="F3414" s="4">
        <v>16</v>
      </c>
      <c r="G3414" s="4">
        <v>0</v>
      </c>
      <c r="H3414" s="4">
        <v>32</v>
      </c>
      <c r="I3414" s="4">
        <v>0</v>
      </c>
      <c r="J3414" s="4">
        <v>0</v>
      </c>
    </row>
    <row r="3415" spans="3:10">
      <c r="C3415">
        <v>1988</v>
      </c>
      <c r="D3415" t="s">
        <v>184</v>
      </c>
      <c r="E3415" s="4">
        <v>7</v>
      </c>
      <c r="F3415" s="4">
        <v>12</v>
      </c>
      <c r="G3415" s="4">
        <v>0</v>
      </c>
      <c r="H3415" s="4">
        <v>40</v>
      </c>
      <c r="I3415" s="4">
        <v>0</v>
      </c>
      <c r="J3415" s="4">
        <v>0</v>
      </c>
    </row>
    <row r="3416" spans="3:10">
      <c r="C3416">
        <v>1989</v>
      </c>
      <c r="D3416" t="s">
        <v>184</v>
      </c>
      <c r="E3416" s="4">
        <v>15</v>
      </c>
      <c r="F3416" s="4">
        <v>25</v>
      </c>
      <c r="G3416" s="4">
        <v>0</v>
      </c>
      <c r="H3416" s="4">
        <v>20</v>
      </c>
      <c r="I3416" s="4">
        <v>0</v>
      </c>
      <c r="J3416" s="4">
        <v>0</v>
      </c>
    </row>
    <row r="3417" spans="3:10">
      <c r="C3417">
        <v>1991</v>
      </c>
      <c r="D3417" t="s">
        <v>184</v>
      </c>
      <c r="E3417" s="4">
        <v>19</v>
      </c>
      <c r="F3417" s="4">
        <v>31</v>
      </c>
      <c r="G3417" s="4">
        <v>0</v>
      </c>
      <c r="H3417" s="4">
        <v>58</v>
      </c>
      <c r="I3417" s="4">
        <v>0</v>
      </c>
      <c r="J3417" s="4">
        <v>0</v>
      </c>
    </row>
    <row r="3418" spans="3:10">
      <c r="C3418">
        <v>1993</v>
      </c>
      <c r="D3418" t="s">
        <v>184</v>
      </c>
      <c r="E3418" s="4">
        <v>4</v>
      </c>
      <c r="F3418" s="4">
        <v>7</v>
      </c>
      <c r="G3418" s="4">
        <v>0</v>
      </c>
      <c r="H3418" s="4">
        <v>4</v>
      </c>
      <c r="I3418" s="4">
        <v>0</v>
      </c>
      <c r="J3418" s="4">
        <v>0</v>
      </c>
    </row>
    <row r="3419" spans="3:10">
      <c r="C3419">
        <v>2000</v>
      </c>
      <c r="D3419" t="s">
        <v>184</v>
      </c>
      <c r="E3419" s="4">
        <v>9</v>
      </c>
      <c r="F3419" s="4">
        <v>18.441001191895111</v>
      </c>
      <c r="G3419" s="4">
        <v>0</v>
      </c>
      <c r="H3419" s="4">
        <v>23.051251489868889</v>
      </c>
      <c r="I3419" s="4">
        <v>0</v>
      </c>
      <c r="J3419" s="4">
        <v>0</v>
      </c>
    </row>
    <row r="3420" spans="3:10">
      <c r="C3420">
        <v>2002</v>
      </c>
      <c r="D3420" t="s">
        <v>184</v>
      </c>
      <c r="E3420" s="4">
        <v>3</v>
      </c>
      <c r="F3420" s="4">
        <v>6.7088305489260147</v>
      </c>
      <c r="G3420" s="4">
        <v>0</v>
      </c>
      <c r="H3420" s="4">
        <v>6.7088305489260147</v>
      </c>
      <c r="I3420" s="4">
        <v>0</v>
      </c>
      <c r="J3420" s="4">
        <v>0</v>
      </c>
    </row>
    <row r="3422" spans="3:10">
      <c r="C3422">
        <v>1970</v>
      </c>
      <c r="D3422" t="s">
        <v>232</v>
      </c>
      <c r="E3422" s="4">
        <v>11</v>
      </c>
      <c r="F3422" s="4">
        <v>115</v>
      </c>
      <c r="G3422" s="4">
        <v>27</v>
      </c>
      <c r="H3422" s="4">
        <v>0</v>
      </c>
      <c r="I3422" s="4">
        <v>0</v>
      </c>
      <c r="J3422" s="4">
        <v>0</v>
      </c>
    </row>
    <row r="3423" spans="3:10">
      <c r="C3423">
        <v>1971</v>
      </c>
      <c r="D3423" t="s">
        <v>232</v>
      </c>
      <c r="E3423" s="4">
        <v>18</v>
      </c>
      <c r="F3423" s="4">
        <v>41</v>
      </c>
      <c r="G3423" s="4">
        <v>9</v>
      </c>
      <c r="H3423" s="4">
        <v>4</v>
      </c>
      <c r="I3423" s="4">
        <v>0</v>
      </c>
      <c r="J3423" s="4">
        <v>0</v>
      </c>
    </row>
    <row r="3424" spans="3:10">
      <c r="C3424">
        <v>1972</v>
      </c>
      <c r="D3424" t="s">
        <v>232</v>
      </c>
      <c r="E3424" s="4">
        <v>4</v>
      </c>
      <c r="F3424" s="4">
        <v>10</v>
      </c>
      <c r="G3424" s="4">
        <v>5</v>
      </c>
      <c r="H3424" s="4">
        <v>0</v>
      </c>
      <c r="I3424" s="4">
        <v>0</v>
      </c>
      <c r="J3424" s="4">
        <v>0</v>
      </c>
    </row>
    <row r="3425" spans="3:10">
      <c r="C3425">
        <v>1973</v>
      </c>
      <c r="D3425" t="s">
        <v>232</v>
      </c>
      <c r="E3425" s="4">
        <v>10</v>
      </c>
      <c r="F3425" s="4">
        <v>92</v>
      </c>
      <c r="G3425" s="4">
        <v>34</v>
      </c>
      <c r="H3425" s="4">
        <v>3</v>
      </c>
      <c r="I3425" s="4">
        <v>0</v>
      </c>
      <c r="J3425" s="4">
        <v>0</v>
      </c>
    </row>
    <row r="3426" spans="3:10">
      <c r="C3426">
        <v>1974</v>
      </c>
      <c r="D3426" t="s">
        <v>232</v>
      </c>
      <c r="E3426" s="4">
        <v>3</v>
      </c>
      <c r="F3426" s="4">
        <v>3</v>
      </c>
      <c r="G3426" s="4">
        <v>3</v>
      </c>
      <c r="H3426" s="4">
        <v>0</v>
      </c>
      <c r="I3426" s="4">
        <v>0</v>
      </c>
      <c r="J3426" s="4">
        <v>0</v>
      </c>
    </row>
    <row r="3427" spans="3:10">
      <c r="C3427">
        <v>1975</v>
      </c>
      <c r="D3427" t="s">
        <v>232</v>
      </c>
      <c r="E3427" s="4">
        <v>3</v>
      </c>
      <c r="F3427" s="4">
        <v>3</v>
      </c>
      <c r="G3427" s="4">
        <v>7</v>
      </c>
      <c r="H3427" s="4">
        <v>3</v>
      </c>
      <c r="I3427" s="4">
        <v>0</v>
      </c>
      <c r="J3427" s="4">
        <v>0</v>
      </c>
    </row>
    <row r="3428" spans="3:10">
      <c r="C3428">
        <v>1976</v>
      </c>
      <c r="D3428" t="s">
        <v>232</v>
      </c>
      <c r="E3428" s="4">
        <v>14</v>
      </c>
      <c r="F3428" s="4">
        <v>19</v>
      </c>
      <c r="G3428" s="4">
        <v>0</v>
      </c>
      <c r="H3428" s="4">
        <v>9</v>
      </c>
      <c r="I3428" s="4">
        <v>0</v>
      </c>
      <c r="J3428" s="4">
        <v>0</v>
      </c>
    </row>
    <row r="3429" spans="3:10">
      <c r="C3429">
        <v>1977</v>
      </c>
      <c r="D3429" t="s">
        <v>232</v>
      </c>
      <c r="E3429" s="4">
        <v>4</v>
      </c>
      <c r="F3429" s="4">
        <v>20</v>
      </c>
      <c r="G3429" s="4">
        <v>8</v>
      </c>
      <c r="H3429" s="4">
        <v>32</v>
      </c>
      <c r="I3429" s="4">
        <v>0</v>
      </c>
      <c r="J3429" s="4">
        <v>0</v>
      </c>
    </row>
    <row r="3430" spans="3:10">
      <c r="C3430">
        <v>1981</v>
      </c>
      <c r="D3430" t="s">
        <v>232</v>
      </c>
      <c r="E3430" s="4">
        <v>11</v>
      </c>
      <c r="F3430" s="4">
        <v>11</v>
      </c>
      <c r="G3430" s="4">
        <v>11</v>
      </c>
      <c r="H3430" s="4">
        <v>0</v>
      </c>
      <c r="I3430" s="4">
        <v>0</v>
      </c>
      <c r="J3430" s="4">
        <v>0</v>
      </c>
    </row>
    <row r="3431" spans="3:10">
      <c r="C3431">
        <v>1982</v>
      </c>
      <c r="D3431" t="s">
        <v>232</v>
      </c>
      <c r="E3431" s="4">
        <v>4</v>
      </c>
      <c r="F3431" s="4">
        <v>4</v>
      </c>
      <c r="G3431" s="4">
        <v>0</v>
      </c>
      <c r="H3431" s="4">
        <v>0</v>
      </c>
      <c r="I3431" s="4">
        <v>0</v>
      </c>
      <c r="J3431" s="4">
        <v>0</v>
      </c>
    </row>
    <row r="3432" spans="3:10">
      <c r="C3432">
        <v>1983</v>
      </c>
      <c r="D3432" t="s">
        <v>232</v>
      </c>
      <c r="E3432" s="4">
        <v>4</v>
      </c>
      <c r="F3432" s="4">
        <v>9</v>
      </c>
      <c r="G3432" s="4">
        <v>4</v>
      </c>
      <c r="H3432" s="4">
        <v>13</v>
      </c>
      <c r="I3432" s="4">
        <v>0</v>
      </c>
      <c r="J3432" s="4">
        <v>0</v>
      </c>
    </row>
    <row r="3433" spans="3:10">
      <c r="C3433">
        <v>1984</v>
      </c>
      <c r="D3433" t="s">
        <v>232</v>
      </c>
      <c r="E3433" s="4">
        <v>4</v>
      </c>
      <c r="F3433" s="4">
        <v>9</v>
      </c>
      <c r="G3433" s="4">
        <v>0</v>
      </c>
      <c r="H3433" s="4">
        <v>4</v>
      </c>
      <c r="I3433" s="4">
        <v>0</v>
      </c>
      <c r="J3433" s="4">
        <v>0</v>
      </c>
    </row>
    <row r="3434" spans="3:10">
      <c r="C3434">
        <v>1985</v>
      </c>
      <c r="D3434" t="s">
        <v>232</v>
      </c>
      <c r="E3434" s="4">
        <v>3</v>
      </c>
      <c r="F3434" s="4">
        <v>17</v>
      </c>
      <c r="G3434" s="4">
        <v>0</v>
      </c>
      <c r="H3434" s="4">
        <v>24</v>
      </c>
      <c r="I3434" s="4">
        <v>3</v>
      </c>
      <c r="J3434" s="4">
        <v>7</v>
      </c>
    </row>
    <row r="3435" spans="3:10">
      <c r="C3435">
        <v>1986</v>
      </c>
      <c r="D3435" t="s">
        <v>232</v>
      </c>
      <c r="E3435" s="4">
        <v>7</v>
      </c>
      <c r="F3435" s="4">
        <v>25</v>
      </c>
      <c r="G3435" s="4">
        <v>0</v>
      </c>
      <c r="H3435" s="4">
        <v>14</v>
      </c>
      <c r="I3435" s="4">
        <v>0</v>
      </c>
      <c r="J3435" s="4">
        <v>0</v>
      </c>
    </row>
    <row r="3436" spans="3:10">
      <c r="C3436">
        <v>1987</v>
      </c>
      <c r="D3436" t="s">
        <v>232</v>
      </c>
      <c r="E3436" s="4">
        <v>12</v>
      </c>
      <c r="F3436" s="4">
        <v>40</v>
      </c>
      <c r="G3436" s="4">
        <v>0</v>
      </c>
      <c r="H3436" s="4">
        <v>44</v>
      </c>
      <c r="I3436" s="4">
        <v>0</v>
      </c>
      <c r="J3436" s="4">
        <v>0</v>
      </c>
    </row>
    <row r="3437" spans="3:10">
      <c r="C3437">
        <v>1989</v>
      </c>
      <c r="D3437" t="s">
        <v>232</v>
      </c>
      <c r="E3437" s="4">
        <v>10</v>
      </c>
      <c r="F3437" s="4">
        <v>20</v>
      </c>
      <c r="G3437" s="4">
        <v>0</v>
      </c>
      <c r="H3437" s="4">
        <v>25</v>
      </c>
      <c r="I3437" s="4">
        <v>0</v>
      </c>
      <c r="J3437" s="4">
        <v>0</v>
      </c>
    </row>
    <row r="3438" spans="3:10">
      <c r="C3438">
        <v>1991</v>
      </c>
      <c r="D3438" t="s">
        <v>232</v>
      </c>
      <c r="E3438" s="4">
        <v>4</v>
      </c>
      <c r="F3438" s="4">
        <v>4</v>
      </c>
      <c r="G3438" s="4">
        <v>0</v>
      </c>
      <c r="H3438" s="4">
        <v>4</v>
      </c>
      <c r="I3438" s="4">
        <v>0</v>
      </c>
      <c r="J3438" s="4">
        <v>0</v>
      </c>
    </row>
    <row r="3439" spans="3:10">
      <c r="C3439">
        <v>1992</v>
      </c>
      <c r="D3439" t="s">
        <v>232</v>
      </c>
      <c r="E3439" s="4">
        <v>4</v>
      </c>
      <c r="F3439" s="4">
        <v>19</v>
      </c>
      <c r="G3439" s="4">
        <v>0</v>
      </c>
      <c r="H3439" s="4">
        <v>12</v>
      </c>
      <c r="I3439" s="4">
        <v>0</v>
      </c>
      <c r="J3439" s="4">
        <v>0</v>
      </c>
    </row>
    <row r="3440" spans="3:10">
      <c r="C3440">
        <v>1994</v>
      </c>
      <c r="D3440" t="s">
        <v>232</v>
      </c>
      <c r="E3440" s="4">
        <v>5</v>
      </c>
      <c r="F3440" s="4">
        <v>15</v>
      </c>
      <c r="G3440" s="4">
        <v>0</v>
      </c>
      <c r="H3440" s="4">
        <v>0</v>
      </c>
      <c r="I3440" s="4">
        <v>0</v>
      </c>
      <c r="J3440" s="4">
        <v>0</v>
      </c>
    </row>
    <row r="3441" spans="3:10">
      <c r="C3441">
        <v>1995</v>
      </c>
      <c r="D3441" t="s">
        <v>232</v>
      </c>
      <c r="E3441" s="4">
        <v>6</v>
      </c>
      <c r="F3441" s="4">
        <v>28</v>
      </c>
      <c r="G3441" s="4">
        <v>0</v>
      </c>
      <c r="H3441" s="4">
        <v>22</v>
      </c>
      <c r="I3441" s="4">
        <v>0</v>
      </c>
      <c r="J3441" s="4">
        <v>0</v>
      </c>
    </row>
    <row r="3442" spans="3:10">
      <c r="C3442">
        <v>1996</v>
      </c>
      <c r="D3442" t="s">
        <v>232</v>
      </c>
      <c r="E3442" s="4">
        <v>14</v>
      </c>
      <c r="F3442" s="4">
        <v>44</v>
      </c>
      <c r="G3442" s="4">
        <v>0</v>
      </c>
      <c r="H3442" s="4">
        <v>10</v>
      </c>
      <c r="I3442" s="4">
        <v>0</v>
      </c>
      <c r="J3442" s="4">
        <v>3</v>
      </c>
    </row>
    <row r="3443" spans="3:10">
      <c r="C3443">
        <v>2000</v>
      </c>
      <c r="D3443" t="s">
        <v>232</v>
      </c>
      <c r="E3443" s="4">
        <v>12</v>
      </c>
      <c r="F3443" s="4">
        <v>44.903363792875119</v>
      </c>
      <c r="G3443" s="4">
        <v>0</v>
      </c>
      <c r="H3443" s="4">
        <v>23.051251489868889</v>
      </c>
      <c r="I3443" s="4">
        <v>4.6102502979737778</v>
      </c>
      <c r="J3443" s="4">
        <v>9.2205005959475557</v>
      </c>
    </row>
    <row r="3444" spans="3:10">
      <c r="C3444">
        <v>2001</v>
      </c>
      <c r="D3444" t="s">
        <v>232</v>
      </c>
      <c r="E3444" s="4">
        <v>7</v>
      </c>
      <c r="F3444" s="4">
        <v>29.721854304635762</v>
      </c>
      <c r="G3444" s="4">
        <v>0</v>
      </c>
      <c r="H3444" s="4">
        <v>26.006622516556291</v>
      </c>
      <c r="I3444" s="4">
        <v>0</v>
      </c>
      <c r="J3444" s="4">
        <v>7.4304635761589406</v>
      </c>
    </row>
    <row r="3445" spans="3:10">
      <c r="C3445">
        <v>2002</v>
      </c>
      <c r="D3445" t="s">
        <v>232</v>
      </c>
      <c r="E3445" s="4">
        <v>10</v>
      </c>
      <c r="F3445" s="4">
        <v>23.480906921241051</v>
      </c>
      <c r="G3445" s="4">
        <v>0</v>
      </c>
      <c r="H3445" s="4">
        <v>3.3544152744630074</v>
      </c>
      <c r="I3445" s="4">
        <v>0</v>
      </c>
      <c r="J3445" s="4">
        <v>16.772076372315034</v>
      </c>
    </row>
    <row r="3447" spans="3:10">
      <c r="C3447">
        <v>1968</v>
      </c>
      <c r="D3447" t="s">
        <v>186</v>
      </c>
      <c r="E3447" s="4">
        <v>11</v>
      </c>
      <c r="F3447" s="4">
        <v>11</v>
      </c>
      <c r="G3447" s="4">
        <v>0</v>
      </c>
      <c r="H3447" s="4">
        <v>0</v>
      </c>
      <c r="I3447" s="4">
        <v>0</v>
      </c>
      <c r="J3447" s="4">
        <v>0</v>
      </c>
    </row>
    <row r="3448" spans="3:10">
      <c r="C3448">
        <v>1969</v>
      </c>
      <c r="D3448" t="s">
        <v>186</v>
      </c>
      <c r="E3448" s="4">
        <v>4</v>
      </c>
      <c r="F3448" s="4">
        <v>4</v>
      </c>
      <c r="G3448" s="4">
        <v>0</v>
      </c>
      <c r="H3448" s="4">
        <v>0</v>
      </c>
      <c r="I3448" s="4">
        <v>0</v>
      </c>
      <c r="J3448" s="4">
        <v>0</v>
      </c>
    </row>
    <row r="3449" spans="3:10">
      <c r="C3449">
        <v>1970</v>
      </c>
      <c r="D3449" t="s">
        <v>186</v>
      </c>
      <c r="E3449" s="4">
        <v>5</v>
      </c>
      <c r="F3449" s="4">
        <v>11</v>
      </c>
      <c r="G3449" s="4">
        <v>0</v>
      </c>
      <c r="H3449" s="4">
        <v>0</v>
      </c>
      <c r="I3449" s="4">
        <v>0</v>
      </c>
      <c r="J3449" s="4">
        <v>0</v>
      </c>
    </row>
    <row r="3450" spans="3:10">
      <c r="C3450">
        <v>1971</v>
      </c>
      <c r="D3450" t="s">
        <v>186</v>
      </c>
      <c r="E3450" s="4">
        <v>4</v>
      </c>
      <c r="F3450" s="4">
        <v>14</v>
      </c>
      <c r="G3450" s="4">
        <v>4</v>
      </c>
      <c r="H3450" s="4">
        <v>4</v>
      </c>
      <c r="I3450" s="4">
        <v>0</v>
      </c>
      <c r="J3450" s="4">
        <v>0</v>
      </c>
    </row>
    <row r="3451" spans="3:10">
      <c r="C3451">
        <v>1972</v>
      </c>
      <c r="D3451" t="s">
        <v>186</v>
      </c>
      <c r="E3451" s="4">
        <v>3</v>
      </c>
      <c r="F3451" s="4">
        <v>15</v>
      </c>
      <c r="G3451" s="4">
        <v>0</v>
      </c>
      <c r="H3451" s="4">
        <v>0</v>
      </c>
      <c r="I3451" s="4">
        <v>0</v>
      </c>
      <c r="J3451" s="4">
        <v>0</v>
      </c>
    </row>
    <row r="3452" spans="3:10">
      <c r="C3452">
        <v>1973</v>
      </c>
      <c r="D3452" t="s">
        <v>186</v>
      </c>
      <c r="E3452" s="4">
        <v>14</v>
      </c>
      <c r="F3452" s="4">
        <v>31</v>
      </c>
      <c r="G3452" s="4">
        <v>3</v>
      </c>
      <c r="H3452" s="4">
        <v>7</v>
      </c>
      <c r="I3452" s="4">
        <v>0</v>
      </c>
      <c r="J3452" s="4">
        <v>0</v>
      </c>
    </row>
    <row r="3453" spans="3:10">
      <c r="C3453">
        <v>1974</v>
      </c>
      <c r="D3453" t="s">
        <v>186</v>
      </c>
      <c r="E3453" s="4">
        <v>12</v>
      </c>
      <c r="F3453" s="4">
        <v>24</v>
      </c>
      <c r="G3453" s="4">
        <v>4</v>
      </c>
      <c r="H3453" s="4">
        <v>0</v>
      </c>
      <c r="I3453" s="4">
        <v>0</v>
      </c>
      <c r="J3453" s="4">
        <v>0</v>
      </c>
    </row>
    <row r="3454" spans="3:10">
      <c r="C3454">
        <v>1975</v>
      </c>
      <c r="D3454" t="s">
        <v>186</v>
      </c>
      <c r="E3454" s="4">
        <v>9</v>
      </c>
      <c r="F3454" s="4">
        <v>13</v>
      </c>
      <c r="G3454" s="4">
        <v>0</v>
      </c>
      <c r="H3454" s="4">
        <v>0</v>
      </c>
      <c r="I3454" s="4">
        <v>0</v>
      </c>
      <c r="J3454" s="4">
        <v>0</v>
      </c>
    </row>
    <row r="3455" spans="3:10">
      <c r="C3455">
        <v>1976</v>
      </c>
      <c r="D3455" t="s">
        <v>186</v>
      </c>
      <c r="E3455" s="4">
        <v>10</v>
      </c>
      <c r="F3455" s="4">
        <v>25</v>
      </c>
      <c r="G3455" s="4">
        <v>15</v>
      </c>
      <c r="H3455" s="4">
        <v>0</v>
      </c>
      <c r="I3455" s="4">
        <v>0</v>
      </c>
      <c r="J3455" s="4">
        <v>0</v>
      </c>
    </row>
    <row r="3456" spans="3:10">
      <c r="C3456">
        <v>1978</v>
      </c>
      <c r="D3456" t="s">
        <v>186</v>
      </c>
      <c r="E3456" s="4">
        <v>3</v>
      </c>
      <c r="F3456" s="4">
        <v>3</v>
      </c>
      <c r="G3456" s="4">
        <v>0</v>
      </c>
      <c r="H3456" s="4">
        <v>0</v>
      </c>
      <c r="I3456" s="4">
        <v>0</v>
      </c>
      <c r="J3456" s="4">
        <v>0</v>
      </c>
    </row>
    <row r="3457" spans="3:10">
      <c r="C3457">
        <v>1979</v>
      </c>
      <c r="D3457" t="s">
        <v>186</v>
      </c>
      <c r="E3457" s="4">
        <v>4</v>
      </c>
      <c r="F3457" s="4">
        <v>4</v>
      </c>
      <c r="G3457" s="4">
        <v>0</v>
      </c>
      <c r="H3457" s="4">
        <v>0</v>
      </c>
      <c r="I3457" s="4">
        <v>0</v>
      </c>
      <c r="J3457" s="4">
        <v>0</v>
      </c>
    </row>
    <row r="3458" spans="3:10">
      <c r="C3458">
        <v>1980</v>
      </c>
      <c r="D3458" t="s">
        <v>186</v>
      </c>
      <c r="E3458" s="4">
        <v>3</v>
      </c>
      <c r="F3458" s="4">
        <v>3</v>
      </c>
      <c r="G3458" s="4">
        <v>0</v>
      </c>
      <c r="H3458" s="4">
        <v>0</v>
      </c>
      <c r="I3458" s="4">
        <v>0</v>
      </c>
      <c r="J3458" s="4">
        <v>0</v>
      </c>
    </row>
    <row r="3459" spans="3:10">
      <c r="C3459">
        <v>1981</v>
      </c>
      <c r="D3459" t="s">
        <v>186</v>
      </c>
      <c r="E3459" s="4">
        <v>6</v>
      </c>
      <c r="F3459" s="4">
        <v>28</v>
      </c>
      <c r="G3459" s="4">
        <v>3</v>
      </c>
      <c r="H3459" s="4">
        <v>0</v>
      </c>
      <c r="I3459" s="4">
        <v>0</v>
      </c>
      <c r="J3459" s="4">
        <v>0</v>
      </c>
    </row>
    <row r="3461" spans="3:10">
      <c r="C3461">
        <v>1985</v>
      </c>
      <c r="D3461" t="s">
        <v>308</v>
      </c>
      <c r="E3461" s="4">
        <v>3</v>
      </c>
      <c r="F3461" s="4">
        <v>17</v>
      </c>
      <c r="G3461" s="4">
        <v>0</v>
      </c>
      <c r="H3461" s="4">
        <v>10</v>
      </c>
      <c r="I3461" s="4">
        <v>0</v>
      </c>
      <c r="J3461" s="4">
        <v>0</v>
      </c>
    </row>
    <row r="3462" spans="3:10">
      <c r="C3462">
        <v>1987</v>
      </c>
      <c r="D3462" t="s">
        <v>308</v>
      </c>
      <c r="E3462" s="4">
        <v>4</v>
      </c>
      <c r="F3462" s="4">
        <v>20</v>
      </c>
      <c r="G3462" s="4">
        <v>4</v>
      </c>
      <c r="H3462" s="4">
        <v>0</v>
      </c>
      <c r="I3462" s="4">
        <v>0</v>
      </c>
      <c r="J3462" s="4">
        <v>0</v>
      </c>
    </row>
    <row r="3463" spans="3:10">
      <c r="C3463">
        <v>1988</v>
      </c>
      <c r="D3463" t="s">
        <v>308</v>
      </c>
      <c r="E3463" s="4">
        <v>0</v>
      </c>
      <c r="F3463" s="4">
        <v>0</v>
      </c>
      <c r="G3463" s="4">
        <v>0</v>
      </c>
      <c r="H3463" s="4">
        <v>0</v>
      </c>
      <c r="I3463" s="4">
        <v>0</v>
      </c>
      <c r="J3463" s="4">
        <v>0</v>
      </c>
    </row>
    <row r="3464" spans="3:10">
      <c r="C3464">
        <v>1991</v>
      </c>
      <c r="D3464" t="s">
        <v>308</v>
      </c>
      <c r="E3464" s="4">
        <v>4</v>
      </c>
      <c r="F3464" s="4">
        <v>19</v>
      </c>
      <c r="G3464" s="4">
        <v>0</v>
      </c>
      <c r="H3464" s="4">
        <v>12</v>
      </c>
      <c r="I3464" s="4">
        <v>0</v>
      </c>
      <c r="J3464" s="4">
        <v>0</v>
      </c>
    </row>
    <row r="3465" spans="3:10">
      <c r="C3465">
        <v>1995</v>
      </c>
      <c r="D3465" t="s">
        <v>308</v>
      </c>
      <c r="E3465" s="4">
        <v>3</v>
      </c>
      <c r="F3465" s="4">
        <v>9</v>
      </c>
      <c r="G3465" s="4">
        <v>0</v>
      </c>
      <c r="H3465" s="4">
        <v>3</v>
      </c>
      <c r="I3465" s="4">
        <v>0</v>
      </c>
      <c r="J3465" s="4">
        <v>0</v>
      </c>
    </row>
    <row r="3466" spans="3:10">
      <c r="C3466">
        <v>1996</v>
      </c>
      <c r="D3466" t="s">
        <v>308</v>
      </c>
      <c r="E3466" s="4">
        <v>3</v>
      </c>
      <c r="F3466" s="4">
        <v>7</v>
      </c>
      <c r="G3466" s="4">
        <v>0</v>
      </c>
      <c r="H3466" s="4">
        <v>3</v>
      </c>
      <c r="I3466" s="4">
        <v>0</v>
      </c>
      <c r="J3466" s="4">
        <v>0</v>
      </c>
    </row>
    <row r="3467" spans="3:10">
      <c r="C3467">
        <v>1997</v>
      </c>
      <c r="D3467" t="s">
        <v>308</v>
      </c>
      <c r="E3467" s="4">
        <v>3</v>
      </c>
      <c r="F3467" s="4">
        <v>3.1784930504754936</v>
      </c>
      <c r="G3467" s="4">
        <v>0</v>
      </c>
      <c r="H3467" s="4">
        <v>0</v>
      </c>
      <c r="I3467" s="4">
        <v>0</v>
      </c>
      <c r="J3467" s="4">
        <v>0</v>
      </c>
    </row>
    <row r="3468" spans="3:10">
      <c r="C3468">
        <v>1998</v>
      </c>
      <c r="D3468" t="s">
        <v>308</v>
      </c>
      <c r="E3468" s="4">
        <v>5</v>
      </c>
      <c r="F3468" s="4">
        <v>4.8069705093833779</v>
      </c>
      <c r="G3468" s="4">
        <v>0</v>
      </c>
      <c r="H3468" s="4">
        <v>0</v>
      </c>
      <c r="I3468" s="4">
        <v>0</v>
      </c>
      <c r="J3468" s="4">
        <v>0</v>
      </c>
    </row>
    <row r="3469" spans="3:10">
      <c r="C3469">
        <v>1999</v>
      </c>
      <c r="D3469" t="s">
        <v>308</v>
      </c>
      <c r="E3469" s="4">
        <v>8</v>
      </c>
      <c r="F3469" s="4">
        <v>25.179545454545455</v>
      </c>
      <c r="G3469" s="4">
        <v>0</v>
      </c>
      <c r="H3469" s="4">
        <v>16.786363636363635</v>
      </c>
      <c r="I3469" s="4">
        <v>0</v>
      </c>
      <c r="J3469" s="4">
        <v>0</v>
      </c>
    </row>
    <row r="3471" spans="3:10">
      <c r="C3471">
        <v>1973</v>
      </c>
      <c r="D3471" t="s">
        <v>264</v>
      </c>
      <c r="E3471" s="4">
        <v>3</v>
      </c>
      <c r="F3471" s="4">
        <v>35</v>
      </c>
      <c r="G3471" s="4">
        <v>3</v>
      </c>
      <c r="H3471" s="4">
        <v>0</v>
      </c>
      <c r="I3471" s="4">
        <v>0</v>
      </c>
      <c r="J3471" s="4">
        <v>0</v>
      </c>
    </row>
    <row r="3472" spans="3:10">
      <c r="C3472">
        <v>1974</v>
      </c>
      <c r="D3472" t="s">
        <v>264</v>
      </c>
      <c r="E3472" s="4">
        <v>4</v>
      </c>
      <c r="F3472" s="4">
        <v>4</v>
      </c>
      <c r="G3472" s="4">
        <v>0</v>
      </c>
      <c r="H3472" s="4">
        <v>0</v>
      </c>
      <c r="I3472" s="4">
        <v>0</v>
      </c>
      <c r="J3472" s="4">
        <v>0</v>
      </c>
    </row>
    <row r="3473" spans="3:17">
      <c r="C3473">
        <v>1976</v>
      </c>
      <c r="D3473" t="s">
        <v>264</v>
      </c>
      <c r="E3473" s="4">
        <v>4</v>
      </c>
      <c r="F3473" s="4">
        <v>13</v>
      </c>
      <c r="G3473" s="4">
        <v>0</v>
      </c>
      <c r="H3473" s="4">
        <v>0</v>
      </c>
      <c r="I3473" s="4">
        <v>0</v>
      </c>
      <c r="J3473" s="4">
        <v>0</v>
      </c>
    </row>
    <row r="3474" spans="3:17">
      <c r="C3474">
        <v>1977</v>
      </c>
      <c r="D3474" t="s">
        <v>264</v>
      </c>
      <c r="E3474" s="4">
        <v>3</v>
      </c>
      <c r="F3474" s="4">
        <v>7</v>
      </c>
      <c r="G3474" s="4">
        <v>0</v>
      </c>
      <c r="H3474" s="4">
        <v>0</v>
      </c>
      <c r="I3474" s="4">
        <v>0</v>
      </c>
      <c r="J3474" s="4">
        <v>0</v>
      </c>
    </row>
    <row r="3475" spans="3:17">
      <c r="C3475">
        <v>1978</v>
      </c>
      <c r="D3475" t="s">
        <v>264</v>
      </c>
      <c r="E3475" s="4">
        <v>3</v>
      </c>
      <c r="F3475" s="4">
        <v>14</v>
      </c>
      <c r="G3475" s="4">
        <v>0</v>
      </c>
      <c r="H3475" s="4">
        <v>0</v>
      </c>
      <c r="I3475" s="4">
        <v>0</v>
      </c>
      <c r="J3475" s="4">
        <v>0</v>
      </c>
    </row>
    <row r="3476" spans="3:17">
      <c r="C3476">
        <v>1984</v>
      </c>
      <c r="D3476" t="s">
        <v>264</v>
      </c>
      <c r="E3476" s="4">
        <v>4</v>
      </c>
      <c r="F3476" s="4">
        <v>12</v>
      </c>
      <c r="G3476" s="4">
        <v>0</v>
      </c>
      <c r="H3476" s="4">
        <v>0</v>
      </c>
      <c r="I3476" s="4">
        <v>0</v>
      </c>
      <c r="J3476" s="4">
        <v>0</v>
      </c>
    </row>
    <row r="3477" spans="3:17">
      <c r="C3477">
        <v>1990</v>
      </c>
      <c r="D3477" t="s">
        <v>264</v>
      </c>
      <c r="E3477" s="4">
        <v>2</v>
      </c>
      <c r="F3477" s="4">
        <v>14</v>
      </c>
      <c r="G3477" s="4">
        <v>40</v>
      </c>
      <c r="H3477" s="4">
        <v>40</v>
      </c>
      <c r="I3477" s="4">
        <v>0</v>
      </c>
      <c r="J3477" s="4">
        <v>0</v>
      </c>
    </row>
    <row r="3478" spans="3:17">
      <c r="C3478">
        <v>1991</v>
      </c>
      <c r="D3478" t="s">
        <v>264</v>
      </c>
      <c r="E3478" s="4">
        <v>4</v>
      </c>
      <c r="F3478" s="4">
        <v>8</v>
      </c>
      <c r="G3478" s="4">
        <v>0</v>
      </c>
      <c r="H3478" s="4">
        <v>0</v>
      </c>
      <c r="I3478" s="4">
        <v>0</v>
      </c>
      <c r="J3478" s="4">
        <v>0</v>
      </c>
    </row>
    <row r="3479" spans="3:17">
      <c r="C3479">
        <v>1996</v>
      </c>
      <c r="D3479" t="s">
        <v>264</v>
      </c>
      <c r="E3479" s="4">
        <v>2</v>
      </c>
      <c r="F3479" s="4">
        <v>2</v>
      </c>
      <c r="G3479" s="4">
        <v>0</v>
      </c>
      <c r="H3479" s="4">
        <v>2</v>
      </c>
      <c r="I3479" s="4">
        <v>0</v>
      </c>
      <c r="J3479" s="4">
        <v>0</v>
      </c>
    </row>
    <row r="3480" spans="3:17">
      <c r="C3480">
        <v>2001</v>
      </c>
      <c r="D3480" t="s">
        <v>264</v>
      </c>
      <c r="E3480" s="4">
        <v>4</v>
      </c>
      <c r="F3480" s="4">
        <v>11.14569536423841</v>
      </c>
      <c r="G3480" s="4">
        <v>0</v>
      </c>
      <c r="H3480" s="4">
        <v>0</v>
      </c>
      <c r="I3480" s="4">
        <v>0</v>
      </c>
      <c r="J3480" s="4">
        <v>0</v>
      </c>
    </row>
    <row r="3481" spans="3:17">
      <c r="K3481" t="str">
        <f>D3480</f>
        <v>WAHPEETO CREEK</v>
      </c>
      <c r="L3481" s="4">
        <f t="shared" ref="L3481:Q3481" si="112">AVERAGE(E3471:E3480)</f>
        <v>3.3</v>
      </c>
      <c r="M3481" s="4">
        <f t="shared" si="112"/>
        <v>12.01456953642384</v>
      </c>
      <c r="N3481" s="4">
        <f t="shared" si="112"/>
        <v>4.3</v>
      </c>
      <c r="O3481" s="4">
        <f t="shared" si="112"/>
        <v>4.2</v>
      </c>
      <c r="P3481" s="4">
        <f t="shared" si="112"/>
        <v>0</v>
      </c>
      <c r="Q3481" s="4">
        <f t="shared" si="112"/>
        <v>0</v>
      </c>
    </row>
    <row r="3482" spans="3:17">
      <c r="C3482">
        <v>1971</v>
      </c>
      <c r="D3482" t="s">
        <v>242</v>
      </c>
      <c r="E3482" s="4">
        <v>4</v>
      </c>
      <c r="F3482" s="4">
        <v>97</v>
      </c>
      <c r="G3482" s="4">
        <v>9</v>
      </c>
      <c r="H3482" s="4">
        <v>0</v>
      </c>
      <c r="I3482" s="4">
        <v>0</v>
      </c>
      <c r="J3482" s="4">
        <v>0</v>
      </c>
    </row>
    <row r="3483" spans="3:17">
      <c r="C3483">
        <v>1972</v>
      </c>
      <c r="D3483" t="s">
        <v>242</v>
      </c>
      <c r="E3483" s="4">
        <v>3</v>
      </c>
      <c r="F3483" s="4">
        <v>75</v>
      </c>
      <c r="G3483" s="4">
        <v>0</v>
      </c>
      <c r="H3483" s="4">
        <v>0</v>
      </c>
      <c r="I3483" s="4">
        <v>0</v>
      </c>
      <c r="J3483" s="4">
        <v>0</v>
      </c>
    </row>
    <row r="3484" spans="3:17">
      <c r="C3484">
        <v>1978</v>
      </c>
      <c r="D3484" t="s">
        <v>242</v>
      </c>
      <c r="E3484" s="4">
        <v>10</v>
      </c>
      <c r="F3484" s="4">
        <v>75</v>
      </c>
      <c r="G3484" s="4">
        <v>0</v>
      </c>
      <c r="H3484" s="4">
        <v>0</v>
      </c>
      <c r="I3484" s="4">
        <v>0</v>
      </c>
      <c r="J3484" s="4">
        <v>0</v>
      </c>
    </row>
    <row r="3485" spans="3:17">
      <c r="C3485">
        <v>1981</v>
      </c>
      <c r="D3485" t="s">
        <v>242</v>
      </c>
      <c r="E3485" s="4">
        <v>3</v>
      </c>
      <c r="F3485" s="4">
        <v>14</v>
      </c>
      <c r="G3485" s="4">
        <v>0</v>
      </c>
      <c r="H3485" s="4">
        <v>7</v>
      </c>
      <c r="I3485" s="4">
        <v>0</v>
      </c>
      <c r="J3485" s="4">
        <v>0</v>
      </c>
    </row>
    <row r="3486" spans="3:17">
      <c r="C3486">
        <v>1984</v>
      </c>
      <c r="D3486" t="s">
        <v>242</v>
      </c>
      <c r="E3486" s="4">
        <v>4</v>
      </c>
      <c r="F3486" s="4">
        <v>8</v>
      </c>
      <c r="G3486" s="4">
        <v>0</v>
      </c>
      <c r="H3486" s="4">
        <v>0</v>
      </c>
      <c r="I3486" s="4">
        <v>0</v>
      </c>
      <c r="J3486" s="4">
        <v>0</v>
      </c>
    </row>
    <row r="3487" spans="3:17">
      <c r="C3487">
        <v>1987</v>
      </c>
      <c r="D3487" t="s">
        <v>242</v>
      </c>
      <c r="E3487" s="4">
        <v>6</v>
      </c>
      <c r="F3487" s="4">
        <v>21</v>
      </c>
      <c r="G3487" s="4">
        <v>0</v>
      </c>
      <c r="H3487" s="4">
        <v>13</v>
      </c>
      <c r="I3487" s="4">
        <v>0</v>
      </c>
      <c r="J3487" s="4">
        <v>0</v>
      </c>
    </row>
    <row r="3488" spans="3:17">
      <c r="C3488">
        <v>1988</v>
      </c>
      <c r="D3488" t="s">
        <v>242</v>
      </c>
      <c r="E3488" s="4">
        <v>15</v>
      </c>
      <c r="F3488" s="4">
        <v>29</v>
      </c>
      <c r="G3488" s="4">
        <v>0</v>
      </c>
      <c r="H3488" s="4">
        <v>37</v>
      </c>
      <c r="I3488" s="4">
        <v>0</v>
      </c>
      <c r="J3488" s="4">
        <v>0</v>
      </c>
    </row>
    <row r="3489" spans="3:10">
      <c r="C3489">
        <v>1989</v>
      </c>
      <c r="D3489" t="s">
        <v>242</v>
      </c>
      <c r="E3489" s="4">
        <v>28</v>
      </c>
      <c r="F3489" s="4">
        <v>111</v>
      </c>
      <c r="G3489" s="4">
        <v>0</v>
      </c>
      <c r="H3489" s="4">
        <v>243</v>
      </c>
      <c r="I3489" s="4">
        <v>0</v>
      </c>
      <c r="J3489" s="4">
        <v>9</v>
      </c>
    </row>
    <row r="3490" spans="3:10">
      <c r="C3490">
        <v>1990</v>
      </c>
      <c r="D3490" t="s">
        <v>242</v>
      </c>
      <c r="E3490" s="4">
        <v>35</v>
      </c>
      <c r="F3490" s="4">
        <v>115</v>
      </c>
      <c r="G3490" s="4">
        <v>12</v>
      </c>
      <c r="H3490" s="4">
        <v>212</v>
      </c>
      <c r="I3490" s="4">
        <v>0</v>
      </c>
      <c r="J3490" s="4">
        <v>21</v>
      </c>
    </row>
    <row r="3491" spans="3:10">
      <c r="C3491">
        <v>1991</v>
      </c>
      <c r="D3491" t="s">
        <v>242</v>
      </c>
      <c r="E3491" s="4">
        <v>28</v>
      </c>
      <c r="F3491" s="4">
        <v>53</v>
      </c>
      <c r="G3491" s="4">
        <v>0</v>
      </c>
      <c r="H3491" s="4">
        <v>45</v>
      </c>
      <c r="I3491" s="4">
        <v>0</v>
      </c>
      <c r="J3491" s="4">
        <v>2</v>
      </c>
    </row>
    <row r="3492" spans="3:10">
      <c r="C3492">
        <v>1992</v>
      </c>
      <c r="D3492" t="s">
        <v>242</v>
      </c>
      <c r="E3492" s="4">
        <v>32</v>
      </c>
      <c r="F3492" s="4">
        <v>113</v>
      </c>
      <c r="G3492" s="4">
        <v>0</v>
      </c>
      <c r="H3492" s="4">
        <v>67</v>
      </c>
      <c r="I3492" s="4">
        <v>0</v>
      </c>
      <c r="J3492" s="4">
        <v>16</v>
      </c>
    </row>
    <row r="3493" spans="3:10">
      <c r="C3493">
        <v>1993</v>
      </c>
      <c r="D3493" t="s">
        <v>242</v>
      </c>
      <c r="E3493" s="4">
        <v>45</v>
      </c>
      <c r="F3493" s="4">
        <v>123</v>
      </c>
      <c r="G3493" s="4">
        <v>0</v>
      </c>
      <c r="H3493" s="4">
        <v>103</v>
      </c>
      <c r="I3493" s="4">
        <v>0</v>
      </c>
      <c r="J3493" s="4">
        <v>17</v>
      </c>
    </row>
    <row r="3494" spans="3:10">
      <c r="C3494">
        <v>1994</v>
      </c>
      <c r="D3494" t="s">
        <v>242</v>
      </c>
      <c r="E3494" s="4">
        <v>40</v>
      </c>
      <c r="F3494" s="4">
        <v>89</v>
      </c>
      <c r="G3494" s="4">
        <v>0</v>
      </c>
      <c r="H3494" s="4">
        <v>21</v>
      </c>
      <c r="I3494" s="4">
        <v>0</v>
      </c>
      <c r="J3494" s="4">
        <v>0</v>
      </c>
    </row>
    <row r="3495" spans="3:10">
      <c r="C3495">
        <v>1995</v>
      </c>
      <c r="D3495" t="s">
        <v>242</v>
      </c>
      <c r="E3495" s="4">
        <v>18</v>
      </c>
      <c r="F3495" s="4">
        <v>56</v>
      </c>
      <c r="G3495" s="4">
        <v>0</v>
      </c>
      <c r="H3495" s="4">
        <v>21</v>
      </c>
      <c r="I3495" s="4">
        <v>0</v>
      </c>
      <c r="J3495" s="4">
        <v>0</v>
      </c>
    </row>
    <row r="3496" spans="3:10">
      <c r="C3496">
        <v>1996</v>
      </c>
      <c r="D3496" t="s">
        <v>242</v>
      </c>
      <c r="E3496" s="4">
        <v>18</v>
      </c>
      <c r="F3496" s="4">
        <v>28</v>
      </c>
      <c r="G3496" s="4">
        <v>0</v>
      </c>
      <c r="H3496" s="4">
        <v>93</v>
      </c>
      <c r="I3496" s="4">
        <v>0</v>
      </c>
      <c r="J3496" s="4">
        <v>2</v>
      </c>
    </row>
    <row r="3497" spans="3:10">
      <c r="C3497">
        <v>1997</v>
      </c>
      <c r="D3497" t="s">
        <v>242</v>
      </c>
      <c r="E3497" s="4">
        <v>20</v>
      </c>
      <c r="F3497" s="4">
        <v>53.512615919282375</v>
      </c>
      <c r="G3497" s="4">
        <v>0</v>
      </c>
      <c r="H3497" s="4">
        <v>147.21397379912665</v>
      </c>
      <c r="I3497" s="4">
        <v>0</v>
      </c>
      <c r="J3497" s="4">
        <v>0</v>
      </c>
    </row>
    <row r="3498" spans="3:10">
      <c r="C3498">
        <v>1998</v>
      </c>
      <c r="D3498" t="s">
        <v>242</v>
      </c>
      <c r="E3498" s="4">
        <v>47</v>
      </c>
      <c r="F3498" s="4">
        <v>182.90902313376179</v>
      </c>
      <c r="G3498" s="4">
        <v>0</v>
      </c>
      <c r="H3498" s="4">
        <v>128.93264518100591</v>
      </c>
      <c r="I3498" s="4">
        <v>0</v>
      </c>
      <c r="J3498" s="4">
        <v>0</v>
      </c>
    </row>
    <row r="3499" spans="3:10">
      <c r="C3499">
        <v>1999</v>
      </c>
      <c r="D3499" t="s">
        <v>242</v>
      </c>
      <c r="E3499" s="4">
        <v>32</v>
      </c>
      <c r="F3499" s="4">
        <v>230.39498939121921</v>
      </c>
      <c r="G3499" s="4">
        <v>0</v>
      </c>
      <c r="H3499" s="4">
        <v>176.89859433654317</v>
      </c>
      <c r="I3499" s="4">
        <v>0</v>
      </c>
      <c r="J3499" s="4">
        <v>0</v>
      </c>
    </row>
    <row r="3500" spans="3:10">
      <c r="C3500">
        <v>2000</v>
      </c>
      <c r="D3500" t="s">
        <v>242</v>
      </c>
      <c r="E3500" s="4">
        <v>21</v>
      </c>
      <c r="F3500" s="4">
        <v>111.50230753613813</v>
      </c>
      <c r="G3500" s="4">
        <v>0</v>
      </c>
      <c r="H3500" s="4">
        <v>59.555827220863897</v>
      </c>
      <c r="I3500" s="4">
        <v>0</v>
      </c>
      <c r="J3500" s="4">
        <v>0</v>
      </c>
    </row>
    <row r="3501" spans="3:10">
      <c r="C3501">
        <v>2001</v>
      </c>
      <c r="D3501" t="s">
        <v>242</v>
      </c>
      <c r="E3501" s="4">
        <v>17</v>
      </c>
      <c r="F3501" s="4">
        <v>113.51370351502803</v>
      </c>
      <c r="G3501" s="4">
        <v>0</v>
      </c>
      <c r="H3501" s="4">
        <v>9.7690779419256248</v>
      </c>
      <c r="I3501" s="4">
        <v>0</v>
      </c>
      <c r="J3501" s="4">
        <v>0</v>
      </c>
    </row>
    <row r="3502" spans="3:10">
      <c r="C3502">
        <v>2002</v>
      </c>
      <c r="D3502" t="s">
        <v>242</v>
      </c>
      <c r="E3502" s="4">
        <v>13</v>
      </c>
      <c r="F3502" s="4">
        <v>62.104473171053023</v>
      </c>
      <c r="G3502" s="4">
        <v>0</v>
      </c>
      <c r="H3502" s="4">
        <v>20.429422343879015</v>
      </c>
      <c r="I3502" s="4">
        <v>0</v>
      </c>
      <c r="J3502" s="4">
        <v>0</v>
      </c>
    </row>
    <row r="3503" spans="3:10">
      <c r="C3503">
        <v>2003</v>
      </c>
      <c r="D3503" t="s">
        <v>242</v>
      </c>
      <c r="E3503" s="4">
        <v>4</v>
      </c>
      <c r="F3503" s="4">
        <v>6.6547155105222142</v>
      </c>
      <c r="G3503" s="4">
        <v>0</v>
      </c>
      <c r="H3503" s="4">
        <v>4.4364770070148092</v>
      </c>
      <c r="I3503" s="4">
        <v>0</v>
      </c>
      <c r="J3503" s="4">
        <v>0</v>
      </c>
    </row>
    <row r="3504" spans="3:10">
      <c r="C3504">
        <v>2004</v>
      </c>
      <c r="D3504" t="s">
        <v>242</v>
      </c>
      <c r="E3504" s="4">
        <v>2</v>
      </c>
      <c r="F3504" s="4">
        <v>2.4643143544506816</v>
      </c>
      <c r="G3504" s="4">
        <v>0</v>
      </c>
      <c r="H3504" s="4">
        <v>0</v>
      </c>
      <c r="I3504" s="4">
        <v>0</v>
      </c>
      <c r="J3504" s="4">
        <v>0</v>
      </c>
    </row>
    <row r="3505" spans="3:17">
      <c r="K3505" t="str">
        <f>D3504</f>
        <v>WAKEMAN RIVER</v>
      </c>
      <c r="L3505" s="4">
        <f t="shared" ref="L3505:Q3505" si="113">AVERAGE(E3482:E3504)</f>
        <v>19.347826086956523</v>
      </c>
      <c r="M3505" s="4">
        <f t="shared" si="113"/>
        <v>76.95896271875894</v>
      </c>
      <c r="N3505" s="4">
        <f t="shared" si="113"/>
        <v>0.91304347826086951</v>
      </c>
      <c r="O3505" s="4">
        <f t="shared" si="113"/>
        <v>61.271131210015618</v>
      </c>
      <c r="P3505" s="4">
        <f t="shared" si="113"/>
        <v>0</v>
      </c>
      <c r="Q3505" s="4">
        <f t="shared" si="113"/>
        <v>2.9130434782608696</v>
      </c>
    </row>
    <row r="3506" spans="3:17">
      <c r="C3506">
        <v>1990</v>
      </c>
      <c r="D3506" t="s">
        <v>322</v>
      </c>
      <c r="E3506" s="4">
        <v>5</v>
      </c>
      <c r="F3506" s="4">
        <v>5</v>
      </c>
      <c r="G3506" s="4">
        <v>0</v>
      </c>
      <c r="H3506" s="4">
        <v>0</v>
      </c>
      <c r="I3506" s="4">
        <v>0</v>
      </c>
      <c r="J3506" s="4">
        <v>0</v>
      </c>
    </row>
    <row r="3507" spans="3:17">
      <c r="C3507">
        <v>1993</v>
      </c>
      <c r="D3507" t="s">
        <v>322</v>
      </c>
      <c r="E3507" s="4">
        <v>4</v>
      </c>
      <c r="F3507" s="4">
        <v>4</v>
      </c>
      <c r="G3507" s="4">
        <v>0</v>
      </c>
      <c r="H3507" s="4">
        <v>0</v>
      </c>
      <c r="I3507" s="4">
        <v>0</v>
      </c>
      <c r="J3507" s="4">
        <v>0</v>
      </c>
    </row>
    <row r="3508" spans="3:17">
      <c r="C3508">
        <v>1994</v>
      </c>
      <c r="D3508" t="s">
        <v>322</v>
      </c>
      <c r="E3508" s="4">
        <v>5</v>
      </c>
      <c r="F3508" s="4">
        <v>5</v>
      </c>
      <c r="G3508" s="4">
        <v>0</v>
      </c>
      <c r="H3508" s="4">
        <v>5</v>
      </c>
      <c r="I3508" s="4">
        <v>0</v>
      </c>
      <c r="J3508" s="4">
        <v>0</v>
      </c>
    </row>
    <row r="3509" spans="3:17">
      <c r="C3509">
        <v>1998</v>
      </c>
      <c r="D3509" t="s">
        <v>322</v>
      </c>
      <c r="E3509" s="4">
        <v>5</v>
      </c>
      <c r="F3509" s="4">
        <v>4.8069705093833779</v>
      </c>
      <c r="G3509" s="4">
        <v>0</v>
      </c>
      <c r="H3509" s="4">
        <v>0</v>
      </c>
      <c r="I3509" s="4">
        <v>0</v>
      </c>
      <c r="J3509" s="4">
        <v>0</v>
      </c>
    </row>
    <row r="3510" spans="3:17">
      <c r="C3510">
        <v>1999</v>
      </c>
      <c r="D3510" t="s">
        <v>322</v>
      </c>
      <c r="E3510" s="4">
        <v>4</v>
      </c>
      <c r="F3510" s="4">
        <v>16.786363636363635</v>
      </c>
      <c r="G3510" s="4">
        <v>0</v>
      </c>
      <c r="H3510" s="4">
        <v>0</v>
      </c>
      <c r="I3510" s="4">
        <v>0</v>
      </c>
      <c r="J3510" s="4">
        <v>0</v>
      </c>
    </row>
    <row r="3511" spans="3:17">
      <c r="C3511">
        <v>2001</v>
      </c>
      <c r="D3511" t="s">
        <v>322</v>
      </c>
      <c r="E3511" s="4">
        <v>7</v>
      </c>
      <c r="F3511" s="4">
        <v>7.4304635761589406</v>
      </c>
      <c r="G3511" s="4">
        <v>0</v>
      </c>
      <c r="H3511" s="4">
        <v>3.7152317880794703</v>
      </c>
      <c r="I3511" s="4">
        <v>0</v>
      </c>
      <c r="J3511" s="4">
        <v>0</v>
      </c>
    </row>
    <row r="3512" spans="3:17">
      <c r="C3512">
        <v>2004</v>
      </c>
      <c r="D3512" t="s">
        <v>322</v>
      </c>
      <c r="E3512" s="4">
        <v>4</v>
      </c>
      <c r="F3512" s="4">
        <v>3.7646153846153845</v>
      </c>
      <c r="G3512" s="4">
        <v>0</v>
      </c>
      <c r="H3512" s="4">
        <v>0</v>
      </c>
      <c r="I3512" s="4">
        <v>0</v>
      </c>
      <c r="J3512" s="4">
        <v>0</v>
      </c>
    </row>
    <row r="3514" spans="3:17">
      <c r="C3514">
        <v>1971</v>
      </c>
      <c r="D3514" t="s">
        <v>244</v>
      </c>
      <c r="E3514" s="4">
        <v>4</v>
      </c>
      <c r="F3514" s="4">
        <v>4</v>
      </c>
      <c r="G3514" s="4">
        <v>0</v>
      </c>
      <c r="H3514" s="4">
        <v>0</v>
      </c>
      <c r="I3514" s="4">
        <v>0</v>
      </c>
      <c r="J3514" s="4">
        <v>0</v>
      </c>
    </row>
    <row r="3515" spans="3:17">
      <c r="C3515">
        <v>1983</v>
      </c>
      <c r="D3515" t="s">
        <v>244</v>
      </c>
      <c r="E3515" s="4">
        <v>9</v>
      </c>
      <c r="F3515" s="4">
        <v>17</v>
      </c>
      <c r="G3515" s="4">
        <v>0</v>
      </c>
      <c r="H3515" s="4">
        <v>22</v>
      </c>
      <c r="I3515" s="4">
        <v>0</v>
      </c>
      <c r="J3515" s="4">
        <v>0</v>
      </c>
    </row>
    <row r="3516" spans="3:17">
      <c r="C3516">
        <v>1984</v>
      </c>
      <c r="D3516" t="s">
        <v>244</v>
      </c>
      <c r="E3516" s="4">
        <v>4</v>
      </c>
      <c r="F3516" s="4">
        <v>4</v>
      </c>
      <c r="G3516" s="4">
        <v>0</v>
      </c>
      <c r="H3516" s="4">
        <v>0</v>
      </c>
      <c r="I3516" s="4">
        <v>0</v>
      </c>
      <c r="J3516" s="4">
        <v>0</v>
      </c>
    </row>
    <row r="3517" spans="3:17">
      <c r="C3517">
        <v>1985</v>
      </c>
      <c r="D3517" t="s">
        <v>244</v>
      </c>
      <c r="E3517" s="4">
        <v>3</v>
      </c>
      <c r="F3517" s="4">
        <v>3</v>
      </c>
      <c r="G3517" s="4">
        <v>0</v>
      </c>
      <c r="H3517" s="4">
        <v>0</v>
      </c>
      <c r="I3517" s="4">
        <v>0</v>
      </c>
      <c r="J3517" s="4">
        <v>0</v>
      </c>
    </row>
    <row r="3518" spans="3:17">
      <c r="C3518">
        <v>1987</v>
      </c>
      <c r="D3518" t="s">
        <v>244</v>
      </c>
      <c r="E3518" s="4">
        <v>8</v>
      </c>
      <c r="F3518" s="4">
        <v>8</v>
      </c>
      <c r="G3518" s="4">
        <v>0</v>
      </c>
      <c r="H3518" s="4">
        <v>4</v>
      </c>
      <c r="I3518" s="4">
        <v>0</v>
      </c>
      <c r="J3518" s="4">
        <v>0</v>
      </c>
    </row>
    <row r="3519" spans="3:17">
      <c r="C3519">
        <v>1990</v>
      </c>
      <c r="D3519" t="s">
        <v>244</v>
      </c>
      <c r="E3519" s="4">
        <v>5</v>
      </c>
      <c r="F3519" s="4">
        <v>19</v>
      </c>
      <c r="G3519" s="4">
        <v>0</v>
      </c>
      <c r="H3519" s="4">
        <v>5</v>
      </c>
      <c r="I3519" s="4">
        <v>0</v>
      </c>
      <c r="J3519" s="4">
        <v>0</v>
      </c>
    </row>
    <row r="3520" spans="3:17">
      <c r="C3520">
        <v>2001</v>
      </c>
      <c r="D3520" t="s">
        <v>244</v>
      </c>
      <c r="E3520" s="4">
        <v>4</v>
      </c>
      <c r="F3520" s="4">
        <v>7.4304635761589406</v>
      </c>
      <c r="G3520" s="4">
        <v>0</v>
      </c>
      <c r="H3520" s="4">
        <v>0</v>
      </c>
      <c r="I3520" s="4">
        <v>0</v>
      </c>
      <c r="J3520" s="4">
        <v>0</v>
      </c>
    </row>
    <row r="3522" spans="3:10">
      <c r="C3522">
        <v>1968</v>
      </c>
      <c r="D3522" t="s">
        <v>188</v>
      </c>
      <c r="E3522" s="4">
        <v>8</v>
      </c>
      <c r="F3522" s="4">
        <v>28</v>
      </c>
      <c r="G3522" s="4">
        <v>12</v>
      </c>
      <c r="H3522" s="4">
        <v>0</v>
      </c>
      <c r="I3522" s="4">
        <v>0</v>
      </c>
      <c r="J3522" s="4">
        <v>0</v>
      </c>
    </row>
    <row r="3523" spans="3:10">
      <c r="C3523">
        <v>1969</v>
      </c>
      <c r="D3523" t="s">
        <v>188</v>
      </c>
      <c r="E3523" s="4">
        <v>9</v>
      </c>
      <c r="F3523" s="4">
        <v>37</v>
      </c>
      <c r="G3523" s="4">
        <v>18</v>
      </c>
      <c r="H3523" s="4">
        <v>0</v>
      </c>
      <c r="I3523" s="4">
        <v>0</v>
      </c>
      <c r="J3523" s="4">
        <v>0</v>
      </c>
    </row>
    <row r="3524" spans="3:10">
      <c r="C3524">
        <v>1970</v>
      </c>
      <c r="D3524" t="s">
        <v>188</v>
      </c>
      <c r="E3524" s="4">
        <v>43</v>
      </c>
      <c r="F3524" s="4">
        <v>142</v>
      </c>
      <c r="G3524" s="4">
        <v>104</v>
      </c>
      <c r="H3524" s="4">
        <v>0</v>
      </c>
      <c r="I3524" s="4">
        <v>0</v>
      </c>
      <c r="J3524" s="4">
        <v>0</v>
      </c>
    </row>
    <row r="3525" spans="3:10">
      <c r="C3525">
        <v>1971</v>
      </c>
      <c r="D3525" t="s">
        <v>188</v>
      </c>
      <c r="E3525" s="4">
        <v>38</v>
      </c>
      <c r="F3525" s="4">
        <v>87</v>
      </c>
      <c r="G3525" s="4">
        <v>9</v>
      </c>
      <c r="H3525" s="4">
        <v>0</v>
      </c>
      <c r="I3525" s="4">
        <v>0</v>
      </c>
      <c r="J3525" s="4">
        <v>0</v>
      </c>
    </row>
    <row r="3526" spans="3:10">
      <c r="C3526">
        <v>1972</v>
      </c>
      <c r="D3526" t="s">
        <v>188</v>
      </c>
      <c r="E3526" s="4">
        <v>33</v>
      </c>
      <c r="F3526" s="4">
        <v>89</v>
      </c>
      <c r="G3526" s="4">
        <v>30</v>
      </c>
      <c r="H3526" s="4">
        <v>7</v>
      </c>
      <c r="I3526" s="4">
        <v>0</v>
      </c>
      <c r="J3526" s="4">
        <v>0</v>
      </c>
    </row>
    <row r="3527" spans="3:10">
      <c r="C3527">
        <v>1973</v>
      </c>
      <c r="D3527" t="s">
        <v>188</v>
      </c>
      <c r="E3527" s="4">
        <v>49</v>
      </c>
      <c r="F3527" s="4">
        <v>170</v>
      </c>
      <c r="G3527" s="4">
        <v>67</v>
      </c>
      <c r="H3527" s="4">
        <v>95</v>
      </c>
      <c r="I3527" s="4">
        <v>0</v>
      </c>
      <c r="J3527" s="4">
        <v>0</v>
      </c>
    </row>
    <row r="3528" spans="3:10">
      <c r="C3528">
        <v>1974</v>
      </c>
      <c r="D3528" t="s">
        <v>188</v>
      </c>
      <c r="E3528" s="4">
        <v>68</v>
      </c>
      <c r="F3528" s="4">
        <v>231</v>
      </c>
      <c r="G3528" s="4">
        <v>93</v>
      </c>
      <c r="H3528" s="4">
        <v>46</v>
      </c>
      <c r="I3528" s="4">
        <v>0</v>
      </c>
      <c r="J3528" s="4">
        <v>0</v>
      </c>
    </row>
    <row r="3529" spans="3:10">
      <c r="C3529">
        <v>1975</v>
      </c>
      <c r="D3529" t="s">
        <v>188</v>
      </c>
      <c r="E3529" s="4">
        <v>23</v>
      </c>
      <c r="F3529" s="4">
        <v>98</v>
      </c>
      <c r="G3529" s="4">
        <v>44</v>
      </c>
      <c r="H3529" s="4">
        <v>51</v>
      </c>
      <c r="I3529" s="4">
        <v>0</v>
      </c>
      <c r="J3529" s="4">
        <v>0</v>
      </c>
    </row>
    <row r="3530" spans="3:10">
      <c r="C3530">
        <v>1976</v>
      </c>
      <c r="D3530" t="s">
        <v>188</v>
      </c>
      <c r="E3530" s="4">
        <v>33</v>
      </c>
      <c r="F3530" s="4">
        <v>209</v>
      </c>
      <c r="G3530" s="4">
        <v>24</v>
      </c>
      <c r="H3530" s="4">
        <v>106</v>
      </c>
      <c r="I3530" s="4">
        <v>0</v>
      </c>
      <c r="J3530" s="4">
        <v>0</v>
      </c>
    </row>
    <row r="3531" spans="3:10">
      <c r="C3531">
        <v>1977</v>
      </c>
      <c r="D3531" t="s">
        <v>188</v>
      </c>
      <c r="E3531" s="4">
        <v>40</v>
      </c>
      <c r="F3531" s="4">
        <v>194</v>
      </c>
      <c r="G3531" s="4">
        <v>12</v>
      </c>
      <c r="H3531" s="4">
        <v>69</v>
      </c>
      <c r="I3531" s="4">
        <v>0</v>
      </c>
      <c r="J3531" s="4">
        <v>0</v>
      </c>
    </row>
    <row r="3532" spans="3:10">
      <c r="C3532">
        <v>1978</v>
      </c>
      <c r="D3532" t="s">
        <v>188</v>
      </c>
      <c r="E3532" s="4">
        <v>42</v>
      </c>
      <c r="F3532" s="4">
        <v>150</v>
      </c>
      <c r="G3532" s="4">
        <v>65</v>
      </c>
      <c r="H3532" s="4">
        <v>233</v>
      </c>
      <c r="I3532" s="4">
        <v>0</v>
      </c>
      <c r="J3532" s="4">
        <v>0</v>
      </c>
    </row>
    <row r="3533" spans="3:10">
      <c r="C3533">
        <v>1979</v>
      </c>
      <c r="D3533" t="s">
        <v>188</v>
      </c>
      <c r="E3533" s="4">
        <v>14</v>
      </c>
      <c r="F3533" s="4">
        <v>18</v>
      </c>
      <c r="G3533" s="4">
        <v>0</v>
      </c>
      <c r="H3533" s="4">
        <v>6</v>
      </c>
      <c r="I3533" s="4">
        <v>0</v>
      </c>
      <c r="J3533" s="4">
        <v>0</v>
      </c>
    </row>
    <row r="3534" spans="3:10">
      <c r="C3534">
        <v>1980</v>
      </c>
      <c r="D3534" t="s">
        <v>188</v>
      </c>
      <c r="E3534" s="4">
        <v>30</v>
      </c>
      <c r="F3534" s="4">
        <v>228</v>
      </c>
      <c r="G3534" s="4">
        <v>23</v>
      </c>
      <c r="H3534" s="4">
        <v>345</v>
      </c>
      <c r="I3534" s="4">
        <v>0</v>
      </c>
      <c r="J3534" s="4">
        <v>0</v>
      </c>
    </row>
    <row r="3535" spans="3:10">
      <c r="C3535">
        <v>1981</v>
      </c>
      <c r="D3535" t="s">
        <v>188</v>
      </c>
      <c r="E3535" s="4">
        <v>39</v>
      </c>
      <c r="F3535" s="4">
        <v>145</v>
      </c>
      <c r="G3535" s="4">
        <v>39</v>
      </c>
      <c r="H3535" s="4">
        <v>111</v>
      </c>
      <c r="I3535" s="4">
        <v>0</v>
      </c>
      <c r="J3535" s="4">
        <v>0</v>
      </c>
    </row>
    <row r="3536" spans="3:10">
      <c r="C3536">
        <v>1982</v>
      </c>
      <c r="D3536" t="s">
        <v>188</v>
      </c>
      <c r="E3536" s="4">
        <v>25</v>
      </c>
      <c r="F3536" s="4">
        <v>64</v>
      </c>
      <c r="G3536" s="4">
        <v>12</v>
      </c>
      <c r="H3536" s="4">
        <v>77</v>
      </c>
      <c r="I3536" s="4">
        <v>0</v>
      </c>
      <c r="J3536" s="4">
        <v>0</v>
      </c>
    </row>
    <row r="3537" spans="3:10">
      <c r="C3537">
        <v>1983</v>
      </c>
      <c r="D3537" t="s">
        <v>188</v>
      </c>
      <c r="E3537" s="4">
        <v>53</v>
      </c>
      <c r="F3537" s="4">
        <v>191</v>
      </c>
      <c r="G3537" s="4">
        <v>38</v>
      </c>
      <c r="H3537" s="4">
        <v>299</v>
      </c>
      <c r="I3537" s="4">
        <v>0</v>
      </c>
      <c r="J3537" s="4">
        <v>0</v>
      </c>
    </row>
    <row r="3538" spans="3:10">
      <c r="C3538">
        <v>1984</v>
      </c>
      <c r="D3538" t="s">
        <v>188</v>
      </c>
      <c r="E3538" s="4">
        <v>104</v>
      </c>
      <c r="F3538" s="4">
        <v>323</v>
      </c>
      <c r="G3538" s="4">
        <v>55</v>
      </c>
      <c r="H3538" s="4">
        <v>453</v>
      </c>
      <c r="I3538" s="4">
        <v>0</v>
      </c>
      <c r="J3538" s="4">
        <v>13</v>
      </c>
    </row>
    <row r="3539" spans="3:10">
      <c r="C3539">
        <v>1985</v>
      </c>
      <c r="D3539" t="s">
        <v>188</v>
      </c>
      <c r="E3539" s="4">
        <v>78</v>
      </c>
      <c r="F3539" s="4">
        <v>305</v>
      </c>
      <c r="G3539" s="4">
        <v>27</v>
      </c>
      <c r="H3539" s="4">
        <v>315</v>
      </c>
      <c r="I3539" s="4">
        <v>0</v>
      </c>
      <c r="J3539" s="4">
        <v>0</v>
      </c>
    </row>
    <row r="3540" spans="3:10">
      <c r="C3540">
        <v>1986</v>
      </c>
      <c r="D3540" t="s">
        <v>188</v>
      </c>
      <c r="E3540" s="4">
        <v>21</v>
      </c>
      <c r="F3540" s="4">
        <v>39</v>
      </c>
      <c r="G3540" s="4">
        <v>0</v>
      </c>
      <c r="H3540" s="4">
        <v>74</v>
      </c>
      <c r="I3540" s="4">
        <v>0</v>
      </c>
      <c r="J3540" s="4">
        <v>18</v>
      </c>
    </row>
    <row r="3541" spans="3:10">
      <c r="C3541">
        <v>1987</v>
      </c>
      <c r="D3541" t="s">
        <v>188</v>
      </c>
      <c r="E3541" s="4">
        <v>81</v>
      </c>
      <c r="F3541" s="4">
        <v>180</v>
      </c>
      <c r="G3541" s="4">
        <v>0</v>
      </c>
      <c r="H3541" s="4">
        <v>269</v>
      </c>
      <c r="I3541" s="4">
        <v>0</v>
      </c>
      <c r="J3541" s="4">
        <v>16</v>
      </c>
    </row>
    <row r="3542" spans="3:10">
      <c r="C3542">
        <v>1988</v>
      </c>
      <c r="D3542" t="s">
        <v>188</v>
      </c>
      <c r="E3542" s="4">
        <v>66</v>
      </c>
      <c r="F3542" s="4">
        <v>146</v>
      </c>
      <c r="G3542" s="4">
        <v>0</v>
      </c>
      <c r="H3542" s="4">
        <v>195</v>
      </c>
      <c r="I3542" s="4">
        <v>0</v>
      </c>
      <c r="J3542" s="4">
        <v>0</v>
      </c>
    </row>
    <row r="3543" spans="3:10">
      <c r="C3543">
        <v>1989</v>
      </c>
      <c r="D3543" t="s">
        <v>188</v>
      </c>
      <c r="E3543" s="4">
        <v>86</v>
      </c>
      <c r="F3543" s="4">
        <v>162</v>
      </c>
      <c r="G3543" s="4">
        <v>0</v>
      </c>
      <c r="H3543" s="4">
        <v>243</v>
      </c>
      <c r="I3543" s="4">
        <v>0</v>
      </c>
      <c r="J3543" s="4">
        <v>5</v>
      </c>
    </row>
    <row r="3544" spans="3:10">
      <c r="C3544">
        <v>1990</v>
      </c>
      <c r="D3544" t="s">
        <v>188</v>
      </c>
      <c r="E3544" s="4">
        <v>88</v>
      </c>
      <c r="F3544" s="4">
        <v>226</v>
      </c>
      <c r="G3544" s="4">
        <v>0</v>
      </c>
      <c r="H3544" s="4">
        <v>235</v>
      </c>
      <c r="I3544" s="4">
        <v>0</v>
      </c>
      <c r="J3544" s="4">
        <v>5</v>
      </c>
    </row>
    <row r="3545" spans="3:10">
      <c r="C3545">
        <v>1991</v>
      </c>
      <c r="D3545" t="s">
        <v>188</v>
      </c>
      <c r="E3545" s="4">
        <v>66</v>
      </c>
      <c r="F3545" s="4">
        <v>220</v>
      </c>
      <c r="G3545" s="4">
        <v>0</v>
      </c>
      <c r="H3545" s="4">
        <v>250</v>
      </c>
      <c r="I3545" s="4">
        <v>0</v>
      </c>
      <c r="J3545" s="4">
        <v>0</v>
      </c>
    </row>
    <row r="3546" spans="3:10">
      <c r="C3546">
        <v>1992</v>
      </c>
      <c r="D3546" t="s">
        <v>188</v>
      </c>
      <c r="E3546" s="4">
        <v>43</v>
      </c>
      <c r="F3546" s="4">
        <v>83</v>
      </c>
      <c r="G3546" s="4">
        <v>0</v>
      </c>
      <c r="H3546" s="4">
        <v>54</v>
      </c>
      <c r="I3546" s="4">
        <v>0</v>
      </c>
      <c r="J3546" s="4">
        <v>0</v>
      </c>
    </row>
    <row r="3547" spans="3:10">
      <c r="C3547">
        <v>1993</v>
      </c>
      <c r="D3547" t="s">
        <v>188</v>
      </c>
      <c r="E3547" s="4">
        <v>61</v>
      </c>
      <c r="F3547" s="4">
        <v>117</v>
      </c>
      <c r="G3547" s="4">
        <v>0</v>
      </c>
      <c r="H3547" s="4">
        <v>109</v>
      </c>
      <c r="I3547" s="4">
        <v>0</v>
      </c>
      <c r="J3547" s="4">
        <v>0</v>
      </c>
    </row>
    <row r="3548" spans="3:10">
      <c r="C3548">
        <v>1994</v>
      </c>
      <c r="D3548" t="s">
        <v>188</v>
      </c>
      <c r="E3548" s="4">
        <v>78</v>
      </c>
      <c r="F3548" s="4">
        <v>212</v>
      </c>
      <c r="G3548" s="4">
        <v>0</v>
      </c>
      <c r="H3548" s="4">
        <v>183</v>
      </c>
      <c r="I3548" s="4">
        <v>0</v>
      </c>
      <c r="J3548" s="4">
        <v>0</v>
      </c>
    </row>
    <row r="3549" spans="3:10">
      <c r="C3549">
        <v>1995</v>
      </c>
      <c r="D3549" t="s">
        <v>188</v>
      </c>
      <c r="E3549" s="4">
        <v>31</v>
      </c>
      <c r="F3549" s="4">
        <v>50</v>
      </c>
      <c r="G3549" s="4">
        <v>0</v>
      </c>
      <c r="H3549" s="4">
        <v>28</v>
      </c>
      <c r="I3549" s="4">
        <v>0</v>
      </c>
      <c r="J3549" s="4">
        <v>0</v>
      </c>
    </row>
    <row r="3550" spans="3:10">
      <c r="C3550">
        <v>1996</v>
      </c>
      <c r="D3550" t="s">
        <v>188</v>
      </c>
      <c r="E3550" s="4">
        <v>67</v>
      </c>
      <c r="F3550" s="4">
        <v>120</v>
      </c>
      <c r="G3550" s="4">
        <v>0</v>
      </c>
      <c r="H3550" s="4">
        <v>95</v>
      </c>
      <c r="I3550" s="4">
        <v>0</v>
      </c>
      <c r="J3550" s="4">
        <v>3</v>
      </c>
    </row>
    <row r="3551" spans="3:10">
      <c r="C3551">
        <v>1997</v>
      </c>
      <c r="D3551" t="s">
        <v>188</v>
      </c>
      <c r="E3551" s="4">
        <v>29</v>
      </c>
      <c r="F3551" s="4">
        <v>50.855888807607897</v>
      </c>
      <c r="G3551" s="4">
        <v>0</v>
      </c>
      <c r="H3551" s="4">
        <v>76.283833211411846</v>
      </c>
      <c r="I3551" s="4">
        <v>0</v>
      </c>
      <c r="J3551" s="4">
        <v>0</v>
      </c>
    </row>
    <row r="3552" spans="3:10">
      <c r="C3552">
        <v>1998</v>
      </c>
      <c r="D3552" t="s">
        <v>188</v>
      </c>
      <c r="E3552" s="4">
        <v>23</v>
      </c>
      <c r="F3552" s="4">
        <v>37.978286653241248</v>
      </c>
      <c r="G3552" s="4">
        <v>0</v>
      </c>
      <c r="H3552" s="4">
        <v>0</v>
      </c>
      <c r="I3552" s="4">
        <v>0</v>
      </c>
      <c r="J3552" s="4">
        <v>9.6139410187667558</v>
      </c>
    </row>
    <row r="3553" spans="3:17">
      <c r="C3553">
        <v>1999</v>
      </c>
      <c r="D3553" t="s">
        <v>188</v>
      </c>
      <c r="E3553" s="4">
        <v>13</v>
      </c>
      <c r="F3553" s="4">
        <v>29.376136363636359</v>
      </c>
      <c r="G3553" s="4">
        <v>0</v>
      </c>
      <c r="H3553" s="4">
        <v>33.572727272727271</v>
      </c>
      <c r="I3553" s="4">
        <v>0</v>
      </c>
      <c r="J3553" s="4">
        <v>0</v>
      </c>
    </row>
    <row r="3554" spans="3:17">
      <c r="C3554">
        <v>2000</v>
      </c>
      <c r="D3554" t="s">
        <v>188</v>
      </c>
      <c r="E3554" s="4">
        <v>41</v>
      </c>
      <c r="F3554" s="4">
        <v>142.61162771315969</v>
      </c>
      <c r="G3554" s="4">
        <v>0</v>
      </c>
      <c r="H3554" s="4">
        <v>220.3736197306591</v>
      </c>
      <c r="I3554" s="4">
        <v>0</v>
      </c>
      <c r="J3554" s="4">
        <v>0</v>
      </c>
    </row>
    <row r="3555" spans="3:17">
      <c r="C3555">
        <v>2001</v>
      </c>
      <c r="D3555" t="s">
        <v>188</v>
      </c>
      <c r="E3555" s="4">
        <v>37</v>
      </c>
      <c r="F3555" s="4">
        <v>163.47782152839795</v>
      </c>
      <c r="G3555" s="4">
        <v>0</v>
      </c>
      <c r="H3555" s="4">
        <v>152.3245033112583</v>
      </c>
      <c r="I3555" s="4">
        <v>0</v>
      </c>
      <c r="J3555" s="4">
        <v>0</v>
      </c>
    </row>
    <row r="3556" spans="3:17">
      <c r="C3556">
        <v>2002</v>
      </c>
      <c r="D3556" t="s">
        <v>188</v>
      </c>
      <c r="E3556" s="4">
        <v>26</v>
      </c>
      <c r="F3556" s="4">
        <v>113.76600534852744</v>
      </c>
      <c r="G3556" s="4">
        <v>0</v>
      </c>
      <c r="H3556" s="4">
        <v>59.811246973904531</v>
      </c>
      <c r="I3556" s="4">
        <v>0</v>
      </c>
      <c r="J3556" s="4">
        <v>0</v>
      </c>
    </row>
    <row r="3557" spans="3:17">
      <c r="C3557">
        <v>2003</v>
      </c>
      <c r="D3557" t="s">
        <v>188</v>
      </c>
      <c r="E3557" s="4">
        <v>28</v>
      </c>
      <c r="F3557" s="4">
        <v>59.805058099794941</v>
      </c>
      <c r="G3557" s="4">
        <v>0</v>
      </c>
      <c r="H3557" s="4">
        <v>59.688311688311686</v>
      </c>
      <c r="I3557" s="4">
        <v>0</v>
      </c>
      <c r="J3557" s="4">
        <v>0</v>
      </c>
    </row>
    <row r="3558" spans="3:17">
      <c r="C3558">
        <v>2004</v>
      </c>
      <c r="D3558" t="s">
        <v>188</v>
      </c>
      <c r="E3558" s="4">
        <v>15</v>
      </c>
      <c r="F3558" s="4">
        <v>22.587692307692311</v>
      </c>
      <c r="G3558" s="4">
        <v>0</v>
      </c>
      <c r="H3558" s="4">
        <v>0</v>
      </c>
      <c r="I3558" s="4">
        <v>0</v>
      </c>
      <c r="J3558" s="4">
        <v>0</v>
      </c>
    </row>
    <row r="3559" spans="3:17">
      <c r="C3559">
        <v>2006</v>
      </c>
      <c r="D3559" t="s">
        <v>188</v>
      </c>
      <c r="E3559" s="4">
        <v>7</v>
      </c>
      <c r="F3559" s="4">
        <v>52.297872340425528</v>
      </c>
      <c r="G3559" s="4">
        <v>0</v>
      </c>
      <c r="H3559" s="4">
        <v>22.413373860182368</v>
      </c>
      <c r="I3559" s="4">
        <v>0</v>
      </c>
      <c r="J3559" s="4">
        <v>7.4711246200607899</v>
      </c>
    </row>
    <row r="3560" spans="3:17">
      <c r="K3560" t="str">
        <f>D3559</f>
        <v>WAUKWAAS CREEK</v>
      </c>
      <c r="L3560" s="4">
        <f t="shared" ref="L3560:Q3560" si="114">AVERAGE(E3522:E3559)</f>
        <v>43.05263157894737</v>
      </c>
      <c r="M3560" s="4">
        <f t="shared" si="114"/>
        <v>129.91464182006538</v>
      </c>
      <c r="N3560" s="4">
        <f t="shared" si="114"/>
        <v>17.684210526315791</v>
      </c>
      <c r="O3560" s="4">
        <f t="shared" si="114"/>
        <v>120.32809515916988</v>
      </c>
      <c r="P3560" s="4">
        <f t="shared" si="114"/>
        <v>0</v>
      </c>
      <c r="Q3560" s="4">
        <f t="shared" si="114"/>
        <v>2.0285543589165145</v>
      </c>
    </row>
    <row r="3561" spans="3:17">
      <c r="C3561">
        <v>1968</v>
      </c>
      <c r="D3561" t="s">
        <v>190</v>
      </c>
      <c r="E3561" s="4">
        <v>29</v>
      </c>
      <c r="F3561" s="4">
        <v>288</v>
      </c>
      <c r="G3561" s="4">
        <v>8</v>
      </c>
      <c r="H3561" s="4">
        <v>0</v>
      </c>
      <c r="I3561" s="4">
        <v>0</v>
      </c>
      <c r="J3561" s="4">
        <v>0</v>
      </c>
    </row>
    <row r="3562" spans="3:17">
      <c r="C3562">
        <v>1969</v>
      </c>
      <c r="D3562" t="s">
        <v>190</v>
      </c>
      <c r="E3562" s="4">
        <v>27</v>
      </c>
      <c r="F3562" s="4">
        <v>64</v>
      </c>
      <c r="G3562" s="4">
        <v>9</v>
      </c>
      <c r="H3562" s="4">
        <v>0</v>
      </c>
      <c r="I3562" s="4">
        <v>0</v>
      </c>
      <c r="J3562" s="4">
        <v>0</v>
      </c>
    </row>
    <row r="3563" spans="3:17">
      <c r="C3563">
        <v>1970</v>
      </c>
      <c r="D3563" t="s">
        <v>190</v>
      </c>
      <c r="E3563" s="4">
        <v>24</v>
      </c>
      <c r="F3563" s="4">
        <v>48</v>
      </c>
      <c r="G3563" s="4">
        <v>5</v>
      </c>
      <c r="H3563" s="4">
        <v>0</v>
      </c>
      <c r="I3563" s="4">
        <v>0</v>
      </c>
      <c r="J3563" s="4">
        <v>0</v>
      </c>
    </row>
    <row r="3564" spans="3:17">
      <c r="C3564">
        <v>1971</v>
      </c>
      <c r="D3564" t="s">
        <v>190</v>
      </c>
      <c r="E3564" s="4">
        <v>58</v>
      </c>
      <c r="F3564" s="4">
        <v>136</v>
      </c>
      <c r="G3564" s="4">
        <v>19</v>
      </c>
      <c r="H3564" s="4">
        <v>34</v>
      </c>
      <c r="I3564" s="4">
        <v>0</v>
      </c>
      <c r="J3564" s="4">
        <v>0</v>
      </c>
    </row>
    <row r="3565" spans="3:17">
      <c r="C3565">
        <v>1972</v>
      </c>
      <c r="D3565" t="s">
        <v>190</v>
      </c>
      <c r="E3565" s="4">
        <v>66</v>
      </c>
      <c r="F3565" s="4">
        <v>254</v>
      </c>
      <c r="G3565" s="4">
        <v>150</v>
      </c>
      <c r="H3565" s="4">
        <v>30</v>
      </c>
      <c r="I3565" s="4">
        <v>0</v>
      </c>
      <c r="J3565" s="4">
        <v>0</v>
      </c>
    </row>
    <row r="3566" spans="3:17">
      <c r="C3566">
        <v>1973</v>
      </c>
      <c r="D3566" t="s">
        <v>190</v>
      </c>
      <c r="E3566" s="4">
        <v>124</v>
      </c>
      <c r="F3566" s="4">
        <v>268</v>
      </c>
      <c r="G3566" s="4">
        <v>62</v>
      </c>
      <c r="H3566" s="4">
        <v>46</v>
      </c>
      <c r="I3566" s="4">
        <v>0</v>
      </c>
      <c r="J3566" s="4">
        <v>0</v>
      </c>
    </row>
    <row r="3567" spans="3:17">
      <c r="C3567">
        <v>1974</v>
      </c>
      <c r="D3567" t="s">
        <v>190</v>
      </c>
      <c r="E3567" s="4">
        <v>71</v>
      </c>
      <c r="F3567" s="4">
        <v>245</v>
      </c>
      <c r="G3567" s="4">
        <v>89</v>
      </c>
      <c r="H3567" s="4">
        <v>49</v>
      </c>
      <c r="I3567" s="4">
        <v>0</v>
      </c>
      <c r="J3567" s="4">
        <v>0</v>
      </c>
    </row>
    <row r="3568" spans="3:17">
      <c r="C3568">
        <v>1975</v>
      </c>
      <c r="D3568" t="s">
        <v>190</v>
      </c>
      <c r="E3568" s="4">
        <v>79</v>
      </c>
      <c r="F3568" s="4">
        <v>161</v>
      </c>
      <c r="G3568" s="4">
        <v>34</v>
      </c>
      <c r="H3568" s="4">
        <v>37</v>
      </c>
      <c r="I3568" s="4">
        <v>0</v>
      </c>
      <c r="J3568" s="4">
        <v>0</v>
      </c>
    </row>
    <row r="3569" spans="3:10">
      <c r="C3569">
        <v>1976</v>
      </c>
      <c r="D3569" t="s">
        <v>190</v>
      </c>
      <c r="E3569" s="4">
        <v>111</v>
      </c>
      <c r="F3569" s="4">
        <v>625</v>
      </c>
      <c r="G3569" s="4">
        <v>83</v>
      </c>
      <c r="H3569" s="4">
        <v>68</v>
      </c>
      <c r="I3569" s="4">
        <v>0</v>
      </c>
      <c r="J3569" s="4">
        <v>0</v>
      </c>
    </row>
    <row r="3570" spans="3:10">
      <c r="C3570">
        <v>1977</v>
      </c>
      <c r="D3570" t="s">
        <v>190</v>
      </c>
      <c r="E3570" s="4">
        <v>76</v>
      </c>
      <c r="F3570" s="4">
        <v>314</v>
      </c>
      <c r="G3570" s="4">
        <v>92</v>
      </c>
      <c r="H3570" s="4">
        <v>89</v>
      </c>
      <c r="I3570" s="4">
        <v>0</v>
      </c>
      <c r="J3570" s="4">
        <v>0</v>
      </c>
    </row>
    <row r="3571" spans="3:10">
      <c r="C3571">
        <v>1978</v>
      </c>
      <c r="D3571" t="s">
        <v>190</v>
      </c>
      <c r="E3571" s="4">
        <v>54</v>
      </c>
      <c r="F3571" s="4">
        <v>130</v>
      </c>
      <c r="G3571" s="4">
        <v>14</v>
      </c>
      <c r="H3571" s="4">
        <v>0</v>
      </c>
      <c r="I3571" s="4">
        <v>0</v>
      </c>
      <c r="J3571" s="4">
        <v>0</v>
      </c>
    </row>
    <row r="3572" spans="3:10">
      <c r="C3572">
        <v>1979</v>
      </c>
      <c r="D3572" t="s">
        <v>190</v>
      </c>
      <c r="E3572" s="4">
        <v>27</v>
      </c>
      <c r="F3572" s="4">
        <v>105</v>
      </c>
      <c r="G3572" s="4">
        <v>8</v>
      </c>
      <c r="H3572" s="4">
        <v>80</v>
      </c>
      <c r="I3572" s="4">
        <v>0</v>
      </c>
      <c r="J3572" s="4">
        <v>0</v>
      </c>
    </row>
    <row r="3573" spans="3:10">
      <c r="C3573">
        <v>1980</v>
      </c>
      <c r="D3573" t="s">
        <v>190</v>
      </c>
      <c r="E3573" s="4">
        <v>71</v>
      </c>
      <c r="F3573" s="4">
        <v>29</v>
      </c>
      <c r="G3573" s="4">
        <v>0</v>
      </c>
      <c r="H3573" s="4">
        <v>23</v>
      </c>
      <c r="I3573" s="4">
        <v>0</v>
      </c>
      <c r="J3573" s="4">
        <v>0</v>
      </c>
    </row>
    <row r="3574" spans="3:10">
      <c r="C3574">
        <v>1981</v>
      </c>
      <c r="D3574" t="s">
        <v>190</v>
      </c>
      <c r="E3574" s="4">
        <v>6</v>
      </c>
      <c r="F3574" s="4">
        <v>10</v>
      </c>
      <c r="G3574" s="4">
        <v>0</v>
      </c>
      <c r="H3574" s="4">
        <v>3</v>
      </c>
      <c r="I3574" s="4">
        <v>0</v>
      </c>
      <c r="J3574" s="4">
        <v>0</v>
      </c>
    </row>
    <row r="3575" spans="3:10">
      <c r="C3575">
        <v>1982</v>
      </c>
      <c r="D3575" t="s">
        <v>190</v>
      </c>
      <c r="E3575" s="4">
        <v>12</v>
      </c>
      <c r="F3575" s="4">
        <v>110</v>
      </c>
      <c r="G3575" s="4">
        <v>0</v>
      </c>
      <c r="H3575" s="4">
        <v>7</v>
      </c>
      <c r="I3575" s="4">
        <v>0</v>
      </c>
      <c r="J3575" s="4">
        <v>0</v>
      </c>
    </row>
    <row r="3576" spans="3:10">
      <c r="C3576">
        <v>1983</v>
      </c>
      <c r="D3576" t="s">
        <v>190</v>
      </c>
      <c r="E3576" s="4">
        <v>22</v>
      </c>
      <c r="F3576" s="4">
        <v>39</v>
      </c>
      <c r="G3576" s="4">
        <v>0</v>
      </c>
      <c r="H3576" s="4">
        <v>13</v>
      </c>
      <c r="I3576" s="4">
        <v>0</v>
      </c>
      <c r="J3576" s="4">
        <v>0</v>
      </c>
    </row>
    <row r="3577" spans="3:10">
      <c r="C3577">
        <v>1984</v>
      </c>
      <c r="D3577" t="s">
        <v>190</v>
      </c>
      <c r="E3577" s="4">
        <v>13</v>
      </c>
      <c r="F3577" s="4">
        <v>26</v>
      </c>
      <c r="G3577" s="4">
        <v>0</v>
      </c>
      <c r="H3577" s="4">
        <v>9</v>
      </c>
      <c r="I3577" s="4">
        <v>0</v>
      </c>
      <c r="J3577" s="4">
        <v>0</v>
      </c>
    </row>
    <row r="3578" spans="3:10">
      <c r="C3578">
        <v>1985</v>
      </c>
      <c r="D3578" t="s">
        <v>190</v>
      </c>
      <c r="E3578" s="4">
        <v>17</v>
      </c>
      <c r="F3578" s="4">
        <v>43</v>
      </c>
      <c r="G3578" s="4">
        <v>0</v>
      </c>
      <c r="H3578" s="4">
        <v>96</v>
      </c>
      <c r="I3578" s="4">
        <v>3</v>
      </c>
      <c r="J3578" s="4">
        <v>0</v>
      </c>
    </row>
    <row r="3579" spans="3:10">
      <c r="C3579">
        <v>1986</v>
      </c>
      <c r="D3579" t="s">
        <v>190</v>
      </c>
      <c r="E3579" s="4">
        <v>13</v>
      </c>
      <c r="F3579" s="4">
        <v>20</v>
      </c>
      <c r="G3579" s="4">
        <v>0</v>
      </c>
      <c r="H3579" s="4">
        <v>24</v>
      </c>
      <c r="I3579" s="4">
        <v>0</v>
      </c>
      <c r="J3579" s="4">
        <v>0</v>
      </c>
    </row>
    <row r="3580" spans="3:10">
      <c r="C3580">
        <v>1987</v>
      </c>
      <c r="D3580" t="s">
        <v>190</v>
      </c>
      <c r="E3580" s="4">
        <v>30</v>
      </c>
      <c r="F3580" s="4">
        <v>54</v>
      </c>
      <c r="G3580" s="4">
        <v>0</v>
      </c>
      <c r="H3580" s="4">
        <v>40</v>
      </c>
      <c r="I3580" s="4">
        <v>0</v>
      </c>
      <c r="J3580" s="4">
        <v>0</v>
      </c>
    </row>
    <row r="3581" spans="3:10">
      <c r="C3581">
        <v>1988</v>
      </c>
      <c r="D3581" t="s">
        <v>190</v>
      </c>
      <c r="E3581" s="4">
        <v>43</v>
      </c>
      <c r="F3581" s="4">
        <v>100</v>
      </c>
      <c r="G3581" s="4">
        <v>0</v>
      </c>
      <c r="H3581" s="4">
        <v>212</v>
      </c>
      <c r="I3581" s="4">
        <v>0</v>
      </c>
      <c r="J3581" s="4">
        <v>24</v>
      </c>
    </row>
    <row r="3582" spans="3:10">
      <c r="C3582">
        <v>1989</v>
      </c>
      <c r="D3582" t="s">
        <v>190</v>
      </c>
      <c r="E3582" s="4">
        <v>45</v>
      </c>
      <c r="F3582" s="4">
        <v>89</v>
      </c>
      <c r="G3582" s="4">
        <v>0</v>
      </c>
      <c r="H3582" s="4">
        <v>17</v>
      </c>
      <c r="I3582" s="4">
        <v>0</v>
      </c>
      <c r="J3582" s="4">
        <v>13</v>
      </c>
    </row>
    <row r="3583" spans="3:10">
      <c r="C3583">
        <v>1990</v>
      </c>
      <c r="D3583" t="s">
        <v>190</v>
      </c>
      <c r="E3583" s="4">
        <v>40</v>
      </c>
      <c r="F3583" s="4">
        <v>78</v>
      </c>
      <c r="G3583" s="4">
        <v>0</v>
      </c>
      <c r="H3583" s="4">
        <v>28</v>
      </c>
      <c r="I3583" s="4">
        <v>0</v>
      </c>
      <c r="J3583" s="4">
        <v>0</v>
      </c>
    </row>
    <row r="3584" spans="3:10">
      <c r="C3584">
        <v>1991</v>
      </c>
      <c r="D3584" t="s">
        <v>190</v>
      </c>
      <c r="E3584" s="4">
        <v>29</v>
      </c>
      <c r="F3584" s="4">
        <v>165</v>
      </c>
      <c r="G3584" s="4">
        <v>0</v>
      </c>
      <c r="H3584" s="4">
        <v>215</v>
      </c>
      <c r="I3584" s="4">
        <v>0</v>
      </c>
      <c r="J3584" s="4">
        <v>0</v>
      </c>
    </row>
    <row r="3585" spans="3:17">
      <c r="C3585">
        <v>1992</v>
      </c>
      <c r="D3585" t="s">
        <v>190</v>
      </c>
      <c r="E3585" s="4">
        <v>47</v>
      </c>
      <c r="F3585" s="4">
        <v>179</v>
      </c>
      <c r="G3585" s="4">
        <v>0</v>
      </c>
      <c r="H3585" s="4">
        <v>140</v>
      </c>
      <c r="I3585" s="4">
        <v>4</v>
      </c>
      <c r="J3585" s="4">
        <v>4</v>
      </c>
    </row>
    <row r="3586" spans="3:17">
      <c r="C3586">
        <v>1993</v>
      </c>
      <c r="D3586" t="s">
        <v>190</v>
      </c>
      <c r="E3586" s="4">
        <v>23</v>
      </c>
      <c r="F3586" s="4">
        <v>54</v>
      </c>
      <c r="G3586" s="4">
        <v>0</v>
      </c>
      <c r="H3586" s="4">
        <v>23</v>
      </c>
      <c r="I3586" s="4">
        <v>0</v>
      </c>
      <c r="J3586" s="4">
        <v>0</v>
      </c>
    </row>
    <row r="3587" spans="3:17">
      <c r="C3587">
        <v>1994</v>
      </c>
      <c r="D3587" t="s">
        <v>190</v>
      </c>
      <c r="E3587" s="4">
        <v>12</v>
      </c>
      <c r="F3587" s="4">
        <v>27</v>
      </c>
      <c r="G3587" s="4">
        <v>0</v>
      </c>
      <c r="H3587" s="4">
        <v>0</v>
      </c>
      <c r="I3587" s="4">
        <v>0</v>
      </c>
      <c r="J3587" s="4">
        <v>0</v>
      </c>
    </row>
    <row r="3588" spans="3:17">
      <c r="C3588">
        <v>1995</v>
      </c>
      <c r="D3588" t="s">
        <v>190</v>
      </c>
      <c r="E3588" s="4">
        <v>42</v>
      </c>
      <c r="F3588" s="4">
        <v>85</v>
      </c>
      <c r="G3588" s="4">
        <v>0</v>
      </c>
      <c r="H3588" s="4">
        <v>49</v>
      </c>
      <c r="I3588" s="4">
        <v>0</v>
      </c>
      <c r="J3588" s="4">
        <v>0</v>
      </c>
    </row>
    <row r="3589" spans="3:17">
      <c r="C3589">
        <v>1996</v>
      </c>
      <c r="D3589" t="s">
        <v>190</v>
      </c>
      <c r="E3589" s="4">
        <v>19</v>
      </c>
      <c r="F3589" s="4">
        <v>29</v>
      </c>
      <c r="G3589" s="4">
        <v>0</v>
      </c>
      <c r="H3589" s="4">
        <v>10</v>
      </c>
      <c r="I3589" s="4">
        <v>0</v>
      </c>
      <c r="J3589" s="4">
        <v>0</v>
      </c>
    </row>
    <row r="3590" spans="3:17">
      <c r="C3590">
        <v>1997</v>
      </c>
      <c r="D3590" t="s">
        <v>190</v>
      </c>
      <c r="E3590" s="4">
        <v>21</v>
      </c>
      <c r="F3590" s="4">
        <v>79.12772047290629</v>
      </c>
      <c r="G3590" s="4">
        <v>0</v>
      </c>
      <c r="H3590" s="4">
        <v>14.135915832649189</v>
      </c>
      <c r="I3590" s="4">
        <v>0</v>
      </c>
      <c r="J3590" s="4">
        <v>0</v>
      </c>
    </row>
    <row r="3591" spans="3:17">
      <c r="C3591">
        <v>1998</v>
      </c>
      <c r="D3591" t="s">
        <v>190</v>
      </c>
      <c r="E3591" s="4">
        <v>24</v>
      </c>
      <c r="F3591" s="4">
        <v>81.718498659517437</v>
      </c>
      <c r="G3591" s="4">
        <v>0</v>
      </c>
      <c r="H3591" s="4">
        <v>67.297587131367294</v>
      </c>
      <c r="I3591" s="4">
        <v>0</v>
      </c>
      <c r="J3591" s="4">
        <v>0</v>
      </c>
    </row>
    <row r="3592" spans="3:17">
      <c r="C3592">
        <v>1999</v>
      </c>
      <c r="D3592" t="s">
        <v>190</v>
      </c>
      <c r="E3592" s="4">
        <v>19</v>
      </c>
      <c r="F3592" s="4">
        <v>49.669095169994677</v>
      </c>
      <c r="G3592" s="4">
        <v>0</v>
      </c>
      <c r="H3592" s="4">
        <v>26.85960639817845</v>
      </c>
      <c r="I3592" s="4">
        <v>0</v>
      </c>
      <c r="J3592" s="4">
        <v>0</v>
      </c>
    </row>
    <row r="3593" spans="3:17">
      <c r="C3593">
        <v>2000</v>
      </c>
      <c r="D3593" t="s">
        <v>190</v>
      </c>
      <c r="E3593" s="4">
        <v>14</v>
      </c>
      <c r="F3593" s="4">
        <v>34.808201054346334</v>
      </c>
      <c r="G3593" s="4">
        <v>0</v>
      </c>
      <c r="H3593" s="4">
        <v>23.205467369564222</v>
      </c>
      <c r="I3593" s="4">
        <v>0</v>
      </c>
      <c r="J3593" s="4">
        <v>0</v>
      </c>
    </row>
    <row r="3594" spans="3:17">
      <c r="C3594">
        <v>2001</v>
      </c>
      <c r="D3594" t="s">
        <v>190</v>
      </c>
      <c r="E3594" s="4">
        <v>10</v>
      </c>
      <c r="F3594" s="4">
        <v>20.914773306164037</v>
      </c>
      <c r="G3594" s="4">
        <v>0</v>
      </c>
      <c r="H3594" s="4">
        <v>30.68385124808966</v>
      </c>
      <c r="I3594" s="4">
        <v>0</v>
      </c>
      <c r="J3594" s="4">
        <v>0</v>
      </c>
    </row>
    <row r="3595" spans="3:17">
      <c r="C3595">
        <v>2002</v>
      </c>
      <c r="D3595" t="s">
        <v>190</v>
      </c>
      <c r="E3595" s="4">
        <v>13</v>
      </c>
      <c r="F3595" s="4">
        <v>32.975924778200472</v>
      </c>
      <c r="G3595" s="4">
        <v>0</v>
      </c>
      <c r="H3595" s="4">
        <v>46.393585876052498</v>
      </c>
      <c r="I3595" s="4">
        <v>0</v>
      </c>
      <c r="J3595" s="4">
        <v>0</v>
      </c>
    </row>
    <row r="3596" spans="3:17">
      <c r="C3596">
        <v>2003</v>
      </c>
      <c r="D3596" t="s">
        <v>190</v>
      </c>
      <c r="E3596" s="4">
        <v>20</v>
      </c>
      <c r="F3596" s="4">
        <v>43.888174982911828</v>
      </c>
      <c r="G3596" s="4">
        <v>0</v>
      </c>
      <c r="H3596" s="4">
        <v>55.709090909090904</v>
      </c>
      <c r="I3596" s="4">
        <v>0</v>
      </c>
      <c r="J3596" s="4">
        <v>0</v>
      </c>
    </row>
    <row r="3597" spans="3:17">
      <c r="C3597">
        <v>2004</v>
      </c>
      <c r="D3597" t="s">
        <v>190</v>
      </c>
      <c r="E3597" s="4">
        <v>14</v>
      </c>
      <c r="F3597" s="4">
        <v>24.720455500230379</v>
      </c>
      <c r="G3597" s="4">
        <v>0</v>
      </c>
      <c r="H3597" s="4">
        <v>13.592384927340531</v>
      </c>
      <c r="I3597" s="4">
        <v>0</v>
      </c>
      <c r="J3597" s="4">
        <v>0</v>
      </c>
    </row>
    <row r="3598" spans="3:17">
      <c r="C3598">
        <v>2006</v>
      </c>
      <c r="D3598" t="s">
        <v>190</v>
      </c>
      <c r="E3598" s="4">
        <v>10</v>
      </c>
      <c r="F3598" s="4">
        <v>9.7942433755543092</v>
      </c>
      <c r="G3598" s="4">
        <v>0</v>
      </c>
      <c r="H3598" s="4">
        <v>0</v>
      </c>
      <c r="I3598" s="4">
        <v>0</v>
      </c>
      <c r="J3598" s="4">
        <v>0</v>
      </c>
    </row>
    <row r="3599" spans="3:17">
      <c r="K3599" t="str">
        <f>D3598</f>
        <v>WHITE RIVER</v>
      </c>
      <c r="L3599" s="4">
        <f t="shared" ref="L3599:Q3599" si="115">AVERAGE(E3561:E3598)</f>
        <v>36.184210526315788</v>
      </c>
      <c r="M3599" s="4">
        <f t="shared" si="115"/>
        <v>109.27939703420593</v>
      </c>
      <c r="N3599" s="4">
        <f t="shared" si="115"/>
        <v>15.078947368421053</v>
      </c>
      <c r="O3599" s="4">
        <f t="shared" si="115"/>
        <v>42.628354991903493</v>
      </c>
      <c r="P3599" s="4">
        <f t="shared" si="115"/>
        <v>0.18421052631578946</v>
      </c>
      <c r="Q3599" s="4">
        <f t="shared" si="115"/>
        <v>1.0789473684210527</v>
      </c>
    </row>
    <row r="3600" spans="3:17">
      <c r="C3600">
        <v>1968</v>
      </c>
      <c r="D3600" t="s">
        <v>192</v>
      </c>
      <c r="E3600" s="4">
        <v>8</v>
      </c>
      <c r="F3600" s="4">
        <v>12</v>
      </c>
      <c r="G3600" s="4">
        <v>8</v>
      </c>
      <c r="H3600" s="4">
        <v>0</v>
      </c>
      <c r="I3600" s="4">
        <v>0</v>
      </c>
      <c r="J3600" s="4">
        <v>0</v>
      </c>
    </row>
    <row r="3601" spans="3:10">
      <c r="C3601">
        <v>1969</v>
      </c>
      <c r="D3601" t="s">
        <v>192</v>
      </c>
      <c r="E3601" s="4">
        <v>4</v>
      </c>
      <c r="F3601" s="4">
        <v>23</v>
      </c>
      <c r="G3601" s="4">
        <v>4</v>
      </c>
      <c r="H3601" s="4">
        <v>0</v>
      </c>
      <c r="I3601" s="4">
        <v>0</v>
      </c>
      <c r="J3601" s="4">
        <v>0</v>
      </c>
    </row>
    <row r="3602" spans="3:10">
      <c r="C3602">
        <v>1970</v>
      </c>
      <c r="D3602" t="s">
        <v>192</v>
      </c>
      <c r="E3602" s="4">
        <v>5</v>
      </c>
      <c r="F3602" s="4">
        <v>11</v>
      </c>
      <c r="G3602" s="4">
        <v>0</v>
      </c>
      <c r="H3602" s="4">
        <v>0</v>
      </c>
      <c r="I3602" s="4">
        <v>0</v>
      </c>
      <c r="J3602" s="4">
        <v>0</v>
      </c>
    </row>
    <row r="3603" spans="3:10">
      <c r="C3603">
        <v>1971</v>
      </c>
      <c r="D3603" t="s">
        <v>192</v>
      </c>
      <c r="E3603" s="4">
        <v>4</v>
      </c>
      <c r="F3603" s="4">
        <v>9</v>
      </c>
      <c r="G3603" s="4">
        <v>4</v>
      </c>
      <c r="H3603" s="4">
        <v>0</v>
      </c>
      <c r="I3603" s="4">
        <v>0</v>
      </c>
      <c r="J3603" s="4">
        <v>0</v>
      </c>
    </row>
    <row r="3604" spans="3:10">
      <c r="C3604">
        <v>1972</v>
      </c>
      <c r="D3604" t="s">
        <v>192</v>
      </c>
      <c r="E3604" s="4">
        <v>11</v>
      </c>
      <c r="F3604" s="4">
        <v>75</v>
      </c>
      <c r="G3604" s="4">
        <v>26</v>
      </c>
      <c r="H3604" s="4">
        <v>64</v>
      </c>
      <c r="I3604" s="4">
        <v>0</v>
      </c>
      <c r="J3604" s="4">
        <v>0</v>
      </c>
    </row>
    <row r="3605" spans="3:10">
      <c r="C3605">
        <v>1974</v>
      </c>
      <c r="D3605" t="s">
        <v>192</v>
      </c>
      <c r="E3605" s="4">
        <v>8</v>
      </c>
      <c r="F3605" s="4">
        <v>28</v>
      </c>
      <c r="G3605" s="4">
        <v>4</v>
      </c>
      <c r="H3605" s="4">
        <v>0</v>
      </c>
      <c r="I3605" s="4">
        <v>0</v>
      </c>
      <c r="J3605" s="4">
        <v>0</v>
      </c>
    </row>
    <row r="3606" spans="3:10">
      <c r="C3606">
        <v>1975</v>
      </c>
      <c r="D3606" t="s">
        <v>192</v>
      </c>
      <c r="E3606" s="4">
        <v>3</v>
      </c>
      <c r="F3606" s="4">
        <v>13</v>
      </c>
      <c r="G3606" s="4">
        <v>6</v>
      </c>
      <c r="H3606" s="4">
        <v>0</v>
      </c>
      <c r="I3606" s="4">
        <v>0</v>
      </c>
      <c r="J3606" s="4">
        <v>0</v>
      </c>
    </row>
    <row r="3607" spans="3:10">
      <c r="C3607">
        <v>1976</v>
      </c>
      <c r="D3607" t="s">
        <v>192</v>
      </c>
      <c r="E3607" s="4">
        <v>10</v>
      </c>
      <c r="F3607" s="4">
        <v>20</v>
      </c>
      <c r="G3607" s="4">
        <v>0</v>
      </c>
      <c r="H3607" s="4">
        <v>0</v>
      </c>
      <c r="I3607" s="4">
        <v>0</v>
      </c>
      <c r="J3607" s="4">
        <v>0</v>
      </c>
    </row>
    <row r="3608" spans="3:10">
      <c r="C3608">
        <v>1977</v>
      </c>
      <c r="D3608" t="s">
        <v>192</v>
      </c>
      <c r="E3608" s="4">
        <v>8</v>
      </c>
      <c r="F3608" s="4">
        <v>8</v>
      </c>
      <c r="G3608" s="4">
        <v>4</v>
      </c>
      <c r="H3608" s="4">
        <v>0</v>
      </c>
      <c r="I3608" s="4">
        <v>0</v>
      </c>
      <c r="J3608" s="4">
        <v>0</v>
      </c>
    </row>
    <row r="3609" spans="3:10">
      <c r="C3609">
        <v>1978</v>
      </c>
      <c r="D3609" t="s">
        <v>192</v>
      </c>
      <c r="E3609" s="4">
        <v>3</v>
      </c>
      <c r="F3609" s="4">
        <v>11</v>
      </c>
      <c r="G3609" s="4">
        <v>0</v>
      </c>
      <c r="H3609" s="4">
        <v>0</v>
      </c>
      <c r="I3609" s="4">
        <v>0</v>
      </c>
      <c r="J3609" s="4">
        <v>0</v>
      </c>
    </row>
    <row r="3610" spans="3:10">
      <c r="C3610">
        <v>1979</v>
      </c>
      <c r="D3610" t="s">
        <v>192</v>
      </c>
      <c r="E3610" s="4">
        <v>16</v>
      </c>
      <c r="F3610" s="4">
        <v>41</v>
      </c>
      <c r="G3610" s="4">
        <v>4</v>
      </c>
      <c r="H3610" s="4">
        <v>0</v>
      </c>
      <c r="I3610" s="4">
        <v>0</v>
      </c>
      <c r="J3610" s="4">
        <v>0</v>
      </c>
    </row>
    <row r="3611" spans="3:10">
      <c r="C3611">
        <v>1980</v>
      </c>
      <c r="D3611" t="s">
        <v>192</v>
      </c>
      <c r="E3611" s="4">
        <v>3</v>
      </c>
      <c r="F3611" s="4">
        <v>7</v>
      </c>
      <c r="G3611" s="4">
        <v>3</v>
      </c>
      <c r="H3611" s="4">
        <v>3</v>
      </c>
      <c r="I3611" s="4">
        <v>0</v>
      </c>
      <c r="J3611" s="4">
        <v>0</v>
      </c>
    </row>
    <row r="3612" spans="3:10">
      <c r="C3612">
        <v>1992</v>
      </c>
      <c r="D3612" t="s">
        <v>192</v>
      </c>
      <c r="E3612" s="4">
        <v>7</v>
      </c>
      <c r="F3612" s="4">
        <v>18</v>
      </c>
      <c r="G3612" s="4">
        <v>0</v>
      </c>
      <c r="H3612" s="4">
        <v>8</v>
      </c>
      <c r="I3612" s="4">
        <v>4</v>
      </c>
      <c r="J3612" s="4">
        <v>7</v>
      </c>
    </row>
    <row r="3614" spans="3:10">
      <c r="C3614">
        <v>1972</v>
      </c>
      <c r="D3614" t="s">
        <v>254</v>
      </c>
      <c r="E3614" s="4">
        <v>11</v>
      </c>
      <c r="F3614" s="4">
        <v>75</v>
      </c>
      <c r="G3614" s="4">
        <v>18</v>
      </c>
      <c r="H3614" s="4">
        <v>22</v>
      </c>
      <c r="I3614" s="4">
        <v>0</v>
      </c>
      <c r="J3614" s="4">
        <v>0</v>
      </c>
    </row>
    <row r="3615" spans="3:10">
      <c r="C3615">
        <v>1978</v>
      </c>
      <c r="D3615" t="s">
        <v>254</v>
      </c>
      <c r="E3615" s="4">
        <v>3</v>
      </c>
      <c r="F3615" s="4">
        <v>3</v>
      </c>
      <c r="G3615" s="4">
        <v>0</v>
      </c>
      <c r="H3615" s="4">
        <v>0</v>
      </c>
      <c r="I3615" s="4">
        <v>0</v>
      </c>
      <c r="J3615" s="4">
        <v>0</v>
      </c>
    </row>
    <row r="3616" spans="3:10">
      <c r="C3616">
        <v>1982</v>
      </c>
      <c r="D3616" t="s">
        <v>254</v>
      </c>
      <c r="E3616" s="4">
        <v>3</v>
      </c>
      <c r="F3616" s="4">
        <v>12</v>
      </c>
      <c r="G3616" s="4">
        <v>0</v>
      </c>
      <c r="H3616" s="4">
        <v>8</v>
      </c>
      <c r="I3616" s="4">
        <v>0</v>
      </c>
      <c r="J3616" s="4">
        <v>0</v>
      </c>
    </row>
    <row r="3618" spans="3:10">
      <c r="C3618">
        <v>1968</v>
      </c>
      <c r="D3618" t="s">
        <v>194</v>
      </c>
      <c r="E3618" s="4">
        <v>23</v>
      </c>
      <c r="F3618" s="4">
        <v>79</v>
      </c>
      <c r="G3618" s="4">
        <v>27</v>
      </c>
      <c r="H3618" s="4">
        <v>0</v>
      </c>
      <c r="I3618" s="4">
        <v>0</v>
      </c>
      <c r="J3618" s="4">
        <v>0</v>
      </c>
    </row>
    <row r="3619" spans="3:10">
      <c r="C3619">
        <v>1969</v>
      </c>
      <c r="D3619" t="s">
        <v>194</v>
      </c>
      <c r="E3619" s="4">
        <v>27</v>
      </c>
      <c r="F3619" s="4">
        <v>245</v>
      </c>
      <c r="G3619" s="4">
        <v>27</v>
      </c>
      <c r="H3619" s="4">
        <v>0</v>
      </c>
      <c r="I3619" s="4">
        <v>0</v>
      </c>
      <c r="J3619" s="4">
        <v>0</v>
      </c>
    </row>
    <row r="3620" spans="3:10">
      <c r="C3620">
        <v>1970</v>
      </c>
      <c r="D3620" t="s">
        <v>194</v>
      </c>
      <c r="E3620" s="4">
        <v>43</v>
      </c>
      <c r="F3620" s="4">
        <v>302</v>
      </c>
      <c r="G3620" s="4">
        <v>27</v>
      </c>
      <c r="H3620" s="4">
        <v>0</v>
      </c>
      <c r="I3620" s="4">
        <v>0</v>
      </c>
      <c r="J3620" s="4">
        <v>0</v>
      </c>
    </row>
    <row r="3621" spans="3:10">
      <c r="C3621">
        <v>1971</v>
      </c>
      <c r="D3621" t="s">
        <v>194</v>
      </c>
      <c r="E3621" s="4">
        <v>18</v>
      </c>
      <c r="F3621" s="4">
        <v>39</v>
      </c>
      <c r="G3621" s="4">
        <v>0</v>
      </c>
      <c r="H3621" s="4">
        <v>0</v>
      </c>
      <c r="I3621" s="4">
        <v>0</v>
      </c>
      <c r="J3621" s="4">
        <v>0</v>
      </c>
    </row>
    <row r="3622" spans="3:10">
      <c r="C3622">
        <v>1972</v>
      </c>
      <c r="D3622" t="s">
        <v>194</v>
      </c>
      <c r="E3622" s="4">
        <v>18</v>
      </c>
      <c r="F3622" s="4">
        <v>45</v>
      </c>
      <c r="G3622" s="4">
        <v>22</v>
      </c>
      <c r="H3622" s="4">
        <v>3</v>
      </c>
      <c r="I3622" s="4">
        <v>0</v>
      </c>
      <c r="J3622" s="4">
        <v>0</v>
      </c>
    </row>
    <row r="3623" spans="3:10">
      <c r="C3623">
        <v>1973</v>
      </c>
      <c r="D3623" t="s">
        <v>194</v>
      </c>
      <c r="E3623" s="4">
        <v>17</v>
      </c>
      <c r="F3623" s="4">
        <v>56</v>
      </c>
      <c r="G3623" s="4">
        <v>31</v>
      </c>
      <c r="H3623" s="4">
        <v>17</v>
      </c>
      <c r="I3623" s="4">
        <v>0</v>
      </c>
      <c r="J3623" s="4">
        <v>0</v>
      </c>
    </row>
    <row r="3624" spans="3:10">
      <c r="C3624">
        <v>1974</v>
      </c>
      <c r="D3624" t="s">
        <v>194</v>
      </c>
      <c r="E3624" s="4">
        <v>46</v>
      </c>
      <c r="F3624" s="4">
        <v>121</v>
      </c>
      <c r="G3624" s="4">
        <v>27</v>
      </c>
      <c r="H3624" s="4">
        <v>7</v>
      </c>
      <c r="I3624" s="4">
        <v>0</v>
      </c>
      <c r="J3624" s="4">
        <v>0</v>
      </c>
    </row>
    <row r="3625" spans="3:10">
      <c r="C3625">
        <v>1975</v>
      </c>
      <c r="D3625" t="s">
        <v>194</v>
      </c>
      <c r="E3625" s="4">
        <v>20</v>
      </c>
      <c r="F3625" s="4">
        <v>50</v>
      </c>
      <c r="G3625" s="4">
        <v>41</v>
      </c>
      <c r="H3625" s="4">
        <v>9</v>
      </c>
      <c r="I3625" s="4">
        <v>0</v>
      </c>
      <c r="J3625" s="4">
        <v>0</v>
      </c>
    </row>
    <row r="3626" spans="3:10">
      <c r="C3626">
        <v>1976</v>
      </c>
      <c r="D3626" t="s">
        <v>194</v>
      </c>
      <c r="E3626" s="4">
        <v>28</v>
      </c>
      <c r="F3626" s="4">
        <v>53</v>
      </c>
      <c r="G3626" s="4">
        <v>5</v>
      </c>
      <c r="H3626" s="4">
        <v>8</v>
      </c>
      <c r="I3626" s="4">
        <v>0</v>
      </c>
      <c r="J3626" s="4">
        <v>0</v>
      </c>
    </row>
    <row r="3627" spans="3:10">
      <c r="C3627">
        <v>1977</v>
      </c>
      <c r="D3627" t="s">
        <v>194</v>
      </c>
      <c r="E3627" s="4">
        <v>19</v>
      </c>
      <c r="F3627" s="4">
        <v>31</v>
      </c>
      <c r="G3627" s="4">
        <v>3</v>
      </c>
      <c r="H3627" s="4">
        <v>0</v>
      </c>
      <c r="I3627" s="4">
        <v>0</v>
      </c>
      <c r="J3627" s="4">
        <v>0</v>
      </c>
    </row>
    <row r="3628" spans="3:10">
      <c r="C3628">
        <v>1978</v>
      </c>
      <c r="D3628" t="s">
        <v>194</v>
      </c>
      <c r="E3628" s="4">
        <v>28</v>
      </c>
      <c r="F3628" s="4">
        <v>136</v>
      </c>
      <c r="G3628" s="4">
        <v>18</v>
      </c>
      <c r="H3628" s="4">
        <v>11</v>
      </c>
      <c r="I3628" s="4">
        <v>0</v>
      </c>
      <c r="J3628" s="4">
        <v>0</v>
      </c>
    </row>
    <row r="3629" spans="3:10">
      <c r="C3629">
        <v>1979</v>
      </c>
      <c r="D3629" t="s">
        <v>194</v>
      </c>
      <c r="E3629" s="4">
        <v>16</v>
      </c>
      <c r="F3629" s="4">
        <v>49</v>
      </c>
      <c r="G3629" s="4">
        <v>0</v>
      </c>
      <c r="H3629" s="4">
        <v>0</v>
      </c>
      <c r="I3629" s="4">
        <v>0</v>
      </c>
      <c r="J3629" s="4">
        <v>0</v>
      </c>
    </row>
    <row r="3630" spans="3:10">
      <c r="C3630">
        <v>1980</v>
      </c>
      <c r="D3630" t="s">
        <v>194</v>
      </c>
      <c r="E3630" s="4">
        <v>13</v>
      </c>
      <c r="F3630" s="4">
        <v>25</v>
      </c>
      <c r="G3630" s="4">
        <v>0</v>
      </c>
      <c r="H3630" s="4">
        <v>0</v>
      </c>
      <c r="I3630" s="4">
        <v>0</v>
      </c>
      <c r="J3630" s="4">
        <v>0</v>
      </c>
    </row>
    <row r="3631" spans="3:10">
      <c r="C3631">
        <v>1981</v>
      </c>
      <c r="D3631" t="s">
        <v>194</v>
      </c>
      <c r="E3631" s="4">
        <v>3</v>
      </c>
      <c r="F3631" s="4">
        <v>3</v>
      </c>
      <c r="G3631" s="4">
        <v>0</v>
      </c>
      <c r="H3631" s="4">
        <v>7</v>
      </c>
      <c r="I3631" s="4">
        <v>0</v>
      </c>
      <c r="J3631" s="4">
        <v>0</v>
      </c>
    </row>
    <row r="3632" spans="3:10">
      <c r="C3632">
        <v>1983</v>
      </c>
      <c r="D3632" t="s">
        <v>194</v>
      </c>
      <c r="E3632" s="4">
        <v>4</v>
      </c>
      <c r="F3632" s="4">
        <v>39</v>
      </c>
      <c r="G3632" s="4">
        <v>0</v>
      </c>
      <c r="H3632" s="4">
        <v>87</v>
      </c>
      <c r="I3632" s="4">
        <v>0</v>
      </c>
      <c r="J3632" s="4">
        <v>0</v>
      </c>
    </row>
    <row r="3633" spans="3:10">
      <c r="C3633">
        <v>1984</v>
      </c>
      <c r="D3633" t="s">
        <v>194</v>
      </c>
      <c r="E3633" s="4">
        <v>39</v>
      </c>
      <c r="F3633" s="4">
        <v>248</v>
      </c>
      <c r="G3633" s="4">
        <v>9</v>
      </c>
      <c r="H3633" s="4">
        <v>184</v>
      </c>
      <c r="I3633" s="4">
        <v>4</v>
      </c>
      <c r="J3633" s="4">
        <v>0</v>
      </c>
    </row>
    <row r="3634" spans="3:10">
      <c r="C3634">
        <v>1985</v>
      </c>
      <c r="D3634" t="s">
        <v>194</v>
      </c>
      <c r="E3634" s="4">
        <v>25</v>
      </c>
      <c r="F3634" s="4">
        <v>237</v>
      </c>
      <c r="G3634" s="4">
        <v>3</v>
      </c>
      <c r="H3634" s="4">
        <v>170</v>
      </c>
      <c r="I3634" s="4">
        <v>0</v>
      </c>
      <c r="J3634" s="4">
        <v>7</v>
      </c>
    </row>
    <row r="3635" spans="3:10">
      <c r="C3635">
        <v>1986</v>
      </c>
      <c r="D3635" t="s">
        <v>194</v>
      </c>
      <c r="E3635" s="4">
        <v>37</v>
      </c>
      <c r="F3635" s="4">
        <v>271</v>
      </c>
      <c r="G3635" s="4">
        <v>0</v>
      </c>
      <c r="H3635" s="4">
        <v>246</v>
      </c>
      <c r="I3635" s="4">
        <v>0</v>
      </c>
      <c r="J3635" s="4">
        <v>0</v>
      </c>
    </row>
    <row r="3636" spans="3:10">
      <c r="C3636">
        <v>1987</v>
      </c>
      <c r="D3636" t="s">
        <v>194</v>
      </c>
      <c r="E3636" s="4">
        <v>29</v>
      </c>
      <c r="F3636" s="4">
        <v>53</v>
      </c>
      <c r="G3636" s="4">
        <v>0</v>
      </c>
      <c r="H3636" s="4">
        <v>54</v>
      </c>
      <c r="I3636" s="4">
        <v>4</v>
      </c>
      <c r="J3636" s="4">
        <v>0</v>
      </c>
    </row>
    <row r="3637" spans="3:10">
      <c r="C3637">
        <v>1988</v>
      </c>
      <c r="D3637" t="s">
        <v>194</v>
      </c>
      <c r="E3637" s="4">
        <v>18</v>
      </c>
      <c r="F3637" s="4">
        <v>124</v>
      </c>
      <c r="G3637" s="4">
        <v>0</v>
      </c>
      <c r="H3637" s="4">
        <v>84</v>
      </c>
      <c r="I3637" s="4">
        <v>0</v>
      </c>
      <c r="J3637" s="4">
        <v>0</v>
      </c>
    </row>
    <row r="3638" spans="3:10">
      <c r="C3638">
        <v>1989</v>
      </c>
      <c r="D3638" t="s">
        <v>194</v>
      </c>
      <c r="E3638" s="4">
        <v>15</v>
      </c>
      <c r="F3638" s="4">
        <v>162</v>
      </c>
      <c r="G3638" s="4">
        <v>0</v>
      </c>
      <c r="H3638" s="4">
        <v>132</v>
      </c>
      <c r="I3638" s="4">
        <v>0</v>
      </c>
      <c r="J3638" s="4">
        <v>0</v>
      </c>
    </row>
    <row r="3639" spans="3:10">
      <c r="C3639">
        <v>1990</v>
      </c>
      <c r="D3639" t="s">
        <v>194</v>
      </c>
      <c r="E3639" s="4">
        <v>37</v>
      </c>
      <c r="F3639" s="4">
        <v>84</v>
      </c>
      <c r="G3639" s="4">
        <v>0</v>
      </c>
      <c r="H3639" s="4">
        <v>24</v>
      </c>
      <c r="I3639" s="4">
        <v>0</v>
      </c>
      <c r="J3639" s="4">
        <v>9</v>
      </c>
    </row>
    <row r="3640" spans="3:10">
      <c r="C3640">
        <v>1991</v>
      </c>
      <c r="D3640" t="s">
        <v>194</v>
      </c>
      <c r="E3640" s="4">
        <v>23</v>
      </c>
      <c r="F3640" s="4">
        <v>120</v>
      </c>
      <c r="G3640" s="4">
        <v>0</v>
      </c>
      <c r="H3640" s="4">
        <v>39</v>
      </c>
      <c r="I3640" s="4">
        <v>0</v>
      </c>
      <c r="J3640" s="4">
        <v>0</v>
      </c>
    </row>
    <row r="3641" spans="3:10">
      <c r="C3641">
        <v>1992</v>
      </c>
      <c r="D3641" t="s">
        <v>194</v>
      </c>
      <c r="E3641" s="4">
        <v>36</v>
      </c>
      <c r="F3641" s="4">
        <v>78</v>
      </c>
      <c r="G3641" s="4">
        <v>0</v>
      </c>
      <c r="H3641" s="4">
        <v>22</v>
      </c>
      <c r="I3641" s="4">
        <v>0</v>
      </c>
      <c r="J3641" s="4">
        <v>0</v>
      </c>
    </row>
    <row r="3642" spans="3:10">
      <c r="C3642">
        <v>1993</v>
      </c>
      <c r="D3642" t="s">
        <v>194</v>
      </c>
      <c r="E3642" s="4">
        <v>23</v>
      </c>
      <c r="F3642" s="4">
        <v>101</v>
      </c>
      <c r="G3642" s="4">
        <v>0</v>
      </c>
      <c r="H3642" s="4">
        <v>44</v>
      </c>
      <c r="I3642" s="4">
        <v>0</v>
      </c>
      <c r="J3642" s="4">
        <v>0</v>
      </c>
    </row>
    <row r="3643" spans="3:10">
      <c r="C3643">
        <v>1994</v>
      </c>
      <c r="D3643" t="s">
        <v>194</v>
      </c>
      <c r="E3643" s="4">
        <v>36</v>
      </c>
      <c r="F3643" s="4">
        <v>97</v>
      </c>
      <c r="G3643" s="4">
        <v>0</v>
      </c>
      <c r="H3643" s="4">
        <v>30</v>
      </c>
      <c r="I3643" s="4">
        <v>0</v>
      </c>
      <c r="J3643" s="4">
        <v>0</v>
      </c>
    </row>
    <row r="3644" spans="3:10">
      <c r="C3644">
        <v>1995</v>
      </c>
      <c r="D3644" t="s">
        <v>194</v>
      </c>
      <c r="E3644" s="4">
        <v>16</v>
      </c>
      <c r="F3644" s="4">
        <v>84</v>
      </c>
      <c r="G3644" s="4">
        <v>0</v>
      </c>
      <c r="H3644" s="4">
        <v>9</v>
      </c>
      <c r="I3644" s="4">
        <v>0</v>
      </c>
      <c r="J3644" s="4">
        <v>0</v>
      </c>
    </row>
    <row r="3645" spans="3:10">
      <c r="C3645">
        <v>1996</v>
      </c>
      <c r="D3645" t="s">
        <v>194</v>
      </c>
      <c r="E3645" s="4">
        <v>29</v>
      </c>
      <c r="F3645" s="4">
        <v>81</v>
      </c>
      <c r="G3645" s="4">
        <v>0</v>
      </c>
      <c r="H3645" s="4">
        <v>27</v>
      </c>
      <c r="I3645" s="4">
        <v>0</v>
      </c>
      <c r="J3645" s="4">
        <v>0</v>
      </c>
    </row>
    <row r="3646" spans="3:10">
      <c r="C3646">
        <v>1997</v>
      </c>
      <c r="D3646" t="s">
        <v>194</v>
      </c>
      <c r="E3646" s="4">
        <v>10</v>
      </c>
      <c r="F3646" s="4">
        <v>12.713972201901974</v>
      </c>
      <c r="G3646" s="4">
        <v>0</v>
      </c>
      <c r="H3646" s="4">
        <v>3.1784930504754936</v>
      </c>
      <c r="I3646" s="4">
        <v>0</v>
      </c>
      <c r="J3646" s="4">
        <v>0</v>
      </c>
    </row>
    <row r="3647" spans="3:10">
      <c r="C3647">
        <v>1998</v>
      </c>
      <c r="D3647" t="s">
        <v>194</v>
      </c>
      <c r="E3647" s="4">
        <v>10</v>
      </c>
      <c r="F3647" s="4">
        <v>19.227882037533512</v>
      </c>
      <c r="G3647" s="4">
        <v>0</v>
      </c>
      <c r="H3647" s="4">
        <v>0</v>
      </c>
      <c r="I3647" s="4">
        <v>0</v>
      </c>
      <c r="J3647" s="4">
        <v>0</v>
      </c>
    </row>
    <row r="3648" spans="3:10">
      <c r="C3648">
        <v>1999</v>
      </c>
      <c r="D3648" t="s">
        <v>194</v>
      </c>
      <c r="E3648" s="4">
        <v>7</v>
      </c>
      <c r="F3648" s="4">
        <v>15.976375179111606</v>
      </c>
      <c r="G3648" s="4">
        <v>0</v>
      </c>
      <c r="H3648" s="4">
        <v>0</v>
      </c>
      <c r="I3648" s="4">
        <v>0</v>
      </c>
      <c r="J3648" s="4">
        <v>0</v>
      </c>
    </row>
    <row r="3649" spans="3:17">
      <c r="C3649">
        <v>2000</v>
      </c>
      <c r="D3649" t="s">
        <v>194</v>
      </c>
      <c r="E3649" s="4">
        <v>9</v>
      </c>
      <c r="F3649" s="4">
        <v>9.2205005959475557</v>
      </c>
      <c r="G3649" s="4">
        <v>0</v>
      </c>
      <c r="H3649" s="4">
        <v>0</v>
      </c>
      <c r="I3649" s="4">
        <v>0</v>
      </c>
      <c r="J3649" s="4">
        <v>0</v>
      </c>
    </row>
    <row r="3650" spans="3:17">
      <c r="C3650">
        <v>2003</v>
      </c>
      <c r="D3650" t="s">
        <v>194</v>
      </c>
      <c r="E3650" s="4">
        <v>4</v>
      </c>
      <c r="F3650" s="4">
        <v>3.9792207792207792</v>
      </c>
      <c r="G3650" s="4">
        <v>0</v>
      </c>
      <c r="H3650" s="4">
        <v>0</v>
      </c>
      <c r="I3650" s="4">
        <v>0</v>
      </c>
      <c r="J3650" s="4">
        <v>0</v>
      </c>
    </row>
    <row r="3651" spans="3:17">
      <c r="C3651">
        <v>2004</v>
      </c>
      <c r="D3651" t="s">
        <v>194</v>
      </c>
      <c r="E3651" s="4">
        <v>4</v>
      </c>
      <c r="F3651" s="4">
        <v>11.293846153846156</v>
      </c>
      <c r="G3651" s="4">
        <v>0</v>
      </c>
      <c r="H3651" s="4">
        <v>3.7646153846153845</v>
      </c>
      <c r="I3651" s="4">
        <v>0</v>
      </c>
      <c r="J3651" s="4">
        <v>0</v>
      </c>
    </row>
    <row r="3652" spans="3:17">
      <c r="K3652" t="str">
        <f>D3651</f>
        <v>WOSS RIVER</v>
      </c>
      <c r="L3652" s="4">
        <f t="shared" ref="L3652:Q3652" si="116">AVERAGE(E3618:E3651)</f>
        <v>21.470588235294116</v>
      </c>
      <c r="M3652" s="4">
        <f t="shared" si="116"/>
        <v>90.747405792575336</v>
      </c>
      <c r="N3652" s="4">
        <f t="shared" si="116"/>
        <v>7.0588235294117645</v>
      </c>
      <c r="O3652" s="4">
        <f t="shared" si="116"/>
        <v>35.910091424561493</v>
      </c>
      <c r="P3652" s="4">
        <f t="shared" si="116"/>
        <v>0.23529411764705882</v>
      </c>
      <c r="Q3652" s="4">
        <f t="shared" si="116"/>
        <v>0.47058823529411764</v>
      </c>
    </row>
    <row r="3653" spans="3:17">
      <c r="C3653">
        <v>1968</v>
      </c>
      <c r="D3653" t="s">
        <v>196</v>
      </c>
      <c r="E3653" s="4">
        <v>42</v>
      </c>
      <c r="F3653" s="4">
        <v>342</v>
      </c>
      <c r="G3653" s="4">
        <v>168</v>
      </c>
      <c r="H3653" s="4">
        <v>0</v>
      </c>
      <c r="I3653" s="4">
        <v>0</v>
      </c>
      <c r="J3653" s="4">
        <v>0</v>
      </c>
    </row>
    <row r="3654" spans="3:17">
      <c r="C3654">
        <v>1969</v>
      </c>
      <c r="D3654" t="s">
        <v>196</v>
      </c>
      <c r="E3654" s="4">
        <v>23</v>
      </c>
      <c r="F3654" s="4">
        <v>134</v>
      </c>
      <c r="G3654" s="4">
        <v>143</v>
      </c>
      <c r="H3654" s="4">
        <v>0</v>
      </c>
      <c r="I3654" s="4">
        <v>0</v>
      </c>
      <c r="J3654" s="4">
        <v>0</v>
      </c>
    </row>
    <row r="3655" spans="3:17">
      <c r="C3655">
        <v>1970</v>
      </c>
      <c r="D3655" t="s">
        <v>196</v>
      </c>
      <c r="E3655" s="4">
        <v>10</v>
      </c>
      <c r="F3655" s="4">
        <v>280</v>
      </c>
      <c r="G3655" s="4">
        <v>137</v>
      </c>
      <c r="H3655" s="4">
        <v>0</v>
      </c>
      <c r="I3655" s="4">
        <v>0</v>
      </c>
      <c r="J3655" s="4">
        <v>0</v>
      </c>
    </row>
    <row r="3656" spans="3:17">
      <c r="C3656">
        <v>1971</v>
      </c>
      <c r="D3656" t="s">
        <v>196</v>
      </c>
      <c r="E3656" s="4">
        <v>28</v>
      </c>
      <c r="F3656" s="4">
        <v>105</v>
      </c>
      <c r="G3656" s="4">
        <v>68</v>
      </c>
      <c r="H3656" s="4">
        <v>63</v>
      </c>
      <c r="I3656" s="4">
        <v>0</v>
      </c>
      <c r="J3656" s="4">
        <v>0</v>
      </c>
    </row>
    <row r="3657" spans="3:17">
      <c r="C3657">
        <v>1972</v>
      </c>
      <c r="D3657" t="s">
        <v>196</v>
      </c>
      <c r="E3657" s="4">
        <v>22</v>
      </c>
      <c r="F3657" s="4">
        <v>320</v>
      </c>
      <c r="G3657" s="4">
        <v>86</v>
      </c>
      <c r="H3657" s="4">
        <v>86</v>
      </c>
      <c r="I3657" s="4">
        <v>0</v>
      </c>
      <c r="J3657" s="4">
        <v>0</v>
      </c>
    </row>
    <row r="3658" spans="3:17">
      <c r="C3658">
        <v>1973</v>
      </c>
      <c r="D3658" t="s">
        <v>196</v>
      </c>
      <c r="E3658" s="4">
        <v>21</v>
      </c>
      <c r="F3658" s="4">
        <v>74</v>
      </c>
      <c r="G3658" s="4">
        <v>24</v>
      </c>
      <c r="H3658" s="4">
        <v>49</v>
      </c>
      <c r="I3658" s="4">
        <v>0</v>
      </c>
      <c r="J3658" s="4">
        <v>0</v>
      </c>
    </row>
    <row r="3659" spans="3:17">
      <c r="C3659">
        <v>1974</v>
      </c>
      <c r="D3659" t="s">
        <v>196</v>
      </c>
      <c r="E3659" s="4">
        <v>27</v>
      </c>
      <c r="F3659" s="4">
        <v>213</v>
      </c>
      <c r="G3659" s="4">
        <v>85</v>
      </c>
      <c r="H3659" s="4">
        <v>134</v>
      </c>
      <c r="I3659" s="4">
        <v>0</v>
      </c>
      <c r="J3659" s="4">
        <v>0</v>
      </c>
    </row>
    <row r="3660" spans="3:17">
      <c r="C3660">
        <v>1975</v>
      </c>
      <c r="D3660" t="s">
        <v>196</v>
      </c>
      <c r="E3660" s="4">
        <v>59</v>
      </c>
      <c r="F3660" s="4">
        <v>474</v>
      </c>
      <c r="G3660" s="4">
        <v>145</v>
      </c>
      <c r="H3660" s="4">
        <v>204</v>
      </c>
      <c r="I3660" s="4">
        <v>0</v>
      </c>
      <c r="J3660" s="4">
        <v>0</v>
      </c>
    </row>
    <row r="3661" spans="3:17">
      <c r="C3661">
        <v>1976</v>
      </c>
      <c r="D3661" t="s">
        <v>196</v>
      </c>
      <c r="E3661" s="4">
        <v>94</v>
      </c>
      <c r="F3661" s="4">
        <v>495</v>
      </c>
      <c r="G3661" s="4">
        <v>108</v>
      </c>
      <c r="H3661" s="4">
        <v>313</v>
      </c>
      <c r="I3661" s="4">
        <v>0</v>
      </c>
      <c r="J3661" s="4">
        <v>0</v>
      </c>
    </row>
    <row r="3662" spans="3:17">
      <c r="C3662">
        <v>1977</v>
      </c>
      <c r="D3662" t="s">
        <v>196</v>
      </c>
      <c r="E3662" s="4">
        <v>53</v>
      </c>
      <c r="F3662" s="4">
        <v>220</v>
      </c>
      <c r="G3662" s="4">
        <v>27</v>
      </c>
      <c r="H3662" s="4">
        <v>47</v>
      </c>
      <c r="I3662" s="4">
        <v>0</v>
      </c>
      <c r="J3662" s="4">
        <v>0</v>
      </c>
    </row>
    <row r="3663" spans="3:17">
      <c r="C3663">
        <v>1978</v>
      </c>
      <c r="D3663" t="s">
        <v>196</v>
      </c>
      <c r="E3663" s="4">
        <v>26</v>
      </c>
      <c r="F3663" s="4">
        <v>119</v>
      </c>
      <c r="G3663" s="4">
        <v>14</v>
      </c>
      <c r="H3663" s="4">
        <v>13</v>
      </c>
      <c r="I3663" s="4">
        <v>0</v>
      </c>
      <c r="J3663" s="4">
        <v>0</v>
      </c>
    </row>
    <row r="3664" spans="3:17">
      <c r="C3664">
        <v>1979</v>
      </c>
      <c r="D3664" t="s">
        <v>196</v>
      </c>
      <c r="E3664" s="4">
        <v>43</v>
      </c>
      <c r="F3664" s="4">
        <v>95</v>
      </c>
      <c r="G3664" s="4">
        <v>11</v>
      </c>
      <c r="H3664" s="4">
        <v>12</v>
      </c>
      <c r="I3664" s="4">
        <v>0</v>
      </c>
      <c r="J3664" s="4">
        <v>0</v>
      </c>
    </row>
    <row r="3665" spans="3:10">
      <c r="C3665">
        <v>1980</v>
      </c>
      <c r="D3665" t="s">
        <v>196</v>
      </c>
      <c r="E3665" s="4">
        <v>58</v>
      </c>
      <c r="F3665" s="4">
        <v>354</v>
      </c>
      <c r="G3665" s="4">
        <v>91</v>
      </c>
      <c r="H3665" s="4">
        <v>256</v>
      </c>
      <c r="I3665" s="4">
        <v>0</v>
      </c>
      <c r="J3665" s="4">
        <v>0</v>
      </c>
    </row>
    <row r="3666" spans="3:10">
      <c r="C3666">
        <v>1981</v>
      </c>
      <c r="D3666" t="s">
        <v>196</v>
      </c>
      <c r="E3666" s="4">
        <v>6</v>
      </c>
      <c r="F3666" s="4">
        <v>108</v>
      </c>
      <c r="G3666" s="4">
        <v>6</v>
      </c>
      <c r="H3666" s="4">
        <v>49</v>
      </c>
      <c r="I3666" s="4">
        <v>0</v>
      </c>
      <c r="J3666" s="4">
        <v>0</v>
      </c>
    </row>
    <row r="3667" spans="3:10">
      <c r="C3667">
        <v>1982</v>
      </c>
      <c r="D3667" t="s">
        <v>196</v>
      </c>
      <c r="E3667" s="4">
        <v>20</v>
      </c>
      <c r="F3667" s="4">
        <v>89</v>
      </c>
      <c r="G3667" s="4">
        <v>18</v>
      </c>
      <c r="H3667" s="4">
        <v>91</v>
      </c>
      <c r="I3667" s="4">
        <v>0</v>
      </c>
      <c r="J3667" s="4">
        <v>0</v>
      </c>
    </row>
    <row r="3668" spans="3:10">
      <c r="C3668">
        <v>1983</v>
      </c>
      <c r="D3668" t="s">
        <v>196</v>
      </c>
      <c r="E3668" s="4">
        <v>16</v>
      </c>
      <c r="F3668" s="4">
        <v>69</v>
      </c>
      <c r="G3668" s="4">
        <v>0</v>
      </c>
      <c r="H3668" s="4">
        <v>52</v>
      </c>
      <c r="I3668" s="4">
        <v>0</v>
      </c>
      <c r="J3668" s="4">
        <v>0</v>
      </c>
    </row>
    <row r="3669" spans="3:10">
      <c r="C3669">
        <v>1984</v>
      </c>
      <c r="D3669" t="s">
        <v>196</v>
      </c>
      <c r="E3669" s="4">
        <v>21</v>
      </c>
      <c r="F3669" s="4">
        <v>81</v>
      </c>
      <c r="G3669" s="4">
        <v>0</v>
      </c>
      <c r="H3669" s="4">
        <v>86</v>
      </c>
      <c r="I3669" s="4">
        <v>0</v>
      </c>
      <c r="J3669" s="4">
        <v>0</v>
      </c>
    </row>
    <row r="3670" spans="3:10">
      <c r="C3670">
        <v>1985</v>
      </c>
      <c r="D3670" t="s">
        <v>196</v>
      </c>
      <c r="E3670" s="4">
        <v>22</v>
      </c>
      <c r="F3670" s="4">
        <v>43</v>
      </c>
      <c r="G3670" s="4">
        <v>0</v>
      </c>
      <c r="H3670" s="4">
        <v>51</v>
      </c>
      <c r="I3670" s="4">
        <v>0</v>
      </c>
      <c r="J3670" s="4">
        <v>0</v>
      </c>
    </row>
    <row r="3671" spans="3:10">
      <c r="C3671">
        <v>1986</v>
      </c>
      <c r="D3671" t="s">
        <v>196</v>
      </c>
      <c r="E3671" s="4">
        <v>23</v>
      </c>
      <c r="F3671" s="4">
        <v>125</v>
      </c>
      <c r="G3671" s="4">
        <v>33</v>
      </c>
      <c r="H3671" s="4">
        <v>71</v>
      </c>
      <c r="I3671" s="4">
        <v>3</v>
      </c>
      <c r="J3671" s="4">
        <v>0</v>
      </c>
    </row>
    <row r="3672" spans="3:10">
      <c r="C3672">
        <v>1987</v>
      </c>
      <c r="D3672" t="s">
        <v>196</v>
      </c>
      <c r="E3672" s="4">
        <v>36</v>
      </c>
      <c r="F3672" s="4">
        <v>484</v>
      </c>
      <c r="G3672" s="4">
        <v>0</v>
      </c>
      <c r="H3672" s="4">
        <v>120</v>
      </c>
      <c r="I3672" s="4">
        <v>12</v>
      </c>
      <c r="J3672" s="4">
        <v>0</v>
      </c>
    </row>
    <row r="3673" spans="3:10">
      <c r="C3673">
        <v>1988</v>
      </c>
      <c r="D3673" t="s">
        <v>196</v>
      </c>
      <c r="E3673" s="4">
        <v>29</v>
      </c>
      <c r="F3673" s="4">
        <v>95</v>
      </c>
      <c r="G3673" s="4">
        <v>0</v>
      </c>
      <c r="H3673" s="4">
        <v>35</v>
      </c>
      <c r="I3673" s="4">
        <v>0</v>
      </c>
      <c r="J3673" s="4">
        <v>0</v>
      </c>
    </row>
    <row r="3674" spans="3:10">
      <c r="C3674">
        <v>1989</v>
      </c>
      <c r="D3674" t="s">
        <v>196</v>
      </c>
      <c r="E3674" s="4">
        <v>27</v>
      </c>
      <c r="F3674" s="4">
        <v>250</v>
      </c>
      <c r="G3674" s="4">
        <v>0</v>
      </c>
      <c r="H3674" s="4">
        <v>144</v>
      </c>
      <c r="I3674" s="4">
        <v>0</v>
      </c>
      <c r="J3674" s="4">
        <v>0</v>
      </c>
    </row>
    <row r="3675" spans="3:10">
      <c r="C3675">
        <v>1990</v>
      </c>
      <c r="D3675" t="s">
        <v>196</v>
      </c>
      <c r="E3675" s="4">
        <v>18</v>
      </c>
      <c r="F3675" s="4">
        <v>30</v>
      </c>
      <c r="G3675" s="4">
        <v>0</v>
      </c>
      <c r="H3675" s="4">
        <v>19</v>
      </c>
      <c r="I3675" s="4">
        <v>0</v>
      </c>
      <c r="J3675" s="4">
        <v>0</v>
      </c>
    </row>
    <row r="3676" spans="3:10">
      <c r="C3676">
        <v>1991</v>
      </c>
      <c r="D3676" t="s">
        <v>196</v>
      </c>
      <c r="E3676" s="4">
        <v>14</v>
      </c>
      <c r="F3676" s="4">
        <v>52</v>
      </c>
      <c r="G3676" s="4">
        <v>0</v>
      </c>
      <c r="H3676" s="4">
        <v>21</v>
      </c>
      <c r="I3676" s="4">
        <v>0</v>
      </c>
      <c r="J3676" s="4">
        <v>0</v>
      </c>
    </row>
    <row r="3677" spans="3:10">
      <c r="C3677">
        <v>1992</v>
      </c>
      <c r="D3677" t="s">
        <v>196</v>
      </c>
      <c r="E3677" s="4">
        <v>17</v>
      </c>
      <c r="F3677" s="4">
        <v>45</v>
      </c>
      <c r="G3677" s="4">
        <v>0</v>
      </c>
      <c r="H3677" s="4">
        <v>46</v>
      </c>
      <c r="I3677" s="4">
        <v>0</v>
      </c>
      <c r="J3677" s="4">
        <v>0</v>
      </c>
    </row>
    <row r="3678" spans="3:10">
      <c r="C3678">
        <v>1993</v>
      </c>
      <c r="D3678" t="s">
        <v>196</v>
      </c>
      <c r="E3678" s="4">
        <v>19</v>
      </c>
      <c r="F3678" s="4">
        <v>27</v>
      </c>
      <c r="G3678" s="4">
        <v>0</v>
      </c>
      <c r="H3678" s="4">
        <v>11</v>
      </c>
      <c r="I3678" s="4">
        <v>0</v>
      </c>
      <c r="J3678" s="4">
        <v>0</v>
      </c>
    </row>
    <row r="3679" spans="3:10">
      <c r="C3679">
        <v>1994</v>
      </c>
      <c r="D3679" t="s">
        <v>196</v>
      </c>
      <c r="E3679" s="4">
        <v>27</v>
      </c>
      <c r="F3679" s="4">
        <v>55</v>
      </c>
      <c r="G3679" s="4">
        <v>0</v>
      </c>
      <c r="H3679" s="4">
        <v>19</v>
      </c>
      <c r="I3679" s="4">
        <v>15</v>
      </c>
      <c r="J3679" s="4">
        <v>34</v>
      </c>
    </row>
    <row r="3680" spans="3:10">
      <c r="C3680">
        <v>1995</v>
      </c>
      <c r="D3680" t="s">
        <v>196</v>
      </c>
      <c r="E3680" s="4">
        <v>28</v>
      </c>
      <c r="F3680" s="4">
        <v>59</v>
      </c>
      <c r="G3680" s="4">
        <v>0</v>
      </c>
      <c r="H3680" s="4">
        <v>47</v>
      </c>
      <c r="I3680" s="4">
        <v>0</v>
      </c>
      <c r="J3680" s="4">
        <v>0</v>
      </c>
    </row>
    <row r="3681" spans="3:17">
      <c r="C3681">
        <v>1996</v>
      </c>
      <c r="D3681" t="s">
        <v>196</v>
      </c>
      <c r="E3681" s="4">
        <v>36</v>
      </c>
      <c r="F3681" s="4">
        <v>162</v>
      </c>
      <c r="G3681" s="4">
        <v>6</v>
      </c>
      <c r="H3681" s="4">
        <v>90</v>
      </c>
      <c r="I3681" s="4">
        <v>0</v>
      </c>
      <c r="J3681" s="4">
        <v>0</v>
      </c>
    </row>
    <row r="3682" spans="3:17">
      <c r="C3682">
        <v>1997</v>
      </c>
      <c r="D3682" t="s">
        <v>196</v>
      </c>
      <c r="E3682" s="4">
        <v>28</v>
      </c>
      <c r="F3682" s="4">
        <v>97.499211507788985</v>
      </c>
      <c r="G3682" s="4">
        <v>0</v>
      </c>
      <c r="H3682" s="4">
        <v>72.071267103985036</v>
      </c>
      <c r="I3682" s="4">
        <v>0</v>
      </c>
      <c r="J3682" s="4">
        <v>0</v>
      </c>
    </row>
    <row r="3683" spans="3:17">
      <c r="C3683">
        <v>1998</v>
      </c>
      <c r="D3683" t="s">
        <v>196</v>
      </c>
      <c r="E3683" s="4">
        <v>19</v>
      </c>
      <c r="F3683" s="4">
        <v>28.841823056300267</v>
      </c>
      <c r="G3683" s="4">
        <v>0</v>
      </c>
      <c r="H3683" s="4">
        <v>38.455764075067023</v>
      </c>
      <c r="I3683" s="4">
        <v>0</v>
      </c>
      <c r="J3683" s="4">
        <v>0</v>
      </c>
    </row>
    <row r="3684" spans="3:17">
      <c r="C3684">
        <v>1999</v>
      </c>
      <c r="D3684" t="s">
        <v>196</v>
      </c>
      <c r="E3684" s="4">
        <v>8</v>
      </c>
      <c r="F3684" s="4">
        <v>20.982954545454547</v>
      </c>
      <c r="G3684" s="4">
        <v>0</v>
      </c>
      <c r="H3684" s="4">
        <v>8.3931818181818176</v>
      </c>
      <c r="I3684" s="4">
        <v>0</v>
      </c>
      <c r="J3684" s="4">
        <v>0</v>
      </c>
    </row>
    <row r="3685" spans="3:17">
      <c r="C3685">
        <v>2000</v>
      </c>
      <c r="D3685" t="s">
        <v>196</v>
      </c>
      <c r="E3685" s="4">
        <v>5</v>
      </c>
      <c r="F3685" s="4">
        <v>4.6102502979737778</v>
      </c>
      <c r="G3685" s="4">
        <v>0</v>
      </c>
      <c r="H3685" s="4">
        <v>0</v>
      </c>
      <c r="I3685" s="4">
        <v>0</v>
      </c>
      <c r="J3685" s="4">
        <v>0</v>
      </c>
    </row>
    <row r="3686" spans="3:17">
      <c r="C3686">
        <v>2001</v>
      </c>
      <c r="D3686" t="s">
        <v>196</v>
      </c>
      <c r="E3686" s="4">
        <v>15</v>
      </c>
      <c r="F3686" s="4">
        <v>137.46357615894041</v>
      </c>
      <c r="G3686" s="4">
        <v>0</v>
      </c>
      <c r="H3686" s="4">
        <v>18.576158940397352</v>
      </c>
      <c r="I3686" s="4">
        <v>0</v>
      </c>
      <c r="J3686" s="4">
        <v>0</v>
      </c>
    </row>
    <row r="3687" spans="3:17">
      <c r="C3687">
        <v>2003</v>
      </c>
      <c r="D3687" t="s">
        <v>196</v>
      </c>
      <c r="E3687" s="4">
        <v>4</v>
      </c>
      <c r="F3687" s="4">
        <v>3.9792207792207792</v>
      </c>
      <c r="G3687" s="4">
        <v>0</v>
      </c>
      <c r="H3687" s="4">
        <v>0</v>
      </c>
      <c r="I3687" s="4">
        <v>0</v>
      </c>
      <c r="J3687" s="4">
        <v>0</v>
      </c>
    </row>
    <row r="3688" spans="3:17">
      <c r="C3688">
        <v>2004</v>
      </c>
      <c r="D3688" t="s">
        <v>196</v>
      </c>
      <c r="E3688" s="4">
        <v>6</v>
      </c>
      <c r="F3688" s="4">
        <v>9.9935451236814501</v>
      </c>
      <c r="G3688" s="4">
        <v>0</v>
      </c>
      <c r="H3688" s="4">
        <v>0</v>
      </c>
      <c r="I3688" s="4">
        <v>0</v>
      </c>
      <c r="J3688" s="4">
        <v>0</v>
      </c>
    </row>
    <row r="3689" spans="3:17">
      <c r="K3689" t="str">
        <f>D3688</f>
        <v>ZEBALLOS RIVER</v>
      </c>
      <c r="L3689" s="4">
        <f t="shared" ref="L3689:Q3689" si="117">AVERAGE(E3653:E3688)</f>
        <v>26.388888888888889</v>
      </c>
      <c r="M3689" s="4">
        <f t="shared" si="117"/>
        <v>147.28807170748226</v>
      </c>
      <c r="N3689" s="4">
        <f t="shared" si="117"/>
        <v>32.5</v>
      </c>
      <c r="O3689" s="4">
        <f t="shared" si="117"/>
        <v>62.958232553823095</v>
      </c>
      <c r="P3689" s="4">
        <f t="shared" si="117"/>
        <v>0.83333333333333337</v>
      </c>
      <c r="Q3689" s="4">
        <f t="shared" si="117"/>
        <v>0.94444444444444442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57"/>
  <sheetViews>
    <sheetView topLeftCell="A7" workbookViewId="0">
      <selection activeCell="L43" sqref="L43"/>
    </sheetView>
  </sheetViews>
  <sheetFormatPr defaultRowHeight="12.75"/>
  <cols>
    <col min="1" max="1" width="19.5703125" customWidth="1"/>
    <col min="2" max="2" width="5" style="4" bestFit="1" customWidth="1"/>
    <col min="3" max="3" width="6" style="4" bestFit="1" customWidth="1"/>
    <col min="4" max="4" width="4" style="4" bestFit="1" customWidth="1"/>
    <col min="5" max="5" width="5" style="4" bestFit="1" customWidth="1"/>
    <col min="6" max="6" width="4" style="4" bestFit="1" customWidth="1"/>
    <col min="7" max="7" width="5" style="4" bestFit="1" customWidth="1"/>
  </cols>
  <sheetData>
    <row r="1" spans="1:7" s="30" customFormat="1" ht="144.75">
      <c r="A1" s="30" t="s">
        <v>2</v>
      </c>
      <c r="B1" s="31" t="s">
        <v>1069</v>
      </c>
      <c r="C1" s="31" t="s">
        <v>1068</v>
      </c>
      <c r="D1" s="31" t="s">
        <v>346</v>
      </c>
      <c r="E1" s="31" t="s">
        <v>347</v>
      </c>
      <c r="F1" s="31" t="s">
        <v>348</v>
      </c>
      <c r="G1" s="31" t="s">
        <v>349</v>
      </c>
    </row>
    <row r="2" spans="1:7">
      <c r="A2" t="s">
        <v>36</v>
      </c>
      <c r="B2" s="4">
        <v>2355</v>
      </c>
      <c r="C2" s="4">
        <v>13427.770177872431</v>
      </c>
      <c r="D2" s="4">
        <v>51.527027027027032</v>
      </c>
      <c r="E2" s="4">
        <v>6272.7699543689514</v>
      </c>
      <c r="F2" s="4">
        <v>171.61513680863527</v>
      </c>
      <c r="G2" s="4">
        <v>582.98124305107535</v>
      </c>
    </row>
    <row r="3" spans="1:7">
      <c r="A3" t="s">
        <v>20</v>
      </c>
      <c r="B3" s="4">
        <v>546</v>
      </c>
      <c r="C3" s="4">
        <v>5554.5196591006297</v>
      </c>
      <c r="D3" s="4">
        <v>0</v>
      </c>
      <c r="E3" s="4">
        <v>841.48417256871517</v>
      </c>
      <c r="F3" s="4">
        <v>50.535297105129501</v>
      </c>
      <c r="G3" s="4">
        <v>562.12344872424092</v>
      </c>
    </row>
    <row r="4" spans="1:7">
      <c r="A4" t="s">
        <v>56</v>
      </c>
      <c r="B4" s="4">
        <v>1050</v>
      </c>
      <c r="C4" s="4">
        <v>4217.7460104950924</v>
      </c>
      <c r="D4" s="4">
        <v>0</v>
      </c>
      <c r="E4" s="4">
        <v>6205.5215625182736</v>
      </c>
      <c r="F4" s="4">
        <v>0</v>
      </c>
      <c r="G4" s="4">
        <v>0</v>
      </c>
    </row>
    <row r="5" spans="1:7">
      <c r="A5" t="s">
        <v>164</v>
      </c>
      <c r="B5" s="4">
        <v>528</v>
      </c>
      <c r="C5" s="4">
        <v>3428.083557479355</v>
      </c>
      <c r="D5" s="4">
        <v>17.175675675675677</v>
      </c>
      <c r="E5" s="4">
        <v>2050.5888501503027</v>
      </c>
      <c r="F5" s="4">
        <v>510.31162066078269</v>
      </c>
      <c r="G5" s="4">
        <v>1619.6302966247101</v>
      </c>
    </row>
    <row r="6" spans="1:7">
      <c r="A6" t="s">
        <v>138</v>
      </c>
      <c r="B6" s="4">
        <v>366</v>
      </c>
      <c r="C6" s="4">
        <v>3240.4698787513726</v>
      </c>
      <c r="D6" s="4">
        <v>51.527027027027032</v>
      </c>
      <c r="E6" s="4">
        <v>506.6116224583717</v>
      </c>
      <c r="F6" s="4">
        <v>368.78116206607825</v>
      </c>
      <c r="G6" s="4">
        <v>3418.9594461581505</v>
      </c>
    </row>
    <row r="7" spans="1:7">
      <c r="A7" t="s">
        <v>158</v>
      </c>
      <c r="B7" s="4">
        <v>465</v>
      </c>
      <c r="C7" s="4">
        <v>2758.661344984253</v>
      </c>
      <c r="D7" s="4">
        <v>0</v>
      </c>
      <c r="E7" s="4">
        <v>952.69651235713366</v>
      </c>
      <c r="F7" s="4">
        <v>485.26152768827313</v>
      </c>
      <c r="G7" s="4">
        <v>921.12091299891222</v>
      </c>
    </row>
    <row r="8" spans="1:7">
      <c r="A8" t="s">
        <v>124</v>
      </c>
      <c r="B8" s="4">
        <v>312</v>
      </c>
      <c r="C8" s="4">
        <v>2715.4435496558403</v>
      </c>
      <c r="D8" s="4">
        <v>171.75675675675674</v>
      </c>
      <c r="E8" s="4">
        <v>1236.6486486486488</v>
      </c>
      <c r="F8" s="4">
        <v>10.846153846153847</v>
      </c>
      <c r="G8" s="4">
        <v>0</v>
      </c>
    </row>
    <row r="9" spans="1:7">
      <c r="A9" t="s">
        <v>146</v>
      </c>
      <c r="B9" s="4">
        <v>432</v>
      </c>
      <c r="C9" s="4">
        <v>2275.4475523445808</v>
      </c>
      <c r="D9" s="4">
        <v>0</v>
      </c>
      <c r="E9" s="4">
        <v>1102.7933647207387</v>
      </c>
      <c r="F9" s="4">
        <v>0</v>
      </c>
      <c r="G9" s="4">
        <v>0</v>
      </c>
    </row>
    <row r="10" spans="1:7">
      <c r="A10" t="s">
        <v>64</v>
      </c>
      <c r="B10" s="4">
        <v>294</v>
      </c>
      <c r="C10" s="4">
        <v>1379.0856901240675</v>
      </c>
      <c r="D10" s="4">
        <v>0</v>
      </c>
      <c r="E10" s="4">
        <v>1751.8216112970788</v>
      </c>
      <c r="F10" s="4">
        <v>0</v>
      </c>
      <c r="G10" s="4">
        <v>68.702702702702709</v>
      </c>
    </row>
    <row r="11" spans="1:7">
      <c r="A11" t="s">
        <v>122</v>
      </c>
      <c r="B11" s="4">
        <v>171</v>
      </c>
      <c r="C11" s="4">
        <v>1082.0675675675675</v>
      </c>
      <c r="D11" s="4">
        <v>0</v>
      </c>
      <c r="E11" s="4">
        <v>17.175675675675677</v>
      </c>
      <c r="F11" s="4">
        <v>0</v>
      </c>
      <c r="G11" s="4">
        <v>0</v>
      </c>
    </row>
    <row r="12" spans="1:7">
      <c r="A12" t="s">
        <v>14</v>
      </c>
      <c r="B12" s="4">
        <v>114</v>
      </c>
      <c r="C12" s="4">
        <v>1077.5257161681741</v>
      </c>
      <c r="D12" s="4">
        <v>0</v>
      </c>
      <c r="E12" s="4">
        <v>235.91760806006616</v>
      </c>
      <c r="F12" s="4">
        <v>0</v>
      </c>
      <c r="G12" s="4">
        <v>0</v>
      </c>
    </row>
    <row r="13" spans="1:7">
      <c r="A13" t="s">
        <v>30</v>
      </c>
      <c r="B13" s="4">
        <v>192</v>
      </c>
      <c r="C13" s="4">
        <v>893.3681314083791</v>
      </c>
      <c r="D13" s="4">
        <v>0</v>
      </c>
      <c r="E13" s="4">
        <v>291.98648648648646</v>
      </c>
      <c r="F13" s="4">
        <v>68.702702702702709</v>
      </c>
      <c r="G13" s="4">
        <v>257.63513513513516</v>
      </c>
    </row>
    <row r="14" spans="1:7">
      <c r="A14" t="s">
        <v>28</v>
      </c>
      <c r="B14" s="4">
        <v>177</v>
      </c>
      <c r="C14" s="4">
        <v>814.78665193094321</v>
      </c>
      <c r="D14" s="4">
        <v>0</v>
      </c>
      <c r="E14" s="4">
        <v>304.05823306006619</v>
      </c>
      <c r="F14" s="4">
        <v>0</v>
      </c>
      <c r="G14" s="4">
        <v>137.40540540540542</v>
      </c>
    </row>
    <row r="15" spans="1:7">
      <c r="A15" t="s">
        <v>130</v>
      </c>
      <c r="B15" s="4">
        <v>171</v>
      </c>
      <c r="C15" s="4">
        <v>618.32432432432438</v>
      </c>
      <c r="D15" s="4">
        <v>0</v>
      </c>
      <c r="E15" s="4">
        <v>85.878378378378372</v>
      </c>
      <c r="F15" s="4">
        <v>0</v>
      </c>
      <c r="G15" s="4">
        <v>0</v>
      </c>
    </row>
    <row r="16" spans="1:7">
      <c r="A16" t="s">
        <v>114</v>
      </c>
      <c r="B16" s="4">
        <v>69</v>
      </c>
      <c r="C16" s="4">
        <v>566.79729729729729</v>
      </c>
      <c r="D16" s="4">
        <v>0</v>
      </c>
      <c r="E16" s="4">
        <v>498.09459459459458</v>
      </c>
      <c r="F16" s="4">
        <v>0</v>
      </c>
      <c r="G16" s="4">
        <v>0</v>
      </c>
    </row>
    <row r="17" spans="1:7">
      <c r="A17" t="s">
        <v>108</v>
      </c>
      <c r="B17" s="4">
        <v>117</v>
      </c>
      <c r="C17" s="4">
        <v>557.93960199788319</v>
      </c>
      <c r="D17" s="4">
        <v>0</v>
      </c>
      <c r="E17" s="4">
        <v>131.03983191783115</v>
      </c>
      <c r="F17" s="4">
        <v>0</v>
      </c>
      <c r="G17" s="4">
        <v>17.175675675675677</v>
      </c>
    </row>
    <row r="18" spans="1:7">
      <c r="A18" t="s">
        <v>68</v>
      </c>
      <c r="B18" s="4">
        <v>228</v>
      </c>
      <c r="C18" s="4">
        <v>518.11248714968212</v>
      </c>
      <c r="D18" s="4">
        <v>0</v>
      </c>
      <c r="E18" s="4">
        <v>462.61028365827121</v>
      </c>
      <c r="F18" s="4">
        <v>0</v>
      </c>
      <c r="G18" s="4">
        <v>8.5170278637770895</v>
      </c>
    </row>
    <row r="19" spans="1:7">
      <c r="A19" t="s">
        <v>90</v>
      </c>
      <c r="B19" s="4">
        <v>51</v>
      </c>
      <c r="C19" s="4">
        <v>480.91891891891885</v>
      </c>
      <c r="D19" s="4">
        <v>0</v>
      </c>
      <c r="E19" s="4">
        <v>206.10810810810813</v>
      </c>
      <c r="F19" s="4">
        <v>0</v>
      </c>
      <c r="G19" s="4">
        <v>0</v>
      </c>
    </row>
    <row r="20" spans="1:7">
      <c r="A20" t="s">
        <v>10</v>
      </c>
      <c r="B20" s="4">
        <v>87</v>
      </c>
      <c r="C20" s="4">
        <v>472.11865115889884</v>
      </c>
      <c r="D20" s="4">
        <v>0</v>
      </c>
      <c r="E20" s="4">
        <v>266.01054305079072</v>
      </c>
      <c r="F20" s="4">
        <v>0</v>
      </c>
      <c r="G20" s="4">
        <v>0</v>
      </c>
    </row>
    <row r="21" spans="1:7">
      <c r="A21" t="s">
        <v>62</v>
      </c>
      <c r="B21" s="4">
        <v>138</v>
      </c>
      <c r="C21" s="4">
        <v>412.21621621621625</v>
      </c>
      <c r="D21" s="4">
        <v>0</v>
      </c>
      <c r="E21" s="4">
        <v>223.28378378378378</v>
      </c>
      <c r="F21" s="4">
        <v>0</v>
      </c>
      <c r="G21" s="4">
        <v>34.351351351351354</v>
      </c>
    </row>
    <row r="22" spans="1:7">
      <c r="A22" t="s">
        <v>60</v>
      </c>
      <c r="B22" s="4">
        <v>60</v>
      </c>
      <c r="C22" s="4">
        <v>386.38189272864201</v>
      </c>
      <c r="D22" s="4">
        <v>0</v>
      </c>
      <c r="E22" s="4">
        <v>34.351351351351354</v>
      </c>
      <c r="F22" s="4">
        <v>0</v>
      </c>
      <c r="G22" s="4">
        <v>0</v>
      </c>
    </row>
    <row r="23" spans="1:7">
      <c r="A23" t="s">
        <v>120</v>
      </c>
      <c r="B23" s="4">
        <v>87</v>
      </c>
      <c r="C23" s="4">
        <v>377.8648648648649</v>
      </c>
      <c r="D23" s="4">
        <v>0</v>
      </c>
      <c r="E23" s="4">
        <v>824.43243243243251</v>
      </c>
      <c r="F23" s="4">
        <v>0</v>
      </c>
      <c r="G23" s="4">
        <v>0</v>
      </c>
    </row>
    <row r="24" spans="1:7">
      <c r="A24" t="s">
        <v>150</v>
      </c>
      <c r="B24" s="4">
        <v>132</v>
      </c>
      <c r="C24" s="4">
        <v>364.23931066668496</v>
      </c>
      <c r="D24" s="4">
        <v>0</v>
      </c>
      <c r="E24" s="4">
        <v>169.77329691296171</v>
      </c>
      <c r="F24" s="4">
        <v>0</v>
      </c>
      <c r="G24" s="4">
        <v>17.175675675675677</v>
      </c>
    </row>
    <row r="25" spans="1:7">
      <c r="A25" t="s">
        <v>118</v>
      </c>
      <c r="B25" s="4">
        <v>144</v>
      </c>
      <c r="C25" s="4">
        <v>340.98149654220157</v>
      </c>
      <c r="D25" s="4">
        <v>0</v>
      </c>
      <c r="E25" s="4">
        <v>575.68195260856839</v>
      </c>
      <c r="F25" s="4">
        <v>0</v>
      </c>
      <c r="G25" s="4">
        <v>17.175675675675677</v>
      </c>
    </row>
    <row r="26" spans="1:7">
      <c r="A26" t="s">
        <v>136</v>
      </c>
      <c r="B26" s="4">
        <v>69</v>
      </c>
      <c r="C26" s="4">
        <v>309.16216216216219</v>
      </c>
      <c r="D26" s="4">
        <v>0</v>
      </c>
      <c r="E26" s="4">
        <v>51.527027027027032</v>
      </c>
      <c r="F26" s="4">
        <v>0</v>
      </c>
      <c r="G26" s="4">
        <v>120.22972972972971</v>
      </c>
    </row>
    <row r="27" spans="1:7">
      <c r="A27" t="s">
        <v>156</v>
      </c>
      <c r="B27" s="4">
        <v>87</v>
      </c>
      <c r="C27" s="4">
        <v>309.16216216216219</v>
      </c>
      <c r="D27" s="4">
        <v>0</v>
      </c>
      <c r="E27" s="4">
        <v>68.702702702702709</v>
      </c>
      <c r="F27" s="4">
        <v>0</v>
      </c>
      <c r="G27" s="4">
        <v>0</v>
      </c>
    </row>
    <row r="28" spans="1:7">
      <c r="A28" t="s">
        <v>288</v>
      </c>
      <c r="B28" s="4">
        <v>18</v>
      </c>
      <c r="C28" s="4">
        <v>257.63513513513516</v>
      </c>
      <c r="D28" s="4">
        <v>0</v>
      </c>
      <c r="E28" s="4">
        <v>103.05405405405406</v>
      </c>
      <c r="F28" s="4">
        <v>0</v>
      </c>
      <c r="G28" s="4">
        <v>0</v>
      </c>
    </row>
    <row r="29" spans="1:7">
      <c r="A29" t="s">
        <v>228</v>
      </c>
      <c r="B29" s="4">
        <v>18</v>
      </c>
      <c r="C29" s="4">
        <v>240.45945945945942</v>
      </c>
      <c r="D29" s="4">
        <v>0</v>
      </c>
      <c r="E29" s="4">
        <v>0</v>
      </c>
      <c r="F29" s="4">
        <v>0</v>
      </c>
      <c r="G29" s="4">
        <v>0</v>
      </c>
    </row>
    <row r="30" spans="1:7">
      <c r="A30" t="s">
        <v>140</v>
      </c>
      <c r="B30" s="4">
        <v>51</v>
      </c>
      <c r="C30" s="4">
        <v>223.28378378378378</v>
      </c>
      <c r="D30" s="4">
        <v>0</v>
      </c>
      <c r="E30" s="4">
        <v>0</v>
      </c>
      <c r="F30" s="4">
        <v>0</v>
      </c>
      <c r="G30" s="4">
        <v>85.878378378378372</v>
      </c>
    </row>
    <row r="31" spans="1:7">
      <c r="A31" t="s">
        <v>98</v>
      </c>
      <c r="B31" s="4">
        <v>102</v>
      </c>
      <c r="C31" s="4">
        <v>206.10810810810813</v>
      </c>
      <c r="D31" s="4">
        <v>0</v>
      </c>
      <c r="E31" s="4">
        <v>0</v>
      </c>
      <c r="F31" s="4">
        <v>0</v>
      </c>
      <c r="G31" s="4">
        <v>34.351351351351354</v>
      </c>
    </row>
    <row r="32" spans="1:7">
      <c r="A32" t="s">
        <v>48</v>
      </c>
      <c r="B32" s="4">
        <v>51</v>
      </c>
      <c r="C32" s="4">
        <v>188.93243243243245</v>
      </c>
      <c r="D32" s="4">
        <v>0</v>
      </c>
      <c r="E32" s="4">
        <v>51.527027027027032</v>
      </c>
      <c r="F32" s="4">
        <v>0</v>
      </c>
      <c r="G32" s="4">
        <v>0</v>
      </c>
    </row>
    <row r="33" spans="1:7">
      <c r="A33" t="s">
        <v>12</v>
      </c>
      <c r="B33" s="4">
        <v>18</v>
      </c>
      <c r="C33" s="4">
        <v>171.75675675675674</v>
      </c>
      <c r="D33" s="4">
        <v>0</v>
      </c>
      <c r="E33" s="4">
        <v>68.702702702702709</v>
      </c>
      <c r="F33" s="4">
        <v>0</v>
      </c>
      <c r="G33" s="4">
        <v>0</v>
      </c>
    </row>
    <row r="34" spans="1:7">
      <c r="A34" t="s">
        <v>94</v>
      </c>
      <c r="B34" s="4">
        <v>18</v>
      </c>
      <c r="C34" s="4">
        <v>137.40540540540542</v>
      </c>
      <c r="D34" s="4">
        <v>0</v>
      </c>
      <c r="E34" s="4">
        <v>0</v>
      </c>
      <c r="F34" s="4">
        <v>0</v>
      </c>
      <c r="G34" s="4">
        <v>0</v>
      </c>
    </row>
    <row r="35" spans="1:7">
      <c r="A35" t="s">
        <v>274</v>
      </c>
      <c r="B35" s="4">
        <v>18</v>
      </c>
      <c r="C35" s="4">
        <v>120.22972972972971</v>
      </c>
      <c r="D35" s="4">
        <v>0</v>
      </c>
      <c r="E35" s="4">
        <v>34.351351351351354</v>
      </c>
      <c r="F35" s="4">
        <v>0</v>
      </c>
      <c r="G35" s="4">
        <v>0</v>
      </c>
    </row>
    <row r="36" spans="1:7">
      <c r="A36" t="s">
        <v>22</v>
      </c>
      <c r="B36" s="4">
        <v>51</v>
      </c>
      <c r="C36" s="4">
        <v>103.05405405405406</v>
      </c>
      <c r="D36" s="4">
        <v>0</v>
      </c>
      <c r="E36" s="4">
        <v>0</v>
      </c>
      <c r="F36" s="4">
        <v>0</v>
      </c>
      <c r="G36" s="4">
        <v>0</v>
      </c>
    </row>
    <row r="37" spans="1:7">
      <c r="A37" t="s">
        <v>126</v>
      </c>
      <c r="B37" s="4">
        <v>60</v>
      </c>
      <c r="C37" s="4">
        <v>102.91243410593255</v>
      </c>
      <c r="D37" s="4">
        <v>0</v>
      </c>
      <c r="E37" s="4">
        <v>154.58108108108109</v>
      </c>
      <c r="F37" s="4">
        <v>0</v>
      </c>
      <c r="G37" s="4">
        <v>17.175675675675677</v>
      </c>
    </row>
    <row r="38" spans="1:7">
      <c r="A38" t="s">
        <v>5</v>
      </c>
      <c r="B38" s="4">
        <v>63</v>
      </c>
      <c r="C38" s="4">
        <v>100.80527697898509</v>
      </c>
      <c r="D38" s="4">
        <v>0</v>
      </c>
      <c r="E38" s="4">
        <v>17.175675675675677</v>
      </c>
      <c r="F38" s="4">
        <v>0</v>
      </c>
      <c r="G38" s="4">
        <v>0</v>
      </c>
    </row>
    <row r="39" spans="1:7">
      <c r="A39" t="s">
        <v>276</v>
      </c>
      <c r="B39" s="4">
        <v>42</v>
      </c>
      <c r="C39" s="4">
        <v>85.736758430256884</v>
      </c>
      <c r="D39" s="4">
        <v>0</v>
      </c>
      <c r="E39" s="4">
        <v>0</v>
      </c>
      <c r="F39" s="4">
        <v>0</v>
      </c>
      <c r="G39" s="4">
        <v>0</v>
      </c>
    </row>
    <row r="40" spans="1:7">
      <c r="A40" t="s">
        <v>50</v>
      </c>
      <c r="B40" s="4">
        <v>69</v>
      </c>
      <c r="C40" s="4">
        <v>68.702702702702709</v>
      </c>
      <c r="D40" s="4">
        <v>0</v>
      </c>
      <c r="E40" s="4">
        <v>34.351351351351354</v>
      </c>
      <c r="F40" s="4">
        <v>0</v>
      </c>
      <c r="G40" s="4">
        <v>0</v>
      </c>
    </row>
    <row r="41" spans="1:7">
      <c r="A41" t="s">
        <v>52</v>
      </c>
      <c r="B41" s="4">
        <v>33</v>
      </c>
      <c r="C41" s="4">
        <v>68.702702702702709</v>
      </c>
      <c r="D41" s="4">
        <v>0</v>
      </c>
      <c r="E41" s="4">
        <v>51.527027027027032</v>
      </c>
      <c r="F41" s="4">
        <v>0</v>
      </c>
      <c r="G41" s="4">
        <v>17.175675675675677</v>
      </c>
    </row>
    <row r="42" spans="1:7">
      <c r="A42" t="s">
        <v>82</v>
      </c>
      <c r="B42" s="4">
        <v>12</v>
      </c>
      <c r="C42" s="4">
        <v>63.169121381411884</v>
      </c>
      <c r="D42" s="4">
        <v>0</v>
      </c>
      <c r="E42" s="4">
        <v>12.633824276282375</v>
      </c>
      <c r="F42" s="4">
        <v>0</v>
      </c>
      <c r="G42" s="4">
        <v>0</v>
      </c>
    </row>
    <row r="43" spans="1:7">
      <c r="A43" t="s">
        <v>106</v>
      </c>
      <c r="B43" s="4">
        <v>45</v>
      </c>
      <c r="C43" s="4">
        <v>59.618999903916105</v>
      </c>
      <c r="D43" s="4">
        <v>0</v>
      </c>
      <c r="E43" s="4">
        <v>64.160851303309414</v>
      </c>
      <c r="F43" s="4">
        <v>0</v>
      </c>
      <c r="G43" s="4">
        <v>0</v>
      </c>
    </row>
    <row r="44" spans="1:7">
      <c r="A44" t="s">
        <v>206</v>
      </c>
      <c r="B44" s="4">
        <v>12</v>
      </c>
      <c r="C44" s="4">
        <v>50.535297105129501</v>
      </c>
      <c r="D44" s="4">
        <v>0</v>
      </c>
      <c r="E44" s="4">
        <v>25.267648552564751</v>
      </c>
      <c r="F44" s="4">
        <v>0</v>
      </c>
      <c r="G44" s="4">
        <v>0</v>
      </c>
    </row>
    <row r="45" spans="1:7">
      <c r="A45" t="s">
        <v>214</v>
      </c>
      <c r="B45" s="4">
        <v>24</v>
      </c>
      <c r="C45" s="4">
        <v>44.329476450195415</v>
      </c>
      <c r="D45" s="4">
        <v>0</v>
      </c>
      <c r="E45" s="4">
        <v>10.565217391304348</v>
      </c>
      <c r="F45" s="4">
        <v>0</v>
      </c>
      <c r="G45" s="4">
        <v>0</v>
      </c>
    </row>
    <row r="46" spans="1:7">
      <c r="A46" t="s">
        <v>34</v>
      </c>
      <c r="B46" s="4">
        <v>18</v>
      </c>
      <c r="C46" s="4">
        <v>34.351351351351354</v>
      </c>
      <c r="D46" s="4">
        <v>0</v>
      </c>
      <c r="E46" s="4">
        <v>0</v>
      </c>
      <c r="F46" s="4">
        <v>0</v>
      </c>
      <c r="G46" s="4">
        <v>0</v>
      </c>
    </row>
    <row r="47" spans="1:7">
      <c r="A47" t="s">
        <v>218</v>
      </c>
      <c r="B47" s="4">
        <v>18</v>
      </c>
      <c r="C47" s="4">
        <v>34.351351351351354</v>
      </c>
      <c r="D47" s="4">
        <v>0</v>
      </c>
      <c r="E47" s="4">
        <v>0</v>
      </c>
      <c r="F47" s="4">
        <v>0</v>
      </c>
      <c r="G47" s="4">
        <v>0</v>
      </c>
    </row>
    <row r="48" spans="1:7">
      <c r="A48" t="s">
        <v>162</v>
      </c>
      <c r="B48" s="4">
        <v>18</v>
      </c>
      <c r="C48" s="4">
        <v>34.351351351351354</v>
      </c>
      <c r="D48" s="4">
        <v>0</v>
      </c>
      <c r="E48" s="4">
        <v>34.351351351351354</v>
      </c>
      <c r="F48" s="4">
        <v>0</v>
      </c>
      <c r="G48" s="4">
        <v>0</v>
      </c>
    </row>
    <row r="49" spans="1:7">
      <c r="A49" t="s">
        <v>268</v>
      </c>
      <c r="B49" s="4">
        <v>9</v>
      </c>
      <c r="C49" s="4">
        <v>34.068111455108358</v>
      </c>
      <c r="D49" s="4">
        <v>0</v>
      </c>
      <c r="E49" s="4">
        <v>0</v>
      </c>
      <c r="F49" s="4">
        <v>0</v>
      </c>
      <c r="G49" s="4">
        <v>0</v>
      </c>
    </row>
    <row r="50" spans="1:7">
      <c r="A50" t="s">
        <v>258</v>
      </c>
      <c r="B50" s="4">
        <v>18</v>
      </c>
      <c r="C50" s="4">
        <v>17.175675675675677</v>
      </c>
      <c r="D50" s="4">
        <v>0</v>
      </c>
      <c r="E50" s="4">
        <v>0</v>
      </c>
      <c r="F50" s="4">
        <v>0</v>
      </c>
      <c r="G50" s="4">
        <v>0</v>
      </c>
    </row>
    <row r="51" spans="1:7">
      <c r="A51" t="s">
        <v>26</v>
      </c>
      <c r="B51" s="4">
        <v>18</v>
      </c>
      <c r="C51" s="4">
        <v>17.175675675675677</v>
      </c>
      <c r="D51" s="4">
        <v>0</v>
      </c>
      <c r="E51" s="4">
        <v>0</v>
      </c>
      <c r="F51" s="4">
        <v>0</v>
      </c>
      <c r="G51" s="4">
        <v>0</v>
      </c>
    </row>
    <row r="52" spans="1:7">
      <c r="A52" t="s">
        <v>32</v>
      </c>
      <c r="B52" s="4">
        <v>18</v>
      </c>
      <c r="C52" s="4">
        <v>17.175675675675677</v>
      </c>
      <c r="D52" s="4">
        <v>0</v>
      </c>
      <c r="E52" s="4">
        <v>0</v>
      </c>
      <c r="F52" s="4">
        <v>0</v>
      </c>
      <c r="G52" s="4">
        <v>0</v>
      </c>
    </row>
    <row r="53" spans="1:7">
      <c r="A53" t="s">
        <v>84</v>
      </c>
      <c r="B53" s="4">
        <v>18</v>
      </c>
      <c r="C53" s="4">
        <v>17.175675675675677</v>
      </c>
      <c r="D53" s="4">
        <v>0</v>
      </c>
      <c r="E53" s="4">
        <v>0</v>
      </c>
      <c r="F53" s="4">
        <v>0</v>
      </c>
      <c r="G53" s="4">
        <v>0</v>
      </c>
    </row>
    <row r="54" spans="1:7">
      <c r="A54" t="s">
        <v>216</v>
      </c>
      <c r="B54" s="4">
        <v>18</v>
      </c>
      <c r="C54" s="4">
        <v>17.175675675675677</v>
      </c>
      <c r="D54" s="4">
        <v>0</v>
      </c>
      <c r="E54" s="4">
        <v>34.351351351351354</v>
      </c>
      <c r="F54" s="4">
        <v>0</v>
      </c>
      <c r="G54" s="4">
        <v>0</v>
      </c>
    </row>
    <row r="55" spans="1:7">
      <c r="A55" t="s">
        <v>298</v>
      </c>
      <c r="B55" s="4">
        <v>18</v>
      </c>
      <c r="C55" s="4">
        <v>17.175675675675677</v>
      </c>
      <c r="D55" s="4">
        <v>0</v>
      </c>
      <c r="E55" s="4">
        <v>51.527027027027032</v>
      </c>
      <c r="F55" s="4">
        <v>0</v>
      </c>
      <c r="G55" s="4">
        <v>0</v>
      </c>
    </row>
    <row r="56" spans="1:7">
      <c r="A56" t="s">
        <v>294</v>
      </c>
      <c r="B56" s="4">
        <v>12</v>
      </c>
      <c r="C56" s="4">
        <v>12.633824276282375</v>
      </c>
      <c r="D56" s="4">
        <v>0</v>
      </c>
      <c r="E56" s="4">
        <v>0</v>
      </c>
      <c r="F56" s="4">
        <v>0</v>
      </c>
      <c r="G56" s="4">
        <v>0</v>
      </c>
    </row>
    <row r="57" spans="1:7">
      <c r="A57" t="s">
        <v>270</v>
      </c>
      <c r="B57" s="4">
        <v>12</v>
      </c>
      <c r="C57" s="4">
        <v>12.633824276282375</v>
      </c>
      <c r="D57" s="4">
        <v>0</v>
      </c>
      <c r="E57" s="4">
        <v>0</v>
      </c>
      <c r="F57" s="4">
        <v>0</v>
      </c>
      <c r="G57" s="4">
        <v>0</v>
      </c>
    </row>
  </sheetData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6384"/>
  <sheetViews>
    <sheetView topLeftCell="A4414" workbookViewId="0">
      <selection activeCell="F4454" sqref="F4454:J4454"/>
    </sheetView>
  </sheetViews>
  <sheetFormatPr defaultRowHeight="12.75"/>
  <cols>
    <col min="1" max="1" width="6.42578125" customWidth="1"/>
    <col min="2" max="2" width="4" customWidth="1"/>
    <col min="3" max="3" width="21.28515625" customWidth="1"/>
    <col min="4" max="5" width="3.28515625" customWidth="1"/>
    <col min="6" max="6" width="5" customWidth="1"/>
    <col min="7" max="7" width="6" style="4" customWidth="1"/>
    <col min="8" max="8" width="5" style="4" customWidth="1"/>
    <col min="9" max="9" width="6" style="4" customWidth="1"/>
    <col min="10" max="10" width="5" style="4" customWidth="1"/>
    <col min="11" max="11" width="6" style="4" customWidth="1"/>
  </cols>
  <sheetData>
    <row r="1" spans="1:11" s="30" customFormat="1" ht="103.5">
      <c r="A1" s="30" t="s">
        <v>0</v>
      </c>
      <c r="B1" s="30" t="s">
        <v>1</v>
      </c>
      <c r="C1" s="30" t="s">
        <v>2</v>
      </c>
      <c r="D1" s="30" t="s">
        <v>3</v>
      </c>
      <c r="E1" s="30" t="s">
        <v>527</v>
      </c>
      <c r="F1" s="30" t="s">
        <v>528</v>
      </c>
      <c r="G1" s="31" t="s">
        <v>529</v>
      </c>
      <c r="H1" s="31" t="s">
        <v>530</v>
      </c>
      <c r="I1" s="31" t="s">
        <v>531</v>
      </c>
      <c r="J1" s="31" t="s">
        <v>532</v>
      </c>
      <c r="K1" s="31" t="s">
        <v>533</v>
      </c>
    </row>
    <row r="2" spans="1:11">
      <c r="A2">
        <v>1968</v>
      </c>
      <c r="B2" t="s">
        <v>4</v>
      </c>
      <c r="C2" t="s">
        <v>5</v>
      </c>
      <c r="D2" t="s">
        <v>6</v>
      </c>
      <c r="E2" t="s">
        <v>534</v>
      </c>
      <c r="F2">
        <v>16</v>
      </c>
      <c r="G2" s="4">
        <v>28</v>
      </c>
      <c r="H2" s="4">
        <v>24</v>
      </c>
      <c r="I2" s="4">
        <v>0</v>
      </c>
      <c r="J2" s="4">
        <v>0</v>
      </c>
      <c r="K2" s="4">
        <v>0</v>
      </c>
    </row>
    <row r="3" spans="1:11">
      <c r="A3">
        <v>1969</v>
      </c>
      <c r="B3" t="s">
        <v>4</v>
      </c>
      <c r="C3" t="s">
        <v>5</v>
      </c>
      <c r="D3" t="s">
        <v>6</v>
      </c>
      <c r="E3" t="s">
        <v>534</v>
      </c>
      <c r="F3">
        <v>35</v>
      </c>
      <c r="G3" s="4">
        <v>1355</v>
      </c>
      <c r="H3" s="4">
        <v>60</v>
      </c>
      <c r="I3" s="4">
        <v>0</v>
      </c>
      <c r="J3" s="4">
        <v>0</v>
      </c>
      <c r="K3" s="4">
        <v>0</v>
      </c>
    </row>
    <row r="4" spans="1:11">
      <c r="A4">
        <v>1970</v>
      </c>
      <c r="B4" t="s">
        <v>4</v>
      </c>
      <c r="C4" t="s">
        <v>5</v>
      </c>
      <c r="D4" t="s">
        <v>6</v>
      </c>
      <c r="E4" t="s">
        <v>534</v>
      </c>
      <c r="F4">
        <v>36</v>
      </c>
      <c r="G4" s="4">
        <v>91</v>
      </c>
      <c r="H4" s="4">
        <v>16</v>
      </c>
      <c r="I4" s="4">
        <v>0</v>
      </c>
      <c r="J4" s="4">
        <v>0</v>
      </c>
      <c r="K4" s="4">
        <v>0</v>
      </c>
    </row>
    <row r="5" spans="1:11">
      <c r="A5">
        <v>1971</v>
      </c>
      <c r="B5" t="s">
        <v>4</v>
      </c>
      <c r="C5" t="s">
        <v>5</v>
      </c>
      <c r="D5" t="s">
        <v>6</v>
      </c>
      <c r="E5" t="s">
        <v>534</v>
      </c>
      <c r="F5">
        <v>51</v>
      </c>
      <c r="G5" s="4">
        <v>164</v>
      </c>
      <c r="H5" s="4">
        <v>67</v>
      </c>
      <c r="I5" s="4">
        <v>12</v>
      </c>
      <c r="J5" s="4">
        <v>0</v>
      </c>
      <c r="K5" s="4">
        <v>0</v>
      </c>
    </row>
    <row r="6" spans="1:11">
      <c r="A6">
        <v>1972</v>
      </c>
      <c r="B6" t="s">
        <v>4</v>
      </c>
      <c r="C6" t="s">
        <v>5</v>
      </c>
      <c r="D6" t="s">
        <v>6</v>
      </c>
      <c r="E6" t="s">
        <v>534</v>
      </c>
      <c r="F6">
        <v>25</v>
      </c>
      <c r="G6" s="4">
        <v>131</v>
      </c>
      <c r="H6" s="4">
        <v>66</v>
      </c>
      <c r="I6" s="4">
        <v>30</v>
      </c>
      <c r="J6" s="4">
        <v>0</v>
      </c>
      <c r="K6" s="4">
        <v>0</v>
      </c>
    </row>
    <row r="7" spans="1:11">
      <c r="A7">
        <v>1973</v>
      </c>
      <c r="B7" t="s">
        <v>4</v>
      </c>
      <c r="C7" t="s">
        <v>5</v>
      </c>
      <c r="D7" t="s">
        <v>6</v>
      </c>
      <c r="E7" t="s">
        <v>534</v>
      </c>
      <c r="F7">
        <v>27</v>
      </c>
      <c r="G7" s="4">
        <v>69</v>
      </c>
      <c r="H7" s="4">
        <v>21</v>
      </c>
      <c r="I7" s="4">
        <v>0</v>
      </c>
      <c r="J7" s="4">
        <v>0</v>
      </c>
      <c r="K7" s="4">
        <v>0</v>
      </c>
    </row>
    <row r="8" spans="1:11">
      <c r="A8">
        <v>1974</v>
      </c>
      <c r="B8" t="s">
        <v>4</v>
      </c>
      <c r="C8" t="s">
        <v>5</v>
      </c>
      <c r="D8" t="s">
        <v>6</v>
      </c>
      <c r="E8" t="s">
        <v>534</v>
      </c>
      <c r="F8">
        <v>44</v>
      </c>
      <c r="G8" s="4">
        <v>217</v>
      </c>
      <c r="H8" s="4">
        <v>35</v>
      </c>
      <c r="I8" s="4">
        <v>33</v>
      </c>
      <c r="J8" s="4">
        <v>0</v>
      </c>
      <c r="K8" s="4">
        <v>0</v>
      </c>
    </row>
    <row r="9" spans="1:11">
      <c r="A9">
        <v>1975</v>
      </c>
      <c r="B9" t="s">
        <v>4</v>
      </c>
      <c r="C9" t="s">
        <v>5</v>
      </c>
      <c r="D9" t="s">
        <v>6</v>
      </c>
      <c r="E9" t="s">
        <v>534</v>
      </c>
      <c r="F9">
        <v>24</v>
      </c>
      <c r="G9" s="4">
        <v>81</v>
      </c>
      <c r="H9" s="4">
        <v>37</v>
      </c>
      <c r="I9" s="4">
        <v>30</v>
      </c>
      <c r="J9" s="4">
        <v>0</v>
      </c>
      <c r="K9" s="4">
        <v>0</v>
      </c>
    </row>
    <row r="10" spans="1:11">
      <c r="A10">
        <v>1976</v>
      </c>
      <c r="B10" t="s">
        <v>4</v>
      </c>
      <c r="C10" t="s">
        <v>5</v>
      </c>
      <c r="D10" t="s">
        <v>6</v>
      </c>
      <c r="E10" t="s">
        <v>534</v>
      </c>
      <c r="F10">
        <v>31</v>
      </c>
      <c r="G10" s="4">
        <v>69</v>
      </c>
      <c r="H10" s="4">
        <v>10</v>
      </c>
      <c r="I10" s="4">
        <v>20</v>
      </c>
      <c r="J10" s="4">
        <v>0</v>
      </c>
      <c r="K10" s="4">
        <v>0</v>
      </c>
    </row>
    <row r="11" spans="1:11">
      <c r="A11">
        <v>1977</v>
      </c>
      <c r="B11" t="s">
        <v>4</v>
      </c>
      <c r="C11" t="s">
        <v>5</v>
      </c>
      <c r="D11" t="s">
        <v>6</v>
      </c>
      <c r="E11" t="s">
        <v>534</v>
      </c>
      <c r="F11">
        <v>35</v>
      </c>
      <c r="G11" s="4">
        <v>120</v>
      </c>
      <c r="H11" s="4">
        <v>39</v>
      </c>
      <c r="I11" s="4">
        <v>51</v>
      </c>
      <c r="J11" s="4">
        <v>0</v>
      </c>
      <c r="K11" s="4">
        <v>0</v>
      </c>
    </row>
    <row r="12" spans="1:11">
      <c r="A12">
        <v>1978</v>
      </c>
      <c r="B12" t="s">
        <v>4</v>
      </c>
      <c r="C12" t="s">
        <v>5</v>
      </c>
      <c r="D12" t="s">
        <v>6</v>
      </c>
      <c r="E12" t="s">
        <v>534</v>
      </c>
      <c r="F12">
        <v>24</v>
      </c>
      <c r="G12" s="4">
        <v>58</v>
      </c>
      <c r="H12" s="4">
        <v>12</v>
      </c>
      <c r="I12" s="4">
        <v>21</v>
      </c>
      <c r="J12" s="4">
        <v>0</v>
      </c>
      <c r="K12" s="4">
        <v>0</v>
      </c>
    </row>
    <row r="13" spans="1:11">
      <c r="A13">
        <v>1979</v>
      </c>
      <c r="B13" t="s">
        <v>4</v>
      </c>
      <c r="C13" t="s">
        <v>5</v>
      </c>
      <c r="D13" t="s">
        <v>6</v>
      </c>
      <c r="E13" t="s">
        <v>534</v>
      </c>
      <c r="F13">
        <v>29</v>
      </c>
      <c r="G13" s="4">
        <v>107</v>
      </c>
      <c r="H13" s="4">
        <v>8</v>
      </c>
      <c r="I13" s="4">
        <v>45</v>
      </c>
      <c r="J13" s="4">
        <v>0</v>
      </c>
      <c r="K13" s="4">
        <v>0</v>
      </c>
    </row>
    <row r="14" spans="1:11">
      <c r="A14">
        <v>1980</v>
      </c>
      <c r="B14" t="s">
        <v>4</v>
      </c>
      <c r="C14" t="s">
        <v>5</v>
      </c>
      <c r="D14" t="s">
        <v>6</v>
      </c>
      <c r="E14" t="s">
        <v>534</v>
      </c>
      <c r="F14">
        <v>29</v>
      </c>
      <c r="G14" s="4">
        <v>50</v>
      </c>
      <c r="H14" s="4">
        <v>13</v>
      </c>
      <c r="I14" s="4">
        <v>27</v>
      </c>
      <c r="J14" s="4">
        <v>0</v>
      </c>
      <c r="K14" s="4">
        <v>0</v>
      </c>
    </row>
    <row r="15" spans="1:11">
      <c r="A15">
        <v>1981</v>
      </c>
      <c r="B15" t="s">
        <v>4</v>
      </c>
      <c r="C15" t="s">
        <v>5</v>
      </c>
      <c r="D15" t="s">
        <v>6</v>
      </c>
      <c r="E15" t="s">
        <v>534</v>
      </c>
      <c r="F15">
        <v>14</v>
      </c>
      <c r="G15" s="4">
        <v>25</v>
      </c>
      <c r="H15" s="4">
        <v>3</v>
      </c>
      <c r="I15" s="4">
        <v>22</v>
      </c>
      <c r="J15" s="4">
        <v>0</v>
      </c>
      <c r="K15" s="4">
        <v>0</v>
      </c>
    </row>
    <row r="16" spans="1:11">
      <c r="A16">
        <v>1982</v>
      </c>
      <c r="B16" t="s">
        <v>4</v>
      </c>
      <c r="C16" t="s">
        <v>5</v>
      </c>
      <c r="D16" t="s">
        <v>6</v>
      </c>
      <c r="E16" t="s">
        <v>534</v>
      </c>
      <c r="F16">
        <v>12</v>
      </c>
      <c r="G16" s="4">
        <v>36</v>
      </c>
      <c r="H16" s="4">
        <v>2</v>
      </c>
      <c r="I16" s="4">
        <v>46</v>
      </c>
      <c r="J16" s="4">
        <v>0</v>
      </c>
      <c r="K16" s="4">
        <v>0</v>
      </c>
    </row>
    <row r="17" spans="1:11">
      <c r="A17">
        <v>1983</v>
      </c>
      <c r="B17" t="s">
        <v>4</v>
      </c>
      <c r="C17" t="s">
        <v>5</v>
      </c>
      <c r="D17" t="s">
        <v>6</v>
      </c>
      <c r="E17" t="s">
        <v>534</v>
      </c>
      <c r="F17">
        <v>4</v>
      </c>
      <c r="G17" s="4">
        <v>13</v>
      </c>
      <c r="H17" s="4">
        <v>0</v>
      </c>
      <c r="I17" s="4">
        <v>13</v>
      </c>
      <c r="J17" s="4">
        <v>0</v>
      </c>
      <c r="K17" s="4">
        <v>0</v>
      </c>
    </row>
    <row r="18" spans="1:11">
      <c r="A18">
        <v>1984</v>
      </c>
      <c r="B18" t="s">
        <v>4</v>
      </c>
      <c r="C18" t="s">
        <v>5</v>
      </c>
      <c r="D18" t="s">
        <v>6</v>
      </c>
      <c r="E18" t="s">
        <v>6</v>
      </c>
      <c r="F18">
        <v>13</v>
      </c>
      <c r="G18" s="4">
        <v>60</v>
      </c>
      <c r="H18" s="4">
        <v>0</v>
      </c>
      <c r="I18" s="4">
        <v>94</v>
      </c>
      <c r="J18" s="4">
        <v>0</v>
      </c>
      <c r="K18" s="4">
        <v>0</v>
      </c>
    </row>
    <row r="19" spans="1:11">
      <c r="A19">
        <v>1984</v>
      </c>
      <c r="B19" t="s">
        <v>4</v>
      </c>
      <c r="C19" t="s">
        <v>5</v>
      </c>
      <c r="D19" t="s">
        <v>6</v>
      </c>
      <c r="E19" t="s">
        <v>537</v>
      </c>
      <c r="F19">
        <v>4</v>
      </c>
      <c r="G19" s="4">
        <v>8</v>
      </c>
      <c r="H19" s="4">
        <v>0</v>
      </c>
      <c r="I19" s="4">
        <v>0</v>
      </c>
      <c r="J19" s="4">
        <v>0</v>
      </c>
      <c r="K19" s="4">
        <v>0</v>
      </c>
    </row>
    <row r="20" spans="1:11">
      <c r="A20">
        <v>1985</v>
      </c>
      <c r="B20" t="s">
        <v>4</v>
      </c>
      <c r="C20" t="s">
        <v>5</v>
      </c>
      <c r="D20" t="s">
        <v>6</v>
      </c>
      <c r="E20" t="s">
        <v>6</v>
      </c>
      <c r="F20">
        <v>10</v>
      </c>
      <c r="G20" s="4">
        <v>10</v>
      </c>
      <c r="H20" s="4">
        <v>0</v>
      </c>
      <c r="I20" s="4">
        <v>14</v>
      </c>
      <c r="J20" s="4">
        <v>0</v>
      </c>
      <c r="K20" s="4">
        <v>0</v>
      </c>
    </row>
    <row r="21" spans="1:11">
      <c r="A21">
        <v>1985</v>
      </c>
      <c r="B21" t="s">
        <v>4</v>
      </c>
      <c r="C21" t="s">
        <v>5</v>
      </c>
      <c r="D21" t="s">
        <v>6</v>
      </c>
      <c r="E21" t="s">
        <v>537</v>
      </c>
      <c r="F21">
        <v>6</v>
      </c>
      <c r="G21" s="4">
        <v>16</v>
      </c>
      <c r="H21" s="4">
        <v>0</v>
      </c>
      <c r="I21" s="4">
        <v>19</v>
      </c>
      <c r="J21" s="4">
        <v>0</v>
      </c>
      <c r="K21" s="4">
        <v>0</v>
      </c>
    </row>
    <row r="22" spans="1:11">
      <c r="A22">
        <v>1986</v>
      </c>
      <c r="B22" t="s">
        <v>4</v>
      </c>
      <c r="C22" t="s">
        <v>5</v>
      </c>
      <c r="D22" t="s">
        <v>6</v>
      </c>
      <c r="E22" t="s">
        <v>978</v>
      </c>
      <c r="F22">
        <v>2</v>
      </c>
      <c r="G22" s="4">
        <v>2</v>
      </c>
      <c r="H22" s="4">
        <v>0</v>
      </c>
      <c r="I22" s="4">
        <v>2</v>
      </c>
      <c r="J22" s="4">
        <v>0</v>
      </c>
      <c r="K22" s="4">
        <v>0</v>
      </c>
    </row>
    <row r="23" spans="1:11">
      <c r="A23">
        <v>1986</v>
      </c>
      <c r="B23" t="s">
        <v>4</v>
      </c>
      <c r="C23" t="s">
        <v>5</v>
      </c>
      <c r="D23" t="s">
        <v>6</v>
      </c>
      <c r="E23" t="s">
        <v>6</v>
      </c>
      <c r="F23">
        <v>4</v>
      </c>
      <c r="G23" s="4">
        <v>11</v>
      </c>
      <c r="H23" s="4">
        <v>0</v>
      </c>
      <c r="I23" s="4">
        <v>7</v>
      </c>
      <c r="J23" s="4">
        <v>0</v>
      </c>
      <c r="K23" s="4">
        <v>0</v>
      </c>
    </row>
    <row r="24" spans="1:11">
      <c r="A24">
        <v>1986</v>
      </c>
      <c r="B24" t="s">
        <v>4</v>
      </c>
      <c r="C24" t="s">
        <v>5</v>
      </c>
      <c r="D24" t="s">
        <v>6</v>
      </c>
      <c r="E24" t="s">
        <v>537</v>
      </c>
      <c r="F24">
        <v>6</v>
      </c>
      <c r="G24" s="4">
        <v>26</v>
      </c>
      <c r="H24" s="4">
        <v>0</v>
      </c>
      <c r="I24" s="4">
        <v>87</v>
      </c>
      <c r="J24" s="4">
        <v>0</v>
      </c>
      <c r="K24" s="4">
        <v>0</v>
      </c>
    </row>
    <row r="25" spans="1:11">
      <c r="A25">
        <v>1987</v>
      </c>
      <c r="B25" t="s">
        <v>4</v>
      </c>
      <c r="C25" t="s">
        <v>5</v>
      </c>
      <c r="D25" t="s">
        <v>6</v>
      </c>
      <c r="E25" t="s">
        <v>978</v>
      </c>
      <c r="F25">
        <v>4</v>
      </c>
      <c r="G25" s="4">
        <v>6</v>
      </c>
      <c r="H25" s="4">
        <v>0</v>
      </c>
      <c r="I25" s="4">
        <v>6</v>
      </c>
      <c r="J25" s="4">
        <v>0</v>
      </c>
      <c r="K25" s="4">
        <v>0</v>
      </c>
    </row>
    <row r="26" spans="1:11">
      <c r="A26">
        <v>1987</v>
      </c>
      <c r="B26" t="s">
        <v>4</v>
      </c>
      <c r="C26" t="s">
        <v>5</v>
      </c>
      <c r="D26" t="s">
        <v>6</v>
      </c>
      <c r="E26" t="s">
        <v>6</v>
      </c>
      <c r="F26">
        <v>12</v>
      </c>
      <c r="G26" s="4">
        <v>48</v>
      </c>
      <c r="H26" s="4">
        <v>0</v>
      </c>
      <c r="I26" s="4">
        <v>52</v>
      </c>
      <c r="J26" s="4">
        <v>0</v>
      </c>
      <c r="K26" s="4">
        <v>0</v>
      </c>
    </row>
    <row r="27" spans="1:11">
      <c r="A27">
        <v>1987</v>
      </c>
      <c r="B27" t="s">
        <v>4</v>
      </c>
      <c r="C27" t="s">
        <v>5</v>
      </c>
      <c r="D27" t="s">
        <v>6</v>
      </c>
      <c r="E27" t="s">
        <v>537</v>
      </c>
      <c r="F27">
        <v>9</v>
      </c>
      <c r="G27" s="4">
        <v>28</v>
      </c>
      <c r="H27" s="4">
        <v>0</v>
      </c>
      <c r="I27" s="4">
        <v>171</v>
      </c>
      <c r="J27" s="4">
        <v>5</v>
      </c>
      <c r="K27" s="4">
        <v>5</v>
      </c>
    </row>
    <row r="28" spans="1:11">
      <c r="A28">
        <v>1988</v>
      </c>
      <c r="B28" t="s">
        <v>4</v>
      </c>
      <c r="C28" t="s">
        <v>5</v>
      </c>
      <c r="D28" t="s">
        <v>6</v>
      </c>
      <c r="E28" t="s">
        <v>978</v>
      </c>
      <c r="F28">
        <v>4</v>
      </c>
      <c r="G28" s="4">
        <v>8</v>
      </c>
      <c r="H28" s="4">
        <v>0</v>
      </c>
      <c r="I28" s="4">
        <v>2</v>
      </c>
      <c r="J28" s="4">
        <v>0</v>
      </c>
      <c r="K28" s="4">
        <v>0</v>
      </c>
    </row>
    <row r="29" spans="1:11">
      <c r="A29">
        <v>1988</v>
      </c>
      <c r="B29" t="s">
        <v>4</v>
      </c>
      <c r="C29" t="s">
        <v>5</v>
      </c>
      <c r="D29" t="s">
        <v>6</v>
      </c>
      <c r="E29" t="s">
        <v>6</v>
      </c>
      <c r="F29">
        <v>9</v>
      </c>
      <c r="G29" s="4">
        <v>9</v>
      </c>
      <c r="H29" s="4">
        <v>0</v>
      </c>
      <c r="I29" s="4">
        <v>0</v>
      </c>
      <c r="J29" s="4">
        <v>0</v>
      </c>
      <c r="K29" s="4">
        <v>0</v>
      </c>
    </row>
    <row r="30" spans="1:11">
      <c r="A30">
        <v>1989</v>
      </c>
      <c r="B30" t="s">
        <v>4</v>
      </c>
      <c r="C30" t="s">
        <v>5</v>
      </c>
      <c r="D30" t="s">
        <v>6</v>
      </c>
      <c r="E30" t="s">
        <v>6</v>
      </c>
      <c r="F30">
        <v>15</v>
      </c>
      <c r="G30" s="4">
        <v>46</v>
      </c>
      <c r="H30" s="4">
        <v>0</v>
      </c>
      <c r="I30" s="4">
        <v>96</v>
      </c>
      <c r="J30" s="4">
        <v>0</v>
      </c>
      <c r="K30" s="4">
        <v>0</v>
      </c>
    </row>
    <row r="31" spans="1:11">
      <c r="A31">
        <v>1989</v>
      </c>
      <c r="B31" t="s">
        <v>4</v>
      </c>
      <c r="C31" t="s">
        <v>5</v>
      </c>
      <c r="D31" t="s">
        <v>6</v>
      </c>
      <c r="E31" t="s">
        <v>662</v>
      </c>
      <c r="F31">
        <v>4</v>
      </c>
      <c r="G31" s="4">
        <v>4</v>
      </c>
      <c r="H31" s="4">
        <v>0</v>
      </c>
      <c r="I31" s="4">
        <v>0</v>
      </c>
      <c r="J31" s="4">
        <v>0</v>
      </c>
      <c r="K31" s="4">
        <v>0</v>
      </c>
    </row>
    <row r="32" spans="1:11">
      <c r="A32">
        <v>1990</v>
      </c>
      <c r="B32" t="s">
        <v>4</v>
      </c>
      <c r="C32" t="s">
        <v>5</v>
      </c>
      <c r="D32" t="s">
        <v>6</v>
      </c>
      <c r="E32" t="s">
        <v>978</v>
      </c>
      <c r="F32">
        <v>6</v>
      </c>
      <c r="G32" s="4">
        <v>14</v>
      </c>
      <c r="H32" s="4">
        <v>0</v>
      </c>
      <c r="I32" s="4">
        <v>0</v>
      </c>
      <c r="J32" s="4">
        <v>0</v>
      </c>
      <c r="K32" s="4">
        <v>0</v>
      </c>
    </row>
    <row r="33" spans="1:11">
      <c r="A33">
        <v>1990</v>
      </c>
      <c r="B33" t="s">
        <v>4</v>
      </c>
      <c r="C33" t="s">
        <v>5</v>
      </c>
      <c r="D33" t="s">
        <v>6</v>
      </c>
      <c r="E33" t="s">
        <v>6</v>
      </c>
      <c r="F33">
        <v>33</v>
      </c>
      <c r="G33" s="4">
        <v>57</v>
      </c>
      <c r="H33" s="4">
        <v>0</v>
      </c>
      <c r="I33" s="4">
        <v>52</v>
      </c>
      <c r="J33" s="4">
        <v>0</v>
      </c>
      <c r="K33" s="4">
        <v>0</v>
      </c>
    </row>
    <row r="34" spans="1:11">
      <c r="A34">
        <v>1990</v>
      </c>
      <c r="B34" t="s">
        <v>4</v>
      </c>
      <c r="C34" t="s">
        <v>5</v>
      </c>
      <c r="D34" t="s">
        <v>6</v>
      </c>
      <c r="E34" t="s">
        <v>694</v>
      </c>
      <c r="F34">
        <v>4</v>
      </c>
      <c r="G34" s="4">
        <v>15</v>
      </c>
      <c r="H34" s="4">
        <v>0</v>
      </c>
      <c r="I34" s="4">
        <v>35</v>
      </c>
      <c r="J34" s="4">
        <v>0</v>
      </c>
      <c r="K34" s="4">
        <v>0</v>
      </c>
    </row>
    <row r="35" spans="1:11">
      <c r="A35">
        <v>1991</v>
      </c>
      <c r="B35" t="s">
        <v>4</v>
      </c>
      <c r="C35" t="s">
        <v>5</v>
      </c>
      <c r="D35" t="s">
        <v>6</v>
      </c>
      <c r="E35" t="s">
        <v>978</v>
      </c>
      <c r="F35">
        <v>7</v>
      </c>
      <c r="G35" s="4">
        <v>11</v>
      </c>
      <c r="H35" s="4">
        <v>0</v>
      </c>
      <c r="I35" s="4">
        <v>29</v>
      </c>
      <c r="J35" s="4">
        <v>0</v>
      </c>
      <c r="K35" s="4">
        <v>0</v>
      </c>
    </row>
    <row r="36" spans="1:11">
      <c r="A36">
        <v>1991</v>
      </c>
      <c r="B36" t="s">
        <v>4</v>
      </c>
      <c r="C36" t="s">
        <v>5</v>
      </c>
      <c r="D36" t="s">
        <v>6</v>
      </c>
      <c r="E36" t="s">
        <v>6</v>
      </c>
      <c r="F36">
        <v>27</v>
      </c>
      <c r="G36" s="4">
        <v>62</v>
      </c>
      <c r="H36" s="4">
        <v>0</v>
      </c>
      <c r="I36" s="4">
        <v>112</v>
      </c>
      <c r="J36" s="4">
        <v>0</v>
      </c>
      <c r="K36" s="4">
        <v>0</v>
      </c>
    </row>
    <row r="37" spans="1:11">
      <c r="A37">
        <v>1991</v>
      </c>
      <c r="B37" t="s">
        <v>4</v>
      </c>
      <c r="C37" t="s">
        <v>5</v>
      </c>
      <c r="D37" t="s">
        <v>6</v>
      </c>
      <c r="E37" t="s">
        <v>537</v>
      </c>
      <c r="F37">
        <v>4</v>
      </c>
      <c r="G37" s="4">
        <v>8</v>
      </c>
      <c r="H37" s="4">
        <v>0</v>
      </c>
      <c r="I37" s="4">
        <v>24</v>
      </c>
      <c r="J37" s="4">
        <v>0</v>
      </c>
      <c r="K37" s="4">
        <v>0</v>
      </c>
    </row>
    <row r="38" spans="1:11">
      <c r="A38">
        <v>1991</v>
      </c>
      <c r="B38" t="s">
        <v>4</v>
      </c>
      <c r="C38" t="s">
        <v>5</v>
      </c>
      <c r="D38" t="s">
        <v>6</v>
      </c>
      <c r="E38" t="s">
        <v>976</v>
      </c>
      <c r="F38">
        <v>2</v>
      </c>
      <c r="G38" s="4">
        <v>2</v>
      </c>
      <c r="H38" s="4">
        <v>0</v>
      </c>
      <c r="I38" s="4">
        <v>0</v>
      </c>
      <c r="J38" s="4">
        <v>0</v>
      </c>
      <c r="K38" s="4">
        <v>0</v>
      </c>
    </row>
    <row r="39" spans="1:11">
      <c r="A39">
        <v>1992</v>
      </c>
      <c r="B39" t="s">
        <v>4</v>
      </c>
      <c r="C39" t="s">
        <v>5</v>
      </c>
      <c r="D39" t="s">
        <v>6</v>
      </c>
      <c r="E39" t="s">
        <v>978</v>
      </c>
      <c r="F39">
        <v>4</v>
      </c>
      <c r="G39" s="4">
        <v>4</v>
      </c>
      <c r="H39" s="4">
        <v>0</v>
      </c>
      <c r="I39" s="4">
        <v>0</v>
      </c>
      <c r="J39" s="4">
        <v>0</v>
      </c>
      <c r="K39" s="4">
        <v>0</v>
      </c>
    </row>
    <row r="40" spans="1:11">
      <c r="A40">
        <v>1992</v>
      </c>
      <c r="B40" t="s">
        <v>4</v>
      </c>
      <c r="C40" t="s">
        <v>5</v>
      </c>
      <c r="D40" t="s">
        <v>6</v>
      </c>
      <c r="E40" t="s">
        <v>6</v>
      </c>
      <c r="F40">
        <v>27</v>
      </c>
      <c r="G40" s="4">
        <v>54</v>
      </c>
      <c r="H40" s="4">
        <v>0</v>
      </c>
      <c r="I40" s="4">
        <v>65</v>
      </c>
      <c r="J40" s="4">
        <v>0</v>
      </c>
      <c r="K40" s="4">
        <v>0</v>
      </c>
    </row>
    <row r="41" spans="1:11">
      <c r="A41">
        <v>1992</v>
      </c>
      <c r="B41" t="s">
        <v>4</v>
      </c>
      <c r="C41" t="s">
        <v>5</v>
      </c>
      <c r="D41" t="s">
        <v>6</v>
      </c>
      <c r="E41" t="s">
        <v>537</v>
      </c>
      <c r="F41">
        <v>14</v>
      </c>
      <c r="G41" s="4">
        <v>24</v>
      </c>
      <c r="H41" s="4">
        <v>0</v>
      </c>
      <c r="I41" s="4">
        <v>19</v>
      </c>
      <c r="J41" s="4">
        <v>0</v>
      </c>
      <c r="K41" s="4">
        <v>5</v>
      </c>
    </row>
    <row r="42" spans="1:11">
      <c r="A42">
        <v>1993</v>
      </c>
      <c r="B42" t="s">
        <v>4</v>
      </c>
      <c r="C42" t="s">
        <v>5</v>
      </c>
      <c r="D42" t="s">
        <v>6</v>
      </c>
      <c r="E42" t="s">
        <v>978</v>
      </c>
      <c r="F42">
        <v>6</v>
      </c>
      <c r="G42" s="4">
        <v>17</v>
      </c>
      <c r="H42" s="4">
        <v>0</v>
      </c>
      <c r="I42" s="4">
        <v>10</v>
      </c>
      <c r="J42" s="4">
        <v>0</v>
      </c>
      <c r="K42" s="4">
        <v>0</v>
      </c>
    </row>
    <row r="43" spans="1:11">
      <c r="A43">
        <v>1993</v>
      </c>
      <c r="B43" t="s">
        <v>4</v>
      </c>
      <c r="C43" t="s">
        <v>5</v>
      </c>
      <c r="D43" t="s">
        <v>6</v>
      </c>
      <c r="E43" t="s">
        <v>6</v>
      </c>
      <c r="F43">
        <v>22</v>
      </c>
      <c r="G43" s="4">
        <v>90</v>
      </c>
      <c r="H43" s="4">
        <v>0</v>
      </c>
      <c r="I43" s="4">
        <v>11</v>
      </c>
      <c r="J43" s="4">
        <v>0</v>
      </c>
      <c r="K43" s="4">
        <v>0</v>
      </c>
    </row>
    <row r="44" spans="1:11">
      <c r="A44">
        <v>1993</v>
      </c>
      <c r="B44" t="s">
        <v>4</v>
      </c>
      <c r="C44" t="s">
        <v>5</v>
      </c>
      <c r="D44" t="s">
        <v>6</v>
      </c>
      <c r="E44" t="s">
        <v>537</v>
      </c>
      <c r="F44">
        <v>4</v>
      </c>
      <c r="G44" s="4">
        <v>8</v>
      </c>
      <c r="H44" s="4">
        <v>0</v>
      </c>
      <c r="I44" s="4">
        <v>0</v>
      </c>
      <c r="J44" s="4">
        <v>0</v>
      </c>
      <c r="K44" s="4">
        <v>0</v>
      </c>
    </row>
    <row r="45" spans="1:11">
      <c r="A45">
        <v>1993</v>
      </c>
      <c r="B45" t="s">
        <v>4</v>
      </c>
      <c r="C45" t="s">
        <v>5</v>
      </c>
      <c r="D45" t="s">
        <v>6</v>
      </c>
      <c r="E45" t="s">
        <v>979</v>
      </c>
      <c r="F45">
        <v>3</v>
      </c>
      <c r="G45" s="4">
        <v>27</v>
      </c>
      <c r="H45" s="4">
        <v>0</v>
      </c>
      <c r="I45" s="4">
        <v>0</v>
      </c>
      <c r="J45" s="4">
        <v>3</v>
      </c>
      <c r="K45" s="4">
        <v>0</v>
      </c>
    </row>
    <row r="46" spans="1:11">
      <c r="A46">
        <v>1994</v>
      </c>
      <c r="B46" t="s">
        <v>4</v>
      </c>
      <c r="C46" t="s">
        <v>5</v>
      </c>
      <c r="D46" t="s">
        <v>6</v>
      </c>
      <c r="E46" t="s">
        <v>978</v>
      </c>
      <c r="F46">
        <v>4</v>
      </c>
      <c r="G46" s="4">
        <v>6</v>
      </c>
      <c r="H46" s="4">
        <v>0</v>
      </c>
      <c r="I46" s="4">
        <v>0</v>
      </c>
      <c r="J46" s="4">
        <v>0</v>
      </c>
      <c r="K46" s="4">
        <v>0</v>
      </c>
    </row>
    <row r="47" spans="1:11">
      <c r="A47">
        <v>1994</v>
      </c>
      <c r="B47" t="s">
        <v>4</v>
      </c>
      <c r="C47" t="s">
        <v>5</v>
      </c>
      <c r="D47" t="s">
        <v>6</v>
      </c>
      <c r="E47" t="s">
        <v>6</v>
      </c>
      <c r="F47">
        <v>10</v>
      </c>
      <c r="G47" s="4">
        <v>56</v>
      </c>
      <c r="H47" s="4">
        <v>0</v>
      </c>
      <c r="I47" s="4">
        <v>0</v>
      </c>
      <c r="J47" s="4">
        <v>0</v>
      </c>
      <c r="K47" s="4">
        <v>0</v>
      </c>
    </row>
    <row r="48" spans="1:11">
      <c r="A48">
        <v>1994</v>
      </c>
      <c r="B48" t="s">
        <v>4</v>
      </c>
      <c r="C48" t="s">
        <v>5</v>
      </c>
      <c r="D48" t="s">
        <v>6</v>
      </c>
      <c r="E48" t="s">
        <v>537</v>
      </c>
      <c r="F48">
        <v>11</v>
      </c>
      <c r="G48" s="4">
        <v>66</v>
      </c>
      <c r="H48" s="4">
        <v>0</v>
      </c>
      <c r="I48" s="4">
        <v>11</v>
      </c>
      <c r="J48" s="4">
        <v>0</v>
      </c>
      <c r="K48" s="4">
        <v>0</v>
      </c>
    </row>
    <row r="49" spans="1:11">
      <c r="A49">
        <v>1995</v>
      </c>
      <c r="B49" t="s">
        <v>4</v>
      </c>
      <c r="C49" t="s">
        <v>5</v>
      </c>
      <c r="D49" t="s">
        <v>6</v>
      </c>
      <c r="E49" t="s">
        <v>978</v>
      </c>
      <c r="F49">
        <v>5</v>
      </c>
      <c r="G49" s="4">
        <v>7</v>
      </c>
      <c r="H49" s="4">
        <v>0</v>
      </c>
      <c r="I49" s="4">
        <v>0</v>
      </c>
      <c r="J49" s="4">
        <v>0</v>
      </c>
      <c r="K49" s="4">
        <v>0</v>
      </c>
    </row>
    <row r="50" spans="1:11">
      <c r="A50">
        <v>1995</v>
      </c>
      <c r="B50" t="s">
        <v>4</v>
      </c>
      <c r="C50" t="s">
        <v>5</v>
      </c>
      <c r="D50" t="s">
        <v>6</v>
      </c>
      <c r="E50" t="s">
        <v>6</v>
      </c>
      <c r="F50">
        <v>12</v>
      </c>
      <c r="G50" s="4">
        <v>31</v>
      </c>
      <c r="H50" s="4">
        <v>0</v>
      </c>
      <c r="I50" s="4">
        <v>40</v>
      </c>
      <c r="J50" s="4">
        <v>0</v>
      </c>
      <c r="K50" s="4">
        <v>0</v>
      </c>
    </row>
    <row r="51" spans="1:11">
      <c r="A51">
        <v>1995</v>
      </c>
      <c r="B51" t="s">
        <v>4</v>
      </c>
      <c r="C51" t="s">
        <v>5</v>
      </c>
      <c r="D51" t="s">
        <v>6</v>
      </c>
      <c r="E51" t="s">
        <v>537</v>
      </c>
      <c r="F51">
        <v>10</v>
      </c>
      <c r="G51" s="4">
        <v>19</v>
      </c>
      <c r="H51" s="4">
        <v>0</v>
      </c>
      <c r="I51" s="4">
        <v>25</v>
      </c>
      <c r="J51" s="4">
        <v>0</v>
      </c>
      <c r="K51" s="4">
        <v>0</v>
      </c>
    </row>
    <row r="52" spans="1:11">
      <c r="A52">
        <v>1996</v>
      </c>
      <c r="B52" t="s">
        <v>4</v>
      </c>
      <c r="C52" t="s">
        <v>5</v>
      </c>
      <c r="D52" t="s">
        <v>6</v>
      </c>
      <c r="E52" t="s">
        <v>6</v>
      </c>
      <c r="F52">
        <v>24</v>
      </c>
      <c r="G52" s="4">
        <v>27</v>
      </c>
      <c r="H52" s="4">
        <v>0</v>
      </c>
      <c r="I52" s="4">
        <v>14</v>
      </c>
      <c r="J52" s="4">
        <v>0</v>
      </c>
      <c r="K52" s="4">
        <v>0</v>
      </c>
    </row>
    <row r="53" spans="1:11">
      <c r="A53">
        <v>1996</v>
      </c>
      <c r="B53" t="s">
        <v>4</v>
      </c>
      <c r="C53" t="s">
        <v>5</v>
      </c>
      <c r="D53" t="s">
        <v>6</v>
      </c>
      <c r="E53" t="s">
        <v>537</v>
      </c>
      <c r="F53">
        <v>6</v>
      </c>
      <c r="G53" s="4">
        <v>19</v>
      </c>
      <c r="H53" s="4">
        <v>0</v>
      </c>
      <c r="I53" s="4">
        <v>0</v>
      </c>
      <c r="J53" s="4">
        <v>0</v>
      </c>
      <c r="K53" s="4">
        <v>0</v>
      </c>
    </row>
    <row r="54" spans="1:11">
      <c r="A54">
        <v>1997</v>
      </c>
      <c r="B54" t="s">
        <v>4</v>
      </c>
      <c r="C54" t="s">
        <v>5</v>
      </c>
      <c r="D54" t="s">
        <v>6</v>
      </c>
      <c r="E54" t="s">
        <v>6</v>
      </c>
      <c r="F54">
        <v>3</v>
      </c>
      <c r="G54" s="4">
        <v>3.1784930504754936</v>
      </c>
      <c r="H54" s="4">
        <v>0</v>
      </c>
      <c r="I54" s="4">
        <v>0</v>
      </c>
      <c r="J54" s="4">
        <v>0</v>
      </c>
      <c r="K54" s="4">
        <v>0</v>
      </c>
    </row>
    <row r="55" spans="1:11">
      <c r="A55">
        <v>1997</v>
      </c>
      <c r="B55" t="s">
        <v>4</v>
      </c>
      <c r="C55" t="s">
        <v>5</v>
      </c>
      <c r="D55" t="s">
        <v>6</v>
      </c>
      <c r="E55" t="s">
        <v>662</v>
      </c>
      <c r="F55">
        <v>2</v>
      </c>
      <c r="G55" s="4">
        <v>28.609756097560975</v>
      </c>
      <c r="H55" s="4">
        <v>0</v>
      </c>
      <c r="I55" s="4">
        <v>0</v>
      </c>
      <c r="J55" s="4">
        <v>0</v>
      </c>
      <c r="K55" s="4">
        <v>0</v>
      </c>
    </row>
    <row r="56" spans="1:11">
      <c r="A56">
        <v>1998</v>
      </c>
      <c r="B56" t="s">
        <v>4</v>
      </c>
      <c r="C56" t="s">
        <v>5</v>
      </c>
      <c r="D56" t="s">
        <v>6</v>
      </c>
      <c r="E56" t="s">
        <v>6</v>
      </c>
      <c r="F56">
        <v>10</v>
      </c>
      <c r="G56" s="4">
        <v>19.227882037533512</v>
      </c>
      <c r="H56" s="4">
        <v>0</v>
      </c>
      <c r="I56" s="4">
        <v>14.420911528150134</v>
      </c>
      <c r="J56" s="4">
        <v>0</v>
      </c>
      <c r="K56" s="4">
        <v>0</v>
      </c>
    </row>
    <row r="57" spans="1:11">
      <c r="A57">
        <v>1999</v>
      </c>
      <c r="B57" t="s">
        <v>4</v>
      </c>
      <c r="C57" t="s">
        <v>5</v>
      </c>
      <c r="D57" t="s">
        <v>6</v>
      </c>
      <c r="E57" t="s">
        <v>6</v>
      </c>
      <c r="F57">
        <v>21</v>
      </c>
      <c r="G57" s="4">
        <v>62.948863636363633</v>
      </c>
      <c r="H57" s="4">
        <v>0</v>
      </c>
      <c r="I57" s="4">
        <v>100.71818181818182</v>
      </c>
      <c r="J57" s="4">
        <v>0</v>
      </c>
      <c r="K57" s="4">
        <v>0</v>
      </c>
    </row>
    <row r="58" spans="1:11">
      <c r="A58">
        <v>2000</v>
      </c>
      <c r="B58" t="s">
        <v>4</v>
      </c>
      <c r="C58" t="s">
        <v>5</v>
      </c>
      <c r="D58" t="s">
        <v>6</v>
      </c>
      <c r="E58" t="s">
        <v>978</v>
      </c>
      <c r="F58">
        <v>5</v>
      </c>
      <c r="G58" s="4">
        <v>11.911165444172779</v>
      </c>
      <c r="H58" s="4">
        <v>0</v>
      </c>
      <c r="I58" s="4">
        <v>0</v>
      </c>
      <c r="J58" s="4">
        <v>0</v>
      </c>
      <c r="K58" s="4">
        <v>0</v>
      </c>
    </row>
    <row r="59" spans="1:11">
      <c r="A59">
        <v>2000</v>
      </c>
      <c r="B59" t="s">
        <v>4</v>
      </c>
      <c r="C59" t="s">
        <v>5</v>
      </c>
      <c r="D59" t="s">
        <v>6</v>
      </c>
      <c r="E59" t="s">
        <v>6</v>
      </c>
      <c r="F59">
        <v>9</v>
      </c>
      <c r="G59" s="4">
        <v>27.661501787842667</v>
      </c>
      <c r="H59" s="4">
        <v>0</v>
      </c>
      <c r="I59" s="4">
        <v>9.2205005959475557</v>
      </c>
      <c r="J59" s="4">
        <v>0</v>
      </c>
      <c r="K59" s="4">
        <v>0</v>
      </c>
    </row>
    <row r="60" spans="1:11">
      <c r="A60">
        <v>2000</v>
      </c>
      <c r="B60" t="s">
        <v>4</v>
      </c>
      <c r="C60" t="s">
        <v>5</v>
      </c>
      <c r="D60" t="s">
        <v>6</v>
      </c>
      <c r="E60" t="s">
        <v>537</v>
      </c>
      <c r="F60">
        <v>4</v>
      </c>
      <c r="G60" s="4">
        <v>17.216475095785441</v>
      </c>
      <c r="H60" s="4">
        <v>0</v>
      </c>
      <c r="I60" s="4">
        <v>12.912356321839081</v>
      </c>
      <c r="J60" s="4">
        <v>0</v>
      </c>
      <c r="K60" s="4">
        <v>0</v>
      </c>
    </row>
    <row r="61" spans="1:11">
      <c r="A61">
        <v>2001</v>
      </c>
      <c r="B61" t="s">
        <v>4</v>
      </c>
      <c r="C61" t="s">
        <v>5</v>
      </c>
      <c r="D61" t="s">
        <v>6</v>
      </c>
      <c r="E61" t="s">
        <v>6</v>
      </c>
      <c r="F61">
        <v>7</v>
      </c>
      <c r="G61" s="4">
        <v>18.576158940397352</v>
      </c>
      <c r="H61" s="4">
        <v>0</v>
      </c>
      <c r="I61" s="4">
        <v>48.298013245033111</v>
      </c>
      <c r="J61" s="4">
        <v>0</v>
      </c>
      <c r="K61" s="4">
        <v>0</v>
      </c>
    </row>
    <row r="62" spans="1:11">
      <c r="A62">
        <v>2001</v>
      </c>
      <c r="B62" t="s">
        <v>4</v>
      </c>
      <c r="C62" t="s">
        <v>5</v>
      </c>
      <c r="D62" t="s">
        <v>6</v>
      </c>
      <c r="E62" t="s">
        <v>537</v>
      </c>
      <c r="F62">
        <v>4</v>
      </c>
      <c r="G62" s="4">
        <v>3.7228546409807355</v>
      </c>
      <c r="H62" s="4">
        <v>0</v>
      </c>
      <c r="I62" s="4">
        <v>11.168563922942207</v>
      </c>
      <c r="J62" s="4">
        <v>0</v>
      </c>
      <c r="K62" s="4">
        <v>0</v>
      </c>
    </row>
    <row r="63" spans="1:11">
      <c r="A63">
        <v>2002</v>
      </c>
      <c r="B63" t="s">
        <v>4</v>
      </c>
      <c r="C63" t="s">
        <v>5</v>
      </c>
      <c r="D63" t="s">
        <v>6</v>
      </c>
      <c r="E63" t="s">
        <v>6</v>
      </c>
      <c r="F63">
        <v>10</v>
      </c>
      <c r="G63" s="4">
        <v>20.126491646778042</v>
      </c>
      <c r="H63" s="4">
        <v>0</v>
      </c>
      <c r="I63" s="4">
        <v>0</v>
      </c>
      <c r="J63" s="4">
        <v>0</v>
      </c>
      <c r="K63" s="4">
        <v>0</v>
      </c>
    </row>
    <row r="64" spans="1:11">
      <c r="A64">
        <v>2003</v>
      </c>
      <c r="B64" t="s">
        <v>4</v>
      </c>
      <c r="C64" t="s">
        <v>5</v>
      </c>
      <c r="D64" t="s">
        <v>6</v>
      </c>
      <c r="E64" t="s">
        <v>978</v>
      </c>
      <c r="F64">
        <v>2</v>
      </c>
      <c r="G64" s="4">
        <v>4.4364770070148092</v>
      </c>
      <c r="H64" s="4">
        <v>0</v>
      </c>
      <c r="I64" s="4">
        <v>0</v>
      </c>
      <c r="J64" s="4">
        <v>0</v>
      </c>
      <c r="K64" s="4">
        <v>0</v>
      </c>
    </row>
    <row r="65" spans="1:11">
      <c r="A65">
        <v>2003</v>
      </c>
      <c r="B65" t="s">
        <v>4</v>
      </c>
      <c r="C65" t="s">
        <v>5</v>
      </c>
      <c r="D65" t="s">
        <v>6</v>
      </c>
      <c r="E65" t="s">
        <v>6</v>
      </c>
      <c r="F65">
        <v>16</v>
      </c>
      <c r="G65" s="4">
        <v>59.688311688311686</v>
      </c>
      <c r="H65" s="4">
        <v>0</v>
      </c>
      <c r="I65" s="4">
        <v>0</v>
      </c>
      <c r="J65" s="4">
        <v>0</v>
      </c>
      <c r="K65" s="4">
        <v>0</v>
      </c>
    </row>
    <row r="66" spans="1:11">
      <c r="A66">
        <v>2003</v>
      </c>
      <c r="B66" t="s">
        <v>4</v>
      </c>
      <c r="C66" t="s">
        <v>5</v>
      </c>
      <c r="D66" t="s">
        <v>6</v>
      </c>
      <c r="E66" t="s">
        <v>694</v>
      </c>
      <c r="F66">
        <v>4</v>
      </c>
      <c r="G66" s="4">
        <v>3.7681970884658456</v>
      </c>
      <c r="H66" s="4">
        <v>0</v>
      </c>
      <c r="I66" s="4">
        <v>3.7681970884658456</v>
      </c>
      <c r="J66" s="4">
        <v>0</v>
      </c>
      <c r="K66" s="4">
        <v>0</v>
      </c>
    </row>
    <row r="67" spans="1:11">
      <c r="A67">
        <v>2004</v>
      </c>
      <c r="B67" t="s">
        <v>4</v>
      </c>
      <c r="C67" t="s">
        <v>5</v>
      </c>
      <c r="D67" t="s">
        <v>6</v>
      </c>
      <c r="E67" t="s">
        <v>978</v>
      </c>
      <c r="F67">
        <v>2</v>
      </c>
      <c r="G67" s="4">
        <v>7.3929430633520452</v>
      </c>
      <c r="H67" s="4">
        <v>0</v>
      </c>
      <c r="I67" s="4">
        <v>2.4643143544506816</v>
      </c>
      <c r="J67" s="4">
        <v>0</v>
      </c>
      <c r="K67" s="4">
        <v>0</v>
      </c>
    </row>
    <row r="68" spans="1:11">
      <c r="A68">
        <v>2006</v>
      </c>
      <c r="B68" t="s">
        <v>4</v>
      </c>
      <c r="C68" t="s">
        <v>5</v>
      </c>
      <c r="D68" t="s">
        <v>6</v>
      </c>
      <c r="E68" t="s">
        <v>978</v>
      </c>
      <c r="F68">
        <v>3</v>
      </c>
      <c r="G68" s="4">
        <v>2.6839266450916934</v>
      </c>
      <c r="H68" s="4">
        <v>0</v>
      </c>
      <c r="I68" s="4">
        <v>5.3678532901833869</v>
      </c>
      <c r="J68" s="4">
        <v>0</v>
      </c>
      <c r="K68" s="4">
        <v>0</v>
      </c>
    </row>
    <row r="69" spans="1:11">
      <c r="A69">
        <v>2007</v>
      </c>
      <c r="B69" t="s">
        <v>4</v>
      </c>
      <c r="C69" t="s">
        <v>5</v>
      </c>
      <c r="D69" t="s">
        <v>6</v>
      </c>
      <c r="E69" t="s">
        <v>6</v>
      </c>
      <c r="F69">
        <v>33</v>
      </c>
      <c r="G69" s="4">
        <v>68.702702702702709</v>
      </c>
      <c r="H69" s="4">
        <v>0</v>
      </c>
      <c r="I69" s="4">
        <v>17.175675675675677</v>
      </c>
      <c r="J69" s="4">
        <v>0</v>
      </c>
      <c r="K69" s="4">
        <v>0</v>
      </c>
    </row>
    <row r="70" spans="1:11">
      <c r="A70">
        <v>2007</v>
      </c>
      <c r="B70" t="s">
        <v>4</v>
      </c>
      <c r="C70" t="s">
        <v>5</v>
      </c>
      <c r="D70" t="s">
        <v>6</v>
      </c>
      <c r="E70" t="s">
        <v>537</v>
      </c>
      <c r="F70">
        <v>12</v>
      </c>
      <c r="G70" s="4">
        <v>12.633824276282375</v>
      </c>
      <c r="H70" s="4">
        <v>0</v>
      </c>
      <c r="I70" s="4">
        <v>0</v>
      </c>
      <c r="J70" s="4">
        <v>0</v>
      </c>
      <c r="K70" s="4">
        <v>0</v>
      </c>
    </row>
    <row r="71" spans="1:11">
      <c r="A71">
        <v>2007</v>
      </c>
      <c r="B71" t="s">
        <v>4</v>
      </c>
      <c r="C71" t="s">
        <v>5</v>
      </c>
      <c r="D71" t="s">
        <v>6</v>
      </c>
      <c r="E71" t="s">
        <v>976</v>
      </c>
      <c r="F71">
        <v>18</v>
      </c>
      <c r="G71" s="4">
        <v>19.46875</v>
      </c>
      <c r="H71" s="4">
        <v>0</v>
      </c>
      <c r="I71" s="4">
        <v>0</v>
      </c>
      <c r="J71" s="4">
        <v>0</v>
      </c>
      <c r="K71" s="4">
        <v>0</v>
      </c>
    </row>
    <row r="72" spans="1:11">
      <c r="A72">
        <v>1977</v>
      </c>
      <c r="B72" t="s">
        <v>287</v>
      </c>
      <c r="C72" t="s">
        <v>288</v>
      </c>
      <c r="D72" t="s">
        <v>6</v>
      </c>
      <c r="E72" t="s">
        <v>534</v>
      </c>
      <c r="F72">
        <v>3</v>
      </c>
      <c r="G72" s="4">
        <v>3</v>
      </c>
      <c r="H72" s="4">
        <v>0</v>
      </c>
      <c r="I72" s="4">
        <v>0</v>
      </c>
      <c r="J72" s="4">
        <v>0</v>
      </c>
      <c r="K72" s="4">
        <v>0</v>
      </c>
    </row>
    <row r="73" spans="1:11">
      <c r="A73">
        <v>1979</v>
      </c>
      <c r="B73" t="s">
        <v>287</v>
      </c>
      <c r="C73" t="s">
        <v>288</v>
      </c>
      <c r="D73" t="s">
        <v>6</v>
      </c>
      <c r="E73" t="s">
        <v>534</v>
      </c>
      <c r="F73">
        <v>3</v>
      </c>
      <c r="G73" s="4">
        <v>32</v>
      </c>
      <c r="H73" s="4">
        <v>6</v>
      </c>
      <c r="I73" s="4">
        <v>16</v>
      </c>
      <c r="J73" s="4">
        <v>0</v>
      </c>
      <c r="K73" s="4">
        <v>0</v>
      </c>
    </row>
    <row r="74" spans="1:11">
      <c r="A74">
        <v>1981</v>
      </c>
      <c r="B74" t="s">
        <v>287</v>
      </c>
      <c r="C74" t="s">
        <v>288</v>
      </c>
      <c r="D74" t="s">
        <v>6</v>
      </c>
      <c r="E74" t="s">
        <v>534</v>
      </c>
      <c r="F74">
        <v>2</v>
      </c>
      <c r="G74" s="4">
        <v>5</v>
      </c>
      <c r="H74" s="4">
        <v>0</v>
      </c>
      <c r="I74" s="4">
        <v>0</v>
      </c>
      <c r="J74" s="4">
        <v>0</v>
      </c>
      <c r="K74" s="4">
        <v>0</v>
      </c>
    </row>
    <row r="75" spans="1:11">
      <c r="A75">
        <v>1982</v>
      </c>
      <c r="B75" t="s">
        <v>287</v>
      </c>
      <c r="C75" t="s">
        <v>288</v>
      </c>
      <c r="D75" t="s">
        <v>6</v>
      </c>
      <c r="E75" t="s">
        <v>534</v>
      </c>
      <c r="F75">
        <v>9</v>
      </c>
      <c r="G75" s="4">
        <v>29</v>
      </c>
      <c r="H75" s="4">
        <v>10</v>
      </c>
      <c r="I75" s="4">
        <v>18</v>
      </c>
      <c r="J75" s="4">
        <v>0</v>
      </c>
      <c r="K75" s="4">
        <v>0</v>
      </c>
    </row>
    <row r="76" spans="1:11">
      <c r="A76">
        <v>1984</v>
      </c>
      <c r="B76" t="s">
        <v>287</v>
      </c>
      <c r="C76" t="s">
        <v>288</v>
      </c>
      <c r="D76" t="s">
        <v>6</v>
      </c>
      <c r="E76" t="s">
        <v>6</v>
      </c>
      <c r="F76">
        <v>4</v>
      </c>
      <c r="G76" s="4">
        <v>13</v>
      </c>
      <c r="H76" s="4">
        <v>0</v>
      </c>
      <c r="I76" s="4">
        <v>0</v>
      </c>
      <c r="J76" s="4">
        <v>0</v>
      </c>
      <c r="K76" s="4">
        <v>0</v>
      </c>
    </row>
    <row r="77" spans="1:11">
      <c r="A77">
        <v>1985</v>
      </c>
      <c r="B77" t="s">
        <v>287</v>
      </c>
      <c r="C77" t="s">
        <v>288</v>
      </c>
      <c r="D77" t="s">
        <v>6</v>
      </c>
      <c r="E77" t="s">
        <v>978</v>
      </c>
      <c r="F77">
        <v>2</v>
      </c>
      <c r="G77" s="4">
        <v>2</v>
      </c>
      <c r="H77" s="4">
        <v>0</v>
      </c>
      <c r="I77" s="4">
        <v>2</v>
      </c>
      <c r="J77" s="4">
        <v>0</v>
      </c>
      <c r="K77" s="4">
        <v>0</v>
      </c>
    </row>
    <row r="78" spans="1:11">
      <c r="A78">
        <v>1985</v>
      </c>
      <c r="B78" t="s">
        <v>287</v>
      </c>
      <c r="C78" t="s">
        <v>288</v>
      </c>
      <c r="D78" t="s">
        <v>6</v>
      </c>
      <c r="E78" t="s">
        <v>6</v>
      </c>
      <c r="F78">
        <v>3</v>
      </c>
      <c r="G78" s="4">
        <v>17</v>
      </c>
      <c r="H78" s="4">
        <v>3</v>
      </c>
      <c r="I78" s="4">
        <v>10</v>
      </c>
      <c r="J78" s="4">
        <v>0</v>
      </c>
      <c r="K78" s="4">
        <v>0</v>
      </c>
    </row>
    <row r="79" spans="1:11">
      <c r="A79">
        <v>1985</v>
      </c>
      <c r="B79" t="s">
        <v>287</v>
      </c>
      <c r="C79" t="s">
        <v>288</v>
      </c>
      <c r="D79" t="s">
        <v>6</v>
      </c>
      <c r="E79" t="s">
        <v>537</v>
      </c>
      <c r="F79">
        <v>3</v>
      </c>
      <c r="G79" s="4">
        <v>3</v>
      </c>
      <c r="H79" s="4">
        <v>0</v>
      </c>
      <c r="I79" s="4">
        <v>0</v>
      </c>
      <c r="J79" s="4">
        <v>0</v>
      </c>
      <c r="K79" s="4">
        <v>0</v>
      </c>
    </row>
    <row r="80" spans="1:11">
      <c r="A80">
        <v>1986</v>
      </c>
      <c r="B80" t="s">
        <v>287</v>
      </c>
      <c r="C80" t="s">
        <v>288</v>
      </c>
      <c r="D80" t="s">
        <v>6</v>
      </c>
      <c r="E80" t="s">
        <v>978</v>
      </c>
      <c r="F80">
        <v>2</v>
      </c>
      <c r="G80" s="4">
        <v>2</v>
      </c>
      <c r="H80" s="4">
        <v>0</v>
      </c>
      <c r="I80" s="4">
        <v>0</v>
      </c>
      <c r="J80" s="4">
        <v>0</v>
      </c>
      <c r="K80" s="4">
        <v>0</v>
      </c>
    </row>
    <row r="81" spans="1:11">
      <c r="A81">
        <v>1986</v>
      </c>
      <c r="B81" t="s">
        <v>287</v>
      </c>
      <c r="C81" t="s">
        <v>288</v>
      </c>
      <c r="D81" t="s">
        <v>6</v>
      </c>
      <c r="E81" t="s">
        <v>537</v>
      </c>
      <c r="F81">
        <v>3</v>
      </c>
      <c r="G81" s="4">
        <v>3</v>
      </c>
      <c r="H81" s="4">
        <v>0</v>
      </c>
      <c r="I81" s="4">
        <v>0</v>
      </c>
      <c r="J81" s="4">
        <v>0</v>
      </c>
      <c r="K81" s="4">
        <v>0</v>
      </c>
    </row>
    <row r="82" spans="1:11">
      <c r="A82">
        <v>1986</v>
      </c>
      <c r="B82" t="s">
        <v>287</v>
      </c>
      <c r="C82" t="s">
        <v>288</v>
      </c>
      <c r="D82" t="s">
        <v>6</v>
      </c>
      <c r="E82" t="s">
        <v>976</v>
      </c>
      <c r="F82">
        <v>2</v>
      </c>
      <c r="G82" s="4">
        <v>2</v>
      </c>
      <c r="H82" s="4">
        <v>4</v>
      </c>
      <c r="I82" s="4">
        <v>0</v>
      </c>
      <c r="J82" s="4">
        <v>0</v>
      </c>
      <c r="K82" s="4">
        <v>0</v>
      </c>
    </row>
    <row r="83" spans="1:11">
      <c r="A83">
        <v>1988</v>
      </c>
      <c r="B83" t="s">
        <v>287</v>
      </c>
      <c r="C83" t="s">
        <v>288</v>
      </c>
      <c r="D83" t="s">
        <v>6</v>
      </c>
      <c r="E83" t="s">
        <v>6</v>
      </c>
      <c r="F83">
        <v>18</v>
      </c>
      <c r="G83" s="4">
        <v>40</v>
      </c>
      <c r="H83" s="4">
        <v>0</v>
      </c>
      <c r="I83" s="4">
        <v>53</v>
      </c>
      <c r="J83" s="4">
        <v>0</v>
      </c>
      <c r="K83" s="4">
        <v>0</v>
      </c>
    </row>
    <row r="84" spans="1:11">
      <c r="A84">
        <v>1988</v>
      </c>
      <c r="B84" t="s">
        <v>287</v>
      </c>
      <c r="C84" t="s">
        <v>288</v>
      </c>
      <c r="D84" t="s">
        <v>6</v>
      </c>
      <c r="E84" t="s">
        <v>537</v>
      </c>
      <c r="F84">
        <v>4</v>
      </c>
      <c r="G84" s="4">
        <v>40</v>
      </c>
      <c r="H84" s="4">
        <v>0</v>
      </c>
      <c r="I84" s="4">
        <v>48</v>
      </c>
      <c r="J84" s="4">
        <v>0</v>
      </c>
      <c r="K84" s="4">
        <v>0</v>
      </c>
    </row>
    <row r="85" spans="1:11">
      <c r="A85">
        <v>1989</v>
      </c>
      <c r="B85" t="s">
        <v>287</v>
      </c>
      <c r="C85" t="s">
        <v>288</v>
      </c>
      <c r="D85" t="s">
        <v>6</v>
      </c>
      <c r="E85" t="s">
        <v>6</v>
      </c>
      <c r="F85">
        <v>10</v>
      </c>
      <c r="G85" s="4">
        <v>15</v>
      </c>
      <c r="H85" s="4">
        <v>0</v>
      </c>
      <c r="I85" s="4">
        <v>20</v>
      </c>
      <c r="J85" s="4">
        <v>0</v>
      </c>
      <c r="K85" s="4">
        <v>0</v>
      </c>
    </row>
    <row r="86" spans="1:11">
      <c r="A86">
        <v>1990</v>
      </c>
      <c r="B86" t="s">
        <v>287</v>
      </c>
      <c r="C86" t="s">
        <v>288</v>
      </c>
      <c r="D86" t="s">
        <v>6</v>
      </c>
      <c r="E86" t="s">
        <v>537</v>
      </c>
      <c r="F86">
        <v>8</v>
      </c>
      <c r="G86" s="4">
        <v>16</v>
      </c>
      <c r="H86" s="4">
        <v>0</v>
      </c>
      <c r="I86" s="4">
        <v>0</v>
      </c>
      <c r="J86" s="4">
        <v>0</v>
      </c>
      <c r="K86" s="4">
        <v>0</v>
      </c>
    </row>
    <row r="87" spans="1:11">
      <c r="A87">
        <v>1991</v>
      </c>
      <c r="B87" t="s">
        <v>287</v>
      </c>
      <c r="C87" t="s">
        <v>288</v>
      </c>
      <c r="D87" t="s">
        <v>6</v>
      </c>
      <c r="E87" t="s">
        <v>6</v>
      </c>
      <c r="F87">
        <v>4</v>
      </c>
      <c r="G87" s="4">
        <v>4</v>
      </c>
      <c r="H87" s="4">
        <v>31</v>
      </c>
      <c r="I87" s="4">
        <v>0</v>
      </c>
      <c r="J87" s="4">
        <v>0</v>
      </c>
      <c r="K87" s="4">
        <v>0</v>
      </c>
    </row>
    <row r="88" spans="1:11">
      <c r="A88">
        <v>1991</v>
      </c>
      <c r="B88" t="s">
        <v>287</v>
      </c>
      <c r="C88" t="s">
        <v>288</v>
      </c>
      <c r="D88" t="s">
        <v>6</v>
      </c>
      <c r="E88" t="s">
        <v>694</v>
      </c>
      <c r="F88">
        <v>4</v>
      </c>
      <c r="G88" s="4">
        <v>23</v>
      </c>
      <c r="H88" s="4">
        <v>0</v>
      </c>
      <c r="I88" s="4">
        <v>15</v>
      </c>
      <c r="J88" s="4">
        <v>0</v>
      </c>
      <c r="K88" s="4">
        <v>0</v>
      </c>
    </row>
    <row r="89" spans="1:11">
      <c r="A89">
        <v>1992</v>
      </c>
      <c r="B89" t="s">
        <v>287</v>
      </c>
      <c r="C89" t="s">
        <v>288</v>
      </c>
      <c r="D89" t="s">
        <v>6</v>
      </c>
      <c r="E89" t="s">
        <v>978</v>
      </c>
      <c r="F89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</row>
    <row r="90" spans="1:11">
      <c r="A90">
        <v>1993</v>
      </c>
      <c r="B90" t="s">
        <v>287</v>
      </c>
      <c r="C90" t="s">
        <v>288</v>
      </c>
      <c r="D90" t="s">
        <v>6</v>
      </c>
      <c r="E90" t="s">
        <v>6</v>
      </c>
      <c r="F90">
        <v>7</v>
      </c>
      <c r="G90" s="4">
        <v>15</v>
      </c>
      <c r="H90" s="4">
        <v>0</v>
      </c>
      <c r="I90" s="4">
        <v>4</v>
      </c>
      <c r="J90" s="4">
        <v>0</v>
      </c>
      <c r="K90" s="4">
        <v>0</v>
      </c>
    </row>
    <row r="91" spans="1:11">
      <c r="A91">
        <v>1993</v>
      </c>
      <c r="B91" t="s">
        <v>287</v>
      </c>
      <c r="C91" t="s">
        <v>288</v>
      </c>
      <c r="D91" t="s">
        <v>6</v>
      </c>
      <c r="E91" t="s">
        <v>677</v>
      </c>
      <c r="F91">
        <v>3</v>
      </c>
      <c r="G91" s="4">
        <v>3</v>
      </c>
      <c r="H91" s="4">
        <v>0</v>
      </c>
      <c r="I91" s="4">
        <v>0</v>
      </c>
      <c r="J91" s="4">
        <v>0</v>
      </c>
      <c r="K91" s="4">
        <v>0</v>
      </c>
    </row>
    <row r="92" spans="1:11">
      <c r="A92">
        <v>1993</v>
      </c>
      <c r="B92" t="s">
        <v>287</v>
      </c>
      <c r="C92" t="s">
        <v>288</v>
      </c>
      <c r="D92" t="s">
        <v>6</v>
      </c>
      <c r="E92" t="s">
        <v>977</v>
      </c>
      <c r="F92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</row>
    <row r="93" spans="1:11">
      <c r="A93">
        <v>1994</v>
      </c>
      <c r="B93" t="s">
        <v>287</v>
      </c>
      <c r="C93" t="s">
        <v>288</v>
      </c>
      <c r="D93" t="s">
        <v>6</v>
      </c>
      <c r="E93" t="s">
        <v>6</v>
      </c>
      <c r="F93">
        <v>5</v>
      </c>
      <c r="G93" s="4">
        <v>10</v>
      </c>
      <c r="H93" s="4">
        <v>0</v>
      </c>
      <c r="I93" s="4">
        <v>0</v>
      </c>
      <c r="J93" s="4">
        <v>0</v>
      </c>
      <c r="K93" s="4">
        <v>0</v>
      </c>
    </row>
    <row r="94" spans="1:11">
      <c r="A94">
        <v>1995</v>
      </c>
      <c r="B94" t="s">
        <v>287</v>
      </c>
      <c r="C94" t="s">
        <v>288</v>
      </c>
      <c r="D94" t="s">
        <v>6</v>
      </c>
      <c r="E94" t="s">
        <v>537</v>
      </c>
      <c r="F94">
        <v>3</v>
      </c>
      <c r="G94" s="4">
        <v>3</v>
      </c>
      <c r="H94" s="4">
        <v>0</v>
      </c>
      <c r="I94" s="4">
        <v>3</v>
      </c>
      <c r="J94" s="4">
        <v>0</v>
      </c>
      <c r="K94" s="4">
        <v>0</v>
      </c>
    </row>
    <row r="95" spans="1:11">
      <c r="A95">
        <v>1997</v>
      </c>
      <c r="B95" t="s">
        <v>287</v>
      </c>
      <c r="C95" t="s">
        <v>288</v>
      </c>
      <c r="D95" t="s">
        <v>6</v>
      </c>
      <c r="E95" t="s">
        <v>6</v>
      </c>
      <c r="F95">
        <v>6</v>
      </c>
      <c r="G95" s="4">
        <v>12.713972201901974</v>
      </c>
      <c r="H95" s="4">
        <v>0</v>
      </c>
      <c r="I95" s="4">
        <v>3.1784930504754936</v>
      </c>
      <c r="J95" s="4">
        <v>0</v>
      </c>
      <c r="K95" s="4">
        <v>0</v>
      </c>
    </row>
    <row r="96" spans="1:11">
      <c r="A96">
        <v>2000</v>
      </c>
      <c r="B96" t="s">
        <v>287</v>
      </c>
      <c r="C96" t="s">
        <v>288</v>
      </c>
      <c r="D96" t="s">
        <v>6</v>
      </c>
      <c r="E96" t="s">
        <v>6</v>
      </c>
      <c r="F96">
        <v>5</v>
      </c>
      <c r="G96" s="4">
        <v>23.051251489868889</v>
      </c>
      <c r="H96" s="4">
        <v>0</v>
      </c>
      <c r="I96" s="4">
        <v>4.6102502979737778</v>
      </c>
      <c r="J96" s="4">
        <v>0</v>
      </c>
      <c r="K96" s="4">
        <v>0</v>
      </c>
    </row>
    <row r="97" spans="1:11">
      <c r="A97">
        <v>2001</v>
      </c>
      <c r="B97" t="s">
        <v>287</v>
      </c>
      <c r="C97" t="s">
        <v>288</v>
      </c>
      <c r="D97" t="s">
        <v>6</v>
      </c>
      <c r="E97" t="s">
        <v>6</v>
      </c>
      <c r="F97">
        <v>4</v>
      </c>
      <c r="G97" s="4">
        <v>11.14569536423841</v>
      </c>
      <c r="H97" s="4">
        <v>0</v>
      </c>
      <c r="I97" s="4">
        <v>0</v>
      </c>
      <c r="J97" s="4">
        <v>0</v>
      </c>
      <c r="K97" s="4">
        <v>0</v>
      </c>
    </row>
    <row r="98" spans="1:11">
      <c r="A98">
        <v>2002</v>
      </c>
      <c r="B98" t="s">
        <v>287</v>
      </c>
      <c r="C98" t="s">
        <v>288</v>
      </c>
      <c r="D98" t="s">
        <v>6</v>
      </c>
      <c r="E98" t="s">
        <v>6</v>
      </c>
      <c r="F98">
        <v>3</v>
      </c>
      <c r="G98" s="4">
        <v>6.7088305489260147</v>
      </c>
      <c r="H98" s="4">
        <v>0</v>
      </c>
      <c r="I98" s="4">
        <v>3.3544152744630074</v>
      </c>
      <c r="J98" s="4">
        <v>0</v>
      </c>
      <c r="K98" s="4">
        <v>0</v>
      </c>
    </row>
    <row r="99" spans="1:11">
      <c r="A99">
        <v>2007</v>
      </c>
      <c r="B99" t="s">
        <v>287</v>
      </c>
      <c r="C99" t="s">
        <v>288</v>
      </c>
      <c r="D99" t="s">
        <v>6</v>
      </c>
      <c r="E99" t="s">
        <v>6</v>
      </c>
      <c r="F99">
        <v>18</v>
      </c>
      <c r="G99" s="4">
        <v>257.63513513513516</v>
      </c>
      <c r="H99" s="4">
        <v>0</v>
      </c>
      <c r="I99" s="4">
        <v>103.05405405405406</v>
      </c>
      <c r="J99" s="4">
        <v>0</v>
      </c>
      <c r="K99" s="4">
        <v>0</v>
      </c>
    </row>
    <row r="100" spans="1:11">
      <c r="A100">
        <v>1968</v>
      </c>
      <c r="B100" t="s">
        <v>7</v>
      </c>
      <c r="C100" t="s">
        <v>8</v>
      </c>
      <c r="D100" t="s">
        <v>6</v>
      </c>
      <c r="E100" t="s">
        <v>534</v>
      </c>
      <c r="F100">
        <v>120</v>
      </c>
      <c r="G100" s="4">
        <v>331</v>
      </c>
      <c r="H100" s="4">
        <v>146</v>
      </c>
      <c r="I100" s="4">
        <v>0</v>
      </c>
      <c r="J100" s="4">
        <v>0</v>
      </c>
      <c r="K100" s="4">
        <v>0</v>
      </c>
    </row>
    <row r="101" spans="1:11">
      <c r="A101">
        <v>1969</v>
      </c>
      <c r="B101" t="s">
        <v>7</v>
      </c>
      <c r="C101" t="s">
        <v>8</v>
      </c>
      <c r="D101" t="s">
        <v>6</v>
      </c>
      <c r="E101" t="s">
        <v>534</v>
      </c>
      <c r="F101">
        <v>31</v>
      </c>
      <c r="G101" s="4">
        <v>100</v>
      </c>
      <c r="H101" s="4">
        <v>49</v>
      </c>
      <c r="I101" s="4">
        <v>0</v>
      </c>
      <c r="J101" s="4">
        <v>0</v>
      </c>
      <c r="K101" s="4">
        <v>0</v>
      </c>
    </row>
    <row r="102" spans="1:11">
      <c r="A102">
        <v>1970</v>
      </c>
      <c r="B102" t="s">
        <v>7</v>
      </c>
      <c r="C102" t="s">
        <v>8</v>
      </c>
      <c r="D102" t="s">
        <v>6</v>
      </c>
      <c r="E102" t="s">
        <v>534</v>
      </c>
      <c r="F102">
        <v>94</v>
      </c>
      <c r="G102" s="4">
        <v>239</v>
      </c>
      <c r="H102" s="4">
        <v>38</v>
      </c>
      <c r="I102" s="4">
        <v>0</v>
      </c>
      <c r="J102" s="4">
        <v>0</v>
      </c>
      <c r="K102" s="4">
        <v>0</v>
      </c>
    </row>
    <row r="103" spans="1:11">
      <c r="A103">
        <v>1971</v>
      </c>
      <c r="B103" t="s">
        <v>7</v>
      </c>
      <c r="C103" t="s">
        <v>8</v>
      </c>
      <c r="D103" t="s">
        <v>6</v>
      </c>
      <c r="E103" t="s">
        <v>534</v>
      </c>
      <c r="F103">
        <v>146</v>
      </c>
      <c r="G103" s="4">
        <v>438</v>
      </c>
      <c r="H103" s="4">
        <v>324</v>
      </c>
      <c r="I103" s="4">
        <v>165</v>
      </c>
      <c r="J103" s="4">
        <v>0</v>
      </c>
      <c r="K103" s="4">
        <v>0</v>
      </c>
    </row>
    <row r="104" spans="1:11">
      <c r="A104">
        <v>1972</v>
      </c>
      <c r="B104" t="s">
        <v>7</v>
      </c>
      <c r="C104" t="s">
        <v>8</v>
      </c>
      <c r="D104" t="s">
        <v>6</v>
      </c>
      <c r="E104" t="s">
        <v>534</v>
      </c>
      <c r="F104">
        <v>39</v>
      </c>
      <c r="G104" s="4">
        <v>119</v>
      </c>
      <c r="H104" s="4">
        <v>75</v>
      </c>
      <c r="I104" s="4">
        <v>142</v>
      </c>
      <c r="J104" s="4">
        <v>0</v>
      </c>
      <c r="K104" s="4">
        <v>0</v>
      </c>
    </row>
    <row r="105" spans="1:11">
      <c r="A105">
        <v>1973</v>
      </c>
      <c r="B105" t="s">
        <v>7</v>
      </c>
      <c r="C105" t="s">
        <v>8</v>
      </c>
      <c r="D105" t="s">
        <v>6</v>
      </c>
      <c r="E105" t="s">
        <v>534</v>
      </c>
      <c r="F105">
        <v>93</v>
      </c>
      <c r="G105" s="4">
        <v>286</v>
      </c>
      <c r="H105" s="4">
        <v>111</v>
      </c>
      <c r="I105" s="4">
        <v>159</v>
      </c>
      <c r="J105" s="4">
        <v>0</v>
      </c>
      <c r="K105" s="4">
        <v>0</v>
      </c>
    </row>
    <row r="106" spans="1:11">
      <c r="A106">
        <v>1974</v>
      </c>
      <c r="B106" t="s">
        <v>7</v>
      </c>
      <c r="C106" t="s">
        <v>8</v>
      </c>
      <c r="D106" t="s">
        <v>6</v>
      </c>
      <c r="E106" t="s">
        <v>534</v>
      </c>
      <c r="F106">
        <v>123</v>
      </c>
      <c r="G106" s="4">
        <v>363</v>
      </c>
      <c r="H106" s="4">
        <v>51</v>
      </c>
      <c r="I106" s="4">
        <v>62</v>
      </c>
      <c r="J106" s="4">
        <v>0</v>
      </c>
      <c r="K106" s="4">
        <v>0</v>
      </c>
    </row>
    <row r="107" spans="1:11">
      <c r="A107">
        <v>1975</v>
      </c>
      <c r="B107" t="s">
        <v>7</v>
      </c>
      <c r="C107" t="s">
        <v>8</v>
      </c>
      <c r="D107" t="s">
        <v>6</v>
      </c>
      <c r="E107" t="s">
        <v>534</v>
      </c>
      <c r="F107">
        <v>92</v>
      </c>
      <c r="G107" s="4">
        <v>238</v>
      </c>
      <c r="H107" s="4">
        <v>125</v>
      </c>
      <c r="I107" s="4">
        <v>94</v>
      </c>
      <c r="J107" s="4">
        <v>0</v>
      </c>
      <c r="K107" s="4">
        <v>0</v>
      </c>
    </row>
    <row r="108" spans="1:11">
      <c r="A108">
        <v>1976</v>
      </c>
      <c r="B108" t="s">
        <v>7</v>
      </c>
      <c r="C108" t="s">
        <v>8</v>
      </c>
      <c r="D108" t="s">
        <v>6</v>
      </c>
      <c r="E108" t="s">
        <v>534</v>
      </c>
      <c r="F108">
        <v>139</v>
      </c>
      <c r="G108" s="4">
        <v>407</v>
      </c>
      <c r="H108" s="4">
        <v>64</v>
      </c>
      <c r="I108" s="4">
        <v>88</v>
      </c>
      <c r="J108" s="4">
        <v>0</v>
      </c>
      <c r="K108" s="4">
        <v>0</v>
      </c>
    </row>
    <row r="109" spans="1:11">
      <c r="A109">
        <v>1977</v>
      </c>
      <c r="B109" t="s">
        <v>7</v>
      </c>
      <c r="C109" t="s">
        <v>8</v>
      </c>
      <c r="D109" t="s">
        <v>6</v>
      </c>
      <c r="E109" t="s">
        <v>534</v>
      </c>
      <c r="F109">
        <v>152</v>
      </c>
      <c r="G109" s="4">
        <v>597</v>
      </c>
      <c r="H109" s="4">
        <v>108</v>
      </c>
      <c r="I109" s="4">
        <v>121</v>
      </c>
      <c r="J109" s="4">
        <v>0</v>
      </c>
      <c r="K109" s="4">
        <v>0</v>
      </c>
    </row>
    <row r="110" spans="1:11">
      <c r="A110">
        <v>1978</v>
      </c>
      <c r="B110" t="s">
        <v>7</v>
      </c>
      <c r="C110" t="s">
        <v>8</v>
      </c>
      <c r="D110" t="s">
        <v>6</v>
      </c>
      <c r="E110" t="s">
        <v>534</v>
      </c>
      <c r="F110">
        <v>121</v>
      </c>
      <c r="G110" s="4">
        <v>252</v>
      </c>
      <c r="H110" s="4">
        <v>64</v>
      </c>
      <c r="I110" s="4">
        <v>106</v>
      </c>
      <c r="J110" s="4">
        <v>0</v>
      </c>
      <c r="K110" s="4">
        <v>0</v>
      </c>
    </row>
    <row r="111" spans="1:11">
      <c r="A111">
        <v>1979</v>
      </c>
      <c r="B111" t="s">
        <v>7</v>
      </c>
      <c r="C111" t="s">
        <v>8</v>
      </c>
      <c r="D111" t="s">
        <v>6</v>
      </c>
      <c r="E111" t="s">
        <v>534</v>
      </c>
      <c r="F111">
        <v>88</v>
      </c>
      <c r="G111" s="4">
        <v>213</v>
      </c>
      <c r="H111" s="4">
        <v>48</v>
      </c>
      <c r="I111" s="4">
        <v>83</v>
      </c>
      <c r="J111" s="4">
        <v>0</v>
      </c>
      <c r="K111" s="4">
        <v>0</v>
      </c>
    </row>
    <row r="112" spans="1:11">
      <c r="A112">
        <v>1980</v>
      </c>
      <c r="B112" t="s">
        <v>7</v>
      </c>
      <c r="C112" t="s">
        <v>8</v>
      </c>
      <c r="D112" t="s">
        <v>6</v>
      </c>
      <c r="E112" t="s">
        <v>534</v>
      </c>
      <c r="F112">
        <v>74</v>
      </c>
      <c r="G112" s="4">
        <v>171</v>
      </c>
      <c r="H112" s="4">
        <v>42</v>
      </c>
      <c r="I112" s="4">
        <v>202</v>
      </c>
      <c r="J112" s="4">
        <v>0</v>
      </c>
      <c r="K112" s="4">
        <v>0</v>
      </c>
    </row>
    <row r="113" spans="1:11">
      <c r="A113">
        <v>1981</v>
      </c>
      <c r="B113" t="s">
        <v>7</v>
      </c>
      <c r="C113" t="s">
        <v>8</v>
      </c>
      <c r="D113" t="s">
        <v>6</v>
      </c>
      <c r="E113" t="s">
        <v>534</v>
      </c>
      <c r="F113">
        <v>47</v>
      </c>
      <c r="G113" s="4">
        <v>99</v>
      </c>
      <c r="H113" s="4">
        <v>3</v>
      </c>
      <c r="I113" s="4">
        <v>40</v>
      </c>
      <c r="J113" s="4">
        <v>0</v>
      </c>
      <c r="K113" s="4">
        <v>0</v>
      </c>
    </row>
    <row r="114" spans="1:11">
      <c r="A114">
        <v>1983</v>
      </c>
      <c r="B114" t="s">
        <v>7</v>
      </c>
      <c r="C114" t="s">
        <v>8</v>
      </c>
      <c r="D114" t="s">
        <v>6</v>
      </c>
      <c r="E114" t="s">
        <v>534</v>
      </c>
      <c r="F114">
        <v>98</v>
      </c>
      <c r="G114" s="4">
        <v>198</v>
      </c>
      <c r="H114" s="4">
        <v>9</v>
      </c>
      <c r="I114" s="4">
        <v>116</v>
      </c>
      <c r="J114" s="4">
        <v>0</v>
      </c>
      <c r="K114" s="4">
        <v>0</v>
      </c>
    </row>
    <row r="115" spans="1:11">
      <c r="A115">
        <v>1984</v>
      </c>
      <c r="B115" t="s">
        <v>7</v>
      </c>
      <c r="C115" t="s">
        <v>8</v>
      </c>
      <c r="D115" t="s">
        <v>6</v>
      </c>
      <c r="E115" t="s">
        <v>6</v>
      </c>
      <c r="F115">
        <v>64</v>
      </c>
      <c r="G115" s="4">
        <v>146</v>
      </c>
      <c r="H115" s="4">
        <v>17</v>
      </c>
      <c r="I115" s="4">
        <v>210</v>
      </c>
      <c r="J115" s="4">
        <v>4</v>
      </c>
      <c r="K115" s="4">
        <v>13</v>
      </c>
    </row>
    <row r="116" spans="1:11">
      <c r="A116">
        <v>1984</v>
      </c>
      <c r="B116" t="s">
        <v>7</v>
      </c>
      <c r="C116" t="s">
        <v>8</v>
      </c>
      <c r="D116" t="s">
        <v>6</v>
      </c>
      <c r="E116" t="s">
        <v>537</v>
      </c>
      <c r="F116">
        <v>8</v>
      </c>
      <c r="G116" s="4">
        <v>12</v>
      </c>
      <c r="H116" s="4">
        <v>0</v>
      </c>
      <c r="I116" s="4">
        <v>43</v>
      </c>
      <c r="J116" s="4">
        <v>4</v>
      </c>
      <c r="K116" s="4">
        <v>0</v>
      </c>
    </row>
    <row r="117" spans="1:11">
      <c r="A117">
        <v>1985</v>
      </c>
      <c r="B117" t="s">
        <v>7</v>
      </c>
      <c r="C117" t="s">
        <v>8</v>
      </c>
      <c r="D117" t="s">
        <v>6</v>
      </c>
      <c r="E117" t="s">
        <v>6</v>
      </c>
      <c r="F117">
        <v>55</v>
      </c>
      <c r="G117" s="4">
        <v>93</v>
      </c>
      <c r="H117" s="4">
        <v>10</v>
      </c>
      <c r="I117" s="4">
        <v>145</v>
      </c>
      <c r="J117" s="4">
        <v>0</v>
      </c>
      <c r="K117" s="4">
        <v>0</v>
      </c>
    </row>
    <row r="118" spans="1:11">
      <c r="A118">
        <v>1985</v>
      </c>
      <c r="B118" t="s">
        <v>7</v>
      </c>
      <c r="C118" t="s">
        <v>8</v>
      </c>
      <c r="D118" t="s">
        <v>6</v>
      </c>
      <c r="E118" t="s">
        <v>537</v>
      </c>
      <c r="F118">
        <v>6</v>
      </c>
      <c r="G118" s="4">
        <v>6</v>
      </c>
      <c r="H118" s="4">
        <v>0</v>
      </c>
      <c r="I118" s="4">
        <v>13</v>
      </c>
      <c r="J118" s="4">
        <v>0</v>
      </c>
      <c r="K118" s="4">
        <v>0</v>
      </c>
    </row>
    <row r="119" spans="1:11">
      <c r="A119">
        <v>1985</v>
      </c>
      <c r="B119" t="s">
        <v>7</v>
      </c>
      <c r="C119" t="s">
        <v>8</v>
      </c>
      <c r="D119" t="s">
        <v>6</v>
      </c>
      <c r="E119" t="s">
        <v>662</v>
      </c>
      <c r="F119">
        <v>3</v>
      </c>
      <c r="G119" s="4">
        <v>17</v>
      </c>
      <c r="H119" s="4">
        <v>0</v>
      </c>
      <c r="I119" s="4">
        <v>19</v>
      </c>
      <c r="J119" s="4">
        <v>0</v>
      </c>
      <c r="K119" s="4">
        <v>0</v>
      </c>
    </row>
    <row r="120" spans="1:11">
      <c r="A120">
        <v>1985</v>
      </c>
      <c r="B120" t="s">
        <v>7</v>
      </c>
      <c r="C120" t="s">
        <v>8</v>
      </c>
      <c r="D120" t="s">
        <v>6</v>
      </c>
      <c r="E120" t="s">
        <v>979</v>
      </c>
      <c r="F120">
        <v>3</v>
      </c>
      <c r="G120" s="4">
        <v>3</v>
      </c>
      <c r="H120" s="4">
        <v>0</v>
      </c>
      <c r="I120" s="4">
        <v>0</v>
      </c>
      <c r="J120" s="4">
        <v>0</v>
      </c>
      <c r="K120" s="4">
        <v>0</v>
      </c>
    </row>
    <row r="121" spans="1:11">
      <c r="A121">
        <v>1985</v>
      </c>
      <c r="B121" t="s">
        <v>7</v>
      </c>
      <c r="C121" t="s">
        <v>8</v>
      </c>
      <c r="D121" t="s">
        <v>6</v>
      </c>
      <c r="E121" t="s">
        <v>976</v>
      </c>
      <c r="F121">
        <v>2</v>
      </c>
      <c r="G121" s="4">
        <v>2</v>
      </c>
      <c r="H121" s="4">
        <v>0</v>
      </c>
      <c r="I121" s="4">
        <v>0</v>
      </c>
      <c r="J121" s="4">
        <v>0</v>
      </c>
      <c r="K121" s="4">
        <v>0</v>
      </c>
    </row>
    <row r="122" spans="1:11">
      <c r="A122">
        <v>1986</v>
      </c>
      <c r="B122" t="s">
        <v>7</v>
      </c>
      <c r="C122" t="s">
        <v>8</v>
      </c>
      <c r="D122" t="s">
        <v>6</v>
      </c>
      <c r="E122" t="s">
        <v>6</v>
      </c>
      <c r="F122">
        <v>32</v>
      </c>
      <c r="G122" s="4">
        <v>42</v>
      </c>
      <c r="H122" s="4">
        <v>0</v>
      </c>
      <c r="I122" s="4">
        <v>49</v>
      </c>
      <c r="J122" s="4">
        <v>0</v>
      </c>
      <c r="K122" s="4">
        <v>0</v>
      </c>
    </row>
    <row r="123" spans="1:11">
      <c r="A123">
        <v>1986</v>
      </c>
      <c r="B123" t="s">
        <v>7</v>
      </c>
      <c r="C123" t="s">
        <v>8</v>
      </c>
      <c r="D123" t="s">
        <v>6</v>
      </c>
      <c r="E123" t="s">
        <v>976</v>
      </c>
      <c r="F123">
        <v>2</v>
      </c>
      <c r="G123" s="4">
        <v>2</v>
      </c>
      <c r="H123" s="4">
        <v>0</v>
      </c>
      <c r="I123" s="4">
        <v>2</v>
      </c>
      <c r="J123" s="4">
        <v>0</v>
      </c>
      <c r="K123" s="4">
        <v>0</v>
      </c>
    </row>
    <row r="124" spans="1:11">
      <c r="A124">
        <v>1987</v>
      </c>
      <c r="B124" t="s">
        <v>7</v>
      </c>
      <c r="C124" t="s">
        <v>8</v>
      </c>
      <c r="D124" t="s">
        <v>6</v>
      </c>
      <c r="E124" t="s">
        <v>978</v>
      </c>
      <c r="F124">
        <v>6</v>
      </c>
      <c r="G124" s="4">
        <v>11</v>
      </c>
      <c r="H124" s="4">
        <v>0</v>
      </c>
      <c r="I124" s="4">
        <v>56</v>
      </c>
      <c r="J124" s="4">
        <v>0</v>
      </c>
      <c r="K124" s="4">
        <v>6</v>
      </c>
    </row>
    <row r="125" spans="1:11">
      <c r="A125">
        <v>1987</v>
      </c>
      <c r="B125" t="s">
        <v>7</v>
      </c>
      <c r="C125" t="s">
        <v>8</v>
      </c>
      <c r="D125" t="s">
        <v>6</v>
      </c>
      <c r="E125" t="s">
        <v>6</v>
      </c>
      <c r="F125">
        <v>48</v>
      </c>
      <c r="G125" s="4">
        <v>112</v>
      </c>
      <c r="H125" s="4">
        <v>0</v>
      </c>
      <c r="I125" s="4">
        <v>136</v>
      </c>
      <c r="J125" s="4">
        <v>8</v>
      </c>
      <c r="K125" s="4">
        <v>32</v>
      </c>
    </row>
    <row r="126" spans="1:11">
      <c r="A126">
        <v>1987</v>
      </c>
      <c r="B126" t="s">
        <v>7</v>
      </c>
      <c r="C126" t="s">
        <v>8</v>
      </c>
      <c r="D126" t="s">
        <v>6</v>
      </c>
      <c r="E126" t="s">
        <v>537</v>
      </c>
      <c r="F126">
        <v>5</v>
      </c>
      <c r="G126" s="4">
        <v>5</v>
      </c>
      <c r="H126" s="4">
        <v>0</v>
      </c>
      <c r="I126" s="4">
        <v>18</v>
      </c>
      <c r="J126" s="4">
        <v>0</v>
      </c>
      <c r="K126" s="4">
        <v>0</v>
      </c>
    </row>
    <row r="127" spans="1:11">
      <c r="A127">
        <v>1988</v>
      </c>
      <c r="B127" t="s">
        <v>7</v>
      </c>
      <c r="C127" t="s">
        <v>8</v>
      </c>
      <c r="D127" t="s">
        <v>6</v>
      </c>
      <c r="E127" t="s">
        <v>6</v>
      </c>
      <c r="F127">
        <v>49</v>
      </c>
      <c r="G127" s="4">
        <v>124</v>
      </c>
      <c r="H127" s="4">
        <v>0</v>
      </c>
      <c r="I127" s="4">
        <v>186</v>
      </c>
      <c r="J127" s="4">
        <v>4</v>
      </c>
      <c r="K127" s="4">
        <v>9</v>
      </c>
    </row>
    <row r="128" spans="1:11">
      <c r="A128">
        <v>1989</v>
      </c>
      <c r="B128" t="s">
        <v>7</v>
      </c>
      <c r="C128" t="s">
        <v>8</v>
      </c>
      <c r="D128" t="s">
        <v>6</v>
      </c>
      <c r="E128" t="s">
        <v>6</v>
      </c>
      <c r="F128">
        <v>96</v>
      </c>
      <c r="G128" s="4">
        <v>370</v>
      </c>
      <c r="H128" s="4">
        <v>0</v>
      </c>
      <c r="I128" s="4">
        <v>340</v>
      </c>
      <c r="J128" s="4">
        <v>15</v>
      </c>
      <c r="K128" s="4">
        <v>10</v>
      </c>
    </row>
    <row r="129" spans="1:11">
      <c r="A129">
        <v>1990</v>
      </c>
      <c r="B129" t="s">
        <v>7</v>
      </c>
      <c r="C129" t="s">
        <v>8</v>
      </c>
      <c r="D129" t="s">
        <v>6</v>
      </c>
      <c r="E129" t="s">
        <v>6</v>
      </c>
      <c r="F129">
        <v>66</v>
      </c>
      <c r="G129" s="4">
        <v>132</v>
      </c>
      <c r="H129" s="4">
        <v>0</v>
      </c>
      <c r="I129" s="4">
        <v>137</v>
      </c>
      <c r="J129" s="4">
        <v>5</v>
      </c>
      <c r="K129" s="4">
        <v>0</v>
      </c>
    </row>
    <row r="130" spans="1:11">
      <c r="A130">
        <v>1990</v>
      </c>
      <c r="B130" t="s">
        <v>7</v>
      </c>
      <c r="C130" t="s">
        <v>8</v>
      </c>
      <c r="D130" t="s">
        <v>6</v>
      </c>
      <c r="E130" t="s">
        <v>537</v>
      </c>
      <c r="F130">
        <v>4</v>
      </c>
      <c r="G130" s="4">
        <v>4</v>
      </c>
      <c r="H130" s="4">
        <v>0</v>
      </c>
      <c r="I130" s="4">
        <v>0</v>
      </c>
      <c r="J130" s="4">
        <v>0</v>
      </c>
      <c r="K130" s="4">
        <v>0</v>
      </c>
    </row>
    <row r="131" spans="1:11">
      <c r="A131">
        <v>1990</v>
      </c>
      <c r="B131" t="s">
        <v>7</v>
      </c>
      <c r="C131" t="s">
        <v>8</v>
      </c>
      <c r="D131" t="s">
        <v>6</v>
      </c>
      <c r="E131" t="s">
        <v>976</v>
      </c>
      <c r="F131">
        <v>2</v>
      </c>
      <c r="G131" s="4">
        <v>2</v>
      </c>
      <c r="H131" s="4">
        <v>0</v>
      </c>
      <c r="I131" s="4">
        <v>2</v>
      </c>
      <c r="J131" s="4">
        <v>0</v>
      </c>
      <c r="K131" s="4">
        <v>0</v>
      </c>
    </row>
    <row r="132" spans="1:11">
      <c r="A132">
        <v>1991</v>
      </c>
      <c r="B132" t="s">
        <v>7</v>
      </c>
      <c r="C132" t="s">
        <v>8</v>
      </c>
      <c r="D132" t="s">
        <v>6</v>
      </c>
      <c r="E132" t="s">
        <v>6</v>
      </c>
      <c r="F132">
        <v>58</v>
      </c>
      <c r="G132" s="4">
        <v>139</v>
      </c>
      <c r="H132" s="4">
        <v>0</v>
      </c>
      <c r="I132" s="4">
        <v>223</v>
      </c>
      <c r="J132" s="4">
        <v>8</v>
      </c>
      <c r="K132" s="4">
        <v>4</v>
      </c>
    </row>
    <row r="133" spans="1:11">
      <c r="A133">
        <v>1991</v>
      </c>
      <c r="B133" t="s">
        <v>7</v>
      </c>
      <c r="C133" t="s">
        <v>8</v>
      </c>
      <c r="D133" t="s">
        <v>6</v>
      </c>
      <c r="E133" t="s">
        <v>694</v>
      </c>
      <c r="F133">
        <v>4</v>
      </c>
      <c r="G133" s="4">
        <v>11</v>
      </c>
      <c r="H133" s="4">
        <v>0</v>
      </c>
      <c r="I133" s="4">
        <v>4</v>
      </c>
      <c r="J133" s="4">
        <v>0</v>
      </c>
      <c r="K133" s="4">
        <v>4</v>
      </c>
    </row>
    <row r="134" spans="1:11">
      <c r="A134">
        <v>1992</v>
      </c>
      <c r="B134" t="s">
        <v>7</v>
      </c>
      <c r="C134" t="s">
        <v>8</v>
      </c>
      <c r="D134" t="s">
        <v>6</v>
      </c>
      <c r="E134" t="s">
        <v>6</v>
      </c>
      <c r="F134">
        <v>65</v>
      </c>
      <c r="G134" s="4">
        <v>104</v>
      </c>
      <c r="H134" s="4">
        <v>0</v>
      </c>
      <c r="I134" s="4">
        <v>81</v>
      </c>
      <c r="J134" s="4">
        <v>0</v>
      </c>
      <c r="K134" s="4">
        <v>12</v>
      </c>
    </row>
    <row r="135" spans="1:11">
      <c r="A135">
        <v>1993</v>
      </c>
      <c r="B135" t="s">
        <v>7</v>
      </c>
      <c r="C135" t="s">
        <v>8</v>
      </c>
      <c r="D135" t="s">
        <v>6</v>
      </c>
      <c r="E135" t="s">
        <v>978</v>
      </c>
      <c r="F135">
        <v>6</v>
      </c>
      <c r="G135" s="4">
        <v>10</v>
      </c>
      <c r="H135" s="4">
        <v>0</v>
      </c>
      <c r="I135" s="4">
        <v>2</v>
      </c>
      <c r="J135" s="4">
        <v>0</v>
      </c>
      <c r="K135" s="4">
        <v>0</v>
      </c>
    </row>
    <row r="136" spans="1:11">
      <c r="A136">
        <v>1993</v>
      </c>
      <c r="B136" t="s">
        <v>7</v>
      </c>
      <c r="C136" t="s">
        <v>8</v>
      </c>
      <c r="D136" t="s">
        <v>6</v>
      </c>
      <c r="E136" t="s">
        <v>6</v>
      </c>
      <c r="F136">
        <v>75</v>
      </c>
      <c r="G136" s="4">
        <v>116</v>
      </c>
      <c r="H136" s="4">
        <v>0</v>
      </c>
      <c r="I136" s="4">
        <v>93</v>
      </c>
      <c r="J136" s="4">
        <v>0</v>
      </c>
      <c r="K136" s="4">
        <v>0</v>
      </c>
    </row>
    <row r="137" spans="1:11">
      <c r="A137">
        <v>1993</v>
      </c>
      <c r="B137" t="s">
        <v>7</v>
      </c>
      <c r="C137" t="s">
        <v>8</v>
      </c>
      <c r="D137" t="s">
        <v>6</v>
      </c>
      <c r="E137" t="s">
        <v>537</v>
      </c>
      <c r="F137">
        <v>8</v>
      </c>
      <c r="G137" s="4">
        <v>12</v>
      </c>
      <c r="H137" s="4">
        <v>0</v>
      </c>
      <c r="I137" s="4">
        <v>37</v>
      </c>
      <c r="J137" s="4">
        <v>0</v>
      </c>
      <c r="K137" s="4">
        <v>0</v>
      </c>
    </row>
    <row r="138" spans="1:11">
      <c r="A138">
        <v>1993</v>
      </c>
      <c r="B138" t="s">
        <v>7</v>
      </c>
      <c r="C138" t="s">
        <v>8</v>
      </c>
      <c r="D138" t="s">
        <v>6</v>
      </c>
      <c r="E138" t="s">
        <v>976</v>
      </c>
      <c r="F138">
        <v>7</v>
      </c>
      <c r="G138" s="4">
        <v>9</v>
      </c>
      <c r="H138" s="4">
        <v>0</v>
      </c>
      <c r="I138" s="4">
        <v>4</v>
      </c>
      <c r="J138" s="4">
        <v>0</v>
      </c>
      <c r="K138" s="4">
        <v>0</v>
      </c>
    </row>
    <row r="139" spans="1:11">
      <c r="A139">
        <v>1994</v>
      </c>
      <c r="B139" t="s">
        <v>7</v>
      </c>
      <c r="C139" t="s">
        <v>8</v>
      </c>
      <c r="D139" t="s">
        <v>6</v>
      </c>
      <c r="E139" t="s">
        <v>6</v>
      </c>
      <c r="F139">
        <v>15</v>
      </c>
      <c r="G139" s="4">
        <v>30</v>
      </c>
      <c r="H139" s="4">
        <v>0</v>
      </c>
      <c r="I139" s="4">
        <v>10</v>
      </c>
      <c r="J139" s="4">
        <v>0</v>
      </c>
      <c r="K139" s="4">
        <v>0</v>
      </c>
    </row>
    <row r="140" spans="1:11">
      <c r="A140">
        <v>1994</v>
      </c>
      <c r="B140" t="s">
        <v>7</v>
      </c>
      <c r="C140" t="s">
        <v>8</v>
      </c>
      <c r="D140" t="s">
        <v>6</v>
      </c>
      <c r="E140" t="s">
        <v>537</v>
      </c>
      <c r="F140">
        <v>16</v>
      </c>
      <c r="G140" s="4">
        <v>27</v>
      </c>
      <c r="H140" s="4">
        <v>0</v>
      </c>
      <c r="I140" s="4">
        <v>16</v>
      </c>
      <c r="J140" s="4">
        <v>0</v>
      </c>
      <c r="K140" s="4">
        <v>0</v>
      </c>
    </row>
    <row r="141" spans="1:11">
      <c r="A141">
        <v>1994</v>
      </c>
      <c r="B141" t="s">
        <v>7</v>
      </c>
      <c r="C141" t="s">
        <v>8</v>
      </c>
      <c r="D141" t="s">
        <v>6</v>
      </c>
      <c r="E141" t="s">
        <v>976</v>
      </c>
      <c r="F141">
        <v>3</v>
      </c>
      <c r="G141" s="4">
        <v>6</v>
      </c>
      <c r="H141" s="4">
        <v>0</v>
      </c>
      <c r="I141" s="4">
        <v>3</v>
      </c>
      <c r="J141" s="4">
        <v>0</v>
      </c>
      <c r="K141" s="4">
        <v>0</v>
      </c>
    </row>
    <row r="142" spans="1:11">
      <c r="A142">
        <v>1995</v>
      </c>
      <c r="B142" t="s">
        <v>7</v>
      </c>
      <c r="C142" t="s">
        <v>8</v>
      </c>
      <c r="D142" t="s">
        <v>6</v>
      </c>
      <c r="E142" t="s">
        <v>978</v>
      </c>
      <c r="F142">
        <v>5</v>
      </c>
      <c r="G142" s="4">
        <v>5</v>
      </c>
      <c r="H142" s="4">
        <v>0</v>
      </c>
      <c r="I142" s="4">
        <v>0</v>
      </c>
      <c r="J142" s="4">
        <v>0</v>
      </c>
      <c r="K142" s="4">
        <v>2</v>
      </c>
    </row>
    <row r="143" spans="1:11">
      <c r="A143">
        <v>1995</v>
      </c>
      <c r="B143" t="s">
        <v>7</v>
      </c>
      <c r="C143" t="s">
        <v>8</v>
      </c>
      <c r="D143" t="s">
        <v>6</v>
      </c>
      <c r="E143" t="s">
        <v>6</v>
      </c>
      <c r="F143">
        <v>34</v>
      </c>
      <c r="G143" s="4">
        <v>37</v>
      </c>
      <c r="H143" s="4">
        <v>0</v>
      </c>
      <c r="I143" s="4">
        <v>16</v>
      </c>
      <c r="J143" s="4">
        <v>3</v>
      </c>
      <c r="K143" s="4">
        <v>0</v>
      </c>
    </row>
    <row r="144" spans="1:11">
      <c r="A144">
        <v>1995</v>
      </c>
      <c r="B144" t="s">
        <v>7</v>
      </c>
      <c r="C144" t="s">
        <v>8</v>
      </c>
      <c r="D144" t="s">
        <v>6</v>
      </c>
      <c r="E144" t="s">
        <v>537</v>
      </c>
      <c r="F144">
        <v>6</v>
      </c>
      <c r="G144" s="4">
        <v>13</v>
      </c>
      <c r="H144" s="4">
        <v>0</v>
      </c>
      <c r="I144" s="4">
        <v>0</v>
      </c>
      <c r="J144" s="4">
        <v>0</v>
      </c>
      <c r="K144" s="4">
        <v>0</v>
      </c>
    </row>
    <row r="145" spans="1:11">
      <c r="A145">
        <v>1996</v>
      </c>
      <c r="B145" t="s">
        <v>7</v>
      </c>
      <c r="C145" t="s">
        <v>8</v>
      </c>
      <c r="D145" t="s">
        <v>6</v>
      </c>
      <c r="E145" t="s">
        <v>6</v>
      </c>
      <c r="F145">
        <v>44</v>
      </c>
      <c r="G145" s="4">
        <v>85</v>
      </c>
      <c r="H145" s="4">
        <v>0</v>
      </c>
      <c r="I145" s="4">
        <v>30</v>
      </c>
      <c r="J145" s="4">
        <v>0</v>
      </c>
      <c r="K145" s="4">
        <v>7</v>
      </c>
    </row>
    <row r="146" spans="1:11">
      <c r="A146">
        <v>1996</v>
      </c>
      <c r="B146" t="s">
        <v>7</v>
      </c>
      <c r="C146" t="s">
        <v>8</v>
      </c>
      <c r="D146" t="s">
        <v>6</v>
      </c>
      <c r="E146" t="s">
        <v>537</v>
      </c>
      <c r="F146">
        <v>6</v>
      </c>
      <c r="G146" s="4">
        <v>6</v>
      </c>
      <c r="H146" s="4">
        <v>0</v>
      </c>
      <c r="I146" s="4">
        <v>6</v>
      </c>
      <c r="J146" s="4">
        <v>0</v>
      </c>
      <c r="K146" s="4">
        <v>0</v>
      </c>
    </row>
    <row r="147" spans="1:11">
      <c r="A147">
        <v>1996</v>
      </c>
      <c r="B147" t="s">
        <v>7</v>
      </c>
      <c r="C147" t="s">
        <v>8</v>
      </c>
      <c r="D147" t="s">
        <v>6</v>
      </c>
      <c r="E147" t="s">
        <v>662</v>
      </c>
      <c r="F147">
        <v>3</v>
      </c>
      <c r="G147" s="4">
        <v>3</v>
      </c>
      <c r="H147" s="4">
        <v>0</v>
      </c>
      <c r="I147" s="4">
        <v>3</v>
      </c>
      <c r="J147" s="4">
        <v>0</v>
      </c>
      <c r="K147" s="4">
        <v>0</v>
      </c>
    </row>
    <row r="148" spans="1:11">
      <c r="A148">
        <v>1997</v>
      </c>
      <c r="B148" t="s">
        <v>7</v>
      </c>
      <c r="C148" t="s">
        <v>8</v>
      </c>
      <c r="D148" t="s">
        <v>6</v>
      </c>
      <c r="E148" t="s">
        <v>6</v>
      </c>
      <c r="F148">
        <v>16</v>
      </c>
      <c r="G148" s="4">
        <v>25.427944403803949</v>
      </c>
      <c r="H148" s="4">
        <v>0</v>
      </c>
      <c r="I148" s="4">
        <v>9.5354791514264807</v>
      </c>
      <c r="J148" s="4">
        <v>0</v>
      </c>
      <c r="K148" s="4">
        <v>0</v>
      </c>
    </row>
    <row r="149" spans="1:11">
      <c r="A149">
        <v>1997</v>
      </c>
      <c r="B149" t="s">
        <v>7</v>
      </c>
      <c r="C149" t="s">
        <v>8</v>
      </c>
      <c r="D149" t="s">
        <v>6</v>
      </c>
      <c r="E149" t="s">
        <v>537</v>
      </c>
      <c r="F149">
        <v>3</v>
      </c>
      <c r="G149" s="4">
        <v>3.0184426229508197</v>
      </c>
      <c r="H149" s="4">
        <v>0</v>
      </c>
      <c r="I149" s="4">
        <v>0</v>
      </c>
      <c r="J149" s="4">
        <v>0</v>
      </c>
      <c r="K149" s="4">
        <v>0</v>
      </c>
    </row>
    <row r="150" spans="1:11">
      <c r="A150">
        <v>1999</v>
      </c>
      <c r="B150" t="s">
        <v>7</v>
      </c>
      <c r="C150" t="s">
        <v>8</v>
      </c>
      <c r="D150" t="s">
        <v>6</v>
      </c>
      <c r="E150" t="s">
        <v>6</v>
      </c>
      <c r="F150">
        <v>4</v>
      </c>
      <c r="G150" s="4">
        <v>4.1965909090909088</v>
      </c>
      <c r="H150" s="4">
        <v>0</v>
      </c>
      <c r="I150" s="4">
        <v>0</v>
      </c>
      <c r="J150" s="4">
        <v>0</v>
      </c>
      <c r="K150" s="4">
        <v>0</v>
      </c>
    </row>
    <row r="151" spans="1:11">
      <c r="A151">
        <v>1969</v>
      </c>
      <c r="B151" t="s">
        <v>203</v>
      </c>
      <c r="C151" t="s">
        <v>204</v>
      </c>
      <c r="D151" t="s">
        <v>6</v>
      </c>
      <c r="E151" t="s">
        <v>534</v>
      </c>
      <c r="F151">
        <v>4</v>
      </c>
      <c r="G151" s="4">
        <v>46</v>
      </c>
      <c r="H151" s="4">
        <v>0</v>
      </c>
      <c r="I151" s="4">
        <v>0</v>
      </c>
      <c r="J151" s="4">
        <v>0</v>
      </c>
      <c r="K151" s="4">
        <v>0</v>
      </c>
    </row>
    <row r="152" spans="1:11">
      <c r="A152">
        <v>1972</v>
      </c>
      <c r="B152" t="s">
        <v>203</v>
      </c>
      <c r="C152" t="s">
        <v>204</v>
      </c>
      <c r="D152" t="s">
        <v>6</v>
      </c>
      <c r="E152" t="s">
        <v>534</v>
      </c>
      <c r="F152">
        <v>3</v>
      </c>
      <c r="G152" s="4">
        <v>3</v>
      </c>
      <c r="H152" s="4">
        <v>0</v>
      </c>
      <c r="I152" s="4">
        <v>0</v>
      </c>
      <c r="J152" s="4">
        <v>0</v>
      </c>
      <c r="K152" s="4">
        <v>0</v>
      </c>
    </row>
    <row r="153" spans="1:11">
      <c r="A153">
        <v>1976</v>
      </c>
      <c r="B153" t="s">
        <v>203</v>
      </c>
      <c r="C153" t="s">
        <v>204</v>
      </c>
      <c r="D153" t="s">
        <v>6</v>
      </c>
      <c r="E153" t="s">
        <v>534</v>
      </c>
      <c r="F153">
        <v>4</v>
      </c>
      <c r="G153" s="4">
        <v>8</v>
      </c>
      <c r="H153" s="4">
        <v>4</v>
      </c>
      <c r="I153" s="4">
        <v>0</v>
      </c>
      <c r="J153" s="4">
        <v>0</v>
      </c>
      <c r="K153" s="4">
        <v>0</v>
      </c>
    </row>
    <row r="154" spans="1:11">
      <c r="A154">
        <v>1977</v>
      </c>
      <c r="B154" t="s">
        <v>203</v>
      </c>
      <c r="C154" t="s">
        <v>204</v>
      </c>
      <c r="D154" t="s">
        <v>6</v>
      </c>
      <c r="E154" t="s">
        <v>534</v>
      </c>
      <c r="F154">
        <v>4</v>
      </c>
      <c r="G154" s="4">
        <v>12</v>
      </c>
      <c r="H154" s="4">
        <v>0</v>
      </c>
      <c r="I154" s="4">
        <v>0</v>
      </c>
      <c r="J154" s="4">
        <v>0</v>
      </c>
      <c r="K154" s="4">
        <v>0</v>
      </c>
    </row>
    <row r="155" spans="1:11">
      <c r="A155">
        <v>1983</v>
      </c>
      <c r="B155" t="s">
        <v>203</v>
      </c>
      <c r="C155" t="s">
        <v>204</v>
      </c>
      <c r="D155" t="s">
        <v>6</v>
      </c>
      <c r="E155" t="s">
        <v>534</v>
      </c>
      <c r="F155">
        <v>4</v>
      </c>
      <c r="G155" s="4">
        <v>13</v>
      </c>
      <c r="H155" s="4">
        <v>0</v>
      </c>
      <c r="I155" s="4">
        <v>9</v>
      </c>
      <c r="J155" s="4">
        <v>0</v>
      </c>
      <c r="K155" s="4">
        <v>0</v>
      </c>
    </row>
    <row r="156" spans="1:11">
      <c r="A156">
        <v>1988</v>
      </c>
      <c r="B156" t="s">
        <v>203</v>
      </c>
      <c r="C156" t="s">
        <v>204</v>
      </c>
      <c r="D156" t="s">
        <v>6</v>
      </c>
      <c r="E156" t="s">
        <v>537</v>
      </c>
      <c r="F156">
        <v>4</v>
      </c>
      <c r="G156" s="4">
        <v>4</v>
      </c>
      <c r="H156" s="4">
        <v>0</v>
      </c>
      <c r="I156" s="4">
        <v>0</v>
      </c>
      <c r="J156" s="4">
        <v>0</v>
      </c>
      <c r="K156" s="4">
        <v>0</v>
      </c>
    </row>
    <row r="157" spans="1:11">
      <c r="A157">
        <v>1989</v>
      </c>
      <c r="B157" t="s">
        <v>203</v>
      </c>
      <c r="C157" t="s">
        <v>204</v>
      </c>
      <c r="D157" t="s">
        <v>6</v>
      </c>
      <c r="E157" t="s">
        <v>537</v>
      </c>
      <c r="F157">
        <v>4</v>
      </c>
      <c r="G157" s="4">
        <v>18</v>
      </c>
      <c r="H157" s="4">
        <v>0</v>
      </c>
      <c r="I157" s="4">
        <v>0</v>
      </c>
      <c r="J157" s="4">
        <v>0</v>
      </c>
      <c r="K157" s="4">
        <v>0</v>
      </c>
    </row>
    <row r="158" spans="1:11">
      <c r="A158">
        <v>1993</v>
      </c>
      <c r="B158" t="s">
        <v>203</v>
      </c>
      <c r="C158" t="s">
        <v>204</v>
      </c>
      <c r="D158" t="s">
        <v>6</v>
      </c>
      <c r="E158" t="s">
        <v>537</v>
      </c>
      <c r="F158">
        <v>4</v>
      </c>
      <c r="G158" s="4">
        <v>4</v>
      </c>
      <c r="H158" s="4">
        <v>0</v>
      </c>
      <c r="I158" s="4">
        <v>4</v>
      </c>
      <c r="J158" s="4">
        <v>0</v>
      </c>
      <c r="K158" s="4">
        <v>0</v>
      </c>
    </row>
    <row r="159" spans="1:11">
      <c r="A159">
        <v>1984</v>
      </c>
      <c r="B159" t="s">
        <v>293</v>
      </c>
      <c r="C159" t="s">
        <v>294</v>
      </c>
      <c r="D159" t="s">
        <v>6</v>
      </c>
      <c r="E159" t="s">
        <v>537</v>
      </c>
      <c r="F159">
        <v>4</v>
      </c>
      <c r="G159" s="4">
        <v>4</v>
      </c>
      <c r="H159" s="4">
        <v>0</v>
      </c>
      <c r="I159" s="4">
        <v>0</v>
      </c>
      <c r="J159" s="4">
        <v>0</v>
      </c>
      <c r="K159" s="4">
        <v>0</v>
      </c>
    </row>
    <row r="160" spans="1:11">
      <c r="A160">
        <v>1984</v>
      </c>
      <c r="B160" t="s">
        <v>293</v>
      </c>
      <c r="C160" t="s">
        <v>294</v>
      </c>
      <c r="D160" t="s">
        <v>6</v>
      </c>
      <c r="E160" t="s">
        <v>662</v>
      </c>
      <c r="F160">
        <v>3</v>
      </c>
      <c r="G160" s="4">
        <v>3</v>
      </c>
      <c r="H160" s="4">
        <v>3</v>
      </c>
      <c r="I160" s="4">
        <v>0</v>
      </c>
      <c r="J160" s="4">
        <v>0</v>
      </c>
      <c r="K160" s="4">
        <v>0</v>
      </c>
    </row>
    <row r="161" spans="1:11">
      <c r="A161">
        <v>1985</v>
      </c>
      <c r="B161" t="s">
        <v>293</v>
      </c>
      <c r="C161" t="s">
        <v>294</v>
      </c>
      <c r="D161" t="s">
        <v>6</v>
      </c>
      <c r="E161" t="s">
        <v>6</v>
      </c>
      <c r="F161">
        <v>7</v>
      </c>
      <c r="G161" s="4">
        <v>7</v>
      </c>
      <c r="H161" s="4">
        <v>0</v>
      </c>
      <c r="I161" s="4">
        <v>3</v>
      </c>
      <c r="J161" s="4">
        <v>0</v>
      </c>
      <c r="K161" s="4">
        <v>0</v>
      </c>
    </row>
    <row r="162" spans="1:11">
      <c r="A162">
        <v>1986</v>
      </c>
      <c r="B162" t="s">
        <v>293</v>
      </c>
      <c r="C162" t="s">
        <v>294</v>
      </c>
      <c r="D162" t="s">
        <v>6</v>
      </c>
      <c r="E162" t="s">
        <v>978</v>
      </c>
      <c r="F162">
        <v>2</v>
      </c>
      <c r="G162" s="4">
        <v>9</v>
      </c>
      <c r="H162" s="4">
        <v>0</v>
      </c>
      <c r="I162" s="4">
        <v>25</v>
      </c>
      <c r="J162" s="4">
        <v>0</v>
      </c>
      <c r="K162" s="4">
        <v>0</v>
      </c>
    </row>
    <row r="163" spans="1:11">
      <c r="A163">
        <v>1990</v>
      </c>
      <c r="B163" t="s">
        <v>293</v>
      </c>
      <c r="C163" t="s">
        <v>294</v>
      </c>
      <c r="D163" t="s">
        <v>6</v>
      </c>
      <c r="E163" t="s">
        <v>6</v>
      </c>
      <c r="F163">
        <v>9</v>
      </c>
      <c r="G163" s="4">
        <v>14</v>
      </c>
      <c r="H163" s="4">
        <v>0</v>
      </c>
      <c r="I163" s="4">
        <v>0</v>
      </c>
      <c r="J163" s="4">
        <v>0</v>
      </c>
      <c r="K163" s="4">
        <v>0</v>
      </c>
    </row>
    <row r="164" spans="1:11">
      <c r="A164">
        <v>1991</v>
      </c>
      <c r="B164" t="s">
        <v>293</v>
      </c>
      <c r="C164" t="s">
        <v>294</v>
      </c>
      <c r="D164" t="s">
        <v>6</v>
      </c>
      <c r="E164" t="s">
        <v>6</v>
      </c>
      <c r="F164">
        <v>8</v>
      </c>
      <c r="G164" s="4">
        <v>8</v>
      </c>
      <c r="H164" s="4">
        <v>0</v>
      </c>
      <c r="I164" s="4">
        <v>15</v>
      </c>
      <c r="J164" s="4">
        <v>0</v>
      </c>
      <c r="K164" s="4">
        <v>0</v>
      </c>
    </row>
    <row r="165" spans="1:11">
      <c r="A165">
        <v>1992</v>
      </c>
      <c r="B165" t="s">
        <v>293</v>
      </c>
      <c r="C165" t="s">
        <v>294</v>
      </c>
      <c r="D165" t="s">
        <v>6</v>
      </c>
      <c r="E165" t="s">
        <v>6</v>
      </c>
      <c r="F165">
        <v>4</v>
      </c>
      <c r="G165" s="4">
        <v>4</v>
      </c>
      <c r="H165" s="4">
        <v>0</v>
      </c>
      <c r="I165" s="4">
        <v>0</v>
      </c>
      <c r="J165" s="4">
        <v>0</v>
      </c>
      <c r="K165" s="4">
        <v>0</v>
      </c>
    </row>
    <row r="166" spans="1:11">
      <c r="A166">
        <v>1992</v>
      </c>
      <c r="B166" t="s">
        <v>293</v>
      </c>
      <c r="C166" t="s">
        <v>294</v>
      </c>
      <c r="D166" t="s">
        <v>6</v>
      </c>
      <c r="E166" t="s">
        <v>537</v>
      </c>
      <c r="F166">
        <v>5</v>
      </c>
      <c r="G166" s="4">
        <v>5</v>
      </c>
      <c r="H166" s="4">
        <v>0</v>
      </c>
      <c r="I166" s="4">
        <v>14</v>
      </c>
      <c r="J166" s="4">
        <v>0</v>
      </c>
      <c r="K166" s="4">
        <v>0</v>
      </c>
    </row>
    <row r="167" spans="1:11">
      <c r="A167">
        <v>1993</v>
      </c>
      <c r="B167" t="s">
        <v>293</v>
      </c>
      <c r="C167" t="s">
        <v>294</v>
      </c>
      <c r="D167" t="s">
        <v>6</v>
      </c>
      <c r="E167" t="s">
        <v>6</v>
      </c>
      <c r="F167">
        <v>11</v>
      </c>
      <c r="G167" s="4">
        <v>11</v>
      </c>
      <c r="H167" s="4">
        <v>0</v>
      </c>
      <c r="I167" s="4">
        <v>19</v>
      </c>
      <c r="J167" s="4">
        <v>0</v>
      </c>
      <c r="K167" s="4">
        <v>0</v>
      </c>
    </row>
    <row r="168" spans="1:11">
      <c r="A168">
        <v>1994</v>
      </c>
      <c r="B168" t="s">
        <v>293</v>
      </c>
      <c r="C168" t="s">
        <v>294</v>
      </c>
      <c r="D168" t="s">
        <v>6</v>
      </c>
      <c r="E168" t="s">
        <v>6</v>
      </c>
      <c r="F168">
        <v>20</v>
      </c>
      <c r="G168" s="4">
        <v>30</v>
      </c>
      <c r="H168" s="4">
        <v>0</v>
      </c>
      <c r="I168" s="4">
        <v>112</v>
      </c>
      <c r="J168" s="4">
        <v>0</v>
      </c>
      <c r="K168" s="4">
        <v>0</v>
      </c>
    </row>
    <row r="169" spans="1:11">
      <c r="A169">
        <v>1994</v>
      </c>
      <c r="B169" t="s">
        <v>293</v>
      </c>
      <c r="C169" t="s">
        <v>294</v>
      </c>
      <c r="D169" t="s">
        <v>6</v>
      </c>
      <c r="E169" t="s">
        <v>537</v>
      </c>
      <c r="F169">
        <v>5</v>
      </c>
      <c r="G169" s="4">
        <v>11</v>
      </c>
      <c r="H169" s="4">
        <v>0</v>
      </c>
      <c r="I169" s="4">
        <v>0</v>
      </c>
      <c r="J169" s="4">
        <v>0</v>
      </c>
      <c r="K169" s="4">
        <v>0</v>
      </c>
    </row>
    <row r="170" spans="1:11">
      <c r="A170">
        <v>1995</v>
      </c>
      <c r="B170" t="s">
        <v>293</v>
      </c>
      <c r="C170" t="s">
        <v>294</v>
      </c>
      <c r="D170" t="s">
        <v>6</v>
      </c>
      <c r="E170" t="s">
        <v>6</v>
      </c>
      <c r="F170">
        <v>19</v>
      </c>
      <c r="G170" s="4">
        <v>43</v>
      </c>
      <c r="H170" s="4">
        <v>0</v>
      </c>
      <c r="I170" s="4">
        <v>37</v>
      </c>
      <c r="J170" s="4">
        <v>0</v>
      </c>
      <c r="K170" s="4">
        <v>0</v>
      </c>
    </row>
    <row r="171" spans="1:11">
      <c r="A171">
        <v>1996</v>
      </c>
      <c r="B171" t="s">
        <v>293</v>
      </c>
      <c r="C171" t="s">
        <v>294</v>
      </c>
      <c r="D171" t="s">
        <v>6</v>
      </c>
      <c r="E171" t="s">
        <v>6</v>
      </c>
      <c r="F171">
        <v>10</v>
      </c>
      <c r="G171" s="4">
        <v>44</v>
      </c>
      <c r="H171" s="4">
        <v>0</v>
      </c>
      <c r="I171" s="4">
        <v>68</v>
      </c>
      <c r="J171" s="4">
        <v>0</v>
      </c>
      <c r="K171" s="4">
        <v>0</v>
      </c>
    </row>
    <row r="172" spans="1:11">
      <c r="A172">
        <v>1996</v>
      </c>
      <c r="B172" t="s">
        <v>293</v>
      </c>
      <c r="C172" t="s">
        <v>294</v>
      </c>
      <c r="D172" t="s">
        <v>6</v>
      </c>
      <c r="E172" t="s">
        <v>537</v>
      </c>
      <c r="F172">
        <v>10</v>
      </c>
      <c r="G172" s="4">
        <v>19</v>
      </c>
      <c r="H172" s="4">
        <v>3</v>
      </c>
      <c r="I172" s="4">
        <v>23</v>
      </c>
      <c r="J172" s="4">
        <v>0</v>
      </c>
      <c r="K172" s="4">
        <v>0</v>
      </c>
    </row>
    <row r="173" spans="1:11">
      <c r="A173">
        <v>1996</v>
      </c>
      <c r="B173" t="s">
        <v>293</v>
      </c>
      <c r="C173" t="s">
        <v>294</v>
      </c>
      <c r="D173" t="s">
        <v>6</v>
      </c>
      <c r="E173" t="s">
        <v>977</v>
      </c>
      <c r="F173">
        <v>3</v>
      </c>
      <c r="G173" s="4">
        <v>3</v>
      </c>
      <c r="H173" s="4">
        <v>0</v>
      </c>
      <c r="I173" s="4">
        <v>0</v>
      </c>
      <c r="J173" s="4">
        <v>0</v>
      </c>
      <c r="K173" s="4">
        <v>0</v>
      </c>
    </row>
    <row r="174" spans="1:11">
      <c r="A174">
        <v>1997</v>
      </c>
      <c r="B174" t="s">
        <v>293</v>
      </c>
      <c r="C174" t="s">
        <v>294</v>
      </c>
      <c r="D174" t="s">
        <v>6</v>
      </c>
      <c r="E174" t="s">
        <v>6</v>
      </c>
      <c r="F174">
        <v>16</v>
      </c>
      <c r="G174" s="4">
        <v>54.034381858083393</v>
      </c>
      <c r="H174" s="4">
        <v>0</v>
      </c>
      <c r="I174" s="4">
        <v>57.212874908558888</v>
      </c>
      <c r="J174" s="4">
        <v>0</v>
      </c>
      <c r="K174" s="4">
        <v>0</v>
      </c>
    </row>
    <row r="175" spans="1:11">
      <c r="A175">
        <v>1998</v>
      </c>
      <c r="B175" t="s">
        <v>293</v>
      </c>
      <c r="C175" t="s">
        <v>294</v>
      </c>
      <c r="D175" t="s">
        <v>6</v>
      </c>
      <c r="E175" t="s">
        <v>6</v>
      </c>
      <c r="F175">
        <v>10</v>
      </c>
      <c r="G175" s="4">
        <v>28.841823056300267</v>
      </c>
      <c r="H175" s="4">
        <v>0</v>
      </c>
      <c r="I175" s="4">
        <v>28.841823056300267</v>
      </c>
      <c r="J175" s="4">
        <v>0</v>
      </c>
      <c r="K175" s="4">
        <v>0</v>
      </c>
    </row>
    <row r="176" spans="1:11">
      <c r="A176">
        <v>1999</v>
      </c>
      <c r="B176" t="s">
        <v>293</v>
      </c>
      <c r="C176" t="s">
        <v>294</v>
      </c>
      <c r="D176" t="s">
        <v>6</v>
      </c>
      <c r="E176" t="s">
        <v>6</v>
      </c>
      <c r="F176">
        <v>21</v>
      </c>
      <c r="G176" s="4">
        <v>83.931818181818187</v>
      </c>
      <c r="H176" s="4">
        <v>0</v>
      </c>
      <c r="I176" s="4">
        <v>134.29090909090908</v>
      </c>
      <c r="J176" s="4">
        <v>0</v>
      </c>
      <c r="K176" s="4">
        <v>0</v>
      </c>
    </row>
    <row r="177" spans="1:11">
      <c r="A177">
        <v>1999</v>
      </c>
      <c r="B177" t="s">
        <v>293</v>
      </c>
      <c r="C177" t="s">
        <v>294</v>
      </c>
      <c r="D177" t="s">
        <v>6</v>
      </c>
      <c r="E177" t="s">
        <v>537</v>
      </c>
      <c r="F177">
        <v>3</v>
      </c>
      <c r="G177" s="4">
        <v>3.3866024518388791</v>
      </c>
      <c r="H177" s="4">
        <v>0</v>
      </c>
      <c r="I177" s="4">
        <v>0</v>
      </c>
      <c r="J177" s="4">
        <v>0</v>
      </c>
      <c r="K177" s="4">
        <v>0</v>
      </c>
    </row>
    <row r="178" spans="1:11">
      <c r="A178">
        <v>2000</v>
      </c>
      <c r="B178" t="s">
        <v>293</v>
      </c>
      <c r="C178" t="s">
        <v>294</v>
      </c>
      <c r="D178" t="s">
        <v>6</v>
      </c>
      <c r="E178" t="s">
        <v>6</v>
      </c>
      <c r="F178">
        <v>14</v>
      </c>
      <c r="G178" s="4">
        <v>27.661501787842667</v>
      </c>
      <c r="H178" s="4">
        <v>0</v>
      </c>
      <c r="I178" s="4">
        <v>92.205005959475557</v>
      </c>
      <c r="J178" s="4">
        <v>0</v>
      </c>
      <c r="K178" s="4">
        <v>0</v>
      </c>
    </row>
    <row r="179" spans="1:11">
      <c r="A179">
        <v>2001</v>
      </c>
      <c r="B179" t="s">
        <v>293</v>
      </c>
      <c r="C179" t="s">
        <v>294</v>
      </c>
      <c r="D179" t="s">
        <v>6</v>
      </c>
      <c r="E179" t="s">
        <v>6</v>
      </c>
      <c r="F179">
        <v>7</v>
      </c>
      <c r="G179" s="4">
        <v>22.29139072847682</v>
      </c>
      <c r="H179" s="4">
        <v>0</v>
      </c>
      <c r="I179" s="4">
        <v>89.16556291390728</v>
      </c>
      <c r="J179" s="4">
        <v>0</v>
      </c>
      <c r="K179" s="4">
        <v>0</v>
      </c>
    </row>
    <row r="180" spans="1:11">
      <c r="A180">
        <v>2002</v>
      </c>
      <c r="B180" t="s">
        <v>293</v>
      </c>
      <c r="C180" t="s">
        <v>294</v>
      </c>
      <c r="D180" t="s">
        <v>6</v>
      </c>
      <c r="E180" t="s">
        <v>6</v>
      </c>
      <c r="F180">
        <v>3</v>
      </c>
      <c r="G180" s="4">
        <v>3.3544152744630074</v>
      </c>
      <c r="H180" s="4">
        <v>0</v>
      </c>
      <c r="I180" s="4">
        <v>23.480906921241051</v>
      </c>
      <c r="J180" s="4">
        <v>0</v>
      </c>
      <c r="K180" s="4">
        <v>3.3544152744630074</v>
      </c>
    </row>
    <row r="181" spans="1:11">
      <c r="A181">
        <v>2004</v>
      </c>
      <c r="B181" t="s">
        <v>293</v>
      </c>
      <c r="C181" t="s">
        <v>294</v>
      </c>
      <c r="D181" t="s">
        <v>6</v>
      </c>
      <c r="E181" t="s">
        <v>6</v>
      </c>
      <c r="F181">
        <v>8</v>
      </c>
      <c r="G181" s="4">
        <v>11.293846153846156</v>
      </c>
      <c r="H181" s="4">
        <v>0</v>
      </c>
      <c r="I181" s="4">
        <v>15.058461538461538</v>
      </c>
      <c r="J181" s="4">
        <v>0</v>
      </c>
      <c r="K181" s="4">
        <v>0</v>
      </c>
    </row>
    <row r="182" spans="1:11">
      <c r="A182">
        <v>2007</v>
      </c>
      <c r="B182" t="s">
        <v>293</v>
      </c>
      <c r="C182" t="s">
        <v>294</v>
      </c>
      <c r="D182" t="s">
        <v>6</v>
      </c>
      <c r="E182" t="s">
        <v>537</v>
      </c>
      <c r="F182">
        <v>12</v>
      </c>
      <c r="G182" s="4">
        <v>12.633824276282375</v>
      </c>
      <c r="H182" s="4">
        <v>0</v>
      </c>
      <c r="I182" s="4">
        <v>0</v>
      </c>
      <c r="J182" s="4">
        <v>0</v>
      </c>
      <c r="K182" s="4">
        <v>0</v>
      </c>
    </row>
    <row r="183" spans="1:11">
      <c r="A183">
        <v>1968</v>
      </c>
      <c r="B183" t="s">
        <v>9</v>
      </c>
      <c r="C183" t="s">
        <v>10</v>
      </c>
      <c r="D183" t="s">
        <v>6</v>
      </c>
      <c r="E183" t="s">
        <v>534</v>
      </c>
      <c r="F183">
        <v>292</v>
      </c>
      <c r="G183" s="4">
        <v>1153</v>
      </c>
      <c r="H183" s="4">
        <v>525</v>
      </c>
      <c r="I183" s="4">
        <v>0</v>
      </c>
      <c r="J183" s="4">
        <v>0</v>
      </c>
      <c r="K183" s="4">
        <v>0</v>
      </c>
    </row>
    <row r="184" spans="1:11">
      <c r="A184">
        <v>1969</v>
      </c>
      <c r="B184" t="s">
        <v>9</v>
      </c>
      <c r="C184" t="s">
        <v>10</v>
      </c>
      <c r="D184" t="s">
        <v>6</v>
      </c>
      <c r="E184" t="s">
        <v>534</v>
      </c>
      <c r="F184">
        <v>342</v>
      </c>
      <c r="G184" s="4">
        <v>1409</v>
      </c>
      <c r="H184" s="4">
        <v>601</v>
      </c>
      <c r="I184" s="4">
        <v>0</v>
      </c>
      <c r="J184" s="4">
        <v>0</v>
      </c>
      <c r="K184" s="4">
        <v>0</v>
      </c>
    </row>
    <row r="185" spans="1:11">
      <c r="A185">
        <v>1970</v>
      </c>
      <c r="B185" t="s">
        <v>9</v>
      </c>
      <c r="C185" t="s">
        <v>10</v>
      </c>
      <c r="D185" t="s">
        <v>6</v>
      </c>
      <c r="E185" t="s">
        <v>534</v>
      </c>
      <c r="F185">
        <v>228</v>
      </c>
      <c r="G185" s="4">
        <v>1222</v>
      </c>
      <c r="H185" s="4">
        <v>283</v>
      </c>
      <c r="I185" s="4">
        <v>0</v>
      </c>
      <c r="J185" s="4">
        <v>0</v>
      </c>
      <c r="K185" s="4">
        <v>0</v>
      </c>
    </row>
    <row r="186" spans="1:11">
      <c r="A186">
        <v>1971</v>
      </c>
      <c r="B186" t="s">
        <v>9</v>
      </c>
      <c r="C186" t="s">
        <v>10</v>
      </c>
      <c r="D186" t="s">
        <v>6</v>
      </c>
      <c r="E186" t="s">
        <v>534</v>
      </c>
      <c r="F186">
        <v>199</v>
      </c>
      <c r="G186" s="4">
        <v>990</v>
      </c>
      <c r="H186" s="4">
        <v>184</v>
      </c>
      <c r="I186" s="4">
        <v>121</v>
      </c>
      <c r="J186" s="4">
        <v>0</v>
      </c>
      <c r="K186" s="4">
        <v>0</v>
      </c>
    </row>
    <row r="187" spans="1:11">
      <c r="A187">
        <v>1972</v>
      </c>
      <c r="B187" t="s">
        <v>9</v>
      </c>
      <c r="C187" t="s">
        <v>10</v>
      </c>
      <c r="D187" t="s">
        <v>6</v>
      </c>
      <c r="E187" t="s">
        <v>534</v>
      </c>
      <c r="F187">
        <v>123</v>
      </c>
      <c r="G187" s="4">
        <v>632</v>
      </c>
      <c r="H187" s="4">
        <v>258</v>
      </c>
      <c r="I187" s="4">
        <v>93</v>
      </c>
      <c r="J187" s="4">
        <v>0</v>
      </c>
      <c r="K187" s="4">
        <v>0</v>
      </c>
    </row>
    <row r="188" spans="1:11">
      <c r="A188">
        <v>1973</v>
      </c>
      <c r="B188" t="s">
        <v>9</v>
      </c>
      <c r="C188" t="s">
        <v>10</v>
      </c>
      <c r="D188" t="s">
        <v>6</v>
      </c>
      <c r="E188" t="s">
        <v>534</v>
      </c>
      <c r="F188">
        <v>145</v>
      </c>
      <c r="G188" s="4">
        <v>555</v>
      </c>
      <c r="H188" s="4">
        <v>78</v>
      </c>
      <c r="I188" s="4">
        <v>70</v>
      </c>
      <c r="J188" s="4">
        <v>0</v>
      </c>
      <c r="K188" s="4">
        <v>0</v>
      </c>
    </row>
    <row r="189" spans="1:11">
      <c r="A189">
        <v>1974</v>
      </c>
      <c r="B189" t="s">
        <v>9</v>
      </c>
      <c r="C189" t="s">
        <v>10</v>
      </c>
      <c r="D189" t="s">
        <v>6</v>
      </c>
      <c r="E189" t="s">
        <v>534</v>
      </c>
      <c r="F189">
        <v>165</v>
      </c>
      <c r="G189" s="4">
        <v>751</v>
      </c>
      <c r="H189" s="4">
        <v>222</v>
      </c>
      <c r="I189" s="4">
        <v>52</v>
      </c>
      <c r="J189" s="4">
        <v>0</v>
      </c>
      <c r="K189" s="4">
        <v>0</v>
      </c>
    </row>
    <row r="190" spans="1:11">
      <c r="A190">
        <v>1975</v>
      </c>
      <c r="B190" t="s">
        <v>9</v>
      </c>
      <c r="C190" t="s">
        <v>10</v>
      </c>
      <c r="D190" t="s">
        <v>6</v>
      </c>
      <c r="E190" t="s">
        <v>534</v>
      </c>
      <c r="F190">
        <v>163</v>
      </c>
      <c r="G190" s="4">
        <v>633</v>
      </c>
      <c r="H190" s="4">
        <v>225</v>
      </c>
      <c r="I190" s="4">
        <v>137</v>
      </c>
      <c r="J190" s="4">
        <v>0</v>
      </c>
      <c r="K190" s="4">
        <v>0</v>
      </c>
    </row>
    <row r="191" spans="1:11">
      <c r="A191">
        <v>1976</v>
      </c>
      <c r="B191" t="s">
        <v>9</v>
      </c>
      <c r="C191" t="s">
        <v>10</v>
      </c>
      <c r="D191" t="s">
        <v>6</v>
      </c>
      <c r="E191" t="s">
        <v>534</v>
      </c>
      <c r="F191">
        <v>211</v>
      </c>
      <c r="G191" s="4">
        <v>1023</v>
      </c>
      <c r="H191" s="4">
        <v>201</v>
      </c>
      <c r="I191" s="4">
        <v>166</v>
      </c>
      <c r="J191" s="4">
        <v>0</v>
      </c>
      <c r="K191" s="4">
        <v>0</v>
      </c>
    </row>
    <row r="192" spans="1:11">
      <c r="A192">
        <v>1977</v>
      </c>
      <c r="B192" t="s">
        <v>9</v>
      </c>
      <c r="C192" t="s">
        <v>10</v>
      </c>
      <c r="D192" t="s">
        <v>6</v>
      </c>
      <c r="E192" t="s">
        <v>534</v>
      </c>
      <c r="F192">
        <v>111</v>
      </c>
      <c r="G192" s="4">
        <v>346</v>
      </c>
      <c r="H192" s="4">
        <v>48</v>
      </c>
      <c r="I192" s="4">
        <v>20</v>
      </c>
      <c r="J192" s="4">
        <v>0</v>
      </c>
      <c r="K192" s="4">
        <v>0</v>
      </c>
    </row>
    <row r="193" spans="1:11">
      <c r="A193">
        <v>1978</v>
      </c>
      <c r="B193" t="s">
        <v>9</v>
      </c>
      <c r="C193" t="s">
        <v>10</v>
      </c>
      <c r="D193" t="s">
        <v>6</v>
      </c>
      <c r="E193" t="s">
        <v>534</v>
      </c>
      <c r="F193">
        <v>74</v>
      </c>
      <c r="G193" s="4">
        <v>258</v>
      </c>
      <c r="H193" s="4">
        <v>33</v>
      </c>
      <c r="I193" s="4">
        <v>62</v>
      </c>
      <c r="J193" s="4">
        <v>0</v>
      </c>
      <c r="K193" s="4">
        <v>0</v>
      </c>
    </row>
    <row r="194" spans="1:11">
      <c r="A194">
        <v>1979</v>
      </c>
      <c r="B194" t="s">
        <v>9</v>
      </c>
      <c r="C194" t="s">
        <v>10</v>
      </c>
      <c r="D194" t="s">
        <v>6</v>
      </c>
      <c r="E194" t="s">
        <v>534</v>
      </c>
      <c r="F194">
        <v>59</v>
      </c>
      <c r="G194" s="4">
        <v>259</v>
      </c>
      <c r="H194" s="4">
        <v>24</v>
      </c>
      <c r="I194" s="4">
        <v>87</v>
      </c>
      <c r="J194" s="4">
        <v>0</v>
      </c>
      <c r="K194" s="4">
        <v>0</v>
      </c>
    </row>
    <row r="195" spans="1:11">
      <c r="A195">
        <v>1980</v>
      </c>
      <c r="B195" t="s">
        <v>9</v>
      </c>
      <c r="C195" t="s">
        <v>10</v>
      </c>
      <c r="D195" t="s">
        <v>6</v>
      </c>
      <c r="E195" t="s">
        <v>534</v>
      </c>
      <c r="F195">
        <v>49</v>
      </c>
      <c r="G195" s="4">
        <v>83</v>
      </c>
      <c r="H195" s="4">
        <v>0</v>
      </c>
      <c r="I195" s="4">
        <v>21</v>
      </c>
      <c r="J195" s="4">
        <v>0</v>
      </c>
      <c r="K195" s="4">
        <v>0</v>
      </c>
    </row>
    <row r="196" spans="1:11">
      <c r="A196">
        <v>1981</v>
      </c>
      <c r="B196" t="s">
        <v>9</v>
      </c>
      <c r="C196" t="s">
        <v>10</v>
      </c>
      <c r="D196" t="s">
        <v>6</v>
      </c>
      <c r="E196" t="s">
        <v>534</v>
      </c>
      <c r="F196">
        <v>22</v>
      </c>
      <c r="G196" s="4">
        <v>95</v>
      </c>
      <c r="H196" s="4">
        <v>0</v>
      </c>
      <c r="I196" s="4">
        <v>44</v>
      </c>
      <c r="J196" s="4">
        <v>0</v>
      </c>
      <c r="K196" s="4">
        <v>0</v>
      </c>
    </row>
    <row r="197" spans="1:11">
      <c r="A197">
        <v>1982</v>
      </c>
      <c r="B197" t="s">
        <v>9</v>
      </c>
      <c r="C197" t="s">
        <v>10</v>
      </c>
      <c r="D197" t="s">
        <v>6</v>
      </c>
      <c r="E197" t="s">
        <v>534</v>
      </c>
      <c r="F197">
        <v>7</v>
      </c>
      <c r="G197" s="4">
        <v>44</v>
      </c>
      <c r="H197" s="4">
        <v>0</v>
      </c>
      <c r="I197" s="4">
        <v>0</v>
      </c>
      <c r="J197" s="4">
        <v>7</v>
      </c>
      <c r="K197" s="4">
        <v>0</v>
      </c>
    </row>
    <row r="198" spans="1:11">
      <c r="A198">
        <v>1983</v>
      </c>
      <c r="B198" t="s">
        <v>9</v>
      </c>
      <c r="C198" t="s">
        <v>10</v>
      </c>
      <c r="D198" t="s">
        <v>6</v>
      </c>
      <c r="E198" t="s">
        <v>534</v>
      </c>
      <c r="F198">
        <v>39</v>
      </c>
      <c r="G198" s="4">
        <v>182</v>
      </c>
      <c r="H198" s="4">
        <v>4</v>
      </c>
      <c r="I198" s="4">
        <v>91</v>
      </c>
      <c r="J198" s="4">
        <v>4</v>
      </c>
      <c r="K198" s="4">
        <v>4</v>
      </c>
    </row>
    <row r="199" spans="1:11">
      <c r="A199">
        <v>1984</v>
      </c>
      <c r="B199" t="s">
        <v>9</v>
      </c>
      <c r="C199" t="s">
        <v>10</v>
      </c>
      <c r="D199" t="s">
        <v>6</v>
      </c>
      <c r="E199" t="s">
        <v>6</v>
      </c>
      <c r="F199">
        <v>34</v>
      </c>
      <c r="G199" s="4">
        <v>107</v>
      </c>
      <c r="H199" s="4">
        <v>0</v>
      </c>
      <c r="I199" s="4">
        <v>73</v>
      </c>
      <c r="J199" s="4">
        <v>4</v>
      </c>
      <c r="K199" s="4">
        <v>26</v>
      </c>
    </row>
    <row r="200" spans="1:11">
      <c r="A200">
        <v>1984</v>
      </c>
      <c r="B200" t="s">
        <v>9</v>
      </c>
      <c r="C200" t="s">
        <v>10</v>
      </c>
      <c r="D200" t="s">
        <v>6</v>
      </c>
      <c r="E200" t="s">
        <v>537</v>
      </c>
      <c r="F200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</row>
    <row r="201" spans="1:11">
      <c r="A201">
        <v>1984</v>
      </c>
      <c r="B201" t="s">
        <v>9</v>
      </c>
      <c r="C201" t="s">
        <v>10</v>
      </c>
      <c r="D201" t="s">
        <v>6</v>
      </c>
      <c r="E201" t="s">
        <v>976</v>
      </c>
      <c r="F201">
        <v>2</v>
      </c>
      <c r="G201" s="4">
        <v>2</v>
      </c>
      <c r="H201" s="4">
        <v>0</v>
      </c>
      <c r="I201" s="4">
        <v>2</v>
      </c>
      <c r="J201" s="4">
        <v>0</v>
      </c>
      <c r="K201" s="4">
        <v>0</v>
      </c>
    </row>
    <row r="202" spans="1:11">
      <c r="A202">
        <v>1985</v>
      </c>
      <c r="B202" t="s">
        <v>9</v>
      </c>
      <c r="C202" t="s">
        <v>10</v>
      </c>
      <c r="D202" t="s">
        <v>6</v>
      </c>
      <c r="E202" t="s">
        <v>6</v>
      </c>
      <c r="F202">
        <v>35</v>
      </c>
      <c r="G202" s="4">
        <v>93</v>
      </c>
      <c r="H202" s="4">
        <v>0</v>
      </c>
      <c r="I202" s="4">
        <v>45</v>
      </c>
      <c r="J202" s="4">
        <v>0</v>
      </c>
      <c r="K202" s="4">
        <v>10</v>
      </c>
    </row>
    <row r="203" spans="1:11">
      <c r="A203">
        <v>1986</v>
      </c>
      <c r="B203" t="s">
        <v>9</v>
      </c>
      <c r="C203" t="s">
        <v>10</v>
      </c>
      <c r="D203" t="s">
        <v>6</v>
      </c>
      <c r="E203" t="s">
        <v>6</v>
      </c>
      <c r="F203">
        <v>21</v>
      </c>
      <c r="G203" s="4">
        <v>88</v>
      </c>
      <c r="H203" s="4">
        <v>0</v>
      </c>
      <c r="I203" s="4">
        <v>25</v>
      </c>
      <c r="J203" s="4">
        <v>7</v>
      </c>
      <c r="K203" s="4">
        <v>53</v>
      </c>
    </row>
    <row r="204" spans="1:11">
      <c r="A204">
        <v>1987</v>
      </c>
      <c r="B204" t="s">
        <v>9</v>
      </c>
      <c r="C204" t="s">
        <v>10</v>
      </c>
      <c r="D204" t="s">
        <v>6</v>
      </c>
      <c r="E204" t="s">
        <v>978</v>
      </c>
      <c r="F204">
        <v>2</v>
      </c>
      <c r="G204" s="4">
        <v>4</v>
      </c>
      <c r="H204" s="4">
        <v>0</v>
      </c>
      <c r="I204" s="4">
        <v>2</v>
      </c>
      <c r="J204" s="4">
        <v>0</v>
      </c>
      <c r="K204" s="4">
        <v>0</v>
      </c>
    </row>
    <row r="205" spans="1:11">
      <c r="A205">
        <v>1987</v>
      </c>
      <c r="B205" t="s">
        <v>9</v>
      </c>
      <c r="C205" t="s">
        <v>10</v>
      </c>
      <c r="D205" t="s">
        <v>6</v>
      </c>
      <c r="E205" t="s">
        <v>6</v>
      </c>
      <c r="F205">
        <v>72</v>
      </c>
      <c r="G205" s="4">
        <v>167</v>
      </c>
      <c r="H205" s="4">
        <v>0</v>
      </c>
      <c r="I205" s="4">
        <v>80</v>
      </c>
      <c r="J205" s="4">
        <v>52</v>
      </c>
      <c r="K205" s="4">
        <v>44</v>
      </c>
    </row>
    <row r="206" spans="1:11">
      <c r="A206">
        <v>1988</v>
      </c>
      <c r="B206" t="s">
        <v>9</v>
      </c>
      <c r="C206" t="s">
        <v>10</v>
      </c>
      <c r="D206" t="s">
        <v>6</v>
      </c>
      <c r="E206" t="s">
        <v>6</v>
      </c>
      <c r="F206">
        <v>44</v>
      </c>
      <c r="G206" s="4">
        <v>164</v>
      </c>
      <c r="H206" s="4">
        <v>0</v>
      </c>
      <c r="I206" s="4">
        <v>283</v>
      </c>
      <c r="J206" s="4">
        <v>0</v>
      </c>
      <c r="K206" s="4">
        <v>75</v>
      </c>
    </row>
    <row r="207" spans="1:11">
      <c r="A207">
        <v>1988</v>
      </c>
      <c r="B207" t="s">
        <v>9</v>
      </c>
      <c r="C207" t="s">
        <v>10</v>
      </c>
      <c r="D207" t="s">
        <v>6</v>
      </c>
      <c r="E207" t="s">
        <v>537</v>
      </c>
      <c r="F207">
        <v>4</v>
      </c>
      <c r="G207" s="4">
        <v>8</v>
      </c>
      <c r="H207" s="4">
        <v>0</v>
      </c>
      <c r="I207" s="4">
        <v>0</v>
      </c>
      <c r="J207" s="4">
        <v>0</v>
      </c>
      <c r="K207" s="4">
        <v>0</v>
      </c>
    </row>
    <row r="208" spans="1:11">
      <c r="A208">
        <v>1989</v>
      </c>
      <c r="B208" t="s">
        <v>9</v>
      </c>
      <c r="C208" t="s">
        <v>10</v>
      </c>
      <c r="D208" t="s">
        <v>6</v>
      </c>
      <c r="E208" t="s">
        <v>978</v>
      </c>
      <c r="F208">
        <v>2</v>
      </c>
      <c r="G208" s="4">
        <v>6</v>
      </c>
      <c r="H208" s="4">
        <v>0</v>
      </c>
      <c r="I208" s="4">
        <v>0</v>
      </c>
      <c r="J208" s="4">
        <v>0</v>
      </c>
      <c r="K208" s="4">
        <v>8</v>
      </c>
    </row>
    <row r="209" spans="1:11">
      <c r="A209">
        <v>1989</v>
      </c>
      <c r="B209" t="s">
        <v>9</v>
      </c>
      <c r="C209" t="s">
        <v>10</v>
      </c>
      <c r="D209" t="s">
        <v>6</v>
      </c>
      <c r="E209" t="s">
        <v>6</v>
      </c>
      <c r="F209">
        <v>35</v>
      </c>
      <c r="G209" s="4">
        <v>91</v>
      </c>
      <c r="H209" s="4">
        <v>0</v>
      </c>
      <c r="I209" s="4">
        <v>96</v>
      </c>
      <c r="J209" s="4">
        <v>0</v>
      </c>
      <c r="K209" s="4">
        <v>0</v>
      </c>
    </row>
    <row r="210" spans="1:11">
      <c r="A210">
        <v>1990</v>
      </c>
      <c r="B210" t="s">
        <v>9</v>
      </c>
      <c r="C210" t="s">
        <v>10</v>
      </c>
      <c r="D210" t="s">
        <v>6</v>
      </c>
      <c r="E210" t="s">
        <v>6</v>
      </c>
      <c r="F210">
        <v>33</v>
      </c>
      <c r="G210" s="4">
        <v>95</v>
      </c>
      <c r="H210" s="4">
        <v>0</v>
      </c>
      <c r="I210" s="4">
        <v>47</v>
      </c>
      <c r="J210" s="4">
        <v>5</v>
      </c>
      <c r="K210" s="4">
        <v>9</v>
      </c>
    </row>
    <row r="211" spans="1:11">
      <c r="A211">
        <v>1990</v>
      </c>
      <c r="B211" t="s">
        <v>9</v>
      </c>
      <c r="C211" t="s">
        <v>10</v>
      </c>
      <c r="D211" t="s">
        <v>6</v>
      </c>
      <c r="E211" t="s">
        <v>537</v>
      </c>
      <c r="F211">
        <v>16</v>
      </c>
      <c r="G211" s="4">
        <v>48</v>
      </c>
      <c r="H211" s="4">
        <v>0</v>
      </c>
      <c r="I211" s="4">
        <v>20</v>
      </c>
      <c r="J211" s="4">
        <v>0</v>
      </c>
      <c r="K211" s="4">
        <v>4</v>
      </c>
    </row>
    <row r="212" spans="1:11">
      <c r="A212">
        <v>1991</v>
      </c>
      <c r="B212" t="s">
        <v>9</v>
      </c>
      <c r="C212" t="s">
        <v>10</v>
      </c>
      <c r="D212" t="s">
        <v>6</v>
      </c>
      <c r="E212" t="s">
        <v>6</v>
      </c>
      <c r="F212">
        <v>50</v>
      </c>
      <c r="G212" s="4">
        <v>181</v>
      </c>
      <c r="H212" s="4">
        <v>0</v>
      </c>
      <c r="I212" s="4">
        <v>185</v>
      </c>
      <c r="J212" s="4">
        <v>4</v>
      </c>
      <c r="K212" s="4">
        <v>35</v>
      </c>
    </row>
    <row r="213" spans="1:11">
      <c r="A213">
        <v>1991</v>
      </c>
      <c r="B213" t="s">
        <v>9</v>
      </c>
      <c r="C213" t="s">
        <v>10</v>
      </c>
      <c r="D213" t="s">
        <v>6</v>
      </c>
      <c r="E213" t="s">
        <v>537</v>
      </c>
      <c r="F213">
        <v>4</v>
      </c>
      <c r="G213" s="4">
        <v>8</v>
      </c>
      <c r="H213" s="4">
        <v>0</v>
      </c>
      <c r="I213" s="4">
        <v>0</v>
      </c>
      <c r="J213" s="4">
        <v>0</v>
      </c>
      <c r="K213" s="4">
        <v>0</v>
      </c>
    </row>
    <row r="214" spans="1:11">
      <c r="A214">
        <v>1992</v>
      </c>
      <c r="B214" t="s">
        <v>9</v>
      </c>
      <c r="C214" t="s">
        <v>10</v>
      </c>
      <c r="D214" t="s">
        <v>6</v>
      </c>
      <c r="E214" t="s">
        <v>6</v>
      </c>
      <c r="F214">
        <v>31</v>
      </c>
      <c r="G214" s="4">
        <v>96</v>
      </c>
      <c r="H214" s="4">
        <v>0</v>
      </c>
      <c r="I214" s="4">
        <v>281</v>
      </c>
      <c r="J214" s="4">
        <v>0</v>
      </c>
      <c r="K214" s="4">
        <v>15</v>
      </c>
    </row>
    <row r="215" spans="1:11">
      <c r="A215">
        <v>1992</v>
      </c>
      <c r="B215" t="s">
        <v>9</v>
      </c>
      <c r="C215" t="s">
        <v>10</v>
      </c>
      <c r="D215" t="s">
        <v>6</v>
      </c>
      <c r="E215" t="s">
        <v>537</v>
      </c>
      <c r="F215">
        <v>10</v>
      </c>
      <c r="G215" s="4">
        <v>29</v>
      </c>
      <c r="H215" s="4">
        <v>0</v>
      </c>
      <c r="I215" s="4">
        <v>38</v>
      </c>
      <c r="J215" s="4">
        <v>0</v>
      </c>
      <c r="K215" s="4">
        <v>0</v>
      </c>
    </row>
    <row r="216" spans="1:11">
      <c r="A216">
        <v>1993</v>
      </c>
      <c r="B216" t="s">
        <v>9</v>
      </c>
      <c r="C216" t="s">
        <v>10</v>
      </c>
      <c r="D216" t="s">
        <v>6</v>
      </c>
      <c r="E216" t="s">
        <v>6</v>
      </c>
      <c r="F216">
        <v>56</v>
      </c>
      <c r="G216" s="4">
        <v>209</v>
      </c>
      <c r="H216" s="4">
        <v>0</v>
      </c>
      <c r="I216" s="4">
        <v>243</v>
      </c>
      <c r="J216" s="4">
        <v>0</v>
      </c>
      <c r="K216" s="4">
        <v>7</v>
      </c>
    </row>
    <row r="217" spans="1:11">
      <c r="A217">
        <v>1993</v>
      </c>
      <c r="B217" t="s">
        <v>9</v>
      </c>
      <c r="C217" t="s">
        <v>10</v>
      </c>
      <c r="D217" t="s">
        <v>6</v>
      </c>
      <c r="E217" t="s">
        <v>537</v>
      </c>
      <c r="F217">
        <v>4</v>
      </c>
      <c r="G217" s="4">
        <v>4</v>
      </c>
      <c r="H217" s="4">
        <v>0</v>
      </c>
      <c r="I217" s="4">
        <v>0</v>
      </c>
      <c r="J217" s="4">
        <v>0</v>
      </c>
      <c r="K217" s="4">
        <v>0</v>
      </c>
    </row>
    <row r="218" spans="1:11">
      <c r="A218">
        <v>1993</v>
      </c>
      <c r="B218" t="s">
        <v>9</v>
      </c>
      <c r="C218" t="s">
        <v>10</v>
      </c>
      <c r="D218" t="s">
        <v>6</v>
      </c>
      <c r="E218" t="s">
        <v>976</v>
      </c>
      <c r="F218">
        <v>2</v>
      </c>
      <c r="G218" s="4">
        <v>4</v>
      </c>
      <c r="H218" s="4">
        <v>0</v>
      </c>
      <c r="I218" s="4">
        <v>0</v>
      </c>
      <c r="J218" s="4">
        <v>0</v>
      </c>
      <c r="K218" s="4">
        <v>0</v>
      </c>
    </row>
    <row r="219" spans="1:11">
      <c r="A219">
        <v>1994</v>
      </c>
      <c r="B219" t="s">
        <v>9</v>
      </c>
      <c r="C219" t="s">
        <v>10</v>
      </c>
      <c r="D219" t="s">
        <v>6</v>
      </c>
      <c r="E219" t="s">
        <v>978</v>
      </c>
      <c r="F219">
        <v>2</v>
      </c>
      <c r="G219" s="4">
        <v>2</v>
      </c>
      <c r="H219" s="4">
        <v>0</v>
      </c>
      <c r="I219" s="4">
        <v>0</v>
      </c>
      <c r="J219" s="4">
        <v>0</v>
      </c>
      <c r="K219" s="4">
        <v>0</v>
      </c>
    </row>
    <row r="220" spans="1:11">
      <c r="A220">
        <v>1994</v>
      </c>
      <c r="B220" t="s">
        <v>9</v>
      </c>
      <c r="C220" t="s">
        <v>10</v>
      </c>
      <c r="D220" t="s">
        <v>6</v>
      </c>
      <c r="E220" t="s">
        <v>6</v>
      </c>
      <c r="F220">
        <v>66</v>
      </c>
      <c r="G220" s="4">
        <v>173</v>
      </c>
      <c r="H220" s="4">
        <v>0</v>
      </c>
      <c r="I220" s="4">
        <v>112</v>
      </c>
      <c r="J220" s="4">
        <v>0</v>
      </c>
      <c r="K220" s="4">
        <v>5</v>
      </c>
    </row>
    <row r="221" spans="1:11">
      <c r="A221">
        <v>1994</v>
      </c>
      <c r="B221" t="s">
        <v>9</v>
      </c>
      <c r="C221" t="s">
        <v>10</v>
      </c>
      <c r="D221" t="s">
        <v>6</v>
      </c>
      <c r="E221" t="s">
        <v>976</v>
      </c>
      <c r="F221">
        <v>3</v>
      </c>
      <c r="G221" s="4">
        <v>3</v>
      </c>
      <c r="H221" s="4">
        <v>0</v>
      </c>
      <c r="I221" s="4">
        <v>0</v>
      </c>
      <c r="J221" s="4">
        <v>0</v>
      </c>
      <c r="K221" s="4">
        <v>3</v>
      </c>
    </row>
    <row r="222" spans="1:11">
      <c r="A222">
        <v>1995</v>
      </c>
      <c r="B222" t="s">
        <v>9</v>
      </c>
      <c r="C222" t="s">
        <v>10</v>
      </c>
      <c r="D222" t="s">
        <v>6</v>
      </c>
      <c r="E222" t="s">
        <v>6</v>
      </c>
      <c r="F222">
        <v>22</v>
      </c>
      <c r="G222" s="4">
        <v>37</v>
      </c>
      <c r="H222" s="4">
        <v>0</v>
      </c>
      <c r="I222" s="4">
        <v>50</v>
      </c>
      <c r="J222" s="4">
        <v>0</v>
      </c>
      <c r="K222" s="4">
        <v>0</v>
      </c>
    </row>
    <row r="223" spans="1:11">
      <c r="A223">
        <v>1995</v>
      </c>
      <c r="B223" t="s">
        <v>9</v>
      </c>
      <c r="C223" t="s">
        <v>10</v>
      </c>
      <c r="D223" t="s">
        <v>6</v>
      </c>
      <c r="E223" t="s">
        <v>537</v>
      </c>
      <c r="F223">
        <v>6</v>
      </c>
      <c r="G223" s="4">
        <v>10</v>
      </c>
      <c r="H223" s="4">
        <v>0</v>
      </c>
      <c r="I223" s="4">
        <v>10</v>
      </c>
      <c r="J223" s="4">
        <v>0</v>
      </c>
      <c r="K223" s="4">
        <v>0</v>
      </c>
    </row>
    <row r="224" spans="1:11">
      <c r="A224">
        <v>1996</v>
      </c>
      <c r="B224" t="s">
        <v>9</v>
      </c>
      <c r="C224" t="s">
        <v>10</v>
      </c>
      <c r="D224" t="s">
        <v>6</v>
      </c>
      <c r="E224" t="s">
        <v>6</v>
      </c>
      <c r="F224">
        <v>34</v>
      </c>
      <c r="G224" s="4">
        <v>88</v>
      </c>
      <c r="H224" s="4">
        <v>0</v>
      </c>
      <c r="I224" s="4">
        <v>74</v>
      </c>
      <c r="J224" s="4">
        <v>0</v>
      </c>
      <c r="K224" s="4">
        <v>3</v>
      </c>
    </row>
    <row r="225" spans="1:11">
      <c r="A225">
        <v>1996</v>
      </c>
      <c r="B225" t="s">
        <v>9</v>
      </c>
      <c r="C225" t="s">
        <v>10</v>
      </c>
      <c r="D225" t="s">
        <v>6</v>
      </c>
      <c r="E225" t="s">
        <v>537</v>
      </c>
      <c r="F225">
        <v>3</v>
      </c>
      <c r="G225" s="4">
        <v>6</v>
      </c>
      <c r="H225" s="4">
        <v>0</v>
      </c>
      <c r="I225" s="4">
        <v>49</v>
      </c>
      <c r="J225" s="4">
        <v>0</v>
      </c>
      <c r="K225" s="4">
        <v>6</v>
      </c>
    </row>
    <row r="226" spans="1:11">
      <c r="A226">
        <v>1997</v>
      </c>
      <c r="B226" t="s">
        <v>9</v>
      </c>
      <c r="C226" t="s">
        <v>10</v>
      </c>
      <c r="D226" t="s">
        <v>6</v>
      </c>
      <c r="E226" t="s">
        <v>6</v>
      </c>
      <c r="F226">
        <v>38</v>
      </c>
      <c r="G226" s="4">
        <v>155.7461594732992</v>
      </c>
      <c r="H226" s="4">
        <v>0</v>
      </c>
      <c r="I226" s="4">
        <v>88.997805413313827</v>
      </c>
      <c r="J226" s="4">
        <v>6.3569861009509872</v>
      </c>
      <c r="K226" s="4">
        <v>22.249451353328457</v>
      </c>
    </row>
    <row r="227" spans="1:11">
      <c r="A227">
        <v>1997</v>
      </c>
      <c r="B227" t="s">
        <v>9</v>
      </c>
      <c r="C227" t="s">
        <v>10</v>
      </c>
      <c r="D227" t="s">
        <v>6</v>
      </c>
      <c r="E227" t="s">
        <v>537</v>
      </c>
      <c r="F227">
        <v>3</v>
      </c>
      <c r="G227" s="4">
        <v>3.0184426229508197</v>
      </c>
      <c r="H227" s="4">
        <v>0</v>
      </c>
      <c r="I227" s="4">
        <v>0</v>
      </c>
      <c r="J227" s="4">
        <v>0</v>
      </c>
      <c r="K227" s="4">
        <v>0</v>
      </c>
    </row>
    <row r="228" spans="1:11">
      <c r="A228">
        <v>1998</v>
      </c>
      <c r="B228" t="s">
        <v>9</v>
      </c>
      <c r="C228" t="s">
        <v>10</v>
      </c>
      <c r="D228" t="s">
        <v>6</v>
      </c>
      <c r="E228" t="s">
        <v>978</v>
      </c>
      <c r="F228">
        <v>6</v>
      </c>
      <c r="G228" s="4">
        <v>23.989501312335957</v>
      </c>
      <c r="H228" s="4">
        <v>0</v>
      </c>
      <c r="I228" s="4">
        <v>29.986876640419947</v>
      </c>
      <c r="J228" s="4">
        <v>0</v>
      </c>
      <c r="K228" s="4">
        <v>0</v>
      </c>
    </row>
    <row r="229" spans="1:11">
      <c r="A229">
        <v>1998</v>
      </c>
      <c r="B229" t="s">
        <v>9</v>
      </c>
      <c r="C229" t="s">
        <v>10</v>
      </c>
      <c r="D229" t="s">
        <v>6</v>
      </c>
      <c r="E229" t="s">
        <v>6</v>
      </c>
      <c r="F229">
        <v>24</v>
      </c>
      <c r="G229" s="4">
        <v>62.490616621983918</v>
      </c>
      <c r="H229" s="4">
        <v>0</v>
      </c>
      <c r="I229" s="4">
        <v>81.718498659517437</v>
      </c>
      <c r="J229" s="4">
        <v>0</v>
      </c>
      <c r="K229" s="4">
        <v>0</v>
      </c>
    </row>
    <row r="230" spans="1:11">
      <c r="A230">
        <v>1999</v>
      </c>
      <c r="B230" t="s">
        <v>9</v>
      </c>
      <c r="C230" t="s">
        <v>10</v>
      </c>
      <c r="D230" t="s">
        <v>6</v>
      </c>
      <c r="E230" t="s">
        <v>978</v>
      </c>
      <c r="F230">
        <v>3</v>
      </c>
      <c r="G230" s="4">
        <v>5.1795332136445245</v>
      </c>
      <c r="H230" s="4">
        <v>0</v>
      </c>
      <c r="I230" s="4">
        <v>7.7692998204667862</v>
      </c>
      <c r="J230" s="4">
        <v>0</v>
      </c>
      <c r="K230" s="4">
        <v>0</v>
      </c>
    </row>
    <row r="231" spans="1:11">
      <c r="A231">
        <v>1999</v>
      </c>
      <c r="B231" t="s">
        <v>9</v>
      </c>
      <c r="C231" t="s">
        <v>10</v>
      </c>
      <c r="D231" t="s">
        <v>6</v>
      </c>
      <c r="E231" t="s">
        <v>6</v>
      </c>
      <c r="F231">
        <v>34</v>
      </c>
      <c r="G231" s="4">
        <v>159.47045454545454</v>
      </c>
      <c r="H231" s="4">
        <v>0</v>
      </c>
      <c r="I231" s="4">
        <v>159.47045454545454</v>
      </c>
      <c r="J231" s="4">
        <v>0</v>
      </c>
      <c r="K231" s="4">
        <v>4.1965909090909088</v>
      </c>
    </row>
    <row r="232" spans="1:11">
      <c r="A232">
        <v>1999</v>
      </c>
      <c r="B232" t="s">
        <v>9</v>
      </c>
      <c r="C232" t="s">
        <v>10</v>
      </c>
      <c r="D232" t="s">
        <v>6</v>
      </c>
      <c r="E232" t="s">
        <v>537</v>
      </c>
      <c r="F232">
        <v>3</v>
      </c>
      <c r="G232" s="4">
        <v>3.3866024518388791</v>
      </c>
      <c r="H232" s="4">
        <v>0</v>
      </c>
      <c r="I232" s="4">
        <v>0</v>
      </c>
      <c r="J232" s="4">
        <v>0</v>
      </c>
      <c r="K232" s="4">
        <v>3.3866024518388791</v>
      </c>
    </row>
    <row r="233" spans="1:11">
      <c r="A233">
        <v>2000</v>
      </c>
      <c r="B233" t="s">
        <v>9</v>
      </c>
      <c r="C233" t="s">
        <v>10</v>
      </c>
      <c r="D233" t="s">
        <v>6</v>
      </c>
      <c r="E233" t="s">
        <v>6</v>
      </c>
      <c r="F233">
        <v>28</v>
      </c>
      <c r="G233" s="4">
        <v>170.57926102502981</v>
      </c>
      <c r="H233" s="4">
        <v>0</v>
      </c>
      <c r="I233" s="4">
        <v>115.25625744934446</v>
      </c>
      <c r="J233" s="4">
        <v>9.2205005959475557</v>
      </c>
      <c r="K233" s="4">
        <v>13.830750893921333</v>
      </c>
    </row>
    <row r="234" spans="1:11">
      <c r="A234">
        <v>2000</v>
      </c>
      <c r="B234" t="s">
        <v>9</v>
      </c>
      <c r="C234" t="s">
        <v>10</v>
      </c>
      <c r="D234" t="s">
        <v>6</v>
      </c>
      <c r="E234" t="s">
        <v>662</v>
      </c>
      <c r="F234">
        <v>3</v>
      </c>
      <c r="G234" s="4">
        <v>6.8188976377952759</v>
      </c>
      <c r="H234" s="4">
        <v>0</v>
      </c>
      <c r="I234" s="4">
        <v>0</v>
      </c>
      <c r="J234" s="4">
        <v>0</v>
      </c>
      <c r="K234" s="4">
        <v>0</v>
      </c>
    </row>
    <row r="235" spans="1:11">
      <c r="A235">
        <v>2001</v>
      </c>
      <c r="B235" t="s">
        <v>9</v>
      </c>
      <c r="C235" t="s">
        <v>10</v>
      </c>
      <c r="D235" t="s">
        <v>6</v>
      </c>
      <c r="E235" t="s">
        <v>6</v>
      </c>
      <c r="F235">
        <v>19</v>
      </c>
      <c r="G235" s="4">
        <v>33.437086092715234</v>
      </c>
      <c r="H235" s="4">
        <v>0</v>
      </c>
      <c r="I235" s="4">
        <v>29.721854304635762</v>
      </c>
      <c r="J235" s="4">
        <v>0</v>
      </c>
      <c r="K235" s="4">
        <v>0</v>
      </c>
    </row>
    <row r="236" spans="1:11">
      <c r="A236">
        <v>2002</v>
      </c>
      <c r="B236" t="s">
        <v>9</v>
      </c>
      <c r="C236" t="s">
        <v>10</v>
      </c>
      <c r="D236" t="s">
        <v>6</v>
      </c>
      <c r="E236" t="s">
        <v>6</v>
      </c>
      <c r="F236">
        <v>57</v>
      </c>
      <c r="G236" s="4">
        <v>298.54295942720762</v>
      </c>
      <c r="H236" s="4">
        <v>0</v>
      </c>
      <c r="I236" s="4">
        <v>385.75775656324578</v>
      </c>
      <c r="J236" s="4">
        <v>3.3544152744630074</v>
      </c>
      <c r="K236" s="4">
        <v>53.670644391408118</v>
      </c>
    </row>
    <row r="237" spans="1:11">
      <c r="A237">
        <v>2003</v>
      </c>
      <c r="B237" t="s">
        <v>9</v>
      </c>
      <c r="C237" t="s">
        <v>10</v>
      </c>
      <c r="D237" t="s">
        <v>6</v>
      </c>
      <c r="E237" t="s">
        <v>978</v>
      </c>
      <c r="F237">
        <v>2</v>
      </c>
      <c r="G237" s="4">
        <v>4.4364770070148092</v>
      </c>
      <c r="H237" s="4">
        <v>0</v>
      </c>
      <c r="I237" s="4">
        <v>11.091192517537023</v>
      </c>
      <c r="J237" s="4">
        <v>0</v>
      </c>
      <c r="K237" s="4">
        <v>0</v>
      </c>
    </row>
    <row r="238" spans="1:11">
      <c r="A238">
        <v>2003</v>
      </c>
      <c r="B238" t="s">
        <v>9</v>
      </c>
      <c r="C238" t="s">
        <v>10</v>
      </c>
      <c r="D238" t="s">
        <v>6</v>
      </c>
      <c r="E238" t="s">
        <v>6</v>
      </c>
      <c r="F238">
        <v>40</v>
      </c>
      <c r="G238" s="4">
        <v>198.96103896103895</v>
      </c>
      <c r="H238" s="4">
        <v>0</v>
      </c>
      <c r="I238" s="4">
        <v>91.522077922077926</v>
      </c>
      <c r="J238" s="4">
        <v>3.9792207792207792</v>
      </c>
      <c r="K238" s="4">
        <v>27.854545454545452</v>
      </c>
    </row>
    <row r="239" spans="1:11">
      <c r="A239">
        <v>2003</v>
      </c>
      <c r="B239" t="s">
        <v>9</v>
      </c>
      <c r="C239" t="s">
        <v>10</v>
      </c>
      <c r="D239" t="s">
        <v>6</v>
      </c>
      <c r="E239" t="s">
        <v>537</v>
      </c>
      <c r="F239">
        <v>4</v>
      </c>
      <c r="G239" s="4">
        <v>7.9429386590584885</v>
      </c>
      <c r="H239" s="4">
        <v>0</v>
      </c>
      <c r="I239" s="4">
        <v>15.885877318116977</v>
      </c>
      <c r="J239" s="4">
        <v>0</v>
      </c>
      <c r="K239" s="4">
        <v>0</v>
      </c>
    </row>
    <row r="240" spans="1:11">
      <c r="A240">
        <v>2003</v>
      </c>
      <c r="B240" t="s">
        <v>9</v>
      </c>
      <c r="C240" t="s">
        <v>10</v>
      </c>
      <c r="D240" t="s">
        <v>6</v>
      </c>
      <c r="E240" t="s">
        <v>662</v>
      </c>
      <c r="F240">
        <v>3</v>
      </c>
      <c r="G240" s="4">
        <v>9.2444444444444454</v>
      </c>
      <c r="H240" s="4">
        <v>0</v>
      </c>
      <c r="I240" s="4">
        <v>18.488888888888891</v>
      </c>
      <c r="J240" s="4">
        <v>0</v>
      </c>
      <c r="K240" s="4">
        <v>6.162962962962963</v>
      </c>
    </row>
    <row r="241" spans="1:11">
      <c r="A241">
        <v>2004</v>
      </c>
      <c r="B241" t="s">
        <v>9</v>
      </c>
      <c r="C241" t="s">
        <v>10</v>
      </c>
      <c r="D241" t="s">
        <v>6</v>
      </c>
      <c r="E241" t="s">
        <v>978</v>
      </c>
      <c r="F241">
        <v>2</v>
      </c>
      <c r="G241" s="4">
        <v>4.9286287089013632</v>
      </c>
      <c r="H241" s="4">
        <v>0</v>
      </c>
      <c r="I241" s="4">
        <v>2.4643143544506816</v>
      </c>
      <c r="J241" s="4">
        <v>0</v>
      </c>
      <c r="K241" s="4">
        <v>0</v>
      </c>
    </row>
    <row r="242" spans="1:11">
      <c r="A242">
        <v>2004</v>
      </c>
      <c r="B242" t="s">
        <v>9</v>
      </c>
      <c r="C242" t="s">
        <v>10</v>
      </c>
      <c r="D242" t="s">
        <v>6</v>
      </c>
      <c r="E242" t="s">
        <v>6</v>
      </c>
      <c r="F242">
        <v>30</v>
      </c>
      <c r="G242" s="4">
        <v>176.93692307692308</v>
      </c>
      <c r="H242" s="4">
        <v>0</v>
      </c>
      <c r="I242" s="4">
        <v>94.115384615384627</v>
      </c>
      <c r="J242" s="4">
        <v>0</v>
      </c>
      <c r="K242" s="4">
        <v>7.5292307692307689</v>
      </c>
    </row>
    <row r="243" spans="1:11">
      <c r="A243">
        <v>2004</v>
      </c>
      <c r="B243" t="s">
        <v>9</v>
      </c>
      <c r="C243" t="s">
        <v>10</v>
      </c>
      <c r="D243" t="s">
        <v>6</v>
      </c>
      <c r="E243" t="s">
        <v>537</v>
      </c>
      <c r="F243">
        <v>7</v>
      </c>
      <c r="G243" s="4">
        <v>17.994199018295404</v>
      </c>
      <c r="H243" s="4">
        <v>0</v>
      </c>
      <c r="I243" s="4">
        <v>7.197679607318161</v>
      </c>
      <c r="J243" s="4">
        <v>0</v>
      </c>
      <c r="K243" s="4">
        <v>3.5988398036590805</v>
      </c>
    </row>
    <row r="244" spans="1:11">
      <c r="A244">
        <v>2006</v>
      </c>
      <c r="B244" t="s">
        <v>9</v>
      </c>
      <c r="C244" t="s">
        <v>10</v>
      </c>
      <c r="D244" t="s">
        <v>6</v>
      </c>
      <c r="E244" t="s">
        <v>978</v>
      </c>
      <c r="F244">
        <v>5</v>
      </c>
      <c r="G244" s="4">
        <v>5.3678532901833869</v>
      </c>
      <c r="H244" s="4">
        <v>0</v>
      </c>
      <c r="I244" s="4">
        <v>5.3678532901833869</v>
      </c>
      <c r="J244" s="4">
        <v>0</v>
      </c>
      <c r="K244" s="4">
        <v>0</v>
      </c>
    </row>
    <row r="245" spans="1:11">
      <c r="A245">
        <v>2006</v>
      </c>
      <c r="B245" t="s">
        <v>9</v>
      </c>
      <c r="C245" t="s">
        <v>10</v>
      </c>
      <c r="D245" t="s">
        <v>6</v>
      </c>
      <c r="E245" t="s">
        <v>6</v>
      </c>
      <c r="F245">
        <v>15</v>
      </c>
      <c r="G245" s="4">
        <v>89.653495440729472</v>
      </c>
      <c r="H245" s="4">
        <v>0</v>
      </c>
      <c r="I245" s="4">
        <v>56.033434650455924</v>
      </c>
      <c r="J245" s="4">
        <v>0</v>
      </c>
      <c r="K245" s="4">
        <v>0</v>
      </c>
    </row>
    <row r="246" spans="1:11">
      <c r="A246">
        <v>2006</v>
      </c>
      <c r="B246" t="s">
        <v>9</v>
      </c>
      <c r="C246" t="s">
        <v>10</v>
      </c>
      <c r="D246" t="s">
        <v>6</v>
      </c>
      <c r="E246" t="s">
        <v>537</v>
      </c>
      <c r="F246">
        <v>7</v>
      </c>
      <c r="G246" s="4">
        <v>6.7495088408644399</v>
      </c>
      <c r="H246" s="4">
        <v>0</v>
      </c>
      <c r="I246" s="4">
        <v>3.37475442043222</v>
      </c>
      <c r="J246" s="4">
        <v>0</v>
      </c>
      <c r="K246" s="4">
        <v>0</v>
      </c>
    </row>
    <row r="247" spans="1:11">
      <c r="A247">
        <v>2007</v>
      </c>
      <c r="B247" t="s">
        <v>9</v>
      </c>
      <c r="C247" t="s">
        <v>10</v>
      </c>
      <c r="D247" t="s">
        <v>6</v>
      </c>
      <c r="E247" t="s">
        <v>978</v>
      </c>
      <c r="F247">
        <v>18</v>
      </c>
      <c r="G247" s="4">
        <v>25.55108359133127</v>
      </c>
      <c r="H247" s="4">
        <v>0</v>
      </c>
      <c r="I247" s="4">
        <v>25.55108359133127</v>
      </c>
      <c r="J247" s="4">
        <v>0</v>
      </c>
      <c r="K247" s="4">
        <v>0</v>
      </c>
    </row>
    <row r="248" spans="1:11">
      <c r="A248">
        <v>2007</v>
      </c>
      <c r="B248" t="s">
        <v>9</v>
      </c>
      <c r="C248" t="s">
        <v>10</v>
      </c>
      <c r="D248" t="s">
        <v>6</v>
      </c>
      <c r="E248" t="s">
        <v>6</v>
      </c>
      <c r="F248">
        <v>69</v>
      </c>
      <c r="G248" s="4">
        <v>446.56756756756755</v>
      </c>
      <c r="H248" s="4">
        <v>0</v>
      </c>
      <c r="I248" s="4">
        <v>240.45945945945942</v>
      </c>
      <c r="J248" s="4">
        <v>0</v>
      </c>
      <c r="K248" s="4">
        <v>0</v>
      </c>
    </row>
    <row r="249" spans="1:11">
      <c r="A249">
        <v>1971</v>
      </c>
      <c r="B249" t="s">
        <v>233</v>
      </c>
      <c r="C249" t="s">
        <v>234</v>
      </c>
      <c r="D249" t="s">
        <v>6</v>
      </c>
      <c r="E249" t="s">
        <v>534</v>
      </c>
      <c r="F249">
        <v>4</v>
      </c>
      <c r="G249" s="4">
        <v>9</v>
      </c>
      <c r="H249" s="4">
        <v>0</v>
      </c>
      <c r="I249" s="4">
        <v>0</v>
      </c>
      <c r="J249" s="4">
        <v>0</v>
      </c>
      <c r="K249" s="4">
        <v>0</v>
      </c>
    </row>
    <row r="250" spans="1:11">
      <c r="A250">
        <v>1972</v>
      </c>
      <c r="B250" t="s">
        <v>233</v>
      </c>
      <c r="C250" t="s">
        <v>234</v>
      </c>
      <c r="D250" t="s">
        <v>6</v>
      </c>
      <c r="E250" t="s">
        <v>534</v>
      </c>
      <c r="F250">
        <v>17</v>
      </c>
      <c r="G250" s="4">
        <v>35</v>
      </c>
      <c r="H250" s="4">
        <v>0</v>
      </c>
      <c r="I250" s="4">
        <v>0</v>
      </c>
      <c r="J250" s="4">
        <v>0</v>
      </c>
      <c r="K250" s="4">
        <v>0</v>
      </c>
    </row>
    <row r="251" spans="1:11">
      <c r="A251">
        <v>1973</v>
      </c>
      <c r="B251" t="s">
        <v>233</v>
      </c>
      <c r="C251" t="s">
        <v>234</v>
      </c>
      <c r="D251" t="s">
        <v>6</v>
      </c>
      <c r="E251" t="s">
        <v>534</v>
      </c>
      <c r="F251">
        <v>3</v>
      </c>
      <c r="G251" s="4">
        <v>24</v>
      </c>
      <c r="H251" s="4">
        <v>0</v>
      </c>
      <c r="I251" s="4">
        <v>0</v>
      </c>
      <c r="J251" s="4">
        <v>0</v>
      </c>
      <c r="K251" s="4">
        <v>0</v>
      </c>
    </row>
    <row r="252" spans="1:11">
      <c r="A252">
        <v>1976</v>
      </c>
      <c r="B252" t="s">
        <v>233</v>
      </c>
      <c r="C252" t="s">
        <v>234</v>
      </c>
      <c r="D252" t="s">
        <v>6</v>
      </c>
      <c r="E252" t="s">
        <v>534</v>
      </c>
      <c r="F252">
        <v>9</v>
      </c>
      <c r="G252" s="4">
        <v>23</v>
      </c>
      <c r="H252" s="4">
        <v>0</v>
      </c>
      <c r="I252" s="4">
        <v>0</v>
      </c>
      <c r="J252" s="4">
        <v>0</v>
      </c>
      <c r="K252" s="4">
        <v>0</v>
      </c>
    </row>
    <row r="253" spans="1:11">
      <c r="A253">
        <v>1977</v>
      </c>
      <c r="B253" t="s">
        <v>233</v>
      </c>
      <c r="C253" t="s">
        <v>234</v>
      </c>
      <c r="D253" t="s">
        <v>6</v>
      </c>
      <c r="E253" t="s">
        <v>534</v>
      </c>
      <c r="F253">
        <v>3</v>
      </c>
      <c r="G253" s="4">
        <v>37</v>
      </c>
      <c r="H253" s="4">
        <v>26</v>
      </c>
      <c r="I253" s="4">
        <v>11</v>
      </c>
      <c r="J253" s="4">
        <v>0</v>
      </c>
      <c r="K253" s="4">
        <v>0</v>
      </c>
    </row>
    <row r="254" spans="1:11">
      <c r="A254">
        <v>1978</v>
      </c>
      <c r="B254" t="s">
        <v>233</v>
      </c>
      <c r="C254" t="s">
        <v>234</v>
      </c>
      <c r="D254" t="s">
        <v>6</v>
      </c>
      <c r="E254" t="s">
        <v>534</v>
      </c>
      <c r="F254">
        <v>3</v>
      </c>
      <c r="G254" s="4">
        <v>6</v>
      </c>
      <c r="H254" s="4">
        <v>0</v>
      </c>
      <c r="I254" s="4">
        <v>0</v>
      </c>
      <c r="J254" s="4">
        <v>0</v>
      </c>
      <c r="K254" s="4">
        <v>0</v>
      </c>
    </row>
    <row r="255" spans="1:11">
      <c r="A255">
        <v>1984</v>
      </c>
      <c r="B255" t="s">
        <v>233</v>
      </c>
      <c r="C255" t="s">
        <v>234</v>
      </c>
      <c r="D255" t="s">
        <v>6</v>
      </c>
      <c r="E255" t="s">
        <v>6</v>
      </c>
      <c r="F255">
        <v>4</v>
      </c>
      <c r="G255" s="4">
        <v>9</v>
      </c>
      <c r="H255" s="4">
        <v>0</v>
      </c>
      <c r="I255" s="4">
        <v>0</v>
      </c>
      <c r="J255" s="4">
        <v>0</v>
      </c>
      <c r="K255" s="4">
        <v>0</v>
      </c>
    </row>
    <row r="256" spans="1:11">
      <c r="A256">
        <v>1985</v>
      </c>
      <c r="B256" t="s">
        <v>233</v>
      </c>
      <c r="C256" t="s">
        <v>234</v>
      </c>
      <c r="D256" t="s">
        <v>6</v>
      </c>
      <c r="E256" t="s">
        <v>6</v>
      </c>
      <c r="F256">
        <v>3</v>
      </c>
      <c r="G256" s="4">
        <v>31</v>
      </c>
      <c r="H256" s="4">
        <v>0</v>
      </c>
      <c r="I256" s="4">
        <v>83</v>
      </c>
      <c r="J256" s="4">
        <v>0</v>
      </c>
      <c r="K256" s="4">
        <v>0</v>
      </c>
    </row>
    <row r="257" spans="1:11">
      <c r="A257">
        <v>1997</v>
      </c>
      <c r="B257" t="s">
        <v>233</v>
      </c>
      <c r="C257" t="s">
        <v>234</v>
      </c>
      <c r="D257" t="s">
        <v>6</v>
      </c>
      <c r="E257" t="s">
        <v>978</v>
      </c>
      <c r="F257">
        <v>5</v>
      </c>
      <c r="G257" s="4">
        <v>4.6004366812227078</v>
      </c>
      <c r="H257" s="4">
        <v>0</v>
      </c>
      <c r="I257" s="4">
        <v>4.6004366812227078</v>
      </c>
      <c r="J257" s="4">
        <v>0</v>
      </c>
      <c r="K257" s="4">
        <v>0</v>
      </c>
    </row>
    <row r="258" spans="1:11">
      <c r="A258">
        <v>2001</v>
      </c>
      <c r="B258" t="s">
        <v>233</v>
      </c>
      <c r="C258" t="s">
        <v>234</v>
      </c>
      <c r="D258" t="s">
        <v>6</v>
      </c>
      <c r="E258" t="s">
        <v>6</v>
      </c>
      <c r="F258">
        <v>4</v>
      </c>
      <c r="G258" s="4">
        <v>3.7152317880794703</v>
      </c>
      <c r="H258" s="4">
        <v>0</v>
      </c>
      <c r="I258" s="4">
        <v>3.7152317880794703</v>
      </c>
      <c r="J258" s="4">
        <v>0</v>
      </c>
      <c r="K258" s="4">
        <v>0</v>
      </c>
    </row>
    <row r="259" spans="1:11">
      <c r="A259">
        <v>1969</v>
      </c>
      <c r="B259" t="s">
        <v>205</v>
      </c>
      <c r="C259" t="s">
        <v>206</v>
      </c>
      <c r="D259" t="s">
        <v>6</v>
      </c>
      <c r="E259" t="s">
        <v>534</v>
      </c>
      <c r="F259">
        <v>4</v>
      </c>
      <c r="G259" s="4">
        <v>4</v>
      </c>
      <c r="H259" s="4">
        <v>0</v>
      </c>
      <c r="I259" s="4">
        <v>0</v>
      </c>
      <c r="J259" s="4">
        <v>0</v>
      </c>
      <c r="K259" s="4">
        <v>0</v>
      </c>
    </row>
    <row r="260" spans="1:11">
      <c r="A260">
        <v>1979</v>
      </c>
      <c r="B260" t="s">
        <v>205</v>
      </c>
      <c r="C260" t="s">
        <v>206</v>
      </c>
      <c r="D260" t="s">
        <v>6</v>
      </c>
      <c r="E260" t="s">
        <v>534</v>
      </c>
      <c r="F260">
        <v>5</v>
      </c>
      <c r="G260" s="4">
        <v>10</v>
      </c>
      <c r="H260" s="4">
        <v>0</v>
      </c>
      <c r="I260" s="4">
        <v>0</v>
      </c>
      <c r="J260" s="4">
        <v>0</v>
      </c>
      <c r="K260" s="4">
        <v>0</v>
      </c>
    </row>
    <row r="261" spans="1:11">
      <c r="A261">
        <v>1983</v>
      </c>
      <c r="B261" t="s">
        <v>205</v>
      </c>
      <c r="C261" t="s">
        <v>206</v>
      </c>
      <c r="D261" t="s">
        <v>6</v>
      </c>
      <c r="E261" t="s">
        <v>534</v>
      </c>
      <c r="F261">
        <v>4</v>
      </c>
      <c r="G261" s="4">
        <v>13</v>
      </c>
      <c r="H261" s="4">
        <v>0</v>
      </c>
      <c r="I261" s="4">
        <v>0</v>
      </c>
      <c r="J261" s="4">
        <v>0</v>
      </c>
      <c r="K261" s="4">
        <v>0</v>
      </c>
    </row>
    <row r="262" spans="1:11">
      <c r="A262">
        <v>1991</v>
      </c>
      <c r="B262" t="s">
        <v>205</v>
      </c>
      <c r="C262" t="s">
        <v>206</v>
      </c>
      <c r="D262" t="s">
        <v>6</v>
      </c>
      <c r="E262" t="s">
        <v>6</v>
      </c>
      <c r="F262">
        <v>4</v>
      </c>
      <c r="G262" s="4">
        <v>4</v>
      </c>
      <c r="H262" s="4">
        <v>0</v>
      </c>
      <c r="I262" s="4">
        <v>0</v>
      </c>
      <c r="J262" s="4">
        <v>0</v>
      </c>
      <c r="K262" s="4">
        <v>0</v>
      </c>
    </row>
    <row r="263" spans="1:11">
      <c r="A263">
        <v>1992</v>
      </c>
      <c r="B263" t="s">
        <v>205</v>
      </c>
      <c r="C263" t="s">
        <v>206</v>
      </c>
      <c r="D263" t="s">
        <v>6</v>
      </c>
      <c r="E263" t="s">
        <v>6</v>
      </c>
      <c r="F263">
        <v>4</v>
      </c>
      <c r="G263" s="4">
        <v>4</v>
      </c>
      <c r="H263" s="4">
        <v>0</v>
      </c>
      <c r="I263" s="4">
        <v>4</v>
      </c>
      <c r="J263" s="4">
        <v>0</v>
      </c>
      <c r="K263" s="4">
        <v>0</v>
      </c>
    </row>
    <row r="264" spans="1:11">
      <c r="A264">
        <v>1996</v>
      </c>
      <c r="B264" t="s">
        <v>205</v>
      </c>
      <c r="C264" t="s">
        <v>206</v>
      </c>
      <c r="D264" t="s">
        <v>6</v>
      </c>
      <c r="E264" t="s">
        <v>6</v>
      </c>
      <c r="F264">
        <v>10</v>
      </c>
      <c r="G264" s="4">
        <v>10</v>
      </c>
      <c r="H264" s="4">
        <v>0</v>
      </c>
      <c r="I264" s="4">
        <v>0</v>
      </c>
      <c r="J264" s="4">
        <v>0</v>
      </c>
      <c r="K264" s="4">
        <v>0</v>
      </c>
    </row>
    <row r="265" spans="1:11">
      <c r="A265">
        <v>1997</v>
      </c>
      <c r="B265" t="s">
        <v>205</v>
      </c>
      <c r="C265" t="s">
        <v>206</v>
      </c>
      <c r="D265" t="s">
        <v>6</v>
      </c>
      <c r="E265" t="s">
        <v>6</v>
      </c>
      <c r="F265">
        <v>13</v>
      </c>
      <c r="G265" s="4">
        <v>31.784930504754939</v>
      </c>
      <c r="H265" s="4">
        <v>0</v>
      </c>
      <c r="I265" s="4">
        <v>15.89246525237747</v>
      </c>
      <c r="J265" s="4">
        <v>0</v>
      </c>
      <c r="K265" s="4">
        <v>0</v>
      </c>
    </row>
    <row r="266" spans="1:11">
      <c r="A266">
        <v>1998</v>
      </c>
      <c r="B266" t="s">
        <v>205</v>
      </c>
      <c r="C266" t="s">
        <v>206</v>
      </c>
      <c r="D266" t="s">
        <v>6</v>
      </c>
      <c r="E266" t="s">
        <v>6</v>
      </c>
      <c r="F266">
        <v>10</v>
      </c>
      <c r="G266" s="4">
        <v>48.069705093833782</v>
      </c>
      <c r="H266" s="4">
        <v>0</v>
      </c>
      <c r="I266" s="4">
        <v>4.8069705093833779</v>
      </c>
      <c r="J266" s="4">
        <v>0</v>
      </c>
      <c r="K266" s="4">
        <v>0</v>
      </c>
    </row>
    <row r="267" spans="1:11">
      <c r="A267">
        <v>1999</v>
      </c>
      <c r="B267" t="s">
        <v>205</v>
      </c>
      <c r="C267" t="s">
        <v>206</v>
      </c>
      <c r="D267" t="s">
        <v>6</v>
      </c>
      <c r="E267" t="s">
        <v>6</v>
      </c>
      <c r="F267">
        <v>13</v>
      </c>
      <c r="G267" s="4">
        <v>33.572727272727271</v>
      </c>
      <c r="H267" s="4">
        <v>0</v>
      </c>
      <c r="I267" s="4">
        <v>16.786363636363635</v>
      </c>
      <c r="J267" s="4">
        <v>0</v>
      </c>
      <c r="K267" s="4">
        <v>0</v>
      </c>
    </row>
    <row r="268" spans="1:11">
      <c r="A268">
        <v>1999</v>
      </c>
      <c r="B268" t="s">
        <v>205</v>
      </c>
      <c r="C268" t="s">
        <v>206</v>
      </c>
      <c r="D268" t="s">
        <v>6</v>
      </c>
      <c r="E268" t="s">
        <v>976</v>
      </c>
      <c r="F268">
        <v>3</v>
      </c>
      <c r="G268" s="4">
        <v>9.8606557377049171</v>
      </c>
      <c r="H268" s="4">
        <v>0</v>
      </c>
      <c r="I268" s="4">
        <v>0</v>
      </c>
      <c r="J268" s="4">
        <v>0</v>
      </c>
      <c r="K268" s="4">
        <v>0</v>
      </c>
    </row>
    <row r="269" spans="1:11">
      <c r="A269">
        <v>2000</v>
      </c>
      <c r="B269" t="s">
        <v>205</v>
      </c>
      <c r="C269" t="s">
        <v>206</v>
      </c>
      <c r="D269" t="s">
        <v>6</v>
      </c>
      <c r="E269" t="s">
        <v>978</v>
      </c>
      <c r="F269">
        <v>2</v>
      </c>
      <c r="G269" s="4">
        <v>2.3822330888345555</v>
      </c>
      <c r="H269" s="4">
        <v>0</v>
      </c>
      <c r="I269" s="4">
        <v>0</v>
      </c>
      <c r="J269" s="4">
        <v>0</v>
      </c>
      <c r="K269" s="4">
        <v>0</v>
      </c>
    </row>
    <row r="270" spans="1:11">
      <c r="A270">
        <v>2001</v>
      </c>
      <c r="B270" t="s">
        <v>205</v>
      </c>
      <c r="C270" t="s">
        <v>206</v>
      </c>
      <c r="D270" t="s">
        <v>6</v>
      </c>
      <c r="E270" t="s">
        <v>6</v>
      </c>
      <c r="F270">
        <v>7</v>
      </c>
      <c r="G270" s="4">
        <v>14.860927152317881</v>
      </c>
      <c r="H270" s="4">
        <v>0</v>
      </c>
      <c r="I270" s="4">
        <v>11.14569536423841</v>
      </c>
      <c r="J270" s="4">
        <v>0</v>
      </c>
      <c r="K270" s="4">
        <v>0</v>
      </c>
    </row>
    <row r="271" spans="1:11">
      <c r="A271">
        <v>2002</v>
      </c>
      <c r="B271" t="s">
        <v>205</v>
      </c>
      <c r="C271" t="s">
        <v>206</v>
      </c>
      <c r="D271" t="s">
        <v>6</v>
      </c>
      <c r="E271" t="s">
        <v>978</v>
      </c>
      <c r="F271">
        <v>3</v>
      </c>
      <c r="G271" s="4">
        <v>3.0703012912482066</v>
      </c>
      <c r="H271" s="4">
        <v>0</v>
      </c>
      <c r="I271" s="4">
        <v>0</v>
      </c>
      <c r="J271" s="4">
        <v>0</v>
      </c>
      <c r="K271" s="4">
        <v>0</v>
      </c>
    </row>
    <row r="272" spans="1:11">
      <c r="A272">
        <v>2004</v>
      </c>
      <c r="B272" t="s">
        <v>205</v>
      </c>
      <c r="C272" t="s">
        <v>206</v>
      </c>
      <c r="D272" t="s">
        <v>6</v>
      </c>
      <c r="E272" t="s">
        <v>978</v>
      </c>
      <c r="F272">
        <v>2</v>
      </c>
      <c r="G272" s="4">
        <v>12.321571772253408</v>
      </c>
      <c r="H272" s="4">
        <v>0</v>
      </c>
      <c r="I272" s="4">
        <v>0</v>
      </c>
      <c r="J272" s="4">
        <v>0</v>
      </c>
      <c r="K272" s="4">
        <v>0</v>
      </c>
    </row>
    <row r="273" spans="1:11">
      <c r="A273">
        <v>2007</v>
      </c>
      <c r="B273" t="s">
        <v>205</v>
      </c>
      <c r="C273" t="s">
        <v>206</v>
      </c>
      <c r="D273" t="s">
        <v>6</v>
      </c>
      <c r="E273" t="s">
        <v>537</v>
      </c>
      <c r="F273">
        <v>12</v>
      </c>
      <c r="G273" s="4">
        <v>50.535297105129501</v>
      </c>
      <c r="H273" s="4">
        <v>0</v>
      </c>
      <c r="I273" s="4">
        <v>25.267648552564751</v>
      </c>
      <c r="J273" s="4">
        <v>0</v>
      </c>
      <c r="K273" s="4">
        <v>0</v>
      </c>
    </row>
    <row r="274" spans="1:11">
      <c r="A274">
        <v>1968</v>
      </c>
      <c r="B274" t="s">
        <v>11</v>
      </c>
      <c r="C274" t="s">
        <v>12</v>
      </c>
      <c r="D274" t="s">
        <v>6</v>
      </c>
      <c r="E274" t="s">
        <v>534</v>
      </c>
      <c r="F274">
        <v>12</v>
      </c>
      <c r="G274" s="4">
        <v>74</v>
      </c>
      <c r="H274" s="4">
        <v>37</v>
      </c>
      <c r="I274" s="4">
        <v>0</v>
      </c>
      <c r="J274" s="4">
        <v>0</v>
      </c>
      <c r="K274" s="4">
        <v>0</v>
      </c>
    </row>
    <row r="275" spans="1:11">
      <c r="A275">
        <v>1969</v>
      </c>
      <c r="B275" t="s">
        <v>11</v>
      </c>
      <c r="C275" t="s">
        <v>12</v>
      </c>
      <c r="D275" t="s">
        <v>6</v>
      </c>
      <c r="E275" t="s">
        <v>534</v>
      </c>
      <c r="F275">
        <v>4</v>
      </c>
      <c r="G275" s="4">
        <v>25</v>
      </c>
      <c r="H275" s="4">
        <v>0</v>
      </c>
      <c r="I275" s="4">
        <v>0</v>
      </c>
      <c r="J275" s="4">
        <v>0</v>
      </c>
      <c r="K275" s="4">
        <v>0</v>
      </c>
    </row>
    <row r="276" spans="1:11">
      <c r="A276">
        <v>1970</v>
      </c>
      <c r="B276" t="s">
        <v>11</v>
      </c>
      <c r="C276" t="s">
        <v>12</v>
      </c>
      <c r="D276" t="s">
        <v>6</v>
      </c>
      <c r="E276" t="s">
        <v>534</v>
      </c>
      <c r="F276">
        <v>33</v>
      </c>
      <c r="G276" s="4">
        <v>121</v>
      </c>
      <c r="H276" s="4">
        <v>16</v>
      </c>
      <c r="I276" s="4">
        <v>0</v>
      </c>
      <c r="J276" s="4">
        <v>0</v>
      </c>
      <c r="K276" s="4">
        <v>0</v>
      </c>
    </row>
    <row r="277" spans="1:11">
      <c r="A277">
        <v>1971</v>
      </c>
      <c r="B277" t="s">
        <v>11</v>
      </c>
      <c r="C277" t="s">
        <v>12</v>
      </c>
      <c r="D277" t="s">
        <v>6</v>
      </c>
      <c r="E277" t="s">
        <v>534</v>
      </c>
      <c r="F277">
        <v>24</v>
      </c>
      <c r="G277" s="4">
        <v>82</v>
      </c>
      <c r="H277" s="4">
        <v>19</v>
      </c>
      <c r="I277" s="4">
        <v>4</v>
      </c>
      <c r="J277" s="4">
        <v>0</v>
      </c>
      <c r="K277" s="4">
        <v>0</v>
      </c>
    </row>
    <row r="278" spans="1:11">
      <c r="A278">
        <v>1973</v>
      </c>
      <c r="B278" t="s">
        <v>11</v>
      </c>
      <c r="C278" t="s">
        <v>12</v>
      </c>
      <c r="D278" t="s">
        <v>6</v>
      </c>
      <c r="E278" t="s">
        <v>534</v>
      </c>
      <c r="F278">
        <v>28</v>
      </c>
      <c r="G278" s="4">
        <v>209</v>
      </c>
      <c r="H278" s="4">
        <v>28</v>
      </c>
      <c r="I278" s="4">
        <v>21</v>
      </c>
      <c r="J278" s="4">
        <v>0</v>
      </c>
      <c r="K278" s="4">
        <v>0</v>
      </c>
    </row>
    <row r="279" spans="1:11">
      <c r="A279">
        <v>1974</v>
      </c>
      <c r="B279" t="s">
        <v>11</v>
      </c>
      <c r="C279" t="s">
        <v>12</v>
      </c>
      <c r="D279" t="s">
        <v>6</v>
      </c>
      <c r="E279" t="s">
        <v>534</v>
      </c>
      <c r="F279">
        <v>7</v>
      </c>
      <c r="G279" s="4">
        <v>24</v>
      </c>
      <c r="H279" s="4">
        <v>12</v>
      </c>
      <c r="I279" s="4">
        <v>19</v>
      </c>
      <c r="J279" s="4">
        <v>0</v>
      </c>
      <c r="K279" s="4">
        <v>0</v>
      </c>
    </row>
    <row r="280" spans="1:11">
      <c r="A280">
        <v>1975</v>
      </c>
      <c r="B280" t="s">
        <v>11</v>
      </c>
      <c r="C280" t="s">
        <v>12</v>
      </c>
      <c r="D280" t="s">
        <v>6</v>
      </c>
      <c r="E280" t="s">
        <v>534</v>
      </c>
      <c r="F280">
        <v>30</v>
      </c>
      <c r="G280" s="4">
        <v>122</v>
      </c>
      <c r="H280" s="4">
        <v>13</v>
      </c>
      <c r="I280" s="4">
        <v>17</v>
      </c>
      <c r="J280" s="4">
        <v>0</v>
      </c>
      <c r="K280" s="4">
        <v>0</v>
      </c>
    </row>
    <row r="281" spans="1:11">
      <c r="A281">
        <v>1976</v>
      </c>
      <c r="B281" t="s">
        <v>11</v>
      </c>
      <c r="C281" t="s">
        <v>12</v>
      </c>
      <c r="D281" t="s">
        <v>6</v>
      </c>
      <c r="E281" t="s">
        <v>534</v>
      </c>
      <c r="F281">
        <v>20</v>
      </c>
      <c r="G281" s="4">
        <v>50</v>
      </c>
      <c r="H281" s="4">
        <v>0</v>
      </c>
      <c r="I281" s="4">
        <v>0</v>
      </c>
      <c r="J281" s="4">
        <v>0</v>
      </c>
      <c r="K281" s="4">
        <v>0</v>
      </c>
    </row>
    <row r="282" spans="1:11">
      <c r="A282">
        <v>1977</v>
      </c>
      <c r="B282" t="s">
        <v>11</v>
      </c>
      <c r="C282" t="s">
        <v>12</v>
      </c>
      <c r="D282" t="s">
        <v>6</v>
      </c>
      <c r="E282" t="s">
        <v>534</v>
      </c>
      <c r="F282">
        <v>20</v>
      </c>
      <c r="G282" s="4">
        <v>56</v>
      </c>
      <c r="H282" s="4">
        <v>0</v>
      </c>
      <c r="I282" s="4">
        <v>0</v>
      </c>
      <c r="J282" s="4">
        <v>0</v>
      </c>
      <c r="K282" s="4">
        <v>0</v>
      </c>
    </row>
    <row r="283" spans="1:11">
      <c r="A283">
        <v>1978</v>
      </c>
      <c r="B283" t="s">
        <v>11</v>
      </c>
      <c r="C283" t="s">
        <v>12</v>
      </c>
      <c r="D283" t="s">
        <v>6</v>
      </c>
      <c r="E283" t="s">
        <v>534</v>
      </c>
      <c r="F283">
        <v>11</v>
      </c>
      <c r="G283" s="4">
        <v>33</v>
      </c>
      <c r="H283" s="4">
        <v>0</v>
      </c>
      <c r="I283" s="4">
        <v>0</v>
      </c>
      <c r="J283" s="4">
        <v>0</v>
      </c>
      <c r="K283" s="4">
        <v>0</v>
      </c>
    </row>
    <row r="284" spans="1:11">
      <c r="A284">
        <v>1979</v>
      </c>
      <c r="B284" t="s">
        <v>11</v>
      </c>
      <c r="C284" t="s">
        <v>12</v>
      </c>
      <c r="D284" t="s">
        <v>6</v>
      </c>
      <c r="E284" t="s">
        <v>534</v>
      </c>
      <c r="F284">
        <v>37</v>
      </c>
      <c r="G284" s="4">
        <v>58</v>
      </c>
      <c r="H284" s="4">
        <v>16</v>
      </c>
      <c r="I284" s="4">
        <v>4</v>
      </c>
      <c r="J284" s="4">
        <v>0</v>
      </c>
      <c r="K284" s="4">
        <v>0</v>
      </c>
    </row>
    <row r="285" spans="1:11">
      <c r="A285">
        <v>1980</v>
      </c>
      <c r="B285" t="s">
        <v>11</v>
      </c>
      <c r="C285" t="s">
        <v>12</v>
      </c>
      <c r="D285" t="s">
        <v>6</v>
      </c>
      <c r="E285" t="s">
        <v>534</v>
      </c>
      <c r="F285">
        <v>10</v>
      </c>
      <c r="G285" s="4">
        <v>20</v>
      </c>
      <c r="H285" s="4">
        <v>6</v>
      </c>
      <c r="I285" s="4">
        <v>3</v>
      </c>
      <c r="J285" s="4">
        <v>0</v>
      </c>
      <c r="K285" s="4">
        <v>0</v>
      </c>
    </row>
    <row r="286" spans="1:11">
      <c r="A286">
        <v>1981</v>
      </c>
      <c r="B286" t="s">
        <v>11</v>
      </c>
      <c r="C286" t="s">
        <v>12</v>
      </c>
      <c r="D286" t="s">
        <v>6</v>
      </c>
      <c r="E286" t="s">
        <v>534</v>
      </c>
      <c r="F286">
        <v>3</v>
      </c>
      <c r="G286" s="4">
        <v>3</v>
      </c>
      <c r="H286" s="4">
        <v>0</v>
      </c>
      <c r="I286" s="4">
        <v>0</v>
      </c>
      <c r="J286" s="4">
        <v>0</v>
      </c>
      <c r="K286" s="4">
        <v>0</v>
      </c>
    </row>
    <row r="287" spans="1:11">
      <c r="A287">
        <v>1983</v>
      </c>
      <c r="B287" t="s">
        <v>11</v>
      </c>
      <c r="C287" t="s">
        <v>12</v>
      </c>
      <c r="D287" t="s">
        <v>6</v>
      </c>
      <c r="E287" t="s">
        <v>534</v>
      </c>
      <c r="F287">
        <v>4</v>
      </c>
      <c r="G287" s="4">
        <v>52</v>
      </c>
      <c r="H287" s="4">
        <v>104</v>
      </c>
      <c r="I287" s="4">
        <v>0</v>
      </c>
      <c r="J287" s="4">
        <v>35</v>
      </c>
      <c r="K287" s="4">
        <v>0</v>
      </c>
    </row>
    <row r="288" spans="1:11">
      <c r="A288">
        <v>1984</v>
      </c>
      <c r="B288" t="s">
        <v>11</v>
      </c>
      <c r="C288" t="s">
        <v>12</v>
      </c>
      <c r="D288" t="s">
        <v>6</v>
      </c>
      <c r="E288" t="s">
        <v>537</v>
      </c>
      <c r="F288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</row>
    <row r="289" spans="1:11">
      <c r="A289">
        <v>1985</v>
      </c>
      <c r="B289" t="s">
        <v>11</v>
      </c>
      <c r="C289" t="s">
        <v>12</v>
      </c>
      <c r="D289" t="s">
        <v>6</v>
      </c>
      <c r="E289" t="s">
        <v>6</v>
      </c>
      <c r="F289">
        <v>3</v>
      </c>
      <c r="G289" s="4">
        <v>10</v>
      </c>
      <c r="H289" s="4">
        <v>0</v>
      </c>
      <c r="I289" s="4">
        <v>14</v>
      </c>
      <c r="J289" s="4">
        <v>0</v>
      </c>
      <c r="K289" s="4">
        <v>0</v>
      </c>
    </row>
    <row r="290" spans="1:11">
      <c r="A290">
        <v>1987</v>
      </c>
      <c r="B290" t="s">
        <v>11</v>
      </c>
      <c r="C290" t="s">
        <v>12</v>
      </c>
      <c r="D290" t="s">
        <v>6</v>
      </c>
      <c r="E290" t="s">
        <v>6</v>
      </c>
      <c r="F290">
        <v>4</v>
      </c>
      <c r="G290" s="4">
        <v>8</v>
      </c>
      <c r="H290" s="4">
        <v>0</v>
      </c>
      <c r="I290" s="4">
        <v>8</v>
      </c>
      <c r="J290" s="4">
        <v>0</v>
      </c>
      <c r="K290" s="4">
        <v>0</v>
      </c>
    </row>
    <row r="291" spans="1:11">
      <c r="A291">
        <v>1993</v>
      </c>
      <c r="B291" t="s">
        <v>11</v>
      </c>
      <c r="C291" t="s">
        <v>12</v>
      </c>
      <c r="D291" t="s">
        <v>6</v>
      </c>
      <c r="E291" t="s">
        <v>6</v>
      </c>
      <c r="F291">
        <v>4</v>
      </c>
      <c r="G291" s="4">
        <v>60</v>
      </c>
      <c r="H291" s="4">
        <v>0</v>
      </c>
      <c r="I291" s="4">
        <v>15</v>
      </c>
      <c r="J291" s="4">
        <v>0</v>
      </c>
      <c r="K291" s="4">
        <v>0</v>
      </c>
    </row>
    <row r="292" spans="1:11">
      <c r="A292">
        <v>1993</v>
      </c>
      <c r="B292" t="s">
        <v>11</v>
      </c>
      <c r="C292" t="s">
        <v>12</v>
      </c>
      <c r="D292" t="s">
        <v>6</v>
      </c>
      <c r="E292" t="s">
        <v>677</v>
      </c>
      <c r="F292">
        <v>3</v>
      </c>
      <c r="G292" s="4">
        <v>3</v>
      </c>
      <c r="H292" s="4">
        <v>0</v>
      </c>
      <c r="I292" s="4">
        <v>0</v>
      </c>
      <c r="J292" s="4">
        <v>0</v>
      </c>
      <c r="K292" s="4">
        <v>0</v>
      </c>
    </row>
    <row r="293" spans="1:11">
      <c r="A293">
        <v>1994</v>
      </c>
      <c r="B293" t="s">
        <v>11</v>
      </c>
      <c r="C293" t="s">
        <v>12</v>
      </c>
      <c r="D293" t="s">
        <v>6</v>
      </c>
      <c r="E293" t="s">
        <v>6</v>
      </c>
      <c r="F293">
        <v>5</v>
      </c>
      <c r="G293" s="4">
        <v>25</v>
      </c>
      <c r="H293" s="4">
        <v>0</v>
      </c>
      <c r="I293" s="4">
        <v>10</v>
      </c>
      <c r="J293" s="4">
        <v>0</v>
      </c>
      <c r="K293" s="4">
        <v>0</v>
      </c>
    </row>
    <row r="294" spans="1:11">
      <c r="A294">
        <v>1995</v>
      </c>
      <c r="B294" t="s">
        <v>11</v>
      </c>
      <c r="C294" t="s">
        <v>12</v>
      </c>
      <c r="D294" t="s">
        <v>6</v>
      </c>
      <c r="E294" t="s">
        <v>6</v>
      </c>
      <c r="F294">
        <v>6</v>
      </c>
      <c r="G294" s="4">
        <v>22</v>
      </c>
      <c r="H294" s="4">
        <v>0</v>
      </c>
      <c r="I294" s="4">
        <v>6</v>
      </c>
      <c r="J294" s="4">
        <v>0</v>
      </c>
      <c r="K294" s="4">
        <v>0</v>
      </c>
    </row>
    <row r="295" spans="1:11">
      <c r="A295">
        <v>1996</v>
      </c>
      <c r="B295" t="s">
        <v>11</v>
      </c>
      <c r="C295" t="s">
        <v>12</v>
      </c>
      <c r="D295" t="s">
        <v>6</v>
      </c>
      <c r="E295" t="s">
        <v>6</v>
      </c>
      <c r="F295">
        <v>7</v>
      </c>
      <c r="G295" s="4">
        <v>30</v>
      </c>
      <c r="H295" s="4">
        <v>0</v>
      </c>
      <c r="I295" s="4">
        <v>14</v>
      </c>
      <c r="J295" s="4">
        <v>0</v>
      </c>
      <c r="K295" s="4">
        <v>0</v>
      </c>
    </row>
    <row r="296" spans="1:11">
      <c r="A296">
        <v>1996</v>
      </c>
      <c r="B296" t="s">
        <v>11</v>
      </c>
      <c r="C296" t="s">
        <v>12</v>
      </c>
      <c r="D296" t="s">
        <v>6</v>
      </c>
      <c r="E296" t="s">
        <v>694</v>
      </c>
      <c r="F296">
        <v>3</v>
      </c>
      <c r="G296" s="4">
        <v>3</v>
      </c>
      <c r="H296" s="4">
        <v>0</v>
      </c>
      <c r="I296" s="4">
        <v>6</v>
      </c>
      <c r="J296" s="4">
        <v>0</v>
      </c>
      <c r="K296" s="4">
        <v>0</v>
      </c>
    </row>
    <row r="297" spans="1:11">
      <c r="A297">
        <v>1999</v>
      </c>
      <c r="B297" t="s">
        <v>11</v>
      </c>
      <c r="C297" t="s">
        <v>12</v>
      </c>
      <c r="D297" t="s">
        <v>6</v>
      </c>
      <c r="E297" t="s">
        <v>6</v>
      </c>
      <c r="F297">
        <v>8</v>
      </c>
      <c r="G297" s="4">
        <v>41.965909090909093</v>
      </c>
      <c r="H297" s="4">
        <v>0</v>
      </c>
      <c r="I297" s="4">
        <v>16.786363636363635</v>
      </c>
      <c r="J297" s="4">
        <v>0</v>
      </c>
      <c r="K297" s="4">
        <v>0</v>
      </c>
    </row>
    <row r="298" spans="1:11">
      <c r="A298">
        <v>1999</v>
      </c>
      <c r="B298" t="s">
        <v>11</v>
      </c>
      <c r="C298" t="s">
        <v>12</v>
      </c>
      <c r="D298" t="s">
        <v>6</v>
      </c>
      <c r="E298" t="s">
        <v>537</v>
      </c>
      <c r="F298">
        <v>3</v>
      </c>
      <c r="G298" s="4">
        <v>3.3866024518388791</v>
      </c>
      <c r="H298" s="4">
        <v>0</v>
      </c>
      <c r="I298" s="4">
        <v>0</v>
      </c>
      <c r="J298" s="4">
        <v>0</v>
      </c>
      <c r="K298" s="4">
        <v>0</v>
      </c>
    </row>
    <row r="299" spans="1:11">
      <c r="A299">
        <v>2000</v>
      </c>
      <c r="B299" t="s">
        <v>11</v>
      </c>
      <c r="C299" t="s">
        <v>12</v>
      </c>
      <c r="D299" t="s">
        <v>6</v>
      </c>
      <c r="E299" t="s">
        <v>6</v>
      </c>
      <c r="F299">
        <v>9</v>
      </c>
      <c r="G299" s="4">
        <v>46.102502979737778</v>
      </c>
      <c r="H299" s="4">
        <v>0</v>
      </c>
      <c r="I299" s="4">
        <v>18.441001191895111</v>
      </c>
      <c r="J299" s="4">
        <v>0</v>
      </c>
      <c r="K299" s="4">
        <v>0</v>
      </c>
    </row>
    <row r="300" spans="1:11">
      <c r="A300">
        <v>2000</v>
      </c>
      <c r="B300" t="s">
        <v>11</v>
      </c>
      <c r="C300" t="s">
        <v>12</v>
      </c>
      <c r="D300" t="s">
        <v>6</v>
      </c>
      <c r="E300" t="s">
        <v>537</v>
      </c>
      <c r="F300">
        <v>4</v>
      </c>
      <c r="G300" s="4">
        <v>4.3041187739463602</v>
      </c>
      <c r="H300" s="4">
        <v>0</v>
      </c>
      <c r="I300" s="4">
        <v>0</v>
      </c>
      <c r="J300" s="4">
        <v>0</v>
      </c>
      <c r="K300" s="4">
        <v>0</v>
      </c>
    </row>
    <row r="301" spans="1:11">
      <c r="A301">
        <v>2001</v>
      </c>
      <c r="B301" t="s">
        <v>11</v>
      </c>
      <c r="C301" t="s">
        <v>12</v>
      </c>
      <c r="D301" t="s">
        <v>6</v>
      </c>
      <c r="E301" t="s">
        <v>6</v>
      </c>
      <c r="F301">
        <v>4</v>
      </c>
      <c r="G301" s="4">
        <v>7.4304635761589406</v>
      </c>
      <c r="H301" s="4">
        <v>0</v>
      </c>
      <c r="I301" s="4">
        <v>0</v>
      </c>
      <c r="J301" s="4">
        <v>0</v>
      </c>
      <c r="K301" s="4">
        <v>0</v>
      </c>
    </row>
    <row r="302" spans="1:11">
      <c r="A302">
        <v>2002</v>
      </c>
      <c r="B302" t="s">
        <v>11</v>
      </c>
      <c r="C302" t="s">
        <v>12</v>
      </c>
      <c r="D302" t="s">
        <v>6</v>
      </c>
      <c r="E302" t="s">
        <v>6</v>
      </c>
      <c r="F302">
        <v>3</v>
      </c>
      <c r="G302" s="4">
        <v>10.063245823389021</v>
      </c>
      <c r="H302" s="4">
        <v>0</v>
      </c>
      <c r="I302" s="4">
        <v>0</v>
      </c>
      <c r="J302" s="4">
        <v>0</v>
      </c>
      <c r="K302" s="4">
        <v>0</v>
      </c>
    </row>
    <row r="303" spans="1:11">
      <c r="A303">
        <v>2003</v>
      </c>
      <c r="B303" t="s">
        <v>11</v>
      </c>
      <c r="C303" t="s">
        <v>12</v>
      </c>
      <c r="D303" t="s">
        <v>6</v>
      </c>
      <c r="E303" t="s">
        <v>6</v>
      </c>
      <c r="F303">
        <v>8</v>
      </c>
      <c r="G303" s="4">
        <v>15.916883116883117</v>
      </c>
      <c r="H303" s="4">
        <v>0</v>
      </c>
      <c r="I303" s="4">
        <v>0</v>
      </c>
      <c r="J303" s="4">
        <v>0</v>
      </c>
      <c r="K303" s="4">
        <v>0</v>
      </c>
    </row>
    <row r="304" spans="1:11">
      <c r="A304">
        <v>2006</v>
      </c>
      <c r="B304" t="s">
        <v>11</v>
      </c>
      <c r="C304" t="s">
        <v>12</v>
      </c>
      <c r="D304" t="s">
        <v>6</v>
      </c>
      <c r="E304" t="s">
        <v>6</v>
      </c>
      <c r="F304">
        <v>4</v>
      </c>
      <c r="G304" s="4">
        <v>11.206686930091184</v>
      </c>
      <c r="H304" s="4">
        <v>0</v>
      </c>
      <c r="I304" s="4">
        <v>7.4711246200607899</v>
      </c>
      <c r="J304" s="4">
        <v>0</v>
      </c>
      <c r="K304" s="4">
        <v>0</v>
      </c>
    </row>
    <row r="305" spans="1:11">
      <c r="A305">
        <v>2007</v>
      </c>
      <c r="B305" t="s">
        <v>11</v>
      </c>
      <c r="C305" t="s">
        <v>12</v>
      </c>
      <c r="D305" t="s">
        <v>6</v>
      </c>
      <c r="E305" t="s">
        <v>6</v>
      </c>
      <c r="F305">
        <v>18</v>
      </c>
      <c r="G305" s="4">
        <v>171.75675675675674</v>
      </c>
      <c r="H305" s="4">
        <v>0</v>
      </c>
      <c r="I305" s="4">
        <v>68.702702702702709</v>
      </c>
      <c r="J305" s="4">
        <v>0</v>
      </c>
      <c r="K305" s="4">
        <v>0</v>
      </c>
    </row>
    <row r="306" spans="1:11">
      <c r="A306">
        <v>1968</v>
      </c>
      <c r="B306" t="s">
        <v>13</v>
      </c>
      <c r="C306" t="s">
        <v>14</v>
      </c>
      <c r="D306" t="s">
        <v>6</v>
      </c>
      <c r="E306" t="s">
        <v>534</v>
      </c>
      <c r="F306">
        <v>599</v>
      </c>
      <c r="G306" s="4">
        <v>1624</v>
      </c>
      <c r="H306" s="4">
        <v>356</v>
      </c>
      <c r="I306" s="4">
        <v>0</v>
      </c>
      <c r="J306" s="4">
        <v>0</v>
      </c>
      <c r="K306" s="4">
        <v>0</v>
      </c>
    </row>
    <row r="307" spans="1:11">
      <c r="A307">
        <v>1969</v>
      </c>
      <c r="B307" t="s">
        <v>13</v>
      </c>
      <c r="C307" t="s">
        <v>14</v>
      </c>
      <c r="D307" t="s">
        <v>6</v>
      </c>
      <c r="E307" t="s">
        <v>534</v>
      </c>
      <c r="F307">
        <v>339</v>
      </c>
      <c r="G307" s="4">
        <v>970</v>
      </c>
      <c r="H307" s="4">
        <v>195</v>
      </c>
      <c r="I307" s="4">
        <v>0</v>
      </c>
      <c r="J307" s="4">
        <v>0</v>
      </c>
      <c r="K307" s="4">
        <v>0</v>
      </c>
    </row>
    <row r="308" spans="1:11">
      <c r="A308">
        <v>1970</v>
      </c>
      <c r="B308" t="s">
        <v>13</v>
      </c>
      <c r="C308" t="s">
        <v>14</v>
      </c>
      <c r="D308" t="s">
        <v>6</v>
      </c>
      <c r="E308" t="s">
        <v>534</v>
      </c>
      <c r="F308">
        <v>549</v>
      </c>
      <c r="G308" s="4">
        <v>1841</v>
      </c>
      <c r="H308" s="4">
        <v>199</v>
      </c>
      <c r="I308" s="4">
        <v>0</v>
      </c>
      <c r="J308" s="4">
        <v>0</v>
      </c>
      <c r="K308" s="4">
        <v>0</v>
      </c>
    </row>
    <row r="309" spans="1:11">
      <c r="A309">
        <v>1971</v>
      </c>
      <c r="B309" t="s">
        <v>13</v>
      </c>
      <c r="C309" t="s">
        <v>14</v>
      </c>
      <c r="D309" t="s">
        <v>6</v>
      </c>
      <c r="E309" t="s">
        <v>534</v>
      </c>
      <c r="F309">
        <v>407</v>
      </c>
      <c r="G309" s="4">
        <v>1582</v>
      </c>
      <c r="H309" s="4">
        <v>260</v>
      </c>
      <c r="I309" s="4">
        <v>99</v>
      </c>
      <c r="J309" s="4">
        <v>0</v>
      </c>
      <c r="K309" s="4">
        <v>0</v>
      </c>
    </row>
    <row r="310" spans="1:11">
      <c r="A310">
        <v>1972</v>
      </c>
      <c r="B310" t="s">
        <v>13</v>
      </c>
      <c r="C310" t="s">
        <v>14</v>
      </c>
      <c r="D310" t="s">
        <v>6</v>
      </c>
      <c r="E310" t="s">
        <v>534</v>
      </c>
      <c r="F310">
        <v>352</v>
      </c>
      <c r="G310" s="4">
        <v>1991</v>
      </c>
      <c r="H310" s="4">
        <v>282</v>
      </c>
      <c r="I310" s="4">
        <v>206</v>
      </c>
      <c r="J310" s="4">
        <v>0</v>
      </c>
      <c r="K310" s="4">
        <v>0</v>
      </c>
    </row>
    <row r="311" spans="1:11">
      <c r="A311">
        <v>1973</v>
      </c>
      <c r="B311" t="s">
        <v>13</v>
      </c>
      <c r="C311" t="s">
        <v>14</v>
      </c>
      <c r="D311" t="s">
        <v>6</v>
      </c>
      <c r="E311" t="s">
        <v>534</v>
      </c>
      <c r="F311">
        <v>277</v>
      </c>
      <c r="G311" s="4">
        <v>2501</v>
      </c>
      <c r="H311" s="4">
        <v>174</v>
      </c>
      <c r="I311" s="4">
        <v>83</v>
      </c>
      <c r="J311" s="4">
        <v>0</v>
      </c>
      <c r="K311" s="4">
        <v>0</v>
      </c>
    </row>
    <row r="312" spans="1:11">
      <c r="A312">
        <v>1974</v>
      </c>
      <c r="B312" t="s">
        <v>13</v>
      </c>
      <c r="C312" t="s">
        <v>14</v>
      </c>
      <c r="D312" t="s">
        <v>6</v>
      </c>
      <c r="E312" t="s">
        <v>534</v>
      </c>
      <c r="F312">
        <v>294</v>
      </c>
      <c r="G312" s="4">
        <v>1365</v>
      </c>
      <c r="H312" s="4">
        <v>157</v>
      </c>
      <c r="I312" s="4">
        <v>104</v>
      </c>
      <c r="J312" s="4">
        <v>0</v>
      </c>
      <c r="K312" s="4">
        <v>0</v>
      </c>
    </row>
    <row r="313" spans="1:11">
      <c r="A313">
        <v>1975</v>
      </c>
      <c r="B313" t="s">
        <v>13</v>
      </c>
      <c r="C313" t="s">
        <v>14</v>
      </c>
      <c r="D313" t="s">
        <v>6</v>
      </c>
      <c r="E313" t="s">
        <v>534</v>
      </c>
      <c r="F313">
        <v>254</v>
      </c>
      <c r="G313" s="4">
        <v>874</v>
      </c>
      <c r="H313" s="4">
        <v>160</v>
      </c>
      <c r="I313" s="4">
        <v>67</v>
      </c>
      <c r="J313" s="4">
        <v>0</v>
      </c>
      <c r="K313" s="4">
        <v>0</v>
      </c>
    </row>
    <row r="314" spans="1:11">
      <c r="A314">
        <v>1976</v>
      </c>
      <c r="B314" t="s">
        <v>13</v>
      </c>
      <c r="C314" t="s">
        <v>14</v>
      </c>
      <c r="D314" t="s">
        <v>6</v>
      </c>
      <c r="E314" t="s">
        <v>534</v>
      </c>
      <c r="F314">
        <v>419</v>
      </c>
      <c r="G314" s="4">
        <v>990</v>
      </c>
      <c r="H314" s="4">
        <v>132</v>
      </c>
      <c r="I314" s="4">
        <v>153</v>
      </c>
      <c r="J314" s="4">
        <v>0</v>
      </c>
      <c r="K314" s="4">
        <v>0</v>
      </c>
    </row>
    <row r="315" spans="1:11">
      <c r="A315">
        <v>1977</v>
      </c>
      <c r="B315" t="s">
        <v>13</v>
      </c>
      <c r="C315" t="s">
        <v>14</v>
      </c>
      <c r="D315" t="s">
        <v>6</v>
      </c>
      <c r="E315" t="s">
        <v>534</v>
      </c>
      <c r="F315">
        <v>414</v>
      </c>
      <c r="G315" s="4">
        <v>1656</v>
      </c>
      <c r="H315" s="4">
        <v>253</v>
      </c>
      <c r="I315" s="4">
        <v>520</v>
      </c>
      <c r="J315" s="4">
        <v>0</v>
      </c>
      <c r="K315" s="4">
        <v>0</v>
      </c>
    </row>
    <row r="316" spans="1:11">
      <c r="A316">
        <v>1978</v>
      </c>
      <c r="B316" t="s">
        <v>13</v>
      </c>
      <c r="C316" t="s">
        <v>14</v>
      </c>
      <c r="D316" t="s">
        <v>6</v>
      </c>
      <c r="E316" t="s">
        <v>534</v>
      </c>
      <c r="F316">
        <v>661</v>
      </c>
      <c r="G316" s="4">
        <v>4085</v>
      </c>
      <c r="H316" s="4">
        <v>786</v>
      </c>
      <c r="I316" s="4">
        <v>1814</v>
      </c>
      <c r="J316" s="4">
        <v>0</v>
      </c>
      <c r="K316" s="4">
        <v>0</v>
      </c>
    </row>
    <row r="317" spans="1:11">
      <c r="A317">
        <v>1979</v>
      </c>
      <c r="B317" t="s">
        <v>13</v>
      </c>
      <c r="C317" t="s">
        <v>14</v>
      </c>
      <c r="D317" t="s">
        <v>6</v>
      </c>
      <c r="E317" t="s">
        <v>534</v>
      </c>
      <c r="F317">
        <v>777</v>
      </c>
      <c r="G317" s="4">
        <v>3599</v>
      </c>
      <c r="H317" s="4">
        <v>384</v>
      </c>
      <c r="I317" s="4">
        <v>513</v>
      </c>
      <c r="J317" s="4">
        <v>0</v>
      </c>
      <c r="K317" s="4">
        <v>0</v>
      </c>
    </row>
    <row r="318" spans="1:11">
      <c r="A318">
        <v>1980</v>
      </c>
      <c r="B318" t="s">
        <v>13</v>
      </c>
      <c r="C318" t="s">
        <v>14</v>
      </c>
      <c r="D318" t="s">
        <v>6</v>
      </c>
      <c r="E318" t="s">
        <v>534</v>
      </c>
      <c r="F318">
        <v>394</v>
      </c>
      <c r="G318" s="4">
        <v>2005</v>
      </c>
      <c r="H318" s="4">
        <v>206</v>
      </c>
      <c r="I318" s="4">
        <v>866</v>
      </c>
      <c r="J318" s="4">
        <v>0</v>
      </c>
      <c r="K318" s="4">
        <v>0</v>
      </c>
    </row>
    <row r="319" spans="1:11">
      <c r="A319">
        <v>1981</v>
      </c>
      <c r="B319" t="s">
        <v>13</v>
      </c>
      <c r="C319" t="s">
        <v>14</v>
      </c>
      <c r="D319" t="s">
        <v>6</v>
      </c>
      <c r="E319" t="s">
        <v>534</v>
      </c>
      <c r="F319">
        <v>390</v>
      </c>
      <c r="G319" s="4">
        <v>3082</v>
      </c>
      <c r="H319" s="4">
        <v>327</v>
      </c>
      <c r="I319" s="4">
        <v>2246</v>
      </c>
      <c r="J319" s="4">
        <v>0</v>
      </c>
      <c r="K319" s="4">
        <v>0</v>
      </c>
    </row>
    <row r="320" spans="1:11">
      <c r="A320">
        <v>1982</v>
      </c>
      <c r="B320" t="s">
        <v>13</v>
      </c>
      <c r="C320" t="s">
        <v>14</v>
      </c>
      <c r="D320" t="s">
        <v>6</v>
      </c>
      <c r="E320" t="s">
        <v>534</v>
      </c>
      <c r="F320">
        <v>489</v>
      </c>
      <c r="G320" s="4">
        <v>3850</v>
      </c>
      <c r="H320" s="4">
        <v>72</v>
      </c>
      <c r="I320" s="4">
        <v>1002</v>
      </c>
      <c r="J320" s="4">
        <v>330</v>
      </c>
      <c r="K320" s="4">
        <v>1511</v>
      </c>
    </row>
    <row r="321" spans="1:11">
      <c r="A321">
        <v>1983</v>
      </c>
      <c r="B321" t="s">
        <v>13</v>
      </c>
      <c r="C321" t="s">
        <v>14</v>
      </c>
      <c r="D321" t="s">
        <v>6</v>
      </c>
      <c r="E321" t="s">
        <v>534</v>
      </c>
      <c r="F321">
        <v>670</v>
      </c>
      <c r="G321" s="4">
        <v>4680</v>
      </c>
      <c r="H321" s="4">
        <v>51</v>
      </c>
      <c r="I321" s="4">
        <v>906</v>
      </c>
      <c r="J321" s="4">
        <v>362</v>
      </c>
      <c r="K321" s="4">
        <v>979</v>
      </c>
    </row>
    <row r="322" spans="1:11">
      <c r="A322">
        <v>1984</v>
      </c>
      <c r="B322" t="s">
        <v>13</v>
      </c>
      <c r="C322" t="s">
        <v>14</v>
      </c>
      <c r="D322" t="s">
        <v>6</v>
      </c>
      <c r="E322" t="s">
        <v>6</v>
      </c>
      <c r="F322">
        <v>355</v>
      </c>
      <c r="G322" s="4">
        <v>2679</v>
      </c>
      <c r="H322" s="4">
        <v>26</v>
      </c>
      <c r="I322" s="4">
        <v>809</v>
      </c>
      <c r="J322" s="4">
        <v>385</v>
      </c>
      <c r="K322" s="4">
        <v>946</v>
      </c>
    </row>
    <row r="323" spans="1:11">
      <c r="A323">
        <v>1984</v>
      </c>
      <c r="B323" t="s">
        <v>13</v>
      </c>
      <c r="C323" t="s">
        <v>14</v>
      </c>
      <c r="D323" t="s">
        <v>6</v>
      </c>
      <c r="E323" t="s">
        <v>537</v>
      </c>
      <c r="F323">
        <v>220</v>
      </c>
      <c r="G323" s="4">
        <v>511</v>
      </c>
      <c r="H323" s="4">
        <v>24</v>
      </c>
      <c r="I323" s="4">
        <v>311</v>
      </c>
      <c r="J323" s="4">
        <v>75</v>
      </c>
      <c r="K323" s="4">
        <v>315</v>
      </c>
    </row>
    <row r="324" spans="1:11">
      <c r="A324">
        <v>1984</v>
      </c>
      <c r="B324" t="s">
        <v>13</v>
      </c>
      <c r="C324" t="s">
        <v>14</v>
      </c>
      <c r="D324" t="s">
        <v>6</v>
      </c>
      <c r="E324" t="s">
        <v>662</v>
      </c>
      <c r="F324">
        <v>6</v>
      </c>
      <c r="G324" s="4">
        <v>6</v>
      </c>
      <c r="H324" s="4">
        <v>0</v>
      </c>
      <c r="I324" s="4">
        <v>0</v>
      </c>
      <c r="J324" s="4">
        <v>3</v>
      </c>
      <c r="K324" s="4">
        <v>0</v>
      </c>
    </row>
    <row r="325" spans="1:11">
      <c r="A325">
        <v>1984</v>
      </c>
      <c r="B325" t="s">
        <v>13</v>
      </c>
      <c r="C325" t="s">
        <v>14</v>
      </c>
      <c r="D325" t="s">
        <v>6</v>
      </c>
      <c r="E325" t="s">
        <v>977</v>
      </c>
      <c r="F325">
        <v>10</v>
      </c>
      <c r="G325" s="4">
        <v>35</v>
      </c>
      <c r="H325" s="4">
        <v>3</v>
      </c>
      <c r="I325" s="4">
        <v>0</v>
      </c>
      <c r="J325" s="4">
        <v>3</v>
      </c>
      <c r="K325" s="4">
        <v>0</v>
      </c>
    </row>
    <row r="326" spans="1:11">
      <c r="A326">
        <v>1984</v>
      </c>
      <c r="B326" t="s">
        <v>13</v>
      </c>
      <c r="C326" t="s">
        <v>14</v>
      </c>
      <c r="D326" t="s">
        <v>6</v>
      </c>
      <c r="E326" t="s">
        <v>976</v>
      </c>
      <c r="F326">
        <v>11</v>
      </c>
      <c r="G326" s="4">
        <v>76</v>
      </c>
      <c r="H326" s="4">
        <v>7</v>
      </c>
      <c r="I326" s="4">
        <v>27</v>
      </c>
      <c r="J326" s="4">
        <v>16</v>
      </c>
      <c r="K326" s="4">
        <v>67</v>
      </c>
    </row>
    <row r="327" spans="1:11">
      <c r="A327">
        <v>1985</v>
      </c>
      <c r="B327" t="s">
        <v>13</v>
      </c>
      <c r="C327" t="s">
        <v>14</v>
      </c>
      <c r="D327" t="s">
        <v>6</v>
      </c>
      <c r="E327" t="s">
        <v>978</v>
      </c>
      <c r="F327">
        <v>3</v>
      </c>
      <c r="G327" s="4">
        <v>16</v>
      </c>
      <c r="H327" s="4">
        <v>0</v>
      </c>
      <c r="I327" s="4">
        <v>9</v>
      </c>
      <c r="J327" s="4">
        <v>8</v>
      </c>
      <c r="K327" s="4">
        <v>6</v>
      </c>
    </row>
    <row r="328" spans="1:11">
      <c r="A328">
        <v>1985</v>
      </c>
      <c r="B328" t="s">
        <v>13</v>
      </c>
      <c r="C328" t="s">
        <v>14</v>
      </c>
      <c r="D328" t="s">
        <v>6</v>
      </c>
      <c r="E328" t="s">
        <v>6</v>
      </c>
      <c r="F328">
        <v>490</v>
      </c>
      <c r="G328" s="4">
        <v>3800</v>
      </c>
      <c r="H328" s="4">
        <v>35</v>
      </c>
      <c r="I328" s="4">
        <v>1308</v>
      </c>
      <c r="J328" s="4">
        <v>390</v>
      </c>
      <c r="K328" s="4">
        <v>1115</v>
      </c>
    </row>
    <row r="329" spans="1:11">
      <c r="A329">
        <v>1985</v>
      </c>
      <c r="B329" t="s">
        <v>13</v>
      </c>
      <c r="C329" t="s">
        <v>14</v>
      </c>
      <c r="D329" t="s">
        <v>6</v>
      </c>
      <c r="E329" t="s">
        <v>537</v>
      </c>
      <c r="F329">
        <v>122</v>
      </c>
      <c r="G329" s="4">
        <v>266</v>
      </c>
      <c r="H329" s="4">
        <v>0</v>
      </c>
      <c r="I329" s="4">
        <v>115</v>
      </c>
      <c r="J329" s="4">
        <v>38</v>
      </c>
      <c r="K329" s="4">
        <v>70</v>
      </c>
    </row>
    <row r="330" spans="1:11">
      <c r="A330">
        <v>1985</v>
      </c>
      <c r="B330" t="s">
        <v>13</v>
      </c>
      <c r="C330" t="s">
        <v>14</v>
      </c>
      <c r="D330" t="s">
        <v>6</v>
      </c>
      <c r="E330" t="s">
        <v>662</v>
      </c>
      <c r="F330">
        <v>3</v>
      </c>
      <c r="G330" s="4">
        <v>8</v>
      </c>
      <c r="H330" s="4">
        <v>3</v>
      </c>
      <c r="I330" s="4">
        <v>3</v>
      </c>
      <c r="J330" s="4">
        <v>3</v>
      </c>
      <c r="K330" s="4">
        <v>0</v>
      </c>
    </row>
    <row r="331" spans="1:11">
      <c r="A331">
        <v>1985</v>
      </c>
      <c r="B331" t="s">
        <v>13</v>
      </c>
      <c r="C331" t="s">
        <v>14</v>
      </c>
      <c r="D331" t="s">
        <v>6</v>
      </c>
      <c r="E331" t="s">
        <v>980</v>
      </c>
      <c r="F331">
        <v>3</v>
      </c>
      <c r="G331" s="4">
        <v>135</v>
      </c>
      <c r="H331" s="4">
        <v>0</v>
      </c>
      <c r="I331" s="4">
        <v>16</v>
      </c>
      <c r="J331" s="4">
        <v>8</v>
      </c>
      <c r="K331" s="4">
        <v>0</v>
      </c>
    </row>
    <row r="332" spans="1:11">
      <c r="A332">
        <v>1985</v>
      </c>
      <c r="B332" t="s">
        <v>13</v>
      </c>
      <c r="C332" t="s">
        <v>14</v>
      </c>
      <c r="D332" t="s">
        <v>6</v>
      </c>
      <c r="E332" t="s">
        <v>677</v>
      </c>
      <c r="F332">
        <v>3</v>
      </c>
      <c r="G332" s="4">
        <v>7</v>
      </c>
      <c r="H332" s="4">
        <v>0</v>
      </c>
      <c r="I332" s="4">
        <v>3</v>
      </c>
      <c r="J332" s="4">
        <v>0</v>
      </c>
      <c r="K332" s="4">
        <v>0</v>
      </c>
    </row>
    <row r="333" spans="1:11">
      <c r="A333">
        <v>1985</v>
      </c>
      <c r="B333" t="s">
        <v>13</v>
      </c>
      <c r="C333" t="s">
        <v>14</v>
      </c>
      <c r="D333" t="s">
        <v>6</v>
      </c>
      <c r="E333" t="s">
        <v>979</v>
      </c>
      <c r="F333">
        <v>8</v>
      </c>
      <c r="G333" s="4">
        <v>19</v>
      </c>
      <c r="H333" s="4">
        <v>0</v>
      </c>
      <c r="I333" s="4">
        <v>3</v>
      </c>
      <c r="J333" s="4">
        <v>0</v>
      </c>
      <c r="K333" s="4">
        <v>0</v>
      </c>
    </row>
    <row r="334" spans="1:11">
      <c r="A334">
        <v>1985</v>
      </c>
      <c r="B334" t="s">
        <v>13</v>
      </c>
      <c r="C334" t="s">
        <v>14</v>
      </c>
      <c r="D334" t="s">
        <v>6</v>
      </c>
      <c r="E334" t="s">
        <v>976</v>
      </c>
      <c r="F334">
        <v>19</v>
      </c>
      <c r="G334" s="4">
        <v>48</v>
      </c>
      <c r="H334" s="4">
        <v>2</v>
      </c>
      <c r="I334" s="4">
        <v>13</v>
      </c>
      <c r="J334" s="4">
        <v>6</v>
      </c>
      <c r="K334" s="4">
        <v>4</v>
      </c>
    </row>
    <row r="335" spans="1:11">
      <c r="A335">
        <v>1986</v>
      </c>
      <c r="B335" t="s">
        <v>13</v>
      </c>
      <c r="C335" t="s">
        <v>14</v>
      </c>
      <c r="D335" t="s">
        <v>6</v>
      </c>
      <c r="E335" t="s">
        <v>978</v>
      </c>
      <c r="F335">
        <v>5</v>
      </c>
      <c r="G335" s="4">
        <v>23</v>
      </c>
      <c r="H335" s="4">
        <v>0</v>
      </c>
      <c r="I335" s="4">
        <v>11</v>
      </c>
      <c r="J335" s="4">
        <v>12</v>
      </c>
      <c r="K335" s="4">
        <v>4</v>
      </c>
    </row>
    <row r="336" spans="1:11">
      <c r="A336">
        <v>1986</v>
      </c>
      <c r="B336" t="s">
        <v>13</v>
      </c>
      <c r="C336" t="s">
        <v>14</v>
      </c>
      <c r="D336" t="s">
        <v>6</v>
      </c>
      <c r="E336" t="s">
        <v>6</v>
      </c>
      <c r="F336">
        <v>428</v>
      </c>
      <c r="G336" s="4">
        <v>2125</v>
      </c>
      <c r="H336" s="4">
        <v>4</v>
      </c>
      <c r="I336" s="4">
        <v>407</v>
      </c>
      <c r="J336" s="4">
        <v>262</v>
      </c>
      <c r="K336" s="4">
        <v>449</v>
      </c>
    </row>
    <row r="337" spans="1:11">
      <c r="A337">
        <v>1986</v>
      </c>
      <c r="B337" t="s">
        <v>13</v>
      </c>
      <c r="C337" t="s">
        <v>14</v>
      </c>
      <c r="D337" t="s">
        <v>6</v>
      </c>
      <c r="E337" t="s">
        <v>537</v>
      </c>
      <c r="F337">
        <v>141</v>
      </c>
      <c r="G337" s="4">
        <v>260</v>
      </c>
      <c r="H337" s="4">
        <v>0</v>
      </c>
      <c r="I337" s="4">
        <v>161</v>
      </c>
      <c r="J337" s="4">
        <v>55</v>
      </c>
      <c r="K337" s="4">
        <v>174</v>
      </c>
    </row>
    <row r="338" spans="1:11">
      <c r="A338">
        <v>1986</v>
      </c>
      <c r="B338" t="s">
        <v>13</v>
      </c>
      <c r="C338" t="s">
        <v>14</v>
      </c>
      <c r="D338" t="s">
        <v>6</v>
      </c>
      <c r="E338" t="s">
        <v>694</v>
      </c>
      <c r="F338">
        <v>4</v>
      </c>
      <c r="G338" s="4">
        <v>4</v>
      </c>
      <c r="H338" s="4">
        <v>0</v>
      </c>
      <c r="I338" s="4">
        <v>0</v>
      </c>
      <c r="J338" s="4">
        <v>0</v>
      </c>
      <c r="K338" s="4">
        <v>0</v>
      </c>
    </row>
    <row r="339" spans="1:11">
      <c r="A339">
        <v>1986</v>
      </c>
      <c r="B339" t="s">
        <v>13</v>
      </c>
      <c r="C339" t="s">
        <v>14</v>
      </c>
      <c r="D339" t="s">
        <v>6</v>
      </c>
      <c r="E339" t="s">
        <v>979</v>
      </c>
      <c r="F339">
        <v>3</v>
      </c>
      <c r="G339" s="4">
        <v>8</v>
      </c>
      <c r="H339" s="4">
        <v>0</v>
      </c>
      <c r="I339" s="4">
        <v>0</v>
      </c>
      <c r="J339" s="4">
        <v>0</v>
      </c>
      <c r="K339" s="4">
        <v>0</v>
      </c>
    </row>
    <row r="340" spans="1:11">
      <c r="A340">
        <v>1986</v>
      </c>
      <c r="B340" t="s">
        <v>13</v>
      </c>
      <c r="C340" t="s">
        <v>14</v>
      </c>
      <c r="D340" t="s">
        <v>6</v>
      </c>
      <c r="E340" t="s">
        <v>976</v>
      </c>
      <c r="F340">
        <v>15</v>
      </c>
      <c r="G340" s="4">
        <v>136</v>
      </c>
      <c r="H340" s="4">
        <v>0</v>
      </c>
      <c r="I340" s="4">
        <v>31</v>
      </c>
      <c r="J340" s="4">
        <v>24</v>
      </c>
      <c r="K340" s="4">
        <v>156</v>
      </c>
    </row>
    <row r="341" spans="1:11">
      <c r="A341">
        <v>1987</v>
      </c>
      <c r="B341" t="s">
        <v>13</v>
      </c>
      <c r="C341" t="s">
        <v>14</v>
      </c>
      <c r="D341" t="s">
        <v>6</v>
      </c>
      <c r="E341" t="s">
        <v>978</v>
      </c>
      <c r="F341">
        <v>15</v>
      </c>
      <c r="G341" s="4">
        <v>35</v>
      </c>
      <c r="H341" s="4">
        <v>0</v>
      </c>
      <c r="I341" s="4">
        <v>24</v>
      </c>
      <c r="J341" s="4">
        <v>2</v>
      </c>
      <c r="K341" s="4">
        <v>13</v>
      </c>
    </row>
    <row r="342" spans="1:11">
      <c r="A342">
        <v>1987</v>
      </c>
      <c r="B342" t="s">
        <v>13</v>
      </c>
      <c r="C342" t="s">
        <v>14</v>
      </c>
      <c r="D342" t="s">
        <v>6</v>
      </c>
      <c r="E342" t="s">
        <v>6</v>
      </c>
      <c r="F342">
        <v>546</v>
      </c>
      <c r="G342" s="4">
        <v>2898</v>
      </c>
      <c r="H342" s="4">
        <v>0</v>
      </c>
      <c r="I342" s="4">
        <v>726</v>
      </c>
      <c r="J342" s="4">
        <v>295</v>
      </c>
      <c r="K342" s="4">
        <v>530</v>
      </c>
    </row>
    <row r="343" spans="1:11">
      <c r="A343">
        <v>1987</v>
      </c>
      <c r="B343" t="s">
        <v>13</v>
      </c>
      <c r="C343" t="s">
        <v>14</v>
      </c>
      <c r="D343" t="s">
        <v>6</v>
      </c>
      <c r="E343" t="s">
        <v>537</v>
      </c>
      <c r="F343">
        <v>189</v>
      </c>
      <c r="G343" s="4">
        <v>392</v>
      </c>
      <c r="H343" s="4">
        <v>0</v>
      </c>
      <c r="I343" s="4">
        <v>125</v>
      </c>
      <c r="J343" s="4">
        <v>60</v>
      </c>
      <c r="K343" s="4">
        <v>360</v>
      </c>
    </row>
    <row r="344" spans="1:11">
      <c r="A344">
        <v>1987</v>
      </c>
      <c r="B344" t="s">
        <v>13</v>
      </c>
      <c r="C344" t="s">
        <v>14</v>
      </c>
      <c r="D344" t="s">
        <v>6</v>
      </c>
      <c r="E344" t="s">
        <v>662</v>
      </c>
      <c r="F344">
        <v>3</v>
      </c>
      <c r="G344" s="4">
        <v>3</v>
      </c>
      <c r="H344" s="4">
        <v>0</v>
      </c>
      <c r="I344" s="4">
        <v>0</v>
      </c>
      <c r="J344" s="4">
        <v>0</v>
      </c>
      <c r="K344" s="4">
        <v>0</v>
      </c>
    </row>
    <row r="345" spans="1:11">
      <c r="A345">
        <v>1987</v>
      </c>
      <c r="B345" t="s">
        <v>13</v>
      </c>
      <c r="C345" t="s">
        <v>14</v>
      </c>
      <c r="D345" t="s">
        <v>6</v>
      </c>
      <c r="E345" t="s">
        <v>980</v>
      </c>
      <c r="F345">
        <v>3</v>
      </c>
      <c r="G345" s="4">
        <v>3</v>
      </c>
      <c r="H345" s="4">
        <v>0</v>
      </c>
      <c r="I345" s="4">
        <v>0</v>
      </c>
      <c r="J345" s="4">
        <v>0</v>
      </c>
      <c r="K345" s="4">
        <v>0</v>
      </c>
    </row>
    <row r="346" spans="1:11">
      <c r="A346">
        <v>1987</v>
      </c>
      <c r="B346" t="s">
        <v>13</v>
      </c>
      <c r="C346" t="s">
        <v>14</v>
      </c>
      <c r="D346" t="s">
        <v>6</v>
      </c>
      <c r="E346" t="s">
        <v>977</v>
      </c>
      <c r="F346">
        <v>10</v>
      </c>
      <c r="G346" s="4">
        <v>39</v>
      </c>
      <c r="H346" s="4">
        <v>0</v>
      </c>
      <c r="I346" s="4">
        <v>10</v>
      </c>
      <c r="J346" s="4">
        <v>3</v>
      </c>
      <c r="K346" s="4">
        <v>16</v>
      </c>
    </row>
    <row r="347" spans="1:11">
      <c r="A347">
        <v>1987</v>
      </c>
      <c r="B347" t="s">
        <v>13</v>
      </c>
      <c r="C347" t="s">
        <v>14</v>
      </c>
      <c r="D347" t="s">
        <v>6</v>
      </c>
      <c r="E347" t="s">
        <v>979</v>
      </c>
      <c r="F347">
        <v>7</v>
      </c>
      <c r="G347" s="4">
        <v>23</v>
      </c>
      <c r="H347" s="4">
        <v>0</v>
      </c>
      <c r="I347" s="4">
        <v>10</v>
      </c>
      <c r="J347" s="4">
        <v>3</v>
      </c>
      <c r="K347" s="4">
        <v>3</v>
      </c>
    </row>
    <row r="348" spans="1:11">
      <c r="A348">
        <v>1987</v>
      </c>
      <c r="B348" t="s">
        <v>13</v>
      </c>
      <c r="C348" t="s">
        <v>14</v>
      </c>
      <c r="D348" t="s">
        <v>6</v>
      </c>
      <c r="E348" t="s">
        <v>976</v>
      </c>
      <c r="F348">
        <v>17</v>
      </c>
      <c r="G348" s="4">
        <v>156</v>
      </c>
      <c r="H348" s="4">
        <v>0</v>
      </c>
      <c r="I348" s="4">
        <v>21</v>
      </c>
      <c r="J348" s="4">
        <v>11</v>
      </c>
      <c r="K348" s="4">
        <v>78</v>
      </c>
    </row>
    <row r="349" spans="1:11">
      <c r="A349">
        <v>1988</v>
      </c>
      <c r="B349" t="s">
        <v>13</v>
      </c>
      <c r="C349" t="s">
        <v>14</v>
      </c>
      <c r="D349" t="s">
        <v>6</v>
      </c>
      <c r="E349" t="s">
        <v>978</v>
      </c>
      <c r="F349">
        <v>2</v>
      </c>
      <c r="G349" s="4">
        <v>4</v>
      </c>
      <c r="H349" s="4">
        <v>0</v>
      </c>
      <c r="I349" s="4">
        <v>0</v>
      </c>
      <c r="J349" s="4">
        <v>0</v>
      </c>
      <c r="K349" s="4">
        <v>0</v>
      </c>
    </row>
    <row r="350" spans="1:11">
      <c r="A350">
        <v>1988</v>
      </c>
      <c r="B350" t="s">
        <v>13</v>
      </c>
      <c r="C350" t="s">
        <v>14</v>
      </c>
      <c r="D350" t="s">
        <v>6</v>
      </c>
      <c r="E350" t="s">
        <v>6</v>
      </c>
      <c r="F350">
        <v>438</v>
      </c>
      <c r="G350" s="4">
        <v>3290</v>
      </c>
      <c r="H350" s="4">
        <v>9</v>
      </c>
      <c r="I350" s="4">
        <v>694</v>
      </c>
      <c r="J350" s="4">
        <v>429</v>
      </c>
      <c r="K350" s="4">
        <v>716</v>
      </c>
    </row>
    <row r="351" spans="1:11">
      <c r="A351">
        <v>1988</v>
      </c>
      <c r="B351" t="s">
        <v>13</v>
      </c>
      <c r="C351" t="s">
        <v>14</v>
      </c>
      <c r="D351" t="s">
        <v>6</v>
      </c>
      <c r="E351" t="s">
        <v>537</v>
      </c>
      <c r="F351">
        <v>117</v>
      </c>
      <c r="G351" s="4">
        <v>271</v>
      </c>
      <c r="H351" s="4">
        <v>0</v>
      </c>
      <c r="I351" s="4">
        <v>32</v>
      </c>
      <c r="J351" s="4">
        <v>32</v>
      </c>
      <c r="K351" s="4">
        <v>117</v>
      </c>
    </row>
    <row r="352" spans="1:11">
      <c r="A352">
        <v>1988</v>
      </c>
      <c r="B352" t="s">
        <v>13</v>
      </c>
      <c r="C352" t="s">
        <v>14</v>
      </c>
      <c r="D352" t="s">
        <v>6</v>
      </c>
      <c r="E352" t="s">
        <v>662</v>
      </c>
      <c r="F352">
        <v>3</v>
      </c>
      <c r="G352" s="4">
        <v>6</v>
      </c>
      <c r="H352" s="4">
        <v>0</v>
      </c>
      <c r="I352" s="4">
        <v>3</v>
      </c>
      <c r="J352" s="4">
        <v>3</v>
      </c>
      <c r="K352" s="4">
        <v>0</v>
      </c>
    </row>
    <row r="353" spans="1:11">
      <c r="A353">
        <v>1988</v>
      </c>
      <c r="B353" t="s">
        <v>13</v>
      </c>
      <c r="C353" t="s">
        <v>14</v>
      </c>
      <c r="D353" t="s">
        <v>6</v>
      </c>
      <c r="E353" t="s">
        <v>677</v>
      </c>
      <c r="F353">
        <v>4</v>
      </c>
      <c r="G353" s="4">
        <v>14</v>
      </c>
      <c r="H353" s="4">
        <v>0</v>
      </c>
      <c r="I353" s="4">
        <v>14</v>
      </c>
      <c r="J353" s="4">
        <v>4</v>
      </c>
      <c r="K353" s="4">
        <v>0</v>
      </c>
    </row>
    <row r="354" spans="1:11">
      <c r="A354">
        <v>1988</v>
      </c>
      <c r="B354" t="s">
        <v>13</v>
      </c>
      <c r="C354" t="s">
        <v>14</v>
      </c>
      <c r="D354" t="s">
        <v>6</v>
      </c>
      <c r="E354" t="s">
        <v>977</v>
      </c>
      <c r="F354">
        <v>7</v>
      </c>
      <c r="G354" s="4">
        <v>21</v>
      </c>
      <c r="H354" s="4">
        <v>0</v>
      </c>
      <c r="I354" s="4">
        <v>0</v>
      </c>
      <c r="J354" s="4">
        <v>0</v>
      </c>
      <c r="K354" s="4">
        <v>0</v>
      </c>
    </row>
    <row r="355" spans="1:11">
      <c r="A355">
        <v>1988</v>
      </c>
      <c r="B355" t="s">
        <v>13</v>
      </c>
      <c r="C355" t="s">
        <v>14</v>
      </c>
      <c r="D355" t="s">
        <v>6</v>
      </c>
      <c r="E355" t="s">
        <v>976</v>
      </c>
      <c r="F355">
        <v>12</v>
      </c>
      <c r="G355" s="4">
        <v>36</v>
      </c>
      <c r="H355" s="4">
        <v>0</v>
      </c>
      <c r="I355" s="4">
        <v>10</v>
      </c>
      <c r="J355" s="4">
        <v>0</v>
      </c>
      <c r="K355" s="4">
        <v>8</v>
      </c>
    </row>
    <row r="356" spans="1:11">
      <c r="A356">
        <v>1989</v>
      </c>
      <c r="B356" t="s">
        <v>13</v>
      </c>
      <c r="C356" t="s">
        <v>14</v>
      </c>
      <c r="D356" t="s">
        <v>6</v>
      </c>
      <c r="E356" t="s">
        <v>978</v>
      </c>
      <c r="F356">
        <v>12</v>
      </c>
      <c r="G356" s="4">
        <v>25</v>
      </c>
      <c r="H356" s="4">
        <v>0</v>
      </c>
      <c r="I356" s="4">
        <v>6</v>
      </c>
      <c r="J356" s="4">
        <v>8</v>
      </c>
      <c r="K356" s="4">
        <v>4</v>
      </c>
    </row>
    <row r="357" spans="1:11">
      <c r="A357">
        <v>1989</v>
      </c>
      <c r="B357" t="s">
        <v>13</v>
      </c>
      <c r="C357" t="s">
        <v>14</v>
      </c>
      <c r="D357" t="s">
        <v>6</v>
      </c>
      <c r="E357" t="s">
        <v>6</v>
      </c>
      <c r="F357">
        <v>461</v>
      </c>
      <c r="G357" s="4">
        <v>2555</v>
      </c>
      <c r="H357" s="4">
        <v>0</v>
      </c>
      <c r="I357" s="4">
        <v>928</v>
      </c>
      <c r="J357" s="4">
        <v>345</v>
      </c>
      <c r="K357" s="4">
        <v>841</v>
      </c>
    </row>
    <row r="358" spans="1:11">
      <c r="A358">
        <v>1989</v>
      </c>
      <c r="B358" t="s">
        <v>13</v>
      </c>
      <c r="C358" t="s">
        <v>14</v>
      </c>
      <c r="D358" t="s">
        <v>6</v>
      </c>
      <c r="E358" t="s">
        <v>537</v>
      </c>
      <c r="F358">
        <v>116</v>
      </c>
      <c r="G358" s="4">
        <v>233</v>
      </c>
      <c r="H358" s="4">
        <v>0</v>
      </c>
      <c r="I358" s="4">
        <v>121</v>
      </c>
      <c r="J358" s="4">
        <v>45</v>
      </c>
      <c r="K358" s="4">
        <v>49</v>
      </c>
    </row>
    <row r="359" spans="1:11">
      <c r="A359">
        <v>1989</v>
      </c>
      <c r="B359" t="s">
        <v>13</v>
      </c>
      <c r="C359" t="s">
        <v>14</v>
      </c>
      <c r="D359" t="s">
        <v>6</v>
      </c>
      <c r="E359" t="s">
        <v>662</v>
      </c>
      <c r="F359">
        <v>4</v>
      </c>
      <c r="G359" s="4">
        <v>11</v>
      </c>
      <c r="H359" s="4">
        <v>0</v>
      </c>
      <c r="I359" s="4">
        <v>0</v>
      </c>
      <c r="J359" s="4">
        <v>0</v>
      </c>
      <c r="K359" s="4">
        <v>0</v>
      </c>
    </row>
    <row r="360" spans="1:11">
      <c r="A360">
        <v>1989</v>
      </c>
      <c r="B360" t="s">
        <v>13</v>
      </c>
      <c r="C360" t="s">
        <v>14</v>
      </c>
      <c r="D360" t="s">
        <v>6</v>
      </c>
      <c r="E360" t="s">
        <v>980</v>
      </c>
      <c r="F360">
        <v>4</v>
      </c>
      <c r="G360" s="4">
        <v>4</v>
      </c>
      <c r="H360" s="4">
        <v>0</v>
      </c>
      <c r="I360" s="4">
        <v>0</v>
      </c>
      <c r="J360" s="4">
        <v>0</v>
      </c>
      <c r="K360" s="4">
        <v>0</v>
      </c>
    </row>
    <row r="361" spans="1:11">
      <c r="A361">
        <v>1989</v>
      </c>
      <c r="B361" t="s">
        <v>13</v>
      </c>
      <c r="C361" t="s">
        <v>14</v>
      </c>
      <c r="D361" t="s">
        <v>6</v>
      </c>
      <c r="E361" t="s">
        <v>977</v>
      </c>
      <c r="F361">
        <v>4</v>
      </c>
      <c r="G361" s="4">
        <v>15</v>
      </c>
      <c r="H361" s="4">
        <v>0</v>
      </c>
      <c r="I361" s="4">
        <v>19</v>
      </c>
      <c r="J361" s="4">
        <v>4</v>
      </c>
      <c r="K361" s="4">
        <v>0</v>
      </c>
    </row>
    <row r="362" spans="1:11">
      <c r="A362">
        <v>1989</v>
      </c>
      <c r="B362" t="s">
        <v>13</v>
      </c>
      <c r="C362" t="s">
        <v>14</v>
      </c>
      <c r="D362" t="s">
        <v>6</v>
      </c>
      <c r="E362" t="s">
        <v>979</v>
      </c>
      <c r="F362">
        <v>4</v>
      </c>
      <c r="G362" s="4">
        <v>4</v>
      </c>
      <c r="H362" s="4">
        <v>0</v>
      </c>
      <c r="I362" s="4">
        <v>4</v>
      </c>
      <c r="J362" s="4">
        <v>0</v>
      </c>
      <c r="K362" s="4">
        <v>0</v>
      </c>
    </row>
    <row r="363" spans="1:11">
      <c r="A363">
        <v>1989</v>
      </c>
      <c r="B363" t="s">
        <v>13</v>
      </c>
      <c r="C363" t="s">
        <v>14</v>
      </c>
      <c r="D363" t="s">
        <v>6</v>
      </c>
      <c r="E363" t="s">
        <v>976</v>
      </c>
      <c r="F363">
        <v>16</v>
      </c>
      <c r="G363" s="4">
        <v>45</v>
      </c>
      <c r="H363" s="4">
        <v>0</v>
      </c>
      <c r="I363" s="4">
        <v>3</v>
      </c>
      <c r="J363" s="4">
        <v>0</v>
      </c>
      <c r="K363" s="4">
        <v>0</v>
      </c>
    </row>
    <row r="364" spans="1:11">
      <c r="A364">
        <v>1990</v>
      </c>
      <c r="B364" t="s">
        <v>13</v>
      </c>
      <c r="C364" t="s">
        <v>14</v>
      </c>
      <c r="D364" t="s">
        <v>6</v>
      </c>
      <c r="E364" t="s">
        <v>978</v>
      </c>
      <c r="F364">
        <v>10</v>
      </c>
      <c r="G364" s="4">
        <v>12</v>
      </c>
      <c r="H364" s="4">
        <v>0</v>
      </c>
      <c r="I364" s="4">
        <v>0</v>
      </c>
      <c r="J364" s="4">
        <v>0</v>
      </c>
      <c r="K364" s="4">
        <v>2</v>
      </c>
    </row>
    <row r="365" spans="1:11">
      <c r="A365">
        <v>1990</v>
      </c>
      <c r="B365" t="s">
        <v>13</v>
      </c>
      <c r="C365" t="s">
        <v>14</v>
      </c>
      <c r="D365" t="s">
        <v>6</v>
      </c>
      <c r="E365" t="s">
        <v>6</v>
      </c>
      <c r="F365">
        <v>430</v>
      </c>
      <c r="G365" s="4">
        <v>3076</v>
      </c>
      <c r="H365" s="4">
        <v>5</v>
      </c>
      <c r="I365" s="4">
        <v>737</v>
      </c>
      <c r="J365" s="4">
        <v>331</v>
      </c>
      <c r="K365" s="4">
        <v>903</v>
      </c>
    </row>
    <row r="366" spans="1:11">
      <c r="A366">
        <v>1990</v>
      </c>
      <c r="B366" t="s">
        <v>13</v>
      </c>
      <c r="C366" t="s">
        <v>14</v>
      </c>
      <c r="D366" t="s">
        <v>6</v>
      </c>
      <c r="E366" t="s">
        <v>537</v>
      </c>
      <c r="F366">
        <v>196</v>
      </c>
      <c r="G366" s="4">
        <v>360</v>
      </c>
      <c r="H366" s="4">
        <v>0</v>
      </c>
      <c r="I366" s="4">
        <v>80</v>
      </c>
      <c r="J366" s="4">
        <v>32</v>
      </c>
      <c r="K366" s="4">
        <v>60</v>
      </c>
    </row>
    <row r="367" spans="1:11">
      <c r="A367">
        <v>1990</v>
      </c>
      <c r="B367" t="s">
        <v>13</v>
      </c>
      <c r="C367" t="s">
        <v>14</v>
      </c>
      <c r="D367" t="s">
        <v>6</v>
      </c>
      <c r="E367" t="s">
        <v>662</v>
      </c>
      <c r="F367">
        <v>3</v>
      </c>
      <c r="G367" s="4">
        <v>7</v>
      </c>
      <c r="H367" s="4">
        <v>0</v>
      </c>
      <c r="I367" s="4">
        <v>0</v>
      </c>
      <c r="J367" s="4">
        <v>0</v>
      </c>
      <c r="K367" s="4">
        <v>0</v>
      </c>
    </row>
    <row r="368" spans="1:11">
      <c r="A368">
        <v>1990</v>
      </c>
      <c r="B368" t="s">
        <v>13</v>
      </c>
      <c r="C368" t="s">
        <v>14</v>
      </c>
      <c r="D368" t="s">
        <v>6</v>
      </c>
      <c r="E368" t="s">
        <v>694</v>
      </c>
      <c r="F368">
        <v>19</v>
      </c>
      <c r="G368" s="4">
        <v>209</v>
      </c>
      <c r="H368" s="4">
        <v>0</v>
      </c>
      <c r="I368" s="4">
        <v>108</v>
      </c>
      <c r="J368" s="4">
        <v>43</v>
      </c>
      <c r="K368" s="4">
        <v>116</v>
      </c>
    </row>
    <row r="369" spans="1:11">
      <c r="A369">
        <v>1990</v>
      </c>
      <c r="B369" t="s">
        <v>13</v>
      </c>
      <c r="C369" t="s">
        <v>14</v>
      </c>
      <c r="D369" t="s">
        <v>6</v>
      </c>
      <c r="E369" t="s">
        <v>976</v>
      </c>
      <c r="F369">
        <v>5</v>
      </c>
      <c r="G369" s="4">
        <v>10</v>
      </c>
      <c r="H369" s="4">
        <v>0</v>
      </c>
      <c r="I369" s="4">
        <v>0</v>
      </c>
      <c r="J369" s="4">
        <v>0</v>
      </c>
      <c r="K369" s="4">
        <v>0</v>
      </c>
    </row>
    <row r="370" spans="1:11">
      <c r="A370">
        <v>1991</v>
      </c>
      <c r="B370" t="s">
        <v>13</v>
      </c>
      <c r="C370" t="s">
        <v>14</v>
      </c>
      <c r="D370" t="s">
        <v>6</v>
      </c>
      <c r="E370" t="s">
        <v>978</v>
      </c>
      <c r="F370">
        <v>2</v>
      </c>
      <c r="G370" s="4">
        <v>7</v>
      </c>
      <c r="H370" s="4">
        <v>0</v>
      </c>
      <c r="I370" s="4">
        <v>0</v>
      </c>
      <c r="J370" s="4">
        <v>0</v>
      </c>
      <c r="K370" s="4">
        <v>0</v>
      </c>
    </row>
    <row r="371" spans="1:11">
      <c r="A371">
        <v>1991</v>
      </c>
      <c r="B371" t="s">
        <v>13</v>
      </c>
      <c r="C371" t="s">
        <v>14</v>
      </c>
      <c r="D371" t="s">
        <v>6</v>
      </c>
      <c r="E371" t="s">
        <v>6</v>
      </c>
      <c r="F371">
        <v>528</v>
      </c>
      <c r="G371" s="4">
        <v>3044</v>
      </c>
      <c r="H371" s="4">
        <v>8</v>
      </c>
      <c r="I371" s="4">
        <v>301</v>
      </c>
      <c r="J371" s="4">
        <v>96</v>
      </c>
      <c r="K371" s="4">
        <v>247</v>
      </c>
    </row>
    <row r="372" spans="1:11">
      <c r="A372">
        <v>1991</v>
      </c>
      <c r="B372" t="s">
        <v>13</v>
      </c>
      <c r="C372" t="s">
        <v>14</v>
      </c>
      <c r="D372" t="s">
        <v>6</v>
      </c>
      <c r="E372" t="s">
        <v>537</v>
      </c>
      <c r="F372">
        <v>134</v>
      </c>
      <c r="G372" s="4">
        <v>248</v>
      </c>
      <c r="H372" s="4">
        <v>0</v>
      </c>
      <c r="I372" s="4">
        <v>81</v>
      </c>
      <c r="J372" s="4">
        <v>28</v>
      </c>
      <c r="K372" s="4">
        <v>37</v>
      </c>
    </row>
    <row r="373" spans="1:11">
      <c r="A373">
        <v>1991</v>
      </c>
      <c r="B373" t="s">
        <v>13</v>
      </c>
      <c r="C373" t="s">
        <v>14</v>
      </c>
      <c r="D373" t="s">
        <v>6</v>
      </c>
      <c r="E373" t="s">
        <v>662</v>
      </c>
      <c r="F373">
        <v>3</v>
      </c>
      <c r="G373" s="4">
        <v>3</v>
      </c>
      <c r="H373" s="4">
        <v>0</v>
      </c>
      <c r="I373" s="4">
        <v>0</v>
      </c>
      <c r="J373" s="4">
        <v>0</v>
      </c>
      <c r="K373" s="4">
        <v>0</v>
      </c>
    </row>
    <row r="374" spans="1:11">
      <c r="A374">
        <v>1991</v>
      </c>
      <c r="B374" t="s">
        <v>13</v>
      </c>
      <c r="C374" t="s">
        <v>14</v>
      </c>
      <c r="D374" t="s">
        <v>6</v>
      </c>
      <c r="E374" t="s">
        <v>980</v>
      </c>
      <c r="F374">
        <v>3</v>
      </c>
      <c r="G374" s="4">
        <v>10</v>
      </c>
      <c r="H374" s="4">
        <v>0</v>
      </c>
      <c r="I374" s="4">
        <v>0</v>
      </c>
      <c r="J374" s="4">
        <v>0</v>
      </c>
      <c r="K374" s="4">
        <v>3</v>
      </c>
    </row>
    <row r="375" spans="1:11">
      <c r="A375">
        <v>1991</v>
      </c>
      <c r="B375" t="s">
        <v>13</v>
      </c>
      <c r="C375" t="s">
        <v>14</v>
      </c>
      <c r="D375" t="s">
        <v>6</v>
      </c>
      <c r="E375" t="s">
        <v>677</v>
      </c>
      <c r="F375">
        <v>3</v>
      </c>
      <c r="G375" s="4">
        <v>16</v>
      </c>
      <c r="H375" s="4">
        <v>0</v>
      </c>
      <c r="I375" s="4">
        <v>22</v>
      </c>
      <c r="J375" s="4">
        <v>6</v>
      </c>
      <c r="K375" s="4">
        <v>13</v>
      </c>
    </row>
    <row r="376" spans="1:11">
      <c r="A376">
        <v>1991</v>
      </c>
      <c r="B376" t="s">
        <v>13</v>
      </c>
      <c r="C376" t="s">
        <v>14</v>
      </c>
      <c r="D376" t="s">
        <v>6</v>
      </c>
      <c r="E376" t="s">
        <v>979</v>
      </c>
      <c r="F376">
        <v>10</v>
      </c>
      <c r="G376" s="4">
        <v>28</v>
      </c>
      <c r="H376" s="4">
        <v>0</v>
      </c>
      <c r="I376" s="4">
        <v>14</v>
      </c>
      <c r="J376" s="4">
        <v>0</v>
      </c>
      <c r="K376" s="4">
        <v>0</v>
      </c>
    </row>
    <row r="377" spans="1:11">
      <c r="A377">
        <v>1991</v>
      </c>
      <c r="B377" t="s">
        <v>13</v>
      </c>
      <c r="C377" t="s">
        <v>14</v>
      </c>
      <c r="D377" t="s">
        <v>6</v>
      </c>
      <c r="E377" t="s">
        <v>976</v>
      </c>
      <c r="F377">
        <v>4</v>
      </c>
      <c r="G377" s="4">
        <v>64</v>
      </c>
      <c r="H377" s="4">
        <v>0</v>
      </c>
      <c r="I377" s="4">
        <v>2</v>
      </c>
      <c r="J377" s="4">
        <v>0</v>
      </c>
      <c r="K377" s="4">
        <v>0</v>
      </c>
    </row>
    <row r="378" spans="1:11">
      <c r="A378">
        <v>1992</v>
      </c>
      <c r="B378" t="s">
        <v>13</v>
      </c>
      <c r="C378" t="s">
        <v>14</v>
      </c>
      <c r="D378" t="s">
        <v>6</v>
      </c>
      <c r="E378" t="s">
        <v>978</v>
      </c>
      <c r="F378">
        <v>7</v>
      </c>
      <c r="G378" s="4">
        <v>9</v>
      </c>
      <c r="H378" s="4">
        <v>0</v>
      </c>
      <c r="I378" s="4">
        <v>0</v>
      </c>
      <c r="J378" s="4">
        <v>0</v>
      </c>
      <c r="K378" s="4">
        <v>0</v>
      </c>
    </row>
    <row r="379" spans="1:11">
      <c r="A379">
        <v>1992</v>
      </c>
      <c r="B379" t="s">
        <v>13</v>
      </c>
      <c r="C379" t="s">
        <v>14</v>
      </c>
      <c r="D379" t="s">
        <v>6</v>
      </c>
      <c r="E379" t="s">
        <v>6</v>
      </c>
      <c r="F379">
        <v>534</v>
      </c>
      <c r="G379" s="4">
        <v>3119</v>
      </c>
      <c r="H379" s="4">
        <v>0</v>
      </c>
      <c r="I379" s="4">
        <v>715</v>
      </c>
      <c r="J379" s="4">
        <v>227</v>
      </c>
      <c r="K379" s="4">
        <v>834</v>
      </c>
    </row>
    <row r="380" spans="1:11">
      <c r="A380">
        <v>1992</v>
      </c>
      <c r="B380" t="s">
        <v>13</v>
      </c>
      <c r="C380" t="s">
        <v>14</v>
      </c>
      <c r="D380" t="s">
        <v>6</v>
      </c>
      <c r="E380" t="s">
        <v>537</v>
      </c>
      <c r="F380">
        <v>202</v>
      </c>
      <c r="G380" s="4">
        <v>433</v>
      </c>
      <c r="H380" s="4">
        <v>0</v>
      </c>
      <c r="I380" s="4">
        <v>164</v>
      </c>
      <c r="J380" s="4">
        <v>67</v>
      </c>
      <c r="K380" s="4">
        <v>207</v>
      </c>
    </row>
    <row r="381" spans="1:11">
      <c r="A381">
        <v>1992</v>
      </c>
      <c r="B381" t="s">
        <v>13</v>
      </c>
      <c r="C381" t="s">
        <v>14</v>
      </c>
      <c r="D381" t="s">
        <v>6</v>
      </c>
      <c r="E381" t="s">
        <v>979</v>
      </c>
      <c r="F381">
        <v>7</v>
      </c>
      <c r="G381" s="4">
        <v>26</v>
      </c>
      <c r="H381" s="4">
        <v>0</v>
      </c>
      <c r="I381" s="4">
        <v>11</v>
      </c>
      <c r="J381" s="4">
        <v>7</v>
      </c>
      <c r="K381" s="4">
        <v>15</v>
      </c>
    </row>
    <row r="382" spans="1:11">
      <c r="A382">
        <v>1993</v>
      </c>
      <c r="B382" t="s">
        <v>13</v>
      </c>
      <c r="C382" t="s">
        <v>14</v>
      </c>
      <c r="D382" t="s">
        <v>6</v>
      </c>
      <c r="E382" t="s">
        <v>978</v>
      </c>
      <c r="F382">
        <v>2</v>
      </c>
      <c r="G382" s="4">
        <v>4</v>
      </c>
      <c r="H382" s="4">
        <v>0</v>
      </c>
      <c r="I382" s="4">
        <v>0</v>
      </c>
      <c r="J382" s="4">
        <v>0</v>
      </c>
      <c r="K382" s="4">
        <v>0</v>
      </c>
    </row>
    <row r="383" spans="1:11">
      <c r="A383">
        <v>1993</v>
      </c>
      <c r="B383" t="s">
        <v>13</v>
      </c>
      <c r="C383" t="s">
        <v>14</v>
      </c>
      <c r="D383" t="s">
        <v>6</v>
      </c>
      <c r="E383" t="s">
        <v>6</v>
      </c>
      <c r="F383">
        <v>466</v>
      </c>
      <c r="G383" s="4">
        <v>2127</v>
      </c>
      <c r="H383" s="4">
        <v>22</v>
      </c>
      <c r="I383" s="4">
        <v>265</v>
      </c>
      <c r="J383" s="4">
        <v>86</v>
      </c>
      <c r="K383" s="4">
        <v>213</v>
      </c>
    </row>
    <row r="384" spans="1:11">
      <c r="A384">
        <v>1993</v>
      </c>
      <c r="B384" t="s">
        <v>13</v>
      </c>
      <c r="C384" t="s">
        <v>14</v>
      </c>
      <c r="D384" t="s">
        <v>6</v>
      </c>
      <c r="E384" t="s">
        <v>537</v>
      </c>
      <c r="F384">
        <v>127</v>
      </c>
      <c r="G384" s="4">
        <v>216</v>
      </c>
      <c r="H384" s="4">
        <v>0</v>
      </c>
      <c r="I384" s="4">
        <v>45</v>
      </c>
      <c r="J384" s="4">
        <v>0</v>
      </c>
      <c r="K384" s="4">
        <v>16</v>
      </c>
    </row>
    <row r="385" spans="1:11">
      <c r="A385">
        <v>1993</v>
      </c>
      <c r="B385" t="s">
        <v>13</v>
      </c>
      <c r="C385" t="s">
        <v>14</v>
      </c>
      <c r="D385" t="s">
        <v>6</v>
      </c>
      <c r="E385" t="s">
        <v>677</v>
      </c>
      <c r="F385">
        <v>3</v>
      </c>
      <c r="G385" s="4">
        <v>6</v>
      </c>
      <c r="H385" s="4">
        <v>0</v>
      </c>
      <c r="I385" s="4">
        <v>0</v>
      </c>
      <c r="J385" s="4">
        <v>0</v>
      </c>
      <c r="K385" s="4">
        <v>0</v>
      </c>
    </row>
    <row r="386" spans="1:11">
      <c r="A386">
        <v>1993</v>
      </c>
      <c r="B386" t="s">
        <v>13</v>
      </c>
      <c r="C386" t="s">
        <v>14</v>
      </c>
      <c r="D386" t="s">
        <v>6</v>
      </c>
      <c r="E386" t="s">
        <v>694</v>
      </c>
      <c r="F386">
        <v>4</v>
      </c>
      <c r="G386" s="4">
        <v>4</v>
      </c>
      <c r="H386" s="4">
        <v>0</v>
      </c>
      <c r="I386" s="4">
        <v>11</v>
      </c>
      <c r="J386" s="4">
        <v>0</v>
      </c>
      <c r="K386" s="4">
        <v>0</v>
      </c>
    </row>
    <row r="387" spans="1:11">
      <c r="A387">
        <v>1993</v>
      </c>
      <c r="B387" t="s">
        <v>13</v>
      </c>
      <c r="C387" t="s">
        <v>14</v>
      </c>
      <c r="D387" t="s">
        <v>6</v>
      </c>
      <c r="E387" t="s">
        <v>979</v>
      </c>
      <c r="F387">
        <v>7</v>
      </c>
      <c r="G387" s="4">
        <v>10</v>
      </c>
      <c r="H387" s="4">
        <v>0</v>
      </c>
      <c r="I387" s="4">
        <v>0</v>
      </c>
      <c r="J387" s="4">
        <v>0</v>
      </c>
      <c r="K387" s="4">
        <v>0</v>
      </c>
    </row>
    <row r="388" spans="1:11">
      <c r="A388">
        <v>1993</v>
      </c>
      <c r="B388" t="s">
        <v>13</v>
      </c>
      <c r="C388" t="s">
        <v>14</v>
      </c>
      <c r="D388" t="s">
        <v>6</v>
      </c>
      <c r="E388" t="s">
        <v>976</v>
      </c>
      <c r="F388">
        <v>9</v>
      </c>
      <c r="G388" s="4">
        <v>33</v>
      </c>
      <c r="H388" s="4">
        <v>0</v>
      </c>
      <c r="I388" s="4">
        <v>0</v>
      </c>
      <c r="J388" s="4">
        <v>0</v>
      </c>
      <c r="K388" s="4">
        <v>0</v>
      </c>
    </row>
    <row r="389" spans="1:11">
      <c r="A389">
        <v>1994</v>
      </c>
      <c r="B389" t="s">
        <v>13</v>
      </c>
      <c r="C389" t="s">
        <v>14</v>
      </c>
      <c r="D389" t="s">
        <v>6</v>
      </c>
      <c r="E389" t="s">
        <v>978</v>
      </c>
      <c r="F389">
        <v>4</v>
      </c>
      <c r="G389" s="4">
        <v>4</v>
      </c>
      <c r="H389" s="4">
        <v>0</v>
      </c>
      <c r="I389" s="4">
        <v>0</v>
      </c>
      <c r="J389" s="4">
        <v>0</v>
      </c>
      <c r="K389" s="4">
        <v>0</v>
      </c>
    </row>
    <row r="390" spans="1:11">
      <c r="A390">
        <v>1994</v>
      </c>
      <c r="B390" t="s">
        <v>13</v>
      </c>
      <c r="C390" t="s">
        <v>14</v>
      </c>
      <c r="D390" t="s">
        <v>6</v>
      </c>
      <c r="E390" t="s">
        <v>6</v>
      </c>
      <c r="F390">
        <v>630</v>
      </c>
      <c r="G390" s="4">
        <v>2769</v>
      </c>
      <c r="H390" s="4">
        <v>0</v>
      </c>
      <c r="I390" s="4">
        <v>188</v>
      </c>
      <c r="J390" s="4">
        <v>56</v>
      </c>
      <c r="K390" s="4">
        <v>152</v>
      </c>
    </row>
    <row r="391" spans="1:11">
      <c r="A391">
        <v>1994</v>
      </c>
      <c r="B391" t="s">
        <v>13</v>
      </c>
      <c r="C391" t="s">
        <v>14</v>
      </c>
      <c r="D391" t="s">
        <v>6</v>
      </c>
      <c r="E391" t="s">
        <v>537</v>
      </c>
      <c r="F391">
        <v>164</v>
      </c>
      <c r="G391" s="4">
        <v>224</v>
      </c>
      <c r="H391" s="4">
        <v>0</v>
      </c>
      <c r="I391" s="4">
        <v>16</v>
      </c>
      <c r="J391" s="4">
        <v>11</v>
      </c>
      <c r="K391" s="4">
        <v>11</v>
      </c>
    </row>
    <row r="392" spans="1:11">
      <c r="A392">
        <v>1994</v>
      </c>
      <c r="B392" t="s">
        <v>13</v>
      </c>
      <c r="C392" t="s">
        <v>14</v>
      </c>
      <c r="D392" t="s">
        <v>6</v>
      </c>
      <c r="E392" t="s">
        <v>976</v>
      </c>
      <c r="F392">
        <v>8</v>
      </c>
      <c r="G392" s="4">
        <v>11</v>
      </c>
      <c r="H392" s="4">
        <v>0</v>
      </c>
      <c r="I392" s="4">
        <v>3</v>
      </c>
      <c r="J392" s="4">
        <v>3</v>
      </c>
      <c r="K392" s="4">
        <v>0</v>
      </c>
    </row>
    <row r="393" spans="1:11">
      <c r="A393">
        <v>1995</v>
      </c>
      <c r="B393" t="s">
        <v>13</v>
      </c>
      <c r="C393" t="s">
        <v>14</v>
      </c>
      <c r="D393" t="s">
        <v>6</v>
      </c>
      <c r="E393" t="s">
        <v>978</v>
      </c>
      <c r="F393">
        <v>7</v>
      </c>
      <c r="G393" s="4">
        <v>12</v>
      </c>
      <c r="H393" s="4">
        <v>0</v>
      </c>
      <c r="I393" s="4">
        <v>0</v>
      </c>
      <c r="J393" s="4">
        <v>0</v>
      </c>
      <c r="K393" s="4">
        <v>0</v>
      </c>
    </row>
    <row r="394" spans="1:11">
      <c r="A394">
        <v>1995</v>
      </c>
      <c r="B394" t="s">
        <v>13</v>
      </c>
      <c r="C394" t="s">
        <v>14</v>
      </c>
      <c r="D394" t="s">
        <v>6</v>
      </c>
      <c r="E394" t="s">
        <v>6</v>
      </c>
      <c r="F394">
        <v>395</v>
      </c>
      <c r="G394" s="4">
        <v>1665</v>
      </c>
      <c r="H394" s="4">
        <v>12</v>
      </c>
      <c r="I394" s="4">
        <v>245</v>
      </c>
      <c r="J394" s="4">
        <v>47</v>
      </c>
      <c r="K394" s="4">
        <v>115</v>
      </c>
    </row>
    <row r="395" spans="1:11">
      <c r="A395">
        <v>1995</v>
      </c>
      <c r="B395" t="s">
        <v>13</v>
      </c>
      <c r="C395" t="s">
        <v>14</v>
      </c>
      <c r="D395" t="s">
        <v>6</v>
      </c>
      <c r="E395" t="s">
        <v>537</v>
      </c>
      <c r="F395">
        <v>89</v>
      </c>
      <c r="G395" s="4">
        <v>210</v>
      </c>
      <c r="H395" s="4">
        <v>0</v>
      </c>
      <c r="I395" s="4">
        <v>25</v>
      </c>
      <c r="J395" s="4">
        <v>10</v>
      </c>
      <c r="K395" s="4">
        <v>19</v>
      </c>
    </row>
    <row r="396" spans="1:11">
      <c r="A396">
        <v>1995</v>
      </c>
      <c r="B396" t="s">
        <v>13</v>
      </c>
      <c r="C396" t="s">
        <v>14</v>
      </c>
      <c r="D396" t="s">
        <v>6</v>
      </c>
      <c r="E396" t="s">
        <v>977</v>
      </c>
      <c r="F396">
        <v>5</v>
      </c>
      <c r="G396" s="4">
        <v>11</v>
      </c>
      <c r="H396" s="4">
        <v>0</v>
      </c>
      <c r="I396" s="4">
        <v>5</v>
      </c>
      <c r="J396" s="4">
        <v>0</v>
      </c>
      <c r="K396" s="4">
        <v>0</v>
      </c>
    </row>
    <row r="397" spans="1:11">
      <c r="A397">
        <v>1995</v>
      </c>
      <c r="B397" t="s">
        <v>13</v>
      </c>
      <c r="C397" t="s">
        <v>14</v>
      </c>
      <c r="D397" t="s">
        <v>6</v>
      </c>
      <c r="E397" t="s">
        <v>976</v>
      </c>
      <c r="F397">
        <v>13</v>
      </c>
      <c r="G397" s="4">
        <v>30</v>
      </c>
      <c r="H397" s="4">
        <v>0</v>
      </c>
      <c r="I397" s="4">
        <v>5</v>
      </c>
      <c r="J397" s="4">
        <v>3</v>
      </c>
      <c r="K397" s="4">
        <v>8</v>
      </c>
    </row>
    <row r="398" spans="1:11">
      <c r="A398">
        <v>1996</v>
      </c>
      <c r="B398" t="s">
        <v>13</v>
      </c>
      <c r="C398" t="s">
        <v>14</v>
      </c>
      <c r="D398" t="s">
        <v>6</v>
      </c>
      <c r="E398" t="s">
        <v>978</v>
      </c>
      <c r="F398">
        <v>2</v>
      </c>
      <c r="G398" s="4">
        <v>12</v>
      </c>
      <c r="H398" s="4">
        <v>0</v>
      </c>
      <c r="I398" s="4">
        <v>0</v>
      </c>
      <c r="J398" s="4">
        <v>0</v>
      </c>
      <c r="K398" s="4">
        <v>0</v>
      </c>
    </row>
    <row r="399" spans="1:11">
      <c r="A399">
        <v>1996</v>
      </c>
      <c r="B399" t="s">
        <v>13</v>
      </c>
      <c r="C399" t="s">
        <v>14</v>
      </c>
      <c r="D399" t="s">
        <v>6</v>
      </c>
      <c r="E399" t="s">
        <v>6</v>
      </c>
      <c r="F399">
        <v>281</v>
      </c>
      <c r="G399" s="4">
        <v>1025</v>
      </c>
      <c r="H399" s="4">
        <v>0</v>
      </c>
      <c r="I399" s="4">
        <v>129</v>
      </c>
      <c r="J399" s="4">
        <v>7</v>
      </c>
      <c r="K399" s="4">
        <v>129</v>
      </c>
    </row>
    <row r="400" spans="1:11">
      <c r="A400">
        <v>1996</v>
      </c>
      <c r="B400" t="s">
        <v>13</v>
      </c>
      <c r="C400" t="s">
        <v>14</v>
      </c>
      <c r="D400" t="s">
        <v>6</v>
      </c>
      <c r="E400" t="s">
        <v>537</v>
      </c>
      <c r="F400">
        <v>78</v>
      </c>
      <c r="G400" s="4">
        <v>123</v>
      </c>
      <c r="H400" s="4">
        <v>0</v>
      </c>
      <c r="I400" s="4">
        <v>6</v>
      </c>
      <c r="J400" s="4">
        <v>6</v>
      </c>
      <c r="K400" s="4">
        <v>13</v>
      </c>
    </row>
    <row r="401" spans="1:11">
      <c r="A401">
        <v>1996</v>
      </c>
      <c r="B401" t="s">
        <v>13</v>
      </c>
      <c r="C401" t="s">
        <v>14</v>
      </c>
      <c r="D401" t="s">
        <v>6</v>
      </c>
      <c r="E401" t="s">
        <v>977</v>
      </c>
      <c r="F401">
        <v>3</v>
      </c>
      <c r="G401" s="4">
        <v>3</v>
      </c>
      <c r="H401" s="4">
        <v>0</v>
      </c>
      <c r="I401" s="4">
        <v>0</v>
      </c>
      <c r="J401" s="4">
        <v>0</v>
      </c>
      <c r="K401" s="4">
        <v>0</v>
      </c>
    </row>
    <row r="402" spans="1:11">
      <c r="A402">
        <v>1996</v>
      </c>
      <c r="B402" t="s">
        <v>13</v>
      </c>
      <c r="C402" t="s">
        <v>14</v>
      </c>
      <c r="D402" t="s">
        <v>6</v>
      </c>
      <c r="E402" t="s">
        <v>979</v>
      </c>
      <c r="F402">
        <v>8</v>
      </c>
      <c r="G402" s="4">
        <v>11</v>
      </c>
      <c r="H402" s="4">
        <v>0</v>
      </c>
      <c r="I402" s="4">
        <v>0</v>
      </c>
      <c r="J402" s="4">
        <v>0</v>
      </c>
      <c r="K402" s="4">
        <v>0</v>
      </c>
    </row>
    <row r="403" spans="1:11">
      <c r="A403">
        <v>1996</v>
      </c>
      <c r="B403" t="s">
        <v>13</v>
      </c>
      <c r="C403" t="s">
        <v>14</v>
      </c>
      <c r="D403" t="s">
        <v>6</v>
      </c>
      <c r="E403" t="s">
        <v>976</v>
      </c>
      <c r="F403">
        <v>3</v>
      </c>
      <c r="G403" s="4">
        <v>3</v>
      </c>
      <c r="H403" s="4">
        <v>0</v>
      </c>
      <c r="I403" s="4">
        <v>0</v>
      </c>
      <c r="J403" s="4">
        <v>0</v>
      </c>
      <c r="K403" s="4">
        <v>0</v>
      </c>
    </row>
    <row r="404" spans="1:11">
      <c r="A404">
        <v>1997</v>
      </c>
      <c r="B404" t="s">
        <v>13</v>
      </c>
      <c r="C404" t="s">
        <v>14</v>
      </c>
      <c r="D404" t="s">
        <v>6</v>
      </c>
      <c r="E404" t="s">
        <v>6</v>
      </c>
      <c r="F404">
        <v>207</v>
      </c>
      <c r="G404" s="4">
        <v>851.83613752743236</v>
      </c>
      <c r="H404" s="4">
        <v>0</v>
      </c>
      <c r="I404" s="4">
        <v>50.855888807607897</v>
      </c>
      <c r="J404" s="4">
        <v>3.1784930504754936</v>
      </c>
      <c r="K404" s="4">
        <v>22.249451353328457</v>
      </c>
    </row>
    <row r="405" spans="1:11">
      <c r="A405">
        <v>1997</v>
      </c>
      <c r="B405" t="s">
        <v>13</v>
      </c>
      <c r="C405" t="s">
        <v>14</v>
      </c>
      <c r="D405" t="s">
        <v>6</v>
      </c>
      <c r="E405" t="s">
        <v>537</v>
      </c>
      <c r="F405">
        <v>21</v>
      </c>
      <c r="G405" s="4">
        <v>24.147540983606557</v>
      </c>
      <c r="H405" s="4">
        <v>0</v>
      </c>
      <c r="I405" s="4">
        <v>6.0368852459016393</v>
      </c>
      <c r="J405" s="4">
        <v>0</v>
      </c>
      <c r="K405" s="4">
        <v>0</v>
      </c>
    </row>
    <row r="406" spans="1:11">
      <c r="A406">
        <v>1997</v>
      </c>
      <c r="B406" t="s">
        <v>13</v>
      </c>
      <c r="C406" t="s">
        <v>14</v>
      </c>
      <c r="D406" t="s">
        <v>6</v>
      </c>
      <c r="E406" t="s">
        <v>976</v>
      </c>
      <c r="F406">
        <v>6</v>
      </c>
      <c r="G406" s="4">
        <v>17.045454545454547</v>
      </c>
      <c r="H406" s="4">
        <v>0</v>
      </c>
      <c r="I406" s="4">
        <v>0</v>
      </c>
      <c r="J406" s="4">
        <v>0</v>
      </c>
      <c r="K406" s="4">
        <v>0</v>
      </c>
    </row>
    <row r="407" spans="1:11">
      <c r="A407">
        <v>1998</v>
      </c>
      <c r="B407" t="s">
        <v>13</v>
      </c>
      <c r="C407" t="s">
        <v>14</v>
      </c>
      <c r="D407" t="s">
        <v>6</v>
      </c>
      <c r="E407" t="s">
        <v>6</v>
      </c>
      <c r="F407">
        <v>38</v>
      </c>
      <c r="G407" s="4">
        <v>105.75335120643432</v>
      </c>
      <c r="H407" s="4">
        <v>0</v>
      </c>
      <c r="I407" s="4">
        <v>4.8069705093833779</v>
      </c>
      <c r="J407" s="4">
        <v>0</v>
      </c>
      <c r="K407" s="4">
        <v>0</v>
      </c>
    </row>
    <row r="408" spans="1:11">
      <c r="A408">
        <v>1998</v>
      </c>
      <c r="B408" t="s">
        <v>13</v>
      </c>
      <c r="C408" t="s">
        <v>14</v>
      </c>
      <c r="D408" t="s">
        <v>6</v>
      </c>
      <c r="E408" t="s">
        <v>537</v>
      </c>
      <c r="F408">
        <v>4</v>
      </c>
      <c r="G408" s="4">
        <v>12.988479262672811</v>
      </c>
      <c r="H408" s="4">
        <v>0</v>
      </c>
      <c r="I408" s="4">
        <v>0</v>
      </c>
      <c r="J408" s="4">
        <v>0</v>
      </c>
      <c r="K408" s="4">
        <v>0</v>
      </c>
    </row>
    <row r="409" spans="1:11">
      <c r="A409">
        <v>1998</v>
      </c>
      <c r="B409" t="s">
        <v>13</v>
      </c>
      <c r="C409" t="s">
        <v>14</v>
      </c>
      <c r="D409" t="s">
        <v>6</v>
      </c>
      <c r="E409" t="s">
        <v>979</v>
      </c>
      <c r="F409">
        <v>4</v>
      </c>
      <c r="G409" s="4">
        <v>3.8554216867469879</v>
      </c>
      <c r="H409" s="4">
        <v>0</v>
      </c>
      <c r="I409" s="4">
        <v>0</v>
      </c>
      <c r="J409" s="4">
        <v>0</v>
      </c>
      <c r="K409" s="4">
        <v>0</v>
      </c>
    </row>
    <row r="410" spans="1:11">
      <c r="A410">
        <v>1999</v>
      </c>
      <c r="B410" t="s">
        <v>13</v>
      </c>
      <c r="C410" t="s">
        <v>14</v>
      </c>
      <c r="D410" t="s">
        <v>6</v>
      </c>
      <c r="E410" t="s">
        <v>6</v>
      </c>
      <c r="F410">
        <v>13</v>
      </c>
      <c r="G410" s="4">
        <v>67.145454545454541</v>
      </c>
      <c r="H410" s="4">
        <v>0</v>
      </c>
      <c r="I410" s="4">
        <v>0</v>
      </c>
      <c r="J410" s="4">
        <v>0</v>
      </c>
      <c r="K410" s="4">
        <v>16.786363636363635</v>
      </c>
    </row>
    <row r="411" spans="1:11">
      <c r="A411">
        <v>1999</v>
      </c>
      <c r="B411" t="s">
        <v>13</v>
      </c>
      <c r="C411" t="s">
        <v>14</v>
      </c>
      <c r="D411" t="s">
        <v>6</v>
      </c>
      <c r="E411" t="s">
        <v>976</v>
      </c>
      <c r="F411">
        <v>7</v>
      </c>
      <c r="G411" s="4">
        <v>6.5737704918032787</v>
      </c>
      <c r="H411" s="4">
        <v>0</v>
      </c>
      <c r="I411" s="4">
        <v>0</v>
      </c>
      <c r="J411" s="4">
        <v>0</v>
      </c>
      <c r="K411" s="4">
        <v>0</v>
      </c>
    </row>
    <row r="412" spans="1:11">
      <c r="A412">
        <v>2000</v>
      </c>
      <c r="B412" t="s">
        <v>13</v>
      </c>
      <c r="C412" t="s">
        <v>14</v>
      </c>
      <c r="D412" t="s">
        <v>6</v>
      </c>
      <c r="E412" t="s">
        <v>6</v>
      </c>
      <c r="F412">
        <v>9</v>
      </c>
      <c r="G412" s="4">
        <v>9.2205005959475557</v>
      </c>
      <c r="H412" s="4">
        <v>0</v>
      </c>
      <c r="I412" s="4">
        <v>0</v>
      </c>
      <c r="J412" s="4">
        <v>0</v>
      </c>
      <c r="K412" s="4">
        <v>0</v>
      </c>
    </row>
    <row r="413" spans="1:11">
      <c r="A413">
        <v>2000</v>
      </c>
      <c r="B413" t="s">
        <v>13</v>
      </c>
      <c r="C413" t="s">
        <v>14</v>
      </c>
      <c r="D413" t="s">
        <v>6</v>
      </c>
      <c r="E413" t="s">
        <v>537</v>
      </c>
      <c r="F413">
        <v>4</v>
      </c>
      <c r="G413" s="4">
        <v>4.3041187739463602</v>
      </c>
      <c r="H413" s="4">
        <v>0</v>
      </c>
      <c r="I413" s="4">
        <v>0</v>
      </c>
      <c r="J413" s="4">
        <v>0</v>
      </c>
      <c r="K413" s="4">
        <v>0</v>
      </c>
    </row>
    <row r="414" spans="1:11">
      <c r="A414">
        <v>2001</v>
      </c>
      <c r="B414" t="s">
        <v>13</v>
      </c>
      <c r="C414" t="s">
        <v>14</v>
      </c>
      <c r="D414" t="s">
        <v>6</v>
      </c>
      <c r="E414" t="s">
        <v>6</v>
      </c>
      <c r="F414">
        <v>11</v>
      </c>
      <c r="G414" s="4">
        <v>40.867549668874169</v>
      </c>
      <c r="H414" s="4">
        <v>0</v>
      </c>
      <c r="I414" s="4">
        <v>3.7152317880794703</v>
      </c>
      <c r="J414" s="4">
        <v>0</v>
      </c>
      <c r="K414" s="4">
        <v>0</v>
      </c>
    </row>
    <row r="415" spans="1:11">
      <c r="A415">
        <v>2002</v>
      </c>
      <c r="B415" t="s">
        <v>13</v>
      </c>
      <c r="C415" t="s">
        <v>14</v>
      </c>
      <c r="D415" t="s">
        <v>6</v>
      </c>
      <c r="E415" t="s">
        <v>978</v>
      </c>
      <c r="F415">
        <v>3</v>
      </c>
      <c r="G415" s="4">
        <v>3.0703012912482066</v>
      </c>
      <c r="H415" s="4">
        <v>0</v>
      </c>
      <c r="I415" s="4">
        <v>0</v>
      </c>
      <c r="J415" s="4">
        <v>0</v>
      </c>
      <c r="K415" s="4">
        <v>0</v>
      </c>
    </row>
    <row r="416" spans="1:11">
      <c r="A416">
        <v>2002</v>
      </c>
      <c r="B416" t="s">
        <v>13</v>
      </c>
      <c r="C416" t="s">
        <v>14</v>
      </c>
      <c r="D416" t="s">
        <v>6</v>
      </c>
      <c r="E416" t="s">
        <v>6</v>
      </c>
      <c r="F416">
        <v>50</v>
      </c>
      <c r="G416" s="4">
        <v>201.26491646778044</v>
      </c>
      <c r="H416" s="4">
        <v>0</v>
      </c>
      <c r="I416" s="4">
        <v>46.961813842482101</v>
      </c>
      <c r="J416" s="4">
        <v>3.3544152744630074</v>
      </c>
      <c r="K416" s="4">
        <v>0</v>
      </c>
    </row>
    <row r="417" spans="1:11">
      <c r="A417">
        <v>2003</v>
      </c>
      <c r="B417" t="s">
        <v>13</v>
      </c>
      <c r="C417" t="s">
        <v>14</v>
      </c>
      <c r="D417" t="s">
        <v>6</v>
      </c>
      <c r="E417" t="s">
        <v>6</v>
      </c>
      <c r="F417">
        <v>64</v>
      </c>
      <c r="G417" s="4">
        <v>258.64935064935065</v>
      </c>
      <c r="H417" s="4">
        <v>0</v>
      </c>
      <c r="I417" s="4">
        <v>51.729870129870129</v>
      </c>
      <c r="J417" s="4">
        <v>0</v>
      </c>
      <c r="K417" s="4">
        <v>15.916883116883117</v>
      </c>
    </row>
    <row r="418" spans="1:11">
      <c r="A418">
        <v>2003</v>
      </c>
      <c r="B418" t="s">
        <v>13</v>
      </c>
      <c r="C418" t="s">
        <v>14</v>
      </c>
      <c r="D418" t="s">
        <v>6</v>
      </c>
      <c r="E418" t="s">
        <v>537</v>
      </c>
      <c r="F418">
        <v>16</v>
      </c>
      <c r="G418" s="4">
        <v>35.7432239657632</v>
      </c>
      <c r="H418" s="4">
        <v>0</v>
      </c>
      <c r="I418" s="4">
        <v>0</v>
      </c>
      <c r="J418" s="4">
        <v>0</v>
      </c>
      <c r="K418" s="4">
        <v>0</v>
      </c>
    </row>
    <row r="419" spans="1:11">
      <c r="A419">
        <v>2003</v>
      </c>
      <c r="B419" t="s">
        <v>13</v>
      </c>
      <c r="C419" t="s">
        <v>14</v>
      </c>
      <c r="D419" t="s">
        <v>6</v>
      </c>
      <c r="E419" t="s">
        <v>662</v>
      </c>
      <c r="F419">
        <v>3</v>
      </c>
      <c r="G419" s="4">
        <v>9.2444444444444454</v>
      </c>
      <c r="H419" s="4">
        <v>0</v>
      </c>
      <c r="I419" s="4">
        <v>0</v>
      </c>
      <c r="J419" s="4">
        <v>0</v>
      </c>
      <c r="K419" s="4">
        <v>0</v>
      </c>
    </row>
    <row r="420" spans="1:11">
      <c r="A420">
        <v>2004</v>
      </c>
      <c r="B420" t="s">
        <v>13</v>
      </c>
      <c r="C420" t="s">
        <v>14</v>
      </c>
      <c r="D420" t="s">
        <v>6</v>
      </c>
      <c r="E420" t="s">
        <v>978</v>
      </c>
      <c r="F420">
        <v>2</v>
      </c>
      <c r="G420" s="4">
        <v>2.4643143544506816</v>
      </c>
      <c r="H420" s="4">
        <v>0</v>
      </c>
      <c r="I420" s="4">
        <v>0</v>
      </c>
      <c r="J420" s="4">
        <v>0</v>
      </c>
      <c r="K420" s="4">
        <v>0</v>
      </c>
    </row>
    <row r="421" spans="1:11">
      <c r="A421">
        <v>2004</v>
      </c>
      <c r="B421" t="s">
        <v>13</v>
      </c>
      <c r="C421" t="s">
        <v>14</v>
      </c>
      <c r="D421" t="s">
        <v>6</v>
      </c>
      <c r="E421" t="s">
        <v>6</v>
      </c>
      <c r="F421">
        <v>41</v>
      </c>
      <c r="G421" s="4">
        <v>135.52615384615385</v>
      </c>
      <c r="H421" s="4">
        <v>0</v>
      </c>
      <c r="I421" s="4">
        <v>3.7646153846153845</v>
      </c>
      <c r="J421" s="4">
        <v>0</v>
      </c>
      <c r="K421" s="4">
        <v>0</v>
      </c>
    </row>
    <row r="422" spans="1:11">
      <c r="A422">
        <v>2004</v>
      </c>
      <c r="B422" t="s">
        <v>13</v>
      </c>
      <c r="C422" t="s">
        <v>14</v>
      </c>
      <c r="D422" t="s">
        <v>6</v>
      </c>
      <c r="E422" t="s">
        <v>537</v>
      </c>
      <c r="F422">
        <v>4</v>
      </c>
      <c r="G422" s="4">
        <v>21.593038821954483</v>
      </c>
      <c r="H422" s="4">
        <v>0</v>
      </c>
      <c r="I422" s="4">
        <v>0</v>
      </c>
      <c r="J422" s="4">
        <v>0</v>
      </c>
      <c r="K422" s="4">
        <v>0</v>
      </c>
    </row>
    <row r="423" spans="1:11">
      <c r="A423">
        <v>2004</v>
      </c>
      <c r="B423" t="s">
        <v>13</v>
      </c>
      <c r="C423" t="s">
        <v>14</v>
      </c>
      <c r="D423" t="s">
        <v>6</v>
      </c>
      <c r="E423" t="s">
        <v>979</v>
      </c>
      <c r="F423">
        <v>2</v>
      </c>
      <c r="G423" s="4">
        <v>2.2999999999999998</v>
      </c>
      <c r="H423" s="4">
        <v>0</v>
      </c>
      <c r="I423" s="4">
        <v>0</v>
      </c>
      <c r="J423" s="4">
        <v>0</v>
      </c>
      <c r="K423" s="4">
        <v>0</v>
      </c>
    </row>
    <row r="424" spans="1:11">
      <c r="A424">
        <v>2006</v>
      </c>
      <c r="B424" t="s">
        <v>13</v>
      </c>
      <c r="C424" t="s">
        <v>14</v>
      </c>
      <c r="D424" t="s">
        <v>6</v>
      </c>
      <c r="E424" t="s">
        <v>6</v>
      </c>
      <c r="F424">
        <v>37</v>
      </c>
      <c r="G424" s="4">
        <v>97.124620060790264</v>
      </c>
      <c r="H424" s="4">
        <v>0</v>
      </c>
      <c r="I424" s="4">
        <v>18.677811550151976</v>
      </c>
      <c r="J424" s="4">
        <v>0</v>
      </c>
      <c r="K424" s="4">
        <v>0</v>
      </c>
    </row>
    <row r="425" spans="1:11">
      <c r="A425">
        <v>2006</v>
      </c>
      <c r="B425" t="s">
        <v>13</v>
      </c>
      <c r="C425" t="s">
        <v>14</v>
      </c>
      <c r="D425" t="s">
        <v>6</v>
      </c>
      <c r="E425" t="s">
        <v>537</v>
      </c>
      <c r="F425">
        <v>3</v>
      </c>
      <c r="G425" s="4">
        <v>23.623280943025541</v>
      </c>
      <c r="H425" s="4">
        <v>0</v>
      </c>
      <c r="I425" s="4">
        <v>0</v>
      </c>
      <c r="J425" s="4">
        <v>0</v>
      </c>
      <c r="K425" s="4">
        <v>0</v>
      </c>
    </row>
    <row r="426" spans="1:11">
      <c r="A426">
        <v>2006</v>
      </c>
      <c r="B426" t="s">
        <v>13</v>
      </c>
      <c r="C426" t="s">
        <v>14</v>
      </c>
      <c r="D426" t="s">
        <v>6</v>
      </c>
      <c r="E426" t="s">
        <v>976</v>
      </c>
      <c r="F426">
        <v>3</v>
      </c>
      <c r="G426" s="4">
        <v>29.627659574468087</v>
      </c>
      <c r="H426" s="4">
        <v>0</v>
      </c>
      <c r="I426" s="4">
        <v>5.9255319148936172</v>
      </c>
      <c r="J426" s="4">
        <v>0</v>
      </c>
      <c r="K426" s="4">
        <v>0</v>
      </c>
    </row>
    <row r="427" spans="1:11">
      <c r="A427">
        <v>2007</v>
      </c>
      <c r="B427" t="s">
        <v>13</v>
      </c>
      <c r="C427" t="s">
        <v>14</v>
      </c>
      <c r="D427" t="s">
        <v>6</v>
      </c>
      <c r="E427" t="s">
        <v>6</v>
      </c>
      <c r="F427">
        <v>102</v>
      </c>
      <c r="G427" s="4">
        <v>1064.8918918918916</v>
      </c>
      <c r="H427" s="4">
        <v>0</v>
      </c>
      <c r="I427" s="4">
        <v>223.28378378378378</v>
      </c>
      <c r="J427" s="4">
        <v>0</v>
      </c>
      <c r="K427" s="4">
        <v>0</v>
      </c>
    </row>
    <row r="428" spans="1:11">
      <c r="A428">
        <v>2007</v>
      </c>
      <c r="B428" t="s">
        <v>13</v>
      </c>
      <c r="C428" t="s">
        <v>14</v>
      </c>
      <c r="D428" t="s">
        <v>6</v>
      </c>
      <c r="E428" t="s">
        <v>537</v>
      </c>
      <c r="F428">
        <v>12</v>
      </c>
      <c r="G428" s="4">
        <v>12.633824276282375</v>
      </c>
      <c r="H428" s="4">
        <v>0</v>
      </c>
      <c r="I428" s="4">
        <v>12.633824276282375</v>
      </c>
      <c r="J428" s="4">
        <v>0</v>
      </c>
      <c r="K428" s="4">
        <v>0</v>
      </c>
    </row>
    <row r="429" spans="1:11">
      <c r="A429">
        <v>1968</v>
      </c>
      <c r="B429" t="s">
        <v>15</v>
      </c>
      <c r="C429" t="s">
        <v>16</v>
      </c>
      <c r="D429" t="s">
        <v>6</v>
      </c>
      <c r="E429" t="s">
        <v>534</v>
      </c>
      <c r="F429">
        <v>85</v>
      </c>
      <c r="G429" s="4">
        <v>278</v>
      </c>
      <c r="H429" s="4">
        <v>57</v>
      </c>
      <c r="I429" s="4">
        <v>0</v>
      </c>
      <c r="J429" s="4">
        <v>0</v>
      </c>
      <c r="K429" s="4">
        <v>0</v>
      </c>
    </row>
    <row r="430" spans="1:11">
      <c r="A430">
        <v>1969</v>
      </c>
      <c r="B430" t="s">
        <v>15</v>
      </c>
      <c r="C430" t="s">
        <v>16</v>
      </c>
      <c r="D430" t="s">
        <v>6</v>
      </c>
      <c r="E430" t="s">
        <v>534</v>
      </c>
      <c r="F430">
        <v>51</v>
      </c>
      <c r="G430" s="4">
        <v>460</v>
      </c>
      <c r="H430" s="4">
        <v>37</v>
      </c>
      <c r="I430" s="4">
        <v>0</v>
      </c>
      <c r="J430" s="4">
        <v>0</v>
      </c>
      <c r="K430" s="4">
        <v>0</v>
      </c>
    </row>
    <row r="431" spans="1:11">
      <c r="A431">
        <v>1970</v>
      </c>
      <c r="B431" t="s">
        <v>15</v>
      </c>
      <c r="C431" t="s">
        <v>16</v>
      </c>
      <c r="D431" t="s">
        <v>6</v>
      </c>
      <c r="E431" t="s">
        <v>534</v>
      </c>
      <c r="F431">
        <v>38</v>
      </c>
      <c r="G431" s="4">
        <v>77</v>
      </c>
      <c r="H431" s="4">
        <v>0</v>
      </c>
      <c r="I431" s="4">
        <v>0</v>
      </c>
      <c r="J431" s="4">
        <v>0</v>
      </c>
      <c r="K431" s="4">
        <v>0</v>
      </c>
    </row>
    <row r="432" spans="1:11">
      <c r="A432">
        <v>1971</v>
      </c>
      <c r="B432" t="s">
        <v>15</v>
      </c>
      <c r="C432" t="s">
        <v>16</v>
      </c>
      <c r="D432" t="s">
        <v>6</v>
      </c>
      <c r="E432" t="s">
        <v>534</v>
      </c>
      <c r="F432">
        <v>41</v>
      </c>
      <c r="G432" s="4">
        <v>538</v>
      </c>
      <c r="H432" s="4">
        <v>4</v>
      </c>
      <c r="I432" s="4">
        <v>0</v>
      </c>
      <c r="J432" s="4">
        <v>0</v>
      </c>
      <c r="K432" s="4">
        <v>0</v>
      </c>
    </row>
    <row r="433" spans="1:11">
      <c r="A433">
        <v>1972</v>
      </c>
      <c r="B433" t="s">
        <v>15</v>
      </c>
      <c r="C433" t="s">
        <v>16</v>
      </c>
      <c r="D433" t="s">
        <v>6</v>
      </c>
      <c r="E433" t="s">
        <v>534</v>
      </c>
      <c r="F433">
        <v>47</v>
      </c>
      <c r="G433" s="4">
        <v>65</v>
      </c>
      <c r="H433" s="4">
        <v>14</v>
      </c>
      <c r="I433" s="4">
        <v>0</v>
      </c>
      <c r="J433" s="4">
        <v>0</v>
      </c>
      <c r="K433" s="4">
        <v>0</v>
      </c>
    </row>
    <row r="434" spans="1:11">
      <c r="A434">
        <v>1973</v>
      </c>
      <c r="B434" t="s">
        <v>15</v>
      </c>
      <c r="C434" t="s">
        <v>16</v>
      </c>
      <c r="D434" t="s">
        <v>6</v>
      </c>
      <c r="E434" t="s">
        <v>534</v>
      </c>
      <c r="F434">
        <v>76</v>
      </c>
      <c r="G434" s="4">
        <v>289</v>
      </c>
      <c r="H434" s="4">
        <v>81</v>
      </c>
      <c r="I434" s="4">
        <v>10</v>
      </c>
      <c r="J434" s="4">
        <v>0</v>
      </c>
      <c r="K434" s="4">
        <v>0</v>
      </c>
    </row>
    <row r="435" spans="1:11">
      <c r="A435">
        <v>1974</v>
      </c>
      <c r="B435" t="s">
        <v>15</v>
      </c>
      <c r="C435" t="s">
        <v>16</v>
      </c>
      <c r="D435" t="s">
        <v>6</v>
      </c>
      <c r="E435" t="s">
        <v>534</v>
      </c>
      <c r="F435">
        <v>48</v>
      </c>
      <c r="G435" s="4">
        <v>328</v>
      </c>
      <c r="H435" s="4">
        <v>111</v>
      </c>
      <c r="I435" s="4">
        <v>97</v>
      </c>
      <c r="J435" s="4">
        <v>0</v>
      </c>
      <c r="K435" s="4">
        <v>0</v>
      </c>
    </row>
    <row r="436" spans="1:11">
      <c r="A436">
        <v>1975</v>
      </c>
      <c r="B436" t="s">
        <v>15</v>
      </c>
      <c r="C436" t="s">
        <v>16</v>
      </c>
      <c r="D436" t="s">
        <v>6</v>
      </c>
      <c r="E436" t="s">
        <v>534</v>
      </c>
      <c r="F436">
        <v>58</v>
      </c>
      <c r="G436" s="4">
        <v>269</v>
      </c>
      <c r="H436" s="4">
        <v>95</v>
      </c>
      <c r="I436" s="4">
        <v>95</v>
      </c>
      <c r="J436" s="4">
        <v>0</v>
      </c>
      <c r="K436" s="4">
        <v>0</v>
      </c>
    </row>
    <row r="437" spans="1:11">
      <c r="A437">
        <v>1976</v>
      </c>
      <c r="B437" t="s">
        <v>15</v>
      </c>
      <c r="C437" t="s">
        <v>16</v>
      </c>
      <c r="D437" t="s">
        <v>6</v>
      </c>
      <c r="E437" t="s">
        <v>534</v>
      </c>
      <c r="F437">
        <v>47</v>
      </c>
      <c r="G437" s="4">
        <v>114</v>
      </c>
      <c r="H437" s="4">
        <v>5</v>
      </c>
      <c r="I437" s="4">
        <v>0</v>
      </c>
      <c r="J437" s="4">
        <v>0</v>
      </c>
      <c r="K437" s="4">
        <v>0</v>
      </c>
    </row>
    <row r="438" spans="1:11">
      <c r="A438">
        <v>1977</v>
      </c>
      <c r="B438" t="s">
        <v>15</v>
      </c>
      <c r="C438" t="s">
        <v>16</v>
      </c>
      <c r="D438" t="s">
        <v>6</v>
      </c>
      <c r="E438" t="s">
        <v>534</v>
      </c>
      <c r="F438">
        <v>44</v>
      </c>
      <c r="G438" s="4">
        <v>162</v>
      </c>
      <c r="H438" s="4">
        <v>65</v>
      </c>
      <c r="I438" s="4">
        <v>48</v>
      </c>
      <c r="J438" s="4">
        <v>0</v>
      </c>
      <c r="K438" s="4">
        <v>0</v>
      </c>
    </row>
    <row r="439" spans="1:11">
      <c r="A439">
        <v>1978</v>
      </c>
      <c r="B439" t="s">
        <v>15</v>
      </c>
      <c r="C439" t="s">
        <v>16</v>
      </c>
      <c r="D439" t="s">
        <v>6</v>
      </c>
      <c r="E439" t="s">
        <v>534</v>
      </c>
      <c r="F439">
        <v>29</v>
      </c>
      <c r="G439" s="4">
        <v>62</v>
      </c>
      <c r="H439" s="4">
        <v>18</v>
      </c>
      <c r="I439" s="4">
        <v>0</v>
      </c>
      <c r="J439" s="4">
        <v>0</v>
      </c>
      <c r="K439" s="4">
        <v>0</v>
      </c>
    </row>
    <row r="440" spans="1:11">
      <c r="A440">
        <v>1979</v>
      </c>
      <c r="B440" t="s">
        <v>15</v>
      </c>
      <c r="C440" t="s">
        <v>16</v>
      </c>
      <c r="D440" t="s">
        <v>6</v>
      </c>
      <c r="E440" t="s">
        <v>534</v>
      </c>
      <c r="F440">
        <v>46</v>
      </c>
      <c r="G440" s="4">
        <v>83</v>
      </c>
      <c r="H440" s="4">
        <v>0</v>
      </c>
      <c r="I440" s="4">
        <v>12</v>
      </c>
      <c r="J440" s="4">
        <v>0</v>
      </c>
      <c r="K440" s="4">
        <v>0</v>
      </c>
    </row>
    <row r="441" spans="1:11">
      <c r="A441">
        <v>1980</v>
      </c>
      <c r="B441" t="s">
        <v>15</v>
      </c>
      <c r="C441" t="s">
        <v>16</v>
      </c>
      <c r="D441" t="s">
        <v>6</v>
      </c>
      <c r="E441" t="s">
        <v>534</v>
      </c>
      <c r="F441">
        <v>9</v>
      </c>
      <c r="G441" s="4">
        <v>10</v>
      </c>
      <c r="H441" s="4">
        <v>71</v>
      </c>
      <c r="I441" s="4">
        <v>0</v>
      </c>
      <c r="J441" s="4">
        <v>0</v>
      </c>
      <c r="K441" s="4">
        <v>0</v>
      </c>
    </row>
    <row r="442" spans="1:11">
      <c r="A442">
        <v>1983</v>
      </c>
      <c r="B442" t="s">
        <v>15</v>
      </c>
      <c r="C442" t="s">
        <v>16</v>
      </c>
      <c r="D442" t="s">
        <v>6</v>
      </c>
      <c r="E442" t="s">
        <v>534</v>
      </c>
      <c r="F442">
        <v>12</v>
      </c>
      <c r="G442" s="4">
        <v>24</v>
      </c>
      <c r="H442" s="4">
        <v>0</v>
      </c>
      <c r="I442" s="4">
        <v>4</v>
      </c>
      <c r="J442" s="4">
        <v>0</v>
      </c>
      <c r="K442" s="4">
        <v>0</v>
      </c>
    </row>
    <row r="443" spans="1:11">
      <c r="A443">
        <v>1984</v>
      </c>
      <c r="B443" t="s">
        <v>15</v>
      </c>
      <c r="C443" t="s">
        <v>16</v>
      </c>
      <c r="D443" t="s">
        <v>6</v>
      </c>
      <c r="E443" t="s">
        <v>6</v>
      </c>
      <c r="F443">
        <v>9</v>
      </c>
      <c r="G443" s="4">
        <v>21</v>
      </c>
      <c r="H443" s="4">
        <v>0</v>
      </c>
      <c r="I443" s="4">
        <v>4</v>
      </c>
      <c r="J443" s="4">
        <v>0</v>
      </c>
      <c r="K443" s="4">
        <v>0</v>
      </c>
    </row>
    <row r="444" spans="1:11">
      <c r="A444">
        <v>1985</v>
      </c>
      <c r="B444" t="s">
        <v>15</v>
      </c>
      <c r="C444" t="s">
        <v>16</v>
      </c>
      <c r="D444" t="s">
        <v>6</v>
      </c>
      <c r="E444" t="s">
        <v>6</v>
      </c>
      <c r="F444">
        <v>10</v>
      </c>
      <c r="G444" s="4">
        <v>14</v>
      </c>
      <c r="H444" s="4">
        <v>0</v>
      </c>
      <c r="I444" s="4">
        <v>0</v>
      </c>
      <c r="J444" s="4">
        <v>0</v>
      </c>
      <c r="K444" s="4">
        <v>0</v>
      </c>
    </row>
    <row r="445" spans="1:11">
      <c r="A445">
        <v>1986</v>
      </c>
      <c r="B445" t="s">
        <v>15</v>
      </c>
      <c r="C445" t="s">
        <v>16</v>
      </c>
      <c r="D445" t="s">
        <v>6</v>
      </c>
      <c r="E445" t="s">
        <v>978</v>
      </c>
      <c r="F445">
        <v>2</v>
      </c>
      <c r="G445" s="4">
        <v>2</v>
      </c>
      <c r="H445" s="4">
        <v>0</v>
      </c>
      <c r="I445" s="4">
        <v>0</v>
      </c>
      <c r="J445" s="4">
        <v>0</v>
      </c>
      <c r="K445" s="4">
        <v>0</v>
      </c>
    </row>
    <row r="446" spans="1:11">
      <c r="A446">
        <v>1986</v>
      </c>
      <c r="B446" t="s">
        <v>15</v>
      </c>
      <c r="C446" t="s">
        <v>16</v>
      </c>
      <c r="D446" t="s">
        <v>6</v>
      </c>
      <c r="E446" t="s">
        <v>6</v>
      </c>
      <c r="F446">
        <v>18</v>
      </c>
      <c r="G446" s="4">
        <v>46</v>
      </c>
      <c r="H446" s="4">
        <v>0</v>
      </c>
      <c r="I446" s="4">
        <v>11</v>
      </c>
      <c r="J446" s="4">
        <v>0</v>
      </c>
      <c r="K446" s="4">
        <v>0</v>
      </c>
    </row>
    <row r="447" spans="1:11">
      <c r="A447">
        <v>1987</v>
      </c>
      <c r="B447" t="s">
        <v>15</v>
      </c>
      <c r="C447" t="s">
        <v>16</v>
      </c>
      <c r="D447" t="s">
        <v>6</v>
      </c>
      <c r="E447" t="s">
        <v>6</v>
      </c>
      <c r="F447">
        <v>8</v>
      </c>
      <c r="G447" s="4">
        <v>20</v>
      </c>
      <c r="H447" s="4">
        <v>0</v>
      </c>
      <c r="I447" s="4">
        <v>0</v>
      </c>
      <c r="J447" s="4">
        <v>0</v>
      </c>
      <c r="K447" s="4">
        <v>0</v>
      </c>
    </row>
    <row r="448" spans="1:11">
      <c r="A448">
        <v>1988</v>
      </c>
      <c r="B448" t="s">
        <v>15</v>
      </c>
      <c r="C448" t="s">
        <v>16</v>
      </c>
      <c r="D448" t="s">
        <v>6</v>
      </c>
      <c r="E448" t="s">
        <v>6</v>
      </c>
      <c r="F448">
        <v>4</v>
      </c>
      <c r="G448" s="4">
        <v>4</v>
      </c>
      <c r="H448" s="4">
        <v>0</v>
      </c>
      <c r="I448" s="4">
        <v>0</v>
      </c>
      <c r="J448" s="4">
        <v>0</v>
      </c>
      <c r="K448" s="4">
        <v>0</v>
      </c>
    </row>
    <row r="449" spans="1:11">
      <c r="A449">
        <v>1989</v>
      </c>
      <c r="B449" t="s">
        <v>15</v>
      </c>
      <c r="C449" t="s">
        <v>16</v>
      </c>
      <c r="D449" t="s">
        <v>6</v>
      </c>
      <c r="E449" t="s">
        <v>6</v>
      </c>
      <c r="F449">
        <v>20</v>
      </c>
      <c r="G449" s="4">
        <v>76</v>
      </c>
      <c r="H449" s="4">
        <v>0</v>
      </c>
      <c r="I449" s="4">
        <v>5</v>
      </c>
      <c r="J449" s="4">
        <v>0</v>
      </c>
      <c r="K449" s="4">
        <v>0</v>
      </c>
    </row>
    <row r="450" spans="1:11">
      <c r="A450">
        <v>1990</v>
      </c>
      <c r="B450" t="s">
        <v>15</v>
      </c>
      <c r="C450" t="s">
        <v>16</v>
      </c>
      <c r="D450" t="s">
        <v>6</v>
      </c>
      <c r="E450" t="s">
        <v>694</v>
      </c>
      <c r="F450">
        <v>4</v>
      </c>
      <c r="G450" s="4">
        <v>4</v>
      </c>
      <c r="H450" s="4">
        <v>0</v>
      </c>
      <c r="I450" s="4">
        <v>0</v>
      </c>
      <c r="J450" s="4">
        <v>0</v>
      </c>
      <c r="K450" s="4">
        <v>0</v>
      </c>
    </row>
    <row r="451" spans="1:11">
      <c r="A451">
        <v>1991</v>
      </c>
      <c r="B451" t="s">
        <v>15</v>
      </c>
      <c r="C451" t="s">
        <v>16</v>
      </c>
      <c r="D451" t="s">
        <v>6</v>
      </c>
      <c r="E451" t="s">
        <v>978</v>
      </c>
      <c r="F451">
        <v>2</v>
      </c>
      <c r="G451" s="4">
        <v>15</v>
      </c>
      <c r="H451" s="4">
        <v>0</v>
      </c>
      <c r="I451" s="4">
        <v>2</v>
      </c>
      <c r="J451" s="4">
        <v>0</v>
      </c>
      <c r="K451" s="4">
        <v>0</v>
      </c>
    </row>
    <row r="452" spans="1:11">
      <c r="A452">
        <v>1992</v>
      </c>
      <c r="B452" t="s">
        <v>15</v>
      </c>
      <c r="C452" t="s">
        <v>16</v>
      </c>
      <c r="D452" t="s">
        <v>6</v>
      </c>
      <c r="E452" t="s">
        <v>6</v>
      </c>
      <c r="F452">
        <v>4</v>
      </c>
      <c r="G452" s="4">
        <v>15</v>
      </c>
      <c r="H452" s="4">
        <v>0</v>
      </c>
      <c r="I452" s="4">
        <v>0</v>
      </c>
      <c r="J452" s="4">
        <v>0</v>
      </c>
      <c r="K452" s="4">
        <v>0</v>
      </c>
    </row>
    <row r="453" spans="1:11">
      <c r="A453">
        <v>1994</v>
      </c>
      <c r="B453" t="s">
        <v>15</v>
      </c>
      <c r="C453" t="s">
        <v>16</v>
      </c>
      <c r="D453" t="s">
        <v>6</v>
      </c>
      <c r="E453" t="s">
        <v>6</v>
      </c>
      <c r="F453">
        <v>5</v>
      </c>
      <c r="G453" s="4">
        <v>5</v>
      </c>
      <c r="H453" s="4">
        <v>0</v>
      </c>
      <c r="I453" s="4">
        <v>15</v>
      </c>
      <c r="J453" s="4">
        <v>0</v>
      </c>
      <c r="K453" s="4">
        <v>0</v>
      </c>
    </row>
    <row r="454" spans="1:11">
      <c r="A454">
        <v>1995</v>
      </c>
      <c r="B454" t="s">
        <v>15</v>
      </c>
      <c r="C454" t="s">
        <v>16</v>
      </c>
      <c r="D454" t="s">
        <v>6</v>
      </c>
      <c r="E454" t="s">
        <v>6</v>
      </c>
      <c r="F454">
        <v>9</v>
      </c>
      <c r="G454" s="4">
        <v>22</v>
      </c>
      <c r="H454" s="4">
        <v>0</v>
      </c>
      <c r="I454" s="4">
        <v>0</v>
      </c>
      <c r="J454" s="4">
        <v>0</v>
      </c>
      <c r="K454" s="4">
        <v>0</v>
      </c>
    </row>
    <row r="455" spans="1:11">
      <c r="A455">
        <v>1996</v>
      </c>
      <c r="B455" t="s">
        <v>15</v>
      </c>
      <c r="C455" t="s">
        <v>16</v>
      </c>
      <c r="D455" t="s">
        <v>6</v>
      </c>
      <c r="E455" t="s">
        <v>6</v>
      </c>
      <c r="F455">
        <v>3</v>
      </c>
      <c r="G455" s="4">
        <v>3</v>
      </c>
      <c r="H455" s="4">
        <v>0</v>
      </c>
      <c r="I455" s="4">
        <v>0</v>
      </c>
      <c r="J455" s="4">
        <v>0</v>
      </c>
      <c r="K455" s="4">
        <v>0</v>
      </c>
    </row>
    <row r="456" spans="1:11">
      <c r="A456">
        <v>1997</v>
      </c>
      <c r="B456" t="s">
        <v>15</v>
      </c>
      <c r="C456" t="s">
        <v>16</v>
      </c>
      <c r="D456" t="s">
        <v>6</v>
      </c>
      <c r="E456" t="s">
        <v>6</v>
      </c>
      <c r="F456">
        <v>3</v>
      </c>
      <c r="G456" s="4">
        <v>3.1784930504754936</v>
      </c>
      <c r="H456" s="4">
        <v>0</v>
      </c>
      <c r="I456" s="4">
        <v>0</v>
      </c>
      <c r="J456" s="4">
        <v>0</v>
      </c>
      <c r="K456" s="4">
        <v>0</v>
      </c>
    </row>
    <row r="457" spans="1:11">
      <c r="A457">
        <v>2002</v>
      </c>
      <c r="B457" t="s">
        <v>15</v>
      </c>
      <c r="C457" t="s">
        <v>16</v>
      </c>
      <c r="D457" t="s">
        <v>6</v>
      </c>
      <c r="E457" t="s">
        <v>978</v>
      </c>
      <c r="F457">
        <v>3</v>
      </c>
      <c r="G457" s="4">
        <v>15.351506456241033</v>
      </c>
      <c r="H457" s="4">
        <v>0</v>
      </c>
      <c r="I457" s="4">
        <v>12.281205164992826</v>
      </c>
      <c r="J457" s="4">
        <v>0</v>
      </c>
      <c r="K457" s="4">
        <v>0</v>
      </c>
    </row>
    <row r="458" spans="1:11">
      <c r="A458">
        <v>2004</v>
      </c>
      <c r="B458" t="s">
        <v>15</v>
      </c>
      <c r="C458" t="s">
        <v>16</v>
      </c>
      <c r="D458" t="s">
        <v>6</v>
      </c>
      <c r="E458" t="s">
        <v>6</v>
      </c>
      <c r="F458">
        <v>4</v>
      </c>
      <c r="G458" s="4">
        <v>15.058461538461538</v>
      </c>
      <c r="H458" s="4">
        <v>0</v>
      </c>
      <c r="I458" s="4">
        <v>0</v>
      </c>
      <c r="J458" s="4">
        <v>0</v>
      </c>
      <c r="K458" s="4">
        <v>0</v>
      </c>
    </row>
    <row r="459" spans="1:11">
      <c r="A459">
        <v>2004</v>
      </c>
      <c r="B459" t="s">
        <v>15</v>
      </c>
      <c r="C459" t="s">
        <v>16</v>
      </c>
      <c r="D459" t="s">
        <v>6</v>
      </c>
      <c r="E459" t="s">
        <v>537</v>
      </c>
      <c r="F459">
        <v>4</v>
      </c>
      <c r="G459" s="4">
        <v>3.5988398036590805</v>
      </c>
      <c r="H459" s="4">
        <v>0</v>
      </c>
      <c r="I459" s="4">
        <v>0</v>
      </c>
      <c r="J459" s="4">
        <v>0</v>
      </c>
      <c r="K459" s="4">
        <v>0</v>
      </c>
    </row>
    <row r="460" spans="1:11">
      <c r="A460">
        <v>1971</v>
      </c>
      <c r="B460" t="s">
        <v>235</v>
      </c>
      <c r="C460" t="s">
        <v>236</v>
      </c>
      <c r="D460" t="s">
        <v>6</v>
      </c>
      <c r="E460" t="s">
        <v>534</v>
      </c>
      <c r="F460">
        <v>4</v>
      </c>
      <c r="G460" s="4">
        <v>97</v>
      </c>
      <c r="H460" s="4">
        <v>0</v>
      </c>
      <c r="I460" s="4">
        <v>0</v>
      </c>
      <c r="J460" s="4">
        <v>0</v>
      </c>
      <c r="K460" s="4">
        <v>0</v>
      </c>
    </row>
    <row r="461" spans="1:11">
      <c r="A461">
        <v>1976</v>
      </c>
      <c r="B461" t="s">
        <v>235</v>
      </c>
      <c r="C461" t="s">
        <v>236</v>
      </c>
      <c r="D461" t="s">
        <v>6</v>
      </c>
      <c r="E461" t="s">
        <v>534</v>
      </c>
      <c r="F461">
        <v>4</v>
      </c>
      <c r="G461" s="4">
        <v>8</v>
      </c>
      <c r="H461" s="4">
        <v>0</v>
      </c>
      <c r="I461" s="4">
        <v>0</v>
      </c>
      <c r="J461" s="4">
        <v>0</v>
      </c>
      <c r="K461" s="4">
        <v>0</v>
      </c>
    </row>
    <row r="462" spans="1:11">
      <c r="A462">
        <v>1978</v>
      </c>
      <c r="B462" t="s">
        <v>235</v>
      </c>
      <c r="C462" t="s">
        <v>236</v>
      </c>
      <c r="D462" t="s">
        <v>6</v>
      </c>
      <c r="E462" t="s">
        <v>534</v>
      </c>
      <c r="F462">
        <v>6</v>
      </c>
      <c r="G462" s="4">
        <v>31</v>
      </c>
      <c r="H462" s="4">
        <v>3</v>
      </c>
      <c r="I462" s="4">
        <v>13</v>
      </c>
      <c r="J462" s="4">
        <v>0</v>
      </c>
      <c r="K462" s="4">
        <v>0</v>
      </c>
    </row>
    <row r="463" spans="1:11">
      <c r="A463">
        <v>1985</v>
      </c>
      <c r="B463" t="s">
        <v>235</v>
      </c>
      <c r="C463" t="s">
        <v>236</v>
      </c>
      <c r="D463" t="s">
        <v>6</v>
      </c>
      <c r="E463" t="s">
        <v>537</v>
      </c>
      <c r="F463">
        <v>3</v>
      </c>
      <c r="G463" s="4">
        <v>6</v>
      </c>
      <c r="H463" s="4">
        <v>0</v>
      </c>
      <c r="I463" s="4">
        <v>3</v>
      </c>
      <c r="J463" s="4">
        <v>3</v>
      </c>
      <c r="K463" s="4">
        <v>3</v>
      </c>
    </row>
    <row r="464" spans="1:11">
      <c r="A464">
        <v>1988</v>
      </c>
      <c r="B464" t="s">
        <v>235</v>
      </c>
      <c r="C464" t="s">
        <v>236</v>
      </c>
      <c r="D464" t="s">
        <v>6</v>
      </c>
      <c r="E464" t="s">
        <v>6</v>
      </c>
      <c r="F464">
        <v>4</v>
      </c>
      <c r="G464" s="4">
        <v>4</v>
      </c>
      <c r="H464" s="4">
        <v>0</v>
      </c>
      <c r="I464" s="4">
        <v>0</v>
      </c>
      <c r="J464" s="4">
        <v>0</v>
      </c>
      <c r="K464" s="4">
        <v>0</v>
      </c>
    </row>
    <row r="465" spans="1:11">
      <c r="A465">
        <v>1970</v>
      </c>
      <c r="B465" t="s">
        <v>219</v>
      </c>
      <c r="C465" t="s">
        <v>220</v>
      </c>
      <c r="D465" t="s">
        <v>6</v>
      </c>
      <c r="E465" t="s">
        <v>534</v>
      </c>
      <c r="F465">
        <v>33</v>
      </c>
      <c r="G465" s="4">
        <v>82</v>
      </c>
      <c r="H465" s="4">
        <v>44</v>
      </c>
      <c r="I465" s="4">
        <v>0</v>
      </c>
      <c r="J465" s="4">
        <v>0</v>
      </c>
      <c r="K465" s="4">
        <v>0</v>
      </c>
    </row>
    <row r="466" spans="1:11">
      <c r="A466">
        <v>1971</v>
      </c>
      <c r="B466" t="s">
        <v>219</v>
      </c>
      <c r="C466" t="s">
        <v>220</v>
      </c>
      <c r="D466" t="s">
        <v>6</v>
      </c>
      <c r="E466" t="s">
        <v>534</v>
      </c>
      <c r="F466">
        <v>4</v>
      </c>
      <c r="G466" s="4">
        <v>19</v>
      </c>
      <c r="H466" s="4">
        <v>4</v>
      </c>
      <c r="I466" s="4">
        <v>4</v>
      </c>
      <c r="J466" s="4">
        <v>0</v>
      </c>
      <c r="K466" s="4">
        <v>0</v>
      </c>
    </row>
    <row r="467" spans="1:11">
      <c r="A467">
        <v>1972</v>
      </c>
      <c r="B467" t="s">
        <v>219</v>
      </c>
      <c r="C467" t="s">
        <v>220</v>
      </c>
      <c r="D467" t="s">
        <v>6</v>
      </c>
      <c r="E467" t="s">
        <v>534</v>
      </c>
      <c r="F467">
        <v>37</v>
      </c>
      <c r="G467" s="4">
        <v>100</v>
      </c>
      <c r="H467" s="4">
        <v>47</v>
      </c>
      <c r="I467" s="4">
        <v>11</v>
      </c>
      <c r="J467" s="4">
        <v>0</v>
      </c>
      <c r="K467" s="4">
        <v>0</v>
      </c>
    </row>
    <row r="468" spans="1:11">
      <c r="A468">
        <v>1973</v>
      </c>
      <c r="B468" t="s">
        <v>219</v>
      </c>
      <c r="C468" t="s">
        <v>220</v>
      </c>
      <c r="D468" t="s">
        <v>6</v>
      </c>
      <c r="E468" t="s">
        <v>534</v>
      </c>
      <c r="F468">
        <v>42</v>
      </c>
      <c r="G468" s="4">
        <v>183</v>
      </c>
      <c r="H468" s="4">
        <v>70</v>
      </c>
      <c r="I468" s="4">
        <v>53</v>
      </c>
      <c r="J468" s="4">
        <v>0</v>
      </c>
      <c r="K468" s="4">
        <v>0</v>
      </c>
    </row>
    <row r="469" spans="1:11">
      <c r="A469">
        <v>1974</v>
      </c>
      <c r="B469" t="s">
        <v>219</v>
      </c>
      <c r="C469" t="s">
        <v>220</v>
      </c>
      <c r="D469" t="s">
        <v>6</v>
      </c>
      <c r="E469" t="s">
        <v>534</v>
      </c>
      <c r="F469">
        <v>37</v>
      </c>
      <c r="G469" s="4">
        <v>82</v>
      </c>
      <c r="H469" s="4">
        <v>20</v>
      </c>
      <c r="I469" s="4">
        <v>0</v>
      </c>
      <c r="J469" s="4">
        <v>0</v>
      </c>
      <c r="K469" s="4">
        <v>0</v>
      </c>
    </row>
    <row r="470" spans="1:11">
      <c r="A470">
        <v>1975</v>
      </c>
      <c r="B470" t="s">
        <v>219</v>
      </c>
      <c r="C470" t="s">
        <v>220</v>
      </c>
      <c r="D470" t="s">
        <v>6</v>
      </c>
      <c r="E470" t="s">
        <v>534</v>
      </c>
      <c r="F470">
        <v>23</v>
      </c>
      <c r="G470" s="4">
        <v>64</v>
      </c>
      <c r="H470" s="4">
        <v>10</v>
      </c>
      <c r="I470" s="4">
        <v>17</v>
      </c>
      <c r="J470" s="4">
        <v>0</v>
      </c>
      <c r="K470" s="4">
        <v>0</v>
      </c>
    </row>
    <row r="471" spans="1:11">
      <c r="A471">
        <v>1976</v>
      </c>
      <c r="B471" t="s">
        <v>219</v>
      </c>
      <c r="C471" t="s">
        <v>220</v>
      </c>
      <c r="D471" t="s">
        <v>6</v>
      </c>
      <c r="E471" t="s">
        <v>534</v>
      </c>
      <c r="F471">
        <v>40</v>
      </c>
      <c r="G471" s="4">
        <v>177</v>
      </c>
      <c r="H471" s="4">
        <v>15</v>
      </c>
      <c r="I471" s="4">
        <v>0</v>
      </c>
      <c r="J471" s="4">
        <v>0</v>
      </c>
      <c r="K471" s="4">
        <v>0</v>
      </c>
    </row>
    <row r="472" spans="1:11">
      <c r="A472">
        <v>1977</v>
      </c>
      <c r="B472" t="s">
        <v>219</v>
      </c>
      <c r="C472" t="s">
        <v>220</v>
      </c>
      <c r="D472" t="s">
        <v>6</v>
      </c>
      <c r="E472" t="s">
        <v>534</v>
      </c>
      <c r="F472">
        <v>19</v>
      </c>
      <c r="G472" s="4">
        <v>157</v>
      </c>
      <c r="H472" s="4">
        <v>8</v>
      </c>
      <c r="I472" s="4">
        <v>0</v>
      </c>
      <c r="J472" s="4">
        <v>0</v>
      </c>
      <c r="K472" s="4">
        <v>0</v>
      </c>
    </row>
    <row r="473" spans="1:11">
      <c r="A473">
        <v>1978</v>
      </c>
      <c r="B473" t="s">
        <v>219</v>
      </c>
      <c r="C473" t="s">
        <v>220</v>
      </c>
      <c r="D473" t="s">
        <v>6</v>
      </c>
      <c r="E473" t="s">
        <v>534</v>
      </c>
      <c r="F473">
        <v>6</v>
      </c>
      <c r="G473" s="4">
        <v>20</v>
      </c>
      <c r="H473" s="4">
        <v>0</v>
      </c>
      <c r="I473" s="4">
        <v>0</v>
      </c>
      <c r="J473" s="4">
        <v>0</v>
      </c>
      <c r="K473" s="4">
        <v>0</v>
      </c>
    </row>
    <row r="474" spans="1:11">
      <c r="A474">
        <v>1979</v>
      </c>
      <c r="B474" t="s">
        <v>219</v>
      </c>
      <c r="C474" t="s">
        <v>220</v>
      </c>
      <c r="D474" t="s">
        <v>6</v>
      </c>
      <c r="E474" t="s">
        <v>534</v>
      </c>
      <c r="F474">
        <v>19</v>
      </c>
      <c r="G474" s="4">
        <v>57</v>
      </c>
      <c r="H474" s="4">
        <v>12</v>
      </c>
      <c r="I474" s="4">
        <v>8</v>
      </c>
      <c r="J474" s="4">
        <v>0</v>
      </c>
      <c r="K474" s="4">
        <v>0</v>
      </c>
    </row>
    <row r="475" spans="1:11">
      <c r="A475">
        <v>1980</v>
      </c>
      <c r="B475" t="s">
        <v>219</v>
      </c>
      <c r="C475" t="s">
        <v>220</v>
      </c>
      <c r="D475" t="s">
        <v>6</v>
      </c>
      <c r="E475" t="s">
        <v>534</v>
      </c>
      <c r="F475">
        <v>10</v>
      </c>
      <c r="G475" s="4">
        <v>14</v>
      </c>
      <c r="H475" s="4">
        <v>0</v>
      </c>
      <c r="I475" s="4">
        <v>0</v>
      </c>
      <c r="J475" s="4">
        <v>0</v>
      </c>
      <c r="K475" s="4">
        <v>0</v>
      </c>
    </row>
    <row r="476" spans="1:11">
      <c r="A476">
        <v>1981</v>
      </c>
      <c r="B476" t="s">
        <v>219</v>
      </c>
      <c r="C476" t="s">
        <v>220</v>
      </c>
      <c r="D476" t="s">
        <v>6</v>
      </c>
      <c r="E476" t="s">
        <v>534</v>
      </c>
      <c r="F476">
        <v>18</v>
      </c>
      <c r="G476" s="4">
        <v>29</v>
      </c>
      <c r="H476" s="4">
        <v>0</v>
      </c>
      <c r="I476" s="4">
        <v>11</v>
      </c>
      <c r="J476" s="4">
        <v>0</v>
      </c>
      <c r="K476" s="4">
        <v>0</v>
      </c>
    </row>
    <row r="477" spans="1:11">
      <c r="A477">
        <v>1982</v>
      </c>
      <c r="B477" t="s">
        <v>219</v>
      </c>
      <c r="C477" t="s">
        <v>220</v>
      </c>
      <c r="D477" t="s">
        <v>6</v>
      </c>
      <c r="E477" t="s">
        <v>534</v>
      </c>
      <c r="F477">
        <v>15</v>
      </c>
      <c r="G477" s="4">
        <v>33</v>
      </c>
      <c r="H477" s="4">
        <v>0</v>
      </c>
      <c r="I477" s="4">
        <v>3</v>
      </c>
      <c r="J477" s="4">
        <v>0</v>
      </c>
      <c r="K477" s="4">
        <v>0</v>
      </c>
    </row>
    <row r="478" spans="1:11">
      <c r="A478">
        <v>1983</v>
      </c>
      <c r="B478" t="s">
        <v>219</v>
      </c>
      <c r="C478" t="s">
        <v>220</v>
      </c>
      <c r="D478" t="s">
        <v>6</v>
      </c>
      <c r="E478" t="s">
        <v>534</v>
      </c>
      <c r="F478">
        <v>4</v>
      </c>
      <c r="G478" s="4">
        <v>4</v>
      </c>
      <c r="H478" s="4">
        <v>0</v>
      </c>
      <c r="I478" s="4">
        <v>0</v>
      </c>
      <c r="J478" s="4">
        <v>0</v>
      </c>
      <c r="K478" s="4">
        <v>0</v>
      </c>
    </row>
    <row r="479" spans="1:11">
      <c r="A479">
        <v>1984</v>
      </c>
      <c r="B479" t="s">
        <v>219</v>
      </c>
      <c r="C479" t="s">
        <v>220</v>
      </c>
      <c r="D479" t="s">
        <v>6</v>
      </c>
      <c r="E479" t="s">
        <v>6</v>
      </c>
      <c r="F479">
        <v>17</v>
      </c>
      <c r="G479" s="4">
        <v>34</v>
      </c>
      <c r="H479" s="4">
        <v>0</v>
      </c>
      <c r="I479" s="4">
        <v>4</v>
      </c>
      <c r="J479" s="4">
        <v>0</v>
      </c>
      <c r="K479" s="4">
        <v>0</v>
      </c>
    </row>
    <row r="480" spans="1:11">
      <c r="A480">
        <v>1985</v>
      </c>
      <c r="B480" t="s">
        <v>219</v>
      </c>
      <c r="C480" t="s">
        <v>220</v>
      </c>
      <c r="D480" t="s">
        <v>6</v>
      </c>
      <c r="E480" t="s">
        <v>6</v>
      </c>
      <c r="F480">
        <v>35</v>
      </c>
      <c r="G480" s="4">
        <v>62</v>
      </c>
      <c r="H480" s="4">
        <v>0</v>
      </c>
      <c r="I480" s="4">
        <v>17</v>
      </c>
      <c r="J480" s="4">
        <v>3</v>
      </c>
      <c r="K480" s="4">
        <v>0</v>
      </c>
    </row>
    <row r="481" spans="1:11">
      <c r="A481">
        <v>1985</v>
      </c>
      <c r="B481" t="s">
        <v>219</v>
      </c>
      <c r="C481" t="s">
        <v>220</v>
      </c>
      <c r="D481" t="s">
        <v>6</v>
      </c>
      <c r="E481" t="s">
        <v>537</v>
      </c>
      <c r="F481">
        <v>3</v>
      </c>
      <c r="G481" s="4">
        <v>3</v>
      </c>
      <c r="H481" s="4">
        <v>0</v>
      </c>
      <c r="I481" s="4">
        <v>3</v>
      </c>
      <c r="J481" s="4">
        <v>0</v>
      </c>
      <c r="K481" s="4">
        <v>0</v>
      </c>
    </row>
    <row r="482" spans="1:11">
      <c r="A482">
        <v>1986</v>
      </c>
      <c r="B482" t="s">
        <v>219</v>
      </c>
      <c r="C482" t="s">
        <v>220</v>
      </c>
      <c r="D482" t="s">
        <v>6</v>
      </c>
      <c r="E482" t="s">
        <v>6</v>
      </c>
      <c r="F482">
        <v>21</v>
      </c>
      <c r="G482" s="4">
        <v>39</v>
      </c>
      <c r="H482" s="4">
        <v>0</v>
      </c>
      <c r="I482" s="4">
        <v>25</v>
      </c>
      <c r="J482" s="4">
        <v>0</v>
      </c>
      <c r="K482" s="4">
        <v>0</v>
      </c>
    </row>
    <row r="483" spans="1:11">
      <c r="A483">
        <v>1987</v>
      </c>
      <c r="B483" t="s">
        <v>219</v>
      </c>
      <c r="C483" t="s">
        <v>220</v>
      </c>
      <c r="D483" t="s">
        <v>6</v>
      </c>
      <c r="E483" t="s">
        <v>978</v>
      </c>
      <c r="F483">
        <v>2</v>
      </c>
      <c r="G483" s="4">
        <v>2</v>
      </c>
      <c r="H483" s="4">
        <v>0</v>
      </c>
      <c r="I483" s="4">
        <v>0</v>
      </c>
      <c r="J483" s="4">
        <v>0</v>
      </c>
      <c r="K483" s="4">
        <v>0</v>
      </c>
    </row>
    <row r="484" spans="1:11">
      <c r="A484">
        <v>1987</v>
      </c>
      <c r="B484" t="s">
        <v>219</v>
      </c>
      <c r="C484" t="s">
        <v>220</v>
      </c>
      <c r="D484" t="s">
        <v>6</v>
      </c>
      <c r="E484" t="s">
        <v>6</v>
      </c>
      <c r="F484">
        <v>4</v>
      </c>
      <c r="G484" s="4">
        <v>4</v>
      </c>
      <c r="H484" s="4">
        <v>0</v>
      </c>
      <c r="I484" s="4">
        <v>8</v>
      </c>
      <c r="J484" s="4">
        <v>0</v>
      </c>
      <c r="K484" s="4">
        <v>4</v>
      </c>
    </row>
    <row r="485" spans="1:11">
      <c r="A485">
        <v>1988</v>
      </c>
      <c r="B485" t="s">
        <v>219</v>
      </c>
      <c r="C485" t="s">
        <v>220</v>
      </c>
      <c r="D485" t="s">
        <v>6</v>
      </c>
      <c r="E485" t="s">
        <v>6</v>
      </c>
      <c r="F485">
        <v>9</v>
      </c>
      <c r="G485" s="4">
        <v>31</v>
      </c>
      <c r="H485" s="4">
        <v>0</v>
      </c>
      <c r="I485" s="4">
        <v>9</v>
      </c>
      <c r="J485" s="4">
        <v>4</v>
      </c>
      <c r="K485" s="4">
        <v>4</v>
      </c>
    </row>
    <row r="486" spans="1:11">
      <c r="A486">
        <v>1989</v>
      </c>
      <c r="B486" t="s">
        <v>219</v>
      </c>
      <c r="C486" t="s">
        <v>220</v>
      </c>
      <c r="D486" t="s">
        <v>6</v>
      </c>
      <c r="E486" t="s">
        <v>6</v>
      </c>
      <c r="F486">
        <v>15</v>
      </c>
      <c r="G486" s="4">
        <v>30</v>
      </c>
      <c r="H486" s="4">
        <v>0</v>
      </c>
      <c r="I486" s="4">
        <v>0</v>
      </c>
      <c r="J486" s="4">
        <v>0</v>
      </c>
      <c r="K486" s="4">
        <v>0</v>
      </c>
    </row>
    <row r="487" spans="1:11">
      <c r="A487">
        <v>1989</v>
      </c>
      <c r="B487" t="s">
        <v>219</v>
      </c>
      <c r="C487" t="s">
        <v>220</v>
      </c>
      <c r="D487" t="s">
        <v>6</v>
      </c>
      <c r="E487" t="s">
        <v>537</v>
      </c>
      <c r="F487">
        <v>4</v>
      </c>
      <c r="G487" s="4">
        <v>13</v>
      </c>
      <c r="H487" s="4">
        <v>0</v>
      </c>
      <c r="I487" s="4">
        <v>13</v>
      </c>
      <c r="J487" s="4">
        <v>0</v>
      </c>
      <c r="K487" s="4">
        <v>0</v>
      </c>
    </row>
    <row r="488" spans="1:11">
      <c r="A488">
        <v>1990</v>
      </c>
      <c r="B488" t="s">
        <v>219</v>
      </c>
      <c r="C488" t="s">
        <v>220</v>
      </c>
      <c r="D488" t="s">
        <v>6</v>
      </c>
      <c r="E488" t="s">
        <v>6</v>
      </c>
      <c r="F488">
        <v>14</v>
      </c>
      <c r="G488" s="4">
        <v>80</v>
      </c>
      <c r="H488" s="4">
        <v>0</v>
      </c>
      <c r="I488" s="4">
        <v>19</v>
      </c>
      <c r="J488" s="4">
        <v>0</v>
      </c>
      <c r="K488" s="4">
        <v>9</v>
      </c>
    </row>
    <row r="489" spans="1:11">
      <c r="A489">
        <v>1991</v>
      </c>
      <c r="B489" t="s">
        <v>219</v>
      </c>
      <c r="C489" t="s">
        <v>220</v>
      </c>
      <c r="D489" t="s">
        <v>6</v>
      </c>
      <c r="E489" t="s">
        <v>6</v>
      </c>
      <c r="F489">
        <v>12</v>
      </c>
      <c r="G489" s="4">
        <v>46</v>
      </c>
      <c r="H489" s="4">
        <v>0</v>
      </c>
      <c r="I489" s="4">
        <v>12</v>
      </c>
      <c r="J489" s="4">
        <v>0</v>
      </c>
      <c r="K489" s="4">
        <v>4</v>
      </c>
    </row>
    <row r="490" spans="1:11">
      <c r="A490">
        <v>1992</v>
      </c>
      <c r="B490" t="s">
        <v>219</v>
      </c>
      <c r="C490" t="s">
        <v>220</v>
      </c>
      <c r="D490" t="s">
        <v>6</v>
      </c>
      <c r="E490" t="s">
        <v>6</v>
      </c>
      <c r="F490">
        <v>8</v>
      </c>
      <c r="G490" s="4">
        <v>27</v>
      </c>
      <c r="H490" s="4">
        <v>0</v>
      </c>
      <c r="I490" s="4">
        <v>12</v>
      </c>
      <c r="J490" s="4">
        <v>0</v>
      </c>
      <c r="K490" s="4">
        <v>8</v>
      </c>
    </row>
    <row r="491" spans="1:11">
      <c r="A491">
        <v>1993</v>
      </c>
      <c r="B491" t="s">
        <v>219</v>
      </c>
      <c r="C491" t="s">
        <v>220</v>
      </c>
      <c r="D491" t="s">
        <v>6</v>
      </c>
      <c r="E491" t="s">
        <v>6</v>
      </c>
      <c r="F491">
        <v>11</v>
      </c>
      <c r="G491" s="4">
        <v>63</v>
      </c>
      <c r="H491" s="4">
        <v>0</v>
      </c>
      <c r="I491" s="4">
        <v>30</v>
      </c>
      <c r="J491" s="4">
        <v>0</v>
      </c>
      <c r="K491" s="4">
        <v>0</v>
      </c>
    </row>
    <row r="492" spans="1:11">
      <c r="A492">
        <v>1994</v>
      </c>
      <c r="B492" t="s">
        <v>219</v>
      </c>
      <c r="C492" t="s">
        <v>220</v>
      </c>
      <c r="D492" t="s">
        <v>6</v>
      </c>
      <c r="E492" t="s">
        <v>6</v>
      </c>
      <c r="F492">
        <v>5</v>
      </c>
      <c r="G492" s="4">
        <v>25</v>
      </c>
      <c r="H492" s="4">
        <v>0</v>
      </c>
      <c r="I492" s="4">
        <v>0</v>
      </c>
      <c r="J492" s="4">
        <v>0</v>
      </c>
      <c r="K492" s="4">
        <v>0</v>
      </c>
    </row>
    <row r="493" spans="1:11">
      <c r="A493">
        <v>1995</v>
      </c>
      <c r="B493" t="s">
        <v>219</v>
      </c>
      <c r="C493" t="s">
        <v>220</v>
      </c>
      <c r="D493" t="s">
        <v>6</v>
      </c>
      <c r="E493" t="s">
        <v>6</v>
      </c>
      <c r="F493">
        <v>3</v>
      </c>
      <c r="G493" s="4">
        <v>31</v>
      </c>
      <c r="H493" s="4">
        <v>0</v>
      </c>
      <c r="I493" s="4">
        <v>3</v>
      </c>
      <c r="J493" s="4">
        <v>0</v>
      </c>
      <c r="K493" s="4">
        <v>0</v>
      </c>
    </row>
    <row r="494" spans="1:11">
      <c r="A494">
        <v>1968</v>
      </c>
      <c r="B494" t="s">
        <v>17</v>
      </c>
      <c r="C494" t="s">
        <v>18</v>
      </c>
      <c r="D494" t="s">
        <v>6</v>
      </c>
      <c r="E494" t="s">
        <v>534</v>
      </c>
      <c r="F494">
        <v>43</v>
      </c>
      <c r="G494" s="4">
        <v>175</v>
      </c>
      <c r="H494" s="4">
        <v>75</v>
      </c>
      <c r="I494" s="4">
        <v>0</v>
      </c>
      <c r="J494" s="4">
        <v>0</v>
      </c>
      <c r="K494" s="4">
        <v>0</v>
      </c>
    </row>
    <row r="495" spans="1:11">
      <c r="A495">
        <v>1969</v>
      </c>
      <c r="B495" t="s">
        <v>17</v>
      </c>
      <c r="C495" t="s">
        <v>18</v>
      </c>
      <c r="D495" t="s">
        <v>6</v>
      </c>
      <c r="E495" t="s">
        <v>534</v>
      </c>
      <c r="F495">
        <v>17</v>
      </c>
      <c r="G495" s="4">
        <v>45</v>
      </c>
      <c r="H495" s="4">
        <v>31</v>
      </c>
      <c r="I495" s="4">
        <v>0</v>
      </c>
      <c r="J495" s="4">
        <v>0</v>
      </c>
      <c r="K495" s="4">
        <v>0</v>
      </c>
    </row>
    <row r="496" spans="1:11">
      <c r="A496">
        <v>1970</v>
      </c>
      <c r="B496" t="s">
        <v>17</v>
      </c>
      <c r="C496" t="s">
        <v>18</v>
      </c>
      <c r="D496" t="s">
        <v>6</v>
      </c>
      <c r="E496" t="s">
        <v>534</v>
      </c>
      <c r="F496">
        <v>33</v>
      </c>
      <c r="G496" s="4">
        <v>128</v>
      </c>
      <c r="H496" s="4">
        <v>35</v>
      </c>
      <c r="I496" s="4">
        <v>0</v>
      </c>
      <c r="J496" s="4">
        <v>0</v>
      </c>
      <c r="K496" s="4">
        <v>0</v>
      </c>
    </row>
    <row r="497" spans="1:11">
      <c r="A497">
        <v>1971</v>
      </c>
      <c r="B497" t="s">
        <v>17</v>
      </c>
      <c r="C497" t="s">
        <v>18</v>
      </c>
      <c r="D497" t="s">
        <v>6</v>
      </c>
      <c r="E497" t="s">
        <v>534</v>
      </c>
      <c r="F497">
        <v>18</v>
      </c>
      <c r="G497" s="4">
        <v>28</v>
      </c>
      <c r="H497" s="4">
        <v>4</v>
      </c>
      <c r="I497" s="4">
        <v>0</v>
      </c>
      <c r="J497" s="4">
        <v>0</v>
      </c>
      <c r="K497" s="4">
        <v>0</v>
      </c>
    </row>
    <row r="498" spans="1:11">
      <c r="A498">
        <v>1972</v>
      </c>
      <c r="B498" t="s">
        <v>17</v>
      </c>
      <c r="C498" t="s">
        <v>18</v>
      </c>
      <c r="D498" t="s">
        <v>6</v>
      </c>
      <c r="E498" t="s">
        <v>534</v>
      </c>
      <c r="F498">
        <v>25</v>
      </c>
      <c r="G498" s="4">
        <v>28</v>
      </c>
      <c r="H498" s="4">
        <v>23</v>
      </c>
      <c r="I498" s="4">
        <v>7</v>
      </c>
      <c r="J498" s="4">
        <v>0</v>
      </c>
      <c r="K498" s="4">
        <v>0</v>
      </c>
    </row>
    <row r="499" spans="1:11">
      <c r="A499">
        <v>1973</v>
      </c>
      <c r="B499" t="s">
        <v>17</v>
      </c>
      <c r="C499" t="s">
        <v>18</v>
      </c>
      <c r="D499" t="s">
        <v>6</v>
      </c>
      <c r="E499" t="s">
        <v>534</v>
      </c>
      <c r="F499">
        <v>16</v>
      </c>
      <c r="G499" s="4">
        <v>65</v>
      </c>
      <c r="H499" s="4">
        <v>78</v>
      </c>
      <c r="I499" s="4">
        <v>336</v>
      </c>
      <c r="J499" s="4">
        <v>0</v>
      </c>
      <c r="K499" s="4">
        <v>0</v>
      </c>
    </row>
    <row r="500" spans="1:11">
      <c r="A500">
        <v>1974</v>
      </c>
      <c r="B500" t="s">
        <v>17</v>
      </c>
      <c r="C500" t="s">
        <v>18</v>
      </c>
      <c r="D500" t="s">
        <v>6</v>
      </c>
      <c r="E500" t="s">
        <v>534</v>
      </c>
      <c r="F500">
        <v>8</v>
      </c>
      <c r="G500" s="4">
        <v>37</v>
      </c>
      <c r="H500" s="4">
        <v>8</v>
      </c>
      <c r="I500" s="4">
        <v>4</v>
      </c>
      <c r="J500" s="4">
        <v>0</v>
      </c>
      <c r="K500" s="4">
        <v>0</v>
      </c>
    </row>
    <row r="501" spans="1:11">
      <c r="A501">
        <v>1975</v>
      </c>
      <c r="B501" t="s">
        <v>17</v>
      </c>
      <c r="C501" t="s">
        <v>18</v>
      </c>
      <c r="D501" t="s">
        <v>6</v>
      </c>
      <c r="E501" t="s">
        <v>534</v>
      </c>
      <c r="F501">
        <v>13</v>
      </c>
      <c r="G501" s="4">
        <v>27</v>
      </c>
      <c r="H501" s="4">
        <v>14</v>
      </c>
      <c r="I501" s="4">
        <v>0</v>
      </c>
      <c r="J501" s="4">
        <v>0</v>
      </c>
      <c r="K501" s="4">
        <v>0</v>
      </c>
    </row>
    <row r="502" spans="1:11">
      <c r="A502">
        <v>1977</v>
      </c>
      <c r="B502" t="s">
        <v>17</v>
      </c>
      <c r="C502" t="s">
        <v>18</v>
      </c>
      <c r="D502" t="s">
        <v>6</v>
      </c>
      <c r="E502" t="s">
        <v>534</v>
      </c>
      <c r="F502">
        <v>20</v>
      </c>
      <c r="G502" s="4">
        <v>36</v>
      </c>
      <c r="H502" s="4">
        <v>0</v>
      </c>
      <c r="I502" s="4">
        <v>8</v>
      </c>
      <c r="J502" s="4">
        <v>0</v>
      </c>
      <c r="K502" s="4">
        <v>0</v>
      </c>
    </row>
    <row r="503" spans="1:11">
      <c r="A503">
        <v>1978</v>
      </c>
      <c r="B503" t="s">
        <v>17</v>
      </c>
      <c r="C503" t="s">
        <v>18</v>
      </c>
      <c r="D503" t="s">
        <v>6</v>
      </c>
      <c r="E503" t="s">
        <v>534</v>
      </c>
      <c r="F503">
        <v>14</v>
      </c>
      <c r="G503" s="4">
        <v>40</v>
      </c>
      <c r="H503" s="4">
        <v>18</v>
      </c>
      <c r="I503" s="4">
        <v>22</v>
      </c>
      <c r="J503" s="4">
        <v>0</v>
      </c>
      <c r="K503" s="4">
        <v>0</v>
      </c>
    </row>
    <row r="504" spans="1:11">
      <c r="A504">
        <v>1979</v>
      </c>
      <c r="B504" t="s">
        <v>17</v>
      </c>
      <c r="C504" t="s">
        <v>18</v>
      </c>
      <c r="D504" t="s">
        <v>6</v>
      </c>
      <c r="E504" t="s">
        <v>534</v>
      </c>
      <c r="F504">
        <v>19</v>
      </c>
      <c r="G504" s="4">
        <v>48</v>
      </c>
      <c r="H504" s="4">
        <v>13</v>
      </c>
      <c r="I504" s="4">
        <v>74</v>
      </c>
      <c r="J504" s="4">
        <v>0</v>
      </c>
      <c r="K504" s="4">
        <v>0</v>
      </c>
    </row>
    <row r="505" spans="1:11">
      <c r="A505">
        <v>1980</v>
      </c>
      <c r="B505" t="s">
        <v>17</v>
      </c>
      <c r="C505" t="s">
        <v>18</v>
      </c>
      <c r="D505" t="s">
        <v>6</v>
      </c>
      <c r="E505" t="s">
        <v>534</v>
      </c>
      <c r="F505">
        <v>17</v>
      </c>
      <c r="G505" s="4">
        <v>75</v>
      </c>
      <c r="H505" s="4">
        <v>7</v>
      </c>
      <c r="I505" s="4">
        <v>60</v>
      </c>
      <c r="J505" s="4">
        <v>0</v>
      </c>
      <c r="K505" s="4">
        <v>0</v>
      </c>
    </row>
    <row r="506" spans="1:11">
      <c r="A506">
        <v>1981</v>
      </c>
      <c r="B506" t="s">
        <v>17</v>
      </c>
      <c r="C506" t="s">
        <v>18</v>
      </c>
      <c r="D506" t="s">
        <v>6</v>
      </c>
      <c r="E506" t="s">
        <v>534</v>
      </c>
      <c r="F506">
        <v>11</v>
      </c>
      <c r="G506" s="4">
        <v>33</v>
      </c>
      <c r="H506" s="4">
        <v>0</v>
      </c>
      <c r="I506" s="4">
        <v>14</v>
      </c>
      <c r="J506" s="4">
        <v>0</v>
      </c>
      <c r="K506" s="4">
        <v>0</v>
      </c>
    </row>
    <row r="507" spans="1:11">
      <c r="A507">
        <v>1982</v>
      </c>
      <c r="B507" t="s">
        <v>17</v>
      </c>
      <c r="C507" t="s">
        <v>18</v>
      </c>
      <c r="D507" t="s">
        <v>6</v>
      </c>
      <c r="E507" t="s">
        <v>534</v>
      </c>
      <c r="F507">
        <v>4</v>
      </c>
      <c r="G507" s="4">
        <v>11</v>
      </c>
      <c r="H507" s="4">
        <v>0</v>
      </c>
      <c r="I507" s="4">
        <v>0</v>
      </c>
      <c r="J507" s="4">
        <v>0</v>
      </c>
      <c r="K507" s="4">
        <v>0</v>
      </c>
    </row>
    <row r="508" spans="1:11">
      <c r="A508">
        <v>1983</v>
      </c>
      <c r="B508" t="s">
        <v>17</v>
      </c>
      <c r="C508" t="s">
        <v>18</v>
      </c>
      <c r="D508" t="s">
        <v>6</v>
      </c>
      <c r="E508" t="s">
        <v>534</v>
      </c>
      <c r="F508">
        <v>13</v>
      </c>
      <c r="G508" s="4">
        <v>26</v>
      </c>
      <c r="H508" s="4">
        <v>0</v>
      </c>
      <c r="I508" s="4">
        <v>48</v>
      </c>
      <c r="J508" s="4">
        <v>0</v>
      </c>
      <c r="K508" s="4">
        <v>0</v>
      </c>
    </row>
    <row r="509" spans="1:11">
      <c r="A509">
        <v>1984</v>
      </c>
      <c r="B509" t="s">
        <v>17</v>
      </c>
      <c r="C509" t="s">
        <v>18</v>
      </c>
      <c r="D509" t="s">
        <v>6</v>
      </c>
      <c r="E509" t="s">
        <v>6</v>
      </c>
      <c r="F509">
        <v>13</v>
      </c>
      <c r="G509" s="4">
        <v>34</v>
      </c>
      <c r="H509" s="4">
        <v>13</v>
      </c>
      <c r="I509" s="4">
        <v>86</v>
      </c>
      <c r="J509" s="4">
        <v>0</v>
      </c>
      <c r="K509" s="4">
        <v>0</v>
      </c>
    </row>
    <row r="510" spans="1:11">
      <c r="A510">
        <v>1984</v>
      </c>
      <c r="B510" t="s">
        <v>17</v>
      </c>
      <c r="C510" t="s">
        <v>18</v>
      </c>
      <c r="D510" t="s">
        <v>6</v>
      </c>
      <c r="E510" t="s">
        <v>537</v>
      </c>
      <c r="F510">
        <v>4</v>
      </c>
      <c r="G510" s="4">
        <v>12</v>
      </c>
      <c r="H510" s="4">
        <v>8</v>
      </c>
      <c r="I510" s="4">
        <v>28</v>
      </c>
      <c r="J510" s="4">
        <v>0</v>
      </c>
      <c r="K510" s="4">
        <v>0</v>
      </c>
    </row>
    <row r="511" spans="1:11">
      <c r="A511">
        <v>1985</v>
      </c>
      <c r="B511" t="s">
        <v>17</v>
      </c>
      <c r="C511" t="s">
        <v>18</v>
      </c>
      <c r="D511" t="s">
        <v>6</v>
      </c>
      <c r="E511" t="s">
        <v>978</v>
      </c>
      <c r="F511">
        <v>2</v>
      </c>
      <c r="G511" s="4">
        <v>3</v>
      </c>
      <c r="H511" s="4">
        <v>0</v>
      </c>
      <c r="I511" s="4">
        <v>12</v>
      </c>
      <c r="J511" s="4">
        <v>0</v>
      </c>
      <c r="K511" s="4">
        <v>0</v>
      </c>
    </row>
    <row r="512" spans="1:11">
      <c r="A512">
        <v>1985</v>
      </c>
      <c r="B512" t="s">
        <v>17</v>
      </c>
      <c r="C512" t="s">
        <v>18</v>
      </c>
      <c r="D512" t="s">
        <v>6</v>
      </c>
      <c r="E512" t="s">
        <v>6</v>
      </c>
      <c r="F512">
        <v>7</v>
      </c>
      <c r="G512" s="4">
        <v>14</v>
      </c>
      <c r="H512" s="4">
        <v>0</v>
      </c>
      <c r="I512" s="4">
        <v>66</v>
      </c>
      <c r="J512" s="4">
        <v>0</v>
      </c>
      <c r="K512" s="4">
        <v>0</v>
      </c>
    </row>
    <row r="513" spans="1:11">
      <c r="A513">
        <v>1986</v>
      </c>
      <c r="B513" t="s">
        <v>17</v>
      </c>
      <c r="C513" t="s">
        <v>18</v>
      </c>
      <c r="D513" t="s">
        <v>6</v>
      </c>
      <c r="E513" t="s">
        <v>978</v>
      </c>
      <c r="F513">
        <v>2</v>
      </c>
      <c r="G513" s="4">
        <v>7</v>
      </c>
      <c r="H513" s="4">
        <v>0</v>
      </c>
      <c r="I513" s="4">
        <v>14</v>
      </c>
      <c r="J513" s="4">
        <v>0</v>
      </c>
      <c r="K513" s="4">
        <v>0</v>
      </c>
    </row>
    <row r="514" spans="1:11">
      <c r="A514">
        <v>1986</v>
      </c>
      <c r="B514" t="s">
        <v>17</v>
      </c>
      <c r="C514" t="s">
        <v>18</v>
      </c>
      <c r="D514" t="s">
        <v>6</v>
      </c>
      <c r="E514" t="s">
        <v>6</v>
      </c>
      <c r="F514">
        <v>4</v>
      </c>
      <c r="G514" s="4">
        <v>14</v>
      </c>
      <c r="H514" s="4">
        <v>0</v>
      </c>
      <c r="I514" s="4">
        <v>18</v>
      </c>
      <c r="J514" s="4">
        <v>0</v>
      </c>
      <c r="K514" s="4">
        <v>0</v>
      </c>
    </row>
    <row r="515" spans="1:11">
      <c r="A515">
        <v>1987</v>
      </c>
      <c r="B515" t="s">
        <v>17</v>
      </c>
      <c r="C515" t="s">
        <v>18</v>
      </c>
      <c r="D515" t="s">
        <v>6</v>
      </c>
      <c r="E515" t="s">
        <v>978</v>
      </c>
      <c r="F515">
        <v>6</v>
      </c>
      <c r="G515" s="4">
        <v>6</v>
      </c>
      <c r="H515" s="4">
        <v>0</v>
      </c>
      <c r="I515" s="4">
        <v>9</v>
      </c>
      <c r="J515" s="4">
        <v>0</v>
      </c>
      <c r="K515" s="4">
        <v>0</v>
      </c>
    </row>
    <row r="516" spans="1:11">
      <c r="A516">
        <v>1987</v>
      </c>
      <c r="B516" t="s">
        <v>17</v>
      </c>
      <c r="C516" t="s">
        <v>18</v>
      </c>
      <c r="D516" t="s">
        <v>6</v>
      </c>
      <c r="E516" t="s">
        <v>6</v>
      </c>
      <c r="F516">
        <v>16</v>
      </c>
      <c r="G516" s="4">
        <v>92</v>
      </c>
      <c r="H516" s="4">
        <v>0</v>
      </c>
      <c r="I516" s="4">
        <v>259</v>
      </c>
      <c r="J516" s="4">
        <v>4</v>
      </c>
      <c r="K516" s="4">
        <v>0</v>
      </c>
    </row>
    <row r="517" spans="1:11">
      <c r="A517">
        <v>1988</v>
      </c>
      <c r="B517" t="s">
        <v>17</v>
      </c>
      <c r="C517" t="s">
        <v>18</v>
      </c>
      <c r="D517" t="s">
        <v>6</v>
      </c>
      <c r="E517" t="s">
        <v>978</v>
      </c>
      <c r="F517">
        <v>4</v>
      </c>
      <c r="G517" s="4">
        <v>11</v>
      </c>
      <c r="H517" s="4">
        <v>0</v>
      </c>
      <c r="I517" s="4">
        <v>0</v>
      </c>
      <c r="J517" s="4">
        <v>0</v>
      </c>
      <c r="K517" s="4">
        <v>0</v>
      </c>
    </row>
    <row r="518" spans="1:11">
      <c r="A518">
        <v>1988</v>
      </c>
      <c r="B518" t="s">
        <v>17</v>
      </c>
      <c r="C518" t="s">
        <v>18</v>
      </c>
      <c r="D518" t="s">
        <v>6</v>
      </c>
      <c r="E518" t="s">
        <v>6</v>
      </c>
      <c r="F518">
        <v>18</v>
      </c>
      <c r="G518" s="4">
        <v>35</v>
      </c>
      <c r="H518" s="4">
        <v>0</v>
      </c>
      <c r="I518" s="4">
        <v>44</v>
      </c>
      <c r="J518" s="4">
        <v>0</v>
      </c>
      <c r="K518" s="4">
        <v>0</v>
      </c>
    </row>
    <row r="519" spans="1:11">
      <c r="A519">
        <v>1988</v>
      </c>
      <c r="B519" t="s">
        <v>17</v>
      </c>
      <c r="C519" t="s">
        <v>18</v>
      </c>
      <c r="D519" t="s">
        <v>6</v>
      </c>
      <c r="E519" t="s">
        <v>537</v>
      </c>
      <c r="F519">
        <v>4</v>
      </c>
      <c r="G519" s="4">
        <v>4</v>
      </c>
      <c r="H519" s="4">
        <v>0</v>
      </c>
      <c r="I519" s="4">
        <v>0</v>
      </c>
      <c r="J519" s="4">
        <v>0</v>
      </c>
      <c r="K519" s="4">
        <v>0</v>
      </c>
    </row>
    <row r="520" spans="1:11">
      <c r="A520">
        <v>1989</v>
      </c>
      <c r="B520" t="s">
        <v>17</v>
      </c>
      <c r="C520" t="s">
        <v>18</v>
      </c>
      <c r="D520" t="s">
        <v>6</v>
      </c>
      <c r="E520" t="s">
        <v>978</v>
      </c>
      <c r="F520">
        <v>2</v>
      </c>
      <c r="G520" s="4">
        <v>8</v>
      </c>
      <c r="H520" s="4">
        <v>0</v>
      </c>
      <c r="I520" s="4">
        <v>12</v>
      </c>
      <c r="J520" s="4">
        <v>0</v>
      </c>
      <c r="K520" s="4">
        <v>0</v>
      </c>
    </row>
    <row r="521" spans="1:11">
      <c r="A521">
        <v>1989</v>
      </c>
      <c r="B521" t="s">
        <v>17</v>
      </c>
      <c r="C521" t="s">
        <v>18</v>
      </c>
      <c r="D521" t="s">
        <v>6</v>
      </c>
      <c r="E521" t="s">
        <v>6</v>
      </c>
      <c r="F521">
        <v>5</v>
      </c>
      <c r="G521" s="4">
        <v>5</v>
      </c>
      <c r="H521" s="4">
        <v>0</v>
      </c>
      <c r="I521" s="4">
        <v>10</v>
      </c>
      <c r="J521" s="4">
        <v>0</v>
      </c>
      <c r="K521" s="4">
        <v>0</v>
      </c>
    </row>
    <row r="522" spans="1:11">
      <c r="A522">
        <v>1990</v>
      </c>
      <c r="B522" t="s">
        <v>17</v>
      </c>
      <c r="C522" t="s">
        <v>18</v>
      </c>
      <c r="D522" t="s">
        <v>6</v>
      </c>
      <c r="E522" t="s">
        <v>978</v>
      </c>
      <c r="F522">
        <v>2</v>
      </c>
      <c r="G522" s="4">
        <v>2</v>
      </c>
      <c r="H522" s="4">
        <v>0</v>
      </c>
      <c r="I522" s="4">
        <v>0</v>
      </c>
      <c r="J522" s="4">
        <v>0</v>
      </c>
      <c r="K522" s="4">
        <v>0</v>
      </c>
    </row>
    <row r="523" spans="1:11">
      <c r="A523">
        <v>1990</v>
      </c>
      <c r="B523" t="s">
        <v>17</v>
      </c>
      <c r="C523" t="s">
        <v>18</v>
      </c>
      <c r="D523" t="s">
        <v>6</v>
      </c>
      <c r="E523" t="s">
        <v>6</v>
      </c>
      <c r="F523">
        <v>9</v>
      </c>
      <c r="G523" s="4">
        <v>19</v>
      </c>
      <c r="H523" s="4">
        <v>0</v>
      </c>
      <c r="I523" s="4">
        <v>0</v>
      </c>
      <c r="J523" s="4">
        <v>0</v>
      </c>
      <c r="K523" s="4">
        <v>0</v>
      </c>
    </row>
    <row r="524" spans="1:11">
      <c r="A524">
        <v>1992</v>
      </c>
      <c r="B524" t="s">
        <v>17</v>
      </c>
      <c r="C524" t="s">
        <v>18</v>
      </c>
      <c r="D524" t="s">
        <v>6</v>
      </c>
      <c r="E524" t="s">
        <v>6</v>
      </c>
      <c r="F524">
        <v>4</v>
      </c>
      <c r="G524" s="4">
        <v>38</v>
      </c>
      <c r="H524" s="4">
        <v>0</v>
      </c>
      <c r="I524" s="4">
        <v>15</v>
      </c>
      <c r="J524" s="4">
        <v>0</v>
      </c>
      <c r="K524" s="4">
        <v>0</v>
      </c>
    </row>
    <row r="525" spans="1:11">
      <c r="A525">
        <v>1993</v>
      </c>
      <c r="B525" t="s">
        <v>17</v>
      </c>
      <c r="C525" t="s">
        <v>18</v>
      </c>
      <c r="D525" t="s">
        <v>6</v>
      </c>
      <c r="E525" t="s">
        <v>6</v>
      </c>
      <c r="F525">
        <v>7</v>
      </c>
      <c r="G525" s="4">
        <v>41</v>
      </c>
      <c r="H525" s="4">
        <v>0</v>
      </c>
      <c r="I525" s="4">
        <v>52</v>
      </c>
      <c r="J525" s="4">
        <v>0</v>
      </c>
      <c r="K525" s="4">
        <v>0</v>
      </c>
    </row>
    <row r="526" spans="1:11">
      <c r="A526">
        <v>1994</v>
      </c>
      <c r="B526" t="s">
        <v>17</v>
      </c>
      <c r="C526" t="s">
        <v>18</v>
      </c>
      <c r="D526" t="s">
        <v>6</v>
      </c>
      <c r="E526" t="s">
        <v>978</v>
      </c>
      <c r="F526">
        <v>4</v>
      </c>
      <c r="G526" s="4">
        <v>4</v>
      </c>
      <c r="H526" s="4">
        <v>0</v>
      </c>
      <c r="I526" s="4">
        <v>6</v>
      </c>
      <c r="J526" s="4">
        <v>0</v>
      </c>
      <c r="K526" s="4">
        <v>0</v>
      </c>
    </row>
    <row r="527" spans="1:11">
      <c r="A527">
        <v>1994</v>
      </c>
      <c r="B527" t="s">
        <v>17</v>
      </c>
      <c r="C527" t="s">
        <v>18</v>
      </c>
      <c r="D527" t="s">
        <v>6</v>
      </c>
      <c r="E527" t="s">
        <v>6</v>
      </c>
      <c r="F527">
        <v>5</v>
      </c>
      <c r="G527" s="4">
        <v>76</v>
      </c>
      <c r="H527" s="4">
        <v>0</v>
      </c>
      <c r="I527" s="4">
        <v>203</v>
      </c>
      <c r="J527" s="4">
        <v>0</v>
      </c>
      <c r="K527" s="4">
        <v>203</v>
      </c>
    </row>
    <row r="528" spans="1:11">
      <c r="A528">
        <v>1994</v>
      </c>
      <c r="B528" t="s">
        <v>17</v>
      </c>
      <c r="C528" t="s">
        <v>18</v>
      </c>
      <c r="D528" t="s">
        <v>6</v>
      </c>
      <c r="E528" t="s">
        <v>537</v>
      </c>
      <c r="F528">
        <v>5</v>
      </c>
      <c r="G528" s="4">
        <v>5</v>
      </c>
      <c r="H528" s="4">
        <v>0</v>
      </c>
      <c r="I528" s="4">
        <v>16</v>
      </c>
      <c r="J528" s="4">
        <v>0</v>
      </c>
      <c r="K528" s="4">
        <v>0</v>
      </c>
    </row>
    <row r="529" spans="1:11">
      <c r="A529">
        <v>1995</v>
      </c>
      <c r="B529" t="s">
        <v>17</v>
      </c>
      <c r="C529" t="s">
        <v>18</v>
      </c>
      <c r="D529" t="s">
        <v>6</v>
      </c>
      <c r="E529" t="s">
        <v>6</v>
      </c>
      <c r="F529">
        <v>6</v>
      </c>
      <c r="G529" s="4">
        <v>16</v>
      </c>
      <c r="H529" s="4">
        <v>0</v>
      </c>
      <c r="I529" s="4">
        <v>59</v>
      </c>
      <c r="J529" s="4">
        <v>0</v>
      </c>
      <c r="K529" s="4">
        <v>0</v>
      </c>
    </row>
    <row r="530" spans="1:11">
      <c r="A530">
        <v>1996</v>
      </c>
      <c r="B530" t="s">
        <v>17</v>
      </c>
      <c r="C530" t="s">
        <v>18</v>
      </c>
      <c r="D530" t="s">
        <v>6</v>
      </c>
      <c r="E530" t="s">
        <v>6</v>
      </c>
      <c r="F530">
        <v>17</v>
      </c>
      <c r="G530" s="4">
        <v>44</v>
      </c>
      <c r="H530" s="4">
        <v>0</v>
      </c>
      <c r="I530" s="4">
        <v>27</v>
      </c>
      <c r="J530" s="4">
        <v>0</v>
      </c>
      <c r="K530" s="4">
        <v>0</v>
      </c>
    </row>
    <row r="531" spans="1:11">
      <c r="A531">
        <v>1997</v>
      </c>
      <c r="B531" t="s">
        <v>17</v>
      </c>
      <c r="C531" t="s">
        <v>18</v>
      </c>
      <c r="D531" t="s">
        <v>6</v>
      </c>
      <c r="E531" t="s">
        <v>6</v>
      </c>
      <c r="F531">
        <v>6</v>
      </c>
      <c r="G531" s="4">
        <v>19.070958302852961</v>
      </c>
      <c r="H531" s="4">
        <v>0</v>
      </c>
      <c r="I531" s="4">
        <v>0</v>
      </c>
      <c r="J531" s="4">
        <v>0</v>
      </c>
      <c r="K531" s="4">
        <v>0</v>
      </c>
    </row>
    <row r="532" spans="1:11">
      <c r="A532">
        <v>1998</v>
      </c>
      <c r="B532" t="s">
        <v>17</v>
      </c>
      <c r="C532" t="s">
        <v>18</v>
      </c>
      <c r="D532" t="s">
        <v>6</v>
      </c>
      <c r="E532" t="s">
        <v>6</v>
      </c>
      <c r="F532">
        <v>5</v>
      </c>
      <c r="G532" s="4">
        <v>9.6139410187667558</v>
      </c>
      <c r="H532" s="4">
        <v>0</v>
      </c>
      <c r="I532" s="4">
        <v>0</v>
      </c>
      <c r="J532" s="4">
        <v>0</v>
      </c>
      <c r="K532" s="4">
        <v>0</v>
      </c>
    </row>
    <row r="533" spans="1:11">
      <c r="A533">
        <v>1999</v>
      </c>
      <c r="B533" t="s">
        <v>17</v>
      </c>
      <c r="C533" t="s">
        <v>18</v>
      </c>
      <c r="D533" t="s">
        <v>6</v>
      </c>
      <c r="E533" t="s">
        <v>6</v>
      </c>
      <c r="F533">
        <v>4</v>
      </c>
      <c r="G533" s="4">
        <v>4.1965909090909088</v>
      </c>
      <c r="H533" s="4">
        <v>0</v>
      </c>
      <c r="I533" s="4">
        <v>0</v>
      </c>
      <c r="J533" s="4">
        <v>0</v>
      </c>
      <c r="K533" s="4">
        <v>0</v>
      </c>
    </row>
    <row r="534" spans="1:11">
      <c r="A534">
        <v>2000</v>
      </c>
      <c r="B534" t="s">
        <v>17</v>
      </c>
      <c r="C534" t="s">
        <v>18</v>
      </c>
      <c r="D534" t="s">
        <v>6</v>
      </c>
      <c r="E534" t="s">
        <v>6</v>
      </c>
      <c r="F534">
        <v>5</v>
      </c>
      <c r="G534" s="4">
        <v>27.661501787842667</v>
      </c>
      <c r="H534" s="4">
        <v>0</v>
      </c>
      <c r="I534" s="4">
        <v>0</v>
      </c>
      <c r="J534" s="4">
        <v>0</v>
      </c>
      <c r="K534" s="4">
        <v>0</v>
      </c>
    </row>
    <row r="535" spans="1:11">
      <c r="A535">
        <v>2001</v>
      </c>
      <c r="B535" t="s">
        <v>17</v>
      </c>
      <c r="C535" t="s">
        <v>18</v>
      </c>
      <c r="D535" t="s">
        <v>6</v>
      </c>
      <c r="E535" t="s">
        <v>6</v>
      </c>
      <c r="F535">
        <v>11</v>
      </c>
      <c r="G535" s="4">
        <v>11.14569536423841</v>
      </c>
      <c r="H535" s="4">
        <v>0</v>
      </c>
      <c r="I535" s="4">
        <v>3.7152317880794703</v>
      </c>
      <c r="J535" s="4">
        <v>0</v>
      </c>
      <c r="K535" s="4">
        <v>0</v>
      </c>
    </row>
    <row r="536" spans="1:11">
      <c r="A536">
        <v>2002</v>
      </c>
      <c r="B536" t="s">
        <v>17</v>
      </c>
      <c r="C536" t="s">
        <v>18</v>
      </c>
      <c r="D536" t="s">
        <v>6</v>
      </c>
      <c r="E536" t="s">
        <v>6</v>
      </c>
      <c r="F536">
        <v>10</v>
      </c>
      <c r="G536" s="4">
        <v>20.126491646778042</v>
      </c>
      <c r="H536" s="4">
        <v>0</v>
      </c>
      <c r="I536" s="4">
        <v>20.126491646778042</v>
      </c>
      <c r="J536" s="4">
        <v>0</v>
      </c>
      <c r="K536" s="4">
        <v>0</v>
      </c>
    </row>
    <row r="537" spans="1:11">
      <c r="A537">
        <v>2002</v>
      </c>
      <c r="B537" t="s">
        <v>17</v>
      </c>
      <c r="C537" t="s">
        <v>18</v>
      </c>
      <c r="D537" t="s">
        <v>6</v>
      </c>
      <c r="E537" t="s">
        <v>537</v>
      </c>
      <c r="F537">
        <v>4</v>
      </c>
      <c r="G537" s="4">
        <v>3.6573459715639811</v>
      </c>
      <c r="H537" s="4">
        <v>0</v>
      </c>
      <c r="I537" s="4">
        <v>3.6573459715639811</v>
      </c>
      <c r="J537" s="4">
        <v>0</v>
      </c>
      <c r="K537" s="4">
        <v>0</v>
      </c>
    </row>
    <row r="538" spans="1:11">
      <c r="A538">
        <v>2003</v>
      </c>
      <c r="B538" t="s">
        <v>17</v>
      </c>
      <c r="C538" t="s">
        <v>18</v>
      </c>
      <c r="D538" t="s">
        <v>6</v>
      </c>
      <c r="E538" t="s">
        <v>6</v>
      </c>
      <c r="F538">
        <v>8</v>
      </c>
      <c r="G538" s="4">
        <v>23.875324675324677</v>
      </c>
      <c r="H538" s="4">
        <v>0</v>
      </c>
      <c r="I538" s="4">
        <v>3.9792207792207792</v>
      </c>
      <c r="J538" s="4">
        <v>0</v>
      </c>
      <c r="K538" s="4">
        <v>0</v>
      </c>
    </row>
    <row r="539" spans="1:11">
      <c r="A539">
        <v>2006</v>
      </c>
      <c r="B539" t="s">
        <v>17</v>
      </c>
      <c r="C539" t="s">
        <v>18</v>
      </c>
      <c r="D539" t="s">
        <v>6</v>
      </c>
      <c r="E539" t="s">
        <v>6</v>
      </c>
      <c r="F539">
        <v>4</v>
      </c>
      <c r="G539" s="4">
        <v>37.355623100303951</v>
      </c>
      <c r="H539" s="4">
        <v>0</v>
      </c>
      <c r="I539" s="4">
        <v>3.735562310030395</v>
      </c>
      <c r="J539" s="4">
        <v>0</v>
      </c>
      <c r="K539" s="4">
        <v>0</v>
      </c>
    </row>
    <row r="540" spans="1:11">
      <c r="A540">
        <v>1968</v>
      </c>
      <c r="B540" t="s">
        <v>19</v>
      </c>
      <c r="C540" t="s">
        <v>20</v>
      </c>
      <c r="D540" t="s">
        <v>6</v>
      </c>
      <c r="E540" t="s">
        <v>534</v>
      </c>
      <c r="F540">
        <v>556</v>
      </c>
      <c r="G540" s="4">
        <v>3459</v>
      </c>
      <c r="H540" s="4">
        <v>481</v>
      </c>
      <c r="I540" s="4">
        <v>0</v>
      </c>
      <c r="J540" s="4">
        <v>0</v>
      </c>
      <c r="K540" s="4">
        <v>0</v>
      </c>
    </row>
    <row r="541" spans="1:11">
      <c r="A541">
        <v>1969</v>
      </c>
      <c r="B541" t="s">
        <v>19</v>
      </c>
      <c r="C541" t="s">
        <v>20</v>
      </c>
      <c r="D541" t="s">
        <v>6</v>
      </c>
      <c r="E541" t="s">
        <v>534</v>
      </c>
      <c r="F541">
        <v>549</v>
      </c>
      <c r="G541" s="4">
        <v>2774</v>
      </c>
      <c r="H541" s="4">
        <v>515</v>
      </c>
      <c r="I541" s="4">
        <v>0</v>
      </c>
      <c r="J541" s="4">
        <v>0</v>
      </c>
      <c r="K541" s="4">
        <v>0</v>
      </c>
    </row>
    <row r="542" spans="1:11">
      <c r="A542">
        <v>1970</v>
      </c>
      <c r="B542" t="s">
        <v>19</v>
      </c>
      <c r="C542" t="s">
        <v>20</v>
      </c>
      <c r="D542" t="s">
        <v>6</v>
      </c>
      <c r="E542" t="s">
        <v>534</v>
      </c>
      <c r="F542">
        <v>685</v>
      </c>
      <c r="G542" s="4">
        <v>4827</v>
      </c>
      <c r="H542" s="4">
        <v>392</v>
      </c>
      <c r="I542" s="4">
        <v>0</v>
      </c>
      <c r="J542" s="4">
        <v>0</v>
      </c>
      <c r="K542" s="4">
        <v>0</v>
      </c>
    </row>
    <row r="543" spans="1:11">
      <c r="A543">
        <v>1971</v>
      </c>
      <c r="B543" t="s">
        <v>19</v>
      </c>
      <c r="C543" t="s">
        <v>20</v>
      </c>
      <c r="D543" t="s">
        <v>6</v>
      </c>
      <c r="E543" t="s">
        <v>534</v>
      </c>
      <c r="F543">
        <v>688</v>
      </c>
      <c r="G543" s="4">
        <v>5132</v>
      </c>
      <c r="H543" s="4">
        <v>723</v>
      </c>
      <c r="I543" s="4">
        <v>347</v>
      </c>
      <c r="J543" s="4">
        <v>0</v>
      </c>
      <c r="K543" s="4">
        <v>0</v>
      </c>
    </row>
    <row r="544" spans="1:11">
      <c r="A544">
        <v>1972</v>
      </c>
      <c r="B544" t="s">
        <v>19</v>
      </c>
      <c r="C544" t="s">
        <v>20</v>
      </c>
      <c r="D544" t="s">
        <v>6</v>
      </c>
      <c r="E544" t="s">
        <v>534</v>
      </c>
      <c r="F544">
        <v>510</v>
      </c>
      <c r="G544" s="4">
        <v>2828</v>
      </c>
      <c r="H544" s="4">
        <v>453</v>
      </c>
      <c r="I544" s="4">
        <v>272</v>
      </c>
      <c r="J544" s="4">
        <v>0</v>
      </c>
      <c r="K544" s="4">
        <v>0</v>
      </c>
    </row>
    <row r="545" spans="1:11">
      <c r="A545">
        <v>1973</v>
      </c>
      <c r="B545" t="s">
        <v>19</v>
      </c>
      <c r="C545" t="s">
        <v>20</v>
      </c>
      <c r="D545" t="s">
        <v>6</v>
      </c>
      <c r="E545" t="s">
        <v>534</v>
      </c>
      <c r="F545">
        <v>603</v>
      </c>
      <c r="G545" s="4">
        <v>2478</v>
      </c>
      <c r="H545" s="4">
        <v>337</v>
      </c>
      <c r="I545" s="4">
        <v>187</v>
      </c>
      <c r="J545" s="4">
        <v>0</v>
      </c>
      <c r="K545" s="4">
        <v>0</v>
      </c>
    </row>
    <row r="546" spans="1:11">
      <c r="A546">
        <v>1974</v>
      </c>
      <c r="B546" t="s">
        <v>19</v>
      </c>
      <c r="C546" t="s">
        <v>20</v>
      </c>
      <c r="D546" t="s">
        <v>6</v>
      </c>
      <c r="E546" t="s">
        <v>534</v>
      </c>
      <c r="F546">
        <v>735</v>
      </c>
      <c r="G546" s="4">
        <v>3704</v>
      </c>
      <c r="H546" s="4">
        <v>347</v>
      </c>
      <c r="I546" s="4">
        <v>390</v>
      </c>
      <c r="J546" s="4">
        <v>0</v>
      </c>
      <c r="K546" s="4">
        <v>0</v>
      </c>
    </row>
    <row r="547" spans="1:11">
      <c r="A547">
        <v>1975</v>
      </c>
      <c r="B547" t="s">
        <v>19</v>
      </c>
      <c r="C547" t="s">
        <v>20</v>
      </c>
      <c r="D547" t="s">
        <v>6</v>
      </c>
      <c r="E547" t="s">
        <v>534</v>
      </c>
      <c r="F547">
        <v>638</v>
      </c>
      <c r="G547" s="4">
        <v>3673</v>
      </c>
      <c r="H547" s="4">
        <v>525</v>
      </c>
      <c r="I547" s="4">
        <v>490</v>
      </c>
      <c r="J547" s="4">
        <v>0</v>
      </c>
      <c r="K547" s="4">
        <v>0</v>
      </c>
    </row>
    <row r="548" spans="1:11">
      <c r="A548">
        <v>1976</v>
      </c>
      <c r="B548" t="s">
        <v>19</v>
      </c>
      <c r="C548" t="s">
        <v>20</v>
      </c>
      <c r="D548" t="s">
        <v>6</v>
      </c>
      <c r="E548" t="s">
        <v>534</v>
      </c>
      <c r="F548">
        <v>777</v>
      </c>
      <c r="G548" s="4">
        <v>4640</v>
      </c>
      <c r="H548" s="4">
        <v>598</v>
      </c>
      <c r="I548" s="4">
        <v>666</v>
      </c>
      <c r="J548" s="4">
        <v>0</v>
      </c>
      <c r="K548" s="4">
        <v>0</v>
      </c>
    </row>
    <row r="549" spans="1:11">
      <c r="A549">
        <v>1977</v>
      </c>
      <c r="B549" t="s">
        <v>19</v>
      </c>
      <c r="C549" t="s">
        <v>20</v>
      </c>
      <c r="D549" t="s">
        <v>6</v>
      </c>
      <c r="E549" t="s">
        <v>534</v>
      </c>
      <c r="F549">
        <v>734</v>
      </c>
      <c r="G549" s="4">
        <v>4468</v>
      </c>
      <c r="H549" s="4">
        <v>284</v>
      </c>
      <c r="I549" s="4">
        <v>452</v>
      </c>
      <c r="J549" s="4">
        <v>0</v>
      </c>
      <c r="K549" s="4">
        <v>0</v>
      </c>
    </row>
    <row r="550" spans="1:11">
      <c r="A550">
        <v>1978</v>
      </c>
      <c r="B550" t="s">
        <v>19</v>
      </c>
      <c r="C550" t="s">
        <v>20</v>
      </c>
      <c r="D550" t="s">
        <v>6</v>
      </c>
      <c r="E550" t="s">
        <v>534</v>
      </c>
      <c r="F550">
        <v>620</v>
      </c>
      <c r="G550" s="4">
        <v>3900</v>
      </c>
      <c r="H550" s="4">
        <v>264</v>
      </c>
      <c r="I550" s="4">
        <v>544</v>
      </c>
      <c r="J550" s="4">
        <v>0</v>
      </c>
      <c r="K550" s="4">
        <v>0</v>
      </c>
    </row>
    <row r="551" spans="1:11">
      <c r="A551">
        <v>1979</v>
      </c>
      <c r="B551" t="s">
        <v>19</v>
      </c>
      <c r="C551" t="s">
        <v>20</v>
      </c>
      <c r="D551" t="s">
        <v>6</v>
      </c>
      <c r="E551" t="s">
        <v>534</v>
      </c>
      <c r="F551">
        <v>670</v>
      </c>
      <c r="G551" s="4">
        <v>4239</v>
      </c>
      <c r="H551" s="4">
        <v>258</v>
      </c>
      <c r="I551" s="4">
        <v>534</v>
      </c>
      <c r="J551" s="4">
        <v>0</v>
      </c>
      <c r="K551" s="4">
        <v>0</v>
      </c>
    </row>
    <row r="552" spans="1:11">
      <c r="A552">
        <v>1980</v>
      </c>
      <c r="B552" t="s">
        <v>19</v>
      </c>
      <c r="C552" t="s">
        <v>20</v>
      </c>
      <c r="D552" t="s">
        <v>6</v>
      </c>
      <c r="E552" t="s">
        <v>534</v>
      </c>
      <c r="F552">
        <v>575</v>
      </c>
      <c r="G552" s="4">
        <v>3383</v>
      </c>
      <c r="H552" s="4">
        <v>246</v>
      </c>
      <c r="I552" s="4">
        <v>642</v>
      </c>
      <c r="J552" s="4">
        <v>0</v>
      </c>
      <c r="K552" s="4">
        <v>0</v>
      </c>
    </row>
    <row r="553" spans="1:11">
      <c r="A553">
        <v>1981</v>
      </c>
      <c r="B553" t="s">
        <v>19</v>
      </c>
      <c r="C553" t="s">
        <v>20</v>
      </c>
      <c r="D553" t="s">
        <v>6</v>
      </c>
      <c r="E553" t="s">
        <v>534</v>
      </c>
      <c r="F553">
        <v>439</v>
      </c>
      <c r="G553" s="4">
        <v>2681</v>
      </c>
      <c r="H553" s="4">
        <v>136</v>
      </c>
      <c r="I553" s="4">
        <v>773</v>
      </c>
      <c r="J553" s="4">
        <v>0</v>
      </c>
      <c r="K553" s="4">
        <v>0</v>
      </c>
    </row>
    <row r="554" spans="1:11">
      <c r="A554">
        <v>1982</v>
      </c>
      <c r="B554" t="s">
        <v>19</v>
      </c>
      <c r="C554" t="s">
        <v>20</v>
      </c>
      <c r="D554" t="s">
        <v>6</v>
      </c>
      <c r="E554" t="s">
        <v>534</v>
      </c>
      <c r="F554">
        <v>388</v>
      </c>
      <c r="G554" s="4">
        <v>2726</v>
      </c>
      <c r="H554" s="4">
        <v>39</v>
      </c>
      <c r="I554" s="4">
        <v>677</v>
      </c>
      <c r="J554" s="4">
        <v>100</v>
      </c>
      <c r="K554" s="4">
        <v>359</v>
      </c>
    </row>
    <row r="555" spans="1:11">
      <c r="A555">
        <v>1983</v>
      </c>
      <c r="B555" t="s">
        <v>19</v>
      </c>
      <c r="C555" t="s">
        <v>20</v>
      </c>
      <c r="D555" t="s">
        <v>6</v>
      </c>
      <c r="E555" t="s">
        <v>534</v>
      </c>
      <c r="F555">
        <v>484</v>
      </c>
      <c r="G555" s="4">
        <v>3185</v>
      </c>
      <c r="H555" s="4">
        <v>26</v>
      </c>
      <c r="I555" s="4">
        <v>629</v>
      </c>
      <c r="J555" s="4">
        <v>172</v>
      </c>
      <c r="K555" s="4">
        <v>293</v>
      </c>
    </row>
    <row r="556" spans="1:11">
      <c r="A556">
        <v>1984</v>
      </c>
      <c r="B556" t="s">
        <v>19</v>
      </c>
      <c r="C556" t="s">
        <v>20</v>
      </c>
      <c r="D556" t="s">
        <v>6</v>
      </c>
      <c r="E556" t="s">
        <v>978</v>
      </c>
      <c r="F556">
        <v>4</v>
      </c>
      <c r="G556" s="4">
        <v>4</v>
      </c>
      <c r="H556" s="4">
        <v>0</v>
      </c>
      <c r="I556" s="4">
        <v>2</v>
      </c>
      <c r="J556" s="4">
        <v>0</v>
      </c>
      <c r="K556" s="4">
        <v>0</v>
      </c>
    </row>
    <row r="557" spans="1:11">
      <c r="A557">
        <v>1984</v>
      </c>
      <c r="B557" t="s">
        <v>19</v>
      </c>
      <c r="C557" t="s">
        <v>20</v>
      </c>
      <c r="D557" t="s">
        <v>6</v>
      </c>
      <c r="E557" t="s">
        <v>6</v>
      </c>
      <c r="F557">
        <v>282</v>
      </c>
      <c r="G557" s="4">
        <v>2084</v>
      </c>
      <c r="H557" s="4">
        <v>21</v>
      </c>
      <c r="I557" s="4">
        <v>783</v>
      </c>
      <c r="J557" s="4">
        <v>137</v>
      </c>
      <c r="K557" s="4">
        <v>552</v>
      </c>
    </row>
    <row r="558" spans="1:11">
      <c r="A558">
        <v>1984</v>
      </c>
      <c r="B558" t="s">
        <v>19</v>
      </c>
      <c r="C558" t="s">
        <v>20</v>
      </c>
      <c r="D558" t="s">
        <v>6</v>
      </c>
      <c r="E558" t="s">
        <v>537</v>
      </c>
      <c r="F558">
        <v>114</v>
      </c>
      <c r="G558" s="4">
        <v>731</v>
      </c>
      <c r="H558" s="4">
        <v>0</v>
      </c>
      <c r="I558" s="4">
        <v>173</v>
      </c>
      <c r="J558" s="4">
        <v>75</v>
      </c>
      <c r="K558" s="4">
        <v>47</v>
      </c>
    </row>
    <row r="559" spans="1:11">
      <c r="A559">
        <v>1984</v>
      </c>
      <c r="B559" t="s">
        <v>19</v>
      </c>
      <c r="C559" t="s">
        <v>20</v>
      </c>
      <c r="D559" t="s">
        <v>6</v>
      </c>
      <c r="E559" t="s">
        <v>662</v>
      </c>
      <c r="F559">
        <v>6</v>
      </c>
      <c r="G559" s="4">
        <v>18</v>
      </c>
      <c r="H559" s="4">
        <v>0</v>
      </c>
      <c r="I559" s="4">
        <v>0</v>
      </c>
      <c r="J559" s="4">
        <v>0</v>
      </c>
      <c r="K559" s="4">
        <v>0</v>
      </c>
    </row>
    <row r="560" spans="1:11">
      <c r="A560">
        <v>1984</v>
      </c>
      <c r="B560" t="s">
        <v>19</v>
      </c>
      <c r="C560" t="s">
        <v>20</v>
      </c>
      <c r="D560" t="s">
        <v>6</v>
      </c>
      <c r="E560" t="s">
        <v>677</v>
      </c>
      <c r="F560">
        <v>3</v>
      </c>
      <c r="G560" s="4">
        <v>20</v>
      </c>
      <c r="H560" s="4">
        <v>0</v>
      </c>
      <c r="I560" s="4">
        <v>0</v>
      </c>
      <c r="J560" s="4">
        <v>0</v>
      </c>
      <c r="K560" s="4">
        <v>0</v>
      </c>
    </row>
    <row r="561" spans="1:11">
      <c r="A561">
        <v>1984</v>
      </c>
      <c r="B561" t="s">
        <v>19</v>
      </c>
      <c r="C561" t="s">
        <v>20</v>
      </c>
      <c r="D561" t="s">
        <v>6</v>
      </c>
      <c r="E561" t="s">
        <v>977</v>
      </c>
      <c r="F561">
        <v>3</v>
      </c>
      <c r="G561" s="4">
        <v>7</v>
      </c>
      <c r="H561" s="4">
        <v>0</v>
      </c>
      <c r="I561" s="4">
        <v>0</v>
      </c>
      <c r="J561" s="4">
        <v>0</v>
      </c>
      <c r="K561" s="4">
        <v>0</v>
      </c>
    </row>
    <row r="562" spans="1:11">
      <c r="A562">
        <v>1984</v>
      </c>
      <c r="B562" t="s">
        <v>19</v>
      </c>
      <c r="C562" t="s">
        <v>20</v>
      </c>
      <c r="D562" t="s">
        <v>6</v>
      </c>
      <c r="E562" t="s">
        <v>976</v>
      </c>
      <c r="F562">
        <v>9</v>
      </c>
      <c r="G562" s="4">
        <v>13</v>
      </c>
      <c r="H562" s="4">
        <v>0</v>
      </c>
      <c r="I562" s="4">
        <v>2</v>
      </c>
      <c r="J562" s="4">
        <v>0</v>
      </c>
      <c r="K562" s="4">
        <v>0</v>
      </c>
    </row>
    <row r="563" spans="1:11">
      <c r="A563">
        <v>1985</v>
      </c>
      <c r="B563" t="s">
        <v>19</v>
      </c>
      <c r="C563" t="s">
        <v>20</v>
      </c>
      <c r="D563" t="s">
        <v>6</v>
      </c>
      <c r="E563" t="s">
        <v>978</v>
      </c>
      <c r="F563">
        <v>26</v>
      </c>
      <c r="G563" s="4">
        <v>59</v>
      </c>
      <c r="H563" s="4">
        <v>0</v>
      </c>
      <c r="I563" s="4">
        <v>2</v>
      </c>
      <c r="J563" s="4">
        <v>16</v>
      </c>
      <c r="K563" s="4">
        <v>16</v>
      </c>
    </row>
    <row r="564" spans="1:11">
      <c r="A564">
        <v>1985</v>
      </c>
      <c r="B564" t="s">
        <v>19</v>
      </c>
      <c r="C564" t="s">
        <v>20</v>
      </c>
      <c r="D564" t="s">
        <v>6</v>
      </c>
      <c r="E564" t="s">
        <v>6</v>
      </c>
      <c r="F564">
        <v>307</v>
      </c>
      <c r="G564" s="4">
        <v>2903</v>
      </c>
      <c r="H564" s="4">
        <v>3</v>
      </c>
      <c r="I564" s="4">
        <v>604</v>
      </c>
      <c r="J564" s="4">
        <v>190</v>
      </c>
      <c r="K564" s="4">
        <v>1160</v>
      </c>
    </row>
    <row r="565" spans="1:11">
      <c r="A565">
        <v>1985</v>
      </c>
      <c r="B565" t="s">
        <v>19</v>
      </c>
      <c r="C565" t="s">
        <v>20</v>
      </c>
      <c r="D565" t="s">
        <v>6</v>
      </c>
      <c r="E565" t="s">
        <v>537</v>
      </c>
      <c r="F565">
        <v>208</v>
      </c>
      <c r="G565" s="4">
        <v>1639</v>
      </c>
      <c r="H565" s="4">
        <v>0</v>
      </c>
      <c r="I565" s="4">
        <v>234</v>
      </c>
      <c r="J565" s="4">
        <v>67</v>
      </c>
      <c r="K565" s="4">
        <v>176</v>
      </c>
    </row>
    <row r="566" spans="1:11">
      <c r="A566">
        <v>1985</v>
      </c>
      <c r="B566" t="s">
        <v>19</v>
      </c>
      <c r="C566" t="s">
        <v>20</v>
      </c>
      <c r="D566" t="s">
        <v>6</v>
      </c>
      <c r="E566" t="s">
        <v>662</v>
      </c>
      <c r="F566">
        <v>6</v>
      </c>
      <c r="G566" s="4">
        <v>6</v>
      </c>
      <c r="H566" s="4">
        <v>0</v>
      </c>
      <c r="I566" s="4">
        <v>0</v>
      </c>
      <c r="J566" s="4">
        <v>3</v>
      </c>
      <c r="K566" s="4">
        <v>3</v>
      </c>
    </row>
    <row r="567" spans="1:11">
      <c r="A567">
        <v>1985</v>
      </c>
      <c r="B567" t="s">
        <v>19</v>
      </c>
      <c r="C567" t="s">
        <v>20</v>
      </c>
      <c r="D567" t="s">
        <v>6</v>
      </c>
      <c r="E567" t="s">
        <v>980</v>
      </c>
      <c r="F567">
        <v>3</v>
      </c>
      <c r="G567" s="4">
        <v>5</v>
      </c>
      <c r="H567" s="4">
        <v>0</v>
      </c>
      <c r="I567" s="4">
        <v>0</v>
      </c>
      <c r="J567" s="4">
        <v>0</v>
      </c>
      <c r="K567" s="4">
        <v>0</v>
      </c>
    </row>
    <row r="568" spans="1:11">
      <c r="A568">
        <v>1985</v>
      </c>
      <c r="B568" t="s">
        <v>19</v>
      </c>
      <c r="C568" t="s">
        <v>20</v>
      </c>
      <c r="D568" t="s">
        <v>6</v>
      </c>
      <c r="E568" t="s">
        <v>979</v>
      </c>
      <c r="F568">
        <v>5</v>
      </c>
      <c r="G568" s="4">
        <v>5</v>
      </c>
      <c r="H568" s="4">
        <v>0</v>
      </c>
      <c r="I568" s="4">
        <v>0</v>
      </c>
      <c r="J568" s="4">
        <v>0</v>
      </c>
      <c r="K568" s="4">
        <v>0</v>
      </c>
    </row>
    <row r="569" spans="1:11">
      <c r="A569">
        <v>1985</v>
      </c>
      <c r="B569" t="s">
        <v>19</v>
      </c>
      <c r="C569" t="s">
        <v>20</v>
      </c>
      <c r="D569" t="s">
        <v>6</v>
      </c>
      <c r="E569" t="s">
        <v>976</v>
      </c>
      <c r="F569">
        <v>22</v>
      </c>
      <c r="G569" s="4">
        <v>50</v>
      </c>
      <c r="H569" s="4">
        <v>0</v>
      </c>
      <c r="I569" s="4">
        <v>15</v>
      </c>
      <c r="J569" s="4">
        <v>0</v>
      </c>
      <c r="K569" s="4">
        <v>9</v>
      </c>
    </row>
    <row r="570" spans="1:11">
      <c r="A570">
        <v>1986</v>
      </c>
      <c r="B570" t="s">
        <v>19</v>
      </c>
      <c r="C570" t="s">
        <v>20</v>
      </c>
      <c r="D570" t="s">
        <v>6</v>
      </c>
      <c r="E570" t="s">
        <v>978</v>
      </c>
      <c r="F570">
        <v>53</v>
      </c>
      <c r="G570" s="4">
        <v>137</v>
      </c>
      <c r="H570" s="4">
        <v>0</v>
      </c>
      <c r="I570" s="4">
        <v>34</v>
      </c>
      <c r="J570" s="4">
        <v>7</v>
      </c>
      <c r="K570" s="4">
        <v>23</v>
      </c>
    </row>
    <row r="571" spans="1:11">
      <c r="A571">
        <v>1986</v>
      </c>
      <c r="B571" t="s">
        <v>19</v>
      </c>
      <c r="C571" t="s">
        <v>20</v>
      </c>
      <c r="D571" t="s">
        <v>6</v>
      </c>
      <c r="E571" t="s">
        <v>6</v>
      </c>
      <c r="F571">
        <v>399</v>
      </c>
      <c r="G571" s="4">
        <v>3217</v>
      </c>
      <c r="H571" s="4">
        <v>283</v>
      </c>
      <c r="I571" s="4">
        <v>1128</v>
      </c>
      <c r="J571" s="4">
        <v>187</v>
      </c>
      <c r="K571" s="4">
        <v>2319</v>
      </c>
    </row>
    <row r="572" spans="1:11">
      <c r="A572">
        <v>1986</v>
      </c>
      <c r="B572" t="s">
        <v>19</v>
      </c>
      <c r="C572" t="s">
        <v>20</v>
      </c>
      <c r="D572" t="s">
        <v>6</v>
      </c>
      <c r="E572" t="s">
        <v>537</v>
      </c>
      <c r="F572">
        <v>135</v>
      </c>
      <c r="G572" s="4">
        <v>617</v>
      </c>
      <c r="H572" s="4">
        <v>39</v>
      </c>
      <c r="I572" s="4">
        <v>215</v>
      </c>
      <c r="J572" s="4">
        <v>84</v>
      </c>
      <c r="K572" s="4">
        <v>337</v>
      </c>
    </row>
    <row r="573" spans="1:11">
      <c r="A573">
        <v>1986</v>
      </c>
      <c r="B573" t="s">
        <v>19</v>
      </c>
      <c r="C573" t="s">
        <v>20</v>
      </c>
      <c r="D573" t="s">
        <v>6</v>
      </c>
      <c r="E573" t="s">
        <v>980</v>
      </c>
      <c r="F573">
        <v>3</v>
      </c>
      <c r="G573" s="4">
        <v>9</v>
      </c>
      <c r="H573" s="4">
        <v>0</v>
      </c>
      <c r="I573" s="4">
        <v>0</v>
      </c>
      <c r="J573" s="4">
        <v>0</v>
      </c>
      <c r="K573" s="4">
        <v>0</v>
      </c>
    </row>
    <row r="574" spans="1:11">
      <c r="A574">
        <v>1986</v>
      </c>
      <c r="B574" t="s">
        <v>19</v>
      </c>
      <c r="C574" t="s">
        <v>20</v>
      </c>
      <c r="D574" t="s">
        <v>6</v>
      </c>
      <c r="E574" t="s">
        <v>677</v>
      </c>
      <c r="F574">
        <v>6</v>
      </c>
      <c r="G574" s="4">
        <v>15</v>
      </c>
      <c r="H574" s="4">
        <v>0</v>
      </c>
      <c r="I574" s="4">
        <v>0</v>
      </c>
      <c r="J574" s="4">
        <v>0</v>
      </c>
      <c r="K574" s="4">
        <v>0</v>
      </c>
    </row>
    <row r="575" spans="1:11">
      <c r="A575">
        <v>1986</v>
      </c>
      <c r="B575" t="s">
        <v>19</v>
      </c>
      <c r="C575" t="s">
        <v>20</v>
      </c>
      <c r="D575" t="s">
        <v>6</v>
      </c>
      <c r="E575" t="s">
        <v>979</v>
      </c>
      <c r="F575">
        <v>6</v>
      </c>
      <c r="G575" s="4">
        <v>11</v>
      </c>
      <c r="H575" s="4">
        <v>0</v>
      </c>
      <c r="I575" s="4">
        <v>0</v>
      </c>
      <c r="J575" s="4">
        <v>0</v>
      </c>
      <c r="K575" s="4">
        <v>0</v>
      </c>
    </row>
    <row r="576" spans="1:11">
      <c r="A576">
        <v>1986</v>
      </c>
      <c r="B576" t="s">
        <v>19</v>
      </c>
      <c r="C576" t="s">
        <v>20</v>
      </c>
      <c r="D576" t="s">
        <v>6</v>
      </c>
      <c r="E576" t="s">
        <v>976</v>
      </c>
      <c r="F576">
        <v>33</v>
      </c>
      <c r="G576" s="4">
        <v>238</v>
      </c>
      <c r="H576" s="4">
        <v>0</v>
      </c>
      <c r="I576" s="4">
        <v>9</v>
      </c>
      <c r="J576" s="4">
        <v>5</v>
      </c>
      <c r="K576" s="4">
        <v>49</v>
      </c>
    </row>
    <row r="577" spans="1:11">
      <c r="A577">
        <v>1987</v>
      </c>
      <c r="B577" t="s">
        <v>19</v>
      </c>
      <c r="C577" t="s">
        <v>20</v>
      </c>
      <c r="D577" t="s">
        <v>6</v>
      </c>
      <c r="E577" t="s">
        <v>978</v>
      </c>
      <c r="F577">
        <v>84</v>
      </c>
      <c r="G577" s="4">
        <v>209</v>
      </c>
      <c r="H577" s="4">
        <v>2</v>
      </c>
      <c r="I577" s="4">
        <v>45</v>
      </c>
      <c r="J577" s="4">
        <v>2</v>
      </c>
      <c r="K577" s="4">
        <v>30</v>
      </c>
    </row>
    <row r="578" spans="1:11">
      <c r="A578">
        <v>1987</v>
      </c>
      <c r="B578" t="s">
        <v>19</v>
      </c>
      <c r="C578" t="s">
        <v>20</v>
      </c>
      <c r="D578" t="s">
        <v>6</v>
      </c>
      <c r="E578" t="s">
        <v>6</v>
      </c>
      <c r="F578">
        <v>375</v>
      </c>
      <c r="G578" s="4">
        <v>2400</v>
      </c>
      <c r="H578" s="4">
        <v>0</v>
      </c>
      <c r="I578" s="4">
        <v>773</v>
      </c>
      <c r="J578" s="4">
        <v>92</v>
      </c>
      <c r="K578" s="4">
        <v>801</v>
      </c>
    </row>
    <row r="579" spans="1:11">
      <c r="A579">
        <v>1987</v>
      </c>
      <c r="B579" t="s">
        <v>19</v>
      </c>
      <c r="C579" t="s">
        <v>20</v>
      </c>
      <c r="D579" t="s">
        <v>6</v>
      </c>
      <c r="E579" t="s">
        <v>537</v>
      </c>
      <c r="F579">
        <v>148</v>
      </c>
      <c r="G579" s="4">
        <v>554</v>
      </c>
      <c r="H579" s="4">
        <v>0</v>
      </c>
      <c r="I579" s="4">
        <v>143</v>
      </c>
      <c r="J579" s="4">
        <v>42</v>
      </c>
      <c r="K579" s="4">
        <v>185</v>
      </c>
    </row>
    <row r="580" spans="1:11">
      <c r="A580">
        <v>1987</v>
      </c>
      <c r="B580" t="s">
        <v>19</v>
      </c>
      <c r="C580" t="s">
        <v>20</v>
      </c>
      <c r="D580" t="s">
        <v>6</v>
      </c>
      <c r="E580" t="s">
        <v>662</v>
      </c>
      <c r="F580">
        <v>3</v>
      </c>
      <c r="G580" s="4">
        <v>9</v>
      </c>
      <c r="H580" s="4">
        <v>0</v>
      </c>
      <c r="I580" s="4">
        <v>0</v>
      </c>
      <c r="J580" s="4">
        <v>0</v>
      </c>
      <c r="K580" s="4">
        <v>0</v>
      </c>
    </row>
    <row r="581" spans="1:11">
      <c r="A581">
        <v>1987</v>
      </c>
      <c r="B581" t="s">
        <v>19</v>
      </c>
      <c r="C581" t="s">
        <v>20</v>
      </c>
      <c r="D581" t="s">
        <v>6</v>
      </c>
      <c r="E581" t="s">
        <v>980</v>
      </c>
      <c r="F581">
        <v>10</v>
      </c>
      <c r="G581" s="4">
        <v>19</v>
      </c>
      <c r="H581" s="4">
        <v>0</v>
      </c>
      <c r="I581" s="4">
        <v>0</v>
      </c>
      <c r="J581" s="4">
        <v>0</v>
      </c>
      <c r="K581" s="4">
        <v>0</v>
      </c>
    </row>
    <row r="582" spans="1:11">
      <c r="A582">
        <v>1987</v>
      </c>
      <c r="B582" t="s">
        <v>19</v>
      </c>
      <c r="C582" t="s">
        <v>20</v>
      </c>
      <c r="D582" t="s">
        <v>6</v>
      </c>
      <c r="E582" t="s">
        <v>977</v>
      </c>
      <c r="F582">
        <v>3</v>
      </c>
      <c r="G582" s="4">
        <v>7</v>
      </c>
      <c r="H582" s="4">
        <v>0</v>
      </c>
      <c r="I582" s="4">
        <v>0</v>
      </c>
      <c r="J582" s="4">
        <v>0</v>
      </c>
      <c r="K582" s="4">
        <v>0</v>
      </c>
    </row>
    <row r="583" spans="1:11">
      <c r="A583">
        <v>1987</v>
      </c>
      <c r="B583" t="s">
        <v>19</v>
      </c>
      <c r="C583" t="s">
        <v>20</v>
      </c>
      <c r="D583" t="s">
        <v>6</v>
      </c>
      <c r="E583" t="s">
        <v>976</v>
      </c>
      <c r="F583">
        <v>48</v>
      </c>
      <c r="G583" s="4">
        <v>103</v>
      </c>
      <c r="H583" s="4">
        <v>0</v>
      </c>
      <c r="I583" s="4">
        <v>19</v>
      </c>
      <c r="J583" s="4">
        <v>0</v>
      </c>
      <c r="K583" s="4">
        <v>6</v>
      </c>
    </row>
    <row r="584" spans="1:11">
      <c r="A584">
        <v>1988</v>
      </c>
      <c r="B584" t="s">
        <v>19</v>
      </c>
      <c r="C584" t="s">
        <v>20</v>
      </c>
      <c r="D584" t="s">
        <v>6</v>
      </c>
      <c r="E584" t="s">
        <v>978</v>
      </c>
      <c r="F584">
        <v>27</v>
      </c>
      <c r="G584" s="4">
        <v>75</v>
      </c>
      <c r="H584" s="4">
        <v>0</v>
      </c>
      <c r="I584" s="4">
        <v>10</v>
      </c>
      <c r="J584" s="4">
        <v>4</v>
      </c>
      <c r="K584" s="4">
        <v>6</v>
      </c>
    </row>
    <row r="585" spans="1:11">
      <c r="A585">
        <v>1988</v>
      </c>
      <c r="B585" t="s">
        <v>19</v>
      </c>
      <c r="C585" t="s">
        <v>20</v>
      </c>
      <c r="D585" t="s">
        <v>6</v>
      </c>
      <c r="E585" t="s">
        <v>6</v>
      </c>
      <c r="F585">
        <v>318</v>
      </c>
      <c r="G585" s="4">
        <v>2255</v>
      </c>
      <c r="H585" s="4">
        <v>0</v>
      </c>
      <c r="I585" s="4">
        <v>703</v>
      </c>
      <c r="J585" s="4">
        <v>53</v>
      </c>
      <c r="K585" s="4">
        <v>433</v>
      </c>
    </row>
    <row r="586" spans="1:11">
      <c r="A586">
        <v>1988</v>
      </c>
      <c r="B586" t="s">
        <v>19</v>
      </c>
      <c r="C586" t="s">
        <v>20</v>
      </c>
      <c r="D586" t="s">
        <v>6</v>
      </c>
      <c r="E586" t="s">
        <v>537</v>
      </c>
      <c r="F586">
        <v>105</v>
      </c>
      <c r="G586" s="4">
        <v>355</v>
      </c>
      <c r="H586" s="4">
        <v>0</v>
      </c>
      <c r="I586" s="4">
        <v>105</v>
      </c>
      <c r="J586" s="4">
        <v>16</v>
      </c>
      <c r="K586" s="4">
        <v>117</v>
      </c>
    </row>
    <row r="587" spans="1:11">
      <c r="A587">
        <v>1988</v>
      </c>
      <c r="B587" t="s">
        <v>19</v>
      </c>
      <c r="C587" t="s">
        <v>20</v>
      </c>
      <c r="D587" t="s">
        <v>6</v>
      </c>
      <c r="E587" t="s">
        <v>662</v>
      </c>
      <c r="F587">
        <v>9</v>
      </c>
      <c r="G587" s="4">
        <v>15</v>
      </c>
      <c r="H587" s="4">
        <v>0</v>
      </c>
      <c r="I587" s="4">
        <v>0</v>
      </c>
      <c r="J587" s="4">
        <v>0</v>
      </c>
      <c r="K587" s="4">
        <v>3</v>
      </c>
    </row>
    <row r="588" spans="1:11">
      <c r="A588">
        <v>1988</v>
      </c>
      <c r="B588" t="s">
        <v>19</v>
      </c>
      <c r="C588" t="s">
        <v>20</v>
      </c>
      <c r="D588" t="s">
        <v>6</v>
      </c>
      <c r="E588" t="s">
        <v>980</v>
      </c>
      <c r="F588">
        <v>6</v>
      </c>
      <c r="G588" s="4">
        <v>36</v>
      </c>
      <c r="H588" s="4">
        <v>0</v>
      </c>
      <c r="I588" s="4">
        <v>9</v>
      </c>
      <c r="J588" s="4">
        <v>0</v>
      </c>
      <c r="K588" s="4">
        <v>0</v>
      </c>
    </row>
    <row r="589" spans="1:11">
      <c r="A589">
        <v>1988</v>
      </c>
      <c r="B589" t="s">
        <v>19</v>
      </c>
      <c r="C589" t="s">
        <v>20</v>
      </c>
      <c r="D589" t="s">
        <v>6</v>
      </c>
      <c r="E589" t="s">
        <v>976</v>
      </c>
      <c r="F589">
        <v>22</v>
      </c>
      <c r="G589" s="4">
        <v>71</v>
      </c>
      <c r="H589" s="4">
        <v>0</v>
      </c>
      <c r="I589" s="4">
        <v>0</v>
      </c>
      <c r="J589" s="4">
        <v>0</v>
      </c>
      <c r="K589" s="4">
        <v>0</v>
      </c>
    </row>
    <row r="590" spans="1:11">
      <c r="A590">
        <v>1989</v>
      </c>
      <c r="B590" t="s">
        <v>19</v>
      </c>
      <c r="C590" t="s">
        <v>20</v>
      </c>
      <c r="D590" t="s">
        <v>6</v>
      </c>
      <c r="E590" t="s">
        <v>978</v>
      </c>
      <c r="F590">
        <v>128</v>
      </c>
      <c r="G590" s="4">
        <v>363</v>
      </c>
      <c r="H590" s="4">
        <v>4</v>
      </c>
      <c r="I590" s="4">
        <v>177</v>
      </c>
      <c r="J590" s="4">
        <v>4</v>
      </c>
      <c r="K590" s="4">
        <v>182</v>
      </c>
    </row>
    <row r="591" spans="1:11">
      <c r="A591">
        <v>1989</v>
      </c>
      <c r="B591" t="s">
        <v>19</v>
      </c>
      <c r="C591" t="s">
        <v>20</v>
      </c>
      <c r="D591" t="s">
        <v>6</v>
      </c>
      <c r="E591" t="s">
        <v>6</v>
      </c>
      <c r="F591">
        <v>497</v>
      </c>
      <c r="G591" s="4">
        <v>3573</v>
      </c>
      <c r="H591" s="4">
        <v>0</v>
      </c>
      <c r="I591" s="4">
        <v>1470</v>
      </c>
      <c r="J591" s="4">
        <v>41</v>
      </c>
      <c r="K591" s="4">
        <v>1612</v>
      </c>
    </row>
    <row r="592" spans="1:11">
      <c r="A592">
        <v>1989</v>
      </c>
      <c r="B592" t="s">
        <v>19</v>
      </c>
      <c r="C592" t="s">
        <v>20</v>
      </c>
      <c r="D592" t="s">
        <v>6</v>
      </c>
      <c r="E592" t="s">
        <v>537</v>
      </c>
      <c r="F592">
        <v>175</v>
      </c>
      <c r="G592" s="4">
        <v>788</v>
      </c>
      <c r="H592" s="4">
        <v>0</v>
      </c>
      <c r="I592" s="4">
        <v>166</v>
      </c>
      <c r="J592" s="4">
        <v>54</v>
      </c>
      <c r="K592" s="4">
        <v>206</v>
      </c>
    </row>
    <row r="593" spans="1:11">
      <c r="A593">
        <v>1989</v>
      </c>
      <c r="B593" t="s">
        <v>19</v>
      </c>
      <c r="C593" t="s">
        <v>20</v>
      </c>
      <c r="D593" t="s">
        <v>6</v>
      </c>
      <c r="E593" t="s">
        <v>662</v>
      </c>
      <c r="F593">
        <v>11</v>
      </c>
      <c r="G593" s="4">
        <v>30</v>
      </c>
      <c r="H593" s="4">
        <v>0</v>
      </c>
      <c r="I593" s="4">
        <v>7</v>
      </c>
      <c r="J593" s="4">
        <v>0</v>
      </c>
      <c r="K593" s="4">
        <v>11</v>
      </c>
    </row>
    <row r="594" spans="1:11">
      <c r="A594">
        <v>1989</v>
      </c>
      <c r="B594" t="s">
        <v>19</v>
      </c>
      <c r="C594" t="s">
        <v>20</v>
      </c>
      <c r="D594" t="s">
        <v>6</v>
      </c>
      <c r="E594" t="s">
        <v>677</v>
      </c>
      <c r="F594">
        <v>3</v>
      </c>
      <c r="G594" s="4">
        <v>10</v>
      </c>
      <c r="H594" s="4">
        <v>0</v>
      </c>
      <c r="I594" s="4">
        <v>3</v>
      </c>
      <c r="J594" s="4">
        <v>0</v>
      </c>
      <c r="K594" s="4">
        <v>0</v>
      </c>
    </row>
    <row r="595" spans="1:11">
      <c r="A595">
        <v>1989</v>
      </c>
      <c r="B595" t="s">
        <v>19</v>
      </c>
      <c r="C595" t="s">
        <v>20</v>
      </c>
      <c r="D595" t="s">
        <v>6</v>
      </c>
      <c r="E595" t="s">
        <v>694</v>
      </c>
      <c r="F595">
        <v>4</v>
      </c>
      <c r="G595" s="4">
        <v>4</v>
      </c>
      <c r="H595" s="4">
        <v>0</v>
      </c>
      <c r="I595" s="4">
        <v>0</v>
      </c>
      <c r="J595" s="4">
        <v>0</v>
      </c>
      <c r="K595" s="4">
        <v>0</v>
      </c>
    </row>
    <row r="596" spans="1:11">
      <c r="A596">
        <v>1989</v>
      </c>
      <c r="B596" t="s">
        <v>19</v>
      </c>
      <c r="C596" t="s">
        <v>20</v>
      </c>
      <c r="D596" t="s">
        <v>6</v>
      </c>
      <c r="E596" t="s">
        <v>979</v>
      </c>
      <c r="F596">
        <v>7</v>
      </c>
      <c r="G596" s="4">
        <v>15</v>
      </c>
      <c r="H596" s="4">
        <v>0</v>
      </c>
      <c r="I596" s="4">
        <v>11</v>
      </c>
      <c r="J596" s="4">
        <v>0</v>
      </c>
      <c r="K596" s="4">
        <v>0</v>
      </c>
    </row>
    <row r="597" spans="1:11">
      <c r="A597">
        <v>1989</v>
      </c>
      <c r="B597" t="s">
        <v>19</v>
      </c>
      <c r="C597" t="s">
        <v>20</v>
      </c>
      <c r="D597" t="s">
        <v>6</v>
      </c>
      <c r="E597" t="s">
        <v>976</v>
      </c>
      <c r="F597">
        <v>37</v>
      </c>
      <c r="G597" s="4">
        <v>95</v>
      </c>
      <c r="H597" s="4">
        <v>0</v>
      </c>
      <c r="I597" s="4">
        <v>8</v>
      </c>
      <c r="J597" s="4">
        <v>3</v>
      </c>
      <c r="K597" s="4">
        <v>16</v>
      </c>
    </row>
    <row r="598" spans="1:11">
      <c r="A598">
        <v>1990</v>
      </c>
      <c r="B598" t="s">
        <v>19</v>
      </c>
      <c r="C598" t="s">
        <v>20</v>
      </c>
      <c r="D598" t="s">
        <v>6</v>
      </c>
      <c r="E598" t="s">
        <v>978</v>
      </c>
      <c r="F598">
        <v>143</v>
      </c>
      <c r="G598" s="4">
        <v>410</v>
      </c>
      <c r="H598" s="4">
        <v>0</v>
      </c>
      <c r="I598" s="4">
        <v>95</v>
      </c>
      <c r="J598" s="4">
        <v>20</v>
      </c>
      <c r="K598" s="4">
        <v>225</v>
      </c>
    </row>
    <row r="599" spans="1:11">
      <c r="A599">
        <v>1990</v>
      </c>
      <c r="B599" t="s">
        <v>19</v>
      </c>
      <c r="C599" t="s">
        <v>20</v>
      </c>
      <c r="D599" t="s">
        <v>6</v>
      </c>
      <c r="E599" t="s">
        <v>6</v>
      </c>
      <c r="F599">
        <v>501</v>
      </c>
      <c r="G599" s="4">
        <v>3176</v>
      </c>
      <c r="H599" s="4">
        <v>0</v>
      </c>
      <c r="I599" s="4">
        <v>973</v>
      </c>
      <c r="J599" s="4">
        <v>57</v>
      </c>
      <c r="K599" s="4">
        <v>1422</v>
      </c>
    </row>
    <row r="600" spans="1:11">
      <c r="A600">
        <v>1990</v>
      </c>
      <c r="B600" t="s">
        <v>19</v>
      </c>
      <c r="C600" t="s">
        <v>20</v>
      </c>
      <c r="D600" t="s">
        <v>6</v>
      </c>
      <c r="E600" t="s">
        <v>537</v>
      </c>
      <c r="F600">
        <v>240</v>
      </c>
      <c r="G600" s="4">
        <v>652</v>
      </c>
      <c r="H600" s="4">
        <v>0</v>
      </c>
      <c r="I600" s="4">
        <v>104</v>
      </c>
      <c r="J600" s="4">
        <v>12</v>
      </c>
      <c r="K600" s="4">
        <v>164</v>
      </c>
    </row>
    <row r="601" spans="1:11">
      <c r="A601">
        <v>1990</v>
      </c>
      <c r="B601" t="s">
        <v>19</v>
      </c>
      <c r="C601" t="s">
        <v>20</v>
      </c>
      <c r="D601" t="s">
        <v>6</v>
      </c>
      <c r="E601" t="s">
        <v>662</v>
      </c>
      <c r="F601">
        <v>3</v>
      </c>
      <c r="G601" s="4">
        <v>3</v>
      </c>
      <c r="H601" s="4">
        <v>0</v>
      </c>
      <c r="I601" s="4">
        <v>0</v>
      </c>
      <c r="J601" s="4">
        <v>0</v>
      </c>
      <c r="K601" s="4">
        <v>3</v>
      </c>
    </row>
    <row r="602" spans="1:11">
      <c r="A602">
        <v>1990</v>
      </c>
      <c r="B602" t="s">
        <v>19</v>
      </c>
      <c r="C602" t="s">
        <v>20</v>
      </c>
      <c r="D602" t="s">
        <v>6</v>
      </c>
      <c r="E602" t="s">
        <v>694</v>
      </c>
      <c r="F602">
        <v>19</v>
      </c>
      <c r="G602" s="4">
        <v>132</v>
      </c>
      <c r="H602" s="4">
        <v>0</v>
      </c>
      <c r="I602" s="4">
        <v>58</v>
      </c>
      <c r="J602" s="4">
        <v>8</v>
      </c>
      <c r="K602" s="4">
        <v>85</v>
      </c>
    </row>
    <row r="603" spans="1:11">
      <c r="A603">
        <v>1990</v>
      </c>
      <c r="B603" t="s">
        <v>19</v>
      </c>
      <c r="C603" t="s">
        <v>20</v>
      </c>
      <c r="D603" t="s">
        <v>6</v>
      </c>
      <c r="E603" t="s">
        <v>977</v>
      </c>
      <c r="F603">
        <v>7</v>
      </c>
      <c r="G603" s="4">
        <v>7</v>
      </c>
      <c r="H603" s="4">
        <v>0</v>
      </c>
      <c r="I603" s="4">
        <v>0</v>
      </c>
      <c r="J603" s="4">
        <v>0</v>
      </c>
      <c r="K603" s="4">
        <v>0</v>
      </c>
    </row>
    <row r="604" spans="1:11">
      <c r="A604">
        <v>1990</v>
      </c>
      <c r="B604" t="s">
        <v>19</v>
      </c>
      <c r="C604" t="s">
        <v>20</v>
      </c>
      <c r="D604" t="s">
        <v>6</v>
      </c>
      <c r="E604" t="s">
        <v>979</v>
      </c>
      <c r="F604">
        <v>7</v>
      </c>
      <c r="G604" s="4">
        <v>25</v>
      </c>
      <c r="H604" s="4">
        <v>0</v>
      </c>
      <c r="I604" s="4">
        <v>4</v>
      </c>
      <c r="J604" s="4">
        <v>0</v>
      </c>
      <c r="K604" s="4">
        <v>11</v>
      </c>
    </row>
    <row r="605" spans="1:11">
      <c r="A605">
        <v>1990</v>
      </c>
      <c r="B605" t="s">
        <v>19</v>
      </c>
      <c r="C605" t="s">
        <v>20</v>
      </c>
      <c r="D605" t="s">
        <v>6</v>
      </c>
      <c r="E605" t="s">
        <v>976</v>
      </c>
      <c r="F605">
        <v>46</v>
      </c>
      <c r="G605" s="4">
        <v>195</v>
      </c>
      <c r="H605" s="4">
        <v>0</v>
      </c>
      <c r="I605" s="4">
        <v>29</v>
      </c>
      <c r="J605" s="4">
        <v>0</v>
      </c>
      <c r="K605" s="4">
        <v>7</v>
      </c>
    </row>
    <row r="606" spans="1:11">
      <c r="A606">
        <v>1991</v>
      </c>
      <c r="B606" t="s">
        <v>19</v>
      </c>
      <c r="C606" t="s">
        <v>20</v>
      </c>
      <c r="D606" t="s">
        <v>6</v>
      </c>
      <c r="E606" t="s">
        <v>978</v>
      </c>
      <c r="F606">
        <v>51</v>
      </c>
      <c r="G606" s="4">
        <v>148</v>
      </c>
      <c r="H606" s="4">
        <v>0</v>
      </c>
      <c r="I606" s="4">
        <v>42</v>
      </c>
      <c r="J606" s="4">
        <v>2</v>
      </c>
      <c r="K606" s="4">
        <v>35</v>
      </c>
    </row>
    <row r="607" spans="1:11">
      <c r="A607">
        <v>1991</v>
      </c>
      <c r="B607" t="s">
        <v>19</v>
      </c>
      <c r="C607" t="s">
        <v>20</v>
      </c>
      <c r="D607" t="s">
        <v>6</v>
      </c>
      <c r="E607" t="s">
        <v>6</v>
      </c>
      <c r="F607">
        <v>297</v>
      </c>
      <c r="G607" s="4">
        <v>1973</v>
      </c>
      <c r="H607" s="4">
        <v>0</v>
      </c>
      <c r="I607" s="4">
        <v>405</v>
      </c>
      <c r="J607" s="4">
        <v>4</v>
      </c>
      <c r="K607" s="4">
        <v>539</v>
      </c>
    </row>
    <row r="608" spans="1:11">
      <c r="A608">
        <v>1991</v>
      </c>
      <c r="B608" t="s">
        <v>19</v>
      </c>
      <c r="C608" t="s">
        <v>20</v>
      </c>
      <c r="D608" t="s">
        <v>6</v>
      </c>
      <c r="E608" t="s">
        <v>537</v>
      </c>
      <c r="F608">
        <v>134</v>
      </c>
      <c r="G608" s="4">
        <v>394</v>
      </c>
      <c r="H608" s="4">
        <v>0</v>
      </c>
      <c r="I608" s="4">
        <v>93</v>
      </c>
      <c r="J608" s="4">
        <v>4</v>
      </c>
      <c r="K608" s="4">
        <v>77</v>
      </c>
    </row>
    <row r="609" spans="1:11">
      <c r="A609">
        <v>1991</v>
      </c>
      <c r="B609" t="s">
        <v>19</v>
      </c>
      <c r="C609" t="s">
        <v>20</v>
      </c>
      <c r="D609" t="s">
        <v>6</v>
      </c>
      <c r="E609" t="s">
        <v>980</v>
      </c>
      <c r="F609">
        <v>3</v>
      </c>
      <c r="G609" s="4">
        <v>3</v>
      </c>
      <c r="H609" s="4">
        <v>0</v>
      </c>
      <c r="I609" s="4">
        <v>0</v>
      </c>
      <c r="J609" s="4">
        <v>0</v>
      </c>
      <c r="K609" s="4">
        <v>0</v>
      </c>
    </row>
    <row r="610" spans="1:11">
      <c r="A610">
        <v>1991</v>
      </c>
      <c r="B610" t="s">
        <v>19</v>
      </c>
      <c r="C610" t="s">
        <v>20</v>
      </c>
      <c r="D610" t="s">
        <v>6</v>
      </c>
      <c r="E610" t="s">
        <v>677</v>
      </c>
      <c r="F610">
        <v>3</v>
      </c>
      <c r="G610" s="4">
        <v>9</v>
      </c>
      <c r="H610" s="4">
        <v>0</v>
      </c>
      <c r="I610" s="4">
        <v>9</v>
      </c>
      <c r="J610" s="4">
        <v>0</v>
      </c>
      <c r="K610" s="4">
        <v>0</v>
      </c>
    </row>
    <row r="611" spans="1:11">
      <c r="A611">
        <v>1991</v>
      </c>
      <c r="B611" t="s">
        <v>19</v>
      </c>
      <c r="C611" t="s">
        <v>20</v>
      </c>
      <c r="D611" t="s">
        <v>6</v>
      </c>
      <c r="E611" t="s">
        <v>977</v>
      </c>
      <c r="F611">
        <v>11</v>
      </c>
      <c r="G611" s="4">
        <v>18</v>
      </c>
      <c r="H611" s="4">
        <v>0</v>
      </c>
      <c r="I611" s="4">
        <v>0</v>
      </c>
      <c r="J611" s="4">
        <v>0</v>
      </c>
      <c r="K611" s="4">
        <v>4</v>
      </c>
    </row>
    <row r="612" spans="1:11">
      <c r="A612">
        <v>1991</v>
      </c>
      <c r="B612" t="s">
        <v>19</v>
      </c>
      <c r="C612" t="s">
        <v>20</v>
      </c>
      <c r="D612" t="s">
        <v>6</v>
      </c>
      <c r="E612" t="s">
        <v>979</v>
      </c>
      <c r="F612">
        <v>10</v>
      </c>
      <c r="G612" s="4">
        <v>31</v>
      </c>
      <c r="H612" s="4">
        <v>0</v>
      </c>
      <c r="I612" s="4">
        <v>3</v>
      </c>
      <c r="J612" s="4">
        <v>0</v>
      </c>
      <c r="K612" s="4">
        <v>7</v>
      </c>
    </row>
    <row r="613" spans="1:11">
      <c r="A613">
        <v>1991</v>
      </c>
      <c r="B613" t="s">
        <v>19</v>
      </c>
      <c r="C613" t="s">
        <v>20</v>
      </c>
      <c r="D613" t="s">
        <v>6</v>
      </c>
      <c r="E613" t="s">
        <v>976</v>
      </c>
      <c r="F613">
        <v>32</v>
      </c>
      <c r="G613" s="4">
        <v>81</v>
      </c>
      <c r="H613" s="4">
        <v>0</v>
      </c>
      <c r="I613" s="4">
        <v>17</v>
      </c>
      <c r="J613" s="4">
        <v>0</v>
      </c>
      <c r="K613" s="4">
        <v>6</v>
      </c>
    </row>
    <row r="614" spans="1:11">
      <c r="A614">
        <v>1992</v>
      </c>
      <c r="B614" t="s">
        <v>19</v>
      </c>
      <c r="C614" t="s">
        <v>20</v>
      </c>
      <c r="D614" t="s">
        <v>6</v>
      </c>
      <c r="E614" t="s">
        <v>978</v>
      </c>
      <c r="F614">
        <v>100</v>
      </c>
      <c r="G614" s="4">
        <v>434</v>
      </c>
      <c r="H614" s="4">
        <v>13</v>
      </c>
      <c r="I614" s="4">
        <v>68</v>
      </c>
      <c r="J614" s="4">
        <v>24</v>
      </c>
      <c r="K614" s="4">
        <v>83</v>
      </c>
    </row>
    <row r="615" spans="1:11">
      <c r="A615">
        <v>1992</v>
      </c>
      <c r="B615" t="s">
        <v>19</v>
      </c>
      <c r="C615" t="s">
        <v>20</v>
      </c>
      <c r="D615" t="s">
        <v>6</v>
      </c>
      <c r="E615" t="s">
        <v>6</v>
      </c>
      <c r="F615">
        <v>238</v>
      </c>
      <c r="G615" s="4">
        <v>1438</v>
      </c>
      <c r="H615" s="4">
        <v>4</v>
      </c>
      <c r="I615" s="4">
        <v>204</v>
      </c>
      <c r="J615" s="4">
        <v>8</v>
      </c>
      <c r="K615" s="4">
        <v>315</v>
      </c>
    </row>
    <row r="616" spans="1:11">
      <c r="A616">
        <v>1992</v>
      </c>
      <c r="B616" t="s">
        <v>19</v>
      </c>
      <c r="C616" t="s">
        <v>20</v>
      </c>
      <c r="D616" t="s">
        <v>6</v>
      </c>
      <c r="E616" t="s">
        <v>537</v>
      </c>
      <c r="F616">
        <v>82</v>
      </c>
      <c r="G616" s="4">
        <v>380</v>
      </c>
      <c r="H616" s="4">
        <v>0</v>
      </c>
      <c r="I616" s="4">
        <v>19</v>
      </c>
      <c r="J616" s="4">
        <v>0</v>
      </c>
      <c r="K616" s="4">
        <v>14</v>
      </c>
    </row>
    <row r="617" spans="1:11">
      <c r="A617">
        <v>1992</v>
      </c>
      <c r="B617" t="s">
        <v>19</v>
      </c>
      <c r="C617" t="s">
        <v>20</v>
      </c>
      <c r="D617" t="s">
        <v>6</v>
      </c>
      <c r="E617" t="s">
        <v>662</v>
      </c>
      <c r="F617">
        <v>3</v>
      </c>
      <c r="G617" s="4">
        <v>3</v>
      </c>
      <c r="H617" s="4">
        <v>0</v>
      </c>
      <c r="I617" s="4">
        <v>0</v>
      </c>
      <c r="J617" s="4">
        <v>0</v>
      </c>
      <c r="K617" s="4">
        <v>0</v>
      </c>
    </row>
    <row r="618" spans="1:11">
      <c r="A618">
        <v>1992</v>
      </c>
      <c r="B618" t="s">
        <v>19</v>
      </c>
      <c r="C618" t="s">
        <v>20</v>
      </c>
      <c r="D618" t="s">
        <v>6</v>
      </c>
      <c r="E618" t="s">
        <v>677</v>
      </c>
      <c r="F618">
        <v>6</v>
      </c>
      <c r="G618" s="4">
        <v>9</v>
      </c>
      <c r="H618" s="4">
        <v>0</v>
      </c>
      <c r="I618" s="4">
        <v>19</v>
      </c>
      <c r="J618" s="4">
        <v>0</v>
      </c>
      <c r="K618" s="4">
        <v>0</v>
      </c>
    </row>
    <row r="619" spans="1:11">
      <c r="A619">
        <v>1992</v>
      </c>
      <c r="B619" t="s">
        <v>19</v>
      </c>
      <c r="C619" t="s">
        <v>20</v>
      </c>
      <c r="D619" t="s">
        <v>6</v>
      </c>
      <c r="E619" t="s">
        <v>977</v>
      </c>
      <c r="F619">
        <v>3</v>
      </c>
      <c r="G619" s="4">
        <v>7</v>
      </c>
      <c r="H619" s="4">
        <v>0</v>
      </c>
      <c r="I619" s="4">
        <v>0</v>
      </c>
      <c r="J619" s="4">
        <v>0</v>
      </c>
      <c r="K619" s="4">
        <v>0</v>
      </c>
    </row>
    <row r="620" spans="1:11">
      <c r="A620">
        <v>1993</v>
      </c>
      <c r="B620" t="s">
        <v>19</v>
      </c>
      <c r="C620" t="s">
        <v>20</v>
      </c>
      <c r="D620" t="s">
        <v>6</v>
      </c>
      <c r="E620" t="s">
        <v>978</v>
      </c>
      <c r="F620">
        <v>52</v>
      </c>
      <c r="G620" s="4">
        <v>158</v>
      </c>
      <c r="H620" s="4">
        <v>0</v>
      </c>
      <c r="I620" s="4">
        <v>33</v>
      </c>
      <c r="J620" s="4">
        <v>0</v>
      </c>
      <c r="K620" s="4">
        <v>17</v>
      </c>
    </row>
    <row r="621" spans="1:11">
      <c r="A621">
        <v>1993</v>
      </c>
      <c r="B621" t="s">
        <v>19</v>
      </c>
      <c r="C621" t="s">
        <v>20</v>
      </c>
      <c r="D621" t="s">
        <v>6</v>
      </c>
      <c r="E621" t="s">
        <v>6</v>
      </c>
      <c r="F621">
        <v>287</v>
      </c>
      <c r="G621" s="4">
        <v>1776</v>
      </c>
      <c r="H621" s="4">
        <v>0</v>
      </c>
      <c r="I621" s="4">
        <v>407</v>
      </c>
      <c r="J621" s="4">
        <v>11</v>
      </c>
      <c r="K621" s="4">
        <v>672</v>
      </c>
    </row>
    <row r="622" spans="1:11">
      <c r="A622">
        <v>1993</v>
      </c>
      <c r="B622" t="s">
        <v>19</v>
      </c>
      <c r="C622" t="s">
        <v>20</v>
      </c>
      <c r="D622" t="s">
        <v>6</v>
      </c>
      <c r="E622" t="s">
        <v>537</v>
      </c>
      <c r="F622">
        <v>90</v>
      </c>
      <c r="G622" s="4">
        <v>294</v>
      </c>
      <c r="H622" s="4">
        <v>4</v>
      </c>
      <c r="I622" s="4">
        <v>57</v>
      </c>
      <c r="J622" s="4">
        <v>12</v>
      </c>
      <c r="K622" s="4">
        <v>41</v>
      </c>
    </row>
    <row r="623" spans="1:11">
      <c r="A623">
        <v>1993</v>
      </c>
      <c r="B623" t="s">
        <v>19</v>
      </c>
      <c r="C623" t="s">
        <v>20</v>
      </c>
      <c r="D623" t="s">
        <v>6</v>
      </c>
      <c r="E623" t="s">
        <v>662</v>
      </c>
      <c r="F623">
        <v>3</v>
      </c>
      <c r="G623" s="4">
        <v>17</v>
      </c>
      <c r="H623" s="4">
        <v>0</v>
      </c>
      <c r="I623" s="4">
        <v>0</v>
      </c>
      <c r="J623" s="4">
        <v>0</v>
      </c>
      <c r="K623" s="4">
        <v>17</v>
      </c>
    </row>
    <row r="624" spans="1:11">
      <c r="A624">
        <v>1993</v>
      </c>
      <c r="B624" t="s">
        <v>19</v>
      </c>
      <c r="C624" t="s">
        <v>20</v>
      </c>
      <c r="D624" t="s">
        <v>6</v>
      </c>
      <c r="E624" t="s">
        <v>980</v>
      </c>
      <c r="F624">
        <v>3</v>
      </c>
      <c r="G624" s="4">
        <v>29</v>
      </c>
      <c r="H624" s="4">
        <v>0</v>
      </c>
      <c r="I624" s="4">
        <v>0</v>
      </c>
      <c r="J624" s="4">
        <v>0</v>
      </c>
      <c r="K624" s="4">
        <v>6</v>
      </c>
    </row>
    <row r="625" spans="1:11">
      <c r="A625">
        <v>1993</v>
      </c>
      <c r="B625" t="s">
        <v>19</v>
      </c>
      <c r="C625" t="s">
        <v>20</v>
      </c>
      <c r="D625" t="s">
        <v>6</v>
      </c>
      <c r="E625" t="s">
        <v>677</v>
      </c>
      <c r="F625">
        <v>3</v>
      </c>
      <c r="G625" s="4">
        <v>6</v>
      </c>
      <c r="H625" s="4">
        <v>0</v>
      </c>
      <c r="I625" s="4">
        <v>0</v>
      </c>
      <c r="J625" s="4">
        <v>0</v>
      </c>
      <c r="K625" s="4">
        <v>0</v>
      </c>
    </row>
    <row r="626" spans="1:11">
      <c r="A626">
        <v>1993</v>
      </c>
      <c r="B626" t="s">
        <v>19</v>
      </c>
      <c r="C626" t="s">
        <v>20</v>
      </c>
      <c r="D626" t="s">
        <v>6</v>
      </c>
      <c r="E626" t="s">
        <v>977</v>
      </c>
      <c r="F626">
        <v>2</v>
      </c>
      <c r="G626" s="4">
        <v>7</v>
      </c>
      <c r="H626" s="4">
        <v>0</v>
      </c>
      <c r="I626" s="4">
        <v>11</v>
      </c>
      <c r="J626" s="4">
        <v>0</v>
      </c>
      <c r="K626" s="4">
        <v>0</v>
      </c>
    </row>
    <row r="627" spans="1:11">
      <c r="A627">
        <v>1993</v>
      </c>
      <c r="B627" t="s">
        <v>19</v>
      </c>
      <c r="C627" t="s">
        <v>20</v>
      </c>
      <c r="D627" t="s">
        <v>6</v>
      </c>
      <c r="E627" t="s">
        <v>979</v>
      </c>
      <c r="F627">
        <v>7</v>
      </c>
      <c r="G627" s="4">
        <v>21</v>
      </c>
      <c r="H627" s="4">
        <v>0</v>
      </c>
      <c r="I627" s="4">
        <v>0</v>
      </c>
      <c r="J627" s="4">
        <v>0</v>
      </c>
      <c r="K627" s="4">
        <v>7</v>
      </c>
    </row>
    <row r="628" spans="1:11">
      <c r="A628">
        <v>1993</v>
      </c>
      <c r="B628" t="s">
        <v>19</v>
      </c>
      <c r="C628" t="s">
        <v>20</v>
      </c>
      <c r="D628" t="s">
        <v>6</v>
      </c>
      <c r="E628" t="s">
        <v>976</v>
      </c>
      <c r="F628">
        <v>26</v>
      </c>
      <c r="G628" s="4">
        <v>70</v>
      </c>
      <c r="H628" s="4">
        <v>0</v>
      </c>
      <c r="I628" s="4">
        <v>11</v>
      </c>
      <c r="J628" s="4">
        <v>0</v>
      </c>
      <c r="K628" s="4">
        <v>9</v>
      </c>
    </row>
    <row r="629" spans="1:11">
      <c r="A629">
        <v>1994</v>
      </c>
      <c r="B629" t="s">
        <v>19</v>
      </c>
      <c r="C629" t="s">
        <v>20</v>
      </c>
      <c r="D629" t="s">
        <v>6</v>
      </c>
      <c r="E629" t="s">
        <v>978</v>
      </c>
      <c r="F629">
        <v>106</v>
      </c>
      <c r="G629" s="4">
        <v>308</v>
      </c>
      <c r="H629" s="4">
        <v>6</v>
      </c>
      <c r="I629" s="4">
        <v>57</v>
      </c>
      <c r="J629" s="4">
        <v>6</v>
      </c>
      <c r="K629" s="4">
        <v>49</v>
      </c>
    </row>
    <row r="630" spans="1:11">
      <c r="A630">
        <v>1994</v>
      </c>
      <c r="B630" t="s">
        <v>19</v>
      </c>
      <c r="C630" t="s">
        <v>20</v>
      </c>
      <c r="D630" t="s">
        <v>6</v>
      </c>
      <c r="E630" t="s">
        <v>6</v>
      </c>
      <c r="F630">
        <v>213</v>
      </c>
      <c r="G630" s="4">
        <v>925</v>
      </c>
      <c r="H630" s="4">
        <v>0</v>
      </c>
      <c r="I630" s="4">
        <v>41</v>
      </c>
      <c r="J630" s="4">
        <v>15</v>
      </c>
      <c r="K630" s="4">
        <v>127</v>
      </c>
    </row>
    <row r="631" spans="1:11">
      <c r="A631">
        <v>1994</v>
      </c>
      <c r="B631" t="s">
        <v>19</v>
      </c>
      <c r="C631" t="s">
        <v>20</v>
      </c>
      <c r="D631" t="s">
        <v>6</v>
      </c>
      <c r="E631" t="s">
        <v>537</v>
      </c>
      <c r="F631">
        <v>82</v>
      </c>
      <c r="G631" s="4">
        <v>454</v>
      </c>
      <c r="H631" s="4">
        <v>0</v>
      </c>
      <c r="I631" s="4">
        <v>38</v>
      </c>
      <c r="J631" s="4">
        <v>0</v>
      </c>
      <c r="K631" s="4">
        <v>0</v>
      </c>
    </row>
    <row r="632" spans="1:11">
      <c r="A632">
        <v>1994</v>
      </c>
      <c r="B632" t="s">
        <v>19</v>
      </c>
      <c r="C632" t="s">
        <v>20</v>
      </c>
      <c r="D632" t="s">
        <v>6</v>
      </c>
      <c r="E632" t="s">
        <v>977</v>
      </c>
      <c r="F632">
        <v>10</v>
      </c>
      <c r="G632" s="4">
        <v>29</v>
      </c>
      <c r="H632" s="4">
        <v>0</v>
      </c>
      <c r="I632" s="4">
        <v>0</v>
      </c>
      <c r="J632" s="4">
        <v>0</v>
      </c>
      <c r="K632" s="4">
        <v>0</v>
      </c>
    </row>
    <row r="633" spans="1:11">
      <c r="A633">
        <v>1994</v>
      </c>
      <c r="B633" t="s">
        <v>19</v>
      </c>
      <c r="C633" t="s">
        <v>20</v>
      </c>
      <c r="D633" t="s">
        <v>6</v>
      </c>
      <c r="E633" t="s">
        <v>979</v>
      </c>
      <c r="F633">
        <v>5</v>
      </c>
      <c r="G633" s="4">
        <v>5</v>
      </c>
      <c r="H633" s="4">
        <v>0</v>
      </c>
      <c r="I633" s="4">
        <v>5</v>
      </c>
      <c r="J633" s="4">
        <v>0</v>
      </c>
      <c r="K633" s="4">
        <v>0</v>
      </c>
    </row>
    <row r="634" spans="1:11">
      <c r="A634">
        <v>1994</v>
      </c>
      <c r="B634" t="s">
        <v>19</v>
      </c>
      <c r="C634" t="s">
        <v>20</v>
      </c>
      <c r="D634" t="s">
        <v>6</v>
      </c>
      <c r="E634" t="s">
        <v>976</v>
      </c>
      <c r="F634">
        <v>36</v>
      </c>
      <c r="G634" s="4">
        <v>122</v>
      </c>
      <c r="H634" s="4">
        <v>0</v>
      </c>
      <c r="I634" s="4">
        <v>14</v>
      </c>
      <c r="J634" s="4">
        <v>0</v>
      </c>
      <c r="K634" s="4">
        <v>0</v>
      </c>
    </row>
    <row r="635" spans="1:11">
      <c r="A635">
        <v>1995</v>
      </c>
      <c r="B635" t="s">
        <v>19</v>
      </c>
      <c r="C635" t="s">
        <v>20</v>
      </c>
      <c r="D635" t="s">
        <v>6</v>
      </c>
      <c r="E635" t="s">
        <v>978</v>
      </c>
      <c r="F635">
        <v>70</v>
      </c>
      <c r="G635" s="4">
        <v>191</v>
      </c>
      <c r="H635" s="4">
        <v>0</v>
      </c>
      <c r="I635" s="4">
        <v>51</v>
      </c>
      <c r="J635" s="4">
        <v>0</v>
      </c>
      <c r="K635" s="4">
        <v>26</v>
      </c>
    </row>
    <row r="636" spans="1:11">
      <c r="A636">
        <v>1995</v>
      </c>
      <c r="B636" t="s">
        <v>19</v>
      </c>
      <c r="C636" t="s">
        <v>20</v>
      </c>
      <c r="D636" t="s">
        <v>6</v>
      </c>
      <c r="E636" t="s">
        <v>6</v>
      </c>
      <c r="F636">
        <v>239</v>
      </c>
      <c r="G636" s="4">
        <v>1684</v>
      </c>
      <c r="H636" s="4">
        <v>0</v>
      </c>
      <c r="I636" s="4">
        <v>87</v>
      </c>
      <c r="J636" s="4">
        <v>3</v>
      </c>
      <c r="K636" s="4">
        <v>575</v>
      </c>
    </row>
    <row r="637" spans="1:11">
      <c r="A637">
        <v>1995</v>
      </c>
      <c r="B637" t="s">
        <v>19</v>
      </c>
      <c r="C637" t="s">
        <v>20</v>
      </c>
      <c r="D637" t="s">
        <v>6</v>
      </c>
      <c r="E637" t="s">
        <v>537</v>
      </c>
      <c r="F637">
        <v>70</v>
      </c>
      <c r="G637" s="4">
        <v>268</v>
      </c>
      <c r="H637" s="4">
        <v>0</v>
      </c>
      <c r="I637" s="4">
        <v>10</v>
      </c>
      <c r="J637" s="4">
        <v>3</v>
      </c>
      <c r="K637" s="4">
        <v>0</v>
      </c>
    </row>
    <row r="638" spans="1:11">
      <c r="A638">
        <v>1995</v>
      </c>
      <c r="B638" t="s">
        <v>19</v>
      </c>
      <c r="C638" t="s">
        <v>20</v>
      </c>
      <c r="D638" t="s">
        <v>6</v>
      </c>
      <c r="E638" t="s">
        <v>662</v>
      </c>
      <c r="F638">
        <v>3</v>
      </c>
      <c r="G638" s="4">
        <v>5</v>
      </c>
      <c r="H638" s="4">
        <v>0</v>
      </c>
      <c r="I638" s="4">
        <v>0</v>
      </c>
      <c r="J638" s="4">
        <v>0</v>
      </c>
      <c r="K638" s="4">
        <v>0</v>
      </c>
    </row>
    <row r="639" spans="1:11">
      <c r="A639">
        <v>1995</v>
      </c>
      <c r="B639" t="s">
        <v>19</v>
      </c>
      <c r="C639" t="s">
        <v>20</v>
      </c>
      <c r="D639" t="s">
        <v>6</v>
      </c>
      <c r="E639" t="s">
        <v>977</v>
      </c>
      <c r="F639">
        <v>3</v>
      </c>
      <c r="G639" s="4">
        <v>27</v>
      </c>
      <c r="H639" s="4">
        <v>0</v>
      </c>
      <c r="I639" s="4">
        <v>0</v>
      </c>
      <c r="J639" s="4">
        <v>0</v>
      </c>
      <c r="K639" s="4">
        <v>0</v>
      </c>
    </row>
    <row r="640" spans="1:11">
      <c r="A640">
        <v>1995</v>
      </c>
      <c r="B640" t="s">
        <v>19</v>
      </c>
      <c r="C640" t="s">
        <v>20</v>
      </c>
      <c r="D640" t="s">
        <v>6</v>
      </c>
      <c r="E640" t="s">
        <v>979</v>
      </c>
      <c r="F640">
        <v>3</v>
      </c>
      <c r="G640" s="4">
        <v>3</v>
      </c>
      <c r="H640" s="4">
        <v>0</v>
      </c>
      <c r="I640" s="4">
        <v>0</v>
      </c>
      <c r="J640" s="4">
        <v>0</v>
      </c>
      <c r="K640" s="4">
        <v>0</v>
      </c>
    </row>
    <row r="641" spans="1:11">
      <c r="A641">
        <v>1995</v>
      </c>
      <c r="B641" t="s">
        <v>19</v>
      </c>
      <c r="C641" t="s">
        <v>20</v>
      </c>
      <c r="D641" t="s">
        <v>6</v>
      </c>
      <c r="E641" t="s">
        <v>976</v>
      </c>
      <c r="F641">
        <v>8</v>
      </c>
      <c r="G641" s="4">
        <v>11</v>
      </c>
      <c r="H641" s="4">
        <v>0</v>
      </c>
      <c r="I641" s="4">
        <v>3</v>
      </c>
      <c r="J641" s="4">
        <v>0</v>
      </c>
      <c r="K641" s="4">
        <v>0</v>
      </c>
    </row>
    <row r="642" spans="1:11">
      <c r="A642">
        <v>1996</v>
      </c>
      <c r="B642" t="s">
        <v>19</v>
      </c>
      <c r="C642" t="s">
        <v>20</v>
      </c>
      <c r="D642" t="s">
        <v>6</v>
      </c>
      <c r="E642" t="s">
        <v>978</v>
      </c>
      <c r="F642">
        <v>57</v>
      </c>
      <c r="G642" s="4">
        <v>147</v>
      </c>
      <c r="H642" s="4">
        <v>0</v>
      </c>
      <c r="I642" s="4">
        <v>2</v>
      </c>
      <c r="J642" s="4">
        <v>2</v>
      </c>
      <c r="K642" s="4">
        <v>2</v>
      </c>
    </row>
    <row r="643" spans="1:11">
      <c r="A643">
        <v>1996</v>
      </c>
      <c r="B643" t="s">
        <v>19</v>
      </c>
      <c r="C643" t="s">
        <v>20</v>
      </c>
      <c r="D643" t="s">
        <v>6</v>
      </c>
      <c r="E643" t="s">
        <v>6</v>
      </c>
      <c r="F643">
        <v>210</v>
      </c>
      <c r="G643" s="4">
        <v>1347</v>
      </c>
      <c r="H643" s="4">
        <v>0</v>
      </c>
      <c r="I643" s="4">
        <v>68</v>
      </c>
      <c r="J643" s="4">
        <v>0</v>
      </c>
      <c r="K643" s="4">
        <v>135</v>
      </c>
    </row>
    <row r="644" spans="1:11">
      <c r="A644">
        <v>1996</v>
      </c>
      <c r="B644" t="s">
        <v>19</v>
      </c>
      <c r="C644" t="s">
        <v>20</v>
      </c>
      <c r="D644" t="s">
        <v>6</v>
      </c>
      <c r="E644" t="s">
        <v>537</v>
      </c>
      <c r="F644">
        <v>68</v>
      </c>
      <c r="G644" s="4">
        <v>127</v>
      </c>
      <c r="H644" s="4">
        <v>0</v>
      </c>
      <c r="I644" s="4">
        <v>16</v>
      </c>
      <c r="J644" s="4">
        <v>3</v>
      </c>
      <c r="K644" s="4">
        <v>13</v>
      </c>
    </row>
    <row r="645" spans="1:11">
      <c r="A645">
        <v>1996</v>
      </c>
      <c r="B645" t="s">
        <v>19</v>
      </c>
      <c r="C645" t="s">
        <v>20</v>
      </c>
      <c r="D645" t="s">
        <v>6</v>
      </c>
      <c r="E645" t="s">
        <v>977</v>
      </c>
      <c r="F645">
        <v>3</v>
      </c>
      <c r="G645" s="4">
        <v>8</v>
      </c>
      <c r="H645" s="4">
        <v>0</v>
      </c>
      <c r="I645" s="4">
        <v>0</v>
      </c>
      <c r="J645" s="4">
        <v>0</v>
      </c>
      <c r="K645" s="4">
        <v>3</v>
      </c>
    </row>
    <row r="646" spans="1:11">
      <c r="A646">
        <v>1996</v>
      </c>
      <c r="B646" t="s">
        <v>19</v>
      </c>
      <c r="C646" t="s">
        <v>20</v>
      </c>
      <c r="D646" t="s">
        <v>6</v>
      </c>
      <c r="E646" t="s">
        <v>979</v>
      </c>
      <c r="F646">
        <v>3</v>
      </c>
      <c r="G646" s="4">
        <v>3</v>
      </c>
      <c r="H646" s="4">
        <v>0</v>
      </c>
      <c r="I646" s="4">
        <v>0</v>
      </c>
      <c r="J646" s="4">
        <v>0</v>
      </c>
      <c r="K646" s="4">
        <v>0</v>
      </c>
    </row>
    <row r="647" spans="1:11">
      <c r="A647">
        <v>1996</v>
      </c>
      <c r="B647" t="s">
        <v>19</v>
      </c>
      <c r="C647" t="s">
        <v>20</v>
      </c>
      <c r="D647" t="s">
        <v>6</v>
      </c>
      <c r="E647" t="s">
        <v>976</v>
      </c>
      <c r="F647">
        <v>15</v>
      </c>
      <c r="G647" s="4">
        <v>26</v>
      </c>
      <c r="H647" s="4">
        <v>0</v>
      </c>
      <c r="I647" s="4">
        <v>0</v>
      </c>
      <c r="J647" s="4">
        <v>0</v>
      </c>
      <c r="K647" s="4">
        <v>0</v>
      </c>
    </row>
    <row r="648" spans="1:11">
      <c r="A648">
        <v>1997</v>
      </c>
      <c r="B648" t="s">
        <v>19</v>
      </c>
      <c r="C648" t="s">
        <v>20</v>
      </c>
      <c r="D648" t="s">
        <v>6</v>
      </c>
      <c r="E648" t="s">
        <v>978</v>
      </c>
      <c r="F648">
        <v>28</v>
      </c>
      <c r="G648" s="4">
        <v>69.006550218340607</v>
      </c>
      <c r="H648" s="4">
        <v>0</v>
      </c>
      <c r="I648" s="4">
        <v>23.002183406113538</v>
      </c>
      <c r="J648" s="4">
        <v>0</v>
      </c>
      <c r="K648" s="4">
        <v>4.6004366812227078</v>
      </c>
    </row>
    <row r="649" spans="1:11">
      <c r="A649">
        <v>1997</v>
      </c>
      <c r="B649" t="s">
        <v>19</v>
      </c>
      <c r="C649" t="s">
        <v>20</v>
      </c>
      <c r="D649" t="s">
        <v>6</v>
      </c>
      <c r="E649" t="s">
        <v>6</v>
      </c>
      <c r="F649">
        <v>140</v>
      </c>
      <c r="G649" s="4">
        <v>877.26408193123632</v>
      </c>
      <c r="H649" s="4">
        <v>0</v>
      </c>
      <c r="I649" s="4">
        <v>92.176298463789323</v>
      </c>
      <c r="J649" s="4">
        <v>3.1784930504754936</v>
      </c>
      <c r="K649" s="4">
        <v>289.24286759326992</v>
      </c>
    </row>
    <row r="650" spans="1:11">
      <c r="A650">
        <v>1997</v>
      </c>
      <c r="B650" t="s">
        <v>19</v>
      </c>
      <c r="C650" t="s">
        <v>20</v>
      </c>
      <c r="D650" t="s">
        <v>6</v>
      </c>
      <c r="E650" t="s">
        <v>537</v>
      </c>
      <c r="F650">
        <v>18</v>
      </c>
      <c r="G650" s="4">
        <v>48.295081967213115</v>
      </c>
      <c r="H650" s="4">
        <v>0</v>
      </c>
      <c r="I650" s="4">
        <v>3.0184426229508197</v>
      </c>
      <c r="J650" s="4">
        <v>0</v>
      </c>
      <c r="K650" s="4">
        <v>0</v>
      </c>
    </row>
    <row r="651" spans="1:11">
      <c r="A651">
        <v>1997</v>
      </c>
      <c r="B651" t="s">
        <v>19</v>
      </c>
      <c r="C651" t="s">
        <v>20</v>
      </c>
      <c r="D651" t="s">
        <v>6</v>
      </c>
      <c r="E651" t="s">
        <v>976</v>
      </c>
      <c r="F651">
        <v>3</v>
      </c>
      <c r="G651" s="4">
        <v>2.8409090909090908</v>
      </c>
      <c r="H651" s="4">
        <v>0</v>
      </c>
      <c r="I651" s="4">
        <v>0</v>
      </c>
      <c r="J651" s="4">
        <v>0</v>
      </c>
      <c r="K651" s="4">
        <v>0</v>
      </c>
    </row>
    <row r="652" spans="1:11">
      <c r="A652">
        <v>1998</v>
      </c>
      <c r="B652" t="s">
        <v>19</v>
      </c>
      <c r="C652" t="s">
        <v>20</v>
      </c>
      <c r="D652" t="s">
        <v>6</v>
      </c>
      <c r="E652" t="s">
        <v>978</v>
      </c>
      <c r="F652">
        <v>18</v>
      </c>
      <c r="G652" s="4">
        <v>59.973753280839894</v>
      </c>
      <c r="H652" s="4">
        <v>0</v>
      </c>
      <c r="I652" s="4">
        <v>35.984251968503933</v>
      </c>
      <c r="J652" s="4">
        <v>0</v>
      </c>
      <c r="K652" s="4">
        <v>0</v>
      </c>
    </row>
    <row r="653" spans="1:11">
      <c r="A653">
        <v>1998</v>
      </c>
      <c r="B653" t="s">
        <v>19</v>
      </c>
      <c r="C653" t="s">
        <v>20</v>
      </c>
      <c r="D653" t="s">
        <v>6</v>
      </c>
      <c r="E653" t="s">
        <v>6</v>
      </c>
      <c r="F653">
        <v>58</v>
      </c>
      <c r="G653" s="4">
        <v>783.53619302949062</v>
      </c>
      <c r="H653" s="4">
        <v>0</v>
      </c>
      <c r="I653" s="4">
        <v>38.455764075067023</v>
      </c>
      <c r="J653" s="4">
        <v>0</v>
      </c>
      <c r="K653" s="4">
        <v>81.718498659517437</v>
      </c>
    </row>
    <row r="654" spans="1:11">
      <c r="A654">
        <v>1998</v>
      </c>
      <c r="B654" t="s">
        <v>19</v>
      </c>
      <c r="C654" t="s">
        <v>20</v>
      </c>
      <c r="D654" t="s">
        <v>6</v>
      </c>
      <c r="E654" t="s">
        <v>537</v>
      </c>
      <c r="F654">
        <v>17</v>
      </c>
      <c r="G654" s="4">
        <v>25.976958525345623</v>
      </c>
      <c r="H654" s="4">
        <v>0</v>
      </c>
      <c r="I654" s="4">
        <v>21.647465437788018</v>
      </c>
      <c r="J654" s="4">
        <v>0</v>
      </c>
      <c r="K654" s="4">
        <v>0</v>
      </c>
    </row>
    <row r="655" spans="1:11">
      <c r="A655">
        <v>1999</v>
      </c>
      <c r="B655" t="s">
        <v>19</v>
      </c>
      <c r="C655" t="s">
        <v>20</v>
      </c>
      <c r="D655" t="s">
        <v>6</v>
      </c>
      <c r="E655" t="s">
        <v>978</v>
      </c>
      <c r="F655">
        <v>16</v>
      </c>
      <c r="G655" s="4">
        <v>49.205565529622987</v>
      </c>
      <c r="H655" s="4">
        <v>0</v>
      </c>
      <c r="I655" s="4">
        <v>20.718132854578098</v>
      </c>
      <c r="J655" s="4">
        <v>0</v>
      </c>
      <c r="K655" s="4">
        <v>2.5897666068222622</v>
      </c>
    </row>
    <row r="656" spans="1:11">
      <c r="A656">
        <v>1999</v>
      </c>
      <c r="B656" t="s">
        <v>19</v>
      </c>
      <c r="C656" t="s">
        <v>20</v>
      </c>
      <c r="D656" t="s">
        <v>6</v>
      </c>
      <c r="E656" t="s">
        <v>6</v>
      </c>
      <c r="F656">
        <v>71</v>
      </c>
      <c r="G656" s="4">
        <v>415.46249999999998</v>
      </c>
      <c r="H656" s="4">
        <v>0</v>
      </c>
      <c r="I656" s="4">
        <v>29.376136363636359</v>
      </c>
      <c r="J656" s="4">
        <v>0</v>
      </c>
      <c r="K656" s="4">
        <v>4.1965909090909088</v>
      </c>
    </row>
    <row r="657" spans="1:11">
      <c r="A657">
        <v>1999</v>
      </c>
      <c r="B657" t="s">
        <v>19</v>
      </c>
      <c r="C657" t="s">
        <v>20</v>
      </c>
      <c r="D657" t="s">
        <v>6</v>
      </c>
      <c r="E657" t="s">
        <v>976</v>
      </c>
      <c r="F657">
        <v>3</v>
      </c>
      <c r="G657" s="4">
        <v>13.147540983606557</v>
      </c>
      <c r="H657" s="4">
        <v>0</v>
      </c>
      <c r="I657" s="4">
        <v>0</v>
      </c>
      <c r="J657" s="4">
        <v>0</v>
      </c>
      <c r="K657" s="4">
        <v>0</v>
      </c>
    </row>
    <row r="658" spans="1:11">
      <c r="A658">
        <v>2000</v>
      </c>
      <c r="B658" t="s">
        <v>19</v>
      </c>
      <c r="C658" t="s">
        <v>20</v>
      </c>
      <c r="D658" t="s">
        <v>6</v>
      </c>
      <c r="E658" t="s">
        <v>6</v>
      </c>
      <c r="F658">
        <v>18</v>
      </c>
      <c r="G658" s="4">
        <v>69.153754469606667</v>
      </c>
      <c r="H658" s="4">
        <v>0</v>
      </c>
      <c r="I658" s="4">
        <v>0</v>
      </c>
      <c r="J658" s="4">
        <v>0</v>
      </c>
      <c r="K658" s="4">
        <v>0</v>
      </c>
    </row>
    <row r="659" spans="1:11">
      <c r="A659">
        <v>2001</v>
      </c>
      <c r="B659" t="s">
        <v>19</v>
      </c>
      <c r="C659" t="s">
        <v>20</v>
      </c>
      <c r="D659" t="s">
        <v>6</v>
      </c>
      <c r="E659" t="s">
        <v>978</v>
      </c>
      <c r="F659">
        <v>18</v>
      </c>
      <c r="G659" s="4">
        <v>33.29615384615385</v>
      </c>
      <c r="H659" s="4">
        <v>0</v>
      </c>
      <c r="I659" s="4">
        <v>12.107692307692309</v>
      </c>
      <c r="J659" s="4">
        <v>0</v>
      </c>
      <c r="K659" s="4">
        <v>0</v>
      </c>
    </row>
    <row r="660" spans="1:11">
      <c r="A660">
        <v>2001</v>
      </c>
      <c r="B660" t="s">
        <v>19</v>
      </c>
      <c r="C660" t="s">
        <v>20</v>
      </c>
      <c r="D660" t="s">
        <v>6</v>
      </c>
      <c r="E660" t="s">
        <v>6</v>
      </c>
      <c r="F660">
        <v>15</v>
      </c>
      <c r="G660" s="4">
        <v>159.75496688741723</v>
      </c>
      <c r="H660" s="4">
        <v>0</v>
      </c>
      <c r="I660" s="4">
        <v>7.4304635761589406</v>
      </c>
      <c r="J660" s="4">
        <v>0</v>
      </c>
      <c r="K660" s="4">
        <v>0</v>
      </c>
    </row>
    <row r="661" spans="1:11">
      <c r="A661">
        <v>2002</v>
      </c>
      <c r="B661" t="s">
        <v>19</v>
      </c>
      <c r="C661" t="s">
        <v>20</v>
      </c>
      <c r="D661" t="s">
        <v>6</v>
      </c>
      <c r="E661" t="s">
        <v>978</v>
      </c>
      <c r="F661">
        <v>34</v>
      </c>
      <c r="G661" s="4">
        <v>67.546628407460545</v>
      </c>
      <c r="H661" s="4">
        <v>0</v>
      </c>
      <c r="I661" s="4">
        <v>18.42180774748924</v>
      </c>
      <c r="J661" s="4">
        <v>0</v>
      </c>
      <c r="K661" s="4">
        <v>0</v>
      </c>
    </row>
    <row r="662" spans="1:11">
      <c r="A662">
        <v>2002</v>
      </c>
      <c r="B662" t="s">
        <v>19</v>
      </c>
      <c r="C662" t="s">
        <v>20</v>
      </c>
      <c r="D662" t="s">
        <v>6</v>
      </c>
      <c r="E662" t="s">
        <v>6</v>
      </c>
      <c r="F662">
        <v>34</v>
      </c>
      <c r="G662" s="4">
        <v>415.94749403341285</v>
      </c>
      <c r="H662" s="4">
        <v>0</v>
      </c>
      <c r="I662" s="4">
        <v>16.772076372315034</v>
      </c>
      <c r="J662" s="4">
        <v>0</v>
      </c>
      <c r="K662" s="4">
        <v>10.063245823389021</v>
      </c>
    </row>
    <row r="663" spans="1:11">
      <c r="A663">
        <v>2002</v>
      </c>
      <c r="B663" t="s">
        <v>19</v>
      </c>
      <c r="C663" t="s">
        <v>20</v>
      </c>
      <c r="D663" t="s">
        <v>6</v>
      </c>
      <c r="E663" t="s">
        <v>537</v>
      </c>
      <c r="F663">
        <v>7</v>
      </c>
      <c r="G663" s="4">
        <v>29.258767772511849</v>
      </c>
      <c r="H663" s="4">
        <v>0</v>
      </c>
      <c r="I663" s="4">
        <v>0</v>
      </c>
      <c r="J663" s="4">
        <v>0</v>
      </c>
      <c r="K663" s="4">
        <v>0</v>
      </c>
    </row>
    <row r="664" spans="1:11">
      <c r="A664">
        <v>2002</v>
      </c>
      <c r="B664" t="s">
        <v>19</v>
      </c>
      <c r="C664" t="s">
        <v>20</v>
      </c>
      <c r="D664" t="s">
        <v>6</v>
      </c>
      <c r="E664" t="s">
        <v>694</v>
      </c>
      <c r="F664">
        <v>4</v>
      </c>
      <c r="G664" s="4">
        <v>12.017142857142856</v>
      </c>
      <c r="H664" s="4">
        <v>0</v>
      </c>
      <c r="I664" s="4">
        <v>0</v>
      </c>
      <c r="J664" s="4">
        <v>0</v>
      </c>
      <c r="K664" s="4">
        <v>0</v>
      </c>
    </row>
    <row r="665" spans="1:11">
      <c r="A665">
        <v>2003</v>
      </c>
      <c r="B665" t="s">
        <v>19</v>
      </c>
      <c r="C665" t="s">
        <v>20</v>
      </c>
      <c r="D665" t="s">
        <v>6</v>
      </c>
      <c r="E665" t="s">
        <v>978</v>
      </c>
      <c r="F665">
        <v>27</v>
      </c>
      <c r="G665" s="4">
        <v>77.638347622759156</v>
      </c>
      <c r="H665" s="4">
        <v>0</v>
      </c>
      <c r="I665" s="4">
        <v>0</v>
      </c>
      <c r="J665" s="4">
        <v>0</v>
      </c>
      <c r="K665" s="4">
        <v>0</v>
      </c>
    </row>
    <row r="666" spans="1:11">
      <c r="A666">
        <v>2003</v>
      </c>
      <c r="B666" t="s">
        <v>19</v>
      </c>
      <c r="C666" t="s">
        <v>20</v>
      </c>
      <c r="D666" t="s">
        <v>6</v>
      </c>
      <c r="E666" t="s">
        <v>6</v>
      </c>
      <c r="F666">
        <v>60</v>
      </c>
      <c r="G666" s="4">
        <v>592.90389610389616</v>
      </c>
      <c r="H666" s="4">
        <v>0</v>
      </c>
      <c r="I666" s="4">
        <v>43.771428571428572</v>
      </c>
      <c r="J666" s="4">
        <v>0</v>
      </c>
      <c r="K666" s="4">
        <v>63.667532467532467</v>
      </c>
    </row>
    <row r="667" spans="1:11">
      <c r="A667">
        <v>2003</v>
      </c>
      <c r="B667" t="s">
        <v>19</v>
      </c>
      <c r="C667" t="s">
        <v>20</v>
      </c>
      <c r="D667" t="s">
        <v>6</v>
      </c>
      <c r="E667" t="s">
        <v>537</v>
      </c>
      <c r="F667">
        <v>20</v>
      </c>
      <c r="G667" s="4">
        <v>206.5164051355207</v>
      </c>
      <c r="H667" s="4">
        <v>0</v>
      </c>
      <c r="I667" s="4">
        <v>11.914407988587731</v>
      </c>
      <c r="J667" s="4">
        <v>0</v>
      </c>
      <c r="K667" s="4">
        <v>0</v>
      </c>
    </row>
    <row r="668" spans="1:11">
      <c r="A668">
        <v>2004</v>
      </c>
      <c r="B668" t="s">
        <v>19</v>
      </c>
      <c r="C668" t="s">
        <v>20</v>
      </c>
      <c r="D668" t="s">
        <v>6</v>
      </c>
      <c r="E668" t="s">
        <v>978</v>
      </c>
      <c r="F668">
        <v>25</v>
      </c>
      <c r="G668" s="4">
        <v>88.715316760224539</v>
      </c>
      <c r="H668" s="4">
        <v>0</v>
      </c>
      <c r="I668" s="4">
        <v>17.250200481154771</v>
      </c>
      <c r="J668" s="4">
        <v>0</v>
      </c>
      <c r="K668" s="4">
        <v>0</v>
      </c>
    </row>
    <row r="669" spans="1:11">
      <c r="A669">
        <v>2004</v>
      </c>
      <c r="B669" t="s">
        <v>19</v>
      </c>
      <c r="C669" t="s">
        <v>20</v>
      </c>
      <c r="D669" t="s">
        <v>6</v>
      </c>
      <c r="E669" t="s">
        <v>6</v>
      </c>
      <c r="F669">
        <v>60</v>
      </c>
      <c r="G669" s="4">
        <v>918.56615384615384</v>
      </c>
      <c r="H669" s="4">
        <v>0</v>
      </c>
      <c r="I669" s="4">
        <v>7.5292307692307689</v>
      </c>
      <c r="J669" s="4">
        <v>0</v>
      </c>
      <c r="K669" s="4">
        <v>18.823076923076925</v>
      </c>
    </row>
    <row r="670" spans="1:11">
      <c r="A670">
        <v>2004</v>
      </c>
      <c r="B670" t="s">
        <v>19</v>
      </c>
      <c r="C670" t="s">
        <v>20</v>
      </c>
      <c r="D670" t="s">
        <v>6</v>
      </c>
      <c r="E670" t="s">
        <v>976</v>
      </c>
      <c r="F670">
        <v>3</v>
      </c>
      <c r="G670" s="4">
        <v>5.5638297872340425</v>
      </c>
      <c r="H670" s="4">
        <v>0</v>
      </c>
      <c r="I670" s="4">
        <v>0</v>
      </c>
      <c r="J670" s="4">
        <v>0</v>
      </c>
      <c r="K670" s="4">
        <v>0</v>
      </c>
    </row>
    <row r="671" spans="1:11">
      <c r="A671">
        <v>2006</v>
      </c>
      <c r="B671" t="s">
        <v>19</v>
      </c>
      <c r="C671" t="s">
        <v>20</v>
      </c>
      <c r="D671" t="s">
        <v>6</v>
      </c>
      <c r="E671" t="s">
        <v>978</v>
      </c>
      <c r="F671">
        <v>13</v>
      </c>
      <c r="G671" s="4">
        <v>29.523193096008633</v>
      </c>
      <c r="H671" s="4">
        <v>0</v>
      </c>
      <c r="I671" s="4">
        <v>0</v>
      </c>
      <c r="J671" s="4">
        <v>0</v>
      </c>
      <c r="K671" s="4">
        <v>0</v>
      </c>
    </row>
    <row r="672" spans="1:11">
      <c r="A672">
        <v>2006</v>
      </c>
      <c r="B672" t="s">
        <v>19</v>
      </c>
      <c r="C672" t="s">
        <v>20</v>
      </c>
      <c r="D672" t="s">
        <v>6</v>
      </c>
      <c r="E672" t="s">
        <v>6</v>
      </c>
      <c r="F672">
        <v>45</v>
      </c>
      <c r="G672" s="4">
        <v>257.75379939209728</v>
      </c>
      <c r="H672" s="4">
        <v>0</v>
      </c>
      <c r="I672" s="4">
        <v>26.148936170212764</v>
      </c>
      <c r="J672" s="4">
        <v>0</v>
      </c>
      <c r="K672" s="4">
        <v>3.735562310030395</v>
      </c>
    </row>
    <row r="673" spans="1:11">
      <c r="A673">
        <v>2006</v>
      </c>
      <c r="B673" t="s">
        <v>19</v>
      </c>
      <c r="C673" t="s">
        <v>20</v>
      </c>
      <c r="D673" t="s">
        <v>6</v>
      </c>
      <c r="E673" t="s">
        <v>976</v>
      </c>
      <c r="F673">
        <v>6</v>
      </c>
      <c r="G673" s="4">
        <v>5.9255319148936172</v>
      </c>
      <c r="H673" s="4">
        <v>0</v>
      </c>
      <c r="I673" s="4">
        <v>0</v>
      </c>
      <c r="J673" s="4">
        <v>0</v>
      </c>
      <c r="K673" s="4">
        <v>0</v>
      </c>
    </row>
    <row r="674" spans="1:11">
      <c r="A674">
        <v>2007</v>
      </c>
      <c r="B674" t="s">
        <v>19</v>
      </c>
      <c r="C674" t="s">
        <v>20</v>
      </c>
      <c r="D674" t="s">
        <v>6</v>
      </c>
      <c r="E674" t="s">
        <v>978</v>
      </c>
      <c r="F674">
        <v>33</v>
      </c>
      <c r="G674" s="4">
        <v>374.74922600619198</v>
      </c>
      <c r="H674" s="4">
        <v>0</v>
      </c>
      <c r="I674" s="4">
        <v>195.89164086687308</v>
      </c>
      <c r="J674" s="4">
        <v>0</v>
      </c>
      <c r="K674" s="4">
        <v>221.44272445820434</v>
      </c>
    </row>
    <row r="675" spans="1:11">
      <c r="A675">
        <v>2007</v>
      </c>
      <c r="B675" t="s">
        <v>19</v>
      </c>
      <c r="C675" t="s">
        <v>20</v>
      </c>
      <c r="D675" t="s">
        <v>6</v>
      </c>
      <c r="E675" t="s">
        <v>6</v>
      </c>
      <c r="F675">
        <v>138</v>
      </c>
      <c r="G675" s="4">
        <v>1202.2972972972973</v>
      </c>
      <c r="H675" s="4">
        <v>0</v>
      </c>
      <c r="I675" s="4">
        <v>85.878378378378372</v>
      </c>
      <c r="J675" s="4">
        <v>0</v>
      </c>
      <c r="K675" s="4">
        <v>34.351351351351354</v>
      </c>
    </row>
    <row r="676" spans="1:11">
      <c r="A676">
        <v>2007</v>
      </c>
      <c r="B676" t="s">
        <v>19</v>
      </c>
      <c r="C676" t="s">
        <v>20</v>
      </c>
      <c r="D676" t="s">
        <v>6</v>
      </c>
      <c r="E676" t="s">
        <v>537</v>
      </c>
      <c r="F676">
        <v>102</v>
      </c>
      <c r="G676" s="4">
        <v>1200.2133062468258</v>
      </c>
      <c r="H676" s="4">
        <v>0</v>
      </c>
      <c r="I676" s="4">
        <v>138.97206703910615</v>
      </c>
      <c r="J676" s="4">
        <v>25.267648552564751</v>
      </c>
      <c r="K676" s="4">
        <v>25.267648552564751</v>
      </c>
    </row>
    <row r="677" spans="1:11">
      <c r="A677">
        <v>1968</v>
      </c>
      <c r="B677" t="s">
        <v>21</v>
      </c>
      <c r="C677" t="s">
        <v>22</v>
      </c>
      <c r="D677" t="s">
        <v>6</v>
      </c>
      <c r="E677" t="s">
        <v>534</v>
      </c>
      <c r="F677">
        <v>76</v>
      </c>
      <c r="G677" s="4">
        <v>229</v>
      </c>
      <c r="H677" s="4">
        <v>204</v>
      </c>
      <c r="I677" s="4">
        <v>0</v>
      </c>
      <c r="J677" s="4">
        <v>0</v>
      </c>
      <c r="K677" s="4">
        <v>0</v>
      </c>
    </row>
    <row r="678" spans="1:11">
      <c r="A678">
        <v>1969</v>
      </c>
      <c r="B678" t="s">
        <v>21</v>
      </c>
      <c r="C678" t="s">
        <v>22</v>
      </c>
      <c r="D678" t="s">
        <v>6</v>
      </c>
      <c r="E678" t="s">
        <v>534</v>
      </c>
      <c r="F678">
        <v>62</v>
      </c>
      <c r="G678" s="4">
        <v>257</v>
      </c>
      <c r="H678" s="4">
        <v>167</v>
      </c>
      <c r="I678" s="4">
        <v>0</v>
      </c>
      <c r="J678" s="4">
        <v>0</v>
      </c>
      <c r="K678" s="4">
        <v>0</v>
      </c>
    </row>
    <row r="679" spans="1:11">
      <c r="A679">
        <v>1970</v>
      </c>
      <c r="B679" t="s">
        <v>21</v>
      </c>
      <c r="C679" t="s">
        <v>22</v>
      </c>
      <c r="D679" t="s">
        <v>6</v>
      </c>
      <c r="E679" t="s">
        <v>534</v>
      </c>
      <c r="F679">
        <v>43</v>
      </c>
      <c r="G679" s="4">
        <v>142</v>
      </c>
      <c r="H679" s="4">
        <v>114</v>
      </c>
      <c r="I679" s="4">
        <v>0</v>
      </c>
      <c r="J679" s="4">
        <v>0</v>
      </c>
      <c r="K679" s="4">
        <v>0</v>
      </c>
    </row>
    <row r="680" spans="1:11">
      <c r="A680">
        <v>1971</v>
      </c>
      <c r="B680" t="s">
        <v>21</v>
      </c>
      <c r="C680" t="s">
        <v>22</v>
      </c>
      <c r="D680" t="s">
        <v>6</v>
      </c>
      <c r="E680" t="s">
        <v>534</v>
      </c>
      <c r="F680">
        <v>51</v>
      </c>
      <c r="G680" s="4">
        <v>200</v>
      </c>
      <c r="H680" s="4">
        <v>107</v>
      </c>
      <c r="I680" s="4">
        <v>39</v>
      </c>
      <c r="J680" s="4">
        <v>0</v>
      </c>
      <c r="K680" s="4">
        <v>0</v>
      </c>
    </row>
    <row r="681" spans="1:11">
      <c r="A681">
        <v>1972</v>
      </c>
      <c r="B681" t="s">
        <v>21</v>
      </c>
      <c r="C681" t="s">
        <v>22</v>
      </c>
      <c r="D681" t="s">
        <v>6</v>
      </c>
      <c r="E681" t="s">
        <v>534</v>
      </c>
      <c r="F681">
        <v>67</v>
      </c>
      <c r="G681" s="4">
        <v>413</v>
      </c>
      <c r="H681" s="4">
        <v>170</v>
      </c>
      <c r="I681" s="4">
        <v>45</v>
      </c>
      <c r="J681" s="4">
        <v>0</v>
      </c>
      <c r="K681" s="4">
        <v>0</v>
      </c>
    </row>
    <row r="682" spans="1:11">
      <c r="A682">
        <v>1973</v>
      </c>
      <c r="B682" t="s">
        <v>21</v>
      </c>
      <c r="C682" t="s">
        <v>22</v>
      </c>
      <c r="D682" t="s">
        <v>6</v>
      </c>
      <c r="E682" t="s">
        <v>534</v>
      </c>
      <c r="F682">
        <v>53</v>
      </c>
      <c r="G682" s="4">
        <v>321</v>
      </c>
      <c r="H682" s="4">
        <v>99</v>
      </c>
      <c r="I682" s="4">
        <v>35</v>
      </c>
      <c r="J682" s="4">
        <v>0</v>
      </c>
      <c r="K682" s="4">
        <v>0</v>
      </c>
    </row>
    <row r="683" spans="1:11">
      <c r="A683">
        <v>1974</v>
      </c>
      <c r="B683" t="s">
        <v>21</v>
      </c>
      <c r="C683" t="s">
        <v>22</v>
      </c>
      <c r="D683" t="s">
        <v>6</v>
      </c>
      <c r="E683" t="s">
        <v>534</v>
      </c>
      <c r="F683">
        <v>89</v>
      </c>
      <c r="G683" s="4">
        <v>424</v>
      </c>
      <c r="H683" s="4">
        <v>108</v>
      </c>
      <c r="I683" s="4">
        <v>15</v>
      </c>
      <c r="J683" s="4">
        <v>0</v>
      </c>
      <c r="K683" s="4">
        <v>0</v>
      </c>
    </row>
    <row r="684" spans="1:11">
      <c r="A684">
        <v>1975</v>
      </c>
      <c r="B684" t="s">
        <v>21</v>
      </c>
      <c r="C684" t="s">
        <v>22</v>
      </c>
      <c r="D684" t="s">
        <v>6</v>
      </c>
      <c r="E684" t="s">
        <v>534</v>
      </c>
      <c r="F684">
        <v>88</v>
      </c>
      <c r="G684" s="4">
        <v>503</v>
      </c>
      <c r="H684" s="4">
        <v>143</v>
      </c>
      <c r="I684" s="4">
        <v>74</v>
      </c>
      <c r="J684" s="4">
        <v>0</v>
      </c>
      <c r="K684" s="4">
        <v>0</v>
      </c>
    </row>
    <row r="685" spans="1:11">
      <c r="A685">
        <v>1976</v>
      </c>
      <c r="B685" t="s">
        <v>21</v>
      </c>
      <c r="C685" t="s">
        <v>22</v>
      </c>
      <c r="D685" t="s">
        <v>6</v>
      </c>
      <c r="E685" t="s">
        <v>534</v>
      </c>
      <c r="F685">
        <v>78</v>
      </c>
      <c r="G685" s="4">
        <v>254</v>
      </c>
      <c r="H685" s="4">
        <v>64</v>
      </c>
      <c r="I685" s="4">
        <v>116</v>
      </c>
      <c r="J685" s="4">
        <v>0</v>
      </c>
      <c r="K685" s="4">
        <v>0</v>
      </c>
    </row>
    <row r="686" spans="1:11">
      <c r="A686">
        <v>1977</v>
      </c>
      <c r="B686" t="s">
        <v>21</v>
      </c>
      <c r="C686" t="s">
        <v>22</v>
      </c>
      <c r="D686" t="s">
        <v>6</v>
      </c>
      <c r="E686" t="s">
        <v>534</v>
      </c>
      <c r="F686">
        <v>106</v>
      </c>
      <c r="G686" s="4">
        <v>509</v>
      </c>
      <c r="H686" s="4">
        <v>108</v>
      </c>
      <c r="I686" s="4">
        <v>52</v>
      </c>
      <c r="J686" s="4">
        <v>0</v>
      </c>
      <c r="K686" s="4">
        <v>0</v>
      </c>
    </row>
    <row r="687" spans="1:11">
      <c r="A687">
        <v>1978</v>
      </c>
      <c r="B687" t="s">
        <v>21</v>
      </c>
      <c r="C687" t="s">
        <v>22</v>
      </c>
      <c r="D687" t="s">
        <v>6</v>
      </c>
      <c r="E687" t="s">
        <v>534</v>
      </c>
      <c r="F687">
        <v>155</v>
      </c>
      <c r="G687" s="4">
        <v>616</v>
      </c>
      <c r="H687" s="4">
        <v>218</v>
      </c>
      <c r="I687" s="4">
        <v>124</v>
      </c>
      <c r="J687" s="4">
        <v>0</v>
      </c>
      <c r="K687" s="4">
        <v>0</v>
      </c>
    </row>
    <row r="688" spans="1:11">
      <c r="A688">
        <v>1979</v>
      </c>
      <c r="B688" t="s">
        <v>21</v>
      </c>
      <c r="C688" t="s">
        <v>22</v>
      </c>
      <c r="D688" t="s">
        <v>6</v>
      </c>
      <c r="E688" t="s">
        <v>534</v>
      </c>
      <c r="F688">
        <v>103</v>
      </c>
      <c r="G688" s="4">
        <v>282</v>
      </c>
      <c r="H688" s="4">
        <v>88</v>
      </c>
      <c r="I688" s="4">
        <v>34</v>
      </c>
      <c r="J688" s="4">
        <v>0</v>
      </c>
      <c r="K688" s="4">
        <v>0</v>
      </c>
    </row>
    <row r="689" spans="1:11">
      <c r="A689">
        <v>1980</v>
      </c>
      <c r="B689" t="s">
        <v>21</v>
      </c>
      <c r="C689" t="s">
        <v>22</v>
      </c>
      <c r="D689" t="s">
        <v>6</v>
      </c>
      <c r="E689" t="s">
        <v>534</v>
      </c>
      <c r="F689">
        <v>91</v>
      </c>
      <c r="G689" s="4">
        <v>220</v>
      </c>
      <c r="H689" s="4">
        <v>57</v>
      </c>
      <c r="I689" s="4">
        <v>70</v>
      </c>
      <c r="J689" s="4">
        <v>0</v>
      </c>
      <c r="K689" s="4">
        <v>0</v>
      </c>
    </row>
    <row r="690" spans="1:11">
      <c r="A690">
        <v>1981</v>
      </c>
      <c r="B690" t="s">
        <v>21</v>
      </c>
      <c r="C690" t="s">
        <v>22</v>
      </c>
      <c r="D690" t="s">
        <v>6</v>
      </c>
      <c r="E690" t="s">
        <v>534</v>
      </c>
      <c r="F690">
        <v>25</v>
      </c>
      <c r="G690" s="4">
        <v>226</v>
      </c>
      <c r="H690" s="4">
        <v>6</v>
      </c>
      <c r="I690" s="4">
        <v>84</v>
      </c>
      <c r="J690" s="4">
        <v>0</v>
      </c>
      <c r="K690" s="4">
        <v>0</v>
      </c>
    </row>
    <row r="691" spans="1:11">
      <c r="A691">
        <v>1982</v>
      </c>
      <c r="B691" t="s">
        <v>21</v>
      </c>
      <c r="C691" t="s">
        <v>22</v>
      </c>
      <c r="D691" t="s">
        <v>6</v>
      </c>
      <c r="E691" t="s">
        <v>534</v>
      </c>
      <c r="F691">
        <v>12</v>
      </c>
      <c r="G691" s="4">
        <v>17</v>
      </c>
      <c r="H691" s="4">
        <v>0</v>
      </c>
      <c r="I691" s="4">
        <v>2</v>
      </c>
      <c r="J691" s="4">
        <v>0</v>
      </c>
      <c r="K691" s="4">
        <v>0</v>
      </c>
    </row>
    <row r="692" spans="1:11">
      <c r="A692">
        <v>1983</v>
      </c>
      <c r="B692" t="s">
        <v>21</v>
      </c>
      <c r="C692" t="s">
        <v>22</v>
      </c>
      <c r="D692" t="s">
        <v>6</v>
      </c>
      <c r="E692" t="s">
        <v>534</v>
      </c>
      <c r="F692">
        <v>21</v>
      </c>
      <c r="G692" s="4">
        <v>43</v>
      </c>
      <c r="H692" s="4">
        <v>0</v>
      </c>
      <c r="I692" s="4">
        <v>22</v>
      </c>
      <c r="J692" s="4">
        <v>0</v>
      </c>
      <c r="K692" s="4">
        <v>0</v>
      </c>
    </row>
    <row r="693" spans="1:11">
      <c r="A693">
        <v>1984</v>
      </c>
      <c r="B693" t="s">
        <v>21</v>
      </c>
      <c r="C693" t="s">
        <v>22</v>
      </c>
      <c r="D693" t="s">
        <v>6</v>
      </c>
      <c r="E693" t="s">
        <v>6</v>
      </c>
      <c r="F693">
        <v>30</v>
      </c>
      <c r="G693" s="4">
        <v>86</v>
      </c>
      <c r="H693" s="4">
        <v>4</v>
      </c>
      <c r="I693" s="4">
        <v>86</v>
      </c>
      <c r="J693" s="4">
        <v>0</v>
      </c>
      <c r="K693" s="4">
        <v>0</v>
      </c>
    </row>
    <row r="694" spans="1:11">
      <c r="A694">
        <v>1984</v>
      </c>
      <c r="B694" t="s">
        <v>21</v>
      </c>
      <c r="C694" t="s">
        <v>22</v>
      </c>
      <c r="D694" t="s">
        <v>6</v>
      </c>
      <c r="E694" t="s">
        <v>537</v>
      </c>
      <c r="F694">
        <v>8</v>
      </c>
      <c r="G694" s="4">
        <v>12</v>
      </c>
      <c r="H694" s="4">
        <v>0</v>
      </c>
      <c r="I694" s="4">
        <v>0</v>
      </c>
      <c r="J694" s="4">
        <v>0</v>
      </c>
      <c r="K694" s="4">
        <v>0</v>
      </c>
    </row>
    <row r="695" spans="1:11">
      <c r="A695">
        <v>1984</v>
      </c>
      <c r="B695" t="s">
        <v>21</v>
      </c>
      <c r="C695" t="s">
        <v>22</v>
      </c>
      <c r="D695" t="s">
        <v>6</v>
      </c>
      <c r="E695" t="s">
        <v>976</v>
      </c>
      <c r="F695">
        <v>4</v>
      </c>
      <c r="G695" s="4">
        <v>7</v>
      </c>
      <c r="H695" s="4">
        <v>0</v>
      </c>
      <c r="I695" s="4">
        <v>4</v>
      </c>
      <c r="J695" s="4">
        <v>0</v>
      </c>
      <c r="K695" s="4">
        <v>0</v>
      </c>
    </row>
    <row r="696" spans="1:11">
      <c r="A696">
        <v>1985</v>
      </c>
      <c r="B696" t="s">
        <v>21</v>
      </c>
      <c r="C696" t="s">
        <v>22</v>
      </c>
      <c r="D696" t="s">
        <v>6</v>
      </c>
      <c r="E696" t="s">
        <v>6</v>
      </c>
      <c r="F696">
        <v>24</v>
      </c>
      <c r="G696" s="4">
        <v>52</v>
      </c>
      <c r="H696" s="4">
        <v>0</v>
      </c>
      <c r="I696" s="4">
        <v>59</v>
      </c>
      <c r="J696" s="4">
        <v>0</v>
      </c>
      <c r="K696" s="4">
        <v>0</v>
      </c>
    </row>
    <row r="697" spans="1:11">
      <c r="A697">
        <v>1985</v>
      </c>
      <c r="B697" t="s">
        <v>21</v>
      </c>
      <c r="C697" t="s">
        <v>22</v>
      </c>
      <c r="D697" t="s">
        <v>6</v>
      </c>
      <c r="E697" t="s">
        <v>537</v>
      </c>
      <c r="F697">
        <v>3</v>
      </c>
      <c r="G697" s="4">
        <v>3</v>
      </c>
      <c r="H697" s="4">
        <v>0</v>
      </c>
      <c r="I697" s="4">
        <v>0</v>
      </c>
      <c r="J697" s="4">
        <v>0</v>
      </c>
      <c r="K697" s="4">
        <v>0</v>
      </c>
    </row>
    <row r="698" spans="1:11">
      <c r="A698">
        <v>1985</v>
      </c>
      <c r="B698" t="s">
        <v>21</v>
      </c>
      <c r="C698" t="s">
        <v>22</v>
      </c>
      <c r="D698" t="s">
        <v>6</v>
      </c>
      <c r="E698" t="s">
        <v>976</v>
      </c>
      <c r="F698">
        <v>2</v>
      </c>
      <c r="G698" s="4">
        <v>2</v>
      </c>
      <c r="H698" s="4">
        <v>0</v>
      </c>
      <c r="I698" s="4">
        <v>9</v>
      </c>
      <c r="J698" s="4">
        <v>0</v>
      </c>
      <c r="K698" s="4">
        <v>0</v>
      </c>
    </row>
    <row r="699" spans="1:11">
      <c r="A699">
        <v>1986</v>
      </c>
      <c r="B699" t="s">
        <v>21</v>
      </c>
      <c r="C699" t="s">
        <v>22</v>
      </c>
      <c r="D699" t="s">
        <v>6</v>
      </c>
      <c r="E699" t="s">
        <v>6</v>
      </c>
      <c r="F699">
        <v>7</v>
      </c>
      <c r="G699" s="4">
        <v>7</v>
      </c>
      <c r="H699" s="4">
        <v>0</v>
      </c>
      <c r="I699" s="4">
        <v>4</v>
      </c>
      <c r="J699" s="4">
        <v>0</v>
      </c>
      <c r="K699" s="4">
        <v>0</v>
      </c>
    </row>
    <row r="700" spans="1:11">
      <c r="A700">
        <v>1986</v>
      </c>
      <c r="B700" t="s">
        <v>21</v>
      </c>
      <c r="C700" t="s">
        <v>22</v>
      </c>
      <c r="D700" t="s">
        <v>6</v>
      </c>
      <c r="E700" t="s">
        <v>537</v>
      </c>
      <c r="F700">
        <v>3</v>
      </c>
      <c r="G700" s="4">
        <v>3</v>
      </c>
      <c r="H700" s="4">
        <v>0</v>
      </c>
      <c r="I700" s="4">
        <v>0</v>
      </c>
      <c r="J700" s="4">
        <v>0</v>
      </c>
      <c r="K700" s="4">
        <v>0</v>
      </c>
    </row>
    <row r="701" spans="1:11">
      <c r="A701">
        <v>1986</v>
      </c>
      <c r="B701" t="s">
        <v>21</v>
      </c>
      <c r="C701" t="s">
        <v>22</v>
      </c>
      <c r="D701" t="s">
        <v>6</v>
      </c>
      <c r="E701" t="s">
        <v>976</v>
      </c>
      <c r="F701">
        <v>2</v>
      </c>
      <c r="G701" s="4">
        <v>2</v>
      </c>
      <c r="H701" s="4">
        <v>0</v>
      </c>
      <c r="I701" s="4">
        <v>2</v>
      </c>
      <c r="J701" s="4">
        <v>0</v>
      </c>
      <c r="K701" s="4">
        <v>0</v>
      </c>
    </row>
    <row r="702" spans="1:11">
      <c r="A702">
        <v>1987</v>
      </c>
      <c r="B702" t="s">
        <v>21</v>
      </c>
      <c r="C702" t="s">
        <v>22</v>
      </c>
      <c r="D702" t="s">
        <v>6</v>
      </c>
      <c r="E702" t="s">
        <v>6</v>
      </c>
      <c r="F702">
        <v>24</v>
      </c>
      <c r="G702" s="4">
        <v>124</v>
      </c>
      <c r="H702" s="4">
        <v>0</v>
      </c>
      <c r="I702" s="4">
        <v>120</v>
      </c>
      <c r="J702" s="4">
        <v>0</v>
      </c>
      <c r="K702" s="4">
        <v>0</v>
      </c>
    </row>
    <row r="703" spans="1:11">
      <c r="A703">
        <v>1987</v>
      </c>
      <c r="B703" t="s">
        <v>21</v>
      </c>
      <c r="C703" t="s">
        <v>22</v>
      </c>
      <c r="D703" t="s">
        <v>6</v>
      </c>
      <c r="E703" t="s">
        <v>537</v>
      </c>
      <c r="F703">
        <v>5</v>
      </c>
      <c r="G703" s="4">
        <v>18</v>
      </c>
      <c r="H703" s="4">
        <v>0</v>
      </c>
      <c r="I703" s="4">
        <v>37</v>
      </c>
      <c r="J703" s="4">
        <v>0</v>
      </c>
      <c r="K703" s="4">
        <v>0</v>
      </c>
    </row>
    <row r="704" spans="1:11">
      <c r="A704">
        <v>1988</v>
      </c>
      <c r="B704" t="s">
        <v>21</v>
      </c>
      <c r="C704" t="s">
        <v>22</v>
      </c>
      <c r="D704" t="s">
        <v>6</v>
      </c>
      <c r="E704" t="s">
        <v>6</v>
      </c>
      <c r="F704">
        <v>13</v>
      </c>
      <c r="G704" s="4">
        <v>31</v>
      </c>
      <c r="H704" s="4">
        <v>0</v>
      </c>
      <c r="I704" s="4">
        <v>57</v>
      </c>
      <c r="J704" s="4">
        <v>0</v>
      </c>
      <c r="K704" s="4">
        <v>0</v>
      </c>
    </row>
    <row r="705" spans="1:11">
      <c r="A705">
        <v>1988</v>
      </c>
      <c r="B705" t="s">
        <v>21</v>
      </c>
      <c r="C705" t="s">
        <v>22</v>
      </c>
      <c r="D705" t="s">
        <v>6</v>
      </c>
      <c r="E705" t="s">
        <v>537</v>
      </c>
      <c r="F705">
        <v>4</v>
      </c>
      <c r="G705" s="4">
        <v>4</v>
      </c>
      <c r="H705" s="4">
        <v>0</v>
      </c>
      <c r="I705" s="4">
        <v>4</v>
      </c>
      <c r="J705" s="4">
        <v>0</v>
      </c>
      <c r="K705" s="4">
        <v>0</v>
      </c>
    </row>
    <row r="706" spans="1:11">
      <c r="A706">
        <v>1989</v>
      </c>
      <c r="B706" t="s">
        <v>21</v>
      </c>
      <c r="C706" t="s">
        <v>22</v>
      </c>
      <c r="D706" t="s">
        <v>6</v>
      </c>
      <c r="E706" t="s">
        <v>6</v>
      </c>
      <c r="F706">
        <v>25</v>
      </c>
      <c r="G706" s="4">
        <v>30</v>
      </c>
      <c r="H706" s="4">
        <v>0</v>
      </c>
      <c r="I706" s="4">
        <v>15</v>
      </c>
      <c r="J706" s="4">
        <v>0</v>
      </c>
      <c r="K706" s="4">
        <v>0</v>
      </c>
    </row>
    <row r="707" spans="1:11">
      <c r="A707">
        <v>1990</v>
      </c>
      <c r="B707" t="s">
        <v>21</v>
      </c>
      <c r="C707" t="s">
        <v>22</v>
      </c>
      <c r="D707" t="s">
        <v>6</v>
      </c>
      <c r="E707" t="s">
        <v>978</v>
      </c>
      <c r="F707">
        <v>2</v>
      </c>
      <c r="G707" s="4">
        <v>2</v>
      </c>
      <c r="H707" s="4">
        <v>0</v>
      </c>
      <c r="I707" s="4">
        <v>0</v>
      </c>
      <c r="J707" s="4">
        <v>0</v>
      </c>
      <c r="K707" s="4">
        <v>0</v>
      </c>
    </row>
    <row r="708" spans="1:11">
      <c r="A708">
        <v>1990</v>
      </c>
      <c r="B708" t="s">
        <v>21</v>
      </c>
      <c r="C708" t="s">
        <v>22</v>
      </c>
      <c r="D708" t="s">
        <v>6</v>
      </c>
      <c r="E708" t="s">
        <v>6</v>
      </c>
      <c r="F708">
        <v>14</v>
      </c>
      <c r="G708" s="4">
        <v>19</v>
      </c>
      <c r="H708" s="4">
        <v>0</v>
      </c>
      <c r="I708" s="4">
        <v>19</v>
      </c>
      <c r="J708" s="4">
        <v>0</v>
      </c>
      <c r="K708" s="4">
        <v>0</v>
      </c>
    </row>
    <row r="709" spans="1:11">
      <c r="A709">
        <v>1991</v>
      </c>
      <c r="B709" t="s">
        <v>21</v>
      </c>
      <c r="C709" t="s">
        <v>22</v>
      </c>
      <c r="D709" t="s">
        <v>6</v>
      </c>
      <c r="E709" t="s">
        <v>6</v>
      </c>
      <c r="F709">
        <v>12</v>
      </c>
      <c r="G709" s="4">
        <v>19</v>
      </c>
      <c r="H709" s="4">
        <v>27</v>
      </c>
      <c r="I709" s="4">
        <v>27</v>
      </c>
      <c r="J709" s="4">
        <v>0</v>
      </c>
      <c r="K709" s="4">
        <v>0</v>
      </c>
    </row>
    <row r="710" spans="1:11">
      <c r="A710">
        <v>1992</v>
      </c>
      <c r="B710" t="s">
        <v>21</v>
      </c>
      <c r="C710" t="s">
        <v>22</v>
      </c>
      <c r="D710" t="s">
        <v>6</v>
      </c>
      <c r="E710" t="s">
        <v>978</v>
      </c>
      <c r="F710">
        <v>2</v>
      </c>
      <c r="G710" s="4">
        <v>2</v>
      </c>
      <c r="H710" s="4">
        <v>0</v>
      </c>
      <c r="I710" s="4">
        <v>0</v>
      </c>
      <c r="J710" s="4">
        <v>0</v>
      </c>
      <c r="K710" s="4">
        <v>0</v>
      </c>
    </row>
    <row r="711" spans="1:11">
      <c r="A711">
        <v>1992</v>
      </c>
      <c r="B711" t="s">
        <v>21</v>
      </c>
      <c r="C711" t="s">
        <v>22</v>
      </c>
      <c r="D711" t="s">
        <v>6</v>
      </c>
      <c r="E711" t="s">
        <v>6</v>
      </c>
      <c r="F711">
        <v>27</v>
      </c>
      <c r="G711" s="4">
        <v>35</v>
      </c>
      <c r="H711" s="4">
        <v>0</v>
      </c>
      <c r="I711" s="4">
        <v>88</v>
      </c>
      <c r="J711" s="4">
        <v>0</v>
      </c>
      <c r="K711" s="4">
        <v>8</v>
      </c>
    </row>
    <row r="712" spans="1:11">
      <c r="A712">
        <v>1993</v>
      </c>
      <c r="B712" t="s">
        <v>21</v>
      </c>
      <c r="C712" t="s">
        <v>22</v>
      </c>
      <c r="D712" t="s">
        <v>6</v>
      </c>
      <c r="E712" t="s">
        <v>6</v>
      </c>
      <c r="F712">
        <v>7</v>
      </c>
      <c r="G712" s="4">
        <v>19</v>
      </c>
      <c r="H712" s="4">
        <v>0</v>
      </c>
      <c r="I712" s="4">
        <v>34</v>
      </c>
      <c r="J712" s="4">
        <v>0</v>
      </c>
      <c r="K712" s="4">
        <v>0</v>
      </c>
    </row>
    <row r="713" spans="1:11">
      <c r="A713">
        <v>1993</v>
      </c>
      <c r="B713" t="s">
        <v>21</v>
      </c>
      <c r="C713" t="s">
        <v>22</v>
      </c>
      <c r="D713" t="s">
        <v>6</v>
      </c>
      <c r="E713" t="s">
        <v>537</v>
      </c>
      <c r="F713">
        <v>4</v>
      </c>
      <c r="G713" s="4">
        <v>4</v>
      </c>
      <c r="H713" s="4">
        <v>0</v>
      </c>
      <c r="I713" s="4">
        <v>8</v>
      </c>
      <c r="J713" s="4">
        <v>0</v>
      </c>
      <c r="K713" s="4">
        <v>0</v>
      </c>
    </row>
    <row r="714" spans="1:11">
      <c r="A714">
        <v>1993</v>
      </c>
      <c r="B714" t="s">
        <v>21</v>
      </c>
      <c r="C714" t="s">
        <v>22</v>
      </c>
      <c r="D714" t="s">
        <v>6</v>
      </c>
      <c r="E714" t="s">
        <v>979</v>
      </c>
      <c r="F714">
        <v>3</v>
      </c>
      <c r="G714" s="4">
        <v>3</v>
      </c>
      <c r="H714" s="4">
        <v>0</v>
      </c>
      <c r="I714" s="4">
        <v>0</v>
      </c>
      <c r="J714" s="4">
        <v>0</v>
      </c>
      <c r="K714" s="4">
        <v>0</v>
      </c>
    </row>
    <row r="715" spans="1:11">
      <c r="A715">
        <v>1993</v>
      </c>
      <c r="B715" t="s">
        <v>21</v>
      </c>
      <c r="C715" t="s">
        <v>22</v>
      </c>
      <c r="D715" t="s">
        <v>6</v>
      </c>
      <c r="E715" t="s">
        <v>976</v>
      </c>
      <c r="F715">
        <v>2</v>
      </c>
      <c r="G715" s="4">
        <v>2</v>
      </c>
      <c r="H715" s="4">
        <v>0</v>
      </c>
      <c r="I715" s="4">
        <v>2</v>
      </c>
      <c r="J715" s="4">
        <v>0</v>
      </c>
      <c r="K715" s="4">
        <v>0</v>
      </c>
    </row>
    <row r="716" spans="1:11">
      <c r="A716">
        <v>1994</v>
      </c>
      <c r="B716" t="s">
        <v>21</v>
      </c>
      <c r="C716" t="s">
        <v>22</v>
      </c>
      <c r="D716" t="s">
        <v>6</v>
      </c>
      <c r="E716" t="s">
        <v>6</v>
      </c>
      <c r="F716">
        <v>15</v>
      </c>
      <c r="G716" s="4">
        <v>20</v>
      </c>
      <c r="H716" s="4">
        <v>0</v>
      </c>
      <c r="I716" s="4">
        <v>10</v>
      </c>
      <c r="J716" s="4">
        <v>0</v>
      </c>
      <c r="K716" s="4">
        <v>0</v>
      </c>
    </row>
    <row r="717" spans="1:11">
      <c r="A717">
        <v>1995</v>
      </c>
      <c r="B717" t="s">
        <v>21</v>
      </c>
      <c r="C717" t="s">
        <v>22</v>
      </c>
      <c r="D717" t="s">
        <v>6</v>
      </c>
      <c r="E717" t="s">
        <v>6</v>
      </c>
      <c r="F717">
        <v>12</v>
      </c>
      <c r="G717" s="4">
        <v>202</v>
      </c>
      <c r="H717" s="4">
        <v>0</v>
      </c>
      <c r="I717" s="4">
        <v>37</v>
      </c>
      <c r="J717" s="4">
        <v>0</v>
      </c>
      <c r="K717" s="4">
        <v>0</v>
      </c>
    </row>
    <row r="718" spans="1:11">
      <c r="A718">
        <v>1995</v>
      </c>
      <c r="B718" t="s">
        <v>21</v>
      </c>
      <c r="C718" t="s">
        <v>22</v>
      </c>
      <c r="D718" t="s">
        <v>6</v>
      </c>
      <c r="E718" t="s">
        <v>537</v>
      </c>
      <c r="F718">
        <v>3</v>
      </c>
      <c r="G718" s="4">
        <v>3</v>
      </c>
      <c r="H718" s="4">
        <v>0</v>
      </c>
      <c r="I718" s="4">
        <v>0</v>
      </c>
      <c r="J718" s="4">
        <v>0</v>
      </c>
      <c r="K718" s="4">
        <v>0</v>
      </c>
    </row>
    <row r="719" spans="1:11">
      <c r="A719">
        <v>1996</v>
      </c>
      <c r="B719" t="s">
        <v>21</v>
      </c>
      <c r="C719" t="s">
        <v>22</v>
      </c>
      <c r="D719" t="s">
        <v>6</v>
      </c>
      <c r="E719" t="s">
        <v>6</v>
      </c>
      <c r="F719">
        <v>27</v>
      </c>
      <c r="G719" s="4">
        <v>61</v>
      </c>
      <c r="H719" s="4">
        <v>0</v>
      </c>
      <c r="I719" s="4">
        <v>37</v>
      </c>
      <c r="J719" s="4">
        <v>0</v>
      </c>
      <c r="K719" s="4">
        <v>0</v>
      </c>
    </row>
    <row r="720" spans="1:11">
      <c r="A720">
        <v>1996</v>
      </c>
      <c r="B720" t="s">
        <v>21</v>
      </c>
      <c r="C720" t="s">
        <v>22</v>
      </c>
      <c r="D720" t="s">
        <v>6</v>
      </c>
      <c r="E720" t="s">
        <v>976</v>
      </c>
      <c r="F720">
        <v>3</v>
      </c>
      <c r="G720" s="4">
        <v>3</v>
      </c>
      <c r="H720" s="4">
        <v>0</v>
      </c>
      <c r="I720" s="4">
        <v>0</v>
      </c>
      <c r="J720" s="4">
        <v>0</v>
      </c>
      <c r="K720" s="4">
        <v>0</v>
      </c>
    </row>
    <row r="721" spans="1:11">
      <c r="A721">
        <v>1997</v>
      </c>
      <c r="B721" t="s">
        <v>21</v>
      </c>
      <c r="C721" t="s">
        <v>22</v>
      </c>
      <c r="D721" t="s">
        <v>6</v>
      </c>
      <c r="E721" t="s">
        <v>6</v>
      </c>
      <c r="F721">
        <v>25</v>
      </c>
      <c r="G721" s="4">
        <v>190.70958302852964</v>
      </c>
      <c r="H721" s="4">
        <v>0</v>
      </c>
      <c r="I721" s="4">
        <v>222.49451353328456</v>
      </c>
      <c r="J721" s="4">
        <v>0</v>
      </c>
      <c r="K721" s="4">
        <v>0</v>
      </c>
    </row>
    <row r="722" spans="1:11">
      <c r="A722">
        <v>1997</v>
      </c>
      <c r="B722" t="s">
        <v>21</v>
      </c>
      <c r="C722" t="s">
        <v>22</v>
      </c>
      <c r="D722" t="s">
        <v>6</v>
      </c>
      <c r="E722" t="s">
        <v>537</v>
      </c>
      <c r="F722">
        <v>12</v>
      </c>
      <c r="G722" s="4">
        <v>15.092213114754099</v>
      </c>
      <c r="H722" s="4">
        <v>0</v>
      </c>
      <c r="I722" s="4">
        <v>15.092213114754099</v>
      </c>
      <c r="J722" s="4">
        <v>0</v>
      </c>
      <c r="K722" s="4">
        <v>0</v>
      </c>
    </row>
    <row r="723" spans="1:11">
      <c r="A723">
        <v>1998</v>
      </c>
      <c r="B723" t="s">
        <v>21</v>
      </c>
      <c r="C723" t="s">
        <v>22</v>
      </c>
      <c r="D723" t="s">
        <v>6</v>
      </c>
      <c r="E723" t="s">
        <v>6</v>
      </c>
      <c r="F723">
        <v>72</v>
      </c>
      <c r="G723" s="4">
        <v>197.08579088471851</v>
      </c>
      <c r="H723" s="4">
        <v>0</v>
      </c>
      <c r="I723" s="4">
        <v>312.45308310991959</v>
      </c>
      <c r="J723" s="4">
        <v>0</v>
      </c>
      <c r="K723" s="4">
        <v>0</v>
      </c>
    </row>
    <row r="724" spans="1:11">
      <c r="A724">
        <v>1998</v>
      </c>
      <c r="B724" t="s">
        <v>21</v>
      </c>
      <c r="C724" t="s">
        <v>22</v>
      </c>
      <c r="D724" t="s">
        <v>6</v>
      </c>
      <c r="E724" t="s">
        <v>537</v>
      </c>
      <c r="F724">
        <v>4</v>
      </c>
      <c r="G724" s="4">
        <v>4.3294930875576041</v>
      </c>
      <c r="H724" s="4">
        <v>0</v>
      </c>
      <c r="I724" s="4">
        <v>0</v>
      </c>
      <c r="J724" s="4">
        <v>0</v>
      </c>
      <c r="K724" s="4">
        <v>0</v>
      </c>
    </row>
    <row r="725" spans="1:11">
      <c r="A725">
        <v>1999</v>
      </c>
      <c r="B725" t="s">
        <v>21</v>
      </c>
      <c r="C725" t="s">
        <v>22</v>
      </c>
      <c r="D725" t="s">
        <v>6</v>
      </c>
      <c r="E725" t="s">
        <v>6</v>
      </c>
      <c r="F725">
        <v>50</v>
      </c>
      <c r="G725" s="4">
        <v>176.25681818181818</v>
      </c>
      <c r="H725" s="4">
        <v>0</v>
      </c>
      <c r="I725" s="4">
        <v>214.02613636363637</v>
      </c>
      <c r="J725" s="4">
        <v>0</v>
      </c>
      <c r="K725" s="4">
        <v>0</v>
      </c>
    </row>
    <row r="726" spans="1:11">
      <c r="A726">
        <v>2000</v>
      </c>
      <c r="B726" t="s">
        <v>21</v>
      </c>
      <c r="C726" t="s">
        <v>22</v>
      </c>
      <c r="D726" t="s">
        <v>6</v>
      </c>
      <c r="E726" t="s">
        <v>978</v>
      </c>
      <c r="F726">
        <v>2</v>
      </c>
      <c r="G726" s="4">
        <v>2.3822330888345555</v>
      </c>
      <c r="H726" s="4">
        <v>0</v>
      </c>
      <c r="I726" s="4">
        <v>4.7644661776691111</v>
      </c>
      <c r="J726" s="4">
        <v>0</v>
      </c>
      <c r="K726" s="4">
        <v>0</v>
      </c>
    </row>
    <row r="727" spans="1:11">
      <c r="A727">
        <v>2000</v>
      </c>
      <c r="B727" t="s">
        <v>21</v>
      </c>
      <c r="C727" t="s">
        <v>22</v>
      </c>
      <c r="D727" t="s">
        <v>6</v>
      </c>
      <c r="E727" t="s">
        <v>6</v>
      </c>
      <c r="F727">
        <v>28</v>
      </c>
      <c r="G727" s="4">
        <v>110.64600715137067</v>
      </c>
      <c r="H727" s="4">
        <v>0</v>
      </c>
      <c r="I727" s="4">
        <v>221.29201430274134</v>
      </c>
      <c r="J727" s="4">
        <v>0</v>
      </c>
      <c r="K727" s="4">
        <v>0</v>
      </c>
    </row>
    <row r="728" spans="1:11">
      <c r="A728">
        <v>2000</v>
      </c>
      <c r="B728" t="s">
        <v>21</v>
      </c>
      <c r="C728" t="s">
        <v>22</v>
      </c>
      <c r="D728" t="s">
        <v>6</v>
      </c>
      <c r="E728" t="s">
        <v>537</v>
      </c>
      <c r="F728">
        <v>4</v>
      </c>
      <c r="G728" s="4">
        <v>4.3041187739463602</v>
      </c>
      <c r="H728" s="4">
        <v>0</v>
      </c>
      <c r="I728" s="4">
        <v>0</v>
      </c>
      <c r="J728" s="4">
        <v>0</v>
      </c>
      <c r="K728" s="4">
        <v>0</v>
      </c>
    </row>
    <row r="729" spans="1:11">
      <c r="A729">
        <v>2000</v>
      </c>
      <c r="B729" t="s">
        <v>21</v>
      </c>
      <c r="C729" t="s">
        <v>22</v>
      </c>
      <c r="D729" t="s">
        <v>6</v>
      </c>
      <c r="E729" t="s">
        <v>979</v>
      </c>
      <c r="F729">
        <v>4</v>
      </c>
      <c r="G729" s="4">
        <v>3.8409090909090908</v>
      </c>
      <c r="H729" s="4">
        <v>0</v>
      </c>
      <c r="I729" s="4">
        <v>0</v>
      </c>
      <c r="J729" s="4">
        <v>0</v>
      </c>
      <c r="K729" s="4">
        <v>0</v>
      </c>
    </row>
    <row r="730" spans="1:11">
      <c r="A730">
        <v>2001</v>
      </c>
      <c r="B730" t="s">
        <v>21</v>
      </c>
      <c r="C730" t="s">
        <v>22</v>
      </c>
      <c r="D730" t="s">
        <v>6</v>
      </c>
      <c r="E730" t="s">
        <v>6</v>
      </c>
      <c r="F730">
        <v>41</v>
      </c>
      <c r="G730" s="4">
        <v>278.64238410596028</v>
      </c>
      <c r="H730" s="4">
        <v>0</v>
      </c>
      <c r="I730" s="4">
        <v>375.23841059602648</v>
      </c>
      <c r="J730" s="4">
        <v>0</v>
      </c>
      <c r="K730" s="4">
        <v>0</v>
      </c>
    </row>
    <row r="731" spans="1:11">
      <c r="A731">
        <v>2002</v>
      </c>
      <c r="B731" t="s">
        <v>21</v>
      </c>
      <c r="C731" t="s">
        <v>22</v>
      </c>
      <c r="D731" t="s">
        <v>6</v>
      </c>
      <c r="E731" t="s">
        <v>978</v>
      </c>
      <c r="F731">
        <v>6</v>
      </c>
      <c r="G731" s="4">
        <v>9.2109038737446198</v>
      </c>
      <c r="H731" s="4">
        <v>0</v>
      </c>
      <c r="I731" s="4">
        <v>9.2109038737446198</v>
      </c>
      <c r="J731" s="4">
        <v>0</v>
      </c>
      <c r="K731" s="4">
        <v>0</v>
      </c>
    </row>
    <row r="732" spans="1:11">
      <c r="A732">
        <v>2002</v>
      </c>
      <c r="B732" t="s">
        <v>21</v>
      </c>
      <c r="C732" t="s">
        <v>22</v>
      </c>
      <c r="D732" t="s">
        <v>6</v>
      </c>
      <c r="E732" t="s">
        <v>6</v>
      </c>
      <c r="F732">
        <v>27</v>
      </c>
      <c r="G732" s="4">
        <v>137.53102625298331</v>
      </c>
      <c r="H732" s="4">
        <v>0</v>
      </c>
      <c r="I732" s="4">
        <v>244.87231503579955</v>
      </c>
      <c r="J732" s="4">
        <v>0</v>
      </c>
      <c r="K732" s="4">
        <v>0</v>
      </c>
    </row>
    <row r="733" spans="1:11">
      <c r="A733">
        <v>2003</v>
      </c>
      <c r="B733" t="s">
        <v>21</v>
      </c>
      <c r="C733" t="s">
        <v>22</v>
      </c>
      <c r="D733" t="s">
        <v>6</v>
      </c>
      <c r="E733" t="s">
        <v>6</v>
      </c>
      <c r="F733">
        <v>32</v>
      </c>
      <c r="G733" s="4">
        <v>87.542857142857144</v>
      </c>
      <c r="H733" s="4">
        <v>0</v>
      </c>
      <c r="I733" s="4">
        <v>143.25194805194806</v>
      </c>
      <c r="J733" s="4">
        <v>0</v>
      </c>
      <c r="K733" s="4">
        <v>0</v>
      </c>
    </row>
    <row r="734" spans="1:11">
      <c r="A734">
        <v>2003</v>
      </c>
      <c r="B734" t="s">
        <v>21</v>
      </c>
      <c r="C734" t="s">
        <v>22</v>
      </c>
      <c r="D734" t="s">
        <v>6</v>
      </c>
      <c r="E734" t="s">
        <v>537</v>
      </c>
      <c r="F734">
        <v>4</v>
      </c>
      <c r="G734" s="4">
        <v>3.9714693295292443</v>
      </c>
      <c r="H734" s="4">
        <v>0</v>
      </c>
      <c r="I734" s="4">
        <v>0</v>
      </c>
      <c r="J734" s="4">
        <v>0</v>
      </c>
      <c r="K734" s="4">
        <v>0</v>
      </c>
    </row>
    <row r="735" spans="1:11">
      <c r="A735">
        <v>2004</v>
      </c>
      <c r="B735" t="s">
        <v>21</v>
      </c>
      <c r="C735" t="s">
        <v>22</v>
      </c>
      <c r="D735" t="s">
        <v>6</v>
      </c>
      <c r="E735" t="s">
        <v>6</v>
      </c>
      <c r="F735">
        <v>15</v>
      </c>
      <c r="G735" s="4">
        <v>26.35230769230769</v>
      </c>
      <c r="H735" s="4">
        <v>0</v>
      </c>
      <c r="I735" s="4">
        <v>15.058461538461538</v>
      </c>
      <c r="J735" s="4">
        <v>0</v>
      </c>
      <c r="K735" s="4">
        <v>0</v>
      </c>
    </row>
    <row r="736" spans="1:11">
      <c r="A736">
        <v>2006</v>
      </c>
      <c r="B736" t="s">
        <v>21</v>
      </c>
      <c r="C736" t="s">
        <v>22</v>
      </c>
      <c r="D736" t="s">
        <v>6</v>
      </c>
      <c r="E736" t="s">
        <v>6</v>
      </c>
      <c r="F736">
        <v>19</v>
      </c>
      <c r="G736" s="4">
        <v>59.768996960486319</v>
      </c>
      <c r="H736" s="4">
        <v>0</v>
      </c>
      <c r="I736" s="4">
        <v>63.504559270516715</v>
      </c>
      <c r="J736" s="4">
        <v>0</v>
      </c>
      <c r="K736" s="4">
        <v>0</v>
      </c>
    </row>
    <row r="737" spans="1:11">
      <c r="A737">
        <v>2006</v>
      </c>
      <c r="B737" t="s">
        <v>21</v>
      </c>
      <c r="C737" t="s">
        <v>22</v>
      </c>
      <c r="D737" t="s">
        <v>6</v>
      </c>
      <c r="E737" t="s">
        <v>976</v>
      </c>
      <c r="F737">
        <v>3</v>
      </c>
      <c r="G737" s="4">
        <v>2.9627659574468086</v>
      </c>
      <c r="H737" s="4">
        <v>0</v>
      </c>
      <c r="I737" s="4">
        <v>0</v>
      </c>
      <c r="J737" s="4">
        <v>0</v>
      </c>
      <c r="K737" s="4">
        <v>0</v>
      </c>
    </row>
    <row r="738" spans="1:11">
      <c r="A738">
        <v>2007</v>
      </c>
      <c r="B738" t="s">
        <v>21</v>
      </c>
      <c r="C738" t="s">
        <v>22</v>
      </c>
      <c r="D738" t="s">
        <v>6</v>
      </c>
      <c r="E738" t="s">
        <v>6</v>
      </c>
      <c r="F738">
        <v>51</v>
      </c>
      <c r="G738" s="4">
        <v>103.05405405405406</v>
      </c>
      <c r="H738" s="4">
        <v>0</v>
      </c>
      <c r="I738" s="4">
        <v>0</v>
      </c>
      <c r="J738" s="4">
        <v>0</v>
      </c>
      <c r="K738" s="4">
        <v>0</v>
      </c>
    </row>
    <row r="739" spans="1:11">
      <c r="A739">
        <v>1973</v>
      </c>
      <c r="B739" t="s">
        <v>257</v>
      </c>
      <c r="C739" t="s">
        <v>258</v>
      </c>
      <c r="D739" t="s">
        <v>6</v>
      </c>
      <c r="E739" t="s">
        <v>534</v>
      </c>
      <c r="F739">
        <v>7</v>
      </c>
      <c r="G739" s="4">
        <v>7</v>
      </c>
      <c r="H739" s="4">
        <v>0</v>
      </c>
      <c r="I739" s="4">
        <v>3</v>
      </c>
      <c r="J739" s="4">
        <v>0</v>
      </c>
      <c r="K739" s="4">
        <v>0</v>
      </c>
    </row>
    <row r="740" spans="1:11">
      <c r="A740">
        <v>1974</v>
      </c>
      <c r="B740" t="s">
        <v>257</v>
      </c>
      <c r="C740" t="s">
        <v>258</v>
      </c>
      <c r="D740" t="s">
        <v>6</v>
      </c>
      <c r="E740" t="s">
        <v>534</v>
      </c>
      <c r="F740">
        <v>4</v>
      </c>
      <c r="G740" s="4">
        <v>8</v>
      </c>
      <c r="H740" s="4">
        <v>0</v>
      </c>
      <c r="I740" s="4">
        <v>0</v>
      </c>
      <c r="J740" s="4">
        <v>0</v>
      </c>
      <c r="K740" s="4">
        <v>0</v>
      </c>
    </row>
    <row r="741" spans="1:11">
      <c r="A741">
        <v>1975</v>
      </c>
      <c r="B741" t="s">
        <v>257</v>
      </c>
      <c r="C741" t="s">
        <v>258</v>
      </c>
      <c r="D741" t="s">
        <v>6</v>
      </c>
      <c r="E741" t="s">
        <v>534</v>
      </c>
      <c r="F741">
        <v>3</v>
      </c>
      <c r="G741" s="4">
        <v>6</v>
      </c>
      <c r="H741" s="4">
        <v>3</v>
      </c>
      <c r="I741" s="4">
        <v>0</v>
      </c>
      <c r="J741" s="4">
        <v>0</v>
      </c>
      <c r="K741" s="4">
        <v>0</v>
      </c>
    </row>
    <row r="742" spans="1:11">
      <c r="A742">
        <v>1977</v>
      </c>
      <c r="B742" t="s">
        <v>257</v>
      </c>
      <c r="C742" t="s">
        <v>258</v>
      </c>
      <c r="D742" t="s">
        <v>6</v>
      </c>
      <c r="E742" t="s">
        <v>534</v>
      </c>
      <c r="F742">
        <v>3</v>
      </c>
      <c r="G742" s="4">
        <v>1131</v>
      </c>
      <c r="H742" s="4">
        <v>0</v>
      </c>
      <c r="I742" s="4">
        <v>0</v>
      </c>
      <c r="J742" s="4">
        <v>0</v>
      </c>
      <c r="K742" s="4">
        <v>0</v>
      </c>
    </row>
    <row r="743" spans="1:11">
      <c r="A743">
        <v>1978</v>
      </c>
      <c r="B743" t="s">
        <v>257</v>
      </c>
      <c r="C743" t="s">
        <v>258</v>
      </c>
      <c r="D743" t="s">
        <v>6</v>
      </c>
      <c r="E743" t="s">
        <v>534</v>
      </c>
      <c r="F743">
        <v>10</v>
      </c>
      <c r="G743" s="4">
        <v>21</v>
      </c>
      <c r="H743" s="4">
        <v>10</v>
      </c>
      <c r="I743" s="4">
        <v>0</v>
      </c>
      <c r="J743" s="4">
        <v>0</v>
      </c>
      <c r="K743" s="4">
        <v>0</v>
      </c>
    </row>
    <row r="744" spans="1:11">
      <c r="A744">
        <v>1982</v>
      </c>
      <c r="B744" t="s">
        <v>257</v>
      </c>
      <c r="C744" t="s">
        <v>258</v>
      </c>
      <c r="D744" t="s">
        <v>6</v>
      </c>
      <c r="E744" t="s">
        <v>534</v>
      </c>
      <c r="F744">
        <v>3</v>
      </c>
      <c r="G744" s="4">
        <v>12</v>
      </c>
      <c r="H744" s="4">
        <v>0</v>
      </c>
      <c r="I744" s="4">
        <v>0</v>
      </c>
      <c r="J744" s="4">
        <v>0</v>
      </c>
      <c r="K744" s="4">
        <v>0</v>
      </c>
    </row>
    <row r="745" spans="1:11">
      <c r="A745">
        <v>1983</v>
      </c>
      <c r="B745" t="s">
        <v>257</v>
      </c>
      <c r="C745" t="s">
        <v>258</v>
      </c>
      <c r="D745" t="s">
        <v>6</v>
      </c>
      <c r="E745" t="s">
        <v>534</v>
      </c>
      <c r="F745">
        <v>4</v>
      </c>
      <c r="G745" s="4">
        <v>4</v>
      </c>
      <c r="H745" s="4">
        <v>0</v>
      </c>
      <c r="I745" s="4">
        <v>22</v>
      </c>
      <c r="J745" s="4">
        <v>0</v>
      </c>
      <c r="K745" s="4">
        <v>0</v>
      </c>
    </row>
    <row r="746" spans="1:11">
      <c r="A746">
        <v>1984</v>
      </c>
      <c r="B746" t="s">
        <v>257</v>
      </c>
      <c r="C746" t="s">
        <v>258</v>
      </c>
      <c r="D746" t="s">
        <v>6</v>
      </c>
      <c r="E746" t="s">
        <v>6</v>
      </c>
      <c r="F746">
        <v>9</v>
      </c>
      <c r="G746" s="4">
        <v>13</v>
      </c>
      <c r="H746" s="4">
        <v>0</v>
      </c>
      <c r="I746" s="4">
        <v>0</v>
      </c>
      <c r="J746" s="4">
        <v>0</v>
      </c>
      <c r="K746" s="4">
        <v>0</v>
      </c>
    </row>
    <row r="747" spans="1:11">
      <c r="A747">
        <v>1985</v>
      </c>
      <c r="B747" t="s">
        <v>257</v>
      </c>
      <c r="C747" t="s">
        <v>258</v>
      </c>
      <c r="D747" t="s">
        <v>6</v>
      </c>
      <c r="E747" t="s">
        <v>6</v>
      </c>
      <c r="F747">
        <v>10</v>
      </c>
      <c r="G747" s="4">
        <v>35</v>
      </c>
      <c r="H747" s="4">
        <v>0</v>
      </c>
      <c r="I747" s="4">
        <v>38</v>
      </c>
      <c r="J747" s="4">
        <v>0</v>
      </c>
      <c r="K747" s="4">
        <v>0</v>
      </c>
    </row>
    <row r="748" spans="1:11">
      <c r="A748">
        <v>1985</v>
      </c>
      <c r="B748" t="s">
        <v>257</v>
      </c>
      <c r="C748" t="s">
        <v>258</v>
      </c>
      <c r="D748" t="s">
        <v>6</v>
      </c>
      <c r="E748" t="s">
        <v>980</v>
      </c>
      <c r="F748">
        <v>5</v>
      </c>
      <c r="G748" s="4">
        <v>24</v>
      </c>
      <c r="H748" s="4">
        <v>8</v>
      </c>
      <c r="I748" s="4">
        <v>5</v>
      </c>
      <c r="J748" s="4">
        <v>0</v>
      </c>
      <c r="K748" s="4">
        <v>0</v>
      </c>
    </row>
    <row r="749" spans="1:11">
      <c r="A749">
        <v>1986</v>
      </c>
      <c r="B749" t="s">
        <v>257</v>
      </c>
      <c r="C749" t="s">
        <v>258</v>
      </c>
      <c r="D749" t="s">
        <v>6</v>
      </c>
      <c r="E749" t="s">
        <v>6</v>
      </c>
      <c r="F749">
        <v>4</v>
      </c>
      <c r="G749" s="4">
        <v>4</v>
      </c>
      <c r="H749" s="4">
        <v>0</v>
      </c>
      <c r="I749" s="4">
        <v>18</v>
      </c>
      <c r="J749" s="4">
        <v>0</v>
      </c>
      <c r="K749" s="4">
        <v>0</v>
      </c>
    </row>
    <row r="750" spans="1:11">
      <c r="A750">
        <v>1986</v>
      </c>
      <c r="B750" t="s">
        <v>257</v>
      </c>
      <c r="C750" t="s">
        <v>258</v>
      </c>
      <c r="D750" t="s">
        <v>6</v>
      </c>
      <c r="E750" t="s">
        <v>537</v>
      </c>
      <c r="F750">
        <v>3</v>
      </c>
      <c r="G750" s="4">
        <v>3</v>
      </c>
      <c r="H750" s="4">
        <v>0</v>
      </c>
      <c r="I750" s="4">
        <v>0</v>
      </c>
      <c r="J750" s="4">
        <v>0</v>
      </c>
      <c r="K750" s="4">
        <v>0</v>
      </c>
    </row>
    <row r="751" spans="1:11">
      <c r="A751">
        <v>1987</v>
      </c>
      <c r="B751" t="s">
        <v>257</v>
      </c>
      <c r="C751" t="s">
        <v>258</v>
      </c>
      <c r="D751" t="s">
        <v>6</v>
      </c>
      <c r="E751" t="s">
        <v>6</v>
      </c>
      <c r="F751">
        <v>20</v>
      </c>
      <c r="G751" s="4">
        <v>76</v>
      </c>
      <c r="H751" s="4">
        <v>0</v>
      </c>
      <c r="I751" s="4">
        <v>20</v>
      </c>
      <c r="J751" s="4">
        <v>0</v>
      </c>
      <c r="K751" s="4">
        <v>0</v>
      </c>
    </row>
    <row r="752" spans="1:11">
      <c r="A752">
        <v>1988</v>
      </c>
      <c r="B752" t="s">
        <v>257</v>
      </c>
      <c r="C752" t="s">
        <v>258</v>
      </c>
      <c r="D752" t="s">
        <v>6</v>
      </c>
      <c r="E752" t="s">
        <v>6</v>
      </c>
      <c r="F752">
        <v>13</v>
      </c>
      <c r="G752" s="4">
        <v>84</v>
      </c>
      <c r="H752" s="4">
        <v>0</v>
      </c>
      <c r="I752" s="4">
        <v>62</v>
      </c>
      <c r="J752" s="4">
        <v>0</v>
      </c>
      <c r="K752" s="4">
        <v>0</v>
      </c>
    </row>
    <row r="753" spans="1:11">
      <c r="A753">
        <v>1989</v>
      </c>
      <c r="B753" t="s">
        <v>257</v>
      </c>
      <c r="C753" t="s">
        <v>258</v>
      </c>
      <c r="D753" t="s">
        <v>6</v>
      </c>
      <c r="E753" t="s">
        <v>6</v>
      </c>
      <c r="F753">
        <v>25</v>
      </c>
      <c r="G753" s="4">
        <v>71</v>
      </c>
      <c r="H753" s="4">
        <v>0</v>
      </c>
      <c r="I753" s="4">
        <v>0</v>
      </c>
      <c r="J753" s="4">
        <v>0</v>
      </c>
      <c r="K753" s="4">
        <v>0</v>
      </c>
    </row>
    <row r="754" spans="1:11">
      <c r="A754">
        <v>1990</v>
      </c>
      <c r="B754" t="s">
        <v>257</v>
      </c>
      <c r="C754" t="s">
        <v>258</v>
      </c>
      <c r="D754" t="s">
        <v>6</v>
      </c>
      <c r="E754" t="s">
        <v>6</v>
      </c>
      <c r="F754">
        <v>5</v>
      </c>
      <c r="G754" s="4">
        <v>28</v>
      </c>
      <c r="H754" s="4">
        <v>0</v>
      </c>
      <c r="I754" s="4">
        <v>0</v>
      </c>
      <c r="J754" s="4">
        <v>0</v>
      </c>
      <c r="K754" s="4">
        <v>0</v>
      </c>
    </row>
    <row r="755" spans="1:11">
      <c r="A755">
        <v>1991</v>
      </c>
      <c r="B755" t="s">
        <v>257</v>
      </c>
      <c r="C755" t="s">
        <v>258</v>
      </c>
      <c r="D755" t="s">
        <v>6</v>
      </c>
      <c r="E755" t="s">
        <v>6</v>
      </c>
      <c r="F755">
        <v>23</v>
      </c>
      <c r="G755" s="4">
        <v>85</v>
      </c>
      <c r="H755" s="4">
        <v>0</v>
      </c>
      <c r="I755" s="4">
        <v>39</v>
      </c>
      <c r="J755" s="4">
        <v>0</v>
      </c>
      <c r="K755" s="4">
        <v>0</v>
      </c>
    </row>
    <row r="756" spans="1:11">
      <c r="A756">
        <v>1992</v>
      </c>
      <c r="B756" t="s">
        <v>257</v>
      </c>
      <c r="C756" t="s">
        <v>258</v>
      </c>
      <c r="D756" t="s">
        <v>6</v>
      </c>
      <c r="E756" t="s">
        <v>537</v>
      </c>
      <c r="F756">
        <v>5</v>
      </c>
      <c r="G756" s="4">
        <v>5</v>
      </c>
      <c r="H756" s="4">
        <v>0</v>
      </c>
      <c r="I756" s="4">
        <v>0</v>
      </c>
      <c r="J756" s="4">
        <v>0</v>
      </c>
      <c r="K756" s="4">
        <v>0</v>
      </c>
    </row>
    <row r="757" spans="1:11">
      <c r="A757">
        <v>1993</v>
      </c>
      <c r="B757" t="s">
        <v>257</v>
      </c>
      <c r="C757" t="s">
        <v>258</v>
      </c>
      <c r="D757" t="s">
        <v>6</v>
      </c>
      <c r="E757" t="s">
        <v>6</v>
      </c>
      <c r="F757">
        <v>4</v>
      </c>
      <c r="G757" s="4">
        <v>22</v>
      </c>
      <c r="H757" s="4">
        <v>0</v>
      </c>
      <c r="I757" s="4">
        <v>4</v>
      </c>
      <c r="J757" s="4">
        <v>0</v>
      </c>
      <c r="K757" s="4">
        <v>0</v>
      </c>
    </row>
    <row r="758" spans="1:11">
      <c r="A758">
        <v>1994</v>
      </c>
      <c r="B758" t="s">
        <v>257</v>
      </c>
      <c r="C758" t="s">
        <v>258</v>
      </c>
      <c r="D758" t="s">
        <v>6</v>
      </c>
      <c r="E758" t="s">
        <v>6</v>
      </c>
      <c r="F758">
        <v>10</v>
      </c>
      <c r="G758" s="4">
        <v>30</v>
      </c>
      <c r="H758" s="4">
        <v>0</v>
      </c>
      <c r="I758" s="4">
        <v>15</v>
      </c>
      <c r="J758" s="4">
        <v>5</v>
      </c>
      <c r="K758" s="4">
        <v>0</v>
      </c>
    </row>
    <row r="759" spans="1:11">
      <c r="A759">
        <v>1995</v>
      </c>
      <c r="B759" t="s">
        <v>257</v>
      </c>
      <c r="C759" t="s">
        <v>258</v>
      </c>
      <c r="D759" t="s">
        <v>6</v>
      </c>
      <c r="E759" t="s">
        <v>6</v>
      </c>
      <c r="F759">
        <v>3</v>
      </c>
      <c r="G759" s="4">
        <v>3</v>
      </c>
      <c r="H759" s="4">
        <v>0</v>
      </c>
      <c r="I759" s="4">
        <v>0</v>
      </c>
      <c r="J759" s="4">
        <v>0</v>
      </c>
      <c r="K759" s="4">
        <v>0</v>
      </c>
    </row>
    <row r="760" spans="1:11">
      <c r="A760">
        <v>1996</v>
      </c>
      <c r="B760" t="s">
        <v>257</v>
      </c>
      <c r="C760" t="s">
        <v>258</v>
      </c>
      <c r="D760" t="s">
        <v>6</v>
      </c>
      <c r="E760" t="s">
        <v>6</v>
      </c>
      <c r="F760">
        <v>3</v>
      </c>
      <c r="G760" s="4">
        <v>3</v>
      </c>
      <c r="H760" s="4">
        <v>0</v>
      </c>
      <c r="I760" s="4">
        <v>0</v>
      </c>
      <c r="J760" s="4">
        <v>0</v>
      </c>
      <c r="K760" s="4">
        <v>0</v>
      </c>
    </row>
    <row r="761" spans="1:11">
      <c r="A761">
        <v>1997</v>
      </c>
      <c r="B761" t="s">
        <v>257</v>
      </c>
      <c r="C761" t="s">
        <v>258</v>
      </c>
      <c r="D761" t="s">
        <v>6</v>
      </c>
      <c r="E761" t="s">
        <v>6</v>
      </c>
      <c r="F761">
        <v>10</v>
      </c>
      <c r="G761" s="4">
        <v>22.249451353328457</v>
      </c>
      <c r="H761" s="4">
        <v>0</v>
      </c>
      <c r="I761" s="4">
        <v>12.713972201901974</v>
      </c>
      <c r="J761" s="4">
        <v>0</v>
      </c>
      <c r="K761" s="4">
        <v>0</v>
      </c>
    </row>
    <row r="762" spans="1:11">
      <c r="A762">
        <v>1999</v>
      </c>
      <c r="B762" t="s">
        <v>257</v>
      </c>
      <c r="C762" t="s">
        <v>258</v>
      </c>
      <c r="D762" t="s">
        <v>6</v>
      </c>
      <c r="E762" t="s">
        <v>6</v>
      </c>
      <c r="F762">
        <v>4</v>
      </c>
      <c r="G762" s="4">
        <v>33.572727272727271</v>
      </c>
      <c r="H762" s="4">
        <v>0</v>
      </c>
      <c r="I762" s="4">
        <v>25.179545454545455</v>
      </c>
      <c r="J762" s="4">
        <v>0</v>
      </c>
      <c r="K762" s="4">
        <v>0</v>
      </c>
    </row>
    <row r="763" spans="1:11">
      <c r="A763">
        <v>2000</v>
      </c>
      <c r="B763" t="s">
        <v>257</v>
      </c>
      <c r="C763" t="s">
        <v>258</v>
      </c>
      <c r="D763" t="s">
        <v>6</v>
      </c>
      <c r="E763" t="s">
        <v>6</v>
      </c>
      <c r="F763">
        <v>9</v>
      </c>
      <c r="G763" s="4">
        <v>36.882002383790223</v>
      </c>
      <c r="H763" s="4">
        <v>0</v>
      </c>
      <c r="I763" s="4">
        <v>9.2205005959475557</v>
      </c>
      <c r="J763" s="4">
        <v>0</v>
      </c>
      <c r="K763" s="4">
        <v>0</v>
      </c>
    </row>
    <row r="764" spans="1:11">
      <c r="A764">
        <v>2007</v>
      </c>
      <c r="B764" t="s">
        <v>257</v>
      </c>
      <c r="C764" t="s">
        <v>258</v>
      </c>
      <c r="D764" t="s">
        <v>6</v>
      </c>
      <c r="E764" t="s">
        <v>6</v>
      </c>
      <c r="F764">
        <v>18</v>
      </c>
      <c r="G764" s="4">
        <v>17.175675675675677</v>
      </c>
      <c r="H764" s="4">
        <v>0</v>
      </c>
      <c r="I764" s="4">
        <v>0</v>
      </c>
      <c r="J764" s="4">
        <v>0</v>
      </c>
      <c r="K764" s="4">
        <v>0</v>
      </c>
    </row>
    <row r="765" spans="1:11">
      <c r="A765">
        <v>1968</v>
      </c>
      <c r="B765" t="s">
        <v>23</v>
      </c>
      <c r="C765" t="s">
        <v>24</v>
      </c>
      <c r="D765" t="s">
        <v>6</v>
      </c>
      <c r="E765" t="s">
        <v>534</v>
      </c>
      <c r="F765">
        <v>20</v>
      </c>
      <c r="G765" s="4">
        <v>144</v>
      </c>
      <c r="H765" s="4">
        <v>8</v>
      </c>
      <c r="I765" s="4">
        <v>0</v>
      </c>
      <c r="J765" s="4">
        <v>0</v>
      </c>
      <c r="K765" s="4">
        <v>0</v>
      </c>
    </row>
    <row r="766" spans="1:11">
      <c r="A766">
        <v>1969</v>
      </c>
      <c r="B766" t="s">
        <v>23</v>
      </c>
      <c r="C766" t="s">
        <v>24</v>
      </c>
      <c r="D766" t="s">
        <v>6</v>
      </c>
      <c r="E766" t="s">
        <v>534</v>
      </c>
      <c r="F766">
        <v>60</v>
      </c>
      <c r="G766" s="4">
        <v>166</v>
      </c>
      <c r="H766" s="4">
        <v>13</v>
      </c>
      <c r="I766" s="4">
        <v>0</v>
      </c>
      <c r="J766" s="4">
        <v>0</v>
      </c>
      <c r="K766" s="4">
        <v>0</v>
      </c>
    </row>
    <row r="767" spans="1:11">
      <c r="A767">
        <v>1970</v>
      </c>
      <c r="B767" t="s">
        <v>23</v>
      </c>
      <c r="C767" t="s">
        <v>24</v>
      </c>
      <c r="D767" t="s">
        <v>6</v>
      </c>
      <c r="E767" t="s">
        <v>534</v>
      </c>
      <c r="F767">
        <v>11</v>
      </c>
      <c r="G767" s="4">
        <v>33</v>
      </c>
      <c r="H767" s="4">
        <v>0</v>
      </c>
      <c r="I767" s="4">
        <v>0</v>
      </c>
      <c r="J767" s="4">
        <v>0</v>
      </c>
      <c r="K767" s="4">
        <v>0</v>
      </c>
    </row>
    <row r="768" spans="1:11">
      <c r="A768">
        <v>1971</v>
      </c>
      <c r="B768" t="s">
        <v>23</v>
      </c>
      <c r="C768" t="s">
        <v>24</v>
      </c>
      <c r="D768" t="s">
        <v>6</v>
      </c>
      <c r="E768" t="s">
        <v>534</v>
      </c>
      <c r="F768">
        <v>4</v>
      </c>
      <c r="G768" s="4">
        <v>4</v>
      </c>
      <c r="H768" s="4">
        <v>0</v>
      </c>
      <c r="I768" s="4">
        <v>0</v>
      </c>
      <c r="J768" s="4">
        <v>0</v>
      </c>
      <c r="K768" s="4">
        <v>0</v>
      </c>
    </row>
    <row r="769" spans="1:11">
      <c r="A769">
        <v>1972</v>
      </c>
      <c r="B769" t="s">
        <v>23</v>
      </c>
      <c r="C769" t="s">
        <v>24</v>
      </c>
      <c r="D769" t="s">
        <v>6</v>
      </c>
      <c r="E769" t="s">
        <v>534</v>
      </c>
      <c r="F769">
        <v>10</v>
      </c>
      <c r="G769" s="4">
        <v>10</v>
      </c>
      <c r="H769" s="4">
        <v>0</v>
      </c>
      <c r="I769" s="4">
        <v>0</v>
      </c>
      <c r="J769" s="4">
        <v>0</v>
      </c>
      <c r="K769" s="4">
        <v>0</v>
      </c>
    </row>
    <row r="770" spans="1:11">
      <c r="A770">
        <v>1974</v>
      </c>
      <c r="B770" t="s">
        <v>23</v>
      </c>
      <c r="C770" t="s">
        <v>24</v>
      </c>
      <c r="D770" t="s">
        <v>6</v>
      </c>
      <c r="E770" t="s">
        <v>534</v>
      </c>
      <c r="F770">
        <v>4</v>
      </c>
      <c r="G770" s="4">
        <v>61</v>
      </c>
      <c r="H770" s="4">
        <v>8</v>
      </c>
      <c r="I770" s="4">
        <v>0</v>
      </c>
      <c r="J770" s="4">
        <v>0</v>
      </c>
      <c r="K770" s="4">
        <v>0</v>
      </c>
    </row>
    <row r="771" spans="1:11">
      <c r="A771">
        <v>1976</v>
      </c>
      <c r="B771" t="s">
        <v>23</v>
      </c>
      <c r="C771" t="s">
        <v>24</v>
      </c>
      <c r="D771" t="s">
        <v>6</v>
      </c>
      <c r="E771" t="s">
        <v>534</v>
      </c>
      <c r="F771">
        <v>5</v>
      </c>
      <c r="G771" s="4">
        <v>5</v>
      </c>
      <c r="H771" s="4">
        <v>0</v>
      </c>
      <c r="I771" s="4">
        <v>0</v>
      </c>
      <c r="J771" s="4">
        <v>0</v>
      </c>
      <c r="K771" s="4">
        <v>0</v>
      </c>
    </row>
    <row r="772" spans="1:11">
      <c r="A772">
        <v>1982</v>
      </c>
      <c r="B772" t="s">
        <v>23</v>
      </c>
      <c r="C772" t="s">
        <v>24</v>
      </c>
      <c r="D772" t="s">
        <v>6</v>
      </c>
      <c r="E772" t="s">
        <v>534</v>
      </c>
      <c r="F772">
        <v>4</v>
      </c>
      <c r="G772" s="4">
        <v>7</v>
      </c>
      <c r="H772" s="4">
        <v>0</v>
      </c>
      <c r="I772" s="4">
        <v>0</v>
      </c>
      <c r="J772" s="4">
        <v>0</v>
      </c>
      <c r="K772" s="4">
        <v>0</v>
      </c>
    </row>
    <row r="773" spans="1:11">
      <c r="A773">
        <v>1987</v>
      </c>
      <c r="B773" t="s">
        <v>23</v>
      </c>
      <c r="C773" t="s">
        <v>24</v>
      </c>
      <c r="D773" t="s">
        <v>6</v>
      </c>
      <c r="E773" t="s">
        <v>6</v>
      </c>
      <c r="F773">
        <v>4</v>
      </c>
      <c r="G773" s="4">
        <v>20</v>
      </c>
      <c r="H773" s="4">
        <v>0</v>
      </c>
      <c r="I773" s="4">
        <v>16</v>
      </c>
      <c r="J773" s="4">
        <v>0</v>
      </c>
      <c r="K773" s="4">
        <v>0</v>
      </c>
    </row>
    <row r="774" spans="1:11">
      <c r="A774">
        <v>1988</v>
      </c>
      <c r="B774" t="s">
        <v>23</v>
      </c>
      <c r="C774" t="s">
        <v>24</v>
      </c>
      <c r="D774" t="s">
        <v>6</v>
      </c>
      <c r="E774" t="s">
        <v>6</v>
      </c>
      <c r="F774">
        <v>4</v>
      </c>
      <c r="G774" s="4">
        <v>133</v>
      </c>
      <c r="H774" s="4">
        <v>0</v>
      </c>
      <c r="I774" s="4">
        <v>0</v>
      </c>
      <c r="J774" s="4">
        <v>4</v>
      </c>
      <c r="K774" s="4">
        <v>0</v>
      </c>
    </row>
    <row r="775" spans="1:11">
      <c r="A775">
        <v>1989</v>
      </c>
      <c r="B775" t="s">
        <v>23</v>
      </c>
      <c r="C775" t="s">
        <v>24</v>
      </c>
      <c r="D775" t="s">
        <v>6</v>
      </c>
      <c r="E775" t="s">
        <v>6</v>
      </c>
      <c r="F775">
        <v>10</v>
      </c>
      <c r="G775" s="4">
        <v>20</v>
      </c>
      <c r="H775" s="4">
        <v>0</v>
      </c>
      <c r="I775" s="4">
        <v>0</v>
      </c>
      <c r="J775" s="4">
        <v>0</v>
      </c>
      <c r="K775" s="4">
        <v>0</v>
      </c>
    </row>
    <row r="776" spans="1:11">
      <c r="A776">
        <v>1968</v>
      </c>
      <c r="B776" t="s">
        <v>25</v>
      </c>
      <c r="C776" t="s">
        <v>26</v>
      </c>
      <c r="D776" t="s">
        <v>6</v>
      </c>
      <c r="E776" t="s">
        <v>534</v>
      </c>
      <c r="F776">
        <v>250</v>
      </c>
      <c r="G776" s="4">
        <v>925</v>
      </c>
      <c r="H776" s="4">
        <v>315</v>
      </c>
      <c r="I776" s="4">
        <v>0</v>
      </c>
      <c r="J776" s="4">
        <v>0</v>
      </c>
      <c r="K776" s="4">
        <v>0</v>
      </c>
    </row>
    <row r="777" spans="1:11">
      <c r="A777">
        <v>1969</v>
      </c>
      <c r="B777" t="s">
        <v>25</v>
      </c>
      <c r="C777" t="s">
        <v>26</v>
      </c>
      <c r="D777" t="s">
        <v>6</v>
      </c>
      <c r="E777" t="s">
        <v>534</v>
      </c>
      <c r="F777">
        <v>203</v>
      </c>
      <c r="G777" s="4">
        <v>622</v>
      </c>
      <c r="H777" s="4">
        <v>296</v>
      </c>
      <c r="I777" s="4">
        <v>0</v>
      </c>
      <c r="J777" s="4">
        <v>0</v>
      </c>
      <c r="K777" s="4">
        <v>0</v>
      </c>
    </row>
    <row r="778" spans="1:11">
      <c r="A778">
        <v>1970</v>
      </c>
      <c r="B778" t="s">
        <v>25</v>
      </c>
      <c r="C778" t="s">
        <v>26</v>
      </c>
      <c r="D778" t="s">
        <v>6</v>
      </c>
      <c r="E778" t="s">
        <v>534</v>
      </c>
      <c r="F778">
        <v>220</v>
      </c>
      <c r="G778" s="4">
        <v>1053</v>
      </c>
      <c r="H778" s="4">
        <v>145</v>
      </c>
      <c r="I778" s="4">
        <v>0</v>
      </c>
      <c r="J778" s="4">
        <v>0</v>
      </c>
      <c r="K778" s="4">
        <v>0</v>
      </c>
    </row>
    <row r="779" spans="1:11">
      <c r="A779">
        <v>1971</v>
      </c>
      <c r="B779" t="s">
        <v>25</v>
      </c>
      <c r="C779" t="s">
        <v>26</v>
      </c>
      <c r="D779" t="s">
        <v>6</v>
      </c>
      <c r="E779" t="s">
        <v>534</v>
      </c>
      <c r="F779">
        <v>195</v>
      </c>
      <c r="G779" s="4">
        <v>903</v>
      </c>
      <c r="H779" s="4">
        <v>102</v>
      </c>
      <c r="I779" s="4">
        <v>39</v>
      </c>
      <c r="J779" s="4">
        <v>0</v>
      </c>
      <c r="K779" s="4">
        <v>0</v>
      </c>
    </row>
    <row r="780" spans="1:11">
      <c r="A780">
        <v>1972</v>
      </c>
      <c r="B780" t="s">
        <v>25</v>
      </c>
      <c r="C780" t="s">
        <v>26</v>
      </c>
      <c r="D780" t="s">
        <v>6</v>
      </c>
      <c r="E780" t="s">
        <v>534</v>
      </c>
      <c r="F780">
        <v>119</v>
      </c>
      <c r="G780" s="4">
        <v>689</v>
      </c>
      <c r="H780" s="4">
        <v>94</v>
      </c>
      <c r="I780" s="4">
        <v>51</v>
      </c>
      <c r="J780" s="4">
        <v>0</v>
      </c>
      <c r="K780" s="4">
        <v>0</v>
      </c>
    </row>
    <row r="781" spans="1:11">
      <c r="A781">
        <v>1973</v>
      </c>
      <c r="B781" t="s">
        <v>25</v>
      </c>
      <c r="C781" t="s">
        <v>26</v>
      </c>
      <c r="D781" t="s">
        <v>6</v>
      </c>
      <c r="E781" t="s">
        <v>534</v>
      </c>
      <c r="F781">
        <v>139</v>
      </c>
      <c r="G781" s="4">
        <v>888</v>
      </c>
      <c r="H781" s="4">
        <v>201</v>
      </c>
      <c r="I781" s="4">
        <v>78</v>
      </c>
      <c r="J781" s="4">
        <v>0</v>
      </c>
      <c r="K781" s="4">
        <v>0</v>
      </c>
    </row>
    <row r="782" spans="1:11">
      <c r="A782">
        <v>1974</v>
      </c>
      <c r="B782" t="s">
        <v>25</v>
      </c>
      <c r="C782" t="s">
        <v>26</v>
      </c>
      <c r="D782" t="s">
        <v>6</v>
      </c>
      <c r="E782" t="s">
        <v>534</v>
      </c>
      <c r="F782">
        <v>93</v>
      </c>
      <c r="G782" s="4">
        <v>537</v>
      </c>
      <c r="H782" s="4">
        <v>64</v>
      </c>
      <c r="I782" s="4">
        <v>99</v>
      </c>
      <c r="J782" s="4">
        <v>0</v>
      </c>
      <c r="K782" s="4">
        <v>0</v>
      </c>
    </row>
    <row r="783" spans="1:11">
      <c r="A783">
        <v>1975</v>
      </c>
      <c r="B783" t="s">
        <v>25</v>
      </c>
      <c r="C783" t="s">
        <v>26</v>
      </c>
      <c r="D783" t="s">
        <v>6</v>
      </c>
      <c r="E783" t="s">
        <v>534</v>
      </c>
      <c r="F783">
        <v>92</v>
      </c>
      <c r="G783" s="4">
        <v>466</v>
      </c>
      <c r="H783" s="4">
        <v>57</v>
      </c>
      <c r="I783" s="4">
        <v>57</v>
      </c>
      <c r="J783" s="4">
        <v>0</v>
      </c>
      <c r="K783" s="4">
        <v>0</v>
      </c>
    </row>
    <row r="784" spans="1:11">
      <c r="A784">
        <v>1976</v>
      </c>
      <c r="B784" t="s">
        <v>25</v>
      </c>
      <c r="C784" t="s">
        <v>26</v>
      </c>
      <c r="D784" t="s">
        <v>6</v>
      </c>
      <c r="E784" t="s">
        <v>534</v>
      </c>
      <c r="F784">
        <v>203</v>
      </c>
      <c r="G784" s="4">
        <v>1012</v>
      </c>
      <c r="H784" s="4">
        <v>154</v>
      </c>
      <c r="I784" s="4">
        <v>101</v>
      </c>
      <c r="J784" s="4">
        <v>0</v>
      </c>
      <c r="K784" s="4">
        <v>0</v>
      </c>
    </row>
    <row r="785" spans="1:11">
      <c r="A785">
        <v>1977</v>
      </c>
      <c r="B785" t="s">
        <v>25</v>
      </c>
      <c r="C785" t="s">
        <v>26</v>
      </c>
      <c r="D785" t="s">
        <v>6</v>
      </c>
      <c r="E785" t="s">
        <v>534</v>
      </c>
      <c r="F785">
        <v>137</v>
      </c>
      <c r="G785" s="4">
        <v>704</v>
      </c>
      <c r="H785" s="4">
        <v>73</v>
      </c>
      <c r="I785" s="4">
        <v>52</v>
      </c>
      <c r="J785" s="4">
        <v>0</v>
      </c>
      <c r="K785" s="4">
        <v>0</v>
      </c>
    </row>
    <row r="786" spans="1:11">
      <c r="A786">
        <v>1978</v>
      </c>
      <c r="B786" t="s">
        <v>25</v>
      </c>
      <c r="C786" t="s">
        <v>26</v>
      </c>
      <c r="D786" t="s">
        <v>6</v>
      </c>
      <c r="E786" t="s">
        <v>534</v>
      </c>
      <c r="F786">
        <v>149</v>
      </c>
      <c r="G786" s="4">
        <v>581</v>
      </c>
      <c r="H786" s="4">
        <v>113</v>
      </c>
      <c r="I786" s="4">
        <v>151</v>
      </c>
      <c r="J786" s="4">
        <v>0</v>
      </c>
      <c r="K786" s="4">
        <v>0</v>
      </c>
    </row>
    <row r="787" spans="1:11">
      <c r="A787">
        <v>1979</v>
      </c>
      <c r="B787" t="s">
        <v>25</v>
      </c>
      <c r="C787" t="s">
        <v>26</v>
      </c>
      <c r="D787" t="s">
        <v>6</v>
      </c>
      <c r="E787" t="s">
        <v>534</v>
      </c>
      <c r="F787">
        <v>156</v>
      </c>
      <c r="G787" s="4">
        <v>638</v>
      </c>
      <c r="H787" s="4">
        <v>124</v>
      </c>
      <c r="I787" s="4">
        <v>124</v>
      </c>
      <c r="J787" s="4">
        <v>0</v>
      </c>
      <c r="K787" s="4">
        <v>0</v>
      </c>
    </row>
    <row r="788" spans="1:11">
      <c r="A788">
        <v>1980</v>
      </c>
      <c r="B788" t="s">
        <v>25</v>
      </c>
      <c r="C788" t="s">
        <v>26</v>
      </c>
      <c r="D788" t="s">
        <v>6</v>
      </c>
      <c r="E788" t="s">
        <v>534</v>
      </c>
      <c r="F788">
        <v>116</v>
      </c>
      <c r="G788" s="4">
        <v>848</v>
      </c>
      <c r="H788" s="4">
        <v>81</v>
      </c>
      <c r="I788" s="4">
        <v>153</v>
      </c>
      <c r="J788" s="4">
        <v>0</v>
      </c>
      <c r="K788" s="4">
        <v>0</v>
      </c>
    </row>
    <row r="789" spans="1:11">
      <c r="A789">
        <v>1981</v>
      </c>
      <c r="B789" t="s">
        <v>25</v>
      </c>
      <c r="C789" t="s">
        <v>26</v>
      </c>
      <c r="D789" t="s">
        <v>6</v>
      </c>
      <c r="E789" t="s">
        <v>534</v>
      </c>
      <c r="F789">
        <v>76</v>
      </c>
      <c r="G789" s="4">
        <v>274</v>
      </c>
      <c r="H789" s="4">
        <v>33</v>
      </c>
      <c r="I789" s="4">
        <v>132</v>
      </c>
      <c r="J789" s="4">
        <v>0</v>
      </c>
      <c r="K789" s="4">
        <v>0</v>
      </c>
    </row>
    <row r="790" spans="1:11">
      <c r="A790">
        <v>1982</v>
      </c>
      <c r="B790" t="s">
        <v>25</v>
      </c>
      <c r="C790" t="s">
        <v>26</v>
      </c>
      <c r="D790" t="s">
        <v>6</v>
      </c>
      <c r="E790" t="s">
        <v>534</v>
      </c>
      <c r="F790">
        <v>128</v>
      </c>
      <c r="G790" s="4">
        <v>442</v>
      </c>
      <c r="H790" s="4">
        <v>12</v>
      </c>
      <c r="I790" s="4">
        <v>73</v>
      </c>
      <c r="J790" s="4">
        <v>3</v>
      </c>
      <c r="K790" s="4">
        <v>0</v>
      </c>
    </row>
    <row r="791" spans="1:11">
      <c r="A791">
        <v>1983</v>
      </c>
      <c r="B791" t="s">
        <v>25</v>
      </c>
      <c r="C791" t="s">
        <v>26</v>
      </c>
      <c r="D791" t="s">
        <v>6</v>
      </c>
      <c r="E791" t="s">
        <v>534</v>
      </c>
      <c r="F791">
        <v>73</v>
      </c>
      <c r="G791" s="4">
        <v>203</v>
      </c>
      <c r="H791" s="4">
        <v>0</v>
      </c>
      <c r="I791" s="4">
        <v>26</v>
      </c>
      <c r="J791" s="4">
        <v>4</v>
      </c>
      <c r="K791" s="4">
        <v>0</v>
      </c>
    </row>
    <row r="792" spans="1:11">
      <c r="A792">
        <v>1984</v>
      </c>
      <c r="B792" t="s">
        <v>25</v>
      </c>
      <c r="C792" t="s">
        <v>26</v>
      </c>
      <c r="D792" t="s">
        <v>6</v>
      </c>
      <c r="E792" t="s">
        <v>6</v>
      </c>
      <c r="F792">
        <v>30</v>
      </c>
      <c r="G792" s="4">
        <v>94</v>
      </c>
      <c r="H792" s="4">
        <v>0</v>
      </c>
      <c r="I792" s="4">
        <v>9</v>
      </c>
      <c r="J792" s="4">
        <v>0</v>
      </c>
      <c r="K792" s="4">
        <v>0</v>
      </c>
    </row>
    <row r="793" spans="1:11">
      <c r="A793">
        <v>1984</v>
      </c>
      <c r="B793" t="s">
        <v>25</v>
      </c>
      <c r="C793" t="s">
        <v>26</v>
      </c>
      <c r="D793" t="s">
        <v>6</v>
      </c>
      <c r="E793" t="s">
        <v>537</v>
      </c>
      <c r="F793">
        <v>4</v>
      </c>
      <c r="G793" s="4">
        <v>4</v>
      </c>
      <c r="H793" s="4">
        <v>0</v>
      </c>
      <c r="I793" s="4">
        <v>0</v>
      </c>
      <c r="J793" s="4">
        <v>0</v>
      </c>
      <c r="K793" s="4">
        <v>0</v>
      </c>
    </row>
    <row r="794" spans="1:11">
      <c r="A794">
        <v>1985</v>
      </c>
      <c r="B794" t="s">
        <v>25</v>
      </c>
      <c r="C794" t="s">
        <v>26</v>
      </c>
      <c r="D794" t="s">
        <v>6</v>
      </c>
      <c r="E794" t="s">
        <v>6</v>
      </c>
      <c r="F794">
        <v>66</v>
      </c>
      <c r="G794" s="4">
        <v>200</v>
      </c>
      <c r="H794" s="4">
        <v>0</v>
      </c>
      <c r="I794" s="4">
        <v>114</v>
      </c>
      <c r="J794" s="4">
        <v>0</v>
      </c>
      <c r="K794" s="4">
        <v>0</v>
      </c>
    </row>
    <row r="795" spans="1:11">
      <c r="A795">
        <v>1985</v>
      </c>
      <c r="B795" t="s">
        <v>25</v>
      </c>
      <c r="C795" t="s">
        <v>26</v>
      </c>
      <c r="D795" t="s">
        <v>6</v>
      </c>
      <c r="E795" t="s">
        <v>537</v>
      </c>
      <c r="F795">
        <v>6</v>
      </c>
      <c r="G795" s="4">
        <v>32</v>
      </c>
      <c r="H795" s="4">
        <v>0</v>
      </c>
      <c r="I795" s="4">
        <v>6</v>
      </c>
      <c r="J795" s="4">
        <v>0</v>
      </c>
      <c r="K795" s="4">
        <v>0</v>
      </c>
    </row>
    <row r="796" spans="1:11">
      <c r="A796">
        <v>1985</v>
      </c>
      <c r="B796" t="s">
        <v>25</v>
      </c>
      <c r="C796" t="s">
        <v>26</v>
      </c>
      <c r="D796" t="s">
        <v>6</v>
      </c>
      <c r="E796" t="s">
        <v>662</v>
      </c>
      <c r="F796">
        <v>3</v>
      </c>
      <c r="G796" s="4">
        <v>3</v>
      </c>
      <c r="H796" s="4">
        <v>0</v>
      </c>
      <c r="I796" s="4">
        <v>0</v>
      </c>
      <c r="J796" s="4">
        <v>0</v>
      </c>
      <c r="K796" s="4">
        <v>0</v>
      </c>
    </row>
    <row r="797" spans="1:11">
      <c r="A797">
        <v>1985</v>
      </c>
      <c r="B797" t="s">
        <v>25</v>
      </c>
      <c r="C797" t="s">
        <v>26</v>
      </c>
      <c r="D797" t="s">
        <v>6</v>
      </c>
      <c r="E797" t="s">
        <v>976</v>
      </c>
      <c r="F797">
        <v>2</v>
      </c>
      <c r="G797" s="4">
        <v>4</v>
      </c>
      <c r="H797" s="4">
        <v>0</v>
      </c>
      <c r="I797" s="4">
        <v>0</v>
      </c>
      <c r="J797" s="4">
        <v>0</v>
      </c>
      <c r="K797" s="4">
        <v>0</v>
      </c>
    </row>
    <row r="798" spans="1:11">
      <c r="A798">
        <v>1986</v>
      </c>
      <c r="B798" t="s">
        <v>25</v>
      </c>
      <c r="C798" t="s">
        <v>26</v>
      </c>
      <c r="D798" t="s">
        <v>6</v>
      </c>
      <c r="E798" t="s">
        <v>6</v>
      </c>
      <c r="F798">
        <v>42</v>
      </c>
      <c r="G798" s="4">
        <v>194</v>
      </c>
      <c r="H798" s="4">
        <v>0</v>
      </c>
      <c r="I798" s="4">
        <v>78</v>
      </c>
      <c r="J798" s="4">
        <v>0</v>
      </c>
      <c r="K798" s="4">
        <v>0</v>
      </c>
    </row>
    <row r="799" spans="1:11">
      <c r="A799">
        <v>1986</v>
      </c>
      <c r="B799" t="s">
        <v>25</v>
      </c>
      <c r="C799" t="s">
        <v>26</v>
      </c>
      <c r="D799" t="s">
        <v>6</v>
      </c>
      <c r="E799" t="s">
        <v>537</v>
      </c>
      <c r="F799">
        <v>3</v>
      </c>
      <c r="G799" s="4">
        <v>13</v>
      </c>
      <c r="H799" s="4">
        <v>0</v>
      </c>
      <c r="I799" s="4">
        <v>0</v>
      </c>
      <c r="J799" s="4">
        <v>0</v>
      </c>
      <c r="K799" s="4">
        <v>0</v>
      </c>
    </row>
    <row r="800" spans="1:11">
      <c r="A800">
        <v>1986</v>
      </c>
      <c r="B800" t="s">
        <v>25</v>
      </c>
      <c r="C800" t="s">
        <v>26</v>
      </c>
      <c r="D800" t="s">
        <v>6</v>
      </c>
      <c r="E800" t="s">
        <v>976</v>
      </c>
      <c r="F800">
        <v>2</v>
      </c>
      <c r="G800" s="4">
        <v>5</v>
      </c>
      <c r="H800" s="4">
        <v>0</v>
      </c>
      <c r="I800" s="4">
        <v>0</v>
      </c>
      <c r="J800" s="4">
        <v>0</v>
      </c>
      <c r="K800" s="4">
        <v>0</v>
      </c>
    </row>
    <row r="801" spans="1:11">
      <c r="A801">
        <v>1987</v>
      </c>
      <c r="B801" t="s">
        <v>25</v>
      </c>
      <c r="C801" t="s">
        <v>26</v>
      </c>
      <c r="D801" t="s">
        <v>6</v>
      </c>
      <c r="E801" t="s">
        <v>6</v>
      </c>
      <c r="F801">
        <v>64</v>
      </c>
      <c r="G801" s="4">
        <v>235</v>
      </c>
      <c r="H801" s="4">
        <v>0</v>
      </c>
      <c r="I801" s="4">
        <v>68</v>
      </c>
      <c r="J801" s="4">
        <v>0</v>
      </c>
      <c r="K801" s="4">
        <v>36</v>
      </c>
    </row>
    <row r="802" spans="1:11">
      <c r="A802">
        <v>1988</v>
      </c>
      <c r="B802" t="s">
        <v>25</v>
      </c>
      <c r="C802" t="s">
        <v>26</v>
      </c>
      <c r="D802" t="s">
        <v>6</v>
      </c>
      <c r="E802" t="s">
        <v>6</v>
      </c>
      <c r="F802">
        <v>53</v>
      </c>
      <c r="G802" s="4">
        <v>203</v>
      </c>
      <c r="H802" s="4">
        <v>0</v>
      </c>
      <c r="I802" s="4">
        <v>62</v>
      </c>
      <c r="J802" s="4">
        <v>9</v>
      </c>
      <c r="K802" s="4">
        <v>4</v>
      </c>
    </row>
    <row r="803" spans="1:11">
      <c r="A803">
        <v>1988</v>
      </c>
      <c r="B803" t="s">
        <v>25</v>
      </c>
      <c r="C803" t="s">
        <v>26</v>
      </c>
      <c r="D803" t="s">
        <v>6</v>
      </c>
      <c r="E803" t="s">
        <v>537</v>
      </c>
      <c r="F803">
        <v>12</v>
      </c>
      <c r="G803" s="4">
        <v>16</v>
      </c>
      <c r="H803" s="4">
        <v>0</v>
      </c>
      <c r="I803" s="4">
        <v>12</v>
      </c>
      <c r="J803" s="4">
        <v>0</v>
      </c>
      <c r="K803" s="4">
        <v>0</v>
      </c>
    </row>
    <row r="804" spans="1:11">
      <c r="A804">
        <v>1988</v>
      </c>
      <c r="B804" t="s">
        <v>25</v>
      </c>
      <c r="C804" t="s">
        <v>26</v>
      </c>
      <c r="D804" t="s">
        <v>6</v>
      </c>
      <c r="E804" t="s">
        <v>694</v>
      </c>
      <c r="F804">
        <v>4</v>
      </c>
      <c r="G804" s="4">
        <v>4</v>
      </c>
      <c r="H804" s="4">
        <v>0</v>
      </c>
      <c r="I804" s="4">
        <v>0</v>
      </c>
      <c r="J804" s="4">
        <v>0</v>
      </c>
      <c r="K804" s="4">
        <v>0</v>
      </c>
    </row>
    <row r="805" spans="1:11">
      <c r="A805">
        <v>1989</v>
      </c>
      <c r="B805" t="s">
        <v>25</v>
      </c>
      <c r="C805" t="s">
        <v>26</v>
      </c>
      <c r="D805" t="s">
        <v>6</v>
      </c>
      <c r="E805" t="s">
        <v>6</v>
      </c>
      <c r="F805">
        <v>101</v>
      </c>
      <c r="G805" s="4">
        <v>416</v>
      </c>
      <c r="H805" s="4">
        <v>0</v>
      </c>
      <c r="I805" s="4">
        <v>157</v>
      </c>
      <c r="J805" s="4">
        <v>10</v>
      </c>
      <c r="K805" s="4">
        <v>86</v>
      </c>
    </row>
    <row r="806" spans="1:11">
      <c r="A806">
        <v>1989</v>
      </c>
      <c r="B806" t="s">
        <v>25</v>
      </c>
      <c r="C806" t="s">
        <v>26</v>
      </c>
      <c r="D806" t="s">
        <v>6</v>
      </c>
      <c r="E806" t="s">
        <v>537</v>
      </c>
      <c r="F806">
        <v>9</v>
      </c>
      <c r="G806" s="4">
        <v>31</v>
      </c>
      <c r="H806" s="4">
        <v>0</v>
      </c>
      <c r="I806" s="4">
        <v>31</v>
      </c>
      <c r="J806" s="4">
        <v>0</v>
      </c>
      <c r="K806" s="4">
        <v>0</v>
      </c>
    </row>
    <row r="807" spans="1:11">
      <c r="A807">
        <v>1990</v>
      </c>
      <c r="B807" t="s">
        <v>25</v>
      </c>
      <c r="C807" t="s">
        <v>26</v>
      </c>
      <c r="D807" t="s">
        <v>6</v>
      </c>
      <c r="E807" t="s">
        <v>6</v>
      </c>
      <c r="F807">
        <v>61</v>
      </c>
      <c r="G807" s="4">
        <v>165</v>
      </c>
      <c r="H807" s="4">
        <v>0</v>
      </c>
      <c r="I807" s="4">
        <v>14</v>
      </c>
      <c r="J807" s="4">
        <v>0</v>
      </c>
      <c r="K807" s="4">
        <v>0</v>
      </c>
    </row>
    <row r="808" spans="1:11">
      <c r="A808">
        <v>1990</v>
      </c>
      <c r="B808" t="s">
        <v>25</v>
      </c>
      <c r="C808" t="s">
        <v>26</v>
      </c>
      <c r="D808" t="s">
        <v>6</v>
      </c>
      <c r="E808" t="s">
        <v>537</v>
      </c>
      <c r="F808">
        <v>28</v>
      </c>
      <c r="G808" s="4">
        <v>48</v>
      </c>
      <c r="H808" s="4">
        <v>0</v>
      </c>
      <c r="I808" s="4">
        <v>12</v>
      </c>
      <c r="J808" s="4">
        <v>0</v>
      </c>
      <c r="K808" s="4">
        <v>0</v>
      </c>
    </row>
    <row r="809" spans="1:11">
      <c r="A809">
        <v>1991</v>
      </c>
      <c r="B809" t="s">
        <v>25</v>
      </c>
      <c r="C809" t="s">
        <v>26</v>
      </c>
      <c r="D809" t="s">
        <v>6</v>
      </c>
      <c r="E809" t="s">
        <v>6</v>
      </c>
      <c r="F809">
        <v>81</v>
      </c>
      <c r="G809" s="4">
        <v>208</v>
      </c>
      <c r="H809" s="4">
        <v>0</v>
      </c>
      <c r="I809" s="4">
        <v>46</v>
      </c>
      <c r="J809" s="4">
        <v>8</v>
      </c>
      <c r="K809" s="4">
        <v>12</v>
      </c>
    </row>
    <row r="810" spans="1:11">
      <c r="A810">
        <v>1991</v>
      </c>
      <c r="B810" t="s">
        <v>25</v>
      </c>
      <c r="C810" t="s">
        <v>26</v>
      </c>
      <c r="D810" t="s">
        <v>6</v>
      </c>
      <c r="E810" t="s">
        <v>537</v>
      </c>
      <c r="F810">
        <v>12</v>
      </c>
      <c r="G810" s="4">
        <v>37</v>
      </c>
      <c r="H810" s="4">
        <v>0</v>
      </c>
      <c r="I810" s="4">
        <v>8</v>
      </c>
      <c r="J810" s="4">
        <v>0</v>
      </c>
      <c r="K810" s="4">
        <v>0</v>
      </c>
    </row>
    <row r="811" spans="1:11">
      <c r="A811">
        <v>1991</v>
      </c>
      <c r="B811" t="s">
        <v>25</v>
      </c>
      <c r="C811" t="s">
        <v>26</v>
      </c>
      <c r="D811" t="s">
        <v>6</v>
      </c>
      <c r="E811" t="s">
        <v>976</v>
      </c>
      <c r="F811">
        <v>2</v>
      </c>
      <c r="G811" s="4">
        <v>2</v>
      </c>
      <c r="H811" s="4">
        <v>0</v>
      </c>
      <c r="I811" s="4">
        <v>0</v>
      </c>
      <c r="J811" s="4">
        <v>2</v>
      </c>
      <c r="K811" s="4">
        <v>0</v>
      </c>
    </row>
    <row r="812" spans="1:11">
      <c r="A812">
        <v>1992</v>
      </c>
      <c r="B812" t="s">
        <v>25</v>
      </c>
      <c r="C812" t="s">
        <v>26</v>
      </c>
      <c r="D812" t="s">
        <v>6</v>
      </c>
      <c r="E812" t="s">
        <v>6</v>
      </c>
      <c r="F812">
        <v>96</v>
      </c>
      <c r="G812" s="4">
        <v>335</v>
      </c>
      <c r="H812" s="4">
        <v>0</v>
      </c>
      <c r="I812" s="4">
        <v>146</v>
      </c>
      <c r="J812" s="4">
        <v>0</v>
      </c>
      <c r="K812" s="4">
        <v>4</v>
      </c>
    </row>
    <row r="813" spans="1:11">
      <c r="A813">
        <v>1992</v>
      </c>
      <c r="B813" t="s">
        <v>25</v>
      </c>
      <c r="C813" t="s">
        <v>26</v>
      </c>
      <c r="D813" t="s">
        <v>6</v>
      </c>
      <c r="E813" t="s">
        <v>537</v>
      </c>
      <c r="F813">
        <v>10</v>
      </c>
      <c r="G813" s="4">
        <v>38</v>
      </c>
      <c r="H813" s="4">
        <v>0</v>
      </c>
      <c r="I813" s="4">
        <v>0</v>
      </c>
      <c r="J813" s="4">
        <v>0</v>
      </c>
      <c r="K813" s="4">
        <v>0</v>
      </c>
    </row>
    <row r="814" spans="1:11">
      <c r="A814">
        <v>1992</v>
      </c>
      <c r="B814" t="s">
        <v>25</v>
      </c>
      <c r="C814" t="s">
        <v>26</v>
      </c>
      <c r="D814" t="s">
        <v>6</v>
      </c>
      <c r="E814" t="s">
        <v>694</v>
      </c>
      <c r="F814">
        <v>4</v>
      </c>
      <c r="G814" s="4">
        <v>8</v>
      </c>
      <c r="H814" s="4">
        <v>0</v>
      </c>
      <c r="I814" s="4">
        <v>0</v>
      </c>
      <c r="J814" s="4">
        <v>0</v>
      </c>
      <c r="K814" s="4">
        <v>8</v>
      </c>
    </row>
    <row r="815" spans="1:11">
      <c r="A815">
        <v>1992</v>
      </c>
      <c r="B815" t="s">
        <v>25</v>
      </c>
      <c r="C815" t="s">
        <v>26</v>
      </c>
      <c r="D815" t="s">
        <v>6</v>
      </c>
      <c r="E815" t="s">
        <v>977</v>
      </c>
      <c r="F815">
        <v>3</v>
      </c>
      <c r="G815" s="4">
        <v>3</v>
      </c>
      <c r="H815" s="4">
        <v>0</v>
      </c>
      <c r="I815" s="4">
        <v>0</v>
      </c>
      <c r="J815" s="4">
        <v>0</v>
      </c>
      <c r="K815" s="4">
        <v>0</v>
      </c>
    </row>
    <row r="816" spans="1:11">
      <c r="A816">
        <v>1993</v>
      </c>
      <c r="B816" t="s">
        <v>25</v>
      </c>
      <c r="C816" t="s">
        <v>26</v>
      </c>
      <c r="D816" t="s">
        <v>6</v>
      </c>
      <c r="E816" t="s">
        <v>6</v>
      </c>
      <c r="F816">
        <v>67</v>
      </c>
      <c r="G816" s="4">
        <v>205</v>
      </c>
      <c r="H816" s="4">
        <v>0</v>
      </c>
      <c r="I816" s="4">
        <v>37</v>
      </c>
      <c r="J816" s="4">
        <v>4</v>
      </c>
      <c r="K816" s="4">
        <v>19</v>
      </c>
    </row>
    <row r="817" spans="1:11">
      <c r="A817">
        <v>1993</v>
      </c>
      <c r="B817" t="s">
        <v>25</v>
      </c>
      <c r="C817" t="s">
        <v>26</v>
      </c>
      <c r="D817" t="s">
        <v>6</v>
      </c>
      <c r="E817" t="s">
        <v>537</v>
      </c>
      <c r="F817">
        <v>8</v>
      </c>
      <c r="G817" s="4">
        <v>8</v>
      </c>
      <c r="H817" s="4">
        <v>0</v>
      </c>
      <c r="I817" s="4">
        <v>0</v>
      </c>
      <c r="J817" s="4">
        <v>0</v>
      </c>
      <c r="K817" s="4">
        <v>0</v>
      </c>
    </row>
    <row r="818" spans="1:11">
      <c r="A818">
        <v>1993</v>
      </c>
      <c r="B818" t="s">
        <v>25</v>
      </c>
      <c r="C818" t="s">
        <v>26</v>
      </c>
      <c r="D818" t="s">
        <v>6</v>
      </c>
      <c r="E818" t="s">
        <v>976</v>
      </c>
      <c r="F818">
        <v>2</v>
      </c>
      <c r="G818" s="4">
        <v>20</v>
      </c>
      <c r="H818" s="4">
        <v>0</v>
      </c>
      <c r="I818" s="4">
        <v>9</v>
      </c>
      <c r="J818" s="4">
        <v>0</v>
      </c>
      <c r="K818" s="4">
        <v>0</v>
      </c>
    </row>
    <row r="819" spans="1:11">
      <c r="A819">
        <v>1994</v>
      </c>
      <c r="B819" t="s">
        <v>25</v>
      </c>
      <c r="C819" t="s">
        <v>26</v>
      </c>
      <c r="D819" t="s">
        <v>6</v>
      </c>
      <c r="E819" t="s">
        <v>6</v>
      </c>
      <c r="F819">
        <v>81</v>
      </c>
      <c r="G819" s="4">
        <v>173</v>
      </c>
      <c r="H819" s="4">
        <v>0</v>
      </c>
      <c r="I819" s="4">
        <v>41</v>
      </c>
      <c r="J819" s="4">
        <v>0</v>
      </c>
      <c r="K819" s="4">
        <v>5</v>
      </c>
    </row>
    <row r="820" spans="1:11">
      <c r="A820">
        <v>1994</v>
      </c>
      <c r="B820" t="s">
        <v>25</v>
      </c>
      <c r="C820" t="s">
        <v>26</v>
      </c>
      <c r="D820" t="s">
        <v>6</v>
      </c>
      <c r="E820" t="s">
        <v>537</v>
      </c>
      <c r="F820">
        <v>11</v>
      </c>
      <c r="G820" s="4">
        <v>38</v>
      </c>
      <c r="H820" s="4">
        <v>0</v>
      </c>
      <c r="I820" s="4">
        <v>0</v>
      </c>
      <c r="J820" s="4">
        <v>5</v>
      </c>
      <c r="K820" s="4">
        <v>0</v>
      </c>
    </row>
    <row r="821" spans="1:11">
      <c r="A821">
        <v>1995</v>
      </c>
      <c r="B821" t="s">
        <v>25</v>
      </c>
      <c r="C821" t="s">
        <v>26</v>
      </c>
      <c r="D821" t="s">
        <v>6</v>
      </c>
      <c r="E821" t="s">
        <v>6</v>
      </c>
      <c r="F821">
        <v>152</v>
      </c>
      <c r="G821" s="4">
        <v>385</v>
      </c>
      <c r="H821" s="4">
        <v>0</v>
      </c>
      <c r="I821" s="4">
        <v>106</v>
      </c>
      <c r="J821" s="4">
        <v>12</v>
      </c>
      <c r="K821" s="4">
        <v>6</v>
      </c>
    </row>
    <row r="822" spans="1:11">
      <c r="A822">
        <v>1995</v>
      </c>
      <c r="B822" t="s">
        <v>25</v>
      </c>
      <c r="C822" t="s">
        <v>26</v>
      </c>
      <c r="D822" t="s">
        <v>6</v>
      </c>
      <c r="E822" t="s">
        <v>537</v>
      </c>
      <c r="F822">
        <v>10</v>
      </c>
      <c r="G822" s="4">
        <v>25</v>
      </c>
      <c r="H822" s="4">
        <v>0</v>
      </c>
      <c r="I822" s="4">
        <v>0</v>
      </c>
      <c r="J822" s="4">
        <v>0</v>
      </c>
      <c r="K822" s="4">
        <v>0</v>
      </c>
    </row>
    <row r="823" spans="1:11">
      <c r="A823">
        <v>1996</v>
      </c>
      <c r="B823" t="s">
        <v>25</v>
      </c>
      <c r="C823" t="s">
        <v>26</v>
      </c>
      <c r="D823" t="s">
        <v>6</v>
      </c>
      <c r="E823" t="s">
        <v>978</v>
      </c>
      <c r="F823">
        <v>2</v>
      </c>
      <c r="G823" s="4">
        <v>2</v>
      </c>
      <c r="H823" s="4">
        <v>0</v>
      </c>
      <c r="I823" s="4">
        <v>0</v>
      </c>
      <c r="J823" s="4">
        <v>0</v>
      </c>
      <c r="K823" s="4">
        <v>0</v>
      </c>
    </row>
    <row r="824" spans="1:11">
      <c r="A824">
        <v>1996</v>
      </c>
      <c r="B824" t="s">
        <v>25</v>
      </c>
      <c r="C824" t="s">
        <v>26</v>
      </c>
      <c r="D824" t="s">
        <v>6</v>
      </c>
      <c r="E824" t="s">
        <v>6</v>
      </c>
      <c r="F824">
        <v>118</v>
      </c>
      <c r="G824" s="4">
        <v>335</v>
      </c>
      <c r="H824" s="4">
        <v>0</v>
      </c>
      <c r="I824" s="4">
        <v>64</v>
      </c>
      <c r="J824" s="4">
        <v>7</v>
      </c>
      <c r="K824" s="4">
        <v>17</v>
      </c>
    </row>
    <row r="825" spans="1:11">
      <c r="A825">
        <v>1996</v>
      </c>
      <c r="B825" t="s">
        <v>25</v>
      </c>
      <c r="C825" t="s">
        <v>26</v>
      </c>
      <c r="D825" t="s">
        <v>6</v>
      </c>
      <c r="E825" t="s">
        <v>537</v>
      </c>
      <c r="F825">
        <v>10</v>
      </c>
      <c r="G825" s="4">
        <v>16</v>
      </c>
      <c r="H825" s="4">
        <v>0</v>
      </c>
      <c r="I825" s="4">
        <v>3</v>
      </c>
      <c r="J825" s="4">
        <v>0</v>
      </c>
      <c r="K825" s="4">
        <v>0</v>
      </c>
    </row>
    <row r="826" spans="1:11">
      <c r="A826">
        <v>1996</v>
      </c>
      <c r="B826" t="s">
        <v>25</v>
      </c>
      <c r="C826" t="s">
        <v>26</v>
      </c>
      <c r="D826" t="s">
        <v>6</v>
      </c>
      <c r="E826" t="s">
        <v>976</v>
      </c>
      <c r="F826">
        <v>3</v>
      </c>
      <c r="G826" s="4">
        <v>5</v>
      </c>
      <c r="H826" s="4">
        <v>0</v>
      </c>
      <c r="I826" s="4">
        <v>0</v>
      </c>
      <c r="J826" s="4">
        <v>0</v>
      </c>
      <c r="K826" s="4">
        <v>0</v>
      </c>
    </row>
    <row r="827" spans="1:11">
      <c r="A827">
        <v>1997</v>
      </c>
      <c r="B827" t="s">
        <v>25</v>
      </c>
      <c r="C827" t="s">
        <v>26</v>
      </c>
      <c r="D827" t="s">
        <v>6</v>
      </c>
      <c r="E827" t="s">
        <v>978</v>
      </c>
      <c r="F827">
        <v>5</v>
      </c>
      <c r="G827" s="4">
        <v>4.6004366812227078</v>
      </c>
      <c r="H827" s="4">
        <v>0</v>
      </c>
      <c r="I827" s="4">
        <v>0</v>
      </c>
      <c r="J827" s="4">
        <v>0</v>
      </c>
      <c r="K827" s="4">
        <v>0</v>
      </c>
    </row>
    <row r="828" spans="1:11">
      <c r="A828">
        <v>1997</v>
      </c>
      <c r="B828" t="s">
        <v>25</v>
      </c>
      <c r="C828" t="s">
        <v>26</v>
      </c>
      <c r="D828" t="s">
        <v>6</v>
      </c>
      <c r="E828" t="s">
        <v>6</v>
      </c>
      <c r="F828">
        <v>83</v>
      </c>
      <c r="G828" s="4">
        <v>235.20848573518654</v>
      </c>
      <c r="H828" s="4">
        <v>0</v>
      </c>
      <c r="I828" s="4">
        <v>117.60424286759327</v>
      </c>
      <c r="J828" s="4">
        <v>3.1784930504754936</v>
      </c>
      <c r="K828" s="4">
        <v>3.1784930504754936</v>
      </c>
    </row>
    <row r="829" spans="1:11">
      <c r="A829">
        <v>1997</v>
      </c>
      <c r="B829" t="s">
        <v>25</v>
      </c>
      <c r="C829" t="s">
        <v>26</v>
      </c>
      <c r="D829" t="s">
        <v>6</v>
      </c>
      <c r="E829" t="s">
        <v>537</v>
      </c>
      <c r="F829">
        <v>3</v>
      </c>
      <c r="G829" s="4">
        <v>3.0184426229508197</v>
      </c>
      <c r="H829" s="4">
        <v>0</v>
      </c>
      <c r="I829" s="4">
        <v>6.0368852459016393</v>
      </c>
      <c r="J829" s="4">
        <v>0</v>
      </c>
      <c r="K829" s="4">
        <v>0</v>
      </c>
    </row>
    <row r="830" spans="1:11">
      <c r="A830">
        <v>1997</v>
      </c>
      <c r="B830" t="s">
        <v>25</v>
      </c>
      <c r="C830" t="s">
        <v>26</v>
      </c>
      <c r="D830" t="s">
        <v>6</v>
      </c>
      <c r="E830" t="s">
        <v>677</v>
      </c>
      <c r="F830">
        <v>2</v>
      </c>
      <c r="G830" s="4">
        <v>2.4347826086956523</v>
      </c>
      <c r="H830" s="4">
        <v>0</v>
      </c>
      <c r="I830" s="4">
        <v>0</v>
      </c>
      <c r="J830" s="4">
        <v>0</v>
      </c>
      <c r="K830" s="4">
        <v>0</v>
      </c>
    </row>
    <row r="831" spans="1:11">
      <c r="A831">
        <v>1998</v>
      </c>
      <c r="B831" t="s">
        <v>25</v>
      </c>
      <c r="C831" t="s">
        <v>26</v>
      </c>
      <c r="D831" t="s">
        <v>6</v>
      </c>
      <c r="E831" t="s">
        <v>6</v>
      </c>
      <c r="F831">
        <v>14</v>
      </c>
      <c r="G831" s="4">
        <v>24.034852546916891</v>
      </c>
      <c r="H831" s="4">
        <v>0</v>
      </c>
      <c r="I831" s="4">
        <v>0</v>
      </c>
      <c r="J831" s="4">
        <v>0</v>
      </c>
      <c r="K831" s="4">
        <v>0</v>
      </c>
    </row>
    <row r="832" spans="1:11">
      <c r="A832">
        <v>1999</v>
      </c>
      <c r="B832" t="s">
        <v>25</v>
      </c>
      <c r="C832" t="s">
        <v>26</v>
      </c>
      <c r="D832" t="s">
        <v>6</v>
      </c>
      <c r="E832" t="s">
        <v>6</v>
      </c>
      <c r="F832">
        <v>8</v>
      </c>
      <c r="G832" s="4">
        <v>20.982954545454547</v>
      </c>
      <c r="H832" s="4">
        <v>0</v>
      </c>
      <c r="I832" s="4">
        <v>33.572727272727271</v>
      </c>
      <c r="J832" s="4">
        <v>0</v>
      </c>
      <c r="K832" s="4">
        <v>0</v>
      </c>
    </row>
    <row r="833" spans="1:11">
      <c r="A833">
        <v>1999</v>
      </c>
      <c r="B833" t="s">
        <v>25</v>
      </c>
      <c r="C833" t="s">
        <v>26</v>
      </c>
      <c r="D833" t="s">
        <v>6</v>
      </c>
      <c r="E833" t="s">
        <v>537</v>
      </c>
      <c r="F833">
        <v>7</v>
      </c>
      <c r="G833" s="4">
        <v>20.319614711033275</v>
      </c>
      <c r="H833" s="4">
        <v>0</v>
      </c>
      <c r="I833" s="4">
        <v>0</v>
      </c>
      <c r="J833" s="4">
        <v>0</v>
      </c>
      <c r="K833" s="4">
        <v>0</v>
      </c>
    </row>
    <row r="834" spans="1:11">
      <c r="A834">
        <v>2000</v>
      </c>
      <c r="B834" t="s">
        <v>25</v>
      </c>
      <c r="C834" t="s">
        <v>26</v>
      </c>
      <c r="D834" t="s">
        <v>6</v>
      </c>
      <c r="E834" t="s">
        <v>6</v>
      </c>
      <c r="F834">
        <v>9</v>
      </c>
      <c r="G834" s="4">
        <v>59.933253873659119</v>
      </c>
      <c r="H834" s="4">
        <v>0</v>
      </c>
      <c r="I834" s="4">
        <v>46.102502979737778</v>
      </c>
      <c r="J834" s="4">
        <v>0</v>
      </c>
      <c r="K834" s="4">
        <v>0</v>
      </c>
    </row>
    <row r="835" spans="1:11">
      <c r="A835">
        <v>2004</v>
      </c>
      <c r="B835" t="s">
        <v>25</v>
      </c>
      <c r="C835" t="s">
        <v>26</v>
      </c>
      <c r="D835" t="s">
        <v>6</v>
      </c>
      <c r="E835" t="s">
        <v>6</v>
      </c>
      <c r="F835">
        <v>8</v>
      </c>
      <c r="G835" s="4">
        <v>11.293846153846156</v>
      </c>
      <c r="H835" s="4">
        <v>0</v>
      </c>
      <c r="I835" s="4">
        <v>0</v>
      </c>
      <c r="J835" s="4">
        <v>0</v>
      </c>
      <c r="K835" s="4">
        <v>0</v>
      </c>
    </row>
    <row r="836" spans="1:11">
      <c r="A836">
        <v>2004</v>
      </c>
      <c r="B836" t="s">
        <v>25</v>
      </c>
      <c r="C836" t="s">
        <v>26</v>
      </c>
      <c r="D836" t="s">
        <v>6</v>
      </c>
      <c r="E836" t="s">
        <v>537</v>
      </c>
      <c r="F836">
        <v>7</v>
      </c>
      <c r="G836" s="4">
        <v>7.197679607318161</v>
      </c>
      <c r="H836" s="4">
        <v>0</v>
      </c>
      <c r="I836" s="4">
        <v>3.5988398036590805</v>
      </c>
      <c r="J836" s="4">
        <v>0</v>
      </c>
      <c r="K836" s="4">
        <v>0</v>
      </c>
    </row>
    <row r="837" spans="1:11">
      <c r="A837">
        <v>2007</v>
      </c>
      <c r="B837" t="s">
        <v>25</v>
      </c>
      <c r="C837" t="s">
        <v>26</v>
      </c>
      <c r="D837" t="s">
        <v>6</v>
      </c>
      <c r="E837" t="s">
        <v>6</v>
      </c>
      <c r="F837">
        <v>18</v>
      </c>
      <c r="G837" s="4">
        <v>17.175675675675677</v>
      </c>
      <c r="H837" s="4">
        <v>0</v>
      </c>
      <c r="I837" s="4">
        <v>0</v>
      </c>
      <c r="J837" s="4">
        <v>0</v>
      </c>
      <c r="K837" s="4">
        <v>0</v>
      </c>
    </row>
    <row r="838" spans="1:11">
      <c r="A838">
        <v>1968</v>
      </c>
      <c r="B838" t="s">
        <v>27</v>
      </c>
      <c r="C838" t="s">
        <v>28</v>
      </c>
      <c r="D838" t="s">
        <v>6</v>
      </c>
      <c r="E838" t="s">
        <v>534</v>
      </c>
      <c r="F838">
        <v>204</v>
      </c>
      <c r="G838" s="4">
        <v>989</v>
      </c>
      <c r="H838" s="4">
        <v>185</v>
      </c>
      <c r="I838" s="4">
        <v>0</v>
      </c>
      <c r="J838" s="4">
        <v>0</v>
      </c>
      <c r="K838" s="4">
        <v>0</v>
      </c>
    </row>
    <row r="839" spans="1:11">
      <c r="A839">
        <v>1969</v>
      </c>
      <c r="B839" t="s">
        <v>27</v>
      </c>
      <c r="C839" t="s">
        <v>28</v>
      </c>
      <c r="D839" t="s">
        <v>6</v>
      </c>
      <c r="E839" t="s">
        <v>534</v>
      </c>
      <c r="F839">
        <v>155</v>
      </c>
      <c r="G839" s="4">
        <v>877</v>
      </c>
      <c r="H839" s="4">
        <v>206</v>
      </c>
      <c r="I839" s="4">
        <v>0</v>
      </c>
      <c r="J839" s="4">
        <v>0</v>
      </c>
      <c r="K839" s="4">
        <v>0</v>
      </c>
    </row>
    <row r="840" spans="1:11">
      <c r="A840">
        <v>1970</v>
      </c>
      <c r="B840" t="s">
        <v>27</v>
      </c>
      <c r="C840" t="s">
        <v>28</v>
      </c>
      <c r="D840" t="s">
        <v>6</v>
      </c>
      <c r="E840" t="s">
        <v>534</v>
      </c>
      <c r="F840">
        <v>199</v>
      </c>
      <c r="G840" s="4">
        <v>1318</v>
      </c>
      <c r="H840" s="4">
        <v>264</v>
      </c>
      <c r="I840" s="4">
        <v>0</v>
      </c>
      <c r="J840" s="4">
        <v>0</v>
      </c>
      <c r="K840" s="4">
        <v>0</v>
      </c>
    </row>
    <row r="841" spans="1:11">
      <c r="A841">
        <v>1971</v>
      </c>
      <c r="B841" t="s">
        <v>27</v>
      </c>
      <c r="C841" t="s">
        <v>28</v>
      </c>
      <c r="D841" t="s">
        <v>6</v>
      </c>
      <c r="E841" t="s">
        <v>534</v>
      </c>
      <c r="F841">
        <v>169</v>
      </c>
      <c r="G841" s="4">
        <v>743</v>
      </c>
      <c r="H841" s="4">
        <v>195</v>
      </c>
      <c r="I841" s="4">
        <v>34</v>
      </c>
      <c r="J841" s="4">
        <v>0</v>
      </c>
      <c r="K841" s="4">
        <v>0</v>
      </c>
    </row>
    <row r="842" spans="1:11">
      <c r="A842">
        <v>1972</v>
      </c>
      <c r="B842" t="s">
        <v>27</v>
      </c>
      <c r="C842" t="s">
        <v>28</v>
      </c>
      <c r="D842" t="s">
        <v>6</v>
      </c>
      <c r="E842" t="s">
        <v>534</v>
      </c>
      <c r="F842">
        <v>122</v>
      </c>
      <c r="G842" s="4">
        <v>435</v>
      </c>
      <c r="H842" s="4">
        <v>124</v>
      </c>
      <c r="I842" s="4">
        <v>138</v>
      </c>
      <c r="J842" s="4">
        <v>0</v>
      </c>
      <c r="K842" s="4">
        <v>0</v>
      </c>
    </row>
    <row r="843" spans="1:11">
      <c r="A843">
        <v>1973</v>
      </c>
      <c r="B843" t="s">
        <v>27</v>
      </c>
      <c r="C843" t="s">
        <v>28</v>
      </c>
      <c r="D843" t="s">
        <v>6</v>
      </c>
      <c r="E843" t="s">
        <v>534</v>
      </c>
      <c r="F843">
        <v>149</v>
      </c>
      <c r="G843" s="4">
        <v>640</v>
      </c>
      <c r="H843" s="4">
        <v>128</v>
      </c>
      <c r="I843" s="4">
        <v>116</v>
      </c>
      <c r="J843" s="4">
        <v>0</v>
      </c>
      <c r="K843" s="4">
        <v>0</v>
      </c>
    </row>
    <row r="844" spans="1:11">
      <c r="A844">
        <v>1974</v>
      </c>
      <c r="B844" t="s">
        <v>27</v>
      </c>
      <c r="C844" t="s">
        <v>28</v>
      </c>
      <c r="D844" t="s">
        <v>6</v>
      </c>
      <c r="E844" t="s">
        <v>534</v>
      </c>
      <c r="F844">
        <v>106</v>
      </c>
      <c r="G844" s="4">
        <v>464</v>
      </c>
      <c r="H844" s="4">
        <v>123</v>
      </c>
      <c r="I844" s="4">
        <v>65</v>
      </c>
      <c r="J844" s="4">
        <v>0</v>
      </c>
      <c r="K844" s="4">
        <v>0</v>
      </c>
    </row>
    <row r="845" spans="1:11">
      <c r="A845">
        <v>1975</v>
      </c>
      <c r="B845" t="s">
        <v>27</v>
      </c>
      <c r="C845" t="s">
        <v>28</v>
      </c>
      <c r="D845" t="s">
        <v>6</v>
      </c>
      <c r="E845" t="s">
        <v>534</v>
      </c>
      <c r="F845">
        <v>37</v>
      </c>
      <c r="G845" s="4">
        <v>262</v>
      </c>
      <c r="H845" s="4">
        <v>37</v>
      </c>
      <c r="I845" s="4">
        <v>156</v>
      </c>
      <c r="J845" s="4">
        <v>0</v>
      </c>
      <c r="K845" s="4">
        <v>0</v>
      </c>
    </row>
    <row r="846" spans="1:11">
      <c r="A846">
        <v>1976</v>
      </c>
      <c r="B846" t="s">
        <v>27</v>
      </c>
      <c r="C846" t="s">
        <v>28</v>
      </c>
      <c r="D846" t="s">
        <v>6</v>
      </c>
      <c r="E846" t="s">
        <v>534</v>
      </c>
      <c r="F846">
        <v>31</v>
      </c>
      <c r="G846" s="4">
        <v>68</v>
      </c>
      <c r="H846" s="4">
        <v>15</v>
      </c>
      <c r="I846" s="4">
        <v>30</v>
      </c>
      <c r="J846" s="4">
        <v>0</v>
      </c>
      <c r="K846" s="4">
        <v>0</v>
      </c>
    </row>
    <row r="847" spans="1:11">
      <c r="A847">
        <v>1977</v>
      </c>
      <c r="B847" t="s">
        <v>27</v>
      </c>
      <c r="C847" t="s">
        <v>28</v>
      </c>
      <c r="D847" t="s">
        <v>6</v>
      </c>
      <c r="E847" t="s">
        <v>534</v>
      </c>
      <c r="F847">
        <v>31</v>
      </c>
      <c r="G847" s="4">
        <v>80</v>
      </c>
      <c r="H847" s="4">
        <v>0</v>
      </c>
      <c r="I847" s="4">
        <v>76</v>
      </c>
      <c r="J847" s="4">
        <v>0</v>
      </c>
      <c r="K847" s="4">
        <v>0</v>
      </c>
    </row>
    <row r="848" spans="1:11">
      <c r="A848">
        <v>1978</v>
      </c>
      <c r="B848" t="s">
        <v>27</v>
      </c>
      <c r="C848" t="s">
        <v>28</v>
      </c>
      <c r="D848" t="s">
        <v>6</v>
      </c>
      <c r="E848" t="s">
        <v>534</v>
      </c>
      <c r="F848">
        <v>18</v>
      </c>
      <c r="G848" s="4">
        <v>107</v>
      </c>
      <c r="H848" s="4">
        <v>0</v>
      </c>
      <c r="I848" s="4">
        <v>133</v>
      </c>
      <c r="J848" s="4">
        <v>0</v>
      </c>
      <c r="K848" s="4">
        <v>0</v>
      </c>
    </row>
    <row r="849" spans="1:11">
      <c r="A849">
        <v>1979</v>
      </c>
      <c r="B849" t="s">
        <v>27</v>
      </c>
      <c r="C849" t="s">
        <v>28</v>
      </c>
      <c r="D849" t="s">
        <v>6</v>
      </c>
      <c r="E849" t="s">
        <v>534</v>
      </c>
      <c r="F849">
        <v>34</v>
      </c>
      <c r="G849" s="4">
        <v>113</v>
      </c>
      <c r="H849" s="4">
        <v>0</v>
      </c>
      <c r="I849" s="4">
        <v>83</v>
      </c>
      <c r="J849" s="4">
        <v>0</v>
      </c>
      <c r="K849" s="4">
        <v>0</v>
      </c>
    </row>
    <row r="850" spans="1:11">
      <c r="A850">
        <v>1980</v>
      </c>
      <c r="B850" t="s">
        <v>27</v>
      </c>
      <c r="C850" t="s">
        <v>28</v>
      </c>
      <c r="D850" t="s">
        <v>6</v>
      </c>
      <c r="E850" t="s">
        <v>534</v>
      </c>
      <c r="F850">
        <v>23</v>
      </c>
      <c r="G850" s="4">
        <v>47</v>
      </c>
      <c r="H850" s="4">
        <v>0</v>
      </c>
      <c r="I850" s="4">
        <v>39</v>
      </c>
      <c r="J850" s="4">
        <v>0</v>
      </c>
      <c r="K850" s="4">
        <v>0</v>
      </c>
    </row>
    <row r="851" spans="1:11">
      <c r="A851">
        <v>1981</v>
      </c>
      <c r="B851" t="s">
        <v>27</v>
      </c>
      <c r="C851" t="s">
        <v>28</v>
      </c>
      <c r="D851" t="s">
        <v>6</v>
      </c>
      <c r="E851" t="s">
        <v>534</v>
      </c>
      <c r="F851">
        <v>11</v>
      </c>
      <c r="G851" s="4">
        <v>47</v>
      </c>
      <c r="H851" s="4">
        <v>0</v>
      </c>
      <c r="I851" s="4">
        <v>33</v>
      </c>
      <c r="J851" s="4">
        <v>0</v>
      </c>
      <c r="K851" s="4">
        <v>0</v>
      </c>
    </row>
    <row r="852" spans="1:11">
      <c r="A852">
        <v>1982</v>
      </c>
      <c r="B852" t="s">
        <v>27</v>
      </c>
      <c r="C852" t="s">
        <v>28</v>
      </c>
      <c r="D852" t="s">
        <v>6</v>
      </c>
      <c r="E852" t="s">
        <v>534</v>
      </c>
      <c r="F852">
        <v>10</v>
      </c>
      <c r="G852" s="4">
        <v>13</v>
      </c>
      <c r="H852" s="4">
        <v>0</v>
      </c>
      <c r="I852" s="4">
        <v>3</v>
      </c>
      <c r="J852" s="4">
        <v>0</v>
      </c>
      <c r="K852" s="4">
        <v>0</v>
      </c>
    </row>
    <row r="853" spans="1:11">
      <c r="A853">
        <v>1983</v>
      </c>
      <c r="B853" t="s">
        <v>27</v>
      </c>
      <c r="C853" t="s">
        <v>28</v>
      </c>
      <c r="D853" t="s">
        <v>6</v>
      </c>
      <c r="E853" t="s">
        <v>534</v>
      </c>
      <c r="F853">
        <v>22</v>
      </c>
      <c r="G853" s="4">
        <v>35</v>
      </c>
      <c r="H853" s="4">
        <v>0</v>
      </c>
      <c r="I853" s="4">
        <v>17</v>
      </c>
      <c r="J853" s="4">
        <v>0</v>
      </c>
      <c r="K853" s="4">
        <v>0</v>
      </c>
    </row>
    <row r="854" spans="1:11">
      <c r="A854">
        <v>1984</v>
      </c>
      <c r="B854" t="s">
        <v>27</v>
      </c>
      <c r="C854" t="s">
        <v>28</v>
      </c>
      <c r="D854" t="s">
        <v>6</v>
      </c>
      <c r="E854" t="s">
        <v>6</v>
      </c>
      <c r="F854">
        <v>26</v>
      </c>
      <c r="G854" s="4">
        <v>77</v>
      </c>
      <c r="H854" s="4">
        <v>0</v>
      </c>
      <c r="I854" s="4">
        <v>111</v>
      </c>
      <c r="J854" s="4">
        <v>0</v>
      </c>
      <c r="K854" s="4">
        <v>0</v>
      </c>
    </row>
    <row r="855" spans="1:11">
      <c r="A855">
        <v>1984</v>
      </c>
      <c r="B855" t="s">
        <v>27</v>
      </c>
      <c r="C855" t="s">
        <v>28</v>
      </c>
      <c r="D855" t="s">
        <v>6</v>
      </c>
      <c r="E855" t="s">
        <v>537</v>
      </c>
      <c r="F855">
        <v>4</v>
      </c>
      <c r="G855" s="4">
        <v>12</v>
      </c>
      <c r="H855" s="4">
        <v>0</v>
      </c>
      <c r="I855" s="4">
        <v>0</v>
      </c>
      <c r="J855" s="4">
        <v>0</v>
      </c>
      <c r="K855" s="4">
        <v>0</v>
      </c>
    </row>
    <row r="856" spans="1:11">
      <c r="A856">
        <v>1985</v>
      </c>
      <c r="B856" t="s">
        <v>27</v>
      </c>
      <c r="C856" t="s">
        <v>28</v>
      </c>
      <c r="D856" t="s">
        <v>6</v>
      </c>
      <c r="E856" t="s">
        <v>6</v>
      </c>
      <c r="F856">
        <v>24</v>
      </c>
      <c r="G856" s="4">
        <v>76</v>
      </c>
      <c r="H856" s="4">
        <v>0</v>
      </c>
      <c r="I856" s="4">
        <v>66</v>
      </c>
      <c r="J856" s="4">
        <v>0</v>
      </c>
      <c r="K856" s="4">
        <v>0</v>
      </c>
    </row>
    <row r="857" spans="1:11">
      <c r="A857">
        <v>1985</v>
      </c>
      <c r="B857" t="s">
        <v>27</v>
      </c>
      <c r="C857" t="s">
        <v>28</v>
      </c>
      <c r="D857" t="s">
        <v>6</v>
      </c>
      <c r="E857" t="s">
        <v>537</v>
      </c>
      <c r="F857">
        <v>3</v>
      </c>
      <c r="G857" s="4">
        <v>3</v>
      </c>
      <c r="H857" s="4">
        <v>0</v>
      </c>
      <c r="I857" s="4">
        <v>0</v>
      </c>
      <c r="J857" s="4">
        <v>0</v>
      </c>
      <c r="K857" s="4">
        <v>3</v>
      </c>
    </row>
    <row r="858" spans="1:11">
      <c r="A858">
        <v>1985</v>
      </c>
      <c r="B858" t="s">
        <v>27</v>
      </c>
      <c r="C858" t="s">
        <v>28</v>
      </c>
      <c r="D858" t="s">
        <v>6</v>
      </c>
      <c r="E858" t="s">
        <v>677</v>
      </c>
      <c r="F858">
        <v>3</v>
      </c>
      <c r="G858" s="4">
        <v>3</v>
      </c>
      <c r="H858" s="4">
        <v>0</v>
      </c>
      <c r="I858" s="4">
        <v>0</v>
      </c>
      <c r="J858" s="4">
        <v>0</v>
      </c>
      <c r="K858" s="4">
        <v>0</v>
      </c>
    </row>
    <row r="859" spans="1:11">
      <c r="A859">
        <v>1986</v>
      </c>
      <c r="B859" t="s">
        <v>27</v>
      </c>
      <c r="C859" t="s">
        <v>28</v>
      </c>
      <c r="D859" t="s">
        <v>6</v>
      </c>
      <c r="E859" t="s">
        <v>6</v>
      </c>
      <c r="F859">
        <v>42</v>
      </c>
      <c r="G859" s="4">
        <v>81</v>
      </c>
      <c r="H859" s="4">
        <v>0</v>
      </c>
      <c r="I859" s="4">
        <v>78</v>
      </c>
      <c r="J859" s="4">
        <v>0</v>
      </c>
      <c r="K859" s="4">
        <v>0</v>
      </c>
    </row>
    <row r="860" spans="1:11">
      <c r="A860">
        <v>1987</v>
      </c>
      <c r="B860" t="s">
        <v>27</v>
      </c>
      <c r="C860" t="s">
        <v>28</v>
      </c>
      <c r="D860" t="s">
        <v>6</v>
      </c>
      <c r="E860" t="s">
        <v>6</v>
      </c>
      <c r="F860">
        <v>44</v>
      </c>
      <c r="G860" s="4">
        <v>231</v>
      </c>
      <c r="H860" s="4">
        <v>24</v>
      </c>
      <c r="I860" s="4">
        <v>355</v>
      </c>
      <c r="J860" s="4">
        <v>4</v>
      </c>
      <c r="K860" s="4">
        <v>0</v>
      </c>
    </row>
    <row r="861" spans="1:11">
      <c r="A861">
        <v>1987</v>
      </c>
      <c r="B861" t="s">
        <v>27</v>
      </c>
      <c r="C861" t="s">
        <v>28</v>
      </c>
      <c r="D861" t="s">
        <v>6</v>
      </c>
      <c r="E861" t="s">
        <v>537</v>
      </c>
      <c r="F861">
        <v>9</v>
      </c>
      <c r="G861" s="4">
        <v>23</v>
      </c>
      <c r="H861" s="4">
        <v>0</v>
      </c>
      <c r="I861" s="4">
        <v>23</v>
      </c>
      <c r="J861" s="4">
        <v>0</v>
      </c>
      <c r="K861" s="4">
        <v>0</v>
      </c>
    </row>
    <row r="862" spans="1:11">
      <c r="A862">
        <v>1988</v>
      </c>
      <c r="B862" t="s">
        <v>27</v>
      </c>
      <c r="C862" t="s">
        <v>28</v>
      </c>
      <c r="D862" t="s">
        <v>6</v>
      </c>
      <c r="E862" t="s">
        <v>6</v>
      </c>
      <c r="F862">
        <v>62</v>
      </c>
      <c r="G862" s="4">
        <v>310</v>
      </c>
      <c r="H862" s="4">
        <v>0</v>
      </c>
      <c r="I862" s="4">
        <v>455</v>
      </c>
      <c r="J862" s="4">
        <v>4</v>
      </c>
      <c r="K862" s="4">
        <v>13</v>
      </c>
    </row>
    <row r="863" spans="1:11">
      <c r="A863">
        <v>1988</v>
      </c>
      <c r="B863" t="s">
        <v>27</v>
      </c>
      <c r="C863" t="s">
        <v>28</v>
      </c>
      <c r="D863" t="s">
        <v>6</v>
      </c>
      <c r="E863" t="s">
        <v>537</v>
      </c>
      <c r="F863">
        <v>4</v>
      </c>
      <c r="G863" s="4">
        <v>4</v>
      </c>
      <c r="H863" s="4">
        <v>0</v>
      </c>
      <c r="I863" s="4">
        <v>8</v>
      </c>
      <c r="J863" s="4">
        <v>0</v>
      </c>
      <c r="K863" s="4">
        <v>0</v>
      </c>
    </row>
    <row r="864" spans="1:11">
      <c r="A864">
        <v>1988</v>
      </c>
      <c r="B864" t="s">
        <v>27</v>
      </c>
      <c r="C864" t="s">
        <v>28</v>
      </c>
      <c r="D864" t="s">
        <v>6</v>
      </c>
      <c r="E864" t="s">
        <v>976</v>
      </c>
      <c r="F864">
        <v>4</v>
      </c>
      <c r="G864" s="4">
        <v>6</v>
      </c>
      <c r="H864" s="4">
        <v>0</v>
      </c>
      <c r="I864" s="4">
        <v>6</v>
      </c>
      <c r="J864" s="4">
        <v>0</v>
      </c>
      <c r="K864" s="4">
        <v>0</v>
      </c>
    </row>
    <row r="865" spans="1:11">
      <c r="A865">
        <v>1989</v>
      </c>
      <c r="B865" t="s">
        <v>27</v>
      </c>
      <c r="C865" t="s">
        <v>28</v>
      </c>
      <c r="D865" t="s">
        <v>6</v>
      </c>
      <c r="E865" t="s">
        <v>6</v>
      </c>
      <c r="F865">
        <v>61</v>
      </c>
      <c r="G865" s="4">
        <v>208</v>
      </c>
      <c r="H865" s="4">
        <v>10</v>
      </c>
      <c r="I865" s="4">
        <v>137</v>
      </c>
      <c r="J865" s="4">
        <v>0</v>
      </c>
      <c r="K865" s="4">
        <v>0</v>
      </c>
    </row>
    <row r="866" spans="1:11">
      <c r="A866">
        <v>1989</v>
      </c>
      <c r="B866" t="s">
        <v>27</v>
      </c>
      <c r="C866" t="s">
        <v>28</v>
      </c>
      <c r="D866" t="s">
        <v>6</v>
      </c>
      <c r="E866" t="s">
        <v>537</v>
      </c>
      <c r="F866">
        <v>13</v>
      </c>
      <c r="G866" s="4">
        <v>27</v>
      </c>
      <c r="H866" s="4">
        <v>0</v>
      </c>
      <c r="I866" s="4">
        <v>54</v>
      </c>
      <c r="J866" s="4">
        <v>0</v>
      </c>
      <c r="K866" s="4">
        <v>0</v>
      </c>
    </row>
    <row r="867" spans="1:11">
      <c r="A867">
        <v>1990</v>
      </c>
      <c r="B867" t="s">
        <v>27</v>
      </c>
      <c r="C867" t="s">
        <v>28</v>
      </c>
      <c r="D867" t="s">
        <v>6</v>
      </c>
      <c r="E867" t="s">
        <v>6</v>
      </c>
      <c r="F867">
        <v>28</v>
      </c>
      <c r="G867" s="4">
        <v>104</v>
      </c>
      <c r="H867" s="4">
        <v>0</v>
      </c>
      <c r="I867" s="4">
        <v>19</v>
      </c>
      <c r="J867" s="4">
        <v>0</v>
      </c>
      <c r="K867" s="4">
        <v>0</v>
      </c>
    </row>
    <row r="868" spans="1:11">
      <c r="A868">
        <v>1991</v>
      </c>
      <c r="B868" t="s">
        <v>27</v>
      </c>
      <c r="C868" t="s">
        <v>28</v>
      </c>
      <c r="D868" t="s">
        <v>6</v>
      </c>
      <c r="E868" t="s">
        <v>6</v>
      </c>
      <c r="F868">
        <v>39</v>
      </c>
      <c r="G868" s="4">
        <v>154</v>
      </c>
      <c r="H868" s="4">
        <v>0</v>
      </c>
      <c r="I868" s="4">
        <v>189</v>
      </c>
      <c r="J868" s="4">
        <v>23</v>
      </c>
      <c r="K868" s="4">
        <v>8</v>
      </c>
    </row>
    <row r="869" spans="1:11">
      <c r="A869">
        <v>1991</v>
      </c>
      <c r="B869" t="s">
        <v>27</v>
      </c>
      <c r="C869" t="s">
        <v>28</v>
      </c>
      <c r="D869" t="s">
        <v>6</v>
      </c>
      <c r="E869" t="s">
        <v>537</v>
      </c>
      <c r="F869">
        <v>12</v>
      </c>
      <c r="G869" s="4">
        <v>24</v>
      </c>
      <c r="H869" s="4">
        <v>0</v>
      </c>
      <c r="I869" s="4">
        <v>57</v>
      </c>
      <c r="J869" s="4">
        <v>0</v>
      </c>
      <c r="K869" s="4">
        <v>0</v>
      </c>
    </row>
    <row r="870" spans="1:11">
      <c r="A870">
        <v>1992</v>
      </c>
      <c r="B870" t="s">
        <v>27</v>
      </c>
      <c r="C870" t="s">
        <v>28</v>
      </c>
      <c r="D870" t="s">
        <v>6</v>
      </c>
      <c r="E870" t="s">
        <v>6</v>
      </c>
      <c r="F870">
        <v>62</v>
      </c>
      <c r="G870" s="4">
        <v>265</v>
      </c>
      <c r="H870" s="4">
        <v>0</v>
      </c>
      <c r="I870" s="4">
        <v>188</v>
      </c>
      <c r="J870" s="4">
        <v>0</v>
      </c>
      <c r="K870" s="4">
        <v>15</v>
      </c>
    </row>
    <row r="871" spans="1:11">
      <c r="A871">
        <v>1992</v>
      </c>
      <c r="B871" t="s">
        <v>27</v>
      </c>
      <c r="C871" t="s">
        <v>28</v>
      </c>
      <c r="D871" t="s">
        <v>6</v>
      </c>
      <c r="E871" t="s">
        <v>537</v>
      </c>
      <c r="F871">
        <v>14</v>
      </c>
      <c r="G871" s="4">
        <v>29</v>
      </c>
      <c r="H871" s="4">
        <v>0</v>
      </c>
      <c r="I871" s="4">
        <v>24</v>
      </c>
      <c r="J871" s="4">
        <v>0</v>
      </c>
      <c r="K871" s="4">
        <v>0</v>
      </c>
    </row>
    <row r="872" spans="1:11">
      <c r="A872">
        <v>1992</v>
      </c>
      <c r="B872" t="s">
        <v>27</v>
      </c>
      <c r="C872" t="s">
        <v>28</v>
      </c>
      <c r="D872" t="s">
        <v>6</v>
      </c>
      <c r="E872" t="s">
        <v>979</v>
      </c>
      <c r="F872">
        <v>4</v>
      </c>
      <c r="G872" s="4">
        <v>4</v>
      </c>
      <c r="H872" s="4">
        <v>0</v>
      </c>
      <c r="I872" s="4">
        <v>4</v>
      </c>
      <c r="J872" s="4">
        <v>0</v>
      </c>
      <c r="K872" s="4">
        <v>0</v>
      </c>
    </row>
    <row r="873" spans="1:11">
      <c r="A873">
        <v>1993</v>
      </c>
      <c r="B873" t="s">
        <v>27</v>
      </c>
      <c r="C873" t="s">
        <v>28</v>
      </c>
      <c r="D873" t="s">
        <v>6</v>
      </c>
      <c r="E873" t="s">
        <v>6</v>
      </c>
      <c r="F873">
        <v>60</v>
      </c>
      <c r="G873" s="4">
        <v>220</v>
      </c>
      <c r="H873" s="4">
        <v>0</v>
      </c>
      <c r="I873" s="4">
        <v>306</v>
      </c>
      <c r="J873" s="4">
        <v>4</v>
      </c>
      <c r="K873" s="4">
        <v>4</v>
      </c>
    </row>
    <row r="874" spans="1:11">
      <c r="A874">
        <v>1993</v>
      </c>
      <c r="B874" t="s">
        <v>27</v>
      </c>
      <c r="C874" t="s">
        <v>28</v>
      </c>
      <c r="D874" t="s">
        <v>6</v>
      </c>
      <c r="E874" t="s">
        <v>537</v>
      </c>
      <c r="F874">
        <v>16</v>
      </c>
      <c r="G874" s="4">
        <v>20</v>
      </c>
      <c r="H874" s="4">
        <v>0</v>
      </c>
      <c r="I874" s="4">
        <v>49</v>
      </c>
      <c r="J874" s="4">
        <v>0</v>
      </c>
      <c r="K874" s="4">
        <v>0</v>
      </c>
    </row>
    <row r="875" spans="1:11">
      <c r="A875">
        <v>1993</v>
      </c>
      <c r="B875" t="s">
        <v>27</v>
      </c>
      <c r="C875" t="s">
        <v>28</v>
      </c>
      <c r="D875" t="s">
        <v>6</v>
      </c>
      <c r="E875" t="s">
        <v>976</v>
      </c>
      <c r="F875">
        <v>2</v>
      </c>
      <c r="G875" s="4">
        <v>2</v>
      </c>
      <c r="H875" s="4">
        <v>0</v>
      </c>
      <c r="I875" s="4">
        <v>0</v>
      </c>
      <c r="J875" s="4">
        <v>0</v>
      </c>
      <c r="K875" s="4">
        <v>0</v>
      </c>
    </row>
    <row r="876" spans="1:11">
      <c r="A876">
        <v>1994</v>
      </c>
      <c r="B876" t="s">
        <v>27</v>
      </c>
      <c r="C876" t="s">
        <v>28</v>
      </c>
      <c r="D876" t="s">
        <v>6</v>
      </c>
      <c r="E876" t="s">
        <v>6</v>
      </c>
      <c r="F876">
        <v>66</v>
      </c>
      <c r="G876" s="4">
        <v>213</v>
      </c>
      <c r="H876" s="4">
        <v>0</v>
      </c>
      <c r="I876" s="4">
        <v>97</v>
      </c>
      <c r="J876" s="4">
        <v>0</v>
      </c>
      <c r="K876" s="4">
        <v>0</v>
      </c>
    </row>
    <row r="877" spans="1:11">
      <c r="A877">
        <v>1994</v>
      </c>
      <c r="B877" t="s">
        <v>27</v>
      </c>
      <c r="C877" t="s">
        <v>28</v>
      </c>
      <c r="D877" t="s">
        <v>6</v>
      </c>
      <c r="E877" t="s">
        <v>537</v>
      </c>
      <c r="F877">
        <v>5</v>
      </c>
      <c r="G877" s="4">
        <v>11</v>
      </c>
      <c r="H877" s="4">
        <v>0</v>
      </c>
      <c r="I877" s="4">
        <v>22</v>
      </c>
      <c r="J877" s="4">
        <v>0</v>
      </c>
      <c r="K877" s="4">
        <v>0</v>
      </c>
    </row>
    <row r="878" spans="1:11">
      <c r="A878">
        <v>1994</v>
      </c>
      <c r="B878" t="s">
        <v>27</v>
      </c>
      <c r="C878" t="s">
        <v>28</v>
      </c>
      <c r="D878" t="s">
        <v>6</v>
      </c>
      <c r="E878" t="s">
        <v>979</v>
      </c>
      <c r="F878">
        <v>5</v>
      </c>
      <c r="G878" s="4">
        <v>21</v>
      </c>
      <c r="H878" s="4">
        <v>0</v>
      </c>
      <c r="I878" s="4">
        <v>113</v>
      </c>
      <c r="J878" s="4">
        <v>0</v>
      </c>
      <c r="K878" s="4">
        <v>0</v>
      </c>
    </row>
    <row r="879" spans="1:11">
      <c r="A879">
        <v>1995</v>
      </c>
      <c r="B879" t="s">
        <v>27</v>
      </c>
      <c r="C879" t="s">
        <v>28</v>
      </c>
      <c r="D879" t="s">
        <v>6</v>
      </c>
      <c r="E879" t="s">
        <v>978</v>
      </c>
      <c r="F879">
        <v>2</v>
      </c>
      <c r="G879" s="4">
        <v>7</v>
      </c>
      <c r="H879" s="4">
        <v>0</v>
      </c>
      <c r="I879" s="4">
        <v>7</v>
      </c>
      <c r="J879" s="4">
        <v>0</v>
      </c>
      <c r="K879" s="4">
        <v>0</v>
      </c>
    </row>
    <row r="880" spans="1:11">
      <c r="A880">
        <v>1995</v>
      </c>
      <c r="B880" t="s">
        <v>27</v>
      </c>
      <c r="C880" t="s">
        <v>28</v>
      </c>
      <c r="D880" t="s">
        <v>6</v>
      </c>
      <c r="E880" t="s">
        <v>6</v>
      </c>
      <c r="F880">
        <v>87</v>
      </c>
      <c r="G880" s="4">
        <v>289</v>
      </c>
      <c r="H880" s="4">
        <v>0</v>
      </c>
      <c r="I880" s="4">
        <v>264</v>
      </c>
      <c r="J880" s="4">
        <v>6</v>
      </c>
      <c r="K880" s="4">
        <v>6</v>
      </c>
    </row>
    <row r="881" spans="1:11">
      <c r="A881">
        <v>1995</v>
      </c>
      <c r="B881" t="s">
        <v>27</v>
      </c>
      <c r="C881" t="s">
        <v>28</v>
      </c>
      <c r="D881" t="s">
        <v>6</v>
      </c>
      <c r="E881" t="s">
        <v>537</v>
      </c>
      <c r="F881">
        <v>16</v>
      </c>
      <c r="G881" s="4">
        <v>32</v>
      </c>
      <c r="H881" s="4">
        <v>0</v>
      </c>
      <c r="I881" s="4">
        <v>57</v>
      </c>
      <c r="J881" s="4">
        <v>0</v>
      </c>
      <c r="K881" s="4">
        <v>0</v>
      </c>
    </row>
    <row r="882" spans="1:11">
      <c r="A882">
        <v>1995</v>
      </c>
      <c r="B882" t="s">
        <v>27</v>
      </c>
      <c r="C882" t="s">
        <v>28</v>
      </c>
      <c r="D882" t="s">
        <v>6</v>
      </c>
      <c r="E882" t="s">
        <v>976</v>
      </c>
      <c r="F882">
        <v>3</v>
      </c>
      <c r="G882" s="4">
        <v>3</v>
      </c>
      <c r="H882" s="4">
        <v>0</v>
      </c>
      <c r="I882" s="4">
        <v>5</v>
      </c>
      <c r="J882" s="4">
        <v>0</v>
      </c>
      <c r="K882" s="4">
        <v>0</v>
      </c>
    </row>
    <row r="883" spans="1:11">
      <c r="A883">
        <v>1996</v>
      </c>
      <c r="B883" t="s">
        <v>27</v>
      </c>
      <c r="C883" t="s">
        <v>28</v>
      </c>
      <c r="D883" t="s">
        <v>6</v>
      </c>
      <c r="E883" t="s">
        <v>6</v>
      </c>
      <c r="F883">
        <v>105</v>
      </c>
      <c r="G883" s="4">
        <v>433</v>
      </c>
      <c r="H883" s="4">
        <v>0</v>
      </c>
      <c r="I883" s="4">
        <v>545</v>
      </c>
      <c r="J883" s="4">
        <v>0</v>
      </c>
      <c r="K883" s="4">
        <v>3</v>
      </c>
    </row>
    <row r="884" spans="1:11">
      <c r="A884">
        <v>1996</v>
      </c>
      <c r="B884" t="s">
        <v>27</v>
      </c>
      <c r="C884" t="s">
        <v>28</v>
      </c>
      <c r="D884" t="s">
        <v>6</v>
      </c>
      <c r="E884" t="s">
        <v>537</v>
      </c>
      <c r="F884">
        <v>10</v>
      </c>
      <c r="G884" s="4">
        <v>10</v>
      </c>
      <c r="H884" s="4">
        <v>0</v>
      </c>
      <c r="I884" s="4">
        <v>3</v>
      </c>
      <c r="J884" s="4">
        <v>0</v>
      </c>
      <c r="K884" s="4">
        <v>0</v>
      </c>
    </row>
    <row r="885" spans="1:11">
      <c r="A885">
        <v>1997</v>
      </c>
      <c r="B885" t="s">
        <v>27</v>
      </c>
      <c r="C885" t="s">
        <v>28</v>
      </c>
      <c r="D885" t="s">
        <v>6</v>
      </c>
      <c r="E885" t="s">
        <v>6</v>
      </c>
      <c r="F885">
        <v>83</v>
      </c>
      <c r="G885" s="4">
        <v>228.85149963423555</v>
      </c>
      <c r="H885" s="4">
        <v>0</v>
      </c>
      <c r="I885" s="4">
        <v>165.28163862472567</v>
      </c>
      <c r="J885" s="4">
        <v>0</v>
      </c>
      <c r="K885" s="4">
        <v>0</v>
      </c>
    </row>
    <row r="886" spans="1:11">
      <c r="A886">
        <v>1997</v>
      </c>
      <c r="B886" t="s">
        <v>27</v>
      </c>
      <c r="C886" t="s">
        <v>28</v>
      </c>
      <c r="D886" t="s">
        <v>6</v>
      </c>
      <c r="E886" t="s">
        <v>537</v>
      </c>
      <c r="F886">
        <v>6</v>
      </c>
      <c r="G886" s="4">
        <v>6.0368852459016393</v>
      </c>
      <c r="H886" s="4">
        <v>0</v>
      </c>
      <c r="I886" s="4">
        <v>6.0368852459016393</v>
      </c>
      <c r="J886" s="4">
        <v>0</v>
      </c>
      <c r="K886" s="4">
        <v>0</v>
      </c>
    </row>
    <row r="887" spans="1:11">
      <c r="A887">
        <v>1998</v>
      </c>
      <c r="B887" t="s">
        <v>27</v>
      </c>
      <c r="C887" t="s">
        <v>28</v>
      </c>
      <c r="D887" t="s">
        <v>6</v>
      </c>
      <c r="E887" t="s">
        <v>6</v>
      </c>
      <c r="F887">
        <v>67</v>
      </c>
      <c r="G887" s="4">
        <v>302.83914209115284</v>
      </c>
      <c r="H887" s="4">
        <v>0</v>
      </c>
      <c r="I887" s="4">
        <v>201.89276139410188</v>
      </c>
      <c r="J887" s="4">
        <v>4.8069705093833779</v>
      </c>
      <c r="K887" s="4">
        <v>0</v>
      </c>
    </row>
    <row r="888" spans="1:11">
      <c r="A888">
        <v>1998</v>
      </c>
      <c r="B888" t="s">
        <v>27</v>
      </c>
      <c r="C888" t="s">
        <v>28</v>
      </c>
      <c r="D888" t="s">
        <v>6</v>
      </c>
      <c r="E888" t="s">
        <v>537</v>
      </c>
      <c r="F888">
        <v>13</v>
      </c>
      <c r="G888" s="4">
        <v>21.647465437788018</v>
      </c>
      <c r="H888" s="4">
        <v>0</v>
      </c>
      <c r="I888" s="4">
        <v>25.976958525345623</v>
      </c>
      <c r="J888" s="4">
        <v>0</v>
      </c>
      <c r="K888" s="4">
        <v>0</v>
      </c>
    </row>
    <row r="889" spans="1:11">
      <c r="A889">
        <v>1999</v>
      </c>
      <c r="B889" t="s">
        <v>27</v>
      </c>
      <c r="C889" t="s">
        <v>28</v>
      </c>
      <c r="D889" t="s">
        <v>6</v>
      </c>
      <c r="E889" t="s">
        <v>978</v>
      </c>
      <c r="F889">
        <v>3</v>
      </c>
      <c r="G889" s="4">
        <v>5.1795332136445245</v>
      </c>
      <c r="H889" s="4">
        <v>0</v>
      </c>
      <c r="I889" s="4">
        <v>10.359066427289049</v>
      </c>
      <c r="J889" s="4">
        <v>0</v>
      </c>
      <c r="K889" s="4">
        <v>0</v>
      </c>
    </row>
    <row r="890" spans="1:11">
      <c r="A890">
        <v>1999</v>
      </c>
      <c r="B890" t="s">
        <v>27</v>
      </c>
      <c r="C890" t="s">
        <v>28</v>
      </c>
      <c r="D890" t="s">
        <v>6</v>
      </c>
      <c r="E890" t="s">
        <v>6</v>
      </c>
      <c r="F890">
        <v>59</v>
      </c>
      <c r="G890" s="4">
        <v>251.79545454545453</v>
      </c>
      <c r="H890" s="4">
        <v>0</v>
      </c>
      <c r="I890" s="4">
        <v>151.07727272727271</v>
      </c>
      <c r="J890" s="4">
        <v>0</v>
      </c>
      <c r="K890" s="4">
        <v>0</v>
      </c>
    </row>
    <row r="891" spans="1:11">
      <c r="A891">
        <v>1999</v>
      </c>
      <c r="B891" t="s">
        <v>27</v>
      </c>
      <c r="C891" t="s">
        <v>28</v>
      </c>
      <c r="D891" t="s">
        <v>6</v>
      </c>
      <c r="E891" t="s">
        <v>537</v>
      </c>
      <c r="F891">
        <v>7</v>
      </c>
      <c r="G891" s="4">
        <v>6.7732049036777582</v>
      </c>
      <c r="H891" s="4">
        <v>0</v>
      </c>
      <c r="I891" s="4">
        <v>27.092819614711033</v>
      </c>
      <c r="J891" s="4">
        <v>0</v>
      </c>
      <c r="K891" s="4">
        <v>0</v>
      </c>
    </row>
    <row r="892" spans="1:11">
      <c r="A892">
        <v>2000</v>
      </c>
      <c r="B892" t="s">
        <v>27</v>
      </c>
      <c r="C892" t="s">
        <v>28</v>
      </c>
      <c r="D892" t="s">
        <v>6</v>
      </c>
      <c r="E892" t="s">
        <v>6</v>
      </c>
      <c r="F892">
        <v>28</v>
      </c>
      <c r="G892" s="4">
        <v>110.64600715137067</v>
      </c>
      <c r="H892" s="4">
        <v>0</v>
      </c>
      <c r="I892" s="4">
        <v>55.323003575685334</v>
      </c>
      <c r="J892" s="4">
        <v>0</v>
      </c>
      <c r="K892" s="4">
        <v>0</v>
      </c>
    </row>
    <row r="893" spans="1:11">
      <c r="A893">
        <v>2000</v>
      </c>
      <c r="B893" t="s">
        <v>27</v>
      </c>
      <c r="C893" t="s">
        <v>28</v>
      </c>
      <c r="D893" t="s">
        <v>6</v>
      </c>
      <c r="E893" t="s">
        <v>537</v>
      </c>
      <c r="F893">
        <v>4</v>
      </c>
      <c r="G893" s="4">
        <v>0</v>
      </c>
      <c r="H893" s="4">
        <v>0</v>
      </c>
      <c r="I893" s="4">
        <v>0</v>
      </c>
      <c r="J893" s="4">
        <v>0</v>
      </c>
      <c r="K893" s="4">
        <v>0</v>
      </c>
    </row>
    <row r="894" spans="1:11">
      <c r="A894">
        <v>2000</v>
      </c>
      <c r="B894" t="s">
        <v>27</v>
      </c>
      <c r="C894" t="s">
        <v>28</v>
      </c>
      <c r="D894" t="s">
        <v>6</v>
      </c>
      <c r="E894" t="s">
        <v>977</v>
      </c>
      <c r="F894">
        <v>4</v>
      </c>
      <c r="G894" s="4">
        <v>14.086021505376346</v>
      </c>
      <c r="H894" s="4">
        <v>0</v>
      </c>
      <c r="I894" s="4">
        <v>21.129032258064516</v>
      </c>
      <c r="J894" s="4">
        <v>0</v>
      </c>
      <c r="K894" s="4">
        <v>3.5215053763440864</v>
      </c>
    </row>
    <row r="895" spans="1:11">
      <c r="A895">
        <v>2001</v>
      </c>
      <c r="B895" t="s">
        <v>27</v>
      </c>
      <c r="C895" t="s">
        <v>28</v>
      </c>
      <c r="D895" t="s">
        <v>6</v>
      </c>
      <c r="E895" t="s">
        <v>6</v>
      </c>
      <c r="F895">
        <v>26</v>
      </c>
      <c r="G895" s="4">
        <v>174.61589403973511</v>
      </c>
      <c r="H895" s="4">
        <v>0</v>
      </c>
      <c r="I895" s="4">
        <v>148.60927152317882</v>
      </c>
      <c r="J895" s="4">
        <v>0</v>
      </c>
      <c r="K895" s="4">
        <v>0</v>
      </c>
    </row>
    <row r="896" spans="1:11">
      <c r="A896">
        <v>2001</v>
      </c>
      <c r="B896" t="s">
        <v>27</v>
      </c>
      <c r="C896" t="s">
        <v>28</v>
      </c>
      <c r="D896" t="s">
        <v>6</v>
      </c>
      <c r="E896" t="s">
        <v>537</v>
      </c>
      <c r="F896">
        <v>7</v>
      </c>
      <c r="G896" s="4">
        <v>18.614273204903679</v>
      </c>
      <c r="H896" s="4">
        <v>0</v>
      </c>
      <c r="I896" s="4">
        <v>52.119964973730298</v>
      </c>
      <c r="J896" s="4">
        <v>0</v>
      </c>
      <c r="K896" s="4">
        <v>0</v>
      </c>
    </row>
    <row r="897" spans="1:11">
      <c r="A897">
        <v>2001</v>
      </c>
      <c r="B897" t="s">
        <v>27</v>
      </c>
      <c r="C897" t="s">
        <v>28</v>
      </c>
      <c r="D897" t="s">
        <v>6</v>
      </c>
      <c r="E897" t="s">
        <v>662</v>
      </c>
      <c r="F897">
        <v>3</v>
      </c>
      <c r="G897" s="4">
        <v>3.1188811188811187</v>
      </c>
      <c r="H897" s="4">
        <v>0</v>
      </c>
      <c r="I897" s="4">
        <v>6.2377622377622375</v>
      </c>
      <c r="J897" s="4">
        <v>0</v>
      </c>
      <c r="K897" s="4">
        <v>0</v>
      </c>
    </row>
    <row r="898" spans="1:11">
      <c r="A898">
        <v>2002</v>
      </c>
      <c r="B898" t="s">
        <v>27</v>
      </c>
      <c r="C898" t="s">
        <v>28</v>
      </c>
      <c r="D898" t="s">
        <v>6</v>
      </c>
      <c r="E898" t="s">
        <v>6</v>
      </c>
      <c r="F898">
        <v>47</v>
      </c>
      <c r="G898" s="4">
        <v>305.25178997613369</v>
      </c>
      <c r="H898" s="4">
        <v>0</v>
      </c>
      <c r="I898" s="4">
        <v>234.80906921241049</v>
      </c>
      <c r="J898" s="4">
        <v>0</v>
      </c>
      <c r="K898" s="4">
        <v>0</v>
      </c>
    </row>
    <row r="899" spans="1:11">
      <c r="A899">
        <v>2002</v>
      </c>
      <c r="B899" t="s">
        <v>27</v>
      </c>
      <c r="C899" t="s">
        <v>28</v>
      </c>
      <c r="D899" t="s">
        <v>6</v>
      </c>
      <c r="E899" t="s">
        <v>977</v>
      </c>
      <c r="F899">
        <v>4</v>
      </c>
      <c r="G899" s="4">
        <v>14.215053763440862</v>
      </c>
      <c r="H899" s="4">
        <v>0</v>
      </c>
      <c r="I899" s="4">
        <v>10.661290322580644</v>
      </c>
      <c r="J899" s="4">
        <v>0</v>
      </c>
      <c r="K899" s="4">
        <v>0</v>
      </c>
    </row>
    <row r="900" spans="1:11">
      <c r="A900">
        <v>2003</v>
      </c>
      <c r="B900" t="s">
        <v>27</v>
      </c>
      <c r="C900" t="s">
        <v>28</v>
      </c>
      <c r="D900" t="s">
        <v>6</v>
      </c>
      <c r="E900" t="s">
        <v>978</v>
      </c>
      <c r="F900">
        <v>2</v>
      </c>
      <c r="G900" s="4">
        <v>2.2182385035074046</v>
      </c>
      <c r="H900" s="4">
        <v>0</v>
      </c>
      <c r="I900" s="4">
        <v>2.2182385035074046</v>
      </c>
      <c r="J900" s="4">
        <v>0</v>
      </c>
      <c r="K900" s="4">
        <v>0</v>
      </c>
    </row>
    <row r="901" spans="1:11">
      <c r="A901">
        <v>2003</v>
      </c>
      <c r="B901" t="s">
        <v>27</v>
      </c>
      <c r="C901" t="s">
        <v>28</v>
      </c>
      <c r="D901" t="s">
        <v>6</v>
      </c>
      <c r="E901" t="s">
        <v>6</v>
      </c>
      <c r="F901">
        <v>32</v>
      </c>
      <c r="G901" s="4">
        <v>131.31428571428572</v>
      </c>
      <c r="H901" s="4">
        <v>0</v>
      </c>
      <c r="I901" s="4">
        <v>43.771428571428572</v>
      </c>
      <c r="J901" s="4">
        <v>0</v>
      </c>
      <c r="K901" s="4">
        <v>0</v>
      </c>
    </row>
    <row r="902" spans="1:11">
      <c r="A902">
        <v>2003</v>
      </c>
      <c r="B902" t="s">
        <v>27</v>
      </c>
      <c r="C902" t="s">
        <v>28</v>
      </c>
      <c r="D902" t="s">
        <v>6</v>
      </c>
      <c r="E902" t="s">
        <v>537</v>
      </c>
      <c r="F902">
        <v>8</v>
      </c>
      <c r="G902" s="4">
        <v>7.9429386590584885</v>
      </c>
      <c r="H902" s="4">
        <v>0</v>
      </c>
      <c r="I902" s="4">
        <v>15.885877318116977</v>
      </c>
      <c r="J902" s="4">
        <v>0</v>
      </c>
      <c r="K902" s="4">
        <v>0</v>
      </c>
    </row>
    <row r="903" spans="1:11">
      <c r="A903">
        <v>2003</v>
      </c>
      <c r="B903" t="s">
        <v>27</v>
      </c>
      <c r="C903" t="s">
        <v>28</v>
      </c>
      <c r="D903" t="s">
        <v>6</v>
      </c>
      <c r="E903" t="s">
        <v>976</v>
      </c>
      <c r="F903">
        <v>4</v>
      </c>
      <c r="G903" s="4">
        <v>36.338345864661655</v>
      </c>
      <c r="H903" s="4">
        <v>0</v>
      </c>
      <c r="I903" s="4">
        <v>20.18796992481203</v>
      </c>
      <c r="J903" s="4">
        <v>0</v>
      </c>
      <c r="K903" s="4">
        <v>0</v>
      </c>
    </row>
    <row r="904" spans="1:11">
      <c r="A904">
        <v>2004</v>
      </c>
      <c r="B904" t="s">
        <v>27</v>
      </c>
      <c r="C904" t="s">
        <v>28</v>
      </c>
      <c r="D904" t="s">
        <v>6</v>
      </c>
      <c r="E904" t="s">
        <v>978</v>
      </c>
      <c r="F904">
        <v>2</v>
      </c>
      <c r="G904" s="4">
        <v>2.4643143544506816</v>
      </c>
      <c r="H904" s="4">
        <v>0</v>
      </c>
      <c r="I904" s="4">
        <v>2.4643143544506816</v>
      </c>
      <c r="J904" s="4">
        <v>0</v>
      </c>
      <c r="K904" s="4">
        <v>4.9286287089013632</v>
      </c>
    </row>
    <row r="905" spans="1:11">
      <c r="A905">
        <v>2004</v>
      </c>
      <c r="B905" t="s">
        <v>27</v>
      </c>
      <c r="C905" t="s">
        <v>28</v>
      </c>
      <c r="D905" t="s">
        <v>6</v>
      </c>
      <c r="E905" t="s">
        <v>6</v>
      </c>
      <c r="F905">
        <v>34</v>
      </c>
      <c r="G905" s="4">
        <v>135.52615384615385</v>
      </c>
      <c r="H905" s="4">
        <v>0</v>
      </c>
      <c r="I905" s="4">
        <v>30.116923076923076</v>
      </c>
      <c r="J905" s="4">
        <v>0</v>
      </c>
      <c r="K905" s="4">
        <v>0</v>
      </c>
    </row>
    <row r="906" spans="1:11">
      <c r="A906">
        <v>2004</v>
      </c>
      <c r="B906" t="s">
        <v>27</v>
      </c>
      <c r="C906" t="s">
        <v>28</v>
      </c>
      <c r="D906" t="s">
        <v>6</v>
      </c>
      <c r="E906" t="s">
        <v>537</v>
      </c>
      <c r="F906">
        <v>11</v>
      </c>
      <c r="G906" s="4">
        <v>39.587237840249891</v>
      </c>
      <c r="H906" s="4">
        <v>0</v>
      </c>
      <c r="I906" s="4">
        <v>53.982597054886213</v>
      </c>
      <c r="J906" s="4">
        <v>0</v>
      </c>
      <c r="K906" s="4">
        <v>0</v>
      </c>
    </row>
    <row r="907" spans="1:11">
      <c r="A907">
        <v>2004</v>
      </c>
      <c r="B907" t="s">
        <v>27</v>
      </c>
      <c r="C907" t="s">
        <v>28</v>
      </c>
      <c r="D907" t="s">
        <v>6</v>
      </c>
      <c r="E907" t="s">
        <v>677</v>
      </c>
      <c r="F907">
        <v>5</v>
      </c>
      <c r="G907" s="4">
        <v>10.863636363636363</v>
      </c>
      <c r="H907" s="4">
        <v>0</v>
      </c>
      <c r="I907" s="4">
        <v>5.4318181818181817</v>
      </c>
      <c r="J907" s="4">
        <v>0</v>
      </c>
      <c r="K907" s="4">
        <v>0</v>
      </c>
    </row>
    <row r="908" spans="1:11">
      <c r="A908">
        <v>2004</v>
      </c>
      <c r="B908" t="s">
        <v>27</v>
      </c>
      <c r="C908" t="s">
        <v>28</v>
      </c>
      <c r="D908" t="s">
        <v>6</v>
      </c>
      <c r="E908" t="s">
        <v>979</v>
      </c>
      <c r="F908">
        <v>2</v>
      </c>
      <c r="G908" s="4">
        <v>2.2999999999999998</v>
      </c>
      <c r="H908" s="4">
        <v>0</v>
      </c>
      <c r="I908" s="4">
        <v>4.5999999999999996</v>
      </c>
      <c r="J908" s="4">
        <v>0</v>
      </c>
      <c r="K908" s="4">
        <v>0</v>
      </c>
    </row>
    <row r="909" spans="1:11">
      <c r="A909">
        <v>2006</v>
      </c>
      <c r="B909" t="s">
        <v>27</v>
      </c>
      <c r="C909" t="s">
        <v>28</v>
      </c>
      <c r="D909" t="s">
        <v>6</v>
      </c>
      <c r="E909" t="s">
        <v>6</v>
      </c>
      <c r="F909">
        <v>26</v>
      </c>
      <c r="G909" s="4">
        <v>224.13373860182369</v>
      </c>
      <c r="H909" s="4">
        <v>0</v>
      </c>
      <c r="I909" s="4">
        <v>85.917933130699083</v>
      </c>
      <c r="J909" s="4">
        <v>0</v>
      </c>
      <c r="K909" s="4">
        <v>0</v>
      </c>
    </row>
    <row r="910" spans="1:11">
      <c r="A910">
        <v>2006</v>
      </c>
      <c r="B910" t="s">
        <v>27</v>
      </c>
      <c r="C910" t="s">
        <v>28</v>
      </c>
      <c r="D910" t="s">
        <v>6</v>
      </c>
      <c r="E910" t="s">
        <v>537</v>
      </c>
      <c r="F910">
        <v>10</v>
      </c>
      <c r="G910" s="4">
        <v>26.99803536345776</v>
      </c>
      <c r="H910" s="4">
        <v>0</v>
      </c>
      <c r="I910" s="4">
        <v>50.621316306483301</v>
      </c>
      <c r="J910" s="4">
        <v>0</v>
      </c>
      <c r="K910" s="4">
        <v>16.873772102161098</v>
      </c>
    </row>
    <row r="911" spans="1:11">
      <c r="A911">
        <v>2007</v>
      </c>
      <c r="B911" t="s">
        <v>27</v>
      </c>
      <c r="C911" t="s">
        <v>28</v>
      </c>
      <c r="D911" t="s">
        <v>6</v>
      </c>
      <c r="E911" t="s">
        <v>6</v>
      </c>
      <c r="F911">
        <v>156</v>
      </c>
      <c r="G911" s="4">
        <v>721.37837837837844</v>
      </c>
      <c r="H911" s="4">
        <v>0</v>
      </c>
      <c r="I911" s="4">
        <v>223.28378378378378</v>
      </c>
      <c r="J911" s="4">
        <v>0</v>
      </c>
      <c r="K911" s="4">
        <v>137.40540540540542</v>
      </c>
    </row>
    <row r="912" spans="1:11">
      <c r="A912">
        <v>2007</v>
      </c>
      <c r="B912" t="s">
        <v>27</v>
      </c>
      <c r="C912" t="s">
        <v>28</v>
      </c>
      <c r="D912" t="s">
        <v>6</v>
      </c>
      <c r="E912" t="s">
        <v>537</v>
      </c>
      <c r="F912">
        <v>12</v>
      </c>
      <c r="G912" s="4">
        <v>25.267648552564751</v>
      </c>
      <c r="H912" s="4">
        <v>0</v>
      </c>
      <c r="I912" s="4">
        <v>12.633824276282375</v>
      </c>
      <c r="J912" s="4">
        <v>0</v>
      </c>
      <c r="K912" s="4">
        <v>0</v>
      </c>
    </row>
    <row r="913" spans="1:11">
      <c r="A913">
        <v>2007</v>
      </c>
      <c r="B913" t="s">
        <v>27</v>
      </c>
      <c r="C913" t="s">
        <v>28</v>
      </c>
      <c r="D913" t="s">
        <v>6</v>
      </c>
      <c r="E913" t="s">
        <v>976</v>
      </c>
      <c r="F913">
        <v>9</v>
      </c>
      <c r="G913" s="4">
        <v>68.140625</v>
      </c>
      <c r="H913" s="4">
        <v>0</v>
      </c>
      <c r="I913" s="4">
        <v>68.140625</v>
      </c>
      <c r="J913" s="4">
        <v>0</v>
      </c>
      <c r="K913" s="4">
        <v>0</v>
      </c>
    </row>
    <row r="914" spans="1:11">
      <c r="A914">
        <v>1968</v>
      </c>
      <c r="B914" t="s">
        <v>29</v>
      </c>
      <c r="C914" t="s">
        <v>30</v>
      </c>
      <c r="D914" t="s">
        <v>6</v>
      </c>
      <c r="E914" t="s">
        <v>534</v>
      </c>
      <c r="F914">
        <v>63</v>
      </c>
      <c r="G914" s="4">
        <v>415</v>
      </c>
      <c r="H914" s="4">
        <v>185</v>
      </c>
      <c r="I914" s="4">
        <v>0</v>
      </c>
      <c r="J914" s="4">
        <v>0</v>
      </c>
      <c r="K914" s="4">
        <v>0</v>
      </c>
    </row>
    <row r="915" spans="1:11">
      <c r="A915">
        <v>1969</v>
      </c>
      <c r="B915" t="s">
        <v>29</v>
      </c>
      <c r="C915" t="s">
        <v>30</v>
      </c>
      <c r="D915" t="s">
        <v>6</v>
      </c>
      <c r="E915" t="s">
        <v>534</v>
      </c>
      <c r="F915">
        <v>72</v>
      </c>
      <c r="G915" s="4">
        <v>354</v>
      </c>
      <c r="H915" s="4">
        <v>32</v>
      </c>
      <c r="I915" s="4">
        <v>0</v>
      </c>
      <c r="J915" s="4">
        <v>0</v>
      </c>
      <c r="K915" s="4">
        <v>0</v>
      </c>
    </row>
    <row r="916" spans="1:11">
      <c r="A916">
        <v>1970</v>
      </c>
      <c r="B916" t="s">
        <v>29</v>
      </c>
      <c r="C916" t="s">
        <v>30</v>
      </c>
      <c r="D916" t="s">
        <v>6</v>
      </c>
      <c r="E916" t="s">
        <v>534</v>
      </c>
      <c r="F916">
        <v>103</v>
      </c>
      <c r="G916" s="4">
        <v>730</v>
      </c>
      <c r="H916" s="4">
        <v>324</v>
      </c>
      <c r="I916" s="4">
        <v>0</v>
      </c>
      <c r="J916" s="4">
        <v>0</v>
      </c>
      <c r="K916" s="4">
        <v>0</v>
      </c>
    </row>
    <row r="917" spans="1:11">
      <c r="A917">
        <v>1971</v>
      </c>
      <c r="B917" t="s">
        <v>29</v>
      </c>
      <c r="C917" t="s">
        <v>30</v>
      </c>
      <c r="D917" t="s">
        <v>6</v>
      </c>
      <c r="E917" t="s">
        <v>534</v>
      </c>
      <c r="F917">
        <v>52</v>
      </c>
      <c r="G917" s="4">
        <v>140</v>
      </c>
      <c r="H917" s="4">
        <v>29</v>
      </c>
      <c r="I917" s="4">
        <v>24</v>
      </c>
      <c r="J917" s="4">
        <v>0</v>
      </c>
      <c r="K917" s="4">
        <v>0</v>
      </c>
    </row>
    <row r="918" spans="1:11">
      <c r="A918">
        <v>1972</v>
      </c>
      <c r="B918" t="s">
        <v>29</v>
      </c>
      <c r="C918" t="s">
        <v>30</v>
      </c>
      <c r="D918" t="s">
        <v>6</v>
      </c>
      <c r="E918" t="s">
        <v>534</v>
      </c>
      <c r="F918">
        <v>57</v>
      </c>
      <c r="G918" s="4">
        <v>351</v>
      </c>
      <c r="H918" s="4">
        <v>176</v>
      </c>
      <c r="I918" s="4">
        <v>137</v>
      </c>
      <c r="J918" s="4">
        <v>0</v>
      </c>
      <c r="K918" s="4">
        <v>0</v>
      </c>
    </row>
    <row r="919" spans="1:11">
      <c r="A919">
        <v>1973</v>
      </c>
      <c r="B919" t="s">
        <v>29</v>
      </c>
      <c r="C919" t="s">
        <v>30</v>
      </c>
      <c r="D919" t="s">
        <v>6</v>
      </c>
      <c r="E919" t="s">
        <v>534</v>
      </c>
      <c r="F919">
        <v>54</v>
      </c>
      <c r="G919" s="4">
        <v>181</v>
      </c>
      <c r="H919" s="4">
        <v>53</v>
      </c>
      <c r="I919" s="4">
        <v>75</v>
      </c>
      <c r="J919" s="4">
        <v>0</v>
      </c>
      <c r="K919" s="4">
        <v>0</v>
      </c>
    </row>
    <row r="920" spans="1:11">
      <c r="A920">
        <v>1974</v>
      </c>
      <c r="B920" t="s">
        <v>29</v>
      </c>
      <c r="C920" t="s">
        <v>30</v>
      </c>
      <c r="D920" t="s">
        <v>6</v>
      </c>
      <c r="E920" t="s">
        <v>534</v>
      </c>
      <c r="F920">
        <v>88</v>
      </c>
      <c r="G920" s="4">
        <v>376</v>
      </c>
      <c r="H920" s="4">
        <v>113</v>
      </c>
      <c r="I920" s="4">
        <v>268</v>
      </c>
      <c r="J920" s="4">
        <v>0</v>
      </c>
      <c r="K920" s="4">
        <v>0</v>
      </c>
    </row>
    <row r="921" spans="1:11">
      <c r="A921">
        <v>1975</v>
      </c>
      <c r="B921" t="s">
        <v>29</v>
      </c>
      <c r="C921" t="s">
        <v>30</v>
      </c>
      <c r="D921" t="s">
        <v>6</v>
      </c>
      <c r="E921" t="s">
        <v>534</v>
      </c>
      <c r="F921">
        <v>68</v>
      </c>
      <c r="G921" s="4">
        <v>237</v>
      </c>
      <c r="H921" s="4">
        <v>64</v>
      </c>
      <c r="I921" s="4">
        <v>64</v>
      </c>
      <c r="J921" s="4">
        <v>0</v>
      </c>
      <c r="K921" s="4">
        <v>0</v>
      </c>
    </row>
    <row r="922" spans="1:11">
      <c r="A922">
        <v>1976</v>
      </c>
      <c r="B922" t="s">
        <v>29</v>
      </c>
      <c r="C922" t="s">
        <v>30</v>
      </c>
      <c r="D922" t="s">
        <v>6</v>
      </c>
      <c r="E922" t="s">
        <v>534</v>
      </c>
      <c r="F922">
        <v>62</v>
      </c>
      <c r="G922" s="4">
        <v>202</v>
      </c>
      <c r="H922" s="4">
        <v>44</v>
      </c>
      <c r="I922" s="4">
        <v>68</v>
      </c>
      <c r="J922" s="4">
        <v>0</v>
      </c>
      <c r="K922" s="4">
        <v>0</v>
      </c>
    </row>
    <row r="923" spans="1:11">
      <c r="A923">
        <v>1977</v>
      </c>
      <c r="B923" t="s">
        <v>29</v>
      </c>
      <c r="C923" t="s">
        <v>30</v>
      </c>
      <c r="D923" t="s">
        <v>6</v>
      </c>
      <c r="E923" t="s">
        <v>534</v>
      </c>
      <c r="F923">
        <v>67</v>
      </c>
      <c r="G923" s="4">
        <v>215</v>
      </c>
      <c r="H923" s="4">
        <v>7</v>
      </c>
      <c r="I923" s="4">
        <v>23</v>
      </c>
      <c r="J923" s="4">
        <v>0</v>
      </c>
      <c r="K923" s="4">
        <v>0</v>
      </c>
    </row>
    <row r="924" spans="1:11">
      <c r="A924">
        <v>1978</v>
      </c>
      <c r="B924" t="s">
        <v>29</v>
      </c>
      <c r="C924" t="s">
        <v>30</v>
      </c>
      <c r="D924" t="s">
        <v>6</v>
      </c>
      <c r="E924" t="s">
        <v>534</v>
      </c>
      <c r="F924">
        <v>44</v>
      </c>
      <c r="G924" s="4">
        <v>155</v>
      </c>
      <c r="H924" s="4">
        <v>44</v>
      </c>
      <c r="I924" s="4">
        <v>180</v>
      </c>
      <c r="J924" s="4">
        <v>0</v>
      </c>
      <c r="K924" s="4">
        <v>0</v>
      </c>
    </row>
    <row r="925" spans="1:11">
      <c r="A925">
        <v>1979</v>
      </c>
      <c r="B925" t="s">
        <v>29</v>
      </c>
      <c r="C925" t="s">
        <v>30</v>
      </c>
      <c r="D925" t="s">
        <v>6</v>
      </c>
      <c r="E925" t="s">
        <v>534</v>
      </c>
      <c r="F925">
        <v>49</v>
      </c>
      <c r="G925" s="4">
        <v>93</v>
      </c>
      <c r="H925" s="4">
        <v>12</v>
      </c>
      <c r="I925" s="4">
        <v>41</v>
      </c>
      <c r="J925" s="4">
        <v>0</v>
      </c>
      <c r="K925" s="4">
        <v>0</v>
      </c>
    </row>
    <row r="926" spans="1:11">
      <c r="A926">
        <v>1980</v>
      </c>
      <c r="B926" t="s">
        <v>29</v>
      </c>
      <c r="C926" t="s">
        <v>30</v>
      </c>
      <c r="D926" t="s">
        <v>6</v>
      </c>
      <c r="E926" t="s">
        <v>534</v>
      </c>
      <c r="F926">
        <v>41</v>
      </c>
      <c r="G926" s="4">
        <v>133</v>
      </c>
      <c r="H926" s="4">
        <v>7</v>
      </c>
      <c r="I926" s="4">
        <v>161</v>
      </c>
      <c r="J926" s="4">
        <v>0</v>
      </c>
      <c r="K926" s="4">
        <v>0</v>
      </c>
    </row>
    <row r="927" spans="1:11">
      <c r="A927">
        <v>1981</v>
      </c>
      <c r="B927" t="s">
        <v>29</v>
      </c>
      <c r="C927" t="s">
        <v>30</v>
      </c>
      <c r="D927" t="s">
        <v>6</v>
      </c>
      <c r="E927" t="s">
        <v>534</v>
      </c>
      <c r="F927">
        <v>54</v>
      </c>
      <c r="G927" s="4">
        <v>161</v>
      </c>
      <c r="H927" s="4">
        <v>9</v>
      </c>
      <c r="I927" s="4">
        <v>62</v>
      </c>
      <c r="J927" s="4">
        <v>0</v>
      </c>
      <c r="K927" s="4">
        <v>0</v>
      </c>
    </row>
    <row r="928" spans="1:11">
      <c r="A928">
        <v>1982</v>
      </c>
      <c r="B928" t="s">
        <v>29</v>
      </c>
      <c r="C928" t="s">
        <v>30</v>
      </c>
      <c r="D928" t="s">
        <v>6</v>
      </c>
      <c r="E928" t="s">
        <v>534</v>
      </c>
      <c r="F928">
        <v>47</v>
      </c>
      <c r="G928" s="4">
        <v>187</v>
      </c>
      <c r="H928" s="4">
        <v>18</v>
      </c>
      <c r="I928" s="4">
        <v>89</v>
      </c>
      <c r="J928" s="4">
        <v>0</v>
      </c>
      <c r="K928" s="4">
        <v>0</v>
      </c>
    </row>
    <row r="929" spans="1:11">
      <c r="A929">
        <v>1983</v>
      </c>
      <c r="B929" t="s">
        <v>29</v>
      </c>
      <c r="C929" t="s">
        <v>30</v>
      </c>
      <c r="D929" t="s">
        <v>6</v>
      </c>
      <c r="E929" t="s">
        <v>534</v>
      </c>
      <c r="F929">
        <v>78</v>
      </c>
      <c r="G929" s="4">
        <v>411</v>
      </c>
      <c r="H929" s="4">
        <v>61</v>
      </c>
      <c r="I929" s="4">
        <v>664</v>
      </c>
      <c r="J929" s="4">
        <v>9</v>
      </c>
      <c r="K929" s="4">
        <v>55</v>
      </c>
    </row>
    <row r="930" spans="1:11">
      <c r="A930">
        <v>1984</v>
      </c>
      <c r="B930" t="s">
        <v>29</v>
      </c>
      <c r="C930" t="s">
        <v>30</v>
      </c>
      <c r="D930" t="s">
        <v>6</v>
      </c>
      <c r="E930" t="s">
        <v>6</v>
      </c>
      <c r="F930">
        <v>94</v>
      </c>
      <c r="G930" s="4">
        <v>514</v>
      </c>
      <c r="H930" s="4">
        <v>77</v>
      </c>
      <c r="I930" s="4">
        <v>582</v>
      </c>
      <c r="J930" s="4">
        <v>9</v>
      </c>
      <c r="K930" s="4">
        <v>133</v>
      </c>
    </row>
    <row r="931" spans="1:11">
      <c r="A931">
        <v>1984</v>
      </c>
      <c r="B931" t="s">
        <v>29</v>
      </c>
      <c r="C931" t="s">
        <v>30</v>
      </c>
      <c r="D931" t="s">
        <v>6</v>
      </c>
      <c r="E931" t="s">
        <v>537</v>
      </c>
      <c r="F931">
        <v>4</v>
      </c>
      <c r="G931" s="4">
        <v>4</v>
      </c>
      <c r="H931" s="4">
        <v>0</v>
      </c>
      <c r="I931" s="4">
        <v>8</v>
      </c>
      <c r="J931" s="4">
        <v>0</v>
      </c>
      <c r="K931" s="4">
        <v>0</v>
      </c>
    </row>
    <row r="932" spans="1:11">
      <c r="A932">
        <v>1984</v>
      </c>
      <c r="B932" t="s">
        <v>29</v>
      </c>
      <c r="C932" t="s">
        <v>30</v>
      </c>
      <c r="D932" t="s">
        <v>6</v>
      </c>
      <c r="E932" t="s">
        <v>979</v>
      </c>
      <c r="F932">
        <v>3</v>
      </c>
      <c r="G932" s="4">
        <v>9</v>
      </c>
      <c r="H932" s="4">
        <v>0</v>
      </c>
      <c r="I932" s="4">
        <v>31</v>
      </c>
      <c r="J932" s="4">
        <v>0</v>
      </c>
      <c r="K932" s="4">
        <v>0</v>
      </c>
    </row>
    <row r="933" spans="1:11">
      <c r="A933">
        <v>1984</v>
      </c>
      <c r="B933" t="s">
        <v>29</v>
      </c>
      <c r="C933" t="s">
        <v>30</v>
      </c>
      <c r="D933" t="s">
        <v>6</v>
      </c>
      <c r="E933" t="s">
        <v>976</v>
      </c>
      <c r="F933">
        <v>2</v>
      </c>
      <c r="G933" s="4">
        <v>2</v>
      </c>
      <c r="H933" s="4">
        <v>0</v>
      </c>
      <c r="I933" s="4">
        <v>2</v>
      </c>
      <c r="J933" s="4">
        <v>0</v>
      </c>
      <c r="K933" s="4">
        <v>0</v>
      </c>
    </row>
    <row r="934" spans="1:11">
      <c r="A934">
        <v>1985</v>
      </c>
      <c r="B934" t="s">
        <v>29</v>
      </c>
      <c r="C934" t="s">
        <v>30</v>
      </c>
      <c r="D934" t="s">
        <v>6</v>
      </c>
      <c r="E934" t="s">
        <v>978</v>
      </c>
      <c r="F934">
        <v>2</v>
      </c>
      <c r="G934" s="4">
        <v>22</v>
      </c>
      <c r="H934" s="4">
        <v>0</v>
      </c>
      <c r="I934" s="4">
        <v>14</v>
      </c>
      <c r="J934" s="4">
        <v>0</v>
      </c>
      <c r="K934" s="4">
        <v>5</v>
      </c>
    </row>
    <row r="935" spans="1:11">
      <c r="A935">
        <v>1985</v>
      </c>
      <c r="B935" t="s">
        <v>29</v>
      </c>
      <c r="C935" t="s">
        <v>30</v>
      </c>
      <c r="D935" t="s">
        <v>6</v>
      </c>
      <c r="E935" t="s">
        <v>6</v>
      </c>
      <c r="F935">
        <v>72</v>
      </c>
      <c r="G935" s="4">
        <v>487</v>
      </c>
      <c r="H935" s="4">
        <v>24</v>
      </c>
      <c r="I935" s="4">
        <v>400</v>
      </c>
      <c r="J935" s="4">
        <v>10</v>
      </c>
      <c r="K935" s="4">
        <v>69</v>
      </c>
    </row>
    <row r="936" spans="1:11">
      <c r="A936">
        <v>1985</v>
      </c>
      <c r="B936" t="s">
        <v>29</v>
      </c>
      <c r="C936" t="s">
        <v>30</v>
      </c>
      <c r="D936" t="s">
        <v>6</v>
      </c>
      <c r="E936" t="s">
        <v>537</v>
      </c>
      <c r="F936">
        <v>13</v>
      </c>
      <c r="G936" s="4">
        <v>35</v>
      </c>
      <c r="H936" s="4">
        <v>0</v>
      </c>
      <c r="I936" s="4">
        <v>3</v>
      </c>
      <c r="J936" s="4">
        <v>6</v>
      </c>
      <c r="K936" s="4">
        <v>0</v>
      </c>
    </row>
    <row r="937" spans="1:11">
      <c r="A937">
        <v>1985</v>
      </c>
      <c r="B937" t="s">
        <v>29</v>
      </c>
      <c r="C937" t="s">
        <v>30</v>
      </c>
      <c r="D937" t="s">
        <v>6</v>
      </c>
      <c r="E937" t="s">
        <v>976</v>
      </c>
      <c r="F937">
        <v>4</v>
      </c>
      <c r="G937" s="4">
        <v>13</v>
      </c>
      <c r="H937" s="4">
        <v>2</v>
      </c>
      <c r="I937" s="4">
        <v>41</v>
      </c>
      <c r="J937" s="4">
        <v>0</v>
      </c>
      <c r="K937" s="4">
        <v>0</v>
      </c>
    </row>
    <row r="938" spans="1:11">
      <c r="A938">
        <v>1986</v>
      </c>
      <c r="B938" t="s">
        <v>29</v>
      </c>
      <c r="C938" t="s">
        <v>30</v>
      </c>
      <c r="D938" t="s">
        <v>6</v>
      </c>
      <c r="E938" t="s">
        <v>978</v>
      </c>
      <c r="F938">
        <v>2</v>
      </c>
      <c r="G938" s="4">
        <v>9</v>
      </c>
      <c r="H938" s="4">
        <v>0</v>
      </c>
      <c r="I938" s="4">
        <v>0</v>
      </c>
      <c r="J938" s="4">
        <v>0</v>
      </c>
      <c r="K938" s="4">
        <v>0</v>
      </c>
    </row>
    <row r="939" spans="1:11">
      <c r="A939">
        <v>1986</v>
      </c>
      <c r="B939" t="s">
        <v>29</v>
      </c>
      <c r="C939" t="s">
        <v>30</v>
      </c>
      <c r="D939" t="s">
        <v>6</v>
      </c>
      <c r="E939" t="s">
        <v>6</v>
      </c>
      <c r="F939">
        <v>71</v>
      </c>
      <c r="G939" s="4">
        <v>202</v>
      </c>
      <c r="H939" s="4">
        <v>0</v>
      </c>
      <c r="I939" s="4">
        <v>148</v>
      </c>
      <c r="J939" s="4">
        <v>21</v>
      </c>
      <c r="K939" s="4">
        <v>78</v>
      </c>
    </row>
    <row r="940" spans="1:11">
      <c r="A940">
        <v>1986</v>
      </c>
      <c r="B940" t="s">
        <v>29</v>
      </c>
      <c r="C940" t="s">
        <v>30</v>
      </c>
      <c r="D940" t="s">
        <v>6</v>
      </c>
      <c r="E940" t="s">
        <v>537</v>
      </c>
      <c r="F940">
        <v>6</v>
      </c>
      <c r="G940" s="4">
        <v>19</v>
      </c>
      <c r="H940" s="4">
        <v>0</v>
      </c>
      <c r="I940" s="4">
        <v>6</v>
      </c>
      <c r="J940" s="4">
        <v>6</v>
      </c>
      <c r="K940" s="4">
        <v>0</v>
      </c>
    </row>
    <row r="941" spans="1:11">
      <c r="A941">
        <v>1987</v>
      </c>
      <c r="B941" t="s">
        <v>29</v>
      </c>
      <c r="C941" t="s">
        <v>30</v>
      </c>
      <c r="D941" t="s">
        <v>6</v>
      </c>
      <c r="E941" t="s">
        <v>978</v>
      </c>
      <c r="F941">
        <v>2</v>
      </c>
      <c r="G941" s="4">
        <v>2</v>
      </c>
      <c r="H941" s="4">
        <v>0</v>
      </c>
      <c r="I941" s="4">
        <v>0</v>
      </c>
      <c r="J941" s="4">
        <v>0</v>
      </c>
      <c r="K941" s="4">
        <v>0</v>
      </c>
    </row>
    <row r="942" spans="1:11">
      <c r="A942">
        <v>1987</v>
      </c>
      <c r="B942" t="s">
        <v>29</v>
      </c>
      <c r="C942" t="s">
        <v>30</v>
      </c>
      <c r="D942" t="s">
        <v>6</v>
      </c>
      <c r="E942" t="s">
        <v>6</v>
      </c>
      <c r="F942">
        <v>92</v>
      </c>
      <c r="G942" s="4">
        <v>371</v>
      </c>
      <c r="H942" s="4">
        <v>0</v>
      </c>
      <c r="I942" s="4">
        <v>427</v>
      </c>
      <c r="J942" s="4">
        <v>24</v>
      </c>
      <c r="K942" s="4">
        <v>108</v>
      </c>
    </row>
    <row r="943" spans="1:11">
      <c r="A943">
        <v>1987</v>
      </c>
      <c r="B943" t="s">
        <v>29</v>
      </c>
      <c r="C943" t="s">
        <v>30</v>
      </c>
      <c r="D943" t="s">
        <v>6</v>
      </c>
      <c r="E943" t="s">
        <v>537</v>
      </c>
      <c r="F943">
        <v>5</v>
      </c>
      <c r="G943" s="4">
        <v>5</v>
      </c>
      <c r="H943" s="4">
        <v>0</v>
      </c>
      <c r="I943" s="4">
        <v>0</v>
      </c>
      <c r="J943" s="4">
        <v>0</v>
      </c>
      <c r="K943" s="4">
        <v>0</v>
      </c>
    </row>
    <row r="944" spans="1:11">
      <c r="A944">
        <v>1987</v>
      </c>
      <c r="B944" t="s">
        <v>29</v>
      </c>
      <c r="C944" t="s">
        <v>30</v>
      </c>
      <c r="D944" t="s">
        <v>6</v>
      </c>
      <c r="E944" t="s">
        <v>662</v>
      </c>
      <c r="F944">
        <v>3</v>
      </c>
      <c r="G944" s="4">
        <v>3</v>
      </c>
      <c r="H944" s="4">
        <v>0</v>
      </c>
      <c r="I944" s="4">
        <v>0</v>
      </c>
      <c r="J944" s="4">
        <v>0</v>
      </c>
      <c r="K944" s="4">
        <v>3</v>
      </c>
    </row>
    <row r="945" spans="1:11">
      <c r="A945">
        <v>1987</v>
      </c>
      <c r="B945" t="s">
        <v>29</v>
      </c>
      <c r="C945" t="s">
        <v>30</v>
      </c>
      <c r="D945" t="s">
        <v>6</v>
      </c>
      <c r="E945" t="s">
        <v>979</v>
      </c>
      <c r="F945">
        <v>3</v>
      </c>
      <c r="G945" s="4">
        <v>3</v>
      </c>
      <c r="H945" s="4">
        <v>0</v>
      </c>
      <c r="I945" s="4">
        <v>3</v>
      </c>
      <c r="J945" s="4">
        <v>0</v>
      </c>
      <c r="K945" s="4">
        <v>0</v>
      </c>
    </row>
    <row r="946" spans="1:11">
      <c r="A946">
        <v>1987</v>
      </c>
      <c r="B946" t="s">
        <v>29</v>
      </c>
      <c r="C946" t="s">
        <v>30</v>
      </c>
      <c r="D946" t="s">
        <v>6</v>
      </c>
      <c r="E946" t="s">
        <v>976</v>
      </c>
      <c r="F946">
        <v>2</v>
      </c>
      <c r="G946" s="4">
        <v>6</v>
      </c>
      <c r="H946" s="4">
        <v>0</v>
      </c>
      <c r="I946" s="4">
        <v>19</v>
      </c>
      <c r="J946" s="4">
        <v>2</v>
      </c>
      <c r="K946" s="4">
        <v>0</v>
      </c>
    </row>
    <row r="947" spans="1:11">
      <c r="A947">
        <v>1988</v>
      </c>
      <c r="B947" t="s">
        <v>29</v>
      </c>
      <c r="C947" t="s">
        <v>30</v>
      </c>
      <c r="D947" t="s">
        <v>6</v>
      </c>
      <c r="E947" t="s">
        <v>6</v>
      </c>
      <c r="F947">
        <v>80</v>
      </c>
      <c r="G947" s="4">
        <v>283</v>
      </c>
      <c r="H947" s="4">
        <v>0</v>
      </c>
      <c r="I947" s="4">
        <v>261</v>
      </c>
      <c r="J947" s="4">
        <v>9</v>
      </c>
      <c r="K947" s="4">
        <v>44</v>
      </c>
    </row>
    <row r="948" spans="1:11">
      <c r="A948">
        <v>1988</v>
      </c>
      <c r="B948" t="s">
        <v>29</v>
      </c>
      <c r="C948" t="s">
        <v>30</v>
      </c>
      <c r="D948" t="s">
        <v>6</v>
      </c>
      <c r="E948" t="s">
        <v>976</v>
      </c>
      <c r="F948">
        <v>2</v>
      </c>
      <c r="G948" s="4">
        <v>8</v>
      </c>
      <c r="H948" s="4">
        <v>0</v>
      </c>
      <c r="I948" s="4">
        <v>0</v>
      </c>
      <c r="J948" s="4">
        <v>0</v>
      </c>
      <c r="K948" s="4">
        <v>18</v>
      </c>
    </row>
    <row r="949" spans="1:11">
      <c r="A949">
        <v>1989</v>
      </c>
      <c r="B949" t="s">
        <v>29</v>
      </c>
      <c r="C949" t="s">
        <v>30</v>
      </c>
      <c r="D949" t="s">
        <v>6</v>
      </c>
      <c r="E949" t="s">
        <v>978</v>
      </c>
      <c r="F949">
        <v>2</v>
      </c>
      <c r="G949" s="4">
        <v>8</v>
      </c>
      <c r="H949" s="4">
        <v>0</v>
      </c>
      <c r="I949" s="4">
        <v>4</v>
      </c>
      <c r="J949" s="4">
        <v>0</v>
      </c>
      <c r="K949" s="4">
        <v>0</v>
      </c>
    </row>
    <row r="950" spans="1:11">
      <c r="A950">
        <v>1989</v>
      </c>
      <c r="B950" t="s">
        <v>29</v>
      </c>
      <c r="C950" t="s">
        <v>30</v>
      </c>
      <c r="D950" t="s">
        <v>6</v>
      </c>
      <c r="E950" t="s">
        <v>6</v>
      </c>
      <c r="F950">
        <v>112</v>
      </c>
      <c r="G950" s="4">
        <v>274</v>
      </c>
      <c r="H950" s="4">
        <v>30</v>
      </c>
      <c r="I950" s="4">
        <v>258</v>
      </c>
      <c r="J950" s="4">
        <v>10</v>
      </c>
      <c r="K950" s="4">
        <v>91</v>
      </c>
    </row>
    <row r="951" spans="1:11">
      <c r="A951">
        <v>1989</v>
      </c>
      <c r="B951" t="s">
        <v>29</v>
      </c>
      <c r="C951" t="s">
        <v>30</v>
      </c>
      <c r="D951" t="s">
        <v>6</v>
      </c>
      <c r="E951" t="s">
        <v>662</v>
      </c>
      <c r="F951">
        <v>4</v>
      </c>
      <c r="G951" s="4">
        <v>4</v>
      </c>
      <c r="H951" s="4">
        <v>0</v>
      </c>
      <c r="I951" s="4">
        <v>4</v>
      </c>
      <c r="J951" s="4">
        <v>0</v>
      </c>
      <c r="K951" s="4">
        <v>0</v>
      </c>
    </row>
    <row r="952" spans="1:11">
      <c r="A952">
        <v>1989</v>
      </c>
      <c r="B952" t="s">
        <v>29</v>
      </c>
      <c r="C952" t="s">
        <v>30</v>
      </c>
      <c r="D952" t="s">
        <v>6</v>
      </c>
      <c r="E952" t="s">
        <v>980</v>
      </c>
      <c r="F952">
        <v>4</v>
      </c>
      <c r="G952" s="4">
        <v>22</v>
      </c>
      <c r="H952" s="4">
        <v>0</v>
      </c>
      <c r="I952" s="4">
        <v>7</v>
      </c>
      <c r="J952" s="4">
        <v>0</v>
      </c>
      <c r="K952" s="4">
        <v>4</v>
      </c>
    </row>
    <row r="953" spans="1:11">
      <c r="A953">
        <v>1989</v>
      </c>
      <c r="B953" t="s">
        <v>29</v>
      </c>
      <c r="C953" t="s">
        <v>30</v>
      </c>
      <c r="D953" t="s">
        <v>6</v>
      </c>
      <c r="E953" t="s">
        <v>976</v>
      </c>
      <c r="F953">
        <v>0</v>
      </c>
      <c r="G953" s="4">
        <v>0</v>
      </c>
      <c r="H953" s="4">
        <v>0</v>
      </c>
      <c r="I953" s="4">
        <v>0</v>
      </c>
      <c r="J953" s="4">
        <v>0</v>
      </c>
      <c r="K953" s="4">
        <v>0</v>
      </c>
    </row>
    <row r="954" spans="1:11">
      <c r="A954">
        <v>1990</v>
      </c>
      <c r="B954" t="s">
        <v>29</v>
      </c>
      <c r="C954" t="s">
        <v>30</v>
      </c>
      <c r="D954" t="s">
        <v>6</v>
      </c>
      <c r="E954" t="s">
        <v>6</v>
      </c>
      <c r="F954">
        <v>76</v>
      </c>
      <c r="G954" s="4">
        <v>312</v>
      </c>
      <c r="H954" s="4">
        <v>5</v>
      </c>
      <c r="I954" s="4">
        <v>95</v>
      </c>
      <c r="J954" s="4">
        <v>28</v>
      </c>
      <c r="K954" s="4">
        <v>14</v>
      </c>
    </row>
    <row r="955" spans="1:11">
      <c r="A955">
        <v>1990</v>
      </c>
      <c r="B955" t="s">
        <v>29</v>
      </c>
      <c r="C955" t="s">
        <v>30</v>
      </c>
      <c r="D955" t="s">
        <v>6</v>
      </c>
      <c r="E955" t="s">
        <v>537</v>
      </c>
      <c r="F955">
        <v>8</v>
      </c>
      <c r="G955" s="4">
        <v>36</v>
      </c>
      <c r="H955" s="4">
        <v>0</v>
      </c>
      <c r="I955" s="4">
        <v>36</v>
      </c>
      <c r="J955" s="4">
        <v>8</v>
      </c>
      <c r="K955" s="4">
        <v>12</v>
      </c>
    </row>
    <row r="956" spans="1:11">
      <c r="A956">
        <v>1990</v>
      </c>
      <c r="B956" t="s">
        <v>29</v>
      </c>
      <c r="C956" t="s">
        <v>30</v>
      </c>
      <c r="D956" t="s">
        <v>6</v>
      </c>
      <c r="E956" t="s">
        <v>662</v>
      </c>
      <c r="F956">
        <v>7</v>
      </c>
      <c r="G956" s="4">
        <v>14</v>
      </c>
      <c r="H956" s="4">
        <v>0</v>
      </c>
      <c r="I956" s="4">
        <v>0</v>
      </c>
      <c r="J956" s="4">
        <v>7</v>
      </c>
      <c r="K956" s="4">
        <v>0</v>
      </c>
    </row>
    <row r="957" spans="1:11">
      <c r="A957">
        <v>1991</v>
      </c>
      <c r="B957" t="s">
        <v>29</v>
      </c>
      <c r="C957" t="s">
        <v>30</v>
      </c>
      <c r="D957" t="s">
        <v>6</v>
      </c>
      <c r="E957" t="s">
        <v>6</v>
      </c>
      <c r="F957">
        <v>116</v>
      </c>
      <c r="G957" s="4">
        <v>401</v>
      </c>
      <c r="H957" s="4">
        <v>4</v>
      </c>
      <c r="I957" s="4">
        <v>146</v>
      </c>
      <c r="J957" s="4">
        <v>62</v>
      </c>
      <c r="K957" s="4">
        <v>181</v>
      </c>
    </row>
    <row r="958" spans="1:11">
      <c r="A958">
        <v>1991</v>
      </c>
      <c r="B958" t="s">
        <v>29</v>
      </c>
      <c r="C958" t="s">
        <v>30</v>
      </c>
      <c r="D958" t="s">
        <v>6</v>
      </c>
      <c r="E958" t="s">
        <v>537</v>
      </c>
      <c r="F958">
        <v>8</v>
      </c>
      <c r="G958" s="4">
        <v>12</v>
      </c>
      <c r="H958" s="4">
        <v>0</v>
      </c>
      <c r="I958" s="4">
        <v>4</v>
      </c>
      <c r="J958" s="4">
        <v>4</v>
      </c>
      <c r="K958" s="4">
        <v>0</v>
      </c>
    </row>
    <row r="959" spans="1:11">
      <c r="A959">
        <v>1991</v>
      </c>
      <c r="B959" t="s">
        <v>29</v>
      </c>
      <c r="C959" t="s">
        <v>30</v>
      </c>
      <c r="D959" t="s">
        <v>6</v>
      </c>
      <c r="E959" t="s">
        <v>976</v>
      </c>
      <c r="F959">
        <v>2</v>
      </c>
      <c r="G959" s="4">
        <v>4</v>
      </c>
      <c r="H959" s="4">
        <v>0</v>
      </c>
      <c r="I959" s="4">
        <v>0</v>
      </c>
      <c r="J959" s="4">
        <v>0</v>
      </c>
      <c r="K959" s="4">
        <v>0</v>
      </c>
    </row>
    <row r="960" spans="1:11">
      <c r="A960">
        <v>1992</v>
      </c>
      <c r="B960" t="s">
        <v>29</v>
      </c>
      <c r="C960" t="s">
        <v>30</v>
      </c>
      <c r="D960" t="s">
        <v>6</v>
      </c>
      <c r="E960" t="s">
        <v>6</v>
      </c>
      <c r="F960">
        <v>100</v>
      </c>
      <c r="G960" s="4">
        <v>519</v>
      </c>
      <c r="H960" s="4">
        <v>0</v>
      </c>
      <c r="I960" s="4">
        <v>192</v>
      </c>
      <c r="J960" s="4">
        <v>100</v>
      </c>
      <c r="K960" s="4">
        <v>338</v>
      </c>
    </row>
    <row r="961" spans="1:11">
      <c r="A961">
        <v>1992</v>
      </c>
      <c r="B961" t="s">
        <v>29</v>
      </c>
      <c r="C961" t="s">
        <v>30</v>
      </c>
      <c r="D961" t="s">
        <v>6</v>
      </c>
      <c r="E961" t="s">
        <v>537</v>
      </c>
      <c r="F961">
        <v>34</v>
      </c>
      <c r="G961" s="4">
        <v>82</v>
      </c>
      <c r="H961" s="4">
        <v>0</v>
      </c>
      <c r="I961" s="4">
        <v>106</v>
      </c>
      <c r="J961" s="4">
        <v>38</v>
      </c>
      <c r="K961" s="4">
        <v>43</v>
      </c>
    </row>
    <row r="962" spans="1:11">
      <c r="A962">
        <v>1992</v>
      </c>
      <c r="B962" t="s">
        <v>29</v>
      </c>
      <c r="C962" t="s">
        <v>30</v>
      </c>
      <c r="D962" t="s">
        <v>6</v>
      </c>
      <c r="E962" t="s">
        <v>977</v>
      </c>
      <c r="F962">
        <v>7</v>
      </c>
      <c r="G962" s="4">
        <v>14</v>
      </c>
      <c r="H962" s="4">
        <v>0</v>
      </c>
      <c r="I962" s="4">
        <v>7</v>
      </c>
      <c r="J962" s="4">
        <v>10</v>
      </c>
      <c r="K962" s="4">
        <v>0</v>
      </c>
    </row>
    <row r="963" spans="1:11">
      <c r="A963">
        <v>1993</v>
      </c>
      <c r="B963" t="s">
        <v>29</v>
      </c>
      <c r="C963" t="s">
        <v>30</v>
      </c>
      <c r="D963" t="s">
        <v>6</v>
      </c>
      <c r="E963" t="s">
        <v>6</v>
      </c>
      <c r="F963">
        <v>112</v>
      </c>
      <c r="G963" s="4">
        <v>481</v>
      </c>
      <c r="H963" s="4">
        <v>0</v>
      </c>
      <c r="I963" s="4">
        <v>157</v>
      </c>
      <c r="J963" s="4">
        <v>71</v>
      </c>
      <c r="K963" s="4">
        <v>127</v>
      </c>
    </row>
    <row r="964" spans="1:11">
      <c r="A964">
        <v>1993</v>
      </c>
      <c r="B964" t="s">
        <v>29</v>
      </c>
      <c r="C964" t="s">
        <v>30</v>
      </c>
      <c r="D964" t="s">
        <v>6</v>
      </c>
      <c r="E964" t="s">
        <v>537</v>
      </c>
      <c r="F964">
        <v>16</v>
      </c>
      <c r="G964" s="4">
        <v>24</v>
      </c>
      <c r="H964" s="4">
        <v>0</v>
      </c>
      <c r="I964" s="4">
        <v>12</v>
      </c>
      <c r="J964" s="4">
        <v>8</v>
      </c>
      <c r="K964" s="4">
        <v>0</v>
      </c>
    </row>
    <row r="965" spans="1:11">
      <c r="A965">
        <v>1993</v>
      </c>
      <c r="B965" t="s">
        <v>29</v>
      </c>
      <c r="C965" t="s">
        <v>30</v>
      </c>
      <c r="D965" t="s">
        <v>6</v>
      </c>
      <c r="E965" t="s">
        <v>979</v>
      </c>
      <c r="F965">
        <v>3</v>
      </c>
      <c r="G965" s="4">
        <v>3</v>
      </c>
      <c r="H965" s="4">
        <v>0</v>
      </c>
      <c r="I965" s="4">
        <v>0</v>
      </c>
      <c r="J965" s="4">
        <v>0</v>
      </c>
      <c r="K965" s="4">
        <v>0</v>
      </c>
    </row>
    <row r="966" spans="1:11">
      <c r="A966">
        <v>1993</v>
      </c>
      <c r="B966" t="s">
        <v>29</v>
      </c>
      <c r="C966" t="s">
        <v>30</v>
      </c>
      <c r="D966" t="s">
        <v>6</v>
      </c>
      <c r="E966" t="s">
        <v>976</v>
      </c>
      <c r="F966">
        <v>7</v>
      </c>
      <c r="G966" s="4">
        <v>11</v>
      </c>
      <c r="H966" s="4">
        <v>0</v>
      </c>
      <c r="I966" s="4">
        <v>2</v>
      </c>
      <c r="J966" s="4">
        <v>2</v>
      </c>
      <c r="K966" s="4">
        <v>0</v>
      </c>
    </row>
    <row r="967" spans="1:11">
      <c r="A967">
        <v>1994</v>
      </c>
      <c r="B967" t="s">
        <v>29</v>
      </c>
      <c r="C967" t="s">
        <v>30</v>
      </c>
      <c r="D967" t="s">
        <v>6</v>
      </c>
      <c r="E967" t="s">
        <v>978</v>
      </c>
      <c r="F967">
        <v>4</v>
      </c>
      <c r="G967" s="4">
        <v>9</v>
      </c>
      <c r="H967" s="4">
        <v>0</v>
      </c>
      <c r="I967" s="4">
        <v>0</v>
      </c>
      <c r="J967" s="4">
        <v>0</v>
      </c>
      <c r="K967" s="4">
        <v>0</v>
      </c>
    </row>
    <row r="968" spans="1:11">
      <c r="A968">
        <v>1994</v>
      </c>
      <c r="B968" t="s">
        <v>29</v>
      </c>
      <c r="C968" t="s">
        <v>30</v>
      </c>
      <c r="D968" t="s">
        <v>6</v>
      </c>
      <c r="E968" t="s">
        <v>6</v>
      </c>
      <c r="F968">
        <v>163</v>
      </c>
      <c r="G968" s="4">
        <v>864</v>
      </c>
      <c r="H968" s="4">
        <v>0</v>
      </c>
      <c r="I968" s="4">
        <v>147</v>
      </c>
      <c r="J968" s="4">
        <v>46</v>
      </c>
      <c r="K968" s="4">
        <v>127</v>
      </c>
    </row>
    <row r="969" spans="1:11">
      <c r="A969">
        <v>1994</v>
      </c>
      <c r="B969" t="s">
        <v>29</v>
      </c>
      <c r="C969" t="s">
        <v>30</v>
      </c>
      <c r="D969" t="s">
        <v>6</v>
      </c>
      <c r="E969" t="s">
        <v>537</v>
      </c>
      <c r="F969">
        <v>11</v>
      </c>
      <c r="G969" s="4">
        <v>77</v>
      </c>
      <c r="H969" s="4">
        <v>0</v>
      </c>
      <c r="I969" s="4">
        <v>5</v>
      </c>
      <c r="J969" s="4">
        <v>0</v>
      </c>
      <c r="K969" s="4">
        <v>27</v>
      </c>
    </row>
    <row r="970" spans="1:11">
      <c r="A970">
        <v>1994</v>
      </c>
      <c r="B970" t="s">
        <v>29</v>
      </c>
      <c r="C970" t="s">
        <v>30</v>
      </c>
      <c r="D970" t="s">
        <v>6</v>
      </c>
      <c r="E970" t="s">
        <v>976</v>
      </c>
      <c r="F970">
        <v>3</v>
      </c>
      <c r="G970" s="4">
        <v>6</v>
      </c>
      <c r="H970" s="4">
        <v>0</v>
      </c>
      <c r="I970" s="4">
        <v>0</v>
      </c>
      <c r="J970" s="4">
        <v>0</v>
      </c>
      <c r="K970" s="4">
        <v>0</v>
      </c>
    </row>
    <row r="971" spans="1:11">
      <c r="A971">
        <v>1995</v>
      </c>
      <c r="B971" t="s">
        <v>29</v>
      </c>
      <c r="C971" t="s">
        <v>30</v>
      </c>
      <c r="D971" t="s">
        <v>6</v>
      </c>
      <c r="E971" t="s">
        <v>978</v>
      </c>
      <c r="F971">
        <v>7</v>
      </c>
      <c r="G971" s="4">
        <v>9</v>
      </c>
      <c r="H971" s="4">
        <v>0</v>
      </c>
      <c r="I971" s="4">
        <v>0</v>
      </c>
      <c r="J971" s="4">
        <v>5</v>
      </c>
      <c r="K971" s="4">
        <v>7</v>
      </c>
    </row>
    <row r="972" spans="1:11">
      <c r="A972">
        <v>1995</v>
      </c>
      <c r="B972" t="s">
        <v>29</v>
      </c>
      <c r="C972" t="s">
        <v>30</v>
      </c>
      <c r="D972" t="s">
        <v>6</v>
      </c>
      <c r="E972" t="s">
        <v>6</v>
      </c>
      <c r="F972">
        <v>103</v>
      </c>
      <c r="G972" s="4">
        <v>466</v>
      </c>
      <c r="H972" s="4">
        <v>0</v>
      </c>
      <c r="I972" s="4">
        <v>118</v>
      </c>
      <c r="J972" s="4">
        <v>50</v>
      </c>
      <c r="K972" s="4">
        <v>227</v>
      </c>
    </row>
    <row r="973" spans="1:11">
      <c r="A973">
        <v>1995</v>
      </c>
      <c r="B973" t="s">
        <v>29</v>
      </c>
      <c r="C973" t="s">
        <v>30</v>
      </c>
      <c r="D973" t="s">
        <v>6</v>
      </c>
      <c r="E973" t="s">
        <v>537</v>
      </c>
      <c r="F973">
        <v>19</v>
      </c>
      <c r="G973" s="4">
        <v>25</v>
      </c>
      <c r="H973" s="4">
        <v>0</v>
      </c>
      <c r="I973" s="4">
        <v>6</v>
      </c>
      <c r="J973" s="4">
        <v>3</v>
      </c>
      <c r="K973" s="4">
        <v>0</v>
      </c>
    </row>
    <row r="974" spans="1:11">
      <c r="A974">
        <v>1996</v>
      </c>
      <c r="B974" t="s">
        <v>29</v>
      </c>
      <c r="C974" t="s">
        <v>30</v>
      </c>
      <c r="D974" t="s">
        <v>6</v>
      </c>
      <c r="E974" t="s">
        <v>978</v>
      </c>
      <c r="F974">
        <v>5</v>
      </c>
      <c r="G974" s="4">
        <v>20</v>
      </c>
      <c r="H974" s="4">
        <v>0</v>
      </c>
      <c r="I974" s="4">
        <v>0</v>
      </c>
      <c r="J974" s="4">
        <v>0</v>
      </c>
      <c r="K974" s="4">
        <v>2</v>
      </c>
    </row>
    <row r="975" spans="1:11">
      <c r="A975">
        <v>1996</v>
      </c>
      <c r="B975" t="s">
        <v>29</v>
      </c>
      <c r="C975" t="s">
        <v>30</v>
      </c>
      <c r="D975" t="s">
        <v>6</v>
      </c>
      <c r="E975" t="s">
        <v>6</v>
      </c>
      <c r="F975">
        <v>105</v>
      </c>
      <c r="G975" s="4">
        <v>440</v>
      </c>
      <c r="H975" s="4">
        <v>0</v>
      </c>
      <c r="I975" s="4">
        <v>91</v>
      </c>
      <c r="J975" s="4">
        <v>27</v>
      </c>
      <c r="K975" s="4">
        <v>91</v>
      </c>
    </row>
    <row r="976" spans="1:11">
      <c r="A976">
        <v>1996</v>
      </c>
      <c r="B976" t="s">
        <v>29</v>
      </c>
      <c r="C976" t="s">
        <v>30</v>
      </c>
      <c r="D976" t="s">
        <v>6</v>
      </c>
      <c r="E976" t="s">
        <v>537</v>
      </c>
      <c r="F976">
        <v>10</v>
      </c>
      <c r="G976" s="4">
        <v>19</v>
      </c>
      <c r="H976" s="4">
        <v>0</v>
      </c>
      <c r="I976" s="4">
        <v>10</v>
      </c>
      <c r="J976" s="4">
        <v>0</v>
      </c>
      <c r="K976" s="4">
        <v>6</v>
      </c>
    </row>
    <row r="977" spans="1:11">
      <c r="A977">
        <v>1996</v>
      </c>
      <c r="B977" t="s">
        <v>29</v>
      </c>
      <c r="C977" t="s">
        <v>30</v>
      </c>
      <c r="D977" t="s">
        <v>6</v>
      </c>
      <c r="E977" t="s">
        <v>662</v>
      </c>
      <c r="F977">
        <v>3</v>
      </c>
      <c r="G977" s="4">
        <v>3</v>
      </c>
      <c r="H977" s="4">
        <v>0</v>
      </c>
      <c r="I977" s="4">
        <v>0</v>
      </c>
      <c r="J977" s="4">
        <v>0</v>
      </c>
      <c r="K977" s="4">
        <v>0</v>
      </c>
    </row>
    <row r="978" spans="1:11">
      <c r="A978">
        <v>1996</v>
      </c>
      <c r="B978" t="s">
        <v>29</v>
      </c>
      <c r="C978" t="s">
        <v>30</v>
      </c>
      <c r="D978" t="s">
        <v>6</v>
      </c>
      <c r="E978" t="s">
        <v>976</v>
      </c>
      <c r="F978">
        <v>3</v>
      </c>
      <c r="G978" s="4">
        <v>5</v>
      </c>
      <c r="H978" s="4">
        <v>0</v>
      </c>
      <c r="I978" s="4">
        <v>0</v>
      </c>
      <c r="J978" s="4">
        <v>0</v>
      </c>
      <c r="K978" s="4">
        <v>0</v>
      </c>
    </row>
    <row r="979" spans="1:11">
      <c r="A979">
        <v>1997</v>
      </c>
      <c r="B979" t="s">
        <v>29</v>
      </c>
      <c r="C979" t="s">
        <v>30</v>
      </c>
      <c r="D979" t="s">
        <v>6</v>
      </c>
      <c r="E979" t="s">
        <v>6</v>
      </c>
      <c r="F979">
        <v>108</v>
      </c>
      <c r="G979" s="4">
        <v>578.48573518653984</v>
      </c>
      <c r="H979" s="4">
        <v>0</v>
      </c>
      <c r="I979" s="4">
        <v>133.49670811997075</v>
      </c>
      <c r="J979" s="4">
        <v>60.391367959034383</v>
      </c>
      <c r="K979" s="4">
        <v>149.38917337234821</v>
      </c>
    </row>
    <row r="980" spans="1:11">
      <c r="A980">
        <v>1997</v>
      </c>
      <c r="B980" t="s">
        <v>29</v>
      </c>
      <c r="C980" t="s">
        <v>30</v>
      </c>
      <c r="D980" t="s">
        <v>6</v>
      </c>
      <c r="E980" t="s">
        <v>537</v>
      </c>
      <c r="F980">
        <v>3</v>
      </c>
      <c r="G980" s="4">
        <v>3.0184426229508197</v>
      </c>
      <c r="H980" s="4">
        <v>0</v>
      </c>
      <c r="I980" s="4">
        <v>0</v>
      </c>
      <c r="J980" s="4">
        <v>0</v>
      </c>
      <c r="K980" s="4">
        <v>0</v>
      </c>
    </row>
    <row r="981" spans="1:11">
      <c r="A981">
        <v>1997</v>
      </c>
      <c r="B981" t="s">
        <v>29</v>
      </c>
      <c r="C981" t="s">
        <v>30</v>
      </c>
      <c r="D981" t="s">
        <v>6</v>
      </c>
      <c r="E981" t="s">
        <v>662</v>
      </c>
      <c r="F981">
        <v>2</v>
      </c>
      <c r="G981" s="4">
        <v>2.3841463414634148</v>
      </c>
      <c r="H981" s="4">
        <v>0</v>
      </c>
      <c r="I981" s="4">
        <v>0</v>
      </c>
      <c r="J981" s="4">
        <v>0</v>
      </c>
      <c r="K981" s="4">
        <v>0</v>
      </c>
    </row>
    <row r="982" spans="1:11">
      <c r="A982">
        <v>1998</v>
      </c>
      <c r="B982" t="s">
        <v>29</v>
      </c>
      <c r="C982" t="s">
        <v>30</v>
      </c>
      <c r="D982" t="s">
        <v>6</v>
      </c>
      <c r="E982" t="s">
        <v>6</v>
      </c>
      <c r="F982">
        <v>120</v>
      </c>
      <c r="G982" s="4">
        <v>687.39678284182298</v>
      </c>
      <c r="H982" s="4">
        <v>0</v>
      </c>
      <c r="I982" s="4">
        <v>120.17426273458446</v>
      </c>
      <c r="J982" s="4">
        <v>72.10455764075067</v>
      </c>
      <c r="K982" s="4">
        <v>312.45308310991959</v>
      </c>
    </row>
    <row r="983" spans="1:11">
      <c r="A983">
        <v>1998</v>
      </c>
      <c r="B983" t="s">
        <v>29</v>
      </c>
      <c r="C983" t="s">
        <v>30</v>
      </c>
      <c r="D983" t="s">
        <v>6</v>
      </c>
      <c r="E983" t="s">
        <v>537</v>
      </c>
      <c r="F983">
        <v>13</v>
      </c>
      <c r="G983" s="4">
        <v>30.306451612903224</v>
      </c>
      <c r="H983" s="4">
        <v>0</v>
      </c>
      <c r="I983" s="4">
        <v>12.988479262672811</v>
      </c>
      <c r="J983" s="4">
        <v>17.317972350230416</v>
      </c>
      <c r="K983" s="4">
        <v>4.3294930875576041</v>
      </c>
    </row>
    <row r="984" spans="1:11">
      <c r="A984">
        <v>1998</v>
      </c>
      <c r="B984" t="s">
        <v>29</v>
      </c>
      <c r="C984" t="s">
        <v>30</v>
      </c>
      <c r="D984" t="s">
        <v>6</v>
      </c>
      <c r="E984" t="s">
        <v>662</v>
      </c>
      <c r="F984">
        <v>4</v>
      </c>
      <c r="G984" s="4">
        <v>7.8</v>
      </c>
      <c r="H984" s="4">
        <v>0</v>
      </c>
      <c r="I984" s="4">
        <v>0</v>
      </c>
      <c r="J984" s="4">
        <v>0</v>
      </c>
      <c r="K984" s="4">
        <v>7.8</v>
      </c>
    </row>
    <row r="985" spans="1:11">
      <c r="A985">
        <v>1998</v>
      </c>
      <c r="B985" t="s">
        <v>29</v>
      </c>
      <c r="C985" t="s">
        <v>30</v>
      </c>
      <c r="D985" t="s">
        <v>6</v>
      </c>
      <c r="E985" t="s">
        <v>677</v>
      </c>
      <c r="F985">
        <v>4</v>
      </c>
      <c r="G985" s="4">
        <v>16.177777777777777</v>
      </c>
      <c r="H985" s="4">
        <v>0</v>
      </c>
      <c r="I985" s="4">
        <v>4.0444444444444443</v>
      </c>
      <c r="J985" s="4">
        <v>8.0888888888888886</v>
      </c>
      <c r="K985" s="4">
        <v>16.177777777777777</v>
      </c>
    </row>
    <row r="986" spans="1:11">
      <c r="A986">
        <v>1998</v>
      </c>
      <c r="B986" t="s">
        <v>29</v>
      </c>
      <c r="C986" t="s">
        <v>30</v>
      </c>
      <c r="D986" t="s">
        <v>6</v>
      </c>
      <c r="E986" t="s">
        <v>979</v>
      </c>
      <c r="F986">
        <v>8</v>
      </c>
      <c r="G986" s="4">
        <v>7.7108433734939759</v>
      </c>
      <c r="H986" s="4">
        <v>0</v>
      </c>
      <c r="I986" s="4">
        <v>0</v>
      </c>
      <c r="J986" s="4">
        <v>0</v>
      </c>
      <c r="K986" s="4">
        <v>0</v>
      </c>
    </row>
    <row r="987" spans="1:11">
      <c r="A987">
        <v>1999</v>
      </c>
      <c r="B987" t="s">
        <v>29</v>
      </c>
      <c r="C987" t="s">
        <v>30</v>
      </c>
      <c r="D987" t="s">
        <v>6</v>
      </c>
      <c r="E987" t="s">
        <v>6</v>
      </c>
      <c r="F987">
        <v>63</v>
      </c>
      <c r="G987" s="4">
        <v>297.95795454545458</v>
      </c>
      <c r="H987" s="4">
        <v>12.589772727272727</v>
      </c>
      <c r="I987" s="4">
        <v>50.359090909090909</v>
      </c>
      <c r="J987" s="4">
        <v>8.3931818181818176</v>
      </c>
      <c r="K987" s="4">
        <v>146.88068181818181</v>
      </c>
    </row>
    <row r="988" spans="1:11">
      <c r="A988">
        <v>1999</v>
      </c>
      <c r="B988" t="s">
        <v>29</v>
      </c>
      <c r="C988" t="s">
        <v>30</v>
      </c>
      <c r="D988" t="s">
        <v>6</v>
      </c>
      <c r="E988" t="s">
        <v>537</v>
      </c>
      <c r="F988">
        <v>10</v>
      </c>
      <c r="G988" s="4">
        <v>20.319614711033275</v>
      </c>
      <c r="H988" s="4">
        <v>0</v>
      </c>
      <c r="I988" s="4">
        <v>0</v>
      </c>
      <c r="J988" s="4">
        <v>3.3866024518388791</v>
      </c>
      <c r="K988" s="4">
        <v>27.092819614711033</v>
      </c>
    </row>
    <row r="989" spans="1:11">
      <c r="A989">
        <v>1999</v>
      </c>
      <c r="B989" t="s">
        <v>29</v>
      </c>
      <c r="C989" t="s">
        <v>30</v>
      </c>
      <c r="D989" t="s">
        <v>6</v>
      </c>
      <c r="E989" t="s">
        <v>976</v>
      </c>
      <c r="F989">
        <v>3</v>
      </c>
      <c r="G989" s="4">
        <v>6.5737704918032787</v>
      </c>
      <c r="H989" s="4">
        <v>0</v>
      </c>
      <c r="I989" s="4">
        <v>0</v>
      </c>
      <c r="J989" s="4">
        <v>6.5737704918032787</v>
      </c>
      <c r="K989" s="4">
        <v>0</v>
      </c>
    </row>
    <row r="990" spans="1:11">
      <c r="A990">
        <v>2000</v>
      </c>
      <c r="B990" t="s">
        <v>29</v>
      </c>
      <c r="C990" t="s">
        <v>30</v>
      </c>
      <c r="D990" t="s">
        <v>6</v>
      </c>
      <c r="E990" t="s">
        <v>6</v>
      </c>
      <c r="F990">
        <v>60</v>
      </c>
      <c r="G990" s="4">
        <v>184.41001191895111</v>
      </c>
      <c r="H990" s="4">
        <v>4.6102502979737778</v>
      </c>
      <c r="I990" s="4">
        <v>0</v>
      </c>
      <c r="J990" s="4">
        <v>18.441001191895111</v>
      </c>
      <c r="K990" s="4">
        <v>147.52800953516089</v>
      </c>
    </row>
    <row r="991" spans="1:11">
      <c r="A991">
        <v>2001</v>
      </c>
      <c r="B991" t="s">
        <v>29</v>
      </c>
      <c r="C991" t="s">
        <v>30</v>
      </c>
      <c r="D991" t="s">
        <v>6</v>
      </c>
      <c r="E991" t="s">
        <v>6</v>
      </c>
      <c r="F991">
        <v>37</v>
      </c>
      <c r="G991" s="4">
        <v>156.03973509933775</v>
      </c>
      <c r="H991" s="4">
        <v>0</v>
      </c>
      <c r="I991" s="4">
        <v>18.576158940397352</v>
      </c>
      <c r="J991" s="4">
        <v>14.860927152317881</v>
      </c>
      <c r="K991" s="4">
        <v>55.728476821192061</v>
      </c>
    </row>
    <row r="992" spans="1:11">
      <c r="A992">
        <v>2002</v>
      </c>
      <c r="B992" t="s">
        <v>29</v>
      </c>
      <c r="C992" t="s">
        <v>30</v>
      </c>
      <c r="D992" t="s">
        <v>6</v>
      </c>
      <c r="E992" t="s">
        <v>6</v>
      </c>
      <c r="F992">
        <v>30</v>
      </c>
      <c r="G992" s="4">
        <v>97.278042959427196</v>
      </c>
      <c r="H992" s="4">
        <v>3.3544152744630074</v>
      </c>
      <c r="I992" s="4">
        <v>0</v>
      </c>
      <c r="J992" s="4">
        <v>0</v>
      </c>
      <c r="K992" s="4">
        <v>23.480906921241051</v>
      </c>
    </row>
    <row r="993" spans="1:11">
      <c r="A993">
        <v>2002</v>
      </c>
      <c r="B993" t="s">
        <v>29</v>
      </c>
      <c r="C993" t="s">
        <v>30</v>
      </c>
      <c r="D993" t="s">
        <v>6</v>
      </c>
      <c r="E993" t="s">
        <v>537</v>
      </c>
      <c r="F993">
        <v>4</v>
      </c>
      <c r="G993" s="4">
        <v>3.6573459715639811</v>
      </c>
      <c r="H993" s="4">
        <v>0</v>
      </c>
      <c r="I993" s="4">
        <v>0</v>
      </c>
      <c r="J993" s="4">
        <v>0</v>
      </c>
      <c r="K993" s="4">
        <v>0</v>
      </c>
    </row>
    <row r="994" spans="1:11">
      <c r="A994">
        <v>2003</v>
      </c>
      <c r="B994" t="s">
        <v>29</v>
      </c>
      <c r="C994" t="s">
        <v>30</v>
      </c>
      <c r="D994" t="s">
        <v>6</v>
      </c>
      <c r="E994" t="s">
        <v>6</v>
      </c>
      <c r="F994">
        <v>52</v>
      </c>
      <c r="G994" s="4">
        <v>163.14805194805194</v>
      </c>
      <c r="H994" s="4">
        <v>0</v>
      </c>
      <c r="I994" s="4">
        <v>79.584415584415595</v>
      </c>
      <c r="J994" s="4">
        <v>15.916883116883117</v>
      </c>
      <c r="K994" s="4">
        <v>11.937662337662339</v>
      </c>
    </row>
    <row r="995" spans="1:11">
      <c r="A995">
        <v>2003</v>
      </c>
      <c r="B995" t="s">
        <v>29</v>
      </c>
      <c r="C995" t="s">
        <v>30</v>
      </c>
      <c r="D995" t="s">
        <v>6</v>
      </c>
      <c r="E995" t="s">
        <v>976</v>
      </c>
      <c r="F995">
        <v>4</v>
      </c>
      <c r="G995" s="4">
        <v>4.0375939849624061</v>
      </c>
      <c r="H995" s="4">
        <v>0</v>
      </c>
      <c r="I995" s="4">
        <v>0</v>
      </c>
      <c r="J995" s="4">
        <v>0</v>
      </c>
      <c r="K995" s="4">
        <v>0</v>
      </c>
    </row>
    <row r="996" spans="1:11">
      <c r="A996">
        <v>2004</v>
      </c>
      <c r="B996" t="s">
        <v>29</v>
      </c>
      <c r="C996" t="s">
        <v>30</v>
      </c>
      <c r="D996" t="s">
        <v>6</v>
      </c>
      <c r="E996" t="s">
        <v>978</v>
      </c>
      <c r="F996">
        <v>2</v>
      </c>
      <c r="G996" s="4">
        <v>4.9286287089013632</v>
      </c>
      <c r="H996" s="4">
        <v>0</v>
      </c>
      <c r="I996" s="4">
        <v>0</v>
      </c>
      <c r="J996" s="4">
        <v>0</v>
      </c>
      <c r="K996" s="4">
        <v>0</v>
      </c>
    </row>
    <row r="997" spans="1:11">
      <c r="A997">
        <v>2004</v>
      </c>
      <c r="B997" t="s">
        <v>29</v>
      </c>
      <c r="C997" t="s">
        <v>30</v>
      </c>
      <c r="D997" t="s">
        <v>6</v>
      </c>
      <c r="E997" t="s">
        <v>6</v>
      </c>
      <c r="F997">
        <v>26</v>
      </c>
      <c r="G997" s="4">
        <v>139.29076923076923</v>
      </c>
      <c r="H997" s="4">
        <v>0</v>
      </c>
      <c r="I997" s="4">
        <v>37.646153846153851</v>
      </c>
      <c r="J997" s="4">
        <v>3.7646153846153845</v>
      </c>
      <c r="K997" s="4">
        <v>11.293846153846156</v>
      </c>
    </row>
    <row r="998" spans="1:11">
      <c r="A998">
        <v>2004</v>
      </c>
      <c r="B998" t="s">
        <v>29</v>
      </c>
      <c r="C998" t="s">
        <v>30</v>
      </c>
      <c r="D998" t="s">
        <v>6</v>
      </c>
      <c r="E998" t="s">
        <v>537</v>
      </c>
      <c r="F998">
        <v>4</v>
      </c>
      <c r="G998" s="4">
        <v>3.5988398036590805</v>
      </c>
      <c r="H998" s="4">
        <v>0</v>
      </c>
      <c r="I998" s="4">
        <v>0</v>
      </c>
      <c r="J998" s="4">
        <v>0</v>
      </c>
      <c r="K998" s="4">
        <v>0</v>
      </c>
    </row>
    <row r="999" spans="1:11">
      <c r="A999">
        <v>2004</v>
      </c>
      <c r="B999" t="s">
        <v>29</v>
      </c>
      <c r="C999" t="s">
        <v>30</v>
      </c>
      <c r="D999" t="s">
        <v>6</v>
      </c>
      <c r="E999" t="s">
        <v>677</v>
      </c>
      <c r="F999">
        <v>3</v>
      </c>
      <c r="G999" s="4">
        <v>8.1477272727272716</v>
      </c>
      <c r="H999" s="4">
        <v>0</v>
      </c>
      <c r="I999" s="4">
        <v>0</v>
      </c>
      <c r="J999" s="4">
        <v>0</v>
      </c>
      <c r="K999" s="4">
        <v>0</v>
      </c>
    </row>
    <row r="1000" spans="1:11">
      <c r="A1000">
        <v>2006</v>
      </c>
      <c r="B1000" t="s">
        <v>29</v>
      </c>
      <c r="C1000" t="s">
        <v>30</v>
      </c>
      <c r="D1000" t="s">
        <v>6</v>
      </c>
      <c r="E1000" t="s">
        <v>978</v>
      </c>
      <c r="F1000">
        <v>3</v>
      </c>
      <c r="G1000" s="4">
        <v>2.6839266450916934</v>
      </c>
      <c r="H1000" s="4">
        <v>0</v>
      </c>
      <c r="I1000" s="4">
        <v>0</v>
      </c>
      <c r="J1000" s="4">
        <v>0</v>
      </c>
      <c r="K1000" s="4">
        <v>0</v>
      </c>
    </row>
    <row r="1001" spans="1:11">
      <c r="A1001">
        <v>2006</v>
      </c>
      <c r="B1001" t="s">
        <v>29</v>
      </c>
      <c r="C1001" t="s">
        <v>30</v>
      </c>
      <c r="D1001" t="s">
        <v>6</v>
      </c>
      <c r="E1001" t="s">
        <v>6</v>
      </c>
      <c r="F1001">
        <v>11</v>
      </c>
      <c r="G1001" s="4">
        <v>52.297872340425528</v>
      </c>
      <c r="H1001" s="4">
        <v>0</v>
      </c>
      <c r="I1001" s="4">
        <v>18.677811550151976</v>
      </c>
      <c r="J1001" s="4">
        <v>3.735562310030395</v>
      </c>
      <c r="K1001" s="4">
        <v>18.677811550151976</v>
      </c>
    </row>
    <row r="1002" spans="1:11">
      <c r="A1002">
        <v>2006</v>
      </c>
      <c r="B1002" t="s">
        <v>29</v>
      </c>
      <c r="C1002" t="s">
        <v>30</v>
      </c>
      <c r="D1002" t="s">
        <v>6</v>
      </c>
      <c r="E1002" t="s">
        <v>537</v>
      </c>
      <c r="F1002">
        <v>7</v>
      </c>
      <c r="G1002" s="4">
        <v>6.7495088408644399</v>
      </c>
      <c r="H1002" s="4">
        <v>0</v>
      </c>
      <c r="I1002" s="4">
        <v>16.873772102161098</v>
      </c>
      <c r="J1002" s="4">
        <v>0</v>
      </c>
      <c r="K1002" s="4">
        <v>3.37475442043222</v>
      </c>
    </row>
    <row r="1003" spans="1:11">
      <c r="A1003">
        <v>2006</v>
      </c>
      <c r="B1003" t="s">
        <v>29</v>
      </c>
      <c r="C1003" t="s">
        <v>30</v>
      </c>
      <c r="D1003" t="s">
        <v>6</v>
      </c>
      <c r="E1003" t="s">
        <v>662</v>
      </c>
      <c r="F1003">
        <v>3</v>
      </c>
      <c r="G1003" s="4">
        <v>6.0412371134020617</v>
      </c>
      <c r="H1003" s="4">
        <v>0</v>
      </c>
      <c r="I1003" s="4">
        <v>0</v>
      </c>
      <c r="J1003" s="4">
        <v>3.0206185567010309</v>
      </c>
      <c r="K1003" s="4">
        <v>6.0412371134020617</v>
      </c>
    </row>
    <row r="1004" spans="1:11">
      <c r="A1004">
        <v>2007</v>
      </c>
      <c r="B1004" t="s">
        <v>29</v>
      </c>
      <c r="C1004" t="s">
        <v>30</v>
      </c>
      <c r="D1004" t="s">
        <v>6</v>
      </c>
      <c r="E1004" t="s">
        <v>978</v>
      </c>
      <c r="F1004">
        <v>9</v>
      </c>
      <c r="G1004" s="4">
        <v>25.55108359133127</v>
      </c>
      <c r="H1004" s="4">
        <v>0</v>
      </c>
      <c r="I1004" s="4">
        <v>0</v>
      </c>
      <c r="J1004" s="4">
        <v>0</v>
      </c>
      <c r="K1004" s="4">
        <v>0</v>
      </c>
    </row>
    <row r="1005" spans="1:11">
      <c r="A1005">
        <v>2007</v>
      </c>
      <c r="B1005" t="s">
        <v>29</v>
      </c>
      <c r="C1005" t="s">
        <v>30</v>
      </c>
      <c r="D1005" t="s">
        <v>6</v>
      </c>
      <c r="E1005" t="s">
        <v>6</v>
      </c>
      <c r="F1005">
        <v>171</v>
      </c>
      <c r="G1005" s="4">
        <v>824.43243243243251</v>
      </c>
      <c r="H1005" s="4">
        <v>0</v>
      </c>
      <c r="I1005" s="4">
        <v>291.98648648648646</v>
      </c>
      <c r="J1005" s="4">
        <v>68.702702702702709</v>
      </c>
      <c r="K1005" s="4">
        <v>257.63513513513516</v>
      </c>
    </row>
    <row r="1006" spans="1:11">
      <c r="A1006">
        <v>2007</v>
      </c>
      <c r="B1006" t="s">
        <v>29</v>
      </c>
      <c r="C1006" t="s">
        <v>30</v>
      </c>
      <c r="D1006" t="s">
        <v>6</v>
      </c>
      <c r="E1006" t="s">
        <v>662</v>
      </c>
      <c r="F1006">
        <v>12</v>
      </c>
      <c r="G1006" s="4">
        <v>43.384615384615387</v>
      </c>
      <c r="H1006" s="4">
        <v>0</v>
      </c>
      <c r="I1006" s="4">
        <v>0</v>
      </c>
      <c r="J1006" s="4">
        <v>0</v>
      </c>
      <c r="K1006" s="4">
        <v>0</v>
      </c>
    </row>
    <row r="1007" spans="1:11">
      <c r="A1007">
        <v>1968</v>
      </c>
      <c r="B1007" t="s">
        <v>31</v>
      </c>
      <c r="C1007" t="s">
        <v>32</v>
      </c>
      <c r="D1007" t="s">
        <v>6</v>
      </c>
      <c r="E1007" t="s">
        <v>534</v>
      </c>
      <c r="F1007">
        <v>31</v>
      </c>
      <c r="G1007" s="4">
        <v>159</v>
      </c>
      <c r="H1007" s="4">
        <v>44</v>
      </c>
      <c r="I1007" s="4">
        <v>0</v>
      </c>
      <c r="J1007" s="4">
        <v>0</v>
      </c>
      <c r="K1007" s="4">
        <v>0</v>
      </c>
    </row>
    <row r="1008" spans="1:11">
      <c r="A1008">
        <v>1969</v>
      </c>
      <c r="B1008" t="s">
        <v>31</v>
      </c>
      <c r="C1008" t="s">
        <v>32</v>
      </c>
      <c r="D1008" t="s">
        <v>6</v>
      </c>
      <c r="E1008" t="s">
        <v>534</v>
      </c>
      <c r="F1008">
        <v>27</v>
      </c>
      <c r="G1008" s="4">
        <v>143</v>
      </c>
      <c r="H1008" s="4">
        <v>92</v>
      </c>
      <c r="I1008" s="4">
        <v>0</v>
      </c>
      <c r="J1008" s="4">
        <v>0</v>
      </c>
      <c r="K1008" s="4">
        <v>0</v>
      </c>
    </row>
    <row r="1009" spans="1:11">
      <c r="A1009">
        <v>1970</v>
      </c>
      <c r="B1009" t="s">
        <v>31</v>
      </c>
      <c r="C1009" t="s">
        <v>32</v>
      </c>
      <c r="D1009" t="s">
        <v>6</v>
      </c>
      <c r="E1009" t="s">
        <v>534</v>
      </c>
      <c r="F1009">
        <v>44</v>
      </c>
      <c r="G1009" s="4">
        <v>271</v>
      </c>
      <c r="H1009" s="4">
        <v>104</v>
      </c>
      <c r="I1009" s="4">
        <v>0</v>
      </c>
      <c r="J1009" s="4">
        <v>0</v>
      </c>
      <c r="K1009" s="4">
        <v>0</v>
      </c>
    </row>
    <row r="1010" spans="1:11">
      <c r="A1010">
        <v>1971</v>
      </c>
      <c r="B1010" t="s">
        <v>31</v>
      </c>
      <c r="C1010" t="s">
        <v>32</v>
      </c>
      <c r="D1010" t="s">
        <v>6</v>
      </c>
      <c r="E1010" t="s">
        <v>534</v>
      </c>
      <c r="F1010">
        <v>43</v>
      </c>
      <c r="G1010" s="4">
        <v>214</v>
      </c>
      <c r="H1010" s="4">
        <v>160</v>
      </c>
      <c r="I1010" s="4">
        <v>63</v>
      </c>
      <c r="J1010" s="4">
        <v>0</v>
      </c>
      <c r="K1010" s="4">
        <v>0</v>
      </c>
    </row>
    <row r="1011" spans="1:11">
      <c r="A1011">
        <v>1972</v>
      </c>
      <c r="B1011" t="s">
        <v>31</v>
      </c>
      <c r="C1011" t="s">
        <v>32</v>
      </c>
      <c r="D1011" t="s">
        <v>6</v>
      </c>
      <c r="E1011" t="s">
        <v>534</v>
      </c>
      <c r="F1011">
        <v>29</v>
      </c>
      <c r="G1011" s="4">
        <v>146</v>
      </c>
      <c r="H1011" s="4">
        <v>60</v>
      </c>
      <c r="I1011" s="4">
        <v>37</v>
      </c>
      <c r="J1011" s="4">
        <v>0</v>
      </c>
      <c r="K1011" s="4">
        <v>0</v>
      </c>
    </row>
    <row r="1012" spans="1:11">
      <c r="A1012">
        <v>1973</v>
      </c>
      <c r="B1012" t="s">
        <v>31</v>
      </c>
      <c r="C1012" t="s">
        <v>32</v>
      </c>
      <c r="D1012" t="s">
        <v>6</v>
      </c>
      <c r="E1012" t="s">
        <v>534</v>
      </c>
      <c r="F1012">
        <v>34</v>
      </c>
      <c r="G1012" s="4">
        <v>152</v>
      </c>
      <c r="H1012" s="4">
        <v>56</v>
      </c>
      <c r="I1012" s="4">
        <v>31</v>
      </c>
      <c r="J1012" s="4">
        <v>0</v>
      </c>
      <c r="K1012" s="4">
        <v>0</v>
      </c>
    </row>
    <row r="1013" spans="1:11">
      <c r="A1013">
        <v>1974</v>
      </c>
      <c r="B1013" t="s">
        <v>31</v>
      </c>
      <c r="C1013" t="s">
        <v>32</v>
      </c>
      <c r="D1013" t="s">
        <v>6</v>
      </c>
      <c r="E1013" t="s">
        <v>534</v>
      </c>
      <c r="F1013">
        <v>16</v>
      </c>
      <c r="G1013" s="4">
        <v>111</v>
      </c>
      <c r="H1013" s="4">
        <v>86</v>
      </c>
      <c r="I1013" s="4">
        <v>49</v>
      </c>
      <c r="J1013" s="4">
        <v>0</v>
      </c>
      <c r="K1013" s="4">
        <v>0</v>
      </c>
    </row>
    <row r="1014" spans="1:11">
      <c r="A1014">
        <v>1975</v>
      </c>
      <c r="B1014" t="s">
        <v>31</v>
      </c>
      <c r="C1014" t="s">
        <v>32</v>
      </c>
      <c r="D1014" t="s">
        <v>6</v>
      </c>
      <c r="E1014" t="s">
        <v>534</v>
      </c>
      <c r="F1014">
        <v>27</v>
      </c>
      <c r="G1014" s="4">
        <v>122</v>
      </c>
      <c r="H1014" s="4">
        <v>61</v>
      </c>
      <c r="I1014" s="4">
        <v>34</v>
      </c>
      <c r="J1014" s="4">
        <v>0</v>
      </c>
      <c r="K1014" s="4">
        <v>0</v>
      </c>
    </row>
    <row r="1015" spans="1:11">
      <c r="A1015">
        <v>1976</v>
      </c>
      <c r="B1015" t="s">
        <v>31</v>
      </c>
      <c r="C1015" t="s">
        <v>32</v>
      </c>
      <c r="D1015" t="s">
        <v>6</v>
      </c>
      <c r="E1015" t="s">
        <v>534</v>
      </c>
      <c r="F1015">
        <v>15</v>
      </c>
      <c r="G1015" s="4">
        <v>121</v>
      </c>
      <c r="H1015" s="4">
        <v>81</v>
      </c>
      <c r="I1015" s="4">
        <v>45</v>
      </c>
      <c r="J1015" s="4">
        <v>0</v>
      </c>
      <c r="K1015" s="4">
        <v>0</v>
      </c>
    </row>
    <row r="1016" spans="1:11">
      <c r="A1016">
        <v>1977</v>
      </c>
      <c r="B1016" t="s">
        <v>31</v>
      </c>
      <c r="C1016" t="s">
        <v>32</v>
      </c>
      <c r="D1016" t="s">
        <v>6</v>
      </c>
      <c r="E1016" t="s">
        <v>534</v>
      </c>
      <c r="F1016">
        <v>12</v>
      </c>
      <c r="G1016" s="4">
        <v>32</v>
      </c>
      <c r="H1016" s="4">
        <v>8</v>
      </c>
      <c r="I1016" s="4">
        <v>8</v>
      </c>
      <c r="J1016" s="4">
        <v>0</v>
      </c>
      <c r="K1016" s="4">
        <v>0</v>
      </c>
    </row>
    <row r="1017" spans="1:11">
      <c r="A1017">
        <v>1978</v>
      </c>
      <c r="B1017" t="s">
        <v>31</v>
      </c>
      <c r="C1017" t="s">
        <v>32</v>
      </c>
      <c r="D1017" t="s">
        <v>6</v>
      </c>
      <c r="E1017" t="s">
        <v>534</v>
      </c>
      <c r="F1017">
        <v>14</v>
      </c>
      <c r="G1017" s="4">
        <v>70</v>
      </c>
      <c r="H1017" s="4">
        <v>18</v>
      </c>
      <c r="I1017" s="4">
        <v>11</v>
      </c>
      <c r="J1017" s="4">
        <v>0</v>
      </c>
      <c r="K1017" s="4">
        <v>0</v>
      </c>
    </row>
    <row r="1018" spans="1:11">
      <c r="A1018">
        <v>1979</v>
      </c>
      <c r="B1018" t="s">
        <v>31</v>
      </c>
      <c r="C1018" t="s">
        <v>32</v>
      </c>
      <c r="D1018" t="s">
        <v>6</v>
      </c>
      <c r="E1018" t="s">
        <v>534</v>
      </c>
      <c r="F1018">
        <v>8</v>
      </c>
      <c r="G1018" s="4">
        <v>45</v>
      </c>
      <c r="H1018" s="4">
        <v>12</v>
      </c>
      <c r="I1018" s="4">
        <v>41</v>
      </c>
      <c r="J1018" s="4">
        <v>0</v>
      </c>
      <c r="K1018" s="4">
        <v>0</v>
      </c>
    </row>
    <row r="1019" spans="1:11">
      <c r="A1019">
        <v>1980</v>
      </c>
      <c r="B1019" t="s">
        <v>31</v>
      </c>
      <c r="C1019" t="s">
        <v>32</v>
      </c>
      <c r="D1019" t="s">
        <v>6</v>
      </c>
      <c r="E1019" t="s">
        <v>534</v>
      </c>
      <c r="F1019">
        <v>7</v>
      </c>
      <c r="G1019" s="4">
        <v>23</v>
      </c>
      <c r="H1019" s="4">
        <v>7</v>
      </c>
      <c r="I1019" s="4">
        <v>31</v>
      </c>
      <c r="J1019" s="4">
        <v>0</v>
      </c>
      <c r="K1019" s="4">
        <v>0</v>
      </c>
    </row>
    <row r="1020" spans="1:11">
      <c r="A1020">
        <v>1981</v>
      </c>
      <c r="B1020" t="s">
        <v>31</v>
      </c>
      <c r="C1020" t="s">
        <v>32</v>
      </c>
      <c r="D1020" t="s">
        <v>6</v>
      </c>
      <c r="E1020" t="s">
        <v>534</v>
      </c>
      <c r="F1020">
        <v>3</v>
      </c>
      <c r="G1020" s="4">
        <v>22</v>
      </c>
      <c r="H1020" s="4">
        <v>0</v>
      </c>
      <c r="I1020" s="4">
        <v>62</v>
      </c>
      <c r="J1020" s="4">
        <v>0</v>
      </c>
      <c r="K1020" s="4">
        <v>0</v>
      </c>
    </row>
    <row r="1021" spans="1:11">
      <c r="A1021">
        <v>1984</v>
      </c>
      <c r="B1021" t="s">
        <v>31</v>
      </c>
      <c r="C1021" t="s">
        <v>32</v>
      </c>
      <c r="D1021" t="s">
        <v>6</v>
      </c>
      <c r="E1021" t="s">
        <v>6</v>
      </c>
      <c r="F1021">
        <v>4</v>
      </c>
      <c r="G1021" s="4">
        <v>4</v>
      </c>
      <c r="H1021" s="4">
        <v>0</v>
      </c>
      <c r="I1021" s="4">
        <v>26</v>
      </c>
      <c r="J1021" s="4">
        <v>0</v>
      </c>
      <c r="K1021" s="4">
        <v>0</v>
      </c>
    </row>
    <row r="1022" spans="1:11">
      <c r="A1022">
        <v>1985</v>
      </c>
      <c r="B1022" t="s">
        <v>31</v>
      </c>
      <c r="C1022" t="s">
        <v>32</v>
      </c>
      <c r="D1022" t="s">
        <v>6</v>
      </c>
      <c r="E1022" t="s">
        <v>6</v>
      </c>
      <c r="F1022">
        <v>7</v>
      </c>
      <c r="G1022" s="4">
        <v>17</v>
      </c>
      <c r="H1022" s="4">
        <v>0</v>
      </c>
      <c r="I1022" s="4">
        <v>35</v>
      </c>
      <c r="J1022" s="4">
        <v>0</v>
      </c>
      <c r="K1022" s="4">
        <v>0</v>
      </c>
    </row>
    <row r="1023" spans="1:11">
      <c r="A1023">
        <v>1987</v>
      </c>
      <c r="B1023" t="s">
        <v>31</v>
      </c>
      <c r="C1023" t="s">
        <v>32</v>
      </c>
      <c r="D1023" t="s">
        <v>6</v>
      </c>
      <c r="E1023" t="s">
        <v>6</v>
      </c>
      <c r="F1023">
        <v>4</v>
      </c>
      <c r="G1023" s="4">
        <v>12</v>
      </c>
      <c r="H1023" s="4">
        <v>0</v>
      </c>
      <c r="I1023" s="4">
        <v>12</v>
      </c>
      <c r="J1023" s="4">
        <v>0</v>
      </c>
      <c r="K1023" s="4">
        <v>0</v>
      </c>
    </row>
    <row r="1024" spans="1:11">
      <c r="A1024">
        <v>1988</v>
      </c>
      <c r="B1024" t="s">
        <v>31</v>
      </c>
      <c r="C1024" t="s">
        <v>32</v>
      </c>
      <c r="D1024" t="s">
        <v>6</v>
      </c>
      <c r="E1024" t="s">
        <v>6</v>
      </c>
      <c r="F1024">
        <v>4</v>
      </c>
      <c r="G1024" s="4">
        <v>4</v>
      </c>
      <c r="H1024" s="4">
        <v>0</v>
      </c>
      <c r="I1024" s="4">
        <v>4</v>
      </c>
      <c r="J1024" s="4">
        <v>0</v>
      </c>
      <c r="K1024" s="4">
        <v>0</v>
      </c>
    </row>
    <row r="1025" spans="1:11">
      <c r="A1025">
        <v>1989</v>
      </c>
      <c r="B1025" t="s">
        <v>31</v>
      </c>
      <c r="C1025" t="s">
        <v>32</v>
      </c>
      <c r="D1025" t="s">
        <v>6</v>
      </c>
      <c r="E1025" t="s">
        <v>6</v>
      </c>
      <c r="F1025">
        <v>0</v>
      </c>
      <c r="G1025" s="4">
        <v>0</v>
      </c>
      <c r="H1025" s="4">
        <v>0</v>
      </c>
      <c r="I1025" s="4">
        <v>0</v>
      </c>
      <c r="J1025" s="4">
        <v>0</v>
      </c>
      <c r="K1025" s="4">
        <v>0</v>
      </c>
    </row>
    <row r="1026" spans="1:11">
      <c r="A1026">
        <v>1995</v>
      </c>
      <c r="B1026" t="s">
        <v>31</v>
      </c>
      <c r="C1026" t="s">
        <v>32</v>
      </c>
      <c r="D1026" t="s">
        <v>6</v>
      </c>
      <c r="E1026" t="s">
        <v>6</v>
      </c>
      <c r="F1026">
        <v>3</v>
      </c>
      <c r="G1026" s="4">
        <v>3</v>
      </c>
      <c r="H1026" s="4">
        <v>0</v>
      </c>
      <c r="I1026" s="4">
        <v>0</v>
      </c>
      <c r="J1026" s="4">
        <v>0</v>
      </c>
      <c r="K1026" s="4">
        <v>0</v>
      </c>
    </row>
    <row r="1027" spans="1:11">
      <c r="A1027">
        <v>1996</v>
      </c>
      <c r="B1027" t="s">
        <v>31</v>
      </c>
      <c r="C1027" t="s">
        <v>32</v>
      </c>
      <c r="D1027" t="s">
        <v>6</v>
      </c>
      <c r="E1027" t="s">
        <v>6</v>
      </c>
      <c r="F1027">
        <v>7</v>
      </c>
      <c r="G1027" s="4">
        <v>7</v>
      </c>
      <c r="H1027" s="4">
        <v>0</v>
      </c>
      <c r="I1027" s="4">
        <v>3</v>
      </c>
      <c r="J1027" s="4">
        <v>0</v>
      </c>
      <c r="K1027" s="4">
        <v>0</v>
      </c>
    </row>
    <row r="1028" spans="1:11">
      <c r="A1028">
        <v>1997</v>
      </c>
      <c r="B1028" t="s">
        <v>31</v>
      </c>
      <c r="C1028" t="s">
        <v>32</v>
      </c>
      <c r="D1028" t="s">
        <v>6</v>
      </c>
      <c r="E1028" t="s">
        <v>537</v>
      </c>
      <c r="F1028">
        <v>3</v>
      </c>
      <c r="G1028" s="4">
        <v>3.0184426229508197</v>
      </c>
      <c r="H1028" s="4">
        <v>0</v>
      </c>
      <c r="I1028" s="4">
        <v>3.0184426229508197</v>
      </c>
      <c r="J1028" s="4">
        <v>0</v>
      </c>
      <c r="K1028" s="4">
        <v>0</v>
      </c>
    </row>
    <row r="1029" spans="1:11">
      <c r="A1029">
        <v>1997</v>
      </c>
      <c r="B1029" t="s">
        <v>31</v>
      </c>
      <c r="C1029" t="s">
        <v>32</v>
      </c>
      <c r="D1029" t="s">
        <v>6</v>
      </c>
      <c r="E1029" t="s">
        <v>677</v>
      </c>
      <c r="F1029">
        <v>2</v>
      </c>
      <c r="G1029" s="4">
        <v>2.4347826086956523</v>
      </c>
      <c r="H1029" s="4">
        <v>0</v>
      </c>
      <c r="I1029" s="4">
        <v>4.8695652173913047</v>
      </c>
      <c r="J1029" s="4">
        <v>0</v>
      </c>
      <c r="K1029" s="4">
        <v>0</v>
      </c>
    </row>
    <row r="1030" spans="1:11">
      <c r="A1030">
        <v>1998</v>
      </c>
      <c r="B1030" t="s">
        <v>31</v>
      </c>
      <c r="C1030" t="s">
        <v>32</v>
      </c>
      <c r="D1030" t="s">
        <v>6</v>
      </c>
      <c r="E1030" t="s">
        <v>6</v>
      </c>
      <c r="F1030">
        <v>10</v>
      </c>
      <c r="G1030" s="4">
        <v>28.841823056300267</v>
      </c>
      <c r="H1030" s="4">
        <v>0</v>
      </c>
      <c r="I1030" s="4">
        <v>33.648793565683647</v>
      </c>
      <c r="J1030" s="4">
        <v>0</v>
      </c>
      <c r="K1030" s="4">
        <v>0</v>
      </c>
    </row>
    <row r="1031" spans="1:11">
      <c r="A1031">
        <v>1999</v>
      </c>
      <c r="B1031" t="s">
        <v>31</v>
      </c>
      <c r="C1031" t="s">
        <v>32</v>
      </c>
      <c r="D1031" t="s">
        <v>6</v>
      </c>
      <c r="E1031" t="s">
        <v>978</v>
      </c>
      <c r="F1031">
        <v>3</v>
      </c>
      <c r="G1031" s="4">
        <v>2.5897666068222622</v>
      </c>
      <c r="H1031" s="4">
        <v>0</v>
      </c>
      <c r="I1031" s="4">
        <v>33.666965888689404</v>
      </c>
      <c r="J1031" s="4">
        <v>0</v>
      </c>
      <c r="K1031" s="4">
        <v>0</v>
      </c>
    </row>
    <row r="1032" spans="1:11">
      <c r="A1032">
        <v>1999</v>
      </c>
      <c r="B1032" t="s">
        <v>31</v>
      </c>
      <c r="C1032" t="s">
        <v>32</v>
      </c>
      <c r="D1032" t="s">
        <v>6</v>
      </c>
      <c r="E1032" t="s">
        <v>6</v>
      </c>
      <c r="F1032">
        <v>4</v>
      </c>
      <c r="G1032" s="4">
        <v>12.589772727272727</v>
      </c>
      <c r="H1032" s="4">
        <v>0</v>
      </c>
      <c r="I1032" s="4">
        <v>83.931818181818187</v>
      </c>
      <c r="J1032" s="4">
        <v>0</v>
      </c>
      <c r="K1032" s="4">
        <v>0</v>
      </c>
    </row>
    <row r="1033" spans="1:11">
      <c r="A1033">
        <v>2000</v>
      </c>
      <c r="B1033" t="s">
        <v>31</v>
      </c>
      <c r="C1033" t="s">
        <v>32</v>
      </c>
      <c r="D1033" t="s">
        <v>6</v>
      </c>
      <c r="E1033" t="s">
        <v>6</v>
      </c>
      <c r="F1033">
        <v>9</v>
      </c>
      <c r="G1033" s="4">
        <v>18.441001191895111</v>
      </c>
      <c r="H1033" s="4">
        <v>0</v>
      </c>
      <c r="I1033" s="4">
        <v>59.933253873659119</v>
      </c>
      <c r="J1033" s="4">
        <v>0</v>
      </c>
      <c r="K1033" s="4">
        <v>0</v>
      </c>
    </row>
    <row r="1034" spans="1:11">
      <c r="A1034">
        <v>2001</v>
      </c>
      <c r="B1034" t="s">
        <v>31</v>
      </c>
      <c r="C1034" t="s">
        <v>32</v>
      </c>
      <c r="D1034" t="s">
        <v>6</v>
      </c>
      <c r="E1034" t="s">
        <v>6</v>
      </c>
      <c r="F1034">
        <v>4</v>
      </c>
      <c r="G1034" s="4">
        <v>7.4304635761589406</v>
      </c>
      <c r="H1034" s="4">
        <v>0</v>
      </c>
      <c r="I1034" s="4">
        <v>18.576158940397352</v>
      </c>
      <c r="J1034" s="4">
        <v>0</v>
      </c>
      <c r="K1034" s="4">
        <v>0</v>
      </c>
    </row>
    <row r="1035" spans="1:11">
      <c r="A1035">
        <v>2002</v>
      </c>
      <c r="B1035" t="s">
        <v>31</v>
      </c>
      <c r="C1035" t="s">
        <v>32</v>
      </c>
      <c r="D1035" t="s">
        <v>6</v>
      </c>
      <c r="E1035" t="s">
        <v>6</v>
      </c>
      <c r="F1035">
        <v>10</v>
      </c>
      <c r="G1035" s="4">
        <v>10.063245823389021</v>
      </c>
      <c r="H1035" s="4">
        <v>0</v>
      </c>
      <c r="I1035" s="4">
        <v>36.898568019093076</v>
      </c>
      <c r="J1035" s="4">
        <v>0</v>
      </c>
      <c r="K1035" s="4">
        <v>0</v>
      </c>
    </row>
    <row r="1036" spans="1:11">
      <c r="A1036">
        <v>2003</v>
      </c>
      <c r="B1036" t="s">
        <v>31</v>
      </c>
      <c r="C1036" t="s">
        <v>32</v>
      </c>
      <c r="D1036" t="s">
        <v>6</v>
      </c>
      <c r="E1036" t="s">
        <v>6</v>
      </c>
      <c r="F1036">
        <v>4</v>
      </c>
      <c r="G1036" s="4">
        <v>7.9584415584415584</v>
      </c>
      <c r="H1036" s="4">
        <v>0</v>
      </c>
      <c r="I1036" s="4">
        <v>23.875324675324677</v>
      </c>
      <c r="J1036" s="4">
        <v>0</v>
      </c>
      <c r="K1036" s="4">
        <v>0</v>
      </c>
    </row>
    <row r="1037" spans="1:11">
      <c r="A1037">
        <v>2004</v>
      </c>
      <c r="B1037" t="s">
        <v>31</v>
      </c>
      <c r="C1037" t="s">
        <v>32</v>
      </c>
      <c r="D1037" t="s">
        <v>6</v>
      </c>
      <c r="E1037" t="s">
        <v>6</v>
      </c>
      <c r="F1037">
        <v>8</v>
      </c>
      <c r="G1037" s="4">
        <v>11.293846153846156</v>
      </c>
      <c r="H1037" s="4">
        <v>0</v>
      </c>
      <c r="I1037" s="4">
        <v>22.587692307692311</v>
      </c>
      <c r="J1037" s="4">
        <v>0</v>
      </c>
      <c r="K1037" s="4">
        <v>0</v>
      </c>
    </row>
    <row r="1038" spans="1:11">
      <c r="A1038">
        <v>2006</v>
      </c>
      <c r="B1038" t="s">
        <v>31</v>
      </c>
      <c r="C1038" t="s">
        <v>32</v>
      </c>
      <c r="D1038" t="s">
        <v>6</v>
      </c>
      <c r="E1038" t="s">
        <v>6</v>
      </c>
      <c r="F1038">
        <v>4</v>
      </c>
      <c r="G1038" s="4">
        <v>11.206686930091184</v>
      </c>
      <c r="H1038" s="4">
        <v>0</v>
      </c>
      <c r="I1038" s="4">
        <v>0</v>
      </c>
      <c r="J1038" s="4">
        <v>0</v>
      </c>
      <c r="K1038" s="4">
        <v>0</v>
      </c>
    </row>
    <row r="1039" spans="1:11">
      <c r="A1039">
        <v>2007</v>
      </c>
      <c r="B1039" t="s">
        <v>31</v>
      </c>
      <c r="C1039" t="s">
        <v>32</v>
      </c>
      <c r="D1039" t="s">
        <v>6</v>
      </c>
      <c r="E1039" t="s">
        <v>6</v>
      </c>
      <c r="F1039">
        <v>18</v>
      </c>
      <c r="G1039" s="4">
        <v>17.175675675675677</v>
      </c>
      <c r="H1039" s="4">
        <v>0</v>
      </c>
      <c r="I1039" s="4">
        <v>0</v>
      </c>
      <c r="J1039" s="4">
        <v>0</v>
      </c>
      <c r="K1039" s="4">
        <v>0</v>
      </c>
    </row>
    <row r="1040" spans="1:11">
      <c r="A1040">
        <v>1975</v>
      </c>
      <c r="B1040" t="s">
        <v>267</v>
      </c>
      <c r="C1040" t="s">
        <v>268</v>
      </c>
      <c r="D1040" t="s">
        <v>6</v>
      </c>
      <c r="E1040" t="s">
        <v>534</v>
      </c>
      <c r="F1040">
        <v>3</v>
      </c>
      <c r="G1040" s="4">
        <v>6</v>
      </c>
      <c r="H1040" s="4">
        <v>0</v>
      </c>
      <c r="I1040" s="4">
        <v>0</v>
      </c>
      <c r="J1040" s="4">
        <v>0</v>
      </c>
      <c r="K1040" s="4">
        <v>0</v>
      </c>
    </row>
    <row r="1041" spans="1:11">
      <c r="A1041">
        <v>1981</v>
      </c>
      <c r="B1041" t="s">
        <v>267</v>
      </c>
      <c r="C1041" t="s">
        <v>268</v>
      </c>
      <c r="D1041" t="s">
        <v>6</v>
      </c>
      <c r="E1041" t="s">
        <v>534</v>
      </c>
      <c r="F1041">
        <v>7</v>
      </c>
      <c r="G1041" s="4">
        <v>77</v>
      </c>
      <c r="H1041" s="4">
        <v>11</v>
      </c>
      <c r="I1041" s="4">
        <v>0</v>
      </c>
      <c r="J1041" s="4">
        <v>0</v>
      </c>
      <c r="K1041" s="4">
        <v>0</v>
      </c>
    </row>
    <row r="1042" spans="1:11">
      <c r="A1042">
        <v>1982</v>
      </c>
      <c r="B1042" t="s">
        <v>267</v>
      </c>
      <c r="C1042" t="s">
        <v>268</v>
      </c>
      <c r="D1042" t="s">
        <v>6</v>
      </c>
      <c r="E1042" t="s">
        <v>534</v>
      </c>
      <c r="F1042">
        <v>9</v>
      </c>
      <c r="G1042" s="4">
        <v>18</v>
      </c>
      <c r="H1042" s="4">
        <v>0</v>
      </c>
      <c r="I1042" s="4">
        <v>2</v>
      </c>
      <c r="J1042" s="4">
        <v>0</v>
      </c>
      <c r="K1042" s="4">
        <v>0</v>
      </c>
    </row>
    <row r="1043" spans="1:11">
      <c r="A1043">
        <v>1987</v>
      </c>
      <c r="B1043" t="s">
        <v>267</v>
      </c>
      <c r="C1043" t="s">
        <v>268</v>
      </c>
      <c r="D1043" t="s">
        <v>6</v>
      </c>
      <c r="E1043" t="s">
        <v>6</v>
      </c>
      <c r="F1043">
        <v>12</v>
      </c>
      <c r="G1043" s="4">
        <v>32</v>
      </c>
      <c r="H1043" s="4">
        <v>0</v>
      </c>
      <c r="I1043" s="4">
        <v>20</v>
      </c>
      <c r="J1043" s="4">
        <v>0</v>
      </c>
      <c r="K1043" s="4">
        <v>0</v>
      </c>
    </row>
    <row r="1044" spans="1:11">
      <c r="A1044">
        <v>1988</v>
      </c>
      <c r="B1044" t="s">
        <v>267</v>
      </c>
      <c r="C1044" t="s">
        <v>268</v>
      </c>
      <c r="D1044" t="s">
        <v>6</v>
      </c>
      <c r="E1044" t="s">
        <v>6</v>
      </c>
      <c r="F1044">
        <v>4</v>
      </c>
      <c r="G1044" s="4">
        <v>4</v>
      </c>
      <c r="H1044" s="4">
        <v>0</v>
      </c>
      <c r="I1044" s="4">
        <v>0</v>
      </c>
      <c r="J1044" s="4">
        <v>0</v>
      </c>
      <c r="K1044" s="4">
        <v>0</v>
      </c>
    </row>
    <row r="1045" spans="1:11">
      <c r="A1045">
        <v>1989</v>
      </c>
      <c r="B1045" t="s">
        <v>267</v>
      </c>
      <c r="C1045" t="s">
        <v>268</v>
      </c>
      <c r="D1045" t="s">
        <v>6</v>
      </c>
      <c r="E1045" t="s">
        <v>6</v>
      </c>
      <c r="F1045">
        <v>15</v>
      </c>
      <c r="G1045" s="4">
        <v>76</v>
      </c>
      <c r="H1045" s="4">
        <v>0</v>
      </c>
      <c r="I1045" s="4">
        <v>35</v>
      </c>
      <c r="J1045" s="4">
        <v>0</v>
      </c>
      <c r="K1045" s="4">
        <v>0</v>
      </c>
    </row>
    <row r="1046" spans="1:11">
      <c r="A1046">
        <v>1990</v>
      </c>
      <c r="B1046" t="s">
        <v>267</v>
      </c>
      <c r="C1046" t="s">
        <v>268</v>
      </c>
      <c r="D1046" t="s">
        <v>6</v>
      </c>
      <c r="E1046" t="s">
        <v>6</v>
      </c>
      <c r="F1046">
        <v>14</v>
      </c>
      <c r="G1046" s="4">
        <v>38</v>
      </c>
      <c r="H1046" s="4">
        <v>0</v>
      </c>
      <c r="I1046" s="4">
        <v>0</v>
      </c>
      <c r="J1046" s="4">
        <v>0</v>
      </c>
      <c r="K1046" s="4">
        <v>0</v>
      </c>
    </row>
    <row r="1047" spans="1:11">
      <c r="A1047">
        <v>1991</v>
      </c>
      <c r="B1047" t="s">
        <v>267</v>
      </c>
      <c r="C1047" t="s">
        <v>268</v>
      </c>
      <c r="D1047" t="s">
        <v>6</v>
      </c>
      <c r="E1047" t="s">
        <v>6</v>
      </c>
      <c r="F1047">
        <v>8</v>
      </c>
      <c r="G1047" s="4">
        <v>15</v>
      </c>
      <c r="H1047" s="4">
        <v>0</v>
      </c>
      <c r="I1047" s="4">
        <v>0</v>
      </c>
      <c r="J1047" s="4">
        <v>0</v>
      </c>
      <c r="K1047" s="4">
        <v>0</v>
      </c>
    </row>
    <row r="1048" spans="1:11">
      <c r="A1048">
        <v>1993</v>
      </c>
      <c r="B1048" t="s">
        <v>267</v>
      </c>
      <c r="C1048" t="s">
        <v>268</v>
      </c>
      <c r="D1048" t="s">
        <v>6</v>
      </c>
      <c r="E1048" t="s">
        <v>976</v>
      </c>
      <c r="F1048">
        <v>2</v>
      </c>
      <c r="G1048" s="4">
        <v>2</v>
      </c>
      <c r="H1048" s="4">
        <v>0</v>
      </c>
      <c r="I1048" s="4">
        <v>0</v>
      </c>
      <c r="J1048" s="4">
        <v>0</v>
      </c>
      <c r="K1048" s="4">
        <v>0</v>
      </c>
    </row>
    <row r="1049" spans="1:11">
      <c r="A1049">
        <v>1996</v>
      </c>
      <c r="B1049" t="s">
        <v>267</v>
      </c>
      <c r="C1049" t="s">
        <v>268</v>
      </c>
      <c r="D1049" t="s">
        <v>6</v>
      </c>
      <c r="E1049" t="s">
        <v>6</v>
      </c>
      <c r="F1049">
        <v>3</v>
      </c>
      <c r="G1049" s="4">
        <v>3</v>
      </c>
      <c r="H1049" s="4">
        <v>0</v>
      </c>
      <c r="I1049" s="4">
        <v>0</v>
      </c>
      <c r="J1049" s="4">
        <v>0</v>
      </c>
      <c r="K1049" s="4">
        <v>0</v>
      </c>
    </row>
    <row r="1050" spans="1:11">
      <c r="A1050">
        <v>1997</v>
      </c>
      <c r="B1050" t="s">
        <v>267</v>
      </c>
      <c r="C1050" t="s">
        <v>268</v>
      </c>
      <c r="D1050" t="s">
        <v>6</v>
      </c>
      <c r="E1050" t="s">
        <v>6</v>
      </c>
      <c r="F1050">
        <v>10</v>
      </c>
      <c r="G1050" s="4">
        <v>28.606437454279444</v>
      </c>
      <c r="H1050" s="4">
        <v>0</v>
      </c>
      <c r="I1050" s="4">
        <v>22.249451353328457</v>
      </c>
      <c r="J1050" s="4">
        <v>0</v>
      </c>
      <c r="K1050" s="4">
        <v>0</v>
      </c>
    </row>
    <row r="1051" spans="1:11">
      <c r="A1051">
        <v>1997</v>
      </c>
      <c r="B1051" t="s">
        <v>267</v>
      </c>
      <c r="C1051" t="s">
        <v>268</v>
      </c>
      <c r="D1051" t="s">
        <v>6</v>
      </c>
      <c r="E1051" t="s">
        <v>537</v>
      </c>
      <c r="F1051">
        <v>3</v>
      </c>
      <c r="G1051" s="4">
        <v>3.0184426229508197</v>
      </c>
      <c r="H1051" s="4">
        <v>0</v>
      </c>
      <c r="I1051" s="4">
        <v>0</v>
      </c>
      <c r="J1051" s="4">
        <v>0</v>
      </c>
      <c r="K1051" s="4">
        <v>0</v>
      </c>
    </row>
    <row r="1052" spans="1:11">
      <c r="A1052">
        <v>1998</v>
      </c>
      <c r="B1052" t="s">
        <v>267</v>
      </c>
      <c r="C1052" t="s">
        <v>268</v>
      </c>
      <c r="D1052" t="s">
        <v>6</v>
      </c>
      <c r="E1052" t="s">
        <v>6</v>
      </c>
      <c r="F1052">
        <v>5</v>
      </c>
      <c r="G1052" s="4">
        <v>19.227882037533512</v>
      </c>
      <c r="H1052" s="4">
        <v>0</v>
      </c>
      <c r="I1052" s="4">
        <v>19.227882037533512</v>
      </c>
      <c r="J1052" s="4">
        <v>0</v>
      </c>
      <c r="K1052" s="4">
        <v>0</v>
      </c>
    </row>
    <row r="1053" spans="1:11">
      <c r="A1053">
        <v>1999</v>
      </c>
      <c r="B1053" t="s">
        <v>267</v>
      </c>
      <c r="C1053" t="s">
        <v>268</v>
      </c>
      <c r="D1053" t="s">
        <v>6</v>
      </c>
      <c r="E1053" t="s">
        <v>6</v>
      </c>
      <c r="F1053">
        <v>4</v>
      </c>
      <c r="G1053" s="4">
        <v>4.1965909090909088</v>
      </c>
      <c r="H1053" s="4">
        <v>0</v>
      </c>
      <c r="I1053" s="4">
        <v>0</v>
      </c>
      <c r="J1053" s="4">
        <v>0</v>
      </c>
      <c r="K1053" s="4">
        <v>0</v>
      </c>
    </row>
    <row r="1054" spans="1:11">
      <c r="A1054">
        <v>2007</v>
      </c>
      <c r="B1054" t="s">
        <v>267</v>
      </c>
      <c r="C1054" t="s">
        <v>268</v>
      </c>
      <c r="D1054" t="s">
        <v>6</v>
      </c>
      <c r="E1054" t="s">
        <v>978</v>
      </c>
      <c r="F1054">
        <v>9</v>
      </c>
      <c r="G1054" s="4">
        <v>34.068111455108358</v>
      </c>
      <c r="H1054" s="4">
        <v>0</v>
      </c>
      <c r="I1054" s="4">
        <v>0</v>
      </c>
      <c r="J1054" s="4">
        <v>0</v>
      </c>
      <c r="K1054" s="4">
        <v>0</v>
      </c>
    </row>
    <row r="1055" spans="1:11">
      <c r="A1055">
        <v>1970</v>
      </c>
      <c r="B1055" t="s">
        <v>221</v>
      </c>
      <c r="C1055" t="s">
        <v>222</v>
      </c>
      <c r="D1055" t="s">
        <v>6</v>
      </c>
      <c r="E1055" t="s">
        <v>534</v>
      </c>
      <c r="F1055">
        <v>5</v>
      </c>
      <c r="G1055" s="4">
        <v>5</v>
      </c>
      <c r="H1055" s="4">
        <v>0</v>
      </c>
      <c r="I1055" s="4">
        <v>0</v>
      </c>
      <c r="J1055" s="4">
        <v>0</v>
      </c>
      <c r="K1055" s="4">
        <v>0</v>
      </c>
    </row>
    <row r="1056" spans="1:11">
      <c r="A1056">
        <v>1971</v>
      </c>
      <c r="B1056" t="s">
        <v>221</v>
      </c>
      <c r="C1056" t="s">
        <v>222</v>
      </c>
      <c r="D1056" t="s">
        <v>6</v>
      </c>
      <c r="E1056" t="s">
        <v>534</v>
      </c>
      <c r="F1056">
        <v>19</v>
      </c>
      <c r="G1056" s="4">
        <v>29</v>
      </c>
      <c r="H1056" s="4">
        <v>4</v>
      </c>
      <c r="I1056" s="4">
        <v>0</v>
      </c>
      <c r="J1056" s="4">
        <v>0</v>
      </c>
      <c r="K1056" s="4">
        <v>0</v>
      </c>
    </row>
    <row r="1057" spans="1:11">
      <c r="A1057">
        <v>1973</v>
      </c>
      <c r="B1057" t="s">
        <v>221</v>
      </c>
      <c r="C1057" t="s">
        <v>222</v>
      </c>
      <c r="D1057" t="s">
        <v>6</v>
      </c>
      <c r="E1057" t="s">
        <v>534</v>
      </c>
      <c r="F1057">
        <v>14</v>
      </c>
      <c r="G1057" s="4">
        <v>46</v>
      </c>
      <c r="H1057" s="4">
        <v>10</v>
      </c>
      <c r="I1057" s="4">
        <v>0</v>
      </c>
      <c r="J1057" s="4">
        <v>0</v>
      </c>
      <c r="K1057" s="4">
        <v>0</v>
      </c>
    </row>
    <row r="1058" spans="1:11">
      <c r="A1058">
        <v>1974</v>
      </c>
      <c r="B1058" t="s">
        <v>221</v>
      </c>
      <c r="C1058" t="s">
        <v>222</v>
      </c>
      <c r="D1058" t="s">
        <v>6</v>
      </c>
      <c r="E1058" t="s">
        <v>534</v>
      </c>
      <c r="F1058">
        <v>11</v>
      </c>
      <c r="G1058" s="4">
        <v>15</v>
      </c>
      <c r="H1058" s="4">
        <v>4</v>
      </c>
      <c r="I1058" s="4">
        <v>12</v>
      </c>
      <c r="J1058" s="4">
        <v>0</v>
      </c>
      <c r="K1058" s="4">
        <v>0</v>
      </c>
    </row>
    <row r="1059" spans="1:11">
      <c r="A1059">
        <v>1975</v>
      </c>
      <c r="B1059" t="s">
        <v>221</v>
      </c>
      <c r="C1059" t="s">
        <v>222</v>
      </c>
      <c r="D1059" t="s">
        <v>6</v>
      </c>
      <c r="E1059" t="s">
        <v>534</v>
      </c>
      <c r="F1059">
        <v>4</v>
      </c>
      <c r="G1059" s="4">
        <v>4</v>
      </c>
      <c r="H1059" s="4">
        <v>0</v>
      </c>
      <c r="I1059" s="4">
        <v>0</v>
      </c>
      <c r="J1059" s="4">
        <v>0</v>
      </c>
      <c r="K1059" s="4">
        <v>0</v>
      </c>
    </row>
    <row r="1060" spans="1:11">
      <c r="A1060">
        <v>1977</v>
      </c>
      <c r="B1060" t="s">
        <v>221</v>
      </c>
      <c r="C1060" t="s">
        <v>222</v>
      </c>
      <c r="D1060" t="s">
        <v>6</v>
      </c>
      <c r="E1060" t="s">
        <v>534</v>
      </c>
      <c r="F1060">
        <v>8</v>
      </c>
      <c r="G1060" s="4">
        <v>8</v>
      </c>
      <c r="H1060" s="4">
        <v>0</v>
      </c>
      <c r="I1060" s="4">
        <v>0</v>
      </c>
      <c r="J1060" s="4">
        <v>0</v>
      </c>
      <c r="K1060" s="4">
        <v>0</v>
      </c>
    </row>
    <row r="1061" spans="1:11">
      <c r="A1061">
        <v>1978</v>
      </c>
      <c r="B1061" t="s">
        <v>221</v>
      </c>
      <c r="C1061" t="s">
        <v>222</v>
      </c>
      <c r="D1061" t="s">
        <v>6</v>
      </c>
      <c r="E1061" t="s">
        <v>534</v>
      </c>
      <c r="F1061">
        <v>18</v>
      </c>
      <c r="G1061" s="4">
        <v>36</v>
      </c>
      <c r="H1061" s="4">
        <v>0</v>
      </c>
      <c r="I1061" s="4">
        <v>3</v>
      </c>
      <c r="J1061" s="4">
        <v>0</v>
      </c>
      <c r="K1061" s="4">
        <v>0</v>
      </c>
    </row>
    <row r="1062" spans="1:11">
      <c r="A1062">
        <v>1979</v>
      </c>
      <c r="B1062" t="s">
        <v>221</v>
      </c>
      <c r="C1062" t="s">
        <v>222</v>
      </c>
      <c r="D1062" t="s">
        <v>6</v>
      </c>
      <c r="E1062" t="s">
        <v>534</v>
      </c>
      <c r="F1062">
        <v>16</v>
      </c>
      <c r="G1062" s="4">
        <v>49</v>
      </c>
      <c r="H1062" s="4">
        <v>4</v>
      </c>
      <c r="I1062" s="4">
        <v>0</v>
      </c>
      <c r="J1062" s="4">
        <v>0</v>
      </c>
      <c r="K1062" s="4">
        <v>0</v>
      </c>
    </row>
    <row r="1063" spans="1:11">
      <c r="A1063">
        <v>1980</v>
      </c>
      <c r="B1063" t="s">
        <v>221</v>
      </c>
      <c r="C1063" t="s">
        <v>222</v>
      </c>
      <c r="D1063" t="s">
        <v>6</v>
      </c>
      <c r="E1063" t="s">
        <v>534</v>
      </c>
      <c r="F1063">
        <v>10</v>
      </c>
      <c r="G1063" s="4">
        <v>24</v>
      </c>
      <c r="H1063" s="4">
        <v>3</v>
      </c>
      <c r="I1063" s="4">
        <v>20</v>
      </c>
      <c r="J1063" s="4">
        <v>0</v>
      </c>
      <c r="K1063" s="4">
        <v>0</v>
      </c>
    </row>
    <row r="1064" spans="1:11">
      <c r="A1064">
        <v>1981</v>
      </c>
      <c r="B1064" t="s">
        <v>221</v>
      </c>
      <c r="C1064" t="s">
        <v>222</v>
      </c>
      <c r="D1064" t="s">
        <v>6</v>
      </c>
      <c r="E1064" t="s">
        <v>534</v>
      </c>
      <c r="F1064">
        <v>22</v>
      </c>
      <c r="G1064" s="4">
        <v>80</v>
      </c>
      <c r="H1064" s="4">
        <v>14</v>
      </c>
      <c r="I1064" s="4">
        <v>77</v>
      </c>
      <c r="J1064" s="4">
        <v>0</v>
      </c>
      <c r="K1064" s="4">
        <v>0</v>
      </c>
    </row>
    <row r="1065" spans="1:11">
      <c r="A1065">
        <v>1982</v>
      </c>
      <c r="B1065" t="s">
        <v>221</v>
      </c>
      <c r="C1065" t="s">
        <v>222</v>
      </c>
      <c r="D1065" t="s">
        <v>6</v>
      </c>
      <c r="E1065" t="s">
        <v>534</v>
      </c>
      <c r="F1065">
        <v>9</v>
      </c>
      <c r="G1065" s="4">
        <v>19</v>
      </c>
      <c r="H1065" s="4">
        <v>5</v>
      </c>
      <c r="I1065" s="4">
        <v>8</v>
      </c>
      <c r="J1065" s="4">
        <v>0</v>
      </c>
      <c r="K1065" s="4">
        <v>0</v>
      </c>
    </row>
    <row r="1066" spans="1:11">
      <c r="A1066">
        <v>1983</v>
      </c>
      <c r="B1066" t="s">
        <v>221</v>
      </c>
      <c r="C1066" t="s">
        <v>222</v>
      </c>
      <c r="D1066" t="s">
        <v>6</v>
      </c>
      <c r="E1066" t="s">
        <v>534</v>
      </c>
      <c r="F1066">
        <v>14</v>
      </c>
      <c r="G1066" s="4">
        <v>45</v>
      </c>
      <c r="H1066" s="4">
        <v>0</v>
      </c>
      <c r="I1066" s="4">
        <v>45</v>
      </c>
      <c r="J1066" s="4">
        <v>0</v>
      </c>
      <c r="K1066" s="4">
        <v>0</v>
      </c>
    </row>
    <row r="1067" spans="1:11">
      <c r="A1067">
        <v>1984</v>
      </c>
      <c r="B1067" t="s">
        <v>221</v>
      </c>
      <c r="C1067" t="s">
        <v>222</v>
      </c>
      <c r="D1067" t="s">
        <v>6</v>
      </c>
      <c r="E1067" t="s">
        <v>6</v>
      </c>
      <c r="F1067">
        <v>47</v>
      </c>
      <c r="G1067" s="4">
        <v>171</v>
      </c>
      <c r="H1067" s="4">
        <v>9</v>
      </c>
      <c r="I1067" s="4">
        <v>124</v>
      </c>
      <c r="J1067" s="4">
        <v>0</v>
      </c>
      <c r="K1067" s="4">
        <v>4</v>
      </c>
    </row>
    <row r="1068" spans="1:11">
      <c r="A1068">
        <v>1985</v>
      </c>
      <c r="B1068" t="s">
        <v>221</v>
      </c>
      <c r="C1068" t="s">
        <v>222</v>
      </c>
      <c r="D1068" t="s">
        <v>6</v>
      </c>
      <c r="E1068" t="s">
        <v>6</v>
      </c>
      <c r="F1068">
        <v>17</v>
      </c>
      <c r="G1068" s="4">
        <v>55</v>
      </c>
      <c r="H1068" s="4">
        <v>3</v>
      </c>
      <c r="I1068" s="4">
        <v>62</v>
      </c>
      <c r="J1068" s="4">
        <v>0</v>
      </c>
      <c r="K1068" s="4">
        <v>0</v>
      </c>
    </row>
    <row r="1069" spans="1:11">
      <c r="A1069">
        <v>1986</v>
      </c>
      <c r="B1069" t="s">
        <v>221</v>
      </c>
      <c r="C1069" t="s">
        <v>222</v>
      </c>
      <c r="D1069" t="s">
        <v>6</v>
      </c>
      <c r="E1069" t="s">
        <v>6</v>
      </c>
      <c r="F1069">
        <v>7</v>
      </c>
      <c r="G1069" s="4">
        <v>7</v>
      </c>
      <c r="H1069" s="4">
        <v>0</v>
      </c>
      <c r="I1069" s="4">
        <v>4</v>
      </c>
      <c r="J1069" s="4">
        <v>0</v>
      </c>
      <c r="K1069" s="4">
        <v>0</v>
      </c>
    </row>
    <row r="1070" spans="1:11">
      <c r="A1070">
        <v>1987</v>
      </c>
      <c r="B1070" t="s">
        <v>221</v>
      </c>
      <c r="C1070" t="s">
        <v>222</v>
      </c>
      <c r="D1070" t="s">
        <v>6</v>
      </c>
      <c r="E1070" t="s">
        <v>6</v>
      </c>
      <c r="F1070">
        <v>8</v>
      </c>
      <c r="G1070" s="4">
        <v>12</v>
      </c>
      <c r="H1070" s="4">
        <v>0</v>
      </c>
      <c r="I1070" s="4">
        <v>8</v>
      </c>
      <c r="J1070" s="4">
        <v>0</v>
      </c>
      <c r="K1070" s="4">
        <v>0</v>
      </c>
    </row>
    <row r="1071" spans="1:11">
      <c r="A1071">
        <v>1987</v>
      </c>
      <c r="B1071" t="s">
        <v>221</v>
      </c>
      <c r="C1071" t="s">
        <v>222</v>
      </c>
      <c r="D1071" t="s">
        <v>6</v>
      </c>
      <c r="E1071" t="s">
        <v>537</v>
      </c>
      <c r="F1071">
        <v>5</v>
      </c>
      <c r="G1071" s="4">
        <v>5</v>
      </c>
      <c r="H1071" s="4">
        <v>0</v>
      </c>
      <c r="I1071" s="4">
        <v>9</v>
      </c>
      <c r="J1071" s="4">
        <v>0</v>
      </c>
      <c r="K1071" s="4">
        <v>0</v>
      </c>
    </row>
    <row r="1072" spans="1:11">
      <c r="A1072">
        <v>1987</v>
      </c>
      <c r="B1072" t="s">
        <v>221</v>
      </c>
      <c r="C1072" t="s">
        <v>222</v>
      </c>
      <c r="D1072" t="s">
        <v>6</v>
      </c>
      <c r="E1072" t="s">
        <v>662</v>
      </c>
      <c r="F1072">
        <v>3</v>
      </c>
      <c r="G1072" s="4">
        <v>3</v>
      </c>
      <c r="H1072" s="4">
        <v>0</v>
      </c>
      <c r="I1072" s="4">
        <v>3</v>
      </c>
      <c r="J1072" s="4">
        <v>0</v>
      </c>
      <c r="K1072" s="4">
        <v>0</v>
      </c>
    </row>
    <row r="1073" spans="1:11">
      <c r="A1073">
        <v>1988</v>
      </c>
      <c r="B1073" t="s">
        <v>221</v>
      </c>
      <c r="C1073" t="s">
        <v>222</v>
      </c>
      <c r="D1073" t="s">
        <v>6</v>
      </c>
      <c r="E1073" t="s">
        <v>6</v>
      </c>
      <c r="F1073">
        <v>22</v>
      </c>
      <c r="G1073" s="4">
        <v>53</v>
      </c>
      <c r="H1073" s="4">
        <v>0</v>
      </c>
      <c r="I1073" s="4">
        <v>88</v>
      </c>
      <c r="J1073" s="4">
        <v>0</v>
      </c>
      <c r="K1073" s="4">
        <v>0</v>
      </c>
    </row>
    <row r="1074" spans="1:11">
      <c r="A1074">
        <v>1988</v>
      </c>
      <c r="B1074" t="s">
        <v>221</v>
      </c>
      <c r="C1074" t="s">
        <v>222</v>
      </c>
      <c r="D1074" t="s">
        <v>6</v>
      </c>
      <c r="E1074" t="s">
        <v>537</v>
      </c>
      <c r="F1074">
        <v>4</v>
      </c>
      <c r="G1074" s="4">
        <v>4</v>
      </c>
      <c r="H1074" s="4">
        <v>0</v>
      </c>
      <c r="I1074" s="4">
        <v>0</v>
      </c>
      <c r="J1074" s="4">
        <v>0</v>
      </c>
      <c r="K1074" s="4">
        <v>0</v>
      </c>
    </row>
    <row r="1075" spans="1:11">
      <c r="A1075">
        <v>1988</v>
      </c>
      <c r="B1075" t="s">
        <v>221</v>
      </c>
      <c r="C1075" t="s">
        <v>222</v>
      </c>
      <c r="D1075" t="s">
        <v>6</v>
      </c>
      <c r="E1075" t="s">
        <v>662</v>
      </c>
      <c r="F1075">
        <v>3</v>
      </c>
      <c r="G1075" s="4">
        <v>6</v>
      </c>
      <c r="H1075" s="4">
        <v>0</v>
      </c>
      <c r="I1075" s="4">
        <v>9</v>
      </c>
      <c r="J1075" s="4">
        <v>0</v>
      </c>
      <c r="K1075" s="4">
        <v>0</v>
      </c>
    </row>
    <row r="1076" spans="1:11">
      <c r="A1076">
        <v>1989</v>
      </c>
      <c r="B1076" t="s">
        <v>221</v>
      </c>
      <c r="C1076" t="s">
        <v>222</v>
      </c>
      <c r="D1076" t="s">
        <v>6</v>
      </c>
      <c r="E1076" t="s">
        <v>6</v>
      </c>
      <c r="F1076">
        <v>30</v>
      </c>
      <c r="G1076" s="4">
        <v>71</v>
      </c>
      <c r="H1076" s="4">
        <v>0</v>
      </c>
      <c r="I1076" s="4">
        <v>20</v>
      </c>
      <c r="J1076" s="4">
        <v>5</v>
      </c>
      <c r="K1076" s="4">
        <v>15</v>
      </c>
    </row>
    <row r="1077" spans="1:11">
      <c r="A1077">
        <v>1990</v>
      </c>
      <c r="B1077" t="s">
        <v>221</v>
      </c>
      <c r="C1077" t="s">
        <v>222</v>
      </c>
      <c r="D1077" t="s">
        <v>6</v>
      </c>
      <c r="E1077" t="s">
        <v>6</v>
      </c>
      <c r="F1077">
        <v>5</v>
      </c>
      <c r="G1077" s="4">
        <v>14</v>
      </c>
      <c r="H1077" s="4">
        <v>0</v>
      </c>
      <c r="I1077" s="4">
        <v>0</v>
      </c>
      <c r="J1077" s="4">
        <v>0</v>
      </c>
      <c r="K1077" s="4">
        <v>0</v>
      </c>
    </row>
    <row r="1078" spans="1:11">
      <c r="A1078">
        <v>1990</v>
      </c>
      <c r="B1078" t="s">
        <v>221</v>
      </c>
      <c r="C1078" t="s">
        <v>222</v>
      </c>
      <c r="D1078" t="s">
        <v>6</v>
      </c>
      <c r="E1078" t="s">
        <v>537</v>
      </c>
      <c r="F1078">
        <v>4</v>
      </c>
      <c r="G1078" s="4">
        <v>8</v>
      </c>
      <c r="H1078" s="4">
        <v>0</v>
      </c>
      <c r="I1078" s="4">
        <v>4</v>
      </c>
      <c r="J1078" s="4">
        <v>0</v>
      </c>
      <c r="K1078" s="4">
        <v>0</v>
      </c>
    </row>
    <row r="1079" spans="1:11">
      <c r="A1079">
        <v>1990</v>
      </c>
      <c r="B1079" t="s">
        <v>221</v>
      </c>
      <c r="C1079" t="s">
        <v>222</v>
      </c>
      <c r="D1079" t="s">
        <v>6</v>
      </c>
      <c r="E1079" t="s">
        <v>694</v>
      </c>
      <c r="F1079">
        <v>4</v>
      </c>
      <c r="G1079" s="4">
        <v>39</v>
      </c>
      <c r="H1079" s="4">
        <v>0</v>
      </c>
      <c r="I1079" s="4">
        <v>15</v>
      </c>
      <c r="J1079" s="4">
        <v>0</v>
      </c>
      <c r="K1079" s="4">
        <v>0</v>
      </c>
    </row>
    <row r="1080" spans="1:11">
      <c r="A1080">
        <v>1991</v>
      </c>
      <c r="B1080" t="s">
        <v>221</v>
      </c>
      <c r="C1080" t="s">
        <v>222</v>
      </c>
      <c r="D1080" t="s">
        <v>6</v>
      </c>
      <c r="E1080" t="s">
        <v>6</v>
      </c>
      <c r="F1080">
        <v>8</v>
      </c>
      <c r="G1080" s="4">
        <v>58</v>
      </c>
      <c r="H1080" s="4">
        <v>0</v>
      </c>
      <c r="I1080" s="4">
        <v>31</v>
      </c>
      <c r="J1080" s="4">
        <v>0</v>
      </c>
      <c r="K1080" s="4">
        <v>0</v>
      </c>
    </row>
    <row r="1081" spans="1:11">
      <c r="A1081">
        <v>1991</v>
      </c>
      <c r="B1081" t="s">
        <v>221</v>
      </c>
      <c r="C1081" t="s">
        <v>222</v>
      </c>
      <c r="D1081" t="s">
        <v>6</v>
      </c>
      <c r="E1081" t="s">
        <v>537</v>
      </c>
      <c r="F1081">
        <v>4</v>
      </c>
      <c r="G1081" s="4">
        <v>8</v>
      </c>
      <c r="H1081" s="4">
        <v>0</v>
      </c>
      <c r="I1081" s="4">
        <v>0</v>
      </c>
      <c r="J1081" s="4">
        <v>0</v>
      </c>
      <c r="K1081" s="4">
        <v>0</v>
      </c>
    </row>
    <row r="1082" spans="1:11">
      <c r="A1082">
        <v>1992</v>
      </c>
      <c r="B1082" t="s">
        <v>221</v>
      </c>
      <c r="C1082" t="s">
        <v>222</v>
      </c>
      <c r="D1082" t="s">
        <v>6</v>
      </c>
      <c r="E1082" t="s">
        <v>6</v>
      </c>
      <c r="F1082">
        <v>8</v>
      </c>
      <c r="G1082" s="4">
        <v>15</v>
      </c>
      <c r="H1082" s="4">
        <v>0</v>
      </c>
      <c r="I1082" s="4">
        <v>8</v>
      </c>
      <c r="J1082" s="4">
        <v>0</v>
      </c>
      <c r="K1082" s="4">
        <v>0</v>
      </c>
    </row>
    <row r="1083" spans="1:11">
      <c r="A1083">
        <v>1992</v>
      </c>
      <c r="B1083" t="s">
        <v>221</v>
      </c>
      <c r="C1083" t="s">
        <v>222</v>
      </c>
      <c r="D1083" t="s">
        <v>6</v>
      </c>
      <c r="E1083" t="s">
        <v>537</v>
      </c>
      <c r="F1083">
        <v>5</v>
      </c>
      <c r="G1083" s="4">
        <v>5</v>
      </c>
      <c r="H1083" s="4">
        <v>0</v>
      </c>
      <c r="I1083" s="4">
        <v>19</v>
      </c>
      <c r="J1083" s="4">
        <v>0</v>
      </c>
      <c r="K1083" s="4">
        <v>0</v>
      </c>
    </row>
    <row r="1084" spans="1:11">
      <c r="A1084">
        <v>1993</v>
      </c>
      <c r="B1084" t="s">
        <v>221</v>
      </c>
      <c r="C1084" t="s">
        <v>222</v>
      </c>
      <c r="D1084" t="s">
        <v>6</v>
      </c>
      <c r="E1084" t="s">
        <v>6</v>
      </c>
      <c r="F1084">
        <v>7</v>
      </c>
      <c r="G1084" s="4">
        <v>15</v>
      </c>
      <c r="H1084" s="4">
        <v>0</v>
      </c>
      <c r="I1084" s="4">
        <v>37</v>
      </c>
      <c r="J1084" s="4">
        <v>0</v>
      </c>
      <c r="K1084" s="4">
        <v>7</v>
      </c>
    </row>
    <row r="1085" spans="1:11">
      <c r="A1085">
        <v>1993</v>
      </c>
      <c r="B1085" t="s">
        <v>221</v>
      </c>
      <c r="C1085" t="s">
        <v>222</v>
      </c>
      <c r="D1085" t="s">
        <v>6</v>
      </c>
      <c r="E1085" t="s">
        <v>537</v>
      </c>
      <c r="F1085">
        <v>8</v>
      </c>
      <c r="G1085" s="4">
        <v>8</v>
      </c>
      <c r="H1085" s="4">
        <v>0</v>
      </c>
      <c r="I1085" s="4">
        <v>4</v>
      </c>
      <c r="J1085" s="4">
        <v>0</v>
      </c>
      <c r="K1085" s="4">
        <v>0</v>
      </c>
    </row>
    <row r="1086" spans="1:11">
      <c r="A1086">
        <v>1994</v>
      </c>
      <c r="B1086" t="s">
        <v>221</v>
      </c>
      <c r="C1086" t="s">
        <v>222</v>
      </c>
      <c r="D1086" t="s">
        <v>6</v>
      </c>
      <c r="E1086" t="s">
        <v>978</v>
      </c>
      <c r="F1086">
        <v>2</v>
      </c>
      <c r="G1086" s="4">
        <v>2</v>
      </c>
      <c r="H1086" s="4">
        <v>0</v>
      </c>
      <c r="I1086" s="4">
        <v>0</v>
      </c>
      <c r="J1086" s="4">
        <v>0</v>
      </c>
      <c r="K1086" s="4">
        <v>0</v>
      </c>
    </row>
    <row r="1087" spans="1:11">
      <c r="A1087">
        <v>1995</v>
      </c>
      <c r="B1087" t="s">
        <v>221</v>
      </c>
      <c r="C1087" t="s">
        <v>222</v>
      </c>
      <c r="D1087" t="s">
        <v>6</v>
      </c>
      <c r="E1087" t="s">
        <v>978</v>
      </c>
      <c r="F1087">
        <v>2</v>
      </c>
      <c r="G1087" s="4">
        <v>7</v>
      </c>
      <c r="H1087" s="4">
        <v>0</v>
      </c>
      <c r="I1087" s="4">
        <v>0</v>
      </c>
      <c r="J1087" s="4">
        <v>0</v>
      </c>
      <c r="K1087" s="4">
        <v>0</v>
      </c>
    </row>
    <row r="1088" spans="1:11">
      <c r="A1088">
        <v>1995</v>
      </c>
      <c r="B1088" t="s">
        <v>221</v>
      </c>
      <c r="C1088" t="s">
        <v>222</v>
      </c>
      <c r="D1088" t="s">
        <v>6</v>
      </c>
      <c r="E1088" t="s">
        <v>6</v>
      </c>
      <c r="F1088">
        <v>25</v>
      </c>
      <c r="G1088" s="4">
        <v>40</v>
      </c>
      <c r="H1088" s="4">
        <v>0</v>
      </c>
      <c r="I1088" s="4">
        <v>25</v>
      </c>
      <c r="J1088" s="4">
        <v>0</v>
      </c>
      <c r="K1088" s="4">
        <v>3</v>
      </c>
    </row>
    <row r="1089" spans="1:11">
      <c r="A1089">
        <v>1995</v>
      </c>
      <c r="B1089" t="s">
        <v>221</v>
      </c>
      <c r="C1089" t="s">
        <v>222</v>
      </c>
      <c r="D1089" t="s">
        <v>6</v>
      </c>
      <c r="E1089" t="s">
        <v>694</v>
      </c>
      <c r="F1089">
        <v>3</v>
      </c>
      <c r="G1089" s="4">
        <v>6</v>
      </c>
      <c r="H1089" s="4">
        <v>0</v>
      </c>
      <c r="I1089" s="4">
        <v>0</v>
      </c>
      <c r="J1089" s="4">
        <v>0</v>
      </c>
      <c r="K1089" s="4">
        <v>0</v>
      </c>
    </row>
    <row r="1090" spans="1:11">
      <c r="A1090">
        <v>1996</v>
      </c>
      <c r="B1090" t="s">
        <v>221</v>
      </c>
      <c r="C1090" t="s">
        <v>222</v>
      </c>
      <c r="D1090" t="s">
        <v>6</v>
      </c>
      <c r="E1090" t="s">
        <v>6</v>
      </c>
      <c r="F1090">
        <v>24</v>
      </c>
      <c r="G1090" s="4">
        <v>78</v>
      </c>
      <c r="H1090" s="4">
        <v>0</v>
      </c>
      <c r="I1090" s="4">
        <v>30</v>
      </c>
      <c r="J1090" s="4">
        <v>3</v>
      </c>
      <c r="K1090" s="4">
        <v>0</v>
      </c>
    </row>
    <row r="1091" spans="1:11">
      <c r="A1091">
        <v>1997</v>
      </c>
      <c r="B1091" t="s">
        <v>221</v>
      </c>
      <c r="C1091" t="s">
        <v>222</v>
      </c>
      <c r="D1091" t="s">
        <v>6</v>
      </c>
      <c r="E1091" t="s">
        <v>6</v>
      </c>
      <c r="F1091">
        <v>32</v>
      </c>
      <c r="G1091" s="4">
        <v>219.31602048280908</v>
      </c>
      <c r="H1091" s="4">
        <v>0</v>
      </c>
      <c r="I1091" s="4">
        <v>54.034381858083393</v>
      </c>
      <c r="J1091" s="4">
        <v>0</v>
      </c>
      <c r="K1091" s="4">
        <v>19.070958302852961</v>
      </c>
    </row>
    <row r="1092" spans="1:11">
      <c r="A1092">
        <v>1998</v>
      </c>
      <c r="B1092" t="s">
        <v>221</v>
      </c>
      <c r="C1092" t="s">
        <v>222</v>
      </c>
      <c r="D1092" t="s">
        <v>6</v>
      </c>
      <c r="E1092" t="s">
        <v>978</v>
      </c>
      <c r="F1092">
        <v>6</v>
      </c>
      <c r="G1092" s="4">
        <v>5.9973753280839892</v>
      </c>
      <c r="H1092" s="4">
        <v>0</v>
      </c>
      <c r="I1092" s="4">
        <v>0</v>
      </c>
      <c r="J1092" s="4">
        <v>0</v>
      </c>
      <c r="K1092" s="4">
        <v>0</v>
      </c>
    </row>
    <row r="1093" spans="1:11">
      <c r="A1093">
        <v>1998</v>
      </c>
      <c r="B1093" t="s">
        <v>221</v>
      </c>
      <c r="C1093" t="s">
        <v>222</v>
      </c>
      <c r="D1093" t="s">
        <v>6</v>
      </c>
      <c r="E1093" t="s">
        <v>6</v>
      </c>
      <c r="F1093">
        <v>24</v>
      </c>
      <c r="G1093" s="4">
        <v>110.56032171581769</v>
      </c>
      <c r="H1093" s="4">
        <v>0</v>
      </c>
      <c r="I1093" s="4">
        <v>76.911528150134046</v>
      </c>
      <c r="J1093" s="4">
        <v>0</v>
      </c>
      <c r="K1093" s="4">
        <v>28.841823056300267</v>
      </c>
    </row>
    <row r="1094" spans="1:11">
      <c r="A1094">
        <v>1999</v>
      </c>
      <c r="B1094" t="s">
        <v>221</v>
      </c>
      <c r="C1094" t="s">
        <v>222</v>
      </c>
      <c r="D1094" t="s">
        <v>6</v>
      </c>
      <c r="E1094" t="s">
        <v>978</v>
      </c>
      <c r="F1094">
        <v>3</v>
      </c>
      <c r="G1094" s="4">
        <v>2.5897666068222622</v>
      </c>
      <c r="H1094" s="4">
        <v>0</v>
      </c>
      <c r="I1094" s="4">
        <v>41.436265709156196</v>
      </c>
      <c r="J1094" s="4">
        <v>0</v>
      </c>
      <c r="K1094" s="4">
        <v>0</v>
      </c>
    </row>
    <row r="1095" spans="1:11">
      <c r="A1095">
        <v>1999</v>
      </c>
      <c r="B1095" t="s">
        <v>221</v>
      </c>
      <c r="C1095" t="s">
        <v>222</v>
      </c>
      <c r="D1095" t="s">
        <v>6</v>
      </c>
      <c r="E1095" t="s">
        <v>6</v>
      </c>
      <c r="F1095">
        <v>13</v>
      </c>
      <c r="G1095" s="4">
        <v>67.145454545454541</v>
      </c>
      <c r="H1095" s="4">
        <v>0</v>
      </c>
      <c r="I1095" s="4">
        <v>37.769318181818178</v>
      </c>
      <c r="J1095" s="4">
        <v>0</v>
      </c>
      <c r="K1095" s="4">
        <v>25.179545454545455</v>
      </c>
    </row>
    <row r="1096" spans="1:11">
      <c r="A1096">
        <v>2000</v>
      </c>
      <c r="B1096" t="s">
        <v>221</v>
      </c>
      <c r="C1096" t="s">
        <v>222</v>
      </c>
      <c r="D1096" t="s">
        <v>6</v>
      </c>
      <c r="E1096" t="s">
        <v>6</v>
      </c>
      <c r="F1096">
        <v>32</v>
      </c>
      <c r="G1096" s="4">
        <v>198.24076281287248</v>
      </c>
      <c r="H1096" s="4">
        <v>0</v>
      </c>
      <c r="I1096" s="4">
        <v>262.78426698450539</v>
      </c>
      <c r="J1096" s="4">
        <v>4.6102502979737778</v>
      </c>
      <c r="K1096" s="4">
        <v>32.271752085816452</v>
      </c>
    </row>
    <row r="1097" spans="1:11">
      <c r="A1097">
        <v>2001</v>
      </c>
      <c r="B1097" t="s">
        <v>221</v>
      </c>
      <c r="C1097" t="s">
        <v>222</v>
      </c>
      <c r="D1097" t="s">
        <v>6</v>
      </c>
      <c r="E1097" t="s">
        <v>6</v>
      </c>
      <c r="F1097">
        <v>7</v>
      </c>
      <c r="G1097" s="4">
        <v>66.874172185430467</v>
      </c>
      <c r="H1097" s="4">
        <v>0</v>
      </c>
      <c r="I1097" s="4">
        <v>14.860927152317881</v>
      </c>
      <c r="J1097" s="4">
        <v>3.7152317880794703</v>
      </c>
      <c r="K1097" s="4">
        <v>22.29139072847682</v>
      </c>
    </row>
    <row r="1098" spans="1:11">
      <c r="A1098">
        <v>2001</v>
      </c>
      <c r="B1098" t="s">
        <v>221</v>
      </c>
      <c r="C1098" t="s">
        <v>222</v>
      </c>
      <c r="D1098" t="s">
        <v>6</v>
      </c>
      <c r="E1098" t="s">
        <v>694</v>
      </c>
      <c r="F1098">
        <v>7</v>
      </c>
      <c r="G1098" s="4">
        <v>7.4105736782902145</v>
      </c>
      <c r="H1098" s="4">
        <v>0</v>
      </c>
      <c r="I1098" s="4">
        <v>22.231721034870642</v>
      </c>
      <c r="J1098" s="4">
        <v>0</v>
      </c>
      <c r="K1098" s="4">
        <v>0</v>
      </c>
    </row>
    <row r="1099" spans="1:11">
      <c r="A1099">
        <v>2002</v>
      </c>
      <c r="B1099" t="s">
        <v>221</v>
      </c>
      <c r="C1099" t="s">
        <v>222</v>
      </c>
      <c r="D1099" t="s">
        <v>6</v>
      </c>
      <c r="E1099" t="s">
        <v>6</v>
      </c>
      <c r="F1099">
        <v>23</v>
      </c>
      <c r="G1099" s="4">
        <v>161.01193317422434</v>
      </c>
      <c r="H1099" s="4">
        <v>0</v>
      </c>
      <c r="I1099" s="4">
        <v>63.733890214797135</v>
      </c>
      <c r="J1099" s="4">
        <v>0</v>
      </c>
      <c r="K1099" s="4">
        <v>3.3544152744630074</v>
      </c>
    </row>
    <row r="1100" spans="1:11">
      <c r="A1100">
        <v>2002</v>
      </c>
      <c r="B1100" t="s">
        <v>221</v>
      </c>
      <c r="C1100" t="s">
        <v>222</v>
      </c>
      <c r="D1100" t="s">
        <v>6</v>
      </c>
      <c r="E1100" t="s">
        <v>537</v>
      </c>
      <c r="F1100">
        <v>4</v>
      </c>
      <c r="G1100" s="4">
        <v>3.6573459715639811</v>
      </c>
      <c r="H1100" s="4">
        <v>0</v>
      </c>
      <c r="I1100" s="4">
        <v>3.6573459715639811</v>
      </c>
      <c r="J1100" s="4">
        <v>0</v>
      </c>
      <c r="K1100" s="4">
        <v>0</v>
      </c>
    </row>
    <row r="1101" spans="1:11">
      <c r="A1101">
        <v>2002</v>
      </c>
      <c r="B1101" t="s">
        <v>221</v>
      </c>
      <c r="C1101" t="s">
        <v>222</v>
      </c>
      <c r="D1101" t="s">
        <v>6</v>
      </c>
      <c r="E1101" t="s">
        <v>979</v>
      </c>
      <c r="F1101">
        <v>3</v>
      </c>
      <c r="G1101" s="4">
        <v>3.2427184466019416</v>
      </c>
      <c r="H1101" s="4">
        <v>0</v>
      </c>
      <c r="I1101" s="4">
        <v>0</v>
      </c>
      <c r="J1101" s="4">
        <v>0</v>
      </c>
      <c r="K1101" s="4">
        <v>0</v>
      </c>
    </row>
    <row r="1102" spans="1:11">
      <c r="A1102">
        <v>2003</v>
      </c>
      <c r="B1102" t="s">
        <v>221</v>
      </c>
      <c r="C1102" t="s">
        <v>222</v>
      </c>
      <c r="D1102" t="s">
        <v>6</v>
      </c>
      <c r="E1102" t="s">
        <v>978</v>
      </c>
      <c r="F1102">
        <v>2</v>
      </c>
      <c r="G1102" s="4">
        <v>2.2182385035074046</v>
      </c>
      <c r="H1102" s="4">
        <v>0</v>
      </c>
      <c r="I1102" s="4">
        <v>0</v>
      </c>
      <c r="J1102" s="4">
        <v>0</v>
      </c>
      <c r="K1102" s="4">
        <v>0</v>
      </c>
    </row>
    <row r="1103" spans="1:11">
      <c r="A1103">
        <v>2003</v>
      </c>
      <c r="B1103" t="s">
        <v>221</v>
      </c>
      <c r="C1103" t="s">
        <v>222</v>
      </c>
      <c r="D1103" t="s">
        <v>6</v>
      </c>
      <c r="E1103" t="s">
        <v>6</v>
      </c>
      <c r="F1103">
        <v>12</v>
      </c>
      <c r="G1103" s="4">
        <v>123.35584415584415</v>
      </c>
      <c r="H1103" s="4">
        <v>0</v>
      </c>
      <c r="I1103" s="4">
        <v>43.771428571428572</v>
      </c>
      <c r="J1103" s="4">
        <v>0</v>
      </c>
      <c r="K1103" s="4">
        <v>0</v>
      </c>
    </row>
    <row r="1104" spans="1:11">
      <c r="A1104">
        <v>2003</v>
      </c>
      <c r="B1104" t="s">
        <v>221</v>
      </c>
      <c r="C1104" t="s">
        <v>222</v>
      </c>
      <c r="D1104" t="s">
        <v>6</v>
      </c>
      <c r="E1104" t="s">
        <v>537</v>
      </c>
      <c r="F1104">
        <v>4</v>
      </c>
      <c r="G1104" s="4">
        <v>7.9429386590584885</v>
      </c>
      <c r="H1104" s="4">
        <v>0</v>
      </c>
      <c r="I1104" s="4">
        <v>0</v>
      </c>
      <c r="J1104" s="4">
        <v>0</v>
      </c>
      <c r="K1104" s="4">
        <v>15.885877318116977</v>
      </c>
    </row>
    <row r="1105" spans="1:11">
      <c r="A1105">
        <v>2003</v>
      </c>
      <c r="B1105" t="s">
        <v>221</v>
      </c>
      <c r="C1105" t="s">
        <v>222</v>
      </c>
      <c r="D1105" t="s">
        <v>6</v>
      </c>
      <c r="E1105" t="s">
        <v>976</v>
      </c>
      <c r="F1105">
        <v>4</v>
      </c>
      <c r="G1105" s="4">
        <v>4.0375939849624061</v>
      </c>
      <c r="H1105" s="4">
        <v>0</v>
      </c>
      <c r="I1105" s="4">
        <v>0</v>
      </c>
      <c r="J1105" s="4">
        <v>0</v>
      </c>
      <c r="K1105" s="4">
        <v>0</v>
      </c>
    </row>
    <row r="1106" spans="1:11">
      <c r="A1106">
        <v>2004</v>
      </c>
      <c r="B1106" t="s">
        <v>221</v>
      </c>
      <c r="C1106" t="s">
        <v>222</v>
      </c>
      <c r="D1106" t="s">
        <v>6</v>
      </c>
      <c r="E1106" t="s">
        <v>6</v>
      </c>
      <c r="F1106">
        <v>11</v>
      </c>
      <c r="G1106" s="4">
        <v>101.64461538461538</v>
      </c>
      <c r="H1106" s="4">
        <v>0</v>
      </c>
      <c r="I1106" s="4">
        <v>3.7646153846153845</v>
      </c>
      <c r="J1106" s="4">
        <v>0</v>
      </c>
      <c r="K1106" s="4">
        <v>0</v>
      </c>
    </row>
    <row r="1107" spans="1:11">
      <c r="A1107">
        <v>2004</v>
      </c>
      <c r="B1107" t="s">
        <v>221</v>
      </c>
      <c r="C1107" t="s">
        <v>222</v>
      </c>
      <c r="D1107" t="s">
        <v>6</v>
      </c>
      <c r="E1107" t="s">
        <v>537</v>
      </c>
      <c r="F1107">
        <v>7</v>
      </c>
      <c r="G1107" s="4">
        <v>7.197679607318161</v>
      </c>
      <c r="H1107" s="4">
        <v>0</v>
      </c>
      <c r="I1107" s="4">
        <v>0</v>
      </c>
      <c r="J1107" s="4">
        <v>0</v>
      </c>
      <c r="K1107" s="4">
        <v>0</v>
      </c>
    </row>
    <row r="1108" spans="1:11">
      <c r="A1108">
        <v>2004</v>
      </c>
      <c r="B1108" t="s">
        <v>221</v>
      </c>
      <c r="C1108" t="s">
        <v>222</v>
      </c>
      <c r="D1108" t="s">
        <v>6</v>
      </c>
      <c r="E1108" t="s">
        <v>976</v>
      </c>
      <c r="F1108">
        <v>3</v>
      </c>
      <c r="G1108" s="4">
        <v>2.7819148936170213</v>
      </c>
      <c r="H1108" s="4">
        <v>0</v>
      </c>
      <c r="I1108" s="4">
        <v>2.7819148936170213</v>
      </c>
      <c r="J1108" s="4">
        <v>0</v>
      </c>
      <c r="K1108" s="4">
        <v>0</v>
      </c>
    </row>
    <row r="1109" spans="1:11">
      <c r="A1109">
        <v>2006</v>
      </c>
      <c r="B1109" t="s">
        <v>221</v>
      </c>
      <c r="C1109" t="s">
        <v>222</v>
      </c>
      <c r="D1109" t="s">
        <v>6</v>
      </c>
      <c r="E1109" t="s">
        <v>6</v>
      </c>
      <c r="F1109">
        <v>7</v>
      </c>
      <c r="G1109" s="4">
        <v>123.27355623100304</v>
      </c>
      <c r="H1109" s="4">
        <v>0</v>
      </c>
      <c r="I1109" s="4">
        <v>18.677811550151976</v>
      </c>
      <c r="J1109" s="4">
        <v>0</v>
      </c>
      <c r="K1109" s="4">
        <v>0</v>
      </c>
    </row>
    <row r="1110" spans="1:11">
      <c r="A1110">
        <v>2006</v>
      </c>
      <c r="B1110" t="s">
        <v>221</v>
      </c>
      <c r="C1110" t="s">
        <v>222</v>
      </c>
      <c r="D1110" t="s">
        <v>6</v>
      </c>
      <c r="E1110" t="s">
        <v>537</v>
      </c>
      <c r="F1110">
        <v>3</v>
      </c>
      <c r="G1110" s="4">
        <v>10.12426326129666</v>
      </c>
      <c r="H1110" s="4">
        <v>0</v>
      </c>
      <c r="I1110" s="4">
        <v>0</v>
      </c>
      <c r="J1110" s="4">
        <v>0</v>
      </c>
      <c r="K1110" s="4">
        <v>0</v>
      </c>
    </row>
    <row r="1111" spans="1:11">
      <c r="A1111">
        <v>1968</v>
      </c>
      <c r="B1111" t="s">
        <v>33</v>
      </c>
      <c r="C1111" t="s">
        <v>34</v>
      </c>
      <c r="D1111" t="s">
        <v>6</v>
      </c>
      <c r="E1111" t="s">
        <v>534</v>
      </c>
      <c r="F1111">
        <v>86</v>
      </c>
      <c r="G1111" s="4">
        <v>514</v>
      </c>
      <c r="H1111" s="4">
        <v>242</v>
      </c>
      <c r="I1111" s="4">
        <v>0</v>
      </c>
      <c r="J1111" s="4">
        <v>0</v>
      </c>
      <c r="K1111" s="4">
        <v>0</v>
      </c>
    </row>
    <row r="1112" spans="1:11">
      <c r="A1112">
        <v>1969</v>
      </c>
      <c r="B1112" t="s">
        <v>33</v>
      </c>
      <c r="C1112" t="s">
        <v>34</v>
      </c>
      <c r="D1112" t="s">
        <v>6</v>
      </c>
      <c r="E1112" t="s">
        <v>534</v>
      </c>
      <c r="F1112">
        <v>64</v>
      </c>
      <c r="G1112" s="4">
        <v>157</v>
      </c>
      <c r="H1112" s="4">
        <v>92</v>
      </c>
      <c r="I1112" s="4">
        <v>0</v>
      </c>
      <c r="J1112" s="4">
        <v>0</v>
      </c>
      <c r="K1112" s="4">
        <v>0</v>
      </c>
    </row>
    <row r="1113" spans="1:11">
      <c r="A1113">
        <v>1970</v>
      </c>
      <c r="B1113" t="s">
        <v>33</v>
      </c>
      <c r="C1113" t="s">
        <v>34</v>
      </c>
      <c r="D1113" t="s">
        <v>6</v>
      </c>
      <c r="E1113" t="s">
        <v>534</v>
      </c>
      <c r="F1113">
        <v>93</v>
      </c>
      <c r="G1113" s="4">
        <v>437</v>
      </c>
      <c r="H1113" s="4">
        <v>209</v>
      </c>
      <c r="I1113" s="4">
        <v>0</v>
      </c>
      <c r="J1113" s="4">
        <v>0</v>
      </c>
      <c r="K1113" s="4">
        <v>0</v>
      </c>
    </row>
    <row r="1114" spans="1:11">
      <c r="A1114">
        <v>1971</v>
      </c>
      <c r="B1114" t="s">
        <v>33</v>
      </c>
      <c r="C1114" t="s">
        <v>34</v>
      </c>
      <c r="D1114" t="s">
        <v>6</v>
      </c>
      <c r="E1114" t="s">
        <v>534</v>
      </c>
      <c r="F1114">
        <v>97</v>
      </c>
      <c r="G1114" s="4">
        <v>575</v>
      </c>
      <c r="H1114" s="4">
        <v>190</v>
      </c>
      <c r="I1114" s="4">
        <v>43</v>
      </c>
      <c r="J1114" s="4">
        <v>0</v>
      </c>
      <c r="K1114" s="4">
        <v>0</v>
      </c>
    </row>
    <row r="1115" spans="1:11">
      <c r="A1115">
        <v>1972</v>
      </c>
      <c r="B1115" t="s">
        <v>33</v>
      </c>
      <c r="C1115" t="s">
        <v>34</v>
      </c>
      <c r="D1115" t="s">
        <v>6</v>
      </c>
      <c r="E1115" t="s">
        <v>534</v>
      </c>
      <c r="F1115">
        <v>56</v>
      </c>
      <c r="G1115" s="4">
        <v>434</v>
      </c>
      <c r="H1115" s="4">
        <v>204</v>
      </c>
      <c r="I1115" s="4">
        <v>113</v>
      </c>
      <c r="J1115" s="4">
        <v>0</v>
      </c>
      <c r="K1115" s="4">
        <v>0</v>
      </c>
    </row>
    <row r="1116" spans="1:11">
      <c r="A1116">
        <v>1973</v>
      </c>
      <c r="B1116" t="s">
        <v>33</v>
      </c>
      <c r="C1116" t="s">
        <v>34</v>
      </c>
      <c r="D1116" t="s">
        <v>6</v>
      </c>
      <c r="E1116" t="s">
        <v>534</v>
      </c>
      <c r="F1116">
        <v>85</v>
      </c>
      <c r="G1116" s="4">
        <v>337</v>
      </c>
      <c r="H1116" s="4">
        <v>127</v>
      </c>
      <c r="I1116" s="4">
        <v>92</v>
      </c>
      <c r="J1116" s="4">
        <v>0</v>
      </c>
      <c r="K1116" s="4">
        <v>0</v>
      </c>
    </row>
    <row r="1117" spans="1:11">
      <c r="A1117">
        <v>1974</v>
      </c>
      <c r="B1117" t="s">
        <v>33</v>
      </c>
      <c r="C1117" t="s">
        <v>34</v>
      </c>
      <c r="D1117" t="s">
        <v>6</v>
      </c>
      <c r="E1117" t="s">
        <v>534</v>
      </c>
      <c r="F1117">
        <v>48</v>
      </c>
      <c r="G1117" s="4">
        <v>250</v>
      </c>
      <c r="H1117" s="4">
        <v>108</v>
      </c>
      <c r="I1117" s="4">
        <v>79</v>
      </c>
      <c r="J1117" s="4">
        <v>0</v>
      </c>
      <c r="K1117" s="4">
        <v>0</v>
      </c>
    </row>
    <row r="1118" spans="1:11">
      <c r="A1118">
        <v>1975</v>
      </c>
      <c r="B1118" t="s">
        <v>33</v>
      </c>
      <c r="C1118" t="s">
        <v>34</v>
      </c>
      <c r="D1118" t="s">
        <v>6</v>
      </c>
      <c r="E1118" t="s">
        <v>534</v>
      </c>
      <c r="F1118">
        <v>81</v>
      </c>
      <c r="G1118" s="4">
        <v>286</v>
      </c>
      <c r="H1118" s="4">
        <v>78</v>
      </c>
      <c r="I1118" s="4">
        <v>91</v>
      </c>
      <c r="J1118" s="4">
        <v>0</v>
      </c>
      <c r="K1118" s="4">
        <v>0</v>
      </c>
    </row>
    <row r="1119" spans="1:11">
      <c r="A1119">
        <v>1976</v>
      </c>
      <c r="B1119" t="s">
        <v>33</v>
      </c>
      <c r="C1119" t="s">
        <v>34</v>
      </c>
      <c r="D1119" t="s">
        <v>6</v>
      </c>
      <c r="E1119" t="s">
        <v>534</v>
      </c>
      <c r="F1119">
        <v>118</v>
      </c>
      <c r="G1119" s="4">
        <v>586</v>
      </c>
      <c r="H1119" s="4">
        <v>127</v>
      </c>
      <c r="I1119" s="4">
        <v>91</v>
      </c>
      <c r="J1119" s="4">
        <v>0</v>
      </c>
      <c r="K1119" s="4">
        <v>0</v>
      </c>
    </row>
    <row r="1120" spans="1:11">
      <c r="A1120">
        <v>1977</v>
      </c>
      <c r="B1120" t="s">
        <v>33</v>
      </c>
      <c r="C1120" t="s">
        <v>34</v>
      </c>
      <c r="D1120" t="s">
        <v>6</v>
      </c>
      <c r="E1120" t="s">
        <v>534</v>
      </c>
      <c r="F1120">
        <v>69</v>
      </c>
      <c r="G1120" s="4">
        <v>227</v>
      </c>
      <c r="H1120" s="4">
        <v>40</v>
      </c>
      <c r="I1120" s="4">
        <v>81</v>
      </c>
      <c r="J1120" s="4">
        <v>0</v>
      </c>
      <c r="K1120" s="4">
        <v>0</v>
      </c>
    </row>
    <row r="1121" spans="1:11">
      <c r="A1121">
        <v>1978</v>
      </c>
      <c r="B1121" t="s">
        <v>33</v>
      </c>
      <c r="C1121" t="s">
        <v>34</v>
      </c>
      <c r="D1121" t="s">
        <v>6</v>
      </c>
      <c r="E1121" t="s">
        <v>534</v>
      </c>
      <c r="F1121">
        <v>72</v>
      </c>
      <c r="G1121" s="4">
        <v>192</v>
      </c>
      <c r="H1121" s="4">
        <v>14</v>
      </c>
      <c r="I1121" s="4">
        <v>11</v>
      </c>
      <c r="J1121" s="4">
        <v>0</v>
      </c>
      <c r="K1121" s="4">
        <v>0</v>
      </c>
    </row>
    <row r="1122" spans="1:11">
      <c r="A1122">
        <v>1979</v>
      </c>
      <c r="B1122" t="s">
        <v>33</v>
      </c>
      <c r="C1122" t="s">
        <v>34</v>
      </c>
      <c r="D1122" t="s">
        <v>6</v>
      </c>
      <c r="E1122" t="s">
        <v>534</v>
      </c>
      <c r="F1122">
        <v>29</v>
      </c>
      <c r="G1122" s="4">
        <v>91</v>
      </c>
      <c r="H1122" s="4">
        <v>12</v>
      </c>
      <c r="I1122" s="4">
        <v>8</v>
      </c>
      <c r="J1122" s="4">
        <v>0</v>
      </c>
      <c r="K1122" s="4">
        <v>0</v>
      </c>
    </row>
    <row r="1123" spans="1:11">
      <c r="A1123">
        <v>1980</v>
      </c>
      <c r="B1123" t="s">
        <v>33</v>
      </c>
      <c r="C1123" t="s">
        <v>34</v>
      </c>
      <c r="D1123" t="s">
        <v>6</v>
      </c>
      <c r="E1123" t="s">
        <v>534</v>
      </c>
      <c r="F1123">
        <v>51</v>
      </c>
      <c r="G1123" s="4">
        <v>206</v>
      </c>
      <c r="H1123" s="4">
        <v>53</v>
      </c>
      <c r="I1123" s="4">
        <v>43</v>
      </c>
      <c r="J1123" s="4">
        <v>0</v>
      </c>
      <c r="K1123" s="4">
        <v>0</v>
      </c>
    </row>
    <row r="1124" spans="1:11">
      <c r="A1124">
        <v>1981</v>
      </c>
      <c r="B1124" t="s">
        <v>33</v>
      </c>
      <c r="C1124" t="s">
        <v>34</v>
      </c>
      <c r="D1124" t="s">
        <v>6</v>
      </c>
      <c r="E1124" t="s">
        <v>534</v>
      </c>
      <c r="F1124">
        <v>14</v>
      </c>
      <c r="G1124" s="4">
        <v>28</v>
      </c>
      <c r="H1124" s="4">
        <v>0</v>
      </c>
      <c r="I1124" s="4">
        <v>40</v>
      </c>
      <c r="J1124" s="4">
        <v>0</v>
      </c>
      <c r="K1124" s="4">
        <v>0</v>
      </c>
    </row>
    <row r="1125" spans="1:11">
      <c r="A1125">
        <v>1982</v>
      </c>
      <c r="B1125" t="s">
        <v>33</v>
      </c>
      <c r="C1125" t="s">
        <v>34</v>
      </c>
      <c r="D1125" t="s">
        <v>6</v>
      </c>
      <c r="E1125" t="s">
        <v>534</v>
      </c>
      <c r="F1125">
        <v>7</v>
      </c>
      <c r="G1125" s="4">
        <v>19</v>
      </c>
      <c r="H1125" s="4">
        <v>0</v>
      </c>
      <c r="I1125" s="4">
        <v>8</v>
      </c>
      <c r="J1125" s="4">
        <v>5</v>
      </c>
      <c r="K1125" s="4">
        <v>6</v>
      </c>
    </row>
    <row r="1126" spans="1:11">
      <c r="A1126">
        <v>1983</v>
      </c>
      <c r="B1126" t="s">
        <v>33</v>
      </c>
      <c r="C1126" t="s">
        <v>34</v>
      </c>
      <c r="D1126" t="s">
        <v>6</v>
      </c>
      <c r="E1126" t="s">
        <v>534</v>
      </c>
      <c r="F1126">
        <v>13</v>
      </c>
      <c r="G1126" s="4">
        <v>26</v>
      </c>
      <c r="H1126" s="4">
        <v>0</v>
      </c>
      <c r="I1126" s="4">
        <v>35</v>
      </c>
      <c r="J1126" s="4">
        <v>0</v>
      </c>
      <c r="K1126" s="4">
        <v>0</v>
      </c>
    </row>
    <row r="1127" spans="1:11">
      <c r="A1127">
        <v>1984</v>
      </c>
      <c r="B1127" t="s">
        <v>33</v>
      </c>
      <c r="C1127" t="s">
        <v>34</v>
      </c>
      <c r="D1127" t="s">
        <v>6</v>
      </c>
      <c r="E1127" t="s">
        <v>6</v>
      </c>
      <c r="F1127">
        <v>17</v>
      </c>
      <c r="G1127" s="4">
        <v>30</v>
      </c>
      <c r="H1127" s="4">
        <v>0</v>
      </c>
      <c r="I1127" s="4">
        <v>47</v>
      </c>
      <c r="J1127" s="4">
        <v>0</v>
      </c>
      <c r="K1127" s="4">
        <v>0</v>
      </c>
    </row>
    <row r="1128" spans="1:11">
      <c r="A1128">
        <v>1985</v>
      </c>
      <c r="B1128" t="s">
        <v>33</v>
      </c>
      <c r="C1128" t="s">
        <v>34</v>
      </c>
      <c r="D1128" t="s">
        <v>6</v>
      </c>
      <c r="E1128" t="s">
        <v>6</v>
      </c>
      <c r="F1128">
        <v>3</v>
      </c>
      <c r="G1128" s="4">
        <v>3</v>
      </c>
      <c r="H1128" s="4">
        <v>0</v>
      </c>
      <c r="I1128" s="4">
        <v>0</v>
      </c>
      <c r="J1128" s="4">
        <v>0</v>
      </c>
      <c r="K1128" s="4">
        <v>0</v>
      </c>
    </row>
    <row r="1129" spans="1:11">
      <c r="A1129">
        <v>1986</v>
      </c>
      <c r="B1129" t="s">
        <v>33</v>
      </c>
      <c r="C1129" t="s">
        <v>34</v>
      </c>
      <c r="D1129" t="s">
        <v>6</v>
      </c>
      <c r="E1129" t="s">
        <v>6</v>
      </c>
      <c r="F1129">
        <v>7</v>
      </c>
      <c r="G1129" s="4">
        <v>11</v>
      </c>
      <c r="H1129" s="4">
        <v>0</v>
      </c>
      <c r="I1129" s="4">
        <v>7</v>
      </c>
      <c r="J1129" s="4">
        <v>0</v>
      </c>
      <c r="K1129" s="4">
        <v>0</v>
      </c>
    </row>
    <row r="1130" spans="1:11">
      <c r="A1130">
        <v>1987</v>
      </c>
      <c r="B1130" t="s">
        <v>33</v>
      </c>
      <c r="C1130" t="s">
        <v>34</v>
      </c>
      <c r="D1130" t="s">
        <v>6</v>
      </c>
      <c r="E1130" t="s">
        <v>978</v>
      </c>
      <c r="F1130">
        <v>2</v>
      </c>
      <c r="G1130" s="4">
        <v>4</v>
      </c>
      <c r="H1130" s="4">
        <v>2</v>
      </c>
      <c r="I1130" s="4">
        <v>0</v>
      </c>
      <c r="J1130" s="4">
        <v>0</v>
      </c>
      <c r="K1130" s="4">
        <v>0</v>
      </c>
    </row>
    <row r="1131" spans="1:11">
      <c r="A1131">
        <v>1987</v>
      </c>
      <c r="B1131" t="s">
        <v>33</v>
      </c>
      <c r="C1131" t="s">
        <v>34</v>
      </c>
      <c r="D1131" t="s">
        <v>6</v>
      </c>
      <c r="E1131" t="s">
        <v>6</v>
      </c>
      <c r="F1131">
        <v>16</v>
      </c>
      <c r="G1131" s="4">
        <v>40</v>
      </c>
      <c r="H1131" s="4">
        <v>0</v>
      </c>
      <c r="I1131" s="4">
        <v>44</v>
      </c>
      <c r="J1131" s="4">
        <v>0</v>
      </c>
      <c r="K1131" s="4">
        <v>0</v>
      </c>
    </row>
    <row r="1132" spans="1:11">
      <c r="A1132">
        <v>1988</v>
      </c>
      <c r="B1132" t="s">
        <v>33</v>
      </c>
      <c r="C1132" t="s">
        <v>34</v>
      </c>
      <c r="D1132" t="s">
        <v>6</v>
      </c>
      <c r="E1132" t="s">
        <v>6</v>
      </c>
      <c r="F1132">
        <v>13</v>
      </c>
      <c r="G1132" s="4">
        <v>18</v>
      </c>
      <c r="H1132" s="4">
        <v>0</v>
      </c>
      <c r="I1132" s="4">
        <v>27</v>
      </c>
      <c r="J1132" s="4">
        <v>0</v>
      </c>
      <c r="K1132" s="4">
        <v>0</v>
      </c>
    </row>
    <row r="1133" spans="1:11">
      <c r="A1133">
        <v>1989</v>
      </c>
      <c r="B1133" t="s">
        <v>33</v>
      </c>
      <c r="C1133" t="s">
        <v>34</v>
      </c>
      <c r="D1133" t="s">
        <v>6</v>
      </c>
      <c r="E1133" t="s">
        <v>6</v>
      </c>
      <c r="F1133">
        <v>20</v>
      </c>
      <c r="G1133" s="4">
        <v>25</v>
      </c>
      <c r="H1133" s="4">
        <v>0</v>
      </c>
      <c r="I1133" s="4">
        <v>61</v>
      </c>
      <c r="J1133" s="4">
        <v>0</v>
      </c>
      <c r="K1133" s="4">
        <v>0</v>
      </c>
    </row>
    <row r="1134" spans="1:11">
      <c r="A1134">
        <v>1990</v>
      </c>
      <c r="B1134" t="s">
        <v>33</v>
      </c>
      <c r="C1134" t="s">
        <v>34</v>
      </c>
      <c r="D1134" t="s">
        <v>6</v>
      </c>
      <c r="E1134" t="s">
        <v>6</v>
      </c>
      <c r="F1134">
        <v>9</v>
      </c>
      <c r="G1134" s="4">
        <v>9</v>
      </c>
      <c r="H1134" s="4">
        <v>0</v>
      </c>
      <c r="I1134" s="4">
        <v>9</v>
      </c>
      <c r="J1134" s="4">
        <v>0</v>
      </c>
      <c r="K1134" s="4">
        <v>0</v>
      </c>
    </row>
    <row r="1135" spans="1:11">
      <c r="A1135">
        <v>1991</v>
      </c>
      <c r="B1135" t="s">
        <v>33</v>
      </c>
      <c r="C1135" t="s">
        <v>34</v>
      </c>
      <c r="D1135" t="s">
        <v>6</v>
      </c>
      <c r="E1135" t="s">
        <v>6</v>
      </c>
      <c r="F1135">
        <v>12</v>
      </c>
      <c r="G1135" s="4">
        <v>35</v>
      </c>
      <c r="H1135" s="4">
        <v>0</v>
      </c>
      <c r="I1135" s="4">
        <v>39</v>
      </c>
      <c r="J1135" s="4">
        <v>0</v>
      </c>
      <c r="K1135" s="4">
        <v>0</v>
      </c>
    </row>
    <row r="1136" spans="1:11">
      <c r="A1136">
        <v>1992</v>
      </c>
      <c r="B1136" t="s">
        <v>33</v>
      </c>
      <c r="C1136" t="s">
        <v>34</v>
      </c>
      <c r="D1136" t="s">
        <v>6</v>
      </c>
      <c r="E1136" t="s">
        <v>6</v>
      </c>
      <c r="F1136">
        <v>8</v>
      </c>
      <c r="G1136" s="4">
        <v>12</v>
      </c>
      <c r="H1136" s="4">
        <v>0</v>
      </c>
      <c r="I1136" s="4">
        <v>19</v>
      </c>
      <c r="J1136" s="4">
        <v>0</v>
      </c>
      <c r="K1136" s="4">
        <v>0</v>
      </c>
    </row>
    <row r="1137" spans="1:11">
      <c r="A1137">
        <v>1992</v>
      </c>
      <c r="B1137" t="s">
        <v>33</v>
      </c>
      <c r="C1137" t="s">
        <v>34</v>
      </c>
      <c r="D1137" t="s">
        <v>6</v>
      </c>
      <c r="E1137" t="s">
        <v>537</v>
      </c>
      <c r="F1137">
        <v>5</v>
      </c>
      <c r="G1137" s="4">
        <v>5</v>
      </c>
      <c r="H1137" s="4">
        <v>0</v>
      </c>
      <c r="I1137" s="4">
        <v>0</v>
      </c>
      <c r="J1137" s="4">
        <v>0</v>
      </c>
      <c r="K1137" s="4">
        <v>0</v>
      </c>
    </row>
    <row r="1138" spans="1:11">
      <c r="A1138">
        <v>1993</v>
      </c>
      <c r="B1138" t="s">
        <v>33</v>
      </c>
      <c r="C1138" t="s">
        <v>34</v>
      </c>
      <c r="D1138" t="s">
        <v>6</v>
      </c>
      <c r="E1138" t="s">
        <v>6</v>
      </c>
      <c r="F1138">
        <v>7</v>
      </c>
      <c r="G1138" s="4">
        <v>19</v>
      </c>
      <c r="H1138" s="4">
        <v>0</v>
      </c>
      <c r="I1138" s="4">
        <v>4</v>
      </c>
      <c r="J1138" s="4">
        <v>0</v>
      </c>
      <c r="K1138" s="4">
        <v>0</v>
      </c>
    </row>
    <row r="1139" spans="1:11">
      <c r="A1139">
        <v>1993</v>
      </c>
      <c r="B1139" t="s">
        <v>33</v>
      </c>
      <c r="C1139" t="s">
        <v>34</v>
      </c>
      <c r="D1139" t="s">
        <v>6</v>
      </c>
      <c r="E1139" t="s">
        <v>537</v>
      </c>
      <c r="F1139">
        <v>4</v>
      </c>
      <c r="G1139" s="4">
        <v>4</v>
      </c>
      <c r="H1139" s="4">
        <v>0</v>
      </c>
      <c r="I1139" s="4">
        <v>0</v>
      </c>
      <c r="J1139" s="4">
        <v>0</v>
      </c>
      <c r="K1139" s="4">
        <v>0</v>
      </c>
    </row>
    <row r="1140" spans="1:11">
      <c r="A1140">
        <v>1994</v>
      </c>
      <c r="B1140" t="s">
        <v>33</v>
      </c>
      <c r="C1140" t="s">
        <v>34</v>
      </c>
      <c r="D1140" t="s">
        <v>6</v>
      </c>
      <c r="E1140" t="s">
        <v>6</v>
      </c>
      <c r="F1140">
        <v>10</v>
      </c>
      <c r="G1140" s="4">
        <v>10</v>
      </c>
      <c r="H1140" s="4">
        <v>0</v>
      </c>
      <c r="I1140" s="4">
        <v>0</v>
      </c>
      <c r="J1140" s="4">
        <v>0</v>
      </c>
      <c r="K1140" s="4">
        <v>0</v>
      </c>
    </row>
    <row r="1141" spans="1:11">
      <c r="A1141">
        <v>1995</v>
      </c>
      <c r="B1141" t="s">
        <v>33</v>
      </c>
      <c r="C1141" t="s">
        <v>34</v>
      </c>
      <c r="D1141" t="s">
        <v>6</v>
      </c>
      <c r="E1141" t="s">
        <v>6</v>
      </c>
      <c r="F1141">
        <v>12</v>
      </c>
      <c r="G1141" s="4">
        <v>16</v>
      </c>
      <c r="H1141" s="4">
        <v>0</v>
      </c>
      <c r="I1141" s="4">
        <v>34</v>
      </c>
      <c r="J1141" s="4">
        <v>0</v>
      </c>
      <c r="K1141" s="4">
        <v>0</v>
      </c>
    </row>
    <row r="1142" spans="1:11">
      <c r="A1142">
        <v>1996</v>
      </c>
      <c r="B1142" t="s">
        <v>33</v>
      </c>
      <c r="C1142" t="s">
        <v>34</v>
      </c>
      <c r="D1142" t="s">
        <v>6</v>
      </c>
      <c r="E1142" t="s">
        <v>6</v>
      </c>
      <c r="F1142">
        <v>24</v>
      </c>
      <c r="G1142" s="4">
        <v>58</v>
      </c>
      <c r="H1142" s="4">
        <v>0</v>
      </c>
      <c r="I1142" s="4">
        <v>112</v>
      </c>
      <c r="J1142" s="4">
        <v>0</v>
      </c>
      <c r="K1142" s="4">
        <v>0</v>
      </c>
    </row>
    <row r="1143" spans="1:11">
      <c r="A1143">
        <v>1997</v>
      </c>
      <c r="B1143" t="s">
        <v>33</v>
      </c>
      <c r="C1143" t="s">
        <v>34</v>
      </c>
      <c r="D1143" t="s">
        <v>6</v>
      </c>
      <c r="E1143" t="s">
        <v>6</v>
      </c>
      <c r="F1143">
        <v>16</v>
      </c>
      <c r="G1143" s="4">
        <v>41.320409656181418</v>
      </c>
      <c r="H1143" s="4">
        <v>0</v>
      </c>
      <c r="I1143" s="4">
        <v>15.89246525237747</v>
      </c>
      <c r="J1143" s="4">
        <v>0</v>
      </c>
      <c r="K1143" s="4">
        <v>0</v>
      </c>
    </row>
    <row r="1144" spans="1:11">
      <c r="A1144">
        <v>1999</v>
      </c>
      <c r="B1144" t="s">
        <v>33</v>
      </c>
      <c r="C1144" t="s">
        <v>34</v>
      </c>
      <c r="D1144" t="s">
        <v>6</v>
      </c>
      <c r="E1144" t="s">
        <v>6</v>
      </c>
      <c r="F1144">
        <v>13</v>
      </c>
      <c r="G1144" s="4">
        <v>46.162500000000001</v>
      </c>
      <c r="H1144" s="4">
        <v>0</v>
      </c>
      <c r="I1144" s="4">
        <v>33.572727272727271</v>
      </c>
      <c r="J1144" s="4">
        <v>0</v>
      </c>
      <c r="K1144" s="4">
        <v>0</v>
      </c>
    </row>
    <row r="1145" spans="1:11">
      <c r="A1145">
        <v>2000</v>
      </c>
      <c r="B1145" t="s">
        <v>33</v>
      </c>
      <c r="C1145" t="s">
        <v>34</v>
      </c>
      <c r="D1145" t="s">
        <v>6</v>
      </c>
      <c r="E1145" t="s">
        <v>6</v>
      </c>
      <c r="F1145">
        <v>14</v>
      </c>
      <c r="G1145" s="4">
        <v>23.051251489868889</v>
      </c>
      <c r="H1145" s="4">
        <v>0</v>
      </c>
      <c r="I1145" s="4">
        <v>32.271752085816452</v>
      </c>
      <c r="J1145" s="4">
        <v>0</v>
      </c>
      <c r="K1145" s="4">
        <v>0</v>
      </c>
    </row>
    <row r="1146" spans="1:11">
      <c r="A1146">
        <v>2001</v>
      </c>
      <c r="B1146" t="s">
        <v>33</v>
      </c>
      <c r="C1146" t="s">
        <v>34</v>
      </c>
      <c r="D1146" t="s">
        <v>6</v>
      </c>
      <c r="E1146" t="s">
        <v>6</v>
      </c>
      <c r="F1146">
        <v>22</v>
      </c>
      <c r="G1146" s="4">
        <v>96.596026490066222</v>
      </c>
      <c r="H1146" s="4">
        <v>0</v>
      </c>
      <c r="I1146" s="4">
        <v>271.21192052980132</v>
      </c>
      <c r="J1146" s="4">
        <v>0</v>
      </c>
      <c r="K1146" s="4">
        <v>18.576158940397352</v>
      </c>
    </row>
    <row r="1147" spans="1:11">
      <c r="A1147">
        <v>2001</v>
      </c>
      <c r="B1147" t="s">
        <v>33</v>
      </c>
      <c r="C1147" t="s">
        <v>34</v>
      </c>
      <c r="D1147" t="s">
        <v>6</v>
      </c>
      <c r="E1147" t="s">
        <v>662</v>
      </c>
      <c r="F1147">
        <v>3</v>
      </c>
      <c r="G1147" s="4">
        <v>3.1188811188811187</v>
      </c>
      <c r="H1147" s="4">
        <v>0</v>
      </c>
      <c r="I1147" s="4">
        <v>3.1188811188811187</v>
      </c>
      <c r="J1147" s="4">
        <v>0</v>
      </c>
      <c r="K1147" s="4">
        <v>0</v>
      </c>
    </row>
    <row r="1148" spans="1:11">
      <c r="A1148">
        <v>2002</v>
      </c>
      <c r="B1148" t="s">
        <v>33</v>
      </c>
      <c r="C1148" t="s">
        <v>34</v>
      </c>
      <c r="D1148" t="s">
        <v>6</v>
      </c>
      <c r="E1148" t="s">
        <v>6</v>
      </c>
      <c r="F1148">
        <v>23</v>
      </c>
      <c r="G1148" s="4">
        <v>67.088305489260136</v>
      </c>
      <c r="H1148" s="4">
        <v>0</v>
      </c>
      <c r="I1148" s="4">
        <v>10.063245823389021</v>
      </c>
      <c r="J1148" s="4">
        <v>0</v>
      </c>
      <c r="K1148" s="4">
        <v>0</v>
      </c>
    </row>
    <row r="1149" spans="1:11">
      <c r="A1149">
        <v>2003</v>
      </c>
      <c r="B1149" t="s">
        <v>33</v>
      </c>
      <c r="C1149" t="s">
        <v>34</v>
      </c>
      <c r="D1149" t="s">
        <v>6</v>
      </c>
      <c r="E1149" t="s">
        <v>6</v>
      </c>
      <c r="F1149">
        <v>28</v>
      </c>
      <c r="G1149" s="4">
        <v>51.729870129870129</v>
      </c>
      <c r="H1149" s="4">
        <v>0</v>
      </c>
      <c r="I1149" s="4">
        <v>123.35584415584415</v>
      </c>
      <c r="J1149" s="4">
        <v>0</v>
      </c>
      <c r="K1149" s="4">
        <v>0</v>
      </c>
    </row>
    <row r="1150" spans="1:11">
      <c r="A1150">
        <v>2004</v>
      </c>
      <c r="B1150" t="s">
        <v>33</v>
      </c>
      <c r="C1150" t="s">
        <v>34</v>
      </c>
      <c r="D1150" t="s">
        <v>6</v>
      </c>
      <c r="E1150" t="s">
        <v>6</v>
      </c>
      <c r="F1150">
        <v>11</v>
      </c>
      <c r="G1150" s="4">
        <v>33.881538461538462</v>
      </c>
      <c r="H1150" s="4">
        <v>0</v>
      </c>
      <c r="I1150" s="4">
        <v>30.116923076923076</v>
      </c>
      <c r="J1150" s="4">
        <v>0</v>
      </c>
      <c r="K1150" s="4">
        <v>0</v>
      </c>
    </row>
    <row r="1151" spans="1:11">
      <c r="A1151">
        <v>2006</v>
      </c>
      <c r="B1151" t="s">
        <v>33</v>
      </c>
      <c r="C1151" t="s">
        <v>34</v>
      </c>
      <c r="D1151" t="s">
        <v>6</v>
      </c>
      <c r="E1151" t="s">
        <v>6</v>
      </c>
      <c r="F1151">
        <v>11</v>
      </c>
      <c r="G1151" s="4">
        <v>22.413373860182368</v>
      </c>
      <c r="H1151" s="4">
        <v>0</v>
      </c>
      <c r="I1151" s="4">
        <v>14.94224924012158</v>
      </c>
      <c r="J1151" s="4">
        <v>0</v>
      </c>
      <c r="K1151" s="4">
        <v>0</v>
      </c>
    </row>
    <row r="1152" spans="1:11">
      <c r="A1152">
        <v>2007</v>
      </c>
      <c r="B1152" t="s">
        <v>33</v>
      </c>
      <c r="C1152" t="s">
        <v>34</v>
      </c>
      <c r="D1152" t="s">
        <v>6</v>
      </c>
      <c r="E1152" t="s">
        <v>6</v>
      </c>
      <c r="F1152">
        <v>18</v>
      </c>
      <c r="G1152" s="4">
        <v>34.351351351351354</v>
      </c>
      <c r="H1152" s="4">
        <v>0</v>
      </c>
      <c r="I1152" s="4">
        <v>0</v>
      </c>
      <c r="J1152" s="4">
        <v>0</v>
      </c>
      <c r="K1152" s="4">
        <v>0</v>
      </c>
    </row>
    <row r="1153" spans="1:11">
      <c r="A1153">
        <v>1968</v>
      </c>
      <c r="B1153" t="s">
        <v>35</v>
      </c>
      <c r="C1153" t="s">
        <v>36</v>
      </c>
      <c r="D1153" t="s">
        <v>6</v>
      </c>
      <c r="E1153" t="s">
        <v>534</v>
      </c>
      <c r="F1153">
        <v>1688</v>
      </c>
      <c r="G1153" s="4">
        <v>8147</v>
      </c>
      <c r="H1153" s="4">
        <v>1583</v>
      </c>
      <c r="I1153" s="4">
        <v>0</v>
      </c>
      <c r="J1153" s="4">
        <v>0</v>
      </c>
      <c r="K1153" s="4">
        <v>0</v>
      </c>
    </row>
    <row r="1154" spans="1:11">
      <c r="A1154">
        <v>1969</v>
      </c>
      <c r="B1154" t="s">
        <v>35</v>
      </c>
      <c r="C1154" t="s">
        <v>36</v>
      </c>
      <c r="D1154" t="s">
        <v>6</v>
      </c>
      <c r="E1154" t="s">
        <v>534</v>
      </c>
      <c r="F1154">
        <v>1571</v>
      </c>
      <c r="G1154" s="4">
        <v>7916</v>
      </c>
      <c r="H1154" s="4">
        <v>1348</v>
      </c>
      <c r="I1154" s="4">
        <v>0</v>
      </c>
      <c r="J1154" s="4">
        <v>0</v>
      </c>
      <c r="K1154" s="4">
        <v>0</v>
      </c>
    </row>
    <row r="1155" spans="1:11">
      <c r="A1155">
        <v>1970</v>
      </c>
      <c r="B1155" t="s">
        <v>35</v>
      </c>
      <c r="C1155" t="s">
        <v>36</v>
      </c>
      <c r="D1155" t="s">
        <v>6</v>
      </c>
      <c r="E1155" t="s">
        <v>534</v>
      </c>
      <c r="F1155">
        <v>2011</v>
      </c>
      <c r="G1155" s="4">
        <v>11394</v>
      </c>
      <c r="H1155" s="4">
        <v>898</v>
      </c>
      <c r="I1155" s="4">
        <v>0</v>
      </c>
      <c r="J1155" s="4">
        <v>0</v>
      </c>
      <c r="K1155" s="4">
        <v>0</v>
      </c>
    </row>
    <row r="1156" spans="1:11">
      <c r="A1156">
        <v>1971</v>
      </c>
      <c r="B1156" t="s">
        <v>35</v>
      </c>
      <c r="C1156" t="s">
        <v>36</v>
      </c>
      <c r="D1156" t="s">
        <v>6</v>
      </c>
      <c r="E1156" t="s">
        <v>534</v>
      </c>
      <c r="F1156">
        <v>1859</v>
      </c>
      <c r="G1156" s="4">
        <v>11710</v>
      </c>
      <c r="H1156" s="4">
        <v>1543</v>
      </c>
      <c r="I1156" s="4">
        <v>796</v>
      </c>
      <c r="J1156" s="4">
        <v>0</v>
      </c>
      <c r="K1156" s="4">
        <v>0</v>
      </c>
    </row>
    <row r="1157" spans="1:11">
      <c r="A1157">
        <v>1972</v>
      </c>
      <c r="B1157" t="s">
        <v>35</v>
      </c>
      <c r="C1157" t="s">
        <v>36</v>
      </c>
      <c r="D1157" t="s">
        <v>6</v>
      </c>
      <c r="E1157" t="s">
        <v>534</v>
      </c>
      <c r="F1157">
        <v>1578</v>
      </c>
      <c r="G1157" s="4">
        <v>9808</v>
      </c>
      <c r="H1157" s="4">
        <v>1547</v>
      </c>
      <c r="I1157" s="4">
        <v>696</v>
      </c>
      <c r="J1157" s="4">
        <v>0</v>
      </c>
      <c r="K1157" s="4">
        <v>0</v>
      </c>
    </row>
    <row r="1158" spans="1:11">
      <c r="A1158">
        <v>1973</v>
      </c>
      <c r="B1158" t="s">
        <v>35</v>
      </c>
      <c r="C1158" t="s">
        <v>36</v>
      </c>
      <c r="D1158" t="s">
        <v>6</v>
      </c>
      <c r="E1158" t="s">
        <v>534</v>
      </c>
      <c r="F1158">
        <v>1547</v>
      </c>
      <c r="G1158" s="4">
        <v>8123</v>
      </c>
      <c r="H1158" s="4">
        <v>1041</v>
      </c>
      <c r="I1158" s="4">
        <v>713</v>
      </c>
      <c r="J1158" s="4">
        <v>0</v>
      </c>
      <c r="K1158" s="4">
        <v>0</v>
      </c>
    </row>
    <row r="1159" spans="1:11">
      <c r="A1159">
        <v>1974</v>
      </c>
      <c r="B1159" t="s">
        <v>35</v>
      </c>
      <c r="C1159" t="s">
        <v>36</v>
      </c>
      <c r="D1159" t="s">
        <v>6</v>
      </c>
      <c r="E1159" t="s">
        <v>534</v>
      </c>
      <c r="F1159">
        <v>1295</v>
      </c>
      <c r="G1159" s="4">
        <v>6680</v>
      </c>
      <c r="H1159" s="4">
        <v>751</v>
      </c>
      <c r="I1159" s="4">
        <v>462</v>
      </c>
      <c r="J1159" s="4">
        <v>0</v>
      </c>
      <c r="K1159" s="4">
        <v>0</v>
      </c>
    </row>
    <row r="1160" spans="1:11">
      <c r="A1160">
        <v>1975</v>
      </c>
      <c r="B1160" t="s">
        <v>35</v>
      </c>
      <c r="C1160" t="s">
        <v>36</v>
      </c>
      <c r="D1160" t="s">
        <v>6</v>
      </c>
      <c r="E1160" t="s">
        <v>534</v>
      </c>
      <c r="F1160">
        <v>1203</v>
      </c>
      <c r="G1160" s="4">
        <v>8120</v>
      </c>
      <c r="H1160" s="4">
        <v>924</v>
      </c>
      <c r="I1160" s="4">
        <v>680</v>
      </c>
      <c r="J1160" s="4">
        <v>0</v>
      </c>
      <c r="K1160" s="4">
        <v>0</v>
      </c>
    </row>
    <row r="1161" spans="1:11">
      <c r="A1161">
        <v>1976</v>
      </c>
      <c r="B1161" t="s">
        <v>35</v>
      </c>
      <c r="C1161" t="s">
        <v>36</v>
      </c>
      <c r="D1161" t="s">
        <v>6</v>
      </c>
      <c r="E1161" t="s">
        <v>534</v>
      </c>
      <c r="F1161">
        <v>1347</v>
      </c>
      <c r="G1161" s="4">
        <v>9048</v>
      </c>
      <c r="H1161" s="4">
        <v>1707</v>
      </c>
      <c r="I1161" s="4">
        <v>980</v>
      </c>
      <c r="J1161" s="4">
        <v>0</v>
      </c>
      <c r="K1161" s="4">
        <v>0</v>
      </c>
    </row>
    <row r="1162" spans="1:11">
      <c r="A1162">
        <v>1977</v>
      </c>
      <c r="B1162" t="s">
        <v>35</v>
      </c>
      <c r="C1162" t="s">
        <v>36</v>
      </c>
      <c r="D1162" t="s">
        <v>6</v>
      </c>
      <c r="E1162" t="s">
        <v>534</v>
      </c>
      <c r="F1162">
        <v>1399</v>
      </c>
      <c r="G1162" s="4">
        <v>8281</v>
      </c>
      <c r="H1162" s="4">
        <v>758</v>
      </c>
      <c r="I1162" s="4">
        <v>581</v>
      </c>
      <c r="J1162" s="4">
        <v>0</v>
      </c>
      <c r="K1162" s="4">
        <v>0</v>
      </c>
    </row>
    <row r="1163" spans="1:11">
      <c r="A1163">
        <v>1978</v>
      </c>
      <c r="B1163" t="s">
        <v>35</v>
      </c>
      <c r="C1163" t="s">
        <v>36</v>
      </c>
      <c r="D1163" t="s">
        <v>6</v>
      </c>
      <c r="E1163" t="s">
        <v>534</v>
      </c>
      <c r="F1163">
        <v>1448</v>
      </c>
      <c r="G1163" s="4">
        <v>9294</v>
      </c>
      <c r="H1163" s="4">
        <v>1078</v>
      </c>
      <c r="I1163" s="4">
        <v>1201</v>
      </c>
      <c r="J1163" s="4">
        <v>0</v>
      </c>
      <c r="K1163" s="4">
        <v>0</v>
      </c>
    </row>
    <row r="1164" spans="1:11">
      <c r="A1164">
        <v>1979</v>
      </c>
      <c r="B1164" t="s">
        <v>35</v>
      </c>
      <c r="C1164" t="s">
        <v>36</v>
      </c>
      <c r="D1164" t="s">
        <v>6</v>
      </c>
      <c r="E1164" t="s">
        <v>534</v>
      </c>
      <c r="F1164">
        <v>1413</v>
      </c>
      <c r="G1164" s="4">
        <v>10371</v>
      </c>
      <c r="H1164" s="4">
        <v>921</v>
      </c>
      <c r="I1164" s="4">
        <v>1060</v>
      </c>
      <c r="J1164" s="4">
        <v>0</v>
      </c>
      <c r="K1164" s="4">
        <v>0</v>
      </c>
    </row>
    <row r="1165" spans="1:11">
      <c r="A1165">
        <v>1980</v>
      </c>
      <c r="B1165" t="s">
        <v>35</v>
      </c>
      <c r="C1165" t="s">
        <v>36</v>
      </c>
      <c r="D1165" t="s">
        <v>6</v>
      </c>
      <c r="E1165" t="s">
        <v>534</v>
      </c>
      <c r="F1165">
        <v>911</v>
      </c>
      <c r="G1165" s="4">
        <v>4934</v>
      </c>
      <c r="H1165" s="4">
        <v>287</v>
      </c>
      <c r="I1165" s="4">
        <v>942</v>
      </c>
      <c r="J1165" s="4">
        <v>0</v>
      </c>
      <c r="K1165" s="4">
        <v>0</v>
      </c>
    </row>
    <row r="1166" spans="1:11">
      <c r="A1166">
        <v>1981</v>
      </c>
      <c r="B1166" t="s">
        <v>35</v>
      </c>
      <c r="C1166" t="s">
        <v>36</v>
      </c>
      <c r="D1166" t="s">
        <v>6</v>
      </c>
      <c r="E1166" t="s">
        <v>534</v>
      </c>
      <c r="F1166">
        <v>456</v>
      </c>
      <c r="G1166" s="4">
        <v>3406</v>
      </c>
      <c r="H1166" s="4">
        <v>188</v>
      </c>
      <c r="I1166" s="4">
        <v>1661</v>
      </c>
      <c r="J1166" s="4">
        <v>0</v>
      </c>
      <c r="K1166" s="4">
        <v>0</v>
      </c>
    </row>
    <row r="1167" spans="1:11">
      <c r="A1167">
        <v>1982</v>
      </c>
      <c r="B1167" t="s">
        <v>35</v>
      </c>
      <c r="C1167" t="s">
        <v>36</v>
      </c>
      <c r="D1167" t="s">
        <v>6</v>
      </c>
      <c r="E1167" t="s">
        <v>534</v>
      </c>
      <c r="F1167">
        <v>465</v>
      </c>
      <c r="G1167" s="4">
        <v>3182</v>
      </c>
      <c r="H1167" s="4">
        <v>156</v>
      </c>
      <c r="I1167" s="4">
        <v>2280</v>
      </c>
      <c r="J1167" s="4">
        <v>10</v>
      </c>
      <c r="K1167" s="4">
        <v>129</v>
      </c>
    </row>
    <row r="1168" spans="1:11">
      <c r="A1168">
        <v>1983</v>
      </c>
      <c r="B1168" t="s">
        <v>35</v>
      </c>
      <c r="C1168" t="s">
        <v>36</v>
      </c>
      <c r="D1168" t="s">
        <v>6</v>
      </c>
      <c r="E1168" t="s">
        <v>534</v>
      </c>
      <c r="F1168">
        <v>573</v>
      </c>
      <c r="G1168" s="4">
        <v>2849</v>
      </c>
      <c r="H1168" s="4">
        <v>163</v>
      </c>
      <c r="I1168" s="4">
        <v>1583</v>
      </c>
      <c r="J1168" s="4">
        <v>45</v>
      </c>
      <c r="K1168" s="4">
        <v>90</v>
      </c>
    </row>
    <row r="1169" spans="1:11">
      <c r="A1169">
        <v>1984</v>
      </c>
      <c r="B1169" t="s">
        <v>35</v>
      </c>
      <c r="C1169" t="s">
        <v>36</v>
      </c>
      <c r="D1169" t="s">
        <v>6</v>
      </c>
      <c r="E1169" t="s">
        <v>978</v>
      </c>
      <c r="F1169">
        <v>4</v>
      </c>
      <c r="G1169" s="4">
        <v>115</v>
      </c>
      <c r="H1169" s="4">
        <v>0</v>
      </c>
      <c r="I1169" s="4">
        <v>86</v>
      </c>
      <c r="J1169" s="4">
        <v>0</v>
      </c>
      <c r="K1169" s="4">
        <v>0</v>
      </c>
    </row>
    <row r="1170" spans="1:11">
      <c r="A1170">
        <v>1984</v>
      </c>
      <c r="B1170" t="s">
        <v>35</v>
      </c>
      <c r="C1170" t="s">
        <v>36</v>
      </c>
      <c r="D1170" t="s">
        <v>6</v>
      </c>
      <c r="E1170" t="s">
        <v>6</v>
      </c>
      <c r="F1170">
        <v>552</v>
      </c>
      <c r="G1170" s="4">
        <v>5337</v>
      </c>
      <c r="H1170" s="4">
        <v>270</v>
      </c>
      <c r="I1170" s="4">
        <v>3278</v>
      </c>
      <c r="J1170" s="4">
        <v>73</v>
      </c>
      <c r="K1170" s="4">
        <v>47</v>
      </c>
    </row>
    <row r="1171" spans="1:11">
      <c r="A1171">
        <v>1984</v>
      </c>
      <c r="B1171" t="s">
        <v>35</v>
      </c>
      <c r="C1171" t="s">
        <v>36</v>
      </c>
      <c r="D1171" t="s">
        <v>6</v>
      </c>
      <c r="E1171" t="s">
        <v>537</v>
      </c>
      <c r="F1171">
        <v>110</v>
      </c>
      <c r="G1171" s="4">
        <v>782</v>
      </c>
      <c r="H1171" s="4">
        <v>47</v>
      </c>
      <c r="I1171" s="4">
        <v>370</v>
      </c>
      <c r="J1171" s="4">
        <v>12</v>
      </c>
      <c r="K1171" s="4">
        <v>83</v>
      </c>
    </row>
    <row r="1172" spans="1:11">
      <c r="A1172">
        <v>1984</v>
      </c>
      <c r="B1172" t="s">
        <v>35</v>
      </c>
      <c r="C1172" t="s">
        <v>36</v>
      </c>
      <c r="D1172" t="s">
        <v>6</v>
      </c>
      <c r="E1172" t="s">
        <v>662</v>
      </c>
      <c r="F1172">
        <v>6</v>
      </c>
      <c r="G1172" s="4">
        <v>9</v>
      </c>
      <c r="H1172" s="4">
        <v>0</v>
      </c>
      <c r="I1172" s="4">
        <v>3</v>
      </c>
      <c r="J1172" s="4">
        <v>0</v>
      </c>
      <c r="K1172" s="4">
        <v>6</v>
      </c>
    </row>
    <row r="1173" spans="1:11">
      <c r="A1173">
        <v>1984</v>
      </c>
      <c r="B1173" t="s">
        <v>35</v>
      </c>
      <c r="C1173" t="s">
        <v>36</v>
      </c>
      <c r="D1173" t="s">
        <v>6</v>
      </c>
      <c r="E1173" t="s">
        <v>677</v>
      </c>
      <c r="F1173">
        <v>3</v>
      </c>
      <c r="G1173" s="4">
        <v>10</v>
      </c>
      <c r="H1173" s="4">
        <v>3</v>
      </c>
      <c r="I1173" s="4">
        <v>17</v>
      </c>
      <c r="J1173" s="4">
        <v>0</v>
      </c>
      <c r="K1173" s="4">
        <v>0</v>
      </c>
    </row>
    <row r="1174" spans="1:11">
      <c r="A1174">
        <v>1984</v>
      </c>
      <c r="B1174" t="s">
        <v>35</v>
      </c>
      <c r="C1174" t="s">
        <v>36</v>
      </c>
      <c r="D1174" t="s">
        <v>6</v>
      </c>
      <c r="E1174" t="s">
        <v>977</v>
      </c>
      <c r="F1174">
        <v>3</v>
      </c>
      <c r="G1174" s="4">
        <v>21</v>
      </c>
      <c r="H1174" s="4">
        <v>0</v>
      </c>
      <c r="I1174" s="4">
        <v>7</v>
      </c>
      <c r="J1174" s="4">
        <v>0</v>
      </c>
      <c r="K1174" s="4">
        <v>0</v>
      </c>
    </row>
    <row r="1175" spans="1:11">
      <c r="A1175">
        <v>1984</v>
      </c>
      <c r="B1175" t="s">
        <v>35</v>
      </c>
      <c r="C1175" t="s">
        <v>36</v>
      </c>
      <c r="D1175" t="s">
        <v>6</v>
      </c>
      <c r="E1175" t="s">
        <v>976</v>
      </c>
      <c r="F1175">
        <v>13</v>
      </c>
      <c r="G1175" s="4">
        <v>42</v>
      </c>
      <c r="H1175" s="4">
        <v>2</v>
      </c>
      <c r="I1175" s="4">
        <v>9</v>
      </c>
      <c r="J1175" s="4">
        <v>2</v>
      </c>
      <c r="K1175" s="4">
        <v>0</v>
      </c>
    </row>
    <row r="1176" spans="1:11">
      <c r="A1176">
        <v>1985</v>
      </c>
      <c r="B1176" t="s">
        <v>35</v>
      </c>
      <c r="C1176" t="s">
        <v>36</v>
      </c>
      <c r="D1176" t="s">
        <v>6</v>
      </c>
      <c r="E1176" t="s">
        <v>978</v>
      </c>
      <c r="F1176">
        <v>5</v>
      </c>
      <c r="G1176" s="4">
        <v>73</v>
      </c>
      <c r="H1176" s="4">
        <v>5</v>
      </c>
      <c r="I1176" s="4">
        <v>123</v>
      </c>
      <c r="J1176" s="4">
        <v>0</v>
      </c>
      <c r="K1176" s="4">
        <v>0</v>
      </c>
    </row>
    <row r="1177" spans="1:11">
      <c r="A1177">
        <v>1985</v>
      </c>
      <c r="B1177" t="s">
        <v>35</v>
      </c>
      <c r="C1177" t="s">
        <v>36</v>
      </c>
      <c r="D1177" t="s">
        <v>6</v>
      </c>
      <c r="E1177" t="s">
        <v>6</v>
      </c>
      <c r="F1177">
        <v>821</v>
      </c>
      <c r="G1177" s="4">
        <v>8715</v>
      </c>
      <c r="H1177" s="4">
        <v>245</v>
      </c>
      <c r="I1177" s="4">
        <v>5561</v>
      </c>
      <c r="J1177" s="4">
        <v>390</v>
      </c>
      <c r="K1177" s="4">
        <v>476</v>
      </c>
    </row>
    <row r="1178" spans="1:11">
      <c r="A1178">
        <v>1985</v>
      </c>
      <c r="B1178" t="s">
        <v>35</v>
      </c>
      <c r="C1178" t="s">
        <v>36</v>
      </c>
      <c r="D1178" t="s">
        <v>6</v>
      </c>
      <c r="E1178" t="s">
        <v>537</v>
      </c>
      <c r="F1178">
        <v>122</v>
      </c>
      <c r="G1178" s="4">
        <v>394</v>
      </c>
      <c r="H1178" s="4">
        <v>19</v>
      </c>
      <c r="I1178" s="4">
        <v>189</v>
      </c>
      <c r="J1178" s="4">
        <v>16</v>
      </c>
      <c r="K1178" s="4">
        <v>13</v>
      </c>
    </row>
    <row r="1179" spans="1:11">
      <c r="A1179">
        <v>1985</v>
      </c>
      <c r="B1179" t="s">
        <v>35</v>
      </c>
      <c r="C1179" t="s">
        <v>36</v>
      </c>
      <c r="D1179" t="s">
        <v>6</v>
      </c>
      <c r="E1179" t="s">
        <v>662</v>
      </c>
      <c r="F1179">
        <v>11</v>
      </c>
      <c r="G1179" s="4">
        <v>22</v>
      </c>
      <c r="H1179" s="4">
        <v>0</v>
      </c>
      <c r="I1179" s="4">
        <v>0</v>
      </c>
      <c r="J1179" s="4">
        <v>0</v>
      </c>
      <c r="K1179" s="4">
        <v>22</v>
      </c>
    </row>
    <row r="1180" spans="1:11">
      <c r="A1180">
        <v>1985</v>
      </c>
      <c r="B1180" t="s">
        <v>35</v>
      </c>
      <c r="C1180" t="s">
        <v>36</v>
      </c>
      <c r="D1180" t="s">
        <v>6</v>
      </c>
      <c r="E1180" t="s">
        <v>980</v>
      </c>
      <c r="F1180">
        <v>3</v>
      </c>
      <c r="G1180" s="4">
        <v>3</v>
      </c>
      <c r="H1180" s="4">
        <v>0</v>
      </c>
      <c r="I1180" s="4">
        <v>0</v>
      </c>
      <c r="J1180" s="4">
        <v>0</v>
      </c>
      <c r="K1180" s="4">
        <v>0</v>
      </c>
    </row>
    <row r="1181" spans="1:11">
      <c r="A1181">
        <v>1985</v>
      </c>
      <c r="B1181" t="s">
        <v>35</v>
      </c>
      <c r="C1181" t="s">
        <v>36</v>
      </c>
      <c r="D1181" t="s">
        <v>6</v>
      </c>
      <c r="E1181" t="s">
        <v>977</v>
      </c>
      <c r="F1181">
        <v>6</v>
      </c>
      <c r="G1181" s="4">
        <v>9</v>
      </c>
      <c r="H1181" s="4">
        <v>0</v>
      </c>
      <c r="I1181" s="4">
        <v>0</v>
      </c>
      <c r="J1181" s="4">
        <v>3</v>
      </c>
      <c r="K1181" s="4">
        <v>0</v>
      </c>
    </row>
    <row r="1182" spans="1:11">
      <c r="A1182">
        <v>1985</v>
      </c>
      <c r="B1182" t="s">
        <v>35</v>
      </c>
      <c r="C1182" t="s">
        <v>36</v>
      </c>
      <c r="D1182" t="s">
        <v>6</v>
      </c>
      <c r="E1182" t="s">
        <v>979</v>
      </c>
      <c r="F1182">
        <v>8</v>
      </c>
      <c r="G1182" s="4">
        <v>24</v>
      </c>
      <c r="H1182" s="4">
        <v>3</v>
      </c>
      <c r="I1182" s="4">
        <v>3</v>
      </c>
      <c r="J1182" s="4">
        <v>0</v>
      </c>
      <c r="K1182" s="4">
        <v>0</v>
      </c>
    </row>
    <row r="1183" spans="1:11">
      <c r="A1183">
        <v>1985</v>
      </c>
      <c r="B1183" t="s">
        <v>35</v>
      </c>
      <c r="C1183" t="s">
        <v>36</v>
      </c>
      <c r="D1183" t="s">
        <v>6</v>
      </c>
      <c r="E1183" t="s">
        <v>976</v>
      </c>
      <c r="F1183">
        <v>20</v>
      </c>
      <c r="G1183" s="4">
        <v>65</v>
      </c>
      <c r="H1183" s="4">
        <v>11</v>
      </c>
      <c r="I1183" s="4">
        <v>22</v>
      </c>
      <c r="J1183" s="4">
        <v>0</v>
      </c>
      <c r="K1183" s="4">
        <v>0</v>
      </c>
    </row>
    <row r="1184" spans="1:11">
      <c r="A1184">
        <v>1986</v>
      </c>
      <c r="B1184" t="s">
        <v>35</v>
      </c>
      <c r="C1184" t="s">
        <v>36</v>
      </c>
      <c r="D1184" t="s">
        <v>6</v>
      </c>
      <c r="E1184" t="s">
        <v>978</v>
      </c>
      <c r="F1184">
        <v>4</v>
      </c>
      <c r="G1184" s="4">
        <v>62</v>
      </c>
      <c r="H1184" s="4">
        <v>0</v>
      </c>
      <c r="I1184" s="4">
        <v>108</v>
      </c>
      <c r="J1184" s="4">
        <v>0</v>
      </c>
      <c r="K1184" s="4">
        <v>0</v>
      </c>
    </row>
    <row r="1185" spans="1:11">
      <c r="A1185">
        <v>1986</v>
      </c>
      <c r="B1185" t="s">
        <v>35</v>
      </c>
      <c r="C1185" t="s">
        <v>36</v>
      </c>
      <c r="D1185" t="s">
        <v>6</v>
      </c>
      <c r="E1185" t="s">
        <v>6</v>
      </c>
      <c r="F1185">
        <v>583</v>
      </c>
      <c r="G1185" s="4">
        <v>5494</v>
      </c>
      <c r="H1185" s="4">
        <v>25</v>
      </c>
      <c r="I1185" s="4">
        <v>3970</v>
      </c>
      <c r="J1185" s="4">
        <v>223</v>
      </c>
      <c r="K1185" s="4">
        <v>594</v>
      </c>
    </row>
    <row r="1186" spans="1:11">
      <c r="A1186">
        <v>1986</v>
      </c>
      <c r="B1186" t="s">
        <v>35</v>
      </c>
      <c r="C1186" t="s">
        <v>36</v>
      </c>
      <c r="D1186" t="s">
        <v>6</v>
      </c>
      <c r="E1186" t="s">
        <v>537</v>
      </c>
      <c r="F1186">
        <v>77</v>
      </c>
      <c r="G1186" s="4">
        <v>164</v>
      </c>
      <c r="H1186" s="4">
        <v>0</v>
      </c>
      <c r="I1186" s="4">
        <v>129</v>
      </c>
      <c r="J1186" s="4">
        <v>10</v>
      </c>
      <c r="K1186" s="4">
        <v>16</v>
      </c>
    </row>
    <row r="1187" spans="1:11">
      <c r="A1187">
        <v>1986</v>
      </c>
      <c r="B1187" t="s">
        <v>35</v>
      </c>
      <c r="C1187" t="s">
        <v>36</v>
      </c>
      <c r="D1187" t="s">
        <v>6</v>
      </c>
      <c r="E1187" t="s">
        <v>662</v>
      </c>
      <c r="F1187">
        <v>3</v>
      </c>
      <c r="G1187" s="4">
        <v>9</v>
      </c>
      <c r="H1187" s="4">
        <v>0</v>
      </c>
      <c r="I1187" s="4">
        <v>0</v>
      </c>
      <c r="J1187" s="4">
        <v>0</v>
      </c>
      <c r="K1187" s="4">
        <v>0</v>
      </c>
    </row>
    <row r="1188" spans="1:11">
      <c r="A1188">
        <v>1986</v>
      </c>
      <c r="B1188" t="s">
        <v>35</v>
      </c>
      <c r="C1188" t="s">
        <v>36</v>
      </c>
      <c r="D1188" t="s">
        <v>6</v>
      </c>
      <c r="E1188" t="s">
        <v>677</v>
      </c>
      <c r="F1188">
        <v>3</v>
      </c>
      <c r="G1188" s="4">
        <v>6</v>
      </c>
      <c r="H1188" s="4">
        <v>0</v>
      </c>
      <c r="I1188" s="4">
        <v>0</v>
      </c>
      <c r="J1188" s="4">
        <v>0</v>
      </c>
      <c r="K1188" s="4">
        <v>0</v>
      </c>
    </row>
    <row r="1189" spans="1:11">
      <c r="A1189">
        <v>1986</v>
      </c>
      <c r="B1189" t="s">
        <v>35</v>
      </c>
      <c r="C1189" t="s">
        <v>36</v>
      </c>
      <c r="D1189" t="s">
        <v>6</v>
      </c>
      <c r="E1189" t="s">
        <v>977</v>
      </c>
      <c r="F1189">
        <v>3</v>
      </c>
      <c r="G1189" s="4">
        <v>3</v>
      </c>
      <c r="H1189" s="4">
        <v>0</v>
      </c>
      <c r="I1189" s="4">
        <v>0</v>
      </c>
      <c r="J1189" s="4">
        <v>0</v>
      </c>
      <c r="K1189" s="4">
        <v>0</v>
      </c>
    </row>
    <row r="1190" spans="1:11">
      <c r="A1190">
        <v>1986</v>
      </c>
      <c r="B1190" t="s">
        <v>35</v>
      </c>
      <c r="C1190" t="s">
        <v>36</v>
      </c>
      <c r="D1190" t="s">
        <v>6</v>
      </c>
      <c r="E1190" t="s">
        <v>976</v>
      </c>
      <c r="F1190">
        <v>5</v>
      </c>
      <c r="G1190" s="4">
        <v>15</v>
      </c>
      <c r="H1190" s="4">
        <v>0</v>
      </c>
      <c r="I1190" s="4">
        <v>2</v>
      </c>
      <c r="J1190" s="4">
        <v>0</v>
      </c>
      <c r="K1190" s="4">
        <v>0</v>
      </c>
    </row>
    <row r="1191" spans="1:11">
      <c r="A1191">
        <v>1987</v>
      </c>
      <c r="B1191" t="s">
        <v>35</v>
      </c>
      <c r="C1191" t="s">
        <v>36</v>
      </c>
      <c r="D1191" t="s">
        <v>6</v>
      </c>
      <c r="E1191" t="s">
        <v>978</v>
      </c>
      <c r="F1191">
        <v>2</v>
      </c>
      <c r="G1191" s="4">
        <v>11</v>
      </c>
      <c r="H1191" s="4">
        <v>0</v>
      </c>
      <c r="I1191" s="4">
        <v>6</v>
      </c>
      <c r="J1191" s="4">
        <v>0</v>
      </c>
      <c r="K1191" s="4">
        <v>6</v>
      </c>
    </row>
    <row r="1192" spans="1:11">
      <c r="A1192">
        <v>1987</v>
      </c>
      <c r="B1192" t="s">
        <v>35</v>
      </c>
      <c r="C1192" t="s">
        <v>36</v>
      </c>
      <c r="D1192" t="s">
        <v>6</v>
      </c>
      <c r="E1192" t="s">
        <v>6</v>
      </c>
      <c r="F1192">
        <v>921</v>
      </c>
      <c r="G1192" s="4">
        <v>5896</v>
      </c>
      <c r="H1192" s="4">
        <v>8</v>
      </c>
      <c r="I1192" s="4">
        <v>2615</v>
      </c>
      <c r="J1192" s="4">
        <v>247</v>
      </c>
      <c r="K1192" s="4">
        <v>650</v>
      </c>
    </row>
    <row r="1193" spans="1:11">
      <c r="A1193">
        <v>1987</v>
      </c>
      <c r="B1193" t="s">
        <v>35</v>
      </c>
      <c r="C1193" t="s">
        <v>36</v>
      </c>
      <c r="D1193" t="s">
        <v>6</v>
      </c>
      <c r="E1193" t="s">
        <v>537</v>
      </c>
      <c r="F1193">
        <v>92</v>
      </c>
      <c r="G1193" s="4">
        <v>175</v>
      </c>
      <c r="H1193" s="4">
        <v>0</v>
      </c>
      <c r="I1193" s="4">
        <v>111</v>
      </c>
      <c r="J1193" s="4">
        <v>5</v>
      </c>
      <c r="K1193" s="4">
        <v>18</v>
      </c>
    </row>
    <row r="1194" spans="1:11">
      <c r="A1194">
        <v>1987</v>
      </c>
      <c r="B1194" t="s">
        <v>35</v>
      </c>
      <c r="C1194" t="s">
        <v>36</v>
      </c>
      <c r="D1194" t="s">
        <v>6</v>
      </c>
      <c r="E1194" t="s">
        <v>662</v>
      </c>
      <c r="F1194">
        <v>3</v>
      </c>
      <c r="G1194" s="4">
        <v>9</v>
      </c>
      <c r="H1194" s="4">
        <v>0</v>
      </c>
      <c r="I1194" s="4">
        <v>0</v>
      </c>
      <c r="J1194" s="4">
        <v>0</v>
      </c>
      <c r="K1194" s="4">
        <v>0</v>
      </c>
    </row>
    <row r="1195" spans="1:11">
      <c r="A1195">
        <v>1987</v>
      </c>
      <c r="B1195" t="s">
        <v>35</v>
      </c>
      <c r="C1195" t="s">
        <v>36</v>
      </c>
      <c r="D1195" t="s">
        <v>6</v>
      </c>
      <c r="E1195" t="s">
        <v>677</v>
      </c>
      <c r="F1195">
        <v>3</v>
      </c>
      <c r="G1195" s="4">
        <v>3</v>
      </c>
      <c r="H1195" s="4">
        <v>0</v>
      </c>
      <c r="I1195" s="4">
        <v>0</v>
      </c>
      <c r="J1195" s="4">
        <v>0</v>
      </c>
      <c r="K1195" s="4">
        <v>21</v>
      </c>
    </row>
    <row r="1196" spans="1:11">
      <c r="A1196">
        <v>1987</v>
      </c>
      <c r="B1196" t="s">
        <v>35</v>
      </c>
      <c r="C1196" t="s">
        <v>36</v>
      </c>
      <c r="D1196" t="s">
        <v>6</v>
      </c>
      <c r="E1196" t="s">
        <v>694</v>
      </c>
      <c r="F1196">
        <v>4</v>
      </c>
      <c r="G1196" s="4">
        <v>9</v>
      </c>
      <c r="H1196" s="4">
        <v>0</v>
      </c>
      <c r="I1196" s="4">
        <v>9</v>
      </c>
      <c r="J1196" s="4">
        <v>0</v>
      </c>
      <c r="K1196" s="4">
        <v>0</v>
      </c>
    </row>
    <row r="1197" spans="1:11">
      <c r="A1197">
        <v>1987</v>
      </c>
      <c r="B1197" t="s">
        <v>35</v>
      </c>
      <c r="C1197" t="s">
        <v>36</v>
      </c>
      <c r="D1197" t="s">
        <v>6</v>
      </c>
      <c r="E1197" t="s">
        <v>976</v>
      </c>
      <c r="F1197">
        <v>17</v>
      </c>
      <c r="G1197" s="4">
        <v>51</v>
      </c>
      <c r="H1197" s="4">
        <v>0</v>
      </c>
      <c r="I1197" s="4">
        <v>32</v>
      </c>
      <c r="J1197" s="4">
        <v>0</v>
      </c>
      <c r="K1197" s="4">
        <v>0</v>
      </c>
    </row>
    <row r="1198" spans="1:11">
      <c r="A1198">
        <v>1988</v>
      </c>
      <c r="B1198" t="s">
        <v>35</v>
      </c>
      <c r="C1198" t="s">
        <v>36</v>
      </c>
      <c r="D1198" t="s">
        <v>6</v>
      </c>
      <c r="E1198" t="s">
        <v>978</v>
      </c>
      <c r="F1198">
        <v>13</v>
      </c>
      <c r="G1198" s="4">
        <v>34</v>
      </c>
      <c r="H1198" s="4">
        <v>0</v>
      </c>
      <c r="I1198" s="4">
        <v>52</v>
      </c>
      <c r="J1198" s="4">
        <v>4</v>
      </c>
      <c r="K1198" s="4">
        <v>13</v>
      </c>
    </row>
    <row r="1199" spans="1:11">
      <c r="A1199">
        <v>1988</v>
      </c>
      <c r="B1199" t="s">
        <v>35</v>
      </c>
      <c r="C1199" t="s">
        <v>36</v>
      </c>
      <c r="D1199" t="s">
        <v>6</v>
      </c>
      <c r="E1199" t="s">
        <v>6</v>
      </c>
      <c r="F1199">
        <v>871</v>
      </c>
      <c r="G1199" s="4">
        <v>8393</v>
      </c>
      <c r="H1199" s="4">
        <v>9</v>
      </c>
      <c r="I1199" s="4">
        <v>6682</v>
      </c>
      <c r="J1199" s="4">
        <v>672</v>
      </c>
      <c r="K1199" s="4">
        <v>1380</v>
      </c>
    </row>
    <row r="1200" spans="1:11">
      <c r="A1200">
        <v>1988</v>
      </c>
      <c r="B1200" t="s">
        <v>35</v>
      </c>
      <c r="C1200" t="s">
        <v>36</v>
      </c>
      <c r="D1200" t="s">
        <v>6</v>
      </c>
      <c r="E1200" t="s">
        <v>537</v>
      </c>
      <c r="F1200">
        <v>153</v>
      </c>
      <c r="G1200" s="4">
        <v>359</v>
      </c>
      <c r="H1200" s="4">
        <v>0</v>
      </c>
      <c r="I1200" s="4">
        <v>190</v>
      </c>
      <c r="J1200" s="4">
        <v>20</v>
      </c>
      <c r="K1200" s="4">
        <v>32</v>
      </c>
    </row>
    <row r="1201" spans="1:11">
      <c r="A1201">
        <v>1988</v>
      </c>
      <c r="B1201" t="s">
        <v>35</v>
      </c>
      <c r="C1201" t="s">
        <v>36</v>
      </c>
      <c r="D1201" t="s">
        <v>6</v>
      </c>
      <c r="E1201" t="s">
        <v>662</v>
      </c>
      <c r="F1201">
        <v>12</v>
      </c>
      <c r="G1201" s="4">
        <v>48</v>
      </c>
      <c r="H1201" s="4">
        <v>0</v>
      </c>
      <c r="I1201" s="4">
        <v>3</v>
      </c>
      <c r="J1201" s="4">
        <v>3</v>
      </c>
      <c r="K1201" s="4">
        <v>0</v>
      </c>
    </row>
    <row r="1202" spans="1:11">
      <c r="A1202">
        <v>1988</v>
      </c>
      <c r="B1202" t="s">
        <v>35</v>
      </c>
      <c r="C1202" t="s">
        <v>36</v>
      </c>
      <c r="D1202" t="s">
        <v>6</v>
      </c>
      <c r="E1202" t="s">
        <v>980</v>
      </c>
      <c r="F1202">
        <v>3</v>
      </c>
      <c r="G1202" s="4">
        <v>12</v>
      </c>
      <c r="H1202" s="4">
        <v>0</v>
      </c>
      <c r="I1202" s="4">
        <v>3</v>
      </c>
      <c r="J1202" s="4">
        <v>0</v>
      </c>
      <c r="K1202" s="4">
        <v>0</v>
      </c>
    </row>
    <row r="1203" spans="1:11">
      <c r="A1203">
        <v>1988</v>
      </c>
      <c r="B1203" t="s">
        <v>35</v>
      </c>
      <c r="C1203" t="s">
        <v>36</v>
      </c>
      <c r="D1203" t="s">
        <v>6</v>
      </c>
      <c r="E1203" t="s">
        <v>677</v>
      </c>
      <c r="F1203">
        <v>4</v>
      </c>
      <c r="G1203" s="4">
        <v>4</v>
      </c>
      <c r="H1203" s="4">
        <v>0</v>
      </c>
      <c r="I1203" s="4">
        <v>4</v>
      </c>
      <c r="J1203" s="4">
        <v>0</v>
      </c>
      <c r="K1203" s="4">
        <v>0</v>
      </c>
    </row>
    <row r="1204" spans="1:11">
      <c r="A1204">
        <v>1988</v>
      </c>
      <c r="B1204" t="s">
        <v>35</v>
      </c>
      <c r="C1204" t="s">
        <v>36</v>
      </c>
      <c r="D1204" t="s">
        <v>6</v>
      </c>
      <c r="E1204" t="s">
        <v>694</v>
      </c>
      <c r="F1204">
        <v>11</v>
      </c>
      <c r="G1204" s="4">
        <v>19</v>
      </c>
      <c r="H1204" s="4">
        <v>0</v>
      </c>
      <c r="I1204" s="4">
        <v>4</v>
      </c>
      <c r="J1204" s="4">
        <v>0</v>
      </c>
      <c r="K1204" s="4">
        <v>0</v>
      </c>
    </row>
    <row r="1205" spans="1:11">
      <c r="A1205">
        <v>1988</v>
      </c>
      <c r="B1205" t="s">
        <v>35</v>
      </c>
      <c r="C1205" t="s">
        <v>36</v>
      </c>
      <c r="D1205" t="s">
        <v>6</v>
      </c>
      <c r="E1205" t="s">
        <v>977</v>
      </c>
      <c r="F1205">
        <v>7</v>
      </c>
      <c r="G1205" s="4">
        <v>10</v>
      </c>
      <c r="H1205" s="4">
        <v>0</v>
      </c>
      <c r="I1205" s="4">
        <v>3</v>
      </c>
      <c r="J1205" s="4">
        <v>0</v>
      </c>
      <c r="K1205" s="4">
        <v>0</v>
      </c>
    </row>
    <row r="1206" spans="1:11">
      <c r="A1206">
        <v>1988</v>
      </c>
      <c r="B1206" t="s">
        <v>35</v>
      </c>
      <c r="C1206" t="s">
        <v>36</v>
      </c>
      <c r="D1206" t="s">
        <v>6</v>
      </c>
      <c r="E1206" t="s">
        <v>976</v>
      </c>
      <c r="F1206">
        <v>18</v>
      </c>
      <c r="G1206" s="4">
        <v>61</v>
      </c>
      <c r="H1206" s="4">
        <v>0</v>
      </c>
      <c r="I1206" s="4">
        <v>18</v>
      </c>
      <c r="J1206" s="4">
        <v>8</v>
      </c>
      <c r="K1206" s="4">
        <v>10</v>
      </c>
    </row>
    <row r="1207" spans="1:11">
      <c r="A1207">
        <v>1989</v>
      </c>
      <c r="B1207" t="s">
        <v>35</v>
      </c>
      <c r="C1207" t="s">
        <v>36</v>
      </c>
      <c r="D1207" t="s">
        <v>6</v>
      </c>
      <c r="E1207" t="s">
        <v>978</v>
      </c>
      <c r="F1207">
        <v>8</v>
      </c>
      <c r="G1207" s="4">
        <v>14</v>
      </c>
      <c r="H1207" s="4">
        <v>0</v>
      </c>
      <c r="I1207" s="4">
        <v>14</v>
      </c>
      <c r="J1207" s="4">
        <v>2</v>
      </c>
      <c r="K1207" s="4">
        <v>6</v>
      </c>
    </row>
    <row r="1208" spans="1:11">
      <c r="A1208">
        <v>1989</v>
      </c>
      <c r="B1208" t="s">
        <v>35</v>
      </c>
      <c r="C1208" t="s">
        <v>36</v>
      </c>
      <c r="D1208" t="s">
        <v>6</v>
      </c>
      <c r="E1208" t="s">
        <v>6</v>
      </c>
      <c r="F1208">
        <v>1110</v>
      </c>
      <c r="G1208" s="4">
        <v>11181</v>
      </c>
      <c r="H1208" s="4">
        <v>5</v>
      </c>
      <c r="I1208" s="4">
        <v>8100</v>
      </c>
      <c r="J1208" s="4">
        <v>629</v>
      </c>
      <c r="K1208" s="4">
        <v>887</v>
      </c>
    </row>
    <row r="1209" spans="1:11">
      <c r="A1209">
        <v>1989</v>
      </c>
      <c r="B1209" t="s">
        <v>35</v>
      </c>
      <c r="C1209" t="s">
        <v>36</v>
      </c>
      <c r="D1209" t="s">
        <v>6</v>
      </c>
      <c r="E1209" t="s">
        <v>537</v>
      </c>
      <c r="F1209">
        <v>188</v>
      </c>
      <c r="G1209" s="4">
        <v>367</v>
      </c>
      <c r="H1209" s="4">
        <v>0</v>
      </c>
      <c r="I1209" s="4">
        <v>264</v>
      </c>
      <c r="J1209" s="4">
        <v>40</v>
      </c>
      <c r="K1209" s="4">
        <v>45</v>
      </c>
    </row>
    <row r="1210" spans="1:11">
      <c r="A1210">
        <v>1989</v>
      </c>
      <c r="B1210" t="s">
        <v>35</v>
      </c>
      <c r="C1210" t="s">
        <v>36</v>
      </c>
      <c r="D1210" t="s">
        <v>6</v>
      </c>
      <c r="E1210" t="s">
        <v>662</v>
      </c>
      <c r="F1210">
        <v>7</v>
      </c>
      <c r="G1210" s="4">
        <v>15</v>
      </c>
      <c r="H1210" s="4">
        <v>0</v>
      </c>
      <c r="I1210" s="4">
        <v>7</v>
      </c>
      <c r="J1210" s="4">
        <v>0</v>
      </c>
      <c r="K1210" s="4">
        <v>0</v>
      </c>
    </row>
    <row r="1211" spans="1:11">
      <c r="A1211">
        <v>1989</v>
      </c>
      <c r="B1211" t="s">
        <v>35</v>
      </c>
      <c r="C1211" t="s">
        <v>36</v>
      </c>
      <c r="D1211" t="s">
        <v>6</v>
      </c>
      <c r="E1211" t="s">
        <v>677</v>
      </c>
      <c r="F1211">
        <v>7</v>
      </c>
      <c r="G1211" s="4">
        <v>34</v>
      </c>
      <c r="H1211" s="4">
        <v>0</v>
      </c>
      <c r="I1211" s="4">
        <v>3</v>
      </c>
      <c r="J1211" s="4">
        <v>3</v>
      </c>
      <c r="K1211" s="4">
        <v>0</v>
      </c>
    </row>
    <row r="1212" spans="1:11">
      <c r="A1212">
        <v>1989</v>
      </c>
      <c r="B1212" t="s">
        <v>35</v>
      </c>
      <c r="C1212" t="s">
        <v>36</v>
      </c>
      <c r="D1212" t="s">
        <v>6</v>
      </c>
      <c r="E1212" t="s">
        <v>976</v>
      </c>
      <c r="F1212">
        <v>16</v>
      </c>
      <c r="G1212" s="4">
        <v>66</v>
      </c>
      <c r="H1212" s="4">
        <v>0</v>
      </c>
      <c r="I1212" s="4">
        <v>29</v>
      </c>
      <c r="J1212" s="4">
        <v>5</v>
      </c>
      <c r="K1212" s="4">
        <v>0</v>
      </c>
    </row>
    <row r="1213" spans="1:11">
      <c r="A1213">
        <v>1990</v>
      </c>
      <c r="B1213" t="s">
        <v>35</v>
      </c>
      <c r="C1213" t="s">
        <v>36</v>
      </c>
      <c r="D1213" t="s">
        <v>6</v>
      </c>
      <c r="E1213" t="s">
        <v>978</v>
      </c>
      <c r="F1213">
        <v>16</v>
      </c>
      <c r="G1213" s="4">
        <v>36</v>
      </c>
      <c r="H1213" s="4">
        <v>0</v>
      </c>
      <c r="I1213" s="4">
        <v>24</v>
      </c>
      <c r="J1213" s="4">
        <v>6</v>
      </c>
      <c r="K1213" s="4">
        <v>0</v>
      </c>
    </row>
    <row r="1214" spans="1:11">
      <c r="A1214">
        <v>1990</v>
      </c>
      <c r="B1214" t="s">
        <v>35</v>
      </c>
      <c r="C1214" t="s">
        <v>36</v>
      </c>
      <c r="D1214" t="s">
        <v>6</v>
      </c>
      <c r="E1214" t="s">
        <v>6</v>
      </c>
      <c r="F1214">
        <v>940</v>
      </c>
      <c r="G1214" s="4">
        <v>7981</v>
      </c>
      <c r="H1214" s="4">
        <v>5</v>
      </c>
      <c r="I1214" s="4">
        <v>2840</v>
      </c>
      <c r="J1214" s="4">
        <v>345</v>
      </c>
      <c r="K1214" s="4">
        <v>458</v>
      </c>
    </row>
    <row r="1215" spans="1:11">
      <c r="A1215">
        <v>1990</v>
      </c>
      <c r="B1215" t="s">
        <v>35</v>
      </c>
      <c r="C1215" t="s">
        <v>36</v>
      </c>
      <c r="D1215" t="s">
        <v>6</v>
      </c>
      <c r="E1215" t="s">
        <v>537</v>
      </c>
      <c r="F1215">
        <v>168</v>
      </c>
      <c r="G1215" s="4">
        <v>500</v>
      </c>
      <c r="H1215" s="4">
        <v>0</v>
      </c>
      <c r="I1215" s="4">
        <v>332</v>
      </c>
      <c r="J1215" s="4">
        <v>48</v>
      </c>
      <c r="K1215" s="4">
        <v>8</v>
      </c>
    </row>
    <row r="1216" spans="1:11">
      <c r="A1216">
        <v>1990</v>
      </c>
      <c r="B1216" t="s">
        <v>35</v>
      </c>
      <c r="C1216" t="s">
        <v>36</v>
      </c>
      <c r="D1216" t="s">
        <v>6</v>
      </c>
      <c r="E1216" t="s">
        <v>694</v>
      </c>
      <c r="F1216">
        <v>4</v>
      </c>
      <c r="G1216" s="4">
        <v>15</v>
      </c>
      <c r="H1216" s="4">
        <v>0</v>
      </c>
      <c r="I1216" s="4">
        <v>8</v>
      </c>
      <c r="J1216" s="4">
        <v>0</v>
      </c>
      <c r="K1216" s="4">
        <v>0</v>
      </c>
    </row>
    <row r="1217" spans="1:11">
      <c r="A1217">
        <v>1990</v>
      </c>
      <c r="B1217" t="s">
        <v>35</v>
      </c>
      <c r="C1217" t="s">
        <v>36</v>
      </c>
      <c r="D1217" t="s">
        <v>6</v>
      </c>
      <c r="E1217" t="s">
        <v>979</v>
      </c>
      <c r="F1217">
        <v>7</v>
      </c>
      <c r="G1217" s="4">
        <v>32</v>
      </c>
      <c r="H1217" s="4">
        <v>0</v>
      </c>
      <c r="I1217" s="4">
        <v>4</v>
      </c>
      <c r="J1217" s="4">
        <v>0</v>
      </c>
      <c r="K1217" s="4">
        <v>0</v>
      </c>
    </row>
    <row r="1218" spans="1:11">
      <c r="A1218">
        <v>1990</v>
      </c>
      <c r="B1218" t="s">
        <v>35</v>
      </c>
      <c r="C1218" t="s">
        <v>36</v>
      </c>
      <c r="D1218" t="s">
        <v>6</v>
      </c>
      <c r="E1218" t="s">
        <v>976</v>
      </c>
      <c r="F1218">
        <v>20</v>
      </c>
      <c r="G1218" s="4">
        <v>24</v>
      </c>
      <c r="H1218" s="4">
        <v>0</v>
      </c>
      <c r="I1218" s="4">
        <v>12</v>
      </c>
      <c r="J1218" s="4">
        <v>0</v>
      </c>
      <c r="K1218" s="4">
        <v>0</v>
      </c>
    </row>
    <row r="1219" spans="1:11">
      <c r="A1219">
        <v>1991</v>
      </c>
      <c r="B1219" t="s">
        <v>35</v>
      </c>
      <c r="C1219" t="s">
        <v>36</v>
      </c>
      <c r="D1219" t="s">
        <v>6</v>
      </c>
      <c r="E1219" t="s">
        <v>978</v>
      </c>
      <c r="F1219">
        <v>15</v>
      </c>
      <c r="G1219" s="4">
        <v>64</v>
      </c>
      <c r="H1219" s="4">
        <v>9</v>
      </c>
      <c r="I1219" s="4">
        <v>42</v>
      </c>
      <c r="J1219" s="4">
        <v>11</v>
      </c>
      <c r="K1219" s="4">
        <v>42</v>
      </c>
    </row>
    <row r="1220" spans="1:11">
      <c r="A1220">
        <v>1991</v>
      </c>
      <c r="B1220" t="s">
        <v>35</v>
      </c>
      <c r="C1220" t="s">
        <v>36</v>
      </c>
      <c r="D1220" t="s">
        <v>6</v>
      </c>
      <c r="E1220" t="s">
        <v>6</v>
      </c>
      <c r="F1220">
        <v>1198</v>
      </c>
      <c r="G1220" s="4">
        <v>8828</v>
      </c>
      <c r="H1220" s="4">
        <v>23</v>
      </c>
      <c r="I1220" s="4">
        <v>3295</v>
      </c>
      <c r="J1220" s="4">
        <v>443</v>
      </c>
      <c r="K1220" s="4">
        <v>956</v>
      </c>
    </row>
    <row r="1221" spans="1:11">
      <c r="A1221">
        <v>1991</v>
      </c>
      <c r="B1221" t="s">
        <v>35</v>
      </c>
      <c r="C1221" t="s">
        <v>36</v>
      </c>
      <c r="D1221" t="s">
        <v>6</v>
      </c>
      <c r="E1221" t="s">
        <v>537</v>
      </c>
      <c r="F1221">
        <v>268</v>
      </c>
      <c r="G1221" s="4">
        <v>764</v>
      </c>
      <c r="H1221" s="4">
        <v>0</v>
      </c>
      <c r="I1221" s="4">
        <v>496</v>
      </c>
      <c r="J1221" s="4">
        <v>73</v>
      </c>
      <c r="K1221" s="4">
        <v>118</v>
      </c>
    </row>
    <row r="1222" spans="1:11">
      <c r="A1222">
        <v>1991</v>
      </c>
      <c r="B1222" t="s">
        <v>35</v>
      </c>
      <c r="C1222" t="s">
        <v>36</v>
      </c>
      <c r="D1222" t="s">
        <v>6</v>
      </c>
      <c r="E1222" t="s">
        <v>662</v>
      </c>
      <c r="F1222">
        <v>10</v>
      </c>
      <c r="G1222" s="4">
        <v>41</v>
      </c>
      <c r="H1222" s="4">
        <v>0</v>
      </c>
      <c r="I1222" s="4">
        <v>7</v>
      </c>
      <c r="J1222" s="4">
        <v>0</v>
      </c>
      <c r="K1222" s="4">
        <v>34</v>
      </c>
    </row>
    <row r="1223" spans="1:11">
      <c r="A1223">
        <v>1991</v>
      </c>
      <c r="B1223" t="s">
        <v>35</v>
      </c>
      <c r="C1223" t="s">
        <v>36</v>
      </c>
      <c r="D1223" t="s">
        <v>6</v>
      </c>
      <c r="E1223" t="s">
        <v>980</v>
      </c>
      <c r="F1223">
        <v>6</v>
      </c>
      <c r="G1223" s="4">
        <v>13</v>
      </c>
      <c r="H1223" s="4">
        <v>0</v>
      </c>
      <c r="I1223" s="4">
        <v>0</v>
      </c>
      <c r="J1223" s="4">
        <v>0</v>
      </c>
      <c r="K1223" s="4">
        <v>0</v>
      </c>
    </row>
    <row r="1224" spans="1:11">
      <c r="A1224">
        <v>1991</v>
      </c>
      <c r="B1224" t="s">
        <v>35</v>
      </c>
      <c r="C1224" t="s">
        <v>36</v>
      </c>
      <c r="D1224" t="s">
        <v>6</v>
      </c>
      <c r="E1224" t="s">
        <v>979</v>
      </c>
      <c r="F1224">
        <v>7</v>
      </c>
      <c r="G1224" s="4">
        <v>17</v>
      </c>
      <c r="H1224" s="4">
        <v>0</v>
      </c>
      <c r="I1224" s="4">
        <v>0</v>
      </c>
      <c r="J1224" s="4">
        <v>0</v>
      </c>
      <c r="K1224" s="4">
        <v>0</v>
      </c>
    </row>
    <row r="1225" spans="1:11">
      <c r="A1225">
        <v>1991</v>
      </c>
      <c r="B1225" t="s">
        <v>35</v>
      </c>
      <c r="C1225" t="s">
        <v>36</v>
      </c>
      <c r="D1225" t="s">
        <v>6</v>
      </c>
      <c r="E1225" t="s">
        <v>976</v>
      </c>
      <c r="F1225">
        <v>19</v>
      </c>
      <c r="G1225" s="4">
        <v>73</v>
      </c>
      <c r="H1225" s="4">
        <v>0</v>
      </c>
      <c r="I1225" s="4">
        <v>11</v>
      </c>
      <c r="J1225" s="4">
        <v>0</v>
      </c>
      <c r="K1225" s="4">
        <v>0</v>
      </c>
    </row>
    <row r="1226" spans="1:11">
      <c r="A1226">
        <v>1992</v>
      </c>
      <c r="B1226" t="s">
        <v>35</v>
      </c>
      <c r="C1226" t="s">
        <v>36</v>
      </c>
      <c r="D1226" t="s">
        <v>6</v>
      </c>
      <c r="E1226" t="s">
        <v>978</v>
      </c>
      <c r="F1226">
        <v>13</v>
      </c>
      <c r="G1226" s="4">
        <v>35</v>
      </c>
      <c r="H1226" s="4">
        <v>0</v>
      </c>
      <c r="I1226" s="4">
        <v>20</v>
      </c>
      <c r="J1226" s="4">
        <v>4</v>
      </c>
      <c r="K1226" s="4">
        <v>11</v>
      </c>
    </row>
    <row r="1227" spans="1:11">
      <c r="A1227">
        <v>1992</v>
      </c>
      <c r="B1227" t="s">
        <v>35</v>
      </c>
      <c r="C1227" t="s">
        <v>36</v>
      </c>
      <c r="D1227" t="s">
        <v>6</v>
      </c>
      <c r="E1227" t="s">
        <v>6</v>
      </c>
      <c r="F1227">
        <v>1165</v>
      </c>
      <c r="G1227" s="4">
        <v>9779</v>
      </c>
      <c r="H1227" s="4">
        <v>50</v>
      </c>
      <c r="I1227" s="4">
        <v>3292</v>
      </c>
      <c r="J1227" s="4">
        <v>331</v>
      </c>
      <c r="K1227" s="4">
        <v>957</v>
      </c>
    </row>
    <row r="1228" spans="1:11">
      <c r="A1228">
        <v>1992</v>
      </c>
      <c r="B1228" t="s">
        <v>35</v>
      </c>
      <c r="C1228" t="s">
        <v>36</v>
      </c>
      <c r="D1228" t="s">
        <v>6</v>
      </c>
      <c r="E1228" t="s">
        <v>537</v>
      </c>
      <c r="F1228">
        <v>159</v>
      </c>
      <c r="G1228" s="4">
        <v>630</v>
      </c>
      <c r="H1228" s="4">
        <v>0</v>
      </c>
      <c r="I1228" s="4">
        <v>197</v>
      </c>
      <c r="J1228" s="4">
        <v>58</v>
      </c>
      <c r="K1228" s="4">
        <v>19</v>
      </c>
    </row>
    <row r="1229" spans="1:11">
      <c r="A1229">
        <v>1992</v>
      </c>
      <c r="B1229" t="s">
        <v>35</v>
      </c>
      <c r="C1229" t="s">
        <v>36</v>
      </c>
      <c r="D1229" t="s">
        <v>6</v>
      </c>
      <c r="E1229" t="s">
        <v>662</v>
      </c>
      <c r="F1229">
        <v>3</v>
      </c>
      <c r="G1229" s="4">
        <v>6</v>
      </c>
      <c r="H1229" s="4">
        <v>0</v>
      </c>
      <c r="I1229" s="4">
        <v>6</v>
      </c>
      <c r="J1229" s="4">
        <v>0</v>
      </c>
      <c r="K1229" s="4">
        <v>0</v>
      </c>
    </row>
    <row r="1230" spans="1:11">
      <c r="A1230">
        <v>1992</v>
      </c>
      <c r="B1230" t="s">
        <v>35</v>
      </c>
      <c r="C1230" t="s">
        <v>36</v>
      </c>
      <c r="D1230" t="s">
        <v>6</v>
      </c>
      <c r="E1230" t="s">
        <v>677</v>
      </c>
      <c r="F1230">
        <v>3</v>
      </c>
      <c r="G1230" s="4">
        <v>13</v>
      </c>
      <c r="H1230" s="4">
        <v>0</v>
      </c>
      <c r="I1230" s="4">
        <v>35</v>
      </c>
      <c r="J1230" s="4">
        <v>0</v>
      </c>
      <c r="K1230" s="4">
        <v>6</v>
      </c>
    </row>
    <row r="1231" spans="1:11">
      <c r="A1231">
        <v>1992</v>
      </c>
      <c r="B1231" t="s">
        <v>35</v>
      </c>
      <c r="C1231" t="s">
        <v>36</v>
      </c>
      <c r="D1231" t="s">
        <v>6</v>
      </c>
      <c r="E1231" t="s">
        <v>694</v>
      </c>
      <c r="F1231">
        <v>4</v>
      </c>
      <c r="G1231" s="4">
        <v>4</v>
      </c>
      <c r="H1231" s="4">
        <v>0</v>
      </c>
      <c r="I1231" s="4">
        <v>0</v>
      </c>
      <c r="J1231" s="4">
        <v>0</v>
      </c>
      <c r="K1231" s="4">
        <v>0</v>
      </c>
    </row>
    <row r="1232" spans="1:11">
      <c r="A1232">
        <v>1992</v>
      </c>
      <c r="B1232" t="s">
        <v>35</v>
      </c>
      <c r="C1232" t="s">
        <v>36</v>
      </c>
      <c r="D1232" t="s">
        <v>6</v>
      </c>
      <c r="E1232" t="s">
        <v>977</v>
      </c>
      <c r="F1232">
        <v>7</v>
      </c>
      <c r="G1232" s="4">
        <v>10</v>
      </c>
      <c r="H1232" s="4">
        <v>0</v>
      </c>
      <c r="I1232" s="4">
        <v>7</v>
      </c>
      <c r="J1232" s="4">
        <v>3</v>
      </c>
      <c r="K1232" s="4">
        <v>0</v>
      </c>
    </row>
    <row r="1233" spans="1:11">
      <c r="A1233">
        <v>1993</v>
      </c>
      <c r="B1233" t="s">
        <v>35</v>
      </c>
      <c r="C1233" t="s">
        <v>36</v>
      </c>
      <c r="D1233" t="s">
        <v>6</v>
      </c>
      <c r="E1233" t="s">
        <v>978</v>
      </c>
      <c r="F1233">
        <v>15</v>
      </c>
      <c r="G1233" s="4">
        <v>33</v>
      </c>
      <c r="H1233" s="4">
        <v>0</v>
      </c>
      <c r="I1233" s="4">
        <v>13</v>
      </c>
      <c r="J1233" s="4">
        <v>0</v>
      </c>
      <c r="K1233" s="4">
        <v>8</v>
      </c>
    </row>
    <row r="1234" spans="1:11">
      <c r="A1234">
        <v>1993</v>
      </c>
      <c r="B1234" t="s">
        <v>35</v>
      </c>
      <c r="C1234" t="s">
        <v>36</v>
      </c>
      <c r="D1234" t="s">
        <v>6</v>
      </c>
      <c r="E1234" t="s">
        <v>6</v>
      </c>
      <c r="F1234">
        <v>1101</v>
      </c>
      <c r="G1234" s="4">
        <v>9281</v>
      </c>
      <c r="H1234" s="4">
        <v>7</v>
      </c>
      <c r="I1234" s="4">
        <v>4389</v>
      </c>
      <c r="J1234" s="4">
        <v>634</v>
      </c>
      <c r="K1234" s="4">
        <v>914</v>
      </c>
    </row>
    <row r="1235" spans="1:11">
      <c r="A1235">
        <v>1993</v>
      </c>
      <c r="B1235" t="s">
        <v>35</v>
      </c>
      <c r="C1235" t="s">
        <v>36</v>
      </c>
      <c r="D1235" t="s">
        <v>6</v>
      </c>
      <c r="E1235" t="s">
        <v>537</v>
      </c>
      <c r="F1235">
        <v>127</v>
      </c>
      <c r="G1235" s="4">
        <v>282</v>
      </c>
      <c r="H1235" s="4">
        <v>0</v>
      </c>
      <c r="I1235" s="4">
        <v>241</v>
      </c>
      <c r="J1235" s="4">
        <v>29</v>
      </c>
      <c r="K1235" s="4">
        <v>33</v>
      </c>
    </row>
    <row r="1236" spans="1:11">
      <c r="A1236">
        <v>1993</v>
      </c>
      <c r="B1236" t="s">
        <v>35</v>
      </c>
      <c r="C1236" t="s">
        <v>36</v>
      </c>
      <c r="D1236" t="s">
        <v>6</v>
      </c>
      <c r="E1236" t="s">
        <v>980</v>
      </c>
      <c r="F1236">
        <v>6</v>
      </c>
      <c r="G1236" s="4">
        <v>35</v>
      </c>
      <c r="H1236" s="4">
        <v>0</v>
      </c>
      <c r="I1236" s="4">
        <v>3</v>
      </c>
      <c r="J1236" s="4">
        <v>0</v>
      </c>
      <c r="K1236" s="4">
        <v>0</v>
      </c>
    </row>
    <row r="1237" spans="1:11">
      <c r="A1237">
        <v>1993</v>
      </c>
      <c r="B1237" t="s">
        <v>35</v>
      </c>
      <c r="C1237" t="s">
        <v>36</v>
      </c>
      <c r="D1237" t="s">
        <v>6</v>
      </c>
      <c r="E1237" t="s">
        <v>677</v>
      </c>
      <c r="F1237">
        <v>9</v>
      </c>
      <c r="G1237" s="4">
        <v>12</v>
      </c>
      <c r="H1237" s="4">
        <v>0</v>
      </c>
      <c r="I1237" s="4">
        <v>9</v>
      </c>
      <c r="J1237" s="4">
        <v>6</v>
      </c>
      <c r="K1237" s="4">
        <v>0</v>
      </c>
    </row>
    <row r="1238" spans="1:11">
      <c r="A1238">
        <v>1993</v>
      </c>
      <c r="B1238" t="s">
        <v>35</v>
      </c>
      <c r="C1238" t="s">
        <v>36</v>
      </c>
      <c r="D1238" t="s">
        <v>6</v>
      </c>
      <c r="E1238" t="s">
        <v>977</v>
      </c>
      <c r="F1238">
        <v>4</v>
      </c>
      <c r="G1238" s="4">
        <v>9</v>
      </c>
      <c r="H1238" s="4">
        <v>0</v>
      </c>
      <c r="I1238" s="4">
        <v>4</v>
      </c>
      <c r="J1238" s="4">
        <v>0</v>
      </c>
      <c r="K1238" s="4">
        <v>0</v>
      </c>
    </row>
    <row r="1239" spans="1:11">
      <c r="A1239">
        <v>1993</v>
      </c>
      <c r="B1239" t="s">
        <v>35</v>
      </c>
      <c r="C1239" t="s">
        <v>36</v>
      </c>
      <c r="D1239" t="s">
        <v>6</v>
      </c>
      <c r="E1239" t="s">
        <v>979</v>
      </c>
      <c r="F1239">
        <v>7</v>
      </c>
      <c r="G1239" s="4">
        <v>7</v>
      </c>
      <c r="H1239" s="4">
        <v>0</v>
      </c>
      <c r="I1239" s="4">
        <v>3</v>
      </c>
      <c r="J1239" s="4">
        <v>0</v>
      </c>
      <c r="K1239" s="4">
        <v>0</v>
      </c>
    </row>
    <row r="1240" spans="1:11">
      <c r="A1240">
        <v>1993</v>
      </c>
      <c r="B1240" t="s">
        <v>35</v>
      </c>
      <c r="C1240" t="s">
        <v>36</v>
      </c>
      <c r="D1240" t="s">
        <v>6</v>
      </c>
      <c r="E1240" t="s">
        <v>976</v>
      </c>
      <c r="F1240">
        <v>29</v>
      </c>
      <c r="G1240" s="4">
        <v>94</v>
      </c>
      <c r="H1240" s="4">
        <v>0</v>
      </c>
      <c r="I1240" s="4">
        <v>22</v>
      </c>
      <c r="J1240" s="4">
        <v>4</v>
      </c>
      <c r="K1240" s="4">
        <v>15</v>
      </c>
    </row>
    <row r="1241" spans="1:11">
      <c r="A1241">
        <v>1994</v>
      </c>
      <c r="B1241" t="s">
        <v>35</v>
      </c>
      <c r="C1241" t="s">
        <v>36</v>
      </c>
      <c r="D1241" t="s">
        <v>6</v>
      </c>
      <c r="E1241" t="s">
        <v>978</v>
      </c>
      <c r="F1241">
        <v>13</v>
      </c>
      <c r="G1241" s="4">
        <v>34</v>
      </c>
      <c r="H1241" s="4">
        <v>0</v>
      </c>
      <c r="I1241" s="4">
        <v>28</v>
      </c>
      <c r="J1241" s="4">
        <v>0</v>
      </c>
      <c r="K1241" s="4">
        <v>0</v>
      </c>
    </row>
    <row r="1242" spans="1:11">
      <c r="A1242">
        <v>1994</v>
      </c>
      <c r="B1242" t="s">
        <v>35</v>
      </c>
      <c r="C1242" t="s">
        <v>36</v>
      </c>
      <c r="D1242" t="s">
        <v>6</v>
      </c>
      <c r="E1242" t="s">
        <v>6</v>
      </c>
      <c r="F1242">
        <v>1306</v>
      </c>
      <c r="G1242" s="4">
        <v>7383</v>
      </c>
      <c r="H1242" s="4">
        <v>56</v>
      </c>
      <c r="I1242" s="4">
        <v>1951</v>
      </c>
      <c r="J1242" s="4">
        <v>203</v>
      </c>
      <c r="K1242" s="4">
        <v>1219</v>
      </c>
    </row>
    <row r="1243" spans="1:11">
      <c r="A1243">
        <v>1994</v>
      </c>
      <c r="B1243" t="s">
        <v>35</v>
      </c>
      <c r="C1243" t="s">
        <v>36</v>
      </c>
      <c r="D1243" t="s">
        <v>6</v>
      </c>
      <c r="E1243" t="s">
        <v>537</v>
      </c>
      <c r="F1243">
        <v>131</v>
      </c>
      <c r="G1243" s="4">
        <v>356</v>
      </c>
      <c r="H1243" s="4">
        <v>0</v>
      </c>
      <c r="I1243" s="4">
        <v>219</v>
      </c>
      <c r="J1243" s="4">
        <v>38</v>
      </c>
      <c r="K1243" s="4">
        <v>49</v>
      </c>
    </row>
    <row r="1244" spans="1:11">
      <c r="A1244">
        <v>1994</v>
      </c>
      <c r="B1244" t="s">
        <v>35</v>
      </c>
      <c r="C1244" t="s">
        <v>36</v>
      </c>
      <c r="D1244" t="s">
        <v>6</v>
      </c>
      <c r="E1244" t="s">
        <v>980</v>
      </c>
      <c r="F1244">
        <v>6</v>
      </c>
      <c r="G1244" s="4">
        <v>6</v>
      </c>
      <c r="H1244" s="4">
        <v>0</v>
      </c>
      <c r="I1244" s="4">
        <v>0</v>
      </c>
      <c r="J1244" s="4">
        <v>0</v>
      </c>
      <c r="K1244" s="4">
        <v>0</v>
      </c>
    </row>
    <row r="1245" spans="1:11">
      <c r="A1245">
        <v>1994</v>
      </c>
      <c r="B1245" t="s">
        <v>35</v>
      </c>
      <c r="C1245" t="s">
        <v>36</v>
      </c>
      <c r="D1245" t="s">
        <v>6</v>
      </c>
      <c r="E1245" t="s">
        <v>677</v>
      </c>
      <c r="F1245">
        <v>5</v>
      </c>
      <c r="G1245" s="4">
        <v>14</v>
      </c>
      <c r="H1245" s="4">
        <v>0</v>
      </c>
      <c r="I1245" s="4">
        <v>0</v>
      </c>
      <c r="J1245" s="4">
        <v>0</v>
      </c>
      <c r="K1245" s="4">
        <v>0</v>
      </c>
    </row>
    <row r="1246" spans="1:11">
      <c r="A1246">
        <v>1994</v>
      </c>
      <c r="B1246" t="s">
        <v>35</v>
      </c>
      <c r="C1246" t="s">
        <v>36</v>
      </c>
      <c r="D1246" t="s">
        <v>6</v>
      </c>
      <c r="E1246" t="s">
        <v>694</v>
      </c>
      <c r="F1246">
        <v>5</v>
      </c>
      <c r="G1246" s="4">
        <v>10</v>
      </c>
      <c r="H1246" s="4">
        <v>0</v>
      </c>
      <c r="I1246" s="4">
        <v>10</v>
      </c>
      <c r="J1246" s="4">
        <v>0</v>
      </c>
      <c r="K1246" s="4">
        <v>5</v>
      </c>
    </row>
    <row r="1247" spans="1:11">
      <c r="A1247">
        <v>1994</v>
      </c>
      <c r="B1247" t="s">
        <v>35</v>
      </c>
      <c r="C1247" t="s">
        <v>36</v>
      </c>
      <c r="D1247" t="s">
        <v>6</v>
      </c>
      <c r="E1247" t="s">
        <v>977</v>
      </c>
      <c r="F1247">
        <v>10</v>
      </c>
      <c r="G1247" s="4">
        <v>63</v>
      </c>
      <c r="H1247" s="4">
        <v>0</v>
      </c>
      <c r="I1247" s="4">
        <v>0</v>
      </c>
      <c r="J1247" s="4">
        <v>0</v>
      </c>
      <c r="K1247" s="4">
        <v>0</v>
      </c>
    </row>
    <row r="1248" spans="1:11">
      <c r="A1248">
        <v>1994</v>
      </c>
      <c r="B1248" t="s">
        <v>35</v>
      </c>
      <c r="C1248" t="s">
        <v>36</v>
      </c>
      <c r="D1248" t="s">
        <v>6</v>
      </c>
      <c r="E1248" t="s">
        <v>976</v>
      </c>
      <c r="F1248">
        <v>33</v>
      </c>
      <c r="G1248" s="4">
        <v>56</v>
      </c>
      <c r="H1248" s="4">
        <v>0</v>
      </c>
      <c r="I1248" s="4">
        <v>25</v>
      </c>
      <c r="J1248" s="4">
        <v>3</v>
      </c>
      <c r="K1248" s="4">
        <v>11</v>
      </c>
    </row>
    <row r="1249" spans="1:11">
      <c r="A1249">
        <v>1995</v>
      </c>
      <c r="B1249" t="s">
        <v>35</v>
      </c>
      <c r="C1249" t="s">
        <v>36</v>
      </c>
      <c r="D1249" t="s">
        <v>6</v>
      </c>
      <c r="E1249" t="s">
        <v>978</v>
      </c>
      <c r="F1249">
        <v>23</v>
      </c>
      <c r="G1249" s="4">
        <v>70</v>
      </c>
      <c r="H1249" s="4">
        <v>0</v>
      </c>
      <c r="I1249" s="4">
        <v>54</v>
      </c>
      <c r="J1249" s="4">
        <v>2</v>
      </c>
      <c r="K1249" s="4">
        <v>7</v>
      </c>
    </row>
    <row r="1250" spans="1:11">
      <c r="A1250">
        <v>1995</v>
      </c>
      <c r="B1250" t="s">
        <v>35</v>
      </c>
      <c r="C1250" t="s">
        <v>36</v>
      </c>
      <c r="D1250" t="s">
        <v>6</v>
      </c>
      <c r="E1250" t="s">
        <v>6</v>
      </c>
      <c r="F1250">
        <v>1084</v>
      </c>
      <c r="G1250" s="4">
        <v>7969</v>
      </c>
      <c r="H1250" s="4">
        <v>3</v>
      </c>
      <c r="I1250" s="4">
        <v>3315</v>
      </c>
      <c r="J1250" s="4">
        <v>221</v>
      </c>
      <c r="K1250" s="4">
        <v>584</v>
      </c>
    </row>
    <row r="1251" spans="1:11">
      <c r="A1251">
        <v>1995</v>
      </c>
      <c r="B1251" t="s">
        <v>35</v>
      </c>
      <c r="C1251" t="s">
        <v>36</v>
      </c>
      <c r="D1251" t="s">
        <v>6</v>
      </c>
      <c r="E1251" t="s">
        <v>537</v>
      </c>
      <c r="F1251">
        <v>172</v>
      </c>
      <c r="G1251" s="4">
        <v>469</v>
      </c>
      <c r="H1251" s="4">
        <v>0</v>
      </c>
      <c r="I1251" s="4">
        <v>325</v>
      </c>
      <c r="J1251" s="4">
        <v>25</v>
      </c>
      <c r="K1251" s="4">
        <v>32</v>
      </c>
    </row>
    <row r="1252" spans="1:11">
      <c r="A1252">
        <v>1995</v>
      </c>
      <c r="B1252" t="s">
        <v>35</v>
      </c>
      <c r="C1252" t="s">
        <v>36</v>
      </c>
      <c r="D1252" t="s">
        <v>6</v>
      </c>
      <c r="E1252" t="s">
        <v>662</v>
      </c>
      <c r="F1252">
        <v>5</v>
      </c>
      <c r="G1252" s="4">
        <v>26</v>
      </c>
      <c r="H1252" s="4">
        <v>0</v>
      </c>
      <c r="I1252" s="4">
        <v>0</v>
      </c>
      <c r="J1252" s="4">
        <v>0</v>
      </c>
      <c r="K1252" s="4">
        <v>0</v>
      </c>
    </row>
    <row r="1253" spans="1:11">
      <c r="A1253">
        <v>1995</v>
      </c>
      <c r="B1253" t="s">
        <v>35</v>
      </c>
      <c r="C1253" t="s">
        <v>36</v>
      </c>
      <c r="D1253" t="s">
        <v>6</v>
      </c>
      <c r="E1253" t="s">
        <v>677</v>
      </c>
      <c r="F1253">
        <v>3</v>
      </c>
      <c r="G1253" s="4">
        <v>9</v>
      </c>
      <c r="H1253" s="4">
        <v>0</v>
      </c>
      <c r="I1253" s="4">
        <v>0</v>
      </c>
      <c r="J1253" s="4">
        <v>0</v>
      </c>
      <c r="K1253" s="4">
        <v>0</v>
      </c>
    </row>
    <row r="1254" spans="1:11">
      <c r="A1254">
        <v>1995</v>
      </c>
      <c r="B1254" t="s">
        <v>35</v>
      </c>
      <c r="C1254" t="s">
        <v>36</v>
      </c>
      <c r="D1254" t="s">
        <v>6</v>
      </c>
      <c r="E1254" t="s">
        <v>694</v>
      </c>
      <c r="F1254">
        <v>6</v>
      </c>
      <c r="G1254" s="4">
        <v>6</v>
      </c>
      <c r="H1254" s="4">
        <v>0</v>
      </c>
      <c r="I1254" s="4">
        <v>3</v>
      </c>
      <c r="J1254" s="4">
        <v>0</v>
      </c>
      <c r="K1254" s="4">
        <v>0</v>
      </c>
    </row>
    <row r="1255" spans="1:11">
      <c r="A1255">
        <v>1995</v>
      </c>
      <c r="B1255" t="s">
        <v>35</v>
      </c>
      <c r="C1255" t="s">
        <v>36</v>
      </c>
      <c r="D1255" t="s">
        <v>6</v>
      </c>
      <c r="E1255" t="s">
        <v>977</v>
      </c>
      <c r="F1255">
        <v>5</v>
      </c>
      <c r="G1255" s="4">
        <v>8</v>
      </c>
      <c r="H1255" s="4">
        <v>0</v>
      </c>
      <c r="I1255" s="4">
        <v>0</v>
      </c>
      <c r="J1255" s="4">
        <v>0</v>
      </c>
      <c r="K1255" s="4">
        <v>0</v>
      </c>
    </row>
    <row r="1256" spans="1:11">
      <c r="A1256">
        <v>1995</v>
      </c>
      <c r="B1256" t="s">
        <v>35</v>
      </c>
      <c r="C1256" t="s">
        <v>36</v>
      </c>
      <c r="D1256" t="s">
        <v>6</v>
      </c>
      <c r="E1256" t="s">
        <v>979</v>
      </c>
      <c r="F1256">
        <v>3</v>
      </c>
      <c r="G1256" s="4">
        <v>3</v>
      </c>
      <c r="H1256" s="4">
        <v>0</v>
      </c>
      <c r="I1256" s="4">
        <v>3</v>
      </c>
      <c r="J1256" s="4">
        <v>0</v>
      </c>
      <c r="K1256" s="4">
        <v>0</v>
      </c>
    </row>
    <row r="1257" spans="1:11">
      <c r="A1257">
        <v>1995</v>
      </c>
      <c r="B1257" t="s">
        <v>35</v>
      </c>
      <c r="C1257" t="s">
        <v>36</v>
      </c>
      <c r="D1257" t="s">
        <v>6</v>
      </c>
      <c r="E1257" t="s">
        <v>976</v>
      </c>
      <c r="F1257">
        <v>27</v>
      </c>
      <c r="G1257" s="4">
        <v>62</v>
      </c>
      <c r="H1257" s="4">
        <v>0</v>
      </c>
      <c r="I1257" s="4">
        <v>27</v>
      </c>
      <c r="J1257" s="4">
        <v>0</v>
      </c>
      <c r="K1257" s="4">
        <v>3</v>
      </c>
    </row>
    <row r="1258" spans="1:11">
      <c r="A1258">
        <v>1996</v>
      </c>
      <c r="B1258" t="s">
        <v>35</v>
      </c>
      <c r="C1258" t="s">
        <v>36</v>
      </c>
      <c r="D1258" t="s">
        <v>6</v>
      </c>
      <c r="E1258" t="s">
        <v>978</v>
      </c>
      <c r="F1258">
        <v>37</v>
      </c>
      <c r="G1258" s="4">
        <v>60</v>
      </c>
      <c r="H1258" s="4">
        <v>0</v>
      </c>
      <c r="I1258" s="4">
        <v>37</v>
      </c>
      <c r="J1258" s="4">
        <v>2</v>
      </c>
      <c r="K1258" s="4">
        <v>10</v>
      </c>
    </row>
    <row r="1259" spans="1:11">
      <c r="A1259">
        <v>1996</v>
      </c>
      <c r="B1259" t="s">
        <v>35</v>
      </c>
      <c r="C1259" t="s">
        <v>36</v>
      </c>
      <c r="D1259" t="s">
        <v>6</v>
      </c>
      <c r="E1259" t="s">
        <v>6</v>
      </c>
      <c r="F1259">
        <v>1090</v>
      </c>
      <c r="G1259" s="4">
        <v>6936</v>
      </c>
      <c r="H1259" s="4">
        <v>3</v>
      </c>
      <c r="I1259" s="4">
        <v>2612</v>
      </c>
      <c r="J1259" s="4">
        <v>244</v>
      </c>
      <c r="K1259" s="4">
        <v>815</v>
      </c>
    </row>
    <row r="1260" spans="1:11">
      <c r="A1260">
        <v>1996</v>
      </c>
      <c r="B1260" t="s">
        <v>35</v>
      </c>
      <c r="C1260" t="s">
        <v>36</v>
      </c>
      <c r="D1260" t="s">
        <v>6</v>
      </c>
      <c r="E1260" t="s">
        <v>537</v>
      </c>
      <c r="F1260">
        <v>198</v>
      </c>
      <c r="G1260" s="4">
        <v>471</v>
      </c>
      <c r="H1260" s="4">
        <v>26</v>
      </c>
      <c r="I1260" s="4">
        <v>279</v>
      </c>
      <c r="J1260" s="4">
        <v>26</v>
      </c>
      <c r="K1260" s="4">
        <v>19</v>
      </c>
    </row>
    <row r="1261" spans="1:11">
      <c r="A1261">
        <v>1996</v>
      </c>
      <c r="B1261" t="s">
        <v>35</v>
      </c>
      <c r="C1261" t="s">
        <v>36</v>
      </c>
      <c r="D1261" t="s">
        <v>6</v>
      </c>
      <c r="E1261" t="s">
        <v>677</v>
      </c>
      <c r="F1261">
        <v>3</v>
      </c>
      <c r="G1261" s="4">
        <v>3</v>
      </c>
      <c r="H1261" s="4">
        <v>0</v>
      </c>
      <c r="I1261" s="4">
        <v>0</v>
      </c>
      <c r="J1261" s="4">
        <v>0</v>
      </c>
      <c r="K1261" s="4">
        <v>0</v>
      </c>
    </row>
    <row r="1262" spans="1:11">
      <c r="A1262">
        <v>1996</v>
      </c>
      <c r="B1262" t="s">
        <v>35</v>
      </c>
      <c r="C1262" t="s">
        <v>36</v>
      </c>
      <c r="D1262" t="s">
        <v>6</v>
      </c>
      <c r="E1262" t="s">
        <v>694</v>
      </c>
      <c r="F1262">
        <v>3</v>
      </c>
      <c r="G1262" s="4">
        <v>3</v>
      </c>
      <c r="H1262" s="4">
        <v>0</v>
      </c>
      <c r="I1262" s="4">
        <v>0</v>
      </c>
      <c r="J1262" s="4">
        <v>0</v>
      </c>
      <c r="K1262" s="4">
        <v>0</v>
      </c>
    </row>
    <row r="1263" spans="1:11">
      <c r="A1263">
        <v>1996</v>
      </c>
      <c r="B1263" t="s">
        <v>35</v>
      </c>
      <c r="C1263" t="s">
        <v>36</v>
      </c>
      <c r="D1263" t="s">
        <v>6</v>
      </c>
      <c r="E1263" t="s">
        <v>977</v>
      </c>
      <c r="F1263">
        <v>8</v>
      </c>
      <c r="G1263" s="4">
        <v>14</v>
      </c>
      <c r="H1263" s="4">
        <v>0</v>
      </c>
      <c r="I1263" s="4">
        <v>14</v>
      </c>
      <c r="J1263" s="4">
        <v>6</v>
      </c>
      <c r="K1263" s="4">
        <v>0</v>
      </c>
    </row>
    <row r="1264" spans="1:11">
      <c r="A1264">
        <v>1996</v>
      </c>
      <c r="B1264" t="s">
        <v>35</v>
      </c>
      <c r="C1264" t="s">
        <v>36</v>
      </c>
      <c r="D1264" t="s">
        <v>6</v>
      </c>
      <c r="E1264" t="s">
        <v>979</v>
      </c>
      <c r="F1264">
        <v>5</v>
      </c>
      <c r="G1264" s="4">
        <v>11</v>
      </c>
      <c r="H1264" s="4">
        <v>0</v>
      </c>
      <c r="I1264" s="4">
        <v>3</v>
      </c>
      <c r="J1264" s="4">
        <v>0</v>
      </c>
      <c r="K1264" s="4">
        <v>0</v>
      </c>
    </row>
    <row r="1265" spans="1:11">
      <c r="A1265">
        <v>1996</v>
      </c>
      <c r="B1265" t="s">
        <v>35</v>
      </c>
      <c r="C1265" t="s">
        <v>36</v>
      </c>
      <c r="D1265" t="s">
        <v>6</v>
      </c>
      <c r="E1265" t="s">
        <v>976</v>
      </c>
      <c r="F1265">
        <v>20</v>
      </c>
      <c r="G1265" s="4">
        <v>33</v>
      </c>
      <c r="H1265" s="4">
        <v>0</v>
      </c>
      <c r="I1265" s="4">
        <v>26</v>
      </c>
      <c r="J1265" s="4">
        <v>0</v>
      </c>
      <c r="K1265" s="4">
        <v>0</v>
      </c>
    </row>
    <row r="1266" spans="1:11">
      <c r="A1266">
        <v>1997</v>
      </c>
      <c r="B1266" t="s">
        <v>35</v>
      </c>
      <c r="C1266" t="s">
        <v>36</v>
      </c>
      <c r="D1266" t="s">
        <v>6</v>
      </c>
      <c r="E1266" t="s">
        <v>978</v>
      </c>
      <c r="F1266">
        <v>37</v>
      </c>
      <c r="G1266" s="4">
        <v>82.807860262008731</v>
      </c>
      <c r="H1266" s="4">
        <v>0</v>
      </c>
      <c r="I1266" s="4">
        <v>46.004366812227076</v>
      </c>
      <c r="J1266" s="4">
        <v>13.801310043668122</v>
      </c>
      <c r="K1266" s="4">
        <v>0</v>
      </c>
    </row>
    <row r="1267" spans="1:11">
      <c r="A1267">
        <v>1997</v>
      </c>
      <c r="B1267" t="s">
        <v>35</v>
      </c>
      <c r="C1267" t="s">
        <v>36</v>
      </c>
      <c r="D1267" t="s">
        <v>6</v>
      </c>
      <c r="E1267" t="s">
        <v>6</v>
      </c>
      <c r="F1267">
        <v>960</v>
      </c>
      <c r="G1267" s="4">
        <v>6156.7410387710315</v>
      </c>
      <c r="H1267" s="4">
        <v>50.855888807607897</v>
      </c>
      <c r="I1267" s="4">
        <v>2263.0870519385517</v>
      </c>
      <c r="J1267" s="4">
        <v>343.27724945135333</v>
      </c>
      <c r="K1267" s="4">
        <v>654.76956839795173</v>
      </c>
    </row>
    <row r="1268" spans="1:11">
      <c r="A1268">
        <v>1997</v>
      </c>
      <c r="B1268" t="s">
        <v>35</v>
      </c>
      <c r="C1268" t="s">
        <v>36</v>
      </c>
      <c r="D1268" t="s">
        <v>6</v>
      </c>
      <c r="E1268" t="s">
        <v>537</v>
      </c>
      <c r="F1268">
        <v>75</v>
      </c>
      <c r="G1268" s="4">
        <v>156.95901639344262</v>
      </c>
      <c r="H1268" s="4">
        <v>0</v>
      </c>
      <c r="I1268" s="4">
        <v>60.368852459016395</v>
      </c>
      <c r="J1268" s="4">
        <v>6.0368852459016393</v>
      </c>
      <c r="K1268" s="4">
        <v>30.184426229508198</v>
      </c>
    </row>
    <row r="1269" spans="1:11">
      <c r="A1269">
        <v>1997</v>
      </c>
      <c r="B1269" t="s">
        <v>35</v>
      </c>
      <c r="C1269" t="s">
        <v>36</v>
      </c>
      <c r="D1269" t="s">
        <v>6</v>
      </c>
      <c r="E1269" t="s">
        <v>677</v>
      </c>
      <c r="F1269">
        <v>2</v>
      </c>
      <c r="G1269" s="4">
        <v>2.4347826086956523</v>
      </c>
      <c r="H1269" s="4">
        <v>0</v>
      </c>
      <c r="I1269" s="4">
        <v>0</v>
      </c>
      <c r="J1269" s="4">
        <v>0</v>
      </c>
      <c r="K1269" s="4">
        <v>0</v>
      </c>
    </row>
    <row r="1270" spans="1:11">
      <c r="A1270">
        <v>1997</v>
      </c>
      <c r="B1270" t="s">
        <v>35</v>
      </c>
      <c r="C1270" t="s">
        <v>36</v>
      </c>
      <c r="D1270" t="s">
        <v>6</v>
      </c>
      <c r="E1270" t="s">
        <v>694</v>
      </c>
      <c r="F1270">
        <v>6</v>
      </c>
      <c r="G1270" s="4">
        <v>5.9925373134328357</v>
      </c>
      <c r="H1270" s="4">
        <v>0</v>
      </c>
      <c r="I1270" s="4">
        <v>5.9925373134328357</v>
      </c>
      <c r="J1270" s="4">
        <v>0</v>
      </c>
      <c r="K1270" s="4">
        <v>0</v>
      </c>
    </row>
    <row r="1271" spans="1:11">
      <c r="A1271">
        <v>1997</v>
      </c>
      <c r="B1271" t="s">
        <v>35</v>
      </c>
      <c r="C1271" t="s">
        <v>36</v>
      </c>
      <c r="D1271" t="s">
        <v>6</v>
      </c>
      <c r="E1271" t="s">
        <v>979</v>
      </c>
      <c r="F1271">
        <v>8</v>
      </c>
      <c r="G1271" s="4">
        <v>26.074766355140188</v>
      </c>
      <c r="H1271" s="4">
        <v>0</v>
      </c>
      <c r="I1271" s="4">
        <v>31.289719626168225</v>
      </c>
      <c r="J1271" s="4">
        <v>7.8224299065420562</v>
      </c>
      <c r="K1271" s="4">
        <v>0</v>
      </c>
    </row>
    <row r="1272" spans="1:11">
      <c r="A1272">
        <v>1997</v>
      </c>
      <c r="B1272" t="s">
        <v>35</v>
      </c>
      <c r="C1272" t="s">
        <v>36</v>
      </c>
      <c r="D1272" t="s">
        <v>6</v>
      </c>
      <c r="E1272" t="s">
        <v>976</v>
      </c>
      <c r="F1272">
        <v>28</v>
      </c>
      <c r="G1272" s="4">
        <v>96.590909090909093</v>
      </c>
      <c r="H1272" s="4">
        <v>0</v>
      </c>
      <c r="I1272" s="4">
        <v>39.772727272727273</v>
      </c>
      <c r="J1272" s="4">
        <v>11.363636363636363</v>
      </c>
      <c r="K1272" s="4">
        <v>19.886363636363637</v>
      </c>
    </row>
    <row r="1273" spans="1:11">
      <c r="A1273">
        <v>1998</v>
      </c>
      <c r="B1273" t="s">
        <v>35</v>
      </c>
      <c r="C1273" t="s">
        <v>36</v>
      </c>
      <c r="D1273" t="s">
        <v>6</v>
      </c>
      <c r="E1273" t="s">
        <v>6</v>
      </c>
      <c r="F1273">
        <v>740</v>
      </c>
      <c r="G1273" s="4">
        <v>5816.434316353887</v>
      </c>
      <c r="H1273" s="4">
        <v>0</v>
      </c>
      <c r="I1273" s="4">
        <v>1220.9705093833779</v>
      </c>
      <c r="J1273" s="4">
        <v>158.63002680965147</v>
      </c>
      <c r="K1273" s="4">
        <v>394.17158176943701</v>
      </c>
    </row>
    <row r="1274" spans="1:11">
      <c r="A1274">
        <v>1998</v>
      </c>
      <c r="B1274" t="s">
        <v>35</v>
      </c>
      <c r="C1274" t="s">
        <v>36</v>
      </c>
      <c r="D1274" t="s">
        <v>6</v>
      </c>
      <c r="E1274" t="s">
        <v>537</v>
      </c>
      <c r="F1274">
        <v>74</v>
      </c>
      <c r="G1274" s="4">
        <v>177.50921658986175</v>
      </c>
      <c r="H1274" s="4">
        <v>0</v>
      </c>
      <c r="I1274" s="4">
        <v>112.56682027649771</v>
      </c>
      <c r="J1274" s="4">
        <v>8.6589861751152082</v>
      </c>
      <c r="K1274" s="4">
        <v>38.965437788018434</v>
      </c>
    </row>
    <row r="1275" spans="1:11">
      <c r="A1275">
        <v>1998</v>
      </c>
      <c r="B1275" t="s">
        <v>35</v>
      </c>
      <c r="C1275" t="s">
        <v>36</v>
      </c>
      <c r="D1275" t="s">
        <v>6</v>
      </c>
      <c r="E1275" t="s">
        <v>677</v>
      </c>
      <c r="F1275">
        <v>4</v>
      </c>
      <c r="G1275" s="4">
        <v>8.0888888888888886</v>
      </c>
      <c r="H1275" s="4">
        <v>0</v>
      </c>
      <c r="I1275" s="4">
        <v>0</v>
      </c>
      <c r="J1275" s="4">
        <v>0</v>
      </c>
      <c r="K1275" s="4">
        <v>0</v>
      </c>
    </row>
    <row r="1276" spans="1:11">
      <c r="A1276">
        <v>1998</v>
      </c>
      <c r="B1276" t="s">
        <v>35</v>
      </c>
      <c r="C1276" t="s">
        <v>36</v>
      </c>
      <c r="D1276" t="s">
        <v>6</v>
      </c>
      <c r="E1276" t="s">
        <v>979</v>
      </c>
      <c r="F1276">
        <v>4</v>
      </c>
      <c r="G1276" s="4">
        <v>19.277108433734938</v>
      </c>
      <c r="H1276" s="4">
        <v>0</v>
      </c>
      <c r="I1276" s="4">
        <v>0</v>
      </c>
      <c r="J1276" s="4">
        <v>7.7108433734939759</v>
      </c>
      <c r="K1276" s="4">
        <v>0</v>
      </c>
    </row>
    <row r="1277" spans="1:11">
      <c r="A1277">
        <v>1998</v>
      </c>
      <c r="B1277" t="s">
        <v>35</v>
      </c>
      <c r="C1277" t="s">
        <v>36</v>
      </c>
      <c r="D1277" t="s">
        <v>6</v>
      </c>
      <c r="E1277" t="s">
        <v>976</v>
      </c>
      <c r="F1277">
        <v>15</v>
      </c>
      <c r="G1277" s="4">
        <v>41.516129032258064</v>
      </c>
      <c r="H1277" s="4">
        <v>0</v>
      </c>
      <c r="I1277" s="4">
        <v>0</v>
      </c>
      <c r="J1277" s="4">
        <v>0</v>
      </c>
      <c r="K1277" s="4">
        <v>0</v>
      </c>
    </row>
    <row r="1278" spans="1:11">
      <c r="A1278">
        <v>1999</v>
      </c>
      <c r="B1278" t="s">
        <v>35</v>
      </c>
      <c r="C1278" t="s">
        <v>36</v>
      </c>
      <c r="D1278" t="s">
        <v>6</v>
      </c>
      <c r="E1278" t="s">
        <v>978</v>
      </c>
      <c r="F1278">
        <v>10</v>
      </c>
      <c r="G1278" s="4">
        <v>12.948833034111312</v>
      </c>
      <c r="H1278" s="4">
        <v>0</v>
      </c>
      <c r="I1278" s="4">
        <v>5.1795332136445245</v>
      </c>
      <c r="J1278" s="4">
        <v>0</v>
      </c>
      <c r="K1278" s="4">
        <v>0</v>
      </c>
    </row>
    <row r="1279" spans="1:11">
      <c r="A1279">
        <v>1999</v>
      </c>
      <c r="B1279" t="s">
        <v>35</v>
      </c>
      <c r="C1279" t="s">
        <v>36</v>
      </c>
      <c r="D1279" t="s">
        <v>6</v>
      </c>
      <c r="E1279" t="s">
        <v>6</v>
      </c>
      <c r="F1279">
        <v>722</v>
      </c>
      <c r="G1279" s="4">
        <v>5438.7818181818184</v>
      </c>
      <c r="H1279" s="4">
        <v>4.1965909090909088</v>
      </c>
      <c r="I1279" s="4">
        <v>2509.5613636363637</v>
      </c>
      <c r="J1279" s="4">
        <v>272.77840909090912</v>
      </c>
      <c r="K1279" s="4">
        <v>675.6511363636364</v>
      </c>
    </row>
    <row r="1280" spans="1:11">
      <c r="A1280">
        <v>1999</v>
      </c>
      <c r="B1280" t="s">
        <v>35</v>
      </c>
      <c r="C1280" t="s">
        <v>36</v>
      </c>
      <c r="D1280" t="s">
        <v>6</v>
      </c>
      <c r="E1280" t="s">
        <v>537</v>
      </c>
      <c r="F1280">
        <v>51</v>
      </c>
      <c r="G1280" s="4">
        <v>142.23730297723293</v>
      </c>
      <c r="H1280" s="4">
        <v>0</v>
      </c>
      <c r="I1280" s="4">
        <v>159.17031523642731</v>
      </c>
      <c r="J1280" s="4">
        <v>16.933012259194395</v>
      </c>
      <c r="K1280" s="4">
        <v>77.891856392294216</v>
      </c>
    </row>
    <row r="1281" spans="1:11">
      <c r="A1281">
        <v>1999</v>
      </c>
      <c r="B1281" t="s">
        <v>35</v>
      </c>
      <c r="C1281" t="s">
        <v>36</v>
      </c>
      <c r="D1281" t="s">
        <v>6</v>
      </c>
      <c r="E1281" t="s">
        <v>677</v>
      </c>
      <c r="F1281">
        <v>3</v>
      </c>
      <c r="G1281" s="4">
        <v>5.7304964539007095</v>
      </c>
      <c r="H1281" s="4">
        <v>0</v>
      </c>
      <c r="I1281" s="4">
        <v>0</v>
      </c>
      <c r="J1281" s="4">
        <v>0</v>
      </c>
      <c r="K1281" s="4">
        <v>0</v>
      </c>
    </row>
    <row r="1282" spans="1:11">
      <c r="A1282">
        <v>1999</v>
      </c>
      <c r="B1282" t="s">
        <v>35</v>
      </c>
      <c r="C1282" t="s">
        <v>36</v>
      </c>
      <c r="D1282" t="s">
        <v>6</v>
      </c>
      <c r="E1282" t="s">
        <v>977</v>
      </c>
      <c r="F1282">
        <v>4</v>
      </c>
      <c r="G1282" s="4">
        <v>7.7534246575342465</v>
      </c>
      <c r="H1282" s="4">
        <v>0</v>
      </c>
      <c r="I1282" s="4">
        <v>0</v>
      </c>
      <c r="J1282" s="4">
        <v>0</v>
      </c>
      <c r="K1282" s="4">
        <v>0</v>
      </c>
    </row>
    <row r="1283" spans="1:11">
      <c r="A1283">
        <v>1999</v>
      </c>
      <c r="B1283" t="s">
        <v>35</v>
      </c>
      <c r="C1283" t="s">
        <v>36</v>
      </c>
      <c r="D1283" t="s">
        <v>6</v>
      </c>
      <c r="E1283" t="s">
        <v>979</v>
      </c>
      <c r="F1283">
        <v>3</v>
      </c>
      <c r="G1283" s="4">
        <v>11.357142857142856</v>
      </c>
      <c r="H1283" s="4">
        <v>0</v>
      </c>
      <c r="I1283" s="4">
        <v>0</v>
      </c>
      <c r="J1283" s="4">
        <v>0</v>
      </c>
      <c r="K1283" s="4">
        <v>5.6785714285714279</v>
      </c>
    </row>
    <row r="1284" spans="1:11">
      <c r="A1284">
        <v>1999</v>
      </c>
      <c r="B1284" t="s">
        <v>35</v>
      </c>
      <c r="C1284" t="s">
        <v>36</v>
      </c>
      <c r="D1284" t="s">
        <v>6</v>
      </c>
      <c r="E1284" t="s">
        <v>976</v>
      </c>
      <c r="F1284">
        <v>7</v>
      </c>
      <c r="G1284" s="4">
        <v>6.5737704918032787</v>
      </c>
      <c r="H1284" s="4">
        <v>0</v>
      </c>
      <c r="I1284" s="4">
        <v>0</v>
      </c>
      <c r="J1284" s="4">
        <v>0</v>
      </c>
      <c r="K1284" s="4">
        <v>0</v>
      </c>
    </row>
    <row r="1285" spans="1:11">
      <c r="A1285">
        <v>2000</v>
      </c>
      <c r="B1285" t="s">
        <v>35</v>
      </c>
      <c r="C1285" t="s">
        <v>36</v>
      </c>
      <c r="D1285" t="s">
        <v>6</v>
      </c>
      <c r="E1285" t="s">
        <v>978</v>
      </c>
      <c r="F1285">
        <v>21</v>
      </c>
      <c r="G1285" s="4">
        <v>33.351263243683782</v>
      </c>
      <c r="H1285" s="4">
        <v>0</v>
      </c>
      <c r="I1285" s="4">
        <v>4.7644661776691111</v>
      </c>
      <c r="J1285" s="4">
        <v>0</v>
      </c>
      <c r="K1285" s="4">
        <v>4.7644661776691111</v>
      </c>
    </row>
    <row r="1286" spans="1:11">
      <c r="A1286">
        <v>2000</v>
      </c>
      <c r="B1286" t="s">
        <v>35</v>
      </c>
      <c r="C1286" t="s">
        <v>36</v>
      </c>
      <c r="D1286" t="s">
        <v>6</v>
      </c>
      <c r="E1286" t="s">
        <v>6</v>
      </c>
      <c r="F1286">
        <v>705</v>
      </c>
      <c r="G1286" s="4">
        <v>4762.388557806913</v>
      </c>
      <c r="H1286" s="4">
        <v>59.933253873659119</v>
      </c>
      <c r="I1286" s="4">
        <v>1009.6448152562575</v>
      </c>
      <c r="J1286" s="4">
        <v>78.374255065554237</v>
      </c>
      <c r="K1286" s="4">
        <v>239.73301549463648</v>
      </c>
    </row>
    <row r="1287" spans="1:11">
      <c r="A1287">
        <v>2000</v>
      </c>
      <c r="B1287" t="s">
        <v>35</v>
      </c>
      <c r="C1287" t="s">
        <v>36</v>
      </c>
      <c r="D1287" t="s">
        <v>6</v>
      </c>
      <c r="E1287" t="s">
        <v>537</v>
      </c>
      <c r="F1287">
        <v>82</v>
      </c>
      <c r="G1287" s="4">
        <v>197.98946360153255</v>
      </c>
      <c r="H1287" s="4">
        <v>0</v>
      </c>
      <c r="I1287" s="4">
        <v>228.11829501915707</v>
      </c>
      <c r="J1287" s="4">
        <v>8.6082375478927204</v>
      </c>
      <c r="K1287" s="4">
        <v>17.216475095785441</v>
      </c>
    </row>
    <row r="1288" spans="1:11">
      <c r="A1288">
        <v>2000</v>
      </c>
      <c r="B1288" t="s">
        <v>35</v>
      </c>
      <c r="C1288" t="s">
        <v>36</v>
      </c>
      <c r="D1288" t="s">
        <v>6</v>
      </c>
      <c r="E1288" t="s">
        <v>662</v>
      </c>
      <c r="F1288">
        <v>7</v>
      </c>
      <c r="G1288" s="4">
        <v>10.228346456692913</v>
      </c>
      <c r="H1288" s="4">
        <v>0</v>
      </c>
      <c r="I1288" s="4">
        <v>0</v>
      </c>
      <c r="J1288" s="4">
        <v>0</v>
      </c>
      <c r="K1288" s="4">
        <v>0</v>
      </c>
    </row>
    <row r="1289" spans="1:11">
      <c r="A1289">
        <v>2000</v>
      </c>
      <c r="B1289" t="s">
        <v>35</v>
      </c>
      <c r="C1289" t="s">
        <v>36</v>
      </c>
      <c r="D1289" t="s">
        <v>6</v>
      </c>
      <c r="E1289" t="s">
        <v>977</v>
      </c>
      <c r="F1289">
        <v>4</v>
      </c>
      <c r="G1289" s="4">
        <v>7.0430107526881729</v>
      </c>
      <c r="H1289" s="4">
        <v>0</v>
      </c>
      <c r="I1289" s="4">
        <v>0</v>
      </c>
      <c r="J1289" s="4">
        <v>0</v>
      </c>
      <c r="K1289" s="4">
        <v>0</v>
      </c>
    </row>
    <row r="1290" spans="1:11">
      <c r="A1290">
        <v>2000</v>
      </c>
      <c r="B1290" t="s">
        <v>35</v>
      </c>
      <c r="C1290" t="s">
        <v>36</v>
      </c>
      <c r="D1290" t="s">
        <v>6</v>
      </c>
      <c r="E1290" t="s">
        <v>979</v>
      </c>
      <c r="F1290">
        <v>4</v>
      </c>
      <c r="G1290" s="4">
        <v>7.6818181818181817</v>
      </c>
      <c r="H1290" s="4">
        <v>0</v>
      </c>
      <c r="I1290" s="4">
        <v>0</v>
      </c>
      <c r="J1290" s="4">
        <v>0</v>
      </c>
      <c r="K1290" s="4">
        <v>0</v>
      </c>
    </row>
    <row r="1291" spans="1:11">
      <c r="A1291">
        <v>2000</v>
      </c>
      <c r="B1291" t="s">
        <v>35</v>
      </c>
      <c r="C1291" t="s">
        <v>36</v>
      </c>
      <c r="D1291" t="s">
        <v>6</v>
      </c>
      <c r="E1291" t="s">
        <v>976</v>
      </c>
      <c r="F1291">
        <v>21</v>
      </c>
      <c r="G1291" s="4">
        <v>37.008620689655174</v>
      </c>
      <c r="H1291" s="4">
        <v>0</v>
      </c>
      <c r="I1291" s="4">
        <v>0</v>
      </c>
      <c r="J1291" s="4">
        <v>0</v>
      </c>
      <c r="K1291" s="4">
        <v>0</v>
      </c>
    </row>
    <row r="1292" spans="1:11">
      <c r="A1292">
        <v>2001</v>
      </c>
      <c r="B1292" t="s">
        <v>35</v>
      </c>
      <c r="C1292" t="s">
        <v>36</v>
      </c>
      <c r="D1292" t="s">
        <v>6</v>
      </c>
      <c r="E1292" t="s">
        <v>6</v>
      </c>
      <c r="F1292">
        <v>628</v>
      </c>
      <c r="G1292" s="4">
        <v>4339.3907284768211</v>
      </c>
      <c r="H1292" s="4">
        <v>0</v>
      </c>
      <c r="I1292" s="4">
        <v>1612.4105960264901</v>
      </c>
      <c r="J1292" s="4">
        <v>118.88741721854305</v>
      </c>
      <c r="K1292" s="4">
        <v>345.51655629139071</v>
      </c>
    </row>
    <row r="1293" spans="1:11">
      <c r="A1293">
        <v>2001</v>
      </c>
      <c r="B1293" t="s">
        <v>35</v>
      </c>
      <c r="C1293" t="s">
        <v>36</v>
      </c>
      <c r="D1293" t="s">
        <v>6</v>
      </c>
      <c r="E1293" t="s">
        <v>537</v>
      </c>
      <c r="F1293">
        <v>56</v>
      </c>
      <c r="G1293" s="4">
        <v>115.40849387040281</v>
      </c>
      <c r="H1293" s="4">
        <v>0</v>
      </c>
      <c r="I1293" s="4">
        <v>100.51707530647987</v>
      </c>
      <c r="J1293" s="4">
        <v>0</v>
      </c>
      <c r="K1293" s="4">
        <v>3.7228546409807355</v>
      </c>
    </row>
    <row r="1294" spans="1:11">
      <c r="A1294">
        <v>2001</v>
      </c>
      <c r="B1294" t="s">
        <v>35</v>
      </c>
      <c r="C1294" t="s">
        <v>36</v>
      </c>
      <c r="D1294" t="s">
        <v>6</v>
      </c>
      <c r="E1294" t="s">
        <v>980</v>
      </c>
      <c r="F1294">
        <v>4</v>
      </c>
      <c r="G1294" s="4">
        <v>37.631578947368418</v>
      </c>
      <c r="H1294" s="4">
        <v>0</v>
      </c>
      <c r="I1294" s="4">
        <v>3.763157894736842</v>
      </c>
      <c r="J1294" s="4">
        <v>0</v>
      </c>
      <c r="K1294" s="4">
        <v>0</v>
      </c>
    </row>
    <row r="1295" spans="1:11">
      <c r="A1295">
        <v>2001</v>
      </c>
      <c r="B1295" t="s">
        <v>35</v>
      </c>
      <c r="C1295" t="s">
        <v>36</v>
      </c>
      <c r="D1295" t="s">
        <v>6</v>
      </c>
      <c r="E1295" t="s">
        <v>694</v>
      </c>
      <c r="F1295">
        <v>4</v>
      </c>
      <c r="G1295" s="4">
        <v>18.526434195725532</v>
      </c>
      <c r="H1295" s="4">
        <v>0</v>
      </c>
      <c r="I1295" s="4">
        <v>22.231721034870642</v>
      </c>
      <c r="J1295" s="4">
        <v>0</v>
      </c>
      <c r="K1295" s="4">
        <v>51.874015748031496</v>
      </c>
    </row>
    <row r="1296" spans="1:11">
      <c r="A1296">
        <v>2001</v>
      </c>
      <c r="B1296" t="s">
        <v>35</v>
      </c>
      <c r="C1296" t="s">
        <v>36</v>
      </c>
      <c r="D1296" t="s">
        <v>6</v>
      </c>
      <c r="E1296" t="s">
        <v>976</v>
      </c>
      <c r="F1296">
        <v>14</v>
      </c>
      <c r="G1296" s="4">
        <v>57.159420289855071</v>
      </c>
      <c r="H1296" s="4">
        <v>0</v>
      </c>
      <c r="I1296" s="4">
        <v>3.5724637681159419</v>
      </c>
      <c r="J1296" s="4">
        <v>0</v>
      </c>
      <c r="K1296" s="4">
        <v>0</v>
      </c>
    </row>
    <row r="1297" spans="1:11">
      <c r="A1297">
        <v>2002</v>
      </c>
      <c r="B1297" t="s">
        <v>35</v>
      </c>
      <c r="C1297" t="s">
        <v>36</v>
      </c>
      <c r="D1297" t="s">
        <v>6</v>
      </c>
      <c r="E1297" t="s">
        <v>978</v>
      </c>
      <c r="F1297">
        <v>18</v>
      </c>
      <c r="G1297" s="4">
        <v>30.703012912482066</v>
      </c>
      <c r="H1297" s="4">
        <v>0</v>
      </c>
      <c r="I1297" s="4">
        <v>6.1406025824964132</v>
      </c>
      <c r="J1297" s="4">
        <v>0</v>
      </c>
      <c r="K1297" s="4">
        <v>3.0703012912482066</v>
      </c>
    </row>
    <row r="1298" spans="1:11">
      <c r="A1298">
        <v>2002</v>
      </c>
      <c r="B1298" t="s">
        <v>35</v>
      </c>
      <c r="C1298" t="s">
        <v>36</v>
      </c>
      <c r="D1298" t="s">
        <v>6</v>
      </c>
      <c r="E1298" t="s">
        <v>6</v>
      </c>
      <c r="F1298">
        <v>493</v>
      </c>
      <c r="G1298" s="4">
        <v>4370.8031026252984</v>
      </c>
      <c r="H1298" s="4">
        <v>6.7088305489260147</v>
      </c>
      <c r="I1298" s="4">
        <v>2770.7470167064439</v>
      </c>
      <c r="J1298" s="4">
        <v>147.59427207637231</v>
      </c>
      <c r="K1298" s="4">
        <v>322.02386634844868</v>
      </c>
    </row>
    <row r="1299" spans="1:11">
      <c r="A1299">
        <v>2002</v>
      </c>
      <c r="B1299" t="s">
        <v>35</v>
      </c>
      <c r="C1299" t="s">
        <v>36</v>
      </c>
      <c r="D1299" t="s">
        <v>6</v>
      </c>
      <c r="E1299" t="s">
        <v>537</v>
      </c>
      <c r="F1299">
        <v>51</v>
      </c>
      <c r="G1299" s="4">
        <v>102.40568720379147</v>
      </c>
      <c r="H1299" s="4">
        <v>0</v>
      </c>
      <c r="I1299" s="4">
        <v>21.944075829383884</v>
      </c>
      <c r="J1299" s="4">
        <v>3.6573459715639811</v>
      </c>
      <c r="K1299" s="4">
        <v>3.6573459715639811</v>
      </c>
    </row>
    <row r="1300" spans="1:11">
      <c r="A1300">
        <v>2002</v>
      </c>
      <c r="B1300" t="s">
        <v>35</v>
      </c>
      <c r="C1300" t="s">
        <v>36</v>
      </c>
      <c r="D1300" t="s">
        <v>6</v>
      </c>
      <c r="E1300" t="s">
        <v>677</v>
      </c>
      <c r="F1300">
        <v>8</v>
      </c>
      <c r="G1300" s="4">
        <v>46.620689655172413</v>
      </c>
      <c r="H1300" s="4">
        <v>0</v>
      </c>
      <c r="I1300" s="4">
        <v>3.8850574712643677</v>
      </c>
      <c r="J1300" s="4">
        <v>0</v>
      </c>
      <c r="K1300" s="4">
        <v>11.655172413793103</v>
      </c>
    </row>
    <row r="1301" spans="1:11">
      <c r="A1301">
        <v>2002</v>
      </c>
      <c r="B1301" t="s">
        <v>35</v>
      </c>
      <c r="C1301" t="s">
        <v>36</v>
      </c>
      <c r="D1301" t="s">
        <v>6</v>
      </c>
      <c r="E1301" t="s">
        <v>976</v>
      </c>
      <c r="F1301">
        <v>8</v>
      </c>
      <c r="G1301" s="4">
        <v>7.7480314960629917</v>
      </c>
      <c r="H1301" s="4">
        <v>0</v>
      </c>
      <c r="I1301" s="4">
        <v>0</v>
      </c>
      <c r="J1301" s="4">
        <v>0</v>
      </c>
      <c r="K1301" s="4">
        <v>0</v>
      </c>
    </row>
    <row r="1302" spans="1:11">
      <c r="A1302">
        <v>2003</v>
      </c>
      <c r="B1302" t="s">
        <v>35</v>
      </c>
      <c r="C1302" t="s">
        <v>36</v>
      </c>
      <c r="D1302" t="s">
        <v>6</v>
      </c>
      <c r="E1302" t="s">
        <v>978</v>
      </c>
      <c r="F1302">
        <v>4</v>
      </c>
      <c r="G1302" s="4">
        <v>4.4364770070148092</v>
      </c>
      <c r="H1302" s="4">
        <v>0</v>
      </c>
      <c r="I1302" s="4">
        <v>2.2182385035074046</v>
      </c>
      <c r="J1302" s="4">
        <v>0</v>
      </c>
      <c r="K1302" s="4">
        <v>0</v>
      </c>
    </row>
    <row r="1303" spans="1:11">
      <c r="A1303">
        <v>2003</v>
      </c>
      <c r="B1303" t="s">
        <v>35</v>
      </c>
      <c r="C1303" t="s">
        <v>36</v>
      </c>
      <c r="D1303" t="s">
        <v>6</v>
      </c>
      <c r="E1303" t="s">
        <v>6</v>
      </c>
      <c r="F1303">
        <v>501</v>
      </c>
      <c r="G1303" s="4">
        <v>3879.7402597402597</v>
      </c>
      <c r="H1303" s="4">
        <v>0</v>
      </c>
      <c r="I1303" s="4">
        <v>1575.7714285714285</v>
      </c>
      <c r="J1303" s="4">
        <v>119.37662337662337</v>
      </c>
      <c r="K1303" s="4">
        <v>421.79740259740259</v>
      </c>
    </row>
    <row r="1304" spans="1:11">
      <c r="A1304">
        <v>2003</v>
      </c>
      <c r="B1304" t="s">
        <v>35</v>
      </c>
      <c r="C1304" t="s">
        <v>36</v>
      </c>
      <c r="D1304" t="s">
        <v>6</v>
      </c>
      <c r="E1304" t="s">
        <v>537</v>
      </c>
      <c r="F1304">
        <v>40</v>
      </c>
      <c r="G1304" s="4">
        <v>131.05848787446504</v>
      </c>
      <c r="H1304" s="4">
        <v>0</v>
      </c>
      <c r="I1304" s="4">
        <v>31.771754636233954</v>
      </c>
      <c r="J1304" s="4">
        <v>0</v>
      </c>
      <c r="K1304" s="4">
        <v>0</v>
      </c>
    </row>
    <row r="1305" spans="1:11">
      <c r="A1305">
        <v>2003</v>
      </c>
      <c r="B1305" t="s">
        <v>35</v>
      </c>
      <c r="C1305" t="s">
        <v>36</v>
      </c>
      <c r="D1305" t="s">
        <v>6</v>
      </c>
      <c r="E1305" t="s">
        <v>980</v>
      </c>
      <c r="F1305">
        <v>4</v>
      </c>
      <c r="G1305" s="4">
        <v>8.25</v>
      </c>
      <c r="H1305" s="4">
        <v>0</v>
      </c>
      <c r="I1305" s="4">
        <v>0</v>
      </c>
      <c r="J1305" s="4">
        <v>0</v>
      </c>
      <c r="K1305" s="4">
        <v>0</v>
      </c>
    </row>
    <row r="1306" spans="1:11">
      <c r="A1306">
        <v>2003</v>
      </c>
      <c r="B1306" t="s">
        <v>35</v>
      </c>
      <c r="C1306" t="s">
        <v>36</v>
      </c>
      <c r="D1306" t="s">
        <v>6</v>
      </c>
      <c r="E1306" t="s">
        <v>977</v>
      </c>
      <c r="F1306">
        <v>13</v>
      </c>
      <c r="G1306" s="4">
        <v>22.928571428571427</v>
      </c>
      <c r="H1306" s="4">
        <v>0</v>
      </c>
      <c r="I1306" s="4">
        <v>3.2755102040816322</v>
      </c>
      <c r="J1306" s="4">
        <v>0</v>
      </c>
      <c r="K1306" s="4">
        <v>3.2755102040816322</v>
      </c>
    </row>
    <row r="1307" spans="1:11">
      <c r="A1307">
        <v>2003</v>
      </c>
      <c r="B1307" t="s">
        <v>35</v>
      </c>
      <c r="C1307" t="s">
        <v>36</v>
      </c>
      <c r="D1307" t="s">
        <v>6</v>
      </c>
      <c r="E1307" t="s">
        <v>979</v>
      </c>
      <c r="F1307">
        <v>9</v>
      </c>
      <c r="G1307" s="4">
        <v>12.122448979591836</v>
      </c>
      <c r="H1307" s="4">
        <v>0</v>
      </c>
      <c r="I1307" s="4">
        <v>9.091836734693878</v>
      </c>
      <c r="J1307" s="4">
        <v>0</v>
      </c>
      <c r="K1307" s="4">
        <v>0</v>
      </c>
    </row>
    <row r="1308" spans="1:11">
      <c r="A1308">
        <v>2003</v>
      </c>
      <c r="B1308" t="s">
        <v>35</v>
      </c>
      <c r="C1308" t="s">
        <v>36</v>
      </c>
      <c r="D1308" t="s">
        <v>6</v>
      </c>
      <c r="E1308" t="s">
        <v>976</v>
      </c>
      <c r="F1308">
        <v>16</v>
      </c>
      <c r="G1308" s="4">
        <v>20.18796992481203</v>
      </c>
      <c r="H1308" s="4">
        <v>0</v>
      </c>
      <c r="I1308" s="4">
        <v>0</v>
      </c>
      <c r="J1308" s="4">
        <v>0</v>
      </c>
      <c r="K1308" s="4">
        <v>0</v>
      </c>
    </row>
    <row r="1309" spans="1:11">
      <c r="A1309">
        <v>2004</v>
      </c>
      <c r="B1309" t="s">
        <v>35</v>
      </c>
      <c r="C1309" t="s">
        <v>36</v>
      </c>
      <c r="D1309" t="s">
        <v>6</v>
      </c>
      <c r="E1309" t="s">
        <v>978</v>
      </c>
      <c r="F1309">
        <v>22</v>
      </c>
      <c r="G1309" s="4">
        <v>56.679230152365676</v>
      </c>
      <c r="H1309" s="4">
        <v>0</v>
      </c>
      <c r="I1309" s="4">
        <v>17.250200481154771</v>
      </c>
      <c r="J1309" s="4">
        <v>0</v>
      </c>
      <c r="K1309" s="4">
        <v>2.4643143544506816</v>
      </c>
    </row>
    <row r="1310" spans="1:11">
      <c r="A1310">
        <v>2004</v>
      </c>
      <c r="B1310" t="s">
        <v>35</v>
      </c>
      <c r="C1310" t="s">
        <v>36</v>
      </c>
      <c r="D1310" t="s">
        <v>6</v>
      </c>
      <c r="E1310" t="s">
        <v>6</v>
      </c>
      <c r="F1310">
        <v>606</v>
      </c>
      <c r="G1310" s="4">
        <v>4912.8230769230768</v>
      </c>
      <c r="H1310" s="4">
        <v>0</v>
      </c>
      <c r="I1310" s="4">
        <v>1535.9630769230769</v>
      </c>
      <c r="J1310" s="4">
        <v>222.1123076923077</v>
      </c>
      <c r="K1310" s="4">
        <v>293.64</v>
      </c>
    </row>
    <row r="1311" spans="1:11">
      <c r="A1311">
        <v>2004</v>
      </c>
      <c r="B1311" t="s">
        <v>35</v>
      </c>
      <c r="C1311" t="s">
        <v>36</v>
      </c>
      <c r="D1311" t="s">
        <v>6</v>
      </c>
      <c r="E1311" t="s">
        <v>537</v>
      </c>
      <c r="F1311">
        <v>47</v>
      </c>
      <c r="G1311" s="4">
        <v>140.35475234270416</v>
      </c>
      <c r="H1311" s="4">
        <v>0</v>
      </c>
      <c r="I1311" s="4">
        <v>53.982597054886213</v>
      </c>
      <c r="J1311" s="4">
        <v>7.197679607318161</v>
      </c>
      <c r="K1311" s="4">
        <v>14.395359214636322</v>
      </c>
    </row>
    <row r="1312" spans="1:11">
      <c r="A1312">
        <v>2004</v>
      </c>
      <c r="B1312" t="s">
        <v>35</v>
      </c>
      <c r="C1312" t="s">
        <v>36</v>
      </c>
      <c r="D1312" t="s">
        <v>6</v>
      </c>
      <c r="E1312" t="s">
        <v>662</v>
      </c>
      <c r="F1312">
        <v>2</v>
      </c>
      <c r="G1312" s="4">
        <v>7.2073170731707314</v>
      </c>
      <c r="H1312" s="4">
        <v>0</v>
      </c>
      <c r="I1312" s="4">
        <v>0</v>
      </c>
      <c r="J1312" s="4">
        <v>2.4024390243902438</v>
      </c>
      <c r="K1312" s="4">
        <v>2.4024390243902438</v>
      </c>
    </row>
    <row r="1313" spans="1:11">
      <c r="A1313">
        <v>2004</v>
      </c>
      <c r="B1313" t="s">
        <v>35</v>
      </c>
      <c r="C1313" t="s">
        <v>36</v>
      </c>
      <c r="D1313" t="s">
        <v>6</v>
      </c>
      <c r="E1313" t="s">
        <v>677</v>
      </c>
      <c r="F1313">
        <v>3</v>
      </c>
      <c r="G1313" s="4">
        <v>2.7159090909090908</v>
      </c>
      <c r="H1313" s="4">
        <v>0</v>
      </c>
      <c r="I1313" s="4">
        <v>0</v>
      </c>
      <c r="J1313" s="4">
        <v>0</v>
      </c>
      <c r="K1313" s="4">
        <v>0</v>
      </c>
    </row>
    <row r="1314" spans="1:11">
      <c r="A1314">
        <v>2004</v>
      </c>
      <c r="B1314" t="s">
        <v>35</v>
      </c>
      <c r="C1314" t="s">
        <v>36</v>
      </c>
      <c r="D1314" t="s">
        <v>6</v>
      </c>
      <c r="E1314" t="s">
        <v>694</v>
      </c>
      <c r="F1314">
        <v>9</v>
      </c>
      <c r="G1314" s="4">
        <v>17.118170266836088</v>
      </c>
      <c r="H1314" s="4">
        <v>0</v>
      </c>
      <c r="I1314" s="4">
        <v>12.838627700127065</v>
      </c>
      <c r="J1314" s="4">
        <v>0</v>
      </c>
      <c r="K1314" s="4">
        <v>0</v>
      </c>
    </row>
    <row r="1315" spans="1:11">
      <c r="A1315">
        <v>2004</v>
      </c>
      <c r="B1315" t="s">
        <v>35</v>
      </c>
      <c r="C1315" t="s">
        <v>36</v>
      </c>
      <c r="D1315" t="s">
        <v>6</v>
      </c>
      <c r="E1315" t="s">
        <v>979</v>
      </c>
      <c r="F1315">
        <v>12</v>
      </c>
      <c r="G1315" s="4">
        <v>29.9</v>
      </c>
      <c r="H1315" s="4">
        <v>0</v>
      </c>
      <c r="I1315" s="4">
        <v>25.3</v>
      </c>
      <c r="J1315" s="4">
        <v>2.2999999999999998</v>
      </c>
      <c r="K1315" s="4">
        <v>0</v>
      </c>
    </row>
    <row r="1316" spans="1:11">
      <c r="A1316">
        <v>2004</v>
      </c>
      <c r="B1316" t="s">
        <v>35</v>
      </c>
      <c r="C1316" t="s">
        <v>36</v>
      </c>
      <c r="D1316" t="s">
        <v>6</v>
      </c>
      <c r="E1316" t="s">
        <v>976</v>
      </c>
      <c r="F1316">
        <v>11</v>
      </c>
      <c r="G1316" s="4">
        <v>22.25531914893617</v>
      </c>
      <c r="H1316" s="4">
        <v>0</v>
      </c>
      <c r="I1316" s="4">
        <v>2.7819148936170213</v>
      </c>
      <c r="J1316" s="4">
        <v>0</v>
      </c>
      <c r="K1316" s="4">
        <v>0</v>
      </c>
    </row>
    <row r="1317" spans="1:11">
      <c r="A1317">
        <v>2006</v>
      </c>
      <c r="B1317" t="s">
        <v>35</v>
      </c>
      <c r="C1317" t="s">
        <v>36</v>
      </c>
      <c r="D1317" t="s">
        <v>6</v>
      </c>
      <c r="E1317" t="s">
        <v>978</v>
      </c>
      <c r="F1317">
        <v>13</v>
      </c>
      <c r="G1317" s="4">
        <v>80.517799352750799</v>
      </c>
      <c r="H1317" s="4">
        <v>0</v>
      </c>
      <c r="I1317" s="4">
        <v>26.839266450916938</v>
      </c>
      <c r="J1317" s="4">
        <v>0</v>
      </c>
      <c r="K1317" s="4">
        <v>5.3678532901833869</v>
      </c>
    </row>
    <row r="1318" spans="1:11">
      <c r="A1318">
        <v>2006</v>
      </c>
      <c r="B1318" t="s">
        <v>35</v>
      </c>
      <c r="C1318" t="s">
        <v>36</v>
      </c>
      <c r="D1318" t="s">
        <v>6</v>
      </c>
      <c r="E1318" t="s">
        <v>6</v>
      </c>
      <c r="F1318">
        <v>575</v>
      </c>
      <c r="G1318" s="4">
        <v>4288.4255319148942</v>
      </c>
      <c r="H1318" s="4">
        <v>0</v>
      </c>
      <c r="I1318" s="4">
        <v>1505.4316109422491</v>
      </c>
      <c r="J1318" s="4">
        <v>52.297872340425528</v>
      </c>
      <c r="K1318" s="4">
        <v>227.86930091185411</v>
      </c>
    </row>
    <row r="1319" spans="1:11">
      <c r="A1319">
        <v>2006</v>
      </c>
      <c r="B1319" t="s">
        <v>35</v>
      </c>
      <c r="C1319" t="s">
        <v>36</v>
      </c>
      <c r="D1319" t="s">
        <v>6</v>
      </c>
      <c r="E1319" t="s">
        <v>537</v>
      </c>
      <c r="F1319">
        <v>44</v>
      </c>
      <c r="G1319" s="4">
        <v>168.73772102161098</v>
      </c>
      <c r="H1319" s="4">
        <v>0</v>
      </c>
      <c r="I1319" s="4">
        <v>121.49115913555991</v>
      </c>
      <c r="J1319" s="4">
        <v>0</v>
      </c>
      <c r="K1319" s="4">
        <v>10.12426326129666</v>
      </c>
    </row>
    <row r="1320" spans="1:11">
      <c r="A1320">
        <v>2006</v>
      </c>
      <c r="B1320" t="s">
        <v>35</v>
      </c>
      <c r="C1320" t="s">
        <v>36</v>
      </c>
      <c r="D1320" t="s">
        <v>6</v>
      </c>
      <c r="E1320" t="s">
        <v>980</v>
      </c>
      <c r="F1320">
        <v>3</v>
      </c>
      <c r="G1320" s="4">
        <v>6.8</v>
      </c>
      <c r="H1320" s="4">
        <v>0</v>
      </c>
      <c r="I1320" s="4">
        <v>0</v>
      </c>
      <c r="J1320" s="4">
        <v>0</v>
      </c>
      <c r="K1320" s="4">
        <v>0</v>
      </c>
    </row>
    <row r="1321" spans="1:11">
      <c r="A1321">
        <v>2006</v>
      </c>
      <c r="B1321" t="s">
        <v>35</v>
      </c>
      <c r="C1321" t="s">
        <v>36</v>
      </c>
      <c r="D1321" t="s">
        <v>6</v>
      </c>
      <c r="E1321" t="s">
        <v>677</v>
      </c>
      <c r="F1321">
        <v>3</v>
      </c>
      <c r="G1321" s="4">
        <v>2.875</v>
      </c>
      <c r="H1321" s="4">
        <v>0</v>
      </c>
      <c r="I1321" s="4">
        <v>0</v>
      </c>
      <c r="J1321" s="4">
        <v>0</v>
      </c>
      <c r="K1321" s="4">
        <v>0</v>
      </c>
    </row>
    <row r="1322" spans="1:11">
      <c r="A1322">
        <v>2006</v>
      </c>
      <c r="B1322" t="s">
        <v>35</v>
      </c>
      <c r="C1322" t="s">
        <v>36</v>
      </c>
      <c r="D1322" t="s">
        <v>6</v>
      </c>
      <c r="E1322" t="s">
        <v>977</v>
      </c>
      <c r="F1322">
        <v>7</v>
      </c>
      <c r="G1322" s="4">
        <v>20.468085106382979</v>
      </c>
      <c r="H1322" s="4">
        <v>0</v>
      </c>
      <c r="I1322" s="4">
        <v>6.8226950354609928</v>
      </c>
      <c r="J1322" s="4">
        <v>0</v>
      </c>
      <c r="K1322" s="4">
        <v>0</v>
      </c>
    </row>
    <row r="1323" spans="1:11">
      <c r="A1323">
        <v>2006</v>
      </c>
      <c r="B1323" t="s">
        <v>35</v>
      </c>
      <c r="C1323" t="s">
        <v>36</v>
      </c>
      <c r="D1323" t="s">
        <v>6</v>
      </c>
      <c r="E1323" t="s">
        <v>979</v>
      </c>
      <c r="F1323">
        <v>10</v>
      </c>
      <c r="G1323" s="4">
        <v>20.066666666666666</v>
      </c>
      <c r="H1323" s="4">
        <v>0</v>
      </c>
      <c r="I1323" s="4">
        <v>23.411111111111111</v>
      </c>
      <c r="J1323" s="4">
        <v>3.3444444444444446</v>
      </c>
      <c r="K1323" s="4">
        <v>0</v>
      </c>
    </row>
    <row r="1324" spans="1:11">
      <c r="A1324">
        <v>2006</v>
      </c>
      <c r="B1324" t="s">
        <v>35</v>
      </c>
      <c r="C1324" t="s">
        <v>36</v>
      </c>
      <c r="D1324" t="s">
        <v>6</v>
      </c>
      <c r="E1324" t="s">
        <v>976</v>
      </c>
      <c r="F1324">
        <v>21</v>
      </c>
      <c r="G1324" s="4">
        <v>62.218085106382979</v>
      </c>
      <c r="H1324" s="4">
        <v>0</v>
      </c>
      <c r="I1324" s="4">
        <v>53.329787234042556</v>
      </c>
      <c r="J1324" s="4">
        <v>2.9627659574468086</v>
      </c>
      <c r="K1324" s="4">
        <v>2.9627659574468086</v>
      </c>
    </row>
    <row r="1325" spans="1:11">
      <c r="A1325">
        <v>2007</v>
      </c>
      <c r="B1325" t="s">
        <v>35</v>
      </c>
      <c r="C1325" t="s">
        <v>36</v>
      </c>
      <c r="D1325" t="s">
        <v>6</v>
      </c>
      <c r="E1325" t="s">
        <v>978</v>
      </c>
      <c r="F1325">
        <v>9</v>
      </c>
      <c r="G1325" s="4">
        <v>34.068111455108358</v>
      </c>
      <c r="H1325" s="4">
        <v>0</v>
      </c>
      <c r="I1325" s="4">
        <v>42.585139318885446</v>
      </c>
      <c r="J1325" s="4">
        <v>17.034055727554179</v>
      </c>
      <c r="K1325" s="4">
        <v>0</v>
      </c>
    </row>
    <row r="1326" spans="1:11">
      <c r="A1326">
        <v>2007</v>
      </c>
      <c r="B1326" t="s">
        <v>35</v>
      </c>
      <c r="C1326" t="s">
        <v>36</v>
      </c>
      <c r="D1326" t="s">
        <v>6</v>
      </c>
      <c r="E1326" t="s">
        <v>6</v>
      </c>
      <c r="F1326">
        <v>2130</v>
      </c>
      <c r="G1326" s="4">
        <v>12933.283783783785</v>
      </c>
      <c r="H1326" s="4">
        <v>51.527027027027032</v>
      </c>
      <c r="I1326" s="4">
        <v>5788.2027027027034</v>
      </c>
      <c r="J1326" s="4">
        <v>154.58108108108109</v>
      </c>
      <c r="K1326" s="4">
        <v>532.44594594594582</v>
      </c>
    </row>
    <row r="1327" spans="1:11">
      <c r="A1327">
        <v>2007</v>
      </c>
      <c r="B1327" t="s">
        <v>35</v>
      </c>
      <c r="C1327" t="s">
        <v>36</v>
      </c>
      <c r="D1327" t="s">
        <v>6</v>
      </c>
      <c r="E1327" t="s">
        <v>537</v>
      </c>
      <c r="F1327">
        <v>138</v>
      </c>
      <c r="G1327" s="4">
        <v>341.11325545962421</v>
      </c>
      <c r="H1327" s="4">
        <v>0</v>
      </c>
      <c r="I1327" s="4">
        <v>391.64855256475369</v>
      </c>
      <c r="J1327" s="4">
        <v>0</v>
      </c>
      <c r="K1327" s="4">
        <v>50.535297105129501</v>
      </c>
    </row>
    <row r="1328" spans="1:11">
      <c r="A1328">
        <v>2007</v>
      </c>
      <c r="B1328" t="s">
        <v>35</v>
      </c>
      <c r="C1328" t="s">
        <v>36</v>
      </c>
      <c r="D1328" t="s">
        <v>6</v>
      </c>
      <c r="E1328" t="s">
        <v>979</v>
      </c>
      <c r="F1328">
        <v>21</v>
      </c>
      <c r="G1328" s="4">
        <v>31.695652173913043</v>
      </c>
      <c r="H1328" s="4">
        <v>0</v>
      </c>
      <c r="I1328" s="4">
        <v>21.130434782608695</v>
      </c>
      <c r="J1328" s="4">
        <v>0</v>
      </c>
      <c r="K1328" s="4">
        <v>0</v>
      </c>
    </row>
    <row r="1329" spans="1:11">
      <c r="A1329">
        <v>2007</v>
      </c>
      <c r="B1329" t="s">
        <v>35</v>
      </c>
      <c r="C1329" t="s">
        <v>36</v>
      </c>
      <c r="D1329" t="s">
        <v>6</v>
      </c>
      <c r="E1329" t="s">
        <v>976</v>
      </c>
      <c r="F1329">
        <v>57</v>
      </c>
      <c r="G1329" s="4">
        <v>87.609375</v>
      </c>
      <c r="H1329" s="4">
        <v>0</v>
      </c>
      <c r="I1329" s="4">
        <v>29.203125</v>
      </c>
      <c r="J1329" s="4">
        <v>0</v>
      </c>
      <c r="K1329" s="4">
        <v>0</v>
      </c>
    </row>
    <row r="1330" spans="1:11">
      <c r="A1330">
        <v>1968</v>
      </c>
      <c r="B1330" t="s">
        <v>37</v>
      </c>
      <c r="C1330" t="s">
        <v>38</v>
      </c>
      <c r="D1330" t="s">
        <v>6</v>
      </c>
      <c r="E1330" t="s">
        <v>534</v>
      </c>
      <c r="F1330">
        <v>134</v>
      </c>
      <c r="G1330" s="4">
        <v>863</v>
      </c>
      <c r="H1330" s="4">
        <v>102</v>
      </c>
      <c r="I1330" s="4">
        <v>0</v>
      </c>
      <c r="J1330" s="4">
        <v>0</v>
      </c>
      <c r="K1330" s="4">
        <v>0</v>
      </c>
    </row>
    <row r="1331" spans="1:11">
      <c r="A1331">
        <v>1969</v>
      </c>
      <c r="B1331" t="s">
        <v>37</v>
      </c>
      <c r="C1331" t="s">
        <v>38</v>
      </c>
      <c r="D1331" t="s">
        <v>6</v>
      </c>
      <c r="E1331" t="s">
        <v>534</v>
      </c>
      <c r="F1331">
        <v>9</v>
      </c>
      <c r="G1331" s="4">
        <v>18</v>
      </c>
      <c r="H1331" s="4">
        <v>13</v>
      </c>
      <c r="I1331" s="4">
        <v>0</v>
      </c>
      <c r="J1331" s="4">
        <v>0</v>
      </c>
      <c r="K1331" s="4">
        <v>0</v>
      </c>
    </row>
    <row r="1332" spans="1:11">
      <c r="A1332">
        <v>1972</v>
      </c>
      <c r="B1332" t="s">
        <v>37</v>
      </c>
      <c r="C1332" t="s">
        <v>38</v>
      </c>
      <c r="D1332" t="s">
        <v>6</v>
      </c>
      <c r="E1332" t="s">
        <v>534</v>
      </c>
      <c r="F1332">
        <v>3</v>
      </c>
      <c r="G1332" s="4">
        <v>3</v>
      </c>
      <c r="H1332" s="4">
        <v>0</v>
      </c>
      <c r="I1332" s="4">
        <v>0</v>
      </c>
      <c r="J1332" s="4">
        <v>0</v>
      </c>
      <c r="K1332" s="4">
        <v>0</v>
      </c>
    </row>
    <row r="1333" spans="1:11">
      <c r="A1333">
        <v>1975</v>
      </c>
      <c r="B1333" t="s">
        <v>37</v>
      </c>
      <c r="C1333" t="s">
        <v>38</v>
      </c>
      <c r="D1333" t="s">
        <v>6</v>
      </c>
      <c r="E1333" t="s">
        <v>534</v>
      </c>
      <c r="F1333">
        <v>3</v>
      </c>
      <c r="G1333" s="4">
        <v>3</v>
      </c>
      <c r="H1333" s="4">
        <v>0</v>
      </c>
      <c r="I1333" s="4">
        <v>0</v>
      </c>
      <c r="J1333" s="4">
        <v>0</v>
      </c>
      <c r="K1333" s="4">
        <v>0</v>
      </c>
    </row>
    <row r="1334" spans="1:11">
      <c r="A1334">
        <v>1968</v>
      </c>
      <c r="B1334" t="s">
        <v>39</v>
      </c>
      <c r="C1334" t="s">
        <v>40</v>
      </c>
      <c r="D1334" t="s">
        <v>6</v>
      </c>
      <c r="E1334" t="s">
        <v>534</v>
      </c>
      <c r="F1334">
        <v>3</v>
      </c>
      <c r="G1334" s="4">
        <v>3</v>
      </c>
      <c r="H1334" s="4">
        <v>0</v>
      </c>
      <c r="I1334" s="4">
        <v>0</v>
      </c>
      <c r="J1334" s="4">
        <v>0</v>
      </c>
      <c r="K1334" s="4">
        <v>0</v>
      </c>
    </row>
    <row r="1335" spans="1:11">
      <c r="A1335">
        <v>1970</v>
      </c>
      <c r="B1335" t="s">
        <v>39</v>
      </c>
      <c r="C1335" t="s">
        <v>40</v>
      </c>
      <c r="D1335" t="s">
        <v>6</v>
      </c>
      <c r="E1335" t="s">
        <v>534</v>
      </c>
      <c r="F1335">
        <v>15</v>
      </c>
      <c r="G1335" s="4">
        <v>15</v>
      </c>
      <c r="H1335" s="4">
        <v>0</v>
      </c>
      <c r="I1335" s="4">
        <v>0</v>
      </c>
      <c r="J1335" s="4">
        <v>0</v>
      </c>
      <c r="K1335" s="4">
        <v>0</v>
      </c>
    </row>
    <row r="1336" spans="1:11">
      <c r="A1336">
        <v>1971</v>
      </c>
      <c r="B1336" t="s">
        <v>39</v>
      </c>
      <c r="C1336" t="s">
        <v>40</v>
      </c>
      <c r="D1336" t="s">
        <v>6</v>
      </c>
      <c r="E1336" t="s">
        <v>534</v>
      </c>
      <c r="F1336">
        <v>11</v>
      </c>
      <c r="G1336" s="4">
        <v>41</v>
      </c>
      <c r="H1336" s="4">
        <v>0</v>
      </c>
      <c r="I1336" s="4">
        <v>0</v>
      </c>
      <c r="J1336" s="4">
        <v>0</v>
      </c>
      <c r="K1336" s="4">
        <v>0</v>
      </c>
    </row>
    <row r="1337" spans="1:11">
      <c r="A1337">
        <v>1972</v>
      </c>
      <c r="B1337" t="s">
        <v>39</v>
      </c>
      <c r="C1337" t="s">
        <v>40</v>
      </c>
      <c r="D1337" t="s">
        <v>6</v>
      </c>
      <c r="E1337" t="s">
        <v>534</v>
      </c>
      <c r="F1337">
        <v>3</v>
      </c>
      <c r="G1337" s="4">
        <v>3</v>
      </c>
      <c r="H1337" s="4">
        <v>0</v>
      </c>
      <c r="I1337" s="4">
        <v>0</v>
      </c>
      <c r="J1337" s="4">
        <v>0</v>
      </c>
      <c r="K1337" s="4">
        <v>0</v>
      </c>
    </row>
    <row r="1338" spans="1:11">
      <c r="A1338">
        <v>1978</v>
      </c>
      <c r="B1338" t="s">
        <v>39</v>
      </c>
      <c r="C1338" t="s">
        <v>40</v>
      </c>
      <c r="D1338" t="s">
        <v>6</v>
      </c>
      <c r="E1338" t="s">
        <v>534</v>
      </c>
      <c r="F1338">
        <v>3</v>
      </c>
      <c r="G1338" s="4">
        <v>3</v>
      </c>
      <c r="H1338" s="4">
        <v>0</v>
      </c>
      <c r="I1338" s="4">
        <v>0</v>
      </c>
      <c r="J1338" s="4">
        <v>0</v>
      </c>
      <c r="K1338" s="4">
        <v>0</v>
      </c>
    </row>
    <row r="1339" spans="1:11">
      <c r="A1339">
        <v>1979</v>
      </c>
      <c r="B1339" t="s">
        <v>39</v>
      </c>
      <c r="C1339" t="s">
        <v>40</v>
      </c>
      <c r="D1339" t="s">
        <v>6</v>
      </c>
      <c r="E1339" t="s">
        <v>534</v>
      </c>
      <c r="F1339">
        <v>10</v>
      </c>
      <c r="G1339" s="4">
        <v>16</v>
      </c>
      <c r="H1339" s="4">
        <v>0</v>
      </c>
      <c r="I1339" s="4">
        <v>0</v>
      </c>
      <c r="J1339" s="4">
        <v>0</v>
      </c>
      <c r="K1339" s="4">
        <v>0</v>
      </c>
    </row>
    <row r="1340" spans="1:11">
      <c r="A1340">
        <v>1992</v>
      </c>
      <c r="B1340" t="s">
        <v>39</v>
      </c>
      <c r="C1340" t="s">
        <v>40</v>
      </c>
      <c r="D1340" t="s">
        <v>6</v>
      </c>
      <c r="E1340" t="s">
        <v>980</v>
      </c>
      <c r="F1340">
        <v>4</v>
      </c>
      <c r="G1340" s="4">
        <v>37</v>
      </c>
      <c r="H1340" s="4">
        <v>0</v>
      </c>
      <c r="I1340" s="4">
        <v>0</v>
      </c>
      <c r="J1340" s="4">
        <v>0</v>
      </c>
      <c r="K1340" s="4">
        <v>0</v>
      </c>
    </row>
    <row r="1341" spans="1:11">
      <c r="A1341">
        <v>1975</v>
      </c>
      <c r="B1341" t="s">
        <v>269</v>
      </c>
      <c r="C1341" t="s">
        <v>270</v>
      </c>
      <c r="D1341" t="s">
        <v>6</v>
      </c>
      <c r="E1341" t="s">
        <v>534</v>
      </c>
      <c r="F1341">
        <v>3</v>
      </c>
      <c r="G1341" s="4">
        <v>13</v>
      </c>
      <c r="H1341" s="4">
        <v>0</v>
      </c>
      <c r="I1341" s="4">
        <v>0</v>
      </c>
      <c r="J1341" s="4">
        <v>0</v>
      </c>
      <c r="K1341" s="4">
        <v>0</v>
      </c>
    </row>
    <row r="1342" spans="1:11">
      <c r="A1342">
        <v>1976</v>
      </c>
      <c r="B1342" t="s">
        <v>269</v>
      </c>
      <c r="C1342" t="s">
        <v>270</v>
      </c>
      <c r="D1342" t="s">
        <v>6</v>
      </c>
      <c r="E1342" t="s">
        <v>534</v>
      </c>
      <c r="F1342">
        <v>28</v>
      </c>
      <c r="G1342" s="4">
        <v>61</v>
      </c>
      <c r="H1342" s="4">
        <v>5</v>
      </c>
      <c r="I1342" s="4">
        <v>5</v>
      </c>
      <c r="J1342" s="4">
        <v>0</v>
      </c>
      <c r="K1342" s="4">
        <v>0</v>
      </c>
    </row>
    <row r="1343" spans="1:11">
      <c r="A1343">
        <v>1977</v>
      </c>
      <c r="B1343" t="s">
        <v>269</v>
      </c>
      <c r="C1343" t="s">
        <v>270</v>
      </c>
      <c r="D1343" t="s">
        <v>6</v>
      </c>
      <c r="E1343" t="s">
        <v>534</v>
      </c>
      <c r="F1343">
        <v>8</v>
      </c>
      <c r="G1343" s="4">
        <v>48</v>
      </c>
      <c r="H1343" s="4">
        <v>0</v>
      </c>
      <c r="I1343" s="4">
        <v>0</v>
      </c>
      <c r="J1343" s="4">
        <v>0</v>
      </c>
      <c r="K1343" s="4">
        <v>0</v>
      </c>
    </row>
    <row r="1344" spans="1:11">
      <c r="A1344">
        <v>1978</v>
      </c>
      <c r="B1344" t="s">
        <v>269</v>
      </c>
      <c r="C1344" t="s">
        <v>270</v>
      </c>
      <c r="D1344" t="s">
        <v>6</v>
      </c>
      <c r="E1344" t="s">
        <v>534</v>
      </c>
      <c r="F1344">
        <v>11</v>
      </c>
      <c r="G1344" s="4">
        <v>25</v>
      </c>
      <c r="H1344" s="4">
        <v>3</v>
      </c>
      <c r="I1344" s="4">
        <v>0</v>
      </c>
      <c r="J1344" s="4">
        <v>0</v>
      </c>
      <c r="K1344" s="4">
        <v>0</v>
      </c>
    </row>
    <row r="1345" spans="1:11">
      <c r="A1345">
        <v>1979</v>
      </c>
      <c r="B1345" t="s">
        <v>269</v>
      </c>
      <c r="C1345" t="s">
        <v>270</v>
      </c>
      <c r="D1345" t="s">
        <v>6</v>
      </c>
      <c r="E1345" t="s">
        <v>534</v>
      </c>
      <c r="F1345">
        <v>4</v>
      </c>
      <c r="G1345" s="4">
        <v>8</v>
      </c>
      <c r="H1345" s="4">
        <v>0</v>
      </c>
      <c r="I1345" s="4">
        <v>0</v>
      </c>
      <c r="J1345" s="4">
        <v>0</v>
      </c>
      <c r="K1345" s="4">
        <v>0</v>
      </c>
    </row>
    <row r="1346" spans="1:11">
      <c r="A1346">
        <v>1981</v>
      </c>
      <c r="B1346" t="s">
        <v>269</v>
      </c>
      <c r="C1346" t="s">
        <v>270</v>
      </c>
      <c r="D1346" t="s">
        <v>6</v>
      </c>
      <c r="E1346" t="s">
        <v>534</v>
      </c>
      <c r="F1346">
        <v>3</v>
      </c>
      <c r="G1346" s="4">
        <v>36</v>
      </c>
      <c r="H1346" s="4">
        <v>14</v>
      </c>
      <c r="I1346" s="4">
        <v>44</v>
      </c>
      <c r="J1346" s="4">
        <v>0</v>
      </c>
      <c r="K1346" s="4">
        <v>0</v>
      </c>
    </row>
    <row r="1347" spans="1:11">
      <c r="A1347">
        <v>1984</v>
      </c>
      <c r="B1347" t="s">
        <v>269</v>
      </c>
      <c r="C1347" t="s">
        <v>270</v>
      </c>
      <c r="D1347" t="s">
        <v>6</v>
      </c>
      <c r="E1347" t="s">
        <v>6</v>
      </c>
      <c r="F1347">
        <v>4</v>
      </c>
      <c r="G1347" s="4">
        <v>4</v>
      </c>
      <c r="H1347" s="4">
        <v>0</v>
      </c>
      <c r="I1347" s="4">
        <v>0</v>
      </c>
      <c r="J1347" s="4">
        <v>0</v>
      </c>
      <c r="K1347" s="4">
        <v>0</v>
      </c>
    </row>
    <row r="1348" spans="1:11">
      <c r="A1348">
        <v>1985</v>
      </c>
      <c r="B1348" t="s">
        <v>269</v>
      </c>
      <c r="C1348" t="s">
        <v>270</v>
      </c>
      <c r="D1348" t="s">
        <v>6</v>
      </c>
      <c r="E1348" t="s">
        <v>978</v>
      </c>
      <c r="F1348">
        <v>2</v>
      </c>
      <c r="G1348" s="4">
        <v>2</v>
      </c>
      <c r="H1348" s="4">
        <v>0</v>
      </c>
      <c r="I1348" s="4">
        <v>0</v>
      </c>
      <c r="J1348" s="4">
        <v>0</v>
      </c>
      <c r="K1348" s="4">
        <v>0</v>
      </c>
    </row>
    <row r="1349" spans="1:11">
      <c r="A1349">
        <v>1985</v>
      </c>
      <c r="B1349" t="s">
        <v>269</v>
      </c>
      <c r="C1349" t="s">
        <v>270</v>
      </c>
      <c r="D1349" t="s">
        <v>6</v>
      </c>
      <c r="E1349" t="s">
        <v>6</v>
      </c>
      <c r="F1349">
        <v>3</v>
      </c>
      <c r="G1349" s="4">
        <v>10</v>
      </c>
      <c r="H1349" s="4">
        <v>0</v>
      </c>
      <c r="I1349" s="4">
        <v>0</v>
      </c>
      <c r="J1349" s="4">
        <v>0</v>
      </c>
      <c r="K1349" s="4">
        <v>0</v>
      </c>
    </row>
    <row r="1350" spans="1:11">
      <c r="A1350">
        <v>1985</v>
      </c>
      <c r="B1350" t="s">
        <v>269</v>
      </c>
      <c r="C1350" t="s">
        <v>270</v>
      </c>
      <c r="D1350" t="s">
        <v>6</v>
      </c>
      <c r="E1350" t="s">
        <v>979</v>
      </c>
      <c r="F1350">
        <v>3</v>
      </c>
      <c r="G1350" s="4">
        <v>3</v>
      </c>
      <c r="H1350" s="4">
        <v>0</v>
      </c>
      <c r="I1350" s="4">
        <v>0</v>
      </c>
      <c r="J1350" s="4">
        <v>0</v>
      </c>
      <c r="K1350" s="4">
        <v>0</v>
      </c>
    </row>
    <row r="1351" spans="1:11">
      <c r="A1351">
        <v>1987</v>
      </c>
      <c r="B1351" t="s">
        <v>269</v>
      </c>
      <c r="C1351" t="s">
        <v>270</v>
      </c>
      <c r="D1351" t="s">
        <v>6</v>
      </c>
      <c r="E1351" t="s">
        <v>537</v>
      </c>
      <c r="F1351">
        <v>5</v>
      </c>
      <c r="G1351" s="4">
        <v>5</v>
      </c>
      <c r="H1351" s="4">
        <v>0</v>
      </c>
      <c r="I1351" s="4">
        <v>32</v>
      </c>
      <c r="J1351" s="4">
        <v>0</v>
      </c>
      <c r="K1351" s="4">
        <v>0</v>
      </c>
    </row>
    <row r="1352" spans="1:11">
      <c r="A1352">
        <v>1988</v>
      </c>
      <c r="B1352" t="s">
        <v>269</v>
      </c>
      <c r="C1352" t="s">
        <v>270</v>
      </c>
      <c r="D1352" t="s">
        <v>6</v>
      </c>
      <c r="E1352" t="s">
        <v>6</v>
      </c>
      <c r="F1352">
        <v>4</v>
      </c>
      <c r="G1352" s="4">
        <v>4</v>
      </c>
      <c r="H1352" s="4">
        <v>0</v>
      </c>
      <c r="I1352" s="4">
        <v>0</v>
      </c>
      <c r="J1352" s="4">
        <v>0</v>
      </c>
      <c r="K1352" s="4">
        <v>0</v>
      </c>
    </row>
    <row r="1353" spans="1:11">
      <c r="A1353">
        <v>1989</v>
      </c>
      <c r="B1353" t="s">
        <v>269</v>
      </c>
      <c r="C1353" t="s">
        <v>270</v>
      </c>
      <c r="D1353" t="s">
        <v>6</v>
      </c>
      <c r="E1353" t="s">
        <v>6</v>
      </c>
      <c r="F1353">
        <v>15</v>
      </c>
      <c r="G1353" s="4">
        <v>25</v>
      </c>
      <c r="H1353" s="4">
        <v>0</v>
      </c>
      <c r="I1353" s="4">
        <v>5</v>
      </c>
      <c r="J1353" s="4">
        <v>0</v>
      </c>
      <c r="K1353" s="4">
        <v>0</v>
      </c>
    </row>
    <row r="1354" spans="1:11">
      <c r="A1354">
        <v>1990</v>
      </c>
      <c r="B1354" t="s">
        <v>269</v>
      </c>
      <c r="C1354" t="s">
        <v>270</v>
      </c>
      <c r="D1354" t="s">
        <v>6</v>
      </c>
      <c r="E1354" t="s">
        <v>6</v>
      </c>
      <c r="F1354">
        <v>5</v>
      </c>
      <c r="G1354" s="4">
        <v>9</v>
      </c>
      <c r="H1354" s="4">
        <v>0</v>
      </c>
      <c r="I1354" s="4">
        <v>0</v>
      </c>
      <c r="J1354" s="4">
        <v>0</v>
      </c>
      <c r="K1354" s="4">
        <v>0</v>
      </c>
    </row>
    <row r="1355" spans="1:11">
      <c r="A1355">
        <v>1992</v>
      </c>
      <c r="B1355" t="s">
        <v>269</v>
      </c>
      <c r="C1355" t="s">
        <v>270</v>
      </c>
      <c r="D1355" t="s">
        <v>6</v>
      </c>
      <c r="E1355" t="s">
        <v>6</v>
      </c>
      <c r="F1355">
        <v>8</v>
      </c>
      <c r="G1355" s="4">
        <v>8</v>
      </c>
      <c r="H1355" s="4">
        <v>0</v>
      </c>
      <c r="I1355" s="4">
        <v>23</v>
      </c>
      <c r="J1355" s="4">
        <v>0</v>
      </c>
      <c r="K1355" s="4">
        <v>0</v>
      </c>
    </row>
    <row r="1356" spans="1:11">
      <c r="A1356">
        <v>1993</v>
      </c>
      <c r="B1356" t="s">
        <v>269</v>
      </c>
      <c r="C1356" t="s">
        <v>270</v>
      </c>
      <c r="D1356" t="s">
        <v>6</v>
      </c>
      <c r="E1356" t="s">
        <v>6</v>
      </c>
      <c r="F1356">
        <v>11</v>
      </c>
      <c r="G1356" s="4">
        <v>30</v>
      </c>
      <c r="H1356" s="4">
        <v>0</v>
      </c>
      <c r="I1356" s="4">
        <v>11</v>
      </c>
      <c r="J1356" s="4">
        <v>0</v>
      </c>
      <c r="K1356" s="4">
        <v>0</v>
      </c>
    </row>
    <row r="1357" spans="1:11">
      <c r="A1357">
        <v>1996</v>
      </c>
      <c r="B1357" t="s">
        <v>269</v>
      </c>
      <c r="C1357" t="s">
        <v>270</v>
      </c>
      <c r="D1357" t="s">
        <v>6</v>
      </c>
      <c r="E1357" t="s">
        <v>6</v>
      </c>
      <c r="F1357">
        <v>3</v>
      </c>
      <c r="G1357" s="4">
        <v>7</v>
      </c>
      <c r="H1357" s="4">
        <v>0</v>
      </c>
      <c r="I1357" s="4">
        <v>14</v>
      </c>
      <c r="J1357" s="4">
        <v>0</v>
      </c>
      <c r="K1357" s="4">
        <v>0</v>
      </c>
    </row>
    <row r="1358" spans="1:11">
      <c r="A1358">
        <v>1999</v>
      </c>
      <c r="B1358" t="s">
        <v>269</v>
      </c>
      <c r="C1358" t="s">
        <v>270</v>
      </c>
      <c r="D1358" t="s">
        <v>6</v>
      </c>
      <c r="E1358" t="s">
        <v>6</v>
      </c>
      <c r="F1358">
        <v>4</v>
      </c>
      <c r="G1358" s="4">
        <v>50.359090909090909</v>
      </c>
      <c r="H1358" s="4">
        <v>0</v>
      </c>
      <c r="I1358" s="4">
        <v>339.92386363636365</v>
      </c>
      <c r="J1358" s="4">
        <v>0</v>
      </c>
      <c r="K1358" s="4">
        <v>0</v>
      </c>
    </row>
    <row r="1359" spans="1:11">
      <c r="A1359">
        <v>1999</v>
      </c>
      <c r="B1359" t="s">
        <v>269</v>
      </c>
      <c r="C1359" t="s">
        <v>270</v>
      </c>
      <c r="D1359" t="s">
        <v>6</v>
      </c>
      <c r="E1359" t="s">
        <v>537</v>
      </c>
      <c r="F1359">
        <v>3</v>
      </c>
      <c r="G1359" s="4">
        <v>6.7732049036777582</v>
      </c>
      <c r="H1359" s="4">
        <v>0</v>
      </c>
      <c r="I1359" s="4">
        <v>10.159807355516637</v>
      </c>
      <c r="J1359" s="4">
        <v>0</v>
      </c>
      <c r="K1359" s="4">
        <v>0</v>
      </c>
    </row>
    <row r="1360" spans="1:11">
      <c r="A1360">
        <v>2000</v>
      </c>
      <c r="B1360" t="s">
        <v>269</v>
      </c>
      <c r="C1360" t="s">
        <v>270</v>
      </c>
      <c r="D1360" t="s">
        <v>6</v>
      </c>
      <c r="E1360" t="s">
        <v>978</v>
      </c>
      <c r="F1360">
        <v>5</v>
      </c>
      <c r="G1360" s="4">
        <v>4.7644661776691111</v>
      </c>
      <c r="H1360" s="4">
        <v>0</v>
      </c>
      <c r="I1360" s="4">
        <v>19.057864710676444</v>
      </c>
      <c r="J1360" s="4">
        <v>0</v>
      </c>
      <c r="K1360" s="4">
        <v>0</v>
      </c>
    </row>
    <row r="1361" spans="1:11">
      <c r="A1361">
        <v>2000</v>
      </c>
      <c r="B1361" t="s">
        <v>269</v>
      </c>
      <c r="C1361" t="s">
        <v>270</v>
      </c>
      <c r="D1361" t="s">
        <v>6</v>
      </c>
      <c r="E1361" t="s">
        <v>6</v>
      </c>
      <c r="F1361">
        <v>5</v>
      </c>
      <c r="G1361" s="4">
        <v>46.102502979737778</v>
      </c>
      <c r="H1361" s="4">
        <v>0</v>
      </c>
      <c r="I1361" s="4">
        <v>69.153754469606667</v>
      </c>
      <c r="J1361" s="4">
        <v>0</v>
      </c>
      <c r="K1361" s="4">
        <v>0</v>
      </c>
    </row>
    <row r="1362" spans="1:11">
      <c r="A1362">
        <v>2001</v>
      </c>
      <c r="B1362" t="s">
        <v>269</v>
      </c>
      <c r="C1362" t="s">
        <v>270</v>
      </c>
      <c r="D1362" t="s">
        <v>6</v>
      </c>
      <c r="E1362" t="s">
        <v>6</v>
      </c>
      <c r="F1362">
        <v>15</v>
      </c>
      <c r="G1362" s="4">
        <v>40.867549668874169</v>
      </c>
      <c r="H1362" s="4">
        <v>0</v>
      </c>
      <c r="I1362" s="4">
        <v>178.33112582781456</v>
      </c>
      <c r="J1362" s="4">
        <v>0</v>
      </c>
      <c r="K1362" s="4">
        <v>0</v>
      </c>
    </row>
    <row r="1363" spans="1:11">
      <c r="A1363">
        <v>2002</v>
      </c>
      <c r="B1363" t="s">
        <v>269</v>
      </c>
      <c r="C1363" t="s">
        <v>270</v>
      </c>
      <c r="D1363" t="s">
        <v>6</v>
      </c>
      <c r="E1363" t="s">
        <v>6</v>
      </c>
      <c r="F1363">
        <v>13</v>
      </c>
      <c r="G1363" s="4">
        <v>40.252983293556085</v>
      </c>
      <c r="H1363" s="4">
        <v>0</v>
      </c>
      <c r="I1363" s="4">
        <v>150.94868735083531</v>
      </c>
      <c r="J1363" s="4">
        <v>0</v>
      </c>
      <c r="K1363" s="4">
        <v>0</v>
      </c>
    </row>
    <row r="1364" spans="1:11">
      <c r="A1364">
        <v>2003</v>
      </c>
      <c r="B1364" t="s">
        <v>269</v>
      </c>
      <c r="C1364" t="s">
        <v>270</v>
      </c>
      <c r="D1364" t="s">
        <v>6</v>
      </c>
      <c r="E1364" t="s">
        <v>6</v>
      </c>
      <c r="F1364">
        <v>4</v>
      </c>
      <c r="G1364" s="4">
        <v>23.875324675324677</v>
      </c>
      <c r="H1364" s="4">
        <v>0</v>
      </c>
      <c r="I1364" s="4">
        <v>119.37662337662337</v>
      </c>
      <c r="J1364" s="4">
        <v>0</v>
      </c>
      <c r="K1364" s="4">
        <v>0</v>
      </c>
    </row>
    <row r="1365" spans="1:11">
      <c r="A1365">
        <v>2004</v>
      </c>
      <c r="B1365" t="s">
        <v>269</v>
      </c>
      <c r="C1365" t="s">
        <v>270</v>
      </c>
      <c r="D1365" t="s">
        <v>6</v>
      </c>
      <c r="E1365" t="s">
        <v>6</v>
      </c>
      <c r="F1365">
        <v>8</v>
      </c>
      <c r="G1365" s="4">
        <v>79.056923076923084</v>
      </c>
      <c r="H1365" s="4">
        <v>0</v>
      </c>
      <c r="I1365" s="4">
        <v>56.469230769230769</v>
      </c>
      <c r="J1365" s="4">
        <v>0</v>
      </c>
      <c r="K1365" s="4">
        <v>0</v>
      </c>
    </row>
    <row r="1366" spans="1:11">
      <c r="A1366">
        <v>2006</v>
      </c>
      <c r="B1366" t="s">
        <v>269</v>
      </c>
      <c r="C1366" t="s">
        <v>270</v>
      </c>
      <c r="D1366" t="s">
        <v>6</v>
      </c>
      <c r="E1366" t="s">
        <v>537</v>
      </c>
      <c r="F1366">
        <v>3</v>
      </c>
      <c r="G1366" s="4">
        <v>3.37475442043222</v>
      </c>
      <c r="H1366" s="4">
        <v>0</v>
      </c>
      <c r="I1366" s="4">
        <v>0</v>
      </c>
      <c r="J1366" s="4">
        <v>0</v>
      </c>
      <c r="K1366" s="4">
        <v>0</v>
      </c>
    </row>
    <row r="1367" spans="1:11">
      <c r="A1367">
        <v>2007</v>
      </c>
      <c r="B1367" t="s">
        <v>269</v>
      </c>
      <c r="C1367" t="s">
        <v>270</v>
      </c>
      <c r="D1367" t="s">
        <v>6</v>
      </c>
      <c r="E1367" t="s">
        <v>537</v>
      </c>
      <c r="F1367">
        <v>12</v>
      </c>
      <c r="G1367" s="4">
        <v>12.633824276282375</v>
      </c>
      <c r="H1367" s="4">
        <v>0</v>
      </c>
      <c r="I1367" s="4">
        <v>0</v>
      </c>
      <c r="J1367" s="4">
        <v>0</v>
      </c>
      <c r="K1367" s="4">
        <v>0</v>
      </c>
    </row>
    <row r="1368" spans="1:11">
      <c r="A1368">
        <v>1968</v>
      </c>
      <c r="B1368" t="s">
        <v>41</v>
      </c>
      <c r="C1368" t="s">
        <v>42</v>
      </c>
      <c r="D1368" t="s">
        <v>6</v>
      </c>
      <c r="E1368" t="s">
        <v>534</v>
      </c>
      <c r="F1368">
        <v>7</v>
      </c>
      <c r="G1368" s="4">
        <v>7</v>
      </c>
      <c r="H1368" s="4">
        <v>8</v>
      </c>
      <c r="I1368" s="4">
        <v>0</v>
      </c>
      <c r="J1368" s="4">
        <v>0</v>
      </c>
      <c r="K1368" s="4">
        <v>0</v>
      </c>
    </row>
    <row r="1369" spans="1:11">
      <c r="A1369">
        <v>1970</v>
      </c>
      <c r="B1369" t="s">
        <v>41</v>
      </c>
      <c r="C1369" t="s">
        <v>42</v>
      </c>
      <c r="D1369" t="s">
        <v>6</v>
      </c>
      <c r="E1369" t="s">
        <v>534</v>
      </c>
      <c r="F1369">
        <v>5</v>
      </c>
      <c r="G1369" s="4">
        <v>16</v>
      </c>
      <c r="H1369" s="4">
        <v>11</v>
      </c>
      <c r="I1369" s="4">
        <v>0</v>
      </c>
      <c r="J1369" s="4">
        <v>0</v>
      </c>
      <c r="K1369" s="4">
        <v>0</v>
      </c>
    </row>
    <row r="1370" spans="1:11">
      <c r="A1370">
        <v>1972</v>
      </c>
      <c r="B1370" t="s">
        <v>41</v>
      </c>
      <c r="C1370" t="s">
        <v>42</v>
      </c>
      <c r="D1370" t="s">
        <v>6</v>
      </c>
      <c r="E1370" t="s">
        <v>534</v>
      </c>
      <c r="F1370">
        <v>7</v>
      </c>
      <c r="G1370" s="4">
        <v>11</v>
      </c>
      <c r="H1370" s="4">
        <v>0</v>
      </c>
      <c r="I1370" s="4">
        <v>0</v>
      </c>
      <c r="J1370" s="4">
        <v>0</v>
      </c>
      <c r="K1370" s="4">
        <v>0</v>
      </c>
    </row>
    <row r="1371" spans="1:11">
      <c r="A1371">
        <v>1973</v>
      </c>
      <c r="B1371" t="s">
        <v>41</v>
      </c>
      <c r="C1371" t="s">
        <v>42</v>
      </c>
      <c r="D1371" t="s">
        <v>6</v>
      </c>
      <c r="E1371" t="s">
        <v>534</v>
      </c>
      <c r="F1371">
        <v>7</v>
      </c>
      <c r="G1371" s="4">
        <v>7</v>
      </c>
      <c r="H1371" s="4">
        <v>3</v>
      </c>
      <c r="I1371" s="4">
        <v>0</v>
      </c>
      <c r="J1371" s="4">
        <v>0</v>
      </c>
      <c r="K1371" s="4">
        <v>0</v>
      </c>
    </row>
    <row r="1372" spans="1:11">
      <c r="A1372">
        <v>1974</v>
      </c>
      <c r="B1372" t="s">
        <v>41</v>
      </c>
      <c r="C1372" t="s">
        <v>42</v>
      </c>
      <c r="D1372" t="s">
        <v>6</v>
      </c>
      <c r="E1372" t="s">
        <v>534</v>
      </c>
      <c r="F1372">
        <v>4</v>
      </c>
      <c r="G1372" s="4">
        <v>4</v>
      </c>
      <c r="H1372" s="4">
        <v>0</v>
      </c>
      <c r="I1372" s="4">
        <v>0</v>
      </c>
      <c r="J1372" s="4">
        <v>0</v>
      </c>
      <c r="K1372" s="4">
        <v>0</v>
      </c>
    </row>
    <row r="1373" spans="1:11">
      <c r="A1373">
        <v>1975</v>
      </c>
      <c r="B1373" t="s">
        <v>41</v>
      </c>
      <c r="C1373" t="s">
        <v>42</v>
      </c>
      <c r="D1373" t="s">
        <v>6</v>
      </c>
      <c r="E1373" t="s">
        <v>534</v>
      </c>
      <c r="F1373">
        <v>6</v>
      </c>
      <c r="G1373" s="4">
        <v>6</v>
      </c>
      <c r="H1373" s="4">
        <v>0</v>
      </c>
      <c r="I1373" s="4">
        <v>0</v>
      </c>
      <c r="J1373" s="4">
        <v>0</v>
      </c>
      <c r="K1373" s="4">
        <v>0</v>
      </c>
    </row>
    <row r="1374" spans="1:11">
      <c r="A1374">
        <v>1978</v>
      </c>
      <c r="B1374" t="s">
        <v>41</v>
      </c>
      <c r="C1374" t="s">
        <v>42</v>
      </c>
      <c r="D1374" t="s">
        <v>6</v>
      </c>
      <c r="E1374" t="s">
        <v>534</v>
      </c>
      <c r="F1374">
        <v>3</v>
      </c>
      <c r="G1374" s="4">
        <v>36</v>
      </c>
      <c r="H1374" s="4">
        <v>18</v>
      </c>
      <c r="I1374" s="4">
        <v>3</v>
      </c>
      <c r="J1374" s="4">
        <v>0</v>
      </c>
      <c r="K1374" s="4">
        <v>0</v>
      </c>
    </row>
    <row r="1375" spans="1:11">
      <c r="A1375">
        <v>1980</v>
      </c>
      <c r="B1375" t="s">
        <v>41</v>
      </c>
      <c r="C1375" t="s">
        <v>42</v>
      </c>
      <c r="D1375" t="s">
        <v>6</v>
      </c>
      <c r="E1375" t="s">
        <v>534</v>
      </c>
      <c r="F1375">
        <v>6</v>
      </c>
      <c r="G1375" s="4">
        <v>17</v>
      </c>
      <c r="H1375" s="4">
        <v>0</v>
      </c>
      <c r="I1375" s="4">
        <v>0</v>
      </c>
      <c r="J1375" s="4">
        <v>0</v>
      </c>
      <c r="K1375" s="4">
        <v>0</v>
      </c>
    </row>
    <row r="1376" spans="1:11">
      <c r="A1376">
        <v>1984</v>
      </c>
      <c r="B1376" t="s">
        <v>41</v>
      </c>
      <c r="C1376" t="s">
        <v>42</v>
      </c>
      <c r="D1376" t="s">
        <v>6</v>
      </c>
      <c r="E1376" t="s">
        <v>6</v>
      </c>
      <c r="F1376">
        <v>17</v>
      </c>
      <c r="G1376" s="4">
        <v>90</v>
      </c>
      <c r="H1376" s="4">
        <v>0</v>
      </c>
      <c r="I1376" s="4">
        <v>34</v>
      </c>
      <c r="J1376" s="4">
        <v>0</v>
      </c>
      <c r="K1376" s="4">
        <v>0</v>
      </c>
    </row>
    <row r="1377" spans="1:11">
      <c r="A1377">
        <v>1985</v>
      </c>
      <c r="B1377" t="s">
        <v>41</v>
      </c>
      <c r="C1377" t="s">
        <v>42</v>
      </c>
      <c r="D1377" t="s">
        <v>6</v>
      </c>
      <c r="E1377" t="s">
        <v>6</v>
      </c>
      <c r="F1377">
        <v>10</v>
      </c>
      <c r="G1377" s="4">
        <v>28</v>
      </c>
      <c r="H1377" s="4">
        <v>0</v>
      </c>
      <c r="I1377" s="4">
        <v>3</v>
      </c>
      <c r="J1377" s="4">
        <v>0</v>
      </c>
      <c r="K1377" s="4">
        <v>0</v>
      </c>
    </row>
    <row r="1378" spans="1:11">
      <c r="A1378">
        <v>1986</v>
      </c>
      <c r="B1378" t="s">
        <v>41</v>
      </c>
      <c r="C1378" t="s">
        <v>42</v>
      </c>
      <c r="D1378" t="s">
        <v>6</v>
      </c>
      <c r="E1378" t="s">
        <v>6</v>
      </c>
      <c r="F1378">
        <v>4</v>
      </c>
      <c r="G1378" s="4">
        <v>4</v>
      </c>
      <c r="H1378" s="4">
        <v>0</v>
      </c>
      <c r="I1378" s="4">
        <v>0</v>
      </c>
      <c r="J1378" s="4">
        <v>0</v>
      </c>
      <c r="K1378" s="4">
        <v>0</v>
      </c>
    </row>
    <row r="1379" spans="1:11">
      <c r="A1379">
        <v>1986</v>
      </c>
      <c r="B1379" t="s">
        <v>41</v>
      </c>
      <c r="C1379" t="s">
        <v>42</v>
      </c>
      <c r="D1379" t="s">
        <v>6</v>
      </c>
      <c r="E1379" t="s">
        <v>976</v>
      </c>
      <c r="F1379">
        <v>2</v>
      </c>
      <c r="G1379" s="4">
        <v>2</v>
      </c>
      <c r="H1379" s="4">
        <v>0</v>
      </c>
      <c r="I1379" s="4">
        <v>2</v>
      </c>
      <c r="J1379" s="4">
        <v>0</v>
      </c>
      <c r="K1379" s="4">
        <v>0</v>
      </c>
    </row>
    <row r="1380" spans="1:11">
      <c r="A1380">
        <v>1987</v>
      </c>
      <c r="B1380" t="s">
        <v>41</v>
      </c>
      <c r="C1380" t="s">
        <v>42</v>
      </c>
      <c r="D1380" t="s">
        <v>6</v>
      </c>
      <c r="E1380" t="s">
        <v>6</v>
      </c>
      <c r="F1380">
        <v>4</v>
      </c>
      <c r="G1380" s="4">
        <v>4</v>
      </c>
      <c r="H1380" s="4">
        <v>0</v>
      </c>
      <c r="I1380" s="4">
        <v>4</v>
      </c>
      <c r="J1380" s="4">
        <v>0</v>
      </c>
      <c r="K1380" s="4">
        <v>0</v>
      </c>
    </row>
    <row r="1381" spans="1:11">
      <c r="A1381">
        <v>1988</v>
      </c>
      <c r="B1381" t="s">
        <v>41</v>
      </c>
      <c r="C1381" t="s">
        <v>42</v>
      </c>
      <c r="D1381" t="s">
        <v>6</v>
      </c>
      <c r="E1381" t="s">
        <v>6</v>
      </c>
      <c r="F1381">
        <v>9</v>
      </c>
      <c r="G1381" s="4">
        <v>22</v>
      </c>
      <c r="H1381" s="4">
        <v>0</v>
      </c>
      <c r="I1381" s="4">
        <v>0</v>
      </c>
      <c r="J1381" s="4">
        <v>0</v>
      </c>
      <c r="K1381" s="4">
        <v>0</v>
      </c>
    </row>
    <row r="1382" spans="1:11">
      <c r="A1382">
        <v>1990</v>
      </c>
      <c r="B1382" t="s">
        <v>41</v>
      </c>
      <c r="C1382" t="s">
        <v>42</v>
      </c>
      <c r="D1382" t="s">
        <v>6</v>
      </c>
      <c r="E1382" t="s">
        <v>6</v>
      </c>
      <c r="F1382">
        <v>5</v>
      </c>
      <c r="G1382" s="4">
        <v>5</v>
      </c>
      <c r="H1382" s="4">
        <v>0</v>
      </c>
      <c r="I1382" s="4">
        <v>5</v>
      </c>
      <c r="J1382" s="4">
        <v>0</v>
      </c>
      <c r="K1382" s="4">
        <v>0</v>
      </c>
    </row>
    <row r="1383" spans="1:11">
      <c r="A1383">
        <v>1992</v>
      </c>
      <c r="B1383" t="s">
        <v>41</v>
      </c>
      <c r="C1383" t="s">
        <v>42</v>
      </c>
      <c r="D1383" t="s">
        <v>6</v>
      </c>
      <c r="E1383" t="s">
        <v>537</v>
      </c>
      <c r="F1383">
        <v>5</v>
      </c>
      <c r="G1383" s="4">
        <v>5</v>
      </c>
      <c r="H1383" s="4">
        <v>0</v>
      </c>
      <c r="I1383" s="4">
        <v>0</v>
      </c>
      <c r="J1383" s="4">
        <v>0</v>
      </c>
      <c r="K1383" s="4">
        <v>0</v>
      </c>
    </row>
    <row r="1384" spans="1:11">
      <c r="A1384">
        <v>1993</v>
      </c>
      <c r="B1384" t="s">
        <v>41</v>
      </c>
      <c r="C1384" t="s">
        <v>42</v>
      </c>
      <c r="D1384" t="s">
        <v>6</v>
      </c>
      <c r="E1384" t="s">
        <v>6</v>
      </c>
      <c r="F1384">
        <v>4</v>
      </c>
      <c r="G1384" s="4">
        <v>7</v>
      </c>
      <c r="H1384" s="4">
        <v>0</v>
      </c>
      <c r="I1384" s="4">
        <v>7</v>
      </c>
      <c r="J1384" s="4">
        <v>0</v>
      </c>
      <c r="K1384" s="4">
        <v>0</v>
      </c>
    </row>
    <row r="1385" spans="1:11">
      <c r="A1385">
        <v>1993</v>
      </c>
      <c r="B1385" t="s">
        <v>41</v>
      </c>
      <c r="C1385" t="s">
        <v>42</v>
      </c>
      <c r="D1385" t="s">
        <v>6</v>
      </c>
      <c r="E1385" t="s">
        <v>537</v>
      </c>
      <c r="F1385">
        <v>4</v>
      </c>
      <c r="G1385" s="4">
        <v>4</v>
      </c>
      <c r="H1385" s="4">
        <v>0</v>
      </c>
      <c r="I1385" s="4">
        <v>0</v>
      </c>
      <c r="J1385" s="4">
        <v>0</v>
      </c>
      <c r="K1385" s="4">
        <v>0</v>
      </c>
    </row>
    <row r="1386" spans="1:11">
      <c r="A1386">
        <v>1994</v>
      </c>
      <c r="B1386" t="s">
        <v>41</v>
      </c>
      <c r="C1386" t="s">
        <v>42</v>
      </c>
      <c r="D1386" t="s">
        <v>6</v>
      </c>
      <c r="E1386" t="s">
        <v>6</v>
      </c>
      <c r="F1386">
        <v>5</v>
      </c>
      <c r="G1386" s="4">
        <v>10</v>
      </c>
      <c r="H1386" s="4">
        <v>0</v>
      </c>
      <c r="I1386" s="4">
        <v>10</v>
      </c>
      <c r="J1386" s="4">
        <v>0</v>
      </c>
      <c r="K1386" s="4">
        <v>0</v>
      </c>
    </row>
    <row r="1387" spans="1:11">
      <c r="A1387">
        <v>1995</v>
      </c>
      <c r="B1387" t="s">
        <v>41</v>
      </c>
      <c r="C1387" t="s">
        <v>42</v>
      </c>
      <c r="D1387" t="s">
        <v>6</v>
      </c>
      <c r="E1387" t="s">
        <v>6</v>
      </c>
      <c r="F1387">
        <v>6</v>
      </c>
      <c r="G1387" s="4">
        <v>34</v>
      </c>
      <c r="H1387" s="4">
        <v>0</v>
      </c>
      <c r="I1387" s="4">
        <v>19</v>
      </c>
      <c r="J1387" s="4">
        <v>0</v>
      </c>
      <c r="K1387" s="4">
        <v>3</v>
      </c>
    </row>
    <row r="1388" spans="1:11">
      <c r="A1388">
        <v>1996</v>
      </c>
      <c r="B1388" t="s">
        <v>41</v>
      </c>
      <c r="C1388" t="s">
        <v>42</v>
      </c>
      <c r="D1388" t="s">
        <v>6</v>
      </c>
      <c r="E1388" t="s">
        <v>978</v>
      </c>
      <c r="F1388">
        <v>2</v>
      </c>
      <c r="G1388" s="4">
        <v>5</v>
      </c>
      <c r="H1388" s="4">
        <v>0</v>
      </c>
      <c r="I1388" s="4">
        <v>0</v>
      </c>
      <c r="J1388" s="4">
        <v>0</v>
      </c>
      <c r="K1388" s="4">
        <v>0</v>
      </c>
    </row>
    <row r="1389" spans="1:11">
      <c r="A1389">
        <v>1997</v>
      </c>
      <c r="B1389" t="s">
        <v>41</v>
      </c>
      <c r="C1389" t="s">
        <v>42</v>
      </c>
      <c r="D1389" t="s">
        <v>6</v>
      </c>
      <c r="E1389" t="s">
        <v>6</v>
      </c>
      <c r="F1389">
        <v>3</v>
      </c>
      <c r="G1389" s="4">
        <v>9.5354791514264807</v>
      </c>
      <c r="H1389" s="4">
        <v>0</v>
      </c>
      <c r="I1389" s="4">
        <v>0</v>
      </c>
      <c r="J1389" s="4">
        <v>0</v>
      </c>
      <c r="K1389" s="4">
        <v>0</v>
      </c>
    </row>
    <row r="1390" spans="1:11">
      <c r="A1390">
        <v>1999</v>
      </c>
      <c r="B1390" t="s">
        <v>41</v>
      </c>
      <c r="C1390" t="s">
        <v>42</v>
      </c>
      <c r="D1390" t="s">
        <v>6</v>
      </c>
      <c r="E1390" t="s">
        <v>6</v>
      </c>
      <c r="F1390">
        <v>4</v>
      </c>
      <c r="G1390" s="4">
        <v>16.786363636363635</v>
      </c>
      <c r="H1390" s="4">
        <v>0</v>
      </c>
      <c r="I1390" s="4">
        <v>0</v>
      </c>
      <c r="J1390" s="4">
        <v>0</v>
      </c>
      <c r="K1390" s="4">
        <v>0</v>
      </c>
    </row>
    <row r="1391" spans="1:11">
      <c r="A1391">
        <v>2000</v>
      </c>
      <c r="B1391" t="s">
        <v>41</v>
      </c>
      <c r="C1391" t="s">
        <v>42</v>
      </c>
      <c r="D1391" t="s">
        <v>6</v>
      </c>
      <c r="E1391" t="s">
        <v>6</v>
      </c>
      <c r="F1391">
        <v>5</v>
      </c>
      <c r="G1391" s="4">
        <v>13.830750893921333</v>
      </c>
      <c r="H1391" s="4">
        <v>0</v>
      </c>
      <c r="I1391" s="4">
        <v>0</v>
      </c>
      <c r="J1391" s="4">
        <v>0</v>
      </c>
      <c r="K1391" s="4">
        <v>0</v>
      </c>
    </row>
    <row r="1392" spans="1:11">
      <c r="A1392">
        <v>2001</v>
      </c>
      <c r="B1392" t="s">
        <v>41</v>
      </c>
      <c r="C1392" t="s">
        <v>42</v>
      </c>
      <c r="D1392" t="s">
        <v>6</v>
      </c>
      <c r="E1392" t="s">
        <v>6</v>
      </c>
      <c r="F1392">
        <v>4</v>
      </c>
      <c r="G1392" s="4">
        <v>7.4304635761589406</v>
      </c>
      <c r="H1392" s="4">
        <v>0</v>
      </c>
      <c r="I1392" s="4">
        <v>0</v>
      </c>
      <c r="J1392" s="4">
        <v>0</v>
      </c>
      <c r="K1392" s="4">
        <v>0</v>
      </c>
    </row>
    <row r="1393" spans="1:11">
      <c r="A1393">
        <v>2002</v>
      </c>
      <c r="B1393" t="s">
        <v>41</v>
      </c>
      <c r="C1393" t="s">
        <v>42</v>
      </c>
      <c r="D1393" t="s">
        <v>6</v>
      </c>
      <c r="E1393" t="s">
        <v>537</v>
      </c>
      <c r="F1393">
        <v>4</v>
      </c>
      <c r="G1393" s="4">
        <v>3.6573459715639811</v>
      </c>
      <c r="H1393" s="4">
        <v>0</v>
      </c>
      <c r="I1393" s="4">
        <v>0</v>
      </c>
      <c r="J1393" s="4">
        <v>0</v>
      </c>
      <c r="K1393" s="4">
        <v>0</v>
      </c>
    </row>
    <row r="1394" spans="1:11">
      <c r="A1394">
        <v>2006</v>
      </c>
      <c r="B1394" t="s">
        <v>41</v>
      </c>
      <c r="C1394" t="s">
        <v>42</v>
      </c>
      <c r="D1394" t="s">
        <v>6</v>
      </c>
      <c r="E1394" t="s">
        <v>6</v>
      </c>
      <c r="F1394">
        <v>4</v>
      </c>
      <c r="G1394" s="4">
        <v>3.735562310030395</v>
      </c>
      <c r="H1394" s="4">
        <v>0</v>
      </c>
      <c r="I1394" s="4">
        <v>3.735562310030395</v>
      </c>
      <c r="J1394" s="4">
        <v>0</v>
      </c>
      <c r="K1394" s="4">
        <v>0</v>
      </c>
    </row>
    <row r="1395" spans="1:11">
      <c r="A1395">
        <v>1968</v>
      </c>
      <c r="B1395" t="s">
        <v>43</v>
      </c>
      <c r="C1395" t="s">
        <v>44</v>
      </c>
      <c r="D1395" t="s">
        <v>6</v>
      </c>
      <c r="E1395" t="s">
        <v>534</v>
      </c>
      <c r="F1395">
        <v>24</v>
      </c>
      <c r="G1395" s="4">
        <v>94</v>
      </c>
      <c r="H1395" s="4">
        <v>16</v>
      </c>
      <c r="I1395" s="4">
        <v>0</v>
      </c>
      <c r="J1395" s="4">
        <v>0</v>
      </c>
      <c r="K1395" s="4">
        <v>0</v>
      </c>
    </row>
    <row r="1396" spans="1:11">
      <c r="A1396">
        <v>1969</v>
      </c>
      <c r="B1396" t="s">
        <v>43</v>
      </c>
      <c r="C1396" t="s">
        <v>44</v>
      </c>
      <c r="D1396" t="s">
        <v>6</v>
      </c>
      <c r="E1396" t="s">
        <v>534</v>
      </c>
      <c r="F1396">
        <v>23</v>
      </c>
      <c r="G1396" s="4">
        <v>41</v>
      </c>
      <c r="H1396" s="4">
        <v>13</v>
      </c>
      <c r="I1396" s="4">
        <v>0</v>
      </c>
      <c r="J1396" s="4">
        <v>0</v>
      </c>
      <c r="K1396" s="4">
        <v>0</v>
      </c>
    </row>
    <row r="1397" spans="1:11">
      <c r="A1397">
        <v>1970</v>
      </c>
      <c r="B1397" t="s">
        <v>43</v>
      </c>
      <c r="C1397" t="s">
        <v>44</v>
      </c>
      <c r="D1397" t="s">
        <v>6</v>
      </c>
      <c r="E1397" t="s">
        <v>534</v>
      </c>
      <c r="F1397">
        <v>5</v>
      </c>
      <c r="G1397" s="4">
        <v>11</v>
      </c>
      <c r="H1397" s="4">
        <v>0</v>
      </c>
      <c r="I1397" s="4">
        <v>0</v>
      </c>
      <c r="J1397" s="4">
        <v>0</v>
      </c>
      <c r="K1397" s="4">
        <v>0</v>
      </c>
    </row>
    <row r="1398" spans="1:11">
      <c r="A1398">
        <v>1971</v>
      </c>
      <c r="B1398" t="s">
        <v>43</v>
      </c>
      <c r="C1398" t="s">
        <v>44</v>
      </c>
      <c r="D1398" t="s">
        <v>6</v>
      </c>
      <c r="E1398" t="s">
        <v>534</v>
      </c>
      <c r="F1398">
        <v>19</v>
      </c>
      <c r="G1398" s="4">
        <v>39</v>
      </c>
      <c r="H1398" s="4">
        <v>24</v>
      </c>
      <c r="I1398" s="4">
        <v>24</v>
      </c>
      <c r="J1398" s="4">
        <v>0</v>
      </c>
      <c r="K1398" s="4">
        <v>0</v>
      </c>
    </row>
    <row r="1399" spans="1:11">
      <c r="A1399">
        <v>1972</v>
      </c>
      <c r="B1399" t="s">
        <v>43</v>
      </c>
      <c r="C1399" t="s">
        <v>44</v>
      </c>
      <c r="D1399" t="s">
        <v>6</v>
      </c>
      <c r="E1399" t="s">
        <v>534</v>
      </c>
      <c r="F1399">
        <v>18</v>
      </c>
      <c r="G1399" s="4">
        <v>60</v>
      </c>
      <c r="H1399" s="4">
        <v>11</v>
      </c>
      <c r="I1399" s="4">
        <v>11</v>
      </c>
      <c r="J1399" s="4">
        <v>0</v>
      </c>
      <c r="K1399" s="4">
        <v>0</v>
      </c>
    </row>
    <row r="1400" spans="1:11">
      <c r="A1400">
        <v>1973</v>
      </c>
      <c r="B1400" t="s">
        <v>43</v>
      </c>
      <c r="C1400" t="s">
        <v>44</v>
      </c>
      <c r="D1400" t="s">
        <v>6</v>
      </c>
      <c r="E1400" t="s">
        <v>534</v>
      </c>
      <c r="F1400">
        <v>10</v>
      </c>
      <c r="G1400" s="4">
        <v>28</v>
      </c>
      <c r="H1400" s="4">
        <v>0</v>
      </c>
      <c r="I1400" s="4">
        <v>0</v>
      </c>
      <c r="J1400" s="4">
        <v>0</v>
      </c>
      <c r="K1400" s="4">
        <v>0</v>
      </c>
    </row>
    <row r="1401" spans="1:11">
      <c r="A1401">
        <v>1974</v>
      </c>
      <c r="B1401" t="s">
        <v>43</v>
      </c>
      <c r="C1401" t="s">
        <v>44</v>
      </c>
      <c r="D1401" t="s">
        <v>6</v>
      </c>
      <c r="E1401" t="s">
        <v>534</v>
      </c>
      <c r="F1401">
        <v>28</v>
      </c>
      <c r="G1401" s="4">
        <v>354</v>
      </c>
      <c r="H1401" s="4">
        <v>24</v>
      </c>
      <c r="I1401" s="4">
        <v>24</v>
      </c>
      <c r="J1401" s="4">
        <v>0</v>
      </c>
      <c r="K1401" s="4">
        <v>0</v>
      </c>
    </row>
    <row r="1402" spans="1:11">
      <c r="A1402">
        <v>1975</v>
      </c>
      <c r="B1402" t="s">
        <v>43</v>
      </c>
      <c r="C1402" t="s">
        <v>44</v>
      </c>
      <c r="D1402" t="s">
        <v>6</v>
      </c>
      <c r="E1402" t="s">
        <v>534</v>
      </c>
      <c r="F1402">
        <v>27</v>
      </c>
      <c r="G1402" s="4">
        <v>115</v>
      </c>
      <c r="H1402" s="4">
        <v>10</v>
      </c>
      <c r="I1402" s="4">
        <v>0</v>
      </c>
      <c r="J1402" s="4">
        <v>0</v>
      </c>
      <c r="K1402" s="4">
        <v>0</v>
      </c>
    </row>
    <row r="1403" spans="1:11">
      <c r="A1403">
        <v>1976</v>
      </c>
      <c r="B1403" t="s">
        <v>43</v>
      </c>
      <c r="C1403" t="s">
        <v>44</v>
      </c>
      <c r="D1403" t="s">
        <v>6</v>
      </c>
      <c r="E1403" t="s">
        <v>534</v>
      </c>
      <c r="F1403">
        <v>10</v>
      </c>
      <c r="G1403" s="4">
        <v>20</v>
      </c>
      <c r="H1403" s="4">
        <v>0</v>
      </c>
      <c r="I1403" s="4">
        <v>0</v>
      </c>
      <c r="J1403" s="4">
        <v>0</v>
      </c>
      <c r="K1403" s="4">
        <v>0</v>
      </c>
    </row>
    <row r="1404" spans="1:11">
      <c r="A1404">
        <v>1977</v>
      </c>
      <c r="B1404" t="s">
        <v>43</v>
      </c>
      <c r="C1404" t="s">
        <v>44</v>
      </c>
      <c r="D1404" t="s">
        <v>6</v>
      </c>
      <c r="E1404" t="s">
        <v>534</v>
      </c>
      <c r="F1404">
        <v>16</v>
      </c>
      <c r="G1404" s="4">
        <v>56</v>
      </c>
      <c r="H1404" s="4">
        <v>0</v>
      </c>
      <c r="I1404" s="4">
        <v>0</v>
      </c>
      <c r="J1404" s="4">
        <v>0</v>
      </c>
      <c r="K1404" s="4">
        <v>0</v>
      </c>
    </row>
    <row r="1405" spans="1:11">
      <c r="A1405">
        <v>1978</v>
      </c>
      <c r="B1405" t="s">
        <v>43</v>
      </c>
      <c r="C1405" t="s">
        <v>44</v>
      </c>
      <c r="D1405" t="s">
        <v>6</v>
      </c>
      <c r="E1405" t="s">
        <v>534</v>
      </c>
      <c r="F1405">
        <v>13</v>
      </c>
      <c r="G1405" s="4">
        <v>38</v>
      </c>
      <c r="H1405" s="4">
        <v>7</v>
      </c>
      <c r="I1405" s="4">
        <v>3</v>
      </c>
      <c r="J1405" s="4">
        <v>0</v>
      </c>
      <c r="K1405" s="4">
        <v>0</v>
      </c>
    </row>
    <row r="1406" spans="1:11">
      <c r="A1406">
        <v>1979</v>
      </c>
      <c r="B1406" t="s">
        <v>43</v>
      </c>
      <c r="C1406" t="s">
        <v>44</v>
      </c>
      <c r="D1406" t="s">
        <v>6</v>
      </c>
      <c r="E1406" t="s">
        <v>534</v>
      </c>
      <c r="F1406">
        <v>8</v>
      </c>
      <c r="G1406" s="4">
        <v>20</v>
      </c>
      <c r="H1406" s="4">
        <v>0</v>
      </c>
      <c r="I1406" s="4">
        <v>0</v>
      </c>
      <c r="J1406" s="4">
        <v>0</v>
      </c>
      <c r="K1406" s="4">
        <v>0</v>
      </c>
    </row>
    <row r="1407" spans="1:11">
      <c r="A1407">
        <v>1980</v>
      </c>
      <c r="B1407" t="s">
        <v>43</v>
      </c>
      <c r="C1407" t="s">
        <v>44</v>
      </c>
      <c r="D1407" t="s">
        <v>6</v>
      </c>
      <c r="E1407" t="s">
        <v>534</v>
      </c>
      <c r="F1407">
        <v>14</v>
      </c>
      <c r="G1407" s="4">
        <v>50</v>
      </c>
      <c r="H1407" s="4">
        <v>0</v>
      </c>
      <c r="I1407" s="4">
        <v>24</v>
      </c>
      <c r="J1407" s="4">
        <v>0</v>
      </c>
      <c r="K1407" s="4">
        <v>0</v>
      </c>
    </row>
    <row r="1408" spans="1:11">
      <c r="A1408">
        <v>1983</v>
      </c>
      <c r="B1408" t="s">
        <v>43</v>
      </c>
      <c r="C1408" t="s">
        <v>44</v>
      </c>
      <c r="D1408" t="s">
        <v>6</v>
      </c>
      <c r="E1408" t="s">
        <v>534</v>
      </c>
      <c r="F1408">
        <v>4</v>
      </c>
      <c r="G1408" s="4">
        <v>9</v>
      </c>
      <c r="H1408" s="4">
        <v>0</v>
      </c>
      <c r="I1408" s="4">
        <v>0</v>
      </c>
      <c r="J1408" s="4">
        <v>0</v>
      </c>
      <c r="K1408" s="4">
        <v>0</v>
      </c>
    </row>
    <row r="1409" spans="1:11">
      <c r="A1409">
        <v>1985</v>
      </c>
      <c r="B1409" t="s">
        <v>43</v>
      </c>
      <c r="C1409" t="s">
        <v>44</v>
      </c>
      <c r="D1409" t="s">
        <v>6</v>
      </c>
      <c r="E1409" t="s">
        <v>6</v>
      </c>
      <c r="F1409">
        <v>3</v>
      </c>
      <c r="G1409" s="4">
        <v>28</v>
      </c>
      <c r="H1409" s="4">
        <v>0</v>
      </c>
      <c r="I1409" s="4">
        <v>52</v>
      </c>
      <c r="J1409" s="4">
        <v>0</v>
      </c>
      <c r="K1409" s="4">
        <v>0</v>
      </c>
    </row>
    <row r="1410" spans="1:11">
      <c r="A1410">
        <v>1988</v>
      </c>
      <c r="B1410" t="s">
        <v>43</v>
      </c>
      <c r="C1410" t="s">
        <v>44</v>
      </c>
      <c r="D1410" t="s">
        <v>6</v>
      </c>
      <c r="E1410" t="s">
        <v>6</v>
      </c>
      <c r="F1410">
        <v>4</v>
      </c>
      <c r="G1410" s="4">
        <v>9</v>
      </c>
      <c r="H1410" s="4">
        <v>0</v>
      </c>
      <c r="I1410" s="4">
        <v>18</v>
      </c>
      <c r="J1410" s="4">
        <v>13</v>
      </c>
      <c r="K1410" s="4">
        <v>0</v>
      </c>
    </row>
    <row r="1411" spans="1:11">
      <c r="A1411">
        <v>1990</v>
      </c>
      <c r="B1411" t="s">
        <v>43</v>
      </c>
      <c r="C1411" t="s">
        <v>44</v>
      </c>
      <c r="D1411" t="s">
        <v>6</v>
      </c>
      <c r="E1411" t="s">
        <v>6</v>
      </c>
      <c r="F1411">
        <v>14</v>
      </c>
      <c r="G1411" s="4">
        <v>43</v>
      </c>
      <c r="H1411" s="4">
        <v>0</v>
      </c>
      <c r="I1411" s="4">
        <v>0</v>
      </c>
      <c r="J1411" s="4">
        <v>9</v>
      </c>
      <c r="K1411" s="4">
        <v>9</v>
      </c>
    </row>
    <row r="1412" spans="1:11">
      <c r="A1412">
        <v>1991</v>
      </c>
      <c r="B1412" t="s">
        <v>43</v>
      </c>
      <c r="C1412" t="s">
        <v>44</v>
      </c>
      <c r="D1412" t="s">
        <v>6</v>
      </c>
      <c r="E1412" t="s">
        <v>6</v>
      </c>
      <c r="F1412">
        <v>4</v>
      </c>
      <c r="G1412" s="4">
        <v>15</v>
      </c>
      <c r="H1412" s="4">
        <v>0</v>
      </c>
      <c r="I1412" s="4">
        <v>0</v>
      </c>
      <c r="J1412" s="4">
        <v>0</v>
      </c>
      <c r="K1412" s="4">
        <v>0</v>
      </c>
    </row>
    <row r="1413" spans="1:11">
      <c r="A1413">
        <v>1994</v>
      </c>
      <c r="B1413" t="s">
        <v>43</v>
      </c>
      <c r="C1413" t="s">
        <v>44</v>
      </c>
      <c r="D1413" t="s">
        <v>6</v>
      </c>
      <c r="E1413" t="s">
        <v>6</v>
      </c>
      <c r="F1413">
        <v>5</v>
      </c>
      <c r="G1413" s="4">
        <v>10</v>
      </c>
      <c r="H1413" s="4">
        <v>0</v>
      </c>
      <c r="I1413" s="4">
        <v>0</v>
      </c>
      <c r="J1413" s="4">
        <v>0</v>
      </c>
      <c r="K1413" s="4">
        <v>0</v>
      </c>
    </row>
    <row r="1414" spans="1:11">
      <c r="A1414">
        <v>1968</v>
      </c>
      <c r="B1414" t="s">
        <v>45</v>
      </c>
      <c r="C1414" t="s">
        <v>46</v>
      </c>
      <c r="D1414" t="s">
        <v>6</v>
      </c>
      <c r="E1414" t="s">
        <v>534</v>
      </c>
      <c r="F1414">
        <v>4</v>
      </c>
      <c r="G1414" s="4">
        <v>49</v>
      </c>
      <c r="H1414" s="4">
        <v>12</v>
      </c>
      <c r="I1414" s="4">
        <v>0</v>
      </c>
      <c r="J1414" s="4">
        <v>0</v>
      </c>
      <c r="K1414" s="4">
        <v>0</v>
      </c>
    </row>
    <row r="1415" spans="1:11">
      <c r="A1415">
        <v>1975</v>
      </c>
      <c r="B1415" t="s">
        <v>45</v>
      </c>
      <c r="C1415" t="s">
        <v>46</v>
      </c>
      <c r="D1415" t="s">
        <v>6</v>
      </c>
      <c r="E1415" t="s">
        <v>534</v>
      </c>
      <c r="F1415">
        <v>3</v>
      </c>
      <c r="G1415" s="4">
        <v>17</v>
      </c>
      <c r="H1415" s="4">
        <v>0</v>
      </c>
      <c r="I1415" s="4">
        <v>3</v>
      </c>
      <c r="J1415" s="4">
        <v>0</v>
      </c>
      <c r="K1415" s="4">
        <v>0</v>
      </c>
    </row>
    <row r="1416" spans="1:11">
      <c r="A1416">
        <v>1978</v>
      </c>
      <c r="B1416" t="s">
        <v>45</v>
      </c>
      <c r="C1416" t="s">
        <v>46</v>
      </c>
      <c r="D1416" t="s">
        <v>6</v>
      </c>
      <c r="E1416" t="s">
        <v>534</v>
      </c>
      <c r="F1416">
        <v>3</v>
      </c>
      <c r="G1416" s="4">
        <v>78</v>
      </c>
      <c r="H1416" s="4">
        <v>0</v>
      </c>
      <c r="I1416" s="4">
        <v>23</v>
      </c>
      <c r="J1416" s="4">
        <v>0</v>
      </c>
      <c r="K1416" s="4">
        <v>0</v>
      </c>
    </row>
    <row r="1417" spans="1:11">
      <c r="A1417">
        <v>1973</v>
      </c>
      <c r="B1417" t="s">
        <v>259</v>
      </c>
      <c r="C1417" t="s">
        <v>260</v>
      </c>
      <c r="D1417" t="s">
        <v>6</v>
      </c>
      <c r="E1417" t="s">
        <v>534</v>
      </c>
      <c r="F1417">
        <v>3</v>
      </c>
      <c r="G1417" s="4">
        <v>3</v>
      </c>
      <c r="H1417" s="4">
        <v>7</v>
      </c>
      <c r="I1417" s="4">
        <v>3</v>
      </c>
      <c r="J1417" s="4">
        <v>0</v>
      </c>
      <c r="K1417" s="4">
        <v>0</v>
      </c>
    </row>
    <row r="1418" spans="1:11">
      <c r="A1418">
        <v>1975</v>
      </c>
      <c r="B1418" t="s">
        <v>259</v>
      </c>
      <c r="C1418" t="s">
        <v>260</v>
      </c>
      <c r="D1418" t="s">
        <v>6</v>
      </c>
      <c r="E1418" t="s">
        <v>534</v>
      </c>
      <c r="F1418">
        <v>6</v>
      </c>
      <c r="G1418" s="4">
        <v>30</v>
      </c>
      <c r="H1418" s="4">
        <v>20</v>
      </c>
      <c r="I1418" s="4">
        <v>3</v>
      </c>
      <c r="J1418" s="4">
        <v>0</v>
      </c>
      <c r="K1418" s="4">
        <v>0</v>
      </c>
    </row>
    <row r="1419" spans="1:11">
      <c r="A1419">
        <v>1979</v>
      </c>
      <c r="B1419" t="s">
        <v>259</v>
      </c>
      <c r="C1419" t="s">
        <v>260</v>
      </c>
      <c r="D1419" t="s">
        <v>6</v>
      </c>
      <c r="E1419" t="s">
        <v>534</v>
      </c>
      <c r="F1419">
        <v>7</v>
      </c>
      <c r="G1419" s="4">
        <v>7</v>
      </c>
      <c r="H1419" s="4">
        <v>4</v>
      </c>
      <c r="I1419" s="4">
        <v>0</v>
      </c>
      <c r="J1419" s="4">
        <v>0</v>
      </c>
      <c r="K1419" s="4">
        <v>0</v>
      </c>
    </row>
    <row r="1420" spans="1:11">
      <c r="A1420">
        <v>1983</v>
      </c>
      <c r="B1420" t="s">
        <v>259</v>
      </c>
      <c r="C1420" t="s">
        <v>260</v>
      </c>
      <c r="D1420" t="s">
        <v>6</v>
      </c>
      <c r="E1420" t="s">
        <v>534</v>
      </c>
      <c r="F1420">
        <v>4</v>
      </c>
      <c r="G1420" s="4">
        <v>9</v>
      </c>
      <c r="H1420" s="4">
        <v>0</v>
      </c>
      <c r="I1420" s="4">
        <v>0</v>
      </c>
      <c r="J1420" s="4">
        <v>0</v>
      </c>
      <c r="K1420" s="4">
        <v>0</v>
      </c>
    </row>
    <row r="1421" spans="1:11">
      <c r="A1421">
        <v>1968</v>
      </c>
      <c r="B1421" t="s">
        <v>47</v>
      </c>
      <c r="C1421" t="s">
        <v>48</v>
      </c>
      <c r="D1421" t="s">
        <v>6</v>
      </c>
      <c r="E1421" t="s">
        <v>534</v>
      </c>
      <c r="F1421">
        <v>483</v>
      </c>
      <c r="G1421" s="4">
        <v>1685</v>
      </c>
      <c r="H1421" s="4">
        <v>770</v>
      </c>
      <c r="I1421" s="4">
        <v>0</v>
      </c>
      <c r="J1421" s="4">
        <v>0</v>
      </c>
      <c r="K1421" s="4">
        <v>0</v>
      </c>
    </row>
    <row r="1422" spans="1:11">
      <c r="A1422">
        <v>1969</v>
      </c>
      <c r="B1422" t="s">
        <v>47</v>
      </c>
      <c r="C1422" t="s">
        <v>48</v>
      </c>
      <c r="D1422" t="s">
        <v>6</v>
      </c>
      <c r="E1422" t="s">
        <v>534</v>
      </c>
      <c r="F1422">
        <v>494</v>
      </c>
      <c r="G1422" s="4">
        <v>2077</v>
      </c>
      <c r="H1422" s="4">
        <v>847</v>
      </c>
      <c r="I1422" s="4">
        <v>0</v>
      </c>
      <c r="J1422" s="4">
        <v>0</v>
      </c>
      <c r="K1422" s="4">
        <v>0</v>
      </c>
    </row>
    <row r="1423" spans="1:11">
      <c r="A1423">
        <v>1970</v>
      </c>
      <c r="B1423" t="s">
        <v>47</v>
      </c>
      <c r="C1423" t="s">
        <v>48</v>
      </c>
      <c r="D1423" t="s">
        <v>6</v>
      </c>
      <c r="E1423" t="s">
        <v>534</v>
      </c>
      <c r="F1423">
        <v>663</v>
      </c>
      <c r="G1423" s="4">
        <v>3463</v>
      </c>
      <c r="H1423" s="4">
        <v>809</v>
      </c>
      <c r="I1423" s="4">
        <v>0</v>
      </c>
      <c r="J1423" s="4">
        <v>0</v>
      </c>
      <c r="K1423" s="4">
        <v>0</v>
      </c>
    </row>
    <row r="1424" spans="1:11">
      <c r="A1424">
        <v>1971</v>
      </c>
      <c r="B1424" t="s">
        <v>47</v>
      </c>
      <c r="C1424" t="s">
        <v>48</v>
      </c>
      <c r="D1424" t="s">
        <v>6</v>
      </c>
      <c r="E1424" t="s">
        <v>534</v>
      </c>
      <c r="F1424">
        <v>577</v>
      </c>
      <c r="G1424" s="4">
        <v>2683</v>
      </c>
      <c r="H1424" s="4">
        <v>754</v>
      </c>
      <c r="I1424" s="4">
        <v>198</v>
      </c>
      <c r="J1424" s="4">
        <v>0</v>
      </c>
      <c r="K1424" s="4">
        <v>0</v>
      </c>
    </row>
    <row r="1425" spans="1:11">
      <c r="A1425">
        <v>1972</v>
      </c>
      <c r="B1425" t="s">
        <v>47</v>
      </c>
      <c r="C1425" t="s">
        <v>48</v>
      </c>
      <c r="D1425" t="s">
        <v>6</v>
      </c>
      <c r="E1425" t="s">
        <v>534</v>
      </c>
      <c r="F1425">
        <v>654</v>
      </c>
      <c r="G1425" s="4">
        <v>3085</v>
      </c>
      <c r="H1425" s="4">
        <v>862</v>
      </c>
      <c r="I1425" s="4">
        <v>397</v>
      </c>
      <c r="J1425" s="4">
        <v>0</v>
      </c>
      <c r="K1425" s="4">
        <v>0</v>
      </c>
    </row>
    <row r="1426" spans="1:11">
      <c r="A1426">
        <v>1973</v>
      </c>
      <c r="B1426" t="s">
        <v>47</v>
      </c>
      <c r="C1426" t="s">
        <v>48</v>
      </c>
      <c r="D1426" t="s">
        <v>6</v>
      </c>
      <c r="E1426" t="s">
        <v>534</v>
      </c>
      <c r="F1426">
        <v>586</v>
      </c>
      <c r="G1426" s="4">
        <v>2422</v>
      </c>
      <c r="H1426" s="4">
        <v>539</v>
      </c>
      <c r="I1426" s="4">
        <v>218</v>
      </c>
      <c r="J1426" s="4">
        <v>0</v>
      </c>
      <c r="K1426" s="4">
        <v>0</v>
      </c>
    </row>
    <row r="1427" spans="1:11">
      <c r="A1427">
        <v>1974</v>
      </c>
      <c r="B1427" t="s">
        <v>47</v>
      </c>
      <c r="C1427" t="s">
        <v>48</v>
      </c>
      <c r="D1427" t="s">
        <v>6</v>
      </c>
      <c r="E1427" t="s">
        <v>534</v>
      </c>
      <c r="F1427">
        <v>525</v>
      </c>
      <c r="G1427" s="4">
        <v>2076</v>
      </c>
      <c r="H1427" s="4">
        <v>269</v>
      </c>
      <c r="I1427" s="4">
        <v>132</v>
      </c>
      <c r="J1427" s="4">
        <v>0</v>
      </c>
      <c r="K1427" s="4">
        <v>0</v>
      </c>
    </row>
    <row r="1428" spans="1:11">
      <c r="A1428">
        <v>1975</v>
      </c>
      <c r="B1428" t="s">
        <v>47</v>
      </c>
      <c r="C1428" t="s">
        <v>48</v>
      </c>
      <c r="D1428" t="s">
        <v>6</v>
      </c>
      <c r="E1428" t="s">
        <v>534</v>
      </c>
      <c r="F1428">
        <v>377</v>
      </c>
      <c r="G1428" s="4">
        <v>1837</v>
      </c>
      <c r="H1428" s="4">
        <v>402</v>
      </c>
      <c r="I1428" s="4">
        <v>208</v>
      </c>
      <c r="J1428" s="4">
        <v>0</v>
      </c>
      <c r="K1428" s="4">
        <v>0</v>
      </c>
    </row>
    <row r="1429" spans="1:11">
      <c r="A1429">
        <v>1976</v>
      </c>
      <c r="B1429" t="s">
        <v>47</v>
      </c>
      <c r="C1429" t="s">
        <v>48</v>
      </c>
      <c r="D1429" t="s">
        <v>6</v>
      </c>
      <c r="E1429" t="s">
        <v>534</v>
      </c>
      <c r="F1429">
        <v>508</v>
      </c>
      <c r="G1429" s="4">
        <v>2350</v>
      </c>
      <c r="H1429" s="4">
        <v>376</v>
      </c>
      <c r="I1429" s="4">
        <v>193</v>
      </c>
      <c r="J1429" s="4">
        <v>0</v>
      </c>
      <c r="K1429" s="4">
        <v>0</v>
      </c>
    </row>
    <row r="1430" spans="1:11">
      <c r="A1430">
        <v>1977</v>
      </c>
      <c r="B1430" t="s">
        <v>47</v>
      </c>
      <c r="C1430" t="s">
        <v>48</v>
      </c>
      <c r="D1430" t="s">
        <v>6</v>
      </c>
      <c r="E1430" t="s">
        <v>534</v>
      </c>
      <c r="F1430">
        <v>411</v>
      </c>
      <c r="G1430" s="4">
        <v>1797</v>
      </c>
      <c r="H1430" s="4">
        <v>277</v>
      </c>
      <c r="I1430" s="4">
        <v>250</v>
      </c>
      <c r="J1430" s="4">
        <v>0</v>
      </c>
      <c r="K1430" s="4">
        <v>0</v>
      </c>
    </row>
    <row r="1431" spans="1:11">
      <c r="A1431">
        <v>1978</v>
      </c>
      <c r="B1431" t="s">
        <v>47</v>
      </c>
      <c r="C1431" t="s">
        <v>48</v>
      </c>
      <c r="D1431" t="s">
        <v>6</v>
      </c>
      <c r="E1431" t="s">
        <v>534</v>
      </c>
      <c r="F1431">
        <v>316</v>
      </c>
      <c r="G1431" s="4">
        <v>1196</v>
      </c>
      <c r="H1431" s="4">
        <v>134</v>
      </c>
      <c r="I1431" s="4">
        <v>311</v>
      </c>
      <c r="J1431" s="4">
        <v>0</v>
      </c>
      <c r="K1431" s="4">
        <v>0</v>
      </c>
    </row>
    <row r="1432" spans="1:11">
      <c r="A1432">
        <v>1979</v>
      </c>
      <c r="B1432" t="s">
        <v>47</v>
      </c>
      <c r="C1432" t="s">
        <v>48</v>
      </c>
      <c r="D1432" t="s">
        <v>6</v>
      </c>
      <c r="E1432" t="s">
        <v>534</v>
      </c>
      <c r="F1432">
        <v>481</v>
      </c>
      <c r="G1432" s="4">
        <v>2529</v>
      </c>
      <c r="H1432" s="4">
        <v>321</v>
      </c>
      <c r="I1432" s="4">
        <v>440</v>
      </c>
      <c r="J1432" s="4">
        <v>0</v>
      </c>
      <c r="K1432" s="4">
        <v>0</v>
      </c>
    </row>
    <row r="1433" spans="1:11">
      <c r="A1433">
        <v>1980</v>
      </c>
      <c r="B1433" t="s">
        <v>47</v>
      </c>
      <c r="C1433" t="s">
        <v>48</v>
      </c>
      <c r="D1433" t="s">
        <v>6</v>
      </c>
      <c r="E1433" t="s">
        <v>534</v>
      </c>
      <c r="F1433">
        <v>235</v>
      </c>
      <c r="G1433" s="4">
        <v>990</v>
      </c>
      <c r="H1433" s="4">
        <v>27</v>
      </c>
      <c r="I1433" s="4">
        <v>250</v>
      </c>
      <c r="J1433" s="4">
        <v>0</v>
      </c>
      <c r="K1433" s="4">
        <v>0</v>
      </c>
    </row>
    <row r="1434" spans="1:11">
      <c r="A1434">
        <v>1981</v>
      </c>
      <c r="B1434" t="s">
        <v>47</v>
      </c>
      <c r="C1434" t="s">
        <v>48</v>
      </c>
      <c r="D1434" t="s">
        <v>6</v>
      </c>
      <c r="E1434" t="s">
        <v>534</v>
      </c>
      <c r="F1434">
        <v>127</v>
      </c>
      <c r="G1434" s="4">
        <v>485</v>
      </c>
      <c r="H1434" s="4">
        <v>6</v>
      </c>
      <c r="I1434" s="4">
        <v>376</v>
      </c>
      <c r="J1434" s="4">
        <v>0</v>
      </c>
      <c r="K1434" s="4">
        <v>0</v>
      </c>
    </row>
    <row r="1435" spans="1:11">
      <c r="A1435">
        <v>1982</v>
      </c>
      <c r="B1435" t="s">
        <v>47</v>
      </c>
      <c r="C1435" t="s">
        <v>48</v>
      </c>
      <c r="D1435" t="s">
        <v>6</v>
      </c>
      <c r="E1435" t="s">
        <v>534</v>
      </c>
      <c r="F1435">
        <v>152</v>
      </c>
      <c r="G1435" s="4">
        <v>458</v>
      </c>
      <c r="H1435" s="4">
        <v>6</v>
      </c>
      <c r="I1435" s="4">
        <v>323</v>
      </c>
      <c r="J1435" s="4">
        <v>3</v>
      </c>
      <c r="K1435" s="4">
        <v>45</v>
      </c>
    </row>
    <row r="1436" spans="1:11">
      <c r="A1436">
        <v>1983</v>
      </c>
      <c r="B1436" t="s">
        <v>47</v>
      </c>
      <c r="C1436" t="s">
        <v>48</v>
      </c>
      <c r="D1436" t="s">
        <v>6</v>
      </c>
      <c r="E1436" t="s">
        <v>534</v>
      </c>
      <c r="F1436">
        <v>292</v>
      </c>
      <c r="G1436" s="4">
        <v>1343</v>
      </c>
      <c r="H1436" s="4">
        <v>0</v>
      </c>
      <c r="I1436" s="4">
        <v>750</v>
      </c>
      <c r="J1436" s="4">
        <v>55</v>
      </c>
      <c r="K1436" s="4">
        <v>98</v>
      </c>
    </row>
    <row r="1437" spans="1:11">
      <c r="A1437">
        <v>1984</v>
      </c>
      <c r="B1437" t="s">
        <v>47</v>
      </c>
      <c r="C1437" t="s">
        <v>48</v>
      </c>
      <c r="D1437" t="s">
        <v>6</v>
      </c>
      <c r="E1437" t="s">
        <v>6</v>
      </c>
      <c r="F1437">
        <v>184</v>
      </c>
      <c r="G1437" s="4">
        <v>1036</v>
      </c>
      <c r="H1437" s="4">
        <v>0</v>
      </c>
      <c r="I1437" s="4">
        <v>882</v>
      </c>
      <c r="J1437" s="4">
        <v>64</v>
      </c>
      <c r="K1437" s="4">
        <v>407</v>
      </c>
    </row>
    <row r="1438" spans="1:11">
      <c r="A1438">
        <v>1984</v>
      </c>
      <c r="B1438" t="s">
        <v>47</v>
      </c>
      <c r="C1438" t="s">
        <v>48</v>
      </c>
      <c r="D1438" t="s">
        <v>6</v>
      </c>
      <c r="E1438" t="s">
        <v>537</v>
      </c>
      <c r="F1438">
        <v>63</v>
      </c>
      <c r="G1438" s="4">
        <v>130</v>
      </c>
      <c r="H1438" s="4">
        <v>0</v>
      </c>
      <c r="I1438" s="4">
        <v>63</v>
      </c>
      <c r="J1438" s="4">
        <v>4</v>
      </c>
      <c r="K1438" s="4">
        <v>35</v>
      </c>
    </row>
    <row r="1439" spans="1:11">
      <c r="A1439">
        <v>1984</v>
      </c>
      <c r="B1439" t="s">
        <v>47</v>
      </c>
      <c r="C1439" t="s">
        <v>48</v>
      </c>
      <c r="D1439" t="s">
        <v>6</v>
      </c>
      <c r="E1439" t="s">
        <v>662</v>
      </c>
      <c r="F1439">
        <v>6</v>
      </c>
      <c r="G1439" s="4">
        <v>6</v>
      </c>
      <c r="H1439" s="4">
        <v>0</v>
      </c>
      <c r="I1439" s="4">
        <v>0</v>
      </c>
      <c r="J1439" s="4">
        <v>0</v>
      </c>
      <c r="K1439" s="4">
        <v>0</v>
      </c>
    </row>
    <row r="1440" spans="1:11">
      <c r="A1440">
        <v>1984</v>
      </c>
      <c r="B1440" t="s">
        <v>47</v>
      </c>
      <c r="C1440" t="s">
        <v>48</v>
      </c>
      <c r="D1440" t="s">
        <v>6</v>
      </c>
      <c r="E1440" t="s">
        <v>976</v>
      </c>
      <c r="F1440">
        <v>2</v>
      </c>
      <c r="G1440" s="4">
        <v>18</v>
      </c>
      <c r="H1440" s="4">
        <v>0</v>
      </c>
      <c r="I1440" s="4">
        <v>9</v>
      </c>
      <c r="J1440" s="4">
        <v>0</v>
      </c>
      <c r="K1440" s="4">
        <v>36</v>
      </c>
    </row>
    <row r="1441" spans="1:11">
      <c r="A1441">
        <v>1985</v>
      </c>
      <c r="B1441" t="s">
        <v>47</v>
      </c>
      <c r="C1441" t="s">
        <v>48</v>
      </c>
      <c r="D1441" t="s">
        <v>6</v>
      </c>
      <c r="E1441" t="s">
        <v>978</v>
      </c>
      <c r="F1441">
        <v>3</v>
      </c>
      <c r="G1441" s="4">
        <v>17</v>
      </c>
      <c r="H1441" s="4">
        <v>0</v>
      </c>
      <c r="I1441" s="4">
        <v>20</v>
      </c>
      <c r="J1441" s="4">
        <v>2</v>
      </c>
      <c r="K1441" s="4">
        <v>0</v>
      </c>
    </row>
    <row r="1442" spans="1:11">
      <c r="A1442">
        <v>1985</v>
      </c>
      <c r="B1442" t="s">
        <v>47</v>
      </c>
      <c r="C1442" t="s">
        <v>48</v>
      </c>
      <c r="D1442" t="s">
        <v>6</v>
      </c>
      <c r="E1442" t="s">
        <v>6</v>
      </c>
      <c r="F1442">
        <v>280</v>
      </c>
      <c r="G1442" s="4">
        <v>2385</v>
      </c>
      <c r="H1442" s="4">
        <v>3</v>
      </c>
      <c r="I1442" s="4">
        <v>1636</v>
      </c>
      <c r="J1442" s="4">
        <v>162</v>
      </c>
      <c r="K1442" s="4">
        <v>880</v>
      </c>
    </row>
    <row r="1443" spans="1:11">
      <c r="A1443">
        <v>1985</v>
      </c>
      <c r="B1443" t="s">
        <v>47</v>
      </c>
      <c r="C1443" t="s">
        <v>48</v>
      </c>
      <c r="D1443" t="s">
        <v>6</v>
      </c>
      <c r="E1443" t="s">
        <v>537</v>
      </c>
      <c r="F1443">
        <v>86</v>
      </c>
      <c r="G1443" s="4">
        <v>192</v>
      </c>
      <c r="H1443" s="4">
        <v>0</v>
      </c>
      <c r="I1443" s="4">
        <v>109</v>
      </c>
      <c r="J1443" s="4">
        <v>16</v>
      </c>
      <c r="K1443" s="4">
        <v>118</v>
      </c>
    </row>
    <row r="1444" spans="1:11">
      <c r="A1444">
        <v>1985</v>
      </c>
      <c r="B1444" t="s">
        <v>47</v>
      </c>
      <c r="C1444" t="s">
        <v>48</v>
      </c>
      <c r="D1444" t="s">
        <v>6</v>
      </c>
      <c r="E1444" t="s">
        <v>979</v>
      </c>
      <c r="F1444">
        <v>3</v>
      </c>
      <c r="G1444" s="4">
        <v>11</v>
      </c>
      <c r="H1444" s="4">
        <v>0</v>
      </c>
      <c r="I1444" s="4">
        <v>27</v>
      </c>
      <c r="J1444" s="4">
        <v>3</v>
      </c>
      <c r="K1444" s="4">
        <v>0</v>
      </c>
    </row>
    <row r="1445" spans="1:11">
      <c r="A1445">
        <v>1985</v>
      </c>
      <c r="B1445" t="s">
        <v>47</v>
      </c>
      <c r="C1445" t="s">
        <v>48</v>
      </c>
      <c r="D1445" t="s">
        <v>6</v>
      </c>
      <c r="E1445" t="s">
        <v>976</v>
      </c>
      <c r="F1445">
        <v>2</v>
      </c>
      <c r="G1445" s="4">
        <v>9</v>
      </c>
      <c r="H1445" s="4">
        <v>0</v>
      </c>
      <c r="I1445" s="4">
        <v>0</v>
      </c>
      <c r="J1445" s="4">
        <v>0</v>
      </c>
      <c r="K1445" s="4">
        <v>0</v>
      </c>
    </row>
    <row r="1446" spans="1:11">
      <c r="A1446">
        <v>1986</v>
      </c>
      <c r="B1446" t="s">
        <v>47</v>
      </c>
      <c r="C1446" t="s">
        <v>48</v>
      </c>
      <c r="D1446" t="s">
        <v>6</v>
      </c>
      <c r="E1446" t="s">
        <v>6</v>
      </c>
      <c r="F1446">
        <v>276</v>
      </c>
      <c r="G1446" s="4">
        <v>1746</v>
      </c>
      <c r="H1446" s="4">
        <v>0</v>
      </c>
      <c r="I1446" s="4">
        <v>732</v>
      </c>
      <c r="J1446" s="4">
        <v>92</v>
      </c>
      <c r="K1446" s="4">
        <v>711</v>
      </c>
    </row>
    <row r="1447" spans="1:11">
      <c r="A1447">
        <v>1986</v>
      </c>
      <c r="B1447" t="s">
        <v>47</v>
      </c>
      <c r="C1447" t="s">
        <v>48</v>
      </c>
      <c r="D1447" t="s">
        <v>6</v>
      </c>
      <c r="E1447" t="s">
        <v>537</v>
      </c>
      <c r="F1447">
        <v>71</v>
      </c>
      <c r="G1447" s="4">
        <v>177</v>
      </c>
      <c r="H1447" s="4">
        <v>0</v>
      </c>
      <c r="I1447" s="4">
        <v>170</v>
      </c>
      <c r="J1447" s="4">
        <v>10</v>
      </c>
      <c r="K1447" s="4">
        <v>84</v>
      </c>
    </row>
    <row r="1448" spans="1:11">
      <c r="A1448">
        <v>1986</v>
      </c>
      <c r="B1448" t="s">
        <v>47</v>
      </c>
      <c r="C1448" t="s">
        <v>48</v>
      </c>
      <c r="D1448" t="s">
        <v>6</v>
      </c>
      <c r="E1448" t="s">
        <v>694</v>
      </c>
      <c r="F1448">
        <v>4</v>
      </c>
      <c r="G1448" s="4">
        <v>4</v>
      </c>
      <c r="H1448" s="4">
        <v>0</v>
      </c>
      <c r="I1448" s="4">
        <v>0</v>
      </c>
      <c r="J1448" s="4">
        <v>0</v>
      </c>
      <c r="K1448" s="4">
        <v>0</v>
      </c>
    </row>
    <row r="1449" spans="1:11">
      <c r="A1449">
        <v>1986</v>
      </c>
      <c r="B1449" t="s">
        <v>47</v>
      </c>
      <c r="C1449" t="s">
        <v>48</v>
      </c>
      <c r="D1449" t="s">
        <v>6</v>
      </c>
      <c r="E1449" t="s">
        <v>976</v>
      </c>
      <c r="F1449">
        <v>11</v>
      </c>
      <c r="G1449" s="4">
        <v>38</v>
      </c>
      <c r="H1449" s="4">
        <v>0</v>
      </c>
      <c r="I1449" s="4">
        <v>5</v>
      </c>
      <c r="J1449" s="4">
        <v>2</v>
      </c>
      <c r="K1449" s="4">
        <v>11</v>
      </c>
    </row>
    <row r="1450" spans="1:11">
      <c r="A1450">
        <v>1987</v>
      </c>
      <c r="B1450" t="s">
        <v>47</v>
      </c>
      <c r="C1450" t="s">
        <v>48</v>
      </c>
      <c r="D1450" t="s">
        <v>6</v>
      </c>
      <c r="E1450" t="s">
        <v>978</v>
      </c>
      <c r="F1450">
        <v>2</v>
      </c>
      <c r="G1450" s="4">
        <v>6</v>
      </c>
      <c r="H1450" s="4">
        <v>0</v>
      </c>
      <c r="I1450" s="4">
        <v>4</v>
      </c>
      <c r="J1450" s="4">
        <v>0</v>
      </c>
      <c r="K1450" s="4">
        <v>4</v>
      </c>
    </row>
    <row r="1451" spans="1:11">
      <c r="A1451">
        <v>1987</v>
      </c>
      <c r="B1451" t="s">
        <v>47</v>
      </c>
      <c r="C1451" t="s">
        <v>48</v>
      </c>
      <c r="D1451" t="s">
        <v>6</v>
      </c>
      <c r="E1451" t="s">
        <v>6</v>
      </c>
      <c r="F1451">
        <v>367</v>
      </c>
      <c r="G1451" s="4">
        <v>1866</v>
      </c>
      <c r="H1451" s="4">
        <v>4</v>
      </c>
      <c r="I1451" s="4">
        <v>686</v>
      </c>
      <c r="J1451" s="4">
        <v>215</v>
      </c>
      <c r="K1451" s="4">
        <v>367</v>
      </c>
    </row>
    <row r="1452" spans="1:11">
      <c r="A1452">
        <v>1987</v>
      </c>
      <c r="B1452" t="s">
        <v>47</v>
      </c>
      <c r="C1452" t="s">
        <v>48</v>
      </c>
      <c r="D1452" t="s">
        <v>6</v>
      </c>
      <c r="E1452" t="s">
        <v>537</v>
      </c>
      <c r="F1452">
        <v>111</v>
      </c>
      <c r="G1452" s="4">
        <v>231</v>
      </c>
      <c r="H1452" s="4">
        <v>0</v>
      </c>
      <c r="I1452" s="4">
        <v>217</v>
      </c>
      <c r="J1452" s="4">
        <v>32</v>
      </c>
      <c r="K1452" s="4">
        <v>139</v>
      </c>
    </row>
    <row r="1453" spans="1:11">
      <c r="A1453">
        <v>1987</v>
      </c>
      <c r="B1453" t="s">
        <v>47</v>
      </c>
      <c r="C1453" t="s">
        <v>48</v>
      </c>
      <c r="D1453" t="s">
        <v>6</v>
      </c>
      <c r="E1453" t="s">
        <v>662</v>
      </c>
      <c r="F1453">
        <v>6</v>
      </c>
      <c r="G1453" s="4">
        <v>35</v>
      </c>
      <c r="H1453" s="4">
        <v>0</v>
      </c>
      <c r="I1453" s="4">
        <v>3</v>
      </c>
      <c r="J1453" s="4">
        <v>0</v>
      </c>
      <c r="K1453" s="4">
        <v>0</v>
      </c>
    </row>
    <row r="1454" spans="1:11">
      <c r="A1454">
        <v>1987</v>
      </c>
      <c r="B1454" t="s">
        <v>47</v>
      </c>
      <c r="C1454" t="s">
        <v>48</v>
      </c>
      <c r="D1454" t="s">
        <v>6</v>
      </c>
      <c r="E1454" t="s">
        <v>677</v>
      </c>
      <c r="F1454">
        <v>3</v>
      </c>
      <c r="G1454" s="4">
        <v>7</v>
      </c>
      <c r="H1454" s="4">
        <v>0</v>
      </c>
      <c r="I1454" s="4">
        <v>0</v>
      </c>
      <c r="J1454" s="4">
        <v>0</v>
      </c>
      <c r="K1454" s="4">
        <v>3</v>
      </c>
    </row>
    <row r="1455" spans="1:11">
      <c r="A1455">
        <v>1987</v>
      </c>
      <c r="B1455" t="s">
        <v>47</v>
      </c>
      <c r="C1455" t="s">
        <v>48</v>
      </c>
      <c r="D1455" t="s">
        <v>6</v>
      </c>
      <c r="E1455" t="s">
        <v>976</v>
      </c>
      <c r="F1455">
        <v>11</v>
      </c>
      <c r="G1455" s="4">
        <v>59</v>
      </c>
      <c r="H1455" s="4">
        <v>0</v>
      </c>
      <c r="I1455" s="4">
        <v>11</v>
      </c>
      <c r="J1455" s="4">
        <v>2</v>
      </c>
      <c r="K1455" s="4">
        <v>0</v>
      </c>
    </row>
    <row r="1456" spans="1:11">
      <c r="A1456">
        <v>1988</v>
      </c>
      <c r="B1456" t="s">
        <v>47</v>
      </c>
      <c r="C1456" t="s">
        <v>48</v>
      </c>
      <c r="D1456" t="s">
        <v>6</v>
      </c>
      <c r="E1456" t="s">
        <v>978</v>
      </c>
      <c r="F1456">
        <v>4</v>
      </c>
      <c r="G1456" s="4">
        <v>8</v>
      </c>
      <c r="H1456" s="4">
        <v>0</v>
      </c>
      <c r="I1456" s="4">
        <v>8</v>
      </c>
      <c r="J1456" s="4">
        <v>2</v>
      </c>
      <c r="K1456" s="4">
        <v>0</v>
      </c>
    </row>
    <row r="1457" spans="1:11">
      <c r="A1457">
        <v>1988</v>
      </c>
      <c r="B1457" t="s">
        <v>47</v>
      </c>
      <c r="C1457" t="s">
        <v>48</v>
      </c>
      <c r="D1457" t="s">
        <v>6</v>
      </c>
      <c r="E1457" t="s">
        <v>6</v>
      </c>
      <c r="F1457">
        <v>402</v>
      </c>
      <c r="G1457" s="4">
        <v>2061</v>
      </c>
      <c r="H1457" s="4">
        <v>0</v>
      </c>
      <c r="I1457" s="4">
        <v>778</v>
      </c>
      <c r="J1457" s="4">
        <v>221</v>
      </c>
      <c r="K1457" s="4">
        <v>371</v>
      </c>
    </row>
    <row r="1458" spans="1:11">
      <c r="A1458">
        <v>1988</v>
      </c>
      <c r="B1458" t="s">
        <v>47</v>
      </c>
      <c r="C1458" t="s">
        <v>48</v>
      </c>
      <c r="D1458" t="s">
        <v>6</v>
      </c>
      <c r="E1458" t="s">
        <v>537</v>
      </c>
      <c r="F1458">
        <v>77</v>
      </c>
      <c r="G1458" s="4">
        <v>327</v>
      </c>
      <c r="H1458" s="4">
        <v>0</v>
      </c>
      <c r="I1458" s="4">
        <v>331</v>
      </c>
      <c r="J1458" s="4">
        <v>48</v>
      </c>
      <c r="K1458" s="4">
        <v>202</v>
      </c>
    </row>
    <row r="1459" spans="1:11">
      <c r="A1459">
        <v>1988</v>
      </c>
      <c r="B1459" t="s">
        <v>47</v>
      </c>
      <c r="C1459" t="s">
        <v>48</v>
      </c>
      <c r="D1459" t="s">
        <v>6</v>
      </c>
      <c r="E1459" t="s">
        <v>677</v>
      </c>
      <c r="F1459">
        <v>4</v>
      </c>
      <c r="G1459" s="4">
        <v>4</v>
      </c>
      <c r="H1459" s="4">
        <v>0</v>
      </c>
      <c r="I1459" s="4">
        <v>4</v>
      </c>
      <c r="J1459" s="4">
        <v>0</v>
      </c>
      <c r="K1459" s="4">
        <v>0</v>
      </c>
    </row>
    <row r="1460" spans="1:11">
      <c r="A1460">
        <v>1988</v>
      </c>
      <c r="B1460" t="s">
        <v>47</v>
      </c>
      <c r="C1460" t="s">
        <v>48</v>
      </c>
      <c r="D1460" t="s">
        <v>6</v>
      </c>
      <c r="E1460" t="s">
        <v>976</v>
      </c>
      <c r="F1460">
        <v>6</v>
      </c>
      <c r="G1460" s="4">
        <v>134</v>
      </c>
      <c r="H1460" s="4">
        <v>0</v>
      </c>
      <c r="I1460" s="4">
        <v>49</v>
      </c>
      <c r="J1460" s="4">
        <v>8</v>
      </c>
      <c r="K1460" s="4">
        <v>67</v>
      </c>
    </row>
    <row r="1461" spans="1:11">
      <c r="A1461">
        <v>1989</v>
      </c>
      <c r="B1461" t="s">
        <v>47</v>
      </c>
      <c r="C1461" t="s">
        <v>48</v>
      </c>
      <c r="D1461" t="s">
        <v>6</v>
      </c>
      <c r="E1461" t="s">
        <v>978</v>
      </c>
      <c r="F1461">
        <v>10</v>
      </c>
      <c r="G1461" s="4">
        <v>17</v>
      </c>
      <c r="H1461" s="4">
        <v>0</v>
      </c>
      <c r="I1461" s="4">
        <v>6</v>
      </c>
      <c r="J1461" s="4">
        <v>0</v>
      </c>
      <c r="K1461" s="4">
        <v>0</v>
      </c>
    </row>
    <row r="1462" spans="1:11">
      <c r="A1462">
        <v>1989</v>
      </c>
      <c r="B1462" t="s">
        <v>47</v>
      </c>
      <c r="C1462" t="s">
        <v>48</v>
      </c>
      <c r="D1462" t="s">
        <v>6</v>
      </c>
      <c r="E1462" t="s">
        <v>6</v>
      </c>
      <c r="F1462">
        <v>370</v>
      </c>
      <c r="G1462" s="4">
        <v>2778</v>
      </c>
      <c r="H1462" s="4">
        <v>0</v>
      </c>
      <c r="I1462" s="4">
        <v>1257</v>
      </c>
      <c r="J1462" s="4">
        <v>228</v>
      </c>
      <c r="K1462" s="4">
        <v>1024</v>
      </c>
    </row>
    <row r="1463" spans="1:11">
      <c r="A1463">
        <v>1989</v>
      </c>
      <c r="B1463" t="s">
        <v>47</v>
      </c>
      <c r="C1463" t="s">
        <v>48</v>
      </c>
      <c r="D1463" t="s">
        <v>6</v>
      </c>
      <c r="E1463" t="s">
        <v>537</v>
      </c>
      <c r="F1463">
        <v>152</v>
      </c>
      <c r="G1463" s="4">
        <v>394</v>
      </c>
      <c r="H1463" s="4">
        <v>0</v>
      </c>
      <c r="I1463" s="4">
        <v>506</v>
      </c>
      <c r="J1463" s="4">
        <v>58</v>
      </c>
      <c r="K1463" s="4">
        <v>206</v>
      </c>
    </row>
    <row r="1464" spans="1:11">
      <c r="A1464">
        <v>1989</v>
      </c>
      <c r="B1464" t="s">
        <v>47</v>
      </c>
      <c r="C1464" t="s">
        <v>48</v>
      </c>
      <c r="D1464" t="s">
        <v>6</v>
      </c>
      <c r="E1464" t="s">
        <v>662</v>
      </c>
      <c r="F1464">
        <v>7</v>
      </c>
      <c r="G1464" s="4">
        <v>30</v>
      </c>
      <c r="H1464" s="4">
        <v>0</v>
      </c>
      <c r="I1464" s="4">
        <v>4</v>
      </c>
      <c r="J1464" s="4">
        <v>0</v>
      </c>
      <c r="K1464" s="4">
        <v>0</v>
      </c>
    </row>
    <row r="1465" spans="1:11">
      <c r="A1465">
        <v>1989</v>
      </c>
      <c r="B1465" t="s">
        <v>47</v>
      </c>
      <c r="C1465" t="s">
        <v>48</v>
      </c>
      <c r="D1465" t="s">
        <v>6</v>
      </c>
      <c r="E1465" t="s">
        <v>694</v>
      </c>
      <c r="F1465">
        <v>4</v>
      </c>
      <c r="G1465" s="4">
        <v>4</v>
      </c>
      <c r="H1465" s="4">
        <v>0</v>
      </c>
      <c r="I1465" s="4">
        <v>8</v>
      </c>
      <c r="J1465" s="4">
        <v>0</v>
      </c>
      <c r="K1465" s="4">
        <v>0</v>
      </c>
    </row>
    <row r="1466" spans="1:11">
      <c r="A1466">
        <v>1989</v>
      </c>
      <c r="B1466" t="s">
        <v>47</v>
      </c>
      <c r="C1466" t="s">
        <v>48</v>
      </c>
      <c r="D1466" t="s">
        <v>6</v>
      </c>
      <c r="E1466" t="s">
        <v>977</v>
      </c>
      <c r="F1466">
        <v>4</v>
      </c>
      <c r="G1466" s="4">
        <v>4</v>
      </c>
      <c r="H1466" s="4">
        <v>0</v>
      </c>
      <c r="I1466" s="4">
        <v>4</v>
      </c>
      <c r="J1466" s="4">
        <v>0</v>
      </c>
      <c r="K1466" s="4">
        <v>0</v>
      </c>
    </row>
    <row r="1467" spans="1:11">
      <c r="A1467">
        <v>1989</v>
      </c>
      <c r="B1467" t="s">
        <v>47</v>
      </c>
      <c r="C1467" t="s">
        <v>48</v>
      </c>
      <c r="D1467" t="s">
        <v>6</v>
      </c>
      <c r="E1467" t="s">
        <v>976</v>
      </c>
      <c r="F1467">
        <v>5</v>
      </c>
      <c r="G1467" s="4">
        <v>5</v>
      </c>
      <c r="H1467" s="4">
        <v>0</v>
      </c>
      <c r="I1467" s="4">
        <v>0</v>
      </c>
      <c r="J1467" s="4">
        <v>0</v>
      </c>
      <c r="K1467" s="4">
        <v>0</v>
      </c>
    </row>
    <row r="1468" spans="1:11">
      <c r="A1468">
        <v>1990</v>
      </c>
      <c r="B1468" t="s">
        <v>47</v>
      </c>
      <c r="C1468" t="s">
        <v>48</v>
      </c>
      <c r="D1468" t="s">
        <v>6</v>
      </c>
      <c r="E1468" t="s">
        <v>978</v>
      </c>
      <c r="F1468">
        <v>4</v>
      </c>
      <c r="G1468" s="4">
        <v>10</v>
      </c>
      <c r="H1468" s="4">
        <v>0</v>
      </c>
      <c r="I1468" s="4">
        <v>6</v>
      </c>
      <c r="J1468" s="4">
        <v>2</v>
      </c>
      <c r="K1468" s="4">
        <v>0</v>
      </c>
    </row>
    <row r="1469" spans="1:11">
      <c r="A1469">
        <v>1990</v>
      </c>
      <c r="B1469" t="s">
        <v>47</v>
      </c>
      <c r="C1469" t="s">
        <v>48</v>
      </c>
      <c r="D1469" t="s">
        <v>6</v>
      </c>
      <c r="E1469" t="s">
        <v>6</v>
      </c>
      <c r="F1469">
        <v>345</v>
      </c>
      <c r="G1469" s="4">
        <v>2122</v>
      </c>
      <c r="H1469" s="4">
        <v>0</v>
      </c>
      <c r="I1469" s="4">
        <v>624</v>
      </c>
      <c r="J1469" s="4">
        <v>161</v>
      </c>
      <c r="K1469" s="4">
        <v>449</v>
      </c>
    </row>
    <row r="1470" spans="1:11">
      <c r="A1470">
        <v>1990</v>
      </c>
      <c r="B1470" t="s">
        <v>47</v>
      </c>
      <c r="C1470" t="s">
        <v>48</v>
      </c>
      <c r="D1470" t="s">
        <v>6</v>
      </c>
      <c r="E1470" t="s">
        <v>537</v>
      </c>
      <c r="F1470">
        <v>124</v>
      </c>
      <c r="G1470" s="4">
        <v>364</v>
      </c>
      <c r="H1470" s="4">
        <v>0</v>
      </c>
      <c r="I1470" s="4">
        <v>224</v>
      </c>
      <c r="J1470" s="4">
        <v>48</v>
      </c>
      <c r="K1470" s="4">
        <v>88</v>
      </c>
    </row>
    <row r="1471" spans="1:11">
      <c r="A1471">
        <v>1990</v>
      </c>
      <c r="B1471" t="s">
        <v>47</v>
      </c>
      <c r="C1471" t="s">
        <v>48</v>
      </c>
      <c r="D1471" t="s">
        <v>6</v>
      </c>
      <c r="E1471" t="s">
        <v>677</v>
      </c>
      <c r="F1471">
        <v>3</v>
      </c>
      <c r="G1471" s="4">
        <v>7</v>
      </c>
      <c r="H1471" s="4">
        <v>0</v>
      </c>
      <c r="I1471" s="4">
        <v>3</v>
      </c>
      <c r="J1471" s="4">
        <v>3</v>
      </c>
      <c r="K1471" s="4">
        <v>24</v>
      </c>
    </row>
    <row r="1472" spans="1:11">
      <c r="A1472">
        <v>1990</v>
      </c>
      <c r="B1472" t="s">
        <v>47</v>
      </c>
      <c r="C1472" t="s">
        <v>48</v>
      </c>
      <c r="D1472" t="s">
        <v>6</v>
      </c>
      <c r="E1472" t="s">
        <v>979</v>
      </c>
      <c r="F1472">
        <v>4</v>
      </c>
      <c r="G1472" s="4">
        <v>4</v>
      </c>
      <c r="H1472" s="4">
        <v>0</v>
      </c>
      <c r="I1472" s="4">
        <v>0</v>
      </c>
      <c r="J1472" s="4">
        <v>0</v>
      </c>
      <c r="K1472" s="4">
        <v>0</v>
      </c>
    </row>
    <row r="1473" spans="1:11">
      <c r="A1473">
        <v>1990</v>
      </c>
      <c r="B1473" t="s">
        <v>47</v>
      </c>
      <c r="C1473" t="s">
        <v>48</v>
      </c>
      <c r="D1473" t="s">
        <v>6</v>
      </c>
      <c r="E1473" t="s">
        <v>976</v>
      </c>
      <c r="F1473">
        <v>12</v>
      </c>
      <c r="G1473" s="4">
        <v>15</v>
      </c>
      <c r="H1473" s="4">
        <v>2</v>
      </c>
      <c r="I1473" s="4">
        <v>7</v>
      </c>
      <c r="J1473" s="4">
        <v>0</v>
      </c>
      <c r="K1473" s="4">
        <v>5</v>
      </c>
    </row>
    <row r="1474" spans="1:11">
      <c r="A1474">
        <v>1991</v>
      </c>
      <c r="B1474" t="s">
        <v>47</v>
      </c>
      <c r="C1474" t="s">
        <v>48</v>
      </c>
      <c r="D1474" t="s">
        <v>6</v>
      </c>
      <c r="E1474" t="s">
        <v>978</v>
      </c>
      <c r="F1474">
        <v>4</v>
      </c>
      <c r="G1474" s="4">
        <v>4</v>
      </c>
      <c r="H1474" s="4">
        <v>0</v>
      </c>
      <c r="I1474" s="4">
        <v>0</v>
      </c>
      <c r="J1474" s="4">
        <v>0</v>
      </c>
      <c r="K1474" s="4">
        <v>0</v>
      </c>
    </row>
    <row r="1475" spans="1:11">
      <c r="A1475">
        <v>1991</v>
      </c>
      <c r="B1475" t="s">
        <v>47</v>
      </c>
      <c r="C1475" t="s">
        <v>48</v>
      </c>
      <c r="D1475" t="s">
        <v>6</v>
      </c>
      <c r="E1475" t="s">
        <v>6</v>
      </c>
      <c r="F1475">
        <v>343</v>
      </c>
      <c r="G1475" s="4">
        <v>2008</v>
      </c>
      <c r="H1475" s="4">
        <v>0</v>
      </c>
      <c r="I1475" s="4">
        <v>374</v>
      </c>
      <c r="J1475" s="4">
        <v>100</v>
      </c>
      <c r="K1475" s="4">
        <v>258</v>
      </c>
    </row>
    <row r="1476" spans="1:11">
      <c r="A1476">
        <v>1991</v>
      </c>
      <c r="B1476" t="s">
        <v>47</v>
      </c>
      <c r="C1476" t="s">
        <v>48</v>
      </c>
      <c r="D1476" t="s">
        <v>6</v>
      </c>
      <c r="E1476" t="s">
        <v>537</v>
      </c>
      <c r="F1476">
        <v>93</v>
      </c>
      <c r="G1476" s="4">
        <v>167</v>
      </c>
      <c r="H1476" s="4">
        <v>0</v>
      </c>
      <c r="I1476" s="4">
        <v>37</v>
      </c>
      <c r="J1476" s="4">
        <v>8</v>
      </c>
      <c r="K1476" s="4">
        <v>12</v>
      </c>
    </row>
    <row r="1477" spans="1:11">
      <c r="A1477">
        <v>1991</v>
      </c>
      <c r="B1477" t="s">
        <v>47</v>
      </c>
      <c r="C1477" t="s">
        <v>48</v>
      </c>
      <c r="D1477" t="s">
        <v>6</v>
      </c>
      <c r="E1477" t="s">
        <v>979</v>
      </c>
      <c r="F1477">
        <v>3</v>
      </c>
      <c r="G1477" s="4">
        <v>7</v>
      </c>
      <c r="H1477" s="4">
        <v>0</v>
      </c>
      <c r="I1477" s="4">
        <v>0</v>
      </c>
      <c r="J1477" s="4">
        <v>0</v>
      </c>
      <c r="K1477" s="4">
        <v>0</v>
      </c>
    </row>
    <row r="1478" spans="1:11">
      <c r="A1478">
        <v>1991</v>
      </c>
      <c r="B1478" t="s">
        <v>47</v>
      </c>
      <c r="C1478" t="s">
        <v>48</v>
      </c>
      <c r="D1478" t="s">
        <v>6</v>
      </c>
      <c r="E1478" t="s">
        <v>976</v>
      </c>
      <c r="F1478">
        <v>4</v>
      </c>
      <c r="G1478" s="4">
        <v>4</v>
      </c>
      <c r="H1478" s="4">
        <v>0</v>
      </c>
      <c r="I1478" s="4">
        <v>2</v>
      </c>
      <c r="J1478" s="4">
        <v>2</v>
      </c>
      <c r="K1478" s="4">
        <v>0</v>
      </c>
    </row>
    <row r="1479" spans="1:11">
      <c r="A1479">
        <v>1992</v>
      </c>
      <c r="B1479" t="s">
        <v>47</v>
      </c>
      <c r="C1479" t="s">
        <v>48</v>
      </c>
      <c r="D1479" t="s">
        <v>6</v>
      </c>
      <c r="E1479" t="s">
        <v>978</v>
      </c>
      <c r="F1479">
        <v>2</v>
      </c>
      <c r="G1479" s="4">
        <v>2</v>
      </c>
      <c r="H1479" s="4">
        <v>0</v>
      </c>
      <c r="I1479" s="4">
        <v>0</v>
      </c>
      <c r="J1479" s="4">
        <v>0</v>
      </c>
      <c r="K1479" s="4">
        <v>0</v>
      </c>
    </row>
    <row r="1480" spans="1:11">
      <c r="A1480">
        <v>1992</v>
      </c>
      <c r="B1480" t="s">
        <v>47</v>
      </c>
      <c r="C1480" t="s">
        <v>48</v>
      </c>
      <c r="D1480" t="s">
        <v>6</v>
      </c>
      <c r="E1480" t="s">
        <v>6</v>
      </c>
      <c r="F1480">
        <v>392</v>
      </c>
      <c r="G1480" s="4">
        <v>2173</v>
      </c>
      <c r="H1480" s="4">
        <v>0</v>
      </c>
      <c r="I1480" s="4">
        <v>550</v>
      </c>
      <c r="J1480" s="4">
        <v>158</v>
      </c>
      <c r="K1480" s="4">
        <v>315</v>
      </c>
    </row>
    <row r="1481" spans="1:11">
      <c r="A1481">
        <v>1992</v>
      </c>
      <c r="B1481" t="s">
        <v>47</v>
      </c>
      <c r="C1481" t="s">
        <v>48</v>
      </c>
      <c r="D1481" t="s">
        <v>6</v>
      </c>
      <c r="E1481" t="s">
        <v>537</v>
      </c>
      <c r="F1481">
        <v>91</v>
      </c>
      <c r="G1481" s="4">
        <v>216</v>
      </c>
      <c r="H1481" s="4">
        <v>0</v>
      </c>
      <c r="I1481" s="4">
        <v>101</v>
      </c>
      <c r="J1481" s="4">
        <v>48</v>
      </c>
      <c r="K1481" s="4">
        <v>38</v>
      </c>
    </row>
    <row r="1482" spans="1:11">
      <c r="A1482">
        <v>1992</v>
      </c>
      <c r="B1482" t="s">
        <v>47</v>
      </c>
      <c r="C1482" t="s">
        <v>48</v>
      </c>
      <c r="D1482" t="s">
        <v>6</v>
      </c>
      <c r="E1482" t="s">
        <v>979</v>
      </c>
      <c r="F1482">
        <v>4</v>
      </c>
      <c r="G1482" s="4">
        <v>4</v>
      </c>
      <c r="H1482" s="4">
        <v>0</v>
      </c>
      <c r="I1482" s="4">
        <v>0</v>
      </c>
      <c r="J1482" s="4">
        <v>0</v>
      </c>
      <c r="K1482" s="4">
        <v>0</v>
      </c>
    </row>
    <row r="1483" spans="1:11">
      <c r="A1483">
        <v>1993</v>
      </c>
      <c r="B1483" t="s">
        <v>47</v>
      </c>
      <c r="C1483" t="s">
        <v>48</v>
      </c>
      <c r="D1483" t="s">
        <v>6</v>
      </c>
      <c r="E1483" t="s">
        <v>978</v>
      </c>
      <c r="F1483">
        <v>4</v>
      </c>
      <c r="G1483" s="4">
        <v>13</v>
      </c>
      <c r="H1483" s="4">
        <v>0</v>
      </c>
      <c r="I1483" s="4">
        <v>0</v>
      </c>
      <c r="J1483" s="4">
        <v>0</v>
      </c>
      <c r="K1483" s="4">
        <v>4</v>
      </c>
    </row>
    <row r="1484" spans="1:11">
      <c r="A1484">
        <v>1993</v>
      </c>
      <c r="B1484" t="s">
        <v>47</v>
      </c>
      <c r="C1484" t="s">
        <v>48</v>
      </c>
      <c r="D1484" t="s">
        <v>6</v>
      </c>
      <c r="E1484" t="s">
        <v>6</v>
      </c>
      <c r="F1484">
        <v>410</v>
      </c>
      <c r="G1484" s="4">
        <v>1982</v>
      </c>
      <c r="H1484" s="4">
        <v>0</v>
      </c>
      <c r="I1484" s="4">
        <v>515</v>
      </c>
      <c r="J1484" s="4">
        <v>183</v>
      </c>
      <c r="K1484" s="4">
        <v>295</v>
      </c>
    </row>
    <row r="1485" spans="1:11">
      <c r="A1485">
        <v>1993</v>
      </c>
      <c r="B1485" t="s">
        <v>47</v>
      </c>
      <c r="C1485" t="s">
        <v>48</v>
      </c>
      <c r="D1485" t="s">
        <v>6</v>
      </c>
      <c r="E1485" t="s">
        <v>537</v>
      </c>
      <c r="F1485">
        <v>73</v>
      </c>
      <c r="G1485" s="4">
        <v>139</v>
      </c>
      <c r="H1485" s="4">
        <v>0</v>
      </c>
      <c r="I1485" s="4">
        <v>49</v>
      </c>
      <c r="J1485" s="4">
        <v>12</v>
      </c>
      <c r="K1485" s="4">
        <v>16</v>
      </c>
    </row>
    <row r="1486" spans="1:11">
      <c r="A1486">
        <v>1993</v>
      </c>
      <c r="B1486" t="s">
        <v>47</v>
      </c>
      <c r="C1486" t="s">
        <v>48</v>
      </c>
      <c r="D1486" t="s">
        <v>6</v>
      </c>
      <c r="E1486" t="s">
        <v>677</v>
      </c>
      <c r="F1486">
        <v>6</v>
      </c>
      <c r="G1486" s="4">
        <v>9</v>
      </c>
      <c r="H1486" s="4">
        <v>0</v>
      </c>
      <c r="I1486" s="4">
        <v>3</v>
      </c>
      <c r="J1486" s="4">
        <v>3</v>
      </c>
      <c r="K1486" s="4">
        <v>0</v>
      </c>
    </row>
    <row r="1487" spans="1:11">
      <c r="A1487">
        <v>1993</v>
      </c>
      <c r="B1487" t="s">
        <v>47</v>
      </c>
      <c r="C1487" t="s">
        <v>48</v>
      </c>
      <c r="D1487" t="s">
        <v>6</v>
      </c>
      <c r="E1487" t="s">
        <v>976</v>
      </c>
      <c r="F1487">
        <v>4</v>
      </c>
      <c r="G1487" s="4">
        <v>4</v>
      </c>
      <c r="H1487" s="4">
        <v>0</v>
      </c>
      <c r="I1487" s="4">
        <v>0</v>
      </c>
      <c r="J1487" s="4">
        <v>2</v>
      </c>
      <c r="K1487" s="4">
        <v>0</v>
      </c>
    </row>
    <row r="1488" spans="1:11">
      <c r="A1488">
        <v>1994</v>
      </c>
      <c r="B1488" t="s">
        <v>47</v>
      </c>
      <c r="C1488" t="s">
        <v>48</v>
      </c>
      <c r="D1488" t="s">
        <v>6</v>
      </c>
      <c r="E1488" t="s">
        <v>978</v>
      </c>
      <c r="F1488">
        <v>9</v>
      </c>
      <c r="G1488" s="4">
        <v>9</v>
      </c>
      <c r="H1488" s="4">
        <v>0</v>
      </c>
      <c r="I1488" s="4">
        <v>0</v>
      </c>
      <c r="J1488" s="4">
        <v>0</v>
      </c>
      <c r="K1488" s="4">
        <v>0</v>
      </c>
    </row>
    <row r="1489" spans="1:11">
      <c r="A1489">
        <v>1994</v>
      </c>
      <c r="B1489" t="s">
        <v>47</v>
      </c>
      <c r="C1489" t="s">
        <v>48</v>
      </c>
      <c r="D1489" t="s">
        <v>6</v>
      </c>
      <c r="E1489" t="s">
        <v>6</v>
      </c>
      <c r="F1489">
        <v>462</v>
      </c>
      <c r="G1489" s="4">
        <v>2942</v>
      </c>
      <c r="H1489" s="4">
        <v>10</v>
      </c>
      <c r="I1489" s="4">
        <v>325</v>
      </c>
      <c r="J1489" s="4">
        <v>91</v>
      </c>
      <c r="K1489" s="4">
        <v>158</v>
      </c>
    </row>
    <row r="1490" spans="1:11">
      <c r="A1490">
        <v>1994</v>
      </c>
      <c r="B1490" t="s">
        <v>47</v>
      </c>
      <c r="C1490" t="s">
        <v>48</v>
      </c>
      <c r="D1490" t="s">
        <v>6</v>
      </c>
      <c r="E1490" t="s">
        <v>537</v>
      </c>
      <c r="F1490">
        <v>49</v>
      </c>
      <c r="G1490" s="4">
        <v>104</v>
      </c>
      <c r="H1490" s="4">
        <v>0</v>
      </c>
      <c r="I1490" s="4">
        <v>22</v>
      </c>
      <c r="J1490" s="4">
        <v>0</v>
      </c>
      <c r="K1490" s="4">
        <v>5</v>
      </c>
    </row>
    <row r="1491" spans="1:11">
      <c r="A1491">
        <v>1994</v>
      </c>
      <c r="B1491" t="s">
        <v>47</v>
      </c>
      <c r="C1491" t="s">
        <v>48</v>
      </c>
      <c r="D1491" t="s">
        <v>6</v>
      </c>
      <c r="E1491" t="s">
        <v>662</v>
      </c>
      <c r="F1491">
        <v>5</v>
      </c>
      <c r="G1491" s="4">
        <v>9</v>
      </c>
      <c r="H1491" s="4">
        <v>0</v>
      </c>
      <c r="I1491" s="4">
        <v>0</v>
      </c>
      <c r="J1491" s="4">
        <v>0</v>
      </c>
      <c r="K1491" s="4">
        <v>0</v>
      </c>
    </row>
    <row r="1492" spans="1:11">
      <c r="A1492">
        <v>1994</v>
      </c>
      <c r="B1492" t="s">
        <v>47</v>
      </c>
      <c r="C1492" t="s">
        <v>48</v>
      </c>
      <c r="D1492" t="s">
        <v>6</v>
      </c>
      <c r="E1492" t="s">
        <v>980</v>
      </c>
      <c r="F1492">
        <v>6</v>
      </c>
      <c r="G1492" s="4">
        <v>17</v>
      </c>
      <c r="H1492" s="4">
        <v>0</v>
      </c>
      <c r="I1492" s="4">
        <v>17</v>
      </c>
      <c r="J1492" s="4">
        <v>6</v>
      </c>
      <c r="K1492" s="4">
        <v>0</v>
      </c>
    </row>
    <row r="1493" spans="1:11">
      <c r="A1493">
        <v>1994</v>
      </c>
      <c r="B1493" t="s">
        <v>47</v>
      </c>
      <c r="C1493" t="s">
        <v>48</v>
      </c>
      <c r="D1493" t="s">
        <v>6</v>
      </c>
      <c r="E1493" t="s">
        <v>977</v>
      </c>
      <c r="F1493">
        <v>5</v>
      </c>
      <c r="G1493" s="4">
        <v>10</v>
      </c>
      <c r="H1493" s="4">
        <v>0</v>
      </c>
      <c r="I1493" s="4">
        <v>0</v>
      </c>
      <c r="J1493" s="4">
        <v>0</v>
      </c>
      <c r="K1493" s="4">
        <v>0</v>
      </c>
    </row>
    <row r="1494" spans="1:11">
      <c r="A1494">
        <v>1994</v>
      </c>
      <c r="B1494" t="s">
        <v>47</v>
      </c>
      <c r="C1494" t="s">
        <v>48</v>
      </c>
      <c r="D1494" t="s">
        <v>6</v>
      </c>
      <c r="E1494" t="s">
        <v>976</v>
      </c>
      <c r="F1494">
        <v>8</v>
      </c>
      <c r="G1494" s="4">
        <v>36</v>
      </c>
      <c r="H1494" s="4">
        <v>0</v>
      </c>
      <c r="I1494" s="4">
        <v>19</v>
      </c>
      <c r="J1494" s="4">
        <v>6</v>
      </c>
      <c r="K1494" s="4">
        <v>17</v>
      </c>
    </row>
    <row r="1495" spans="1:11">
      <c r="A1495">
        <v>1995</v>
      </c>
      <c r="B1495" t="s">
        <v>47</v>
      </c>
      <c r="C1495" t="s">
        <v>48</v>
      </c>
      <c r="D1495" t="s">
        <v>6</v>
      </c>
      <c r="E1495" t="s">
        <v>6</v>
      </c>
      <c r="F1495">
        <v>301</v>
      </c>
      <c r="G1495" s="4">
        <v>1342</v>
      </c>
      <c r="H1495" s="4">
        <v>0</v>
      </c>
      <c r="I1495" s="4">
        <v>370</v>
      </c>
      <c r="J1495" s="4">
        <v>25</v>
      </c>
      <c r="K1495" s="4">
        <v>165</v>
      </c>
    </row>
    <row r="1496" spans="1:11">
      <c r="A1496">
        <v>1995</v>
      </c>
      <c r="B1496" t="s">
        <v>47</v>
      </c>
      <c r="C1496" t="s">
        <v>48</v>
      </c>
      <c r="D1496" t="s">
        <v>6</v>
      </c>
      <c r="E1496" t="s">
        <v>537</v>
      </c>
      <c r="F1496">
        <v>61</v>
      </c>
      <c r="G1496" s="4">
        <v>112</v>
      </c>
      <c r="H1496" s="4">
        <v>0</v>
      </c>
      <c r="I1496" s="4">
        <v>35</v>
      </c>
      <c r="J1496" s="4">
        <v>0</v>
      </c>
      <c r="K1496" s="4">
        <v>6</v>
      </c>
    </row>
    <row r="1497" spans="1:11">
      <c r="A1497">
        <v>1996</v>
      </c>
      <c r="B1497" t="s">
        <v>47</v>
      </c>
      <c r="C1497" t="s">
        <v>48</v>
      </c>
      <c r="D1497" t="s">
        <v>6</v>
      </c>
      <c r="E1497" t="s">
        <v>978</v>
      </c>
      <c r="F1497">
        <v>2</v>
      </c>
      <c r="G1497" s="4">
        <v>2</v>
      </c>
      <c r="H1497" s="4">
        <v>0</v>
      </c>
      <c r="I1497" s="4">
        <v>0</v>
      </c>
      <c r="J1497" s="4">
        <v>0</v>
      </c>
      <c r="K1497" s="4">
        <v>0</v>
      </c>
    </row>
    <row r="1498" spans="1:11">
      <c r="A1498">
        <v>1996</v>
      </c>
      <c r="B1498" t="s">
        <v>47</v>
      </c>
      <c r="C1498" t="s">
        <v>48</v>
      </c>
      <c r="D1498" t="s">
        <v>6</v>
      </c>
      <c r="E1498" t="s">
        <v>6</v>
      </c>
      <c r="F1498">
        <v>305</v>
      </c>
      <c r="G1498" s="4">
        <v>1550</v>
      </c>
      <c r="H1498" s="4">
        <v>7</v>
      </c>
      <c r="I1498" s="4">
        <v>176</v>
      </c>
      <c r="J1498" s="4">
        <v>20</v>
      </c>
      <c r="K1498" s="4">
        <v>91</v>
      </c>
    </row>
    <row r="1499" spans="1:11">
      <c r="A1499">
        <v>1996</v>
      </c>
      <c r="B1499" t="s">
        <v>47</v>
      </c>
      <c r="C1499" t="s">
        <v>48</v>
      </c>
      <c r="D1499" t="s">
        <v>6</v>
      </c>
      <c r="E1499" t="s">
        <v>537</v>
      </c>
      <c r="F1499">
        <v>42</v>
      </c>
      <c r="G1499" s="4">
        <v>71</v>
      </c>
      <c r="H1499" s="4">
        <v>0</v>
      </c>
      <c r="I1499" s="4">
        <v>19</v>
      </c>
      <c r="J1499" s="4">
        <v>3</v>
      </c>
      <c r="K1499" s="4">
        <v>0</v>
      </c>
    </row>
    <row r="1500" spans="1:11">
      <c r="A1500">
        <v>1997</v>
      </c>
      <c r="B1500" t="s">
        <v>47</v>
      </c>
      <c r="C1500" t="s">
        <v>48</v>
      </c>
      <c r="D1500" t="s">
        <v>6</v>
      </c>
      <c r="E1500" t="s">
        <v>978</v>
      </c>
      <c r="F1500">
        <v>5</v>
      </c>
      <c r="G1500" s="4">
        <v>9.2008733624454155</v>
      </c>
      <c r="H1500" s="4">
        <v>0</v>
      </c>
      <c r="I1500" s="4">
        <v>0</v>
      </c>
      <c r="J1500" s="4">
        <v>0</v>
      </c>
      <c r="K1500" s="4">
        <v>0</v>
      </c>
    </row>
    <row r="1501" spans="1:11">
      <c r="A1501">
        <v>1997</v>
      </c>
      <c r="B1501" t="s">
        <v>47</v>
      </c>
      <c r="C1501" t="s">
        <v>48</v>
      </c>
      <c r="D1501" t="s">
        <v>6</v>
      </c>
      <c r="E1501" t="s">
        <v>6</v>
      </c>
      <c r="F1501">
        <v>143</v>
      </c>
      <c r="G1501" s="4">
        <v>508.55888807607903</v>
      </c>
      <c r="H1501" s="4">
        <v>0</v>
      </c>
      <c r="I1501" s="4">
        <v>88.997805413313827</v>
      </c>
      <c r="J1501" s="4">
        <v>19.070958302852961</v>
      </c>
      <c r="K1501" s="4">
        <v>54.034381858083393</v>
      </c>
    </row>
    <row r="1502" spans="1:11">
      <c r="A1502">
        <v>1997</v>
      </c>
      <c r="B1502" t="s">
        <v>47</v>
      </c>
      <c r="C1502" t="s">
        <v>48</v>
      </c>
      <c r="D1502" t="s">
        <v>6</v>
      </c>
      <c r="E1502" t="s">
        <v>537</v>
      </c>
      <c r="F1502">
        <v>12</v>
      </c>
      <c r="G1502" s="4">
        <v>15.092213114754099</v>
      </c>
      <c r="H1502" s="4">
        <v>0</v>
      </c>
      <c r="I1502" s="4">
        <v>0</v>
      </c>
      <c r="J1502" s="4">
        <v>0</v>
      </c>
      <c r="K1502" s="4">
        <v>0</v>
      </c>
    </row>
    <row r="1503" spans="1:11">
      <c r="A1503">
        <v>1997</v>
      </c>
      <c r="B1503" t="s">
        <v>47</v>
      </c>
      <c r="C1503" t="s">
        <v>48</v>
      </c>
      <c r="D1503" t="s">
        <v>6</v>
      </c>
      <c r="E1503" t="s">
        <v>979</v>
      </c>
      <c r="F1503">
        <v>3</v>
      </c>
      <c r="G1503" s="4">
        <v>2.6074766355140189</v>
      </c>
      <c r="H1503" s="4">
        <v>0</v>
      </c>
      <c r="I1503" s="4">
        <v>0</v>
      </c>
      <c r="J1503" s="4">
        <v>0</v>
      </c>
      <c r="K1503" s="4">
        <v>0</v>
      </c>
    </row>
    <row r="1504" spans="1:11">
      <c r="A1504">
        <v>1998</v>
      </c>
      <c r="B1504" t="s">
        <v>47</v>
      </c>
      <c r="C1504" t="s">
        <v>48</v>
      </c>
      <c r="D1504" t="s">
        <v>6</v>
      </c>
      <c r="E1504" t="s">
        <v>978</v>
      </c>
      <c r="F1504">
        <v>6</v>
      </c>
      <c r="G1504" s="4">
        <v>23.989501312335957</v>
      </c>
      <c r="H1504" s="4">
        <v>0</v>
      </c>
      <c r="I1504" s="4">
        <v>5.9973753280839892</v>
      </c>
      <c r="J1504" s="4">
        <v>0</v>
      </c>
      <c r="K1504" s="4">
        <v>0</v>
      </c>
    </row>
    <row r="1505" spans="1:11">
      <c r="A1505">
        <v>1998</v>
      </c>
      <c r="B1505" t="s">
        <v>47</v>
      </c>
      <c r="C1505" t="s">
        <v>48</v>
      </c>
      <c r="D1505" t="s">
        <v>6</v>
      </c>
      <c r="E1505" t="s">
        <v>6</v>
      </c>
      <c r="F1505">
        <v>10</v>
      </c>
      <c r="G1505" s="4">
        <v>14.420911528150134</v>
      </c>
      <c r="H1505" s="4">
        <v>0</v>
      </c>
      <c r="I1505" s="4">
        <v>4.8069705093833779</v>
      </c>
      <c r="J1505" s="4">
        <v>0</v>
      </c>
      <c r="K1505" s="4">
        <v>0</v>
      </c>
    </row>
    <row r="1506" spans="1:11">
      <c r="A1506">
        <v>2000</v>
      </c>
      <c r="B1506" t="s">
        <v>47</v>
      </c>
      <c r="C1506" t="s">
        <v>48</v>
      </c>
      <c r="D1506" t="s">
        <v>6</v>
      </c>
      <c r="E1506" t="s">
        <v>6</v>
      </c>
      <c r="F1506">
        <v>5</v>
      </c>
      <c r="G1506" s="4">
        <v>9.2205005959475557</v>
      </c>
      <c r="H1506" s="4">
        <v>0</v>
      </c>
      <c r="I1506" s="4">
        <v>0</v>
      </c>
      <c r="J1506" s="4">
        <v>0</v>
      </c>
      <c r="K1506" s="4">
        <v>4.6102502979737778</v>
      </c>
    </row>
    <row r="1507" spans="1:11">
      <c r="A1507">
        <v>2002</v>
      </c>
      <c r="B1507" t="s">
        <v>47</v>
      </c>
      <c r="C1507" t="s">
        <v>48</v>
      </c>
      <c r="D1507" t="s">
        <v>6</v>
      </c>
      <c r="E1507" t="s">
        <v>6</v>
      </c>
      <c r="F1507">
        <v>3</v>
      </c>
      <c r="G1507" s="4">
        <v>16.772076372315034</v>
      </c>
      <c r="H1507" s="4">
        <v>0</v>
      </c>
      <c r="I1507" s="4">
        <v>0</v>
      </c>
      <c r="J1507" s="4">
        <v>0</v>
      </c>
      <c r="K1507" s="4">
        <v>0</v>
      </c>
    </row>
    <row r="1508" spans="1:11">
      <c r="A1508">
        <v>2004</v>
      </c>
      <c r="B1508" t="s">
        <v>47</v>
      </c>
      <c r="C1508" t="s">
        <v>48</v>
      </c>
      <c r="D1508" t="s">
        <v>6</v>
      </c>
      <c r="E1508" t="s">
        <v>978</v>
      </c>
      <c r="F1508">
        <v>2</v>
      </c>
      <c r="G1508" s="4">
        <v>4.9286287089013632</v>
      </c>
      <c r="H1508" s="4">
        <v>0</v>
      </c>
      <c r="I1508" s="4">
        <v>0</v>
      </c>
      <c r="J1508" s="4">
        <v>0</v>
      </c>
      <c r="K1508" s="4">
        <v>0</v>
      </c>
    </row>
    <row r="1509" spans="1:11">
      <c r="A1509">
        <v>2006</v>
      </c>
      <c r="B1509" t="s">
        <v>47</v>
      </c>
      <c r="C1509" t="s">
        <v>48</v>
      </c>
      <c r="D1509" t="s">
        <v>6</v>
      </c>
      <c r="E1509" t="s">
        <v>978</v>
      </c>
      <c r="F1509">
        <v>3</v>
      </c>
      <c r="G1509" s="4">
        <v>2.6839266450916934</v>
      </c>
      <c r="H1509" s="4">
        <v>0</v>
      </c>
      <c r="I1509" s="4">
        <v>0</v>
      </c>
      <c r="J1509" s="4">
        <v>0</v>
      </c>
      <c r="K1509" s="4">
        <v>0</v>
      </c>
    </row>
    <row r="1510" spans="1:11">
      <c r="A1510">
        <v>2006</v>
      </c>
      <c r="B1510" t="s">
        <v>47</v>
      </c>
      <c r="C1510" t="s">
        <v>48</v>
      </c>
      <c r="D1510" t="s">
        <v>6</v>
      </c>
      <c r="E1510" t="s">
        <v>6</v>
      </c>
      <c r="F1510">
        <v>4</v>
      </c>
      <c r="G1510" s="4">
        <v>7.4711246200607899</v>
      </c>
      <c r="H1510" s="4">
        <v>0</v>
      </c>
      <c r="I1510" s="4">
        <v>3.735562310030395</v>
      </c>
      <c r="J1510" s="4">
        <v>0</v>
      </c>
      <c r="K1510" s="4">
        <v>0</v>
      </c>
    </row>
    <row r="1511" spans="1:11">
      <c r="A1511">
        <v>2006</v>
      </c>
      <c r="B1511" t="s">
        <v>47</v>
      </c>
      <c r="C1511" t="s">
        <v>48</v>
      </c>
      <c r="D1511" t="s">
        <v>6</v>
      </c>
      <c r="E1511" t="s">
        <v>537</v>
      </c>
      <c r="F1511">
        <v>3</v>
      </c>
      <c r="G1511" s="4">
        <v>6.7495088408644399</v>
      </c>
      <c r="H1511" s="4">
        <v>0</v>
      </c>
      <c r="I1511" s="4">
        <v>0</v>
      </c>
      <c r="J1511" s="4">
        <v>0</v>
      </c>
      <c r="K1511" s="4">
        <v>0</v>
      </c>
    </row>
    <row r="1512" spans="1:11">
      <c r="A1512">
        <v>2007</v>
      </c>
      <c r="B1512" t="s">
        <v>47</v>
      </c>
      <c r="C1512" t="s">
        <v>48</v>
      </c>
      <c r="D1512" t="s">
        <v>6</v>
      </c>
      <c r="E1512" t="s">
        <v>6</v>
      </c>
      <c r="F1512">
        <v>51</v>
      </c>
      <c r="G1512" s="4">
        <v>188.93243243243245</v>
      </c>
      <c r="H1512" s="4">
        <v>0</v>
      </c>
      <c r="I1512" s="4">
        <v>51.527027027027032</v>
      </c>
      <c r="J1512" s="4">
        <v>0</v>
      </c>
      <c r="K1512" s="4">
        <v>0</v>
      </c>
    </row>
    <row r="1513" spans="1:11">
      <c r="A1513">
        <v>1972</v>
      </c>
      <c r="B1513" t="s">
        <v>245</v>
      </c>
      <c r="C1513" t="s">
        <v>246</v>
      </c>
      <c r="D1513" t="s">
        <v>6</v>
      </c>
      <c r="E1513" t="s">
        <v>534</v>
      </c>
      <c r="F1513">
        <v>3</v>
      </c>
      <c r="G1513" s="4">
        <v>3</v>
      </c>
      <c r="H1513" s="4">
        <v>3</v>
      </c>
      <c r="I1513" s="4">
        <v>3</v>
      </c>
      <c r="J1513" s="4">
        <v>0</v>
      </c>
      <c r="K1513" s="4">
        <v>0</v>
      </c>
    </row>
    <row r="1514" spans="1:11">
      <c r="A1514">
        <v>1987</v>
      </c>
      <c r="B1514" t="s">
        <v>245</v>
      </c>
      <c r="C1514" t="s">
        <v>246</v>
      </c>
      <c r="D1514" t="s">
        <v>6</v>
      </c>
      <c r="E1514" t="s">
        <v>6</v>
      </c>
      <c r="F1514">
        <v>8</v>
      </c>
      <c r="G1514" s="4">
        <v>8</v>
      </c>
      <c r="H1514" s="4">
        <v>0</v>
      </c>
      <c r="I1514" s="4">
        <v>8</v>
      </c>
      <c r="J1514" s="4">
        <v>0</v>
      </c>
      <c r="K1514" s="4">
        <v>0</v>
      </c>
    </row>
    <row r="1515" spans="1:11">
      <c r="A1515">
        <v>1988</v>
      </c>
      <c r="B1515" t="s">
        <v>245</v>
      </c>
      <c r="C1515" t="s">
        <v>246</v>
      </c>
      <c r="D1515" t="s">
        <v>6</v>
      </c>
      <c r="E1515" t="s">
        <v>6</v>
      </c>
      <c r="F1515">
        <v>4</v>
      </c>
      <c r="G1515" s="4">
        <v>4</v>
      </c>
      <c r="H1515" s="4">
        <v>0</v>
      </c>
      <c r="I1515" s="4">
        <v>0</v>
      </c>
      <c r="J1515" s="4">
        <v>0</v>
      </c>
      <c r="K1515" s="4">
        <v>0</v>
      </c>
    </row>
    <row r="1516" spans="1:11">
      <c r="A1516">
        <v>1968</v>
      </c>
      <c r="B1516" t="s">
        <v>49</v>
      </c>
      <c r="C1516" t="s">
        <v>50</v>
      </c>
      <c r="D1516" t="s">
        <v>6</v>
      </c>
      <c r="E1516" t="s">
        <v>534</v>
      </c>
      <c r="F1516">
        <v>22</v>
      </c>
      <c r="G1516" s="4">
        <v>49</v>
      </c>
      <c r="H1516" s="4">
        <v>8</v>
      </c>
      <c r="I1516" s="4">
        <v>0</v>
      </c>
      <c r="J1516" s="4">
        <v>0</v>
      </c>
      <c r="K1516" s="4">
        <v>0</v>
      </c>
    </row>
    <row r="1517" spans="1:11">
      <c r="A1517">
        <v>1969</v>
      </c>
      <c r="B1517" t="s">
        <v>49</v>
      </c>
      <c r="C1517" t="s">
        <v>50</v>
      </c>
      <c r="D1517" t="s">
        <v>6</v>
      </c>
      <c r="E1517" t="s">
        <v>534</v>
      </c>
      <c r="F1517">
        <v>23</v>
      </c>
      <c r="G1517" s="4">
        <v>33</v>
      </c>
      <c r="H1517" s="4">
        <v>9</v>
      </c>
      <c r="I1517" s="4">
        <v>0</v>
      </c>
      <c r="J1517" s="4">
        <v>0</v>
      </c>
      <c r="K1517" s="4">
        <v>0</v>
      </c>
    </row>
    <row r="1518" spans="1:11">
      <c r="A1518">
        <v>1970</v>
      </c>
      <c r="B1518" t="s">
        <v>49</v>
      </c>
      <c r="C1518" t="s">
        <v>50</v>
      </c>
      <c r="D1518" t="s">
        <v>6</v>
      </c>
      <c r="E1518" t="s">
        <v>534</v>
      </c>
      <c r="F1518">
        <v>61</v>
      </c>
      <c r="G1518" s="4">
        <v>259</v>
      </c>
      <c r="H1518" s="4">
        <v>81</v>
      </c>
      <c r="I1518" s="4">
        <v>0</v>
      </c>
      <c r="J1518" s="4">
        <v>0</v>
      </c>
      <c r="K1518" s="4">
        <v>0</v>
      </c>
    </row>
    <row r="1519" spans="1:11">
      <c r="A1519">
        <v>1971</v>
      </c>
      <c r="B1519" t="s">
        <v>49</v>
      </c>
      <c r="C1519" t="s">
        <v>50</v>
      </c>
      <c r="D1519" t="s">
        <v>6</v>
      </c>
      <c r="E1519" t="s">
        <v>534</v>
      </c>
      <c r="F1519">
        <v>68</v>
      </c>
      <c r="G1519" s="4">
        <v>312</v>
      </c>
      <c r="H1519" s="4">
        <v>43</v>
      </c>
      <c r="I1519" s="4">
        <v>68</v>
      </c>
      <c r="J1519" s="4">
        <v>0</v>
      </c>
      <c r="K1519" s="4">
        <v>0</v>
      </c>
    </row>
    <row r="1520" spans="1:11">
      <c r="A1520">
        <v>1972</v>
      </c>
      <c r="B1520" t="s">
        <v>49</v>
      </c>
      <c r="C1520" t="s">
        <v>50</v>
      </c>
      <c r="D1520" t="s">
        <v>6</v>
      </c>
      <c r="E1520" t="s">
        <v>534</v>
      </c>
      <c r="F1520">
        <v>24</v>
      </c>
      <c r="G1520" s="4">
        <v>105</v>
      </c>
      <c r="H1520" s="4">
        <v>18</v>
      </c>
      <c r="I1520" s="4">
        <v>11</v>
      </c>
      <c r="J1520" s="4">
        <v>0</v>
      </c>
      <c r="K1520" s="4">
        <v>0</v>
      </c>
    </row>
    <row r="1521" spans="1:11">
      <c r="A1521">
        <v>1973</v>
      </c>
      <c r="B1521" t="s">
        <v>49</v>
      </c>
      <c r="C1521" t="s">
        <v>50</v>
      </c>
      <c r="D1521" t="s">
        <v>6</v>
      </c>
      <c r="E1521" t="s">
        <v>534</v>
      </c>
      <c r="F1521">
        <v>50</v>
      </c>
      <c r="G1521" s="4">
        <v>141</v>
      </c>
      <c r="H1521" s="4">
        <v>68</v>
      </c>
      <c r="I1521" s="4">
        <v>46</v>
      </c>
      <c r="J1521" s="4">
        <v>0</v>
      </c>
      <c r="K1521" s="4">
        <v>0</v>
      </c>
    </row>
    <row r="1522" spans="1:11">
      <c r="A1522">
        <v>1974</v>
      </c>
      <c r="B1522" t="s">
        <v>49</v>
      </c>
      <c r="C1522" t="s">
        <v>50</v>
      </c>
      <c r="D1522" t="s">
        <v>6</v>
      </c>
      <c r="E1522" t="s">
        <v>534</v>
      </c>
      <c r="F1522">
        <v>82</v>
      </c>
      <c r="G1522" s="4">
        <v>268</v>
      </c>
      <c r="H1522" s="4">
        <v>52</v>
      </c>
      <c r="I1522" s="4">
        <v>25</v>
      </c>
      <c r="J1522" s="4">
        <v>0</v>
      </c>
      <c r="K1522" s="4">
        <v>0</v>
      </c>
    </row>
    <row r="1523" spans="1:11">
      <c r="A1523">
        <v>1975</v>
      </c>
      <c r="B1523" t="s">
        <v>49</v>
      </c>
      <c r="C1523" t="s">
        <v>50</v>
      </c>
      <c r="D1523" t="s">
        <v>6</v>
      </c>
      <c r="E1523" t="s">
        <v>534</v>
      </c>
      <c r="F1523">
        <v>78</v>
      </c>
      <c r="G1523" s="4">
        <v>269</v>
      </c>
      <c r="H1523" s="4">
        <v>41</v>
      </c>
      <c r="I1523" s="4">
        <v>100</v>
      </c>
      <c r="J1523" s="4">
        <v>0</v>
      </c>
      <c r="K1523" s="4">
        <v>0</v>
      </c>
    </row>
    <row r="1524" spans="1:11">
      <c r="A1524">
        <v>1976</v>
      </c>
      <c r="B1524" t="s">
        <v>49</v>
      </c>
      <c r="C1524" t="s">
        <v>50</v>
      </c>
      <c r="D1524" t="s">
        <v>6</v>
      </c>
      <c r="E1524" t="s">
        <v>534</v>
      </c>
      <c r="F1524">
        <v>49</v>
      </c>
      <c r="G1524" s="4">
        <v>111</v>
      </c>
      <c r="H1524" s="4">
        <v>10</v>
      </c>
      <c r="I1524" s="4">
        <v>0</v>
      </c>
      <c r="J1524" s="4">
        <v>0</v>
      </c>
      <c r="K1524" s="4">
        <v>0</v>
      </c>
    </row>
    <row r="1525" spans="1:11">
      <c r="A1525">
        <v>1977</v>
      </c>
      <c r="B1525" t="s">
        <v>49</v>
      </c>
      <c r="C1525" t="s">
        <v>50</v>
      </c>
      <c r="D1525" t="s">
        <v>6</v>
      </c>
      <c r="E1525" t="s">
        <v>534</v>
      </c>
      <c r="F1525">
        <v>61</v>
      </c>
      <c r="G1525" s="4">
        <v>383</v>
      </c>
      <c r="H1525" s="4">
        <v>33</v>
      </c>
      <c r="I1525" s="4">
        <v>19</v>
      </c>
      <c r="J1525" s="4">
        <v>0</v>
      </c>
      <c r="K1525" s="4">
        <v>0</v>
      </c>
    </row>
    <row r="1526" spans="1:11">
      <c r="A1526">
        <v>1978</v>
      </c>
      <c r="B1526" t="s">
        <v>49</v>
      </c>
      <c r="C1526" t="s">
        <v>50</v>
      </c>
      <c r="D1526" t="s">
        <v>6</v>
      </c>
      <c r="E1526" t="s">
        <v>534</v>
      </c>
      <c r="F1526">
        <v>51</v>
      </c>
      <c r="G1526" s="4">
        <v>115</v>
      </c>
      <c r="H1526" s="4">
        <v>7</v>
      </c>
      <c r="I1526" s="4">
        <v>20</v>
      </c>
      <c r="J1526" s="4">
        <v>0</v>
      </c>
      <c r="K1526" s="4">
        <v>0</v>
      </c>
    </row>
    <row r="1527" spans="1:11">
      <c r="A1527">
        <v>1979</v>
      </c>
      <c r="B1527" t="s">
        <v>49</v>
      </c>
      <c r="C1527" t="s">
        <v>50</v>
      </c>
      <c r="D1527" t="s">
        <v>6</v>
      </c>
      <c r="E1527" t="s">
        <v>534</v>
      </c>
      <c r="F1527">
        <v>64</v>
      </c>
      <c r="G1527" s="4">
        <v>184</v>
      </c>
      <c r="H1527" s="4">
        <v>20</v>
      </c>
      <c r="I1527" s="4">
        <v>37</v>
      </c>
      <c r="J1527" s="4">
        <v>0</v>
      </c>
      <c r="K1527" s="4">
        <v>0</v>
      </c>
    </row>
    <row r="1528" spans="1:11">
      <c r="A1528">
        <v>1980</v>
      </c>
      <c r="B1528" t="s">
        <v>49</v>
      </c>
      <c r="C1528" t="s">
        <v>50</v>
      </c>
      <c r="D1528" t="s">
        <v>6</v>
      </c>
      <c r="E1528" t="s">
        <v>534</v>
      </c>
      <c r="F1528">
        <v>68</v>
      </c>
      <c r="G1528" s="4">
        <v>175</v>
      </c>
      <c r="H1528" s="4">
        <v>25</v>
      </c>
      <c r="I1528" s="4">
        <v>98</v>
      </c>
      <c r="J1528" s="4">
        <v>0</v>
      </c>
      <c r="K1528" s="4">
        <v>0</v>
      </c>
    </row>
    <row r="1529" spans="1:11">
      <c r="A1529">
        <v>1981</v>
      </c>
      <c r="B1529" t="s">
        <v>49</v>
      </c>
      <c r="C1529" t="s">
        <v>50</v>
      </c>
      <c r="D1529" t="s">
        <v>6</v>
      </c>
      <c r="E1529" t="s">
        <v>534</v>
      </c>
      <c r="F1529">
        <v>48</v>
      </c>
      <c r="G1529" s="4">
        <v>116</v>
      </c>
      <c r="H1529" s="4">
        <v>15</v>
      </c>
      <c r="I1529" s="4">
        <v>107</v>
      </c>
      <c r="J1529" s="4">
        <v>0</v>
      </c>
      <c r="K1529" s="4">
        <v>0</v>
      </c>
    </row>
    <row r="1530" spans="1:11">
      <c r="A1530">
        <v>1982</v>
      </c>
      <c r="B1530" t="s">
        <v>49</v>
      </c>
      <c r="C1530" t="s">
        <v>50</v>
      </c>
      <c r="D1530" t="s">
        <v>6</v>
      </c>
      <c r="E1530" t="s">
        <v>534</v>
      </c>
      <c r="F1530">
        <v>34</v>
      </c>
      <c r="G1530" s="4">
        <v>78</v>
      </c>
      <c r="H1530" s="4">
        <v>3</v>
      </c>
      <c r="I1530" s="4">
        <v>63</v>
      </c>
      <c r="J1530" s="4">
        <v>2</v>
      </c>
      <c r="K1530" s="4">
        <v>3</v>
      </c>
    </row>
    <row r="1531" spans="1:11">
      <c r="A1531">
        <v>1983</v>
      </c>
      <c r="B1531" t="s">
        <v>49</v>
      </c>
      <c r="C1531" t="s">
        <v>50</v>
      </c>
      <c r="D1531" t="s">
        <v>6</v>
      </c>
      <c r="E1531" t="s">
        <v>534</v>
      </c>
      <c r="F1531">
        <v>50</v>
      </c>
      <c r="G1531" s="4">
        <v>130</v>
      </c>
      <c r="H1531" s="4">
        <v>9</v>
      </c>
      <c r="I1531" s="4">
        <v>147</v>
      </c>
      <c r="J1531" s="4">
        <v>2</v>
      </c>
      <c r="K1531" s="4">
        <v>0</v>
      </c>
    </row>
    <row r="1532" spans="1:11">
      <c r="A1532">
        <v>1984</v>
      </c>
      <c r="B1532" t="s">
        <v>49</v>
      </c>
      <c r="C1532" t="s">
        <v>50</v>
      </c>
      <c r="D1532" t="s">
        <v>6</v>
      </c>
      <c r="E1532" t="s">
        <v>6</v>
      </c>
      <c r="F1532">
        <v>34</v>
      </c>
      <c r="G1532" s="4">
        <v>77</v>
      </c>
      <c r="H1532" s="4">
        <v>0</v>
      </c>
      <c r="I1532" s="4">
        <v>77</v>
      </c>
      <c r="J1532" s="4">
        <v>0</v>
      </c>
      <c r="K1532" s="4">
        <v>0</v>
      </c>
    </row>
    <row r="1533" spans="1:11">
      <c r="A1533">
        <v>1984</v>
      </c>
      <c r="B1533" t="s">
        <v>49</v>
      </c>
      <c r="C1533" t="s">
        <v>50</v>
      </c>
      <c r="D1533" t="s">
        <v>6</v>
      </c>
      <c r="E1533" t="s">
        <v>537</v>
      </c>
      <c r="F1533">
        <v>4</v>
      </c>
      <c r="G1533" s="4">
        <v>8</v>
      </c>
      <c r="H1533" s="4">
        <v>0</v>
      </c>
      <c r="I1533" s="4">
        <v>8</v>
      </c>
      <c r="J1533" s="4">
        <v>0</v>
      </c>
      <c r="K1533" s="4">
        <v>0</v>
      </c>
    </row>
    <row r="1534" spans="1:11">
      <c r="A1534">
        <v>1985</v>
      </c>
      <c r="B1534" t="s">
        <v>49</v>
      </c>
      <c r="C1534" t="s">
        <v>50</v>
      </c>
      <c r="D1534" t="s">
        <v>6</v>
      </c>
      <c r="E1534" t="s">
        <v>6</v>
      </c>
      <c r="F1534">
        <v>14</v>
      </c>
      <c r="G1534" s="4">
        <v>17</v>
      </c>
      <c r="H1534" s="4">
        <v>0</v>
      </c>
      <c r="I1534" s="4">
        <v>7</v>
      </c>
      <c r="J1534" s="4">
        <v>0</v>
      </c>
      <c r="K1534" s="4">
        <v>0</v>
      </c>
    </row>
    <row r="1535" spans="1:11">
      <c r="A1535">
        <v>1985</v>
      </c>
      <c r="B1535" t="s">
        <v>49</v>
      </c>
      <c r="C1535" t="s">
        <v>50</v>
      </c>
      <c r="D1535" t="s">
        <v>6</v>
      </c>
      <c r="E1535" t="s">
        <v>537</v>
      </c>
      <c r="F1535">
        <v>10</v>
      </c>
      <c r="G1535" s="4">
        <v>13</v>
      </c>
      <c r="H1535" s="4">
        <v>0</v>
      </c>
      <c r="I1535" s="4">
        <v>13</v>
      </c>
      <c r="J1535" s="4">
        <v>0</v>
      </c>
      <c r="K1535" s="4">
        <v>0</v>
      </c>
    </row>
    <row r="1536" spans="1:11">
      <c r="A1536">
        <v>1986</v>
      </c>
      <c r="B1536" t="s">
        <v>49</v>
      </c>
      <c r="C1536" t="s">
        <v>50</v>
      </c>
      <c r="D1536" t="s">
        <v>6</v>
      </c>
      <c r="E1536" t="s">
        <v>6</v>
      </c>
      <c r="F1536">
        <v>18</v>
      </c>
      <c r="G1536" s="4">
        <v>57</v>
      </c>
      <c r="H1536" s="4">
        <v>0</v>
      </c>
      <c r="I1536" s="4">
        <v>88</v>
      </c>
      <c r="J1536" s="4">
        <v>0</v>
      </c>
      <c r="K1536" s="4">
        <v>0</v>
      </c>
    </row>
    <row r="1537" spans="1:11">
      <c r="A1537">
        <v>1986</v>
      </c>
      <c r="B1537" t="s">
        <v>49</v>
      </c>
      <c r="C1537" t="s">
        <v>50</v>
      </c>
      <c r="D1537" t="s">
        <v>6</v>
      </c>
      <c r="E1537" t="s">
        <v>537</v>
      </c>
      <c r="F1537">
        <v>10</v>
      </c>
      <c r="G1537" s="4">
        <v>10</v>
      </c>
      <c r="H1537" s="4">
        <v>0</v>
      </c>
      <c r="I1537" s="4">
        <v>13</v>
      </c>
      <c r="J1537" s="4">
        <v>0</v>
      </c>
      <c r="K1537" s="4">
        <v>0</v>
      </c>
    </row>
    <row r="1538" spans="1:11">
      <c r="A1538">
        <v>1987</v>
      </c>
      <c r="B1538" t="s">
        <v>49</v>
      </c>
      <c r="C1538" t="s">
        <v>50</v>
      </c>
      <c r="D1538" t="s">
        <v>6</v>
      </c>
      <c r="E1538" t="s">
        <v>978</v>
      </c>
      <c r="F1538">
        <v>2</v>
      </c>
      <c r="G1538" s="4">
        <v>2</v>
      </c>
      <c r="H1538" s="4">
        <v>0</v>
      </c>
      <c r="I1538" s="4">
        <v>0</v>
      </c>
      <c r="J1538" s="4">
        <v>0</v>
      </c>
      <c r="K1538" s="4">
        <v>0</v>
      </c>
    </row>
    <row r="1539" spans="1:11">
      <c r="A1539">
        <v>1987</v>
      </c>
      <c r="B1539" t="s">
        <v>49</v>
      </c>
      <c r="C1539" t="s">
        <v>50</v>
      </c>
      <c r="D1539" t="s">
        <v>6</v>
      </c>
      <c r="E1539" t="s">
        <v>6</v>
      </c>
      <c r="F1539">
        <v>52</v>
      </c>
      <c r="G1539" s="4">
        <v>92</v>
      </c>
      <c r="H1539" s="4">
        <v>0</v>
      </c>
      <c r="I1539" s="4">
        <v>76</v>
      </c>
      <c r="J1539" s="4">
        <v>0</v>
      </c>
      <c r="K1539" s="4">
        <v>4</v>
      </c>
    </row>
    <row r="1540" spans="1:11">
      <c r="A1540">
        <v>1987</v>
      </c>
      <c r="B1540" t="s">
        <v>49</v>
      </c>
      <c r="C1540" t="s">
        <v>50</v>
      </c>
      <c r="D1540" t="s">
        <v>6</v>
      </c>
      <c r="E1540" t="s">
        <v>537</v>
      </c>
      <c r="F1540">
        <v>5</v>
      </c>
      <c r="G1540" s="4">
        <v>18</v>
      </c>
      <c r="H1540" s="4">
        <v>0</v>
      </c>
      <c r="I1540" s="4">
        <v>37</v>
      </c>
      <c r="J1540" s="4">
        <v>5</v>
      </c>
      <c r="K1540" s="4">
        <v>0</v>
      </c>
    </row>
    <row r="1541" spans="1:11">
      <c r="A1541">
        <v>1988</v>
      </c>
      <c r="B1541" t="s">
        <v>49</v>
      </c>
      <c r="C1541" t="s">
        <v>50</v>
      </c>
      <c r="D1541" t="s">
        <v>6</v>
      </c>
      <c r="E1541" t="s">
        <v>978</v>
      </c>
      <c r="F1541">
        <v>8</v>
      </c>
      <c r="G1541" s="4">
        <v>17</v>
      </c>
      <c r="H1541" s="4">
        <v>0</v>
      </c>
      <c r="I1541" s="4">
        <v>21</v>
      </c>
      <c r="J1541" s="4">
        <v>0</v>
      </c>
      <c r="K1541" s="4">
        <v>2</v>
      </c>
    </row>
    <row r="1542" spans="1:11">
      <c r="A1542">
        <v>1988</v>
      </c>
      <c r="B1542" t="s">
        <v>49</v>
      </c>
      <c r="C1542" t="s">
        <v>50</v>
      </c>
      <c r="D1542" t="s">
        <v>6</v>
      </c>
      <c r="E1542" t="s">
        <v>6</v>
      </c>
      <c r="F1542">
        <v>44</v>
      </c>
      <c r="G1542" s="4">
        <v>137</v>
      </c>
      <c r="H1542" s="4">
        <v>0</v>
      </c>
      <c r="I1542" s="4">
        <v>181</v>
      </c>
      <c r="J1542" s="4">
        <v>0</v>
      </c>
      <c r="K1542" s="4">
        <v>18</v>
      </c>
    </row>
    <row r="1543" spans="1:11">
      <c r="A1543">
        <v>1988</v>
      </c>
      <c r="B1543" t="s">
        <v>49</v>
      </c>
      <c r="C1543" t="s">
        <v>50</v>
      </c>
      <c r="D1543" t="s">
        <v>6</v>
      </c>
      <c r="E1543" t="s">
        <v>980</v>
      </c>
      <c r="F1543">
        <v>3</v>
      </c>
      <c r="G1543" s="4">
        <v>6</v>
      </c>
      <c r="H1543" s="4">
        <v>0</v>
      </c>
      <c r="I1543" s="4">
        <v>6</v>
      </c>
      <c r="J1543" s="4">
        <v>0</v>
      </c>
      <c r="K1543" s="4">
        <v>0</v>
      </c>
    </row>
    <row r="1544" spans="1:11">
      <c r="A1544">
        <v>1989</v>
      </c>
      <c r="B1544" t="s">
        <v>49</v>
      </c>
      <c r="C1544" t="s">
        <v>50</v>
      </c>
      <c r="D1544" t="s">
        <v>6</v>
      </c>
      <c r="E1544" t="s">
        <v>978</v>
      </c>
      <c r="F1544">
        <v>4</v>
      </c>
      <c r="G1544" s="4">
        <v>8</v>
      </c>
      <c r="H1544" s="4">
        <v>0</v>
      </c>
      <c r="I1544" s="4">
        <v>19</v>
      </c>
      <c r="J1544" s="4">
        <v>0</v>
      </c>
      <c r="K1544" s="4">
        <v>0</v>
      </c>
    </row>
    <row r="1545" spans="1:11">
      <c r="A1545">
        <v>1989</v>
      </c>
      <c r="B1545" t="s">
        <v>49</v>
      </c>
      <c r="C1545" t="s">
        <v>50</v>
      </c>
      <c r="D1545" t="s">
        <v>6</v>
      </c>
      <c r="E1545" t="s">
        <v>6</v>
      </c>
      <c r="F1545">
        <v>30</v>
      </c>
      <c r="G1545" s="4">
        <v>91</v>
      </c>
      <c r="H1545" s="4">
        <v>0</v>
      </c>
      <c r="I1545" s="4">
        <v>41</v>
      </c>
      <c r="J1545" s="4">
        <v>0</v>
      </c>
      <c r="K1545" s="4">
        <v>0</v>
      </c>
    </row>
    <row r="1546" spans="1:11">
      <c r="A1546">
        <v>1990</v>
      </c>
      <c r="B1546" t="s">
        <v>49</v>
      </c>
      <c r="C1546" t="s">
        <v>50</v>
      </c>
      <c r="D1546" t="s">
        <v>6</v>
      </c>
      <c r="E1546" t="s">
        <v>6</v>
      </c>
      <c r="F1546">
        <v>57</v>
      </c>
      <c r="G1546" s="4">
        <v>113</v>
      </c>
      <c r="H1546" s="4">
        <v>0</v>
      </c>
      <c r="I1546" s="4">
        <v>57</v>
      </c>
      <c r="J1546" s="4">
        <v>0</v>
      </c>
      <c r="K1546" s="4">
        <v>0</v>
      </c>
    </row>
    <row r="1547" spans="1:11">
      <c r="A1547">
        <v>1990</v>
      </c>
      <c r="B1547" t="s">
        <v>49</v>
      </c>
      <c r="C1547" t="s">
        <v>50</v>
      </c>
      <c r="D1547" t="s">
        <v>6</v>
      </c>
      <c r="E1547" t="s">
        <v>694</v>
      </c>
      <c r="F1547">
        <v>4</v>
      </c>
      <c r="G1547" s="4">
        <v>8</v>
      </c>
      <c r="H1547" s="4">
        <v>0</v>
      </c>
      <c r="I1547" s="4">
        <v>15</v>
      </c>
      <c r="J1547" s="4">
        <v>0</v>
      </c>
      <c r="K1547" s="4">
        <v>0</v>
      </c>
    </row>
    <row r="1548" spans="1:11">
      <c r="A1548">
        <v>1991</v>
      </c>
      <c r="B1548" t="s">
        <v>49</v>
      </c>
      <c r="C1548" t="s">
        <v>50</v>
      </c>
      <c r="D1548" t="s">
        <v>6</v>
      </c>
      <c r="E1548" t="s">
        <v>6</v>
      </c>
      <c r="F1548">
        <v>50</v>
      </c>
      <c r="G1548" s="4">
        <v>131</v>
      </c>
      <c r="H1548" s="4">
        <v>0</v>
      </c>
      <c r="I1548" s="4">
        <v>123</v>
      </c>
      <c r="J1548" s="4">
        <v>0</v>
      </c>
      <c r="K1548" s="4">
        <v>0</v>
      </c>
    </row>
    <row r="1549" spans="1:11">
      <c r="A1549">
        <v>1991</v>
      </c>
      <c r="B1549" t="s">
        <v>49</v>
      </c>
      <c r="C1549" t="s">
        <v>50</v>
      </c>
      <c r="D1549" t="s">
        <v>6</v>
      </c>
      <c r="E1549" t="s">
        <v>537</v>
      </c>
      <c r="F1549">
        <v>4</v>
      </c>
      <c r="G1549" s="4">
        <v>12</v>
      </c>
      <c r="H1549" s="4">
        <v>0</v>
      </c>
      <c r="I1549" s="4">
        <v>12</v>
      </c>
      <c r="J1549" s="4">
        <v>0</v>
      </c>
      <c r="K1549" s="4">
        <v>0</v>
      </c>
    </row>
    <row r="1550" spans="1:11">
      <c r="A1550">
        <v>1992</v>
      </c>
      <c r="B1550" t="s">
        <v>49</v>
      </c>
      <c r="C1550" t="s">
        <v>50</v>
      </c>
      <c r="D1550" t="s">
        <v>6</v>
      </c>
      <c r="E1550" t="s">
        <v>978</v>
      </c>
      <c r="F1550">
        <v>13</v>
      </c>
      <c r="G1550" s="4">
        <v>28</v>
      </c>
      <c r="H1550" s="4">
        <v>0</v>
      </c>
      <c r="I1550" s="4">
        <v>28</v>
      </c>
      <c r="J1550" s="4">
        <v>0</v>
      </c>
      <c r="K1550" s="4">
        <v>4</v>
      </c>
    </row>
    <row r="1551" spans="1:11">
      <c r="A1551">
        <v>1992</v>
      </c>
      <c r="B1551" t="s">
        <v>49</v>
      </c>
      <c r="C1551" t="s">
        <v>50</v>
      </c>
      <c r="D1551" t="s">
        <v>6</v>
      </c>
      <c r="E1551" t="s">
        <v>6</v>
      </c>
      <c r="F1551">
        <v>69</v>
      </c>
      <c r="G1551" s="4">
        <v>181</v>
      </c>
      <c r="H1551" s="4">
        <v>0</v>
      </c>
      <c r="I1551" s="4">
        <v>104</v>
      </c>
      <c r="J1551" s="4">
        <v>0</v>
      </c>
      <c r="K1551" s="4">
        <v>8</v>
      </c>
    </row>
    <row r="1552" spans="1:11">
      <c r="A1552">
        <v>1993</v>
      </c>
      <c r="B1552" t="s">
        <v>49</v>
      </c>
      <c r="C1552" t="s">
        <v>50</v>
      </c>
      <c r="D1552" t="s">
        <v>6</v>
      </c>
      <c r="E1552" t="s">
        <v>978</v>
      </c>
      <c r="F1552">
        <v>8</v>
      </c>
      <c r="G1552" s="4">
        <v>19</v>
      </c>
      <c r="H1552" s="4">
        <v>0</v>
      </c>
      <c r="I1552" s="4">
        <v>12</v>
      </c>
      <c r="J1552" s="4">
        <v>0</v>
      </c>
      <c r="K1552" s="4">
        <v>0</v>
      </c>
    </row>
    <row r="1553" spans="1:11">
      <c r="A1553">
        <v>1993</v>
      </c>
      <c r="B1553" t="s">
        <v>49</v>
      </c>
      <c r="C1553" t="s">
        <v>50</v>
      </c>
      <c r="D1553" t="s">
        <v>6</v>
      </c>
      <c r="E1553" t="s">
        <v>6</v>
      </c>
      <c r="F1553">
        <v>45</v>
      </c>
      <c r="G1553" s="4">
        <v>160</v>
      </c>
      <c r="H1553" s="4">
        <v>0</v>
      </c>
      <c r="I1553" s="4">
        <v>63</v>
      </c>
      <c r="J1553" s="4">
        <v>0</v>
      </c>
      <c r="K1553" s="4">
        <v>0</v>
      </c>
    </row>
    <row r="1554" spans="1:11">
      <c r="A1554">
        <v>1993</v>
      </c>
      <c r="B1554" t="s">
        <v>49</v>
      </c>
      <c r="C1554" t="s">
        <v>50</v>
      </c>
      <c r="D1554" t="s">
        <v>6</v>
      </c>
      <c r="E1554" t="s">
        <v>537</v>
      </c>
      <c r="F1554">
        <v>8</v>
      </c>
      <c r="G1554" s="4">
        <v>12</v>
      </c>
      <c r="H1554" s="4">
        <v>0</v>
      </c>
      <c r="I1554" s="4">
        <v>16</v>
      </c>
      <c r="J1554" s="4">
        <v>0</v>
      </c>
      <c r="K1554" s="4">
        <v>0</v>
      </c>
    </row>
    <row r="1555" spans="1:11">
      <c r="A1555">
        <v>1994</v>
      </c>
      <c r="B1555" t="s">
        <v>49</v>
      </c>
      <c r="C1555" t="s">
        <v>50</v>
      </c>
      <c r="D1555" t="s">
        <v>6</v>
      </c>
      <c r="E1555" t="s">
        <v>978</v>
      </c>
      <c r="F1555">
        <v>9</v>
      </c>
      <c r="G1555" s="4">
        <v>11</v>
      </c>
      <c r="H1555" s="4">
        <v>0</v>
      </c>
      <c r="I1555" s="4">
        <v>4</v>
      </c>
      <c r="J1555" s="4">
        <v>0</v>
      </c>
      <c r="K1555" s="4">
        <v>6</v>
      </c>
    </row>
    <row r="1556" spans="1:11">
      <c r="A1556">
        <v>1994</v>
      </c>
      <c r="B1556" t="s">
        <v>49</v>
      </c>
      <c r="C1556" t="s">
        <v>50</v>
      </c>
      <c r="D1556" t="s">
        <v>6</v>
      </c>
      <c r="E1556" t="s">
        <v>6</v>
      </c>
      <c r="F1556">
        <v>5</v>
      </c>
      <c r="G1556" s="4">
        <v>5</v>
      </c>
      <c r="H1556" s="4">
        <v>0</v>
      </c>
      <c r="I1556" s="4">
        <v>0</v>
      </c>
      <c r="J1556" s="4">
        <v>0</v>
      </c>
      <c r="K1556" s="4">
        <v>0</v>
      </c>
    </row>
    <row r="1557" spans="1:11">
      <c r="A1557">
        <v>1994</v>
      </c>
      <c r="B1557" t="s">
        <v>49</v>
      </c>
      <c r="C1557" t="s">
        <v>50</v>
      </c>
      <c r="D1557" t="s">
        <v>6</v>
      </c>
      <c r="E1557" t="s">
        <v>537</v>
      </c>
      <c r="F1557">
        <v>11</v>
      </c>
      <c r="G1557" s="4">
        <v>22</v>
      </c>
      <c r="H1557" s="4">
        <v>0</v>
      </c>
      <c r="I1557" s="4">
        <v>55</v>
      </c>
      <c r="J1557" s="4">
        <v>0</v>
      </c>
      <c r="K1557" s="4">
        <v>0</v>
      </c>
    </row>
    <row r="1558" spans="1:11">
      <c r="A1558">
        <v>1994</v>
      </c>
      <c r="B1558" t="s">
        <v>49</v>
      </c>
      <c r="C1558" t="s">
        <v>50</v>
      </c>
      <c r="D1558" t="s">
        <v>6</v>
      </c>
      <c r="E1558" t="s">
        <v>976</v>
      </c>
      <c r="F1558">
        <v>3</v>
      </c>
      <c r="G1558" s="4">
        <v>3</v>
      </c>
      <c r="H1558" s="4">
        <v>0</v>
      </c>
      <c r="I1558" s="4">
        <v>3</v>
      </c>
      <c r="J1558" s="4">
        <v>0</v>
      </c>
      <c r="K1558" s="4">
        <v>0</v>
      </c>
    </row>
    <row r="1559" spans="1:11">
      <c r="A1559">
        <v>1995</v>
      </c>
      <c r="B1559" t="s">
        <v>49</v>
      </c>
      <c r="C1559" t="s">
        <v>50</v>
      </c>
      <c r="D1559" t="s">
        <v>6</v>
      </c>
      <c r="E1559" t="s">
        <v>978</v>
      </c>
      <c r="F1559">
        <v>5</v>
      </c>
      <c r="G1559" s="4">
        <v>5</v>
      </c>
      <c r="H1559" s="4">
        <v>0</v>
      </c>
      <c r="I1559" s="4">
        <v>0</v>
      </c>
      <c r="J1559" s="4">
        <v>0</v>
      </c>
      <c r="K1559" s="4">
        <v>0</v>
      </c>
    </row>
    <row r="1560" spans="1:11">
      <c r="A1560">
        <v>1995</v>
      </c>
      <c r="B1560" t="s">
        <v>49</v>
      </c>
      <c r="C1560" t="s">
        <v>50</v>
      </c>
      <c r="D1560" t="s">
        <v>6</v>
      </c>
      <c r="E1560" t="s">
        <v>6</v>
      </c>
      <c r="F1560">
        <v>71</v>
      </c>
      <c r="G1560" s="4">
        <v>158</v>
      </c>
      <c r="H1560" s="4">
        <v>0</v>
      </c>
      <c r="I1560" s="4">
        <v>62</v>
      </c>
      <c r="J1560" s="4">
        <v>0</v>
      </c>
      <c r="K1560" s="4">
        <v>0</v>
      </c>
    </row>
    <row r="1561" spans="1:11">
      <c r="A1561">
        <v>1995</v>
      </c>
      <c r="B1561" t="s">
        <v>49</v>
      </c>
      <c r="C1561" t="s">
        <v>50</v>
      </c>
      <c r="D1561" t="s">
        <v>6</v>
      </c>
      <c r="E1561" t="s">
        <v>537</v>
      </c>
      <c r="F1561">
        <v>13</v>
      </c>
      <c r="G1561" s="4">
        <v>13</v>
      </c>
      <c r="H1561" s="4">
        <v>0</v>
      </c>
      <c r="I1561" s="4">
        <v>3</v>
      </c>
      <c r="J1561" s="4">
        <v>0</v>
      </c>
      <c r="K1561" s="4">
        <v>0</v>
      </c>
    </row>
    <row r="1562" spans="1:11">
      <c r="A1562">
        <v>1996</v>
      </c>
      <c r="B1562" t="s">
        <v>49</v>
      </c>
      <c r="C1562" t="s">
        <v>50</v>
      </c>
      <c r="D1562" t="s">
        <v>6</v>
      </c>
      <c r="E1562" t="s">
        <v>978</v>
      </c>
      <c r="F1562">
        <v>2</v>
      </c>
      <c r="G1562" s="4">
        <v>2</v>
      </c>
      <c r="H1562" s="4">
        <v>0</v>
      </c>
      <c r="I1562" s="4">
        <v>0</v>
      </c>
      <c r="J1562" s="4">
        <v>0</v>
      </c>
      <c r="K1562" s="4">
        <v>0</v>
      </c>
    </row>
    <row r="1563" spans="1:11">
      <c r="A1563">
        <v>1996</v>
      </c>
      <c r="B1563" t="s">
        <v>49</v>
      </c>
      <c r="C1563" t="s">
        <v>50</v>
      </c>
      <c r="D1563" t="s">
        <v>6</v>
      </c>
      <c r="E1563" t="s">
        <v>6</v>
      </c>
      <c r="F1563">
        <v>54</v>
      </c>
      <c r="G1563" s="4">
        <v>88</v>
      </c>
      <c r="H1563" s="4">
        <v>0</v>
      </c>
      <c r="I1563" s="4">
        <v>88</v>
      </c>
      <c r="J1563" s="4">
        <v>0</v>
      </c>
      <c r="K1563" s="4">
        <v>0</v>
      </c>
    </row>
    <row r="1564" spans="1:11">
      <c r="A1564">
        <v>1996</v>
      </c>
      <c r="B1564" t="s">
        <v>49</v>
      </c>
      <c r="C1564" t="s">
        <v>50</v>
      </c>
      <c r="D1564" t="s">
        <v>6</v>
      </c>
      <c r="E1564" t="s">
        <v>537</v>
      </c>
      <c r="F1564">
        <v>6</v>
      </c>
      <c r="G1564" s="4">
        <v>6</v>
      </c>
      <c r="H1564" s="4">
        <v>0</v>
      </c>
      <c r="I1564" s="4">
        <v>3</v>
      </c>
      <c r="J1564" s="4">
        <v>0</v>
      </c>
      <c r="K1564" s="4">
        <v>0</v>
      </c>
    </row>
    <row r="1565" spans="1:11">
      <c r="A1565">
        <v>1997</v>
      </c>
      <c r="B1565" t="s">
        <v>49</v>
      </c>
      <c r="C1565" t="s">
        <v>50</v>
      </c>
      <c r="D1565" t="s">
        <v>6</v>
      </c>
      <c r="E1565" t="s">
        <v>6</v>
      </c>
      <c r="F1565">
        <v>54</v>
      </c>
      <c r="G1565" s="4">
        <v>177.99561082662765</v>
      </c>
      <c r="H1565" s="4">
        <v>0</v>
      </c>
      <c r="I1565" s="4">
        <v>108.06876371616679</v>
      </c>
      <c r="J1565" s="4">
        <v>0</v>
      </c>
      <c r="K1565" s="4">
        <v>0</v>
      </c>
    </row>
    <row r="1566" spans="1:11">
      <c r="A1566">
        <v>1998</v>
      </c>
      <c r="B1566" t="s">
        <v>49</v>
      </c>
      <c r="C1566" t="s">
        <v>50</v>
      </c>
      <c r="D1566" t="s">
        <v>6</v>
      </c>
      <c r="E1566" t="s">
        <v>978</v>
      </c>
      <c r="F1566">
        <v>18</v>
      </c>
      <c r="G1566" s="4">
        <v>17.992125984251967</v>
      </c>
      <c r="H1566" s="4">
        <v>0</v>
      </c>
      <c r="I1566" s="4">
        <v>5.9973753280839892</v>
      </c>
      <c r="J1566" s="4">
        <v>0</v>
      </c>
      <c r="K1566" s="4">
        <v>0</v>
      </c>
    </row>
    <row r="1567" spans="1:11">
      <c r="A1567">
        <v>1998</v>
      </c>
      <c r="B1567" t="s">
        <v>49</v>
      </c>
      <c r="C1567" t="s">
        <v>50</v>
      </c>
      <c r="D1567" t="s">
        <v>6</v>
      </c>
      <c r="E1567" t="s">
        <v>6</v>
      </c>
      <c r="F1567">
        <v>24</v>
      </c>
      <c r="G1567" s="4">
        <v>38.455764075067023</v>
      </c>
      <c r="H1567" s="4">
        <v>0</v>
      </c>
      <c r="I1567" s="4">
        <v>9.6139410187667558</v>
      </c>
      <c r="J1567" s="4">
        <v>0</v>
      </c>
      <c r="K1567" s="4">
        <v>0</v>
      </c>
    </row>
    <row r="1568" spans="1:11">
      <c r="A1568">
        <v>1998</v>
      </c>
      <c r="B1568" t="s">
        <v>49</v>
      </c>
      <c r="C1568" t="s">
        <v>50</v>
      </c>
      <c r="D1568" t="s">
        <v>6</v>
      </c>
      <c r="E1568" t="s">
        <v>537</v>
      </c>
      <c r="F1568">
        <v>22</v>
      </c>
      <c r="G1568" s="4">
        <v>21.647465437788018</v>
      </c>
      <c r="H1568" s="4">
        <v>0</v>
      </c>
      <c r="I1568" s="4">
        <v>12.988479262672811</v>
      </c>
      <c r="J1568" s="4">
        <v>0</v>
      </c>
      <c r="K1568" s="4">
        <v>0</v>
      </c>
    </row>
    <row r="1569" spans="1:11">
      <c r="A1569">
        <v>1998</v>
      </c>
      <c r="B1569" t="s">
        <v>49</v>
      </c>
      <c r="C1569" t="s">
        <v>50</v>
      </c>
      <c r="D1569" t="s">
        <v>6</v>
      </c>
      <c r="E1569" t="s">
        <v>662</v>
      </c>
      <c r="F1569">
        <v>4</v>
      </c>
      <c r="G1569" s="4">
        <v>3.9</v>
      </c>
      <c r="H1569" s="4">
        <v>0</v>
      </c>
      <c r="I1569" s="4">
        <v>0</v>
      </c>
      <c r="J1569" s="4">
        <v>0</v>
      </c>
      <c r="K1569" s="4">
        <v>0</v>
      </c>
    </row>
    <row r="1570" spans="1:11">
      <c r="A1570">
        <v>1999</v>
      </c>
      <c r="B1570" t="s">
        <v>49</v>
      </c>
      <c r="C1570" t="s">
        <v>50</v>
      </c>
      <c r="D1570" t="s">
        <v>6</v>
      </c>
      <c r="E1570" t="s">
        <v>6</v>
      </c>
      <c r="F1570">
        <v>38</v>
      </c>
      <c r="G1570" s="4">
        <v>121.70113636363635</v>
      </c>
      <c r="H1570" s="4">
        <v>0</v>
      </c>
      <c r="I1570" s="4">
        <v>134.29090909090908</v>
      </c>
      <c r="J1570" s="4">
        <v>0</v>
      </c>
      <c r="K1570" s="4">
        <v>0</v>
      </c>
    </row>
    <row r="1571" spans="1:11">
      <c r="A1571">
        <v>1999</v>
      </c>
      <c r="B1571" t="s">
        <v>49</v>
      </c>
      <c r="C1571" t="s">
        <v>50</v>
      </c>
      <c r="D1571" t="s">
        <v>6</v>
      </c>
      <c r="E1571" t="s">
        <v>537</v>
      </c>
      <c r="F1571">
        <v>3</v>
      </c>
      <c r="G1571" s="4">
        <v>3.3866024518388791</v>
      </c>
      <c r="H1571" s="4">
        <v>0</v>
      </c>
      <c r="I1571" s="4">
        <v>3.3866024518388791</v>
      </c>
      <c r="J1571" s="4">
        <v>0</v>
      </c>
      <c r="K1571" s="4">
        <v>0</v>
      </c>
    </row>
    <row r="1572" spans="1:11">
      <c r="A1572">
        <v>2000</v>
      </c>
      <c r="B1572" t="s">
        <v>49</v>
      </c>
      <c r="C1572" t="s">
        <v>50</v>
      </c>
      <c r="D1572" t="s">
        <v>6</v>
      </c>
      <c r="E1572" t="s">
        <v>6</v>
      </c>
      <c r="F1572">
        <v>37</v>
      </c>
      <c r="G1572" s="4">
        <v>87.594755661501793</v>
      </c>
      <c r="H1572" s="4">
        <v>0</v>
      </c>
      <c r="I1572" s="4">
        <v>82.984505363528015</v>
      </c>
      <c r="J1572" s="4">
        <v>0</v>
      </c>
      <c r="K1572" s="4">
        <v>0</v>
      </c>
    </row>
    <row r="1573" spans="1:11">
      <c r="A1573">
        <v>2001</v>
      </c>
      <c r="B1573" t="s">
        <v>49</v>
      </c>
      <c r="C1573" t="s">
        <v>50</v>
      </c>
      <c r="D1573" t="s">
        <v>6</v>
      </c>
      <c r="E1573" t="s">
        <v>6</v>
      </c>
      <c r="F1573">
        <v>37</v>
      </c>
      <c r="G1573" s="4">
        <v>74.30463576158941</v>
      </c>
      <c r="H1573" s="4">
        <v>0</v>
      </c>
      <c r="I1573" s="4">
        <v>11.14569536423841</v>
      </c>
      <c r="J1573" s="4">
        <v>0</v>
      </c>
      <c r="K1573" s="4">
        <v>0</v>
      </c>
    </row>
    <row r="1574" spans="1:11">
      <c r="A1574">
        <v>2001</v>
      </c>
      <c r="B1574" t="s">
        <v>49</v>
      </c>
      <c r="C1574" t="s">
        <v>50</v>
      </c>
      <c r="D1574" t="s">
        <v>6</v>
      </c>
      <c r="E1574" t="s">
        <v>537</v>
      </c>
      <c r="F1574">
        <v>7</v>
      </c>
      <c r="G1574" s="4">
        <v>7.445709281961471</v>
      </c>
      <c r="H1574" s="4">
        <v>0</v>
      </c>
      <c r="I1574" s="4">
        <v>0</v>
      </c>
      <c r="J1574" s="4">
        <v>0</v>
      </c>
      <c r="K1574" s="4">
        <v>0</v>
      </c>
    </row>
    <row r="1575" spans="1:11">
      <c r="A1575">
        <v>2002</v>
      </c>
      <c r="B1575" t="s">
        <v>49</v>
      </c>
      <c r="C1575" t="s">
        <v>50</v>
      </c>
      <c r="D1575" t="s">
        <v>6</v>
      </c>
      <c r="E1575" t="s">
        <v>6</v>
      </c>
      <c r="F1575">
        <v>7</v>
      </c>
      <c r="G1575" s="4">
        <v>10.063245823389021</v>
      </c>
      <c r="H1575" s="4">
        <v>0</v>
      </c>
      <c r="I1575" s="4">
        <v>13.417661097852029</v>
      </c>
      <c r="J1575" s="4">
        <v>0</v>
      </c>
      <c r="K1575" s="4">
        <v>0</v>
      </c>
    </row>
    <row r="1576" spans="1:11">
      <c r="A1576">
        <v>2002</v>
      </c>
      <c r="B1576" t="s">
        <v>49</v>
      </c>
      <c r="C1576" t="s">
        <v>50</v>
      </c>
      <c r="D1576" t="s">
        <v>6</v>
      </c>
      <c r="E1576" t="s">
        <v>537</v>
      </c>
      <c r="F1576">
        <v>4</v>
      </c>
      <c r="G1576" s="4">
        <v>14.629383886255924</v>
      </c>
      <c r="H1576" s="4">
        <v>0</v>
      </c>
      <c r="I1576" s="4">
        <v>0</v>
      </c>
      <c r="J1576" s="4">
        <v>0</v>
      </c>
      <c r="K1576" s="4">
        <v>0</v>
      </c>
    </row>
    <row r="1577" spans="1:11">
      <c r="A1577">
        <v>2003</v>
      </c>
      <c r="B1577" t="s">
        <v>49</v>
      </c>
      <c r="C1577" t="s">
        <v>50</v>
      </c>
      <c r="D1577" t="s">
        <v>6</v>
      </c>
      <c r="E1577" t="s">
        <v>978</v>
      </c>
      <c r="F1577">
        <v>4</v>
      </c>
      <c r="G1577" s="4">
        <v>4.4364770070148092</v>
      </c>
      <c r="H1577" s="4">
        <v>0</v>
      </c>
      <c r="I1577" s="4">
        <v>2.2182385035074046</v>
      </c>
      <c r="J1577" s="4">
        <v>0</v>
      </c>
      <c r="K1577" s="4">
        <v>0</v>
      </c>
    </row>
    <row r="1578" spans="1:11">
      <c r="A1578">
        <v>2003</v>
      </c>
      <c r="B1578" t="s">
        <v>49</v>
      </c>
      <c r="C1578" t="s">
        <v>50</v>
      </c>
      <c r="D1578" t="s">
        <v>6</v>
      </c>
      <c r="E1578" t="s">
        <v>6</v>
      </c>
      <c r="F1578">
        <v>20</v>
      </c>
      <c r="G1578" s="4">
        <v>27.854545454545452</v>
      </c>
      <c r="H1578" s="4">
        <v>0</v>
      </c>
      <c r="I1578" s="4">
        <v>15.916883116883117</v>
      </c>
      <c r="J1578" s="4">
        <v>0</v>
      </c>
      <c r="K1578" s="4">
        <v>0</v>
      </c>
    </row>
    <row r="1579" spans="1:11">
      <c r="A1579">
        <v>2003</v>
      </c>
      <c r="B1579" t="s">
        <v>49</v>
      </c>
      <c r="C1579" t="s">
        <v>50</v>
      </c>
      <c r="D1579" t="s">
        <v>6</v>
      </c>
      <c r="E1579" t="s">
        <v>976</v>
      </c>
      <c r="F1579">
        <v>4</v>
      </c>
      <c r="G1579" s="4">
        <v>4.0375939849624061</v>
      </c>
      <c r="H1579" s="4">
        <v>0</v>
      </c>
      <c r="I1579" s="4">
        <v>0</v>
      </c>
      <c r="J1579" s="4">
        <v>0</v>
      </c>
      <c r="K1579" s="4">
        <v>0</v>
      </c>
    </row>
    <row r="1580" spans="1:11">
      <c r="A1580">
        <v>2004</v>
      </c>
      <c r="B1580" t="s">
        <v>49</v>
      </c>
      <c r="C1580" t="s">
        <v>50</v>
      </c>
      <c r="D1580" t="s">
        <v>6</v>
      </c>
      <c r="E1580" t="s">
        <v>978</v>
      </c>
      <c r="F1580">
        <v>2</v>
      </c>
      <c r="G1580" s="4">
        <v>4.9286287089013632</v>
      </c>
      <c r="H1580" s="4">
        <v>0</v>
      </c>
      <c r="I1580" s="4">
        <v>0</v>
      </c>
      <c r="J1580" s="4">
        <v>0</v>
      </c>
      <c r="K1580" s="4">
        <v>0</v>
      </c>
    </row>
    <row r="1581" spans="1:11">
      <c r="A1581">
        <v>2004</v>
      </c>
      <c r="B1581" t="s">
        <v>49</v>
      </c>
      <c r="C1581" t="s">
        <v>50</v>
      </c>
      <c r="D1581" t="s">
        <v>6</v>
      </c>
      <c r="E1581" t="s">
        <v>6</v>
      </c>
      <c r="F1581">
        <v>19</v>
      </c>
      <c r="G1581" s="4">
        <v>60.233846153846152</v>
      </c>
      <c r="H1581" s="4">
        <v>0</v>
      </c>
      <c r="I1581" s="4">
        <v>41.410769230769233</v>
      </c>
      <c r="J1581" s="4">
        <v>0</v>
      </c>
      <c r="K1581" s="4">
        <v>3.7646153846153845</v>
      </c>
    </row>
    <row r="1582" spans="1:11">
      <c r="A1582">
        <v>2004</v>
      </c>
      <c r="B1582" t="s">
        <v>49</v>
      </c>
      <c r="C1582" t="s">
        <v>50</v>
      </c>
      <c r="D1582" t="s">
        <v>6</v>
      </c>
      <c r="E1582" t="s">
        <v>537</v>
      </c>
      <c r="F1582">
        <v>11</v>
      </c>
      <c r="G1582" s="4">
        <v>14.395359214636322</v>
      </c>
      <c r="H1582" s="4">
        <v>0</v>
      </c>
      <c r="I1582" s="4">
        <v>10.796519410977242</v>
      </c>
      <c r="J1582" s="4">
        <v>0</v>
      </c>
      <c r="K1582" s="4">
        <v>0</v>
      </c>
    </row>
    <row r="1583" spans="1:11">
      <c r="A1583">
        <v>2006</v>
      </c>
      <c r="B1583" t="s">
        <v>49</v>
      </c>
      <c r="C1583" t="s">
        <v>50</v>
      </c>
      <c r="D1583" t="s">
        <v>6</v>
      </c>
      <c r="E1583" t="s">
        <v>978</v>
      </c>
      <c r="F1583">
        <v>3</v>
      </c>
      <c r="G1583" s="4">
        <v>2.6839266450916934</v>
      </c>
      <c r="H1583" s="4">
        <v>0</v>
      </c>
      <c r="I1583" s="4">
        <v>0</v>
      </c>
      <c r="J1583" s="4">
        <v>0</v>
      </c>
      <c r="K1583" s="4">
        <v>0</v>
      </c>
    </row>
    <row r="1584" spans="1:11">
      <c r="A1584">
        <v>2006</v>
      </c>
      <c r="B1584" t="s">
        <v>49</v>
      </c>
      <c r="C1584" t="s">
        <v>50</v>
      </c>
      <c r="D1584" t="s">
        <v>6</v>
      </c>
      <c r="E1584" t="s">
        <v>6</v>
      </c>
      <c r="F1584">
        <v>4</v>
      </c>
      <c r="G1584" s="4">
        <v>7.4711246200607899</v>
      </c>
      <c r="H1584" s="4">
        <v>0</v>
      </c>
      <c r="I1584" s="4">
        <v>0</v>
      </c>
      <c r="J1584" s="4">
        <v>0</v>
      </c>
      <c r="K1584" s="4">
        <v>0</v>
      </c>
    </row>
    <row r="1585" spans="1:11">
      <c r="A1585">
        <v>2006</v>
      </c>
      <c r="B1585" t="s">
        <v>49</v>
      </c>
      <c r="C1585" t="s">
        <v>50</v>
      </c>
      <c r="D1585" t="s">
        <v>6</v>
      </c>
      <c r="E1585" t="s">
        <v>537</v>
      </c>
      <c r="F1585">
        <v>3</v>
      </c>
      <c r="G1585" s="4">
        <v>3.37475442043222</v>
      </c>
      <c r="H1585" s="4">
        <v>0</v>
      </c>
      <c r="I1585" s="4">
        <v>3.37475442043222</v>
      </c>
      <c r="J1585" s="4">
        <v>0</v>
      </c>
      <c r="K1585" s="4">
        <v>0</v>
      </c>
    </row>
    <row r="1586" spans="1:11">
      <c r="A1586">
        <v>2007</v>
      </c>
      <c r="B1586" t="s">
        <v>49</v>
      </c>
      <c r="C1586" t="s">
        <v>50</v>
      </c>
      <c r="D1586" t="s">
        <v>6</v>
      </c>
      <c r="E1586" t="s">
        <v>6</v>
      </c>
      <c r="F1586">
        <v>69</v>
      </c>
      <c r="G1586" s="4">
        <v>68.702702702702709</v>
      </c>
      <c r="H1586" s="4">
        <v>0</v>
      </c>
      <c r="I1586" s="4">
        <v>34.351351351351354</v>
      </c>
      <c r="J1586" s="4">
        <v>0</v>
      </c>
      <c r="K1586" s="4">
        <v>0</v>
      </c>
    </row>
    <row r="1587" spans="1:11">
      <c r="A1587">
        <v>1974</v>
      </c>
      <c r="B1587" t="s">
        <v>265</v>
      </c>
      <c r="C1587" t="s">
        <v>266</v>
      </c>
      <c r="D1587" t="s">
        <v>6</v>
      </c>
      <c r="E1587" t="s">
        <v>534</v>
      </c>
      <c r="F1587">
        <v>4</v>
      </c>
      <c r="G1587" s="4">
        <v>4</v>
      </c>
      <c r="H1587" s="4">
        <v>0</v>
      </c>
      <c r="I1587" s="4">
        <v>0</v>
      </c>
      <c r="J1587" s="4">
        <v>0</v>
      </c>
      <c r="K1587" s="4">
        <v>0</v>
      </c>
    </row>
    <row r="1588" spans="1:11">
      <c r="A1588">
        <v>1976</v>
      </c>
      <c r="B1588" t="s">
        <v>265</v>
      </c>
      <c r="C1588" t="s">
        <v>266</v>
      </c>
      <c r="D1588" t="s">
        <v>6</v>
      </c>
      <c r="E1588" t="s">
        <v>534</v>
      </c>
      <c r="F1588">
        <v>10</v>
      </c>
      <c r="G1588" s="4">
        <v>40</v>
      </c>
      <c r="H1588" s="4">
        <v>5</v>
      </c>
      <c r="I1588" s="4">
        <v>25</v>
      </c>
      <c r="J1588" s="4">
        <v>0</v>
      </c>
      <c r="K1588" s="4">
        <v>0</v>
      </c>
    </row>
    <row r="1589" spans="1:11">
      <c r="A1589">
        <v>1977</v>
      </c>
      <c r="B1589" t="s">
        <v>265</v>
      </c>
      <c r="C1589" t="s">
        <v>266</v>
      </c>
      <c r="D1589" t="s">
        <v>6</v>
      </c>
      <c r="E1589" t="s">
        <v>534</v>
      </c>
      <c r="F1589">
        <v>3</v>
      </c>
      <c r="G1589" s="4">
        <v>3</v>
      </c>
      <c r="H1589" s="4">
        <v>0</v>
      </c>
      <c r="I1589" s="4">
        <v>0</v>
      </c>
      <c r="J1589" s="4">
        <v>0</v>
      </c>
      <c r="K1589" s="4">
        <v>0</v>
      </c>
    </row>
    <row r="1590" spans="1:11">
      <c r="A1590">
        <v>1978</v>
      </c>
      <c r="B1590" t="s">
        <v>265</v>
      </c>
      <c r="C1590" t="s">
        <v>266</v>
      </c>
      <c r="D1590" t="s">
        <v>6</v>
      </c>
      <c r="E1590" t="s">
        <v>534</v>
      </c>
      <c r="F1590">
        <v>3</v>
      </c>
      <c r="G1590" s="4">
        <v>3</v>
      </c>
      <c r="H1590" s="4">
        <v>0</v>
      </c>
      <c r="I1590" s="4">
        <v>0</v>
      </c>
      <c r="J1590" s="4">
        <v>0</v>
      </c>
      <c r="K1590" s="4">
        <v>0</v>
      </c>
    </row>
    <row r="1591" spans="1:11">
      <c r="A1591">
        <v>1980</v>
      </c>
      <c r="B1591" t="s">
        <v>265</v>
      </c>
      <c r="C1591" t="s">
        <v>266</v>
      </c>
      <c r="D1591" t="s">
        <v>6</v>
      </c>
      <c r="E1591" t="s">
        <v>534</v>
      </c>
      <c r="F1591">
        <v>2</v>
      </c>
      <c r="G1591" s="4">
        <v>2</v>
      </c>
      <c r="H1591" s="4">
        <v>0</v>
      </c>
      <c r="I1591" s="4">
        <v>0</v>
      </c>
      <c r="J1591" s="4">
        <v>0</v>
      </c>
      <c r="K1591" s="4">
        <v>0</v>
      </c>
    </row>
    <row r="1592" spans="1:11">
      <c r="A1592">
        <v>1982</v>
      </c>
      <c r="B1592" t="s">
        <v>265</v>
      </c>
      <c r="C1592" t="s">
        <v>266</v>
      </c>
      <c r="D1592" t="s">
        <v>6</v>
      </c>
      <c r="E1592" t="s">
        <v>534</v>
      </c>
      <c r="F1592">
        <v>4</v>
      </c>
      <c r="G1592" s="4">
        <v>18</v>
      </c>
      <c r="H1592" s="4">
        <v>0</v>
      </c>
      <c r="I1592" s="4">
        <v>0</v>
      </c>
      <c r="J1592" s="4">
        <v>0</v>
      </c>
      <c r="K1592" s="4">
        <v>0</v>
      </c>
    </row>
    <row r="1593" spans="1:11">
      <c r="A1593">
        <v>1985</v>
      </c>
      <c r="B1593" t="s">
        <v>265</v>
      </c>
      <c r="C1593" t="s">
        <v>266</v>
      </c>
      <c r="D1593" t="s">
        <v>6</v>
      </c>
      <c r="E1593" t="s">
        <v>537</v>
      </c>
      <c r="F1593">
        <v>3</v>
      </c>
      <c r="G1593" s="4">
        <v>13</v>
      </c>
      <c r="H1593" s="4">
        <v>0</v>
      </c>
      <c r="I1593" s="4">
        <v>0</v>
      </c>
      <c r="J1593" s="4">
        <v>0</v>
      </c>
      <c r="K1593" s="4">
        <v>0</v>
      </c>
    </row>
    <row r="1594" spans="1:11">
      <c r="A1594">
        <v>1995</v>
      </c>
      <c r="B1594" t="s">
        <v>265</v>
      </c>
      <c r="C1594" t="s">
        <v>266</v>
      </c>
      <c r="D1594" t="s">
        <v>6</v>
      </c>
      <c r="E1594" t="s">
        <v>537</v>
      </c>
      <c r="F1594">
        <v>3</v>
      </c>
      <c r="G1594" s="4">
        <v>6</v>
      </c>
      <c r="H1594" s="4">
        <v>0</v>
      </c>
      <c r="I1594" s="4">
        <v>0</v>
      </c>
      <c r="J1594" s="4">
        <v>0</v>
      </c>
      <c r="K1594" s="4">
        <v>0</v>
      </c>
    </row>
    <row r="1595" spans="1:11">
      <c r="A1595">
        <v>2002</v>
      </c>
      <c r="B1595" t="s">
        <v>265</v>
      </c>
      <c r="C1595" t="s">
        <v>266</v>
      </c>
      <c r="D1595" t="s">
        <v>6</v>
      </c>
      <c r="E1595" t="s">
        <v>6</v>
      </c>
      <c r="F1595">
        <v>3</v>
      </c>
      <c r="G1595" s="4">
        <v>3.3544152744630074</v>
      </c>
      <c r="H1595" s="4">
        <v>0</v>
      </c>
      <c r="I1595" s="4">
        <v>0</v>
      </c>
      <c r="J1595" s="4">
        <v>0</v>
      </c>
      <c r="K1595" s="4">
        <v>0</v>
      </c>
    </row>
    <row r="1596" spans="1:11">
      <c r="A1596">
        <v>1968</v>
      </c>
      <c r="B1596" t="s">
        <v>51</v>
      </c>
      <c r="C1596" t="s">
        <v>52</v>
      </c>
      <c r="D1596" t="s">
        <v>6</v>
      </c>
      <c r="E1596" t="s">
        <v>534</v>
      </c>
      <c r="F1596">
        <v>76</v>
      </c>
      <c r="G1596" s="4">
        <v>301</v>
      </c>
      <c r="H1596" s="4">
        <v>171</v>
      </c>
      <c r="I1596" s="4">
        <v>0</v>
      </c>
      <c r="J1596" s="4">
        <v>0</v>
      </c>
      <c r="K1596" s="4">
        <v>0</v>
      </c>
    </row>
    <row r="1597" spans="1:11">
      <c r="A1597">
        <v>1969</v>
      </c>
      <c r="B1597" t="s">
        <v>51</v>
      </c>
      <c r="C1597" t="s">
        <v>52</v>
      </c>
      <c r="D1597" t="s">
        <v>6</v>
      </c>
      <c r="E1597" t="s">
        <v>534</v>
      </c>
      <c r="F1597">
        <v>36</v>
      </c>
      <c r="G1597" s="4">
        <v>114</v>
      </c>
      <c r="H1597" s="4">
        <v>96</v>
      </c>
      <c r="I1597" s="4">
        <v>0</v>
      </c>
      <c r="J1597" s="4">
        <v>0</v>
      </c>
      <c r="K1597" s="4">
        <v>0</v>
      </c>
    </row>
    <row r="1598" spans="1:11">
      <c r="A1598">
        <v>1970</v>
      </c>
      <c r="B1598" t="s">
        <v>51</v>
      </c>
      <c r="C1598" t="s">
        <v>52</v>
      </c>
      <c r="D1598" t="s">
        <v>6</v>
      </c>
      <c r="E1598" t="s">
        <v>534</v>
      </c>
      <c r="F1598">
        <v>38</v>
      </c>
      <c r="G1598" s="4">
        <v>176</v>
      </c>
      <c r="H1598" s="4">
        <v>88</v>
      </c>
      <c r="I1598" s="4">
        <v>0</v>
      </c>
      <c r="J1598" s="4">
        <v>0</v>
      </c>
      <c r="K1598" s="4">
        <v>0</v>
      </c>
    </row>
    <row r="1599" spans="1:11">
      <c r="A1599">
        <v>1971</v>
      </c>
      <c r="B1599" t="s">
        <v>51</v>
      </c>
      <c r="C1599" t="s">
        <v>52</v>
      </c>
      <c r="D1599" t="s">
        <v>6</v>
      </c>
      <c r="E1599" t="s">
        <v>534</v>
      </c>
      <c r="F1599">
        <v>47</v>
      </c>
      <c r="G1599" s="4">
        <v>251</v>
      </c>
      <c r="H1599" s="4">
        <v>87</v>
      </c>
      <c r="I1599" s="4">
        <v>24</v>
      </c>
      <c r="J1599" s="4">
        <v>0</v>
      </c>
      <c r="K1599" s="4">
        <v>0</v>
      </c>
    </row>
    <row r="1600" spans="1:11">
      <c r="A1600">
        <v>1972</v>
      </c>
      <c r="B1600" t="s">
        <v>51</v>
      </c>
      <c r="C1600" t="s">
        <v>52</v>
      </c>
      <c r="D1600" t="s">
        <v>6</v>
      </c>
      <c r="E1600" t="s">
        <v>534</v>
      </c>
      <c r="F1600">
        <v>40</v>
      </c>
      <c r="G1600" s="4">
        <v>123</v>
      </c>
      <c r="H1600" s="4">
        <v>83</v>
      </c>
      <c r="I1600" s="4">
        <v>56</v>
      </c>
      <c r="J1600" s="4">
        <v>0</v>
      </c>
      <c r="K1600" s="4">
        <v>0</v>
      </c>
    </row>
    <row r="1601" spans="1:11">
      <c r="A1601">
        <v>1973</v>
      </c>
      <c r="B1601" t="s">
        <v>51</v>
      </c>
      <c r="C1601" t="s">
        <v>52</v>
      </c>
      <c r="D1601" t="s">
        <v>6</v>
      </c>
      <c r="E1601" t="s">
        <v>534</v>
      </c>
      <c r="F1601">
        <v>42</v>
      </c>
      <c r="G1601" s="4">
        <v>170</v>
      </c>
      <c r="H1601" s="4">
        <v>63</v>
      </c>
      <c r="I1601" s="4">
        <v>21</v>
      </c>
      <c r="J1601" s="4">
        <v>0</v>
      </c>
      <c r="K1601" s="4">
        <v>0</v>
      </c>
    </row>
    <row r="1602" spans="1:11">
      <c r="A1602">
        <v>1974</v>
      </c>
      <c r="B1602" t="s">
        <v>51</v>
      </c>
      <c r="C1602" t="s">
        <v>52</v>
      </c>
      <c r="D1602" t="s">
        <v>6</v>
      </c>
      <c r="E1602" t="s">
        <v>534</v>
      </c>
      <c r="F1602">
        <v>33</v>
      </c>
      <c r="G1602" s="4">
        <v>119</v>
      </c>
      <c r="H1602" s="4">
        <v>41</v>
      </c>
      <c r="I1602" s="4">
        <v>4</v>
      </c>
      <c r="J1602" s="4">
        <v>0</v>
      </c>
      <c r="K1602" s="4">
        <v>0</v>
      </c>
    </row>
    <row r="1603" spans="1:11">
      <c r="A1603">
        <v>1975</v>
      </c>
      <c r="B1603" t="s">
        <v>51</v>
      </c>
      <c r="C1603" t="s">
        <v>52</v>
      </c>
      <c r="D1603" t="s">
        <v>6</v>
      </c>
      <c r="E1603" t="s">
        <v>534</v>
      </c>
      <c r="F1603">
        <v>72</v>
      </c>
      <c r="G1603" s="4">
        <v>215</v>
      </c>
      <c r="H1603" s="4">
        <v>30</v>
      </c>
      <c r="I1603" s="4">
        <v>23</v>
      </c>
      <c r="J1603" s="4">
        <v>0</v>
      </c>
      <c r="K1603" s="4">
        <v>0</v>
      </c>
    </row>
    <row r="1604" spans="1:11">
      <c r="A1604">
        <v>1976</v>
      </c>
      <c r="B1604" t="s">
        <v>51</v>
      </c>
      <c r="C1604" t="s">
        <v>52</v>
      </c>
      <c r="D1604" t="s">
        <v>6</v>
      </c>
      <c r="E1604" t="s">
        <v>534</v>
      </c>
      <c r="F1604">
        <v>45</v>
      </c>
      <c r="G1604" s="4">
        <v>172</v>
      </c>
      <c r="H1604" s="4">
        <v>55</v>
      </c>
      <c r="I1604" s="4">
        <v>35</v>
      </c>
      <c r="J1604" s="4">
        <v>0</v>
      </c>
      <c r="K1604" s="4">
        <v>0</v>
      </c>
    </row>
    <row r="1605" spans="1:11">
      <c r="A1605">
        <v>1977</v>
      </c>
      <c r="B1605" t="s">
        <v>51</v>
      </c>
      <c r="C1605" t="s">
        <v>52</v>
      </c>
      <c r="D1605" t="s">
        <v>6</v>
      </c>
      <c r="E1605" t="s">
        <v>534</v>
      </c>
      <c r="F1605">
        <v>31</v>
      </c>
      <c r="G1605" s="4">
        <v>124</v>
      </c>
      <c r="H1605" s="4">
        <v>44</v>
      </c>
      <c r="I1605" s="4">
        <v>12</v>
      </c>
      <c r="J1605" s="4">
        <v>0</v>
      </c>
      <c r="K1605" s="4">
        <v>0</v>
      </c>
    </row>
    <row r="1606" spans="1:11">
      <c r="A1606">
        <v>1978</v>
      </c>
      <c r="B1606" t="s">
        <v>51</v>
      </c>
      <c r="C1606" t="s">
        <v>52</v>
      </c>
      <c r="D1606" t="s">
        <v>6</v>
      </c>
      <c r="E1606" t="s">
        <v>534</v>
      </c>
      <c r="F1606">
        <v>22</v>
      </c>
      <c r="G1606" s="4">
        <v>48</v>
      </c>
      <c r="H1606" s="4">
        <v>11</v>
      </c>
      <c r="I1606" s="4">
        <v>0</v>
      </c>
      <c r="J1606" s="4">
        <v>0</v>
      </c>
      <c r="K1606" s="4">
        <v>0</v>
      </c>
    </row>
    <row r="1607" spans="1:11">
      <c r="A1607">
        <v>1979</v>
      </c>
      <c r="B1607" t="s">
        <v>51</v>
      </c>
      <c r="C1607" t="s">
        <v>52</v>
      </c>
      <c r="D1607" t="s">
        <v>6</v>
      </c>
      <c r="E1607" t="s">
        <v>534</v>
      </c>
      <c r="F1607">
        <v>43</v>
      </c>
      <c r="G1607" s="4">
        <v>155</v>
      </c>
      <c r="H1607" s="4">
        <v>20</v>
      </c>
      <c r="I1607" s="4">
        <v>37</v>
      </c>
      <c r="J1607" s="4">
        <v>0</v>
      </c>
      <c r="K1607" s="4">
        <v>0</v>
      </c>
    </row>
    <row r="1608" spans="1:11">
      <c r="A1608">
        <v>1980</v>
      </c>
      <c r="B1608" t="s">
        <v>51</v>
      </c>
      <c r="C1608" t="s">
        <v>52</v>
      </c>
      <c r="D1608" t="s">
        <v>6</v>
      </c>
      <c r="E1608" t="s">
        <v>534</v>
      </c>
      <c r="F1608">
        <v>3</v>
      </c>
      <c r="G1608" s="4">
        <v>13</v>
      </c>
      <c r="H1608" s="4">
        <v>0</v>
      </c>
      <c r="I1608" s="4">
        <v>0</v>
      </c>
      <c r="J1608" s="4">
        <v>0</v>
      </c>
      <c r="K1608" s="4">
        <v>0</v>
      </c>
    </row>
    <row r="1609" spans="1:11">
      <c r="A1609">
        <v>1981</v>
      </c>
      <c r="B1609" t="s">
        <v>51</v>
      </c>
      <c r="C1609" t="s">
        <v>52</v>
      </c>
      <c r="D1609" t="s">
        <v>6</v>
      </c>
      <c r="E1609" t="s">
        <v>534</v>
      </c>
      <c r="F1609">
        <v>3</v>
      </c>
      <c r="G1609" s="4">
        <v>7</v>
      </c>
      <c r="H1609" s="4">
        <v>0</v>
      </c>
      <c r="I1609" s="4">
        <v>7</v>
      </c>
      <c r="J1609" s="4">
        <v>0</v>
      </c>
      <c r="K1609" s="4">
        <v>0</v>
      </c>
    </row>
    <row r="1610" spans="1:11">
      <c r="A1610">
        <v>1985</v>
      </c>
      <c r="B1610" t="s">
        <v>51</v>
      </c>
      <c r="C1610" t="s">
        <v>52</v>
      </c>
      <c r="D1610" t="s">
        <v>6</v>
      </c>
      <c r="E1610" t="s">
        <v>6</v>
      </c>
      <c r="F1610">
        <v>3</v>
      </c>
      <c r="G1610" s="4">
        <v>10</v>
      </c>
      <c r="H1610" s="4">
        <v>0</v>
      </c>
      <c r="I1610" s="4">
        <v>3</v>
      </c>
      <c r="J1610" s="4">
        <v>0</v>
      </c>
      <c r="K1610" s="4">
        <v>0</v>
      </c>
    </row>
    <row r="1611" spans="1:11">
      <c r="A1611">
        <v>1985</v>
      </c>
      <c r="B1611" t="s">
        <v>51</v>
      </c>
      <c r="C1611" t="s">
        <v>52</v>
      </c>
      <c r="D1611" t="s">
        <v>6</v>
      </c>
      <c r="E1611" t="s">
        <v>537</v>
      </c>
      <c r="F1611">
        <v>3</v>
      </c>
      <c r="G1611" s="4">
        <v>3</v>
      </c>
      <c r="H1611" s="4">
        <v>0</v>
      </c>
      <c r="I1611" s="4">
        <v>0</v>
      </c>
      <c r="J1611" s="4">
        <v>0</v>
      </c>
      <c r="K1611" s="4">
        <v>0</v>
      </c>
    </row>
    <row r="1612" spans="1:11">
      <c r="A1612">
        <v>1985</v>
      </c>
      <c r="B1612" t="s">
        <v>51</v>
      </c>
      <c r="C1612" t="s">
        <v>52</v>
      </c>
      <c r="D1612" t="s">
        <v>6</v>
      </c>
      <c r="E1612" t="s">
        <v>694</v>
      </c>
      <c r="F1612">
        <v>3</v>
      </c>
      <c r="G1612" s="4">
        <v>13</v>
      </c>
      <c r="H1612" s="4">
        <v>10</v>
      </c>
      <c r="I1612" s="4">
        <v>7</v>
      </c>
      <c r="J1612" s="4">
        <v>0</v>
      </c>
      <c r="K1612" s="4">
        <v>0</v>
      </c>
    </row>
    <row r="1613" spans="1:11">
      <c r="A1613">
        <v>1986</v>
      </c>
      <c r="B1613" t="s">
        <v>51</v>
      </c>
      <c r="C1613" t="s">
        <v>52</v>
      </c>
      <c r="D1613" t="s">
        <v>6</v>
      </c>
      <c r="E1613" t="s">
        <v>6</v>
      </c>
      <c r="F1613">
        <v>4</v>
      </c>
      <c r="G1613" s="4">
        <v>7</v>
      </c>
      <c r="H1613" s="4">
        <v>0</v>
      </c>
      <c r="I1613" s="4">
        <v>7</v>
      </c>
      <c r="J1613" s="4">
        <v>0</v>
      </c>
      <c r="K1613" s="4">
        <v>0</v>
      </c>
    </row>
    <row r="1614" spans="1:11">
      <c r="A1614">
        <v>1986</v>
      </c>
      <c r="B1614" t="s">
        <v>51</v>
      </c>
      <c r="C1614" t="s">
        <v>52</v>
      </c>
      <c r="D1614" t="s">
        <v>6</v>
      </c>
      <c r="E1614" t="s">
        <v>537</v>
      </c>
      <c r="F1614">
        <v>3</v>
      </c>
      <c r="G1614" s="4">
        <v>3</v>
      </c>
      <c r="H1614" s="4">
        <v>0</v>
      </c>
      <c r="I1614" s="4">
        <v>0</v>
      </c>
      <c r="J1614" s="4">
        <v>0</v>
      </c>
      <c r="K1614" s="4">
        <v>0</v>
      </c>
    </row>
    <row r="1615" spans="1:11">
      <c r="A1615">
        <v>1988</v>
      </c>
      <c r="B1615" t="s">
        <v>51</v>
      </c>
      <c r="C1615" t="s">
        <v>52</v>
      </c>
      <c r="D1615" t="s">
        <v>6</v>
      </c>
      <c r="E1615" t="s">
        <v>6</v>
      </c>
      <c r="F1615">
        <v>4</v>
      </c>
      <c r="G1615" s="4">
        <v>4</v>
      </c>
      <c r="H1615" s="4">
        <v>0</v>
      </c>
      <c r="I1615" s="4">
        <v>0</v>
      </c>
      <c r="J1615" s="4">
        <v>0</v>
      </c>
      <c r="K1615" s="4">
        <v>0</v>
      </c>
    </row>
    <row r="1616" spans="1:11">
      <c r="A1616">
        <v>1988</v>
      </c>
      <c r="B1616" t="s">
        <v>51</v>
      </c>
      <c r="C1616" t="s">
        <v>52</v>
      </c>
      <c r="D1616" t="s">
        <v>6</v>
      </c>
      <c r="E1616" t="s">
        <v>537</v>
      </c>
      <c r="F1616">
        <v>4</v>
      </c>
      <c r="G1616" s="4">
        <v>4</v>
      </c>
      <c r="H1616" s="4">
        <v>0</v>
      </c>
      <c r="I1616" s="4">
        <v>0</v>
      </c>
      <c r="J1616" s="4">
        <v>0</v>
      </c>
      <c r="K1616" s="4">
        <v>0</v>
      </c>
    </row>
    <row r="1617" spans="1:11">
      <c r="A1617">
        <v>1989</v>
      </c>
      <c r="B1617" t="s">
        <v>51</v>
      </c>
      <c r="C1617" t="s">
        <v>52</v>
      </c>
      <c r="D1617" t="s">
        <v>6</v>
      </c>
      <c r="E1617" t="s">
        <v>6</v>
      </c>
      <c r="F1617">
        <v>10</v>
      </c>
      <c r="G1617" s="4">
        <v>10</v>
      </c>
      <c r="H1617" s="4">
        <v>0</v>
      </c>
      <c r="I1617" s="4">
        <v>20</v>
      </c>
      <c r="J1617" s="4">
        <v>0</v>
      </c>
      <c r="K1617" s="4">
        <v>0</v>
      </c>
    </row>
    <row r="1618" spans="1:11">
      <c r="A1618">
        <v>1990</v>
      </c>
      <c r="B1618" t="s">
        <v>51</v>
      </c>
      <c r="C1618" t="s">
        <v>52</v>
      </c>
      <c r="D1618" t="s">
        <v>6</v>
      </c>
      <c r="E1618" t="s">
        <v>6</v>
      </c>
      <c r="F1618">
        <v>5</v>
      </c>
      <c r="G1618" s="4">
        <v>19</v>
      </c>
      <c r="H1618" s="4">
        <v>0</v>
      </c>
      <c r="I1618" s="4">
        <v>14</v>
      </c>
      <c r="J1618" s="4">
        <v>0</v>
      </c>
      <c r="K1618" s="4">
        <v>0</v>
      </c>
    </row>
    <row r="1619" spans="1:11">
      <c r="A1619">
        <v>1991</v>
      </c>
      <c r="B1619" t="s">
        <v>51</v>
      </c>
      <c r="C1619" t="s">
        <v>52</v>
      </c>
      <c r="D1619" t="s">
        <v>6</v>
      </c>
      <c r="E1619" t="s">
        <v>6</v>
      </c>
      <c r="F1619">
        <v>4</v>
      </c>
      <c r="G1619" s="4">
        <v>8</v>
      </c>
      <c r="H1619" s="4">
        <v>0</v>
      </c>
      <c r="I1619" s="4">
        <v>15</v>
      </c>
      <c r="J1619" s="4">
        <v>0</v>
      </c>
      <c r="K1619" s="4">
        <v>0</v>
      </c>
    </row>
    <row r="1620" spans="1:11">
      <c r="A1620">
        <v>1992</v>
      </c>
      <c r="B1620" t="s">
        <v>51</v>
      </c>
      <c r="C1620" t="s">
        <v>52</v>
      </c>
      <c r="D1620" t="s">
        <v>6</v>
      </c>
      <c r="E1620" t="s">
        <v>6</v>
      </c>
      <c r="F1620">
        <v>8</v>
      </c>
      <c r="G1620" s="4">
        <v>8</v>
      </c>
      <c r="H1620" s="4">
        <v>0</v>
      </c>
      <c r="I1620" s="4">
        <v>8</v>
      </c>
      <c r="J1620" s="4">
        <v>8</v>
      </c>
      <c r="K1620" s="4">
        <v>0</v>
      </c>
    </row>
    <row r="1621" spans="1:11">
      <c r="A1621">
        <v>1993</v>
      </c>
      <c r="B1621" t="s">
        <v>51</v>
      </c>
      <c r="C1621" t="s">
        <v>52</v>
      </c>
      <c r="D1621" t="s">
        <v>6</v>
      </c>
      <c r="E1621" t="s">
        <v>6</v>
      </c>
      <c r="F1621">
        <v>7</v>
      </c>
      <c r="G1621" s="4">
        <v>15</v>
      </c>
      <c r="H1621" s="4">
        <v>0</v>
      </c>
      <c r="I1621" s="4">
        <v>7</v>
      </c>
      <c r="J1621" s="4">
        <v>0</v>
      </c>
      <c r="K1621" s="4">
        <v>0</v>
      </c>
    </row>
    <row r="1622" spans="1:11">
      <c r="A1622">
        <v>1996</v>
      </c>
      <c r="B1622" t="s">
        <v>51</v>
      </c>
      <c r="C1622" t="s">
        <v>52</v>
      </c>
      <c r="D1622" t="s">
        <v>6</v>
      </c>
      <c r="E1622" t="s">
        <v>6</v>
      </c>
      <c r="F1622">
        <v>3</v>
      </c>
      <c r="G1622" s="4">
        <v>3</v>
      </c>
      <c r="H1622" s="4">
        <v>0</v>
      </c>
      <c r="I1622" s="4">
        <v>0</v>
      </c>
      <c r="J1622" s="4">
        <v>0</v>
      </c>
      <c r="K1622" s="4">
        <v>0</v>
      </c>
    </row>
    <row r="1623" spans="1:11">
      <c r="A1623">
        <v>1997</v>
      </c>
      <c r="B1623" t="s">
        <v>51</v>
      </c>
      <c r="C1623" t="s">
        <v>52</v>
      </c>
      <c r="D1623" t="s">
        <v>6</v>
      </c>
      <c r="E1623" t="s">
        <v>6</v>
      </c>
      <c r="F1623">
        <v>6</v>
      </c>
      <c r="G1623" s="4">
        <v>9.5354791514264807</v>
      </c>
      <c r="H1623" s="4">
        <v>0</v>
      </c>
      <c r="I1623" s="4">
        <v>6.3569861009509872</v>
      </c>
      <c r="J1623" s="4">
        <v>0</v>
      </c>
      <c r="K1623" s="4">
        <v>0</v>
      </c>
    </row>
    <row r="1624" spans="1:11">
      <c r="A1624">
        <v>1997</v>
      </c>
      <c r="B1624" t="s">
        <v>51</v>
      </c>
      <c r="C1624" t="s">
        <v>52</v>
      </c>
      <c r="D1624" t="s">
        <v>6</v>
      </c>
      <c r="E1624" t="s">
        <v>677</v>
      </c>
      <c r="F1624">
        <v>2</v>
      </c>
      <c r="G1624" s="4">
        <v>2.4347826086956523</v>
      </c>
      <c r="H1624" s="4">
        <v>0</v>
      </c>
      <c r="I1624" s="4">
        <v>4.8695652173913047</v>
      </c>
      <c r="J1624" s="4">
        <v>0</v>
      </c>
      <c r="K1624" s="4">
        <v>0</v>
      </c>
    </row>
    <row r="1625" spans="1:11">
      <c r="A1625">
        <v>1998</v>
      </c>
      <c r="B1625" t="s">
        <v>51</v>
      </c>
      <c r="C1625" t="s">
        <v>52</v>
      </c>
      <c r="D1625" t="s">
        <v>6</v>
      </c>
      <c r="E1625" t="s">
        <v>6</v>
      </c>
      <c r="F1625">
        <v>5</v>
      </c>
      <c r="G1625" s="4">
        <v>4.8069705093833779</v>
      </c>
      <c r="H1625" s="4">
        <v>0</v>
      </c>
      <c r="I1625" s="4">
        <v>0</v>
      </c>
      <c r="J1625" s="4">
        <v>0</v>
      </c>
      <c r="K1625" s="4">
        <v>0</v>
      </c>
    </row>
    <row r="1626" spans="1:11">
      <c r="A1626">
        <v>1998</v>
      </c>
      <c r="B1626" t="s">
        <v>51</v>
      </c>
      <c r="C1626" t="s">
        <v>52</v>
      </c>
      <c r="D1626" t="s">
        <v>6</v>
      </c>
      <c r="E1626" t="s">
        <v>677</v>
      </c>
      <c r="F1626">
        <v>4</v>
      </c>
      <c r="G1626" s="4">
        <v>8.0888888888888886</v>
      </c>
      <c r="H1626" s="4">
        <v>0</v>
      </c>
      <c r="I1626" s="4">
        <v>16.177777777777777</v>
      </c>
      <c r="J1626" s="4">
        <v>0</v>
      </c>
      <c r="K1626" s="4">
        <v>0</v>
      </c>
    </row>
    <row r="1627" spans="1:11">
      <c r="A1627">
        <v>1999</v>
      </c>
      <c r="B1627" t="s">
        <v>51</v>
      </c>
      <c r="C1627" t="s">
        <v>52</v>
      </c>
      <c r="D1627" t="s">
        <v>6</v>
      </c>
      <c r="E1627" t="s">
        <v>978</v>
      </c>
      <c r="F1627">
        <v>3</v>
      </c>
      <c r="G1627" s="4">
        <v>5.1795332136445245</v>
      </c>
      <c r="H1627" s="4">
        <v>0</v>
      </c>
      <c r="I1627" s="4">
        <v>2.5897666068222622</v>
      </c>
      <c r="J1627" s="4">
        <v>2.5897666068222622</v>
      </c>
      <c r="K1627" s="4">
        <v>0</v>
      </c>
    </row>
    <row r="1628" spans="1:11">
      <c r="A1628">
        <v>1999</v>
      </c>
      <c r="B1628" t="s">
        <v>51</v>
      </c>
      <c r="C1628" t="s">
        <v>52</v>
      </c>
      <c r="D1628" t="s">
        <v>6</v>
      </c>
      <c r="E1628" t="s">
        <v>6</v>
      </c>
      <c r="F1628">
        <v>25</v>
      </c>
      <c r="G1628" s="4">
        <v>104.91477272727272</v>
      </c>
      <c r="H1628" s="4">
        <v>0</v>
      </c>
      <c r="I1628" s="4">
        <v>163.66704545454544</v>
      </c>
      <c r="J1628" s="4">
        <v>0</v>
      </c>
      <c r="K1628" s="4">
        <v>0</v>
      </c>
    </row>
    <row r="1629" spans="1:11">
      <c r="A1629">
        <v>2000</v>
      </c>
      <c r="B1629" t="s">
        <v>51</v>
      </c>
      <c r="C1629" t="s">
        <v>52</v>
      </c>
      <c r="D1629" t="s">
        <v>6</v>
      </c>
      <c r="E1629" t="s">
        <v>6</v>
      </c>
      <c r="F1629">
        <v>14</v>
      </c>
      <c r="G1629" s="4">
        <v>46.102502979737778</v>
      </c>
      <c r="H1629" s="4">
        <v>0</v>
      </c>
      <c r="I1629" s="4">
        <v>64.543504171632904</v>
      </c>
      <c r="J1629" s="4">
        <v>0</v>
      </c>
      <c r="K1629" s="4">
        <v>0</v>
      </c>
    </row>
    <row r="1630" spans="1:11">
      <c r="A1630">
        <v>2001</v>
      </c>
      <c r="B1630" t="s">
        <v>51</v>
      </c>
      <c r="C1630" t="s">
        <v>52</v>
      </c>
      <c r="D1630" t="s">
        <v>6</v>
      </c>
      <c r="E1630" t="s">
        <v>6</v>
      </c>
      <c r="F1630">
        <v>4</v>
      </c>
      <c r="G1630" s="4">
        <v>11.14569536423841</v>
      </c>
      <c r="H1630" s="4">
        <v>0</v>
      </c>
      <c r="I1630" s="4">
        <v>22.29139072847682</v>
      </c>
      <c r="J1630" s="4">
        <v>0</v>
      </c>
      <c r="K1630" s="4">
        <v>0</v>
      </c>
    </row>
    <row r="1631" spans="1:11">
      <c r="A1631">
        <v>2002</v>
      </c>
      <c r="B1631" t="s">
        <v>51</v>
      </c>
      <c r="C1631" t="s">
        <v>52</v>
      </c>
      <c r="D1631" t="s">
        <v>6</v>
      </c>
      <c r="E1631" t="s">
        <v>6</v>
      </c>
      <c r="F1631">
        <v>13</v>
      </c>
      <c r="G1631" s="4">
        <v>30.189737470167064</v>
      </c>
      <c r="H1631" s="4">
        <v>0</v>
      </c>
      <c r="I1631" s="4">
        <v>20.126491646778042</v>
      </c>
      <c r="J1631" s="4">
        <v>0</v>
      </c>
      <c r="K1631" s="4">
        <v>0</v>
      </c>
    </row>
    <row r="1632" spans="1:11">
      <c r="A1632">
        <v>2003</v>
      </c>
      <c r="B1632" t="s">
        <v>51</v>
      </c>
      <c r="C1632" t="s">
        <v>52</v>
      </c>
      <c r="D1632" t="s">
        <v>6</v>
      </c>
      <c r="E1632" t="s">
        <v>6</v>
      </c>
      <c r="F1632">
        <v>4</v>
      </c>
      <c r="G1632" s="4">
        <v>7.9584415584415584</v>
      </c>
      <c r="H1632" s="4">
        <v>0</v>
      </c>
      <c r="I1632" s="4">
        <v>3.9792207792207792</v>
      </c>
      <c r="J1632" s="4">
        <v>0</v>
      </c>
      <c r="K1632" s="4">
        <v>0</v>
      </c>
    </row>
    <row r="1633" spans="1:11">
      <c r="A1633">
        <v>2004</v>
      </c>
      <c r="B1633" t="s">
        <v>51</v>
      </c>
      <c r="C1633" t="s">
        <v>52</v>
      </c>
      <c r="D1633" t="s">
        <v>6</v>
      </c>
      <c r="E1633" t="s">
        <v>6</v>
      </c>
      <c r="F1633">
        <v>4</v>
      </c>
      <c r="G1633" s="4">
        <v>11.293846153846156</v>
      </c>
      <c r="H1633" s="4">
        <v>0</v>
      </c>
      <c r="I1633" s="4">
        <v>0</v>
      </c>
      <c r="J1633" s="4">
        <v>0</v>
      </c>
      <c r="K1633" s="4">
        <v>0</v>
      </c>
    </row>
    <row r="1634" spans="1:11">
      <c r="A1634">
        <v>2007</v>
      </c>
      <c r="B1634" t="s">
        <v>51</v>
      </c>
      <c r="C1634" t="s">
        <v>52</v>
      </c>
      <c r="D1634" t="s">
        <v>6</v>
      </c>
      <c r="E1634" t="s">
        <v>6</v>
      </c>
      <c r="F1634">
        <v>33</v>
      </c>
      <c r="G1634" s="4">
        <v>68.702702702702709</v>
      </c>
      <c r="H1634" s="4">
        <v>0</v>
      </c>
      <c r="I1634" s="4">
        <v>51.527027027027032</v>
      </c>
      <c r="J1634" s="4">
        <v>0</v>
      </c>
      <c r="K1634" s="4">
        <v>17.175675675675677</v>
      </c>
    </row>
    <row r="1635" spans="1:11">
      <c r="A1635">
        <v>1968</v>
      </c>
      <c r="B1635" t="s">
        <v>53</v>
      </c>
      <c r="C1635" t="s">
        <v>54</v>
      </c>
      <c r="D1635" t="s">
        <v>6</v>
      </c>
      <c r="E1635" t="s">
        <v>534</v>
      </c>
      <c r="F1635">
        <v>81</v>
      </c>
      <c r="G1635" s="4">
        <v>416</v>
      </c>
      <c r="H1635" s="4">
        <v>168</v>
      </c>
      <c r="I1635" s="4">
        <v>0</v>
      </c>
      <c r="J1635" s="4">
        <v>0</v>
      </c>
      <c r="K1635" s="4">
        <v>0</v>
      </c>
    </row>
    <row r="1636" spans="1:11">
      <c r="A1636">
        <v>1969</v>
      </c>
      <c r="B1636" t="s">
        <v>53</v>
      </c>
      <c r="C1636" t="s">
        <v>54</v>
      </c>
      <c r="D1636" t="s">
        <v>6</v>
      </c>
      <c r="E1636" t="s">
        <v>534</v>
      </c>
      <c r="F1636">
        <v>25</v>
      </c>
      <c r="G1636" s="4">
        <v>115</v>
      </c>
      <c r="H1636" s="4">
        <v>60</v>
      </c>
      <c r="I1636" s="4">
        <v>0</v>
      </c>
      <c r="J1636" s="4">
        <v>0</v>
      </c>
      <c r="K1636" s="4">
        <v>0</v>
      </c>
    </row>
    <row r="1637" spans="1:11">
      <c r="A1637">
        <v>1970</v>
      </c>
      <c r="B1637" t="s">
        <v>53</v>
      </c>
      <c r="C1637" t="s">
        <v>54</v>
      </c>
      <c r="D1637" t="s">
        <v>6</v>
      </c>
      <c r="E1637" t="s">
        <v>534</v>
      </c>
      <c r="F1637">
        <v>76</v>
      </c>
      <c r="G1637" s="4">
        <v>307</v>
      </c>
      <c r="H1637" s="4">
        <v>125</v>
      </c>
      <c r="I1637" s="4">
        <v>0</v>
      </c>
      <c r="J1637" s="4">
        <v>0</v>
      </c>
      <c r="K1637" s="4">
        <v>0</v>
      </c>
    </row>
    <row r="1638" spans="1:11">
      <c r="A1638">
        <v>1971</v>
      </c>
      <c r="B1638" t="s">
        <v>53</v>
      </c>
      <c r="C1638" t="s">
        <v>54</v>
      </c>
      <c r="D1638" t="s">
        <v>6</v>
      </c>
      <c r="E1638" t="s">
        <v>534</v>
      </c>
      <c r="F1638">
        <v>60</v>
      </c>
      <c r="G1638" s="4">
        <v>223</v>
      </c>
      <c r="H1638" s="4">
        <v>85</v>
      </c>
      <c r="I1638" s="4">
        <v>79</v>
      </c>
      <c r="J1638" s="4">
        <v>0</v>
      </c>
      <c r="K1638" s="4">
        <v>0</v>
      </c>
    </row>
    <row r="1639" spans="1:11">
      <c r="A1639">
        <v>1972</v>
      </c>
      <c r="B1639" t="s">
        <v>53</v>
      </c>
      <c r="C1639" t="s">
        <v>54</v>
      </c>
      <c r="D1639" t="s">
        <v>6</v>
      </c>
      <c r="E1639" t="s">
        <v>534</v>
      </c>
      <c r="F1639">
        <v>81</v>
      </c>
      <c r="G1639" s="4">
        <v>389</v>
      </c>
      <c r="H1639" s="4">
        <v>164</v>
      </c>
      <c r="I1639" s="4">
        <v>211</v>
      </c>
      <c r="J1639" s="4">
        <v>0</v>
      </c>
      <c r="K1639" s="4">
        <v>0</v>
      </c>
    </row>
    <row r="1640" spans="1:11">
      <c r="A1640">
        <v>1973</v>
      </c>
      <c r="B1640" t="s">
        <v>53</v>
      </c>
      <c r="C1640" t="s">
        <v>54</v>
      </c>
      <c r="D1640" t="s">
        <v>6</v>
      </c>
      <c r="E1640" t="s">
        <v>534</v>
      </c>
      <c r="F1640">
        <v>66</v>
      </c>
      <c r="G1640" s="4">
        <v>171</v>
      </c>
      <c r="H1640" s="4">
        <v>40</v>
      </c>
      <c r="I1640" s="4">
        <v>20</v>
      </c>
      <c r="J1640" s="4">
        <v>0</v>
      </c>
      <c r="K1640" s="4">
        <v>0</v>
      </c>
    </row>
    <row r="1641" spans="1:11">
      <c r="A1641">
        <v>1974</v>
      </c>
      <c r="B1641" t="s">
        <v>53</v>
      </c>
      <c r="C1641" t="s">
        <v>54</v>
      </c>
      <c r="D1641" t="s">
        <v>6</v>
      </c>
      <c r="E1641" t="s">
        <v>534</v>
      </c>
      <c r="F1641">
        <v>54</v>
      </c>
      <c r="G1641" s="4">
        <v>164</v>
      </c>
      <c r="H1641" s="4">
        <v>42</v>
      </c>
      <c r="I1641" s="4">
        <v>30</v>
      </c>
      <c r="J1641" s="4">
        <v>0</v>
      </c>
      <c r="K1641" s="4">
        <v>0</v>
      </c>
    </row>
    <row r="1642" spans="1:11">
      <c r="A1642">
        <v>1975</v>
      </c>
      <c r="B1642" t="s">
        <v>53</v>
      </c>
      <c r="C1642" t="s">
        <v>54</v>
      </c>
      <c r="D1642" t="s">
        <v>6</v>
      </c>
      <c r="E1642" t="s">
        <v>534</v>
      </c>
      <c r="F1642">
        <v>37</v>
      </c>
      <c r="G1642" s="4">
        <v>206</v>
      </c>
      <c r="H1642" s="4">
        <v>58</v>
      </c>
      <c r="I1642" s="4">
        <v>97</v>
      </c>
      <c r="J1642" s="4">
        <v>0</v>
      </c>
      <c r="K1642" s="4">
        <v>0</v>
      </c>
    </row>
    <row r="1643" spans="1:11">
      <c r="A1643">
        <v>1976</v>
      </c>
      <c r="B1643" t="s">
        <v>53</v>
      </c>
      <c r="C1643" t="s">
        <v>54</v>
      </c>
      <c r="D1643" t="s">
        <v>6</v>
      </c>
      <c r="E1643" t="s">
        <v>534</v>
      </c>
      <c r="F1643">
        <v>58</v>
      </c>
      <c r="G1643" s="4">
        <v>301</v>
      </c>
      <c r="H1643" s="4">
        <v>62</v>
      </c>
      <c r="I1643" s="4">
        <v>41</v>
      </c>
      <c r="J1643" s="4">
        <v>0</v>
      </c>
      <c r="K1643" s="4">
        <v>0</v>
      </c>
    </row>
    <row r="1644" spans="1:11">
      <c r="A1644">
        <v>1977</v>
      </c>
      <c r="B1644" t="s">
        <v>53</v>
      </c>
      <c r="C1644" t="s">
        <v>54</v>
      </c>
      <c r="D1644" t="s">
        <v>6</v>
      </c>
      <c r="E1644" t="s">
        <v>534</v>
      </c>
      <c r="F1644">
        <v>31</v>
      </c>
      <c r="G1644" s="4">
        <v>185</v>
      </c>
      <c r="H1644" s="4">
        <v>16</v>
      </c>
      <c r="I1644" s="4">
        <v>47</v>
      </c>
      <c r="J1644" s="4">
        <v>0</v>
      </c>
      <c r="K1644" s="4">
        <v>0</v>
      </c>
    </row>
    <row r="1645" spans="1:11">
      <c r="A1645">
        <v>1978</v>
      </c>
      <c r="B1645" t="s">
        <v>53</v>
      </c>
      <c r="C1645" t="s">
        <v>54</v>
      </c>
      <c r="D1645" t="s">
        <v>6</v>
      </c>
      <c r="E1645" t="s">
        <v>534</v>
      </c>
      <c r="F1645">
        <v>43</v>
      </c>
      <c r="G1645" s="4">
        <v>175</v>
      </c>
      <c r="H1645" s="4">
        <v>25</v>
      </c>
      <c r="I1645" s="4">
        <v>20</v>
      </c>
      <c r="J1645" s="4">
        <v>0</v>
      </c>
      <c r="K1645" s="4">
        <v>0</v>
      </c>
    </row>
    <row r="1646" spans="1:11">
      <c r="A1646">
        <v>1979</v>
      </c>
      <c r="B1646" t="s">
        <v>53</v>
      </c>
      <c r="C1646" t="s">
        <v>54</v>
      </c>
      <c r="D1646" t="s">
        <v>6</v>
      </c>
      <c r="E1646" t="s">
        <v>534</v>
      </c>
      <c r="F1646">
        <v>41</v>
      </c>
      <c r="G1646" s="4">
        <v>141</v>
      </c>
      <c r="H1646" s="4">
        <v>41</v>
      </c>
      <c r="I1646" s="4">
        <v>41</v>
      </c>
      <c r="J1646" s="4">
        <v>0</v>
      </c>
      <c r="K1646" s="4">
        <v>0</v>
      </c>
    </row>
    <row r="1647" spans="1:11">
      <c r="A1647">
        <v>1980</v>
      </c>
      <c r="B1647" t="s">
        <v>53</v>
      </c>
      <c r="C1647" t="s">
        <v>54</v>
      </c>
      <c r="D1647" t="s">
        <v>6</v>
      </c>
      <c r="E1647" t="s">
        <v>534</v>
      </c>
      <c r="F1647">
        <v>22</v>
      </c>
      <c r="G1647" s="4">
        <v>108</v>
      </c>
      <c r="H1647" s="4">
        <v>10</v>
      </c>
      <c r="I1647" s="4">
        <v>6</v>
      </c>
      <c r="J1647" s="4">
        <v>0</v>
      </c>
      <c r="K1647" s="4">
        <v>0</v>
      </c>
    </row>
    <row r="1648" spans="1:11">
      <c r="A1648">
        <v>1981</v>
      </c>
      <c r="B1648" t="s">
        <v>53</v>
      </c>
      <c r="C1648" t="s">
        <v>54</v>
      </c>
      <c r="D1648" t="s">
        <v>6</v>
      </c>
      <c r="E1648" t="s">
        <v>534</v>
      </c>
      <c r="F1648">
        <v>10</v>
      </c>
      <c r="G1648" s="4">
        <v>37</v>
      </c>
      <c r="H1648" s="4">
        <v>0</v>
      </c>
      <c r="I1648" s="4">
        <v>33</v>
      </c>
      <c r="J1648" s="4">
        <v>0</v>
      </c>
      <c r="K1648" s="4">
        <v>0</v>
      </c>
    </row>
    <row r="1649" spans="1:11">
      <c r="A1649">
        <v>1982</v>
      </c>
      <c r="B1649" t="s">
        <v>53</v>
      </c>
      <c r="C1649" t="s">
        <v>54</v>
      </c>
      <c r="D1649" t="s">
        <v>6</v>
      </c>
      <c r="E1649" t="s">
        <v>534</v>
      </c>
      <c r="F1649">
        <v>17</v>
      </c>
      <c r="G1649" s="4">
        <v>61</v>
      </c>
      <c r="H1649" s="4">
        <v>3</v>
      </c>
      <c r="I1649" s="4">
        <v>26</v>
      </c>
      <c r="J1649" s="4">
        <v>0</v>
      </c>
      <c r="K1649" s="4">
        <v>0</v>
      </c>
    </row>
    <row r="1650" spans="1:11">
      <c r="A1650">
        <v>1983</v>
      </c>
      <c r="B1650" t="s">
        <v>53</v>
      </c>
      <c r="C1650" t="s">
        <v>54</v>
      </c>
      <c r="D1650" t="s">
        <v>6</v>
      </c>
      <c r="E1650" t="s">
        <v>534</v>
      </c>
      <c r="F1650">
        <v>67</v>
      </c>
      <c r="G1650" s="4">
        <v>198</v>
      </c>
      <c r="H1650" s="4">
        <v>4</v>
      </c>
      <c r="I1650" s="4">
        <v>88</v>
      </c>
      <c r="J1650" s="4">
        <v>0</v>
      </c>
      <c r="K1650" s="4">
        <v>0</v>
      </c>
    </row>
    <row r="1651" spans="1:11">
      <c r="A1651">
        <v>1984</v>
      </c>
      <c r="B1651" t="s">
        <v>53</v>
      </c>
      <c r="C1651" t="s">
        <v>54</v>
      </c>
      <c r="D1651" t="s">
        <v>6</v>
      </c>
      <c r="E1651" t="s">
        <v>6</v>
      </c>
      <c r="F1651">
        <v>17</v>
      </c>
      <c r="G1651" s="4">
        <v>39</v>
      </c>
      <c r="H1651" s="4">
        <v>0</v>
      </c>
      <c r="I1651" s="4">
        <v>4</v>
      </c>
      <c r="J1651" s="4">
        <v>0</v>
      </c>
      <c r="K1651" s="4">
        <v>0</v>
      </c>
    </row>
    <row r="1652" spans="1:11">
      <c r="A1652">
        <v>1984</v>
      </c>
      <c r="B1652" t="s">
        <v>53</v>
      </c>
      <c r="C1652" t="s">
        <v>54</v>
      </c>
      <c r="D1652" t="s">
        <v>6</v>
      </c>
      <c r="E1652" t="s">
        <v>537</v>
      </c>
      <c r="F1652">
        <v>4</v>
      </c>
      <c r="G1652" s="4">
        <v>8</v>
      </c>
      <c r="H1652" s="4">
        <v>0</v>
      </c>
      <c r="I1652" s="4">
        <v>8</v>
      </c>
      <c r="J1652" s="4">
        <v>0</v>
      </c>
      <c r="K1652" s="4">
        <v>0</v>
      </c>
    </row>
    <row r="1653" spans="1:11">
      <c r="A1653">
        <v>1985</v>
      </c>
      <c r="B1653" t="s">
        <v>53</v>
      </c>
      <c r="C1653" t="s">
        <v>54</v>
      </c>
      <c r="D1653" t="s">
        <v>6</v>
      </c>
      <c r="E1653" t="s">
        <v>6</v>
      </c>
      <c r="F1653">
        <v>41</v>
      </c>
      <c r="G1653" s="4">
        <v>148</v>
      </c>
      <c r="H1653" s="4">
        <v>0</v>
      </c>
      <c r="I1653" s="4">
        <v>90</v>
      </c>
      <c r="J1653" s="4">
        <v>10</v>
      </c>
      <c r="K1653" s="4">
        <v>10</v>
      </c>
    </row>
    <row r="1654" spans="1:11">
      <c r="A1654">
        <v>1985</v>
      </c>
      <c r="B1654" t="s">
        <v>53</v>
      </c>
      <c r="C1654" t="s">
        <v>54</v>
      </c>
      <c r="D1654" t="s">
        <v>6</v>
      </c>
      <c r="E1654" t="s">
        <v>537</v>
      </c>
      <c r="F1654">
        <v>3</v>
      </c>
      <c r="G1654" s="4">
        <v>3</v>
      </c>
      <c r="H1654" s="4">
        <v>0</v>
      </c>
      <c r="I1654" s="4">
        <v>3</v>
      </c>
      <c r="J1654" s="4">
        <v>0</v>
      </c>
      <c r="K1654" s="4">
        <v>0</v>
      </c>
    </row>
    <row r="1655" spans="1:11">
      <c r="A1655">
        <v>1985</v>
      </c>
      <c r="B1655" t="s">
        <v>53</v>
      </c>
      <c r="C1655" t="s">
        <v>54</v>
      </c>
      <c r="D1655" t="s">
        <v>6</v>
      </c>
      <c r="E1655" t="s">
        <v>979</v>
      </c>
      <c r="F1655">
        <v>3</v>
      </c>
      <c r="G1655" s="4">
        <v>3</v>
      </c>
      <c r="H1655" s="4">
        <v>0</v>
      </c>
      <c r="I1655" s="4">
        <v>5</v>
      </c>
      <c r="J1655" s="4">
        <v>0</v>
      </c>
      <c r="K1655" s="4">
        <v>0</v>
      </c>
    </row>
    <row r="1656" spans="1:11">
      <c r="A1656">
        <v>1986</v>
      </c>
      <c r="B1656" t="s">
        <v>53</v>
      </c>
      <c r="C1656" t="s">
        <v>54</v>
      </c>
      <c r="D1656" t="s">
        <v>6</v>
      </c>
      <c r="E1656" t="s">
        <v>6</v>
      </c>
      <c r="F1656">
        <v>18</v>
      </c>
      <c r="G1656" s="4">
        <v>71</v>
      </c>
      <c r="H1656" s="4">
        <v>0</v>
      </c>
      <c r="I1656" s="4">
        <v>7</v>
      </c>
      <c r="J1656" s="4">
        <v>0</v>
      </c>
      <c r="K1656" s="4">
        <v>0</v>
      </c>
    </row>
    <row r="1657" spans="1:11">
      <c r="A1657">
        <v>1987</v>
      </c>
      <c r="B1657" t="s">
        <v>53</v>
      </c>
      <c r="C1657" t="s">
        <v>54</v>
      </c>
      <c r="D1657" t="s">
        <v>6</v>
      </c>
      <c r="E1657" t="s">
        <v>6</v>
      </c>
      <c r="F1657">
        <v>16</v>
      </c>
      <c r="G1657" s="4">
        <v>52</v>
      </c>
      <c r="H1657" s="4">
        <v>0</v>
      </c>
      <c r="I1657" s="4">
        <v>4</v>
      </c>
      <c r="J1657" s="4">
        <v>0</v>
      </c>
      <c r="K1657" s="4">
        <v>0</v>
      </c>
    </row>
    <row r="1658" spans="1:11">
      <c r="A1658">
        <v>1987</v>
      </c>
      <c r="B1658" t="s">
        <v>53</v>
      </c>
      <c r="C1658" t="s">
        <v>54</v>
      </c>
      <c r="D1658" t="s">
        <v>6</v>
      </c>
      <c r="E1658" t="s">
        <v>976</v>
      </c>
      <c r="F1658">
        <v>2</v>
      </c>
      <c r="G1658" s="4">
        <v>2</v>
      </c>
      <c r="H1658" s="4">
        <v>0</v>
      </c>
      <c r="I1658" s="4">
        <v>0</v>
      </c>
      <c r="J1658" s="4">
        <v>0</v>
      </c>
      <c r="K1658" s="4">
        <v>0</v>
      </c>
    </row>
    <row r="1659" spans="1:11">
      <c r="A1659">
        <v>1988</v>
      </c>
      <c r="B1659" t="s">
        <v>53</v>
      </c>
      <c r="C1659" t="s">
        <v>54</v>
      </c>
      <c r="D1659" t="s">
        <v>6</v>
      </c>
      <c r="E1659" t="s">
        <v>6</v>
      </c>
      <c r="F1659">
        <v>9</v>
      </c>
      <c r="G1659" s="4">
        <v>22</v>
      </c>
      <c r="H1659" s="4">
        <v>0</v>
      </c>
      <c r="I1659" s="4">
        <v>9</v>
      </c>
      <c r="J1659" s="4">
        <v>0</v>
      </c>
      <c r="K1659" s="4">
        <v>0</v>
      </c>
    </row>
    <row r="1660" spans="1:11">
      <c r="A1660">
        <v>1989</v>
      </c>
      <c r="B1660" t="s">
        <v>53</v>
      </c>
      <c r="C1660" t="s">
        <v>54</v>
      </c>
      <c r="D1660" t="s">
        <v>6</v>
      </c>
      <c r="E1660" t="s">
        <v>6</v>
      </c>
      <c r="F1660">
        <v>5</v>
      </c>
      <c r="G1660" s="4">
        <v>15</v>
      </c>
      <c r="H1660" s="4">
        <v>0</v>
      </c>
      <c r="I1660" s="4">
        <v>0</v>
      </c>
      <c r="J1660" s="4">
        <v>0</v>
      </c>
      <c r="K1660" s="4">
        <v>0</v>
      </c>
    </row>
    <row r="1661" spans="1:11">
      <c r="A1661">
        <v>1989</v>
      </c>
      <c r="B1661" t="s">
        <v>53</v>
      </c>
      <c r="C1661" t="s">
        <v>54</v>
      </c>
      <c r="D1661" t="s">
        <v>6</v>
      </c>
      <c r="E1661" t="s">
        <v>537</v>
      </c>
      <c r="F1661">
        <v>4</v>
      </c>
      <c r="G1661" s="4">
        <v>9</v>
      </c>
      <c r="H1661" s="4">
        <v>0</v>
      </c>
      <c r="I1661" s="4">
        <v>0</v>
      </c>
      <c r="J1661" s="4">
        <v>0</v>
      </c>
      <c r="K1661" s="4">
        <v>0</v>
      </c>
    </row>
    <row r="1662" spans="1:11">
      <c r="A1662">
        <v>1990</v>
      </c>
      <c r="B1662" t="s">
        <v>53</v>
      </c>
      <c r="C1662" t="s">
        <v>54</v>
      </c>
      <c r="D1662" t="s">
        <v>6</v>
      </c>
      <c r="E1662" t="s">
        <v>6</v>
      </c>
      <c r="F1662">
        <v>9</v>
      </c>
      <c r="G1662" s="4">
        <v>14</v>
      </c>
      <c r="H1662" s="4">
        <v>0</v>
      </c>
      <c r="I1662" s="4">
        <v>9</v>
      </c>
      <c r="J1662" s="4">
        <v>0</v>
      </c>
      <c r="K1662" s="4">
        <v>0</v>
      </c>
    </row>
    <row r="1663" spans="1:11">
      <c r="A1663">
        <v>1991</v>
      </c>
      <c r="B1663" t="s">
        <v>53</v>
      </c>
      <c r="C1663" t="s">
        <v>54</v>
      </c>
      <c r="D1663" t="s">
        <v>6</v>
      </c>
      <c r="E1663" t="s">
        <v>6</v>
      </c>
      <c r="F1663">
        <v>4</v>
      </c>
      <c r="G1663" s="4">
        <v>4</v>
      </c>
      <c r="H1663" s="4">
        <v>0</v>
      </c>
      <c r="I1663" s="4">
        <v>0</v>
      </c>
      <c r="J1663" s="4">
        <v>0</v>
      </c>
      <c r="K1663" s="4">
        <v>0</v>
      </c>
    </row>
    <row r="1664" spans="1:11">
      <c r="A1664">
        <v>1992</v>
      </c>
      <c r="B1664" t="s">
        <v>53</v>
      </c>
      <c r="C1664" t="s">
        <v>54</v>
      </c>
      <c r="D1664" t="s">
        <v>6</v>
      </c>
      <c r="E1664" t="s">
        <v>6</v>
      </c>
      <c r="F1664">
        <v>12</v>
      </c>
      <c r="G1664" s="4">
        <v>35</v>
      </c>
      <c r="H1664" s="4">
        <v>0</v>
      </c>
      <c r="I1664" s="4">
        <v>8</v>
      </c>
      <c r="J1664" s="4">
        <v>0</v>
      </c>
      <c r="K1664" s="4">
        <v>8</v>
      </c>
    </row>
    <row r="1665" spans="1:11">
      <c r="A1665">
        <v>1993</v>
      </c>
      <c r="B1665" t="s">
        <v>53</v>
      </c>
      <c r="C1665" t="s">
        <v>54</v>
      </c>
      <c r="D1665" t="s">
        <v>6</v>
      </c>
      <c r="E1665" t="s">
        <v>6</v>
      </c>
      <c r="F1665">
        <v>7</v>
      </c>
      <c r="G1665" s="4">
        <v>26</v>
      </c>
      <c r="H1665" s="4">
        <v>0</v>
      </c>
      <c r="I1665" s="4">
        <v>11</v>
      </c>
      <c r="J1665" s="4">
        <v>0</v>
      </c>
      <c r="K1665" s="4">
        <v>0</v>
      </c>
    </row>
    <row r="1666" spans="1:11">
      <c r="A1666">
        <v>1994</v>
      </c>
      <c r="B1666" t="s">
        <v>53</v>
      </c>
      <c r="C1666" t="s">
        <v>54</v>
      </c>
      <c r="D1666" t="s">
        <v>6</v>
      </c>
      <c r="E1666" t="s">
        <v>6</v>
      </c>
      <c r="F1666">
        <v>20</v>
      </c>
      <c r="G1666" s="4">
        <v>81</v>
      </c>
      <c r="H1666" s="4">
        <v>0</v>
      </c>
      <c r="I1666" s="4">
        <v>56</v>
      </c>
      <c r="J1666" s="4">
        <v>0</v>
      </c>
      <c r="K1666" s="4">
        <v>10</v>
      </c>
    </row>
    <row r="1667" spans="1:11">
      <c r="A1667">
        <v>1995</v>
      </c>
      <c r="B1667" t="s">
        <v>53</v>
      </c>
      <c r="C1667" t="s">
        <v>54</v>
      </c>
      <c r="D1667" t="s">
        <v>6</v>
      </c>
      <c r="E1667" t="s">
        <v>6</v>
      </c>
      <c r="F1667">
        <v>9</v>
      </c>
      <c r="G1667" s="4">
        <v>22</v>
      </c>
      <c r="H1667" s="4">
        <v>0</v>
      </c>
      <c r="I1667" s="4">
        <v>19</v>
      </c>
      <c r="J1667" s="4">
        <v>0</v>
      </c>
      <c r="K1667" s="4">
        <v>16</v>
      </c>
    </row>
    <row r="1668" spans="1:11">
      <c r="A1668">
        <v>1996</v>
      </c>
      <c r="B1668" t="s">
        <v>53</v>
      </c>
      <c r="C1668" t="s">
        <v>54</v>
      </c>
      <c r="D1668" t="s">
        <v>6</v>
      </c>
      <c r="E1668" t="s">
        <v>6</v>
      </c>
      <c r="F1668">
        <v>7</v>
      </c>
      <c r="G1668" s="4">
        <v>115</v>
      </c>
      <c r="H1668" s="4">
        <v>3</v>
      </c>
      <c r="I1668" s="4">
        <v>34</v>
      </c>
      <c r="J1668" s="4">
        <v>0</v>
      </c>
      <c r="K1668" s="4">
        <v>47</v>
      </c>
    </row>
    <row r="1669" spans="1:11">
      <c r="A1669">
        <v>1998</v>
      </c>
      <c r="B1669" t="s">
        <v>53</v>
      </c>
      <c r="C1669" t="s">
        <v>54</v>
      </c>
      <c r="D1669" t="s">
        <v>6</v>
      </c>
      <c r="E1669" t="s">
        <v>6</v>
      </c>
      <c r="F1669">
        <v>5</v>
      </c>
      <c r="G1669" s="4">
        <v>48.069705093833782</v>
      </c>
      <c r="H1669" s="4">
        <v>0</v>
      </c>
      <c r="I1669" s="4">
        <v>0</v>
      </c>
      <c r="J1669" s="4">
        <v>0</v>
      </c>
      <c r="K1669" s="4">
        <v>0</v>
      </c>
    </row>
    <row r="1670" spans="1:11">
      <c r="A1670">
        <v>1999</v>
      </c>
      <c r="B1670" t="s">
        <v>53</v>
      </c>
      <c r="C1670" t="s">
        <v>54</v>
      </c>
      <c r="D1670" t="s">
        <v>6</v>
      </c>
      <c r="E1670" t="s">
        <v>6</v>
      </c>
      <c r="F1670">
        <v>4</v>
      </c>
      <c r="G1670" s="4">
        <v>12.589772727272727</v>
      </c>
      <c r="H1670" s="4">
        <v>0</v>
      </c>
      <c r="I1670" s="4">
        <v>0</v>
      </c>
      <c r="J1670" s="4">
        <v>0</v>
      </c>
      <c r="K1670" s="4">
        <v>0</v>
      </c>
    </row>
    <row r="1671" spans="1:11">
      <c r="A1671">
        <v>1975</v>
      </c>
      <c r="B1671" t="s">
        <v>271</v>
      </c>
      <c r="C1671" t="s">
        <v>272</v>
      </c>
      <c r="D1671" t="s">
        <v>6</v>
      </c>
      <c r="E1671" t="s">
        <v>534</v>
      </c>
      <c r="F1671">
        <v>6</v>
      </c>
      <c r="G1671" s="4">
        <v>6</v>
      </c>
      <c r="H1671" s="4">
        <v>0</v>
      </c>
      <c r="I1671" s="4">
        <v>0</v>
      </c>
      <c r="J1671" s="4">
        <v>0</v>
      </c>
      <c r="K1671" s="4">
        <v>0</v>
      </c>
    </row>
    <row r="1672" spans="1:11">
      <c r="A1672">
        <v>1979</v>
      </c>
      <c r="B1672" t="s">
        <v>271</v>
      </c>
      <c r="C1672" t="s">
        <v>272</v>
      </c>
      <c r="D1672" t="s">
        <v>6</v>
      </c>
      <c r="E1672" t="s">
        <v>534</v>
      </c>
      <c r="F1672">
        <v>14</v>
      </c>
      <c r="G1672" s="4">
        <v>75</v>
      </c>
      <c r="H1672" s="4">
        <v>5</v>
      </c>
      <c r="I1672" s="4">
        <v>0</v>
      </c>
      <c r="J1672" s="4">
        <v>0</v>
      </c>
      <c r="K1672" s="4">
        <v>0</v>
      </c>
    </row>
    <row r="1673" spans="1:11">
      <c r="A1673">
        <v>1980</v>
      </c>
      <c r="B1673" t="s">
        <v>271</v>
      </c>
      <c r="C1673" t="s">
        <v>272</v>
      </c>
      <c r="D1673" t="s">
        <v>6</v>
      </c>
      <c r="E1673" t="s">
        <v>534</v>
      </c>
      <c r="F1673">
        <v>5</v>
      </c>
      <c r="G1673" s="4">
        <v>19</v>
      </c>
      <c r="H1673" s="4">
        <v>3</v>
      </c>
      <c r="I1673" s="4">
        <v>6</v>
      </c>
      <c r="J1673" s="4">
        <v>0</v>
      </c>
      <c r="K1673" s="4">
        <v>0</v>
      </c>
    </row>
    <row r="1674" spans="1:11">
      <c r="A1674">
        <v>1981</v>
      </c>
      <c r="B1674" t="s">
        <v>271</v>
      </c>
      <c r="C1674" t="s">
        <v>272</v>
      </c>
      <c r="D1674" t="s">
        <v>6</v>
      </c>
      <c r="E1674" t="s">
        <v>534</v>
      </c>
      <c r="F1674">
        <v>10</v>
      </c>
      <c r="G1674" s="4">
        <v>86</v>
      </c>
      <c r="H1674" s="4">
        <v>17</v>
      </c>
      <c r="I1674" s="4">
        <v>18</v>
      </c>
      <c r="J1674" s="4">
        <v>0</v>
      </c>
      <c r="K1674" s="4">
        <v>0</v>
      </c>
    </row>
    <row r="1675" spans="1:11">
      <c r="A1675">
        <v>1982</v>
      </c>
      <c r="B1675" t="s">
        <v>271</v>
      </c>
      <c r="C1675" t="s">
        <v>272</v>
      </c>
      <c r="D1675" t="s">
        <v>6</v>
      </c>
      <c r="E1675" t="s">
        <v>534</v>
      </c>
      <c r="F1675">
        <v>15</v>
      </c>
      <c r="G1675" s="4">
        <v>90</v>
      </c>
      <c r="H1675" s="4">
        <v>43</v>
      </c>
      <c r="I1675" s="4">
        <v>65</v>
      </c>
      <c r="J1675" s="4">
        <v>0</v>
      </c>
      <c r="K1675" s="4">
        <v>0</v>
      </c>
    </row>
    <row r="1676" spans="1:11">
      <c r="A1676">
        <v>1988</v>
      </c>
      <c r="B1676" t="s">
        <v>271</v>
      </c>
      <c r="C1676" t="s">
        <v>272</v>
      </c>
      <c r="D1676" t="s">
        <v>6</v>
      </c>
      <c r="E1676" t="s">
        <v>6</v>
      </c>
      <c r="F1676">
        <v>9</v>
      </c>
      <c r="G1676" s="4">
        <v>31</v>
      </c>
      <c r="H1676" s="4">
        <v>0</v>
      </c>
      <c r="I1676" s="4">
        <v>22</v>
      </c>
      <c r="J1676" s="4">
        <v>0</v>
      </c>
      <c r="K1676" s="4">
        <v>0</v>
      </c>
    </row>
    <row r="1677" spans="1:11">
      <c r="A1677">
        <v>1989</v>
      </c>
      <c r="B1677" t="s">
        <v>271</v>
      </c>
      <c r="C1677" t="s">
        <v>272</v>
      </c>
      <c r="D1677" t="s">
        <v>6</v>
      </c>
      <c r="E1677" t="s">
        <v>6</v>
      </c>
      <c r="F1677">
        <v>15</v>
      </c>
      <c r="G1677" s="4">
        <v>41</v>
      </c>
      <c r="H1677" s="4">
        <v>0</v>
      </c>
      <c r="I1677" s="4">
        <v>35</v>
      </c>
      <c r="J1677" s="4">
        <v>0</v>
      </c>
      <c r="K1677" s="4">
        <v>0</v>
      </c>
    </row>
    <row r="1678" spans="1:11">
      <c r="A1678">
        <v>1991</v>
      </c>
      <c r="B1678" t="s">
        <v>271</v>
      </c>
      <c r="C1678" t="s">
        <v>272</v>
      </c>
      <c r="D1678" t="s">
        <v>6</v>
      </c>
      <c r="E1678" t="s">
        <v>6</v>
      </c>
      <c r="F1678">
        <v>4</v>
      </c>
      <c r="G1678" s="4">
        <v>4</v>
      </c>
      <c r="H1678" s="4">
        <v>0</v>
      </c>
      <c r="I1678" s="4">
        <v>0</v>
      </c>
      <c r="J1678" s="4">
        <v>0</v>
      </c>
      <c r="K1678" s="4">
        <v>0</v>
      </c>
    </row>
    <row r="1679" spans="1:11">
      <c r="A1679">
        <v>1995</v>
      </c>
      <c r="B1679" t="s">
        <v>271</v>
      </c>
      <c r="C1679" t="s">
        <v>272</v>
      </c>
      <c r="D1679" t="s">
        <v>6</v>
      </c>
      <c r="E1679" t="s">
        <v>6</v>
      </c>
      <c r="F1679">
        <v>3</v>
      </c>
      <c r="G1679" s="4">
        <v>19</v>
      </c>
      <c r="H1679" s="4">
        <v>0</v>
      </c>
      <c r="I1679" s="4">
        <v>12</v>
      </c>
      <c r="J1679" s="4">
        <v>0</v>
      </c>
      <c r="K1679" s="4">
        <v>0</v>
      </c>
    </row>
    <row r="1680" spans="1:11">
      <c r="A1680">
        <v>2002</v>
      </c>
      <c r="B1680" t="s">
        <v>271</v>
      </c>
      <c r="C1680" t="s">
        <v>272</v>
      </c>
      <c r="D1680" t="s">
        <v>6</v>
      </c>
      <c r="E1680" t="s">
        <v>978</v>
      </c>
      <c r="F1680">
        <v>3</v>
      </c>
      <c r="G1680" s="4">
        <v>18.42180774748924</v>
      </c>
      <c r="H1680" s="4">
        <v>0</v>
      </c>
      <c r="I1680" s="4">
        <v>18.42180774748924</v>
      </c>
      <c r="J1680" s="4">
        <v>0</v>
      </c>
      <c r="K1680" s="4">
        <v>0</v>
      </c>
    </row>
    <row r="1681" spans="1:11">
      <c r="A1681">
        <v>1968</v>
      </c>
      <c r="B1681" t="s">
        <v>55</v>
      </c>
      <c r="C1681" t="s">
        <v>56</v>
      </c>
      <c r="D1681" t="s">
        <v>6</v>
      </c>
      <c r="E1681" t="s">
        <v>534</v>
      </c>
      <c r="F1681">
        <v>728</v>
      </c>
      <c r="G1681" s="4">
        <v>5144</v>
      </c>
      <c r="H1681" s="4">
        <v>1270</v>
      </c>
      <c r="I1681" s="4">
        <v>0</v>
      </c>
      <c r="J1681" s="4">
        <v>0</v>
      </c>
      <c r="K1681" s="4">
        <v>0</v>
      </c>
    </row>
    <row r="1682" spans="1:11">
      <c r="A1682">
        <v>1969</v>
      </c>
      <c r="B1682" t="s">
        <v>55</v>
      </c>
      <c r="C1682" t="s">
        <v>56</v>
      </c>
      <c r="D1682" t="s">
        <v>6</v>
      </c>
      <c r="E1682" t="s">
        <v>534</v>
      </c>
      <c r="F1682">
        <v>490</v>
      </c>
      <c r="G1682" s="4">
        <v>4344</v>
      </c>
      <c r="H1682" s="4">
        <v>861</v>
      </c>
      <c r="I1682" s="4">
        <v>0</v>
      </c>
      <c r="J1682" s="4">
        <v>0</v>
      </c>
      <c r="K1682" s="4">
        <v>0</v>
      </c>
    </row>
    <row r="1683" spans="1:11">
      <c r="A1683">
        <v>1970</v>
      </c>
      <c r="B1683" t="s">
        <v>55</v>
      </c>
      <c r="C1683" t="s">
        <v>56</v>
      </c>
      <c r="D1683" t="s">
        <v>6</v>
      </c>
      <c r="E1683" t="s">
        <v>534</v>
      </c>
      <c r="F1683">
        <v>787</v>
      </c>
      <c r="G1683" s="4">
        <v>2822</v>
      </c>
      <c r="H1683" s="4">
        <v>947</v>
      </c>
      <c r="I1683" s="4">
        <v>0</v>
      </c>
      <c r="J1683" s="4">
        <v>0</v>
      </c>
      <c r="K1683" s="4">
        <v>0</v>
      </c>
    </row>
    <row r="1684" spans="1:11">
      <c r="A1684">
        <v>1971</v>
      </c>
      <c r="B1684" t="s">
        <v>55</v>
      </c>
      <c r="C1684" t="s">
        <v>56</v>
      </c>
      <c r="D1684" t="s">
        <v>6</v>
      </c>
      <c r="E1684" t="s">
        <v>534</v>
      </c>
      <c r="F1684">
        <v>809</v>
      </c>
      <c r="G1684" s="4">
        <v>5296</v>
      </c>
      <c r="H1684" s="4">
        <v>1752</v>
      </c>
      <c r="I1684" s="4">
        <v>1239</v>
      </c>
      <c r="J1684" s="4">
        <v>0</v>
      </c>
      <c r="K1684" s="4">
        <v>0</v>
      </c>
    </row>
    <row r="1685" spans="1:11">
      <c r="A1685">
        <v>1972</v>
      </c>
      <c r="B1685" t="s">
        <v>55</v>
      </c>
      <c r="C1685" t="s">
        <v>56</v>
      </c>
      <c r="D1685" t="s">
        <v>6</v>
      </c>
      <c r="E1685" t="s">
        <v>534</v>
      </c>
      <c r="F1685">
        <v>622</v>
      </c>
      <c r="G1685" s="4">
        <v>4874</v>
      </c>
      <c r="H1685" s="4">
        <v>2101</v>
      </c>
      <c r="I1685" s="4">
        <v>1841</v>
      </c>
      <c r="J1685" s="4">
        <v>0</v>
      </c>
      <c r="K1685" s="4">
        <v>0</v>
      </c>
    </row>
    <row r="1686" spans="1:11">
      <c r="A1686">
        <v>1973</v>
      </c>
      <c r="B1686" t="s">
        <v>55</v>
      </c>
      <c r="C1686" t="s">
        <v>56</v>
      </c>
      <c r="D1686" t="s">
        <v>6</v>
      </c>
      <c r="E1686" t="s">
        <v>534</v>
      </c>
      <c r="F1686">
        <v>755</v>
      </c>
      <c r="G1686" s="4">
        <v>4278</v>
      </c>
      <c r="H1686" s="4">
        <v>1455</v>
      </c>
      <c r="I1686" s="4">
        <v>918</v>
      </c>
      <c r="J1686" s="4">
        <v>0</v>
      </c>
      <c r="K1686" s="4">
        <v>0</v>
      </c>
    </row>
    <row r="1687" spans="1:11">
      <c r="A1687">
        <v>1974</v>
      </c>
      <c r="B1687" t="s">
        <v>55</v>
      </c>
      <c r="C1687" t="s">
        <v>56</v>
      </c>
      <c r="D1687" t="s">
        <v>6</v>
      </c>
      <c r="E1687" t="s">
        <v>534</v>
      </c>
      <c r="F1687">
        <v>979</v>
      </c>
      <c r="G1687" s="4">
        <v>6582</v>
      </c>
      <c r="H1687" s="4">
        <v>1992</v>
      </c>
      <c r="I1687" s="4">
        <v>1420</v>
      </c>
      <c r="J1687" s="4">
        <v>0</v>
      </c>
      <c r="K1687" s="4">
        <v>0</v>
      </c>
    </row>
    <row r="1688" spans="1:11">
      <c r="A1688">
        <v>1975</v>
      </c>
      <c r="B1688" t="s">
        <v>55</v>
      </c>
      <c r="C1688" t="s">
        <v>56</v>
      </c>
      <c r="D1688" t="s">
        <v>6</v>
      </c>
      <c r="E1688" t="s">
        <v>534</v>
      </c>
      <c r="F1688">
        <v>715</v>
      </c>
      <c r="G1688" s="4">
        <v>4386</v>
      </c>
      <c r="H1688" s="4">
        <v>1337</v>
      </c>
      <c r="I1688" s="4">
        <v>1439</v>
      </c>
      <c r="J1688" s="4">
        <v>0</v>
      </c>
      <c r="K1688" s="4">
        <v>0</v>
      </c>
    </row>
    <row r="1689" spans="1:11">
      <c r="A1689">
        <v>1976</v>
      </c>
      <c r="B1689" t="s">
        <v>55</v>
      </c>
      <c r="C1689" t="s">
        <v>56</v>
      </c>
      <c r="D1689" t="s">
        <v>6</v>
      </c>
      <c r="E1689" t="s">
        <v>534</v>
      </c>
      <c r="F1689">
        <v>838</v>
      </c>
      <c r="G1689" s="4">
        <v>5740</v>
      </c>
      <c r="H1689" s="4">
        <v>1138</v>
      </c>
      <c r="I1689" s="4">
        <v>1211</v>
      </c>
      <c r="J1689" s="4">
        <v>0</v>
      </c>
      <c r="K1689" s="4">
        <v>0</v>
      </c>
    </row>
    <row r="1690" spans="1:11">
      <c r="A1690">
        <v>1977</v>
      </c>
      <c r="B1690" t="s">
        <v>55</v>
      </c>
      <c r="C1690" t="s">
        <v>56</v>
      </c>
      <c r="D1690" t="s">
        <v>6</v>
      </c>
      <c r="E1690" t="s">
        <v>534</v>
      </c>
      <c r="F1690">
        <v>854</v>
      </c>
      <c r="G1690" s="4">
        <v>4277</v>
      </c>
      <c r="H1690" s="4">
        <v>844</v>
      </c>
      <c r="I1690" s="4">
        <v>956</v>
      </c>
      <c r="J1690" s="4">
        <v>0</v>
      </c>
      <c r="K1690" s="4">
        <v>0</v>
      </c>
    </row>
    <row r="1691" spans="1:11">
      <c r="A1691">
        <v>1978</v>
      </c>
      <c r="B1691" t="s">
        <v>55</v>
      </c>
      <c r="C1691" t="s">
        <v>56</v>
      </c>
      <c r="D1691" t="s">
        <v>6</v>
      </c>
      <c r="E1691" t="s">
        <v>534</v>
      </c>
      <c r="F1691">
        <v>707</v>
      </c>
      <c r="G1691" s="4">
        <v>3796</v>
      </c>
      <c r="H1691" s="4">
        <v>713</v>
      </c>
      <c r="I1691" s="4">
        <v>1268</v>
      </c>
      <c r="J1691" s="4">
        <v>0</v>
      </c>
      <c r="K1691" s="4">
        <v>0</v>
      </c>
    </row>
    <row r="1692" spans="1:11">
      <c r="A1692">
        <v>1979</v>
      </c>
      <c r="B1692" t="s">
        <v>55</v>
      </c>
      <c r="C1692" t="s">
        <v>56</v>
      </c>
      <c r="D1692" t="s">
        <v>6</v>
      </c>
      <c r="E1692" t="s">
        <v>534</v>
      </c>
      <c r="F1692">
        <v>510</v>
      </c>
      <c r="G1692" s="4">
        <v>2647</v>
      </c>
      <c r="H1692" s="4">
        <v>426</v>
      </c>
      <c r="I1692" s="4">
        <v>490</v>
      </c>
      <c r="J1692" s="4">
        <v>0</v>
      </c>
      <c r="K1692" s="4">
        <v>0</v>
      </c>
    </row>
    <row r="1693" spans="1:11">
      <c r="A1693">
        <v>1980</v>
      </c>
      <c r="B1693" t="s">
        <v>55</v>
      </c>
      <c r="C1693" t="s">
        <v>56</v>
      </c>
      <c r="D1693" t="s">
        <v>6</v>
      </c>
      <c r="E1693" t="s">
        <v>534</v>
      </c>
      <c r="F1693">
        <v>395</v>
      </c>
      <c r="G1693" s="4">
        <v>1673</v>
      </c>
      <c r="H1693" s="4">
        <v>285</v>
      </c>
      <c r="I1693" s="4">
        <v>1007</v>
      </c>
      <c r="J1693" s="4">
        <v>0</v>
      </c>
      <c r="K1693" s="4">
        <v>0</v>
      </c>
    </row>
    <row r="1694" spans="1:11">
      <c r="A1694">
        <v>1981</v>
      </c>
      <c r="B1694" t="s">
        <v>55</v>
      </c>
      <c r="C1694" t="s">
        <v>56</v>
      </c>
      <c r="D1694" t="s">
        <v>6</v>
      </c>
      <c r="E1694" t="s">
        <v>534</v>
      </c>
      <c r="F1694">
        <v>345</v>
      </c>
      <c r="G1694" s="4">
        <v>1884</v>
      </c>
      <c r="H1694" s="4">
        <v>151</v>
      </c>
      <c r="I1694" s="4">
        <v>2275</v>
      </c>
      <c r="J1694" s="4">
        <v>0</v>
      </c>
      <c r="K1694" s="4">
        <v>0</v>
      </c>
    </row>
    <row r="1695" spans="1:11">
      <c r="A1695">
        <v>1982</v>
      </c>
      <c r="B1695" t="s">
        <v>55</v>
      </c>
      <c r="C1695" t="s">
        <v>56</v>
      </c>
      <c r="D1695" t="s">
        <v>6</v>
      </c>
      <c r="E1695" t="s">
        <v>534</v>
      </c>
      <c r="F1695">
        <v>425</v>
      </c>
      <c r="G1695" s="4">
        <v>3051</v>
      </c>
      <c r="H1695" s="4">
        <v>173</v>
      </c>
      <c r="I1695" s="4">
        <v>3223</v>
      </c>
      <c r="J1695" s="4">
        <v>0</v>
      </c>
      <c r="K1695" s="4">
        <v>14</v>
      </c>
    </row>
    <row r="1696" spans="1:11">
      <c r="A1696">
        <v>1983</v>
      </c>
      <c r="B1696" t="s">
        <v>55</v>
      </c>
      <c r="C1696" t="s">
        <v>56</v>
      </c>
      <c r="D1696" t="s">
        <v>6</v>
      </c>
      <c r="E1696" t="s">
        <v>534</v>
      </c>
      <c r="F1696">
        <v>597</v>
      </c>
      <c r="G1696" s="4">
        <v>4299</v>
      </c>
      <c r="H1696" s="4">
        <v>176</v>
      </c>
      <c r="I1696" s="4">
        <v>5602</v>
      </c>
      <c r="J1696" s="4">
        <v>17</v>
      </c>
      <c r="K1696" s="4">
        <v>92</v>
      </c>
    </row>
    <row r="1697" spans="1:11">
      <c r="A1697">
        <v>1984</v>
      </c>
      <c r="B1697" t="s">
        <v>55</v>
      </c>
      <c r="C1697" t="s">
        <v>56</v>
      </c>
      <c r="D1697" t="s">
        <v>6</v>
      </c>
      <c r="E1697" t="s">
        <v>978</v>
      </c>
      <c r="F1697">
        <v>38</v>
      </c>
      <c r="G1697" s="4">
        <v>84</v>
      </c>
      <c r="H1697" s="4">
        <v>4</v>
      </c>
      <c r="I1697" s="4">
        <v>130</v>
      </c>
      <c r="J1697" s="4">
        <v>2</v>
      </c>
      <c r="K1697" s="4">
        <v>4</v>
      </c>
    </row>
    <row r="1698" spans="1:11">
      <c r="A1698">
        <v>1984</v>
      </c>
      <c r="B1698" t="s">
        <v>55</v>
      </c>
      <c r="C1698" t="s">
        <v>56</v>
      </c>
      <c r="D1698" t="s">
        <v>6</v>
      </c>
      <c r="E1698" t="s">
        <v>6</v>
      </c>
      <c r="F1698">
        <v>377</v>
      </c>
      <c r="G1698" s="4">
        <v>2470</v>
      </c>
      <c r="H1698" s="4">
        <v>167</v>
      </c>
      <c r="I1698" s="4">
        <v>3689</v>
      </c>
      <c r="J1698" s="4">
        <v>13</v>
      </c>
      <c r="K1698" s="4">
        <v>43</v>
      </c>
    </row>
    <row r="1699" spans="1:11">
      <c r="A1699">
        <v>1984</v>
      </c>
      <c r="B1699" t="s">
        <v>55</v>
      </c>
      <c r="C1699" t="s">
        <v>56</v>
      </c>
      <c r="D1699" t="s">
        <v>6</v>
      </c>
      <c r="E1699" t="s">
        <v>537</v>
      </c>
      <c r="F1699">
        <v>181</v>
      </c>
      <c r="G1699" s="4">
        <v>676</v>
      </c>
      <c r="H1699" s="4">
        <v>67</v>
      </c>
      <c r="I1699" s="4">
        <v>837</v>
      </c>
      <c r="J1699" s="4">
        <v>0</v>
      </c>
      <c r="K1699" s="4">
        <v>4</v>
      </c>
    </row>
    <row r="1700" spans="1:11">
      <c r="A1700">
        <v>1984</v>
      </c>
      <c r="B1700" t="s">
        <v>55</v>
      </c>
      <c r="C1700" t="s">
        <v>56</v>
      </c>
      <c r="D1700" t="s">
        <v>6</v>
      </c>
      <c r="E1700" t="s">
        <v>662</v>
      </c>
      <c r="F1700">
        <v>3</v>
      </c>
      <c r="G1700" s="4">
        <v>12</v>
      </c>
      <c r="H1700" s="4">
        <v>0</v>
      </c>
      <c r="I1700" s="4">
        <v>3</v>
      </c>
      <c r="J1700" s="4">
        <v>0</v>
      </c>
      <c r="K1700" s="4">
        <v>0</v>
      </c>
    </row>
    <row r="1701" spans="1:11">
      <c r="A1701">
        <v>1984</v>
      </c>
      <c r="B1701" t="s">
        <v>55</v>
      </c>
      <c r="C1701" t="s">
        <v>56</v>
      </c>
      <c r="D1701" t="s">
        <v>6</v>
      </c>
      <c r="E1701" t="s">
        <v>977</v>
      </c>
      <c r="F1701">
        <v>10</v>
      </c>
      <c r="G1701" s="4">
        <v>21</v>
      </c>
      <c r="H1701" s="4">
        <v>0</v>
      </c>
      <c r="I1701" s="4">
        <v>10</v>
      </c>
      <c r="J1701" s="4">
        <v>0</v>
      </c>
      <c r="K1701" s="4">
        <v>0</v>
      </c>
    </row>
    <row r="1702" spans="1:11">
      <c r="A1702">
        <v>1984</v>
      </c>
      <c r="B1702" t="s">
        <v>55</v>
      </c>
      <c r="C1702" t="s">
        <v>56</v>
      </c>
      <c r="D1702" t="s">
        <v>6</v>
      </c>
      <c r="E1702" t="s">
        <v>976</v>
      </c>
      <c r="F1702">
        <v>7</v>
      </c>
      <c r="G1702" s="4">
        <v>20</v>
      </c>
      <c r="H1702" s="4">
        <v>4</v>
      </c>
      <c r="I1702" s="4">
        <v>9</v>
      </c>
      <c r="J1702" s="4">
        <v>0</v>
      </c>
      <c r="K1702" s="4">
        <v>0</v>
      </c>
    </row>
    <row r="1703" spans="1:11">
      <c r="A1703">
        <v>1985</v>
      </c>
      <c r="B1703" t="s">
        <v>55</v>
      </c>
      <c r="C1703" t="s">
        <v>56</v>
      </c>
      <c r="D1703" t="s">
        <v>6</v>
      </c>
      <c r="E1703" t="s">
        <v>978</v>
      </c>
      <c r="F1703">
        <v>23</v>
      </c>
      <c r="G1703" s="4">
        <v>72</v>
      </c>
      <c r="H1703" s="4">
        <v>9</v>
      </c>
      <c r="I1703" s="4">
        <v>73</v>
      </c>
      <c r="J1703" s="4">
        <v>0</v>
      </c>
      <c r="K1703" s="4">
        <v>0</v>
      </c>
    </row>
    <row r="1704" spans="1:11">
      <c r="A1704">
        <v>1985</v>
      </c>
      <c r="B1704" t="s">
        <v>55</v>
      </c>
      <c r="C1704" t="s">
        <v>56</v>
      </c>
      <c r="D1704" t="s">
        <v>6</v>
      </c>
      <c r="E1704" t="s">
        <v>6</v>
      </c>
      <c r="F1704">
        <v>335</v>
      </c>
      <c r="G1704" s="4">
        <v>2406</v>
      </c>
      <c r="H1704" s="4">
        <v>76</v>
      </c>
      <c r="I1704" s="4">
        <v>5139</v>
      </c>
      <c r="J1704" s="4">
        <v>41</v>
      </c>
      <c r="K1704" s="4">
        <v>318</v>
      </c>
    </row>
    <row r="1705" spans="1:11">
      <c r="A1705">
        <v>1985</v>
      </c>
      <c r="B1705" t="s">
        <v>55</v>
      </c>
      <c r="C1705" t="s">
        <v>56</v>
      </c>
      <c r="D1705" t="s">
        <v>6</v>
      </c>
      <c r="E1705" t="s">
        <v>537</v>
      </c>
      <c r="F1705">
        <v>157</v>
      </c>
      <c r="G1705" s="4">
        <v>544</v>
      </c>
      <c r="H1705" s="4">
        <v>45</v>
      </c>
      <c r="I1705" s="4">
        <v>1194</v>
      </c>
      <c r="J1705" s="4">
        <v>3</v>
      </c>
      <c r="K1705" s="4">
        <v>54</v>
      </c>
    </row>
    <row r="1706" spans="1:11">
      <c r="A1706">
        <v>1985</v>
      </c>
      <c r="B1706" t="s">
        <v>55</v>
      </c>
      <c r="C1706" t="s">
        <v>56</v>
      </c>
      <c r="D1706" t="s">
        <v>6</v>
      </c>
      <c r="E1706" t="s">
        <v>662</v>
      </c>
      <c r="F1706">
        <v>3</v>
      </c>
      <c r="G1706" s="4">
        <v>3</v>
      </c>
      <c r="H1706" s="4">
        <v>0</v>
      </c>
      <c r="I1706" s="4">
        <v>3</v>
      </c>
      <c r="J1706" s="4">
        <v>0</v>
      </c>
      <c r="K1706" s="4">
        <v>0</v>
      </c>
    </row>
    <row r="1707" spans="1:11">
      <c r="A1707">
        <v>1985</v>
      </c>
      <c r="B1707" t="s">
        <v>55</v>
      </c>
      <c r="C1707" t="s">
        <v>56</v>
      </c>
      <c r="D1707" t="s">
        <v>6</v>
      </c>
      <c r="E1707" t="s">
        <v>980</v>
      </c>
      <c r="F1707">
        <v>3</v>
      </c>
      <c r="G1707" s="4">
        <v>5</v>
      </c>
      <c r="H1707" s="4">
        <v>0</v>
      </c>
      <c r="I1707" s="4">
        <v>0</v>
      </c>
      <c r="J1707" s="4">
        <v>0</v>
      </c>
      <c r="K1707" s="4">
        <v>0</v>
      </c>
    </row>
    <row r="1708" spans="1:11">
      <c r="A1708">
        <v>1985</v>
      </c>
      <c r="B1708" t="s">
        <v>55</v>
      </c>
      <c r="C1708" t="s">
        <v>56</v>
      </c>
      <c r="D1708" t="s">
        <v>6</v>
      </c>
      <c r="E1708" t="s">
        <v>979</v>
      </c>
      <c r="F1708">
        <v>16</v>
      </c>
      <c r="G1708" s="4">
        <v>46</v>
      </c>
      <c r="H1708" s="4">
        <v>11</v>
      </c>
      <c r="I1708" s="4">
        <v>67</v>
      </c>
      <c r="J1708" s="4">
        <v>0</v>
      </c>
      <c r="K1708" s="4">
        <v>0</v>
      </c>
    </row>
    <row r="1709" spans="1:11">
      <c r="A1709">
        <v>1985</v>
      </c>
      <c r="B1709" t="s">
        <v>55</v>
      </c>
      <c r="C1709" t="s">
        <v>56</v>
      </c>
      <c r="D1709" t="s">
        <v>6</v>
      </c>
      <c r="E1709" t="s">
        <v>976</v>
      </c>
      <c r="F1709">
        <v>22</v>
      </c>
      <c r="G1709" s="4">
        <v>61</v>
      </c>
      <c r="H1709" s="4">
        <v>2</v>
      </c>
      <c r="I1709" s="4">
        <v>78</v>
      </c>
      <c r="J1709" s="4">
        <v>2</v>
      </c>
      <c r="K1709" s="4">
        <v>0</v>
      </c>
    </row>
    <row r="1710" spans="1:11">
      <c r="A1710">
        <v>1986</v>
      </c>
      <c r="B1710" t="s">
        <v>55</v>
      </c>
      <c r="C1710" t="s">
        <v>56</v>
      </c>
      <c r="D1710" t="s">
        <v>6</v>
      </c>
      <c r="E1710" t="s">
        <v>978</v>
      </c>
      <c r="F1710">
        <v>25</v>
      </c>
      <c r="G1710" s="4">
        <v>46</v>
      </c>
      <c r="H1710" s="4">
        <v>0</v>
      </c>
      <c r="I1710" s="4">
        <v>92</v>
      </c>
      <c r="J1710" s="4">
        <v>2</v>
      </c>
      <c r="K1710" s="4">
        <v>0</v>
      </c>
    </row>
    <row r="1711" spans="1:11">
      <c r="A1711">
        <v>1986</v>
      </c>
      <c r="B1711" t="s">
        <v>55</v>
      </c>
      <c r="C1711" t="s">
        <v>56</v>
      </c>
      <c r="D1711" t="s">
        <v>6</v>
      </c>
      <c r="E1711" t="s">
        <v>6</v>
      </c>
      <c r="F1711">
        <v>304</v>
      </c>
      <c r="G1711" s="4">
        <v>1743</v>
      </c>
      <c r="H1711" s="4">
        <v>0</v>
      </c>
      <c r="I1711" s="4">
        <v>4020</v>
      </c>
      <c r="J1711" s="4">
        <v>39</v>
      </c>
      <c r="K1711" s="4">
        <v>110</v>
      </c>
    </row>
    <row r="1712" spans="1:11">
      <c r="A1712">
        <v>1986</v>
      </c>
      <c r="B1712" t="s">
        <v>55</v>
      </c>
      <c r="C1712" t="s">
        <v>56</v>
      </c>
      <c r="D1712" t="s">
        <v>6</v>
      </c>
      <c r="E1712" t="s">
        <v>537</v>
      </c>
      <c r="F1712">
        <v>141</v>
      </c>
      <c r="G1712" s="4">
        <v>572</v>
      </c>
      <c r="H1712" s="4">
        <v>0</v>
      </c>
      <c r="I1712" s="4">
        <v>1417</v>
      </c>
      <c r="J1712" s="4">
        <v>10</v>
      </c>
      <c r="K1712" s="4">
        <v>39</v>
      </c>
    </row>
    <row r="1713" spans="1:11">
      <c r="A1713">
        <v>1986</v>
      </c>
      <c r="B1713" t="s">
        <v>55</v>
      </c>
      <c r="C1713" t="s">
        <v>56</v>
      </c>
      <c r="D1713" t="s">
        <v>6</v>
      </c>
      <c r="E1713" t="s">
        <v>677</v>
      </c>
      <c r="F1713">
        <v>3</v>
      </c>
      <c r="G1713" s="4">
        <v>6</v>
      </c>
      <c r="H1713" s="4">
        <v>0</v>
      </c>
      <c r="I1713" s="4">
        <v>0</v>
      </c>
      <c r="J1713" s="4">
        <v>0</v>
      </c>
      <c r="K1713" s="4">
        <v>0</v>
      </c>
    </row>
    <row r="1714" spans="1:11">
      <c r="A1714">
        <v>1986</v>
      </c>
      <c r="B1714" t="s">
        <v>55</v>
      </c>
      <c r="C1714" t="s">
        <v>56</v>
      </c>
      <c r="D1714" t="s">
        <v>6</v>
      </c>
      <c r="E1714" t="s">
        <v>694</v>
      </c>
      <c r="F1714">
        <v>4</v>
      </c>
      <c r="G1714" s="4">
        <v>7</v>
      </c>
      <c r="H1714" s="4">
        <v>0</v>
      </c>
      <c r="I1714" s="4">
        <v>0</v>
      </c>
      <c r="J1714" s="4">
        <v>0</v>
      </c>
      <c r="K1714" s="4">
        <v>0</v>
      </c>
    </row>
    <row r="1715" spans="1:11">
      <c r="A1715">
        <v>1986</v>
      </c>
      <c r="B1715" t="s">
        <v>55</v>
      </c>
      <c r="C1715" t="s">
        <v>56</v>
      </c>
      <c r="D1715" t="s">
        <v>6</v>
      </c>
      <c r="E1715" t="s">
        <v>977</v>
      </c>
      <c r="F1715">
        <v>3</v>
      </c>
      <c r="G1715" s="4">
        <v>3</v>
      </c>
      <c r="H1715" s="4">
        <v>0</v>
      </c>
      <c r="I1715" s="4">
        <v>0</v>
      </c>
      <c r="J1715" s="4">
        <v>0</v>
      </c>
      <c r="K1715" s="4">
        <v>0</v>
      </c>
    </row>
    <row r="1716" spans="1:11">
      <c r="A1716">
        <v>1986</v>
      </c>
      <c r="B1716" t="s">
        <v>55</v>
      </c>
      <c r="C1716" t="s">
        <v>56</v>
      </c>
      <c r="D1716" t="s">
        <v>6</v>
      </c>
      <c r="E1716" t="s">
        <v>979</v>
      </c>
      <c r="F1716">
        <v>6</v>
      </c>
      <c r="G1716" s="4">
        <v>14</v>
      </c>
      <c r="H1716" s="4">
        <v>0</v>
      </c>
      <c r="I1716" s="4">
        <v>6</v>
      </c>
      <c r="J1716" s="4">
        <v>0</v>
      </c>
      <c r="K1716" s="4">
        <v>0</v>
      </c>
    </row>
    <row r="1717" spans="1:11">
      <c r="A1717">
        <v>1986</v>
      </c>
      <c r="B1717" t="s">
        <v>55</v>
      </c>
      <c r="C1717" t="s">
        <v>56</v>
      </c>
      <c r="D1717" t="s">
        <v>6</v>
      </c>
      <c r="E1717" t="s">
        <v>976</v>
      </c>
      <c r="F1717">
        <v>13</v>
      </c>
      <c r="G1717" s="4">
        <v>36</v>
      </c>
      <c r="H1717" s="4">
        <v>0</v>
      </c>
      <c r="I1717" s="4">
        <v>24</v>
      </c>
      <c r="J1717" s="4">
        <v>0</v>
      </c>
      <c r="K1717" s="4">
        <v>0</v>
      </c>
    </row>
    <row r="1718" spans="1:11">
      <c r="A1718">
        <v>1987</v>
      </c>
      <c r="B1718" t="s">
        <v>55</v>
      </c>
      <c r="C1718" t="s">
        <v>56</v>
      </c>
      <c r="D1718" t="s">
        <v>6</v>
      </c>
      <c r="E1718" t="s">
        <v>978</v>
      </c>
      <c r="F1718">
        <v>67</v>
      </c>
      <c r="G1718" s="4">
        <v>181</v>
      </c>
      <c r="H1718" s="4">
        <v>0</v>
      </c>
      <c r="I1718" s="4">
        <v>399</v>
      </c>
      <c r="J1718" s="4">
        <v>6</v>
      </c>
      <c r="K1718" s="4">
        <v>15</v>
      </c>
    </row>
    <row r="1719" spans="1:11">
      <c r="A1719">
        <v>1987</v>
      </c>
      <c r="B1719" t="s">
        <v>55</v>
      </c>
      <c r="C1719" t="s">
        <v>56</v>
      </c>
      <c r="D1719" t="s">
        <v>6</v>
      </c>
      <c r="E1719" t="s">
        <v>6</v>
      </c>
      <c r="F1719">
        <v>367</v>
      </c>
      <c r="G1719" s="4">
        <v>1957</v>
      </c>
      <c r="H1719" s="4">
        <v>8</v>
      </c>
      <c r="I1719" s="4">
        <v>4015</v>
      </c>
      <c r="J1719" s="4">
        <v>16</v>
      </c>
      <c r="K1719" s="4">
        <v>227</v>
      </c>
    </row>
    <row r="1720" spans="1:11">
      <c r="A1720">
        <v>1987</v>
      </c>
      <c r="B1720" t="s">
        <v>55</v>
      </c>
      <c r="C1720" t="s">
        <v>56</v>
      </c>
      <c r="D1720" t="s">
        <v>6</v>
      </c>
      <c r="E1720" t="s">
        <v>537</v>
      </c>
      <c r="F1720">
        <v>175</v>
      </c>
      <c r="G1720" s="4">
        <v>453</v>
      </c>
      <c r="H1720" s="4">
        <v>0</v>
      </c>
      <c r="I1720" s="4">
        <v>739</v>
      </c>
      <c r="J1720" s="4">
        <v>0</v>
      </c>
      <c r="K1720" s="4">
        <v>9</v>
      </c>
    </row>
    <row r="1721" spans="1:11">
      <c r="A1721">
        <v>1987</v>
      </c>
      <c r="B1721" t="s">
        <v>55</v>
      </c>
      <c r="C1721" t="s">
        <v>56</v>
      </c>
      <c r="D1721" t="s">
        <v>6</v>
      </c>
      <c r="E1721" t="s">
        <v>662</v>
      </c>
      <c r="F1721">
        <v>3</v>
      </c>
      <c r="G1721" s="4">
        <v>13</v>
      </c>
      <c r="H1721" s="4">
        <v>0</v>
      </c>
      <c r="I1721" s="4">
        <v>19</v>
      </c>
      <c r="J1721" s="4">
        <v>0</v>
      </c>
      <c r="K1721" s="4">
        <v>0</v>
      </c>
    </row>
    <row r="1722" spans="1:11">
      <c r="A1722">
        <v>1987</v>
      </c>
      <c r="B1722" t="s">
        <v>55</v>
      </c>
      <c r="C1722" t="s">
        <v>56</v>
      </c>
      <c r="D1722" t="s">
        <v>6</v>
      </c>
      <c r="E1722" t="s">
        <v>980</v>
      </c>
      <c r="F1722">
        <v>3</v>
      </c>
      <c r="G1722" s="4">
        <v>10</v>
      </c>
      <c r="H1722" s="4">
        <v>0</v>
      </c>
      <c r="I1722" s="4">
        <v>16</v>
      </c>
      <c r="J1722" s="4">
        <v>0</v>
      </c>
      <c r="K1722" s="4">
        <v>0</v>
      </c>
    </row>
    <row r="1723" spans="1:11">
      <c r="A1723">
        <v>1987</v>
      </c>
      <c r="B1723" t="s">
        <v>55</v>
      </c>
      <c r="C1723" t="s">
        <v>56</v>
      </c>
      <c r="D1723" t="s">
        <v>6</v>
      </c>
      <c r="E1723" t="s">
        <v>677</v>
      </c>
      <c r="F1723">
        <v>3</v>
      </c>
      <c r="G1723" s="4">
        <v>7</v>
      </c>
      <c r="H1723" s="4">
        <v>0</v>
      </c>
      <c r="I1723" s="4">
        <v>7</v>
      </c>
      <c r="J1723" s="4">
        <v>0</v>
      </c>
      <c r="K1723" s="4">
        <v>0</v>
      </c>
    </row>
    <row r="1724" spans="1:11">
      <c r="A1724">
        <v>1987</v>
      </c>
      <c r="B1724" t="s">
        <v>55</v>
      </c>
      <c r="C1724" t="s">
        <v>56</v>
      </c>
      <c r="D1724" t="s">
        <v>6</v>
      </c>
      <c r="E1724" t="s">
        <v>694</v>
      </c>
      <c r="F1724">
        <v>4</v>
      </c>
      <c r="G1724" s="4">
        <v>17</v>
      </c>
      <c r="H1724" s="4">
        <v>0</v>
      </c>
      <c r="I1724" s="4">
        <v>60</v>
      </c>
      <c r="J1724" s="4">
        <v>0</v>
      </c>
      <c r="K1724" s="4">
        <v>13</v>
      </c>
    </row>
    <row r="1725" spans="1:11">
      <c r="A1725">
        <v>1987</v>
      </c>
      <c r="B1725" t="s">
        <v>55</v>
      </c>
      <c r="C1725" t="s">
        <v>56</v>
      </c>
      <c r="D1725" t="s">
        <v>6</v>
      </c>
      <c r="E1725" t="s">
        <v>979</v>
      </c>
      <c r="F1725">
        <v>7</v>
      </c>
      <c r="G1725" s="4">
        <v>7</v>
      </c>
      <c r="H1725" s="4">
        <v>0</v>
      </c>
      <c r="I1725" s="4">
        <v>0</v>
      </c>
      <c r="J1725" s="4">
        <v>0</v>
      </c>
      <c r="K1725" s="4">
        <v>7</v>
      </c>
    </row>
    <row r="1726" spans="1:11">
      <c r="A1726">
        <v>1987</v>
      </c>
      <c r="B1726" t="s">
        <v>55</v>
      </c>
      <c r="C1726" t="s">
        <v>56</v>
      </c>
      <c r="D1726" t="s">
        <v>6</v>
      </c>
      <c r="E1726" t="s">
        <v>976</v>
      </c>
      <c r="F1726">
        <v>23</v>
      </c>
      <c r="G1726" s="4">
        <v>42</v>
      </c>
      <c r="H1726" s="4">
        <v>0</v>
      </c>
      <c r="I1726" s="4">
        <v>181</v>
      </c>
      <c r="J1726" s="4">
        <v>4</v>
      </c>
      <c r="K1726" s="4">
        <v>2</v>
      </c>
    </row>
    <row r="1727" spans="1:11">
      <c r="A1727">
        <v>1988</v>
      </c>
      <c r="B1727" t="s">
        <v>55</v>
      </c>
      <c r="C1727" t="s">
        <v>56</v>
      </c>
      <c r="D1727" t="s">
        <v>6</v>
      </c>
      <c r="E1727" t="s">
        <v>978</v>
      </c>
      <c r="F1727">
        <v>61</v>
      </c>
      <c r="G1727" s="4">
        <v>153</v>
      </c>
      <c r="H1727" s="4">
        <v>0</v>
      </c>
      <c r="I1727" s="4">
        <v>348</v>
      </c>
      <c r="J1727" s="4">
        <v>0</v>
      </c>
      <c r="K1727" s="4">
        <v>6</v>
      </c>
    </row>
    <row r="1728" spans="1:11">
      <c r="A1728">
        <v>1988</v>
      </c>
      <c r="B1728" t="s">
        <v>55</v>
      </c>
      <c r="C1728" t="s">
        <v>56</v>
      </c>
      <c r="D1728" t="s">
        <v>6</v>
      </c>
      <c r="E1728" t="s">
        <v>6</v>
      </c>
      <c r="F1728">
        <v>363</v>
      </c>
      <c r="G1728" s="4">
        <v>2052</v>
      </c>
      <c r="H1728" s="4">
        <v>4</v>
      </c>
      <c r="I1728" s="4">
        <v>3821</v>
      </c>
      <c r="J1728" s="4">
        <v>22</v>
      </c>
      <c r="K1728" s="4">
        <v>35</v>
      </c>
    </row>
    <row r="1729" spans="1:11">
      <c r="A1729">
        <v>1988</v>
      </c>
      <c r="B1729" t="s">
        <v>55</v>
      </c>
      <c r="C1729" t="s">
        <v>56</v>
      </c>
      <c r="D1729" t="s">
        <v>6</v>
      </c>
      <c r="E1729" t="s">
        <v>537</v>
      </c>
      <c r="F1729">
        <v>178</v>
      </c>
      <c r="G1729" s="4">
        <v>468</v>
      </c>
      <c r="H1729" s="4">
        <v>0</v>
      </c>
      <c r="I1729" s="4">
        <v>1736</v>
      </c>
      <c r="J1729" s="4">
        <v>0</v>
      </c>
      <c r="K1729" s="4">
        <v>8</v>
      </c>
    </row>
    <row r="1730" spans="1:11">
      <c r="A1730">
        <v>1988</v>
      </c>
      <c r="B1730" t="s">
        <v>55</v>
      </c>
      <c r="C1730" t="s">
        <v>56</v>
      </c>
      <c r="D1730" t="s">
        <v>6</v>
      </c>
      <c r="E1730" t="s">
        <v>662</v>
      </c>
      <c r="F1730">
        <v>3</v>
      </c>
      <c r="G1730" s="4">
        <v>9</v>
      </c>
      <c r="H1730" s="4">
        <v>0</v>
      </c>
      <c r="I1730" s="4">
        <v>30</v>
      </c>
      <c r="J1730" s="4">
        <v>0</v>
      </c>
      <c r="K1730" s="4">
        <v>0</v>
      </c>
    </row>
    <row r="1731" spans="1:11">
      <c r="A1731">
        <v>1988</v>
      </c>
      <c r="B1731" t="s">
        <v>55</v>
      </c>
      <c r="C1731" t="s">
        <v>56</v>
      </c>
      <c r="D1731" t="s">
        <v>6</v>
      </c>
      <c r="E1731" t="s">
        <v>980</v>
      </c>
      <c r="F1731">
        <v>3</v>
      </c>
      <c r="G1731" s="4">
        <v>6</v>
      </c>
      <c r="H1731" s="4">
        <v>0</v>
      </c>
      <c r="I1731" s="4">
        <v>6</v>
      </c>
      <c r="J1731" s="4">
        <v>0</v>
      </c>
      <c r="K1731" s="4">
        <v>0</v>
      </c>
    </row>
    <row r="1732" spans="1:11">
      <c r="A1732">
        <v>1988</v>
      </c>
      <c r="B1732" t="s">
        <v>55</v>
      </c>
      <c r="C1732" t="s">
        <v>56</v>
      </c>
      <c r="D1732" t="s">
        <v>6</v>
      </c>
      <c r="E1732" t="s">
        <v>677</v>
      </c>
      <c r="F1732">
        <v>4</v>
      </c>
      <c r="G1732" s="4">
        <v>11</v>
      </c>
      <c r="H1732" s="4">
        <v>0</v>
      </c>
      <c r="I1732" s="4">
        <v>0</v>
      </c>
      <c r="J1732" s="4">
        <v>0</v>
      </c>
      <c r="K1732" s="4">
        <v>0</v>
      </c>
    </row>
    <row r="1733" spans="1:11">
      <c r="A1733">
        <v>1988</v>
      </c>
      <c r="B1733" t="s">
        <v>55</v>
      </c>
      <c r="C1733" t="s">
        <v>56</v>
      </c>
      <c r="D1733" t="s">
        <v>6</v>
      </c>
      <c r="E1733" t="s">
        <v>977</v>
      </c>
      <c r="F1733">
        <v>3</v>
      </c>
      <c r="G1733" s="4">
        <v>10</v>
      </c>
      <c r="H1733" s="4">
        <v>0</v>
      </c>
      <c r="I1733" s="4">
        <v>21</v>
      </c>
      <c r="J1733" s="4">
        <v>0</v>
      </c>
      <c r="K1733" s="4">
        <v>0</v>
      </c>
    </row>
    <row r="1734" spans="1:11">
      <c r="A1734">
        <v>1988</v>
      </c>
      <c r="B1734" t="s">
        <v>55</v>
      </c>
      <c r="C1734" t="s">
        <v>56</v>
      </c>
      <c r="D1734" t="s">
        <v>6</v>
      </c>
      <c r="E1734" t="s">
        <v>979</v>
      </c>
      <c r="F1734">
        <v>3</v>
      </c>
      <c r="G1734" s="4">
        <v>6</v>
      </c>
      <c r="H1734" s="4">
        <v>0</v>
      </c>
      <c r="I1734" s="4">
        <v>0</v>
      </c>
      <c r="J1734" s="4">
        <v>0</v>
      </c>
      <c r="K1734" s="4">
        <v>0</v>
      </c>
    </row>
    <row r="1735" spans="1:11">
      <c r="A1735">
        <v>1988</v>
      </c>
      <c r="B1735" t="s">
        <v>55</v>
      </c>
      <c r="C1735" t="s">
        <v>56</v>
      </c>
      <c r="D1735" t="s">
        <v>6</v>
      </c>
      <c r="E1735" t="s">
        <v>976</v>
      </c>
      <c r="F1735">
        <v>4</v>
      </c>
      <c r="G1735" s="4">
        <v>4</v>
      </c>
      <c r="H1735" s="4">
        <v>0</v>
      </c>
      <c r="I1735" s="4">
        <v>0</v>
      </c>
      <c r="J1735" s="4">
        <v>0</v>
      </c>
      <c r="K1735" s="4">
        <v>0</v>
      </c>
    </row>
    <row r="1736" spans="1:11">
      <c r="A1736">
        <v>1989</v>
      </c>
      <c r="B1736" t="s">
        <v>55</v>
      </c>
      <c r="C1736" t="s">
        <v>56</v>
      </c>
      <c r="D1736" t="s">
        <v>6</v>
      </c>
      <c r="E1736" t="s">
        <v>978</v>
      </c>
      <c r="F1736">
        <v>64</v>
      </c>
      <c r="G1736" s="4">
        <v>163</v>
      </c>
      <c r="H1736" s="4">
        <v>0</v>
      </c>
      <c r="I1736" s="4">
        <v>254</v>
      </c>
      <c r="J1736" s="4">
        <v>0</v>
      </c>
      <c r="K1736" s="4">
        <v>2</v>
      </c>
    </row>
    <row r="1737" spans="1:11">
      <c r="A1737">
        <v>1989</v>
      </c>
      <c r="B1737" t="s">
        <v>55</v>
      </c>
      <c r="C1737" t="s">
        <v>56</v>
      </c>
      <c r="D1737" t="s">
        <v>6</v>
      </c>
      <c r="E1737" t="s">
        <v>6</v>
      </c>
      <c r="F1737">
        <v>461</v>
      </c>
      <c r="G1737" s="4">
        <v>2408</v>
      </c>
      <c r="H1737" s="4">
        <v>0</v>
      </c>
      <c r="I1737" s="4">
        <v>3599</v>
      </c>
      <c r="J1737" s="4">
        <v>10</v>
      </c>
      <c r="K1737" s="4">
        <v>167</v>
      </c>
    </row>
    <row r="1738" spans="1:11">
      <c r="A1738">
        <v>1989</v>
      </c>
      <c r="B1738" t="s">
        <v>55</v>
      </c>
      <c r="C1738" t="s">
        <v>56</v>
      </c>
      <c r="D1738" t="s">
        <v>6</v>
      </c>
      <c r="E1738" t="s">
        <v>537</v>
      </c>
      <c r="F1738">
        <v>166</v>
      </c>
      <c r="G1738" s="4">
        <v>434</v>
      </c>
      <c r="H1738" s="4">
        <v>0</v>
      </c>
      <c r="I1738" s="4">
        <v>604</v>
      </c>
      <c r="J1738" s="4">
        <v>4</v>
      </c>
      <c r="K1738" s="4">
        <v>0</v>
      </c>
    </row>
    <row r="1739" spans="1:11">
      <c r="A1739">
        <v>1989</v>
      </c>
      <c r="B1739" t="s">
        <v>55</v>
      </c>
      <c r="C1739" t="s">
        <v>56</v>
      </c>
      <c r="D1739" t="s">
        <v>6</v>
      </c>
      <c r="E1739" t="s">
        <v>662</v>
      </c>
      <c r="F1739">
        <v>11</v>
      </c>
      <c r="G1739" s="4">
        <v>26</v>
      </c>
      <c r="H1739" s="4">
        <v>0</v>
      </c>
      <c r="I1739" s="4">
        <v>37</v>
      </c>
      <c r="J1739" s="4">
        <v>0</v>
      </c>
      <c r="K1739" s="4">
        <v>0</v>
      </c>
    </row>
    <row r="1740" spans="1:11">
      <c r="A1740">
        <v>1989</v>
      </c>
      <c r="B1740" t="s">
        <v>55</v>
      </c>
      <c r="C1740" t="s">
        <v>56</v>
      </c>
      <c r="D1740" t="s">
        <v>6</v>
      </c>
      <c r="E1740" t="s">
        <v>980</v>
      </c>
      <c r="F1740">
        <v>4</v>
      </c>
      <c r="G1740" s="4">
        <v>4</v>
      </c>
      <c r="H1740" s="4">
        <v>0</v>
      </c>
      <c r="I1740" s="4">
        <v>29</v>
      </c>
      <c r="J1740" s="4">
        <v>0</v>
      </c>
      <c r="K1740" s="4">
        <v>0</v>
      </c>
    </row>
    <row r="1741" spans="1:11">
      <c r="A1741">
        <v>1989</v>
      </c>
      <c r="B1741" t="s">
        <v>55</v>
      </c>
      <c r="C1741" t="s">
        <v>56</v>
      </c>
      <c r="D1741" t="s">
        <v>6</v>
      </c>
      <c r="E1741" t="s">
        <v>694</v>
      </c>
      <c r="F1741">
        <v>4</v>
      </c>
      <c r="G1741" s="4">
        <v>16</v>
      </c>
      <c r="H1741" s="4">
        <v>0</v>
      </c>
      <c r="I1741" s="4">
        <v>0</v>
      </c>
      <c r="J1741" s="4">
        <v>0</v>
      </c>
      <c r="K1741" s="4">
        <v>0</v>
      </c>
    </row>
    <row r="1742" spans="1:11">
      <c r="A1742">
        <v>1989</v>
      </c>
      <c r="B1742" t="s">
        <v>55</v>
      </c>
      <c r="C1742" t="s">
        <v>56</v>
      </c>
      <c r="D1742" t="s">
        <v>6</v>
      </c>
      <c r="E1742" t="s">
        <v>977</v>
      </c>
      <c r="F1742">
        <v>8</v>
      </c>
      <c r="G1742" s="4">
        <v>12</v>
      </c>
      <c r="H1742" s="4">
        <v>0</v>
      </c>
      <c r="I1742" s="4">
        <v>8</v>
      </c>
      <c r="J1742" s="4">
        <v>0</v>
      </c>
      <c r="K1742" s="4">
        <v>0</v>
      </c>
    </row>
    <row r="1743" spans="1:11">
      <c r="A1743">
        <v>1989</v>
      </c>
      <c r="B1743" t="s">
        <v>55</v>
      </c>
      <c r="C1743" t="s">
        <v>56</v>
      </c>
      <c r="D1743" t="s">
        <v>6</v>
      </c>
      <c r="E1743" t="s">
        <v>979</v>
      </c>
      <c r="F1743">
        <v>15</v>
      </c>
      <c r="G1743" s="4">
        <v>45</v>
      </c>
      <c r="H1743" s="4">
        <v>0</v>
      </c>
      <c r="I1743" s="4">
        <v>67</v>
      </c>
      <c r="J1743" s="4">
        <v>0</v>
      </c>
      <c r="K1743" s="4">
        <v>4</v>
      </c>
    </row>
    <row r="1744" spans="1:11">
      <c r="A1744">
        <v>1989</v>
      </c>
      <c r="B1744" t="s">
        <v>55</v>
      </c>
      <c r="C1744" t="s">
        <v>56</v>
      </c>
      <c r="D1744" t="s">
        <v>6</v>
      </c>
      <c r="E1744" t="s">
        <v>976</v>
      </c>
      <c r="F1744">
        <v>24</v>
      </c>
      <c r="G1744" s="4">
        <v>53</v>
      </c>
      <c r="H1744" s="4">
        <v>0</v>
      </c>
      <c r="I1744" s="4">
        <v>39</v>
      </c>
      <c r="J1744" s="4">
        <v>0</v>
      </c>
      <c r="K1744" s="4">
        <v>0</v>
      </c>
    </row>
    <row r="1745" spans="1:11">
      <c r="A1745">
        <v>1990</v>
      </c>
      <c r="B1745" t="s">
        <v>55</v>
      </c>
      <c r="C1745" t="s">
        <v>56</v>
      </c>
      <c r="D1745" t="s">
        <v>6</v>
      </c>
      <c r="E1745" t="s">
        <v>978</v>
      </c>
      <c r="F1745">
        <v>78</v>
      </c>
      <c r="G1745" s="4">
        <v>257</v>
      </c>
      <c r="H1745" s="4">
        <v>0</v>
      </c>
      <c r="I1745" s="4">
        <v>438</v>
      </c>
      <c r="J1745" s="4">
        <v>2</v>
      </c>
      <c r="K1745" s="4">
        <v>10</v>
      </c>
    </row>
    <row r="1746" spans="1:11">
      <c r="A1746">
        <v>1990</v>
      </c>
      <c r="B1746" t="s">
        <v>55</v>
      </c>
      <c r="C1746" t="s">
        <v>56</v>
      </c>
      <c r="D1746" t="s">
        <v>6</v>
      </c>
      <c r="E1746" t="s">
        <v>6</v>
      </c>
      <c r="F1746">
        <v>444</v>
      </c>
      <c r="G1746" s="4">
        <v>2027</v>
      </c>
      <c r="H1746" s="4">
        <v>28</v>
      </c>
      <c r="I1746" s="4">
        <v>3015</v>
      </c>
      <c r="J1746" s="4">
        <v>5</v>
      </c>
      <c r="K1746" s="4">
        <v>165</v>
      </c>
    </row>
    <row r="1747" spans="1:11">
      <c r="A1747">
        <v>1990</v>
      </c>
      <c r="B1747" t="s">
        <v>55</v>
      </c>
      <c r="C1747" t="s">
        <v>56</v>
      </c>
      <c r="D1747" t="s">
        <v>6</v>
      </c>
      <c r="E1747" t="s">
        <v>537</v>
      </c>
      <c r="F1747">
        <v>240</v>
      </c>
      <c r="G1747" s="4">
        <v>664</v>
      </c>
      <c r="H1747" s="4">
        <v>0</v>
      </c>
      <c r="I1747" s="4">
        <v>804</v>
      </c>
      <c r="J1747" s="4">
        <v>8</v>
      </c>
      <c r="K1747" s="4">
        <v>4</v>
      </c>
    </row>
    <row r="1748" spans="1:11">
      <c r="A1748">
        <v>1990</v>
      </c>
      <c r="B1748" t="s">
        <v>55</v>
      </c>
      <c r="C1748" t="s">
        <v>56</v>
      </c>
      <c r="D1748" t="s">
        <v>6</v>
      </c>
      <c r="E1748" t="s">
        <v>662</v>
      </c>
      <c r="F1748">
        <v>7</v>
      </c>
      <c r="G1748" s="4">
        <v>136</v>
      </c>
      <c r="H1748" s="4">
        <v>0</v>
      </c>
      <c r="I1748" s="4">
        <v>14</v>
      </c>
      <c r="J1748" s="4">
        <v>0</v>
      </c>
      <c r="K1748" s="4">
        <v>0</v>
      </c>
    </row>
    <row r="1749" spans="1:11">
      <c r="A1749">
        <v>1990</v>
      </c>
      <c r="B1749" t="s">
        <v>55</v>
      </c>
      <c r="C1749" t="s">
        <v>56</v>
      </c>
      <c r="D1749" t="s">
        <v>6</v>
      </c>
      <c r="E1749" t="s">
        <v>677</v>
      </c>
      <c r="F1749">
        <v>3</v>
      </c>
      <c r="G1749" s="4">
        <v>7</v>
      </c>
      <c r="H1749" s="4">
        <v>0</v>
      </c>
      <c r="I1749" s="4">
        <v>0</v>
      </c>
      <c r="J1749" s="4">
        <v>0</v>
      </c>
      <c r="K1749" s="4">
        <v>0</v>
      </c>
    </row>
    <row r="1750" spans="1:11">
      <c r="A1750">
        <v>1990</v>
      </c>
      <c r="B1750" t="s">
        <v>55</v>
      </c>
      <c r="C1750" t="s">
        <v>56</v>
      </c>
      <c r="D1750" t="s">
        <v>6</v>
      </c>
      <c r="E1750" t="s">
        <v>694</v>
      </c>
      <c r="F1750">
        <v>12</v>
      </c>
      <c r="G1750" s="4">
        <v>81</v>
      </c>
      <c r="H1750" s="4">
        <v>0</v>
      </c>
      <c r="I1750" s="4">
        <v>39</v>
      </c>
      <c r="J1750" s="4">
        <v>0</v>
      </c>
      <c r="K1750" s="4">
        <v>0</v>
      </c>
    </row>
    <row r="1751" spans="1:11">
      <c r="A1751">
        <v>1990</v>
      </c>
      <c r="B1751" t="s">
        <v>55</v>
      </c>
      <c r="C1751" t="s">
        <v>56</v>
      </c>
      <c r="D1751" t="s">
        <v>6</v>
      </c>
      <c r="E1751" t="s">
        <v>979</v>
      </c>
      <c r="F1751">
        <v>4</v>
      </c>
      <c r="G1751" s="4">
        <v>21</v>
      </c>
      <c r="H1751" s="4">
        <v>0</v>
      </c>
      <c r="I1751" s="4">
        <v>4</v>
      </c>
      <c r="J1751" s="4">
        <v>0</v>
      </c>
      <c r="K1751" s="4">
        <v>0</v>
      </c>
    </row>
    <row r="1752" spans="1:11">
      <c r="A1752">
        <v>1990</v>
      </c>
      <c r="B1752" t="s">
        <v>55</v>
      </c>
      <c r="C1752" t="s">
        <v>56</v>
      </c>
      <c r="D1752" t="s">
        <v>6</v>
      </c>
      <c r="E1752" t="s">
        <v>976</v>
      </c>
      <c r="F1752">
        <v>22</v>
      </c>
      <c r="G1752" s="4">
        <v>39</v>
      </c>
      <c r="H1752" s="4">
        <v>0</v>
      </c>
      <c r="I1752" s="4">
        <v>10</v>
      </c>
      <c r="J1752" s="4">
        <v>0</v>
      </c>
      <c r="K1752" s="4">
        <v>0</v>
      </c>
    </row>
    <row r="1753" spans="1:11">
      <c r="A1753">
        <v>1991</v>
      </c>
      <c r="B1753" t="s">
        <v>55</v>
      </c>
      <c r="C1753" t="s">
        <v>56</v>
      </c>
      <c r="D1753" t="s">
        <v>6</v>
      </c>
      <c r="E1753" t="s">
        <v>978</v>
      </c>
      <c r="F1753">
        <v>33</v>
      </c>
      <c r="G1753" s="4">
        <v>75</v>
      </c>
      <c r="H1753" s="4">
        <v>0</v>
      </c>
      <c r="I1753" s="4">
        <v>53</v>
      </c>
      <c r="J1753" s="4">
        <v>0</v>
      </c>
      <c r="K1753" s="4">
        <v>0</v>
      </c>
    </row>
    <row r="1754" spans="1:11">
      <c r="A1754">
        <v>1991</v>
      </c>
      <c r="B1754" t="s">
        <v>55</v>
      </c>
      <c r="C1754" t="s">
        <v>56</v>
      </c>
      <c r="D1754" t="s">
        <v>6</v>
      </c>
      <c r="E1754" t="s">
        <v>6</v>
      </c>
      <c r="F1754">
        <v>339</v>
      </c>
      <c r="G1754" s="4">
        <v>1144</v>
      </c>
      <c r="H1754" s="4">
        <v>4</v>
      </c>
      <c r="I1754" s="4">
        <v>1260</v>
      </c>
      <c r="J1754" s="4">
        <v>0</v>
      </c>
      <c r="K1754" s="4">
        <v>50</v>
      </c>
    </row>
    <row r="1755" spans="1:11">
      <c r="A1755">
        <v>1991</v>
      </c>
      <c r="B1755" t="s">
        <v>55</v>
      </c>
      <c r="C1755" t="s">
        <v>56</v>
      </c>
      <c r="D1755" t="s">
        <v>6</v>
      </c>
      <c r="E1755" t="s">
        <v>537</v>
      </c>
      <c r="F1755">
        <v>199</v>
      </c>
      <c r="G1755" s="4">
        <v>508</v>
      </c>
      <c r="H1755" s="4">
        <v>0</v>
      </c>
      <c r="I1755" s="4">
        <v>748</v>
      </c>
      <c r="J1755" s="4">
        <v>0</v>
      </c>
      <c r="K1755" s="4">
        <v>0</v>
      </c>
    </row>
    <row r="1756" spans="1:11">
      <c r="A1756">
        <v>1991</v>
      </c>
      <c r="B1756" t="s">
        <v>55</v>
      </c>
      <c r="C1756" t="s">
        <v>56</v>
      </c>
      <c r="D1756" t="s">
        <v>6</v>
      </c>
      <c r="E1756" t="s">
        <v>979</v>
      </c>
      <c r="F1756">
        <v>3</v>
      </c>
      <c r="G1756" s="4">
        <v>7</v>
      </c>
      <c r="H1756" s="4">
        <v>0</v>
      </c>
      <c r="I1756" s="4">
        <v>3</v>
      </c>
      <c r="J1756" s="4">
        <v>0</v>
      </c>
      <c r="K1756" s="4">
        <v>0</v>
      </c>
    </row>
    <row r="1757" spans="1:11">
      <c r="A1757">
        <v>1991</v>
      </c>
      <c r="B1757" t="s">
        <v>55</v>
      </c>
      <c r="C1757" t="s">
        <v>56</v>
      </c>
      <c r="D1757" t="s">
        <v>6</v>
      </c>
      <c r="E1757" t="s">
        <v>976</v>
      </c>
      <c r="F1757">
        <v>9</v>
      </c>
      <c r="G1757" s="4">
        <v>19</v>
      </c>
      <c r="H1757" s="4">
        <v>0</v>
      </c>
      <c r="I1757" s="4">
        <v>30</v>
      </c>
      <c r="J1757" s="4">
        <v>0</v>
      </c>
      <c r="K1757" s="4">
        <v>0</v>
      </c>
    </row>
    <row r="1758" spans="1:11">
      <c r="A1758">
        <v>1992</v>
      </c>
      <c r="B1758" t="s">
        <v>55</v>
      </c>
      <c r="C1758" t="s">
        <v>56</v>
      </c>
      <c r="D1758" t="s">
        <v>6</v>
      </c>
      <c r="E1758" t="s">
        <v>978</v>
      </c>
      <c r="F1758">
        <v>55</v>
      </c>
      <c r="G1758" s="4">
        <v>133</v>
      </c>
      <c r="H1758" s="4">
        <v>0</v>
      </c>
      <c r="I1758" s="4">
        <v>259</v>
      </c>
      <c r="J1758" s="4">
        <v>0</v>
      </c>
      <c r="K1758" s="4">
        <v>9</v>
      </c>
    </row>
    <row r="1759" spans="1:11">
      <c r="A1759">
        <v>1992</v>
      </c>
      <c r="B1759" t="s">
        <v>55</v>
      </c>
      <c r="C1759" t="s">
        <v>56</v>
      </c>
      <c r="D1759" t="s">
        <v>6</v>
      </c>
      <c r="E1759" t="s">
        <v>6</v>
      </c>
      <c r="F1759">
        <v>438</v>
      </c>
      <c r="G1759" s="4">
        <v>1765</v>
      </c>
      <c r="H1759" s="4">
        <v>19</v>
      </c>
      <c r="I1759" s="4">
        <v>3130</v>
      </c>
      <c r="J1759" s="4">
        <v>8</v>
      </c>
      <c r="K1759" s="4">
        <v>46</v>
      </c>
    </row>
    <row r="1760" spans="1:11">
      <c r="A1760">
        <v>1992</v>
      </c>
      <c r="B1760" t="s">
        <v>55</v>
      </c>
      <c r="C1760" t="s">
        <v>56</v>
      </c>
      <c r="D1760" t="s">
        <v>6</v>
      </c>
      <c r="E1760" t="s">
        <v>537</v>
      </c>
      <c r="F1760">
        <v>236</v>
      </c>
      <c r="G1760" s="4">
        <v>798</v>
      </c>
      <c r="H1760" s="4">
        <v>0</v>
      </c>
      <c r="I1760" s="4">
        <v>2169</v>
      </c>
      <c r="J1760" s="4">
        <v>0</v>
      </c>
      <c r="K1760" s="4">
        <v>159</v>
      </c>
    </row>
    <row r="1761" spans="1:11">
      <c r="A1761">
        <v>1992</v>
      </c>
      <c r="B1761" t="s">
        <v>55</v>
      </c>
      <c r="C1761" t="s">
        <v>56</v>
      </c>
      <c r="D1761" t="s">
        <v>6</v>
      </c>
      <c r="E1761" t="s">
        <v>662</v>
      </c>
      <c r="F1761">
        <v>3</v>
      </c>
      <c r="G1761" s="4">
        <v>6</v>
      </c>
      <c r="H1761" s="4">
        <v>0</v>
      </c>
      <c r="I1761" s="4">
        <v>0</v>
      </c>
      <c r="J1761" s="4">
        <v>0</v>
      </c>
      <c r="K1761" s="4">
        <v>0</v>
      </c>
    </row>
    <row r="1762" spans="1:11">
      <c r="A1762">
        <v>1992</v>
      </c>
      <c r="B1762" t="s">
        <v>55</v>
      </c>
      <c r="C1762" t="s">
        <v>56</v>
      </c>
      <c r="D1762" t="s">
        <v>6</v>
      </c>
      <c r="E1762" t="s">
        <v>694</v>
      </c>
      <c r="F1762">
        <v>4</v>
      </c>
      <c r="G1762" s="4">
        <v>4</v>
      </c>
      <c r="H1762" s="4">
        <v>0</v>
      </c>
      <c r="I1762" s="4">
        <v>0</v>
      </c>
      <c r="J1762" s="4">
        <v>0</v>
      </c>
      <c r="K1762" s="4">
        <v>4</v>
      </c>
    </row>
    <row r="1763" spans="1:11">
      <c r="A1763">
        <v>1992</v>
      </c>
      <c r="B1763" t="s">
        <v>55</v>
      </c>
      <c r="C1763" t="s">
        <v>56</v>
      </c>
      <c r="D1763" t="s">
        <v>6</v>
      </c>
      <c r="E1763" t="s">
        <v>979</v>
      </c>
      <c r="F1763">
        <v>7</v>
      </c>
      <c r="G1763" s="4">
        <v>18</v>
      </c>
      <c r="H1763" s="4">
        <v>0</v>
      </c>
      <c r="I1763" s="4">
        <v>15</v>
      </c>
      <c r="J1763" s="4">
        <v>0</v>
      </c>
      <c r="K1763" s="4">
        <v>0</v>
      </c>
    </row>
    <row r="1764" spans="1:11">
      <c r="A1764">
        <v>1993</v>
      </c>
      <c r="B1764" t="s">
        <v>55</v>
      </c>
      <c r="C1764" t="s">
        <v>56</v>
      </c>
      <c r="D1764" t="s">
        <v>6</v>
      </c>
      <c r="E1764" t="s">
        <v>978</v>
      </c>
      <c r="F1764">
        <v>94</v>
      </c>
      <c r="G1764" s="4">
        <v>341</v>
      </c>
      <c r="H1764" s="4">
        <v>2</v>
      </c>
      <c r="I1764" s="4">
        <v>879</v>
      </c>
      <c r="J1764" s="4">
        <v>2</v>
      </c>
      <c r="K1764" s="4">
        <v>40</v>
      </c>
    </row>
    <row r="1765" spans="1:11">
      <c r="A1765">
        <v>1993</v>
      </c>
      <c r="B1765" t="s">
        <v>55</v>
      </c>
      <c r="C1765" t="s">
        <v>56</v>
      </c>
      <c r="D1765" t="s">
        <v>6</v>
      </c>
      <c r="E1765" t="s">
        <v>6</v>
      </c>
      <c r="F1765">
        <v>474</v>
      </c>
      <c r="G1765" s="4">
        <v>1784</v>
      </c>
      <c r="H1765" s="4">
        <v>0</v>
      </c>
      <c r="I1765" s="4">
        <v>3556</v>
      </c>
      <c r="J1765" s="4">
        <v>7</v>
      </c>
      <c r="K1765" s="4">
        <v>67</v>
      </c>
    </row>
    <row r="1766" spans="1:11">
      <c r="A1766">
        <v>1993</v>
      </c>
      <c r="B1766" t="s">
        <v>55</v>
      </c>
      <c r="C1766" t="s">
        <v>56</v>
      </c>
      <c r="D1766" t="s">
        <v>6</v>
      </c>
      <c r="E1766" t="s">
        <v>537</v>
      </c>
      <c r="F1766">
        <v>220</v>
      </c>
      <c r="G1766" s="4">
        <v>763</v>
      </c>
      <c r="H1766" s="4">
        <v>0</v>
      </c>
      <c r="I1766" s="4">
        <v>1706</v>
      </c>
      <c r="J1766" s="4">
        <v>8</v>
      </c>
      <c r="K1766" s="4">
        <v>20</v>
      </c>
    </row>
    <row r="1767" spans="1:11">
      <c r="A1767">
        <v>1993</v>
      </c>
      <c r="B1767" t="s">
        <v>55</v>
      </c>
      <c r="C1767" t="s">
        <v>56</v>
      </c>
      <c r="D1767" t="s">
        <v>6</v>
      </c>
      <c r="E1767" t="s">
        <v>662</v>
      </c>
      <c r="F1767">
        <v>3</v>
      </c>
      <c r="G1767" s="4">
        <v>20</v>
      </c>
      <c r="H1767" s="4">
        <v>0</v>
      </c>
      <c r="I1767" s="4">
        <v>3</v>
      </c>
      <c r="J1767" s="4">
        <v>0</v>
      </c>
      <c r="K1767" s="4">
        <v>0</v>
      </c>
    </row>
    <row r="1768" spans="1:11">
      <c r="A1768">
        <v>1993</v>
      </c>
      <c r="B1768" t="s">
        <v>55</v>
      </c>
      <c r="C1768" t="s">
        <v>56</v>
      </c>
      <c r="D1768" t="s">
        <v>6</v>
      </c>
      <c r="E1768" t="s">
        <v>677</v>
      </c>
      <c r="F1768">
        <v>3</v>
      </c>
      <c r="G1768" s="4">
        <v>3</v>
      </c>
      <c r="H1768" s="4">
        <v>0</v>
      </c>
      <c r="I1768" s="4">
        <v>0</v>
      </c>
      <c r="J1768" s="4">
        <v>0</v>
      </c>
      <c r="K1768" s="4">
        <v>0</v>
      </c>
    </row>
    <row r="1769" spans="1:11">
      <c r="A1769">
        <v>1993</v>
      </c>
      <c r="B1769" t="s">
        <v>55</v>
      </c>
      <c r="C1769" t="s">
        <v>56</v>
      </c>
      <c r="D1769" t="s">
        <v>6</v>
      </c>
      <c r="E1769" t="s">
        <v>977</v>
      </c>
      <c r="F1769">
        <v>2</v>
      </c>
      <c r="G1769" s="4">
        <v>18</v>
      </c>
      <c r="H1769" s="4">
        <v>0</v>
      </c>
      <c r="I1769" s="4">
        <v>9</v>
      </c>
      <c r="J1769" s="4">
        <v>0</v>
      </c>
      <c r="K1769" s="4">
        <v>0</v>
      </c>
    </row>
    <row r="1770" spans="1:11">
      <c r="A1770">
        <v>1993</v>
      </c>
      <c r="B1770" t="s">
        <v>55</v>
      </c>
      <c r="C1770" t="s">
        <v>56</v>
      </c>
      <c r="D1770" t="s">
        <v>6</v>
      </c>
      <c r="E1770" t="s">
        <v>979</v>
      </c>
      <c r="F1770">
        <v>10</v>
      </c>
      <c r="G1770" s="4">
        <v>21</v>
      </c>
      <c r="H1770" s="4">
        <v>0</v>
      </c>
      <c r="I1770" s="4">
        <v>24</v>
      </c>
      <c r="J1770" s="4">
        <v>0</v>
      </c>
      <c r="K1770" s="4">
        <v>0</v>
      </c>
    </row>
    <row r="1771" spans="1:11">
      <c r="A1771">
        <v>1993</v>
      </c>
      <c r="B1771" t="s">
        <v>55</v>
      </c>
      <c r="C1771" t="s">
        <v>56</v>
      </c>
      <c r="D1771" t="s">
        <v>6</v>
      </c>
      <c r="E1771" t="s">
        <v>976</v>
      </c>
      <c r="F1771">
        <v>24</v>
      </c>
      <c r="G1771" s="4">
        <v>57</v>
      </c>
      <c r="H1771" s="4">
        <v>0</v>
      </c>
      <c r="I1771" s="4">
        <v>123</v>
      </c>
      <c r="J1771" s="4">
        <v>0</v>
      </c>
      <c r="K1771" s="4">
        <v>0</v>
      </c>
    </row>
    <row r="1772" spans="1:11">
      <c r="A1772">
        <v>1994</v>
      </c>
      <c r="B1772" t="s">
        <v>55</v>
      </c>
      <c r="C1772" t="s">
        <v>56</v>
      </c>
      <c r="D1772" t="s">
        <v>6</v>
      </c>
      <c r="E1772" t="s">
        <v>978</v>
      </c>
      <c r="F1772">
        <v>159</v>
      </c>
      <c r="G1772" s="4">
        <v>446</v>
      </c>
      <c r="H1772" s="4">
        <v>0</v>
      </c>
      <c r="I1772" s="4">
        <v>534</v>
      </c>
      <c r="J1772" s="4">
        <v>2</v>
      </c>
      <c r="K1772" s="4">
        <v>47</v>
      </c>
    </row>
    <row r="1773" spans="1:11">
      <c r="A1773">
        <v>1994</v>
      </c>
      <c r="B1773" t="s">
        <v>55</v>
      </c>
      <c r="C1773" t="s">
        <v>56</v>
      </c>
      <c r="D1773" t="s">
        <v>6</v>
      </c>
      <c r="E1773" t="s">
        <v>6</v>
      </c>
      <c r="F1773">
        <v>396</v>
      </c>
      <c r="G1773" s="4">
        <v>1484</v>
      </c>
      <c r="H1773" s="4">
        <v>5</v>
      </c>
      <c r="I1773" s="4">
        <v>1382</v>
      </c>
      <c r="J1773" s="4">
        <v>5</v>
      </c>
      <c r="K1773" s="4">
        <v>244</v>
      </c>
    </row>
    <row r="1774" spans="1:11">
      <c r="A1774">
        <v>1994</v>
      </c>
      <c r="B1774" t="s">
        <v>55</v>
      </c>
      <c r="C1774" t="s">
        <v>56</v>
      </c>
      <c r="D1774" t="s">
        <v>6</v>
      </c>
      <c r="E1774" t="s">
        <v>537</v>
      </c>
      <c r="F1774">
        <v>203</v>
      </c>
      <c r="G1774" s="4">
        <v>558</v>
      </c>
      <c r="H1774" s="4">
        <v>5</v>
      </c>
      <c r="I1774" s="4">
        <v>772</v>
      </c>
      <c r="J1774" s="4">
        <v>5</v>
      </c>
      <c r="K1774" s="4">
        <v>11</v>
      </c>
    </row>
    <row r="1775" spans="1:11">
      <c r="A1775">
        <v>1994</v>
      </c>
      <c r="B1775" t="s">
        <v>55</v>
      </c>
      <c r="C1775" t="s">
        <v>56</v>
      </c>
      <c r="D1775" t="s">
        <v>6</v>
      </c>
      <c r="E1775" t="s">
        <v>980</v>
      </c>
      <c r="F1775">
        <v>6</v>
      </c>
      <c r="G1775" s="4">
        <v>17</v>
      </c>
      <c r="H1775" s="4">
        <v>0</v>
      </c>
      <c r="I1775" s="4">
        <v>0</v>
      </c>
      <c r="J1775" s="4">
        <v>0</v>
      </c>
      <c r="K1775" s="4">
        <v>0</v>
      </c>
    </row>
    <row r="1776" spans="1:11">
      <c r="A1776">
        <v>1994</v>
      </c>
      <c r="B1776" t="s">
        <v>55</v>
      </c>
      <c r="C1776" t="s">
        <v>56</v>
      </c>
      <c r="D1776" t="s">
        <v>6</v>
      </c>
      <c r="E1776" t="s">
        <v>979</v>
      </c>
      <c r="F1776">
        <v>26</v>
      </c>
      <c r="G1776" s="4">
        <v>88</v>
      </c>
      <c r="H1776" s="4">
        <v>0</v>
      </c>
      <c r="I1776" s="4">
        <v>62</v>
      </c>
      <c r="J1776" s="4">
        <v>0</v>
      </c>
      <c r="K1776" s="4">
        <v>0</v>
      </c>
    </row>
    <row r="1777" spans="1:11">
      <c r="A1777">
        <v>1994</v>
      </c>
      <c r="B1777" t="s">
        <v>55</v>
      </c>
      <c r="C1777" t="s">
        <v>56</v>
      </c>
      <c r="D1777" t="s">
        <v>6</v>
      </c>
      <c r="E1777" t="s">
        <v>976</v>
      </c>
      <c r="F1777">
        <v>50</v>
      </c>
      <c r="G1777" s="4">
        <v>120</v>
      </c>
      <c r="H1777" s="4">
        <v>0</v>
      </c>
      <c r="I1777" s="4">
        <v>95</v>
      </c>
      <c r="J1777" s="4">
        <v>17</v>
      </c>
      <c r="K1777" s="4">
        <v>6</v>
      </c>
    </row>
    <row r="1778" spans="1:11">
      <c r="A1778">
        <v>1995</v>
      </c>
      <c r="B1778" t="s">
        <v>55</v>
      </c>
      <c r="C1778" t="s">
        <v>56</v>
      </c>
      <c r="D1778" t="s">
        <v>6</v>
      </c>
      <c r="E1778" t="s">
        <v>978</v>
      </c>
      <c r="F1778">
        <v>117</v>
      </c>
      <c r="G1778" s="4">
        <v>287</v>
      </c>
      <c r="H1778" s="4">
        <v>0</v>
      </c>
      <c r="I1778" s="4">
        <v>399</v>
      </c>
      <c r="J1778" s="4">
        <v>2</v>
      </c>
      <c r="K1778" s="4">
        <v>5</v>
      </c>
    </row>
    <row r="1779" spans="1:11">
      <c r="A1779">
        <v>1995</v>
      </c>
      <c r="B1779" t="s">
        <v>55</v>
      </c>
      <c r="C1779" t="s">
        <v>56</v>
      </c>
      <c r="D1779" t="s">
        <v>6</v>
      </c>
      <c r="E1779" t="s">
        <v>6</v>
      </c>
      <c r="F1779">
        <v>569</v>
      </c>
      <c r="G1779" s="4">
        <v>2482</v>
      </c>
      <c r="H1779" s="4">
        <v>19</v>
      </c>
      <c r="I1779" s="4">
        <v>2765</v>
      </c>
      <c r="J1779" s="4">
        <v>19</v>
      </c>
      <c r="K1779" s="4">
        <v>40</v>
      </c>
    </row>
    <row r="1780" spans="1:11">
      <c r="A1780">
        <v>1995</v>
      </c>
      <c r="B1780" t="s">
        <v>55</v>
      </c>
      <c r="C1780" t="s">
        <v>56</v>
      </c>
      <c r="D1780" t="s">
        <v>6</v>
      </c>
      <c r="E1780" t="s">
        <v>537</v>
      </c>
      <c r="F1780">
        <v>280</v>
      </c>
      <c r="G1780" s="4">
        <v>794</v>
      </c>
      <c r="H1780" s="4">
        <v>10</v>
      </c>
      <c r="I1780" s="4">
        <v>1103</v>
      </c>
      <c r="J1780" s="4">
        <v>10</v>
      </c>
      <c r="K1780" s="4">
        <v>10</v>
      </c>
    </row>
    <row r="1781" spans="1:11">
      <c r="A1781">
        <v>1995</v>
      </c>
      <c r="B1781" t="s">
        <v>55</v>
      </c>
      <c r="C1781" t="s">
        <v>56</v>
      </c>
      <c r="D1781" t="s">
        <v>6</v>
      </c>
      <c r="E1781" t="s">
        <v>677</v>
      </c>
      <c r="F1781">
        <v>3</v>
      </c>
      <c r="G1781" s="4">
        <v>6</v>
      </c>
      <c r="H1781" s="4">
        <v>0</v>
      </c>
      <c r="I1781" s="4">
        <v>9</v>
      </c>
      <c r="J1781" s="4">
        <v>0</v>
      </c>
      <c r="K1781" s="4">
        <v>0</v>
      </c>
    </row>
    <row r="1782" spans="1:11">
      <c r="A1782">
        <v>1995</v>
      </c>
      <c r="B1782" t="s">
        <v>55</v>
      </c>
      <c r="C1782" t="s">
        <v>56</v>
      </c>
      <c r="D1782" t="s">
        <v>6</v>
      </c>
      <c r="E1782" t="s">
        <v>977</v>
      </c>
      <c r="F1782">
        <v>5</v>
      </c>
      <c r="G1782" s="4">
        <v>11</v>
      </c>
      <c r="H1782" s="4">
        <v>0</v>
      </c>
      <c r="I1782" s="4">
        <v>0</v>
      </c>
      <c r="J1782" s="4">
        <v>0</v>
      </c>
      <c r="K1782" s="4">
        <v>0</v>
      </c>
    </row>
    <row r="1783" spans="1:11">
      <c r="A1783">
        <v>1995</v>
      </c>
      <c r="B1783" t="s">
        <v>55</v>
      </c>
      <c r="C1783" t="s">
        <v>56</v>
      </c>
      <c r="D1783" t="s">
        <v>6</v>
      </c>
      <c r="E1783" t="s">
        <v>979</v>
      </c>
      <c r="F1783">
        <v>10</v>
      </c>
      <c r="G1783" s="4">
        <v>19</v>
      </c>
      <c r="H1783" s="4">
        <v>0</v>
      </c>
      <c r="I1783" s="4">
        <v>0</v>
      </c>
      <c r="J1783" s="4">
        <v>0</v>
      </c>
      <c r="K1783" s="4">
        <v>0</v>
      </c>
    </row>
    <row r="1784" spans="1:11">
      <c r="A1784">
        <v>1995</v>
      </c>
      <c r="B1784" t="s">
        <v>55</v>
      </c>
      <c r="C1784" t="s">
        <v>56</v>
      </c>
      <c r="D1784" t="s">
        <v>6</v>
      </c>
      <c r="E1784" t="s">
        <v>976</v>
      </c>
      <c r="F1784">
        <v>19</v>
      </c>
      <c r="G1784" s="4">
        <v>56</v>
      </c>
      <c r="H1784" s="4">
        <v>0</v>
      </c>
      <c r="I1784" s="4">
        <v>3</v>
      </c>
      <c r="J1784" s="4">
        <v>0</v>
      </c>
      <c r="K1784" s="4">
        <v>0</v>
      </c>
    </row>
    <row r="1785" spans="1:11">
      <c r="A1785">
        <v>1996</v>
      </c>
      <c r="B1785" t="s">
        <v>55</v>
      </c>
      <c r="C1785" t="s">
        <v>56</v>
      </c>
      <c r="D1785" t="s">
        <v>6</v>
      </c>
      <c r="E1785" t="s">
        <v>978</v>
      </c>
      <c r="F1785">
        <v>67</v>
      </c>
      <c r="G1785" s="4">
        <v>167</v>
      </c>
      <c r="H1785" s="4">
        <v>0</v>
      </c>
      <c r="I1785" s="4">
        <v>497</v>
      </c>
      <c r="J1785" s="4">
        <v>2</v>
      </c>
      <c r="K1785" s="4">
        <v>15</v>
      </c>
    </row>
    <row r="1786" spans="1:11">
      <c r="A1786">
        <v>1996</v>
      </c>
      <c r="B1786" t="s">
        <v>55</v>
      </c>
      <c r="C1786" t="s">
        <v>56</v>
      </c>
      <c r="D1786" t="s">
        <v>6</v>
      </c>
      <c r="E1786" t="s">
        <v>6</v>
      </c>
      <c r="F1786">
        <v>470</v>
      </c>
      <c r="G1786" s="4">
        <v>1949</v>
      </c>
      <c r="H1786" s="4">
        <v>0</v>
      </c>
      <c r="I1786" s="4">
        <v>2270</v>
      </c>
      <c r="J1786" s="4">
        <v>3</v>
      </c>
      <c r="K1786" s="4">
        <v>51</v>
      </c>
    </row>
    <row r="1787" spans="1:11">
      <c r="A1787">
        <v>1996</v>
      </c>
      <c r="B1787" t="s">
        <v>55</v>
      </c>
      <c r="C1787" t="s">
        <v>56</v>
      </c>
      <c r="D1787" t="s">
        <v>6</v>
      </c>
      <c r="E1787" t="s">
        <v>537</v>
      </c>
      <c r="F1787">
        <v>263</v>
      </c>
      <c r="G1787" s="4">
        <v>805</v>
      </c>
      <c r="H1787" s="4">
        <v>0</v>
      </c>
      <c r="I1787" s="4">
        <v>1237</v>
      </c>
      <c r="J1787" s="4">
        <v>0</v>
      </c>
      <c r="K1787" s="4">
        <v>3</v>
      </c>
    </row>
    <row r="1788" spans="1:11">
      <c r="A1788">
        <v>1996</v>
      </c>
      <c r="B1788" t="s">
        <v>55</v>
      </c>
      <c r="C1788" t="s">
        <v>56</v>
      </c>
      <c r="D1788" t="s">
        <v>6</v>
      </c>
      <c r="E1788" t="s">
        <v>662</v>
      </c>
      <c r="F1788">
        <v>5</v>
      </c>
      <c r="G1788" s="4">
        <v>13</v>
      </c>
      <c r="H1788" s="4">
        <v>0</v>
      </c>
      <c r="I1788" s="4">
        <v>10</v>
      </c>
      <c r="J1788" s="4">
        <v>0</v>
      </c>
      <c r="K1788" s="4">
        <v>0</v>
      </c>
    </row>
    <row r="1789" spans="1:11">
      <c r="A1789">
        <v>1996</v>
      </c>
      <c r="B1789" t="s">
        <v>55</v>
      </c>
      <c r="C1789" t="s">
        <v>56</v>
      </c>
      <c r="D1789" t="s">
        <v>6</v>
      </c>
      <c r="E1789" t="s">
        <v>677</v>
      </c>
      <c r="F1789">
        <v>3</v>
      </c>
      <c r="G1789" s="4">
        <v>6</v>
      </c>
      <c r="H1789" s="4">
        <v>0</v>
      </c>
      <c r="I1789" s="4">
        <v>3</v>
      </c>
      <c r="J1789" s="4">
        <v>0</v>
      </c>
      <c r="K1789" s="4">
        <v>0</v>
      </c>
    </row>
    <row r="1790" spans="1:11">
      <c r="A1790">
        <v>1996</v>
      </c>
      <c r="B1790" t="s">
        <v>55</v>
      </c>
      <c r="C1790" t="s">
        <v>56</v>
      </c>
      <c r="D1790" t="s">
        <v>6</v>
      </c>
      <c r="E1790" t="s">
        <v>694</v>
      </c>
      <c r="F1790">
        <v>3</v>
      </c>
      <c r="G1790" s="4">
        <v>3</v>
      </c>
      <c r="H1790" s="4">
        <v>0</v>
      </c>
      <c r="I1790" s="4">
        <v>0</v>
      </c>
      <c r="J1790" s="4">
        <v>0</v>
      </c>
      <c r="K1790" s="4">
        <v>0</v>
      </c>
    </row>
    <row r="1791" spans="1:11">
      <c r="A1791">
        <v>1996</v>
      </c>
      <c r="B1791" t="s">
        <v>55</v>
      </c>
      <c r="C1791" t="s">
        <v>56</v>
      </c>
      <c r="D1791" t="s">
        <v>6</v>
      </c>
      <c r="E1791" t="s">
        <v>979</v>
      </c>
      <c r="F1791">
        <v>5</v>
      </c>
      <c r="G1791" s="4">
        <v>71</v>
      </c>
      <c r="H1791" s="4">
        <v>0</v>
      </c>
      <c r="I1791" s="4">
        <v>177</v>
      </c>
      <c r="J1791" s="4">
        <v>0</v>
      </c>
      <c r="K1791" s="4">
        <v>0</v>
      </c>
    </row>
    <row r="1792" spans="1:11">
      <c r="A1792">
        <v>1996</v>
      </c>
      <c r="B1792" t="s">
        <v>55</v>
      </c>
      <c r="C1792" t="s">
        <v>56</v>
      </c>
      <c r="D1792" t="s">
        <v>6</v>
      </c>
      <c r="E1792" t="s">
        <v>976</v>
      </c>
      <c r="F1792">
        <v>15</v>
      </c>
      <c r="G1792" s="4">
        <v>64</v>
      </c>
      <c r="H1792" s="4">
        <v>0</v>
      </c>
      <c r="I1792" s="4">
        <v>15</v>
      </c>
      <c r="J1792" s="4">
        <v>0</v>
      </c>
      <c r="K1792" s="4">
        <v>3</v>
      </c>
    </row>
    <row r="1793" spans="1:11">
      <c r="A1793">
        <v>1997</v>
      </c>
      <c r="B1793" t="s">
        <v>55</v>
      </c>
      <c r="C1793" t="s">
        <v>56</v>
      </c>
      <c r="D1793" t="s">
        <v>6</v>
      </c>
      <c r="E1793" t="s">
        <v>978</v>
      </c>
      <c r="F1793">
        <v>106</v>
      </c>
      <c r="G1793" s="4">
        <v>326.63100436681225</v>
      </c>
      <c r="H1793" s="4">
        <v>0</v>
      </c>
      <c r="I1793" s="4">
        <v>1067.3013100436681</v>
      </c>
      <c r="J1793" s="4">
        <v>0</v>
      </c>
      <c r="K1793" s="4">
        <v>13.801310043668122</v>
      </c>
    </row>
    <row r="1794" spans="1:11">
      <c r="A1794">
        <v>1997</v>
      </c>
      <c r="B1794" t="s">
        <v>55</v>
      </c>
      <c r="C1794" t="s">
        <v>56</v>
      </c>
      <c r="D1794" t="s">
        <v>6</v>
      </c>
      <c r="E1794" t="s">
        <v>6</v>
      </c>
      <c r="F1794">
        <v>496</v>
      </c>
      <c r="G1794" s="4">
        <v>2336.1923920994877</v>
      </c>
      <c r="H1794" s="4">
        <v>0</v>
      </c>
      <c r="I1794" s="4">
        <v>3156.2435991221655</v>
      </c>
      <c r="J1794" s="4">
        <v>12.713972201901974</v>
      </c>
      <c r="K1794" s="4">
        <v>28.606437454279444</v>
      </c>
    </row>
    <row r="1795" spans="1:11">
      <c r="A1795">
        <v>1997</v>
      </c>
      <c r="B1795" t="s">
        <v>55</v>
      </c>
      <c r="C1795" t="s">
        <v>56</v>
      </c>
      <c r="D1795" t="s">
        <v>6</v>
      </c>
      <c r="E1795" t="s">
        <v>537</v>
      </c>
      <c r="F1795">
        <v>217</v>
      </c>
      <c r="G1795" s="4">
        <v>769.70286885245901</v>
      </c>
      <c r="H1795" s="4">
        <v>0</v>
      </c>
      <c r="I1795" s="4">
        <v>1134.9344262295083</v>
      </c>
      <c r="J1795" s="4">
        <v>0</v>
      </c>
      <c r="K1795" s="4">
        <v>33.202868852459019</v>
      </c>
    </row>
    <row r="1796" spans="1:11">
      <c r="A1796">
        <v>1997</v>
      </c>
      <c r="B1796" t="s">
        <v>55</v>
      </c>
      <c r="C1796" t="s">
        <v>56</v>
      </c>
      <c r="D1796" t="s">
        <v>6</v>
      </c>
      <c r="E1796" t="s">
        <v>662</v>
      </c>
      <c r="F1796">
        <v>10</v>
      </c>
      <c r="G1796" s="4">
        <v>26.225609756097562</v>
      </c>
      <c r="H1796" s="4">
        <v>0</v>
      </c>
      <c r="I1796" s="4">
        <v>69.140243902439025</v>
      </c>
      <c r="J1796" s="4">
        <v>0</v>
      </c>
      <c r="K1796" s="4">
        <v>4.7682926829268295</v>
      </c>
    </row>
    <row r="1797" spans="1:11">
      <c r="A1797">
        <v>1997</v>
      </c>
      <c r="B1797" t="s">
        <v>55</v>
      </c>
      <c r="C1797" t="s">
        <v>56</v>
      </c>
      <c r="D1797" t="s">
        <v>6</v>
      </c>
      <c r="E1797" t="s">
        <v>979</v>
      </c>
      <c r="F1797">
        <v>5</v>
      </c>
      <c r="G1797" s="4">
        <v>7.8224299065420562</v>
      </c>
      <c r="H1797" s="4">
        <v>0</v>
      </c>
      <c r="I1797" s="4">
        <v>10.429906542056075</v>
      </c>
      <c r="J1797" s="4">
        <v>0</v>
      </c>
      <c r="K1797" s="4">
        <v>0</v>
      </c>
    </row>
    <row r="1798" spans="1:11">
      <c r="A1798">
        <v>1997</v>
      </c>
      <c r="B1798" t="s">
        <v>55</v>
      </c>
      <c r="C1798" t="s">
        <v>56</v>
      </c>
      <c r="D1798" t="s">
        <v>6</v>
      </c>
      <c r="E1798" t="s">
        <v>976</v>
      </c>
      <c r="F1798">
        <v>20</v>
      </c>
      <c r="G1798" s="4">
        <v>53.977272727272727</v>
      </c>
      <c r="H1798" s="4">
        <v>0</v>
      </c>
      <c r="I1798" s="4">
        <v>65.340909090909093</v>
      </c>
      <c r="J1798" s="4">
        <v>0</v>
      </c>
      <c r="K1798" s="4">
        <v>0</v>
      </c>
    </row>
    <row r="1799" spans="1:11">
      <c r="A1799">
        <v>1998</v>
      </c>
      <c r="B1799" t="s">
        <v>55</v>
      </c>
      <c r="C1799" t="s">
        <v>56</v>
      </c>
      <c r="D1799" t="s">
        <v>6</v>
      </c>
      <c r="E1799" t="s">
        <v>978</v>
      </c>
      <c r="F1799">
        <v>102</v>
      </c>
      <c r="G1799" s="4">
        <v>245.89238845144357</v>
      </c>
      <c r="H1799" s="4">
        <v>0</v>
      </c>
      <c r="I1799" s="4">
        <v>581.74540682414704</v>
      </c>
      <c r="J1799" s="4">
        <v>0</v>
      </c>
      <c r="K1799" s="4">
        <v>0</v>
      </c>
    </row>
    <row r="1800" spans="1:11">
      <c r="A1800">
        <v>1998</v>
      </c>
      <c r="B1800" t="s">
        <v>55</v>
      </c>
      <c r="C1800" t="s">
        <v>56</v>
      </c>
      <c r="D1800" t="s">
        <v>6</v>
      </c>
      <c r="E1800" t="s">
        <v>6</v>
      </c>
      <c r="F1800">
        <v>437</v>
      </c>
      <c r="G1800" s="4">
        <v>1922.7882037533514</v>
      </c>
      <c r="H1800" s="4">
        <v>0</v>
      </c>
      <c r="I1800" s="4">
        <v>1990.0857908847186</v>
      </c>
      <c r="J1800" s="4">
        <v>28.841823056300267</v>
      </c>
      <c r="K1800" s="4">
        <v>144.20911528150134</v>
      </c>
    </row>
    <row r="1801" spans="1:11">
      <c r="A1801">
        <v>1998</v>
      </c>
      <c r="B1801" t="s">
        <v>55</v>
      </c>
      <c r="C1801" t="s">
        <v>56</v>
      </c>
      <c r="D1801" t="s">
        <v>6</v>
      </c>
      <c r="E1801" t="s">
        <v>537</v>
      </c>
      <c r="F1801">
        <v>234</v>
      </c>
      <c r="G1801" s="4">
        <v>714.3663594470047</v>
      </c>
      <c r="H1801" s="4">
        <v>0</v>
      </c>
      <c r="I1801" s="4">
        <v>1021.7603686635945</v>
      </c>
      <c r="J1801" s="4">
        <v>8.6589861751152082</v>
      </c>
      <c r="K1801" s="4">
        <v>0</v>
      </c>
    </row>
    <row r="1802" spans="1:11">
      <c r="A1802">
        <v>1998</v>
      </c>
      <c r="B1802" t="s">
        <v>55</v>
      </c>
      <c r="C1802" t="s">
        <v>56</v>
      </c>
      <c r="D1802" t="s">
        <v>6</v>
      </c>
      <c r="E1802" t="s">
        <v>662</v>
      </c>
      <c r="F1802">
        <v>4</v>
      </c>
      <c r="G1802" s="4">
        <v>11.7</v>
      </c>
      <c r="H1802" s="4">
        <v>0</v>
      </c>
      <c r="I1802" s="4">
        <v>7.8</v>
      </c>
      <c r="J1802" s="4">
        <v>0</v>
      </c>
      <c r="K1802" s="4">
        <v>0</v>
      </c>
    </row>
    <row r="1803" spans="1:11">
      <c r="A1803">
        <v>1998</v>
      </c>
      <c r="B1803" t="s">
        <v>55</v>
      </c>
      <c r="C1803" t="s">
        <v>56</v>
      </c>
      <c r="D1803" t="s">
        <v>6</v>
      </c>
      <c r="E1803" t="s">
        <v>979</v>
      </c>
      <c r="F1803">
        <v>8</v>
      </c>
      <c r="G1803" s="4">
        <v>11.566265060240964</v>
      </c>
      <c r="H1803" s="4">
        <v>0</v>
      </c>
      <c r="I1803" s="4">
        <v>3.8554216867469879</v>
      </c>
      <c r="J1803" s="4">
        <v>0</v>
      </c>
      <c r="K1803" s="4">
        <v>0</v>
      </c>
    </row>
    <row r="1804" spans="1:11">
      <c r="A1804">
        <v>1998</v>
      </c>
      <c r="B1804" t="s">
        <v>55</v>
      </c>
      <c r="C1804" t="s">
        <v>56</v>
      </c>
      <c r="D1804" t="s">
        <v>6</v>
      </c>
      <c r="E1804" t="s">
        <v>976</v>
      </c>
      <c r="F1804">
        <v>26</v>
      </c>
      <c r="G1804" s="4">
        <v>113.2258064516129</v>
      </c>
      <c r="H1804" s="4">
        <v>0</v>
      </c>
      <c r="I1804" s="4">
        <v>166.06451612903226</v>
      </c>
      <c r="J1804" s="4">
        <v>0</v>
      </c>
      <c r="K1804" s="4">
        <v>52.838709677419359</v>
      </c>
    </row>
    <row r="1805" spans="1:11">
      <c r="A1805">
        <v>1999</v>
      </c>
      <c r="B1805" t="s">
        <v>55</v>
      </c>
      <c r="C1805" t="s">
        <v>56</v>
      </c>
      <c r="D1805" t="s">
        <v>6</v>
      </c>
      <c r="E1805" t="s">
        <v>978</v>
      </c>
      <c r="F1805">
        <v>104</v>
      </c>
      <c r="G1805" s="4">
        <v>326.31059245960506</v>
      </c>
      <c r="H1805" s="4">
        <v>0</v>
      </c>
      <c r="I1805" s="4">
        <v>471.33752244165169</v>
      </c>
      <c r="J1805" s="4">
        <v>2.5897666068222622</v>
      </c>
      <c r="K1805" s="4">
        <v>38.846499102333929</v>
      </c>
    </row>
    <row r="1806" spans="1:11">
      <c r="A1806">
        <v>1999</v>
      </c>
      <c r="B1806" t="s">
        <v>55</v>
      </c>
      <c r="C1806" t="s">
        <v>56</v>
      </c>
      <c r="D1806" t="s">
        <v>6</v>
      </c>
      <c r="E1806" t="s">
        <v>6</v>
      </c>
      <c r="F1806">
        <v>441</v>
      </c>
      <c r="G1806" s="4">
        <v>1972.3977272727273</v>
      </c>
      <c r="H1806" s="4">
        <v>4.1965909090909088</v>
      </c>
      <c r="I1806" s="4">
        <v>2568.3136363636363</v>
      </c>
      <c r="J1806" s="4">
        <v>16.786363636363635</v>
      </c>
      <c r="K1806" s="4">
        <v>41.965909090909093</v>
      </c>
    </row>
    <row r="1807" spans="1:11">
      <c r="A1807">
        <v>1999</v>
      </c>
      <c r="B1807" t="s">
        <v>55</v>
      </c>
      <c r="C1807" t="s">
        <v>56</v>
      </c>
      <c r="D1807" t="s">
        <v>6</v>
      </c>
      <c r="E1807" t="s">
        <v>537</v>
      </c>
      <c r="F1807">
        <v>163</v>
      </c>
      <c r="G1807" s="4">
        <v>528.30998248686512</v>
      </c>
      <c r="H1807" s="4">
        <v>0</v>
      </c>
      <c r="I1807" s="4">
        <v>541.85639229422065</v>
      </c>
      <c r="J1807" s="4">
        <v>0</v>
      </c>
      <c r="K1807" s="4">
        <v>0</v>
      </c>
    </row>
    <row r="1808" spans="1:11">
      <c r="A1808">
        <v>1999</v>
      </c>
      <c r="B1808" t="s">
        <v>55</v>
      </c>
      <c r="C1808" t="s">
        <v>56</v>
      </c>
      <c r="D1808" t="s">
        <v>6</v>
      </c>
      <c r="E1808" t="s">
        <v>662</v>
      </c>
      <c r="F1808">
        <v>1</v>
      </c>
      <c r="G1808" s="4">
        <v>1.2862870890136326</v>
      </c>
      <c r="H1808" s="4">
        <v>0</v>
      </c>
      <c r="I1808" s="4">
        <v>6.7530072173215716</v>
      </c>
      <c r="J1808" s="4">
        <v>0</v>
      </c>
      <c r="K1808" s="4">
        <v>0</v>
      </c>
    </row>
    <row r="1809" spans="1:11">
      <c r="A1809">
        <v>1999</v>
      </c>
      <c r="B1809" t="s">
        <v>55</v>
      </c>
      <c r="C1809" t="s">
        <v>56</v>
      </c>
      <c r="D1809" t="s">
        <v>6</v>
      </c>
      <c r="E1809" t="s">
        <v>980</v>
      </c>
      <c r="F1809">
        <v>3</v>
      </c>
      <c r="G1809" s="4">
        <v>3.0526315789473681</v>
      </c>
      <c r="H1809" s="4">
        <v>0</v>
      </c>
      <c r="I1809" s="4">
        <v>0</v>
      </c>
      <c r="J1809" s="4">
        <v>0</v>
      </c>
      <c r="K1809" s="4">
        <v>0</v>
      </c>
    </row>
    <row r="1810" spans="1:11">
      <c r="A1810">
        <v>1999</v>
      </c>
      <c r="B1810" t="s">
        <v>55</v>
      </c>
      <c r="C1810" t="s">
        <v>56</v>
      </c>
      <c r="D1810" t="s">
        <v>6</v>
      </c>
      <c r="E1810" t="s">
        <v>677</v>
      </c>
      <c r="F1810">
        <v>3</v>
      </c>
      <c r="G1810" s="4">
        <v>8.5957446808510642</v>
      </c>
      <c r="H1810" s="4">
        <v>0</v>
      </c>
      <c r="I1810" s="4">
        <v>5.7304964539007095</v>
      </c>
      <c r="J1810" s="4">
        <v>0</v>
      </c>
      <c r="K1810" s="4">
        <v>0</v>
      </c>
    </row>
    <row r="1811" spans="1:11">
      <c r="A1811">
        <v>1999</v>
      </c>
      <c r="B1811" t="s">
        <v>55</v>
      </c>
      <c r="C1811" t="s">
        <v>56</v>
      </c>
      <c r="D1811" t="s">
        <v>6</v>
      </c>
      <c r="E1811" t="s">
        <v>977</v>
      </c>
      <c r="F1811">
        <v>4</v>
      </c>
      <c r="G1811" s="4">
        <v>3.8767123287671232</v>
      </c>
      <c r="H1811" s="4">
        <v>0</v>
      </c>
      <c r="I1811" s="4">
        <v>11.63013698630137</v>
      </c>
      <c r="J1811" s="4">
        <v>0</v>
      </c>
      <c r="K1811" s="4">
        <v>0</v>
      </c>
    </row>
    <row r="1812" spans="1:11">
      <c r="A1812">
        <v>1999</v>
      </c>
      <c r="B1812" t="s">
        <v>55</v>
      </c>
      <c r="C1812" t="s">
        <v>56</v>
      </c>
      <c r="D1812" t="s">
        <v>6</v>
      </c>
      <c r="E1812" t="s">
        <v>976</v>
      </c>
      <c r="F1812">
        <v>20</v>
      </c>
      <c r="G1812" s="4">
        <v>88.745901639344254</v>
      </c>
      <c r="H1812" s="4">
        <v>0</v>
      </c>
      <c r="I1812" s="4">
        <v>111.75409836065573</v>
      </c>
      <c r="J1812" s="4">
        <v>0</v>
      </c>
      <c r="K1812" s="4">
        <v>0</v>
      </c>
    </row>
    <row r="1813" spans="1:11">
      <c r="A1813">
        <v>2000</v>
      </c>
      <c r="B1813" t="s">
        <v>55</v>
      </c>
      <c r="C1813" t="s">
        <v>56</v>
      </c>
      <c r="D1813" t="s">
        <v>6</v>
      </c>
      <c r="E1813" t="s">
        <v>978</v>
      </c>
      <c r="F1813">
        <v>141</v>
      </c>
      <c r="G1813" s="4">
        <v>462.15321923390383</v>
      </c>
      <c r="H1813" s="4">
        <v>2.3822330888345555</v>
      </c>
      <c r="I1813" s="4">
        <v>1014.8312958435207</v>
      </c>
      <c r="J1813" s="4">
        <v>0</v>
      </c>
      <c r="K1813" s="4">
        <v>26.204563977180115</v>
      </c>
    </row>
    <row r="1814" spans="1:11">
      <c r="A1814">
        <v>2000</v>
      </c>
      <c r="B1814" t="s">
        <v>55</v>
      </c>
      <c r="C1814" t="s">
        <v>56</v>
      </c>
      <c r="D1814" t="s">
        <v>6</v>
      </c>
      <c r="E1814" t="s">
        <v>6</v>
      </c>
      <c r="F1814">
        <v>461</v>
      </c>
      <c r="G1814" s="4">
        <v>2438.8224076281285</v>
      </c>
      <c r="H1814" s="4">
        <v>0</v>
      </c>
      <c r="I1814" s="4">
        <v>2669.3349225268175</v>
      </c>
      <c r="J1814" s="4">
        <v>0</v>
      </c>
      <c r="K1814" s="4">
        <v>13.830750893921333</v>
      </c>
    </row>
    <row r="1815" spans="1:11">
      <c r="A1815">
        <v>2000</v>
      </c>
      <c r="B1815" t="s">
        <v>55</v>
      </c>
      <c r="C1815" t="s">
        <v>56</v>
      </c>
      <c r="D1815" t="s">
        <v>6</v>
      </c>
      <c r="E1815" t="s">
        <v>537</v>
      </c>
      <c r="F1815">
        <v>142</v>
      </c>
      <c r="G1815" s="4">
        <v>430.41187739463601</v>
      </c>
      <c r="H1815" s="4">
        <v>0</v>
      </c>
      <c r="I1815" s="4">
        <v>718.78783524904213</v>
      </c>
      <c r="J1815" s="4">
        <v>4.3041187739463602</v>
      </c>
      <c r="K1815" s="4">
        <v>4.3041187739463602</v>
      </c>
    </row>
    <row r="1816" spans="1:11">
      <c r="A1816">
        <v>2000</v>
      </c>
      <c r="B1816" t="s">
        <v>55</v>
      </c>
      <c r="C1816" t="s">
        <v>56</v>
      </c>
      <c r="D1816" t="s">
        <v>6</v>
      </c>
      <c r="E1816" t="s">
        <v>662</v>
      </c>
      <c r="F1816">
        <v>3</v>
      </c>
      <c r="G1816" s="4">
        <v>6.8188976377952759</v>
      </c>
      <c r="H1816" s="4">
        <v>0</v>
      </c>
      <c r="I1816" s="4">
        <v>3.409448818897638</v>
      </c>
      <c r="J1816" s="4">
        <v>0</v>
      </c>
      <c r="K1816" s="4">
        <v>0</v>
      </c>
    </row>
    <row r="1817" spans="1:11">
      <c r="A1817">
        <v>2000</v>
      </c>
      <c r="B1817" t="s">
        <v>55</v>
      </c>
      <c r="C1817" t="s">
        <v>56</v>
      </c>
      <c r="D1817" t="s">
        <v>6</v>
      </c>
      <c r="E1817" t="s">
        <v>980</v>
      </c>
      <c r="F1817">
        <v>4</v>
      </c>
      <c r="G1817" s="4">
        <v>8.2962962962962958</v>
      </c>
      <c r="H1817" s="4">
        <v>0</v>
      </c>
      <c r="I1817" s="4">
        <v>0</v>
      </c>
      <c r="J1817" s="4">
        <v>0</v>
      </c>
      <c r="K1817" s="4">
        <v>0</v>
      </c>
    </row>
    <row r="1818" spans="1:11">
      <c r="A1818">
        <v>2000</v>
      </c>
      <c r="B1818" t="s">
        <v>55</v>
      </c>
      <c r="C1818" t="s">
        <v>56</v>
      </c>
      <c r="D1818" t="s">
        <v>6</v>
      </c>
      <c r="E1818" t="s">
        <v>694</v>
      </c>
      <c r="F1818">
        <v>4</v>
      </c>
      <c r="G1818" s="4">
        <v>12.938271604938272</v>
      </c>
      <c r="H1818" s="4">
        <v>0</v>
      </c>
      <c r="I1818" s="4">
        <v>30.189300411522638</v>
      </c>
      <c r="J1818" s="4">
        <v>0</v>
      </c>
      <c r="K1818" s="4">
        <v>0</v>
      </c>
    </row>
    <row r="1819" spans="1:11">
      <c r="A1819">
        <v>2000</v>
      </c>
      <c r="B1819" t="s">
        <v>55</v>
      </c>
      <c r="C1819" t="s">
        <v>56</v>
      </c>
      <c r="D1819" t="s">
        <v>6</v>
      </c>
      <c r="E1819" t="s">
        <v>977</v>
      </c>
      <c r="F1819">
        <v>4</v>
      </c>
      <c r="G1819" s="4">
        <v>10.564516129032258</v>
      </c>
      <c r="H1819" s="4">
        <v>0</v>
      </c>
      <c r="I1819" s="4">
        <v>0</v>
      </c>
      <c r="J1819" s="4">
        <v>0</v>
      </c>
      <c r="K1819" s="4">
        <v>0</v>
      </c>
    </row>
    <row r="1820" spans="1:11">
      <c r="A1820">
        <v>2000</v>
      </c>
      <c r="B1820" t="s">
        <v>55</v>
      </c>
      <c r="C1820" t="s">
        <v>56</v>
      </c>
      <c r="D1820" t="s">
        <v>6</v>
      </c>
      <c r="E1820" t="s">
        <v>976</v>
      </c>
      <c r="F1820">
        <v>53</v>
      </c>
      <c r="G1820" s="4">
        <v>148.0344827586207</v>
      </c>
      <c r="H1820" s="4">
        <v>0</v>
      </c>
      <c r="I1820" s="4">
        <v>102.80172413793103</v>
      </c>
      <c r="J1820" s="4">
        <v>0</v>
      </c>
      <c r="K1820" s="4">
        <v>0</v>
      </c>
    </row>
    <row r="1821" spans="1:11">
      <c r="A1821">
        <v>2001</v>
      </c>
      <c r="B1821" t="s">
        <v>55</v>
      </c>
      <c r="C1821" t="s">
        <v>56</v>
      </c>
      <c r="D1821" t="s">
        <v>6</v>
      </c>
      <c r="E1821" t="s">
        <v>978</v>
      </c>
      <c r="F1821">
        <v>160</v>
      </c>
      <c r="G1821" s="4">
        <v>414.68846153846152</v>
      </c>
      <c r="H1821" s="4">
        <v>0</v>
      </c>
      <c r="I1821" s="4">
        <v>962.56153846153859</v>
      </c>
      <c r="J1821" s="4">
        <v>0</v>
      </c>
      <c r="K1821" s="4">
        <v>124.10384615384615</v>
      </c>
    </row>
    <row r="1822" spans="1:11">
      <c r="A1822">
        <v>2001</v>
      </c>
      <c r="B1822" t="s">
        <v>55</v>
      </c>
      <c r="C1822" t="s">
        <v>56</v>
      </c>
      <c r="D1822" t="s">
        <v>6</v>
      </c>
      <c r="E1822" t="s">
        <v>6</v>
      </c>
      <c r="F1822">
        <v>457</v>
      </c>
      <c r="G1822" s="4">
        <v>2191.9867549668875</v>
      </c>
      <c r="H1822" s="4">
        <v>33.437086092715234</v>
      </c>
      <c r="I1822" s="4">
        <v>3053.9205298013244</v>
      </c>
      <c r="J1822" s="4">
        <v>3.7152317880794703</v>
      </c>
      <c r="K1822" s="4">
        <v>40.867549668874169</v>
      </c>
    </row>
    <row r="1823" spans="1:11">
      <c r="A1823">
        <v>2001</v>
      </c>
      <c r="B1823" t="s">
        <v>55</v>
      </c>
      <c r="C1823" t="s">
        <v>56</v>
      </c>
      <c r="D1823" t="s">
        <v>6</v>
      </c>
      <c r="E1823" t="s">
        <v>537</v>
      </c>
      <c r="F1823">
        <v>130</v>
      </c>
      <c r="G1823" s="4">
        <v>297.82837127845886</v>
      </c>
      <c r="H1823" s="4">
        <v>0</v>
      </c>
      <c r="I1823" s="4">
        <v>383.45402802101574</v>
      </c>
      <c r="J1823" s="4">
        <v>0</v>
      </c>
      <c r="K1823" s="4">
        <v>0</v>
      </c>
    </row>
    <row r="1824" spans="1:11">
      <c r="A1824">
        <v>2001</v>
      </c>
      <c r="B1824" t="s">
        <v>55</v>
      </c>
      <c r="C1824" t="s">
        <v>56</v>
      </c>
      <c r="D1824" t="s">
        <v>6</v>
      </c>
      <c r="E1824" t="s">
        <v>980</v>
      </c>
      <c r="F1824">
        <v>4</v>
      </c>
      <c r="G1824" s="4">
        <v>3.763157894736842</v>
      </c>
      <c r="H1824" s="4">
        <v>0</v>
      </c>
      <c r="I1824" s="4">
        <v>0</v>
      </c>
      <c r="J1824" s="4">
        <v>0</v>
      </c>
      <c r="K1824" s="4">
        <v>0</v>
      </c>
    </row>
    <row r="1825" spans="1:11">
      <c r="A1825">
        <v>2001</v>
      </c>
      <c r="B1825" t="s">
        <v>55</v>
      </c>
      <c r="C1825" t="s">
        <v>56</v>
      </c>
      <c r="D1825" t="s">
        <v>6</v>
      </c>
      <c r="E1825" t="s">
        <v>694</v>
      </c>
      <c r="F1825">
        <v>15</v>
      </c>
      <c r="G1825" s="4">
        <v>55.579302587176606</v>
      </c>
      <c r="H1825" s="4">
        <v>0</v>
      </c>
      <c r="I1825" s="4">
        <v>111.15860517435321</v>
      </c>
      <c r="J1825" s="4">
        <v>0</v>
      </c>
      <c r="K1825" s="4">
        <v>0</v>
      </c>
    </row>
    <row r="1826" spans="1:11">
      <c r="A1826">
        <v>2001</v>
      </c>
      <c r="B1826" t="s">
        <v>55</v>
      </c>
      <c r="C1826" t="s">
        <v>56</v>
      </c>
      <c r="D1826" t="s">
        <v>6</v>
      </c>
      <c r="E1826" t="s">
        <v>977</v>
      </c>
      <c r="F1826">
        <v>6</v>
      </c>
      <c r="G1826" s="4">
        <v>9.6062176165803113</v>
      </c>
      <c r="H1826" s="4">
        <v>0</v>
      </c>
      <c r="I1826" s="4">
        <v>6.4041450777202078</v>
      </c>
      <c r="J1826" s="4">
        <v>0</v>
      </c>
      <c r="K1826" s="4">
        <v>0</v>
      </c>
    </row>
    <row r="1827" spans="1:11">
      <c r="A1827">
        <v>2001</v>
      </c>
      <c r="B1827" t="s">
        <v>55</v>
      </c>
      <c r="C1827" t="s">
        <v>56</v>
      </c>
      <c r="D1827" t="s">
        <v>6</v>
      </c>
      <c r="E1827" t="s">
        <v>979</v>
      </c>
      <c r="F1827">
        <v>10</v>
      </c>
      <c r="G1827" s="4">
        <v>22.716981132075471</v>
      </c>
      <c r="H1827" s="4">
        <v>0</v>
      </c>
      <c r="I1827" s="4">
        <v>3.2452830188679243</v>
      </c>
      <c r="J1827" s="4">
        <v>0</v>
      </c>
      <c r="K1827" s="4">
        <v>3.2452830188679243</v>
      </c>
    </row>
    <row r="1828" spans="1:11">
      <c r="A1828">
        <v>2001</v>
      </c>
      <c r="B1828" t="s">
        <v>55</v>
      </c>
      <c r="C1828" t="s">
        <v>56</v>
      </c>
      <c r="D1828" t="s">
        <v>6</v>
      </c>
      <c r="E1828" t="s">
        <v>976</v>
      </c>
      <c r="F1828">
        <v>32</v>
      </c>
      <c r="G1828" s="4">
        <v>153.6159420289855</v>
      </c>
      <c r="H1828" s="4">
        <v>0</v>
      </c>
      <c r="I1828" s="4">
        <v>310.804347826087</v>
      </c>
      <c r="J1828" s="4">
        <v>0</v>
      </c>
      <c r="K1828" s="4">
        <v>0</v>
      </c>
    </row>
    <row r="1829" spans="1:11">
      <c r="A1829">
        <v>2002</v>
      </c>
      <c r="B1829" t="s">
        <v>55</v>
      </c>
      <c r="C1829" t="s">
        <v>56</v>
      </c>
      <c r="D1829" t="s">
        <v>6</v>
      </c>
      <c r="E1829" t="s">
        <v>978</v>
      </c>
      <c r="F1829">
        <v>117</v>
      </c>
      <c r="G1829" s="4">
        <v>346.94404591104734</v>
      </c>
      <c r="H1829" s="4">
        <v>0</v>
      </c>
      <c r="I1829" s="4">
        <v>703.09899569583933</v>
      </c>
      <c r="J1829" s="4">
        <v>0</v>
      </c>
      <c r="K1829" s="4">
        <v>6.1406025824964132</v>
      </c>
    </row>
    <row r="1830" spans="1:11">
      <c r="A1830">
        <v>2002</v>
      </c>
      <c r="B1830" t="s">
        <v>55</v>
      </c>
      <c r="C1830" t="s">
        <v>56</v>
      </c>
      <c r="D1830" t="s">
        <v>6</v>
      </c>
      <c r="E1830" t="s">
        <v>6</v>
      </c>
      <c r="F1830">
        <v>362</v>
      </c>
      <c r="G1830" s="4">
        <v>2046.1933174224343</v>
      </c>
      <c r="H1830" s="4">
        <v>20.126491646778042</v>
      </c>
      <c r="I1830" s="4">
        <v>1781.1945107398567</v>
      </c>
      <c r="J1830" s="4">
        <v>53.670644391408118</v>
      </c>
      <c r="K1830" s="4">
        <v>30.189737470167064</v>
      </c>
    </row>
    <row r="1831" spans="1:11">
      <c r="A1831">
        <v>2002</v>
      </c>
      <c r="B1831" t="s">
        <v>55</v>
      </c>
      <c r="C1831" t="s">
        <v>56</v>
      </c>
      <c r="D1831" t="s">
        <v>6</v>
      </c>
      <c r="E1831" t="s">
        <v>537</v>
      </c>
      <c r="F1831">
        <v>124</v>
      </c>
      <c r="G1831" s="4">
        <v>420.59478672985784</v>
      </c>
      <c r="H1831" s="4">
        <v>0</v>
      </c>
      <c r="I1831" s="4">
        <v>625.40616113744079</v>
      </c>
      <c r="J1831" s="4">
        <v>0</v>
      </c>
      <c r="K1831" s="4">
        <v>0</v>
      </c>
    </row>
    <row r="1832" spans="1:11">
      <c r="A1832">
        <v>2002</v>
      </c>
      <c r="B1832" t="s">
        <v>55</v>
      </c>
      <c r="C1832" t="s">
        <v>56</v>
      </c>
      <c r="D1832" t="s">
        <v>6</v>
      </c>
      <c r="E1832" t="s">
        <v>694</v>
      </c>
      <c r="F1832">
        <v>4</v>
      </c>
      <c r="G1832" s="4">
        <v>4.0057142857142862</v>
      </c>
      <c r="H1832" s="4">
        <v>0</v>
      </c>
      <c r="I1832" s="4">
        <v>8.0114285714285725</v>
      </c>
      <c r="J1832" s="4">
        <v>0</v>
      </c>
      <c r="K1832" s="4">
        <v>0</v>
      </c>
    </row>
    <row r="1833" spans="1:11">
      <c r="A1833">
        <v>2002</v>
      </c>
      <c r="B1833" t="s">
        <v>55</v>
      </c>
      <c r="C1833" t="s">
        <v>56</v>
      </c>
      <c r="D1833" t="s">
        <v>6</v>
      </c>
      <c r="E1833" t="s">
        <v>977</v>
      </c>
      <c r="F1833">
        <v>4</v>
      </c>
      <c r="G1833" s="4">
        <v>14.215053763440862</v>
      </c>
      <c r="H1833" s="4">
        <v>0</v>
      </c>
      <c r="I1833" s="4">
        <v>0</v>
      </c>
      <c r="J1833" s="4">
        <v>0</v>
      </c>
      <c r="K1833" s="4">
        <v>0</v>
      </c>
    </row>
    <row r="1834" spans="1:11">
      <c r="A1834">
        <v>2002</v>
      </c>
      <c r="B1834" t="s">
        <v>55</v>
      </c>
      <c r="C1834" t="s">
        <v>56</v>
      </c>
      <c r="D1834" t="s">
        <v>6</v>
      </c>
      <c r="E1834" t="s">
        <v>979</v>
      </c>
      <c r="F1834">
        <v>3</v>
      </c>
      <c r="G1834" s="4">
        <v>6.4854368932038833</v>
      </c>
      <c r="H1834" s="4">
        <v>0</v>
      </c>
      <c r="I1834" s="4">
        <v>3.2427184466019416</v>
      </c>
      <c r="J1834" s="4">
        <v>0</v>
      </c>
      <c r="K1834" s="4">
        <v>0</v>
      </c>
    </row>
    <row r="1835" spans="1:11">
      <c r="A1835">
        <v>2002</v>
      </c>
      <c r="B1835" t="s">
        <v>55</v>
      </c>
      <c r="C1835" t="s">
        <v>56</v>
      </c>
      <c r="D1835" t="s">
        <v>6</v>
      </c>
      <c r="E1835" t="s">
        <v>976</v>
      </c>
      <c r="F1835">
        <v>23</v>
      </c>
      <c r="G1835" s="4">
        <v>46.488188976377955</v>
      </c>
      <c r="H1835" s="4">
        <v>0</v>
      </c>
      <c r="I1835" s="4">
        <v>85.228346456692918</v>
      </c>
      <c r="J1835" s="4">
        <v>0</v>
      </c>
      <c r="K1835" s="4">
        <v>3.8740157480314958</v>
      </c>
    </row>
    <row r="1836" spans="1:11">
      <c r="A1836">
        <v>2003</v>
      </c>
      <c r="B1836" t="s">
        <v>55</v>
      </c>
      <c r="C1836" t="s">
        <v>56</v>
      </c>
      <c r="D1836" t="s">
        <v>6</v>
      </c>
      <c r="E1836" t="s">
        <v>978</v>
      </c>
      <c r="F1836">
        <v>75</v>
      </c>
      <c r="G1836" s="4">
        <v>292.80748246297736</v>
      </c>
      <c r="H1836" s="4">
        <v>6.6547155105222142</v>
      </c>
      <c r="I1836" s="4">
        <v>576.74201091192515</v>
      </c>
      <c r="J1836" s="4">
        <v>0</v>
      </c>
      <c r="K1836" s="4">
        <v>4.4364770070148092</v>
      </c>
    </row>
    <row r="1837" spans="1:11">
      <c r="A1837">
        <v>2003</v>
      </c>
      <c r="B1837" t="s">
        <v>55</v>
      </c>
      <c r="C1837" t="s">
        <v>56</v>
      </c>
      <c r="D1837" t="s">
        <v>6</v>
      </c>
      <c r="E1837" t="s">
        <v>6</v>
      </c>
      <c r="F1837">
        <v>346</v>
      </c>
      <c r="G1837" s="4">
        <v>1643.4181818181819</v>
      </c>
      <c r="H1837" s="4">
        <v>0</v>
      </c>
      <c r="I1837" s="4">
        <v>1671.2727272727273</v>
      </c>
      <c r="J1837" s="4">
        <v>0</v>
      </c>
      <c r="K1837" s="4">
        <v>11.937662337662339</v>
      </c>
    </row>
    <row r="1838" spans="1:11">
      <c r="A1838">
        <v>2003</v>
      </c>
      <c r="B1838" t="s">
        <v>55</v>
      </c>
      <c r="C1838" t="s">
        <v>56</v>
      </c>
      <c r="D1838" t="s">
        <v>6</v>
      </c>
      <c r="E1838" t="s">
        <v>537</v>
      </c>
      <c r="F1838">
        <v>147</v>
      </c>
      <c r="G1838" s="4">
        <v>424.9472182596291</v>
      </c>
      <c r="H1838" s="4">
        <v>0</v>
      </c>
      <c r="I1838" s="4">
        <v>540.11982881597714</v>
      </c>
      <c r="J1838" s="4">
        <v>0</v>
      </c>
      <c r="K1838" s="4">
        <v>0</v>
      </c>
    </row>
    <row r="1839" spans="1:11">
      <c r="A1839">
        <v>2003</v>
      </c>
      <c r="B1839" t="s">
        <v>55</v>
      </c>
      <c r="C1839" t="s">
        <v>56</v>
      </c>
      <c r="D1839" t="s">
        <v>6</v>
      </c>
      <c r="E1839" t="s">
        <v>980</v>
      </c>
      <c r="F1839">
        <v>8</v>
      </c>
      <c r="G1839" s="4">
        <v>28.875</v>
      </c>
      <c r="H1839" s="4">
        <v>0</v>
      </c>
      <c r="I1839" s="4">
        <v>12.375</v>
      </c>
      <c r="J1839" s="4">
        <v>0</v>
      </c>
      <c r="K1839" s="4">
        <v>0</v>
      </c>
    </row>
    <row r="1840" spans="1:11">
      <c r="A1840">
        <v>2003</v>
      </c>
      <c r="B1840" t="s">
        <v>55</v>
      </c>
      <c r="C1840" t="s">
        <v>56</v>
      </c>
      <c r="D1840" t="s">
        <v>6</v>
      </c>
      <c r="E1840" t="s">
        <v>979</v>
      </c>
      <c r="F1840">
        <v>3</v>
      </c>
      <c r="G1840" s="4">
        <v>6.0612244897959178</v>
      </c>
      <c r="H1840" s="4">
        <v>0</v>
      </c>
      <c r="I1840" s="4">
        <v>0</v>
      </c>
      <c r="J1840" s="4">
        <v>0</v>
      </c>
      <c r="K1840" s="4">
        <v>0</v>
      </c>
    </row>
    <row r="1841" spans="1:11">
      <c r="A1841">
        <v>2003</v>
      </c>
      <c r="B1841" t="s">
        <v>55</v>
      </c>
      <c r="C1841" t="s">
        <v>56</v>
      </c>
      <c r="D1841" t="s">
        <v>6</v>
      </c>
      <c r="E1841" t="s">
        <v>976</v>
      </c>
      <c r="F1841">
        <v>12</v>
      </c>
      <c r="G1841" s="4">
        <v>84.78947368421052</v>
      </c>
      <c r="H1841" s="4">
        <v>0</v>
      </c>
      <c r="I1841" s="4">
        <v>133.24060150375939</v>
      </c>
      <c r="J1841" s="4">
        <v>0</v>
      </c>
      <c r="K1841" s="4">
        <v>0</v>
      </c>
    </row>
    <row r="1842" spans="1:11">
      <c r="A1842">
        <v>2004</v>
      </c>
      <c r="B1842" t="s">
        <v>55</v>
      </c>
      <c r="C1842" t="s">
        <v>56</v>
      </c>
      <c r="D1842" t="s">
        <v>6</v>
      </c>
      <c r="E1842" t="s">
        <v>978</v>
      </c>
      <c r="F1842">
        <v>52</v>
      </c>
      <c r="G1842" s="4">
        <v>150.32317562149157</v>
      </c>
      <c r="H1842" s="4">
        <v>0</v>
      </c>
      <c r="I1842" s="4">
        <v>76.393744987971132</v>
      </c>
      <c r="J1842" s="4">
        <v>0</v>
      </c>
      <c r="K1842" s="4">
        <v>0</v>
      </c>
    </row>
    <row r="1843" spans="1:11">
      <c r="A1843">
        <v>2004</v>
      </c>
      <c r="B1843" t="s">
        <v>55</v>
      </c>
      <c r="C1843" t="s">
        <v>56</v>
      </c>
      <c r="D1843" t="s">
        <v>6</v>
      </c>
      <c r="E1843" t="s">
        <v>6</v>
      </c>
      <c r="F1843">
        <v>271</v>
      </c>
      <c r="G1843" s="4">
        <v>1110.5615384615385</v>
      </c>
      <c r="H1843" s="4">
        <v>0</v>
      </c>
      <c r="I1843" s="4">
        <v>451.75384615384615</v>
      </c>
      <c r="J1843" s="4">
        <v>0</v>
      </c>
      <c r="K1843" s="4">
        <v>11.293846153846156</v>
      </c>
    </row>
    <row r="1844" spans="1:11">
      <c r="A1844">
        <v>2004</v>
      </c>
      <c r="B1844" t="s">
        <v>55</v>
      </c>
      <c r="C1844" t="s">
        <v>56</v>
      </c>
      <c r="D1844" t="s">
        <v>6</v>
      </c>
      <c r="E1844" t="s">
        <v>537</v>
      </c>
      <c r="F1844">
        <v>94</v>
      </c>
      <c r="G1844" s="4">
        <v>345.48862115127173</v>
      </c>
      <c r="H1844" s="4">
        <v>0</v>
      </c>
      <c r="I1844" s="4">
        <v>194.33734939759037</v>
      </c>
      <c r="J1844" s="4">
        <v>0</v>
      </c>
      <c r="K1844" s="4">
        <v>0</v>
      </c>
    </row>
    <row r="1845" spans="1:11">
      <c r="A1845">
        <v>2004</v>
      </c>
      <c r="B1845" t="s">
        <v>55</v>
      </c>
      <c r="C1845" t="s">
        <v>56</v>
      </c>
      <c r="D1845" t="s">
        <v>6</v>
      </c>
      <c r="E1845" t="s">
        <v>677</v>
      </c>
      <c r="F1845">
        <v>3</v>
      </c>
      <c r="G1845" s="4">
        <v>5.4318181818181817</v>
      </c>
      <c r="H1845" s="4">
        <v>0</v>
      </c>
      <c r="I1845" s="4">
        <v>0</v>
      </c>
      <c r="J1845" s="4">
        <v>0</v>
      </c>
      <c r="K1845" s="4">
        <v>0</v>
      </c>
    </row>
    <row r="1846" spans="1:11">
      <c r="A1846">
        <v>2004</v>
      </c>
      <c r="B1846" t="s">
        <v>55</v>
      </c>
      <c r="C1846" t="s">
        <v>56</v>
      </c>
      <c r="D1846" t="s">
        <v>6</v>
      </c>
      <c r="E1846" t="s">
        <v>976</v>
      </c>
      <c r="F1846">
        <v>36</v>
      </c>
      <c r="G1846" s="4">
        <v>69.547872340425528</v>
      </c>
      <c r="H1846" s="4">
        <v>0</v>
      </c>
      <c r="I1846" s="4">
        <v>19.473404255319149</v>
      </c>
      <c r="J1846" s="4">
        <v>0</v>
      </c>
      <c r="K1846" s="4">
        <v>0</v>
      </c>
    </row>
    <row r="1847" spans="1:11">
      <c r="A1847">
        <v>2006</v>
      </c>
      <c r="B1847" t="s">
        <v>55</v>
      </c>
      <c r="C1847" t="s">
        <v>56</v>
      </c>
      <c r="D1847" t="s">
        <v>6</v>
      </c>
      <c r="E1847" t="s">
        <v>978</v>
      </c>
      <c r="F1847">
        <v>46</v>
      </c>
      <c r="G1847" s="4">
        <v>104.67313915857605</v>
      </c>
      <c r="H1847" s="4">
        <v>0</v>
      </c>
      <c r="I1847" s="4">
        <v>53.678532901833876</v>
      </c>
      <c r="J1847" s="4">
        <v>0</v>
      </c>
      <c r="K1847" s="4">
        <v>5.3678532901833869</v>
      </c>
    </row>
    <row r="1848" spans="1:11">
      <c r="A1848">
        <v>2006</v>
      </c>
      <c r="B1848" t="s">
        <v>55</v>
      </c>
      <c r="C1848" t="s">
        <v>56</v>
      </c>
      <c r="D1848" t="s">
        <v>6</v>
      </c>
      <c r="E1848" t="s">
        <v>6</v>
      </c>
      <c r="F1848">
        <v>194</v>
      </c>
      <c r="G1848" s="4">
        <v>993.659574468085</v>
      </c>
      <c r="H1848" s="4">
        <v>0</v>
      </c>
      <c r="I1848" s="4">
        <v>440.79635258358661</v>
      </c>
      <c r="J1848" s="4">
        <v>3.735562310030395</v>
      </c>
      <c r="K1848" s="4">
        <v>3.735562310030395</v>
      </c>
    </row>
    <row r="1849" spans="1:11">
      <c r="A1849">
        <v>2006</v>
      </c>
      <c r="B1849" t="s">
        <v>55</v>
      </c>
      <c r="C1849" t="s">
        <v>56</v>
      </c>
      <c r="D1849" t="s">
        <v>6</v>
      </c>
      <c r="E1849" t="s">
        <v>537</v>
      </c>
      <c r="F1849">
        <v>37</v>
      </c>
      <c r="G1849" s="4">
        <v>94.493123772102166</v>
      </c>
      <c r="H1849" s="4">
        <v>0</v>
      </c>
      <c r="I1849" s="4">
        <v>161.98821218074656</v>
      </c>
      <c r="J1849" s="4">
        <v>0</v>
      </c>
      <c r="K1849" s="4">
        <v>0</v>
      </c>
    </row>
    <row r="1850" spans="1:11">
      <c r="A1850">
        <v>2006</v>
      </c>
      <c r="B1850" t="s">
        <v>55</v>
      </c>
      <c r="C1850" t="s">
        <v>56</v>
      </c>
      <c r="D1850" t="s">
        <v>6</v>
      </c>
      <c r="E1850" t="s">
        <v>976</v>
      </c>
      <c r="F1850">
        <v>12</v>
      </c>
      <c r="G1850" s="4">
        <v>44.441489361702132</v>
      </c>
      <c r="H1850" s="4">
        <v>0</v>
      </c>
      <c r="I1850" s="4">
        <v>2.9627659574468086</v>
      </c>
      <c r="J1850" s="4">
        <v>0</v>
      </c>
      <c r="K1850" s="4">
        <v>0</v>
      </c>
    </row>
    <row r="1851" spans="1:11">
      <c r="A1851">
        <v>2007</v>
      </c>
      <c r="B1851" t="s">
        <v>55</v>
      </c>
      <c r="C1851" t="s">
        <v>56</v>
      </c>
      <c r="D1851" t="s">
        <v>6</v>
      </c>
      <c r="E1851" t="s">
        <v>978</v>
      </c>
      <c r="F1851">
        <v>69</v>
      </c>
      <c r="G1851" s="4">
        <v>102.20433436532508</v>
      </c>
      <c r="H1851" s="4">
        <v>0</v>
      </c>
      <c r="I1851" s="4">
        <v>153.30650154798761</v>
      </c>
      <c r="J1851" s="4">
        <v>0</v>
      </c>
      <c r="K1851" s="4">
        <v>0</v>
      </c>
    </row>
    <row r="1852" spans="1:11">
      <c r="A1852">
        <v>2007</v>
      </c>
      <c r="B1852" t="s">
        <v>55</v>
      </c>
      <c r="C1852" t="s">
        <v>56</v>
      </c>
      <c r="D1852" t="s">
        <v>6</v>
      </c>
      <c r="E1852" t="s">
        <v>6</v>
      </c>
      <c r="F1852">
        <v>807</v>
      </c>
      <c r="G1852" s="4">
        <v>3709.9459459459463</v>
      </c>
      <c r="H1852" s="4">
        <v>0</v>
      </c>
      <c r="I1852" s="4">
        <v>5599.2702702702709</v>
      </c>
      <c r="J1852" s="4">
        <v>0</v>
      </c>
      <c r="K1852" s="4">
        <v>0</v>
      </c>
    </row>
    <row r="1853" spans="1:11">
      <c r="A1853">
        <v>2007</v>
      </c>
      <c r="B1853" t="s">
        <v>55</v>
      </c>
      <c r="C1853" t="s">
        <v>56</v>
      </c>
      <c r="D1853" t="s">
        <v>6</v>
      </c>
      <c r="E1853" t="s">
        <v>537</v>
      </c>
      <c r="F1853">
        <v>189</v>
      </c>
      <c r="G1853" s="4">
        <v>391.64855256475369</v>
      </c>
      <c r="H1853" s="4">
        <v>0</v>
      </c>
      <c r="I1853" s="4">
        <v>328.47943118334177</v>
      </c>
      <c r="J1853" s="4">
        <v>0</v>
      </c>
      <c r="K1853" s="4">
        <v>0</v>
      </c>
    </row>
    <row r="1854" spans="1:11">
      <c r="A1854">
        <v>2007</v>
      </c>
      <c r="B1854" t="s">
        <v>55</v>
      </c>
      <c r="C1854" t="s">
        <v>56</v>
      </c>
      <c r="D1854" t="s">
        <v>6</v>
      </c>
      <c r="E1854" t="s">
        <v>694</v>
      </c>
      <c r="F1854">
        <v>12</v>
      </c>
      <c r="G1854" s="4">
        <v>12.767558528428093</v>
      </c>
      <c r="H1854" s="4">
        <v>0</v>
      </c>
      <c r="I1854" s="4">
        <v>0</v>
      </c>
      <c r="J1854" s="4">
        <v>0</v>
      </c>
      <c r="K1854" s="4">
        <v>0</v>
      </c>
    </row>
    <row r="1855" spans="1:11">
      <c r="A1855">
        <v>2007</v>
      </c>
      <c r="B1855" t="s">
        <v>55</v>
      </c>
      <c r="C1855" t="s">
        <v>56</v>
      </c>
      <c r="D1855" t="s">
        <v>6</v>
      </c>
      <c r="E1855" t="s">
        <v>977</v>
      </c>
      <c r="F1855">
        <v>12</v>
      </c>
      <c r="G1855" s="4">
        <v>13.282051282051283</v>
      </c>
      <c r="H1855" s="4">
        <v>0</v>
      </c>
      <c r="I1855" s="4">
        <v>13.282051282051283</v>
      </c>
      <c r="J1855" s="4">
        <v>0</v>
      </c>
      <c r="K1855" s="4">
        <v>0</v>
      </c>
    </row>
    <row r="1856" spans="1:11">
      <c r="A1856">
        <v>2007</v>
      </c>
      <c r="B1856" t="s">
        <v>55</v>
      </c>
      <c r="C1856" t="s">
        <v>56</v>
      </c>
      <c r="D1856" t="s">
        <v>6</v>
      </c>
      <c r="E1856" t="s">
        <v>979</v>
      </c>
      <c r="F1856">
        <v>12</v>
      </c>
      <c r="G1856" s="4">
        <v>31.695652173913043</v>
      </c>
      <c r="H1856" s="4">
        <v>0</v>
      </c>
      <c r="I1856" s="4">
        <v>21.130434782608695</v>
      </c>
      <c r="J1856" s="4">
        <v>0</v>
      </c>
      <c r="K1856" s="4">
        <v>0</v>
      </c>
    </row>
    <row r="1857" spans="1:11">
      <c r="A1857">
        <v>2007</v>
      </c>
      <c r="B1857" t="s">
        <v>55</v>
      </c>
      <c r="C1857" t="s">
        <v>56</v>
      </c>
      <c r="D1857" t="s">
        <v>6</v>
      </c>
      <c r="E1857" t="s">
        <v>976</v>
      </c>
      <c r="F1857">
        <v>18</v>
      </c>
      <c r="G1857" s="4">
        <v>58.40625</v>
      </c>
      <c r="H1857" s="4">
        <v>0</v>
      </c>
      <c r="I1857" s="4">
        <v>243.359375</v>
      </c>
      <c r="J1857" s="4">
        <v>0</v>
      </c>
      <c r="K1857" s="4">
        <v>0</v>
      </c>
    </row>
    <row r="1858" spans="1:11">
      <c r="A1858">
        <v>1968</v>
      </c>
      <c r="B1858" t="s">
        <v>57</v>
      </c>
      <c r="C1858" t="s">
        <v>58</v>
      </c>
      <c r="D1858" t="s">
        <v>6</v>
      </c>
      <c r="E1858" t="s">
        <v>534</v>
      </c>
      <c r="F1858">
        <v>269</v>
      </c>
      <c r="G1858" s="4">
        <v>1757</v>
      </c>
      <c r="H1858" s="4">
        <v>237</v>
      </c>
      <c r="I1858" s="4">
        <v>0</v>
      </c>
      <c r="J1858" s="4">
        <v>0</v>
      </c>
      <c r="K1858" s="4">
        <v>0</v>
      </c>
    </row>
    <row r="1859" spans="1:11">
      <c r="A1859">
        <v>1969</v>
      </c>
      <c r="B1859" t="s">
        <v>57</v>
      </c>
      <c r="C1859" t="s">
        <v>58</v>
      </c>
      <c r="D1859" t="s">
        <v>6</v>
      </c>
      <c r="E1859" t="s">
        <v>534</v>
      </c>
      <c r="F1859">
        <v>184</v>
      </c>
      <c r="G1859" s="4">
        <v>503</v>
      </c>
      <c r="H1859" s="4">
        <v>106</v>
      </c>
      <c r="I1859" s="4">
        <v>0</v>
      </c>
      <c r="J1859" s="4">
        <v>0</v>
      </c>
      <c r="K1859" s="4">
        <v>0</v>
      </c>
    </row>
    <row r="1860" spans="1:11">
      <c r="A1860">
        <v>1970</v>
      </c>
      <c r="B1860" t="s">
        <v>57</v>
      </c>
      <c r="C1860" t="s">
        <v>58</v>
      </c>
      <c r="D1860" t="s">
        <v>6</v>
      </c>
      <c r="E1860" t="s">
        <v>534</v>
      </c>
      <c r="F1860">
        <v>165</v>
      </c>
      <c r="G1860" s="4">
        <v>612</v>
      </c>
      <c r="H1860" s="4">
        <v>33</v>
      </c>
      <c r="I1860" s="4">
        <v>0</v>
      </c>
      <c r="J1860" s="4">
        <v>0</v>
      </c>
      <c r="K1860" s="4">
        <v>0</v>
      </c>
    </row>
    <row r="1861" spans="1:11">
      <c r="A1861">
        <v>1971</v>
      </c>
      <c r="B1861" t="s">
        <v>57</v>
      </c>
      <c r="C1861" t="s">
        <v>58</v>
      </c>
      <c r="D1861" t="s">
        <v>6</v>
      </c>
      <c r="E1861" t="s">
        <v>534</v>
      </c>
      <c r="F1861">
        <v>262</v>
      </c>
      <c r="G1861" s="4">
        <v>1056</v>
      </c>
      <c r="H1861" s="4">
        <v>190</v>
      </c>
      <c r="I1861" s="4">
        <v>43</v>
      </c>
      <c r="J1861" s="4">
        <v>0</v>
      </c>
      <c r="K1861" s="4">
        <v>0</v>
      </c>
    </row>
    <row r="1862" spans="1:11">
      <c r="A1862">
        <v>1972</v>
      </c>
      <c r="B1862" t="s">
        <v>57</v>
      </c>
      <c r="C1862" t="s">
        <v>58</v>
      </c>
      <c r="D1862" t="s">
        <v>6</v>
      </c>
      <c r="E1862" t="s">
        <v>534</v>
      </c>
      <c r="F1862">
        <v>251</v>
      </c>
      <c r="G1862" s="4">
        <v>1294</v>
      </c>
      <c r="H1862" s="4">
        <v>226</v>
      </c>
      <c r="I1862" s="4">
        <v>192</v>
      </c>
      <c r="J1862" s="4">
        <v>0</v>
      </c>
      <c r="K1862" s="4">
        <v>0</v>
      </c>
    </row>
    <row r="1863" spans="1:11">
      <c r="A1863">
        <v>1973</v>
      </c>
      <c r="B1863" t="s">
        <v>57</v>
      </c>
      <c r="C1863" t="s">
        <v>58</v>
      </c>
      <c r="D1863" t="s">
        <v>6</v>
      </c>
      <c r="E1863" t="s">
        <v>534</v>
      </c>
      <c r="F1863">
        <v>136</v>
      </c>
      <c r="G1863" s="4">
        <v>501</v>
      </c>
      <c r="H1863" s="4">
        <v>28</v>
      </c>
      <c r="I1863" s="4">
        <v>42</v>
      </c>
      <c r="J1863" s="4">
        <v>0</v>
      </c>
      <c r="K1863" s="4">
        <v>0</v>
      </c>
    </row>
    <row r="1864" spans="1:11">
      <c r="A1864">
        <v>1974</v>
      </c>
      <c r="B1864" t="s">
        <v>57</v>
      </c>
      <c r="C1864" t="s">
        <v>58</v>
      </c>
      <c r="D1864" t="s">
        <v>6</v>
      </c>
      <c r="E1864" t="s">
        <v>534</v>
      </c>
      <c r="F1864">
        <v>147</v>
      </c>
      <c r="G1864" s="4">
        <v>613</v>
      </c>
      <c r="H1864" s="4">
        <v>49</v>
      </c>
      <c r="I1864" s="4">
        <v>70</v>
      </c>
      <c r="J1864" s="4">
        <v>0</v>
      </c>
      <c r="K1864" s="4">
        <v>0</v>
      </c>
    </row>
    <row r="1865" spans="1:11">
      <c r="A1865">
        <v>1975</v>
      </c>
      <c r="B1865" t="s">
        <v>57</v>
      </c>
      <c r="C1865" t="s">
        <v>58</v>
      </c>
      <c r="D1865" t="s">
        <v>6</v>
      </c>
      <c r="E1865" t="s">
        <v>534</v>
      </c>
      <c r="F1865">
        <v>139</v>
      </c>
      <c r="G1865" s="4">
        <v>783</v>
      </c>
      <c r="H1865" s="4">
        <v>51</v>
      </c>
      <c r="I1865" s="4">
        <v>98</v>
      </c>
      <c r="J1865" s="4">
        <v>0</v>
      </c>
      <c r="K1865" s="4">
        <v>0</v>
      </c>
    </row>
    <row r="1866" spans="1:11">
      <c r="A1866">
        <v>1976</v>
      </c>
      <c r="B1866" t="s">
        <v>57</v>
      </c>
      <c r="C1866" t="s">
        <v>58</v>
      </c>
      <c r="D1866" t="s">
        <v>6</v>
      </c>
      <c r="E1866" t="s">
        <v>534</v>
      </c>
      <c r="F1866">
        <v>98</v>
      </c>
      <c r="G1866" s="4">
        <v>569</v>
      </c>
      <c r="H1866" s="4">
        <v>70</v>
      </c>
      <c r="I1866" s="4">
        <v>18</v>
      </c>
      <c r="J1866" s="4">
        <v>0</v>
      </c>
      <c r="K1866" s="4">
        <v>0</v>
      </c>
    </row>
    <row r="1867" spans="1:11">
      <c r="A1867">
        <v>1977</v>
      </c>
      <c r="B1867" t="s">
        <v>57</v>
      </c>
      <c r="C1867" t="s">
        <v>58</v>
      </c>
      <c r="D1867" t="s">
        <v>6</v>
      </c>
      <c r="E1867" t="s">
        <v>534</v>
      </c>
      <c r="F1867">
        <v>65</v>
      </c>
      <c r="G1867" s="4">
        <v>357</v>
      </c>
      <c r="H1867" s="4">
        <v>8</v>
      </c>
      <c r="I1867" s="4">
        <v>28</v>
      </c>
      <c r="J1867" s="4">
        <v>0</v>
      </c>
      <c r="K1867" s="4">
        <v>0</v>
      </c>
    </row>
    <row r="1868" spans="1:11">
      <c r="A1868">
        <v>1978</v>
      </c>
      <c r="B1868" t="s">
        <v>57</v>
      </c>
      <c r="C1868" t="s">
        <v>58</v>
      </c>
      <c r="D1868" t="s">
        <v>6</v>
      </c>
      <c r="E1868" t="s">
        <v>534</v>
      </c>
      <c r="F1868">
        <v>88</v>
      </c>
      <c r="G1868" s="4">
        <v>447</v>
      </c>
      <c r="H1868" s="4">
        <v>11</v>
      </c>
      <c r="I1868" s="4">
        <v>33</v>
      </c>
      <c r="J1868" s="4">
        <v>0</v>
      </c>
      <c r="K1868" s="4">
        <v>0</v>
      </c>
    </row>
    <row r="1869" spans="1:11">
      <c r="A1869">
        <v>1979</v>
      </c>
      <c r="B1869" t="s">
        <v>57</v>
      </c>
      <c r="C1869" t="s">
        <v>58</v>
      </c>
      <c r="D1869" t="s">
        <v>6</v>
      </c>
      <c r="E1869" t="s">
        <v>534</v>
      </c>
      <c r="F1869">
        <v>86</v>
      </c>
      <c r="G1869" s="4">
        <v>377</v>
      </c>
      <c r="H1869" s="4">
        <v>32</v>
      </c>
      <c r="I1869" s="4">
        <v>58</v>
      </c>
      <c r="J1869" s="4">
        <v>0</v>
      </c>
      <c r="K1869" s="4">
        <v>0</v>
      </c>
    </row>
    <row r="1870" spans="1:11">
      <c r="A1870">
        <v>1980</v>
      </c>
      <c r="B1870" t="s">
        <v>57</v>
      </c>
      <c r="C1870" t="s">
        <v>58</v>
      </c>
      <c r="D1870" t="s">
        <v>6</v>
      </c>
      <c r="E1870" t="s">
        <v>534</v>
      </c>
      <c r="F1870">
        <v>65</v>
      </c>
      <c r="G1870" s="4">
        <v>223</v>
      </c>
      <c r="H1870" s="4">
        <v>0</v>
      </c>
      <c r="I1870" s="4">
        <v>7</v>
      </c>
      <c r="J1870" s="4">
        <v>0</v>
      </c>
      <c r="K1870" s="4">
        <v>0</v>
      </c>
    </row>
    <row r="1871" spans="1:11">
      <c r="A1871">
        <v>1981</v>
      </c>
      <c r="B1871" t="s">
        <v>57</v>
      </c>
      <c r="C1871" t="s">
        <v>58</v>
      </c>
      <c r="D1871" t="s">
        <v>6</v>
      </c>
      <c r="E1871" t="s">
        <v>534</v>
      </c>
      <c r="F1871">
        <v>5</v>
      </c>
      <c r="G1871" s="4">
        <v>16</v>
      </c>
      <c r="H1871" s="4">
        <v>3</v>
      </c>
      <c r="I1871" s="4">
        <v>0</v>
      </c>
      <c r="J1871" s="4">
        <v>0</v>
      </c>
      <c r="K1871" s="4">
        <v>0</v>
      </c>
    </row>
    <row r="1872" spans="1:11">
      <c r="A1872">
        <v>1982</v>
      </c>
      <c r="B1872" t="s">
        <v>57</v>
      </c>
      <c r="C1872" t="s">
        <v>58</v>
      </c>
      <c r="D1872" t="s">
        <v>6</v>
      </c>
      <c r="E1872" t="s">
        <v>534</v>
      </c>
      <c r="F1872">
        <v>4</v>
      </c>
      <c r="G1872" s="4">
        <v>15</v>
      </c>
      <c r="H1872" s="4">
        <v>0</v>
      </c>
      <c r="I1872" s="4">
        <v>0</v>
      </c>
      <c r="J1872" s="4">
        <v>0</v>
      </c>
      <c r="K1872" s="4">
        <v>0</v>
      </c>
    </row>
    <row r="1873" spans="1:11">
      <c r="A1873">
        <v>1983</v>
      </c>
      <c r="B1873" t="s">
        <v>57</v>
      </c>
      <c r="C1873" t="s">
        <v>58</v>
      </c>
      <c r="D1873" t="s">
        <v>6</v>
      </c>
      <c r="E1873" t="s">
        <v>534</v>
      </c>
      <c r="F1873">
        <v>28</v>
      </c>
      <c r="G1873" s="4">
        <v>132</v>
      </c>
      <c r="H1873" s="4">
        <v>13</v>
      </c>
      <c r="I1873" s="4">
        <v>61</v>
      </c>
      <c r="J1873" s="4">
        <v>0</v>
      </c>
      <c r="K1873" s="4">
        <v>0</v>
      </c>
    </row>
    <row r="1874" spans="1:11">
      <c r="A1874">
        <v>1984</v>
      </c>
      <c r="B1874" t="s">
        <v>57</v>
      </c>
      <c r="C1874" t="s">
        <v>58</v>
      </c>
      <c r="D1874" t="s">
        <v>6</v>
      </c>
      <c r="E1874" t="s">
        <v>6</v>
      </c>
      <c r="F1874">
        <v>34</v>
      </c>
      <c r="G1874" s="4">
        <v>300</v>
      </c>
      <c r="H1874" s="4">
        <v>0</v>
      </c>
      <c r="I1874" s="4">
        <v>124</v>
      </c>
      <c r="J1874" s="4">
        <v>0</v>
      </c>
      <c r="K1874" s="4">
        <v>0</v>
      </c>
    </row>
    <row r="1875" spans="1:11">
      <c r="A1875">
        <v>1985</v>
      </c>
      <c r="B1875" t="s">
        <v>57</v>
      </c>
      <c r="C1875" t="s">
        <v>58</v>
      </c>
      <c r="D1875" t="s">
        <v>6</v>
      </c>
      <c r="E1875" t="s">
        <v>6</v>
      </c>
      <c r="F1875">
        <v>17</v>
      </c>
      <c r="G1875" s="4">
        <v>93</v>
      </c>
      <c r="H1875" s="4">
        <v>0</v>
      </c>
      <c r="I1875" s="4">
        <v>10</v>
      </c>
      <c r="J1875" s="4">
        <v>0</v>
      </c>
      <c r="K1875" s="4">
        <v>0</v>
      </c>
    </row>
    <row r="1876" spans="1:11">
      <c r="A1876">
        <v>1986</v>
      </c>
      <c r="B1876" t="s">
        <v>57</v>
      </c>
      <c r="C1876" t="s">
        <v>58</v>
      </c>
      <c r="D1876" t="s">
        <v>6</v>
      </c>
      <c r="E1876" t="s">
        <v>6</v>
      </c>
      <c r="F1876">
        <v>11</v>
      </c>
      <c r="G1876" s="4">
        <v>78</v>
      </c>
      <c r="H1876" s="4">
        <v>0</v>
      </c>
      <c r="I1876" s="4">
        <v>230</v>
      </c>
      <c r="J1876" s="4">
        <v>4</v>
      </c>
      <c r="K1876" s="4">
        <v>0</v>
      </c>
    </row>
    <row r="1877" spans="1:11">
      <c r="A1877">
        <v>1987</v>
      </c>
      <c r="B1877" t="s">
        <v>57</v>
      </c>
      <c r="C1877" t="s">
        <v>58</v>
      </c>
      <c r="D1877" t="s">
        <v>6</v>
      </c>
      <c r="E1877" t="s">
        <v>6</v>
      </c>
      <c r="F1877">
        <v>20</v>
      </c>
      <c r="G1877" s="4">
        <v>24</v>
      </c>
      <c r="H1877" s="4">
        <v>0</v>
      </c>
      <c r="I1877" s="4">
        <v>4</v>
      </c>
      <c r="J1877" s="4">
        <v>0</v>
      </c>
      <c r="K1877" s="4">
        <v>0</v>
      </c>
    </row>
    <row r="1878" spans="1:11">
      <c r="A1878">
        <v>1988</v>
      </c>
      <c r="B1878" t="s">
        <v>57</v>
      </c>
      <c r="C1878" t="s">
        <v>58</v>
      </c>
      <c r="D1878" t="s">
        <v>6</v>
      </c>
      <c r="E1878" t="s">
        <v>6</v>
      </c>
      <c r="F1878">
        <v>22</v>
      </c>
      <c r="G1878" s="4">
        <v>35</v>
      </c>
      <c r="H1878" s="4">
        <v>0</v>
      </c>
      <c r="I1878" s="4">
        <v>9</v>
      </c>
      <c r="J1878" s="4">
        <v>0</v>
      </c>
      <c r="K1878" s="4">
        <v>0</v>
      </c>
    </row>
    <row r="1879" spans="1:11">
      <c r="A1879">
        <v>1989</v>
      </c>
      <c r="B1879" t="s">
        <v>57</v>
      </c>
      <c r="C1879" t="s">
        <v>58</v>
      </c>
      <c r="D1879" t="s">
        <v>6</v>
      </c>
      <c r="E1879" t="s">
        <v>677</v>
      </c>
      <c r="F1879">
        <v>3</v>
      </c>
      <c r="G1879" s="4">
        <v>7</v>
      </c>
      <c r="H1879" s="4">
        <v>0</v>
      </c>
      <c r="I1879" s="4">
        <v>0</v>
      </c>
      <c r="J1879" s="4">
        <v>0</v>
      </c>
      <c r="K1879" s="4">
        <v>0</v>
      </c>
    </row>
    <row r="1880" spans="1:11">
      <c r="A1880">
        <v>1990</v>
      </c>
      <c r="B1880" t="s">
        <v>57</v>
      </c>
      <c r="C1880" t="s">
        <v>58</v>
      </c>
      <c r="D1880" t="s">
        <v>6</v>
      </c>
      <c r="E1880" t="s">
        <v>6</v>
      </c>
      <c r="F1880">
        <v>14</v>
      </c>
      <c r="G1880" s="4">
        <v>57</v>
      </c>
      <c r="H1880" s="4">
        <v>0</v>
      </c>
      <c r="I1880" s="4">
        <v>33</v>
      </c>
      <c r="J1880" s="4">
        <v>0</v>
      </c>
      <c r="K1880" s="4">
        <v>9</v>
      </c>
    </row>
    <row r="1881" spans="1:11">
      <c r="A1881">
        <v>1991</v>
      </c>
      <c r="B1881" t="s">
        <v>57</v>
      </c>
      <c r="C1881" t="s">
        <v>58</v>
      </c>
      <c r="D1881" t="s">
        <v>6</v>
      </c>
      <c r="E1881" t="s">
        <v>6</v>
      </c>
      <c r="F1881">
        <v>4</v>
      </c>
      <c r="G1881" s="4">
        <v>8</v>
      </c>
      <c r="H1881" s="4">
        <v>0</v>
      </c>
      <c r="I1881" s="4">
        <v>0</v>
      </c>
      <c r="J1881" s="4">
        <v>0</v>
      </c>
      <c r="K1881" s="4">
        <v>0</v>
      </c>
    </row>
    <row r="1882" spans="1:11">
      <c r="A1882">
        <v>1992</v>
      </c>
      <c r="B1882" t="s">
        <v>57</v>
      </c>
      <c r="C1882" t="s">
        <v>58</v>
      </c>
      <c r="D1882" t="s">
        <v>6</v>
      </c>
      <c r="E1882" t="s">
        <v>6</v>
      </c>
      <c r="F1882">
        <v>4</v>
      </c>
      <c r="G1882" s="4">
        <v>27</v>
      </c>
      <c r="H1882" s="4">
        <v>0</v>
      </c>
      <c r="I1882" s="4">
        <v>8</v>
      </c>
      <c r="J1882" s="4">
        <v>0</v>
      </c>
      <c r="K1882" s="4">
        <v>0</v>
      </c>
    </row>
    <row r="1883" spans="1:11">
      <c r="A1883">
        <v>1992</v>
      </c>
      <c r="B1883" t="s">
        <v>57</v>
      </c>
      <c r="C1883" t="s">
        <v>58</v>
      </c>
      <c r="D1883" t="s">
        <v>6</v>
      </c>
      <c r="E1883" t="s">
        <v>537</v>
      </c>
      <c r="F1883">
        <v>5</v>
      </c>
      <c r="G1883" s="4">
        <v>5</v>
      </c>
      <c r="H1883" s="4">
        <v>0</v>
      </c>
      <c r="I1883" s="4">
        <v>0</v>
      </c>
      <c r="J1883" s="4">
        <v>0</v>
      </c>
      <c r="K1883" s="4">
        <v>0</v>
      </c>
    </row>
    <row r="1884" spans="1:11">
      <c r="A1884">
        <v>1993</v>
      </c>
      <c r="B1884" t="s">
        <v>57</v>
      </c>
      <c r="C1884" t="s">
        <v>58</v>
      </c>
      <c r="D1884" t="s">
        <v>6</v>
      </c>
      <c r="E1884" t="s">
        <v>6</v>
      </c>
      <c r="F1884">
        <v>4</v>
      </c>
      <c r="G1884" s="4">
        <v>4</v>
      </c>
      <c r="H1884" s="4">
        <v>0</v>
      </c>
      <c r="I1884" s="4">
        <v>0</v>
      </c>
      <c r="J1884" s="4">
        <v>0</v>
      </c>
      <c r="K1884" s="4">
        <v>0</v>
      </c>
    </row>
    <row r="1885" spans="1:11">
      <c r="A1885">
        <v>1993</v>
      </c>
      <c r="B1885" t="s">
        <v>57</v>
      </c>
      <c r="C1885" t="s">
        <v>58</v>
      </c>
      <c r="D1885" t="s">
        <v>6</v>
      </c>
      <c r="E1885" t="s">
        <v>537</v>
      </c>
      <c r="F1885">
        <v>4</v>
      </c>
      <c r="G1885" s="4">
        <v>4</v>
      </c>
      <c r="H1885" s="4">
        <v>0</v>
      </c>
      <c r="I1885" s="4">
        <v>0</v>
      </c>
      <c r="J1885" s="4">
        <v>0</v>
      </c>
      <c r="K1885" s="4">
        <v>0</v>
      </c>
    </row>
    <row r="1886" spans="1:11">
      <c r="A1886">
        <v>1995</v>
      </c>
      <c r="B1886" t="s">
        <v>57</v>
      </c>
      <c r="C1886" t="s">
        <v>58</v>
      </c>
      <c r="D1886" t="s">
        <v>6</v>
      </c>
      <c r="E1886" t="s">
        <v>6</v>
      </c>
      <c r="F1886">
        <v>9</v>
      </c>
      <c r="G1886" s="4">
        <v>19</v>
      </c>
      <c r="H1886" s="4">
        <v>0</v>
      </c>
      <c r="I1886" s="4">
        <v>0</v>
      </c>
      <c r="J1886" s="4">
        <v>0</v>
      </c>
      <c r="K1886" s="4">
        <v>0</v>
      </c>
    </row>
    <row r="1887" spans="1:11">
      <c r="A1887">
        <v>1996</v>
      </c>
      <c r="B1887" t="s">
        <v>57</v>
      </c>
      <c r="C1887" t="s">
        <v>58</v>
      </c>
      <c r="D1887" t="s">
        <v>6</v>
      </c>
      <c r="E1887" t="s">
        <v>6</v>
      </c>
      <c r="F1887">
        <v>7</v>
      </c>
      <c r="G1887" s="4">
        <v>41</v>
      </c>
      <c r="H1887" s="4">
        <v>0</v>
      </c>
      <c r="I1887" s="4">
        <v>0</v>
      </c>
      <c r="J1887" s="4">
        <v>0</v>
      </c>
      <c r="K1887" s="4">
        <v>10</v>
      </c>
    </row>
    <row r="1888" spans="1:11">
      <c r="A1888">
        <v>1997</v>
      </c>
      <c r="B1888" t="s">
        <v>57</v>
      </c>
      <c r="C1888" t="s">
        <v>58</v>
      </c>
      <c r="D1888" t="s">
        <v>6</v>
      </c>
      <c r="E1888" t="s">
        <v>6</v>
      </c>
      <c r="F1888">
        <v>6</v>
      </c>
      <c r="G1888" s="4">
        <v>6.3569861009509872</v>
      </c>
      <c r="H1888" s="4">
        <v>0</v>
      </c>
      <c r="I1888" s="4">
        <v>0</v>
      </c>
      <c r="J1888" s="4">
        <v>0</v>
      </c>
      <c r="K1888" s="4">
        <v>0</v>
      </c>
    </row>
    <row r="1889" spans="1:11">
      <c r="A1889">
        <v>1998</v>
      </c>
      <c r="B1889" t="s">
        <v>57</v>
      </c>
      <c r="C1889" t="s">
        <v>58</v>
      </c>
      <c r="D1889" t="s">
        <v>6</v>
      </c>
      <c r="E1889" t="s">
        <v>6</v>
      </c>
      <c r="F1889">
        <v>5</v>
      </c>
      <c r="G1889" s="4">
        <v>4.8069705093833779</v>
      </c>
      <c r="H1889" s="4">
        <v>0</v>
      </c>
      <c r="I1889" s="4">
        <v>0</v>
      </c>
      <c r="J1889" s="4">
        <v>0</v>
      </c>
      <c r="K1889" s="4">
        <v>0</v>
      </c>
    </row>
    <row r="1890" spans="1:11">
      <c r="A1890">
        <v>1968</v>
      </c>
      <c r="B1890" t="s">
        <v>59</v>
      </c>
      <c r="C1890" t="s">
        <v>60</v>
      </c>
      <c r="D1890" t="s">
        <v>6</v>
      </c>
      <c r="E1890" t="s">
        <v>534</v>
      </c>
      <c r="F1890">
        <v>81</v>
      </c>
      <c r="G1890" s="4">
        <v>628</v>
      </c>
      <c r="H1890" s="4">
        <v>179</v>
      </c>
      <c r="I1890" s="4">
        <v>0</v>
      </c>
      <c r="J1890" s="4">
        <v>0</v>
      </c>
      <c r="K1890" s="4">
        <v>0</v>
      </c>
    </row>
    <row r="1891" spans="1:11">
      <c r="A1891">
        <v>1969</v>
      </c>
      <c r="B1891" t="s">
        <v>59</v>
      </c>
      <c r="C1891" t="s">
        <v>60</v>
      </c>
      <c r="D1891" t="s">
        <v>6</v>
      </c>
      <c r="E1891" t="s">
        <v>534</v>
      </c>
      <c r="F1891">
        <v>77</v>
      </c>
      <c r="G1891" s="4">
        <v>827</v>
      </c>
      <c r="H1891" s="4">
        <v>217</v>
      </c>
      <c r="I1891" s="4">
        <v>0</v>
      </c>
      <c r="J1891" s="4">
        <v>0</v>
      </c>
      <c r="K1891" s="4">
        <v>0</v>
      </c>
    </row>
    <row r="1892" spans="1:11">
      <c r="A1892">
        <v>1970</v>
      </c>
      <c r="B1892" t="s">
        <v>59</v>
      </c>
      <c r="C1892" t="s">
        <v>60</v>
      </c>
      <c r="D1892" t="s">
        <v>6</v>
      </c>
      <c r="E1892" t="s">
        <v>534</v>
      </c>
      <c r="F1892">
        <v>43</v>
      </c>
      <c r="G1892" s="4">
        <v>286</v>
      </c>
      <c r="H1892" s="4">
        <v>27</v>
      </c>
      <c r="I1892" s="4">
        <v>0</v>
      </c>
      <c r="J1892" s="4">
        <v>0</v>
      </c>
      <c r="K1892" s="4">
        <v>0</v>
      </c>
    </row>
    <row r="1893" spans="1:11">
      <c r="A1893">
        <v>1971</v>
      </c>
      <c r="B1893" t="s">
        <v>59</v>
      </c>
      <c r="C1893" t="s">
        <v>60</v>
      </c>
      <c r="D1893" t="s">
        <v>6</v>
      </c>
      <c r="E1893" t="s">
        <v>534</v>
      </c>
      <c r="F1893">
        <v>17</v>
      </c>
      <c r="G1893" s="4">
        <v>73</v>
      </c>
      <c r="H1893" s="4">
        <v>29</v>
      </c>
      <c r="I1893" s="4">
        <v>14</v>
      </c>
      <c r="J1893" s="4">
        <v>0</v>
      </c>
      <c r="K1893" s="4">
        <v>0</v>
      </c>
    </row>
    <row r="1894" spans="1:11">
      <c r="A1894">
        <v>1972</v>
      </c>
      <c r="B1894" t="s">
        <v>59</v>
      </c>
      <c r="C1894" t="s">
        <v>60</v>
      </c>
      <c r="D1894" t="s">
        <v>6</v>
      </c>
      <c r="E1894" t="s">
        <v>534</v>
      </c>
      <c r="F1894">
        <v>40</v>
      </c>
      <c r="G1894" s="4">
        <v>305</v>
      </c>
      <c r="H1894" s="4">
        <v>124</v>
      </c>
      <c r="I1894" s="4">
        <v>52</v>
      </c>
      <c r="J1894" s="4">
        <v>0</v>
      </c>
      <c r="K1894" s="4">
        <v>0</v>
      </c>
    </row>
    <row r="1895" spans="1:11">
      <c r="A1895">
        <v>1973</v>
      </c>
      <c r="B1895" t="s">
        <v>59</v>
      </c>
      <c r="C1895" t="s">
        <v>60</v>
      </c>
      <c r="D1895" t="s">
        <v>6</v>
      </c>
      <c r="E1895" t="s">
        <v>534</v>
      </c>
      <c r="F1895">
        <v>42</v>
      </c>
      <c r="G1895" s="4">
        <v>452</v>
      </c>
      <c r="H1895" s="4">
        <v>81</v>
      </c>
      <c r="I1895" s="4">
        <v>95</v>
      </c>
      <c r="J1895" s="4">
        <v>0</v>
      </c>
      <c r="K1895" s="4">
        <v>0</v>
      </c>
    </row>
    <row r="1896" spans="1:11">
      <c r="A1896">
        <v>1974</v>
      </c>
      <c r="B1896" t="s">
        <v>59</v>
      </c>
      <c r="C1896" t="s">
        <v>60</v>
      </c>
      <c r="D1896" t="s">
        <v>6</v>
      </c>
      <c r="E1896" t="s">
        <v>534</v>
      </c>
      <c r="F1896">
        <v>52</v>
      </c>
      <c r="G1896" s="4">
        <v>549</v>
      </c>
      <c r="H1896" s="4">
        <v>75</v>
      </c>
      <c r="I1896" s="4">
        <v>106</v>
      </c>
      <c r="J1896" s="4">
        <v>0</v>
      </c>
      <c r="K1896" s="4">
        <v>0</v>
      </c>
    </row>
    <row r="1897" spans="1:11">
      <c r="A1897">
        <v>1975</v>
      </c>
      <c r="B1897" t="s">
        <v>59</v>
      </c>
      <c r="C1897" t="s">
        <v>60</v>
      </c>
      <c r="D1897" t="s">
        <v>6</v>
      </c>
      <c r="E1897" t="s">
        <v>534</v>
      </c>
      <c r="F1897">
        <v>40</v>
      </c>
      <c r="G1897" s="4">
        <v>285</v>
      </c>
      <c r="H1897" s="4">
        <v>30</v>
      </c>
      <c r="I1897" s="4">
        <v>27</v>
      </c>
      <c r="J1897" s="4">
        <v>0</v>
      </c>
      <c r="K1897" s="4">
        <v>0</v>
      </c>
    </row>
    <row r="1898" spans="1:11">
      <c r="A1898">
        <v>1976</v>
      </c>
      <c r="B1898" t="s">
        <v>59</v>
      </c>
      <c r="C1898" t="s">
        <v>60</v>
      </c>
      <c r="D1898" t="s">
        <v>6</v>
      </c>
      <c r="E1898" t="s">
        <v>534</v>
      </c>
      <c r="F1898">
        <v>40</v>
      </c>
      <c r="G1898" s="4">
        <v>131</v>
      </c>
      <c r="H1898" s="4">
        <v>5</v>
      </c>
      <c r="I1898" s="4">
        <v>5</v>
      </c>
      <c r="J1898" s="4">
        <v>0</v>
      </c>
      <c r="K1898" s="4">
        <v>0</v>
      </c>
    </row>
    <row r="1899" spans="1:11">
      <c r="A1899">
        <v>1977</v>
      </c>
      <c r="B1899" t="s">
        <v>59</v>
      </c>
      <c r="C1899" t="s">
        <v>60</v>
      </c>
      <c r="D1899" t="s">
        <v>6</v>
      </c>
      <c r="E1899" t="s">
        <v>534</v>
      </c>
      <c r="F1899">
        <v>45</v>
      </c>
      <c r="G1899" s="4">
        <v>244</v>
      </c>
      <c r="H1899" s="4">
        <v>77</v>
      </c>
      <c r="I1899" s="4">
        <v>60</v>
      </c>
      <c r="J1899" s="4">
        <v>0</v>
      </c>
      <c r="K1899" s="4">
        <v>0</v>
      </c>
    </row>
    <row r="1900" spans="1:11">
      <c r="A1900">
        <v>1978</v>
      </c>
      <c r="B1900" t="s">
        <v>59</v>
      </c>
      <c r="C1900" t="s">
        <v>60</v>
      </c>
      <c r="D1900" t="s">
        <v>6</v>
      </c>
      <c r="E1900" t="s">
        <v>534</v>
      </c>
      <c r="F1900">
        <v>66</v>
      </c>
      <c r="G1900" s="4">
        <v>513</v>
      </c>
      <c r="H1900" s="4">
        <v>18</v>
      </c>
      <c r="I1900" s="4">
        <v>7</v>
      </c>
      <c r="J1900" s="4">
        <v>0</v>
      </c>
      <c r="K1900" s="4">
        <v>0</v>
      </c>
    </row>
    <row r="1901" spans="1:11">
      <c r="A1901">
        <v>1979</v>
      </c>
      <c r="B1901" t="s">
        <v>59</v>
      </c>
      <c r="C1901" t="s">
        <v>60</v>
      </c>
      <c r="D1901" t="s">
        <v>6</v>
      </c>
      <c r="E1901" t="s">
        <v>534</v>
      </c>
      <c r="F1901">
        <v>36</v>
      </c>
      <c r="G1901" s="4">
        <v>391</v>
      </c>
      <c r="H1901" s="4">
        <v>11</v>
      </c>
      <c r="I1901" s="4">
        <v>8</v>
      </c>
      <c r="J1901" s="4">
        <v>0</v>
      </c>
      <c r="K1901" s="4">
        <v>0</v>
      </c>
    </row>
    <row r="1902" spans="1:11">
      <c r="A1902">
        <v>1980</v>
      </c>
      <c r="B1902" t="s">
        <v>59</v>
      </c>
      <c r="C1902" t="s">
        <v>60</v>
      </c>
      <c r="D1902" t="s">
        <v>6</v>
      </c>
      <c r="E1902" t="s">
        <v>534</v>
      </c>
      <c r="F1902">
        <v>28</v>
      </c>
      <c r="G1902" s="4">
        <v>159</v>
      </c>
      <c r="H1902" s="4">
        <v>11</v>
      </c>
      <c r="I1902" s="4">
        <v>19</v>
      </c>
      <c r="J1902" s="4">
        <v>0</v>
      </c>
      <c r="K1902" s="4">
        <v>0</v>
      </c>
    </row>
    <row r="1903" spans="1:11">
      <c r="A1903">
        <v>1981</v>
      </c>
      <c r="B1903" t="s">
        <v>59</v>
      </c>
      <c r="C1903" t="s">
        <v>60</v>
      </c>
      <c r="D1903" t="s">
        <v>6</v>
      </c>
      <c r="E1903" t="s">
        <v>534</v>
      </c>
      <c r="F1903">
        <v>69</v>
      </c>
      <c r="G1903" s="4">
        <v>730</v>
      </c>
      <c r="H1903" s="4">
        <v>36</v>
      </c>
      <c r="I1903" s="4">
        <v>242</v>
      </c>
      <c r="J1903" s="4">
        <v>0</v>
      </c>
      <c r="K1903" s="4">
        <v>0</v>
      </c>
    </row>
    <row r="1904" spans="1:11">
      <c r="A1904">
        <v>1982</v>
      </c>
      <c r="B1904" t="s">
        <v>59</v>
      </c>
      <c r="C1904" t="s">
        <v>60</v>
      </c>
      <c r="D1904" t="s">
        <v>6</v>
      </c>
      <c r="E1904" t="s">
        <v>534</v>
      </c>
      <c r="F1904">
        <v>26</v>
      </c>
      <c r="G1904" s="4">
        <v>152</v>
      </c>
      <c r="H1904" s="4">
        <v>15</v>
      </c>
      <c r="I1904" s="4">
        <v>12</v>
      </c>
      <c r="J1904" s="4">
        <v>0</v>
      </c>
      <c r="K1904" s="4">
        <v>0</v>
      </c>
    </row>
    <row r="1905" spans="1:11">
      <c r="A1905">
        <v>1983</v>
      </c>
      <c r="B1905" t="s">
        <v>59</v>
      </c>
      <c r="C1905" t="s">
        <v>60</v>
      </c>
      <c r="D1905" t="s">
        <v>6</v>
      </c>
      <c r="E1905" t="s">
        <v>534</v>
      </c>
      <c r="F1905">
        <v>60</v>
      </c>
      <c r="G1905" s="4">
        <v>505</v>
      </c>
      <c r="H1905" s="4">
        <v>26</v>
      </c>
      <c r="I1905" s="4">
        <v>48</v>
      </c>
      <c r="J1905" s="4">
        <v>0</v>
      </c>
      <c r="K1905" s="4">
        <v>0</v>
      </c>
    </row>
    <row r="1906" spans="1:11">
      <c r="A1906">
        <v>1984</v>
      </c>
      <c r="B1906" t="s">
        <v>59</v>
      </c>
      <c r="C1906" t="s">
        <v>60</v>
      </c>
      <c r="D1906" t="s">
        <v>6</v>
      </c>
      <c r="E1906" t="s">
        <v>6</v>
      </c>
      <c r="F1906">
        <v>34</v>
      </c>
      <c r="G1906" s="4">
        <v>428</v>
      </c>
      <c r="H1906" s="4">
        <v>9</v>
      </c>
      <c r="I1906" s="4">
        <v>163</v>
      </c>
      <c r="J1906" s="4">
        <v>0</v>
      </c>
      <c r="K1906" s="4">
        <v>0</v>
      </c>
    </row>
    <row r="1907" spans="1:11">
      <c r="A1907">
        <v>1984</v>
      </c>
      <c r="B1907" t="s">
        <v>59</v>
      </c>
      <c r="C1907" t="s">
        <v>60</v>
      </c>
      <c r="D1907" t="s">
        <v>6</v>
      </c>
      <c r="E1907" t="s">
        <v>537</v>
      </c>
      <c r="F1907">
        <v>8</v>
      </c>
      <c r="G1907" s="4">
        <v>16</v>
      </c>
      <c r="H1907" s="4">
        <v>8</v>
      </c>
      <c r="I1907" s="4">
        <v>16</v>
      </c>
      <c r="J1907" s="4">
        <v>0</v>
      </c>
      <c r="K1907" s="4">
        <v>0</v>
      </c>
    </row>
    <row r="1908" spans="1:11">
      <c r="A1908">
        <v>1985</v>
      </c>
      <c r="B1908" t="s">
        <v>59</v>
      </c>
      <c r="C1908" t="s">
        <v>60</v>
      </c>
      <c r="D1908" t="s">
        <v>6</v>
      </c>
      <c r="E1908" t="s">
        <v>6</v>
      </c>
      <c r="F1908">
        <v>28</v>
      </c>
      <c r="G1908" s="4">
        <v>438</v>
      </c>
      <c r="H1908" s="4">
        <v>24</v>
      </c>
      <c r="I1908" s="4">
        <v>66</v>
      </c>
      <c r="J1908" s="4">
        <v>0</v>
      </c>
      <c r="K1908" s="4">
        <v>0</v>
      </c>
    </row>
    <row r="1909" spans="1:11">
      <c r="A1909">
        <v>1987</v>
      </c>
      <c r="B1909" t="s">
        <v>59</v>
      </c>
      <c r="C1909" t="s">
        <v>60</v>
      </c>
      <c r="D1909" t="s">
        <v>6</v>
      </c>
      <c r="E1909" t="s">
        <v>6</v>
      </c>
      <c r="F1909">
        <v>8</v>
      </c>
      <c r="G1909" s="4">
        <v>12</v>
      </c>
      <c r="H1909" s="4">
        <v>0</v>
      </c>
      <c r="I1909" s="4">
        <v>0</v>
      </c>
      <c r="J1909" s="4">
        <v>0</v>
      </c>
      <c r="K1909" s="4">
        <v>0</v>
      </c>
    </row>
    <row r="1910" spans="1:11">
      <c r="A1910">
        <v>1988</v>
      </c>
      <c r="B1910" t="s">
        <v>59</v>
      </c>
      <c r="C1910" t="s">
        <v>60</v>
      </c>
      <c r="D1910" t="s">
        <v>6</v>
      </c>
      <c r="E1910" t="s">
        <v>6</v>
      </c>
      <c r="F1910">
        <v>9</v>
      </c>
      <c r="G1910" s="4">
        <v>18</v>
      </c>
      <c r="H1910" s="4">
        <v>0</v>
      </c>
      <c r="I1910" s="4">
        <v>75</v>
      </c>
      <c r="J1910" s="4">
        <v>0</v>
      </c>
      <c r="K1910" s="4">
        <v>0</v>
      </c>
    </row>
    <row r="1911" spans="1:11">
      <c r="A1911">
        <v>1989</v>
      </c>
      <c r="B1911" t="s">
        <v>59</v>
      </c>
      <c r="C1911" t="s">
        <v>60</v>
      </c>
      <c r="D1911" t="s">
        <v>6</v>
      </c>
      <c r="E1911" t="s">
        <v>6</v>
      </c>
      <c r="F1911">
        <v>41</v>
      </c>
      <c r="G1911" s="4">
        <v>456</v>
      </c>
      <c r="H1911" s="4">
        <v>25</v>
      </c>
      <c r="I1911" s="4">
        <v>740</v>
      </c>
      <c r="J1911" s="4">
        <v>0</v>
      </c>
      <c r="K1911" s="4">
        <v>0</v>
      </c>
    </row>
    <row r="1912" spans="1:11">
      <c r="A1912">
        <v>1989</v>
      </c>
      <c r="B1912" t="s">
        <v>59</v>
      </c>
      <c r="C1912" t="s">
        <v>60</v>
      </c>
      <c r="D1912" t="s">
        <v>6</v>
      </c>
      <c r="E1912" t="s">
        <v>537</v>
      </c>
      <c r="F1912">
        <v>9</v>
      </c>
      <c r="G1912" s="4">
        <v>9</v>
      </c>
      <c r="H1912" s="4">
        <v>0</v>
      </c>
      <c r="I1912" s="4">
        <v>9</v>
      </c>
      <c r="J1912" s="4">
        <v>0</v>
      </c>
      <c r="K1912" s="4">
        <v>0</v>
      </c>
    </row>
    <row r="1913" spans="1:11">
      <c r="A1913">
        <v>1989</v>
      </c>
      <c r="B1913" t="s">
        <v>59</v>
      </c>
      <c r="C1913" t="s">
        <v>60</v>
      </c>
      <c r="D1913" t="s">
        <v>6</v>
      </c>
      <c r="E1913" t="s">
        <v>979</v>
      </c>
      <c r="F1913">
        <v>11</v>
      </c>
      <c r="G1913" s="4">
        <v>33</v>
      </c>
      <c r="H1913" s="4">
        <v>0</v>
      </c>
      <c r="I1913" s="4">
        <v>70</v>
      </c>
      <c r="J1913" s="4">
        <v>0</v>
      </c>
      <c r="K1913" s="4">
        <v>0</v>
      </c>
    </row>
    <row r="1914" spans="1:11">
      <c r="A1914">
        <v>1990</v>
      </c>
      <c r="B1914" t="s">
        <v>59</v>
      </c>
      <c r="C1914" t="s">
        <v>60</v>
      </c>
      <c r="D1914" t="s">
        <v>6</v>
      </c>
      <c r="E1914" t="s">
        <v>6</v>
      </c>
      <c r="F1914">
        <v>24</v>
      </c>
      <c r="G1914" s="4">
        <v>57</v>
      </c>
      <c r="H1914" s="4">
        <v>5</v>
      </c>
      <c r="I1914" s="4">
        <v>156</v>
      </c>
      <c r="J1914" s="4">
        <v>0</v>
      </c>
      <c r="K1914" s="4">
        <v>0</v>
      </c>
    </row>
    <row r="1915" spans="1:11">
      <c r="A1915">
        <v>1990</v>
      </c>
      <c r="B1915" t="s">
        <v>59</v>
      </c>
      <c r="C1915" t="s">
        <v>60</v>
      </c>
      <c r="D1915" t="s">
        <v>6</v>
      </c>
      <c r="E1915" t="s">
        <v>537</v>
      </c>
      <c r="F1915">
        <v>8</v>
      </c>
      <c r="G1915" s="4">
        <v>16</v>
      </c>
      <c r="H1915" s="4">
        <v>0</v>
      </c>
      <c r="I1915" s="4">
        <v>76</v>
      </c>
      <c r="J1915" s="4">
        <v>0</v>
      </c>
      <c r="K1915" s="4">
        <v>0</v>
      </c>
    </row>
    <row r="1916" spans="1:11">
      <c r="A1916">
        <v>1991</v>
      </c>
      <c r="B1916" t="s">
        <v>59</v>
      </c>
      <c r="C1916" t="s">
        <v>60</v>
      </c>
      <c r="D1916" t="s">
        <v>6</v>
      </c>
      <c r="E1916" t="s">
        <v>6</v>
      </c>
      <c r="F1916">
        <v>31</v>
      </c>
      <c r="G1916" s="4">
        <v>119</v>
      </c>
      <c r="H1916" s="4">
        <v>0</v>
      </c>
      <c r="I1916" s="4">
        <v>116</v>
      </c>
      <c r="J1916" s="4">
        <v>0</v>
      </c>
      <c r="K1916" s="4">
        <v>0</v>
      </c>
    </row>
    <row r="1917" spans="1:11">
      <c r="A1917">
        <v>1991</v>
      </c>
      <c r="B1917" t="s">
        <v>59</v>
      </c>
      <c r="C1917" t="s">
        <v>60</v>
      </c>
      <c r="D1917" t="s">
        <v>6</v>
      </c>
      <c r="E1917" t="s">
        <v>976</v>
      </c>
      <c r="F1917">
        <v>2</v>
      </c>
      <c r="G1917" s="4">
        <v>2</v>
      </c>
      <c r="H1917" s="4">
        <v>0</v>
      </c>
      <c r="I1917" s="4">
        <v>0</v>
      </c>
      <c r="J1917" s="4">
        <v>0</v>
      </c>
      <c r="K1917" s="4">
        <v>0</v>
      </c>
    </row>
    <row r="1918" spans="1:11">
      <c r="A1918">
        <v>1992</v>
      </c>
      <c r="B1918" t="s">
        <v>59</v>
      </c>
      <c r="C1918" t="s">
        <v>60</v>
      </c>
      <c r="D1918" t="s">
        <v>6</v>
      </c>
      <c r="E1918" t="s">
        <v>6</v>
      </c>
      <c r="F1918">
        <v>19</v>
      </c>
      <c r="G1918" s="4">
        <v>185</v>
      </c>
      <c r="H1918" s="4">
        <v>0</v>
      </c>
      <c r="I1918" s="4">
        <v>112</v>
      </c>
      <c r="J1918" s="4">
        <v>0</v>
      </c>
      <c r="K1918" s="4">
        <v>0</v>
      </c>
    </row>
    <row r="1919" spans="1:11">
      <c r="A1919">
        <v>1992</v>
      </c>
      <c r="B1919" t="s">
        <v>59</v>
      </c>
      <c r="C1919" t="s">
        <v>60</v>
      </c>
      <c r="D1919" t="s">
        <v>6</v>
      </c>
      <c r="E1919" t="s">
        <v>694</v>
      </c>
      <c r="F1919">
        <v>4</v>
      </c>
      <c r="G1919" s="4">
        <v>34</v>
      </c>
      <c r="H1919" s="4">
        <v>0</v>
      </c>
      <c r="I1919" s="4">
        <v>13</v>
      </c>
      <c r="J1919" s="4">
        <v>0</v>
      </c>
      <c r="K1919" s="4">
        <v>0</v>
      </c>
    </row>
    <row r="1920" spans="1:11">
      <c r="A1920">
        <v>1993</v>
      </c>
      <c r="B1920" t="s">
        <v>59</v>
      </c>
      <c r="C1920" t="s">
        <v>60</v>
      </c>
      <c r="D1920" t="s">
        <v>6</v>
      </c>
      <c r="E1920" t="s">
        <v>978</v>
      </c>
      <c r="F1920">
        <v>2</v>
      </c>
      <c r="G1920" s="4">
        <v>2</v>
      </c>
      <c r="H1920" s="4">
        <v>0</v>
      </c>
      <c r="I1920" s="4">
        <v>0</v>
      </c>
      <c r="J1920" s="4">
        <v>0</v>
      </c>
      <c r="K1920" s="4">
        <v>0</v>
      </c>
    </row>
    <row r="1921" spans="1:11">
      <c r="A1921">
        <v>1993</v>
      </c>
      <c r="B1921" t="s">
        <v>59</v>
      </c>
      <c r="C1921" t="s">
        <v>60</v>
      </c>
      <c r="D1921" t="s">
        <v>6</v>
      </c>
      <c r="E1921" t="s">
        <v>6</v>
      </c>
      <c r="F1921">
        <v>30</v>
      </c>
      <c r="G1921" s="4">
        <v>97</v>
      </c>
      <c r="H1921" s="4">
        <v>0</v>
      </c>
      <c r="I1921" s="4">
        <v>82</v>
      </c>
      <c r="J1921" s="4">
        <v>4</v>
      </c>
      <c r="K1921" s="4">
        <v>4</v>
      </c>
    </row>
    <row r="1922" spans="1:11">
      <c r="A1922">
        <v>1993</v>
      </c>
      <c r="B1922" t="s">
        <v>59</v>
      </c>
      <c r="C1922" t="s">
        <v>60</v>
      </c>
      <c r="D1922" t="s">
        <v>6</v>
      </c>
      <c r="E1922" t="s">
        <v>537</v>
      </c>
      <c r="F1922">
        <v>12</v>
      </c>
      <c r="G1922" s="4">
        <v>16</v>
      </c>
      <c r="H1922" s="4">
        <v>0</v>
      </c>
      <c r="I1922" s="4">
        <v>20</v>
      </c>
      <c r="J1922" s="4">
        <v>0</v>
      </c>
      <c r="K1922" s="4">
        <v>0</v>
      </c>
    </row>
    <row r="1923" spans="1:11">
      <c r="A1923">
        <v>1994</v>
      </c>
      <c r="B1923" t="s">
        <v>59</v>
      </c>
      <c r="C1923" t="s">
        <v>60</v>
      </c>
      <c r="D1923" t="s">
        <v>6</v>
      </c>
      <c r="E1923" t="s">
        <v>6</v>
      </c>
      <c r="F1923">
        <v>61</v>
      </c>
      <c r="G1923" s="4">
        <v>249</v>
      </c>
      <c r="H1923" s="4">
        <v>0</v>
      </c>
      <c r="I1923" s="4">
        <v>107</v>
      </c>
      <c r="J1923" s="4">
        <v>5</v>
      </c>
      <c r="K1923" s="4">
        <v>15</v>
      </c>
    </row>
    <row r="1924" spans="1:11">
      <c r="A1924">
        <v>1995</v>
      </c>
      <c r="B1924" t="s">
        <v>59</v>
      </c>
      <c r="C1924" t="s">
        <v>60</v>
      </c>
      <c r="D1924" t="s">
        <v>6</v>
      </c>
      <c r="E1924" t="s">
        <v>6</v>
      </c>
      <c r="F1924">
        <v>28</v>
      </c>
      <c r="G1924" s="4">
        <v>56</v>
      </c>
      <c r="H1924" s="4">
        <v>0</v>
      </c>
      <c r="I1924" s="4">
        <v>34</v>
      </c>
      <c r="J1924" s="4">
        <v>0</v>
      </c>
      <c r="K1924" s="4">
        <v>0</v>
      </c>
    </row>
    <row r="1925" spans="1:11">
      <c r="A1925">
        <v>1995</v>
      </c>
      <c r="B1925" t="s">
        <v>59</v>
      </c>
      <c r="C1925" t="s">
        <v>60</v>
      </c>
      <c r="D1925" t="s">
        <v>6</v>
      </c>
      <c r="E1925" t="s">
        <v>537</v>
      </c>
      <c r="F1925">
        <v>6</v>
      </c>
      <c r="G1925" s="4">
        <v>6</v>
      </c>
      <c r="H1925" s="4">
        <v>0</v>
      </c>
      <c r="I1925" s="4">
        <v>0</v>
      </c>
      <c r="J1925" s="4">
        <v>0</v>
      </c>
      <c r="K1925" s="4">
        <v>0</v>
      </c>
    </row>
    <row r="1926" spans="1:11">
      <c r="A1926">
        <v>1995</v>
      </c>
      <c r="B1926" t="s">
        <v>59</v>
      </c>
      <c r="C1926" t="s">
        <v>60</v>
      </c>
      <c r="D1926" t="s">
        <v>6</v>
      </c>
      <c r="E1926" t="s">
        <v>976</v>
      </c>
      <c r="F1926">
        <v>3</v>
      </c>
      <c r="G1926" s="4">
        <v>13</v>
      </c>
      <c r="H1926" s="4">
        <v>0</v>
      </c>
      <c r="I1926" s="4">
        <v>5</v>
      </c>
      <c r="J1926" s="4">
        <v>0</v>
      </c>
      <c r="K1926" s="4">
        <v>0</v>
      </c>
    </row>
    <row r="1927" spans="1:11">
      <c r="A1927">
        <v>1996</v>
      </c>
      <c r="B1927" t="s">
        <v>59</v>
      </c>
      <c r="C1927" t="s">
        <v>60</v>
      </c>
      <c r="D1927" t="s">
        <v>6</v>
      </c>
      <c r="E1927" t="s">
        <v>6</v>
      </c>
      <c r="F1927">
        <v>41</v>
      </c>
      <c r="G1927" s="4">
        <v>112</v>
      </c>
      <c r="H1927" s="4">
        <v>0</v>
      </c>
      <c r="I1927" s="4">
        <v>51</v>
      </c>
      <c r="J1927" s="4">
        <v>0</v>
      </c>
      <c r="K1927" s="4">
        <v>0</v>
      </c>
    </row>
    <row r="1928" spans="1:11">
      <c r="A1928">
        <v>1997</v>
      </c>
      <c r="B1928" t="s">
        <v>59</v>
      </c>
      <c r="C1928" t="s">
        <v>60</v>
      </c>
      <c r="D1928" t="s">
        <v>6</v>
      </c>
      <c r="E1928" t="s">
        <v>6</v>
      </c>
      <c r="F1928">
        <v>16</v>
      </c>
      <c r="G1928" s="4">
        <v>38.141916605705923</v>
      </c>
      <c r="H1928" s="4">
        <v>0</v>
      </c>
      <c r="I1928" s="4">
        <v>3.1784930504754936</v>
      </c>
      <c r="J1928" s="4">
        <v>0</v>
      </c>
      <c r="K1928" s="4">
        <v>0</v>
      </c>
    </row>
    <row r="1929" spans="1:11">
      <c r="A1929">
        <v>1997</v>
      </c>
      <c r="B1929" t="s">
        <v>59</v>
      </c>
      <c r="C1929" t="s">
        <v>60</v>
      </c>
      <c r="D1929" t="s">
        <v>6</v>
      </c>
      <c r="E1929" t="s">
        <v>537</v>
      </c>
      <c r="F1929">
        <v>3</v>
      </c>
      <c r="G1929" s="4">
        <v>3.0184426229508197</v>
      </c>
      <c r="H1929" s="4">
        <v>0</v>
      </c>
      <c r="I1929" s="4">
        <v>3.0184426229508197</v>
      </c>
      <c r="J1929" s="4">
        <v>0</v>
      </c>
      <c r="K1929" s="4">
        <v>0</v>
      </c>
    </row>
    <row r="1930" spans="1:11">
      <c r="A1930">
        <v>1998</v>
      </c>
      <c r="B1930" t="s">
        <v>59</v>
      </c>
      <c r="C1930" t="s">
        <v>60</v>
      </c>
      <c r="D1930" t="s">
        <v>6</v>
      </c>
      <c r="E1930" t="s">
        <v>6</v>
      </c>
      <c r="F1930">
        <v>10</v>
      </c>
      <c r="G1930" s="4">
        <v>38.455764075067023</v>
      </c>
      <c r="H1930" s="4">
        <v>0</v>
      </c>
      <c r="I1930" s="4">
        <v>0</v>
      </c>
      <c r="J1930" s="4">
        <v>0</v>
      </c>
      <c r="K1930" s="4">
        <v>0</v>
      </c>
    </row>
    <row r="1931" spans="1:11">
      <c r="A1931">
        <v>1999</v>
      </c>
      <c r="B1931" t="s">
        <v>59</v>
      </c>
      <c r="C1931" t="s">
        <v>60</v>
      </c>
      <c r="D1931" t="s">
        <v>6</v>
      </c>
      <c r="E1931" t="s">
        <v>978</v>
      </c>
      <c r="F1931">
        <v>3</v>
      </c>
      <c r="G1931" s="4">
        <v>5.1795332136445245</v>
      </c>
      <c r="H1931" s="4">
        <v>0</v>
      </c>
      <c r="I1931" s="4">
        <v>0</v>
      </c>
      <c r="J1931" s="4">
        <v>0</v>
      </c>
      <c r="K1931" s="4">
        <v>15.538599640933572</v>
      </c>
    </row>
    <row r="1932" spans="1:11">
      <c r="A1932">
        <v>1999</v>
      </c>
      <c r="B1932" t="s">
        <v>59</v>
      </c>
      <c r="C1932" t="s">
        <v>60</v>
      </c>
      <c r="D1932" t="s">
        <v>6</v>
      </c>
      <c r="E1932" t="s">
        <v>6</v>
      </c>
      <c r="F1932">
        <v>25</v>
      </c>
      <c r="G1932" s="4">
        <v>71.342045454545456</v>
      </c>
      <c r="H1932" s="4">
        <v>0</v>
      </c>
      <c r="I1932" s="4">
        <v>20.982954545454547</v>
      </c>
      <c r="J1932" s="4">
        <v>0</v>
      </c>
      <c r="K1932" s="4">
        <v>12.589772727272727</v>
      </c>
    </row>
    <row r="1933" spans="1:11">
      <c r="A1933">
        <v>2000</v>
      </c>
      <c r="B1933" t="s">
        <v>59</v>
      </c>
      <c r="C1933" t="s">
        <v>60</v>
      </c>
      <c r="D1933" t="s">
        <v>6</v>
      </c>
      <c r="E1933" t="s">
        <v>6</v>
      </c>
      <c r="F1933">
        <v>18</v>
      </c>
      <c r="G1933" s="4">
        <v>69.153754469606667</v>
      </c>
      <c r="H1933" s="4">
        <v>0</v>
      </c>
      <c r="I1933" s="4">
        <v>41.492252681764008</v>
      </c>
      <c r="J1933" s="4">
        <v>0</v>
      </c>
      <c r="K1933" s="4">
        <v>0</v>
      </c>
    </row>
    <row r="1934" spans="1:11">
      <c r="A1934">
        <v>2000</v>
      </c>
      <c r="B1934" t="s">
        <v>59</v>
      </c>
      <c r="C1934" t="s">
        <v>60</v>
      </c>
      <c r="D1934" t="s">
        <v>6</v>
      </c>
      <c r="E1934" t="s">
        <v>537</v>
      </c>
      <c r="F1934">
        <v>4</v>
      </c>
      <c r="G1934" s="4">
        <v>4.3041187739463602</v>
      </c>
      <c r="H1934" s="4">
        <v>0</v>
      </c>
      <c r="I1934" s="4">
        <v>25.824712643678161</v>
      </c>
      <c r="J1934" s="4">
        <v>0</v>
      </c>
      <c r="K1934" s="4">
        <v>0</v>
      </c>
    </row>
    <row r="1935" spans="1:11">
      <c r="A1935">
        <v>2001</v>
      </c>
      <c r="B1935" t="s">
        <v>59</v>
      </c>
      <c r="C1935" t="s">
        <v>60</v>
      </c>
      <c r="D1935" t="s">
        <v>6</v>
      </c>
      <c r="E1935" t="s">
        <v>6</v>
      </c>
      <c r="F1935">
        <v>22</v>
      </c>
      <c r="G1935" s="4">
        <v>48.298013245033111</v>
      </c>
      <c r="H1935" s="4">
        <v>14.860927152317881</v>
      </c>
      <c r="I1935" s="4">
        <v>0</v>
      </c>
      <c r="J1935" s="4">
        <v>0</v>
      </c>
      <c r="K1935" s="4">
        <v>0</v>
      </c>
    </row>
    <row r="1936" spans="1:11">
      <c r="A1936">
        <v>2002</v>
      </c>
      <c r="B1936" t="s">
        <v>59</v>
      </c>
      <c r="C1936" t="s">
        <v>60</v>
      </c>
      <c r="D1936" t="s">
        <v>6</v>
      </c>
      <c r="E1936" t="s">
        <v>6</v>
      </c>
      <c r="F1936">
        <v>17</v>
      </c>
      <c r="G1936" s="4">
        <v>46.961813842482101</v>
      </c>
      <c r="H1936" s="4">
        <v>6.7088305489260147</v>
      </c>
      <c r="I1936" s="4">
        <v>3.3544152744630074</v>
      </c>
      <c r="J1936" s="4">
        <v>0</v>
      </c>
      <c r="K1936" s="4">
        <v>3.3544152744630074</v>
      </c>
    </row>
    <row r="1937" spans="1:11">
      <c r="A1937">
        <v>2003</v>
      </c>
      <c r="B1937" t="s">
        <v>59</v>
      </c>
      <c r="C1937" t="s">
        <v>60</v>
      </c>
      <c r="D1937" t="s">
        <v>6</v>
      </c>
      <c r="E1937" t="s">
        <v>6</v>
      </c>
      <c r="F1937">
        <v>12</v>
      </c>
      <c r="G1937" s="4">
        <v>35.812987012987016</v>
      </c>
      <c r="H1937" s="4">
        <v>0</v>
      </c>
      <c r="I1937" s="4">
        <v>23.875324675324677</v>
      </c>
      <c r="J1937" s="4">
        <v>0</v>
      </c>
      <c r="K1937" s="4">
        <v>0</v>
      </c>
    </row>
    <row r="1938" spans="1:11">
      <c r="A1938">
        <v>2004</v>
      </c>
      <c r="B1938" t="s">
        <v>59</v>
      </c>
      <c r="C1938" t="s">
        <v>60</v>
      </c>
      <c r="D1938" t="s">
        <v>6</v>
      </c>
      <c r="E1938" t="s">
        <v>6</v>
      </c>
      <c r="F1938">
        <v>11</v>
      </c>
      <c r="G1938" s="4">
        <v>22.587692307692311</v>
      </c>
      <c r="H1938" s="4">
        <v>0</v>
      </c>
      <c r="I1938" s="4">
        <v>0</v>
      </c>
      <c r="J1938" s="4">
        <v>0</v>
      </c>
      <c r="K1938" s="4">
        <v>0</v>
      </c>
    </row>
    <row r="1939" spans="1:11">
      <c r="A1939">
        <v>2004</v>
      </c>
      <c r="B1939" t="s">
        <v>59</v>
      </c>
      <c r="C1939" t="s">
        <v>60</v>
      </c>
      <c r="D1939" t="s">
        <v>6</v>
      </c>
      <c r="E1939" t="s">
        <v>537</v>
      </c>
      <c r="F1939">
        <v>4</v>
      </c>
      <c r="G1939" s="4">
        <v>7.197679607318161</v>
      </c>
      <c r="H1939" s="4">
        <v>0</v>
      </c>
      <c r="I1939" s="4">
        <v>7.197679607318161</v>
      </c>
      <c r="J1939" s="4">
        <v>0</v>
      </c>
      <c r="K1939" s="4">
        <v>0</v>
      </c>
    </row>
    <row r="1940" spans="1:11">
      <c r="A1940">
        <v>2006</v>
      </c>
      <c r="B1940" t="s">
        <v>59</v>
      </c>
      <c r="C1940" t="s">
        <v>60</v>
      </c>
      <c r="D1940" t="s">
        <v>6</v>
      </c>
      <c r="E1940" t="s">
        <v>6</v>
      </c>
      <c r="F1940">
        <v>19</v>
      </c>
      <c r="G1940" s="4">
        <v>33.620060790273556</v>
      </c>
      <c r="H1940" s="4">
        <v>0</v>
      </c>
      <c r="I1940" s="4">
        <v>0</v>
      </c>
      <c r="J1940" s="4">
        <v>0</v>
      </c>
      <c r="K1940" s="4">
        <v>0</v>
      </c>
    </row>
    <row r="1941" spans="1:11">
      <c r="A1941">
        <v>2007</v>
      </c>
      <c r="B1941" t="s">
        <v>59</v>
      </c>
      <c r="C1941" t="s">
        <v>60</v>
      </c>
      <c r="D1941" t="s">
        <v>6</v>
      </c>
      <c r="E1941" t="s">
        <v>978</v>
      </c>
      <c r="F1941">
        <v>9</v>
      </c>
      <c r="G1941" s="4">
        <v>8.5170278637770895</v>
      </c>
      <c r="H1941" s="4">
        <v>0</v>
      </c>
      <c r="I1941" s="4">
        <v>0</v>
      </c>
      <c r="J1941" s="4">
        <v>0</v>
      </c>
      <c r="K1941" s="4">
        <v>0</v>
      </c>
    </row>
    <row r="1942" spans="1:11">
      <c r="A1942">
        <v>2007</v>
      </c>
      <c r="B1942" t="s">
        <v>59</v>
      </c>
      <c r="C1942" t="s">
        <v>60</v>
      </c>
      <c r="D1942" t="s">
        <v>6</v>
      </c>
      <c r="E1942" t="s">
        <v>6</v>
      </c>
      <c r="F1942">
        <v>51</v>
      </c>
      <c r="G1942" s="4">
        <v>377.8648648648649</v>
      </c>
      <c r="H1942" s="4">
        <v>0</v>
      </c>
      <c r="I1942" s="4">
        <v>34.351351351351354</v>
      </c>
      <c r="J1942" s="4">
        <v>0</v>
      </c>
      <c r="K1942" s="4">
        <v>0</v>
      </c>
    </row>
    <row r="1943" spans="1:11">
      <c r="A1943">
        <v>1968</v>
      </c>
      <c r="B1943" t="s">
        <v>61</v>
      </c>
      <c r="C1943" t="s">
        <v>62</v>
      </c>
      <c r="D1943" t="s">
        <v>6</v>
      </c>
      <c r="E1943" t="s">
        <v>534</v>
      </c>
      <c r="F1943">
        <v>96</v>
      </c>
      <c r="G1943" s="4">
        <v>219</v>
      </c>
      <c r="H1943" s="4">
        <v>181</v>
      </c>
      <c r="I1943" s="4">
        <v>0</v>
      </c>
      <c r="J1943" s="4">
        <v>0</v>
      </c>
      <c r="K1943" s="4">
        <v>0</v>
      </c>
    </row>
    <row r="1944" spans="1:11">
      <c r="A1944">
        <v>1969</v>
      </c>
      <c r="B1944" t="s">
        <v>61</v>
      </c>
      <c r="C1944" t="s">
        <v>62</v>
      </c>
      <c r="D1944" t="s">
        <v>6</v>
      </c>
      <c r="E1944" t="s">
        <v>534</v>
      </c>
      <c r="F1944">
        <v>60</v>
      </c>
      <c r="G1944" s="4">
        <v>152</v>
      </c>
      <c r="H1944" s="4">
        <v>68</v>
      </c>
      <c r="I1944" s="4">
        <v>0</v>
      </c>
      <c r="J1944" s="4">
        <v>0</v>
      </c>
      <c r="K1944" s="4">
        <v>0</v>
      </c>
    </row>
    <row r="1945" spans="1:11">
      <c r="A1945">
        <v>1970</v>
      </c>
      <c r="B1945" t="s">
        <v>61</v>
      </c>
      <c r="C1945" t="s">
        <v>62</v>
      </c>
      <c r="D1945" t="s">
        <v>6</v>
      </c>
      <c r="E1945" t="s">
        <v>534</v>
      </c>
      <c r="F1945">
        <v>49</v>
      </c>
      <c r="G1945" s="4">
        <v>176</v>
      </c>
      <c r="H1945" s="4">
        <v>11</v>
      </c>
      <c r="I1945" s="4">
        <v>0</v>
      </c>
      <c r="J1945" s="4">
        <v>0</v>
      </c>
      <c r="K1945" s="4">
        <v>0</v>
      </c>
    </row>
    <row r="1946" spans="1:11">
      <c r="A1946">
        <v>1971</v>
      </c>
      <c r="B1946" t="s">
        <v>61</v>
      </c>
      <c r="C1946" t="s">
        <v>62</v>
      </c>
      <c r="D1946" t="s">
        <v>6</v>
      </c>
      <c r="E1946" t="s">
        <v>534</v>
      </c>
      <c r="F1946">
        <v>39</v>
      </c>
      <c r="G1946" s="4">
        <v>352</v>
      </c>
      <c r="H1946" s="4">
        <v>30</v>
      </c>
      <c r="I1946" s="4">
        <v>0</v>
      </c>
      <c r="J1946" s="4">
        <v>0</v>
      </c>
      <c r="K1946" s="4">
        <v>0</v>
      </c>
    </row>
    <row r="1947" spans="1:11">
      <c r="A1947">
        <v>1972</v>
      </c>
      <c r="B1947" t="s">
        <v>61</v>
      </c>
      <c r="C1947" t="s">
        <v>62</v>
      </c>
      <c r="D1947" t="s">
        <v>6</v>
      </c>
      <c r="E1947" t="s">
        <v>534</v>
      </c>
      <c r="F1947">
        <v>23</v>
      </c>
      <c r="G1947" s="4">
        <v>61</v>
      </c>
      <c r="H1947" s="4">
        <v>40</v>
      </c>
      <c r="I1947" s="4">
        <v>18</v>
      </c>
      <c r="J1947" s="4">
        <v>0</v>
      </c>
      <c r="K1947" s="4">
        <v>0</v>
      </c>
    </row>
    <row r="1948" spans="1:11">
      <c r="A1948">
        <v>1973</v>
      </c>
      <c r="B1948" t="s">
        <v>61</v>
      </c>
      <c r="C1948" t="s">
        <v>62</v>
      </c>
      <c r="D1948" t="s">
        <v>6</v>
      </c>
      <c r="E1948" t="s">
        <v>534</v>
      </c>
      <c r="F1948">
        <v>34</v>
      </c>
      <c r="G1948" s="4">
        <v>85</v>
      </c>
      <c r="H1948" s="4">
        <v>14</v>
      </c>
      <c r="I1948" s="4">
        <v>3</v>
      </c>
      <c r="J1948" s="4">
        <v>0</v>
      </c>
      <c r="K1948" s="4">
        <v>0</v>
      </c>
    </row>
    <row r="1949" spans="1:11">
      <c r="A1949">
        <v>1974</v>
      </c>
      <c r="B1949" t="s">
        <v>61</v>
      </c>
      <c r="C1949" t="s">
        <v>62</v>
      </c>
      <c r="D1949" t="s">
        <v>6</v>
      </c>
      <c r="E1949" t="s">
        <v>534</v>
      </c>
      <c r="F1949">
        <v>64</v>
      </c>
      <c r="G1949" s="4">
        <v>130</v>
      </c>
      <c r="H1949" s="4">
        <v>40</v>
      </c>
      <c r="I1949" s="4">
        <v>10</v>
      </c>
      <c r="J1949" s="4">
        <v>0</v>
      </c>
      <c r="K1949" s="4">
        <v>0</v>
      </c>
    </row>
    <row r="1950" spans="1:11">
      <c r="A1950">
        <v>1975</v>
      </c>
      <c r="B1950" t="s">
        <v>61</v>
      </c>
      <c r="C1950" t="s">
        <v>62</v>
      </c>
      <c r="D1950" t="s">
        <v>6</v>
      </c>
      <c r="E1950" t="s">
        <v>534</v>
      </c>
      <c r="F1950">
        <v>47</v>
      </c>
      <c r="G1950" s="4">
        <v>150</v>
      </c>
      <c r="H1950" s="4">
        <v>23</v>
      </c>
      <c r="I1950" s="4">
        <v>34</v>
      </c>
      <c r="J1950" s="4">
        <v>0</v>
      </c>
      <c r="K1950" s="4">
        <v>0</v>
      </c>
    </row>
    <row r="1951" spans="1:11">
      <c r="A1951">
        <v>1976</v>
      </c>
      <c r="B1951" t="s">
        <v>61</v>
      </c>
      <c r="C1951" t="s">
        <v>62</v>
      </c>
      <c r="D1951" t="s">
        <v>6</v>
      </c>
      <c r="E1951" t="s">
        <v>534</v>
      </c>
      <c r="F1951">
        <v>86</v>
      </c>
      <c r="G1951" s="4">
        <v>338</v>
      </c>
      <c r="H1951" s="4">
        <v>180</v>
      </c>
      <c r="I1951" s="4">
        <v>76</v>
      </c>
      <c r="J1951" s="4">
        <v>0</v>
      </c>
      <c r="K1951" s="4">
        <v>0</v>
      </c>
    </row>
    <row r="1952" spans="1:11">
      <c r="A1952">
        <v>1977</v>
      </c>
      <c r="B1952" t="s">
        <v>61</v>
      </c>
      <c r="C1952" t="s">
        <v>62</v>
      </c>
      <c r="D1952" t="s">
        <v>6</v>
      </c>
      <c r="E1952" t="s">
        <v>534</v>
      </c>
      <c r="F1952">
        <v>68</v>
      </c>
      <c r="G1952" s="4">
        <v>188</v>
      </c>
      <c r="H1952" s="4">
        <v>88</v>
      </c>
      <c r="I1952" s="4">
        <v>13</v>
      </c>
      <c r="J1952" s="4">
        <v>0</v>
      </c>
      <c r="K1952" s="4">
        <v>0</v>
      </c>
    </row>
    <row r="1953" spans="1:11">
      <c r="A1953">
        <v>1978</v>
      </c>
      <c r="B1953" t="s">
        <v>61</v>
      </c>
      <c r="C1953" t="s">
        <v>62</v>
      </c>
      <c r="D1953" t="s">
        <v>6</v>
      </c>
      <c r="E1953" t="s">
        <v>534</v>
      </c>
      <c r="F1953">
        <v>70</v>
      </c>
      <c r="G1953" s="4">
        <v>125</v>
      </c>
      <c r="H1953" s="4">
        <v>33</v>
      </c>
      <c r="I1953" s="4">
        <v>33</v>
      </c>
      <c r="J1953" s="4">
        <v>0</v>
      </c>
      <c r="K1953" s="4">
        <v>0</v>
      </c>
    </row>
    <row r="1954" spans="1:11">
      <c r="A1954">
        <v>1979</v>
      </c>
      <c r="B1954" t="s">
        <v>61</v>
      </c>
      <c r="C1954" t="s">
        <v>62</v>
      </c>
      <c r="D1954" t="s">
        <v>6</v>
      </c>
      <c r="E1954" t="s">
        <v>534</v>
      </c>
      <c r="F1954">
        <v>45</v>
      </c>
      <c r="G1954" s="4">
        <v>77</v>
      </c>
      <c r="H1954" s="4">
        <v>39</v>
      </c>
      <c r="I1954" s="4">
        <v>37</v>
      </c>
      <c r="J1954" s="4">
        <v>0</v>
      </c>
      <c r="K1954" s="4">
        <v>0</v>
      </c>
    </row>
    <row r="1955" spans="1:11">
      <c r="A1955">
        <v>1980</v>
      </c>
      <c r="B1955" t="s">
        <v>61</v>
      </c>
      <c r="C1955" t="s">
        <v>62</v>
      </c>
      <c r="D1955" t="s">
        <v>6</v>
      </c>
      <c r="E1955" t="s">
        <v>534</v>
      </c>
      <c r="F1955">
        <v>22</v>
      </c>
      <c r="G1955" s="4">
        <v>120</v>
      </c>
      <c r="H1955" s="4">
        <v>22</v>
      </c>
      <c r="I1955" s="4">
        <v>55</v>
      </c>
      <c r="J1955" s="4">
        <v>0</v>
      </c>
      <c r="K1955" s="4">
        <v>0</v>
      </c>
    </row>
    <row r="1956" spans="1:11">
      <c r="A1956">
        <v>1981</v>
      </c>
      <c r="B1956" t="s">
        <v>61</v>
      </c>
      <c r="C1956" t="s">
        <v>62</v>
      </c>
      <c r="D1956" t="s">
        <v>6</v>
      </c>
      <c r="E1956" t="s">
        <v>534</v>
      </c>
      <c r="F1956">
        <v>36</v>
      </c>
      <c r="G1956" s="4">
        <v>73</v>
      </c>
      <c r="H1956" s="4">
        <v>7</v>
      </c>
      <c r="I1956" s="4">
        <v>205</v>
      </c>
      <c r="J1956" s="4">
        <v>0</v>
      </c>
      <c r="K1956" s="4">
        <v>0</v>
      </c>
    </row>
    <row r="1957" spans="1:11">
      <c r="A1957">
        <v>1982</v>
      </c>
      <c r="B1957" t="s">
        <v>61</v>
      </c>
      <c r="C1957" t="s">
        <v>62</v>
      </c>
      <c r="D1957" t="s">
        <v>6</v>
      </c>
      <c r="E1957" t="s">
        <v>534</v>
      </c>
      <c r="F1957">
        <v>18</v>
      </c>
      <c r="G1957" s="4">
        <v>33</v>
      </c>
      <c r="H1957" s="4">
        <v>0</v>
      </c>
      <c r="I1957" s="4">
        <v>18</v>
      </c>
      <c r="J1957" s="4">
        <v>0</v>
      </c>
      <c r="K1957" s="4">
        <v>0</v>
      </c>
    </row>
    <row r="1958" spans="1:11">
      <c r="A1958">
        <v>1983</v>
      </c>
      <c r="B1958" t="s">
        <v>61</v>
      </c>
      <c r="C1958" t="s">
        <v>62</v>
      </c>
      <c r="D1958" t="s">
        <v>6</v>
      </c>
      <c r="E1958" t="s">
        <v>534</v>
      </c>
      <c r="F1958">
        <v>4</v>
      </c>
      <c r="G1958" s="4">
        <v>4</v>
      </c>
      <c r="H1958" s="4">
        <v>0</v>
      </c>
      <c r="I1958" s="4">
        <v>0</v>
      </c>
      <c r="J1958" s="4">
        <v>0</v>
      </c>
      <c r="K1958" s="4">
        <v>0</v>
      </c>
    </row>
    <row r="1959" spans="1:11">
      <c r="A1959">
        <v>1984</v>
      </c>
      <c r="B1959" t="s">
        <v>61</v>
      </c>
      <c r="C1959" t="s">
        <v>62</v>
      </c>
      <c r="D1959" t="s">
        <v>6</v>
      </c>
      <c r="E1959" t="s">
        <v>6</v>
      </c>
      <c r="F1959">
        <v>21</v>
      </c>
      <c r="G1959" s="4">
        <v>116</v>
      </c>
      <c r="H1959" s="4">
        <v>9</v>
      </c>
      <c r="I1959" s="4">
        <v>103</v>
      </c>
      <c r="J1959" s="4">
        <v>0</v>
      </c>
      <c r="K1959" s="4">
        <v>4</v>
      </c>
    </row>
    <row r="1960" spans="1:11">
      <c r="A1960">
        <v>1985</v>
      </c>
      <c r="B1960" t="s">
        <v>61</v>
      </c>
      <c r="C1960" t="s">
        <v>62</v>
      </c>
      <c r="D1960" t="s">
        <v>6</v>
      </c>
      <c r="E1960" t="s">
        <v>978</v>
      </c>
      <c r="F1960">
        <v>2</v>
      </c>
      <c r="G1960" s="4">
        <v>2</v>
      </c>
      <c r="H1960" s="4">
        <v>0</v>
      </c>
      <c r="I1960" s="4">
        <v>0</v>
      </c>
      <c r="J1960" s="4">
        <v>0</v>
      </c>
      <c r="K1960" s="4">
        <v>0</v>
      </c>
    </row>
    <row r="1961" spans="1:11">
      <c r="A1961">
        <v>1985</v>
      </c>
      <c r="B1961" t="s">
        <v>61</v>
      </c>
      <c r="C1961" t="s">
        <v>62</v>
      </c>
      <c r="D1961" t="s">
        <v>6</v>
      </c>
      <c r="E1961" t="s">
        <v>6</v>
      </c>
      <c r="F1961">
        <v>14</v>
      </c>
      <c r="G1961" s="4">
        <v>48</v>
      </c>
      <c r="H1961" s="4">
        <v>3</v>
      </c>
      <c r="I1961" s="4">
        <v>45</v>
      </c>
      <c r="J1961" s="4">
        <v>0</v>
      </c>
      <c r="K1961" s="4">
        <v>0</v>
      </c>
    </row>
    <row r="1962" spans="1:11">
      <c r="A1962">
        <v>1985</v>
      </c>
      <c r="B1962" t="s">
        <v>61</v>
      </c>
      <c r="C1962" t="s">
        <v>62</v>
      </c>
      <c r="D1962" t="s">
        <v>6</v>
      </c>
      <c r="E1962" t="s">
        <v>976</v>
      </c>
      <c r="F1962">
        <v>4</v>
      </c>
      <c r="G1962" s="4">
        <v>9</v>
      </c>
      <c r="H1962" s="4">
        <v>0</v>
      </c>
      <c r="I1962" s="4">
        <v>2</v>
      </c>
      <c r="J1962" s="4">
        <v>0</v>
      </c>
      <c r="K1962" s="4">
        <v>0</v>
      </c>
    </row>
    <row r="1963" spans="1:11">
      <c r="A1963">
        <v>1986</v>
      </c>
      <c r="B1963" t="s">
        <v>61</v>
      </c>
      <c r="C1963" t="s">
        <v>62</v>
      </c>
      <c r="D1963" t="s">
        <v>6</v>
      </c>
      <c r="E1963" t="s">
        <v>6</v>
      </c>
      <c r="F1963">
        <v>14</v>
      </c>
      <c r="G1963" s="4">
        <v>25</v>
      </c>
      <c r="H1963" s="4">
        <v>0</v>
      </c>
      <c r="I1963" s="4">
        <v>0</v>
      </c>
      <c r="J1963" s="4">
        <v>0</v>
      </c>
      <c r="K1963" s="4">
        <v>25</v>
      </c>
    </row>
    <row r="1964" spans="1:11">
      <c r="A1964">
        <v>1987</v>
      </c>
      <c r="B1964" t="s">
        <v>61</v>
      </c>
      <c r="C1964" t="s">
        <v>62</v>
      </c>
      <c r="D1964" t="s">
        <v>6</v>
      </c>
      <c r="E1964" t="s">
        <v>6</v>
      </c>
      <c r="F1964">
        <v>24</v>
      </c>
      <c r="G1964" s="4">
        <v>24</v>
      </c>
      <c r="H1964" s="4">
        <v>0</v>
      </c>
      <c r="I1964" s="4">
        <v>20</v>
      </c>
      <c r="J1964" s="4">
        <v>8</v>
      </c>
      <c r="K1964" s="4">
        <v>8</v>
      </c>
    </row>
    <row r="1965" spans="1:11">
      <c r="A1965">
        <v>1987</v>
      </c>
      <c r="B1965" t="s">
        <v>61</v>
      </c>
      <c r="C1965" t="s">
        <v>62</v>
      </c>
      <c r="D1965" t="s">
        <v>6</v>
      </c>
      <c r="E1965" t="s">
        <v>537</v>
      </c>
      <c r="F1965">
        <v>5</v>
      </c>
      <c r="G1965" s="4">
        <v>32</v>
      </c>
      <c r="H1965" s="4">
        <v>0</v>
      </c>
      <c r="I1965" s="4">
        <v>97</v>
      </c>
      <c r="J1965" s="4">
        <v>0</v>
      </c>
      <c r="K1965" s="4">
        <v>0</v>
      </c>
    </row>
    <row r="1966" spans="1:11">
      <c r="A1966">
        <v>1988</v>
      </c>
      <c r="B1966" t="s">
        <v>61</v>
      </c>
      <c r="C1966" t="s">
        <v>62</v>
      </c>
      <c r="D1966" t="s">
        <v>6</v>
      </c>
      <c r="E1966" t="s">
        <v>6</v>
      </c>
      <c r="F1966">
        <v>4</v>
      </c>
      <c r="G1966" s="4">
        <v>4</v>
      </c>
      <c r="H1966" s="4">
        <v>0</v>
      </c>
      <c r="I1966" s="4">
        <v>9</v>
      </c>
      <c r="J1966" s="4">
        <v>0</v>
      </c>
      <c r="K1966" s="4">
        <v>0</v>
      </c>
    </row>
    <row r="1967" spans="1:11">
      <c r="A1967">
        <v>1988</v>
      </c>
      <c r="B1967" t="s">
        <v>61</v>
      </c>
      <c r="C1967" t="s">
        <v>62</v>
      </c>
      <c r="D1967" t="s">
        <v>6</v>
      </c>
      <c r="E1967" t="s">
        <v>662</v>
      </c>
      <c r="F1967">
        <v>3</v>
      </c>
      <c r="G1967" s="4">
        <v>3</v>
      </c>
      <c r="H1967" s="4">
        <v>0</v>
      </c>
      <c r="I1967" s="4">
        <v>12</v>
      </c>
      <c r="J1967" s="4">
        <v>0</v>
      </c>
      <c r="K1967" s="4">
        <v>0</v>
      </c>
    </row>
    <row r="1968" spans="1:11">
      <c r="A1968">
        <v>1989</v>
      </c>
      <c r="B1968" t="s">
        <v>61</v>
      </c>
      <c r="C1968" t="s">
        <v>62</v>
      </c>
      <c r="D1968" t="s">
        <v>6</v>
      </c>
      <c r="E1968" t="s">
        <v>6</v>
      </c>
      <c r="F1968">
        <v>5</v>
      </c>
      <c r="G1968" s="4">
        <v>5</v>
      </c>
      <c r="H1968" s="4">
        <v>0</v>
      </c>
      <c r="I1968" s="4">
        <v>0</v>
      </c>
      <c r="J1968" s="4">
        <v>0</v>
      </c>
      <c r="K1968" s="4">
        <v>0</v>
      </c>
    </row>
    <row r="1969" spans="1:11">
      <c r="A1969">
        <v>1990</v>
      </c>
      <c r="B1969" t="s">
        <v>61</v>
      </c>
      <c r="C1969" t="s">
        <v>62</v>
      </c>
      <c r="D1969" t="s">
        <v>6</v>
      </c>
      <c r="E1969" t="s">
        <v>6</v>
      </c>
      <c r="F1969">
        <v>14</v>
      </c>
      <c r="G1969" s="4">
        <v>33</v>
      </c>
      <c r="H1969" s="4">
        <v>0</v>
      </c>
      <c r="I1969" s="4">
        <v>151</v>
      </c>
      <c r="J1969" s="4">
        <v>0</v>
      </c>
      <c r="K1969" s="4">
        <v>0</v>
      </c>
    </row>
    <row r="1970" spans="1:11">
      <c r="A1970">
        <v>1991</v>
      </c>
      <c r="B1970" t="s">
        <v>61</v>
      </c>
      <c r="C1970" t="s">
        <v>62</v>
      </c>
      <c r="D1970" t="s">
        <v>6</v>
      </c>
      <c r="E1970" t="s">
        <v>6</v>
      </c>
      <c r="F1970">
        <v>4</v>
      </c>
      <c r="G1970" s="4">
        <v>39</v>
      </c>
      <c r="H1970" s="4">
        <v>0</v>
      </c>
      <c r="I1970" s="4">
        <v>77</v>
      </c>
      <c r="J1970" s="4">
        <v>0</v>
      </c>
      <c r="K1970" s="4">
        <v>0</v>
      </c>
    </row>
    <row r="1971" spans="1:11">
      <c r="A1971">
        <v>1992</v>
      </c>
      <c r="B1971" t="s">
        <v>61</v>
      </c>
      <c r="C1971" t="s">
        <v>62</v>
      </c>
      <c r="D1971" t="s">
        <v>6</v>
      </c>
      <c r="E1971" t="s">
        <v>6</v>
      </c>
      <c r="F1971">
        <v>27</v>
      </c>
      <c r="G1971" s="4">
        <v>58</v>
      </c>
      <c r="H1971" s="4">
        <v>0</v>
      </c>
      <c r="I1971" s="4">
        <v>65</v>
      </c>
      <c r="J1971" s="4">
        <v>0</v>
      </c>
      <c r="K1971" s="4">
        <v>0</v>
      </c>
    </row>
    <row r="1972" spans="1:11">
      <c r="A1972">
        <v>1993</v>
      </c>
      <c r="B1972" t="s">
        <v>61</v>
      </c>
      <c r="C1972" t="s">
        <v>62</v>
      </c>
      <c r="D1972" t="s">
        <v>6</v>
      </c>
      <c r="E1972" t="s">
        <v>6</v>
      </c>
      <c r="F1972">
        <v>7</v>
      </c>
      <c r="G1972" s="4">
        <v>37</v>
      </c>
      <c r="H1972" s="4">
        <v>0</v>
      </c>
      <c r="I1972" s="4">
        <v>7</v>
      </c>
      <c r="J1972" s="4">
        <v>0</v>
      </c>
      <c r="K1972" s="4">
        <v>0</v>
      </c>
    </row>
    <row r="1973" spans="1:11">
      <c r="A1973">
        <v>1994</v>
      </c>
      <c r="B1973" t="s">
        <v>61</v>
      </c>
      <c r="C1973" t="s">
        <v>62</v>
      </c>
      <c r="D1973" t="s">
        <v>6</v>
      </c>
      <c r="E1973" t="s">
        <v>6</v>
      </c>
      <c r="F1973">
        <v>51</v>
      </c>
      <c r="G1973" s="4">
        <v>208</v>
      </c>
      <c r="H1973" s="4">
        <v>0</v>
      </c>
      <c r="I1973" s="4">
        <v>127</v>
      </c>
      <c r="J1973" s="4">
        <v>0</v>
      </c>
      <c r="K1973" s="4">
        <v>5</v>
      </c>
    </row>
    <row r="1974" spans="1:11">
      <c r="A1974">
        <v>1995</v>
      </c>
      <c r="B1974" t="s">
        <v>61</v>
      </c>
      <c r="C1974" t="s">
        <v>62</v>
      </c>
      <c r="D1974" t="s">
        <v>6</v>
      </c>
      <c r="E1974" t="s">
        <v>6</v>
      </c>
      <c r="F1974">
        <v>47</v>
      </c>
      <c r="G1974" s="4">
        <v>96</v>
      </c>
      <c r="H1974" s="4">
        <v>0</v>
      </c>
      <c r="I1974" s="4">
        <v>118</v>
      </c>
      <c r="J1974" s="4">
        <v>0</v>
      </c>
      <c r="K1974" s="4">
        <v>0</v>
      </c>
    </row>
    <row r="1975" spans="1:11">
      <c r="A1975">
        <v>1995</v>
      </c>
      <c r="B1975" t="s">
        <v>61</v>
      </c>
      <c r="C1975" t="s">
        <v>62</v>
      </c>
      <c r="D1975" t="s">
        <v>6</v>
      </c>
      <c r="E1975" t="s">
        <v>976</v>
      </c>
      <c r="F1975">
        <v>3</v>
      </c>
      <c r="G1975" s="4">
        <v>5</v>
      </c>
      <c r="H1975" s="4">
        <v>0</v>
      </c>
      <c r="I1975" s="4">
        <v>5</v>
      </c>
      <c r="J1975" s="4">
        <v>0</v>
      </c>
      <c r="K1975" s="4">
        <v>3</v>
      </c>
    </row>
    <row r="1976" spans="1:11">
      <c r="A1976">
        <v>1996</v>
      </c>
      <c r="B1976" t="s">
        <v>61</v>
      </c>
      <c r="C1976" t="s">
        <v>62</v>
      </c>
      <c r="D1976" t="s">
        <v>6</v>
      </c>
      <c r="E1976" t="s">
        <v>6</v>
      </c>
      <c r="F1976">
        <v>30</v>
      </c>
      <c r="G1976" s="4">
        <v>125</v>
      </c>
      <c r="H1976" s="4">
        <v>0</v>
      </c>
      <c r="I1976" s="4">
        <v>139</v>
      </c>
      <c r="J1976" s="4">
        <v>0</v>
      </c>
      <c r="K1976" s="4">
        <v>3</v>
      </c>
    </row>
    <row r="1977" spans="1:11">
      <c r="A1977">
        <v>1996</v>
      </c>
      <c r="B1977" t="s">
        <v>61</v>
      </c>
      <c r="C1977" t="s">
        <v>62</v>
      </c>
      <c r="D1977" t="s">
        <v>6</v>
      </c>
      <c r="E1977" t="s">
        <v>537</v>
      </c>
      <c r="F1977">
        <v>3</v>
      </c>
      <c r="G1977" s="4">
        <v>3</v>
      </c>
      <c r="H1977" s="4">
        <v>0</v>
      </c>
      <c r="I1977" s="4">
        <v>3</v>
      </c>
      <c r="J1977" s="4">
        <v>0</v>
      </c>
      <c r="K1977" s="4">
        <v>0</v>
      </c>
    </row>
    <row r="1978" spans="1:11">
      <c r="A1978">
        <v>1997</v>
      </c>
      <c r="B1978" t="s">
        <v>61</v>
      </c>
      <c r="C1978" t="s">
        <v>62</v>
      </c>
      <c r="D1978" t="s">
        <v>6</v>
      </c>
      <c r="E1978" t="s">
        <v>6</v>
      </c>
      <c r="F1978">
        <v>73</v>
      </c>
      <c r="G1978" s="4">
        <v>251.100950987564</v>
      </c>
      <c r="H1978" s="4">
        <v>0</v>
      </c>
      <c r="I1978" s="4">
        <v>340.09875640087785</v>
      </c>
      <c r="J1978" s="4">
        <v>0</v>
      </c>
      <c r="K1978" s="4">
        <v>0</v>
      </c>
    </row>
    <row r="1979" spans="1:11">
      <c r="A1979">
        <v>1997</v>
      </c>
      <c r="B1979" t="s">
        <v>61</v>
      </c>
      <c r="C1979" t="s">
        <v>62</v>
      </c>
      <c r="D1979" t="s">
        <v>6</v>
      </c>
      <c r="E1979" t="s">
        <v>537</v>
      </c>
      <c r="F1979">
        <v>3</v>
      </c>
      <c r="G1979" s="4">
        <v>3.0184426229508197</v>
      </c>
      <c r="H1979" s="4">
        <v>0</v>
      </c>
      <c r="I1979" s="4">
        <v>6.0368852459016393</v>
      </c>
      <c r="J1979" s="4">
        <v>0</v>
      </c>
      <c r="K1979" s="4">
        <v>0</v>
      </c>
    </row>
    <row r="1980" spans="1:11">
      <c r="A1980">
        <v>1998</v>
      </c>
      <c r="B1980" t="s">
        <v>61</v>
      </c>
      <c r="C1980" t="s">
        <v>62</v>
      </c>
      <c r="D1980" t="s">
        <v>6</v>
      </c>
      <c r="E1980" t="s">
        <v>6</v>
      </c>
      <c r="F1980">
        <v>77</v>
      </c>
      <c r="G1980" s="4">
        <v>245.1554959785523</v>
      </c>
      <c r="H1980" s="4">
        <v>0</v>
      </c>
      <c r="I1980" s="4">
        <v>586.45040214477206</v>
      </c>
      <c r="J1980" s="4">
        <v>0</v>
      </c>
      <c r="K1980" s="4">
        <v>4.8069705093833779</v>
      </c>
    </row>
    <row r="1981" spans="1:11">
      <c r="A1981">
        <v>1999</v>
      </c>
      <c r="B1981" t="s">
        <v>61</v>
      </c>
      <c r="C1981" t="s">
        <v>62</v>
      </c>
      <c r="D1981" t="s">
        <v>6</v>
      </c>
      <c r="E1981" t="s">
        <v>6</v>
      </c>
      <c r="F1981">
        <v>84</v>
      </c>
      <c r="G1981" s="4">
        <v>377.69318181818187</v>
      </c>
      <c r="H1981" s="4">
        <v>0</v>
      </c>
      <c r="I1981" s="4">
        <v>532.96704545454543</v>
      </c>
      <c r="J1981" s="4">
        <v>0</v>
      </c>
      <c r="K1981" s="4">
        <v>0</v>
      </c>
    </row>
    <row r="1982" spans="1:11">
      <c r="A1982">
        <v>1999</v>
      </c>
      <c r="B1982" t="s">
        <v>61</v>
      </c>
      <c r="C1982" t="s">
        <v>62</v>
      </c>
      <c r="D1982" t="s">
        <v>6</v>
      </c>
      <c r="E1982" t="s">
        <v>976</v>
      </c>
      <c r="F1982">
        <v>3</v>
      </c>
      <c r="G1982" s="4">
        <v>9.8606557377049171</v>
      </c>
      <c r="H1982" s="4">
        <v>0</v>
      </c>
      <c r="I1982" s="4">
        <v>0</v>
      </c>
      <c r="J1982" s="4">
        <v>0</v>
      </c>
      <c r="K1982" s="4">
        <v>0</v>
      </c>
    </row>
    <row r="1983" spans="1:11">
      <c r="A1983">
        <v>2000</v>
      </c>
      <c r="B1983" t="s">
        <v>61</v>
      </c>
      <c r="C1983" t="s">
        <v>62</v>
      </c>
      <c r="D1983" t="s">
        <v>6</v>
      </c>
      <c r="E1983" t="s">
        <v>6</v>
      </c>
      <c r="F1983">
        <v>83</v>
      </c>
      <c r="G1983" s="4">
        <v>414.92252681764006</v>
      </c>
      <c r="H1983" s="4">
        <v>0</v>
      </c>
      <c r="I1983" s="4">
        <v>447.19427890345645</v>
      </c>
      <c r="J1983" s="4">
        <v>0</v>
      </c>
      <c r="K1983" s="4">
        <v>0</v>
      </c>
    </row>
    <row r="1984" spans="1:11">
      <c r="A1984">
        <v>2001</v>
      </c>
      <c r="B1984" t="s">
        <v>61</v>
      </c>
      <c r="C1984" t="s">
        <v>62</v>
      </c>
      <c r="D1984" t="s">
        <v>6</v>
      </c>
      <c r="E1984" t="s">
        <v>6</v>
      </c>
      <c r="F1984">
        <v>104</v>
      </c>
      <c r="G1984" s="4">
        <v>572.14569536423846</v>
      </c>
      <c r="H1984" s="4">
        <v>0</v>
      </c>
      <c r="I1984" s="4">
        <v>505.27152317880791</v>
      </c>
      <c r="J1984" s="4">
        <v>0</v>
      </c>
      <c r="K1984" s="4">
        <v>0</v>
      </c>
    </row>
    <row r="1985" spans="1:11">
      <c r="A1985">
        <v>2002</v>
      </c>
      <c r="B1985" t="s">
        <v>61</v>
      </c>
      <c r="C1985" t="s">
        <v>62</v>
      </c>
      <c r="D1985" t="s">
        <v>6</v>
      </c>
      <c r="E1985" t="s">
        <v>6</v>
      </c>
      <c r="F1985">
        <v>74</v>
      </c>
      <c r="G1985" s="4">
        <v>254.93556085918854</v>
      </c>
      <c r="H1985" s="4">
        <v>0</v>
      </c>
      <c r="I1985" s="4">
        <v>315.31503579952266</v>
      </c>
      <c r="J1985" s="4">
        <v>0</v>
      </c>
      <c r="K1985" s="4">
        <v>3.3544152744630074</v>
      </c>
    </row>
    <row r="1986" spans="1:11">
      <c r="A1986">
        <v>2002</v>
      </c>
      <c r="B1986" t="s">
        <v>61</v>
      </c>
      <c r="C1986" t="s">
        <v>62</v>
      </c>
      <c r="D1986" t="s">
        <v>6</v>
      </c>
      <c r="E1986" t="s">
        <v>537</v>
      </c>
      <c r="F1986">
        <v>7</v>
      </c>
      <c r="G1986" s="4">
        <v>7.3146919431279622</v>
      </c>
      <c r="H1986" s="4">
        <v>0</v>
      </c>
      <c r="I1986" s="4">
        <v>3.6573459715639811</v>
      </c>
      <c r="J1986" s="4">
        <v>0</v>
      </c>
      <c r="K1986" s="4">
        <v>0</v>
      </c>
    </row>
    <row r="1987" spans="1:11">
      <c r="A1987">
        <v>2003</v>
      </c>
      <c r="B1987" t="s">
        <v>61</v>
      </c>
      <c r="C1987" t="s">
        <v>62</v>
      </c>
      <c r="D1987" t="s">
        <v>6</v>
      </c>
      <c r="E1987" t="s">
        <v>978</v>
      </c>
      <c r="F1987">
        <v>2</v>
      </c>
      <c r="G1987" s="4">
        <v>6.6547155105222142</v>
      </c>
      <c r="H1987" s="4">
        <v>0</v>
      </c>
      <c r="I1987" s="4">
        <v>13.309431021044428</v>
      </c>
      <c r="J1987" s="4">
        <v>0</v>
      </c>
      <c r="K1987" s="4">
        <v>0</v>
      </c>
    </row>
    <row r="1988" spans="1:11">
      <c r="A1988">
        <v>2003</v>
      </c>
      <c r="B1988" t="s">
        <v>61</v>
      </c>
      <c r="C1988" t="s">
        <v>62</v>
      </c>
      <c r="D1988" t="s">
        <v>6</v>
      </c>
      <c r="E1988" t="s">
        <v>6</v>
      </c>
      <c r="F1988">
        <v>76</v>
      </c>
      <c r="G1988" s="4">
        <v>326.29610389610389</v>
      </c>
      <c r="H1988" s="4">
        <v>0</v>
      </c>
      <c r="I1988" s="4">
        <v>505.36103896103896</v>
      </c>
      <c r="J1988" s="4">
        <v>0</v>
      </c>
      <c r="K1988" s="4">
        <v>0</v>
      </c>
    </row>
    <row r="1989" spans="1:11">
      <c r="A1989">
        <v>2003</v>
      </c>
      <c r="B1989" t="s">
        <v>61</v>
      </c>
      <c r="C1989" t="s">
        <v>62</v>
      </c>
      <c r="D1989" t="s">
        <v>6</v>
      </c>
      <c r="E1989" t="s">
        <v>537</v>
      </c>
      <c r="F1989">
        <v>4</v>
      </c>
      <c r="G1989" s="4">
        <v>3.9714693295292443</v>
      </c>
      <c r="H1989" s="4">
        <v>0</v>
      </c>
      <c r="I1989" s="4">
        <v>11.914407988587731</v>
      </c>
      <c r="J1989" s="4">
        <v>0</v>
      </c>
      <c r="K1989" s="4">
        <v>0</v>
      </c>
    </row>
    <row r="1990" spans="1:11">
      <c r="A1990">
        <v>2004</v>
      </c>
      <c r="B1990" t="s">
        <v>61</v>
      </c>
      <c r="C1990" t="s">
        <v>62</v>
      </c>
      <c r="D1990" t="s">
        <v>6</v>
      </c>
      <c r="E1990" t="s">
        <v>978</v>
      </c>
      <c r="F1990">
        <v>5</v>
      </c>
      <c r="G1990" s="4">
        <v>9.8572574178027264</v>
      </c>
      <c r="H1990" s="4">
        <v>0</v>
      </c>
      <c r="I1990" s="4">
        <v>2.4643143544506816</v>
      </c>
      <c r="J1990" s="4">
        <v>0</v>
      </c>
      <c r="K1990" s="4">
        <v>0</v>
      </c>
    </row>
    <row r="1991" spans="1:11">
      <c r="A1991">
        <v>2004</v>
      </c>
      <c r="B1991" t="s">
        <v>61</v>
      </c>
      <c r="C1991" t="s">
        <v>62</v>
      </c>
      <c r="D1991" t="s">
        <v>6</v>
      </c>
      <c r="E1991" t="s">
        <v>6</v>
      </c>
      <c r="F1991">
        <v>60</v>
      </c>
      <c r="G1991" s="4">
        <v>240.93538461538461</v>
      </c>
      <c r="H1991" s="4">
        <v>11.293846153846156</v>
      </c>
      <c r="I1991" s="4">
        <v>255.99384615384614</v>
      </c>
      <c r="J1991" s="4">
        <v>0</v>
      </c>
      <c r="K1991" s="4">
        <v>0</v>
      </c>
    </row>
    <row r="1992" spans="1:11">
      <c r="A1992">
        <v>2004</v>
      </c>
      <c r="B1992" t="s">
        <v>61</v>
      </c>
      <c r="C1992" t="s">
        <v>62</v>
      </c>
      <c r="D1992" t="s">
        <v>6</v>
      </c>
      <c r="E1992" t="s">
        <v>979</v>
      </c>
      <c r="F1992">
        <v>2</v>
      </c>
      <c r="G1992" s="4">
        <v>2.2999999999999998</v>
      </c>
      <c r="H1992" s="4">
        <v>0</v>
      </c>
      <c r="I1992" s="4">
        <v>6.9</v>
      </c>
      <c r="J1992" s="4">
        <v>0</v>
      </c>
      <c r="K1992" s="4">
        <v>0</v>
      </c>
    </row>
    <row r="1993" spans="1:11">
      <c r="A1993">
        <v>2006</v>
      </c>
      <c r="B1993" t="s">
        <v>61</v>
      </c>
      <c r="C1993" t="s">
        <v>62</v>
      </c>
      <c r="D1993" t="s">
        <v>6</v>
      </c>
      <c r="E1993" t="s">
        <v>6</v>
      </c>
      <c r="F1993">
        <v>56</v>
      </c>
      <c r="G1993" s="4">
        <v>242.81155015197569</v>
      </c>
      <c r="H1993" s="4">
        <v>0</v>
      </c>
      <c r="I1993" s="4">
        <v>306.31610942249239</v>
      </c>
      <c r="J1993" s="4">
        <v>0</v>
      </c>
      <c r="K1993" s="4">
        <v>0</v>
      </c>
    </row>
    <row r="1994" spans="1:11">
      <c r="A1994">
        <v>2006</v>
      </c>
      <c r="B1994" t="s">
        <v>61</v>
      </c>
      <c r="C1994" t="s">
        <v>62</v>
      </c>
      <c r="D1994" t="s">
        <v>6</v>
      </c>
      <c r="E1994" t="s">
        <v>537</v>
      </c>
      <c r="F1994">
        <v>7</v>
      </c>
      <c r="G1994" s="4">
        <v>10.12426326129666</v>
      </c>
      <c r="H1994" s="4">
        <v>0</v>
      </c>
      <c r="I1994" s="4">
        <v>3.37475442043222</v>
      </c>
      <c r="J1994" s="4">
        <v>0</v>
      </c>
      <c r="K1994" s="4">
        <v>0</v>
      </c>
    </row>
    <row r="1995" spans="1:11">
      <c r="A1995">
        <v>2007</v>
      </c>
      <c r="B1995" t="s">
        <v>61</v>
      </c>
      <c r="C1995" t="s">
        <v>62</v>
      </c>
      <c r="D1995" t="s">
        <v>6</v>
      </c>
      <c r="E1995" t="s">
        <v>6</v>
      </c>
      <c r="F1995">
        <v>138</v>
      </c>
      <c r="G1995" s="4">
        <v>412.21621621621625</v>
      </c>
      <c r="H1995" s="4">
        <v>0</v>
      </c>
      <c r="I1995" s="4">
        <v>223.28378378378378</v>
      </c>
      <c r="J1995" s="4">
        <v>0</v>
      </c>
      <c r="K1995" s="4">
        <v>34.351351351351354</v>
      </c>
    </row>
    <row r="1996" spans="1:11">
      <c r="A1996">
        <v>1968</v>
      </c>
      <c r="B1996" t="s">
        <v>63</v>
      </c>
      <c r="C1996" t="s">
        <v>64</v>
      </c>
      <c r="D1996" t="s">
        <v>6</v>
      </c>
      <c r="E1996" t="s">
        <v>534</v>
      </c>
      <c r="F1996">
        <v>589</v>
      </c>
      <c r="G1996" s="4">
        <v>2148</v>
      </c>
      <c r="H1996" s="4">
        <v>702</v>
      </c>
      <c r="I1996" s="4">
        <v>0</v>
      </c>
      <c r="J1996" s="4">
        <v>0</v>
      </c>
      <c r="K1996" s="4">
        <v>0</v>
      </c>
    </row>
    <row r="1997" spans="1:11">
      <c r="A1997">
        <v>1969</v>
      </c>
      <c r="B1997" t="s">
        <v>63</v>
      </c>
      <c r="C1997" t="s">
        <v>64</v>
      </c>
      <c r="D1997" t="s">
        <v>6</v>
      </c>
      <c r="E1997" t="s">
        <v>534</v>
      </c>
      <c r="F1997">
        <v>523</v>
      </c>
      <c r="G1997" s="4">
        <v>1838</v>
      </c>
      <c r="H1997" s="4">
        <v>694</v>
      </c>
      <c r="I1997" s="4">
        <v>0</v>
      </c>
      <c r="J1997" s="4">
        <v>0</v>
      </c>
      <c r="K1997" s="4">
        <v>0</v>
      </c>
    </row>
    <row r="1998" spans="1:11">
      <c r="A1998">
        <v>1970</v>
      </c>
      <c r="B1998" t="s">
        <v>63</v>
      </c>
      <c r="C1998" t="s">
        <v>64</v>
      </c>
      <c r="D1998" t="s">
        <v>6</v>
      </c>
      <c r="E1998" t="s">
        <v>534</v>
      </c>
      <c r="F1998">
        <v>552</v>
      </c>
      <c r="G1998" s="4">
        <v>1757</v>
      </c>
      <c r="H1998" s="4">
        <v>331</v>
      </c>
      <c r="I1998" s="4">
        <v>0</v>
      </c>
      <c r="J1998" s="4">
        <v>0</v>
      </c>
      <c r="K1998" s="4">
        <v>0</v>
      </c>
    </row>
    <row r="1999" spans="1:11">
      <c r="A1999">
        <v>1971</v>
      </c>
      <c r="B1999" t="s">
        <v>63</v>
      </c>
      <c r="C1999" t="s">
        <v>64</v>
      </c>
      <c r="D1999" t="s">
        <v>6</v>
      </c>
      <c r="E1999" t="s">
        <v>534</v>
      </c>
      <c r="F1999">
        <v>437</v>
      </c>
      <c r="G1999" s="4">
        <v>1668</v>
      </c>
      <c r="H1999" s="4">
        <v>377</v>
      </c>
      <c r="I1999" s="4">
        <v>204</v>
      </c>
      <c r="J1999" s="4">
        <v>0</v>
      </c>
      <c r="K1999" s="4">
        <v>0</v>
      </c>
    </row>
    <row r="2000" spans="1:11">
      <c r="A2000">
        <v>1972</v>
      </c>
      <c r="B2000" t="s">
        <v>63</v>
      </c>
      <c r="C2000" t="s">
        <v>64</v>
      </c>
      <c r="D2000" t="s">
        <v>6</v>
      </c>
      <c r="E2000" t="s">
        <v>534</v>
      </c>
      <c r="F2000">
        <v>424</v>
      </c>
      <c r="G2000" s="4">
        <v>1450</v>
      </c>
      <c r="H2000" s="4">
        <v>588</v>
      </c>
      <c r="I2000" s="4">
        <v>252</v>
      </c>
      <c r="J2000" s="4">
        <v>0</v>
      </c>
      <c r="K2000" s="4">
        <v>0</v>
      </c>
    </row>
    <row r="2001" spans="1:11">
      <c r="A2001">
        <v>1973</v>
      </c>
      <c r="B2001" t="s">
        <v>63</v>
      </c>
      <c r="C2001" t="s">
        <v>64</v>
      </c>
      <c r="D2001" t="s">
        <v>6</v>
      </c>
      <c r="E2001" t="s">
        <v>534</v>
      </c>
      <c r="F2001">
        <v>495</v>
      </c>
      <c r="G2001" s="4">
        <v>2109</v>
      </c>
      <c r="H2001" s="4">
        <v>385</v>
      </c>
      <c r="I2001" s="4">
        <v>167</v>
      </c>
      <c r="J2001" s="4">
        <v>0</v>
      </c>
      <c r="K2001" s="4">
        <v>0</v>
      </c>
    </row>
    <row r="2002" spans="1:11">
      <c r="A2002">
        <v>1974</v>
      </c>
      <c r="B2002" t="s">
        <v>63</v>
      </c>
      <c r="C2002" t="s">
        <v>64</v>
      </c>
      <c r="D2002" t="s">
        <v>6</v>
      </c>
      <c r="E2002" t="s">
        <v>534</v>
      </c>
      <c r="F2002">
        <v>515</v>
      </c>
      <c r="G2002" s="4">
        <v>1668</v>
      </c>
      <c r="H2002" s="4">
        <v>237</v>
      </c>
      <c r="I2002" s="4">
        <v>174</v>
      </c>
      <c r="J2002" s="4">
        <v>0</v>
      </c>
      <c r="K2002" s="4">
        <v>0</v>
      </c>
    </row>
    <row r="2003" spans="1:11">
      <c r="A2003">
        <v>1975</v>
      </c>
      <c r="B2003" t="s">
        <v>63</v>
      </c>
      <c r="C2003" t="s">
        <v>64</v>
      </c>
      <c r="D2003" t="s">
        <v>6</v>
      </c>
      <c r="E2003" t="s">
        <v>534</v>
      </c>
      <c r="F2003">
        <v>426</v>
      </c>
      <c r="G2003" s="4">
        <v>2093</v>
      </c>
      <c r="H2003" s="4">
        <v>395</v>
      </c>
      <c r="I2003" s="4">
        <v>379</v>
      </c>
      <c r="J2003" s="4">
        <v>0</v>
      </c>
      <c r="K2003" s="4">
        <v>0</v>
      </c>
    </row>
    <row r="2004" spans="1:11">
      <c r="A2004">
        <v>1976</v>
      </c>
      <c r="B2004" t="s">
        <v>63</v>
      </c>
      <c r="C2004" t="s">
        <v>64</v>
      </c>
      <c r="D2004" t="s">
        <v>6</v>
      </c>
      <c r="E2004" t="s">
        <v>534</v>
      </c>
      <c r="F2004">
        <v>457</v>
      </c>
      <c r="G2004" s="4">
        <v>1704</v>
      </c>
      <c r="H2004" s="4">
        <v>491</v>
      </c>
      <c r="I2004" s="4">
        <v>205</v>
      </c>
      <c r="J2004" s="4">
        <v>0</v>
      </c>
      <c r="K2004" s="4">
        <v>0</v>
      </c>
    </row>
    <row r="2005" spans="1:11">
      <c r="A2005">
        <v>1977</v>
      </c>
      <c r="B2005" t="s">
        <v>63</v>
      </c>
      <c r="C2005" t="s">
        <v>64</v>
      </c>
      <c r="D2005" t="s">
        <v>6</v>
      </c>
      <c r="E2005" t="s">
        <v>534</v>
      </c>
      <c r="F2005">
        <v>363</v>
      </c>
      <c r="G2005" s="4">
        <v>1005</v>
      </c>
      <c r="H2005" s="4">
        <v>196</v>
      </c>
      <c r="I2005" s="4">
        <v>130</v>
      </c>
      <c r="J2005" s="4">
        <v>0</v>
      </c>
      <c r="K2005" s="4">
        <v>0</v>
      </c>
    </row>
    <row r="2006" spans="1:11">
      <c r="A2006">
        <v>1978</v>
      </c>
      <c r="B2006" t="s">
        <v>63</v>
      </c>
      <c r="C2006" t="s">
        <v>64</v>
      </c>
      <c r="D2006" t="s">
        <v>6</v>
      </c>
      <c r="E2006" t="s">
        <v>534</v>
      </c>
      <c r="F2006">
        <v>301</v>
      </c>
      <c r="G2006" s="4">
        <v>1165</v>
      </c>
      <c r="H2006" s="4">
        <v>153</v>
      </c>
      <c r="I2006" s="4">
        <v>80</v>
      </c>
      <c r="J2006" s="4">
        <v>0</v>
      </c>
      <c r="K2006" s="4">
        <v>0</v>
      </c>
    </row>
    <row r="2007" spans="1:11">
      <c r="A2007">
        <v>1979</v>
      </c>
      <c r="B2007" t="s">
        <v>63</v>
      </c>
      <c r="C2007" t="s">
        <v>64</v>
      </c>
      <c r="D2007" t="s">
        <v>6</v>
      </c>
      <c r="E2007" t="s">
        <v>534</v>
      </c>
      <c r="F2007">
        <v>220</v>
      </c>
      <c r="G2007" s="4">
        <v>553</v>
      </c>
      <c r="H2007" s="4">
        <v>90</v>
      </c>
      <c r="I2007" s="4">
        <v>131</v>
      </c>
      <c r="J2007" s="4">
        <v>0</v>
      </c>
      <c r="K2007" s="4">
        <v>0</v>
      </c>
    </row>
    <row r="2008" spans="1:11">
      <c r="A2008">
        <v>1980</v>
      </c>
      <c r="B2008" t="s">
        <v>63</v>
      </c>
      <c r="C2008" t="s">
        <v>64</v>
      </c>
      <c r="D2008" t="s">
        <v>6</v>
      </c>
      <c r="E2008" t="s">
        <v>534</v>
      </c>
      <c r="F2008">
        <v>177</v>
      </c>
      <c r="G2008" s="4">
        <v>552</v>
      </c>
      <c r="H2008" s="4">
        <v>70</v>
      </c>
      <c r="I2008" s="4">
        <v>115</v>
      </c>
      <c r="J2008" s="4">
        <v>0</v>
      </c>
      <c r="K2008" s="4">
        <v>0</v>
      </c>
    </row>
    <row r="2009" spans="1:11">
      <c r="A2009">
        <v>1981</v>
      </c>
      <c r="B2009" t="s">
        <v>63</v>
      </c>
      <c r="C2009" t="s">
        <v>64</v>
      </c>
      <c r="D2009" t="s">
        <v>6</v>
      </c>
      <c r="E2009" t="s">
        <v>534</v>
      </c>
      <c r="F2009">
        <v>86</v>
      </c>
      <c r="G2009" s="4">
        <v>323</v>
      </c>
      <c r="H2009" s="4">
        <v>79</v>
      </c>
      <c r="I2009" s="4">
        <v>400</v>
      </c>
      <c r="J2009" s="4">
        <v>0</v>
      </c>
      <c r="K2009" s="4">
        <v>0</v>
      </c>
    </row>
    <row r="2010" spans="1:11">
      <c r="A2010">
        <v>1982</v>
      </c>
      <c r="B2010" t="s">
        <v>63</v>
      </c>
      <c r="C2010" t="s">
        <v>64</v>
      </c>
      <c r="D2010" t="s">
        <v>6</v>
      </c>
      <c r="E2010" t="s">
        <v>534</v>
      </c>
      <c r="F2010">
        <v>83</v>
      </c>
      <c r="G2010" s="4">
        <v>215</v>
      </c>
      <c r="H2010" s="4">
        <v>43</v>
      </c>
      <c r="I2010" s="4">
        <v>323</v>
      </c>
      <c r="J2010" s="4">
        <v>0</v>
      </c>
      <c r="K2010" s="4">
        <v>0</v>
      </c>
    </row>
    <row r="2011" spans="1:11">
      <c r="A2011">
        <v>1983</v>
      </c>
      <c r="B2011" t="s">
        <v>63</v>
      </c>
      <c r="C2011" t="s">
        <v>64</v>
      </c>
      <c r="D2011" t="s">
        <v>6</v>
      </c>
      <c r="E2011" t="s">
        <v>534</v>
      </c>
      <c r="F2011">
        <v>86</v>
      </c>
      <c r="G2011" s="4">
        <v>306</v>
      </c>
      <c r="H2011" s="4">
        <v>30</v>
      </c>
      <c r="I2011" s="4">
        <v>313</v>
      </c>
      <c r="J2011" s="4">
        <v>3</v>
      </c>
      <c r="K2011" s="4">
        <v>0</v>
      </c>
    </row>
    <row r="2012" spans="1:11">
      <c r="A2012">
        <v>1984</v>
      </c>
      <c r="B2012" t="s">
        <v>63</v>
      </c>
      <c r="C2012" t="s">
        <v>64</v>
      </c>
      <c r="D2012" t="s">
        <v>6</v>
      </c>
      <c r="E2012" t="s">
        <v>978</v>
      </c>
      <c r="F2012">
        <v>2</v>
      </c>
      <c r="G2012" s="4">
        <v>2</v>
      </c>
      <c r="H2012" s="4">
        <v>0</v>
      </c>
      <c r="I2012" s="4">
        <v>0</v>
      </c>
      <c r="J2012" s="4">
        <v>0</v>
      </c>
      <c r="K2012" s="4">
        <v>0</v>
      </c>
    </row>
    <row r="2013" spans="1:11">
      <c r="A2013">
        <v>1984</v>
      </c>
      <c r="B2013" t="s">
        <v>63</v>
      </c>
      <c r="C2013" t="s">
        <v>64</v>
      </c>
      <c r="D2013" t="s">
        <v>6</v>
      </c>
      <c r="E2013" t="s">
        <v>6</v>
      </c>
      <c r="F2013">
        <v>98</v>
      </c>
      <c r="G2013" s="4">
        <v>351</v>
      </c>
      <c r="H2013" s="4">
        <v>39</v>
      </c>
      <c r="I2013" s="4">
        <v>317</v>
      </c>
      <c r="J2013" s="4">
        <v>0</v>
      </c>
      <c r="K2013" s="4">
        <v>0</v>
      </c>
    </row>
    <row r="2014" spans="1:11">
      <c r="A2014">
        <v>1984</v>
      </c>
      <c r="B2014" t="s">
        <v>63</v>
      </c>
      <c r="C2014" t="s">
        <v>64</v>
      </c>
      <c r="D2014" t="s">
        <v>6</v>
      </c>
      <c r="E2014" t="s">
        <v>537</v>
      </c>
      <c r="F2014">
        <v>16</v>
      </c>
      <c r="G2014" s="4">
        <v>24</v>
      </c>
      <c r="H2014" s="4">
        <v>4</v>
      </c>
      <c r="I2014" s="4">
        <v>4</v>
      </c>
      <c r="J2014" s="4">
        <v>0</v>
      </c>
      <c r="K2014" s="4">
        <v>0</v>
      </c>
    </row>
    <row r="2015" spans="1:11">
      <c r="A2015">
        <v>1984</v>
      </c>
      <c r="B2015" t="s">
        <v>63</v>
      </c>
      <c r="C2015" t="s">
        <v>64</v>
      </c>
      <c r="D2015" t="s">
        <v>6</v>
      </c>
      <c r="E2015" t="s">
        <v>677</v>
      </c>
      <c r="F2015">
        <v>3</v>
      </c>
      <c r="G2015" s="4">
        <v>10</v>
      </c>
      <c r="H2015" s="4">
        <v>0</v>
      </c>
      <c r="I2015" s="4">
        <v>10</v>
      </c>
      <c r="J2015" s="4">
        <v>0</v>
      </c>
      <c r="K2015" s="4">
        <v>0</v>
      </c>
    </row>
    <row r="2016" spans="1:11">
      <c r="A2016">
        <v>1984</v>
      </c>
      <c r="B2016" t="s">
        <v>63</v>
      </c>
      <c r="C2016" t="s">
        <v>64</v>
      </c>
      <c r="D2016" t="s">
        <v>6</v>
      </c>
      <c r="E2016" t="s">
        <v>979</v>
      </c>
      <c r="F2016">
        <v>3</v>
      </c>
      <c r="G2016" s="4">
        <v>6</v>
      </c>
      <c r="H2016" s="4">
        <v>0</v>
      </c>
      <c r="I2016" s="4">
        <v>3</v>
      </c>
      <c r="J2016" s="4">
        <v>0</v>
      </c>
      <c r="K2016" s="4">
        <v>0</v>
      </c>
    </row>
    <row r="2017" spans="1:11">
      <c r="A2017">
        <v>1985</v>
      </c>
      <c r="B2017" t="s">
        <v>63</v>
      </c>
      <c r="C2017" t="s">
        <v>64</v>
      </c>
      <c r="D2017" t="s">
        <v>6</v>
      </c>
      <c r="E2017" t="s">
        <v>6</v>
      </c>
      <c r="F2017">
        <v>83</v>
      </c>
      <c r="G2017" s="4">
        <v>356</v>
      </c>
      <c r="H2017" s="4">
        <v>41</v>
      </c>
      <c r="I2017" s="4">
        <v>235</v>
      </c>
      <c r="J2017" s="4">
        <v>3</v>
      </c>
      <c r="K2017" s="4">
        <v>7</v>
      </c>
    </row>
    <row r="2018" spans="1:11">
      <c r="A2018">
        <v>1985</v>
      </c>
      <c r="B2018" t="s">
        <v>63</v>
      </c>
      <c r="C2018" t="s">
        <v>64</v>
      </c>
      <c r="D2018" t="s">
        <v>6</v>
      </c>
      <c r="E2018" t="s">
        <v>537</v>
      </c>
      <c r="F2018">
        <v>3</v>
      </c>
      <c r="G2018" s="4">
        <v>6</v>
      </c>
      <c r="H2018" s="4">
        <v>6</v>
      </c>
      <c r="I2018" s="4">
        <v>0</v>
      </c>
      <c r="J2018" s="4">
        <v>0</v>
      </c>
      <c r="K2018" s="4">
        <v>0</v>
      </c>
    </row>
    <row r="2019" spans="1:11">
      <c r="A2019">
        <v>1985</v>
      </c>
      <c r="B2019" t="s">
        <v>63</v>
      </c>
      <c r="C2019" t="s">
        <v>64</v>
      </c>
      <c r="D2019" t="s">
        <v>6</v>
      </c>
      <c r="E2019" t="s">
        <v>677</v>
      </c>
      <c r="F2019">
        <v>3</v>
      </c>
      <c r="G2019" s="4">
        <v>14</v>
      </c>
      <c r="H2019" s="4">
        <v>7</v>
      </c>
      <c r="I2019" s="4">
        <v>31</v>
      </c>
      <c r="J2019" s="4">
        <v>0</v>
      </c>
      <c r="K2019" s="4">
        <v>0</v>
      </c>
    </row>
    <row r="2020" spans="1:11">
      <c r="A2020">
        <v>1985</v>
      </c>
      <c r="B2020" t="s">
        <v>63</v>
      </c>
      <c r="C2020" t="s">
        <v>64</v>
      </c>
      <c r="D2020" t="s">
        <v>6</v>
      </c>
      <c r="E2020" t="s">
        <v>976</v>
      </c>
      <c r="F2020">
        <v>4</v>
      </c>
      <c r="G2020" s="4">
        <v>6</v>
      </c>
      <c r="H2020" s="4">
        <v>0</v>
      </c>
      <c r="I2020" s="4">
        <v>0</v>
      </c>
      <c r="J2020" s="4">
        <v>0</v>
      </c>
      <c r="K2020" s="4">
        <v>0</v>
      </c>
    </row>
    <row r="2021" spans="1:11">
      <c r="A2021">
        <v>1986</v>
      </c>
      <c r="B2021" t="s">
        <v>63</v>
      </c>
      <c r="C2021" t="s">
        <v>64</v>
      </c>
      <c r="D2021" t="s">
        <v>6</v>
      </c>
      <c r="E2021" t="s">
        <v>6</v>
      </c>
      <c r="F2021">
        <v>53</v>
      </c>
      <c r="G2021" s="4">
        <v>177</v>
      </c>
      <c r="H2021" s="4">
        <v>14</v>
      </c>
      <c r="I2021" s="4">
        <v>205</v>
      </c>
      <c r="J2021" s="4">
        <v>4</v>
      </c>
      <c r="K2021" s="4">
        <v>74</v>
      </c>
    </row>
    <row r="2022" spans="1:11">
      <c r="A2022">
        <v>1987</v>
      </c>
      <c r="B2022" t="s">
        <v>63</v>
      </c>
      <c r="C2022" t="s">
        <v>64</v>
      </c>
      <c r="D2022" t="s">
        <v>6</v>
      </c>
      <c r="E2022" t="s">
        <v>6</v>
      </c>
      <c r="F2022">
        <v>108</v>
      </c>
      <c r="G2022" s="4">
        <v>223</v>
      </c>
      <c r="H2022" s="4">
        <v>0</v>
      </c>
      <c r="I2022" s="4">
        <v>163</v>
      </c>
      <c r="J2022" s="4">
        <v>0</v>
      </c>
      <c r="K2022" s="4">
        <v>0</v>
      </c>
    </row>
    <row r="2023" spans="1:11">
      <c r="A2023">
        <v>1987</v>
      </c>
      <c r="B2023" t="s">
        <v>63</v>
      </c>
      <c r="C2023" t="s">
        <v>64</v>
      </c>
      <c r="D2023" t="s">
        <v>6</v>
      </c>
      <c r="E2023" t="s">
        <v>537</v>
      </c>
      <c r="F2023">
        <v>5</v>
      </c>
      <c r="G2023" s="4">
        <v>14</v>
      </c>
      <c r="H2023" s="4">
        <v>0</v>
      </c>
      <c r="I2023" s="4">
        <v>0</v>
      </c>
      <c r="J2023" s="4">
        <v>0</v>
      </c>
      <c r="K2023" s="4">
        <v>0</v>
      </c>
    </row>
    <row r="2024" spans="1:11">
      <c r="A2024">
        <v>1988</v>
      </c>
      <c r="B2024" t="s">
        <v>63</v>
      </c>
      <c r="C2024" t="s">
        <v>64</v>
      </c>
      <c r="D2024" t="s">
        <v>6</v>
      </c>
      <c r="E2024" t="s">
        <v>6</v>
      </c>
      <c r="F2024">
        <v>80</v>
      </c>
      <c r="G2024" s="4">
        <v>287</v>
      </c>
      <c r="H2024" s="4">
        <v>0</v>
      </c>
      <c r="I2024" s="4">
        <v>234</v>
      </c>
      <c r="J2024" s="4">
        <v>4</v>
      </c>
      <c r="K2024" s="4">
        <v>27</v>
      </c>
    </row>
    <row r="2025" spans="1:11">
      <c r="A2025">
        <v>1988</v>
      </c>
      <c r="B2025" t="s">
        <v>63</v>
      </c>
      <c r="C2025" t="s">
        <v>64</v>
      </c>
      <c r="D2025" t="s">
        <v>6</v>
      </c>
      <c r="E2025" t="s">
        <v>537</v>
      </c>
      <c r="F2025">
        <v>8</v>
      </c>
      <c r="G2025" s="4">
        <v>8</v>
      </c>
      <c r="H2025" s="4">
        <v>0</v>
      </c>
      <c r="I2025" s="4">
        <v>12</v>
      </c>
      <c r="J2025" s="4">
        <v>0</v>
      </c>
      <c r="K2025" s="4">
        <v>0</v>
      </c>
    </row>
    <row r="2026" spans="1:11">
      <c r="A2026">
        <v>1988</v>
      </c>
      <c r="B2026" t="s">
        <v>63</v>
      </c>
      <c r="C2026" t="s">
        <v>64</v>
      </c>
      <c r="D2026" t="s">
        <v>6</v>
      </c>
      <c r="E2026" t="s">
        <v>677</v>
      </c>
      <c r="F2026">
        <v>4</v>
      </c>
      <c r="G2026" s="4">
        <v>11</v>
      </c>
      <c r="H2026" s="4">
        <v>0</v>
      </c>
      <c r="I2026" s="4">
        <v>25</v>
      </c>
      <c r="J2026" s="4">
        <v>0</v>
      </c>
      <c r="K2026" s="4">
        <v>0</v>
      </c>
    </row>
    <row r="2027" spans="1:11">
      <c r="A2027">
        <v>1989</v>
      </c>
      <c r="B2027" t="s">
        <v>63</v>
      </c>
      <c r="C2027" t="s">
        <v>64</v>
      </c>
      <c r="D2027" t="s">
        <v>6</v>
      </c>
      <c r="E2027" t="s">
        <v>6</v>
      </c>
      <c r="F2027">
        <v>106</v>
      </c>
      <c r="G2027" s="4">
        <v>431</v>
      </c>
      <c r="H2027" s="4">
        <v>0</v>
      </c>
      <c r="I2027" s="4">
        <v>319</v>
      </c>
      <c r="J2027" s="4">
        <v>0</v>
      </c>
      <c r="K2027" s="4">
        <v>0</v>
      </c>
    </row>
    <row r="2028" spans="1:11">
      <c r="A2028">
        <v>1989</v>
      </c>
      <c r="B2028" t="s">
        <v>63</v>
      </c>
      <c r="C2028" t="s">
        <v>64</v>
      </c>
      <c r="D2028" t="s">
        <v>6</v>
      </c>
      <c r="E2028" t="s">
        <v>537</v>
      </c>
      <c r="F2028">
        <v>4</v>
      </c>
      <c r="G2028" s="4">
        <v>4</v>
      </c>
      <c r="H2028" s="4">
        <v>0</v>
      </c>
      <c r="I2028" s="4">
        <v>4</v>
      </c>
      <c r="J2028" s="4">
        <v>0</v>
      </c>
      <c r="K2028" s="4">
        <v>0</v>
      </c>
    </row>
    <row r="2029" spans="1:11">
      <c r="A2029">
        <v>1990</v>
      </c>
      <c r="B2029" t="s">
        <v>63</v>
      </c>
      <c r="C2029" t="s">
        <v>64</v>
      </c>
      <c r="D2029" t="s">
        <v>6</v>
      </c>
      <c r="E2029" t="s">
        <v>978</v>
      </c>
      <c r="F2029">
        <v>4</v>
      </c>
      <c r="G2029" s="4">
        <v>6</v>
      </c>
      <c r="H2029" s="4">
        <v>0</v>
      </c>
      <c r="I2029" s="4">
        <v>0</v>
      </c>
      <c r="J2029" s="4">
        <v>0</v>
      </c>
      <c r="K2029" s="4">
        <v>0</v>
      </c>
    </row>
    <row r="2030" spans="1:11">
      <c r="A2030">
        <v>1990</v>
      </c>
      <c r="B2030" t="s">
        <v>63</v>
      </c>
      <c r="C2030" t="s">
        <v>64</v>
      </c>
      <c r="D2030" t="s">
        <v>6</v>
      </c>
      <c r="E2030" t="s">
        <v>6</v>
      </c>
      <c r="F2030">
        <v>104</v>
      </c>
      <c r="G2030" s="4">
        <v>397</v>
      </c>
      <c r="H2030" s="4">
        <v>0</v>
      </c>
      <c r="I2030" s="4">
        <v>246</v>
      </c>
      <c r="J2030" s="4">
        <v>0</v>
      </c>
      <c r="K2030" s="4">
        <v>0</v>
      </c>
    </row>
    <row r="2031" spans="1:11">
      <c r="A2031">
        <v>1990</v>
      </c>
      <c r="B2031" t="s">
        <v>63</v>
      </c>
      <c r="C2031" t="s">
        <v>64</v>
      </c>
      <c r="D2031" t="s">
        <v>6</v>
      </c>
      <c r="E2031" t="s">
        <v>537</v>
      </c>
      <c r="F2031">
        <v>4</v>
      </c>
      <c r="G2031" s="4">
        <v>4</v>
      </c>
      <c r="H2031" s="4">
        <v>0</v>
      </c>
      <c r="I2031" s="4">
        <v>0</v>
      </c>
      <c r="J2031" s="4">
        <v>0</v>
      </c>
      <c r="K2031" s="4">
        <v>0</v>
      </c>
    </row>
    <row r="2032" spans="1:11">
      <c r="A2032">
        <v>1990</v>
      </c>
      <c r="B2032" t="s">
        <v>63</v>
      </c>
      <c r="C2032" t="s">
        <v>64</v>
      </c>
      <c r="D2032" t="s">
        <v>6</v>
      </c>
      <c r="E2032" t="s">
        <v>976</v>
      </c>
      <c r="F2032">
        <v>2</v>
      </c>
      <c r="G2032" s="4">
        <v>5</v>
      </c>
      <c r="H2032" s="4">
        <v>0</v>
      </c>
      <c r="I2032" s="4">
        <v>0</v>
      </c>
      <c r="J2032" s="4">
        <v>0</v>
      </c>
      <c r="K2032" s="4">
        <v>0</v>
      </c>
    </row>
    <row r="2033" spans="1:11">
      <c r="A2033">
        <v>1991</v>
      </c>
      <c r="B2033" t="s">
        <v>63</v>
      </c>
      <c r="C2033" t="s">
        <v>64</v>
      </c>
      <c r="D2033" t="s">
        <v>6</v>
      </c>
      <c r="E2033" t="s">
        <v>978</v>
      </c>
      <c r="F2033">
        <v>2</v>
      </c>
      <c r="G2033" s="4">
        <v>4</v>
      </c>
      <c r="H2033" s="4">
        <v>0</v>
      </c>
      <c r="I2033" s="4">
        <v>9</v>
      </c>
      <c r="J2033" s="4">
        <v>0</v>
      </c>
      <c r="K2033" s="4">
        <v>0</v>
      </c>
    </row>
    <row r="2034" spans="1:11">
      <c r="A2034">
        <v>1991</v>
      </c>
      <c r="B2034" t="s">
        <v>63</v>
      </c>
      <c r="C2034" t="s">
        <v>64</v>
      </c>
      <c r="D2034" t="s">
        <v>6</v>
      </c>
      <c r="E2034" t="s">
        <v>6</v>
      </c>
      <c r="F2034">
        <v>89</v>
      </c>
      <c r="G2034" s="4">
        <v>301</v>
      </c>
      <c r="H2034" s="4">
        <v>0</v>
      </c>
      <c r="I2034" s="4">
        <v>304</v>
      </c>
      <c r="J2034" s="4">
        <v>0</v>
      </c>
      <c r="K2034" s="4">
        <v>0</v>
      </c>
    </row>
    <row r="2035" spans="1:11">
      <c r="A2035">
        <v>1991</v>
      </c>
      <c r="B2035" t="s">
        <v>63</v>
      </c>
      <c r="C2035" t="s">
        <v>64</v>
      </c>
      <c r="D2035" t="s">
        <v>6</v>
      </c>
      <c r="E2035" t="s">
        <v>537</v>
      </c>
      <c r="F2035">
        <v>8</v>
      </c>
      <c r="G2035" s="4">
        <v>8</v>
      </c>
      <c r="H2035" s="4">
        <v>0</v>
      </c>
      <c r="I2035" s="4">
        <v>28</v>
      </c>
      <c r="J2035" s="4">
        <v>0</v>
      </c>
      <c r="K2035" s="4">
        <v>0</v>
      </c>
    </row>
    <row r="2036" spans="1:11">
      <c r="A2036">
        <v>1992</v>
      </c>
      <c r="B2036" t="s">
        <v>63</v>
      </c>
      <c r="C2036" t="s">
        <v>64</v>
      </c>
      <c r="D2036" t="s">
        <v>6</v>
      </c>
      <c r="E2036" t="s">
        <v>978</v>
      </c>
      <c r="F2036">
        <v>0</v>
      </c>
      <c r="G2036" s="4">
        <v>0</v>
      </c>
      <c r="H2036" s="4">
        <v>0</v>
      </c>
      <c r="I2036" s="4">
        <v>0</v>
      </c>
      <c r="J2036" s="4">
        <v>0</v>
      </c>
      <c r="K2036" s="4">
        <v>0</v>
      </c>
    </row>
    <row r="2037" spans="1:11">
      <c r="A2037">
        <v>1992</v>
      </c>
      <c r="B2037" t="s">
        <v>63</v>
      </c>
      <c r="C2037" t="s">
        <v>64</v>
      </c>
      <c r="D2037" t="s">
        <v>6</v>
      </c>
      <c r="E2037" t="s">
        <v>6</v>
      </c>
      <c r="F2037">
        <v>150</v>
      </c>
      <c r="G2037" s="4">
        <v>654</v>
      </c>
      <c r="H2037" s="4">
        <v>0</v>
      </c>
      <c r="I2037" s="4">
        <v>373</v>
      </c>
      <c r="J2037" s="4">
        <v>4</v>
      </c>
      <c r="K2037" s="4">
        <v>23</v>
      </c>
    </row>
    <row r="2038" spans="1:11">
      <c r="A2038">
        <v>1992</v>
      </c>
      <c r="B2038" t="s">
        <v>63</v>
      </c>
      <c r="C2038" t="s">
        <v>64</v>
      </c>
      <c r="D2038" t="s">
        <v>6</v>
      </c>
      <c r="E2038" t="s">
        <v>537</v>
      </c>
      <c r="F2038">
        <v>5</v>
      </c>
      <c r="G2038" s="4">
        <v>5</v>
      </c>
      <c r="H2038" s="4">
        <v>0</v>
      </c>
      <c r="I2038" s="4">
        <v>24</v>
      </c>
      <c r="J2038" s="4">
        <v>0</v>
      </c>
      <c r="K2038" s="4">
        <v>0</v>
      </c>
    </row>
    <row r="2039" spans="1:11">
      <c r="A2039">
        <v>1993</v>
      </c>
      <c r="B2039" t="s">
        <v>63</v>
      </c>
      <c r="C2039" t="s">
        <v>64</v>
      </c>
      <c r="D2039" t="s">
        <v>6</v>
      </c>
      <c r="E2039" t="s">
        <v>6</v>
      </c>
      <c r="F2039">
        <v>71</v>
      </c>
      <c r="G2039" s="4">
        <v>399</v>
      </c>
      <c r="H2039" s="4">
        <v>0</v>
      </c>
      <c r="I2039" s="4">
        <v>313</v>
      </c>
      <c r="J2039" s="4">
        <v>0</v>
      </c>
      <c r="K2039" s="4">
        <v>0</v>
      </c>
    </row>
    <row r="2040" spans="1:11">
      <c r="A2040">
        <v>1993</v>
      </c>
      <c r="B2040" t="s">
        <v>63</v>
      </c>
      <c r="C2040" t="s">
        <v>64</v>
      </c>
      <c r="D2040" t="s">
        <v>6</v>
      </c>
      <c r="E2040" t="s">
        <v>537</v>
      </c>
      <c r="F2040">
        <v>20</v>
      </c>
      <c r="G2040" s="4">
        <v>57</v>
      </c>
      <c r="H2040" s="4">
        <v>0</v>
      </c>
      <c r="I2040" s="4">
        <v>41</v>
      </c>
      <c r="J2040" s="4">
        <v>0</v>
      </c>
      <c r="K2040" s="4">
        <v>0</v>
      </c>
    </row>
    <row r="2041" spans="1:11">
      <c r="A2041">
        <v>1993</v>
      </c>
      <c r="B2041" t="s">
        <v>63</v>
      </c>
      <c r="C2041" t="s">
        <v>64</v>
      </c>
      <c r="D2041" t="s">
        <v>6</v>
      </c>
      <c r="E2041" t="s">
        <v>979</v>
      </c>
      <c r="F2041">
        <v>3</v>
      </c>
      <c r="G2041" s="4">
        <v>3</v>
      </c>
      <c r="H2041" s="4">
        <v>0</v>
      </c>
      <c r="I2041" s="4">
        <v>0</v>
      </c>
      <c r="J2041" s="4">
        <v>0</v>
      </c>
      <c r="K2041" s="4">
        <v>3</v>
      </c>
    </row>
    <row r="2042" spans="1:11">
      <c r="A2042">
        <v>1993</v>
      </c>
      <c r="B2042" t="s">
        <v>63</v>
      </c>
      <c r="C2042" t="s">
        <v>64</v>
      </c>
      <c r="D2042" t="s">
        <v>6</v>
      </c>
      <c r="E2042" t="s">
        <v>976</v>
      </c>
      <c r="F2042">
        <v>2</v>
      </c>
      <c r="G2042" s="4">
        <v>2</v>
      </c>
      <c r="H2042" s="4">
        <v>0</v>
      </c>
      <c r="I2042" s="4">
        <v>0</v>
      </c>
      <c r="J2042" s="4">
        <v>0</v>
      </c>
      <c r="K2042" s="4">
        <v>0</v>
      </c>
    </row>
    <row r="2043" spans="1:11">
      <c r="A2043">
        <v>1994</v>
      </c>
      <c r="B2043" t="s">
        <v>63</v>
      </c>
      <c r="C2043" t="s">
        <v>64</v>
      </c>
      <c r="D2043" t="s">
        <v>6</v>
      </c>
      <c r="E2043" t="s">
        <v>978</v>
      </c>
      <c r="F2043">
        <v>2</v>
      </c>
      <c r="G2043" s="4">
        <v>4</v>
      </c>
      <c r="H2043" s="4">
        <v>0</v>
      </c>
      <c r="I2043" s="4">
        <v>11</v>
      </c>
      <c r="J2043" s="4">
        <v>0</v>
      </c>
      <c r="K2043" s="4">
        <v>0</v>
      </c>
    </row>
    <row r="2044" spans="1:11">
      <c r="A2044">
        <v>1994</v>
      </c>
      <c r="B2044" t="s">
        <v>63</v>
      </c>
      <c r="C2044" t="s">
        <v>64</v>
      </c>
      <c r="D2044" t="s">
        <v>6</v>
      </c>
      <c r="E2044" t="s">
        <v>6</v>
      </c>
      <c r="F2044">
        <v>188</v>
      </c>
      <c r="G2044" s="4">
        <v>625</v>
      </c>
      <c r="H2044" s="4">
        <v>0</v>
      </c>
      <c r="I2044" s="4">
        <v>391</v>
      </c>
      <c r="J2044" s="4">
        <v>5</v>
      </c>
      <c r="K2044" s="4">
        <v>5</v>
      </c>
    </row>
    <row r="2045" spans="1:11">
      <c r="A2045">
        <v>1994</v>
      </c>
      <c r="B2045" t="s">
        <v>63</v>
      </c>
      <c r="C2045" t="s">
        <v>64</v>
      </c>
      <c r="D2045" t="s">
        <v>6</v>
      </c>
      <c r="E2045" t="s">
        <v>537</v>
      </c>
      <c r="F2045">
        <v>11</v>
      </c>
      <c r="G2045" s="4">
        <v>16</v>
      </c>
      <c r="H2045" s="4">
        <v>0</v>
      </c>
      <c r="I2045" s="4">
        <v>11</v>
      </c>
      <c r="J2045" s="4">
        <v>0</v>
      </c>
      <c r="K2045" s="4">
        <v>0</v>
      </c>
    </row>
    <row r="2046" spans="1:11">
      <c r="A2046">
        <v>1995</v>
      </c>
      <c r="B2046" t="s">
        <v>63</v>
      </c>
      <c r="C2046" t="s">
        <v>64</v>
      </c>
      <c r="D2046" t="s">
        <v>6</v>
      </c>
      <c r="E2046" t="s">
        <v>6</v>
      </c>
      <c r="F2046">
        <v>162</v>
      </c>
      <c r="G2046" s="4">
        <v>413</v>
      </c>
      <c r="H2046" s="4">
        <v>0</v>
      </c>
      <c r="I2046" s="4">
        <v>264</v>
      </c>
      <c r="J2046" s="4">
        <v>0</v>
      </c>
      <c r="K2046" s="4">
        <v>0</v>
      </c>
    </row>
    <row r="2047" spans="1:11">
      <c r="A2047">
        <v>1995</v>
      </c>
      <c r="B2047" t="s">
        <v>63</v>
      </c>
      <c r="C2047" t="s">
        <v>64</v>
      </c>
      <c r="D2047" t="s">
        <v>6</v>
      </c>
      <c r="E2047" t="s">
        <v>537</v>
      </c>
      <c r="F2047">
        <v>6</v>
      </c>
      <c r="G2047" s="4">
        <v>10</v>
      </c>
      <c r="H2047" s="4">
        <v>0</v>
      </c>
      <c r="I2047" s="4">
        <v>6</v>
      </c>
      <c r="J2047" s="4">
        <v>0</v>
      </c>
      <c r="K2047" s="4">
        <v>0</v>
      </c>
    </row>
    <row r="2048" spans="1:11">
      <c r="A2048">
        <v>1996</v>
      </c>
      <c r="B2048" t="s">
        <v>63</v>
      </c>
      <c r="C2048" t="s">
        <v>64</v>
      </c>
      <c r="D2048" t="s">
        <v>6</v>
      </c>
      <c r="E2048" t="s">
        <v>6</v>
      </c>
      <c r="F2048">
        <v>227</v>
      </c>
      <c r="G2048" s="4">
        <v>822</v>
      </c>
      <c r="H2048" s="4">
        <v>0</v>
      </c>
      <c r="I2048" s="4">
        <v>589</v>
      </c>
      <c r="J2048" s="4">
        <v>0</v>
      </c>
      <c r="K2048" s="4">
        <v>10</v>
      </c>
    </row>
    <row r="2049" spans="1:11">
      <c r="A2049">
        <v>1996</v>
      </c>
      <c r="B2049" t="s">
        <v>63</v>
      </c>
      <c r="C2049" t="s">
        <v>64</v>
      </c>
      <c r="D2049" t="s">
        <v>6</v>
      </c>
      <c r="E2049" t="s">
        <v>537</v>
      </c>
      <c r="F2049">
        <v>10</v>
      </c>
      <c r="G2049" s="4">
        <v>26</v>
      </c>
      <c r="H2049" s="4">
        <v>0</v>
      </c>
      <c r="I2049" s="4">
        <v>36</v>
      </c>
      <c r="J2049" s="4">
        <v>0</v>
      </c>
      <c r="K2049" s="4">
        <v>0</v>
      </c>
    </row>
    <row r="2050" spans="1:11">
      <c r="A2050">
        <v>1996</v>
      </c>
      <c r="B2050" t="s">
        <v>63</v>
      </c>
      <c r="C2050" t="s">
        <v>64</v>
      </c>
      <c r="D2050" t="s">
        <v>6</v>
      </c>
      <c r="E2050" t="s">
        <v>977</v>
      </c>
      <c r="F2050">
        <v>3</v>
      </c>
      <c r="G2050" s="4">
        <v>8</v>
      </c>
      <c r="H2050" s="4">
        <v>0</v>
      </c>
      <c r="I2050" s="4">
        <v>17</v>
      </c>
      <c r="J2050" s="4">
        <v>0</v>
      </c>
      <c r="K2050" s="4">
        <v>0</v>
      </c>
    </row>
    <row r="2051" spans="1:11">
      <c r="A2051">
        <v>1997</v>
      </c>
      <c r="B2051" t="s">
        <v>63</v>
      </c>
      <c r="C2051" t="s">
        <v>64</v>
      </c>
      <c r="D2051" t="s">
        <v>6</v>
      </c>
      <c r="E2051" t="s">
        <v>6</v>
      </c>
      <c r="F2051">
        <v>210</v>
      </c>
      <c r="G2051" s="4">
        <v>769.19531821506951</v>
      </c>
      <c r="H2051" s="4">
        <v>0</v>
      </c>
      <c r="I2051" s="4">
        <v>797.80175566934895</v>
      </c>
      <c r="J2051" s="4">
        <v>0</v>
      </c>
      <c r="K2051" s="4">
        <v>0</v>
      </c>
    </row>
    <row r="2052" spans="1:11">
      <c r="A2052">
        <v>1997</v>
      </c>
      <c r="B2052" t="s">
        <v>63</v>
      </c>
      <c r="C2052" t="s">
        <v>64</v>
      </c>
      <c r="D2052" t="s">
        <v>6</v>
      </c>
      <c r="E2052" t="s">
        <v>537</v>
      </c>
      <c r="F2052">
        <v>3</v>
      </c>
      <c r="G2052" s="4">
        <v>9.0553278688524586</v>
      </c>
      <c r="H2052" s="4">
        <v>0</v>
      </c>
      <c r="I2052" s="4">
        <v>6.0368852459016393</v>
      </c>
      <c r="J2052" s="4">
        <v>0</v>
      </c>
      <c r="K2052" s="4">
        <v>0</v>
      </c>
    </row>
    <row r="2053" spans="1:11">
      <c r="A2053">
        <v>1998</v>
      </c>
      <c r="B2053" t="s">
        <v>63</v>
      </c>
      <c r="C2053" t="s">
        <v>64</v>
      </c>
      <c r="D2053" t="s">
        <v>6</v>
      </c>
      <c r="E2053" t="s">
        <v>6</v>
      </c>
      <c r="F2053">
        <v>168</v>
      </c>
      <c r="G2053" s="4">
        <v>547.99463806970505</v>
      </c>
      <c r="H2053" s="4">
        <v>0</v>
      </c>
      <c r="I2053" s="4">
        <v>269.19034852546918</v>
      </c>
      <c r="J2053" s="4">
        <v>0</v>
      </c>
      <c r="K2053" s="4">
        <v>0</v>
      </c>
    </row>
    <row r="2054" spans="1:11">
      <c r="A2054">
        <v>1998</v>
      </c>
      <c r="B2054" t="s">
        <v>63</v>
      </c>
      <c r="C2054" t="s">
        <v>64</v>
      </c>
      <c r="D2054" t="s">
        <v>6</v>
      </c>
      <c r="E2054" t="s">
        <v>976</v>
      </c>
      <c r="F2054">
        <v>4</v>
      </c>
      <c r="G2054" s="4">
        <v>11.32258064516129</v>
      </c>
      <c r="H2054" s="4">
        <v>0</v>
      </c>
      <c r="I2054" s="4">
        <v>0</v>
      </c>
      <c r="J2054" s="4">
        <v>0</v>
      </c>
      <c r="K2054" s="4">
        <v>0</v>
      </c>
    </row>
    <row r="2055" spans="1:11">
      <c r="A2055">
        <v>1999</v>
      </c>
      <c r="B2055" t="s">
        <v>63</v>
      </c>
      <c r="C2055" t="s">
        <v>64</v>
      </c>
      <c r="D2055" t="s">
        <v>6</v>
      </c>
      <c r="E2055" t="s">
        <v>6</v>
      </c>
      <c r="F2055">
        <v>176</v>
      </c>
      <c r="G2055" s="4">
        <v>759.58295454545453</v>
      </c>
      <c r="H2055" s="4">
        <v>0</v>
      </c>
      <c r="I2055" s="4">
        <v>625.29204545454547</v>
      </c>
      <c r="J2055" s="4">
        <v>0</v>
      </c>
      <c r="K2055" s="4">
        <v>4.1965909090909088</v>
      </c>
    </row>
    <row r="2056" spans="1:11">
      <c r="A2056">
        <v>1999</v>
      </c>
      <c r="B2056" t="s">
        <v>63</v>
      </c>
      <c r="C2056" t="s">
        <v>64</v>
      </c>
      <c r="D2056" t="s">
        <v>6</v>
      </c>
      <c r="E2056" t="s">
        <v>537</v>
      </c>
      <c r="F2056">
        <v>10</v>
      </c>
      <c r="G2056" s="4">
        <v>13.546409807355516</v>
      </c>
      <c r="H2056" s="4">
        <v>0</v>
      </c>
      <c r="I2056" s="4">
        <v>0</v>
      </c>
      <c r="J2056" s="4">
        <v>0</v>
      </c>
      <c r="K2056" s="4">
        <v>0</v>
      </c>
    </row>
    <row r="2057" spans="1:11">
      <c r="A2057">
        <v>2000</v>
      </c>
      <c r="B2057" t="s">
        <v>63</v>
      </c>
      <c r="C2057" t="s">
        <v>64</v>
      </c>
      <c r="D2057" t="s">
        <v>6</v>
      </c>
      <c r="E2057" t="s">
        <v>978</v>
      </c>
      <c r="F2057">
        <v>2</v>
      </c>
      <c r="G2057" s="4">
        <v>2.3822330888345555</v>
      </c>
      <c r="H2057" s="4">
        <v>0</v>
      </c>
      <c r="I2057" s="4">
        <v>0</v>
      </c>
      <c r="J2057" s="4">
        <v>0</v>
      </c>
      <c r="K2057" s="4">
        <v>0</v>
      </c>
    </row>
    <row r="2058" spans="1:11">
      <c r="A2058">
        <v>2000</v>
      </c>
      <c r="B2058" t="s">
        <v>63</v>
      </c>
      <c r="C2058" t="s">
        <v>64</v>
      </c>
      <c r="D2058" t="s">
        <v>6</v>
      </c>
      <c r="E2058" t="s">
        <v>6</v>
      </c>
      <c r="F2058">
        <v>180</v>
      </c>
      <c r="G2058" s="4">
        <v>461.02502979737784</v>
      </c>
      <c r="H2058" s="4">
        <v>0</v>
      </c>
      <c r="I2058" s="4">
        <v>341.15852205005962</v>
      </c>
      <c r="J2058" s="4">
        <v>0</v>
      </c>
      <c r="K2058" s="4">
        <v>0</v>
      </c>
    </row>
    <row r="2059" spans="1:11">
      <c r="A2059">
        <v>2000</v>
      </c>
      <c r="B2059" t="s">
        <v>63</v>
      </c>
      <c r="C2059" t="s">
        <v>64</v>
      </c>
      <c r="D2059" t="s">
        <v>6</v>
      </c>
      <c r="E2059" t="s">
        <v>537</v>
      </c>
      <c r="F2059">
        <v>9</v>
      </c>
      <c r="G2059" s="4">
        <v>73.17001915708812</v>
      </c>
      <c r="H2059" s="4">
        <v>0</v>
      </c>
      <c r="I2059" s="4">
        <v>258.24712643678163</v>
      </c>
      <c r="J2059" s="4">
        <v>0</v>
      </c>
      <c r="K2059" s="4">
        <v>0</v>
      </c>
    </row>
    <row r="2060" spans="1:11">
      <c r="A2060">
        <v>2001</v>
      </c>
      <c r="B2060" t="s">
        <v>63</v>
      </c>
      <c r="C2060" t="s">
        <v>64</v>
      </c>
      <c r="D2060" t="s">
        <v>6</v>
      </c>
      <c r="E2060" t="s">
        <v>6</v>
      </c>
      <c r="F2060">
        <v>186</v>
      </c>
      <c r="G2060" s="4">
        <v>795.05960264900671</v>
      </c>
      <c r="H2060" s="4">
        <v>0</v>
      </c>
      <c r="I2060" s="4">
        <v>724.4701986754967</v>
      </c>
      <c r="J2060" s="4">
        <v>0</v>
      </c>
      <c r="K2060" s="4">
        <v>7.4304635761589406</v>
      </c>
    </row>
    <row r="2061" spans="1:11">
      <c r="A2061">
        <v>2001</v>
      </c>
      <c r="B2061" t="s">
        <v>63</v>
      </c>
      <c r="C2061" t="s">
        <v>64</v>
      </c>
      <c r="D2061" t="s">
        <v>6</v>
      </c>
      <c r="E2061" t="s">
        <v>537</v>
      </c>
      <c r="F2061">
        <v>19</v>
      </c>
      <c r="G2061" s="4">
        <v>37.228546409807358</v>
      </c>
      <c r="H2061" s="4">
        <v>0</v>
      </c>
      <c r="I2061" s="4">
        <v>11.168563922942207</v>
      </c>
      <c r="J2061" s="4">
        <v>0</v>
      </c>
      <c r="K2061" s="4">
        <v>0</v>
      </c>
    </row>
    <row r="2062" spans="1:11">
      <c r="A2062">
        <v>2002</v>
      </c>
      <c r="B2062" t="s">
        <v>63</v>
      </c>
      <c r="C2062" t="s">
        <v>64</v>
      </c>
      <c r="D2062" t="s">
        <v>6</v>
      </c>
      <c r="E2062" t="s">
        <v>6</v>
      </c>
      <c r="F2062">
        <v>151</v>
      </c>
      <c r="G2062" s="4">
        <v>493.09904534606204</v>
      </c>
      <c r="H2062" s="4">
        <v>0</v>
      </c>
      <c r="I2062" s="4">
        <v>325.37828162291169</v>
      </c>
      <c r="J2062" s="4">
        <v>0</v>
      </c>
      <c r="K2062" s="4">
        <v>26.835322195704059</v>
      </c>
    </row>
    <row r="2063" spans="1:11">
      <c r="A2063">
        <v>2002</v>
      </c>
      <c r="B2063" t="s">
        <v>63</v>
      </c>
      <c r="C2063" t="s">
        <v>64</v>
      </c>
      <c r="D2063" t="s">
        <v>6</v>
      </c>
      <c r="E2063" t="s">
        <v>537</v>
      </c>
      <c r="F2063">
        <v>15</v>
      </c>
      <c r="G2063" s="4">
        <v>47.545497630331759</v>
      </c>
      <c r="H2063" s="4">
        <v>0</v>
      </c>
      <c r="I2063" s="4">
        <v>117.0350710900474</v>
      </c>
      <c r="J2063" s="4">
        <v>0</v>
      </c>
      <c r="K2063" s="4">
        <v>3.6573459715639811</v>
      </c>
    </row>
    <row r="2064" spans="1:11">
      <c r="A2064">
        <v>2003</v>
      </c>
      <c r="B2064" t="s">
        <v>63</v>
      </c>
      <c r="C2064" t="s">
        <v>64</v>
      </c>
      <c r="D2064" t="s">
        <v>6</v>
      </c>
      <c r="E2064" t="s">
        <v>6</v>
      </c>
      <c r="F2064">
        <v>135</v>
      </c>
      <c r="G2064" s="4">
        <v>469.54805194805192</v>
      </c>
      <c r="H2064" s="4">
        <v>0</v>
      </c>
      <c r="I2064" s="4">
        <v>342.21298701298701</v>
      </c>
      <c r="J2064" s="4">
        <v>0</v>
      </c>
      <c r="K2064" s="4">
        <v>0</v>
      </c>
    </row>
    <row r="2065" spans="1:11">
      <c r="A2065">
        <v>2004</v>
      </c>
      <c r="B2065" t="s">
        <v>63</v>
      </c>
      <c r="C2065" t="s">
        <v>64</v>
      </c>
      <c r="D2065" t="s">
        <v>6</v>
      </c>
      <c r="E2065" t="s">
        <v>978</v>
      </c>
      <c r="F2065">
        <v>7</v>
      </c>
      <c r="G2065" s="4">
        <v>9.8572574178027264</v>
      </c>
      <c r="H2065" s="4">
        <v>0</v>
      </c>
      <c r="I2065" s="4">
        <v>4.9286287089013632</v>
      </c>
      <c r="J2065" s="4">
        <v>0</v>
      </c>
      <c r="K2065" s="4">
        <v>0</v>
      </c>
    </row>
    <row r="2066" spans="1:11">
      <c r="A2066">
        <v>2004</v>
      </c>
      <c r="B2066" t="s">
        <v>63</v>
      </c>
      <c r="C2066" t="s">
        <v>64</v>
      </c>
      <c r="D2066" t="s">
        <v>6</v>
      </c>
      <c r="E2066" t="s">
        <v>6</v>
      </c>
      <c r="F2066">
        <v>124</v>
      </c>
      <c r="G2066" s="4">
        <v>463.04769230769233</v>
      </c>
      <c r="H2066" s="4">
        <v>3.7646153846153845</v>
      </c>
      <c r="I2066" s="4">
        <v>327.52153846153846</v>
      </c>
      <c r="J2066" s="4">
        <v>0</v>
      </c>
      <c r="K2066" s="4">
        <v>0</v>
      </c>
    </row>
    <row r="2067" spans="1:11">
      <c r="A2067">
        <v>2004</v>
      </c>
      <c r="B2067" t="s">
        <v>63</v>
      </c>
      <c r="C2067" t="s">
        <v>64</v>
      </c>
      <c r="D2067" t="s">
        <v>6</v>
      </c>
      <c r="E2067" t="s">
        <v>537</v>
      </c>
      <c r="F2067">
        <v>11</v>
      </c>
      <c r="G2067" s="4">
        <v>21.593038821954483</v>
      </c>
      <c r="H2067" s="4">
        <v>0</v>
      </c>
      <c r="I2067" s="4">
        <v>3.5988398036590805</v>
      </c>
      <c r="J2067" s="4">
        <v>0</v>
      </c>
      <c r="K2067" s="4">
        <v>0</v>
      </c>
    </row>
    <row r="2068" spans="1:11">
      <c r="A2068">
        <v>2004</v>
      </c>
      <c r="B2068" t="s">
        <v>63</v>
      </c>
      <c r="C2068" t="s">
        <v>64</v>
      </c>
      <c r="D2068" t="s">
        <v>6</v>
      </c>
      <c r="E2068" t="s">
        <v>977</v>
      </c>
      <c r="F2068">
        <v>3</v>
      </c>
      <c r="G2068" s="4">
        <v>3.463917525773196</v>
      </c>
      <c r="H2068" s="4">
        <v>0</v>
      </c>
      <c r="I2068" s="4">
        <v>0</v>
      </c>
      <c r="J2068" s="4">
        <v>0</v>
      </c>
      <c r="K2068" s="4">
        <v>0</v>
      </c>
    </row>
    <row r="2069" spans="1:11">
      <c r="A2069">
        <v>2004</v>
      </c>
      <c r="B2069" t="s">
        <v>63</v>
      </c>
      <c r="C2069" t="s">
        <v>64</v>
      </c>
      <c r="D2069" t="s">
        <v>6</v>
      </c>
      <c r="E2069" t="s">
        <v>979</v>
      </c>
      <c r="F2069">
        <v>2</v>
      </c>
      <c r="G2069" s="4">
        <v>2.2999999999999998</v>
      </c>
      <c r="H2069" s="4">
        <v>0</v>
      </c>
      <c r="I2069" s="4">
        <v>4.5999999999999996</v>
      </c>
      <c r="J2069" s="4">
        <v>0</v>
      </c>
      <c r="K2069" s="4">
        <v>0</v>
      </c>
    </row>
    <row r="2070" spans="1:11">
      <c r="A2070">
        <v>2006</v>
      </c>
      <c r="B2070" t="s">
        <v>63</v>
      </c>
      <c r="C2070" t="s">
        <v>64</v>
      </c>
      <c r="D2070" t="s">
        <v>6</v>
      </c>
      <c r="E2070" t="s">
        <v>6</v>
      </c>
      <c r="F2070">
        <v>101</v>
      </c>
      <c r="G2070" s="4">
        <v>291.37386018237083</v>
      </c>
      <c r="H2070" s="4">
        <v>0</v>
      </c>
      <c r="I2070" s="4">
        <v>246.54711246200608</v>
      </c>
      <c r="J2070" s="4">
        <v>0</v>
      </c>
      <c r="K2070" s="4">
        <v>0</v>
      </c>
    </row>
    <row r="2071" spans="1:11">
      <c r="A2071">
        <v>2006</v>
      </c>
      <c r="B2071" t="s">
        <v>63</v>
      </c>
      <c r="C2071" t="s">
        <v>64</v>
      </c>
      <c r="D2071" t="s">
        <v>6</v>
      </c>
      <c r="E2071" t="s">
        <v>537</v>
      </c>
      <c r="F2071">
        <v>3</v>
      </c>
      <c r="G2071" s="4">
        <v>13.49901768172888</v>
      </c>
      <c r="H2071" s="4">
        <v>0</v>
      </c>
      <c r="I2071" s="4">
        <v>20.24852652259332</v>
      </c>
      <c r="J2071" s="4">
        <v>0</v>
      </c>
      <c r="K2071" s="4">
        <v>0</v>
      </c>
    </row>
    <row r="2072" spans="1:11">
      <c r="A2072">
        <v>2007</v>
      </c>
      <c r="B2072" t="s">
        <v>63</v>
      </c>
      <c r="C2072" t="s">
        <v>64</v>
      </c>
      <c r="D2072" t="s">
        <v>6</v>
      </c>
      <c r="E2072" t="s">
        <v>6</v>
      </c>
      <c r="F2072">
        <v>258</v>
      </c>
      <c r="G2072" s="4">
        <v>1305.3513513513512</v>
      </c>
      <c r="H2072" s="4">
        <v>0</v>
      </c>
      <c r="I2072" s="4">
        <v>1631.6891891891892</v>
      </c>
      <c r="J2072" s="4">
        <v>0</v>
      </c>
      <c r="K2072" s="4">
        <v>68.702702702702709</v>
      </c>
    </row>
    <row r="2073" spans="1:11">
      <c r="A2073">
        <v>2007</v>
      </c>
      <c r="B2073" t="s">
        <v>63</v>
      </c>
      <c r="C2073" t="s">
        <v>64</v>
      </c>
      <c r="D2073" t="s">
        <v>6</v>
      </c>
      <c r="E2073" t="s">
        <v>537</v>
      </c>
      <c r="F2073">
        <v>24</v>
      </c>
      <c r="G2073" s="4">
        <v>63.169121381411884</v>
      </c>
      <c r="H2073" s="4">
        <v>0</v>
      </c>
      <c r="I2073" s="4">
        <v>88.436769933976635</v>
      </c>
      <c r="J2073" s="4">
        <v>0</v>
      </c>
      <c r="K2073" s="4">
        <v>0</v>
      </c>
    </row>
    <row r="2074" spans="1:11">
      <c r="A2074">
        <v>2007</v>
      </c>
      <c r="B2074" t="s">
        <v>63</v>
      </c>
      <c r="C2074" t="s">
        <v>64</v>
      </c>
      <c r="D2074" t="s">
        <v>6</v>
      </c>
      <c r="E2074" t="s">
        <v>979</v>
      </c>
      <c r="F2074">
        <v>12</v>
      </c>
      <c r="G2074" s="4">
        <v>10.565217391304348</v>
      </c>
      <c r="H2074" s="4">
        <v>0</v>
      </c>
      <c r="I2074" s="4">
        <v>31.695652173913043</v>
      </c>
      <c r="J2074" s="4">
        <v>0</v>
      </c>
      <c r="K2074" s="4">
        <v>0</v>
      </c>
    </row>
    <row r="2075" spans="1:11">
      <c r="A2075">
        <v>1972</v>
      </c>
      <c r="B2075" t="s">
        <v>247</v>
      </c>
      <c r="C2075" t="s">
        <v>248</v>
      </c>
      <c r="D2075" t="s">
        <v>6</v>
      </c>
      <c r="E2075" t="s">
        <v>534</v>
      </c>
      <c r="F2075">
        <v>11</v>
      </c>
      <c r="G2075" s="4">
        <v>34</v>
      </c>
      <c r="H2075" s="4">
        <v>3</v>
      </c>
      <c r="I2075" s="4">
        <v>3</v>
      </c>
      <c r="J2075" s="4">
        <v>0</v>
      </c>
      <c r="K2075" s="4">
        <v>0</v>
      </c>
    </row>
    <row r="2076" spans="1:11">
      <c r="A2076">
        <v>1973</v>
      </c>
      <c r="B2076" t="s">
        <v>247</v>
      </c>
      <c r="C2076" t="s">
        <v>248</v>
      </c>
      <c r="D2076" t="s">
        <v>6</v>
      </c>
      <c r="E2076" t="s">
        <v>534</v>
      </c>
      <c r="F2076">
        <v>7</v>
      </c>
      <c r="G2076" s="4">
        <v>42</v>
      </c>
      <c r="H2076" s="4">
        <v>7</v>
      </c>
      <c r="I2076" s="4">
        <v>3</v>
      </c>
      <c r="J2076" s="4">
        <v>0</v>
      </c>
      <c r="K2076" s="4">
        <v>0</v>
      </c>
    </row>
    <row r="2077" spans="1:11">
      <c r="A2077">
        <v>1974</v>
      </c>
      <c r="B2077" t="s">
        <v>247</v>
      </c>
      <c r="C2077" t="s">
        <v>248</v>
      </c>
      <c r="D2077" t="s">
        <v>6</v>
      </c>
      <c r="E2077" t="s">
        <v>534</v>
      </c>
      <c r="F2077">
        <v>8</v>
      </c>
      <c r="G2077" s="4">
        <v>12</v>
      </c>
      <c r="H2077" s="4">
        <v>4</v>
      </c>
      <c r="I2077" s="4">
        <v>0</v>
      </c>
      <c r="J2077" s="4">
        <v>0</v>
      </c>
      <c r="K2077" s="4">
        <v>0</v>
      </c>
    </row>
    <row r="2078" spans="1:11">
      <c r="A2078">
        <v>1968</v>
      </c>
      <c r="B2078" t="s">
        <v>65</v>
      </c>
      <c r="C2078" t="s">
        <v>66</v>
      </c>
      <c r="D2078" t="s">
        <v>6</v>
      </c>
      <c r="E2078" t="s">
        <v>534</v>
      </c>
      <c r="F2078">
        <v>60</v>
      </c>
      <c r="G2078" s="4">
        <v>248</v>
      </c>
      <c r="H2078" s="4">
        <v>53</v>
      </c>
      <c r="I2078" s="4">
        <v>0</v>
      </c>
      <c r="J2078" s="4">
        <v>0</v>
      </c>
      <c r="K2078" s="4">
        <v>0</v>
      </c>
    </row>
    <row r="2079" spans="1:11">
      <c r="A2079">
        <v>1969</v>
      </c>
      <c r="B2079" t="s">
        <v>65</v>
      </c>
      <c r="C2079" t="s">
        <v>66</v>
      </c>
      <c r="D2079" t="s">
        <v>6</v>
      </c>
      <c r="E2079" t="s">
        <v>534</v>
      </c>
      <c r="F2079">
        <v>83</v>
      </c>
      <c r="G2079" s="4">
        <v>347</v>
      </c>
      <c r="H2079" s="4">
        <v>120</v>
      </c>
      <c r="I2079" s="4">
        <v>0</v>
      </c>
      <c r="J2079" s="4">
        <v>0</v>
      </c>
      <c r="K2079" s="4">
        <v>0</v>
      </c>
    </row>
    <row r="2080" spans="1:11">
      <c r="A2080">
        <v>1970</v>
      </c>
      <c r="B2080" t="s">
        <v>65</v>
      </c>
      <c r="C2080" t="s">
        <v>66</v>
      </c>
      <c r="D2080" t="s">
        <v>6</v>
      </c>
      <c r="E2080" t="s">
        <v>534</v>
      </c>
      <c r="F2080">
        <v>60</v>
      </c>
      <c r="G2080" s="4">
        <v>165</v>
      </c>
      <c r="H2080" s="4">
        <v>16</v>
      </c>
      <c r="I2080" s="4">
        <v>0</v>
      </c>
      <c r="J2080" s="4">
        <v>0</v>
      </c>
      <c r="K2080" s="4">
        <v>0</v>
      </c>
    </row>
    <row r="2081" spans="1:11">
      <c r="A2081">
        <v>1971</v>
      </c>
      <c r="B2081" t="s">
        <v>65</v>
      </c>
      <c r="C2081" t="s">
        <v>66</v>
      </c>
      <c r="D2081" t="s">
        <v>6</v>
      </c>
      <c r="E2081" t="s">
        <v>534</v>
      </c>
      <c r="F2081">
        <v>34</v>
      </c>
      <c r="G2081" s="4">
        <v>424</v>
      </c>
      <c r="H2081" s="4">
        <v>58</v>
      </c>
      <c r="I2081" s="4">
        <v>0</v>
      </c>
      <c r="J2081" s="4">
        <v>0</v>
      </c>
      <c r="K2081" s="4">
        <v>0</v>
      </c>
    </row>
    <row r="2082" spans="1:11">
      <c r="A2082">
        <v>1972</v>
      </c>
      <c r="B2082" t="s">
        <v>65</v>
      </c>
      <c r="C2082" t="s">
        <v>66</v>
      </c>
      <c r="D2082" t="s">
        <v>6</v>
      </c>
      <c r="E2082" t="s">
        <v>534</v>
      </c>
      <c r="F2082">
        <v>61</v>
      </c>
      <c r="G2082" s="4">
        <v>222</v>
      </c>
      <c r="H2082" s="4">
        <v>67</v>
      </c>
      <c r="I2082" s="4">
        <v>52</v>
      </c>
      <c r="J2082" s="4">
        <v>0</v>
      </c>
      <c r="K2082" s="4">
        <v>0</v>
      </c>
    </row>
    <row r="2083" spans="1:11">
      <c r="A2083">
        <v>1973</v>
      </c>
      <c r="B2083" t="s">
        <v>65</v>
      </c>
      <c r="C2083" t="s">
        <v>66</v>
      </c>
      <c r="D2083" t="s">
        <v>6</v>
      </c>
      <c r="E2083" t="s">
        <v>534</v>
      </c>
      <c r="F2083">
        <v>67</v>
      </c>
      <c r="G2083" s="4">
        <v>152</v>
      </c>
      <c r="H2083" s="4">
        <v>57</v>
      </c>
      <c r="I2083" s="4">
        <v>17</v>
      </c>
      <c r="J2083" s="4">
        <v>0</v>
      </c>
      <c r="K2083" s="4">
        <v>0</v>
      </c>
    </row>
    <row r="2084" spans="1:11">
      <c r="A2084">
        <v>1974</v>
      </c>
      <c r="B2084" t="s">
        <v>65</v>
      </c>
      <c r="C2084" t="s">
        <v>66</v>
      </c>
      <c r="D2084" t="s">
        <v>6</v>
      </c>
      <c r="E2084" t="s">
        <v>534</v>
      </c>
      <c r="F2084">
        <v>37</v>
      </c>
      <c r="G2084" s="4">
        <v>99</v>
      </c>
      <c r="H2084" s="4">
        <v>12</v>
      </c>
      <c r="I2084" s="4">
        <v>0</v>
      </c>
      <c r="J2084" s="4">
        <v>0</v>
      </c>
      <c r="K2084" s="4">
        <v>0</v>
      </c>
    </row>
    <row r="2085" spans="1:11">
      <c r="A2085">
        <v>1975</v>
      </c>
      <c r="B2085" t="s">
        <v>65</v>
      </c>
      <c r="C2085" t="s">
        <v>66</v>
      </c>
      <c r="D2085" t="s">
        <v>6</v>
      </c>
      <c r="E2085" t="s">
        <v>534</v>
      </c>
      <c r="F2085">
        <v>33</v>
      </c>
      <c r="G2085" s="4">
        <v>88</v>
      </c>
      <c r="H2085" s="4">
        <v>0</v>
      </c>
      <c r="I2085" s="4">
        <v>16</v>
      </c>
      <c r="J2085" s="4">
        <v>0</v>
      </c>
      <c r="K2085" s="4">
        <v>0</v>
      </c>
    </row>
    <row r="2086" spans="1:11">
      <c r="A2086">
        <v>1976</v>
      </c>
      <c r="B2086" t="s">
        <v>65</v>
      </c>
      <c r="C2086" t="s">
        <v>66</v>
      </c>
      <c r="D2086" t="s">
        <v>6</v>
      </c>
      <c r="E2086" t="s">
        <v>534</v>
      </c>
      <c r="F2086">
        <v>65</v>
      </c>
      <c r="G2086" s="4">
        <v>263</v>
      </c>
      <c r="H2086" s="4">
        <v>30</v>
      </c>
      <c r="I2086" s="4">
        <v>40</v>
      </c>
      <c r="J2086" s="4">
        <v>0</v>
      </c>
      <c r="K2086" s="4">
        <v>0</v>
      </c>
    </row>
    <row r="2087" spans="1:11">
      <c r="A2087">
        <v>1977</v>
      </c>
      <c r="B2087" t="s">
        <v>65</v>
      </c>
      <c r="C2087" t="s">
        <v>66</v>
      </c>
      <c r="D2087" t="s">
        <v>6</v>
      </c>
      <c r="E2087" t="s">
        <v>534</v>
      </c>
      <c r="F2087">
        <v>16</v>
      </c>
      <c r="G2087" s="4">
        <v>56</v>
      </c>
      <c r="H2087" s="4">
        <v>4</v>
      </c>
      <c r="I2087" s="4">
        <v>8</v>
      </c>
      <c r="J2087" s="4">
        <v>0</v>
      </c>
      <c r="K2087" s="4">
        <v>0</v>
      </c>
    </row>
    <row r="2088" spans="1:11">
      <c r="A2088">
        <v>1978</v>
      </c>
      <c r="B2088" t="s">
        <v>65</v>
      </c>
      <c r="C2088" t="s">
        <v>66</v>
      </c>
      <c r="D2088" t="s">
        <v>6</v>
      </c>
      <c r="E2088" t="s">
        <v>534</v>
      </c>
      <c r="F2088">
        <v>22</v>
      </c>
      <c r="G2088" s="4">
        <v>81</v>
      </c>
      <c r="H2088" s="4">
        <v>7</v>
      </c>
      <c r="I2088" s="4">
        <v>22</v>
      </c>
      <c r="J2088" s="4">
        <v>0</v>
      </c>
      <c r="K2088" s="4">
        <v>0</v>
      </c>
    </row>
    <row r="2089" spans="1:11">
      <c r="A2089">
        <v>1979</v>
      </c>
      <c r="B2089" t="s">
        <v>65</v>
      </c>
      <c r="C2089" t="s">
        <v>66</v>
      </c>
      <c r="D2089" t="s">
        <v>6</v>
      </c>
      <c r="E2089" t="s">
        <v>534</v>
      </c>
      <c r="F2089">
        <v>12</v>
      </c>
      <c r="G2089" s="4">
        <v>33</v>
      </c>
      <c r="H2089" s="4">
        <v>0</v>
      </c>
      <c r="I2089" s="4">
        <v>0</v>
      </c>
      <c r="J2089" s="4">
        <v>0</v>
      </c>
      <c r="K2089" s="4">
        <v>0</v>
      </c>
    </row>
    <row r="2090" spans="1:11">
      <c r="A2090">
        <v>1980</v>
      </c>
      <c r="B2090" t="s">
        <v>65</v>
      </c>
      <c r="C2090" t="s">
        <v>66</v>
      </c>
      <c r="D2090" t="s">
        <v>6</v>
      </c>
      <c r="E2090" t="s">
        <v>534</v>
      </c>
      <c r="F2090">
        <v>14</v>
      </c>
      <c r="G2090" s="4">
        <v>52</v>
      </c>
      <c r="H2090" s="4">
        <v>0</v>
      </c>
      <c r="I2090" s="4">
        <v>11</v>
      </c>
      <c r="J2090" s="4">
        <v>0</v>
      </c>
      <c r="K2090" s="4">
        <v>0</v>
      </c>
    </row>
    <row r="2091" spans="1:11">
      <c r="A2091">
        <v>1981</v>
      </c>
      <c r="B2091" t="s">
        <v>65</v>
      </c>
      <c r="C2091" t="s">
        <v>66</v>
      </c>
      <c r="D2091" t="s">
        <v>6</v>
      </c>
      <c r="E2091" t="s">
        <v>534</v>
      </c>
      <c r="F2091">
        <v>3</v>
      </c>
      <c r="G2091" s="4">
        <v>3</v>
      </c>
      <c r="H2091" s="4">
        <v>0</v>
      </c>
      <c r="I2091" s="4">
        <v>0</v>
      </c>
      <c r="J2091" s="4">
        <v>0</v>
      </c>
      <c r="K2091" s="4">
        <v>0</v>
      </c>
    </row>
    <row r="2092" spans="1:11">
      <c r="A2092">
        <v>1982</v>
      </c>
      <c r="B2092" t="s">
        <v>65</v>
      </c>
      <c r="C2092" t="s">
        <v>66</v>
      </c>
      <c r="D2092" t="s">
        <v>6</v>
      </c>
      <c r="E2092" t="s">
        <v>534</v>
      </c>
      <c r="F2092">
        <v>7</v>
      </c>
      <c r="G2092" s="4">
        <v>47</v>
      </c>
      <c r="H2092" s="4">
        <v>0</v>
      </c>
      <c r="I2092" s="4">
        <v>3</v>
      </c>
      <c r="J2092" s="4">
        <v>0</v>
      </c>
      <c r="K2092" s="4">
        <v>0</v>
      </c>
    </row>
    <row r="2093" spans="1:11">
      <c r="A2093">
        <v>1985</v>
      </c>
      <c r="B2093" t="s">
        <v>65</v>
      </c>
      <c r="C2093" t="s">
        <v>66</v>
      </c>
      <c r="D2093" t="s">
        <v>6</v>
      </c>
      <c r="E2093" t="s">
        <v>6</v>
      </c>
      <c r="F2093">
        <v>3</v>
      </c>
      <c r="G2093" s="4">
        <v>3</v>
      </c>
      <c r="H2093" s="4">
        <v>3</v>
      </c>
      <c r="I2093" s="4">
        <v>3</v>
      </c>
      <c r="J2093" s="4">
        <v>0</v>
      </c>
      <c r="K2093" s="4">
        <v>0</v>
      </c>
    </row>
    <row r="2094" spans="1:11">
      <c r="A2094">
        <v>1987</v>
      </c>
      <c r="B2094" t="s">
        <v>65</v>
      </c>
      <c r="C2094" t="s">
        <v>66</v>
      </c>
      <c r="D2094" t="s">
        <v>6</v>
      </c>
      <c r="E2094" t="s">
        <v>6</v>
      </c>
      <c r="F2094">
        <v>4</v>
      </c>
      <c r="G2094" s="4">
        <v>12</v>
      </c>
      <c r="H2094" s="4">
        <v>0</v>
      </c>
      <c r="I2094" s="4">
        <v>12</v>
      </c>
      <c r="J2094" s="4">
        <v>0</v>
      </c>
      <c r="K2094" s="4">
        <v>0</v>
      </c>
    </row>
    <row r="2095" spans="1:11">
      <c r="A2095">
        <v>1992</v>
      </c>
      <c r="B2095" t="s">
        <v>65</v>
      </c>
      <c r="C2095" t="s">
        <v>66</v>
      </c>
      <c r="D2095" t="s">
        <v>6</v>
      </c>
      <c r="E2095" t="s">
        <v>6</v>
      </c>
      <c r="F2095">
        <v>4</v>
      </c>
      <c r="G2095" s="4">
        <v>15</v>
      </c>
      <c r="H2095" s="4">
        <v>0</v>
      </c>
      <c r="I2095" s="4">
        <v>4</v>
      </c>
      <c r="J2095" s="4">
        <v>0</v>
      </c>
      <c r="K2095" s="4">
        <v>12</v>
      </c>
    </row>
    <row r="2096" spans="1:11">
      <c r="A2096">
        <v>1993</v>
      </c>
      <c r="B2096" t="s">
        <v>65</v>
      </c>
      <c r="C2096" t="s">
        <v>66</v>
      </c>
      <c r="D2096" t="s">
        <v>6</v>
      </c>
      <c r="E2096" t="s">
        <v>6</v>
      </c>
      <c r="F2096">
        <v>7</v>
      </c>
      <c r="G2096" s="4">
        <v>11</v>
      </c>
      <c r="H2096" s="4">
        <v>0</v>
      </c>
      <c r="I2096" s="4">
        <v>0</v>
      </c>
      <c r="J2096" s="4">
        <v>0</v>
      </c>
      <c r="K2096" s="4">
        <v>0</v>
      </c>
    </row>
    <row r="2097" spans="1:11">
      <c r="A2097">
        <v>1994</v>
      </c>
      <c r="B2097" t="s">
        <v>65</v>
      </c>
      <c r="C2097" t="s">
        <v>66</v>
      </c>
      <c r="D2097" t="s">
        <v>6</v>
      </c>
      <c r="E2097" t="s">
        <v>6</v>
      </c>
      <c r="F2097">
        <v>5</v>
      </c>
      <c r="G2097" s="4">
        <v>5</v>
      </c>
      <c r="H2097" s="4">
        <v>0</v>
      </c>
      <c r="I2097" s="4">
        <v>0</v>
      </c>
      <c r="J2097" s="4">
        <v>0</v>
      </c>
      <c r="K2097" s="4">
        <v>0</v>
      </c>
    </row>
    <row r="2098" spans="1:11">
      <c r="A2098">
        <v>1995</v>
      </c>
      <c r="B2098" t="s">
        <v>65</v>
      </c>
      <c r="C2098" t="s">
        <v>66</v>
      </c>
      <c r="D2098" t="s">
        <v>6</v>
      </c>
      <c r="E2098" t="s">
        <v>6</v>
      </c>
      <c r="F2098">
        <v>3</v>
      </c>
      <c r="G2098" s="4">
        <v>3</v>
      </c>
      <c r="H2098" s="4">
        <v>0</v>
      </c>
      <c r="I2098" s="4">
        <v>0</v>
      </c>
      <c r="J2098" s="4">
        <v>0</v>
      </c>
      <c r="K2098" s="4">
        <v>0</v>
      </c>
    </row>
    <row r="2099" spans="1:11">
      <c r="A2099">
        <v>1995</v>
      </c>
      <c r="B2099" t="s">
        <v>65</v>
      </c>
      <c r="C2099" t="s">
        <v>66</v>
      </c>
      <c r="D2099" t="s">
        <v>6</v>
      </c>
      <c r="E2099" t="s">
        <v>537</v>
      </c>
      <c r="F2099">
        <v>3</v>
      </c>
      <c r="G2099" s="4">
        <v>6</v>
      </c>
      <c r="H2099" s="4">
        <v>0</v>
      </c>
      <c r="I2099" s="4">
        <v>0</v>
      </c>
      <c r="J2099" s="4">
        <v>0</v>
      </c>
      <c r="K2099" s="4">
        <v>0</v>
      </c>
    </row>
    <row r="2100" spans="1:11">
      <c r="A2100">
        <v>2003</v>
      </c>
      <c r="B2100" t="s">
        <v>65</v>
      </c>
      <c r="C2100" t="s">
        <v>66</v>
      </c>
      <c r="D2100" t="s">
        <v>6</v>
      </c>
      <c r="E2100" t="s">
        <v>6</v>
      </c>
      <c r="F2100">
        <v>4</v>
      </c>
      <c r="G2100" s="4">
        <v>7.9584415584415584</v>
      </c>
      <c r="H2100" s="4">
        <v>0</v>
      </c>
      <c r="I2100" s="4">
        <v>0</v>
      </c>
      <c r="J2100" s="4">
        <v>0</v>
      </c>
      <c r="K2100" s="4">
        <v>0</v>
      </c>
    </row>
    <row r="2101" spans="1:11">
      <c r="A2101">
        <v>2006</v>
      </c>
      <c r="B2101" t="s">
        <v>65</v>
      </c>
      <c r="C2101" t="s">
        <v>66</v>
      </c>
      <c r="D2101" t="s">
        <v>6</v>
      </c>
      <c r="E2101" t="s">
        <v>6</v>
      </c>
      <c r="F2101">
        <v>4</v>
      </c>
      <c r="G2101" s="4">
        <v>14.94224924012158</v>
      </c>
      <c r="H2101" s="4">
        <v>0</v>
      </c>
      <c r="I2101" s="4">
        <v>67.240121580547111</v>
      </c>
      <c r="J2101" s="4">
        <v>0</v>
      </c>
      <c r="K2101" s="4">
        <v>0</v>
      </c>
    </row>
    <row r="2102" spans="1:11">
      <c r="A2102">
        <v>1968</v>
      </c>
      <c r="B2102" t="s">
        <v>67</v>
      </c>
      <c r="C2102" t="s">
        <v>68</v>
      </c>
      <c r="D2102" t="s">
        <v>6</v>
      </c>
      <c r="E2102" t="s">
        <v>534</v>
      </c>
      <c r="F2102">
        <v>56</v>
      </c>
      <c r="G2102" s="4">
        <v>332</v>
      </c>
      <c r="H2102" s="4">
        <v>159</v>
      </c>
      <c r="I2102" s="4">
        <v>0</v>
      </c>
      <c r="J2102" s="4">
        <v>0</v>
      </c>
      <c r="K2102" s="4">
        <v>0</v>
      </c>
    </row>
    <row r="2103" spans="1:11">
      <c r="A2103">
        <v>1969</v>
      </c>
      <c r="B2103" t="s">
        <v>67</v>
      </c>
      <c r="C2103" t="s">
        <v>68</v>
      </c>
      <c r="D2103" t="s">
        <v>6</v>
      </c>
      <c r="E2103" t="s">
        <v>534</v>
      </c>
      <c r="F2103">
        <v>48</v>
      </c>
      <c r="G2103" s="4">
        <v>149</v>
      </c>
      <c r="H2103" s="4">
        <v>55</v>
      </c>
      <c r="I2103" s="4">
        <v>0</v>
      </c>
      <c r="J2103" s="4">
        <v>0</v>
      </c>
      <c r="K2103" s="4">
        <v>0</v>
      </c>
    </row>
    <row r="2104" spans="1:11">
      <c r="A2104">
        <v>1970</v>
      </c>
      <c r="B2104" t="s">
        <v>67</v>
      </c>
      <c r="C2104" t="s">
        <v>68</v>
      </c>
      <c r="D2104" t="s">
        <v>6</v>
      </c>
      <c r="E2104" t="s">
        <v>534</v>
      </c>
      <c r="F2104">
        <v>74</v>
      </c>
      <c r="G2104" s="4">
        <v>308</v>
      </c>
      <c r="H2104" s="4">
        <v>95</v>
      </c>
      <c r="I2104" s="4">
        <v>0</v>
      </c>
      <c r="J2104" s="4">
        <v>0</v>
      </c>
      <c r="K2104" s="4">
        <v>0</v>
      </c>
    </row>
    <row r="2105" spans="1:11">
      <c r="A2105">
        <v>1971</v>
      </c>
      <c r="B2105" t="s">
        <v>67</v>
      </c>
      <c r="C2105" t="s">
        <v>68</v>
      </c>
      <c r="D2105" t="s">
        <v>6</v>
      </c>
      <c r="E2105" t="s">
        <v>534</v>
      </c>
      <c r="F2105">
        <v>43</v>
      </c>
      <c r="G2105" s="4">
        <v>97</v>
      </c>
      <c r="H2105" s="4">
        <v>9</v>
      </c>
      <c r="I2105" s="4">
        <v>29</v>
      </c>
      <c r="J2105" s="4">
        <v>0</v>
      </c>
      <c r="K2105" s="4">
        <v>0</v>
      </c>
    </row>
    <row r="2106" spans="1:11">
      <c r="A2106">
        <v>1972</v>
      </c>
      <c r="B2106" t="s">
        <v>67</v>
      </c>
      <c r="C2106" t="s">
        <v>68</v>
      </c>
      <c r="D2106" t="s">
        <v>6</v>
      </c>
      <c r="E2106" t="s">
        <v>534</v>
      </c>
      <c r="F2106">
        <v>83</v>
      </c>
      <c r="G2106" s="4">
        <v>346</v>
      </c>
      <c r="H2106" s="4">
        <v>69</v>
      </c>
      <c r="I2106" s="4">
        <v>168</v>
      </c>
      <c r="J2106" s="4">
        <v>0</v>
      </c>
      <c r="K2106" s="4">
        <v>0</v>
      </c>
    </row>
    <row r="2107" spans="1:11">
      <c r="A2107">
        <v>1973</v>
      </c>
      <c r="B2107" t="s">
        <v>67</v>
      </c>
      <c r="C2107" t="s">
        <v>68</v>
      </c>
      <c r="D2107" t="s">
        <v>6</v>
      </c>
      <c r="E2107" t="s">
        <v>534</v>
      </c>
      <c r="F2107">
        <v>50</v>
      </c>
      <c r="G2107" s="4">
        <v>143</v>
      </c>
      <c r="H2107" s="4">
        <v>104</v>
      </c>
      <c r="I2107" s="4">
        <v>131</v>
      </c>
      <c r="J2107" s="4">
        <v>0</v>
      </c>
      <c r="K2107" s="4">
        <v>0</v>
      </c>
    </row>
    <row r="2108" spans="1:11">
      <c r="A2108">
        <v>1974</v>
      </c>
      <c r="B2108" t="s">
        <v>67</v>
      </c>
      <c r="C2108" t="s">
        <v>68</v>
      </c>
      <c r="D2108" t="s">
        <v>6</v>
      </c>
      <c r="E2108" t="s">
        <v>534</v>
      </c>
      <c r="F2108">
        <v>40</v>
      </c>
      <c r="G2108" s="4">
        <v>156</v>
      </c>
      <c r="H2108" s="4">
        <v>54</v>
      </c>
      <c r="I2108" s="4">
        <v>83</v>
      </c>
      <c r="J2108" s="4">
        <v>0</v>
      </c>
      <c r="K2108" s="4">
        <v>0</v>
      </c>
    </row>
    <row r="2109" spans="1:11">
      <c r="A2109">
        <v>1975</v>
      </c>
      <c r="B2109" t="s">
        <v>67</v>
      </c>
      <c r="C2109" t="s">
        <v>68</v>
      </c>
      <c r="D2109" t="s">
        <v>6</v>
      </c>
      <c r="E2109" t="s">
        <v>534</v>
      </c>
      <c r="F2109">
        <v>50</v>
      </c>
      <c r="G2109" s="4">
        <v>143</v>
      </c>
      <c r="H2109" s="4">
        <v>68</v>
      </c>
      <c r="I2109" s="4">
        <v>129</v>
      </c>
      <c r="J2109" s="4">
        <v>0</v>
      </c>
      <c r="K2109" s="4">
        <v>0</v>
      </c>
    </row>
    <row r="2110" spans="1:11">
      <c r="A2110">
        <v>1976</v>
      </c>
      <c r="B2110" t="s">
        <v>67</v>
      </c>
      <c r="C2110" t="s">
        <v>68</v>
      </c>
      <c r="D2110" t="s">
        <v>6</v>
      </c>
      <c r="E2110" t="s">
        <v>534</v>
      </c>
      <c r="F2110">
        <v>56</v>
      </c>
      <c r="G2110" s="4">
        <v>226</v>
      </c>
      <c r="H2110" s="4">
        <v>100</v>
      </c>
      <c r="I2110" s="4">
        <v>118</v>
      </c>
      <c r="J2110" s="4">
        <v>0</v>
      </c>
      <c r="K2110" s="4">
        <v>0</v>
      </c>
    </row>
    <row r="2111" spans="1:11">
      <c r="A2111">
        <v>1977</v>
      </c>
      <c r="B2111" t="s">
        <v>67</v>
      </c>
      <c r="C2111" t="s">
        <v>68</v>
      </c>
      <c r="D2111" t="s">
        <v>6</v>
      </c>
      <c r="E2111" t="s">
        <v>534</v>
      </c>
      <c r="F2111">
        <v>18</v>
      </c>
      <c r="G2111" s="4">
        <v>44</v>
      </c>
      <c r="H2111" s="4">
        <v>0</v>
      </c>
      <c r="I2111" s="4">
        <v>26</v>
      </c>
      <c r="J2111" s="4">
        <v>0</v>
      </c>
      <c r="K2111" s="4">
        <v>0</v>
      </c>
    </row>
    <row r="2112" spans="1:11">
      <c r="A2112">
        <v>1978</v>
      </c>
      <c r="B2112" t="s">
        <v>67</v>
      </c>
      <c r="C2112" t="s">
        <v>68</v>
      </c>
      <c r="D2112" t="s">
        <v>6</v>
      </c>
      <c r="E2112" t="s">
        <v>534</v>
      </c>
      <c r="F2112">
        <v>15</v>
      </c>
      <c r="G2112" s="4">
        <v>51</v>
      </c>
      <c r="H2112" s="4">
        <v>0</v>
      </c>
      <c r="I2112" s="4">
        <v>132</v>
      </c>
      <c r="J2112" s="4">
        <v>0</v>
      </c>
      <c r="K2112" s="4">
        <v>0</v>
      </c>
    </row>
    <row r="2113" spans="1:11">
      <c r="A2113">
        <v>1979</v>
      </c>
      <c r="B2113" t="s">
        <v>67</v>
      </c>
      <c r="C2113" t="s">
        <v>68</v>
      </c>
      <c r="D2113" t="s">
        <v>6</v>
      </c>
      <c r="E2113" t="s">
        <v>534</v>
      </c>
      <c r="F2113">
        <v>14</v>
      </c>
      <c r="G2113" s="4">
        <v>20</v>
      </c>
      <c r="H2113" s="4">
        <v>0</v>
      </c>
      <c r="I2113" s="4">
        <v>12</v>
      </c>
      <c r="J2113" s="4">
        <v>0</v>
      </c>
      <c r="K2113" s="4">
        <v>0</v>
      </c>
    </row>
    <row r="2114" spans="1:11">
      <c r="A2114">
        <v>1980</v>
      </c>
      <c r="B2114" t="s">
        <v>67</v>
      </c>
      <c r="C2114" t="s">
        <v>68</v>
      </c>
      <c r="D2114" t="s">
        <v>6</v>
      </c>
      <c r="E2114" t="s">
        <v>534</v>
      </c>
      <c r="F2114">
        <v>24</v>
      </c>
      <c r="G2114" s="4">
        <v>34</v>
      </c>
      <c r="H2114" s="4">
        <v>0</v>
      </c>
      <c r="I2114" s="4">
        <v>142</v>
      </c>
      <c r="J2114" s="4">
        <v>0</v>
      </c>
      <c r="K2114" s="4">
        <v>0</v>
      </c>
    </row>
    <row r="2115" spans="1:11">
      <c r="A2115">
        <v>1981</v>
      </c>
      <c r="B2115" t="s">
        <v>67</v>
      </c>
      <c r="C2115" t="s">
        <v>68</v>
      </c>
      <c r="D2115" t="s">
        <v>6</v>
      </c>
      <c r="E2115" t="s">
        <v>534</v>
      </c>
      <c r="F2115">
        <v>15</v>
      </c>
      <c r="G2115" s="4">
        <v>30</v>
      </c>
      <c r="H2115" s="4">
        <v>0</v>
      </c>
      <c r="I2115" s="4">
        <v>36</v>
      </c>
      <c r="J2115" s="4">
        <v>0</v>
      </c>
      <c r="K2115" s="4">
        <v>0</v>
      </c>
    </row>
    <row r="2116" spans="1:11">
      <c r="A2116">
        <v>1982</v>
      </c>
      <c r="B2116" t="s">
        <v>67</v>
      </c>
      <c r="C2116" t="s">
        <v>68</v>
      </c>
      <c r="D2116" t="s">
        <v>6</v>
      </c>
      <c r="E2116" t="s">
        <v>534</v>
      </c>
      <c r="F2116">
        <v>22</v>
      </c>
      <c r="G2116" s="4">
        <v>185</v>
      </c>
      <c r="H2116" s="4">
        <v>7</v>
      </c>
      <c r="I2116" s="4">
        <v>315</v>
      </c>
      <c r="J2116" s="4">
        <v>0</v>
      </c>
      <c r="K2116" s="4">
        <v>0</v>
      </c>
    </row>
    <row r="2117" spans="1:11">
      <c r="A2117">
        <v>1983</v>
      </c>
      <c r="B2117" t="s">
        <v>67</v>
      </c>
      <c r="C2117" t="s">
        <v>68</v>
      </c>
      <c r="D2117" t="s">
        <v>6</v>
      </c>
      <c r="E2117" t="s">
        <v>534</v>
      </c>
      <c r="F2117">
        <v>52</v>
      </c>
      <c r="G2117" s="4">
        <v>364</v>
      </c>
      <c r="H2117" s="4">
        <v>0</v>
      </c>
      <c r="I2117" s="4">
        <v>450</v>
      </c>
      <c r="J2117" s="4">
        <v>0</v>
      </c>
      <c r="K2117" s="4">
        <v>4</v>
      </c>
    </row>
    <row r="2118" spans="1:11">
      <c r="A2118">
        <v>1984</v>
      </c>
      <c r="B2118" t="s">
        <v>67</v>
      </c>
      <c r="C2118" t="s">
        <v>68</v>
      </c>
      <c r="D2118" t="s">
        <v>6</v>
      </c>
      <c r="E2118" t="s">
        <v>978</v>
      </c>
      <c r="F2118">
        <v>2</v>
      </c>
      <c r="G2118" s="4">
        <v>2</v>
      </c>
      <c r="H2118" s="4">
        <v>0</v>
      </c>
      <c r="I2118" s="4">
        <v>0</v>
      </c>
      <c r="J2118" s="4">
        <v>0</v>
      </c>
      <c r="K2118" s="4">
        <v>0</v>
      </c>
    </row>
    <row r="2119" spans="1:11">
      <c r="A2119">
        <v>1984</v>
      </c>
      <c r="B2119" t="s">
        <v>67</v>
      </c>
      <c r="C2119" t="s">
        <v>68</v>
      </c>
      <c r="D2119" t="s">
        <v>6</v>
      </c>
      <c r="E2119" t="s">
        <v>6</v>
      </c>
      <c r="F2119">
        <v>26</v>
      </c>
      <c r="G2119" s="4">
        <v>94</v>
      </c>
      <c r="H2119" s="4">
        <v>0</v>
      </c>
      <c r="I2119" s="4">
        <v>274</v>
      </c>
      <c r="J2119" s="4">
        <v>0</v>
      </c>
      <c r="K2119" s="4">
        <v>0</v>
      </c>
    </row>
    <row r="2120" spans="1:11">
      <c r="A2120">
        <v>1984</v>
      </c>
      <c r="B2120" t="s">
        <v>67</v>
      </c>
      <c r="C2120" t="s">
        <v>68</v>
      </c>
      <c r="D2120" t="s">
        <v>6</v>
      </c>
      <c r="E2120" t="s">
        <v>537</v>
      </c>
      <c r="F2120">
        <v>4</v>
      </c>
      <c r="G2120" s="4">
        <v>4</v>
      </c>
      <c r="H2120" s="4">
        <v>0</v>
      </c>
      <c r="I2120" s="4">
        <v>12</v>
      </c>
      <c r="J2120" s="4">
        <v>0</v>
      </c>
      <c r="K2120" s="4">
        <v>0</v>
      </c>
    </row>
    <row r="2121" spans="1:11">
      <c r="A2121">
        <v>1985</v>
      </c>
      <c r="B2121" t="s">
        <v>67</v>
      </c>
      <c r="C2121" t="s">
        <v>68</v>
      </c>
      <c r="D2121" t="s">
        <v>6</v>
      </c>
      <c r="E2121" t="s">
        <v>6</v>
      </c>
      <c r="F2121">
        <v>21</v>
      </c>
      <c r="G2121" s="4">
        <v>69</v>
      </c>
      <c r="H2121" s="4">
        <v>0</v>
      </c>
      <c r="I2121" s="4">
        <v>224</v>
      </c>
      <c r="J2121" s="4">
        <v>0</v>
      </c>
      <c r="K2121" s="4">
        <v>0</v>
      </c>
    </row>
    <row r="2122" spans="1:11">
      <c r="A2122">
        <v>1985</v>
      </c>
      <c r="B2122" t="s">
        <v>67</v>
      </c>
      <c r="C2122" t="s">
        <v>68</v>
      </c>
      <c r="D2122" t="s">
        <v>6</v>
      </c>
      <c r="E2122" t="s">
        <v>537</v>
      </c>
      <c r="F2122">
        <v>6</v>
      </c>
      <c r="G2122" s="4">
        <v>10</v>
      </c>
      <c r="H2122" s="4">
        <v>0</v>
      </c>
      <c r="I2122" s="4">
        <v>26</v>
      </c>
      <c r="J2122" s="4">
        <v>0</v>
      </c>
      <c r="K2122" s="4">
        <v>0</v>
      </c>
    </row>
    <row r="2123" spans="1:11">
      <c r="A2123">
        <v>1986</v>
      </c>
      <c r="B2123" t="s">
        <v>67</v>
      </c>
      <c r="C2123" t="s">
        <v>68</v>
      </c>
      <c r="D2123" t="s">
        <v>6</v>
      </c>
      <c r="E2123" t="s">
        <v>978</v>
      </c>
      <c r="F2123">
        <v>5</v>
      </c>
      <c r="G2123" s="4">
        <v>9</v>
      </c>
      <c r="H2123" s="4">
        <v>0</v>
      </c>
      <c r="I2123" s="4">
        <v>32</v>
      </c>
      <c r="J2123" s="4">
        <v>0</v>
      </c>
      <c r="K2123" s="4">
        <v>0</v>
      </c>
    </row>
    <row r="2124" spans="1:11">
      <c r="A2124">
        <v>1986</v>
      </c>
      <c r="B2124" t="s">
        <v>67</v>
      </c>
      <c r="C2124" t="s">
        <v>68</v>
      </c>
      <c r="D2124" t="s">
        <v>6</v>
      </c>
      <c r="E2124" t="s">
        <v>6</v>
      </c>
      <c r="F2124">
        <v>4</v>
      </c>
      <c r="G2124" s="4">
        <v>4</v>
      </c>
      <c r="H2124" s="4">
        <v>0</v>
      </c>
      <c r="I2124" s="4">
        <v>28</v>
      </c>
      <c r="J2124" s="4">
        <v>0</v>
      </c>
      <c r="K2124" s="4">
        <v>0</v>
      </c>
    </row>
    <row r="2125" spans="1:11">
      <c r="A2125">
        <v>1986</v>
      </c>
      <c r="B2125" t="s">
        <v>67</v>
      </c>
      <c r="C2125" t="s">
        <v>68</v>
      </c>
      <c r="D2125" t="s">
        <v>6</v>
      </c>
      <c r="E2125" t="s">
        <v>537</v>
      </c>
      <c r="F2125">
        <v>3</v>
      </c>
      <c r="G2125" s="4">
        <v>6</v>
      </c>
      <c r="H2125" s="4">
        <v>0</v>
      </c>
      <c r="I2125" s="4">
        <v>13</v>
      </c>
      <c r="J2125" s="4">
        <v>0</v>
      </c>
      <c r="K2125" s="4">
        <v>0</v>
      </c>
    </row>
    <row r="2126" spans="1:11">
      <c r="A2126">
        <v>1986</v>
      </c>
      <c r="B2126" t="s">
        <v>67</v>
      </c>
      <c r="C2126" t="s">
        <v>68</v>
      </c>
      <c r="D2126" t="s">
        <v>6</v>
      </c>
      <c r="E2126" t="s">
        <v>976</v>
      </c>
      <c r="F2126">
        <v>2</v>
      </c>
      <c r="G2126" s="4">
        <v>5</v>
      </c>
      <c r="H2126" s="4">
        <v>0</v>
      </c>
      <c r="I2126" s="4">
        <v>9</v>
      </c>
      <c r="J2126" s="4">
        <v>0</v>
      </c>
      <c r="K2126" s="4">
        <v>0</v>
      </c>
    </row>
    <row r="2127" spans="1:11">
      <c r="A2127">
        <v>1987</v>
      </c>
      <c r="B2127" t="s">
        <v>67</v>
      </c>
      <c r="C2127" t="s">
        <v>68</v>
      </c>
      <c r="D2127" t="s">
        <v>6</v>
      </c>
      <c r="E2127" t="s">
        <v>978</v>
      </c>
      <c r="F2127">
        <v>2</v>
      </c>
      <c r="G2127" s="4">
        <v>2</v>
      </c>
      <c r="H2127" s="4">
        <v>0</v>
      </c>
      <c r="I2127" s="4">
        <v>0</v>
      </c>
      <c r="J2127" s="4">
        <v>0</v>
      </c>
      <c r="K2127" s="4">
        <v>0</v>
      </c>
    </row>
    <row r="2128" spans="1:11">
      <c r="A2128">
        <v>1987</v>
      </c>
      <c r="B2128" t="s">
        <v>67</v>
      </c>
      <c r="C2128" t="s">
        <v>68</v>
      </c>
      <c r="D2128" t="s">
        <v>6</v>
      </c>
      <c r="E2128" t="s">
        <v>6</v>
      </c>
      <c r="F2128">
        <v>8</v>
      </c>
      <c r="G2128" s="4">
        <v>16</v>
      </c>
      <c r="H2128" s="4">
        <v>0</v>
      </c>
      <c r="I2128" s="4">
        <v>4</v>
      </c>
      <c r="J2128" s="4">
        <v>0</v>
      </c>
      <c r="K2128" s="4">
        <v>0</v>
      </c>
    </row>
    <row r="2129" spans="1:11">
      <c r="A2129">
        <v>1987</v>
      </c>
      <c r="B2129" t="s">
        <v>67</v>
      </c>
      <c r="C2129" t="s">
        <v>68</v>
      </c>
      <c r="D2129" t="s">
        <v>6</v>
      </c>
      <c r="E2129" t="s">
        <v>537</v>
      </c>
      <c r="F2129">
        <v>9</v>
      </c>
      <c r="G2129" s="4">
        <v>14</v>
      </c>
      <c r="H2129" s="4">
        <v>0</v>
      </c>
      <c r="I2129" s="4">
        <v>23</v>
      </c>
      <c r="J2129" s="4">
        <v>0</v>
      </c>
      <c r="K2129" s="4">
        <v>0</v>
      </c>
    </row>
    <row r="2130" spans="1:11">
      <c r="A2130">
        <v>1987</v>
      </c>
      <c r="B2130" t="s">
        <v>67</v>
      </c>
      <c r="C2130" t="s">
        <v>68</v>
      </c>
      <c r="D2130" t="s">
        <v>6</v>
      </c>
      <c r="E2130" t="s">
        <v>976</v>
      </c>
      <c r="F2130">
        <v>2</v>
      </c>
      <c r="G2130" s="4">
        <v>2</v>
      </c>
      <c r="H2130" s="4">
        <v>0</v>
      </c>
      <c r="I2130" s="4">
        <v>0</v>
      </c>
      <c r="J2130" s="4">
        <v>0</v>
      </c>
      <c r="K2130" s="4">
        <v>0</v>
      </c>
    </row>
    <row r="2131" spans="1:11">
      <c r="A2131">
        <v>1988</v>
      </c>
      <c r="B2131" t="s">
        <v>67</v>
      </c>
      <c r="C2131" t="s">
        <v>68</v>
      </c>
      <c r="D2131" t="s">
        <v>6</v>
      </c>
      <c r="E2131" t="s">
        <v>978</v>
      </c>
      <c r="F2131">
        <v>15</v>
      </c>
      <c r="G2131" s="4">
        <v>33</v>
      </c>
      <c r="H2131" s="4">
        <v>0</v>
      </c>
      <c r="I2131" s="4">
        <v>25</v>
      </c>
      <c r="J2131" s="4">
        <v>0</v>
      </c>
      <c r="K2131" s="4">
        <v>0</v>
      </c>
    </row>
    <row r="2132" spans="1:11">
      <c r="A2132">
        <v>1988</v>
      </c>
      <c r="B2132" t="s">
        <v>67</v>
      </c>
      <c r="C2132" t="s">
        <v>68</v>
      </c>
      <c r="D2132" t="s">
        <v>6</v>
      </c>
      <c r="E2132" t="s">
        <v>6</v>
      </c>
      <c r="F2132">
        <v>18</v>
      </c>
      <c r="G2132" s="4">
        <v>62</v>
      </c>
      <c r="H2132" s="4">
        <v>0</v>
      </c>
      <c r="I2132" s="4">
        <v>146</v>
      </c>
      <c r="J2132" s="4">
        <v>0</v>
      </c>
      <c r="K2132" s="4">
        <v>0</v>
      </c>
    </row>
    <row r="2133" spans="1:11">
      <c r="A2133">
        <v>1988</v>
      </c>
      <c r="B2133" t="s">
        <v>67</v>
      </c>
      <c r="C2133" t="s">
        <v>68</v>
      </c>
      <c r="D2133" t="s">
        <v>6</v>
      </c>
      <c r="E2133" t="s">
        <v>979</v>
      </c>
      <c r="F2133">
        <v>3</v>
      </c>
      <c r="G2133" s="4">
        <v>3</v>
      </c>
      <c r="H2133" s="4">
        <v>0</v>
      </c>
      <c r="I2133" s="4">
        <v>0</v>
      </c>
      <c r="J2133" s="4">
        <v>0</v>
      </c>
      <c r="K2133" s="4">
        <v>0</v>
      </c>
    </row>
    <row r="2134" spans="1:11">
      <c r="A2134">
        <v>1988</v>
      </c>
      <c r="B2134" t="s">
        <v>67</v>
      </c>
      <c r="C2134" t="s">
        <v>68</v>
      </c>
      <c r="D2134" t="s">
        <v>6</v>
      </c>
      <c r="E2134" t="s">
        <v>976</v>
      </c>
      <c r="F2134">
        <v>6</v>
      </c>
      <c r="G2134" s="4">
        <v>6</v>
      </c>
      <c r="H2134" s="4">
        <v>0</v>
      </c>
      <c r="I2134" s="4">
        <v>0</v>
      </c>
      <c r="J2134" s="4">
        <v>0</v>
      </c>
      <c r="K2134" s="4">
        <v>0</v>
      </c>
    </row>
    <row r="2135" spans="1:11">
      <c r="A2135">
        <v>1989</v>
      </c>
      <c r="B2135" t="s">
        <v>67</v>
      </c>
      <c r="C2135" t="s">
        <v>68</v>
      </c>
      <c r="D2135" t="s">
        <v>6</v>
      </c>
      <c r="E2135" t="s">
        <v>978</v>
      </c>
      <c r="F2135">
        <v>6</v>
      </c>
      <c r="G2135" s="4">
        <v>21</v>
      </c>
      <c r="H2135" s="4">
        <v>0</v>
      </c>
      <c r="I2135" s="4">
        <v>6</v>
      </c>
      <c r="J2135" s="4">
        <v>0</v>
      </c>
      <c r="K2135" s="4">
        <v>4</v>
      </c>
    </row>
    <row r="2136" spans="1:11">
      <c r="A2136">
        <v>1989</v>
      </c>
      <c r="B2136" t="s">
        <v>67</v>
      </c>
      <c r="C2136" t="s">
        <v>68</v>
      </c>
      <c r="D2136" t="s">
        <v>6</v>
      </c>
      <c r="E2136" t="s">
        <v>6</v>
      </c>
      <c r="F2136">
        <v>30</v>
      </c>
      <c r="G2136" s="4">
        <v>137</v>
      </c>
      <c r="H2136" s="4">
        <v>0</v>
      </c>
      <c r="I2136" s="4">
        <v>132</v>
      </c>
      <c r="J2136" s="4">
        <v>0</v>
      </c>
      <c r="K2136" s="4">
        <v>0</v>
      </c>
    </row>
    <row r="2137" spans="1:11">
      <c r="A2137">
        <v>1989</v>
      </c>
      <c r="B2137" t="s">
        <v>67</v>
      </c>
      <c r="C2137" t="s">
        <v>68</v>
      </c>
      <c r="D2137" t="s">
        <v>6</v>
      </c>
      <c r="E2137" t="s">
        <v>537</v>
      </c>
      <c r="F2137">
        <v>4</v>
      </c>
      <c r="G2137" s="4">
        <v>4</v>
      </c>
      <c r="H2137" s="4">
        <v>0</v>
      </c>
      <c r="I2137" s="4">
        <v>0</v>
      </c>
      <c r="J2137" s="4">
        <v>0</v>
      </c>
      <c r="K2137" s="4">
        <v>0</v>
      </c>
    </row>
    <row r="2138" spans="1:11">
      <c r="A2138">
        <v>1990</v>
      </c>
      <c r="B2138" t="s">
        <v>67</v>
      </c>
      <c r="C2138" t="s">
        <v>68</v>
      </c>
      <c r="D2138" t="s">
        <v>6</v>
      </c>
      <c r="E2138" t="s">
        <v>978</v>
      </c>
      <c r="F2138">
        <v>16</v>
      </c>
      <c r="G2138" s="4">
        <v>42</v>
      </c>
      <c r="H2138" s="4">
        <v>0</v>
      </c>
      <c r="I2138" s="4">
        <v>18</v>
      </c>
      <c r="J2138" s="4">
        <v>0</v>
      </c>
      <c r="K2138" s="4">
        <v>0</v>
      </c>
    </row>
    <row r="2139" spans="1:11">
      <c r="A2139">
        <v>1990</v>
      </c>
      <c r="B2139" t="s">
        <v>67</v>
      </c>
      <c r="C2139" t="s">
        <v>68</v>
      </c>
      <c r="D2139" t="s">
        <v>6</v>
      </c>
      <c r="E2139" t="s">
        <v>6</v>
      </c>
      <c r="F2139">
        <v>52</v>
      </c>
      <c r="G2139" s="4">
        <v>156</v>
      </c>
      <c r="H2139" s="4">
        <v>0</v>
      </c>
      <c r="I2139" s="4">
        <v>137</v>
      </c>
      <c r="J2139" s="4">
        <v>5</v>
      </c>
      <c r="K2139" s="4">
        <v>0</v>
      </c>
    </row>
    <row r="2140" spans="1:11">
      <c r="A2140">
        <v>1990</v>
      </c>
      <c r="B2140" t="s">
        <v>67</v>
      </c>
      <c r="C2140" t="s">
        <v>68</v>
      </c>
      <c r="D2140" t="s">
        <v>6</v>
      </c>
      <c r="E2140" t="s">
        <v>537</v>
      </c>
      <c r="F2140">
        <v>8</v>
      </c>
      <c r="G2140" s="4">
        <v>20</v>
      </c>
      <c r="H2140" s="4">
        <v>0</v>
      </c>
      <c r="I2140" s="4">
        <v>48</v>
      </c>
      <c r="J2140" s="4">
        <v>0</v>
      </c>
      <c r="K2140" s="4">
        <v>0</v>
      </c>
    </row>
    <row r="2141" spans="1:11">
      <c r="A2141">
        <v>1990</v>
      </c>
      <c r="B2141" t="s">
        <v>67</v>
      </c>
      <c r="C2141" t="s">
        <v>68</v>
      </c>
      <c r="D2141" t="s">
        <v>6</v>
      </c>
      <c r="E2141" t="s">
        <v>976</v>
      </c>
      <c r="F2141">
        <v>5</v>
      </c>
      <c r="G2141" s="4">
        <v>5</v>
      </c>
      <c r="H2141" s="4">
        <v>0</v>
      </c>
      <c r="I2141" s="4">
        <v>0</v>
      </c>
      <c r="J2141" s="4">
        <v>0</v>
      </c>
      <c r="K2141" s="4">
        <v>0</v>
      </c>
    </row>
    <row r="2142" spans="1:11">
      <c r="A2142">
        <v>1991</v>
      </c>
      <c r="B2142" t="s">
        <v>67</v>
      </c>
      <c r="C2142" t="s">
        <v>68</v>
      </c>
      <c r="D2142" t="s">
        <v>6</v>
      </c>
      <c r="E2142" t="s">
        <v>978</v>
      </c>
      <c r="F2142">
        <v>2</v>
      </c>
      <c r="G2142" s="4">
        <v>2</v>
      </c>
      <c r="H2142" s="4">
        <v>0</v>
      </c>
      <c r="I2142" s="4">
        <v>0</v>
      </c>
      <c r="J2142" s="4">
        <v>0</v>
      </c>
      <c r="K2142" s="4">
        <v>0</v>
      </c>
    </row>
    <row r="2143" spans="1:11">
      <c r="A2143">
        <v>1991</v>
      </c>
      <c r="B2143" t="s">
        <v>67</v>
      </c>
      <c r="C2143" t="s">
        <v>68</v>
      </c>
      <c r="D2143" t="s">
        <v>6</v>
      </c>
      <c r="E2143" t="s">
        <v>6</v>
      </c>
      <c r="F2143">
        <v>15</v>
      </c>
      <c r="G2143" s="4">
        <v>54</v>
      </c>
      <c r="H2143" s="4">
        <v>0</v>
      </c>
      <c r="I2143" s="4">
        <v>54</v>
      </c>
      <c r="J2143" s="4">
        <v>0</v>
      </c>
      <c r="K2143" s="4">
        <v>4</v>
      </c>
    </row>
    <row r="2144" spans="1:11">
      <c r="A2144">
        <v>1991</v>
      </c>
      <c r="B2144" t="s">
        <v>67</v>
      </c>
      <c r="C2144" t="s">
        <v>68</v>
      </c>
      <c r="D2144" t="s">
        <v>6</v>
      </c>
      <c r="E2144" t="s">
        <v>537</v>
      </c>
      <c r="F2144">
        <v>12</v>
      </c>
      <c r="G2144" s="4">
        <v>28</v>
      </c>
      <c r="H2144" s="4">
        <v>0</v>
      </c>
      <c r="I2144" s="4">
        <v>57</v>
      </c>
      <c r="J2144" s="4">
        <v>0</v>
      </c>
      <c r="K2144" s="4">
        <v>0</v>
      </c>
    </row>
    <row r="2145" spans="1:11">
      <c r="A2145">
        <v>1991</v>
      </c>
      <c r="B2145" t="s">
        <v>67</v>
      </c>
      <c r="C2145" t="s">
        <v>68</v>
      </c>
      <c r="D2145" t="s">
        <v>6</v>
      </c>
      <c r="E2145" t="s">
        <v>976</v>
      </c>
      <c r="F2145">
        <v>4</v>
      </c>
      <c r="G2145" s="4">
        <v>4</v>
      </c>
      <c r="H2145" s="4">
        <v>0</v>
      </c>
      <c r="I2145" s="4">
        <v>6</v>
      </c>
      <c r="J2145" s="4">
        <v>0</v>
      </c>
      <c r="K2145" s="4">
        <v>0</v>
      </c>
    </row>
    <row r="2146" spans="1:11">
      <c r="A2146">
        <v>1992</v>
      </c>
      <c r="B2146" t="s">
        <v>67</v>
      </c>
      <c r="C2146" t="s">
        <v>68</v>
      </c>
      <c r="D2146" t="s">
        <v>6</v>
      </c>
      <c r="E2146" t="s">
        <v>978</v>
      </c>
      <c r="F2146">
        <v>7</v>
      </c>
      <c r="G2146" s="4">
        <v>11</v>
      </c>
      <c r="H2146" s="4">
        <v>0</v>
      </c>
      <c r="I2146" s="4">
        <v>2</v>
      </c>
      <c r="J2146" s="4">
        <v>0</v>
      </c>
      <c r="K2146" s="4">
        <v>0</v>
      </c>
    </row>
    <row r="2147" spans="1:11">
      <c r="A2147">
        <v>1992</v>
      </c>
      <c r="B2147" t="s">
        <v>67</v>
      </c>
      <c r="C2147" t="s">
        <v>68</v>
      </c>
      <c r="D2147" t="s">
        <v>6</v>
      </c>
      <c r="E2147" t="s">
        <v>6</v>
      </c>
      <c r="F2147">
        <v>19</v>
      </c>
      <c r="G2147" s="4">
        <v>23</v>
      </c>
      <c r="H2147" s="4">
        <v>0</v>
      </c>
      <c r="I2147" s="4">
        <v>35</v>
      </c>
      <c r="J2147" s="4">
        <v>0</v>
      </c>
      <c r="K2147" s="4">
        <v>0</v>
      </c>
    </row>
    <row r="2148" spans="1:11">
      <c r="A2148">
        <v>1992</v>
      </c>
      <c r="B2148" t="s">
        <v>67</v>
      </c>
      <c r="C2148" t="s">
        <v>68</v>
      </c>
      <c r="D2148" t="s">
        <v>6</v>
      </c>
      <c r="E2148" t="s">
        <v>677</v>
      </c>
      <c r="F2148">
        <v>3</v>
      </c>
      <c r="G2148" s="4">
        <v>3</v>
      </c>
      <c r="H2148" s="4">
        <v>0</v>
      </c>
      <c r="I2148" s="4">
        <v>3</v>
      </c>
      <c r="J2148" s="4">
        <v>0</v>
      </c>
      <c r="K2148" s="4">
        <v>0</v>
      </c>
    </row>
    <row r="2149" spans="1:11">
      <c r="A2149">
        <v>1993</v>
      </c>
      <c r="B2149" t="s">
        <v>67</v>
      </c>
      <c r="C2149" t="s">
        <v>68</v>
      </c>
      <c r="D2149" t="s">
        <v>6</v>
      </c>
      <c r="E2149" t="s">
        <v>978</v>
      </c>
      <c r="F2149">
        <v>2</v>
      </c>
      <c r="G2149" s="4">
        <v>2</v>
      </c>
      <c r="H2149" s="4">
        <v>0</v>
      </c>
      <c r="I2149" s="4">
        <v>0</v>
      </c>
      <c r="J2149" s="4">
        <v>0</v>
      </c>
      <c r="K2149" s="4">
        <v>0</v>
      </c>
    </row>
    <row r="2150" spans="1:11">
      <c r="A2150">
        <v>1993</v>
      </c>
      <c r="B2150" t="s">
        <v>67</v>
      </c>
      <c r="C2150" t="s">
        <v>68</v>
      </c>
      <c r="D2150" t="s">
        <v>6</v>
      </c>
      <c r="E2150" t="s">
        <v>6</v>
      </c>
      <c r="F2150">
        <v>30</v>
      </c>
      <c r="G2150" s="4">
        <v>119</v>
      </c>
      <c r="H2150" s="4">
        <v>0</v>
      </c>
      <c r="I2150" s="4">
        <v>205</v>
      </c>
      <c r="J2150" s="4">
        <v>0</v>
      </c>
      <c r="K2150" s="4">
        <v>45</v>
      </c>
    </row>
    <row r="2151" spans="1:11">
      <c r="A2151">
        <v>1993</v>
      </c>
      <c r="B2151" t="s">
        <v>67</v>
      </c>
      <c r="C2151" t="s">
        <v>68</v>
      </c>
      <c r="D2151" t="s">
        <v>6</v>
      </c>
      <c r="E2151" t="s">
        <v>537</v>
      </c>
      <c r="F2151">
        <v>4</v>
      </c>
      <c r="G2151" s="4">
        <v>8</v>
      </c>
      <c r="H2151" s="4">
        <v>0</v>
      </c>
      <c r="I2151" s="4">
        <v>12</v>
      </c>
      <c r="J2151" s="4">
        <v>0</v>
      </c>
      <c r="K2151" s="4">
        <v>0</v>
      </c>
    </row>
    <row r="2152" spans="1:11">
      <c r="A2152">
        <v>1993</v>
      </c>
      <c r="B2152" t="s">
        <v>67</v>
      </c>
      <c r="C2152" t="s">
        <v>68</v>
      </c>
      <c r="D2152" t="s">
        <v>6</v>
      </c>
      <c r="E2152" t="s">
        <v>677</v>
      </c>
      <c r="F2152">
        <v>3</v>
      </c>
      <c r="G2152" s="4">
        <v>3</v>
      </c>
      <c r="H2152" s="4">
        <v>0</v>
      </c>
      <c r="I2152" s="4">
        <v>3</v>
      </c>
      <c r="J2152" s="4">
        <v>0</v>
      </c>
      <c r="K2152" s="4">
        <v>0</v>
      </c>
    </row>
    <row r="2153" spans="1:11">
      <c r="A2153">
        <v>1993</v>
      </c>
      <c r="B2153" t="s">
        <v>67</v>
      </c>
      <c r="C2153" t="s">
        <v>68</v>
      </c>
      <c r="D2153" t="s">
        <v>6</v>
      </c>
      <c r="E2153" t="s">
        <v>976</v>
      </c>
      <c r="F2153">
        <v>2</v>
      </c>
      <c r="G2153" s="4">
        <v>2</v>
      </c>
      <c r="H2153" s="4">
        <v>0</v>
      </c>
      <c r="I2153" s="4">
        <v>0</v>
      </c>
      <c r="J2153" s="4">
        <v>0</v>
      </c>
      <c r="K2153" s="4">
        <v>0</v>
      </c>
    </row>
    <row r="2154" spans="1:11">
      <c r="A2154">
        <v>1994</v>
      </c>
      <c r="B2154" t="s">
        <v>67</v>
      </c>
      <c r="C2154" t="s">
        <v>68</v>
      </c>
      <c r="D2154" t="s">
        <v>6</v>
      </c>
      <c r="E2154" t="s">
        <v>978</v>
      </c>
      <c r="F2154">
        <v>6</v>
      </c>
      <c r="G2154" s="4">
        <v>9</v>
      </c>
      <c r="H2154" s="4">
        <v>0</v>
      </c>
      <c r="I2154" s="4">
        <v>2</v>
      </c>
      <c r="J2154" s="4">
        <v>0</v>
      </c>
      <c r="K2154" s="4">
        <v>0</v>
      </c>
    </row>
    <row r="2155" spans="1:11">
      <c r="A2155">
        <v>1994</v>
      </c>
      <c r="B2155" t="s">
        <v>67</v>
      </c>
      <c r="C2155" t="s">
        <v>68</v>
      </c>
      <c r="D2155" t="s">
        <v>6</v>
      </c>
      <c r="E2155" t="s">
        <v>6</v>
      </c>
      <c r="F2155">
        <v>10</v>
      </c>
      <c r="G2155" s="4">
        <v>178</v>
      </c>
      <c r="H2155" s="4">
        <v>0</v>
      </c>
      <c r="I2155" s="4">
        <v>168</v>
      </c>
      <c r="J2155" s="4">
        <v>5</v>
      </c>
      <c r="K2155" s="4">
        <v>51</v>
      </c>
    </row>
    <row r="2156" spans="1:11">
      <c r="A2156">
        <v>1995</v>
      </c>
      <c r="B2156" t="s">
        <v>67</v>
      </c>
      <c r="C2156" t="s">
        <v>68</v>
      </c>
      <c r="D2156" t="s">
        <v>6</v>
      </c>
      <c r="E2156" t="s">
        <v>978</v>
      </c>
      <c r="F2156">
        <v>2</v>
      </c>
      <c r="G2156" s="4">
        <v>7</v>
      </c>
      <c r="H2156" s="4">
        <v>0</v>
      </c>
      <c r="I2156" s="4">
        <v>5</v>
      </c>
      <c r="J2156" s="4">
        <v>0</v>
      </c>
      <c r="K2156" s="4">
        <v>0</v>
      </c>
    </row>
    <row r="2157" spans="1:11">
      <c r="A2157">
        <v>1995</v>
      </c>
      <c r="B2157" t="s">
        <v>67</v>
      </c>
      <c r="C2157" t="s">
        <v>68</v>
      </c>
      <c r="D2157" t="s">
        <v>6</v>
      </c>
      <c r="E2157" t="s">
        <v>6</v>
      </c>
      <c r="F2157">
        <v>28</v>
      </c>
      <c r="G2157" s="4">
        <v>96</v>
      </c>
      <c r="H2157" s="4">
        <v>0</v>
      </c>
      <c r="I2157" s="4">
        <v>143</v>
      </c>
      <c r="J2157" s="4">
        <v>0</v>
      </c>
      <c r="K2157" s="4">
        <v>0</v>
      </c>
    </row>
    <row r="2158" spans="1:11">
      <c r="A2158">
        <v>1995</v>
      </c>
      <c r="B2158" t="s">
        <v>67</v>
      </c>
      <c r="C2158" t="s">
        <v>68</v>
      </c>
      <c r="D2158" t="s">
        <v>6</v>
      </c>
      <c r="E2158" t="s">
        <v>977</v>
      </c>
      <c r="F2158">
        <v>3</v>
      </c>
      <c r="G2158" s="4">
        <v>3</v>
      </c>
      <c r="H2158" s="4">
        <v>0</v>
      </c>
      <c r="I2158" s="4">
        <v>0</v>
      </c>
      <c r="J2158" s="4">
        <v>0</v>
      </c>
      <c r="K2158" s="4">
        <v>0</v>
      </c>
    </row>
    <row r="2159" spans="1:11">
      <c r="A2159">
        <v>1995</v>
      </c>
      <c r="B2159" t="s">
        <v>67</v>
      </c>
      <c r="C2159" t="s">
        <v>68</v>
      </c>
      <c r="D2159" t="s">
        <v>6</v>
      </c>
      <c r="E2159" t="s">
        <v>976</v>
      </c>
      <c r="F2159">
        <v>3</v>
      </c>
      <c r="G2159" s="4">
        <v>3</v>
      </c>
      <c r="H2159" s="4">
        <v>0</v>
      </c>
      <c r="I2159" s="4">
        <v>3</v>
      </c>
      <c r="J2159" s="4">
        <v>0</v>
      </c>
      <c r="K2159" s="4">
        <v>0</v>
      </c>
    </row>
    <row r="2160" spans="1:11">
      <c r="A2160">
        <v>1996</v>
      </c>
      <c r="B2160" t="s">
        <v>67</v>
      </c>
      <c r="C2160" t="s">
        <v>68</v>
      </c>
      <c r="D2160" t="s">
        <v>6</v>
      </c>
      <c r="E2160" t="s">
        <v>978</v>
      </c>
      <c r="F2160">
        <v>5</v>
      </c>
      <c r="G2160" s="4">
        <v>5</v>
      </c>
      <c r="H2160" s="4">
        <v>0</v>
      </c>
      <c r="I2160" s="4">
        <v>5</v>
      </c>
      <c r="J2160" s="4">
        <v>0</v>
      </c>
      <c r="K2160" s="4">
        <v>5</v>
      </c>
    </row>
    <row r="2161" spans="1:11">
      <c r="A2161">
        <v>1996</v>
      </c>
      <c r="B2161" t="s">
        <v>67</v>
      </c>
      <c r="C2161" t="s">
        <v>68</v>
      </c>
      <c r="D2161" t="s">
        <v>6</v>
      </c>
      <c r="E2161" t="s">
        <v>6</v>
      </c>
      <c r="F2161">
        <v>51</v>
      </c>
      <c r="G2161" s="4">
        <v>118</v>
      </c>
      <c r="H2161" s="4">
        <v>0</v>
      </c>
      <c r="I2161" s="4">
        <v>102</v>
      </c>
      <c r="J2161" s="4">
        <v>0</v>
      </c>
      <c r="K2161" s="4">
        <v>0</v>
      </c>
    </row>
    <row r="2162" spans="1:11">
      <c r="A2162">
        <v>1996</v>
      </c>
      <c r="B2162" t="s">
        <v>67</v>
      </c>
      <c r="C2162" t="s">
        <v>68</v>
      </c>
      <c r="D2162" t="s">
        <v>6</v>
      </c>
      <c r="E2162" t="s">
        <v>537</v>
      </c>
      <c r="F2162">
        <v>6</v>
      </c>
      <c r="G2162" s="4">
        <v>13</v>
      </c>
      <c r="H2162" s="4">
        <v>0</v>
      </c>
      <c r="I2162" s="4">
        <v>26</v>
      </c>
      <c r="J2162" s="4">
        <v>0</v>
      </c>
      <c r="K2162" s="4">
        <v>0</v>
      </c>
    </row>
    <row r="2163" spans="1:11">
      <c r="A2163">
        <v>1996</v>
      </c>
      <c r="B2163" t="s">
        <v>67</v>
      </c>
      <c r="C2163" t="s">
        <v>68</v>
      </c>
      <c r="D2163" t="s">
        <v>6</v>
      </c>
      <c r="E2163" t="s">
        <v>976</v>
      </c>
      <c r="F2163">
        <v>3</v>
      </c>
      <c r="G2163" s="4">
        <v>3</v>
      </c>
      <c r="H2163" s="4">
        <v>0</v>
      </c>
      <c r="I2163" s="4">
        <v>20</v>
      </c>
      <c r="J2163" s="4">
        <v>0</v>
      </c>
      <c r="K2163" s="4">
        <v>10</v>
      </c>
    </row>
    <row r="2164" spans="1:11">
      <c r="A2164">
        <v>1997</v>
      </c>
      <c r="B2164" t="s">
        <v>67</v>
      </c>
      <c r="C2164" t="s">
        <v>68</v>
      </c>
      <c r="D2164" t="s">
        <v>6</v>
      </c>
      <c r="E2164" t="s">
        <v>978</v>
      </c>
      <c r="F2164">
        <v>41</v>
      </c>
      <c r="G2164" s="4">
        <v>96.609170305676855</v>
      </c>
      <c r="H2164" s="4">
        <v>0</v>
      </c>
      <c r="I2164" s="4">
        <v>128.81222707423581</v>
      </c>
      <c r="J2164" s="4">
        <v>0</v>
      </c>
      <c r="K2164" s="4">
        <v>0</v>
      </c>
    </row>
    <row r="2165" spans="1:11">
      <c r="A2165">
        <v>1997</v>
      </c>
      <c r="B2165" t="s">
        <v>67</v>
      </c>
      <c r="C2165" t="s">
        <v>68</v>
      </c>
      <c r="D2165" t="s">
        <v>6</v>
      </c>
      <c r="E2165" t="s">
        <v>6</v>
      </c>
      <c r="F2165">
        <v>32</v>
      </c>
      <c r="G2165" s="4">
        <v>88.997805413313827</v>
      </c>
      <c r="H2165" s="4">
        <v>0</v>
      </c>
      <c r="I2165" s="4">
        <v>184.35259692757865</v>
      </c>
      <c r="J2165" s="4">
        <v>0</v>
      </c>
      <c r="K2165" s="4">
        <v>0</v>
      </c>
    </row>
    <row r="2166" spans="1:11">
      <c r="A2166">
        <v>1997</v>
      </c>
      <c r="B2166" t="s">
        <v>67</v>
      </c>
      <c r="C2166" t="s">
        <v>68</v>
      </c>
      <c r="D2166" t="s">
        <v>6</v>
      </c>
      <c r="E2166" t="s">
        <v>537</v>
      </c>
      <c r="F2166">
        <v>9</v>
      </c>
      <c r="G2166" s="4">
        <v>69.424180327868854</v>
      </c>
      <c r="H2166" s="4">
        <v>0</v>
      </c>
      <c r="I2166" s="4">
        <v>9.0553278688524586</v>
      </c>
      <c r="J2166" s="4">
        <v>0</v>
      </c>
      <c r="K2166" s="4">
        <v>0</v>
      </c>
    </row>
    <row r="2167" spans="1:11">
      <c r="A2167">
        <v>1998</v>
      </c>
      <c r="B2167" t="s">
        <v>67</v>
      </c>
      <c r="C2167" t="s">
        <v>68</v>
      </c>
      <c r="D2167" t="s">
        <v>6</v>
      </c>
      <c r="E2167" t="s">
        <v>6</v>
      </c>
      <c r="F2167">
        <v>43</v>
      </c>
      <c r="G2167" s="4">
        <v>120.17426273458446</v>
      </c>
      <c r="H2167" s="4">
        <v>0</v>
      </c>
      <c r="I2167" s="4">
        <v>110.56032171581769</v>
      </c>
      <c r="J2167" s="4">
        <v>0</v>
      </c>
      <c r="K2167" s="4">
        <v>0</v>
      </c>
    </row>
    <row r="2168" spans="1:11">
      <c r="A2168">
        <v>1998</v>
      </c>
      <c r="B2168" t="s">
        <v>67</v>
      </c>
      <c r="C2168" t="s">
        <v>68</v>
      </c>
      <c r="D2168" t="s">
        <v>6</v>
      </c>
      <c r="E2168" t="s">
        <v>976</v>
      </c>
      <c r="F2168">
        <v>8</v>
      </c>
      <c r="G2168" s="4">
        <v>18.870967741935484</v>
      </c>
      <c r="H2168" s="4">
        <v>0</v>
      </c>
      <c r="I2168" s="4">
        <v>166.06451612903226</v>
      </c>
      <c r="J2168" s="4">
        <v>0</v>
      </c>
      <c r="K2168" s="4">
        <v>33.967741935483872</v>
      </c>
    </row>
    <row r="2169" spans="1:11">
      <c r="A2169">
        <v>1999</v>
      </c>
      <c r="B2169" t="s">
        <v>67</v>
      </c>
      <c r="C2169" t="s">
        <v>68</v>
      </c>
      <c r="D2169" t="s">
        <v>6</v>
      </c>
      <c r="E2169" t="s">
        <v>978</v>
      </c>
      <c r="F2169">
        <v>18</v>
      </c>
      <c r="G2169" s="4">
        <v>33.666965888689404</v>
      </c>
      <c r="H2169" s="4">
        <v>0</v>
      </c>
      <c r="I2169" s="4">
        <v>82.872531418312391</v>
      </c>
      <c r="J2169" s="4">
        <v>0</v>
      </c>
      <c r="K2169" s="4">
        <v>0</v>
      </c>
    </row>
    <row r="2170" spans="1:11">
      <c r="A2170">
        <v>1999</v>
      </c>
      <c r="B2170" t="s">
        <v>67</v>
      </c>
      <c r="C2170" t="s">
        <v>68</v>
      </c>
      <c r="D2170" t="s">
        <v>6</v>
      </c>
      <c r="E2170" t="s">
        <v>6</v>
      </c>
      <c r="F2170">
        <v>42</v>
      </c>
      <c r="G2170" s="4">
        <v>92.325000000000003</v>
      </c>
      <c r="H2170" s="4">
        <v>0</v>
      </c>
      <c r="I2170" s="4">
        <v>134.29090909090908</v>
      </c>
      <c r="J2170" s="4">
        <v>0</v>
      </c>
      <c r="K2170" s="4">
        <v>0</v>
      </c>
    </row>
    <row r="2171" spans="1:11">
      <c r="A2171">
        <v>1999</v>
      </c>
      <c r="B2171" t="s">
        <v>67</v>
      </c>
      <c r="C2171" t="s">
        <v>68</v>
      </c>
      <c r="D2171" t="s">
        <v>6</v>
      </c>
      <c r="E2171" t="s">
        <v>537</v>
      </c>
      <c r="F2171">
        <v>3</v>
      </c>
      <c r="G2171" s="4">
        <v>3.3866024518388791</v>
      </c>
      <c r="H2171" s="4">
        <v>0</v>
      </c>
      <c r="I2171" s="4">
        <v>0</v>
      </c>
      <c r="J2171" s="4">
        <v>0</v>
      </c>
      <c r="K2171" s="4">
        <v>0</v>
      </c>
    </row>
    <row r="2172" spans="1:11">
      <c r="A2172">
        <v>1999</v>
      </c>
      <c r="B2172" t="s">
        <v>67</v>
      </c>
      <c r="C2172" t="s">
        <v>68</v>
      </c>
      <c r="D2172" t="s">
        <v>6</v>
      </c>
      <c r="E2172" t="s">
        <v>976</v>
      </c>
      <c r="F2172">
        <v>3</v>
      </c>
      <c r="G2172" s="4">
        <v>6.5737704918032787</v>
      </c>
      <c r="H2172" s="4">
        <v>0</v>
      </c>
      <c r="I2172" s="4">
        <v>0</v>
      </c>
      <c r="J2172" s="4">
        <v>0</v>
      </c>
      <c r="K2172" s="4">
        <v>0</v>
      </c>
    </row>
    <row r="2173" spans="1:11">
      <c r="A2173">
        <v>2000</v>
      </c>
      <c r="B2173" t="s">
        <v>67</v>
      </c>
      <c r="C2173" t="s">
        <v>68</v>
      </c>
      <c r="D2173" t="s">
        <v>6</v>
      </c>
      <c r="E2173" t="s">
        <v>978</v>
      </c>
      <c r="F2173">
        <v>29</v>
      </c>
      <c r="G2173" s="4">
        <v>40.497962510187449</v>
      </c>
      <c r="H2173" s="4">
        <v>0</v>
      </c>
      <c r="I2173" s="4">
        <v>54.791361043194783</v>
      </c>
      <c r="J2173" s="4">
        <v>0</v>
      </c>
      <c r="K2173" s="4">
        <v>0</v>
      </c>
    </row>
    <row r="2174" spans="1:11">
      <c r="A2174">
        <v>2000</v>
      </c>
      <c r="B2174" t="s">
        <v>67</v>
      </c>
      <c r="C2174" t="s">
        <v>68</v>
      </c>
      <c r="D2174" t="s">
        <v>6</v>
      </c>
      <c r="E2174" t="s">
        <v>6</v>
      </c>
      <c r="F2174">
        <v>74</v>
      </c>
      <c r="G2174" s="4">
        <v>129.08700834326581</v>
      </c>
      <c r="H2174" s="4">
        <v>0</v>
      </c>
      <c r="I2174" s="4">
        <v>106.0357568533969</v>
      </c>
      <c r="J2174" s="4">
        <v>0</v>
      </c>
      <c r="K2174" s="4">
        <v>0</v>
      </c>
    </row>
    <row r="2175" spans="1:11">
      <c r="A2175">
        <v>2000</v>
      </c>
      <c r="B2175" t="s">
        <v>67</v>
      </c>
      <c r="C2175" t="s">
        <v>68</v>
      </c>
      <c r="D2175" t="s">
        <v>6</v>
      </c>
      <c r="E2175" t="s">
        <v>537</v>
      </c>
      <c r="F2175">
        <v>4</v>
      </c>
      <c r="G2175" s="4">
        <v>4.3041187739463602</v>
      </c>
      <c r="H2175" s="4">
        <v>0</v>
      </c>
      <c r="I2175" s="4">
        <v>0</v>
      </c>
      <c r="J2175" s="4">
        <v>0</v>
      </c>
      <c r="K2175" s="4">
        <v>0</v>
      </c>
    </row>
    <row r="2176" spans="1:11">
      <c r="A2176">
        <v>2001</v>
      </c>
      <c r="B2176" t="s">
        <v>67</v>
      </c>
      <c r="C2176" t="s">
        <v>68</v>
      </c>
      <c r="D2176" t="s">
        <v>6</v>
      </c>
      <c r="E2176" t="s">
        <v>978</v>
      </c>
      <c r="F2176">
        <v>21</v>
      </c>
      <c r="G2176" s="4">
        <v>39.35</v>
      </c>
      <c r="H2176" s="4">
        <v>0</v>
      </c>
      <c r="I2176" s="4">
        <v>78.7</v>
      </c>
      <c r="J2176" s="4">
        <v>0</v>
      </c>
      <c r="K2176" s="4">
        <v>0</v>
      </c>
    </row>
    <row r="2177" spans="1:11">
      <c r="A2177">
        <v>2001</v>
      </c>
      <c r="B2177" t="s">
        <v>67</v>
      </c>
      <c r="C2177" t="s">
        <v>68</v>
      </c>
      <c r="D2177" t="s">
        <v>6</v>
      </c>
      <c r="E2177" t="s">
        <v>6</v>
      </c>
      <c r="F2177">
        <v>63</v>
      </c>
      <c r="G2177" s="4">
        <v>185.76158940397349</v>
      </c>
      <c r="H2177" s="4">
        <v>0</v>
      </c>
      <c r="I2177" s="4">
        <v>248.92052980132451</v>
      </c>
      <c r="J2177" s="4">
        <v>0</v>
      </c>
      <c r="K2177" s="4">
        <v>0</v>
      </c>
    </row>
    <row r="2178" spans="1:11">
      <c r="A2178">
        <v>2001</v>
      </c>
      <c r="B2178" t="s">
        <v>67</v>
      </c>
      <c r="C2178" t="s">
        <v>68</v>
      </c>
      <c r="D2178" t="s">
        <v>6</v>
      </c>
      <c r="E2178" t="s">
        <v>537</v>
      </c>
      <c r="F2178">
        <v>11</v>
      </c>
      <c r="G2178" s="4">
        <v>11.168563922942207</v>
      </c>
      <c r="H2178" s="4">
        <v>0</v>
      </c>
      <c r="I2178" s="4">
        <v>11.168563922942207</v>
      </c>
      <c r="J2178" s="4">
        <v>0</v>
      </c>
      <c r="K2178" s="4">
        <v>0</v>
      </c>
    </row>
    <row r="2179" spans="1:11">
      <c r="A2179">
        <v>2002</v>
      </c>
      <c r="B2179" t="s">
        <v>67</v>
      </c>
      <c r="C2179" t="s">
        <v>68</v>
      </c>
      <c r="D2179" t="s">
        <v>6</v>
      </c>
      <c r="E2179" t="s">
        <v>978</v>
      </c>
      <c r="F2179">
        <v>46</v>
      </c>
      <c r="G2179" s="4">
        <v>82.898134863701571</v>
      </c>
      <c r="H2179" s="4">
        <v>0</v>
      </c>
      <c r="I2179" s="4">
        <v>76.757532281205158</v>
      </c>
      <c r="J2179" s="4">
        <v>0</v>
      </c>
      <c r="K2179" s="4">
        <v>0</v>
      </c>
    </row>
    <row r="2180" spans="1:11">
      <c r="A2180">
        <v>2002</v>
      </c>
      <c r="B2180" t="s">
        <v>67</v>
      </c>
      <c r="C2180" t="s">
        <v>68</v>
      </c>
      <c r="D2180" t="s">
        <v>6</v>
      </c>
      <c r="E2180" t="s">
        <v>6</v>
      </c>
      <c r="F2180">
        <v>37</v>
      </c>
      <c r="G2180" s="4">
        <v>204.61933174224345</v>
      </c>
      <c r="H2180" s="4">
        <v>0</v>
      </c>
      <c r="I2180" s="4">
        <v>167.72076372315036</v>
      </c>
      <c r="J2180" s="4">
        <v>0</v>
      </c>
      <c r="K2180" s="4">
        <v>0</v>
      </c>
    </row>
    <row r="2181" spans="1:11">
      <c r="A2181">
        <v>2002</v>
      </c>
      <c r="B2181" t="s">
        <v>67</v>
      </c>
      <c r="C2181" t="s">
        <v>68</v>
      </c>
      <c r="D2181" t="s">
        <v>6</v>
      </c>
      <c r="E2181" t="s">
        <v>537</v>
      </c>
      <c r="F2181">
        <v>4</v>
      </c>
      <c r="G2181" s="4">
        <v>7.3146919431279622</v>
      </c>
      <c r="H2181" s="4">
        <v>0</v>
      </c>
      <c r="I2181" s="4">
        <v>3.6573459715639811</v>
      </c>
      <c r="J2181" s="4">
        <v>0</v>
      </c>
      <c r="K2181" s="4">
        <v>0</v>
      </c>
    </row>
    <row r="2182" spans="1:11">
      <c r="A2182">
        <v>2003</v>
      </c>
      <c r="B2182" t="s">
        <v>67</v>
      </c>
      <c r="C2182" t="s">
        <v>68</v>
      </c>
      <c r="D2182" t="s">
        <v>6</v>
      </c>
      <c r="E2182" t="s">
        <v>978</v>
      </c>
      <c r="F2182">
        <v>7</v>
      </c>
      <c r="G2182" s="4">
        <v>6.6547155105222142</v>
      </c>
      <c r="H2182" s="4">
        <v>0</v>
      </c>
      <c r="I2182" s="4">
        <v>2.2182385035074046</v>
      </c>
      <c r="J2182" s="4">
        <v>0</v>
      </c>
      <c r="K2182" s="4">
        <v>0</v>
      </c>
    </row>
    <row r="2183" spans="1:11">
      <c r="A2183">
        <v>2003</v>
      </c>
      <c r="B2183" t="s">
        <v>67</v>
      </c>
      <c r="C2183" t="s">
        <v>68</v>
      </c>
      <c r="D2183" t="s">
        <v>6</v>
      </c>
      <c r="E2183" t="s">
        <v>6</v>
      </c>
      <c r="F2183">
        <v>52</v>
      </c>
      <c r="G2183" s="4">
        <v>326.29610389610389</v>
      </c>
      <c r="H2183" s="4">
        <v>0</v>
      </c>
      <c r="I2183" s="4">
        <v>389.96363636363634</v>
      </c>
      <c r="J2183" s="4">
        <v>0</v>
      </c>
      <c r="K2183" s="4">
        <v>0</v>
      </c>
    </row>
    <row r="2184" spans="1:11">
      <c r="A2184">
        <v>2003</v>
      </c>
      <c r="B2184" t="s">
        <v>67</v>
      </c>
      <c r="C2184" t="s">
        <v>68</v>
      </c>
      <c r="D2184" t="s">
        <v>6</v>
      </c>
      <c r="E2184" t="s">
        <v>976</v>
      </c>
      <c r="F2184">
        <v>8</v>
      </c>
      <c r="G2184" s="4">
        <v>8.0751879699248121</v>
      </c>
      <c r="H2184" s="4">
        <v>0</v>
      </c>
      <c r="I2184" s="4">
        <v>0</v>
      </c>
      <c r="J2184" s="4">
        <v>0</v>
      </c>
      <c r="K2184" s="4">
        <v>0</v>
      </c>
    </row>
    <row r="2185" spans="1:11">
      <c r="A2185">
        <v>2004</v>
      </c>
      <c r="B2185" t="s">
        <v>67</v>
      </c>
      <c r="C2185" t="s">
        <v>68</v>
      </c>
      <c r="D2185" t="s">
        <v>6</v>
      </c>
      <c r="E2185" t="s">
        <v>978</v>
      </c>
      <c r="F2185">
        <v>25</v>
      </c>
      <c r="G2185" s="4">
        <v>51.750601443464312</v>
      </c>
      <c r="H2185" s="4">
        <v>0</v>
      </c>
      <c r="I2185" s="4">
        <v>44.357658380112269</v>
      </c>
      <c r="J2185" s="4">
        <v>0</v>
      </c>
      <c r="K2185" s="4">
        <v>0</v>
      </c>
    </row>
    <row r="2186" spans="1:11">
      <c r="A2186">
        <v>2004</v>
      </c>
      <c r="B2186" t="s">
        <v>67</v>
      </c>
      <c r="C2186" t="s">
        <v>68</v>
      </c>
      <c r="D2186" t="s">
        <v>6</v>
      </c>
      <c r="E2186" t="s">
        <v>6</v>
      </c>
      <c r="F2186">
        <v>30</v>
      </c>
      <c r="G2186" s="4">
        <v>131.76153846153846</v>
      </c>
      <c r="H2186" s="4">
        <v>0</v>
      </c>
      <c r="I2186" s="4">
        <v>15.058461538461538</v>
      </c>
      <c r="J2186" s="4">
        <v>0</v>
      </c>
      <c r="K2186" s="4">
        <v>0</v>
      </c>
    </row>
    <row r="2187" spans="1:11">
      <c r="A2187">
        <v>2004</v>
      </c>
      <c r="B2187" t="s">
        <v>67</v>
      </c>
      <c r="C2187" t="s">
        <v>68</v>
      </c>
      <c r="D2187" t="s">
        <v>6</v>
      </c>
      <c r="E2187" t="s">
        <v>537</v>
      </c>
      <c r="F2187">
        <v>14</v>
      </c>
      <c r="G2187" s="4">
        <v>39.587237840249891</v>
      </c>
      <c r="H2187" s="4">
        <v>0</v>
      </c>
      <c r="I2187" s="4">
        <v>10.796519410977242</v>
      </c>
      <c r="J2187" s="4">
        <v>0</v>
      </c>
      <c r="K2187" s="4">
        <v>0</v>
      </c>
    </row>
    <row r="2188" spans="1:11">
      <c r="A2188">
        <v>2004</v>
      </c>
      <c r="B2188" t="s">
        <v>67</v>
      </c>
      <c r="C2188" t="s">
        <v>68</v>
      </c>
      <c r="D2188" t="s">
        <v>6</v>
      </c>
      <c r="E2188" t="s">
        <v>976</v>
      </c>
      <c r="F2188">
        <v>8</v>
      </c>
      <c r="G2188" s="4">
        <v>11.127659574468085</v>
      </c>
      <c r="H2188" s="4">
        <v>0</v>
      </c>
      <c r="I2188" s="4">
        <v>30.601063829787236</v>
      </c>
      <c r="J2188" s="4">
        <v>0</v>
      </c>
      <c r="K2188" s="4">
        <v>0</v>
      </c>
    </row>
    <row r="2189" spans="1:11">
      <c r="A2189">
        <v>2006</v>
      </c>
      <c r="B2189" t="s">
        <v>67</v>
      </c>
      <c r="C2189" t="s">
        <v>68</v>
      </c>
      <c r="D2189" t="s">
        <v>6</v>
      </c>
      <c r="E2189" t="s">
        <v>978</v>
      </c>
      <c r="F2189">
        <v>16</v>
      </c>
      <c r="G2189" s="4">
        <v>34.891046386192016</v>
      </c>
      <c r="H2189" s="4">
        <v>10.735706580366774</v>
      </c>
      <c r="I2189" s="4">
        <v>21.471413160733547</v>
      </c>
      <c r="J2189" s="4">
        <v>0</v>
      </c>
      <c r="K2189" s="4">
        <v>0</v>
      </c>
    </row>
    <row r="2190" spans="1:11">
      <c r="A2190">
        <v>2006</v>
      </c>
      <c r="B2190" t="s">
        <v>67</v>
      </c>
      <c r="C2190" t="s">
        <v>68</v>
      </c>
      <c r="D2190" t="s">
        <v>6</v>
      </c>
      <c r="E2190" t="s">
        <v>6</v>
      </c>
      <c r="F2190">
        <v>45</v>
      </c>
      <c r="G2190" s="4">
        <v>321.25835866261394</v>
      </c>
      <c r="H2190" s="4">
        <v>0</v>
      </c>
      <c r="I2190" s="4">
        <v>119.53799392097264</v>
      </c>
      <c r="J2190" s="4">
        <v>0</v>
      </c>
      <c r="K2190" s="4">
        <v>0</v>
      </c>
    </row>
    <row r="2191" spans="1:11">
      <c r="A2191">
        <v>2007</v>
      </c>
      <c r="B2191" t="s">
        <v>67</v>
      </c>
      <c r="C2191" t="s">
        <v>68</v>
      </c>
      <c r="D2191" t="s">
        <v>6</v>
      </c>
      <c r="E2191" t="s">
        <v>978</v>
      </c>
      <c r="F2191">
        <v>60</v>
      </c>
      <c r="G2191" s="4">
        <v>144.78947368421052</v>
      </c>
      <c r="H2191" s="4">
        <v>0</v>
      </c>
      <c r="I2191" s="4">
        <v>136.27244582043343</v>
      </c>
      <c r="J2191" s="4">
        <v>0</v>
      </c>
      <c r="K2191" s="4">
        <v>8.5170278637770895</v>
      </c>
    </row>
    <row r="2192" spans="1:11">
      <c r="A2192">
        <v>2007</v>
      </c>
      <c r="B2192" t="s">
        <v>67</v>
      </c>
      <c r="C2192" t="s">
        <v>68</v>
      </c>
      <c r="D2192" t="s">
        <v>6</v>
      </c>
      <c r="E2192" t="s">
        <v>6</v>
      </c>
      <c r="F2192">
        <v>156</v>
      </c>
      <c r="G2192" s="4">
        <v>360.68918918918922</v>
      </c>
      <c r="H2192" s="4">
        <v>0</v>
      </c>
      <c r="I2192" s="4">
        <v>326.33783783783781</v>
      </c>
      <c r="J2192" s="4">
        <v>0</v>
      </c>
      <c r="K2192" s="4">
        <v>0</v>
      </c>
    </row>
    <row r="2193" spans="1:11">
      <c r="A2193">
        <v>2007</v>
      </c>
      <c r="B2193" t="s">
        <v>67</v>
      </c>
      <c r="C2193" t="s">
        <v>68</v>
      </c>
      <c r="D2193" t="s">
        <v>6</v>
      </c>
      <c r="E2193" t="s">
        <v>537</v>
      </c>
      <c r="F2193">
        <v>12</v>
      </c>
      <c r="G2193" s="4">
        <v>12.633824276282375</v>
      </c>
      <c r="H2193" s="4">
        <v>0</v>
      </c>
      <c r="I2193" s="4">
        <v>0</v>
      </c>
      <c r="J2193" s="4">
        <v>0</v>
      </c>
      <c r="K2193" s="4">
        <v>0</v>
      </c>
    </row>
    <row r="2194" spans="1:11">
      <c r="A2194">
        <v>1968</v>
      </c>
      <c r="B2194" t="s">
        <v>69</v>
      </c>
      <c r="C2194" t="s">
        <v>70</v>
      </c>
      <c r="D2194" t="s">
        <v>6</v>
      </c>
      <c r="E2194" t="s">
        <v>534</v>
      </c>
      <c r="F2194">
        <v>16</v>
      </c>
      <c r="G2194" s="4">
        <v>57</v>
      </c>
      <c r="H2194" s="4">
        <v>78</v>
      </c>
      <c r="I2194" s="4">
        <v>0</v>
      </c>
      <c r="J2194" s="4">
        <v>0</v>
      </c>
      <c r="K2194" s="4">
        <v>0</v>
      </c>
    </row>
    <row r="2195" spans="1:11">
      <c r="A2195">
        <v>1969</v>
      </c>
      <c r="B2195" t="s">
        <v>69</v>
      </c>
      <c r="C2195" t="s">
        <v>70</v>
      </c>
      <c r="D2195" t="s">
        <v>6</v>
      </c>
      <c r="E2195" t="s">
        <v>534</v>
      </c>
      <c r="F2195">
        <v>9</v>
      </c>
      <c r="G2195" s="4">
        <v>9</v>
      </c>
      <c r="H2195" s="4">
        <v>4</v>
      </c>
      <c r="I2195" s="4">
        <v>0</v>
      </c>
      <c r="J2195" s="4">
        <v>0</v>
      </c>
      <c r="K2195" s="4">
        <v>0</v>
      </c>
    </row>
    <row r="2196" spans="1:11">
      <c r="A2196">
        <v>1970</v>
      </c>
      <c r="B2196" t="s">
        <v>69</v>
      </c>
      <c r="C2196" t="s">
        <v>70</v>
      </c>
      <c r="D2196" t="s">
        <v>6</v>
      </c>
      <c r="E2196" t="s">
        <v>534</v>
      </c>
      <c r="F2196">
        <v>16</v>
      </c>
      <c r="G2196" s="4">
        <v>82</v>
      </c>
      <c r="H2196" s="4">
        <v>5</v>
      </c>
      <c r="I2196" s="4">
        <v>0</v>
      </c>
      <c r="J2196" s="4">
        <v>0</v>
      </c>
      <c r="K2196" s="4">
        <v>0</v>
      </c>
    </row>
    <row r="2197" spans="1:11">
      <c r="A2197">
        <v>1971</v>
      </c>
      <c r="B2197" t="s">
        <v>69</v>
      </c>
      <c r="C2197" t="s">
        <v>70</v>
      </c>
      <c r="D2197" t="s">
        <v>6</v>
      </c>
      <c r="E2197" t="s">
        <v>534</v>
      </c>
      <c r="F2197">
        <v>9</v>
      </c>
      <c r="G2197" s="4">
        <v>19</v>
      </c>
      <c r="H2197" s="4">
        <v>9</v>
      </c>
      <c r="I2197" s="4">
        <v>4</v>
      </c>
      <c r="J2197" s="4">
        <v>0</v>
      </c>
      <c r="K2197" s="4">
        <v>0</v>
      </c>
    </row>
    <row r="2198" spans="1:11">
      <c r="A2198">
        <v>1972</v>
      </c>
      <c r="B2198" t="s">
        <v>69</v>
      </c>
      <c r="C2198" t="s">
        <v>70</v>
      </c>
      <c r="D2198" t="s">
        <v>6</v>
      </c>
      <c r="E2198" t="s">
        <v>534</v>
      </c>
      <c r="F2198">
        <v>15</v>
      </c>
      <c r="G2198" s="4">
        <v>52</v>
      </c>
      <c r="H2198" s="4">
        <v>22</v>
      </c>
      <c r="I2198" s="4">
        <v>15</v>
      </c>
      <c r="J2198" s="4">
        <v>0</v>
      </c>
      <c r="K2198" s="4">
        <v>0</v>
      </c>
    </row>
    <row r="2199" spans="1:11">
      <c r="A2199">
        <v>1973</v>
      </c>
      <c r="B2199" t="s">
        <v>69</v>
      </c>
      <c r="C2199" t="s">
        <v>70</v>
      </c>
      <c r="D2199" t="s">
        <v>6</v>
      </c>
      <c r="E2199" t="s">
        <v>534</v>
      </c>
      <c r="F2199">
        <v>24</v>
      </c>
      <c r="G2199" s="4">
        <v>56</v>
      </c>
      <c r="H2199" s="4">
        <v>17</v>
      </c>
      <c r="I2199" s="4">
        <v>17</v>
      </c>
      <c r="J2199" s="4">
        <v>0</v>
      </c>
      <c r="K2199" s="4">
        <v>0</v>
      </c>
    </row>
    <row r="2200" spans="1:11">
      <c r="A2200">
        <v>1974</v>
      </c>
      <c r="B2200" t="s">
        <v>69</v>
      </c>
      <c r="C2200" t="s">
        <v>70</v>
      </c>
      <c r="D2200" t="s">
        <v>6</v>
      </c>
      <c r="E2200" t="s">
        <v>534</v>
      </c>
      <c r="F2200">
        <v>28</v>
      </c>
      <c r="G2200" s="4">
        <v>70</v>
      </c>
      <c r="H2200" s="4">
        <v>53</v>
      </c>
      <c r="I2200" s="4">
        <v>8</v>
      </c>
      <c r="J2200" s="4">
        <v>0</v>
      </c>
      <c r="K2200" s="4">
        <v>0</v>
      </c>
    </row>
    <row r="2201" spans="1:11">
      <c r="A2201">
        <v>1975</v>
      </c>
      <c r="B2201" t="s">
        <v>69</v>
      </c>
      <c r="C2201" t="s">
        <v>70</v>
      </c>
      <c r="D2201" t="s">
        <v>6</v>
      </c>
      <c r="E2201" t="s">
        <v>534</v>
      </c>
      <c r="F2201">
        <v>20</v>
      </c>
      <c r="G2201" s="4">
        <v>51</v>
      </c>
      <c r="H2201" s="4">
        <v>13</v>
      </c>
      <c r="I2201" s="4">
        <v>13</v>
      </c>
      <c r="J2201" s="4">
        <v>0</v>
      </c>
      <c r="K2201" s="4">
        <v>0</v>
      </c>
    </row>
    <row r="2202" spans="1:11">
      <c r="A2202">
        <v>1976</v>
      </c>
      <c r="B2202" t="s">
        <v>69</v>
      </c>
      <c r="C2202" t="s">
        <v>70</v>
      </c>
      <c r="D2202" t="s">
        <v>6</v>
      </c>
      <c r="E2202" t="s">
        <v>534</v>
      </c>
      <c r="F2202">
        <v>15</v>
      </c>
      <c r="G2202" s="4">
        <v>40</v>
      </c>
      <c r="H2202" s="4">
        <v>5</v>
      </c>
      <c r="I2202" s="4">
        <v>0</v>
      </c>
      <c r="J2202" s="4">
        <v>0</v>
      </c>
      <c r="K2202" s="4">
        <v>0</v>
      </c>
    </row>
    <row r="2203" spans="1:11">
      <c r="A2203">
        <v>1977</v>
      </c>
      <c r="B2203" t="s">
        <v>69</v>
      </c>
      <c r="C2203" t="s">
        <v>70</v>
      </c>
      <c r="D2203" t="s">
        <v>6</v>
      </c>
      <c r="E2203" t="s">
        <v>534</v>
      </c>
      <c r="F2203">
        <v>4</v>
      </c>
      <c r="G2203" s="4">
        <v>8</v>
      </c>
      <c r="H2203" s="4">
        <v>0</v>
      </c>
      <c r="I2203" s="4">
        <v>0</v>
      </c>
      <c r="J2203" s="4">
        <v>0</v>
      </c>
      <c r="K2203" s="4">
        <v>0</v>
      </c>
    </row>
    <row r="2204" spans="1:11">
      <c r="A2204">
        <v>1978</v>
      </c>
      <c r="B2204" t="s">
        <v>69</v>
      </c>
      <c r="C2204" t="s">
        <v>70</v>
      </c>
      <c r="D2204" t="s">
        <v>6</v>
      </c>
      <c r="E2204" t="s">
        <v>534</v>
      </c>
      <c r="F2204">
        <v>7</v>
      </c>
      <c r="G2204" s="4">
        <v>11</v>
      </c>
      <c r="H2204" s="4">
        <v>0</v>
      </c>
      <c r="I2204" s="4">
        <v>3</v>
      </c>
      <c r="J2204" s="4">
        <v>0</v>
      </c>
      <c r="K2204" s="4">
        <v>0</v>
      </c>
    </row>
    <row r="2205" spans="1:11">
      <c r="A2205">
        <v>1979</v>
      </c>
      <c r="B2205" t="s">
        <v>69</v>
      </c>
      <c r="C2205" t="s">
        <v>70</v>
      </c>
      <c r="D2205" t="s">
        <v>6</v>
      </c>
      <c r="E2205" t="s">
        <v>534</v>
      </c>
      <c r="F2205">
        <v>8</v>
      </c>
      <c r="G2205" s="4">
        <v>16</v>
      </c>
      <c r="H2205" s="4">
        <v>4</v>
      </c>
      <c r="I2205" s="4">
        <v>0</v>
      </c>
      <c r="J2205" s="4">
        <v>0</v>
      </c>
      <c r="K2205" s="4">
        <v>0</v>
      </c>
    </row>
    <row r="2206" spans="1:11">
      <c r="A2206">
        <v>1980</v>
      </c>
      <c r="B2206" t="s">
        <v>69</v>
      </c>
      <c r="C2206" t="s">
        <v>70</v>
      </c>
      <c r="D2206" t="s">
        <v>6</v>
      </c>
      <c r="E2206" t="s">
        <v>534</v>
      </c>
      <c r="F2206">
        <v>6</v>
      </c>
      <c r="G2206" s="4">
        <v>9</v>
      </c>
      <c r="H2206" s="4">
        <v>0</v>
      </c>
      <c r="I2206" s="4">
        <v>10</v>
      </c>
      <c r="J2206" s="4">
        <v>0</v>
      </c>
      <c r="K2206" s="4">
        <v>0</v>
      </c>
    </row>
    <row r="2207" spans="1:11">
      <c r="A2207">
        <v>1988</v>
      </c>
      <c r="B2207" t="s">
        <v>69</v>
      </c>
      <c r="C2207" t="s">
        <v>70</v>
      </c>
      <c r="D2207" t="s">
        <v>6</v>
      </c>
      <c r="E2207" t="s">
        <v>6</v>
      </c>
      <c r="F2207">
        <v>4</v>
      </c>
      <c r="G2207" s="4">
        <v>133</v>
      </c>
      <c r="H2207" s="4">
        <v>0</v>
      </c>
      <c r="I2207" s="4">
        <v>22</v>
      </c>
      <c r="J2207" s="4">
        <v>0</v>
      </c>
      <c r="K2207" s="4">
        <v>13</v>
      </c>
    </row>
    <row r="2208" spans="1:11">
      <c r="A2208">
        <v>1993</v>
      </c>
      <c r="B2208" t="s">
        <v>69</v>
      </c>
      <c r="C2208" t="s">
        <v>70</v>
      </c>
      <c r="D2208" t="s">
        <v>6</v>
      </c>
      <c r="E2208" t="s">
        <v>6</v>
      </c>
      <c r="F2208">
        <v>4</v>
      </c>
      <c r="G2208" s="4">
        <v>4</v>
      </c>
      <c r="H2208" s="4">
        <v>0</v>
      </c>
      <c r="I2208" s="4">
        <v>0</v>
      </c>
      <c r="J2208" s="4">
        <v>0</v>
      </c>
      <c r="K2208" s="4">
        <v>0</v>
      </c>
    </row>
    <row r="2209" spans="1:11">
      <c r="A2209">
        <v>1999</v>
      </c>
      <c r="B2209" t="s">
        <v>69</v>
      </c>
      <c r="C2209" t="s">
        <v>70</v>
      </c>
      <c r="D2209" t="s">
        <v>6</v>
      </c>
      <c r="E2209" t="s">
        <v>537</v>
      </c>
      <c r="F2209">
        <v>3</v>
      </c>
      <c r="G2209" s="4">
        <v>23.706217162872154</v>
      </c>
      <c r="H2209" s="4">
        <v>0</v>
      </c>
      <c r="I2209" s="4">
        <v>33.866024518388791</v>
      </c>
      <c r="J2209" s="4">
        <v>0</v>
      </c>
      <c r="K2209" s="4">
        <v>0</v>
      </c>
    </row>
    <row r="2210" spans="1:11">
      <c r="A2210">
        <v>1968</v>
      </c>
      <c r="B2210" t="s">
        <v>71</v>
      </c>
      <c r="C2210" t="s">
        <v>72</v>
      </c>
      <c r="D2210" t="s">
        <v>6</v>
      </c>
      <c r="E2210" t="s">
        <v>534</v>
      </c>
      <c r="F2210">
        <v>4</v>
      </c>
      <c r="G2210" s="4">
        <v>24</v>
      </c>
      <c r="H2210" s="4">
        <v>0</v>
      </c>
      <c r="I2210" s="4">
        <v>0</v>
      </c>
      <c r="J2210" s="4">
        <v>0</v>
      </c>
      <c r="K2210" s="4">
        <v>0</v>
      </c>
    </row>
    <row r="2211" spans="1:11">
      <c r="A2211">
        <v>1969</v>
      </c>
      <c r="B2211" t="s">
        <v>71</v>
      </c>
      <c r="C2211" t="s">
        <v>72</v>
      </c>
      <c r="D2211" t="s">
        <v>6</v>
      </c>
      <c r="E2211" t="s">
        <v>534</v>
      </c>
      <c r="F2211">
        <v>4</v>
      </c>
      <c r="G2211" s="4">
        <v>13</v>
      </c>
      <c r="H2211" s="4">
        <v>0</v>
      </c>
      <c r="I2211" s="4">
        <v>0</v>
      </c>
      <c r="J2211" s="4">
        <v>0</v>
      </c>
      <c r="K2211" s="4">
        <v>0</v>
      </c>
    </row>
    <row r="2212" spans="1:11">
      <c r="A2212">
        <v>1971</v>
      </c>
      <c r="B2212" t="s">
        <v>71</v>
      </c>
      <c r="C2212" t="s">
        <v>72</v>
      </c>
      <c r="D2212" t="s">
        <v>6</v>
      </c>
      <c r="E2212" t="s">
        <v>534</v>
      </c>
      <c r="F2212">
        <v>4</v>
      </c>
      <c r="G2212" s="4">
        <v>29</v>
      </c>
      <c r="H2212" s="4">
        <v>0</v>
      </c>
      <c r="I2212" s="4">
        <v>0</v>
      </c>
      <c r="J2212" s="4">
        <v>0</v>
      </c>
      <c r="K2212" s="4">
        <v>0</v>
      </c>
    </row>
    <row r="2213" spans="1:11">
      <c r="A2213">
        <v>1976</v>
      </c>
      <c r="B2213" t="s">
        <v>71</v>
      </c>
      <c r="C2213" t="s">
        <v>72</v>
      </c>
      <c r="D2213" t="s">
        <v>6</v>
      </c>
      <c r="E2213" t="s">
        <v>534</v>
      </c>
      <c r="F2213">
        <v>5</v>
      </c>
      <c r="G2213" s="4">
        <v>30</v>
      </c>
      <c r="H2213" s="4">
        <v>5</v>
      </c>
      <c r="I2213" s="4">
        <v>0</v>
      </c>
      <c r="J2213" s="4">
        <v>0</v>
      </c>
      <c r="K2213" s="4">
        <v>0</v>
      </c>
    </row>
    <row r="2214" spans="1:11">
      <c r="A2214">
        <v>1977</v>
      </c>
      <c r="B2214" t="s">
        <v>71</v>
      </c>
      <c r="C2214" t="s">
        <v>72</v>
      </c>
      <c r="D2214" t="s">
        <v>6</v>
      </c>
      <c r="E2214" t="s">
        <v>534</v>
      </c>
      <c r="F2214">
        <v>8</v>
      </c>
      <c r="G2214" s="4">
        <v>40</v>
      </c>
      <c r="H2214" s="4">
        <v>0</v>
      </c>
      <c r="I2214" s="4">
        <v>0</v>
      </c>
      <c r="J2214" s="4">
        <v>0</v>
      </c>
      <c r="K2214" s="4">
        <v>0</v>
      </c>
    </row>
    <row r="2215" spans="1:11">
      <c r="A2215">
        <v>1979</v>
      </c>
      <c r="B2215" t="s">
        <v>71</v>
      </c>
      <c r="C2215" t="s">
        <v>72</v>
      </c>
      <c r="D2215" t="s">
        <v>6</v>
      </c>
      <c r="E2215" t="s">
        <v>534</v>
      </c>
      <c r="F2215">
        <v>4</v>
      </c>
      <c r="G2215" s="4">
        <v>24</v>
      </c>
      <c r="H2215" s="4">
        <v>0</v>
      </c>
      <c r="I2215" s="4">
        <v>0</v>
      </c>
      <c r="J2215" s="4">
        <v>0</v>
      </c>
      <c r="K2215" s="4">
        <v>0</v>
      </c>
    </row>
    <row r="2216" spans="1:11">
      <c r="A2216">
        <v>1980</v>
      </c>
      <c r="B2216" t="s">
        <v>71</v>
      </c>
      <c r="C2216" t="s">
        <v>72</v>
      </c>
      <c r="D2216" t="s">
        <v>6</v>
      </c>
      <c r="E2216" t="s">
        <v>534</v>
      </c>
      <c r="F2216">
        <v>3</v>
      </c>
      <c r="G2216" s="4">
        <v>15</v>
      </c>
      <c r="H2216" s="4">
        <v>0</v>
      </c>
      <c r="I2216" s="4">
        <v>0</v>
      </c>
      <c r="J2216" s="4">
        <v>0</v>
      </c>
      <c r="K2216" s="4">
        <v>0</v>
      </c>
    </row>
    <row r="2217" spans="1:11">
      <c r="A2217">
        <v>1970</v>
      </c>
      <c r="B2217" t="s">
        <v>223</v>
      </c>
      <c r="C2217" t="s">
        <v>224</v>
      </c>
      <c r="D2217" t="s">
        <v>6</v>
      </c>
      <c r="E2217" t="s">
        <v>534</v>
      </c>
      <c r="F2217">
        <v>5</v>
      </c>
      <c r="G2217" s="4">
        <v>16</v>
      </c>
      <c r="H2217" s="4">
        <v>21</v>
      </c>
      <c r="I2217" s="4">
        <v>0</v>
      </c>
      <c r="J2217" s="4">
        <v>0</v>
      </c>
      <c r="K2217" s="4">
        <v>0</v>
      </c>
    </row>
    <row r="2218" spans="1:11">
      <c r="A2218">
        <v>1973</v>
      </c>
      <c r="B2218" t="s">
        <v>223</v>
      </c>
      <c r="C2218" t="s">
        <v>224</v>
      </c>
      <c r="D2218" t="s">
        <v>6</v>
      </c>
      <c r="E2218" t="s">
        <v>534</v>
      </c>
      <c r="F2218">
        <v>3</v>
      </c>
      <c r="G2218" s="4">
        <v>10</v>
      </c>
      <c r="H2218" s="4">
        <v>0</v>
      </c>
      <c r="I2218" s="4">
        <v>0</v>
      </c>
      <c r="J2218" s="4">
        <v>0</v>
      </c>
      <c r="K2218" s="4">
        <v>0</v>
      </c>
    </row>
    <row r="2219" spans="1:11">
      <c r="A2219">
        <v>1993</v>
      </c>
      <c r="B2219" t="s">
        <v>223</v>
      </c>
      <c r="C2219" t="s">
        <v>224</v>
      </c>
      <c r="D2219" t="s">
        <v>6</v>
      </c>
      <c r="E2219" t="s">
        <v>978</v>
      </c>
      <c r="F2219">
        <v>4</v>
      </c>
      <c r="G2219" s="4">
        <v>50</v>
      </c>
      <c r="H2219" s="4">
        <v>19</v>
      </c>
      <c r="I2219" s="4">
        <v>19</v>
      </c>
      <c r="J2219" s="4">
        <v>0</v>
      </c>
      <c r="K2219" s="4">
        <v>0</v>
      </c>
    </row>
    <row r="2220" spans="1:11">
      <c r="A2220">
        <v>1969</v>
      </c>
      <c r="B2220" t="s">
        <v>207</v>
      </c>
      <c r="C2220" t="s">
        <v>208</v>
      </c>
      <c r="D2220" t="s">
        <v>6</v>
      </c>
      <c r="E2220" t="s">
        <v>534</v>
      </c>
      <c r="F2220">
        <v>4</v>
      </c>
      <c r="G2220" s="4">
        <v>4</v>
      </c>
      <c r="H2220" s="4">
        <v>9</v>
      </c>
      <c r="I2220" s="4">
        <v>0</v>
      </c>
      <c r="J2220" s="4">
        <v>0</v>
      </c>
      <c r="K2220" s="4">
        <v>0</v>
      </c>
    </row>
    <row r="2221" spans="1:11">
      <c r="A2221">
        <v>1974</v>
      </c>
      <c r="B2221" t="s">
        <v>207</v>
      </c>
      <c r="C2221" t="s">
        <v>208</v>
      </c>
      <c r="D2221" t="s">
        <v>6</v>
      </c>
      <c r="E2221" t="s">
        <v>534</v>
      </c>
      <c r="F2221">
        <v>4</v>
      </c>
      <c r="G2221" s="4">
        <v>8</v>
      </c>
      <c r="H2221" s="4">
        <v>0</v>
      </c>
      <c r="I2221" s="4">
        <v>0</v>
      </c>
      <c r="J2221" s="4">
        <v>0</v>
      </c>
      <c r="K2221" s="4">
        <v>0</v>
      </c>
    </row>
    <row r="2222" spans="1:11">
      <c r="A2222">
        <v>1976</v>
      </c>
      <c r="B2222" t="s">
        <v>207</v>
      </c>
      <c r="C2222" t="s">
        <v>208</v>
      </c>
      <c r="D2222" t="s">
        <v>6</v>
      </c>
      <c r="E2222" t="s">
        <v>534</v>
      </c>
      <c r="F2222">
        <v>5</v>
      </c>
      <c r="G2222" s="4">
        <v>10</v>
      </c>
      <c r="H2222" s="4">
        <v>0</v>
      </c>
      <c r="I2222" s="4">
        <v>0</v>
      </c>
      <c r="J2222" s="4">
        <v>0</v>
      </c>
      <c r="K2222" s="4">
        <v>0</v>
      </c>
    </row>
    <row r="2223" spans="1:11">
      <c r="A2223">
        <v>1968</v>
      </c>
      <c r="B2223" t="s">
        <v>73</v>
      </c>
      <c r="C2223" t="s">
        <v>74</v>
      </c>
      <c r="D2223" t="s">
        <v>6</v>
      </c>
      <c r="E2223" t="s">
        <v>534</v>
      </c>
      <c r="F2223">
        <v>12</v>
      </c>
      <c r="G2223" s="4">
        <v>45</v>
      </c>
      <c r="H2223" s="4">
        <v>28</v>
      </c>
      <c r="I2223" s="4">
        <v>0</v>
      </c>
      <c r="J2223" s="4">
        <v>0</v>
      </c>
      <c r="K2223" s="4">
        <v>0</v>
      </c>
    </row>
    <row r="2224" spans="1:11">
      <c r="A2224">
        <v>1969</v>
      </c>
      <c r="B2224" t="s">
        <v>73</v>
      </c>
      <c r="C2224" t="s">
        <v>74</v>
      </c>
      <c r="D2224" t="s">
        <v>6</v>
      </c>
      <c r="E2224" t="s">
        <v>534</v>
      </c>
      <c r="F2224">
        <v>10</v>
      </c>
      <c r="G2224" s="4">
        <v>10</v>
      </c>
      <c r="H2224" s="4">
        <v>12</v>
      </c>
      <c r="I2224" s="4">
        <v>0</v>
      </c>
      <c r="J2224" s="4">
        <v>0</v>
      </c>
      <c r="K2224" s="4">
        <v>0</v>
      </c>
    </row>
    <row r="2225" spans="1:11">
      <c r="A2225">
        <v>1970</v>
      </c>
      <c r="B2225" t="s">
        <v>73</v>
      </c>
      <c r="C2225" t="s">
        <v>74</v>
      </c>
      <c r="D2225" t="s">
        <v>6</v>
      </c>
      <c r="E2225" t="s">
        <v>534</v>
      </c>
      <c r="F2225">
        <v>11</v>
      </c>
      <c r="G2225" s="4">
        <v>11</v>
      </c>
      <c r="H2225" s="4">
        <v>11</v>
      </c>
      <c r="I2225" s="4">
        <v>0</v>
      </c>
      <c r="J2225" s="4">
        <v>0</v>
      </c>
      <c r="K2225" s="4">
        <v>0</v>
      </c>
    </row>
    <row r="2226" spans="1:11">
      <c r="A2226">
        <v>1971</v>
      </c>
      <c r="B2226" t="s">
        <v>73</v>
      </c>
      <c r="C2226" t="s">
        <v>74</v>
      </c>
      <c r="D2226" t="s">
        <v>6</v>
      </c>
      <c r="E2226" t="s">
        <v>534</v>
      </c>
      <c r="F2226">
        <v>13</v>
      </c>
      <c r="G2226" s="4">
        <v>23</v>
      </c>
      <c r="H2226" s="4">
        <v>0</v>
      </c>
      <c r="I2226" s="4">
        <v>0</v>
      </c>
      <c r="J2226" s="4">
        <v>0</v>
      </c>
      <c r="K2226" s="4">
        <v>0</v>
      </c>
    </row>
    <row r="2227" spans="1:11">
      <c r="A2227">
        <v>1972</v>
      </c>
      <c r="B2227" t="s">
        <v>73</v>
      </c>
      <c r="C2227" t="s">
        <v>74</v>
      </c>
      <c r="D2227" t="s">
        <v>6</v>
      </c>
      <c r="E2227" t="s">
        <v>534</v>
      </c>
      <c r="F2227">
        <v>19</v>
      </c>
      <c r="G2227" s="4">
        <v>23</v>
      </c>
      <c r="H2227" s="4">
        <v>7</v>
      </c>
      <c r="I2227" s="4">
        <v>3</v>
      </c>
      <c r="J2227" s="4">
        <v>0</v>
      </c>
      <c r="K2227" s="4">
        <v>0</v>
      </c>
    </row>
    <row r="2228" spans="1:11">
      <c r="A2228">
        <v>1973</v>
      </c>
      <c r="B2228" t="s">
        <v>73</v>
      </c>
      <c r="C2228" t="s">
        <v>74</v>
      </c>
      <c r="D2228" t="s">
        <v>6</v>
      </c>
      <c r="E2228" t="s">
        <v>534</v>
      </c>
      <c r="F2228">
        <v>10</v>
      </c>
      <c r="G2228" s="4">
        <v>17</v>
      </c>
      <c r="H2228" s="4">
        <v>14</v>
      </c>
      <c r="I2228" s="4">
        <v>14</v>
      </c>
      <c r="J2228" s="4">
        <v>0</v>
      </c>
      <c r="K2228" s="4">
        <v>0</v>
      </c>
    </row>
    <row r="2229" spans="1:11">
      <c r="A2229">
        <v>1974</v>
      </c>
      <c r="B2229" t="s">
        <v>73</v>
      </c>
      <c r="C2229" t="s">
        <v>74</v>
      </c>
      <c r="D2229" t="s">
        <v>6</v>
      </c>
      <c r="E2229" t="s">
        <v>534</v>
      </c>
      <c r="F2229">
        <v>8</v>
      </c>
      <c r="G2229" s="4">
        <v>8</v>
      </c>
      <c r="H2229" s="4">
        <v>0</v>
      </c>
      <c r="I2229" s="4">
        <v>0</v>
      </c>
      <c r="J2229" s="4">
        <v>0</v>
      </c>
      <c r="K2229" s="4">
        <v>0</v>
      </c>
    </row>
    <row r="2230" spans="1:11">
      <c r="A2230">
        <v>1975</v>
      </c>
      <c r="B2230" t="s">
        <v>73</v>
      </c>
      <c r="C2230" t="s">
        <v>74</v>
      </c>
      <c r="D2230" t="s">
        <v>6</v>
      </c>
      <c r="E2230" t="s">
        <v>534</v>
      </c>
      <c r="F2230">
        <v>3</v>
      </c>
      <c r="G2230" s="4">
        <v>9</v>
      </c>
      <c r="H2230" s="4">
        <v>4</v>
      </c>
      <c r="I2230" s="4">
        <v>0</v>
      </c>
      <c r="J2230" s="4">
        <v>0</v>
      </c>
      <c r="K2230" s="4">
        <v>0</v>
      </c>
    </row>
    <row r="2231" spans="1:11">
      <c r="A2231">
        <v>1976</v>
      </c>
      <c r="B2231" t="s">
        <v>73</v>
      </c>
      <c r="C2231" t="s">
        <v>74</v>
      </c>
      <c r="D2231" t="s">
        <v>6</v>
      </c>
      <c r="E2231" t="s">
        <v>534</v>
      </c>
      <c r="F2231">
        <v>4</v>
      </c>
      <c r="G2231" s="4">
        <v>4</v>
      </c>
      <c r="H2231" s="4">
        <v>4</v>
      </c>
      <c r="I2231" s="4">
        <v>0</v>
      </c>
      <c r="J2231" s="4">
        <v>0</v>
      </c>
      <c r="K2231" s="4">
        <v>0</v>
      </c>
    </row>
    <row r="2232" spans="1:11">
      <c r="A2232">
        <v>1977</v>
      </c>
      <c r="B2232" t="s">
        <v>73</v>
      </c>
      <c r="C2232" t="s">
        <v>74</v>
      </c>
      <c r="D2232" t="s">
        <v>6</v>
      </c>
      <c r="E2232" t="s">
        <v>534</v>
      </c>
      <c r="F2232">
        <v>13</v>
      </c>
      <c r="G2232" s="4">
        <v>13</v>
      </c>
      <c r="H2232" s="4">
        <v>8</v>
      </c>
      <c r="I2232" s="4">
        <v>35</v>
      </c>
      <c r="J2232" s="4">
        <v>0</v>
      </c>
      <c r="K2232" s="4">
        <v>0</v>
      </c>
    </row>
    <row r="2233" spans="1:11">
      <c r="A2233">
        <v>1987</v>
      </c>
      <c r="B2233" t="s">
        <v>73</v>
      </c>
      <c r="C2233" t="s">
        <v>74</v>
      </c>
      <c r="D2233" t="s">
        <v>6</v>
      </c>
      <c r="E2233" t="s">
        <v>6</v>
      </c>
      <c r="F2233">
        <v>4</v>
      </c>
      <c r="G2233" s="4">
        <v>12</v>
      </c>
      <c r="H2233" s="4">
        <v>0</v>
      </c>
      <c r="I2233" s="4">
        <v>20</v>
      </c>
      <c r="J2233" s="4">
        <v>0</v>
      </c>
      <c r="K2233" s="4">
        <v>0</v>
      </c>
    </row>
    <row r="2234" spans="1:11">
      <c r="A2234">
        <v>1993</v>
      </c>
      <c r="B2234" t="s">
        <v>73</v>
      </c>
      <c r="C2234" t="s">
        <v>74</v>
      </c>
      <c r="D2234" t="s">
        <v>6</v>
      </c>
      <c r="E2234" t="s">
        <v>6</v>
      </c>
      <c r="F2234">
        <v>4</v>
      </c>
      <c r="G2234" s="4">
        <v>7</v>
      </c>
      <c r="H2234" s="4">
        <v>0</v>
      </c>
      <c r="I2234" s="4">
        <v>75</v>
      </c>
      <c r="J2234" s="4">
        <v>0</v>
      </c>
      <c r="K2234" s="4">
        <v>0</v>
      </c>
    </row>
    <row r="2235" spans="1:11">
      <c r="A2235">
        <v>2002</v>
      </c>
      <c r="B2235" t="s">
        <v>73</v>
      </c>
      <c r="C2235" t="s">
        <v>74</v>
      </c>
      <c r="D2235" t="s">
        <v>6</v>
      </c>
      <c r="E2235" t="s">
        <v>6</v>
      </c>
      <c r="F2235">
        <v>3</v>
      </c>
      <c r="G2235" s="4">
        <v>3.3544152744630074</v>
      </c>
      <c r="H2235" s="4">
        <v>0</v>
      </c>
      <c r="I2235" s="4">
        <v>23.480906921241051</v>
      </c>
      <c r="J2235" s="4">
        <v>0</v>
      </c>
      <c r="K2235" s="4">
        <v>0</v>
      </c>
    </row>
    <row r="2236" spans="1:11">
      <c r="A2236">
        <v>1968</v>
      </c>
      <c r="B2236" t="s">
        <v>75</v>
      </c>
      <c r="C2236" t="s">
        <v>76</v>
      </c>
      <c r="D2236" t="s">
        <v>6</v>
      </c>
      <c r="E2236" t="s">
        <v>534</v>
      </c>
      <c r="F2236">
        <v>20</v>
      </c>
      <c r="G2236" s="4">
        <v>20</v>
      </c>
      <c r="H2236" s="4">
        <v>4</v>
      </c>
      <c r="I2236" s="4">
        <v>0</v>
      </c>
      <c r="J2236" s="4">
        <v>0</v>
      </c>
      <c r="K2236" s="4">
        <v>0</v>
      </c>
    </row>
    <row r="2237" spans="1:11">
      <c r="A2237">
        <v>1969</v>
      </c>
      <c r="B2237" t="s">
        <v>75</v>
      </c>
      <c r="C2237" t="s">
        <v>76</v>
      </c>
      <c r="D2237" t="s">
        <v>6</v>
      </c>
      <c r="E2237" t="s">
        <v>534</v>
      </c>
      <c r="F2237">
        <v>33</v>
      </c>
      <c r="G2237" s="4">
        <v>153</v>
      </c>
      <c r="H2237" s="4">
        <v>27</v>
      </c>
      <c r="I2237" s="4">
        <v>0</v>
      </c>
      <c r="J2237" s="4">
        <v>0</v>
      </c>
      <c r="K2237" s="4">
        <v>0</v>
      </c>
    </row>
    <row r="2238" spans="1:11">
      <c r="A2238">
        <v>1970</v>
      </c>
      <c r="B2238" t="s">
        <v>75</v>
      </c>
      <c r="C2238" t="s">
        <v>76</v>
      </c>
      <c r="D2238" t="s">
        <v>6</v>
      </c>
      <c r="E2238" t="s">
        <v>534</v>
      </c>
      <c r="F2238">
        <v>26</v>
      </c>
      <c r="G2238" s="4">
        <v>39</v>
      </c>
      <c r="H2238" s="4">
        <v>1</v>
      </c>
      <c r="I2238" s="4">
        <v>0</v>
      </c>
      <c r="J2238" s="4">
        <v>0</v>
      </c>
      <c r="K2238" s="4">
        <v>0</v>
      </c>
    </row>
    <row r="2239" spans="1:11">
      <c r="A2239">
        <v>1971</v>
      </c>
      <c r="B2239" t="s">
        <v>75</v>
      </c>
      <c r="C2239" t="s">
        <v>76</v>
      </c>
      <c r="D2239" t="s">
        <v>6</v>
      </c>
      <c r="E2239" t="s">
        <v>534</v>
      </c>
      <c r="F2239">
        <v>9</v>
      </c>
      <c r="G2239" s="4">
        <v>9</v>
      </c>
      <c r="H2239" s="4">
        <v>0</v>
      </c>
      <c r="I2239" s="4">
        <v>0</v>
      </c>
      <c r="J2239" s="4">
        <v>0</v>
      </c>
      <c r="K2239" s="4">
        <v>0</v>
      </c>
    </row>
    <row r="2240" spans="1:11">
      <c r="A2240">
        <v>1972</v>
      </c>
      <c r="B2240" t="s">
        <v>75</v>
      </c>
      <c r="C2240" t="s">
        <v>76</v>
      </c>
      <c r="D2240" t="s">
        <v>6</v>
      </c>
      <c r="E2240" t="s">
        <v>534</v>
      </c>
      <c r="F2240">
        <v>8</v>
      </c>
      <c r="G2240" s="4">
        <v>127</v>
      </c>
      <c r="H2240" s="4">
        <v>0</v>
      </c>
      <c r="I2240" s="4">
        <v>0</v>
      </c>
      <c r="J2240" s="4">
        <v>0</v>
      </c>
      <c r="K2240" s="4">
        <v>0</v>
      </c>
    </row>
    <row r="2241" spans="1:11">
      <c r="A2241">
        <v>1973</v>
      </c>
      <c r="B2241" t="s">
        <v>75</v>
      </c>
      <c r="C2241" t="s">
        <v>76</v>
      </c>
      <c r="D2241" t="s">
        <v>6</v>
      </c>
      <c r="E2241" t="s">
        <v>534</v>
      </c>
      <c r="F2241">
        <v>3</v>
      </c>
      <c r="G2241" s="4">
        <v>7</v>
      </c>
      <c r="H2241" s="4">
        <v>0</v>
      </c>
      <c r="I2241" s="4">
        <v>0</v>
      </c>
      <c r="J2241" s="4">
        <v>0</v>
      </c>
      <c r="K2241" s="4">
        <v>0</v>
      </c>
    </row>
    <row r="2242" spans="1:11">
      <c r="A2242">
        <v>1974</v>
      </c>
      <c r="B2242" t="s">
        <v>75</v>
      </c>
      <c r="C2242" t="s">
        <v>76</v>
      </c>
      <c r="D2242" t="s">
        <v>6</v>
      </c>
      <c r="E2242" t="s">
        <v>534</v>
      </c>
      <c r="F2242">
        <v>16</v>
      </c>
      <c r="G2242" s="4">
        <v>66</v>
      </c>
      <c r="H2242" s="4">
        <v>0</v>
      </c>
      <c r="I2242" s="4">
        <v>4</v>
      </c>
      <c r="J2242" s="4">
        <v>0</v>
      </c>
      <c r="K2242" s="4">
        <v>0</v>
      </c>
    </row>
    <row r="2243" spans="1:11">
      <c r="A2243">
        <v>1975</v>
      </c>
      <c r="B2243" t="s">
        <v>75</v>
      </c>
      <c r="C2243" t="s">
        <v>76</v>
      </c>
      <c r="D2243" t="s">
        <v>6</v>
      </c>
      <c r="E2243" t="s">
        <v>534</v>
      </c>
      <c r="F2243">
        <v>6</v>
      </c>
      <c r="G2243" s="4">
        <v>23</v>
      </c>
      <c r="H2243" s="4">
        <v>0</v>
      </c>
      <c r="I2243" s="4">
        <v>0</v>
      </c>
      <c r="J2243" s="4">
        <v>0</v>
      </c>
      <c r="K2243" s="4">
        <v>0</v>
      </c>
    </row>
    <row r="2244" spans="1:11">
      <c r="A2244">
        <v>1976</v>
      </c>
      <c r="B2244" t="s">
        <v>75</v>
      </c>
      <c r="C2244" t="s">
        <v>76</v>
      </c>
      <c r="D2244" t="s">
        <v>6</v>
      </c>
      <c r="E2244" t="s">
        <v>534</v>
      </c>
      <c r="F2244">
        <v>15</v>
      </c>
      <c r="G2244" s="4">
        <v>15</v>
      </c>
      <c r="H2244" s="4">
        <v>0</v>
      </c>
      <c r="I2244" s="4">
        <v>0</v>
      </c>
      <c r="J2244" s="4">
        <v>0</v>
      </c>
      <c r="K2244" s="4">
        <v>0</v>
      </c>
    </row>
    <row r="2245" spans="1:11">
      <c r="A2245">
        <v>1977</v>
      </c>
      <c r="B2245" t="s">
        <v>75</v>
      </c>
      <c r="C2245" t="s">
        <v>76</v>
      </c>
      <c r="D2245" t="s">
        <v>6</v>
      </c>
      <c r="E2245" t="s">
        <v>534</v>
      </c>
      <c r="F2245">
        <v>4</v>
      </c>
      <c r="G2245" s="4">
        <v>8</v>
      </c>
      <c r="H2245" s="4">
        <v>0</v>
      </c>
      <c r="I2245" s="4">
        <v>0</v>
      </c>
      <c r="J2245" s="4">
        <v>0</v>
      </c>
      <c r="K2245" s="4">
        <v>0</v>
      </c>
    </row>
    <row r="2246" spans="1:11">
      <c r="A2246">
        <v>1978</v>
      </c>
      <c r="B2246" t="s">
        <v>75</v>
      </c>
      <c r="C2246" t="s">
        <v>76</v>
      </c>
      <c r="D2246" t="s">
        <v>6</v>
      </c>
      <c r="E2246" t="s">
        <v>534</v>
      </c>
      <c r="F2246">
        <v>7</v>
      </c>
      <c r="G2246" s="4">
        <v>14</v>
      </c>
      <c r="H2246" s="4">
        <v>0</v>
      </c>
      <c r="I2246" s="4">
        <v>0</v>
      </c>
      <c r="J2246" s="4">
        <v>0</v>
      </c>
      <c r="K2246" s="4">
        <v>0</v>
      </c>
    </row>
    <row r="2247" spans="1:11">
      <c r="A2247">
        <v>1979</v>
      </c>
      <c r="B2247" t="s">
        <v>75</v>
      </c>
      <c r="C2247" t="s">
        <v>76</v>
      </c>
      <c r="D2247" t="s">
        <v>6</v>
      </c>
      <c r="E2247" t="s">
        <v>534</v>
      </c>
      <c r="F2247">
        <v>7</v>
      </c>
      <c r="G2247" s="4">
        <v>7</v>
      </c>
      <c r="H2247" s="4">
        <v>0</v>
      </c>
      <c r="I2247" s="4">
        <v>0</v>
      </c>
      <c r="J2247" s="4">
        <v>0</v>
      </c>
      <c r="K2247" s="4">
        <v>0</v>
      </c>
    </row>
    <row r="2248" spans="1:11">
      <c r="A2248">
        <v>1981</v>
      </c>
      <c r="B2248" t="s">
        <v>75</v>
      </c>
      <c r="C2248" t="s">
        <v>76</v>
      </c>
      <c r="D2248" t="s">
        <v>6</v>
      </c>
      <c r="E2248" t="s">
        <v>534</v>
      </c>
      <c r="F2248">
        <v>3</v>
      </c>
      <c r="G2248" s="4">
        <v>11</v>
      </c>
      <c r="H2248" s="4">
        <v>0</v>
      </c>
      <c r="I2248" s="4">
        <v>7</v>
      </c>
      <c r="J2248" s="4">
        <v>0</v>
      </c>
      <c r="K2248" s="4">
        <v>0</v>
      </c>
    </row>
    <row r="2249" spans="1:11">
      <c r="A2249">
        <v>1982</v>
      </c>
      <c r="B2249" t="s">
        <v>75</v>
      </c>
      <c r="C2249" t="s">
        <v>76</v>
      </c>
      <c r="D2249" t="s">
        <v>6</v>
      </c>
      <c r="E2249" t="s">
        <v>534</v>
      </c>
      <c r="F2249">
        <v>4</v>
      </c>
      <c r="G2249" s="4">
        <v>4</v>
      </c>
      <c r="H2249" s="4">
        <v>0</v>
      </c>
      <c r="I2249" s="4">
        <v>0</v>
      </c>
      <c r="J2249" s="4">
        <v>0</v>
      </c>
      <c r="K2249" s="4">
        <v>0</v>
      </c>
    </row>
    <row r="2250" spans="1:11">
      <c r="A2250">
        <v>1983</v>
      </c>
      <c r="B2250" t="s">
        <v>75</v>
      </c>
      <c r="C2250" t="s">
        <v>76</v>
      </c>
      <c r="D2250" t="s">
        <v>6</v>
      </c>
      <c r="E2250" t="s">
        <v>534</v>
      </c>
      <c r="F2250">
        <v>4</v>
      </c>
      <c r="G2250" s="4">
        <v>13</v>
      </c>
      <c r="H2250" s="4">
        <v>0</v>
      </c>
      <c r="I2250" s="4">
        <v>0</v>
      </c>
      <c r="J2250" s="4">
        <v>0</v>
      </c>
      <c r="K2250" s="4">
        <v>0</v>
      </c>
    </row>
    <row r="2251" spans="1:11">
      <c r="A2251">
        <v>1987</v>
      </c>
      <c r="B2251" t="s">
        <v>75</v>
      </c>
      <c r="C2251" t="s">
        <v>76</v>
      </c>
      <c r="D2251" t="s">
        <v>6</v>
      </c>
      <c r="E2251" t="s">
        <v>6</v>
      </c>
      <c r="F2251">
        <v>4</v>
      </c>
      <c r="G2251" s="4">
        <v>8</v>
      </c>
      <c r="H2251" s="4">
        <v>0</v>
      </c>
      <c r="I2251" s="4">
        <v>0</v>
      </c>
      <c r="J2251" s="4">
        <v>0</v>
      </c>
      <c r="K2251" s="4">
        <v>0</v>
      </c>
    </row>
    <row r="2252" spans="1:11">
      <c r="A2252">
        <v>1989</v>
      </c>
      <c r="B2252" t="s">
        <v>75</v>
      </c>
      <c r="C2252" t="s">
        <v>76</v>
      </c>
      <c r="D2252" t="s">
        <v>6</v>
      </c>
      <c r="E2252" t="s">
        <v>6</v>
      </c>
      <c r="F2252">
        <v>5</v>
      </c>
      <c r="G2252" s="4">
        <v>10</v>
      </c>
      <c r="H2252" s="4">
        <v>0</v>
      </c>
      <c r="I2252" s="4">
        <v>0</v>
      </c>
      <c r="J2252" s="4">
        <v>0</v>
      </c>
      <c r="K2252" s="4">
        <v>0</v>
      </c>
    </row>
    <row r="2253" spans="1:11">
      <c r="A2253">
        <v>1991</v>
      </c>
      <c r="B2253" t="s">
        <v>75</v>
      </c>
      <c r="C2253" t="s">
        <v>76</v>
      </c>
      <c r="D2253" t="s">
        <v>6</v>
      </c>
      <c r="E2253" t="s">
        <v>6</v>
      </c>
      <c r="F2253">
        <v>4</v>
      </c>
      <c r="G2253" s="4">
        <v>4</v>
      </c>
      <c r="H2253" s="4">
        <v>0</v>
      </c>
      <c r="I2253" s="4">
        <v>0</v>
      </c>
      <c r="J2253" s="4">
        <v>0</v>
      </c>
      <c r="K2253" s="4">
        <v>0</v>
      </c>
    </row>
    <row r="2254" spans="1:11">
      <c r="A2254">
        <v>1992</v>
      </c>
      <c r="B2254" t="s">
        <v>75</v>
      </c>
      <c r="C2254" t="s">
        <v>76</v>
      </c>
      <c r="D2254" t="s">
        <v>6</v>
      </c>
      <c r="E2254" t="s">
        <v>6</v>
      </c>
      <c r="F2254">
        <v>4</v>
      </c>
      <c r="G2254" s="4">
        <v>4</v>
      </c>
      <c r="H2254" s="4">
        <v>0</v>
      </c>
      <c r="I2254" s="4">
        <v>0</v>
      </c>
      <c r="J2254" s="4">
        <v>0</v>
      </c>
      <c r="K2254" s="4">
        <v>0</v>
      </c>
    </row>
    <row r="2255" spans="1:11">
      <c r="A2255">
        <v>1993</v>
      </c>
      <c r="B2255" t="s">
        <v>75</v>
      </c>
      <c r="C2255" t="s">
        <v>76</v>
      </c>
      <c r="D2255" t="s">
        <v>6</v>
      </c>
      <c r="E2255" t="s">
        <v>6</v>
      </c>
      <c r="F2255">
        <v>4</v>
      </c>
      <c r="G2255" s="4">
        <v>4</v>
      </c>
      <c r="H2255" s="4">
        <v>0</v>
      </c>
      <c r="I2255" s="4">
        <v>0</v>
      </c>
      <c r="J2255" s="4">
        <v>0</v>
      </c>
      <c r="K2255" s="4">
        <v>0</v>
      </c>
    </row>
    <row r="2256" spans="1:11">
      <c r="A2256">
        <v>2000</v>
      </c>
      <c r="B2256" t="s">
        <v>75</v>
      </c>
      <c r="C2256" t="s">
        <v>76</v>
      </c>
      <c r="D2256" t="s">
        <v>6</v>
      </c>
      <c r="E2256" t="s">
        <v>6</v>
      </c>
      <c r="F2256">
        <v>5</v>
      </c>
      <c r="G2256" s="4">
        <v>9.2205005959475557</v>
      </c>
      <c r="H2256" s="4">
        <v>0</v>
      </c>
      <c r="I2256" s="4">
        <v>0</v>
      </c>
      <c r="J2256" s="4">
        <v>0</v>
      </c>
      <c r="K2256" s="4">
        <v>0</v>
      </c>
    </row>
    <row r="2257" spans="1:11">
      <c r="A2257">
        <v>2001</v>
      </c>
      <c r="B2257" t="s">
        <v>75</v>
      </c>
      <c r="C2257" t="s">
        <v>76</v>
      </c>
      <c r="D2257" t="s">
        <v>6</v>
      </c>
      <c r="E2257" t="s">
        <v>537</v>
      </c>
      <c r="F2257">
        <v>4</v>
      </c>
      <c r="G2257" s="4">
        <v>3.7228546409807355</v>
      </c>
      <c r="H2257" s="4">
        <v>0</v>
      </c>
      <c r="I2257" s="4">
        <v>0</v>
      </c>
      <c r="J2257" s="4">
        <v>0</v>
      </c>
      <c r="K2257" s="4">
        <v>0</v>
      </c>
    </row>
    <row r="2258" spans="1:11">
      <c r="A2258">
        <v>2002</v>
      </c>
      <c r="B2258" t="s">
        <v>75</v>
      </c>
      <c r="C2258" t="s">
        <v>76</v>
      </c>
      <c r="D2258" t="s">
        <v>6</v>
      </c>
      <c r="E2258" t="s">
        <v>6</v>
      </c>
      <c r="F2258">
        <v>3</v>
      </c>
      <c r="G2258" s="4">
        <v>10.063245823389021</v>
      </c>
      <c r="H2258" s="4">
        <v>0</v>
      </c>
      <c r="I2258" s="4">
        <v>0</v>
      </c>
      <c r="J2258" s="4">
        <v>0</v>
      </c>
      <c r="K2258" s="4">
        <v>0</v>
      </c>
    </row>
    <row r="2259" spans="1:11">
      <c r="A2259">
        <v>1968</v>
      </c>
      <c r="B2259" t="s">
        <v>77</v>
      </c>
      <c r="C2259" t="s">
        <v>78</v>
      </c>
      <c r="D2259" t="s">
        <v>6</v>
      </c>
      <c r="E2259" t="s">
        <v>534</v>
      </c>
      <c r="F2259">
        <v>4</v>
      </c>
      <c r="G2259" s="4">
        <v>8</v>
      </c>
      <c r="H2259" s="4">
        <v>0</v>
      </c>
      <c r="I2259" s="4">
        <v>0</v>
      </c>
      <c r="J2259" s="4">
        <v>0</v>
      </c>
      <c r="K2259" s="4">
        <v>0</v>
      </c>
    </row>
    <row r="2260" spans="1:11">
      <c r="A2260">
        <v>1970</v>
      </c>
      <c r="B2260" t="s">
        <v>77</v>
      </c>
      <c r="C2260" t="s">
        <v>78</v>
      </c>
      <c r="D2260" t="s">
        <v>6</v>
      </c>
      <c r="E2260" t="s">
        <v>534</v>
      </c>
      <c r="F2260">
        <v>5</v>
      </c>
      <c r="G2260" s="4">
        <v>27</v>
      </c>
      <c r="H2260" s="4">
        <v>22</v>
      </c>
      <c r="I2260" s="4">
        <v>0</v>
      </c>
      <c r="J2260" s="4">
        <v>0</v>
      </c>
      <c r="K2260" s="4">
        <v>0</v>
      </c>
    </row>
    <row r="2261" spans="1:11">
      <c r="A2261">
        <v>1971</v>
      </c>
      <c r="B2261" t="s">
        <v>77</v>
      </c>
      <c r="C2261" t="s">
        <v>78</v>
      </c>
      <c r="D2261" t="s">
        <v>6</v>
      </c>
      <c r="E2261" t="s">
        <v>534</v>
      </c>
      <c r="F2261">
        <v>4</v>
      </c>
      <c r="G2261" s="4">
        <v>4</v>
      </c>
      <c r="H2261" s="4">
        <v>0</v>
      </c>
      <c r="I2261" s="4">
        <v>0</v>
      </c>
      <c r="J2261" s="4">
        <v>0</v>
      </c>
      <c r="K2261" s="4">
        <v>0</v>
      </c>
    </row>
    <row r="2262" spans="1:11">
      <c r="A2262">
        <v>1976</v>
      </c>
      <c r="B2262" t="s">
        <v>77</v>
      </c>
      <c r="C2262" t="s">
        <v>78</v>
      </c>
      <c r="D2262" t="s">
        <v>6</v>
      </c>
      <c r="E2262" t="s">
        <v>534</v>
      </c>
      <c r="F2262">
        <v>5</v>
      </c>
      <c r="G2262" s="4">
        <v>35</v>
      </c>
      <c r="H2262" s="4">
        <v>15</v>
      </c>
      <c r="I2262" s="4">
        <v>0</v>
      </c>
      <c r="J2262" s="4">
        <v>0</v>
      </c>
      <c r="K2262" s="4">
        <v>0</v>
      </c>
    </row>
    <row r="2263" spans="1:11">
      <c r="A2263">
        <v>1977</v>
      </c>
      <c r="B2263" t="s">
        <v>77</v>
      </c>
      <c r="C2263" t="s">
        <v>78</v>
      </c>
      <c r="D2263" t="s">
        <v>6</v>
      </c>
      <c r="E2263" t="s">
        <v>534</v>
      </c>
      <c r="F2263">
        <v>8</v>
      </c>
      <c r="G2263" s="4">
        <v>12</v>
      </c>
      <c r="H2263" s="4">
        <v>8</v>
      </c>
      <c r="I2263" s="4">
        <v>8</v>
      </c>
      <c r="J2263" s="4">
        <v>0</v>
      </c>
      <c r="K2263" s="4">
        <v>0</v>
      </c>
    </row>
    <row r="2264" spans="1:11">
      <c r="A2264">
        <v>1980</v>
      </c>
      <c r="B2264" t="s">
        <v>77</v>
      </c>
      <c r="C2264" t="s">
        <v>78</v>
      </c>
      <c r="D2264" t="s">
        <v>6</v>
      </c>
      <c r="E2264" t="s">
        <v>534</v>
      </c>
      <c r="F2264">
        <v>3</v>
      </c>
      <c r="G2264" s="4">
        <v>3</v>
      </c>
      <c r="H2264" s="4">
        <v>0</v>
      </c>
      <c r="I2264" s="4">
        <v>0</v>
      </c>
      <c r="J2264" s="4">
        <v>0</v>
      </c>
      <c r="K2264" s="4">
        <v>0</v>
      </c>
    </row>
    <row r="2265" spans="1:11">
      <c r="A2265">
        <v>1981</v>
      </c>
      <c r="B2265" t="s">
        <v>77</v>
      </c>
      <c r="C2265" t="s">
        <v>78</v>
      </c>
      <c r="D2265" t="s">
        <v>6</v>
      </c>
      <c r="E2265" t="s">
        <v>534</v>
      </c>
      <c r="F2265">
        <v>3</v>
      </c>
      <c r="G2265" s="4">
        <v>11</v>
      </c>
      <c r="H2265" s="4">
        <v>0</v>
      </c>
      <c r="I2265" s="4">
        <v>40</v>
      </c>
      <c r="J2265" s="4">
        <v>0</v>
      </c>
      <c r="K2265" s="4">
        <v>0</v>
      </c>
    </row>
    <row r="2266" spans="1:11">
      <c r="A2266">
        <v>1983</v>
      </c>
      <c r="B2266" t="s">
        <v>77</v>
      </c>
      <c r="C2266" t="s">
        <v>78</v>
      </c>
      <c r="D2266" t="s">
        <v>6</v>
      </c>
      <c r="E2266" t="s">
        <v>534</v>
      </c>
      <c r="F2266">
        <v>9</v>
      </c>
      <c r="G2266" s="4">
        <v>17</v>
      </c>
      <c r="H2266" s="4">
        <v>13</v>
      </c>
      <c r="I2266" s="4">
        <v>26</v>
      </c>
      <c r="J2266" s="4">
        <v>0</v>
      </c>
      <c r="K2266" s="4">
        <v>0</v>
      </c>
    </row>
    <row r="2267" spans="1:11">
      <c r="A2267">
        <v>1984</v>
      </c>
      <c r="B2267" t="s">
        <v>77</v>
      </c>
      <c r="C2267" t="s">
        <v>78</v>
      </c>
      <c r="D2267" t="s">
        <v>6</v>
      </c>
      <c r="E2267" t="s">
        <v>6</v>
      </c>
      <c r="F2267">
        <v>17</v>
      </c>
      <c r="G2267" s="4">
        <v>60</v>
      </c>
      <c r="H2267" s="4">
        <v>0</v>
      </c>
      <c r="I2267" s="4">
        <v>13</v>
      </c>
      <c r="J2267" s="4">
        <v>0</v>
      </c>
      <c r="K2267" s="4">
        <v>0</v>
      </c>
    </row>
    <row r="2268" spans="1:11">
      <c r="A2268">
        <v>1985</v>
      </c>
      <c r="B2268" t="s">
        <v>77</v>
      </c>
      <c r="C2268" t="s">
        <v>78</v>
      </c>
      <c r="D2268" t="s">
        <v>6</v>
      </c>
      <c r="E2268" t="s">
        <v>6</v>
      </c>
      <c r="F2268">
        <v>10</v>
      </c>
      <c r="G2268" s="4">
        <v>31</v>
      </c>
      <c r="H2268" s="4">
        <v>10</v>
      </c>
      <c r="I2268" s="4">
        <v>69</v>
      </c>
      <c r="J2268" s="4">
        <v>0</v>
      </c>
      <c r="K2268" s="4">
        <v>35</v>
      </c>
    </row>
    <row r="2269" spans="1:11">
      <c r="A2269">
        <v>1987</v>
      </c>
      <c r="B2269" t="s">
        <v>77</v>
      </c>
      <c r="C2269" t="s">
        <v>78</v>
      </c>
      <c r="D2269" t="s">
        <v>6</v>
      </c>
      <c r="E2269" t="s">
        <v>6</v>
      </c>
      <c r="F2269">
        <v>8</v>
      </c>
      <c r="G2269" s="4">
        <v>24</v>
      </c>
      <c r="H2269" s="4">
        <v>0</v>
      </c>
      <c r="I2269" s="4">
        <v>40</v>
      </c>
      <c r="J2269" s="4">
        <v>0</v>
      </c>
      <c r="K2269" s="4">
        <v>0</v>
      </c>
    </row>
    <row r="2270" spans="1:11">
      <c r="A2270">
        <v>1988</v>
      </c>
      <c r="B2270" t="s">
        <v>77</v>
      </c>
      <c r="C2270" t="s">
        <v>78</v>
      </c>
      <c r="D2270" t="s">
        <v>6</v>
      </c>
      <c r="E2270" t="s">
        <v>6</v>
      </c>
      <c r="F2270">
        <v>13</v>
      </c>
      <c r="G2270" s="4">
        <v>31</v>
      </c>
      <c r="H2270" s="4">
        <v>0</v>
      </c>
      <c r="I2270" s="4">
        <v>22</v>
      </c>
      <c r="J2270" s="4">
        <v>0</v>
      </c>
      <c r="K2270" s="4">
        <v>0</v>
      </c>
    </row>
    <row r="2271" spans="1:11">
      <c r="A2271">
        <v>1989</v>
      </c>
      <c r="B2271" t="s">
        <v>77</v>
      </c>
      <c r="C2271" t="s">
        <v>78</v>
      </c>
      <c r="D2271" t="s">
        <v>6</v>
      </c>
      <c r="E2271" t="s">
        <v>6</v>
      </c>
      <c r="F2271">
        <v>5</v>
      </c>
      <c r="G2271" s="4">
        <v>20</v>
      </c>
      <c r="H2271" s="4">
        <v>0</v>
      </c>
      <c r="I2271" s="4">
        <v>35</v>
      </c>
      <c r="J2271" s="4">
        <v>0</v>
      </c>
      <c r="K2271" s="4">
        <v>0</v>
      </c>
    </row>
    <row r="2272" spans="1:11">
      <c r="A2272">
        <v>1991</v>
      </c>
      <c r="B2272" t="s">
        <v>77</v>
      </c>
      <c r="C2272" t="s">
        <v>78</v>
      </c>
      <c r="D2272" t="s">
        <v>6</v>
      </c>
      <c r="E2272" t="s">
        <v>6</v>
      </c>
      <c r="F2272">
        <v>8</v>
      </c>
      <c r="G2272" s="4">
        <v>15</v>
      </c>
      <c r="H2272" s="4">
        <v>0</v>
      </c>
      <c r="I2272" s="4">
        <v>4</v>
      </c>
      <c r="J2272" s="4">
        <v>0</v>
      </c>
      <c r="K2272" s="4">
        <v>0</v>
      </c>
    </row>
    <row r="2273" spans="1:11">
      <c r="A2273">
        <v>1992</v>
      </c>
      <c r="B2273" t="s">
        <v>77</v>
      </c>
      <c r="C2273" t="s">
        <v>78</v>
      </c>
      <c r="D2273" t="s">
        <v>6</v>
      </c>
      <c r="E2273" t="s">
        <v>6</v>
      </c>
      <c r="F2273">
        <v>8</v>
      </c>
      <c r="G2273" s="4">
        <v>8</v>
      </c>
      <c r="H2273" s="4">
        <v>0</v>
      </c>
      <c r="I2273" s="4">
        <v>8</v>
      </c>
      <c r="J2273" s="4">
        <v>0</v>
      </c>
      <c r="K2273" s="4">
        <v>0</v>
      </c>
    </row>
    <row r="2274" spans="1:11">
      <c r="A2274">
        <v>1992</v>
      </c>
      <c r="B2274" t="s">
        <v>77</v>
      </c>
      <c r="C2274" t="s">
        <v>78</v>
      </c>
      <c r="D2274" t="s">
        <v>6</v>
      </c>
      <c r="E2274" t="s">
        <v>537</v>
      </c>
      <c r="F2274">
        <v>5</v>
      </c>
      <c r="G2274" s="4">
        <v>5</v>
      </c>
      <c r="H2274" s="4">
        <v>0</v>
      </c>
      <c r="I2274" s="4">
        <v>10</v>
      </c>
      <c r="J2274" s="4">
        <v>0</v>
      </c>
      <c r="K2274" s="4">
        <v>0</v>
      </c>
    </row>
    <row r="2275" spans="1:11">
      <c r="A2275">
        <v>1993</v>
      </c>
      <c r="B2275" t="s">
        <v>77</v>
      </c>
      <c r="C2275" t="s">
        <v>78</v>
      </c>
      <c r="D2275" t="s">
        <v>6</v>
      </c>
      <c r="E2275" t="s">
        <v>6</v>
      </c>
      <c r="F2275">
        <v>11</v>
      </c>
      <c r="G2275" s="4">
        <v>15</v>
      </c>
      <c r="H2275" s="4">
        <v>0</v>
      </c>
      <c r="I2275" s="4">
        <v>26</v>
      </c>
      <c r="J2275" s="4">
        <v>0</v>
      </c>
      <c r="K2275" s="4">
        <v>0</v>
      </c>
    </row>
    <row r="2276" spans="1:11">
      <c r="A2276">
        <v>1995</v>
      </c>
      <c r="B2276" t="s">
        <v>77</v>
      </c>
      <c r="C2276" t="s">
        <v>78</v>
      </c>
      <c r="D2276" t="s">
        <v>6</v>
      </c>
      <c r="E2276" t="s">
        <v>6</v>
      </c>
      <c r="F2276">
        <v>9</v>
      </c>
      <c r="G2276" s="4">
        <v>12</v>
      </c>
      <c r="H2276" s="4">
        <v>0</v>
      </c>
      <c r="I2276" s="4">
        <v>6</v>
      </c>
      <c r="J2276" s="4">
        <v>0</v>
      </c>
      <c r="K2276" s="4">
        <v>3</v>
      </c>
    </row>
    <row r="2277" spans="1:11">
      <c r="A2277">
        <v>1996</v>
      </c>
      <c r="B2277" t="s">
        <v>77</v>
      </c>
      <c r="C2277" t="s">
        <v>78</v>
      </c>
      <c r="D2277" t="s">
        <v>6</v>
      </c>
      <c r="E2277" t="s">
        <v>6</v>
      </c>
      <c r="F2277">
        <v>7</v>
      </c>
      <c r="G2277" s="4">
        <v>17</v>
      </c>
      <c r="H2277" s="4">
        <v>0</v>
      </c>
      <c r="I2277" s="4">
        <v>34</v>
      </c>
      <c r="J2277" s="4">
        <v>0</v>
      </c>
      <c r="K2277" s="4">
        <v>0</v>
      </c>
    </row>
    <row r="2278" spans="1:11">
      <c r="A2278">
        <v>1997</v>
      </c>
      <c r="B2278" t="s">
        <v>77</v>
      </c>
      <c r="C2278" t="s">
        <v>78</v>
      </c>
      <c r="D2278" t="s">
        <v>6</v>
      </c>
      <c r="E2278" t="s">
        <v>6</v>
      </c>
      <c r="F2278">
        <v>3</v>
      </c>
      <c r="G2278" s="4">
        <v>3.1784930504754936</v>
      </c>
      <c r="H2278" s="4">
        <v>0</v>
      </c>
      <c r="I2278" s="4">
        <v>0</v>
      </c>
      <c r="J2278" s="4">
        <v>0</v>
      </c>
      <c r="K2278" s="4">
        <v>0</v>
      </c>
    </row>
    <row r="2279" spans="1:11">
      <c r="A2279">
        <v>1998</v>
      </c>
      <c r="B2279" t="s">
        <v>77</v>
      </c>
      <c r="C2279" t="s">
        <v>78</v>
      </c>
      <c r="D2279" t="s">
        <v>6</v>
      </c>
      <c r="E2279" t="s">
        <v>6</v>
      </c>
      <c r="F2279">
        <v>5</v>
      </c>
      <c r="G2279" s="4">
        <v>4.8069705093833779</v>
      </c>
      <c r="H2279" s="4">
        <v>0</v>
      </c>
      <c r="I2279" s="4">
        <v>4.8069705093833779</v>
      </c>
      <c r="J2279" s="4">
        <v>0</v>
      </c>
      <c r="K2279" s="4">
        <v>0</v>
      </c>
    </row>
    <row r="2280" spans="1:11">
      <c r="A2280">
        <v>2001</v>
      </c>
      <c r="B2280" t="s">
        <v>77</v>
      </c>
      <c r="C2280" t="s">
        <v>78</v>
      </c>
      <c r="D2280" t="s">
        <v>6</v>
      </c>
      <c r="E2280" t="s">
        <v>6</v>
      </c>
      <c r="F2280">
        <v>4</v>
      </c>
      <c r="G2280" s="4">
        <v>3.7152317880794703</v>
      </c>
      <c r="H2280" s="4">
        <v>0</v>
      </c>
      <c r="I2280" s="4">
        <v>7.4304635761589406</v>
      </c>
      <c r="J2280" s="4">
        <v>0</v>
      </c>
      <c r="K2280" s="4">
        <v>0</v>
      </c>
    </row>
    <row r="2281" spans="1:11">
      <c r="A2281">
        <v>2002</v>
      </c>
      <c r="B2281" t="s">
        <v>77</v>
      </c>
      <c r="C2281" t="s">
        <v>78</v>
      </c>
      <c r="D2281" t="s">
        <v>6</v>
      </c>
      <c r="E2281" t="s">
        <v>537</v>
      </c>
      <c r="F2281">
        <v>4</v>
      </c>
      <c r="G2281" s="4">
        <v>3.6573459715639811</v>
      </c>
      <c r="H2281" s="4">
        <v>0</v>
      </c>
      <c r="I2281" s="4">
        <v>3.6573459715639811</v>
      </c>
      <c r="J2281" s="4">
        <v>0</v>
      </c>
      <c r="K2281" s="4">
        <v>0</v>
      </c>
    </row>
    <row r="2282" spans="1:11">
      <c r="A2282">
        <v>2002</v>
      </c>
      <c r="B2282" t="s">
        <v>77</v>
      </c>
      <c r="C2282" t="s">
        <v>78</v>
      </c>
      <c r="D2282" t="s">
        <v>6</v>
      </c>
      <c r="E2282" t="s">
        <v>694</v>
      </c>
      <c r="F2282">
        <v>4</v>
      </c>
      <c r="G2282" s="4">
        <v>16.022857142857145</v>
      </c>
      <c r="H2282" s="4">
        <v>4.0057142857142862</v>
      </c>
      <c r="I2282" s="4">
        <v>60.085714285714289</v>
      </c>
      <c r="J2282" s="4">
        <v>0</v>
      </c>
      <c r="K2282" s="4">
        <v>0</v>
      </c>
    </row>
    <row r="2283" spans="1:11">
      <c r="A2283">
        <v>2003</v>
      </c>
      <c r="B2283" t="s">
        <v>77</v>
      </c>
      <c r="C2283" t="s">
        <v>78</v>
      </c>
      <c r="D2283" t="s">
        <v>6</v>
      </c>
      <c r="E2283" t="s">
        <v>6</v>
      </c>
      <c r="F2283">
        <v>4</v>
      </c>
      <c r="G2283" s="4">
        <v>3.9792207792207792</v>
      </c>
      <c r="H2283" s="4">
        <v>0</v>
      </c>
      <c r="I2283" s="4">
        <v>0</v>
      </c>
      <c r="J2283" s="4">
        <v>0</v>
      </c>
      <c r="K2283" s="4">
        <v>0</v>
      </c>
    </row>
    <row r="2284" spans="1:11">
      <c r="A2284">
        <v>1975</v>
      </c>
      <c r="B2284" t="s">
        <v>273</v>
      </c>
      <c r="C2284" t="s">
        <v>274</v>
      </c>
      <c r="D2284" t="s">
        <v>6</v>
      </c>
      <c r="E2284" t="s">
        <v>534</v>
      </c>
      <c r="F2284">
        <v>9</v>
      </c>
      <c r="G2284" s="4">
        <v>43</v>
      </c>
      <c r="H2284" s="4">
        <v>3</v>
      </c>
      <c r="I2284" s="4">
        <v>3</v>
      </c>
      <c r="J2284" s="4">
        <v>0</v>
      </c>
      <c r="K2284" s="4">
        <v>0</v>
      </c>
    </row>
    <row r="2285" spans="1:11">
      <c r="A2285">
        <v>1976</v>
      </c>
      <c r="B2285" t="s">
        <v>273</v>
      </c>
      <c r="C2285" t="s">
        <v>274</v>
      </c>
      <c r="D2285" t="s">
        <v>6</v>
      </c>
      <c r="E2285" t="s">
        <v>534</v>
      </c>
      <c r="F2285">
        <v>28</v>
      </c>
      <c r="G2285" s="4">
        <v>79</v>
      </c>
      <c r="H2285" s="4">
        <v>43</v>
      </c>
      <c r="I2285" s="4">
        <v>90</v>
      </c>
      <c r="J2285" s="4">
        <v>0</v>
      </c>
      <c r="K2285" s="4">
        <v>0</v>
      </c>
    </row>
    <row r="2286" spans="1:11">
      <c r="A2286">
        <v>1977</v>
      </c>
      <c r="B2286" t="s">
        <v>273</v>
      </c>
      <c r="C2286" t="s">
        <v>274</v>
      </c>
      <c r="D2286" t="s">
        <v>6</v>
      </c>
      <c r="E2286" t="s">
        <v>534</v>
      </c>
      <c r="F2286">
        <v>15</v>
      </c>
      <c r="G2286" s="4">
        <v>143</v>
      </c>
      <c r="H2286" s="4">
        <v>37</v>
      </c>
      <c r="I2286" s="4">
        <v>97</v>
      </c>
      <c r="J2286" s="4">
        <v>0</v>
      </c>
      <c r="K2286" s="4">
        <v>0</v>
      </c>
    </row>
    <row r="2287" spans="1:11">
      <c r="A2287">
        <v>1978</v>
      </c>
      <c r="B2287" t="s">
        <v>273</v>
      </c>
      <c r="C2287" t="s">
        <v>274</v>
      </c>
      <c r="D2287" t="s">
        <v>6</v>
      </c>
      <c r="E2287" t="s">
        <v>534</v>
      </c>
      <c r="F2287">
        <v>6</v>
      </c>
      <c r="G2287" s="4">
        <v>110</v>
      </c>
      <c r="H2287" s="4">
        <v>24</v>
      </c>
      <c r="I2287" s="4">
        <v>27</v>
      </c>
      <c r="J2287" s="4">
        <v>0</v>
      </c>
      <c r="K2287" s="4">
        <v>0</v>
      </c>
    </row>
    <row r="2288" spans="1:11">
      <c r="A2288">
        <v>1979</v>
      </c>
      <c r="B2288" t="s">
        <v>273</v>
      </c>
      <c r="C2288" t="s">
        <v>274</v>
      </c>
      <c r="D2288" t="s">
        <v>6</v>
      </c>
      <c r="E2288" t="s">
        <v>534</v>
      </c>
      <c r="F2288">
        <v>3</v>
      </c>
      <c r="G2288" s="4">
        <v>7</v>
      </c>
      <c r="H2288" s="4">
        <v>7</v>
      </c>
      <c r="I2288" s="4">
        <v>0</v>
      </c>
      <c r="J2288" s="4">
        <v>0</v>
      </c>
      <c r="K2288" s="4">
        <v>0</v>
      </c>
    </row>
    <row r="2289" spans="1:11">
      <c r="A2289">
        <v>1982</v>
      </c>
      <c r="B2289" t="s">
        <v>273</v>
      </c>
      <c r="C2289" t="s">
        <v>274</v>
      </c>
      <c r="D2289" t="s">
        <v>6</v>
      </c>
      <c r="E2289" t="s">
        <v>534</v>
      </c>
      <c r="F2289">
        <v>2</v>
      </c>
      <c r="G2289" s="4">
        <v>15</v>
      </c>
      <c r="H2289" s="4">
        <v>0</v>
      </c>
      <c r="I2289" s="4">
        <v>0</v>
      </c>
      <c r="J2289" s="4">
        <v>0</v>
      </c>
      <c r="K2289" s="4">
        <v>0</v>
      </c>
    </row>
    <row r="2290" spans="1:11">
      <c r="A2290">
        <v>1984</v>
      </c>
      <c r="B2290" t="s">
        <v>273</v>
      </c>
      <c r="C2290" t="s">
        <v>274</v>
      </c>
      <c r="D2290" t="s">
        <v>6</v>
      </c>
      <c r="E2290" t="s">
        <v>6</v>
      </c>
      <c r="F2290">
        <v>4</v>
      </c>
      <c r="G2290" s="4">
        <v>13</v>
      </c>
      <c r="H2290" s="4">
        <v>0</v>
      </c>
      <c r="I2290" s="4">
        <v>0</v>
      </c>
      <c r="J2290" s="4">
        <v>0</v>
      </c>
      <c r="K2290" s="4">
        <v>0</v>
      </c>
    </row>
    <row r="2291" spans="1:11">
      <c r="A2291">
        <v>1984</v>
      </c>
      <c r="B2291" t="s">
        <v>273</v>
      </c>
      <c r="C2291" t="s">
        <v>274</v>
      </c>
      <c r="D2291" t="s">
        <v>6</v>
      </c>
      <c r="E2291" t="s">
        <v>537</v>
      </c>
      <c r="F2291">
        <v>4</v>
      </c>
      <c r="G2291" s="4">
        <v>12</v>
      </c>
      <c r="H2291" s="4">
        <v>4</v>
      </c>
      <c r="I2291" s="4">
        <v>4</v>
      </c>
      <c r="J2291" s="4">
        <v>0</v>
      </c>
      <c r="K2291" s="4">
        <v>0</v>
      </c>
    </row>
    <row r="2292" spans="1:11">
      <c r="A2292">
        <v>1985</v>
      </c>
      <c r="B2292" t="s">
        <v>273</v>
      </c>
      <c r="C2292" t="s">
        <v>274</v>
      </c>
      <c r="D2292" t="s">
        <v>6</v>
      </c>
      <c r="E2292" t="s">
        <v>6</v>
      </c>
      <c r="F2292">
        <v>7</v>
      </c>
      <c r="G2292" s="4">
        <v>48</v>
      </c>
      <c r="H2292" s="4">
        <v>3</v>
      </c>
      <c r="I2292" s="4">
        <v>55</v>
      </c>
      <c r="J2292" s="4">
        <v>0</v>
      </c>
      <c r="K2292" s="4">
        <v>0</v>
      </c>
    </row>
    <row r="2293" spans="1:11">
      <c r="A2293">
        <v>1985</v>
      </c>
      <c r="B2293" t="s">
        <v>273</v>
      </c>
      <c r="C2293" t="s">
        <v>274</v>
      </c>
      <c r="D2293" t="s">
        <v>6</v>
      </c>
      <c r="E2293" t="s">
        <v>537</v>
      </c>
      <c r="F2293">
        <v>10</v>
      </c>
      <c r="G2293" s="4">
        <v>22</v>
      </c>
      <c r="H2293" s="4">
        <v>0</v>
      </c>
      <c r="I2293" s="4">
        <v>10</v>
      </c>
      <c r="J2293" s="4">
        <v>0</v>
      </c>
      <c r="K2293" s="4">
        <v>0</v>
      </c>
    </row>
    <row r="2294" spans="1:11">
      <c r="A2294">
        <v>1986</v>
      </c>
      <c r="B2294" t="s">
        <v>273</v>
      </c>
      <c r="C2294" t="s">
        <v>274</v>
      </c>
      <c r="D2294" t="s">
        <v>6</v>
      </c>
      <c r="E2294" t="s">
        <v>537</v>
      </c>
      <c r="F2294">
        <v>3</v>
      </c>
      <c r="G2294" s="4">
        <v>13</v>
      </c>
      <c r="H2294" s="4">
        <v>0</v>
      </c>
      <c r="I2294" s="4">
        <v>3</v>
      </c>
      <c r="J2294" s="4">
        <v>0</v>
      </c>
      <c r="K2294" s="4">
        <v>0</v>
      </c>
    </row>
    <row r="2295" spans="1:11">
      <c r="A2295">
        <v>1987</v>
      </c>
      <c r="B2295" t="s">
        <v>273</v>
      </c>
      <c r="C2295" t="s">
        <v>274</v>
      </c>
      <c r="D2295" t="s">
        <v>6</v>
      </c>
      <c r="E2295" t="s">
        <v>537</v>
      </c>
      <c r="F2295">
        <v>5</v>
      </c>
      <c r="G2295" s="4">
        <v>9</v>
      </c>
      <c r="H2295" s="4">
        <v>0</v>
      </c>
      <c r="I2295" s="4">
        <v>0</v>
      </c>
      <c r="J2295" s="4">
        <v>0</v>
      </c>
      <c r="K2295" s="4">
        <v>0</v>
      </c>
    </row>
    <row r="2296" spans="1:11">
      <c r="A2296">
        <v>1988</v>
      </c>
      <c r="B2296" t="s">
        <v>273</v>
      </c>
      <c r="C2296" t="s">
        <v>274</v>
      </c>
      <c r="D2296" t="s">
        <v>6</v>
      </c>
      <c r="E2296" t="s">
        <v>6</v>
      </c>
      <c r="F2296">
        <v>9</v>
      </c>
      <c r="G2296" s="4">
        <v>22</v>
      </c>
      <c r="H2296" s="4">
        <v>0</v>
      </c>
      <c r="I2296" s="4">
        <v>4</v>
      </c>
      <c r="J2296" s="4">
        <v>0</v>
      </c>
      <c r="K2296" s="4">
        <v>0</v>
      </c>
    </row>
    <row r="2297" spans="1:11">
      <c r="A2297">
        <v>1988</v>
      </c>
      <c r="B2297" t="s">
        <v>273</v>
      </c>
      <c r="C2297" t="s">
        <v>274</v>
      </c>
      <c r="D2297" t="s">
        <v>6</v>
      </c>
      <c r="E2297" t="s">
        <v>537</v>
      </c>
      <c r="F2297">
        <v>4</v>
      </c>
      <c r="G2297" s="4">
        <v>4</v>
      </c>
      <c r="H2297" s="4">
        <v>0</v>
      </c>
      <c r="I2297" s="4">
        <v>0</v>
      </c>
      <c r="J2297" s="4">
        <v>0</v>
      </c>
      <c r="K2297" s="4">
        <v>0</v>
      </c>
    </row>
    <row r="2298" spans="1:11">
      <c r="A2298">
        <v>1989</v>
      </c>
      <c r="B2298" t="s">
        <v>273</v>
      </c>
      <c r="C2298" t="s">
        <v>274</v>
      </c>
      <c r="D2298" t="s">
        <v>6</v>
      </c>
      <c r="E2298" t="s">
        <v>6</v>
      </c>
      <c r="F2298">
        <v>20</v>
      </c>
      <c r="G2298" s="4">
        <v>41</v>
      </c>
      <c r="H2298" s="4">
        <v>0</v>
      </c>
      <c r="I2298" s="4">
        <v>41</v>
      </c>
      <c r="J2298" s="4">
        <v>0</v>
      </c>
      <c r="K2298" s="4">
        <v>0</v>
      </c>
    </row>
    <row r="2299" spans="1:11">
      <c r="A2299">
        <v>1990</v>
      </c>
      <c r="B2299" t="s">
        <v>273</v>
      </c>
      <c r="C2299" t="s">
        <v>274</v>
      </c>
      <c r="D2299" t="s">
        <v>6</v>
      </c>
      <c r="E2299" t="s">
        <v>6</v>
      </c>
      <c r="F2299">
        <v>5</v>
      </c>
      <c r="G2299" s="4">
        <v>14</v>
      </c>
      <c r="H2299" s="4">
        <v>0</v>
      </c>
      <c r="I2299" s="4">
        <v>14</v>
      </c>
      <c r="J2299" s="4">
        <v>0</v>
      </c>
      <c r="K2299" s="4">
        <v>0</v>
      </c>
    </row>
    <row r="2300" spans="1:11">
      <c r="A2300">
        <v>1990</v>
      </c>
      <c r="B2300" t="s">
        <v>273</v>
      </c>
      <c r="C2300" t="s">
        <v>274</v>
      </c>
      <c r="D2300" t="s">
        <v>6</v>
      </c>
      <c r="E2300" t="s">
        <v>537</v>
      </c>
      <c r="F2300">
        <v>4</v>
      </c>
      <c r="G2300" s="4">
        <v>12</v>
      </c>
      <c r="H2300" s="4">
        <v>0</v>
      </c>
      <c r="I2300" s="4">
        <v>0</v>
      </c>
      <c r="J2300" s="4">
        <v>0</v>
      </c>
      <c r="K2300" s="4">
        <v>0</v>
      </c>
    </row>
    <row r="2301" spans="1:11">
      <c r="A2301">
        <v>1990</v>
      </c>
      <c r="B2301" t="s">
        <v>273</v>
      </c>
      <c r="C2301" t="s">
        <v>274</v>
      </c>
      <c r="D2301" t="s">
        <v>6</v>
      </c>
      <c r="E2301" t="s">
        <v>976</v>
      </c>
      <c r="F2301">
        <v>5</v>
      </c>
      <c r="G2301" s="4">
        <v>10</v>
      </c>
      <c r="H2301" s="4">
        <v>0</v>
      </c>
      <c r="I2301" s="4">
        <v>2</v>
      </c>
      <c r="J2301" s="4">
        <v>0</v>
      </c>
      <c r="K2301" s="4">
        <v>0</v>
      </c>
    </row>
    <row r="2302" spans="1:11">
      <c r="A2302">
        <v>1991</v>
      </c>
      <c r="B2302" t="s">
        <v>273</v>
      </c>
      <c r="C2302" t="s">
        <v>274</v>
      </c>
      <c r="D2302" t="s">
        <v>6</v>
      </c>
      <c r="E2302" t="s">
        <v>537</v>
      </c>
      <c r="F2302">
        <v>4</v>
      </c>
      <c r="G2302" s="4">
        <v>4</v>
      </c>
      <c r="H2302" s="4">
        <v>0</v>
      </c>
      <c r="I2302" s="4">
        <v>0</v>
      </c>
      <c r="J2302" s="4">
        <v>0</v>
      </c>
      <c r="K2302" s="4">
        <v>0</v>
      </c>
    </row>
    <row r="2303" spans="1:11">
      <c r="A2303">
        <v>1992</v>
      </c>
      <c r="B2303" t="s">
        <v>273</v>
      </c>
      <c r="C2303" t="s">
        <v>274</v>
      </c>
      <c r="D2303" t="s">
        <v>6</v>
      </c>
      <c r="E2303" t="s">
        <v>978</v>
      </c>
      <c r="F2303">
        <v>0</v>
      </c>
      <c r="G2303" s="4">
        <v>0</v>
      </c>
      <c r="H2303" s="4">
        <v>0</v>
      </c>
      <c r="I2303" s="4">
        <v>0</v>
      </c>
      <c r="J2303" s="4">
        <v>0</v>
      </c>
      <c r="K2303" s="4">
        <v>0</v>
      </c>
    </row>
    <row r="2304" spans="1:11">
      <c r="A2304">
        <v>1992</v>
      </c>
      <c r="B2304" t="s">
        <v>273</v>
      </c>
      <c r="C2304" t="s">
        <v>274</v>
      </c>
      <c r="D2304" t="s">
        <v>6</v>
      </c>
      <c r="E2304" t="s">
        <v>537</v>
      </c>
      <c r="F2304">
        <v>5</v>
      </c>
      <c r="G2304" s="4">
        <v>96</v>
      </c>
      <c r="H2304" s="4">
        <v>0</v>
      </c>
      <c r="I2304" s="4">
        <v>130</v>
      </c>
      <c r="J2304" s="4">
        <v>0</v>
      </c>
      <c r="K2304" s="4">
        <v>0</v>
      </c>
    </row>
    <row r="2305" spans="1:11">
      <c r="A2305">
        <v>1993</v>
      </c>
      <c r="B2305" t="s">
        <v>273</v>
      </c>
      <c r="C2305" t="s">
        <v>274</v>
      </c>
      <c r="D2305" t="s">
        <v>6</v>
      </c>
      <c r="E2305" t="s">
        <v>6</v>
      </c>
      <c r="F2305">
        <v>4</v>
      </c>
      <c r="G2305" s="4">
        <v>7</v>
      </c>
      <c r="H2305" s="4">
        <v>0</v>
      </c>
      <c r="I2305" s="4">
        <v>0</v>
      </c>
      <c r="J2305" s="4">
        <v>0</v>
      </c>
      <c r="K2305" s="4">
        <v>0</v>
      </c>
    </row>
    <row r="2306" spans="1:11">
      <c r="A2306">
        <v>1993</v>
      </c>
      <c r="B2306" t="s">
        <v>273</v>
      </c>
      <c r="C2306" t="s">
        <v>274</v>
      </c>
      <c r="D2306" t="s">
        <v>6</v>
      </c>
      <c r="E2306" t="s">
        <v>537</v>
      </c>
      <c r="F2306">
        <v>4</v>
      </c>
      <c r="G2306" s="4">
        <v>4</v>
      </c>
      <c r="H2306" s="4">
        <v>0</v>
      </c>
      <c r="I2306" s="4">
        <v>8</v>
      </c>
      <c r="J2306" s="4">
        <v>0</v>
      </c>
      <c r="K2306" s="4">
        <v>0</v>
      </c>
    </row>
    <row r="2307" spans="1:11">
      <c r="A2307">
        <v>1994</v>
      </c>
      <c r="B2307" t="s">
        <v>273</v>
      </c>
      <c r="C2307" t="s">
        <v>274</v>
      </c>
      <c r="D2307" t="s">
        <v>6</v>
      </c>
      <c r="E2307" t="s">
        <v>6</v>
      </c>
      <c r="F2307">
        <v>5</v>
      </c>
      <c r="G2307" s="4">
        <v>5</v>
      </c>
      <c r="H2307" s="4">
        <v>0</v>
      </c>
      <c r="I2307" s="4">
        <v>5</v>
      </c>
      <c r="J2307" s="4">
        <v>0</v>
      </c>
      <c r="K2307" s="4">
        <v>0</v>
      </c>
    </row>
    <row r="2308" spans="1:11">
      <c r="A2308">
        <v>1995</v>
      </c>
      <c r="B2308" t="s">
        <v>273</v>
      </c>
      <c r="C2308" t="s">
        <v>274</v>
      </c>
      <c r="D2308" t="s">
        <v>6</v>
      </c>
      <c r="E2308" t="s">
        <v>6</v>
      </c>
      <c r="F2308">
        <v>3</v>
      </c>
      <c r="G2308" s="4">
        <v>25</v>
      </c>
      <c r="H2308" s="4">
        <v>0</v>
      </c>
      <c r="I2308" s="4">
        <v>12</v>
      </c>
      <c r="J2308" s="4">
        <v>0</v>
      </c>
      <c r="K2308" s="4">
        <v>0</v>
      </c>
    </row>
    <row r="2309" spans="1:11">
      <c r="A2309">
        <v>1996</v>
      </c>
      <c r="B2309" t="s">
        <v>273</v>
      </c>
      <c r="C2309" t="s">
        <v>274</v>
      </c>
      <c r="D2309" t="s">
        <v>6</v>
      </c>
      <c r="E2309" t="s">
        <v>6</v>
      </c>
      <c r="F2309">
        <v>7</v>
      </c>
      <c r="G2309" s="4">
        <v>20</v>
      </c>
      <c r="H2309" s="4">
        <v>0</v>
      </c>
      <c r="I2309" s="4">
        <v>10</v>
      </c>
      <c r="J2309" s="4">
        <v>0</v>
      </c>
      <c r="K2309" s="4">
        <v>0</v>
      </c>
    </row>
    <row r="2310" spans="1:11">
      <c r="A2310">
        <v>1997</v>
      </c>
      <c r="B2310" t="s">
        <v>273</v>
      </c>
      <c r="C2310" t="s">
        <v>274</v>
      </c>
      <c r="D2310" t="s">
        <v>6</v>
      </c>
      <c r="E2310" t="s">
        <v>978</v>
      </c>
      <c r="F2310">
        <v>5</v>
      </c>
      <c r="G2310" s="4">
        <v>9.2008733624454155</v>
      </c>
      <c r="H2310" s="4">
        <v>0</v>
      </c>
      <c r="I2310" s="4">
        <v>78.207423580786028</v>
      </c>
      <c r="J2310" s="4">
        <v>0</v>
      </c>
      <c r="K2310" s="4">
        <v>0</v>
      </c>
    </row>
    <row r="2311" spans="1:11">
      <c r="A2311">
        <v>1997</v>
      </c>
      <c r="B2311" t="s">
        <v>273</v>
      </c>
      <c r="C2311" t="s">
        <v>274</v>
      </c>
      <c r="D2311" t="s">
        <v>6</v>
      </c>
      <c r="E2311" t="s">
        <v>6</v>
      </c>
      <c r="F2311">
        <v>6</v>
      </c>
      <c r="G2311" s="4">
        <v>34.963423555230435</v>
      </c>
      <c r="H2311" s="4">
        <v>0</v>
      </c>
      <c r="I2311" s="4">
        <v>50.855888807607897</v>
      </c>
      <c r="J2311" s="4">
        <v>0</v>
      </c>
      <c r="K2311" s="4">
        <v>0</v>
      </c>
    </row>
    <row r="2312" spans="1:11">
      <c r="A2312">
        <v>1997</v>
      </c>
      <c r="B2312" t="s">
        <v>273</v>
      </c>
      <c r="C2312" t="s">
        <v>274</v>
      </c>
      <c r="D2312" t="s">
        <v>6</v>
      </c>
      <c r="E2312" t="s">
        <v>537</v>
      </c>
      <c r="F2312">
        <v>3</v>
      </c>
      <c r="G2312" s="4">
        <v>6.0368852459016393</v>
      </c>
      <c r="H2312" s="4">
        <v>0</v>
      </c>
      <c r="I2312" s="4">
        <v>21.129098360655739</v>
      </c>
      <c r="J2312" s="4">
        <v>0</v>
      </c>
      <c r="K2312" s="4">
        <v>0</v>
      </c>
    </row>
    <row r="2313" spans="1:11">
      <c r="A2313">
        <v>1999</v>
      </c>
      <c r="B2313" t="s">
        <v>273</v>
      </c>
      <c r="C2313" t="s">
        <v>274</v>
      </c>
      <c r="D2313" t="s">
        <v>6</v>
      </c>
      <c r="E2313" t="s">
        <v>978</v>
      </c>
      <c r="F2313">
        <v>3</v>
      </c>
      <c r="G2313" s="4">
        <v>2.5897666068222622</v>
      </c>
      <c r="H2313" s="4">
        <v>0</v>
      </c>
      <c r="I2313" s="4">
        <v>18.128366247755835</v>
      </c>
      <c r="J2313" s="4">
        <v>0</v>
      </c>
      <c r="K2313" s="4">
        <v>0</v>
      </c>
    </row>
    <row r="2314" spans="1:11">
      <c r="A2314">
        <v>1999</v>
      </c>
      <c r="B2314" t="s">
        <v>273</v>
      </c>
      <c r="C2314" t="s">
        <v>274</v>
      </c>
      <c r="D2314" t="s">
        <v>6</v>
      </c>
      <c r="E2314" t="s">
        <v>6</v>
      </c>
      <c r="F2314">
        <v>4</v>
      </c>
      <c r="G2314" s="4">
        <v>8.3931818181818176</v>
      </c>
      <c r="H2314" s="4">
        <v>0</v>
      </c>
      <c r="I2314" s="4">
        <v>29.376136363636359</v>
      </c>
      <c r="J2314" s="4">
        <v>0</v>
      </c>
      <c r="K2314" s="4">
        <v>0</v>
      </c>
    </row>
    <row r="2315" spans="1:11">
      <c r="A2315">
        <v>2001</v>
      </c>
      <c r="B2315" t="s">
        <v>273</v>
      </c>
      <c r="C2315" t="s">
        <v>274</v>
      </c>
      <c r="D2315" t="s">
        <v>6</v>
      </c>
      <c r="E2315" t="s">
        <v>6</v>
      </c>
      <c r="F2315">
        <v>11</v>
      </c>
      <c r="G2315" s="4">
        <v>18.576158940397352</v>
      </c>
      <c r="H2315" s="4">
        <v>0</v>
      </c>
      <c r="I2315" s="4">
        <v>7.4304635761589406</v>
      </c>
      <c r="J2315" s="4">
        <v>0</v>
      </c>
      <c r="K2315" s="4">
        <v>0</v>
      </c>
    </row>
    <row r="2316" spans="1:11">
      <c r="A2316">
        <v>2002</v>
      </c>
      <c r="B2316" t="s">
        <v>273</v>
      </c>
      <c r="C2316" t="s">
        <v>274</v>
      </c>
      <c r="D2316" t="s">
        <v>6</v>
      </c>
      <c r="E2316" t="s">
        <v>6</v>
      </c>
      <c r="F2316">
        <v>3</v>
      </c>
      <c r="G2316" s="4">
        <v>6.7088305489260147</v>
      </c>
      <c r="H2316" s="4">
        <v>0</v>
      </c>
      <c r="I2316" s="4">
        <v>0</v>
      </c>
      <c r="J2316" s="4">
        <v>0</v>
      </c>
      <c r="K2316" s="4">
        <v>0</v>
      </c>
    </row>
    <row r="2317" spans="1:11">
      <c r="A2317">
        <v>2007</v>
      </c>
      <c r="B2317" t="s">
        <v>273</v>
      </c>
      <c r="C2317" t="s">
        <v>274</v>
      </c>
      <c r="D2317" t="s">
        <v>6</v>
      </c>
      <c r="E2317" t="s">
        <v>6</v>
      </c>
      <c r="F2317">
        <v>18</v>
      </c>
      <c r="G2317" s="4">
        <v>120.22972972972971</v>
      </c>
      <c r="H2317" s="4">
        <v>0</v>
      </c>
      <c r="I2317" s="4">
        <v>34.351351351351354</v>
      </c>
      <c r="J2317" s="4">
        <v>0</v>
      </c>
      <c r="K2317" s="4">
        <v>0</v>
      </c>
    </row>
    <row r="2318" spans="1:11">
      <c r="A2318">
        <v>1968</v>
      </c>
      <c r="B2318" t="s">
        <v>79</v>
      </c>
      <c r="C2318" t="s">
        <v>80</v>
      </c>
      <c r="D2318" t="s">
        <v>6</v>
      </c>
      <c r="E2318" t="s">
        <v>534</v>
      </c>
      <c r="F2318">
        <v>4</v>
      </c>
      <c r="G2318" s="4">
        <v>12</v>
      </c>
      <c r="H2318" s="4">
        <v>0</v>
      </c>
      <c r="I2318" s="4">
        <v>0</v>
      </c>
      <c r="J2318" s="4">
        <v>0</v>
      </c>
      <c r="K2318" s="4">
        <v>0</v>
      </c>
    </row>
    <row r="2319" spans="1:11">
      <c r="A2319">
        <v>1971</v>
      </c>
      <c r="B2319" t="s">
        <v>79</v>
      </c>
      <c r="C2319" t="s">
        <v>80</v>
      </c>
      <c r="D2319" t="s">
        <v>6</v>
      </c>
      <c r="E2319" t="s">
        <v>534</v>
      </c>
      <c r="F2319">
        <v>1</v>
      </c>
      <c r="G2319" s="4">
        <v>1</v>
      </c>
      <c r="H2319" s="4">
        <v>0</v>
      </c>
      <c r="I2319" s="4">
        <v>0</v>
      </c>
      <c r="J2319" s="4">
        <v>0</v>
      </c>
      <c r="K2319" s="4">
        <v>0</v>
      </c>
    </row>
    <row r="2320" spans="1:11">
      <c r="A2320">
        <v>1972</v>
      </c>
      <c r="B2320" t="s">
        <v>79</v>
      </c>
      <c r="C2320" t="s">
        <v>80</v>
      </c>
      <c r="D2320" t="s">
        <v>6</v>
      </c>
      <c r="E2320" t="s">
        <v>534</v>
      </c>
      <c r="F2320">
        <v>3</v>
      </c>
      <c r="G2320" s="4">
        <v>7</v>
      </c>
      <c r="H2320" s="4">
        <v>0</v>
      </c>
      <c r="I2320" s="4">
        <v>0</v>
      </c>
      <c r="J2320" s="4">
        <v>0</v>
      </c>
      <c r="K2320" s="4">
        <v>0</v>
      </c>
    </row>
    <row r="2321" spans="1:11">
      <c r="A2321">
        <v>1973</v>
      </c>
      <c r="B2321" t="s">
        <v>79</v>
      </c>
      <c r="C2321" t="s">
        <v>80</v>
      </c>
      <c r="D2321" t="s">
        <v>6</v>
      </c>
      <c r="E2321" t="s">
        <v>534</v>
      </c>
      <c r="F2321">
        <v>3</v>
      </c>
      <c r="G2321" s="4">
        <v>10</v>
      </c>
      <c r="H2321" s="4">
        <v>0</v>
      </c>
      <c r="I2321" s="4">
        <v>0</v>
      </c>
      <c r="J2321" s="4">
        <v>0</v>
      </c>
      <c r="K2321" s="4">
        <v>0</v>
      </c>
    </row>
    <row r="2322" spans="1:11">
      <c r="A2322">
        <v>1974</v>
      </c>
      <c r="B2322" t="s">
        <v>79</v>
      </c>
      <c r="C2322" t="s">
        <v>80</v>
      </c>
      <c r="D2322" t="s">
        <v>6</v>
      </c>
      <c r="E2322" t="s">
        <v>534</v>
      </c>
      <c r="F2322">
        <v>4</v>
      </c>
      <c r="G2322" s="4">
        <v>20</v>
      </c>
      <c r="H2322" s="4">
        <v>0</v>
      </c>
      <c r="I2322" s="4">
        <v>0</v>
      </c>
      <c r="J2322" s="4">
        <v>0</v>
      </c>
      <c r="K2322" s="4">
        <v>0</v>
      </c>
    </row>
    <row r="2323" spans="1:11">
      <c r="A2323">
        <v>1975</v>
      </c>
      <c r="B2323" t="s">
        <v>79</v>
      </c>
      <c r="C2323" t="s">
        <v>80</v>
      </c>
      <c r="D2323" t="s">
        <v>6</v>
      </c>
      <c r="E2323" t="s">
        <v>534</v>
      </c>
      <c r="F2323">
        <v>9</v>
      </c>
      <c r="G2323" s="4">
        <v>20</v>
      </c>
      <c r="H2323" s="4">
        <v>0</v>
      </c>
      <c r="I2323" s="4">
        <v>17</v>
      </c>
      <c r="J2323" s="4">
        <v>0</v>
      </c>
      <c r="K2323" s="4">
        <v>0</v>
      </c>
    </row>
    <row r="2324" spans="1:11">
      <c r="A2324">
        <v>1976</v>
      </c>
      <c r="B2324" t="s">
        <v>79</v>
      </c>
      <c r="C2324" t="s">
        <v>80</v>
      </c>
      <c r="D2324" t="s">
        <v>6</v>
      </c>
      <c r="E2324" t="s">
        <v>534</v>
      </c>
      <c r="F2324">
        <v>48</v>
      </c>
      <c r="G2324" s="4">
        <v>194</v>
      </c>
      <c r="H2324" s="4">
        <v>49</v>
      </c>
      <c r="I2324" s="4">
        <v>92</v>
      </c>
      <c r="J2324" s="4">
        <v>0</v>
      </c>
      <c r="K2324" s="4">
        <v>0</v>
      </c>
    </row>
    <row r="2325" spans="1:11">
      <c r="A2325">
        <v>1977</v>
      </c>
      <c r="B2325" t="s">
        <v>79</v>
      </c>
      <c r="C2325" t="s">
        <v>80</v>
      </c>
      <c r="D2325" t="s">
        <v>6</v>
      </c>
      <c r="E2325" t="s">
        <v>534</v>
      </c>
      <c r="F2325">
        <v>15</v>
      </c>
      <c r="G2325" s="4">
        <v>23</v>
      </c>
      <c r="H2325" s="4">
        <v>7</v>
      </c>
      <c r="I2325" s="4">
        <v>4</v>
      </c>
      <c r="J2325" s="4">
        <v>0</v>
      </c>
      <c r="K2325" s="4">
        <v>0</v>
      </c>
    </row>
    <row r="2326" spans="1:11">
      <c r="A2326">
        <v>1978</v>
      </c>
      <c r="B2326" t="s">
        <v>79</v>
      </c>
      <c r="C2326" t="s">
        <v>80</v>
      </c>
      <c r="D2326" t="s">
        <v>6</v>
      </c>
      <c r="E2326" t="s">
        <v>534</v>
      </c>
      <c r="F2326">
        <v>14</v>
      </c>
      <c r="G2326" s="4">
        <v>40</v>
      </c>
      <c r="H2326" s="4">
        <v>7</v>
      </c>
      <c r="I2326" s="4">
        <v>7</v>
      </c>
      <c r="J2326" s="4">
        <v>0</v>
      </c>
      <c r="K2326" s="4">
        <v>0</v>
      </c>
    </row>
    <row r="2327" spans="1:11">
      <c r="A2327">
        <v>1979</v>
      </c>
      <c r="B2327" t="s">
        <v>79</v>
      </c>
      <c r="C2327" t="s">
        <v>80</v>
      </c>
      <c r="D2327" t="s">
        <v>6</v>
      </c>
      <c r="E2327" t="s">
        <v>534</v>
      </c>
      <c r="F2327">
        <v>14</v>
      </c>
      <c r="G2327" s="4">
        <v>112</v>
      </c>
      <c r="H2327" s="4">
        <v>10</v>
      </c>
      <c r="I2327" s="4">
        <v>27</v>
      </c>
      <c r="J2327" s="4">
        <v>0</v>
      </c>
      <c r="K2327" s="4">
        <v>0</v>
      </c>
    </row>
    <row r="2328" spans="1:11">
      <c r="A2328">
        <v>1980</v>
      </c>
      <c r="B2328" t="s">
        <v>79</v>
      </c>
      <c r="C2328" t="s">
        <v>80</v>
      </c>
      <c r="D2328" t="s">
        <v>6</v>
      </c>
      <c r="E2328" t="s">
        <v>534</v>
      </c>
      <c r="F2328">
        <v>7</v>
      </c>
      <c r="G2328" s="4">
        <v>19</v>
      </c>
      <c r="H2328" s="4">
        <v>3</v>
      </c>
      <c r="I2328" s="4">
        <v>15</v>
      </c>
      <c r="J2328" s="4">
        <v>0</v>
      </c>
      <c r="K2328" s="4">
        <v>0</v>
      </c>
    </row>
    <row r="2329" spans="1:11">
      <c r="A2329">
        <v>1981</v>
      </c>
      <c r="B2329" t="s">
        <v>79</v>
      </c>
      <c r="C2329" t="s">
        <v>80</v>
      </c>
      <c r="D2329" t="s">
        <v>6</v>
      </c>
      <c r="E2329" t="s">
        <v>534</v>
      </c>
      <c r="F2329">
        <v>14</v>
      </c>
      <c r="G2329" s="4">
        <v>56</v>
      </c>
      <c r="H2329" s="4">
        <v>0</v>
      </c>
      <c r="I2329" s="4">
        <v>13</v>
      </c>
      <c r="J2329" s="4">
        <v>0</v>
      </c>
      <c r="K2329" s="4">
        <v>0</v>
      </c>
    </row>
    <row r="2330" spans="1:11">
      <c r="A2330">
        <v>1982</v>
      </c>
      <c r="B2330" t="s">
        <v>79</v>
      </c>
      <c r="C2330" t="s">
        <v>80</v>
      </c>
      <c r="D2330" t="s">
        <v>6</v>
      </c>
      <c r="E2330" t="s">
        <v>534</v>
      </c>
      <c r="F2330">
        <v>8</v>
      </c>
      <c r="G2330" s="4">
        <v>30</v>
      </c>
      <c r="H2330" s="4">
        <v>0</v>
      </c>
      <c r="I2330" s="4">
        <v>7</v>
      </c>
      <c r="J2330" s="4">
        <v>0</v>
      </c>
      <c r="K2330" s="4">
        <v>0</v>
      </c>
    </row>
    <row r="2331" spans="1:11">
      <c r="A2331">
        <v>1983</v>
      </c>
      <c r="B2331" t="s">
        <v>79</v>
      </c>
      <c r="C2331" t="s">
        <v>80</v>
      </c>
      <c r="D2331" t="s">
        <v>6</v>
      </c>
      <c r="E2331" t="s">
        <v>534</v>
      </c>
      <c r="F2331">
        <v>20</v>
      </c>
      <c r="G2331" s="4">
        <v>36</v>
      </c>
      <c r="H2331" s="4">
        <v>0</v>
      </c>
      <c r="I2331" s="4">
        <v>4</v>
      </c>
      <c r="J2331" s="4">
        <v>0</v>
      </c>
      <c r="K2331" s="4">
        <v>0</v>
      </c>
    </row>
    <row r="2332" spans="1:11">
      <c r="A2332">
        <v>1984</v>
      </c>
      <c r="B2332" t="s">
        <v>79</v>
      </c>
      <c r="C2332" t="s">
        <v>80</v>
      </c>
      <c r="D2332" t="s">
        <v>6</v>
      </c>
      <c r="E2332" t="s">
        <v>6</v>
      </c>
      <c r="F2332">
        <v>9</v>
      </c>
      <c r="G2332" s="4">
        <v>17</v>
      </c>
      <c r="H2332" s="4">
        <v>0</v>
      </c>
      <c r="I2332" s="4">
        <v>9</v>
      </c>
      <c r="J2332" s="4">
        <v>0</v>
      </c>
      <c r="K2332" s="4">
        <v>0</v>
      </c>
    </row>
    <row r="2333" spans="1:11">
      <c r="A2333">
        <v>1985</v>
      </c>
      <c r="B2333" t="s">
        <v>79</v>
      </c>
      <c r="C2333" t="s">
        <v>80</v>
      </c>
      <c r="D2333" t="s">
        <v>6</v>
      </c>
      <c r="E2333" t="s">
        <v>6</v>
      </c>
      <c r="F2333">
        <v>3</v>
      </c>
      <c r="G2333" s="4">
        <v>3</v>
      </c>
      <c r="H2333" s="4">
        <v>0</v>
      </c>
      <c r="I2333" s="4">
        <v>3</v>
      </c>
      <c r="J2333" s="4">
        <v>0</v>
      </c>
      <c r="K2333" s="4">
        <v>0</v>
      </c>
    </row>
    <row r="2334" spans="1:11">
      <c r="A2334">
        <v>1985</v>
      </c>
      <c r="B2334" t="s">
        <v>79</v>
      </c>
      <c r="C2334" t="s">
        <v>80</v>
      </c>
      <c r="D2334" t="s">
        <v>6</v>
      </c>
      <c r="E2334" t="s">
        <v>537</v>
      </c>
      <c r="F2334">
        <v>6</v>
      </c>
      <c r="G2334" s="4">
        <v>22</v>
      </c>
      <c r="H2334" s="4">
        <v>3</v>
      </c>
      <c r="I2334" s="4">
        <v>16</v>
      </c>
      <c r="J2334" s="4">
        <v>0</v>
      </c>
      <c r="K2334" s="4">
        <v>0</v>
      </c>
    </row>
    <row r="2335" spans="1:11">
      <c r="A2335">
        <v>1986</v>
      </c>
      <c r="B2335" t="s">
        <v>79</v>
      </c>
      <c r="C2335" t="s">
        <v>80</v>
      </c>
      <c r="D2335" t="s">
        <v>6</v>
      </c>
      <c r="E2335" t="s">
        <v>6</v>
      </c>
      <c r="F2335">
        <v>11</v>
      </c>
      <c r="G2335" s="4">
        <v>60</v>
      </c>
      <c r="H2335" s="4">
        <v>4</v>
      </c>
      <c r="I2335" s="4">
        <v>32</v>
      </c>
      <c r="J2335" s="4">
        <v>0</v>
      </c>
      <c r="K2335" s="4">
        <v>0</v>
      </c>
    </row>
    <row r="2336" spans="1:11">
      <c r="A2336">
        <v>1987</v>
      </c>
      <c r="B2336" t="s">
        <v>79</v>
      </c>
      <c r="C2336" t="s">
        <v>80</v>
      </c>
      <c r="D2336" t="s">
        <v>6</v>
      </c>
      <c r="E2336" t="s">
        <v>6</v>
      </c>
      <c r="F2336">
        <v>12</v>
      </c>
      <c r="G2336" s="4">
        <v>52</v>
      </c>
      <c r="H2336" s="4">
        <v>0</v>
      </c>
      <c r="I2336" s="4">
        <v>40</v>
      </c>
      <c r="J2336" s="4">
        <v>0</v>
      </c>
      <c r="K2336" s="4">
        <v>0</v>
      </c>
    </row>
    <row r="2337" spans="1:11">
      <c r="A2337">
        <v>1988</v>
      </c>
      <c r="B2337" t="s">
        <v>79</v>
      </c>
      <c r="C2337" t="s">
        <v>80</v>
      </c>
      <c r="D2337" t="s">
        <v>6</v>
      </c>
      <c r="E2337" t="s">
        <v>6</v>
      </c>
      <c r="F2337">
        <v>4</v>
      </c>
      <c r="G2337" s="4">
        <v>18</v>
      </c>
      <c r="H2337" s="4">
        <v>0</v>
      </c>
      <c r="I2337" s="4">
        <v>9</v>
      </c>
      <c r="J2337" s="4">
        <v>0</v>
      </c>
      <c r="K2337" s="4">
        <v>0</v>
      </c>
    </row>
    <row r="2338" spans="1:11">
      <c r="A2338">
        <v>1989</v>
      </c>
      <c r="B2338" t="s">
        <v>79</v>
      </c>
      <c r="C2338" t="s">
        <v>80</v>
      </c>
      <c r="D2338" t="s">
        <v>6</v>
      </c>
      <c r="E2338" t="s">
        <v>6</v>
      </c>
      <c r="F2338">
        <v>10</v>
      </c>
      <c r="G2338" s="4">
        <v>10</v>
      </c>
      <c r="H2338" s="4">
        <v>0</v>
      </c>
      <c r="I2338" s="4">
        <v>0</v>
      </c>
      <c r="J2338" s="4">
        <v>0</v>
      </c>
      <c r="K2338" s="4">
        <v>0</v>
      </c>
    </row>
    <row r="2339" spans="1:11">
      <c r="A2339">
        <v>1992</v>
      </c>
      <c r="B2339" t="s">
        <v>79</v>
      </c>
      <c r="C2339" t="s">
        <v>80</v>
      </c>
      <c r="D2339" t="s">
        <v>6</v>
      </c>
      <c r="E2339" t="s">
        <v>6</v>
      </c>
      <c r="F2339">
        <v>4</v>
      </c>
      <c r="G2339" s="4">
        <v>12</v>
      </c>
      <c r="H2339" s="4">
        <v>0</v>
      </c>
      <c r="I2339" s="4">
        <v>0</v>
      </c>
      <c r="J2339" s="4">
        <v>0</v>
      </c>
      <c r="K2339" s="4">
        <v>0</v>
      </c>
    </row>
    <row r="2340" spans="1:11">
      <c r="A2340">
        <v>1993</v>
      </c>
      <c r="B2340" t="s">
        <v>79</v>
      </c>
      <c r="C2340" t="s">
        <v>80</v>
      </c>
      <c r="D2340" t="s">
        <v>6</v>
      </c>
      <c r="E2340" t="s">
        <v>6</v>
      </c>
      <c r="F2340">
        <v>4</v>
      </c>
      <c r="G2340" s="4">
        <v>4</v>
      </c>
      <c r="H2340" s="4">
        <v>0</v>
      </c>
      <c r="I2340" s="4">
        <v>0</v>
      </c>
      <c r="J2340" s="4">
        <v>0</v>
      </c>
      <c r="K2340" s="4">
        <v>0</v>
      </c>
    </row>
    <row r="2341" spans="1:11">
      <c r="A2341">
        <v>1995</v>
      </c>
      <c r="B2341" t="s">
        <v>79</v>
      </c>
      <c r="C2341" t="s">
        <v>80</v>
      </c>
      <c r="D2341" t="s">
        <v>6</v>
      </c>
      <c r="E2341" t="s">
        <v>6</v>
      </c>
      <c r="F2341">
        <v>12</v>
      </c>
      <c r="G2341" s="4">
        <v>22</v>
      </c>
      <c r="H2341" s="4">
        <v>0</v>
      </c>
      <c r="I2341" s="4">
        <v>28</v>
      </c>
      <c r="J2341" s="4">
        <v>0</v>
      </c>
      <c r="K2341" s="4">
        <v>0</v>
      </c>
    </row>
    <row r="2342" spans="1:11">
      <c r="A2342">
        <v>1996</v>
      </c>
      <c r="B2342" t="s">
        <v>79</v>
      </c>
      <c r="C2342" t="s">
        <v>80</v>
      </c>
      <c r="D2342" t="s">
        <v>6</v>
      </c>
      <c r="E2342" t="s">
        <v>6</v>
      </c>
      <c r="F2342">
        <v>7</v>
      </c>
      <c r="G2342" s="4">
        <v>20</v>
      </c>
      <c r="H2342" s="4">
        <v>0</v>
      </c>
      <c r="I2342" s="4">
        <v>7</v>
      </c>
      <c r="J2342" s="4">
        <v>0</v>
      </c>
      <c r="K2342" s="4">
        <v>0</v>
      </c>
    </row>
    <row r="2343" spans="1:11">
      <c r="A2343">
        <v>1996</v>
      </c>
      <c r="B2343" t="s">
        <v>79</v>
      </c>
      <c r="C2343" t="s">
        <v>80</v>
      </c>
      <c r="D2343" t="s">
        <v>6</v>
      </c>
      <c r="E2343" t="s">
        <v>537</v>
      </c>
      <c r="F2343">
        <v>3</v>
      </c>
      <c r="G2343" s="4">
        <v>3</v>
      </c>
      <c r="H2343" s="4">
        <v>0</v>
      </c>
      <c r="I2343" s="4">
        <v>0</v>
      </c>
      <c r="J2343" s="4">
        <v>0</v>
      </c>
      <c r="K2343" s="4">
        <v>0</v>
      </c>
    </row>
    <row r="2344" spans="1:11">
      <c r="A2344">
        <v>1997</v>
      </c>
      <c r="B2344" t="s">
        <v>79</v>
      </c>
      <c r="C2344" t="s">
        <v>80</v>
      </c>
      <c r="D2344" t="s">
        <v>6</v>
      </c>
      <c r="E2344" t="s">
        <v>6</v>
      </c>
      <c r="F2344">
        <v>6</v>
      </c>
      <c r="G2344" s="4">
        <v>12.713972201901974</v>
      </c>
      <c r="H2344" s="4">
        <v>0</v>
      </c>
      <c r="I2344" s="4">
        <v>28.606437454279444</v>
      </c>
      <c r="J2344" s="4">
        <v>0</v>
      </c>
      <c r="K2344" s="4">
        <v>0</v>
      </c>
    </row>
    <row r="2345" spans="1:11">
      <c r="A2345">
        <v>2000</v>
      </c>
      <c r="B2345" t="s">
        <v>79</v>
      </c>
      <c r="C2345" t="s">
        <v>80</v>
      </c>
      <c r="D2345" t="s">
        <v>6</v>
      </c>
      <c r="E2345" t="s">
        <v>6</v>
      </c>
      <c r="F2345">
        <v>5</v>
      </c>
      <c r="G2345" s="4">
        <v>23.051251489868889</v>
      </c>
      <c r="H2345" s="4">
        <v>0</v>
      </c>
      <c r="I2345" s="4">
        <v>152.13825983313467</v>
      </c>
      <c r="J2345" s="4">
        <v>0</v>
      </c>
      <c r="K2345" s="4">
        <v>0</v>
      </c>
    </row>
    <row r="2346" spans="1:11">
      <c r="A2346">
        <v>2001</v>
      </c>
      <c r="B2346" t="s">
        <v>79</v>
      </c>
      <c r="C2346" t="s">
        <v>80</v>
      </c>
      <c r="D2346" t="s">
        <v>6</v>
      </c>
      <c r="E2346" t="s">
        <v>6</v>
      </c>
      <c r="F2346">
        <v>7</v>
      </c>
      <c r="G2346" s="4">
        <v>26.006622516556291</v>
      </c>
      <c r="H2346" s="4">
        <v>0</v>
      </c>
      <c r="I2346" s="4">
        <v>0</v>
      </c>
      <c r="J2346" s="4">
        <v>0</v>
      </c>
      <c r="K2346" s="4">
        <v>0</v>
      </c>
    </row>
    <row r="2347" spans="1:11">
      <c r="A2347">
        <v>2003</v>
      </c>
      <c r="B2347" t="s">
        <v>79</v>
      </c>
      <c r="C2347" t="s">
        <v>80</v>
      </c>
      <c r="D2347" t="s">
        <v>6</v>
      </c>
      <c r="E2347" t="s">
        <v>976</v>
      </c>
      <c r="F2347">
        <v>4</v>
      </c>
      <c r="G2347" s="4">
        <v>4.0375939849624061</v>
      </c>
      <c r="H2347" s="4">
        <v>0</v>
      </c>
      <c r="I2347" s="4">
        <v>0</v>
      </c>
      <c r="J2347" s="4">
        <v>0</v>
      </c>
      <c r="K2347" s="4">
        <v>0</v>
      </c>
    </row>
    <row r="2348" spans="1:11">
      <c r="A2348">
        <v>2004</v>
      </c>
      <c r="B2348" t="s">
        <v>79</v>
      </c>
      <c r="C2348" t="s">
        <v>80</v>
      </c>
      <c r="D2348" t="s">
        <v>6</v>
      </c>
      <c r="E2348" t="s">
        <v>6</v>
      </c>
      <c r="F2348">
        <v>8</v>
      </c>
      <c r="G2348" s="4">
        <v>7.5292307692307689</v>
      </c>
      <c r="H2348" s="4">
        <v>0</v>
      </c>
      <c r="I2348" s="4">
        <v>7.5292307692307689</v>
      </c>
      <c r="J2348" s="4">
        <v>0</v>
      </c>
      <c r="K2348" s="4">
        <v>0</v>
      </c>
    </row>
    <row r="2349" spans="1:11">
      <c r="A2349">
        <v>1984</v>
      </c>
      <c r="B2349" t="s">
        <v>295</v>
      </c>
      <c r="C2349" t="s">
        <v>296</v>
      </c>
      <c r="D2349" t="s">
        <v>6</v>
      </c>
      <c r="E2349" t="s">
        <v>6</v>
      </c>
      <c r="F2349">
        <v>4</v>
      </c>
      <c r="G2349" s="4">
        <v>4</v>
      </c>
      <c r="H2349" s="4">
        <v>0</v>
      </c>
      <c r="I2349" s="4">
        <v>0</v>
      </c>
      <c r="J2349" s="4">
        <v>0</v>
      </c>
      <c r="K2349" s="4">
        <v>0</v>
      </c>
    </row>
    <row r="2350" spans="1:11">
      <c r="A2350">
        <v>1968</v>
      </c>
      <c r="B2350" t="s">
        <v>81</v>
      </c>
      <c r="C2350" t="s">
        <v>82</v>
      </c>
      <c r="D2350" t="s">
        <v>6</v>
      </c>
      <c r="E2350" t="s">
        <v>534</v>
      </c>
      <c r="F2350">
        <v>148</v>
      </c>
      <c r="G2350" s="4">
        <v>654</v>
      </c>
      <c r="H2350" s="4">
        <v>429</v>
      </c>
      <c r="I2350" s="4">
        <v>0</v>
      </c>
      <c r="J2350" s="4">
        <v>0</v>
      </c>
      <c r="K2350" s="4">
        <v>0</v>
      </c>
    </row>
    <row r="2351" spans="1:11">
      <c r="A2351">
        <v>1969</v>
      </c>
      <c r="B2351" t="s">
        <v>81</v>
      </c>
      <c r="C2351" t="s">
        <v>82</v>
      </c>
      <c r="D2351" t="s">
        <v>6</v>
      </c>
      <c r="E2351" t="s">
        <v>534</v>
      </c>
      <c r="F2351">
        <v>72</v>
      </c>
      <c r="G2351" s="4">
        <v>290</v>
      </c>
      <c r="H2351" s="4">
        <v>92</v>
      </c>
      <c r="I2351" s="4">
        <v>0</v>
      </c>
      <c r="J2351" s="4">
        <v>0</v>
      </c>
      <c r="K2351" s="4">
        <v>0</v>
      </c>
    </row>
    <row r="2352" spans="1:11">
      <c r="A2352">
        <v>1970</v>
      </c>
      <c r="B2352" t="s">
        <v>81</v>
      </c>
      <c r="C2352" t="s">
        <v>82</v>
      </c>
      <c r="D2352" t="s">
        <v>6</v>
      </c>
      <c r="E2352" t="s">
        <v>534</v>
      </c>
      <c r="F2352">
        <v>113</v>
      </c>
      <c r="G2352" s="4">
        <v>622</v>
      </c>
      <c r="H2352" s="4">
        <v>93</v>
      </c>
      <c r="I2352" s="4">
        <v>0</v>
      </c>
      <c r="J2352" s="4">
        <v>0</v>
      </c>
      <c r="K2352" s="4">
        <v>0</v>
      </c>
    </row>
    <row r="2353" spans="1:11">
      <c r="A2353">
        <v>1971</v>
      </c>
      <c r="B2353" t="s">
        <v>81</v>
      </c>
      <c r="C2353" t="s">
        <v>82</v>
      </c>
      <c r="D2353" t="s">
        <v>6</v>
      </c>
      <c r="E2353" t="s">
        <v>534</v>
      </c>
      <c r="F2353">
        <v>121</v>
      </c>
      <c r="G2353" s="4">
        <v>582</v>
      </c>
      <c r="H2353" s="4">
        <v>135</v>
      </c>
      <c r="I2353" s="4">
        <v>184</v>
      </c>
      <c r="J2353" s="4">
        <v>0</v>
      </c>
      <c r="K2353" s="4">
        <v>0</v>
      </c>
    </row>
    <row r="2354" spans="1:11">
      <c r="A2354">
        <v>1972</v>
      </c>
      <c r="B2354" t="s">
        <v>81</v>
      </c>
      <c r="C2354" t="s">
        <v>82</v>
      </c>
      <c r="D2354" t="s">
        <v>6</v>
      </c>
      <c r="E2354" t="s">
        <v>534</v>
      </c>
      <c r="F2354">
        <v>74</v>
      </c>
      <c r="G2354" s="4">
        <v>320</v>
      </c>
      <c r="H2354" s="4">
        <v>74</v>
      </c>
      <c r="I2354" s="4">
        <v>61</v>
      </c>
      <c r="J2354" s="4">
        <v>0</v>
      </c>
      <c r="K2354" s="4">
        <v>0</v>
      </c>
    </row>
    <row r="2355" spans="1:11">
      <c r="A2355">
        <v>1973</v>
      </c>
      <c r="B2355" t="s">
        <v>81</v>
      </c>
      <c r="C2355" t="s">
        <v>82</v>
      </c>
      <c r="D2355" t="s">
        <v>6</v>
      </c>
      <c r="E2355" t="s">
        <v>534</v>
      </c>
      <c r="F2355">
        <v>96</v>
      </c>
      <c r="G2355" s="4">
        <v>894</v>
      </c>
      <c r="H2355" s="4">
        <v>244</v>
      </c>
      <c r="I2355" s="4">
        <v>200</v>
      </c>
      <c r="J2355" s="4">
        <v>0</v>
      </c>
      <c r="K2355" s="4">
        <v>0</v>
      </c>
    </row>
    <row r="2356" spans="1:11">
      <c r="A2356">
        <v>1974</v>
      </c>
      <c r="B2356" t="s">
        <v>81</v>
      </c>
      <c r="C2356" t="s">
        <v>82</v>
      </c>
      <c r="D2356" t="s">
        <v>6</v>
      </c>
      <c r="E2356" t="s">
        <v>534</v>
      </c>
      <c r="F2356">
        <v>149</v>
      </c>
      <c r="G2356" s="4">
        <v>751</v>
      </c>
      <c r="H2356" s="4">
        <v>188</v>
      </c>
      <c r="I2356" s="4">
        <v>243</v>
      </c>
      <c r="J2356" s="4">
        <v>0</v>
      </c>
      <c r="K2356" s="4">
        <v>0</v>
      </c>
    </row>
    <row r="2357" spans="1:11">
      <c r="A2357">
        <v>1975</v>
      </c>
      <c r="B2357" t="s">
        <v>81</v>
      </c>
      <c r="C2357" t="s">
        <v>82</v>
      </c>
      <c r="D2357" t="s">
        <v>6</v>
      </c>
      <c r="E2357" t="s">
        <v>534</v>
      </c>
      <c r="F2357">
        <v>158</v>
      </c>
      <c r="G2357" s="4">
        <v>661</v>
      </c>
      <c r="H2357" s="4">
        <v>254</v>
      </c>
      <c r="I2357" s="4">
        <v>116</v>
      </c>
      <c r="J2357" s="4">
        <v>0</v>
      </c>
      <c r="K2357" s="4">
        <v>0</v>
      </c>
    </row>
    <row r="2358" spans="1:11">
      <c r="A2358">
        <v>1976</v>
      </c>
      <c r="B2358" t="s">
        <v>81</v>
      </c>
      <c r="C2358" t="s">
        <v>82</v>
      </c>
      <c r="D2358" t="s">
        <v>6</v>
      </c>
      <c r="E2358" t="s">
        <v>534</v>
      </c>
      <c r="F2358">
        <v>198</v>
      </c>
      <c r="G2358" s="4">
        <v>692</v>
      </c>
      <c r="H2358" s="4">
        <v>77</v>
      </c>
      <c r="I2358" s="4">
        <v>118</v>
      </c>
      <c r="J2358" s="4">
        <v>0</v>
      </c>
      <c r="K2358" s="4">
        <v>0</v>
      </c>
    </row>
    <row r="2359" spans="1:11">
      <c r="A2359">
        <v>1977</v>
      </c>
      <c r="B2359" t="s">
        <v>81</v>
      </c>
      <c r="C2359" t="s">
        <v>82</v>
      </c>
      <c r="D2359" t="s">
        <v>6</v>
      </c>
      <c r="E2359" t="s">
        <v>534</v>
      </c>
      <c r="F2359">
        <v>126</v>
      </c>
      <c r="G2359" s="4">
        <v>537</v>
      </c>
      <c r="H2359" s="4">
        <v>40</v>
      </c>
      <c r="I2359" s="4">
        <v>65</v>
      </c>
      <c r="J2359" s="4">
        <v>0</v>
      </c>
      <c r="K2359" s="4">
        <v>0</v>
      </c>
    </row>
    <row r="2360" spans="1:11">
      <c r="A2360">
        <v>1978</v>
      </c>
      <c r="B2360" t="s">
        <v>81</v>
      </c>
      <c r="C2360" t="s">
        <v>82</v>
      </c>
      <c r="D2360" t="s">
        <v>6</v>
      </c>
      <c r="E2360" t="s">
        <v>534</v>
      </c>
      <c r="F2360">
        <v>104</v>
      </c>
      <c r="G2360" s="4">
        <v>386</v>
      </c>
      <c r="H2360" s="4">
        <v>29</v>
      </c>
      <c r="I2360" s="4">
        <v>157</v>
      </c>
      <c r="J2360" s="4">
        <v>0</v>
      </c>
      <c r="K2360" s="4">
        <v>0</v>
      </c>
    </row>
    <row r="2361" spans="1:11">
      <c r="A2361">
        <v>1979</v>
      </c>
      <c r="B2361" t="s">
        <v>81</v>
      </c>
      <c r="C2361" t="s">
        <v>82</v>
      </c>
      <c r="D2361" t="s">
        <v>6</v>
      </c>
      <c r="E2361" t="s">
        <v>534</v>
      </c>
      <c r="F2361">
        <v>53</v>
      </c>
      <c r="G2361" s="4">
        <v>162</v>
      </c>
      <c r="H2361" s="4">
        <v>16</v>
      </c>
      <c r="I2361" s="4">
        <v>23</v>
      </c>
      <c r="J2361" s="4">
        <v>0</v>
      </c>
      <c r="K2361" s="4">
        <v>0</v>
      </c>
    </row>
    <row r="2362" spans="1:11">
      <c r="A2362">
        <v>1980</v>
      </c>
      <c r="B2362" t="s">
        <v>81</v>
      </c>
      <c r="C2362" t="s">
        <v>82</v>
      </c>
      <c r="D2362" t="s">
        <v>6</v>
      </c>
      <c r="E2362" t="s">
        <v>534</v>
      </c>
      <c r="F2362">
        <v>43</v>
      </c>
      <c r="G2362" s="4">
        <v>83</v>
      </c>
      <c r="H2362" s="4">
        <v>0</v>
      </c>
      <c r="I2362" s="4">
        <v>26</v>
      </c>
      <c r="J2362" s="4">
        <v>0</v>
      </c>
      <c r="K2362" s="4">
        <v>0</v>
      </c>
    </row>
    <row r="2363" spans="1:11">
      <c r="A2363">
        <v>1981</v>
      </c>
      <c r="B2363" t="s">
        <v>81</v>
      </c>
      <c r="C2363" t="s">
        <v>82</v>
      </c>
      <c r="D2363" t="s">
        <v>6</v>
      </c>
      <c r="E2363" t="s">
        <v>534</v>
      </c>
      <c r="F2363">
        <v>63</v>
      </c>
      <c r="G2363" s="4">
        <v>186</v>
      </c>
      <c r="H2363" s="4">
        <v>3</v>
      </c>
      <c r="I2363" s="4">
        <v>78</v>
      </c>
      <c r="J2363" s="4">
        <v>0</v>
      </c>
      <c r="K2363" s="4">
        <v>0</v>
      </c>
    </row>
    <row r="2364" spans="1:11">
      <c r="A2364">
        <v>1982</v>
      </c>
      <c r="B2364" t="s">
        <v>81</v>
      </c>
      <c r="C2364" t="s">
        <v>82</v>
      </c>
      <c r="D2364" t="s">
        <v>6</v>
      </c>
      <c r="E2364" t="s">
        <v>534</v>
      </c>
      <c r="F2364">
        <v>84</v>
      </c>
      <c r="G2364" s="4">
        <v>313</v>
      </c>
      <c r="H2364" s="4">
        <v>7</v>
      </c>
      <c r="I2364" s="4">
        <v>164</v>
      </c>
      <c r="J2364" s="4">
        <v>23</v>
      </c>
      <c r="K2364" s="4">
        <v>107</v>
      </c>
    </row>
    <row r="2365" spans="1:11">
      <c r="A2365">
        <v>1983</v>
      </c>
      <c r="B2365" t="s">
        <v>81</v>
      </c>
      <c r="C2365" t="s">
        <v>82</v>
      </c>
      <c r="D2365" t="s">
        <v>6</v>
      </c>
      <c r="E2365" t="s">
        <v>534</v>
      </c>
      <c r="F2365">
        <v>109</v>
      </c>
      <c r="G2365" s="4">
        <v>361</v>
      </c>
      <c r="H2365" s="4">
        <v>52</v>
      </c>
      <c r="I2365" s="4">
        <v>254</v>
      </c>
      <c r="J2365" s="4">
        <v>22</v>
      </c>
      <c r="K2365" s="4">
        <v>77</v>
      </c>
    </row>
    <row r="2366" spans="1:11">
      <c r="A2366">
        <v>1984</v>
      </c>
      <c r="B2366" t="s">
        <v>81</v>
      </c>
      <c r="C2366" t="s">
        <v>82</v>
      </c>
      <c r="D2366" t="s">
        <v>6</v>
      </c>
      <c r="E2366" t="s">
        <v>6</v>
      </c>
      <c r="F2366">
        <v>128</v>
      </c>
      <c r="G2366" s="4">
        <v>565</v>
      </c>
      <c r="H2366" s="4">
        <v>4</v>
      </c>
      <c r="I2366" s="4">
        <v>432</v>
      </c>
      <c r="J2366" s="4">
        <v>47</v>
      </c>
      <c r="K2366" s="4">
        <v>479</v>
      </c>
    </row>
    <row r="2367" spans="1:11">
      <c r="A2367">
        <v>1984</v>
      </c>
      <c r="B2367" t="s">
        <v>81</v>
      </c>
      <c r="C2367" t="s">
        <v>82</v>
      </c>
      <c r="D2367" t="s">
        <v>6</v>
      </c>
      <c r="E2367" t="s">
        <v>537</v>
      </c>
      <c r="F2367">
        <v>16</v>
      </c>
      <c r="G2367" s="4">
        <v>67</v>
      </c>
      <c r="H2367" s="4">
        <v>0</v>
      </c>
      <c r="I2367" s="4">
        <v>59</v>
      </c>
      <c r="J2367" s="4">
        <v>4</v>
      </c>
      <c r="K2367" s="4">
        <v>75</v>
      </c>
    </row>
    <row r="2368" spans="1:11">
      <c r="A2368">
        <v>1984</v>
      </c>
      <c r="B2368" t="s">
        <v>81</v>
      </c>
      <c r="C2368" t="s">
        <v>82</v>
      </c>
      <c r="D2368" t="s">
        <v>6</v>
      </c>
      <c r="E2368" t="s">
        <v>976</v>
      </c>
      <c r="F2368">
        <v>2</v>
      </c>
      <c r="G2368" s="4">
        <v>2</v>
      </c>
      <c r="H2368" s="4">
        <v>0</v>
      </c>
      <c r="I2368" s="4">
        <v>2</v>
      </c>
      <c r="J2368" s="4">
        <v>0</v>
      </c>
      <c r="K2368" s="4">
        <v>0</v>
      </c>
    </row>
    <row r="2369" spans="1:11">
      <c r="A2369">
        <v>1985</v>
      </c>
      <c r="B2369" t="s">
        <v>81</v>
      </c>
      <c r="C2369" t="s">
        <v>82</v>
      </c>
      <c r="D2369" t="s">
        <v>6</v>
      </c>
      <c r="E2369" t="s">
        <v>6</v>
      </c>
      <c r="F2369">
        <v>104</v>
      </c>
      <c r="G2369" s="4">
        <v>411</v>
      </c>
      <c r="H2369" s="4">
        <v>0</v>
      </c>
      <c r="I2369" s="4">
        <v>173</v>
      </c>
      <c r="J2369" s="4">
        <v>69</v>
      </c>
      <c r="K2369" s="4">
        <v>107</v>
      </c>
    </row>
    <row r="2370" spans="1:11">
      <c r="A2370">
        <v>1985</v>
      </c>
      <c r="B2370" t="s">
        <v>81</v>
      </c>
      <c r="C2370" t="s">
        <v>82</v>
      </c>
      <c r="D2370" t="s">
        <v>6</v>
      </c>
      <c r="E2370" t="s">
        <v>537</v>
      </c>
      <c r="F2370">
        <v>10</v>
      </c>
      <c r="G2370" s="4">
        <v>13</v>
      </c>
      <c r="H2370" s="4">
        <v>0</v>
      </c>
      <c r="I2370" s="4">
        <v>0</v>
      </c>
      <c r="J2370" s="4">
        <v>0</v>
      </c>
      <c r="K2370" s="4">
        <v>0</v>
      </c>
    </row>
    <row r="2371" spans="1:11">
      <c r="A2371">
        <v>1985</v>
      </c>
      <c r="B2371" t="s">
        <v>81</v>
      </c>
      <c r="C2371" t="s">
        <v>82</v>
      </c>
      <c r="D2371" t="s">
        <v>6</v>
      </c>
      <c r="E2371" t="s">
        <v>980</v>
      </c>
      <c r="F2371">
        <v>5</v>
      </c>
      <c r="G2371" s="4">
        <v>57</v>
      </c>
      <c r="H2371" s="4">
        <v>0</v>
      </c>
      <c r="I2371" s="4">
        <v>84</v>
      </c>
      <c r="J2371" s="4">
        <v>5</v>
      </c>
      <c r="K2371" s="4">
        <v>197</v>
      </c>
    </row>
    <row r="2372" spans="1:11">
      <c r="A2372">
        <v>1985</v>
      </c>
      <c r="B2372" t="s">
        <v>81</v>
      </c>
      <c r="C2372" t="s">
        <v>82</v>
      </c>
      <c r="D2372" t="s">
        <v>6</v>
      </c>
      <c r="E2372" t="s">
        <v>976</v>
      </c>
      <c r="F2372">
        <v>2</v>
      </c>
      <c r="G2372" s="4">
        <v>6</v>
      </c>
      <c r="H2372" s="4">
        <v>2</v>
      </c>
      <c r="I2372" s="4">
        <v>28</v>
      </c>
      <c r="J2372" s="4">
        <v>0</v>
      </c>
      <c r="K2372" s="4">
        <v>19</v>
      </c>
    </row>
    <row r="2373" spans="1:11">
      <c r="A2373">
        <v>1986</v>
      </c>
      <c r="B2373" t="s">
        <v>81</v>
      </c>
      <c r="C2373" t="s">
        <v>82</v>
      </c>
      <c r="D2373" t="s">
        <v>6</v>
      </c>
      <c r="E2373" t="s">
        <v>6</v>
      </c>
      <c r="F2373">
        <v>88</v>
      </c>
      <c r="G2373" s="4">
        <v>350</v>
      </c>
      <c r="H2373" s="4">
        <v>0</v>
      </c>
      <c r="I2373" s="4">
        <v>170</v>
      </c>
      <c r="J2373" s="4">
        <v>28</v>
      </c>
      <c r="K2373" s="4">
        <v>346</v>
      </c>
    </row>
    <row r="2374" spans="1:11">
      <c r="A2374">
        <v>1986</v>
      </c>
      <c r="B2374" t="s">
        <v>81</v>
      </c>
      <c r="C2374" t="s">
        <v>82</v>
      </c>
      <c r="D2374" t="s">
        <v>6</v>
      </c>
      <c r="E2374" t="s">
        <v>537</v>
      </c>
      <c r="F2374">
        <v>39</v>
      </c>
      <c r="G2374" s="4">
        <v>80</v>
      </c>
      <c r="H2374" s="4">
        <v>0</v>
      </c>
      <c r="I2374" s="4">
        <v>67</v>
      </c>
      <c r="J2374" s="4">
        <v>35</v>
      </c>
      <c r="K2374" s="4">
        <v>112</v>
      </c>
    </row>
    <row r="2375" spans="1:11">
      <c r="A2375">
        <v>1986</v>
      </c>
      <c r="B2375" t="s">
        <v>81</v>
      </c>
      <c r="C2375" t="s">
        <v>82</v>
      </c>
      <c r="D2375" t="s">
        <v>6</v>
      </c>
      <c r="E2375" t="s">
        <v>979</v>
      </c>
      <c r="F2375">
        <v>3</v>
      </c>
      <c r="G2375" s="4">
        <v>6</v>
      </c>
      <c r="H2375" s="4">
        <v>0</v>
      </c>
      <c r="I2375" s="4">
        <v>0</v>
      </c>
      <c r="J2375" s="4">
        <v>0</v>
      </c>
      <c r="K2375" s="4">
        <v>0</v>
      </c>
    </row>
    <row r="2376" spans="1:11">
      <c r="A2376">
        <v>1987</v>
      </c>
      <c r="B2376" t="s">
        <v>81</v>
      </c>
      <c r="C2376" t="s">
        <v>82</v>
      </c>
      <c r="D2376" t="s">
        <v>6</v>
      </c>
      <c r="E2376" t="s">
        <v>978</v>
      </c>
      <c r="F2376">
        <v>2</v>
      </c>
      <c r="G2376" s="4">
        <v>4</v>
      </c>
      <c r="H2376" s="4">
        <v>0</v>
      </c>
      <c r="I2376" s="4">
        <v>17</v>
      </c>
      <c r="J2376" s="4">
        <v>0</v>
      </c>
      <c r="K2376" s="4">
        <v>9</v>
      </c>
    </row>
    <row r="2377" spans="1:11">
      <c r="A2377">
        <v>1987</v>
      </c>
      <c r="B2377" t="s">
        <v>81</v>
      </c>
      <c r="C2377" t="s">
        <v>82</v>
      </c>
      <c r="D2377" t="s">
        <v>6</v>
      </c>
      <c r="E2377" t="s">
        <v>6</v>
      </c>
      <c r="F2377">
        <v>183</v>
      </c>
      <c r="G2377" s="4">
        <v>1395</v>
      </c>
      <c r="H2377" s="4">
        <v>0</v>
      </c>
      <c r="I2377" s="4">
        <v>1148</v>
      </c>
      <c r="J2377" s="4">
        <v>199</v>
      </c>
      <c r="K2377" s="4">
        <v>1184</v>
      </c>
    </row>
    <row r="2378" spans="1:11">
      <c r="A2378">
        <v>1987</v>
      </c>
      <c r="B2378" t="s">
        <v>81</v>
      </c>
      <c r="C2378" t="s">
        <v>82</v>
      </c>
      <c r="D2378" t="s">
        <v>6</v>
      </c>
      <c r="E2378" t="s">
        <v>537</v>
      </c>
      <c r="F2378">
        <v>46</v>
      </c>
      <c r="G2378" s="4">
        <v>102</v>
      </c>
      <c r="H2378" s="4">
        <v>0</v>
      </c>
      <c r="I2378" s="4">
        <v>139</v>
      </c>
      <c r="J2378" s="4">
        <v>51</v>
      </c>
      <c r="K2378" s="4">
        <v>120</v>
      </c>
    </row>
    <row r="2379" spans="1:11">
      <c r="A2379">
        <v>1987</v>
      </c>
      <c r="B2379" t="s">
        <v>81</v>
      </c>
      <c r="C2379" t="s">
        <v>82</v>
      </c>
      <c r="D2379" t="s">
        <v>6</v>
      </c>
      <c r="E2379" t="s">
        <v>662</v>
      </c>
      <c r="F2379">
        <v>3</v>
      </c>
      <c r="G2379" s="4">
        <v>9</v>
      </c>
      <c r="H2379" s="4">
        <v>0</v>
      </c>
      <c r="I2379" s="4">
        <v>3</v>
      </c>
      <c r="J2379" s="4">
        <v>3</v>
      </c>
      <c r="K2379" s="4">
        <v>0</v>
      </c>
    </row>
    <row r="2380" spans="1:11">
      <c r="A2380">
        <v>1987</v>
      </c>
      <c r="B2380" t="s">
        <v>81</v>
      </c>
      <c r="C2380" t="s">
        <v>82</v>
      </c>
      <c r="D2380" t="s">
        <v>6</v>
      </c>
      <c r="E2380" t="s">
        <v>980</v>
      </c>
      <c r="F2380">
        <v>3</v>
      </c>
      <c r="G2380" s="4">
        <v>6</v>
      </c>
      <c r="H2380" s="4">
        <v>0</v>
      </c>
      <c r="I2380" s="4">
        <v>3</v>
      </c>
      <c r="J2380" s="4">
        <v>0</v>
      </c>
      <c r="K2380" s="4">
        <v>16</v>
      </c>
    </row>
    <row r="2381" spans="1:11">
      <c r="A2381">
        <v>1987</v>
      </c>
      <c r="B2381" t="s">
        <v>81</v>
      </c>
      <c r="C2381" t="s">
        <v>82</v>
      </c>
      <c r="D2381" t="s">
        <v>6</v>
      </c>
      <c r="E2381" t="s">
        <v>979</v>
      </c>
      <c r="F2381">
        <v>10</v>
      </c>
      <c r="G2381" s="4">
        <v>40</v>
      </c>
      <c r="H2381" s="4">
        <v>0</v>
      </c>
      <c r="I2381" s="4">
        <v>23</v>
      </c>
      <c r="J2381" s="4">
        <v>13</v>
      </c>
      <c r="K2381" s="4">
        <v>56</v>
      </c>
    </row>
    <row r="2382" spans="1:11">
      <c r="A2382">
        <v>1987</v>
      </c>
      <c r="B2382" t="s">
        <v>81</v>
      </c>
      <c r="C2382" t="s">
        <v>82</v>
      </c>
      <c r="D2382" t="s">
        <v>6</v>
      </c>
      <c r="E2382" t="s">
        <v>976</v>
      </c>
      <c r="F2382">
        <v>4</v>
      </c>
      <c r="G2382" s="4">
        <v>19</v>
      </c>
      <c r="H2382" s="4">
        <v>0</v>
      </c>
      <c r="I2382" s="4">
        <v>57</v>
      </c>
      <c r="J2382" s="4">
        <v>8</v>
      </c>
      <c r="K2382" s="4">
        <v>71</v>
      </c>
    </row>
    <row r="2383" spans="1:11">
      <c r="A2383">
        <v>1988</v>
      </c>
      <c r="B2383" t="s">
        <v>81</v>
      </c>
      <c r="C2383" t="s">
        <v>82</v>
      </c>
      <c r="D2383" t="s">
        <v>6</v>
      </c>
      <c r="E2383" t="s">
        <v>6</v>
      </c>
      <c r="F2383">
        <v>172</v>
      </c>
      <c r="G2383" s="4">
        <v>681</v>
      </c>
      <c r="H2383" s="4">
        <v>0</v>
      </c>
      <c r="I2383" s="4">
        <v>716</v>
      </c>
      <c r="J2383" s="4">
        <v>71</v>
      </c>
      <c r="K2383" s="4">
        <v>217</v>
      </c>
    </row>
    <row r="2384" spans="1:11">
      <c r="A2384">
        <v>1988</v>
      </c>
      <c r="B2384" t="s">
        <v>81</v>
      </c>
      <c r="C2384" t="s">
        <v>82</v>
      </c>
      <c r="D2384" t="s">
        <v>6</v>
      </c>
      <c r="E2384" t="s">
        <v>537</v>
      </c>
      <c r="F2384">
        <v>24</v>
      </c>
      <c r="G2384" s="4">
        <v>57</v>
      </c>
      <c r="H2384" s="4">
        <v>0</v>
      </c>
      <c r="I2384" s="4">
        <v>61</v>
      </c>
      <c r="J2384" s="4">
        <v>12</v>
      </c>
      <c r="K2384" s="4">
        <v>28</v>
      </c>
    </row>
    <row r="2385" spans="1:11">
      <c r="A2385">
        <v>1988</v>
      </c>
      <c r="B2385" t="s">
        <v>81</v>
      </c>
      <c r="C2385" t="s">
        <v>82</v>
      </c>
      <c r="D2385" t="s">
        <v>6</v>
      </c>
      <c r="E2385" t="s">
        <v>980</v>
      </c>
      <c r="F2385">
        <v>3</v>
      </c>
      <c r="G2385" s="4">
        <v>6</v>
      </c>
      <c r="H2385" s="4">
        <v>0</v>
      </c>
      <c r="I2385" s="4">
        <v>3</v>
      </c>
      <c r="J2385" s="4">
        <v>0</v>
      </c>
      <c r="K2385" s="4">
        <v>0</v>
      </c>
    </row>
    <row r="2386" spans="1:11">
      <c r="A2386">
        <v>1988</v>
      </c>
      <c r="B2386" t="s">
        <v>81</v>
      </c>
      <c r="C2386" t="s">
        <v>82</v>
      </c>
      <c r="D2386" t="s">
        <v>6</v>
      </c>
      <c r="E2386" t="s">
        <v>976</v>
      </c>
      <c r="F2386">
        <v>2</v>
      </c>
      <c r="G2386" s="4">
        <v>4</v>
      </c>
      <c r="H2386" s="4">
        <v>0</v>
      </c>
      <c r="I2386" s="4">
        <v>0</v>
      </c>
      <c r="J2386" s="4">
        <v>0</v>
      </c>
      <c r="K2386" s="4">
        <v>0</v>
      </c>
    </row>
    <row r="2387" spans="1:11">
      <c r="A2387">
        <v>1989</v>
      </c>
      <c r="B2387" t="s">
        <v>81</v>
      </c>
      <c r="C2387" t="s">
        <v>82</v>
      </c>
      <c r="D2387" t="s">
        <v>6</v>
      </c>
      <c r="E2387" t="s">
        <v>978</v>
      </c>
      <c r="F2387">
        <v>2</v>
      </c>
      <c r="G2387" s="4">
        <v>8</v>
      </c>
      <c r="H2387" s="4">
        <v>0</v>
      </c>
      <c r="I2387" s="4">
        <v>8</v>
      </c>
      <c r="J2387" s="4">
        <v>0</v>
      </c>
      <c r="K2387" s="4">
        <v>0</v>
      </c>
    </row>
    <row r="2388" spans="1:11">
      <c r="A2388">
        <v>1989</v>
      </c>
      <c r="B2388" t="s">
        <v>81</v>
      </c>
      <c r="C2388" t="s">
        <v>82</v>
      </c>
      <c r="D2388" t="s">
        <v>6</v>
      </c>
      <c r="E2388" t="s">
        <v>6</v>
      </c>
      <c r="F2388">
        <v>193</v>
      </c>
      <c r="G2388" s="4">
        <v>852</v>
      </c>
      <c r="H2388" s="4">
        <v>25</v>
      </c>
      <c r="I2388" s="4">
        <v>618</v>
      </c>
      <c r="J2388" s="4">
        <v>81</v>
      </c>
      <c r="K2388" s="4">
        <v>816</v>
      </c>
    </row>
    <row r="2389" spans="1:11">
      <c r="A2389">
        <v>1989</v>
      </c>
      <c r="B2389" t="s">
        <v>81</v>
      </c>
      <c r="C2389" t="s">
        <v>82</v>
      </c>
      <c r="D2389" t="s">
        <v>6</v>
      </c>
      <c r="E2389" t="s">
        <v>537</v>
      </c>
      <c r="F2389">
        <v>40</v>
      </c>
      <c r="G2389" s="4">
        <v>63</v>
      </c>
      <c r="H2389" s="4">
        <v>0</v>
      </c>
      <c r="I2389" s="4">
        <v>54</v>
      </c>
      <c r="J2389" s="4">
        <v>9</v>
      </c>
      <c r="K2389" s="4">
        <v>54</v>
      </c>
    </row>
    <row r="2390" spans="1:11">
      <c r="A2390">
        <v>1989</v>
      </c>
      <c r="B2390" t="s">
        <v>81</v>
      </c>
      <c r="C2390" t="s">
        <v>82</v>
      </c>
      <c r="D2390" t="s">
        <v>6</v>
      </c>
      <c r="E2390" t="s">
        <v>662</v>
      </c>
      <c r="F2390">
        <v>4</v>
      </c>
      <c r="G2390" s="4">
        <v>11</v>
      </c>
      <c r="H2390" s="4">
        <v>0</v>
      </c>
      <c r="I2390" s="4">
        <v>0</v>
      </c>
      <c r="J2390" s="4">
        <v>0</v>
      </c>
      <c r="K2390" s="4">
        <v>0</v>
      </c>
    </row>
    <row r="2391" spans="1:11">
      <c r="A2391">
        <v>1989</v>
      </c>
      <c r="B2391" t="s">
        <v>81</v>
      </c>
      <c r="C2391" t="s">
        <v>82</v>
      </c>
      <c r="D2391" t="s">
        <v>6</v>
      </c>
      <c r="E2391" t="s">
        <v>980</v>
      </c>
      <c r="F2391">
        <v>4</v>
      </c>
      <c r="G2391" s="4">
        <v>7</v>
      </c>
      <c r="H2391" s="4">
        <v>0</v>
      </c>
      <c r="I2391" s="4">
        <v>0</v>
      </c>
      <c r="J2391" s="4">
        <v>0</v>
      </c>
      <c r="K2391" s="4">
        <v>0</v>
      </c>
    </row>
    <row r="2392" spans="1:11">
      <c r="A2392">
        <v>1989</v>
      </c>
      <c r="B2392" t="s">
        <v>81</v>
      </c>
      <c r="C2392" t="s">
        <v>82</v>
      </c>
      <c r="D2392" t="s">
        <v>6</v>
      </c>
      <c r="E2392" t="s">
        <v>979</v>
      </c>
      <c r="F2392">
        <v>11</v>
      </c>
      <c r="G2392" s="4">
        <v>11</v>
      </c>
      <c r="H2392" s="4">
        <v>0</v>
      </c>
      <c r="I2392" s="4">
        <v>11</v>
      </c>
      <c r="J2392" s="4">
        <v>0</v>
      </c>
      <c r="K2392" s="4">
        <v>0</v>
      </c>
    </row>
    <row r="2393" spans="1:11">
      <c r="A2393">
        <v>1989</v>
      </c>
      <c r="B2393" t="s">
        <v>81</v>
      </c>
      <c r="C2393" t="s">
        <v>82</v>
      </c>
      <c r="D2393" t="s">
        <v>6</v>
      </c>
      <c r="E2393" t="s">
        <v>976</v>
      </c>
      <c r="F2393">
        <v>5</v>
      </c>
      <c r="G2393" s="4">
        <v>16</v>
      </c>
      <c r="H2393" s="4">
        <v>0</v>
      </c>
      <c r="I2393" s="4">
        <v>18</v>
      </c>
      <c r="J2393" s="4">
        <v>0</v>
      </c>
      <c r="K2393" s="4">
        <v>11</v>
      </c>
    </row>
    <row r="2394" spans="1:11">
      <c r="A2394">
        <v>1990</v>
      </c>
      <c r="B2394" t="s">
        <v>81</v>
      </c>
      <c r="C2394" t="s">
        <v>82</v>
      </c>
      <c r="D2394" t="s">
        <v>6</v>
      </c>
      <c r="E2394" t="s">
        <v>6</v>
      </c>
      <c r="F2394">
        <v>180</v>
      </c>
      <c r="G2394" s="4">
        <v>855</v>
      </c>
      <c r="H2394" s="4">
        <v>0</v>
      </c>
      <c r="I2394" s="4">
        <v>411</v>
      </c>
      <c r="J2394" s="4">
        <v>76</v>
      </c>
      <c r="K2394" s="4">
        <v>477</v>
      </c>
    </row>
    <row r="2395" spans="1:11">
      <c r="A2395">
        <v>1990</v>
      </c>
      <c r="B2395" t="s">
        <v>81</v>
      </c>
      <c r="C2395" t="s">
        <v>82</v>
      </c>
      <c r="D2395" t="s">
        <v>6</v>
      </c>
      <c r="E2395" t="s">
        <v>537</v>
      </c>
      <c r="F2395">
        <v>40</v>
      </c>
      <c r="G2395" s="4">
        <v>104</v>
      </c>
      <c r="H2395" s="4">
        <v>0</v>
      </c>
      <c r="I2395" s="4">
        <v>108</v>
      </c>
      <c r="J2395" s="4">
        <v>4</v>
      </c>
      <c r="K2395" s="4">
        <v>28</v>
      </c>
    </row>
    <row r="2396" spans="1:11">
      <c r="A2396">
        <v>1990</v>
      </c>
      <c r="B2396" t="s">
        <v>81</v>
      </c>
      <c r="C2396" t="s">
        <v>82</v>
      </c>
      <c r="D2396" t="s">
        <v>6</v>
      </c>
      <c r="E2396" t="s">
        <v>662</v>
      </c>
      <c r="F2396">
        <v>3</v>
      </c>
      <c r="G2396" s="4">
        <v>7</v>
      </c>
      <c r="H2396" s="4">
        <v>0</v>
      </c>
      <c r="I2396" s="4">
        <v>10</v>
      </c>
      <c r="J2396" s="4">
        <v>3</v>
      </c>
      <c r="K2396" s="4">
        <v>3</v>
      </c>
    </row>
    <row r="2397" spans="1:11">
      <c r="A2397">
        <v>1990</v>
      </c>
      <c r="B2397" t="s">
        <v>81</v>
      </c>
      <c r="C2397" t="s">
        <v>82</v>
      </c>
      <c r="D2397" t="s">
        <v>6</v>
      </c>
      <c r="E2397" t="s">
        <v>980</v>
      </c>
      <c r="F2397">
        <v>10</v>
      </c>
      <c r="G2397" s="4">
        <v>29</v>
      </c>
      <c r="H2397" s="4">
        <v>0</v>
      </c>
      <c r="I2397" s="4">
        <v>19</v>
      </c>
      <c r="J2397" s="4">
        <v>0</v>
      </c>
      <c r="K2397" s="4">
        <v>0</v>
      </c>
    </row>
    <row r="2398" spans="1:11">
      <c r="A2398">
        <v>1991</v>
      </c>
      <c r="B2398" t="s">
        <v>81</v>
      </c>
      <c r="C2398" t="s">
        <v>82</v>
      </c>
      <c r="D2398" t="s">
        <v>6</v>
      </c>
      <c r="E2398" t="s">
        <v>978</v>
      </c>
      <c r="F2398">
        <v>2</v>
      </c>
      <c r="G2398" s="4">
        <v>2</v>
      </c>
      <c r="H2398" s="4">
        <v>0</v>
      </c>
      <c r="I2398" s="4">
        <v>0</v>
      </c>
      <c r="J2398" s="4">
        <v>0</v>
      </c>
      <c r="K2398" s="4">
        <v>0</v>
      </c>
    </row>
    <row r="2399" spans="1:11">
      <c r="A2399">
        <v>1991</v>
      </c>
      <c r="B2399" t="s">
        <v>81</v>
      </c>
      <c r="C2399" t="s">
        <v>82</v>
      </c>
      <c r="D2399" t="s">
        <v>6</v>
      </c>
      <c r="E2399" t="s">
        <v>6</v>
      </c>
      <c r="F2399">
        <v>131</v>
      </c>
      <c r="G2399" s="4">
        <v>462</v>
      </c>
      <c r="H2399" s="4">
        <v>0</v>
      </c>
      <c r="I2399" s="4">
        <v>150</v>
      </c>
      <c r="J2399" s="4">
        <v>15</v>
      </c>
      <c r="K2399" s="4">
        <v>81</v>
      </c>
    </row>
    <row r="2400" spans="1:11">
      <c r="A2400">
        <v>1991</v>
      </c>
      <c r="B2400" t="s">
        <v>81</v>
      </c>
      <c r="C2400" t="s">
        <v>82</v>
      </c>
      <c r="D2400" t="s">
        <v>6</v>
      </c>
      <c r="E2400" t="s">
        <v>537</v>
      </c>
      <c r="F2400">
        <v>37</v>
      </c>
      <c r="G2400" s="4">
        <v>81</v>
      </c>
      <c r="H2400" s="4">
        <v>0</v>
      </c>
      <c r="I2400" s="4">
        <v>49</v>
      </c>
      <c r="J2400" s="4">
        <v>0</v>
      </c>
      <c r="K2400" s="4">
        <v>24</v>
      </c>
    </row>
    <row r="2401" spans="1:11">
      <c r="A2401">
        <v>1991</v>
      </c>
      <c r="B2401" t="s">
        <v>81</v>
      </c>
      <c r="C2401" t="s">
        <v>82</v>
      </c>
      <c r="D2401" t="s">
        <v>6</v>
      </c>
      <c r="E2401" t="s">
        <v>977</v>
      </c>
      <c r="F2401">
        <v>4</v>
      </c>
      <c r="G2401" s="4">
        <v>7</v>
      </c>
      <c r="H2401" s="4">
        <v>0</v>
      </c>
      <c r="I2401" s="4">
        <v>22</v>
      </c>
      <c r="J2401" s="4">
        <v>7</v>
      </c>
      <c r="K2401" s="4">
        <v>15</v>
      </c>
    </row>
    <row r="2402" spans="1:11">
      <c r="A2402">
        <v>1991</v>
      </c>
      <c r="B2402" t="s">
        <v>81</v>
      </c>
      <c r="C2402" t="s">
        <v>82</v>
      </c>
      <c r="D2402" t="s">
        <v>6</v>
      </c>
      <c r="E2402" t="s">
        <v>976</v>
      </c>
      <c r="F2402">
        <v>2</v>
      </c>
      <c r="G2402" s="4">
        <v>2</v>
      </c>
      <c r="H2402" s="4">
        <v>0</v>
      </c>
      <c r="I2402" s="4">
        <v>0</v>
      </c>
      <c r="J2402" s="4">
        <v>0</v>
      </c>
      <c r="K2402" s="4">
        <v>0</v>
      </c>
    </row>
    <row r="2403" spans="1:11">
      <c r="A2403">
        <v>1992</v>
      </c>
      <c r="B2403" t="s">
        <v>81</v>
      </c>
      <c r="C2403" t="s">
        <v>82</v>
      </c>
      <c r="D2403" t="s">
        <v>6</v>
      </c>
      <c r="E2403" t="s">
        <v>6</v>
      </c>
      <c r="F2403">
        <v>104</v>
      </c>
      <c r="G2403" s="4">
        <v>300</v>
      </c>
      <c r="H2403" s="4">
        <v>0</v>
      </c>
      <c r="I2403" s="4">
        <v>119</v>
      </c>
      <c r="J2403" s="4">
        <v>0</v>
      </c>
      <c r="K2403" s="4">
        <v>192</v>
      </c>
    </row>
    <row r="2404" spans="1:11">
      <c r="A2404">
        <v>1992</v>
      </c>
      <c r="B2404" t="s">
        <v>81</v>
      </c>
      <c r="C2404" t="s">
        <v>82</v>
      </c>
      <c r="D2404" t="s">
        <v>6</v>
      </c>
      <c r="E2404" t="s">
        <v>537</v>
      </c>
      <c r="F2404">
        <v>19</v>
      </c>
      <c r="G2404" s="4">
        <v>29</v>
      </c>
      <c r="H2404" s="4">
        <v>0</v>
      </c>
      <c r="I2404" s="4">
        <v>34</v>
      </c>
      <c r="J2404" s="4">
        <v>0</v>
      </c>
      <c r="K2404" s="4">
        <v>19</v>
      </c>
    </row>
    <row r="2405" spans="1:11">
      <c r="A2405">
        <v>1993</v>
      </c>
      <c r="B2405" t="s">
        <v>81</v>
      </c>
      <c r="C2405" t="s">
        <v>82</v>
      </c>
      <c r="D2405" t="s">
        <v>6</v>
      </c>
      <c r="E2405" t="s">
        <v>6</v>
      </c>
      <c r="F2405">
        <v>75</v>
      </c>
      <c r="G2405" s="4">
        <v>194</v>
      </c>
      <c r="H2405" s="4">
        <v>0</v>
      </c>
      <c r="I2405" s="4">
        <v>86</v>
      </c>
      <c r="J2405" s="4">
        <v>0</v>
      </c>
      <c r="K2405" s="4">
        <v>71</v>
      </c>
    </row>
    <row r="2406" spans="1:11">
      <c r="A2406">
        <v>1993</v>
      </c>
      <c r="B2406" t="s">
        <v>81</v>
      </c>
      <c r="C2406" t="s">
        <v>82</v>
      </c>
      <c r="D2406" t="s">
        <v>6</v>
      </c>
      <c r="E2406" t="s">
        <v>537</v>
      </c>
      <c r="F2406">
        <v>8</v>
      </c>
      <c r="G2406" s="4">
        <v>33</v>
      </c>
      <c r="H2406" s="4">
        <v>0</v>
      </c>
      <c r="I2406" s="4">
        <v>8</v>
      </c>
      <c r="J2406" s="4">
        <v>0</v>
      </c>
      <c r="K2406" s="4">
        <v>0</v>
      </c>
    </row>
    <row r="2407" spans="1:11">
      <c r="A2407">
        <v>1994</v>
      </c>
      <c r="B2407" t="s">
        <v>81</v>
      </c>
      <c r="C2407" t="s">
        <v>82</v>
      </c>
      <c r="D2407" t="s">
        <v>6</v>
      </c>
      <c r="E2407" t="s">
        <v>6</v>
      </c>
      <c r="F2407">
        <v>107</v>
      </c>
      <c r="G2407" s="4">
        <v>305</v>
      </c>
      <c r="H2407" s="4">
        <v>0</v>
      </c>
      <c r="I2407" s="4">
        <v>168</v>
      </c>
      <c r="J2407" s="4">
        <v>0</v>
      </c>
      <c r="K2407" s="4">
        <v>30</v>
      </c>
    </row>
    <row r="2408" spans="1:11">
      <c r="A2408">
        <v>1994</v>
      </c>
      <c r="B2408" t="s">
        <v>81</v>
      </c>
      <c r="C2408" t="s">
        <v>82</v>
      </c>
      <c r="D2408" t="s">
        <v>6</v>
      </c>
      <c r="E2408" t="s">
        <v>537</v>
      </c>
      <c r="F2408">
        <v>16</v>
      </c>
      <c r="G2408" s="4">
        <v>93</v>
      </c>
      <c r="H2408" s="4">
        <v>0</v>
      </c>
      <c r="I2408" s="4">
        <v>115</v>
      </c>
      <c r="J2408" s="4">
        <v>0</v>
      </c>
      <c r="K2408" s="4">
        <v>0</v>
      </c>
    </row>
    <row r="2409" spans="1:11">
      <c r="A2409">
        <v>1994</v>
      </c>
      <c r="B2409" t="s">
        <v>81</v>
      </c>
      <c r="C2409" t="s">
        <v>82</v>
      </c>
      <c r="D2409" t="s">
        <v>6</v>
      </c>
      <c r="E2409" t="s">
        <v>976</v>
      </c>
      <c r="F2409">
        <v>3</v>
      </c>
      <c r="G2409" s="4">
        <v>3</v>
      </c>
      <c r="H2409" s="4">
        <v>0</v>
      </c>
      <c r="I2409" s="4">
        <v>0</v>
      </c>
      <c r="J2409" s="4">
        <v>0</v>
      </c>
      <c r="K2409" s="4">
        <v>0</v>
      </c>
    </row>
    <row r="2410" spans="1:11">
      <c r="A2410">
        <v>1995</v>
      </c>
      <c r="B2410" t="s">
        <v>81</v>
      </c>
      <c r="C2410" t="s">
        <v>82</v>
      </c>
      <c r="D2410" t="s">
        <v>6</v>
      </c>
      <c r="E2410" t="s">
        <v>978</v>
      </c>
      <c r="F2410">
        <v>5</v>
      </c>
      <c r="G2410" s="4">
        <v>5</v>
      </c>
      <c r="H2410" s="4">
        <v>0</v>
      </c>
      <c r="I2410" s="4">
        <v>5</v>
      </c>
      <c r="J2410" s="4">
        <v>0</v>
      </c>
      <c r="K2410" s="4">
        <v>0</v>
      </c>
    </row>
    <row r="2411" spans="1:11">
      <c r="A2411">
        <v>1995</v>
      </c>
      <c r="B2411" t="s">
        <v>81</v>
      </c>
      <c r="C2411" t="s">
        <v>82</v>
      </c>
      <c r="D2411" t="s">
        <v>6</v>
      </c>
      <c r="E2411" t="s">
        <v>6</v>
      </c>
      <c r="F2411">
        <v>87</v>
      </c>
      <c r="G2411" s="4">
        <v>242</v>
      </c>
      <c r="H2411" s="4">
        <v>0</v>
      </c>
      <c r="I2411" s="4">
        <v>180</v>
      </c>
      <c r="J2411" s="4">
        <v>3</v>
      </c>
      <c r="K2411" s="4">
        <v>47</v>
      </c>
    </row>
    <row r="2412" spans="1:11">
      <c r="A2412">
        <v>1995</v>
      </c>
      <c r="B2412" t="s">
        <v>81</v>
      </c>
      <c r="C2412" t="s">
        <v>82</v>
      </c>
      <c r="D2412" t="s">
        <v>6</v>
      </c>
      <c r="E2412" t="s">
        <v>537</v>
      </c>
      <c r="F2412">
        <v>6</v>
      </c>
      <c r="G2412" s="4">
        <v>6</v>
      </c>
      <c r="H2412" s="4">
        <v>0</v>
      </c>
      <c r="I2412" s="4">
        <v>0</v>
      </c>
      <c r="J2412" s="4">
        <v>0</v>
      </c>
      <c r="K2412" s="4">
        <v>0</v>
      </c>
    </row>
    <row r="2413" spans="1:11">
      <c r="A2413">
        <v>1995</v>
      </c>
      <c r="B2413" t="s">
        <v>81</v>
      </c>
      <c r="C2413" t="s">
        <v>82</v>
      </c>
      <c r="D2413" t="s">
        <v>6</v>
      </c>
      <c r="E2413" t="s">
        <v>694</v>
      </c>
      <c r="F2413">
        <v>3</v>
      </c>
      <c r="G2413" s="4">
        <v>3</v>
      </c>
      <c r="H2413" s="4">
        <v>0</v>
      </c>
      <c r="I2413" s="4">
        <v>0</v>
      </c>
      <c r="J2413" s="4">
        <v>0</v>
      </c>
      <c r="K2413" s="4">
        <v>19</v>
      </c>
    </row>
    <row r="2414" spans="1:11">
      <c r="A2414">
        <v>1995</v>
      </c>
      <c r="B2414" t="s">
        <v>81</v>
      </c>
      <c r="C2414" t="s">
        <v>82</v>
      </c>
      <c r="D2414" t="s">
        <v>6</v>
      </c>
      <c r="E2414" t="s">
        <v>977</v>
      </c>
      <c r="F2414">
        <v>5</v>
      </c>
      <c r="G2414" s="4">
        <v>8</v>
      </c>
      <c r="H2414" s="4">
        <v>0</v>
      </c>
      <c r="I2414" s="4">
        <v>5</v>
      </c>
      <c r="J2414" s="4">
        <v>0</v>
      </c>
      <c r="K2414" s="4">
        <v>0</v>
      </c>
    </row>
    <row r="2415" spans="1:11">
      <c r="A2415">
        <v>1996</v>
      </c>
      <c r="B2415" t="s">
        <v>81</v>
      </c>
      <c r="C2415" t="s">
        <v>82</v>
      </c>
      <c r="D2415" t="s">
        <v>6</v>
      </c>
      <c r="E2415" t="s">
        <v>6</v>
      </c>
      <c r="F2415">
        <v>71</v>
      </c>
      <c r="G2415" s="4">
        <v>166</v>
      </c>
      <c r="H2415" s="4">
        <v>0</v>
      </c>
      <c r="I2415" s="4">
        <v>71</v>
      </c>
      <c r="J2415" s="4">
        <v>0</v>
      </c>
      <c r="K2415" s="4">
        <v>30</v>
      </c>
    </row>
    <row r="2416" spans="1:11">
      <c r="A2416">
        <v>1996</v>
      </c>
      <c r="B2416" t="s">
        <v>81</v>
      </c>
      <c r="C2416" t="s">
        <v>82</v>
      </c>
      <c r="D2416" t="s">
        <v>6</v>
      </c>
      <c r="E2416" t="s">
        <v>537</v>
      </c>
      <c r="F2416">
        <v>3</v>
      </c>
      <c r="G2416" s="4">
        <v>3</v>
      </c>
      <c r="H2416" s="4">
        <v>0</v>
      </c>
      <c r="I2416" s="4">
        <v>0</v>
      </c>
      <c r="J2416" s="4">
        <v>0</v>
      </c>
      <c r="K2416" s="4">
        <v>0</v>
      </c>
    </row>
    <row r="2417" spans="1:11">
      <c r="A2417">
        <v>1996</v>
      </c>
      <c r="B2417" t="s">
        <v>81</v>
      </c>
      <c r="C2417" t="s">
        <v>82</v>
      </c>
      <c r="D2417" t="s">
        <v>6</v>
      </c>
      <c r="E2417" t="s">
        <v>980</v>
      </c>
      <c r="F2417">
        <v>4</v>
      </c>
      <c r="G2417" s="4">
        <v>13</v>
      </c>
      <c r="H2417" s="4">
        <v>0</v>
      </c>
      <c r="I2417" s="4">
        <v>13</v>
      </c>
      <c r="J2417" s="4">
        <v>0</v>
      </c>
      <c r="K2417" s="4">
        <v>0</v>
      </c>
    </row>
    <row r="2418" spans="1:11">
      <c r="A2418">
        <v>1997</v>
      </c>
      <c r="B2418" t="s">
        <v>81</v>
      </c>
      <c r="C2418" t="s">
        <v>82</v>
      </c>
      <c r="D2418" t="s">
        <v>6</v>
      </c>
      <c r="E2418" t="s">
        <v>6</v>
      </c>
      <c r="F2418">
        <v>54</v>
      </c>
      <c r="G2418" s="4">
        <v>155.7461594732992</v>
      </c>
      <c r="H2418" s="4">
        <v>0</v>
      </c>
      <c r="I2418" s="4">
        <v>54.034381858083393</v>
      </c>
      <c r="J2418" s="4">
        <v>0</v>
      </c>
      <c r="K2418" s="4">
        <v>0</v>
      </c>
    </row>
    <row r="2419" spans="1:11">
      <c r="A2419">
        <v>1997</v>
      </c>
      <c r="B2419" t="s">
        <v>81</v>
      </c>
      <c r="C2419" t="s">
        <v>82</v>
      </c>
      <c r="D2419" t="s">
        <v>6</v>
      </c>
      <c r="E2419" t="s">
        <v>537</v>
      </c>
      <c r="F2419">
        <v>9</v>
      </c>
      <c r="G2419" s="4">
        <v>12.073770491803279</v>
      </c>
      <c r="H2419" s="4">
        <v>0</v>
      </c>
      <c r="I2419" s="4">
        <v>0</v>
      </c>
      <c r="J2419" s="4">
        <v>0</v>
      </c>
      <c r="K2419" s="4">
        <v>0</v>
      </c>
    </row>
    <row r="2420" spans="1:11">
      <c r="A2420">
        <v>1998</v>
      </c>
      <c r="B2420" t="s">
        <v>81</v>
      </c>
      <c r="C2420" t="s">
        <v>82</v>
      </c>
      <c r="D2420" t="s">
        <v>6</v>
      </c>
      <c r="E2420" t="s">
        <v>6</v>
      </c>
      <c r="F2420">
        <v>24</v>
      </c>
      <c r="G2420" s="4">
        <v>230.73458445040214</v>
      </c>
      <c r="H2420" s="4">
        <v>0</v>
      </c>
      <c r="I2420" s="4">
        <v>14.420911528150134</v>
      </c>
      <c r="J2420" s="4">
        <v>0</v>
      </c>
      <c r="K2420" s="4">
        <v>86.525469168900798</v>
      </c>
    </row>
    <row r="2421" spans="1:11">
      <c r="A2421">
        <v>1998</v>
      </c>
      <c r="B2421" t="s">
        <v>81</v>
      </c>
      <c r="C2421" t="s">
        <v>82</v>
      </c>
      <c r="D2421" t="s">
        <v>6</v>
      </c>
      <c r="E2421" t="s">
        <v>662</v>
      </c>
      <c r="F2421">
        <v>4</v>
      </c>
      <c r="G2421" s="4">
        <v>3.9</v>
      </c>
      <c r="H2421" s="4">
        <v>0</v>
      </c>
      <c r="I2421" s="4">
        <v>0</v>
      </c>
      <c r="J2421" s="4">
        <v>0</v>
      </c>
      <c r="K2421" s="4">
        <v>0</v>
      </c>
    </row>
    <row r="2422" spans="1:11">
      <c r="A2422">
        <v>1998</v>
      </c>
      <c r="B2422" t="s">
        <v>81</v>
      </c>
      <c r="C2422" t="s">
        <v>82</v>
      </c>
      <c r="D2422" t="s">
        <v>6</v>
      </c>
      <c r="E2422" t="s">
        <v>694</v>
      </c>
      <c r="F2422">
        <v>4</v>
      </c>
      <c r="G2422" s="4">
        <v>4.0929487179487181</v>
      </c>
      <c r="H2422" s="4">
        <v>0</v>
      </c>
      <c r="I2422" s="4">
        <v>0</v>
      </c>
      <c r="J2422" s="4">
        <v>0</v>
      </c>
      <c r="K2422" s="4">
        <v>0</v>
      </c>
    </row>
    <row r="2423" spans="1:11">
      <c r="A2423">
        <v>1998</v>
      </c>
      <c r="B2423" t="s">
        <v>81</v>
      </c>
      <c r="C2423" t="s">
        <v>82</v>
      </c>
      <c r="D2423" t="s">
        <v>6</v>
      </c>
      <c r="E2423" t="s">
        <v>979</v>
      </c>
      <c r="F2423">
        <v>4</v>
      </c>
      <c r="G2423" s="4">
        <v>11.566265060240964</v>
      </c>
      <c r="H2423" s="4">
        <v>0</v>
      </c>
      <c r="I2423" s="4">
        <v>7.7108433734939759</v>
      </c>
      <c r="J2423" s="4">
        <v>0</v>
      </c>
      <c r="K2423" s="4">
        <v>0</v>
      </c>
    </row>
    <row r="2424" spans="1:11">
      <c r="A2424">
        <v>1999</v>
      </c>
      <c r="B2424" t="s">
        <v>81</v>
      </c>
      <c r="C2424" t="s">
        <v>82</v>
      </c>
      <c r="D2424" t="s">
        <v>6</v>
      </c>
      <c r="E2424" t="s">
        <v>6</v>
      </c>
      <c r="F2424">
        <v>8</v>
      </c>
      <c r="G2424" s="4">
        <v>46.162500000000001</v>
      </c>
      <c r="H2424" s="4">
        <v>0</v>
      </c>
      <c r="I2424" s="4">
        <v>12.589772727272727</v>
      </c>
      <c r="J2424" s="4">
        <v>0</v>
      </c>
      <c r="K2424" s="4">
        <v>54.555681818181817</v>
      </c>
    </row>
    <row r="2425" spans="1:11">
      <c r="A2425">
        <v>1999</v>
      </c>
      <c r="B2425" t="s">
        <v>81</v>
      </c>
      <c r="C2425" t="s">
        <v>82</v>
      </c>
      <c r="D2425" t="s">
        <v>6</v>
      </c>
      <c r="E2425" t="s">
        <v>537</v>
      </c>
      <c r="F2425">
        <v>10</v>
      </c>
      <c r="G2425" s="4">
        <v>10.159807355516637</v>
      </c>
      <c r="H2425" s="4">
        <v>0</v>
      </c>
      <c r="I2425" s="4">
        <v>3.3866024518388791</v>
      </c>
      <c r="J2425" s="4">
        <v>3.3866024518388791</v>
      </c>
      <c r="K2425" s="4">
        <v>0</v>
      </c>
    </row>
    <row r="2426" spans="1:11">
      <c r="A2426">
        <v>2001</v>
      </c>
      <c r="B2426" t="s">
        <v>81</v>
      </c>
      <c r="C2426" t="s">
        <v>82</v>
      </c>
      <c r="D2426" t="s">
        <v>6</v>
      </c>
      <c r="E2426" t="s">
        <v>6</v>
      </c>
      <c r="F2426">
        <v>4</v>
      </c>
      <c r="G2426" s="4">
        <v>7.4304635761589406</v>
      </c>
      <c r="H2426" s="4">
        <v>0</v>
      </c>
      <c r="I2426" s="4">
        <v>7.4304635761589406</v>
      </c>
      <c r="J2426" s="4">
        <v>0</v>
      </c>
      <c r="K2426" s="4">
        <v>0</v>
      </c>
    </row>
    <row r="2427" spans="1:11">
      <c r="A2427">
        <v>2001</v>
      </c>
      <c r="B2427" t="s">
        <v>81</v>
      </c>
      <c r="C2427" t="s">
        <v>82</v>
      </c>
      <c r="D2427" t="s">
        <v>6</v>
      </c>
      <c r="E2427" t="s">
        <v>537</v>
      </c>
      <c r="F2427">
        <v>4</v>
      </c>
      <c r="G2427" s="4">
        <v>3.7228546409807355</v>
      </c>
      <c r="H2427" s="4">
        <v>0</v>
      </c>
      <c r="I2427" s="4">
        <v>0</v>
      </c>
      <c r="J2427" s="4">
        <v>0</v>
      </c>
      <c r="K2427" s="4">
        <v>0</v>
      </c>
    </row>
    <row r="2428" spans="1:11">
      <c r="A2428">
        <v>2002</v>
      </c>
      <c r="B2428" t="s">
        <v>81</v>
      </c>
      <c r="C2428" t="s">
        <v>82</v>
      </c>
      <c r="D2428" t="s">
        <v>6</v>
      </c>
      <c r="E2428" t="s">
        <v>6</v>
      </c>
      <c r="F2428">
        <v>3</v>
      </c>
      <c r="G2428" s="4">
        <v>10.063245823389021</v>
      </c>
      <c r="H2428" s="4">
        <v>0</v>
      </c>
      <c r="I2428" s="4">
        <v>3.3544152744630074</v>
      </c>
      <c r="J2428" s="4">
        <v>0</v>
      </c>
      <c r="K2428" s="4">
        <v>0</v>
      </c>
    </row>
    <row r="2429" spans="1:11">
      <c r="A2429">
        <v>2003</v>
      </c>
      <c r="B2429" t="s">
        <v>81</v>
      </c>
      <c r="C2429" t="s">
        <v>82</v>
      </c>
      <c r="D2429" t="s">
        <v>6</v>
      </c>
      <c r="E2429" t="s">
        <v>6</v>
      </c>
      <c r="F2429">
        <v>4</v>
      </c>
      <c r="G2429" s="4">
        <v>119.37662337662337</v>
      </c>
      <c r="H2429" s="4">
        <v>0</v>
      </c>
      <c r="I2429" s="4">
        <v>3.9792207792207792</v>
      </c>
      <c r="J2429" s="4">
        <v>0</v>
      </c>
      <c r="K2429" s="4">
        <v>11.937662337662339</v>
      </c>
    </row>
    <row r="2430" spans="1:11">
      <c r="A2430">
        <v>2003</v>
      </c>
      <c r="B2430" t="s">
        <v>81</v>
      </c>
      <c r="C2430" t="s">
        <v>82</v>
      </c>
      <c r="D2430" t="s">
        <v>6</v>
      </c>
      <c r="E2430" t="s">
        <v>537</v>
      </c>
      <c r="F2430">
        <v>4</v>
      </c>
      <c r="G2430" s="4">
        <v>55.600570613409417</v>
      </c>
      <c r="H2430" s="4">
        <v>0</v>
      </c>
      <c r="I2430" s="4">
        <v>7.9429386590584885</v>
      </c>
      <c r="J2430" s="4">
        <v>0</v>
      </c>
      <c r="K2430" s="4">
        <v>31.771754636233954</v>
      </c>
    </row>
    <row r="2431" spans="1:11">
      <c r="A2431">
        <v>2004</v>
      </c>
      <c r="B2431" t="s">
        <v>81</v>
      </c>
      <c r="C2431" t="s">
        <v>82</v>
      </c>
      <c r="D2431" t="s">
        <v>6</v>
      </c>
      <c r="E2431" t="s">
        <v>6</v>
      </c>
      <c r="F2431">
        <v>4</v>
      </c>
      <c r="G2431" s="4">
        <v>7.5292307692307689</v>
      </c>
      <c r="H2431" s="4">
        <v>0</v>
      </c>
      <c r="I2431" s="4">
        <v>0</v>
      </c>
      <c r="J2431" s="4">
        <v>0</v>
      </c>
      <c r="K2431" s="4">
        <v>0</v>
      </c>
    </row>
    <row r="2432" spans="1:11">
      <c r="A2432">
        <v>2006</v>
      </c>
      <c r="B2432" t="s">
        <v>81</v>
      </c>
      <c r="C2432" t="s">
        <v>82</v>
      </c>
      <c r="D2432" t="s">
        <v>6</v>
      </c>
      <c r="E2432" t="s">
        <v>537</v>
      </c>
      <c r="F2432">
        <v>3</v>
      </c>
      <c r="G2432" s="4">
        <v>3.37475442043222</v>
      </c>
      <c r="H2432" s="4">
        <v>0</v>
      </c>
      <c r="I2432" s="4">
        <v>0</v>
      </c>
      <c r="J2432" s="4">
        <v>0</v>
      </c>
      <c r="K2432" s="4">
        <v>0</v>
      </c>
    </row>
    <row r="2433" spans="1:11">
      <c r="A2433">
        <v>2007</v>
      </c>
      <c r="B2433" t="s">
        <v>81</v>
      </c>
      <c r="C2433" t="s">
        <v>82</v>
      </c>
      <c r="D2433" t="s">
        <v>6</v>
      </c>
      <c r="E2433" t="s">
        <v>537</v>
      </c>
      <c r="F2433">
        <v>12</v>
      </c>
      <c r="G2433" s="4">
        <v>63.169121381411884</v>
      </c>
      <c r="H2433" s="4">
        <v>0</v>
      </c>
      <c r="I2433" s="4">
        <v>12.633824276282375</v>
      </c>
      <c r="J2433" s="4">
        <v>0</v>
      </c>
      <c r="K2433" s="4">
        <v>0</v>
      </c>
    </row>
    <row r="2434" spans="1:11">
      <c r="A2434">
        <v>1976</v>
      </c>
      <c r="B2434" t="s">
        <v>275</v>
      </c>
      <c r="C2434" t="s">
        <v>276</v>
      </c>
      <c r="D2434" t="s">
        <v>6</v>
      </c>
      <c r="E2434" t="s">
        <v>534</v>
      </c>
      <c r="F2434">
        <v>15</v>
      </c>
      <c r="G2434" s="4">
        <v>15</v>
      </c>
      <c r="H2434" s="4">
        <v>0</v>
      </c>
      <c r="I2434" s="4">
        <v>0</v>
      </c>
      <c r="J2434" s="4">
        <v>0</v>
      </c>
      <c r="K2434" s="4">
        <v>0</v>
      </c>
    </row>
    <row r="2435" spans="1:11">
      <c r="A2435">
        <v>1977</v>
      </c>
      <c r="B2435" t="s">
        <v>275</v>
      </c>
      <c r="C2435" t="s">
        <v>276</v>
      </c>
      <c r="D2435" t="s">
        <v>6</v>
      </c>
      <c r="E2435" t="s">
        <v>534</v>
      </c>
      <c r="F2435">
        <v>3</v>
      </c>
      <c r="G2435" s="4">
        <v>3</v>
      </c>
      <c r="H2435" s="4">
        <v>0</v>
      </c>
      <c r="I2435" s="4">
        <v>7</v>
      </c>
      <c r="J2435" s="4">
        <v>0</v>
      </c>
      <c r="K2435" s="4">
        <v>0</v>
      </c>
    </row>
    <row r="2436" spans="1:11">
      <c r="A2436">
        <v>1978</v>
      </c>
      <c r="B2436" t="s">
        <v>275</v>
      </c>
      <c r="C2436" t="s">
        <v>276</v>
      </c>
      <c r="D2436" t="s">
        <v>6</v>
      </c>
      <c r="E2436" t="s">
        <v>534</v>
      </c>
      <c r="F2436">
        <v>11</v>
      </c>
      <c r="G2436" s="4">
        <v>14</v>
      </c>
      <c r="H2436" s="4">
        <v>0</v>
      </c>
      <c r="I2436" s="4">
        <v>0</v>
      </c>
      <c r="J2436" s="4">
        <v>0</v>
      </c>
      <c r="K2436" s="4">
        <v>0</v>
      </c>
    </row>
    <row r="2437" spans="1:11">
      <c r="A2437">
        <v>1979</v>
      </c>
      <c r="B2437" t="s">
        <v>275</v>
      </c>
      <c r="C2437" t="s">
        <v>276</v>
      </c>
      <c r="D2437" t="s">
        <v>6</v>
      </c>
      <c r="E2437" t="s">
        <v>534</v>
      </c>
      <c r="F2437">
        <v>3</v>
      </c>
      <c r="G2437" s="4">
        <v>5</v>
      </c>
      <c r="H2437" s="4">
        <v>1</v>
      </c>
      <c r="I2437" s="4">
        <v>8</v>
      </c>
      <c r="J2437" s="4">
        <v>0</v>
      </c>
      <c r="K2437" s="4">
        <v>0</v>
      </c>
    </row>
    <row r="2438" spans="1:11">
      <c r="A2438">
        <v>1980</v>
      </c>
      <c r="B2438" t="s">
        <v>275</v>
      </c>
      <c r="C2438" t="s">
        <v>276</v>
      </c>
      <c r="D2438" t="s">
        <v>6</v>
      </c>
      <c r="E2438" t="s">
        <v>534</v>
      </c>
      <c r="F2438">
        <v>3</v>
      </c>
      <c r="G2438" s="4">
        <v>17</v>
      </c>
      <c r="H2438" s="4">
        <v>0</v>
      </c>
      <c r="I2438" s="4">
        <v>0</v>
      </c>
      <c r="J2438" s="4">
        <v>0</v>
      </c>
      <c r="K2438" s="4">
        <v>0</v>
      </c>
    </row>
    <row r="2439" spans="1:11">
      <c r="A2439">
        <v>1982</v>
      </c>
      <c r="B2439" t="s">
        <v>275</v>
      </c>
      <c r="C2439" t="s">
        <v>276</v>
      </c>
      <c r="D2439" t="s">
        <v>6</v>
      </c>
      <c r="E2439" t="s">
        <v>534</v>
      </c>
      <c r="F2439">
        <v>7</v>
      </c>
      <c r="G2439" s="4">
        <v>7</v>
      </c>
      <c r="H2439" s="4">
        <v>0</v>
      </c>
      <c r="I2439" s="4">
        <v>0</v>
      </c>
      <c r="J2439" s="4">
        <v>0</v>
      </c>
      <c r="K2439" s="4">
        <v>0</v>
      </c>
    </row>
    <row r="2440" spans="1:11">
      <c r="A2440">
        <v>1983</v>
      </c>
      <c r="B2440" t="s">
        <v>275</v>
      </c>
      <c r="C2440" t="s">
        <v>276</v>
      </c>
      <c r="D2440" t="s">
        <v>6</v>
      </c>
      <c r="E2440" t="s">
        <v>534</v>
      </c>
      <c r="F2440">
        <v>4</v>
      </c>
      <c r="G2440" s="4">
        <v>4</v>
      </c>
      <c r="H2440" s="4">
        <v>0</v>
      </c>
      <c r="I2440" s="4">
        <v>0</v>
      </c>
      <c r="J2440" s="4">
        <v>0</v>
      </c>
      <c r="K2440" s="4">
        <v>0</v>
      </c>
    </row>
    <row r="2441" spans="1:11">
      <c r="A2441">
        <v>1984</v>
      </c>
      <c r="B2441" t="s">
        <v>275</v>
      </c>
      <c r="C2441" t="s">
        <v>276</v>
      </c>
      <c r="D2441" t="s">
        <v>6</v>
      </c>
      <c r="E2441" t="s">
        <v>976</v>
      </c>
      <c r="F2441">
        <v>2</v>
      </c>
      <c r="G2441" s="4">
        <v>2</v>
      </c>
      <c r="H2441" s="4">
        <v>0</v>
      </c>
      <c r="I2441" s="4">
        <v>0</v>
      </c>
      <c r="J2441" s="4">
        <v>0</v>
      </c>
      <c r="K2441" s="4">
        <v>0</v>
      </c>
    </row>
    <row r="2442" spans="1:11">
      <c r="A2442">
        <v>1985</v>
      </c>
      <c r="B2442" t="s">
        <v>275</v>
      </c>
      <c r="C2442" t="s">
        <v>276</v>
      </c>
      <c r="D2442" t="s">
        <v>6</v>
      </c>
      <c r="E2442" t="s">
        <v>6</v>
      </c>
      <c r="F2442">
        <v>3</v>
      </c>
      <c r="G2442" s="4">
        <v>3</v>
      </c>
      <c r="H2442" s="4">
        <v>0</v>
      </c>
      <c r="I2442" s="4">
        <v>0</v>
      </c>
      <c r="J2442" s="4">
        <v>0</v>
      </c>
      <c r="K2442" s="4">
        <v>0</v>
      </c>
    </row>
    <row r="2443" spans="1:11">
      <c r="A2443">
        <v>1985</v>
      </c>
      <c r="B2443" t="s">
        <v>275</v>
      </c>
      <c r="C2443" t="s">
        <v>276</v>
      </c>
      <c r="D2443" t="s">
        <v>6</v>
      </c>
      <c r="E2443" t="s">
        <v>979</v>
      </c>
      <c r="F2443">
        <v>3</v>
      </c>
      <c r="G2443" s="4">
        <v>3</v>
      </c>
      <c r="H2443" s="4">
        <v>0</v>
      </c>
      <c r="I2443" s="4">
        <v>0</v>
      </c>
      <c r="J2443" s="4">
        <v>0</v>
      </c>
      <c r="K2443" s="4">
        <v>0</v>
      </c>
    </row>
    <row r="2444" spans="1:11">
      <c r="A2444">
        <v>1987</v>
      </c>
      <c r="B2444" t="s">
        <v>275</v>
      </c>
      <c r="C2444" t="s">
        <v>276</v>
      </c>
      <c r="D2444" t="s">
        <v>6</v>
      </c>
      <c r="E2444" t="s">
        <v>6</v>
      </c>
      <c r="F2444">
        <v>4</v>
      </c>
      <c r="G2444" s="4">
        <v>4</v>
      </c>
      <c r="H2444" s="4">
        <v>0</v>
      </c>
      <c r="I2444" s="4">
        <v>0</v>
      </c>
      <c r="J2444" s="4">
        <v>0</v>
      </c>
      <c r="K2444" s="4">
        <v>0</v>
      </c>
    </row>
    <row r="2445" spans="1:11">
      <c r="A2445">
        <v>1989</v>
      </c>
      <c r="B2445" t="s">
        <v>275</v>
      </c>
      <c r="C2445" t="s">
        <v>276</v>
      </c>
      <c r="D2445" t="s">
        <v>6</v>
      </c>
      <c r="E2445" t="s">
        <v>6</v>
      </c>
      <c r="F2445">
        <v>5</v>
      </c>
      <c r="G2445" s="4">
        <v>51</v>
      </c>
      <c r="H2445" s="4">
        <v>0</v>
      </c>
      <c r="I2445" s="4">
        <v>0</v>
      </c>
      <c r="J2445" s="4">
        <v>0</v>
      </c>
      <c r="K2445" s="4">
        <v>0</v>
      </c>
    </row>
    <row r="2446" spans="1:11">
      <c r="A2446">
        <v>1989</v>
      </c>
      <c r="B2446" t="s">
        <v>275</v>
      </c>
      <c r="C2446" t="s">
        <v>276</v>
      </c>
      <c r="D2446" t="s">
        <v>6</v>
      </c>
      <c r="E2446" t="s">
        <v>980</v>
      </c>
      <c r="F2446">
        <v>7</v>
      </c>
      <c r="G2446" s="4">
        <v>7</v>
      </c>
      <c r="H2446" s="4">
        <v>0</v>
      </c>
      <c r="I2446" s="4">
        <v>0</v>
      </c>
      <c r="J2446" s="4">
        <v>0</v>
      </c>
      <c r="K2446" s="4">
        <v>0</v>
      </c>
    </row>
    <row r="2447" spans="1:11">
      <c r="A2447">
        <v>1990</v>
      </c>
      <c r="B2447" t="s">
        <v>275</v>
      </c>
      <c r="C2447" t="s">
        <v>276</v>
      </c>
      <c r="D2447" t="s">
        <v>6</v>
      </c>
      <c r="E2447" t="s">
        <v>6</v>
      </c>
      <c r="F2447">
        <v>9</v>
      </c>
      <c r="G2447" s="4">
        <v>9</v>
      </c>
      <c r="H2447" s="4">
        <v>0</v>
      </c>
      <c r="I2447" s="4">
        <v>9</v>
      </c>
      <c r="J2447" s="4">
        <v>0</v>
      </c>
      <c r="K2447" s="4">
        <v>0</v>
      </c>
    </row>
    <row r="2448" spans="1:11">
      <c r="A2448">
        <v>1990</v>
      </c>
      <c r="B2448" t="s">
        <v>275</v>
      </c>
      <c r="C2448" t="s">
        <v>276</v>
      </c>
      <c r="D2448" t="s">
        <v>6</v>
      </c>
      <c r="E2448" t="s">
        <v>976</v>
      </c>
      <c r="F2448">
        <v>2</v>
      </c>
      <c r="G2448" s="4">
        <v>2</v>
      </c>
      <c r="H2448" s="4">
        <v>0</v>
      </c>
      <c r="I2448" s="4">
        <v>0</v>
      </c>
      <c r="J2448" s="4">
        <v>0</v>
      </c>
      <c r="K2448" s="4">
        <v>0</v>
      </c>
    </row>
    <row r="2449" spans="1:11">
      <c r="A2449">
        <v>1991</v>
      </c>
      <c r="B2449" t="s">
        <v>275</v>
      </c>
      <c r="C2449" t="s">
        <v>276</v>
      </c>
      <c r="D2449" t="s">
        <v>6</v>
      </c>
      <c r="E2449" t="s">
        <v>6</v>
      </c>
      <c r="F2449">
        <v>4</v>
      </c>
      <c r="G2449" s="4">
        <v>46</v>
      </c>
      <c r="H2449" s="4">
        <v>0</v>
      </c>
      <c r="I2449" s="4">
        <v>4</v>
      </c>
      <c r="J2449" s="4">
        <v>0</v>
      </c>
      <c r="K2449" s="4">
        <v>0</v>
      </c>
    </row>
    <row r="2450" spans="1:11">
      <c r="A2450">
        <v>1992</v>
      </c>
      <c r="B2450" t="s">
        <v>275</v>
      </c>
      <c r="C2450" t="s">
        <v>276</v>
      </c>
      <c r="D2450" t="s">
        <v>6</v>
      </c>
      <c r="E2450" t="s">
        <v>6</v>
      </c>
      <c r="F2450">
        <v>8</v>
      </c>
      <c r="G2450" s="4">
        <v>27</v>
      </c>
      <c r="H2450" s="4">
        <v>0</v>
      </c>
      <c r="I2450" s="4">
        <v>12</v>
      </c>
      <c r="J2450" s="4">
        <v>0</v>
      </c>
      <c r="K2450" s="4">
        <v>0</v>
      </c>
    </row>
    <row r="2451" spans="1:11">
      <c r="A2451">
        <v>1993</v>
      </c>
      <c r="B2451" t="s">
        <v>275</v>
      </c>
      <c r="C2451" t="s">
        <v>276</v>
      </c>
      <c r="D2451" t="s">
        <v>6</v>
      </c>
      <c r="E2451" t="s">
        <v>6</v>
      </c>
      <c r="F2451">
        <v>0</v>
      </c>
      <c r="G2451" s="4">
        <v>0</v>
      </c>
      <c r="H2451" s="4">
        <v>0</v>
      </c>
      <c r="I2451" s="4">
        <v>0</v>
      </c>
      <c r="J2451" s="4">
        <v>0</v>
      </c>
      <c r="K2451" s="4">
        <v>0</v>
      </c>
    </row>
    <row r="2452" spans="1:11">
      <c r="A2452">
        <v>1993</v>
      </c>
      <c r="B2452" t="s">
        <v>275</v>
      </c>
      <c r="C2452" t="s">
        <v>276</v>
      </c>
      <c r="D2452" t="s">
        <v>6</v>
      </c>
      <c r="E2452" t="s">
        <v>537</v>
      </c>
      <c r="F2452">
        <v>4</v>
      </c>
      <c r="G2452" s="4">
        <v>4</v>
      </c>
      <c r="H2452" s="4">
        <v>0</v>
      </c>
      <c r="I2452" s="4">
        <v>0</v>
      </c>
      <c r="J2452" s="4">
        <v>0</v>
      </c>
      <c r="K2452" s="4">
        <v>0</v>
      </c>
    </row>
    <row r="2453" spans="1:11">
      <c r="A2453">
        <v>1993</v>
      </c>
      <c r="B2453" t="s">
        <v>275</v>
      </c>
      <c r="C2453" t="s">
        <v>276</v>
      </c>
      <c r="D2453" t="s">
        <v>6</v>
      </c>
      <c r="E2453" t="s">
        <v>976</v>
      </c>
      <c r="F2453">
        <v>2</v>
      </c>
      <c r="G2453" s="4">
        <v>7</v>
      </c>
      <c r="H2453" s="4">
        <v>0</v>
      </c>
      <c r="I2453" s="4">
        <v>0</v>
      </c>
      <c r="J2453" s="4">
        <v>0</v>
      </c>
      <c r="K2453" s="4">
        <v>0</v>
      </c>
    </row>
    <row r="2454" spans="1:11">
      <c r="A2454">
        <v>1994</v>
      </c>
      <c r="B2454" t="s">
        <v>275</v>
      </c>
      <c r="C2454" t="s">
        <v>276</v>
      </c>
      <c r="D2454" t="s">
        <v>6</v>
      </c>
      <c r="E2454" t="s">
        <v>6</v>
      </c>
      <c r="F2454">
        <v>15</v>
      </c>
      <c r="G2454" s="4">
        <v>25</v>
      </c>
      <c r="H2454" s="4">
        <v>0</v>
      </c>
      <c r="I2454" s="4">
        <v>5</v>
      </c>
      <c r="J2454" s="4">
        <v>0</v>
      </c>
      <c r="K2454" s="4">
        <v>0</v>
      </c>
    </row>
    <row r="2455" spans="1:11">
      <c r="A2455">
        <v>1996</v>
      </c>
      <c r="B2455" t="s">
        <v>275</v>
      </c>
      <c r="C2455" t="s">
        <v>276</v>
      </c>
      <c r="D2455" t="s">
        <v>6</v>
      </c>
      <c r="E2455" t="s">
        <v>6</v>
      </c>
      <c r="F2455">
        <v>7</v>
      </c>
      <c r="G2455" s="4">
        <v>10</v>
      </c>
      <c r="H2455" s="4">
        <v>0</v>
      </c>
      <c r="I2455" s="4">
        <v>0</v>
      </c>
      <c r="J2455" s="4">
        <v>0</v>
      </c>
      <c r="K2455" s="4">
        <v>0</v>
      </c>
    </row>
    <row r="2456" spans="1:11">
      <c r="A2456">
        <v>1996</v>
      </c>
      <c r="B2456" t="s">
        <v>275</v>
      </c>
      <c r="C2456" t="s">
        <v>276</v>
      </c>
      <c r="D2456" t="s">
        <v>6</v>
      </c>
      <c r="E2456" t="s">
        <v>979</v>
      </c>
      <c r="F2456">
        <v>3</v>
      </c>
      <c r="G2456" s="4">
        <v>5</v>
      </c>
      <c r="H2456" s="4">
        <v>0</v>
      </c>
      <c r="I2456" s="4">
        <v>0</v>
      </c>
      <c r="J2456" s="4">
        <v>0</v>
      </c>
      <c r="K2456" s="4">
        <v>0</v>
      </c>
    </row>
    <row r="2457" spans="1:11">
      <c r="A2457">
        <v>1999</v>
      </c>
      <c r="B2457" t="s">
        <v>275</v>
      </c>
      <c r="C2457" t="s">
        <v>276</v>
      </c>
      <c r="D2457" t="s">
        <v>6</v>
      </c>
      <c r="E2457" t="s">
        <v>6</v>
      </c>
      <c r="F2457">
        <v>4</v>
      </c>
      <c r="G2457" s="4">
        <v>8.3931818181818176</v>
      </c>
      <c r="H2457" s="4">
        <v>0</v>
      </c>
      <c r="I2457" s="4">
        <v>0</v>
      </c>
      <c r="J2457" s="4">
        <v>0</v>
      </c>
      <c r="K2457" s="4">
        <v>0</v>
      </c>
    </row>
    <row r="2458" spans="1:11">
      <c r="A2458">
        <v>2000</v>
      </c>
      <c r="B2458" t="s">
        <v>275</v>
      </c>
      <c r="C2458" t="s">
        <v>276</v>
      </c>
      <c r="D2458" t="s">
        <v>6</v>
      </c>
      <c r="E2458" t="s">
        <v>6</v>
      </c>
      <c r="F2458">
        <v>5</v>
      </c>
      <c r="G2458" s="4">
        <v>9.2205005959475557</v>
      </c>
      <c r="H2458" s="4">
        <v>0</v>
      </c>
      <c r="I2458" s="4">
        <v>0</v>
      </c>
      <c r="J2458" s="4">
        <v>0</v>
      </c>
      <c r="K2458" s="4">
        <v>0</v>
      </c>
    </row>
    <row r="2459" spans="1:11">
      <c r="A2459">
        <v>2001</v>
      </c>
      <c r="B2459" t="s">
        <v>275</v>
      </c>
      <c r="C2459" t="s">
        <v>276</v>
      </c>
      <c r="D2459" t="s">
        <v>6</v>
      </c>
      <c r="E2459" t="s">
        <v>6</v>
      </c>
      <c r="F2459">
        <v>7</v>
      </c>
      <c r="G2459" s="4">
        <v>22.29139072847682</v>
      </c>
      <c r="H2459" s="4">
        <v>0</v>
      </c>
      <c r="I2459" s="4">
        <v>0</v>
      </c>
      <c r="J2459" s="4">
        <v>0</v>
      </c>
      <c r="K2459" s="4">
        <v>0</v>
      </c>
    </row>
    <row r="2460" spans="1:11">
      <c r="A2460">
        <v>2003</v>
      </c>
      <c r="B2460" t="s">
        <v>275</v>
      </c>
      <c r="C2460" t="s">
        <v>276</v>
      </c>
      <c r="D2460" t="s">
        <v>6</v>
      </c>
      <c r="E2460" t="s">
        <v>6</v>
      </c>
      <c r="F2460">
        <v>4</v>
      </c>
      <c r="G2460" s="4">
        <v>11.937662337662339</v>
      </c>
      <c r="H2460" s="4">
        <v>0</v>
      </c>
      <c r="I2460" s="4">
        <v>3.9792207792207792</v>
      </c>
      <c r="J2460" s="4">
        <v>0</v>
      </c>
      <c r="K2460" s="4">
        <v>0</v>
      </c>
    </row>
    <row r="2461" spans="1:11">
      <c r="A2461">
        <v>2004</v>
      </c>
      <c r="B2461" t="s">
        <v>275</v>
      </c>
      <c r="C2461" t="s">
        <v>276</v>
      </c>
      <c r="D2461" t="s">
        <v>6</v>
      </c>
      <c r="E2461" t="s">
        <v>6</v>
      </c>
      <c r="F2461">
        <v>23</v>
      </c>
      <c r="G2461" s="4">
        <v>131.76153846153846</v>
      </c>
      <c r="H2461" s="4">
        <v>0</v>
      </c>
      <c r="I2461" s="4">
        <v>26.35230769230769</v>
      </c>
      <c r="J2461" s="4">
        <v>0</v>
      </c>
      <c r="K2461" s="4">
        <v>0</v>
      </c>
    </row>
    <row r="2462" spans="1:11">
      <c r="A2462">
        <v>2006</v>
      </c>
      <c r="B2462" t="s">
        <v>275</v>
      </c>
      <c r="C2462" t="s">
        <v>276</v>
      </c>
      <c r="D2462" t="s">
        <v>6</v>
      </c>
      <c r="E2462" t="s">
        <v>978</v>
      </c>
      <c r="F2462">
        <v>3</v>
      </c>
      <c r="G2462" s="4">
        <v>10.735706580366774</v>
      </c>
      <c r="H2462" s="4">
        <v>0</v>
      </c>
      <c r="I2462" s="4">
        <v>0</v>
      </c>
      <c r="J2462" s="4">
        <v>0</v>
      </c>
      <c r="K2462" s="4">
        <v>0</v>
      </c>
    </row>
    <row r="2463" spans="1:11">
      <c r="A2463">
        <v>2006</v>
      </c>
      <c r="B2463" t="s">
        <v>275</v>
      </c>
      <c r="C2463" t="s">
        <v>276</v>
      </c>
      <c r="D2463" t="s">
        <v>6</v>
      </c>
      <c r="E2463" t="s">
        <v>6</v>
      </c>
      <c r="F2463">
        <v>4</v>
      </c>
      <c r="G2463" s="4">
        <v>26.148936170212764</v>
      </c>
      <c r="H2463" s="4">
        <v>0</v>
      </c>
      <c r="I2463" s="4">
        <v>11.206686930091184</v>
      </c>
      <c r="J2463" s="4">
        <v>0</v>
      </c>
      <c r="K2463" s="4">
        <v>0</v>
      </c>
    </row>
    <row r="2464" spans="1:11">
      <c r="A2464">
        <v>2007</v>
      </c>
      <c r="B2464" t="s">
        <v>275</v>
      </c>
      <c r="C2464" t="s">
        <v>276</v>
      </c>
      <c r="D2464" t="s">
        <v>6</v>
      </c>
      <c r="E2464" t="s">
        <v>978</v>
      </c>
      <c r="F2464">
        <v>9</v>
      </c>
      <c r="G2464" s="4">
        <v>17.034055727554179</v>
      </c>
      <c r="H2464" s="4">
        <v>0</v>
      </c>
      <c r="I2464" s="4">
        <v>0</v>
      </c>
      <c r="J2464" s="4">
        <v>0</v>
      </c>
      <c r="K2464" s="4">
        <v>0</v>
      </c>
    </row>
    <row r="2465" spans="1:11">
      <c r="A2465">
        <v>2007</v>
      </c>
      <c r="B2465" t="s">
        <v>275</v>
      </c>
      <c r="C2465" t="s">
        <v>276</v>
      </c>
      <c r="D2465" t="s">
        <v>6</v>
      </c>
      <c r="E2465" t="s">
        <v>6</v>
      </c>
      <c r="F2465">
        <v>33</v>
      </c>
      <c r="G2465" s="4">
        <v>68.702702702702709</v>
      </c>
      <c r="H2465" s="4">
        <v>0</v>
      </c>
      <c r="I2465" s="4">
        <v>0</v>
      </c>
      <c r="J2465" s="4">
        <v>0</v>
      </c>
      <c r="K2465" s="4">
        <v>0</v>
      </c>
    </row>
    <row r="2466" spans="1:11">
      <c r="A2466">
        <v>1969</v>
      </c>
      <c r="B2466" t="s">
        <v>209</v>
      </c>
      <c r="C2466" t="s">
        <v>210</v>
      </c>
      <c r="D2466" t="s">
        <v>6</v>
      </c>
      <c r="E2466" t="s">
        <v>534</v>
      </c>
      <c r="F2466">
        <v>8</v>
      </c>
      <c r="G2466" s="4">
        <v>12</v>
      </c>
      <c r="H2466" s="4">
        <v>0</v>
      </c>
      <c r="I2466" s="4">
        <v>0</v>
      </c>
      <c r="J2466" s="4">
        <v>0</v>
      </c>
      <c r="K2466" s="4">
        <v>0</v>
      </c>
    </row>
    <row r="2467" spans="1:11">
      <c r="A2467">
        <v>1971</v>
      </c>
      <c r="B2467" t="s">
        <v>209</v>
      </c>
      <c r="C2467" t="s">
        <v>210</v>
      </c>
      <c r="D2467" t="s">
        <v>6</v>
      </c>
      <c r="E2467" t="s">
        <v>534</v>
      </c>
      <c r="F2467">
        <v>4</v>
      </c>
      <c r="G2467" s="4">
        <v>8</v>
      </c>
      <c r="H2467" s="4">
        <v>8</v>
      </c>
      <c r="I2467" s="4">
        <v>0</v>
      </c>
      <c r="J2467" s="4">
        <v>0</v>
      </c>
      <c r="K2467" s="4">
        <v>0</v>
      </c>
    </row>
    <row r="2468" spans="1:11">
      <c r="A2468">
        <v>1975</v>
      </c>
      <c r="B2468" t="s">
        <v>209</v>
      </c>
      <c r="C2468" t="s">
        <v>210</v>
      </c>
      <c r="D2468" t="s">
        <v>6</v>
      </c>
      <c r="E2468" t="s">
        <v>534</v>
      </c>
      <c r="F2468">
        <v>6</v>
      </c>
      <c r="G2468" s="4">
        <v>37</v>
      </c>
      <c r="H2468" s="4">
        <v>5</v>
      </c>
      <c r="I2468" s="4">
        <v>10</v>
      </c>
      <c r="J2468" s="4">
        <v>0</v>
      </c>
      <c r="K2468" s="4">
        <v>0</v>
      </c>
    </row>
    <row r="2469" spans="1:11">
      <c r="A2469">
        <v>1976</v>
      </c>
      <c r="B2469" t="s">
        <v>209</v>
      </c>
      <c r="C2469" t="s">
        <v>210</v>
      </c>
      <c r="D2469" t="s">
        <v>6</v>
      </c>
      <c r="E2469" t="s">
        <v>534</v>
      </c>
      <c r="F2469">
        <v>10</v>
      </c>
      <c r="G2469" s="4">
        <v>60</v>
      </c>
      <c r="H2469" s="4">
        <v>30</v>
      </c>
      <c r="I2469" s="4">
        <v>40</v>
      </c>
      <c r="J2469" s="4">
        <v>0</v>
      </c>
      <c r="K2469" s="4">
        <v>0</v>
      </c>
    </row>
    <row r="2470" spans="1:11">
      <c r="A2470">
        <v>1978</v>
      </c>
      <c r="B2470" t="s">
        <v>209</v>
      </c>
      <c r="C2470" t="s">
        <v>210</v>
      </c>
      <c r="D2470" t="s">
        <v>6</v>
      </c>
      <c r="E2470" t="s">
        <v>534</v>
      </c>
      <c r="F2470">
        <v>6</v>
      </c>
      <c r="G2470" s="4">
        <v>20</v>
      </c>
      <c r="H2470" s="4">
        <v>0</v>
      </c>
      <c r="I2470" s="4">
        <v>0</v>
      </c>
      <c r="J2470" s="4">
        <v>0</v>
      </c>
      <c r="K2470" s="4">
        <v>0</v>
      </c>
    </row>
    <row r="2471" spans="1:11">
      <c r="A2471">
        <v>1981</v>
      </c>
      <c r="B2471" t="s">
        <v>209</v>
      </c>
      <c r="C2471" t="s">
        <v>210</v>
      </c>
      <c r="D2471" t="s">
        <v>6</v>
      </c>
      <c r="E2471" t="s">
        <v>534</v>
      </c>
      <c r="F2471">
        <v>3</v>
      </c>
      <c r="G2471" s="4">
        <v>11</v>
      </c>
      <c r="H2471" s="4">
        <v>0</v>
      </c>
      <c r="I2471" s="4">
        <v>0</v>
      </c>
      <c r="J2471" s="4">
        <v>0</v>
      </c>
      <c r="K2471" s="4">
        <v>0</v>
      </c>
    </row>
    <row r="2472" spans="1:11">
      <c r="A2472">
        <v>1986</v>
      </c>
      <c r="B2472" t="s">
        <v>209</v>
      </c>
      <c r="C2472" t="s">
        <v>210</v>
      </c>
      <c r="D2472" t="s">
        <v>6</v>
      </c>
      <c r="E2472" t="s">
        <v>537</v>
      </c>
      <c r="F2472">
        <v>3</v>
      </c>
      <c r="G2472" s="4">
        <v>26</v>
      </c>
      <c r="H2472" s="4">
        <v>0</v>
      </c>
      <c r="I2472" s="4">
        <v>26</v>
      </c>
      <c r="J2472" s="4">
        <v>0</v>
      </c>
      <c r="K2472" s="4">
        <v>0</v>
      </c>
    </row>
    <row r="2473" spans="1:11">
      <c r="A2473">
        <v>1989</v>
      </c>
      <c r="B2473" t="s">
        <v>209</v>
      </c>
      <c r="C2473" t="s">
        <v>210</v>
      </c>
      <c r="D2473" t="s">
        <v>6</v>
      </c>
      <c r="E2473" t="s">
        <v>978</v>
      </c>
      <c r="F2473">
        <v>4</v>
      </c>
      <c r="G2473" s="4">
        <v>8</v>
      </c>
      <c r="H2473" s="4">
        <v>0</v>
      </c>
      <c r="I2473" s="4">
        <v>4</v>
      </c>
      <c r="J2473" s="4">
        <v>0</v>
      </c>
      <c r="K2473" s="4">
        <v>0</v>
      </c>
    </row>
    <row r="2474" spans="1:11">
      <c r="A2474">
        <v>1989</v>
      </c>
      <c r="B2474" t="s">
        <v>209</v>
      </c>
      <c r="C2474" t="s">
        <v>210</v>
      </c>
      <c r="D2474" t="s">
        <v>6</v>
      </c>
      <c r="E2474" t="s">
        <v>6</v>
      </c>
      <c r="F2474">
        <v>5</v>
      </c>
      <c r="G2474" s="4">
        <v>5</v>
      </c>
      <c r="H2474" s="4">
        <v>0</v>
      </c>
      <c r="I2474" s="4">
        <v>0</v>
      </c>
      <c r="J2474" s="4">
        <v>0</v>
      </c>
      <c r="K2474" s="4">
        <v>0</v>
      </c>
    </row>
    <row r="2475" spans="1:11">
      <c r="A2475">
        <v>1989</v>
      </c>
      <c r="B2475" t="s">
        <v>209</v>
      </c>
      <c r="C2475" t="s">
        <v>210</v>
      </c>
      <c r="D2475" t="s">
        <v>6</v>
      </c>
      <c r="E2475" t="s">
        <v>537</v>
      </c>
      <c r="F2475">
        <v>4</v>
      </c>
      <c r="G2475" s="4">
        <v>4</v>
      </c>
      <c r="H2475" s="4">
        <v>0</v>
      </c>
      <c r="I2475" s="4">
        <v>13</v>
      </c>
      <c r="J2475" s="4">
        <v>0</v>
      </c>
      <c r="K2475" s="4">
        <v>0</v>
      </c>
    </row>
    <row r="2476" spans="1:11">
      <c r="A2476">
        <v>1990</v>
      </c>
      <c r="B2476" t="s">
        <v>209</v>
      </c>
      <c r="C2476" t="s">
        <v>210</v>
      </c>
      <c r="D2476" t="s">
        <v>6</v>
      </c>
      <c r="E2476" t="s">
        <v>6</v>
      </c>
      <c r="F2476">
        <v>5</v>
      </c>
      <c r="G2476" s="4">
        <v>24</v>
      </c>
      <c r="H2476" s="4">
        <v>0</v>
      </c>
      <c r="I2476" s="4">
        <v>0</v>
      </c>
      <c r="J2476" s="4">
        <v>0</v>
      </c>
      <c r="K2476" s="4">
        <v>0</v>
      </c>
    </row>
    <row r="2477" spans="1:11">
      <c r="A2477">
        <v>1990</v>
      </c>
      <c r="B2477" t="s">
        <v>209</v>
      </c>
      <c r="C2477" t="s">
        <v>210</v>
      </c>
      <c r="D2477" t="s">
        <v>6</v>
      </c>
      <c r="E2477" t="s">
        <v>537</v>
      </c>
      <c r="F2477">
        <v>4</v>
      </c>
      <c r="G2477" s="4">
        <v>8</v>
      </c>
      <c r="H2477" s="4">
        <v>0</v>
      </c>
      <c r="I2477" s="4">
        <v>16</v>
      </c>
      <c r="J2477" s="4">
        <v>0</v>
      </c>
      <c r="K2477" s="4">
        <v>0</v>
      </c>
    </row>
    <row r="2478" spans="1:11">
      <c r="A2478">
        <v>1990</v>
      </c>
      <c r="B2478" t="s">
        <v>209</v>
      </c>
      <c r="C2478" t="s">
        <v>210</v>
      </c>
      <c r="D2478" t="s">
        <v>6</v>
      </c>
      <c r="E2478" t="s">
        <v>976</v>
      </c>
      <c r="F2478">
        <v>2</v>
      </c>
      <c r="G2478" s="4">
        <v>5</v>
      </c>
      <c r="H2478" s="4">
        <v>0</v>
      </c>
      <c r="I2478" s="4">
        <v>0</v>
      </c>
      <c r="J2478" s="4">
        <v>0</v>
      </c>
      <c r="K2478" s="4">
        <v>0</v>
      </c>
    </row>
    <row r="2479" spans="1:11">
      <c r="A2479">
        <v>1991</v>
      </c>
      <c r="B2479" t="s">
        <v>209</v>
      </c>
      <c r="C2479" t="s">
        <v>210</v>
      </c>
      <c r="D2479" t="s">
        <v>6</v>
      </c>
      <c r="E2479" t="s">
        <v>537</v>
      </c>
      <c r="F2479">
        <v>4</v>
      </c>
      <c r="G2479" s="4">
        <v>4</v>
      </c>
      <c r="H2479" s="4">
        <v>0</v>
      </c>
      <c r="I2479" s="4">
        <v>8</v>
      </c>
      <c r="J2479" s="4">
        <v>0</v>
      </c>
      <c r="K2479" s="4">
        <v>0</v>
      </c>
    </row>
    <row r="2480" spans="1:11">
      <c r="A2480">
        <v>1991</v>
      </c>
      <c r="B2480" t="s">
        <v>209</v>
      </c>
      <c r="C2480" t="s">
        <v>210</v>
      </c>
      <c r="D2480" t="s">
        <v>6</v>
      </c>
      <c r="E2480" t="s">
        <v>976</v>
      </c>
      <c r="F2480">
        <v>4</v>
      </c>
      <c r="G2480" s="4">
        <v>4</v>
      </c>
      <c r="H2480" s="4">
        <v>0</v>
      </c>
      <c r="I2480" s="4">
        <v>4</v>
      </c>
      <c r="J2480" s="4">
        <v>0</v>
      </c>
      <c r="K2480" s="4">
        <v>0</v>
      </c>
    </row>
    <row r="2481" spans="1:11">
      <c r="A2481">
        <v>1992</v>
      </c>
      <c r="B2481" t="s">
        <v>209</v>
      </c>
      <c r="C2481" t="s">
        <v>210</v>
      </c>
      <c r="D2481" t="s">
        <v>6</v>
      </c>
      <c r="E2481" t="s">
        <v>978</v>
      </c>
      <c r="F2481">
        <v>0</v>
      </c>
      <c r="G2481" s="4">
        <v>0</v>
      </c>
      <c r="H2481" s="4">
        <v>0</v>
      </c>
      <c r="I2481" s="4">
        <v>0</v>
      </c>
      <c r="J2481" s="4">
        <v>0</v>
      </c>
      <c r="K2481" s="4">
        <v>0</v>
      </c>
    </row>
    <row r="2482" spans="1:11">
      <c r="A2482">
        <v>1996</v>
      </c>
      <c r="B2482" t="s">
        <v>209</v>
      </c>
      <c r="C2482" t="s">
        <v>210</v>
      </c>
      <c r="D2482" t="s">
        <v>6</v>
      </c>
      <c r="E2482" t="s">
        <v>6</v>
      </c>
      <c r="F2482">
        <v>3</v>
      </c>
      <c r="G2482" s="4">
        <v>41</v>
      </c>
      <c r="H2482" s="4">
        <v>0</v>
      </c>
      <c r="I2482" s="4">
        <v>0</v>
      </c>
      <c r="J2482" s="4">
        <v>0</v>
      </c>
      <c r="K2482" s="4">
        <v>0</v>
      </c>
    </row>
    <row r="2483" spans="1:11">
      <c r="A2483">
        <v>1997</v>
      </c>
      <c r="B2483" t="s">
        <v>209</v>
      </c>
      <c r="C2483" t="s">
        <v>210</v>
      </c>
      <c r="D2483" t="s">
        <v>6</v>
      </c>
      <c r="E2483" t="s">
        <v>978</v>
      </c>
      <c r="F2483">
        <v>5</v>
      </c>
      <c r="G2483" s="4">
        <v>4.6004366812227078</v>
      </c>
      <c r="H2483" s="4">
        <v>0</v>
      </c>
      <c r="I2483" s="4">
        <v>0</v>
      </c>
      <c r="J2483" s="4">
        <v>0</v>
      </c>
      <c r="K2483" s="4">
        <v>0</v>
      </c>
    </row>
    <row r="2484" spans="1:11">
      <c r="A2484">
        <v>1999</v>
      </c>
      <c r="B2484" t="s">
        <v>209</v>
      </c>
      <c r="C2484" t="s">
        <v>210</v>
      </c>
      <c r="D2484" t="s">
        <v>6</v>
      </c>
      <c r="E2484" t="s">
        <v>6</v>
      </c>
      <c r="F2484">
        <v>4</v>
      </c>
      <c r="G2484" s="4">
        <v>41.965909090909093</v>
      </c>
      <c r="H2484" s="4">
        <v>0</v>
      </c>
      <c r="I2484" s="4">
        <v>71.342045454545456</v>
      </c>
      <c r="J2484" s="4">
        <v>0</v>
      </c>
      <c r="K2484" s="4">
        <v>0</v>
      </c>
    </row>
    <row r="2485" spans="1:11">
      <c r="A2485">
        <v>2001</v>
      </c>
      <c r="B2485" t="s">
        <v>209</v>
      </c>
      <c r="C2485" t="s">
        <v>210</v>
      </c>
      <c r="D2485" t="s">
        <v>6</v>
      </c>
      <c r="E2485" t="s">
        <v>6</v>
      </c>
      <c r="F2485">
        <v>4</v>
      </c>
      <c r="G2485" s="4">
        <v>3.7152317880794703</v>
      </c>
      <c r="H2485" s="4">
        <v>0</v>
      </c>
      <c r="I2485" s="4">
        <v>0</v>
      </c>
      <c r="J2485" s="4">
        <v>0</v>
      </c>
      <c r="K2485" s="4">
        <v>0</v>
      </c>
    </row>
    <row r="2486" spans="1:11">
      <c r="A2486">
        <v>2002</v>
      </c>
      <c r="B2486" t="s">
        <v>209</v>
      </c>
      <c r="C2486" t="s">
        <v>210</v>
      </c>
      <c r="D2486" t="s">
        <v>6</v>
      </c>
      <c r="E2486" t="s">
        <v>6</v>
      </c>
      <c r="F2486">
        <v>3</v>
      </c>
      <c r="G2486" s="4">
        <v>10.063245823389021</v>
      </c>
      <c r="H2486" s="4">
        <v>0</v>
      </c>
      <c r="I2486" s="4">
        <v>6.7088305489260147</v>
      </c>
      <c r="J2486" s="4">
        <v>0</v>
      </c>
      <c r="K2486" s="4">
        <v>0</v>
      </c>
    </row>
    <row r="2487" spans="1:11">
      <c r="A2487">
        <v>2003</v>
      </c>
      <c r="B2487" t="s">
        <v>209</v>
      </c>
      <c r="C2487" t="s">
        <v>210</v>
      </c>
      <c r="D2487" t="s">
        <v>6</v>
      </c>
      <c r="E2487" t="s">
        <v>978</v>
      </c>
      <c r="F2487">
        <v>2</v>
      </c>
      <c r="G2487" s="4">
        <v>2.2182385035074046</v>
      </c>
      <c r="H2487" s="4">
        <v>0</v>
      </c>
      <c r="I2487" s="4">
        <v>0</v>
      </c>
      <c r="J2487" s="4">
        <v>0</v>
      </c>
      <c r="K2487" s="4">
        <v>0</v>
      </c>
    </row>
    <row r="2488" spans="1:11">
      <c r="A2488">
        <v>1968</v>
      </c>
      <c r="B2488" t="s">
        <v>83</v>
      </c>
      <c r="C2488" t="s">
        <v>84</v>
      </c>
      <c r="D2488" t="s">
        <v>6</v>
      </c>
      <c r="E2488" t="s">
        <v>534</v>
      </c>
      <c r="F2488">
        <v>15</v>
      </c>
      <c r="G2488" s="4">
        <v>39</v>
      </c>
      <c r="H2488" s="4">
        <v>16</v>
      </c>
      <c r="I2488" s="4">
        <v>0</v>
      </c>
      <c r="J2488" s="4">
        <v>0</v>
      </c>
      <c r="K2488" s="4">
        <v>0</v>
      </c>
    </row>
    <row r="2489" spans="1:11">
      <c r="A2489">
        <v>1969</v>
      </c>
      <c r="B2489" t="s">
        <v>83</v>
      </c>
      <c r="C2489" t="s">
        <v>84</v>
      </c>
      <c r="D2489" t="s">
        <v>6</v>
      </c>
      <c r="E2489" t="s">
        <v>534</v>
      </c>
      <c r="F2489">
        <v>19</v>
      </c>
      <c r="G2489" s="4">
        <v>56</v>
      </c>
      <c r="H2489" s="4">
        <v>32</v>
      </c>
      <c r="I2489" s="4">
        <v>0</v>
      </c>
      <c r="J2489" s="4">
        <v>0</v>
      </c>
      <c r="K2489" s="4">
        <v>0</v>
      </c>
    </row>
    <row r="2490" spans="1:11">
      <c r="A2490">
        <v>1970</v>
      </c>
      <c r="B2490" t="s">
        <v>83</v>
      </c>
      <c r="C2490" t="s">
        <v>84</v>
      </c>
      <c r="D2490" t="s">
        <v>6</v>
      </c>
      <c r="E2490" t="s">
        <v>534</v>
      </c>
      <c r="F2490">
        <v>16</v>
      </c>
      <c r="G2490" s="4">
        <v>38</v>
      </c>
      <c r="H2490" s="4">
        <v>16</v>
      </c>
      <c r="I2490" s="4">
        <v>0</v>
      </c>
      <c r="J2490" s="4">
        <v>0</v>
      </c>
      <c r="K2490" s="4">
        <v>0</v>
      </c>
    </row>
    <row r="2491" spans="1:11">
      <c r="A2491">
        <v>1971</v>
      </c>
      <c r="B2491" t="s">
        <v>83</v>
      </c>
      <c r="C2491" t="s">
        <v>84</v>
      </c>
      <c r="D2491" t="s">
        <v>6</v>
      </c>
      <c r="E2491" t="s">
        <v>534</v>
      </c>
      <c r="F2491">
        <v>34</v>
      </c>
      <c r="G2491" s="4">
        <v>156</v>
      </c>
      <c r="H2491" s="4">
        <v>82</v>
      </c>
      <c r="I2491" s="4">
        <v>43</v>
      </c>
      <c r="J2491" s="4">
        <v>0</v>
      </c>
      <c r="K2491" s="4">
        <v>0</v>
      </c>
    </row>
    <row r="2492" spans="1:11">
      <c r="A2492">
        <v>1972</v>
      </c>
      <c r="B2492" t="s">
        <v>83</v>
      </c>
      <c r="C2492" t="s">
        <v>84</v>
      </c>
      <c r="D2492" t="s">
        <v>6</v>
      </c>
      <c r="E2492" t="s">
        <v>534</v>
      </c>
      <c r="F2492">
        <v>41</v>
      </c>
      <c r="G2492" s="4">
        <v>147</v>
      </c>
      <c r="H2492" s="4">
        <v>71</v>
      </c>
      <c r="I2492" s="4">
        <v>15</v>
      </c>
      <c r="J2492" s="4">
        <v>0</v>
      </c>
      <c r="K2492" s="4">
        <v>0</v>
      </c>
    </row>
    <row r="2493" spans="1:11">
      <c r="A2493">
        <v>1973</v>
      </c>
      <c r="B2493" t="s">
        <v>83</v>
      </c>
      <c r="C2493" t="s">
        <v>84</v>
      </c>
      <c r="D2493" t="s">
        <v>6</v>
      </c>
      <c r="E2493" t="s">
        <v>534</v>
      </c>
      <c r="F2493">
        <v>21</v>
      </c>
      <c r="G2493" s="4">
        <v>67</v>
      </c>
      <c r="H2493" s="4">
        <v>10</v>
      </c>
      <c r="I2493" s="4">
        <v>0</v>
      </c>
      <c r="J2493" s="4">
        <v>0</v>
      </c>
      <c r="K2493" s="4">
        <v>0</v>
      </c>
    </row>
    <row r="2494" spans="1:11">
      <c r="A2494">
        <v>1974</v>
      </c>
      <c r="B2494" t="s">
        <v>83</v>
      </c>
      <c r="C2494" t="s">
        <v>84</v>
      </c>
      <c r="D2494" t="s">
        <v>6</v>
      </c>
      <c r="E2494" t="s">
        <v>534</v>
      </c>
      <c r="F2494">
        <v>28</v>
      </c>
      <c r="G2494" s="4">
        <v>65</v>
      </c>
      <c r="H2494" s="4">
        <v>20</v>
      </c>
      <c r="I2494" s="4">
        <v>4</v>
      </c>
      <c r="J2494" s="4">
        <v>0</v>
      </c>
      <c r="K2494" s="4">
        <v>0</v>
      </c>
    </row>
    <row r="2495" spans="1:11">
      <c r="A2495">
        <v>1975</v>
      </c>
      <c r="B2495" t="s">
        <v>83</v>
      </c>
      <c r="C2495" t="s">
        <v>84</v>
      </c>
      <c r="D2495" t="s">
        <v>6</v>
      </c>
      <c r="E2495" t="s">
        <v>534</v>
      </c>
      <c r="F2495">
        <v>16</v>
      </c>
      <c r="G2495" s="4">
        <v>50</v>
      </c>
      <c r="H2495" s="4">
        <v>3</v>
      </c>
      <c r="I2495" s="4">
        <v>3</v>
      </c>
      <c r="J2495" s="4">
        <v>0</v>
      </c>
      <c r="K2495" s="4">
        <v>0</v>
      </c>
    </row>
    <row r="2496" spans="1:11">
      <c r="A2496">
        <v>1976</v>
      </c>
      <c r="B2496" t="s">
        <v>83</v>
      </c>
      <c r="C2496" t="s">
        <v>84</v>
      </c>
      <c r="D2496" t="s">
        <v>6</v>
      </c>
      <c r="E2496" t="s">
        <v>534</v>
      </c>
      <c r="F2496">
        <v>19</v>
      </c>
      <c r="G2496" s="4">
        <v>39</v>
      </c>
      <c r="H2496" s="4">
        <v>20</v>
      </c>
      <c r="I2496" s="4">
        <v>0</v>
      </c>
      <c r="J2496" s="4">
        <v>0</v>
      </c>
      <c r="K2496" s="4">
        <v>0</v>
      </c>
    </row>
    <row r="2497" spans="1:11">
      <c r="A2497">
        <v>1977</v>
      </c>
      <c r="B2497" t="s">
        <v>83</v>
      </c>
      <c r="C2497" t="s">
        <v>84</v>
      </c>
      <c r="D2497" t="s">
        <v>6</v>
      </c>
      <c r="E2497" t="s">
        <v>534</v>
      </c>
      <c r="F2497">
        <v>4</v>
      </c>
      <c r="G2497" s="4">
        <v>16</v>
      </c>
      <c r="H2497" s="4">
        <v>0</v>
      </c>
      <c r="I2497" s="4">
        <v>0</v>
      </c>
      <c r="J2497" s="4">
        <v>0</v>
      </c>
      <c r="K2497" s="4">
        <v>0</v>
      </c>
    </row>
    <row r="2498" spans="1:11">
      <c r="A2498">
        <v>1978</v>
      </c>
      <c r="B2498" t="s">
        <v>83</v>
      </c>
      <c r="C2498" t="s">
        <v>84</v>
      </c>
      <c r="D2498" t="s">
        <v>6</v>
      </c>
      <c r="E2498" t="s">
        <v>534</v>
      </c>
      <c r="F2498">
        <v>18</v>
      </c>
      <c r="G2498" s="4">
        <v>29</v>
      </c>
      <c r="H2498" s="4">
        <v>0</v>
      </c>
      <c r="I2498" s="4">
        <v>0</v>
      </c>
      <c r="J2498" s="4">
        <v>0</v>
      </c>
      <c r="K2498" s="4">
        <v>0</v>
      </c>
    </row>
    <row r="2499" spans="1:11">
      <c r="A2499">
        <v>1979</v>
      </c>
      <c r="B2499" t="s">
        <v>83</v>
      </c>
      <c r="C2499" t="s">
        <v>84</v>
      </c>
      <c r="D2499" t="s">
        <v>6</v>
      </c>
      <c r="E2499" t="s">
        <v>534</v>
      </c>
      <c r="F2499">
        <v>20</v>
      </c>
      <c r="G2499" s="4">
        <v>45</v>
      </c>
      <c r="H2499" s="4">
        <v>20</v>
      </c>
      <c r="I2499" s="4">
        <v>8</v>
      </c>
      <c r="J2499" s="4">
        <v>0</v>
      </c>
      <c r="K2499" s="4">
        <v>0</v>
      </c>
    </row>
    <row r="2500" spans="1:11">
      <c r="A2500">
        <v>1981</v>
      </c>
      <c r="B2500" t="s">
        <v>83</v>
      </c>
      <c r="C2500" t="s">
        <v>84</v>
      </c>
      <c r="D2500" t="s">
        <v>6</v>
      </c>
      <c r="E2500" t="s">
        <v>534</v>
      </c>
      <c r="F2500">
        <v>3</v>
      </c>
      <c r="G2500" s="4">
        <v>7</v>
      </c>
      <c r="H2500" s="4">
        <v>0</v>
      </c>
      <c r="I2500" s="4">
        <v>0</v>
      </c>
      <c r="J2500" s="4">
        <v>0</v>
      </c>
      <c r="K2500" s="4">
        <v>0</v>
      </c>
    </row>
    <row r="2501" spans="1:11">
      <c r="A2501">
        <v>1983</v>
      </c>
      <c r="B2501" t="s">
        <v>83</v>
      </c>
      <c r="C2501" t="s">
        <v>84</v>
      </c>
      <c r="D2501" t="s">
        <v>6</v>
      </c>
      <c r="E2501" t="s">
        <v>534</v>
      </c>
      <c r="F2501">
        <v>17</v>
      </c>
      <c r="G2501" s="4">
        <v>26</v>
      </c>
      <c r="H2501" s="4">
        <v>0</v>
      </c>
      <c r="I2501" s="4">
        <v>4</v>
      </c>
      <c r="J2501" s="4">
        <v>0</v>
      </c>
      <c r="K2501" s="4">
        <v>0</v>
      </c>
    </row>
    <row r="2502" spans="1:11">
      <c r="A2502">
        <v>1984</v>
      </c>
      <c r="B2502" t="s">
        <v>83</v>
      </c>
      <c r="C2502" t="s">
        <v>84</v>
      </c>
      <c r="D2502" t="s">
        <v>6</v>
      </c>
      <c r="E2502" t="s">
        <v>6</v>
      </c>
      <c r="F2502">
        <v>13</v>
      </c>
      <c r="G2502" s="4">
        <v>60</v>
      </c>
      <c r="H2502" s="4">
        <v>9</v>
      </c>
      <c r="I2502" s="4">
        <v>30</v>
      </c>
      <c r="J2502" s="4">
        <v>0</v>
      </c>
      <c r="K2502" s="4">
        <v>0</v>
      </c>
    </row>
    <row r="2503" spans="1:11">
      <c r="A2503">
        <v>1988</v>
      </c>
      <c r="B2503" t="s">
        <v>83</v>
      </c>
      <c r="C2503" t="s">
        <v>84</v>
      </c>
      <c r="D2503" t="s">
        <v>6</v>
      </c>
      <c r="E2503" t="s">
        <v>6</v>
      </c>
      <c r="F2503">
        <v>4</v>
      </c>
      <c r="G2503" s="4">
        <v>9</v>
      </c>
      <c r="H2503" s="4">
        <v>0</v>
      </c>
      <c r="I2503" s="4">
        <v>0</v>
      </c>
      <c r="J2503" s="4">
        <v>0</v>
      </c>
      <c r="K2503" s="4">
        <v>0</v>
      </c>
    </row>
    <row r="2504" spans="1:11">
      <c r="A2504">
        <v>1990</v>
      </c>
      <c r="B2504" t="s">
        <v>83</v>
      </c>
      <c r="C2504" t="s">
        <v>84</v>
      </c>
      <c r="D2504" t="s">
        <v>6</v>
      </c>
      <c r="E2504" t="s">
        <v>6</v>
      </c>
      <c r="F2504">
        <v>5</v>
      </c>
      <c r="G2504" s="4">
        <v>9</v>
      </c>
      <c r="H2504" s="4">
        <v>0</v>
      </c>
      <c r="I2504" s="4">
        <v>9</v>
      </c>
      <c r="J2504" s="4">
        <v>0</v>
      </c>
      <c r="K2504" s="4">
        <v>0</v>
      </c>
    </row>
    <row r="2505" spans="1:11">
      <c r="A2505">
        <v>1992</v>
      </c>
      <c r="B2505" t="s">
        <v>83</v>
      </c>
      <c r="C2505" t="s">
        <v>84</v>
      </c>
      <c r="D2505" t="s">
        <v>6</v>
      </c>
      <c r="E2505" t="s">
        <v>6</v>
      </c>
      <c r="F2505">
        <v>4</v>
      </c>
      <c r="G2505" s="4">
        <v>8</v>
      </c>
      <c r="H2505" s="4">
        <v>0</v>
      </c>
      <c r="I2505" s="4">
        <v>0</v>
      </c>
      <c r="J2505" s="4">
        <v>0</v>
      </c>
      <c r="K2505" s="4">
        <v>0</v>
      </c>
    </row>
    <row r="2506" spans="1:11">
      <c r="A2506">
        <v>1993</v>
      </c>
      <c r="B2506" t="s">
        <v>83</v>
      </c>
      <c r="C2506" t="s">
        <v>84</v>
      </c>
      <c r="D2506" t="s">
        <v>6</v>
      </c>
      <c r="E2506" t="s">
        <v>6</v>
      </c>
      <c r="F2506">
        <v>4</v>
      </c>
      <c r="G2506" s="4">
        <v>7</v>
      </c>
      <c r="H2506" s="4">
        <v>0</v>
      </c>
      <c r="I2506" s="4">
        <v>7</v>
      </c>
      <c r="J2506" s="4">
        <v>0</v>
      </c>
      <c r="K2506" s="4">
        <v>0</v>
      </c>
    </row>
    <row r="2507" spans="1:11">
      <c r="A2507">
        <v>1994</v>
      </c>
      <c r="B2507" t="s">
        <v>83</v>
      </c>
      <c r="C2507" t="s">
        <v>84</v>
      </c>
      <c r="D2507" t="s">
        <v>6</v>
      </c>
      <c r="E2507" t="s">
        <v>6</v>
      </c>
      <c r="F2507">
        <v>10</v>
      </c>
      <c r="G2507" s="4">
        <v>46</v>
      </c>
      <c r="H2507" s="4">
        <v>0</v>
      </c>
      <c r="I2507" s="4">
        <v>0</v>
      </c>
      <c r="J2507" s="4">
        <v>5</v>
      </c>
      <c r="K2507" s="4">
        <v>0</v>
      </c>
    </row>
    <row r="2508" spans="1:11">
      <c r="A2508">
        <v>1995</v>
      </c>
      <c r="B2508" t="s">
        <v>83</v>
      </c>
      <c r="C2508" t="s">
        <v>84</v>
      </c>
      <c r="D2508" t="s">
        <v>6</v>
      </c>
      <c r="E2508" t="s">
        <v>6</v>
      </c>
      <c r="F2508">
        <v>3</v>
      </c>
      <c r="G2508" s="4">
        <v>6</v>
      </c>
      <c r="H2508" s="4">
        <v>0</v>
      </c>
      <c r="I2508" s="4">
        <v>3</v>
      </c>
      <c r="J2508" s="4">
        <v>0</v>
      </c>
      <c r="K2508" s="4">
        <v>0</v>
      </c>
    </row>
    <row r="2509" spans="1:11">
      <c r="A2509">
        <v>1997</v>
      </c>
      <c r="B2509" t="s">
        <v>83</v>
      </c>
      <c r="C2509" t="s">
        <v>84</v>
      </c>
      <c r="D2509" t="s">
        <v>6</v>
      </c>
      <c r="E2509" t="s">
        <v>6</v>
      </c>
      <c r="F2509">
        <v>3</v>
      </c>
      <c r="G2509" s="4">
        <v>3.1784930504754936</v>
      </c>
      <c r="H2509" s="4">
        <v>0</v>
      </c>
      <c r="I2509" s="4">
        <v>0</v>
      </c>
      <c r="J2509" s="4">
        <v>0</v>
      </c>
      <c r="K2509" s="4">
        <v>0</v>
      </c>
    </row>
    <row r="2510" spans="1:11">
      <c r="A2510">
        <v>2000</v>
      </c>
      <c r="B2510" t="s">
        <v>83</v>
      </c>
      <c r="C2510" t="s">
        <v>84</v>
      </c>
      <c r="D2510" t="s">
        <v>6</v>
      </c>
      <c r="E2510" t="s">
        <v>537</v>
      </c>
      <c r="F2510">
        <v>4</v>
      </c>
      <c r="G2510" s="4">
        <v>4.3041187739463602</v>
      </c>
      <c r="H2510" s="4">
        <v>0</v>
      </c>
      <c r="I2510" s="4">
        <v>8.6082375478927204</v>
      </c>
      <c r="J2510" s="4">
        <v>0</v>
      </c>
      <c r="K2510" s="4">
        <v>0</v>
      </c>
    </row>
    <row r="2511" spans="1:11">
      <c r="A2511">
        <v>2007</v>
      </c>
      <c r="B2511" t="s">
        <v>83</v>
      </c>
      <c r="C2511" t="s">
        <v>84</v>
      </c>
      <c r="D2511" t="s">
        <v>6</v>
      </c>
      <c r="E2511" t="s">
        <v>6</v>
      </c>
      <c r="F2511">
        <v>18</v>
      </c>
      <c r="G2511" s="4">
        <v>17.175675675675677</v>
      </c>
      <c r="H2511" s="4">
        <v>0</v>
      </c>
      <c r="I2511" s="4">
        <v>0</v>
      </c>
      <c r="J2511" s="4">
        <v>0</v>
      </c>
      <c r="K2511" s="4">
        <v>0</v>
      </c>
    </row>
    <row r="2512" spans="1:11">
      <c r="A2512">
        <v>1968</v>
      </c>
      <c r="B2512" t="s">
        <v>85</v>
      </c>
      <c r="C2512" t="s">
        <v>86</v>
      </c>
      <c r="D2512" t="s">
        <v>6</v>
      </c>
      <c r="E2512" t="s">
        <v>534</v>
      </c>
      <c r="F2512">
        <v>40</v>
      </c>
      <c r="G2512" s="4">
        <v>144</v>
      </c>
      <c r="H2512" s="4">
        <v>20</v>
      </c>
      <c r="I2512" s="4">
        <v>0</v>
      </c>
      <c r="J2512" s="4">
        <v>0</v>
      </c>
      <c r="K2512" s="4">
        <v>0</v>
      </c>
    </row>
    <row r="2513" spans="1:11">
      <c r="A2513">
        <v>1969</v>
      </c>
      <c r="B2513" t="s">
        <v>85</v>
      </c>
      <c r="C2513" t="s">
        <v>86</v>
      </c>
      <c r="D2513" t="s">
        <v>6</v>
      </c>
      <c r="E2513" t="s">
        <v>534</v>
      </c>
      <c r="F2513">
        <v>32</v>
      </c>
      <c r="G2513" s="4">
        <v>333</v>
      </c>
      <c r="H2513" s="4">
        <v>74</v>
      </c>
      <c r="I2513" s="4">
        <v>0</v>
      </c>
      <c r="J2513" s="4">
        <v>0</v>
      </c>
      <c r="K2513" s="4">
        <v>0</v>
      </c>
    </row>
    <row r="2514" spans="1:11">
      <c r="A2514">
        <v>1970</v>
      </c>
      <c r="B2514" t="s">
        <v>85</v>
      </c>
      <c r="C2514" t="s">
        <v>86</v>
      </c>
      <c r="D2514" t="s">
        <v>6</v>
      </c>
      <c r="E2514" t="s">
        <v>534</v>
      </c>
      <c r="F2514">
        <v>5</v>
      </c>
      <c r="G2514" s="4">
        <v>22</v>
      </c>
      <c r="H2514" s="4">
        <v>0</v>
      </c>
      <c r="I2514" s="4">
        <v>0</v>
      </c>
      <c r="J2514" s="4">
        <v>0</v>
      </c>
      <c r="K2514" s="4">
        <v>0</v>
      </c>
    </row>
    <row r="2515" spans="1:11">
      <c r="A2515">
        <v>1971</v>
      </c>
      <c r="B2515" t="s">
        <v>85</v>
      </c>
      <c r="C2515" t="s">
        <v>86</v>
      </c>
      <c r="D2515" t="s">
        <v>6</v>
      </c>
      <c r="E2515" t="s">
        <v>534</v>
      </c>
      <c r="F2515">
        <v>29</v>
      </c>
      <c r="G2515" s="4">
        <v>195</v>
      </c>
      <c r="H2515" s="4">
        <v>117</v>
      </c>
      <c r="I2515" s="4">
        <v>43</v>
      </c>
      <c r="J2515" s="4">
        <v>0</v>
      </c>
      <c r="K2515" s="4">
        <v>0</v>
      </c>
    </row>
    <row r="2516" spans="1:11">
      <c r="A2516">
        <v>1972</v>
      </c>
      <c r="B2516" t="s">
        <v>85</v>
      </c>
      <c r="C2516" t="s">
        <v>86</v>
      </c>
      <c r="D2516" t="s">
        <v>6</v>
      </c>
      <c r="E2516" t="s">
        <v>534</v>
      </c>
      <c r="F2516">
        <v>37</v>
      </c>
      <c r="G2516" s="4">
        <v>306</v>
      </c>
      <c r="H2516" s="4">
        <v>124</v>
      </c>
      <c r="I2516" s="4">
        <v>102</v>
      </c>
      <c r="J2516" s="4">
        <v>0</v>
      </c>
      <c r="K2516" s="4">
        <v>0</v>
      </c>
    </row>
    <row r="2517" spans="1:11">
      <c r="A2517">
        <v>1973</v>
      </c>
      <c r="B2517" t="s">
        <v>85</v>
      </c>
      <c r="C2517" t="s">
        <v>86</v>
      </c>
      <c r="D2517" t="s">
        <v>6</v>
      </c>
      <c r="E2517" t="s">
        <v>534</v>
      </c>
      <c r="F2517">
        <v>17</v>
      </c>
      <c r="G2517" s="4">
        <v>67</v>
      </c>
      <c r="H2517" s="4">
        <v>10</v>
      </c>
      <c r="I2517" s="4">
        <v>0</v>
      </c>
      <c r="J2517" s="4">
        <v>0</v>
      </c>
      <c r="K2517" s="4">
        <v>0</v>
      </c>
    </row>
    <row r="2518" spans="1:11">
      <c r="A2518">
        <v>1974</v>
      </c>
      <c r="B2518" t="s">
        <v>85</v>
      </c>
      <c r="C2518" t="s">
        <v>86</v>
      </c>
      <c r="D2518" t="s">
        <v>6</v>
      </c>
      <c r="E2518" t="s">
        <v>534</v>
      </c>
      <c r="F2518">
        <v>26</v>
      </c>
      <c r="G2518" s="4">
        <v>127</v>
      </c>
      <c r="H2518" s="4">
        <v>26</v>
      </c>
      <c r="I2518" s="4">
        <v>28</v>
      </c>
      <c r="J2518" s="4">
        <v>0</v>
      </c>
      <c r="K2518" s="4">
        <v>0</v>
      </c>
    </row>
    <row r="2519" spans="1:11">
      <c r="A2519">
        <v>1975</v>
      </c>
      <c r="B2519" t="s">
        <v>85</v>
      </c>
      <c r="C2519" t="s">
        <v>86</v>
      </c>
      <c r="D2519" t="s">
        <v>6</v>
      </c>
      <c r="E2519" t="s">
        <v>534</v>
      </c>
      <c r="F2519">
        <v>10</v>
      </c>
      <c r="G2519" s="4">
        <v>37</v>
      </c>
      <c r="H2519" s="4">
        <v>0</v>
      </c>
      <c r="I2519" s="4">
        <v>0</v>
      </c>
      <c r="J2519" s="4">
        <v>0</v>
      </c>
      <c r="K2519" s="4">
        <v>0</v>
      </c>
    </row>
    <row r="2520" spans="1:11">
      <c r="A2520">
        <v>1976</v>
      </c>
      <c r="B2520" t="s">
        <v>85</v>
      </c>
      <c r="C2520" t="s">
        <v>86</v>
      </c>
      <c r="D2520" t="s">
        <v>6</v>
      </c>
      <c r="E2520" t="s">
        <v>534</v>
      </c>
      <c r="F2520">
        <v>15</v>
      </c>
      <c r="G2520" s="4">
        <v>60</v>
      </c>
      <c r="H2520" s="4">
        <v>0</v>
      </c>
      <c r="I2520" s="4">
        <v>0</v>
      </c>
      <c r="J2520" s="4">
        <v>0</v>
      </c>
      <c r="K2520" s="4">
        <v>0</v>
      </c>
    </row>
    <row r="2521" spans="1:11">
      <c r="A2521">
        <v>1977</v>
      </c>
      <c r="B2521" t="s">
        <v>85</v>
      </c>
      <c r="C2521" t="s">
        <v>86</v>
      </c>
      <c r="D2521" t="s">
        <v>6</v>
      </c>
      <c r="E2521" t="s">
        <v>534</v>
      </c>
      <c r="F2521">
        <v>36</v>
      </c>
      <c r="G2521" s="4">
        <v>211</v>
      </c>
      <c r="H2521" s="4">
        <v>101</v>
      </c>
      <c r="I2521" s="4">
        <v>52</v>
      </c>
      <c r="J2521" s="4">
        <v>0</v>
      </c>
      <c r="K2521" s="4">
        <v>0</v>
      </c>
    </row>
    <row r="2522" spans="1:11">
      <c r="A2522">
        <v>1978</v>
      </c>
      <c r="B2522" t="s">
        <v>85</v>
      </c>
      <c r="C2522" t="s">
        <v>86</v>
      </c>
      <c r="D2522" t="s">
        <v>6</v>
      </c>
      <c r="E2522" t="s">
        <v>534</v>
      </c>
      <c r="F2522">
        <v>17</v>
      </c>
      <c r="G2522" s="4">
        <v>65</v>
      </c>
      <c r="H2522" s="4">
        <v>18</v>
      </c>
      <c r="I2522" s="4">
        <v>0</v>
      </c>
      <c r="J2522" s="4">
        <v>0</v>
      </c>
      <c r="K2522" s="4">
        <v>0</v>
      </c>
    </row>
    <row r="2523" spans="1:11">
      <c r="A2523">
        <v>1979</v>
      </c>
      <c r="B2523" t="s">
        <v>85</v>
      </c>
      <c r="C2523" t="s">
        <v>86</v>
      </c>
      <c r="D2523" t="s">
        <v>6</v>
      </c>
      <c r="E2523" t="s">
        <v>534</v>
      </c>
      <c r="F2523">
        <v>20</v>
      </c>
      <c r="G2523" s="4">
        <v>129</v>
      </c>
      <c r="H2523" s="4">
        <v>37</v>
      </c>
      <c r="I2523" s="4">
        <v>74</v>
      </c>
      <c r="J2523" s="4">
        <v>0</v>
      </c>
      <c r="K2523" s="4">
        <v>0</v>
      </c>
    </row>
    <row r="2524" spans="1:11">
      <c r="A2524">
        <v>1980</v>
      </c>
      <c r="B2524" t="s">
        <v>85</v>
      </c>
      <c r="C2524" t="s">
        <v>86</v>
      </c>
      <c r="D2524" t="s">
        <v>6</v>
      </c>
      <c r="E2524" t="s">
        <v>534</v>
      </c>
      <c r="F2524">
        <v>17</v>
      </c>
      <c r="G2524" s="4">
        <v>49</v>
      </c>
      <c r="H2524" s="4">
        <v>9</v>
      </c>
      <c r="I2524" s="4">
        <v>0</v>
      </c>
      <c r="J2524" s="4">
        <v>0</v>
      </c>
      <c r="K2524" s="4">
        <v>0</v>
      </c>
    </row>
    <row r="2525" spans="1:11">
      <c r="A2525">
        <v>1981</v>
      </c>
      <c r="B2525" t="s">
        <v>85</v>
      </c>
      <c r="C2525" t="s">
        <v>86</v>
      </c>
      <c r="D2525" t="s">
        <v>6</v>
      </c>
      <c r="E2525" t="s">
        <v>534</v>
      </c>
      <c r="F2525">
        <v>7</v>
      </c>
      <c r="G2525" s="4">
        <v>36</v>
      </c>
      <c r="H2525" s="4">
        <v>0</v>
      </c>
      <c r="I2525" s="4">
        <v>11</v>
      </c>
      <c r="J2525" s="4">
        <v>0</v>
      </c>
      <c r="K2525" s="4">
        <v>0</v>
      </c>
    </row>
    <row r="2526" spans="1:11">
      <c r="A2526">
        <v>1982</v>
      </c>
      <c r="B2526" t="s">
        <v>85</v>
      </c>
      <c r="C2526" t="s">
        <v>86</v>
      </c>
      <c r="D2526" t="s">
        <v>6</v>
      </c>
      <c r="E2526" t="s">
        <v>534</v>
      </c>
      <c r="F2526">
        <v>4</v>
      </c>
      <c r="G2526" s="4">
        <v>15</v>
      </c>
      <c r="H2526" s="4">
        <v>0</v>
      </c>
      <c r="I2526" s="4">
        <v>10</v>
      </c>
      <c r="J2526" s="4">
        <v>0</v>
      </c>
      <c r="K2526" s="4">
        <v>0</v>
      </c>
    </row>
    <row r="2527" spans="1:11">
      <c r="A2527">
        <v>1983</v>
      </c>
      <c r="B2527" t="s">
        <v>85</v>
      </c>
      <c r="C2527" t="s">
        <v>86</v>
      </c>
      <c r="D2527" t="s">
        <v>6</v>
      </c>
      <c r="E2527" t="s">
        <v>534</v>
      </c>
      <c r="F2527">
        <v>9</v>
      </c>
      <c r="G2527" s="4">
        <v>48</v>
      </c>
      <c r="H2527" s="4">
        <v>0</v>
      </c>
      <c r="I2527" s="4">
        <v>69</v>
      </c>
      <c r="J2527" s="4">
        <v>0</v>
      </c>
      <c r="K2527" s="4">
        <v>0</v>
      </c>
    </row>
    <row r="2528" spans="1:11">
      <c r="A2528">
        <v>1984</v>
      </c>
      <c r="B2528" t="s">
        <v>85</v>
      </c>
      <c r="C2528" t="s">
        <v>86</v>
      </c>
      <c r="D2528" t="s">
        <v>6</v>
      </c>
      <c r="E2528" t="s">
        <v>6</v>
      </c>
      <c r="F2528">
        <v>4</v>
      </c>
      <c r="G2528" s="4">
        <v>9</v>
      </c>
      <c r="H2528" s="4">
        <v>0</v>
      </c>
      <c r="I2528" s="4">
        <v>4</v>
      </c>
      <c r="J2528" s="4">
        <v>0</v>
      </c>
      <c r="K2528" s="4">
        <v>0</v>
      </c>
    </row>
    <row r="2529" spans="1:11">
      <c r="A2529">
        <v>1985</v>
      </c>
      <c r="B2529" t="s">
        <v>85</v>
      </c>
      <c r="C2529" t="s">
        <v>86</v>
      </c>
      <c r="D2529" t="s">
        <v>6</v>
      </c>
      <c r="E2529" t="s">
        <v>6</v>
      </c>
      <c r="F2529">
        <v>7</v>
      </c>
      <c r="G2529" s="4">
        <v>35</v>
      </c>
      <c r="H2529" s="4">
        <v>0</v>
      </c>
      <c r="I2529" s="4">
        <v>24</v>
      </c>
      <c r="J2529" s="4">
        <v>0</v>
      </c>
      <c r="K2529" s="4">
        <v>0</v>
      </c>
    </row>
    <row r="2530" spans="1:11">
      <c r="A2530">
        <v>1986</v>
      </c>
      <c r="B2530" t="s">
        <v>85</v>
      </c>
      <c r="C2530" t="s">
        <v>86</v>
      </c>
      <c r="D2530" t="s">
        <v>6</v>
      </c>
      <c r="E2530" t="s">
        <v>6</v>
      </c>
      <c r="F2530">
        <v>4</v>
      </c>
      <c r="G2530" s="4">
        <v>7</v>
      </c>
      <c r="H2530" s="4">
        <v>0</v>
      </c>
      <c r="I2530" s="4">
        <v>7</v>
      </c>
      <c r="J2530" s="4">
        <v>0</v>
      </c>
      <c r="K2530" s="4">
        <v>0</v>
      </c>
    </row>
    <row r="2531" spans="1:11">
      <c r="A2531">
        <v>1987</v>
      </c>
      <c r="B2531" t="s">
        <v>85</v>
      </c>
      <c r="C2531" t="s">
        <v>86</v>
      </c>
      <c r="D2531" t="s">
        <v>6</v>
      </c>
      <c r="E2531" t="s">
        <v>6</v>
      </c>
      <c r="F2531">
        <v>4</v>
      </c>
      <c r="G2531" s="4">
        <v>40</v>
      </c>
      <c r="H2531" s="4">
        <v>0</v>
      </c>
      <c r="I2531" s="4">
        <v>60</v>
      </c>
      <c r="J2531" s="4">
        <v>4</v>
      </c>
      <c r="K2531" s="4">
        <v>0</v>
      </c>
    </row>
    <row r="2532" spans="1:11">
      <c r="A2532">
        <v>1989</v>
      </c>
      <c r="B2532" t="s">
        <v>85</v>
      </c>
      <c r="C2532" t="s">
        <v>86</v>
      </c>
      <c r="D2532" t="s">
        <v>6</v>
      </c>
      <c r="E2532" t="s">
        <v>6</v>
      </c>
      <c r="F2532">
        <v>10</v>
      </c>
      <c r="G2532" s="4">
        <v>35</v>
      </c>
      <c r="H2532" s="4">
        <v>0</v>
      </c>
      <c r="I2532" s="4">
        <v>46</v>
      </c>
      <c r="J2532" s="4">
        <v>0</v>
      </c>
      <c r="K2532" s="4">
        <v>0</v>
      </c>
    </row>
    <row r="2533" spans="1:11">
      <c r="A2533">
        <v>1991</v>
      </c>
      <c r="B2533" t="s">
        <v>85</v>
      </c>
      <c r="C2533" t="s">
        <v>86</v>
      </c>
      <c r="D2533" t="s">
        <v>6</v>
      </c>
      <c r="E2533" t="s">
        <v>6</v>
      </c>
      <c r="F2533">
        <v>4</v>
      </c>
      <c r="G2533" s="4">
        <v>4</v>
      </c>
      <c r="H2533" s="4">
        <v>0</v>
      </c>
      <c r="I2533" s="4">
        <v>4</v>
      </c>
      <c r="J2533" s="4">
        <v>0</v>
      </c>
      <c r="K2533" s="4">
        <v>0</v>
      </c>
    </row>
    <row r="2534" spans="1:11">
      <c r="A2534">
        <v>1993</v>
      </c>
      <c r="B2534" t="s">
        <v>85</v>
      </c>
      <c r="C2534" t="s">
        <v>86</v>
      </c>
      <c r="D2534" t="s">
        <v>6</v>
      </c>
      <c r="E2534" t="s">
        <v>6</v>
      </c>
      <c r="F2534">
        <v>4</v>
      </c>
      <c r="G2534" s="4">
        <v>75</v>
      </c>
      <c r="H2534" s="4">
        <v>0</v>
      </c>
      <c r="I2534" s="4">
        <v>37</v>
      </c>
      <c r="J2534" s="4">
        <v>0</v>
      </c>
      <c r="K2534" s="4">
        <v>4</v>
      </c>
    </row>
    <row r="2535" spans="1:11">
      <c r="A2535">
        <v>1994</v>
      </c>
      <c r="B2535" t="s">
        <v>85</v>
      </c>
      <c r="C2535" t="s">
        <v>86</v>
      </c>
      <c r="D2535" t="s">
        <v>6</v>
      </c>
      <c r="E2535" t="s">
        <v>6</v>
      </c>
      <c r="F2535">
        <v>10</v>
      </c>
      <c r="G2535" s="4">
        <v>36</v>
      </c>
      <c r="H2535" s="4">
        <v>0</v>
      </c>
      <c r="I2535" s="4">
        <v>5</v>
      </c>
      <c r="J2535" s="4">
        <v>0</v>
      </c>
      <c r="K2535" s="4">
        <v>0</v>
      </c>
    </row>
    <row r="2536" spans="1:11">
      <c r="A2536">
        <v>1995</v>
      </c>
      <c r="B2536" t="s">
        <v>85</v>
      </c>
      <c r="C2536" t="s">
        <v>86</v>
      </c>
      <c r="D2536" t="s">
        <v>6</v>
      </c>
      <c r="E2536" t="s">
        <v>6</v>
      </c>
      <c r="F2536">
        <v>6</v>
      </c>
      <c r="G2536" s="4">
        <v>34</v>
      </c>
      <c r="H2536" s="4">
        <v>0</v>
      </c>
      <c r="I2536" s="4">
        <v>43</v>
      </c>
      <c r="J2536" s="4">
        <v>0</v>
      </c>
      <c r="K2536" s="4">
        <v>19</v>
      </c>
    </row>
    <row r="2537" spans="1:11">
      <c r="A2537">
        <v>1996</v>
      </c>
      <c r="B2537" t="s">
        <v>85</v>
      </c>
      <c r="C2537" t="s">
        <v>86</v>
      </c>
      <c r="D2537" t="s">
        <v>6</v>
      </c>
      <c r="E2537" t="s">
        <v>6</v>
      </c>
      <c r="F2537">
        <v>17</v>
      </c>
      <c r="G2537" s="4">
        <v>145</v>
      </c>
      <c r="H2537" s="4">
        <v>0</v>
      </c>
      <c r="I2537" s="4">
        <v>189</v>
      </c>
      <c r="J2537" s="4">
        <v>0</v>
      </c>
      <c r="K2537" s="4">
        <v>7</v>
      </c>
    </row>
    <row r="2538" spans="1:11">
      <c r="A2538">
        <v>1997</v>
      </c>
      <c r="B2538" t="s">
        <v>85</v>
      </c>
      <c r="C2538" t="s">
        <v>86</v>
      </c>
      <c r="D2538" t="s">
        <v>6</v>
      </c>
      <c r="E2538" t="s">
        <v>6</v>
      </c>
      <c r="F2538">
        <v>6</v>
      </c>
      <c r="G2538" s="4">
        <v>31.784930504754939</v>
      </c>
      <c r="H2538" s="4">
        <v>0</v>
      </c>
      <c r="I2538" s="4">
        <v>38.141916605705923</v>
      </c>
      <c r="J2538" s="4">
        <v>0</v>
      </c>
      <c r="K2538" s="4">
        <v>0</v>
      </c>
    </row>
    <row r="2539" spans="1:11">
      <c r="A2539">
        <v>1998</v>
      </c>
      <c r="B2539" t="s">
        <v>85</v>
      </c>
      <c r="C2539" t="s">
        <v>86</v>
      </c>
      <c r="D2539" t="s">
        <v>6</v>
      </c>
      <c r="E2539" t="s">
        <v>6</v>
      </c>
      <c r="F2539">
        <v>14</v>
      </c>
      <c r="G2539" s="4">
        <v>144.20911528150134</v>
      </c>
      <c r="H2539" s="4">
        <v>0</v>
      </c>
      <c r="I2539" s="4">
        <v>278.80428954423593</v>
      </c>
      <c r="J2539" s="4">
        <v>0</v>
      </c>
      <c r="K2539" s="4">
        <v>19.227882037533512</v>
      </c>
    </row>
    <row r="2540" spans="1:11">
      <c r="A2540">
        <v>1999</v>
      </c>
      <c r="B2540" t="s">
        <v>85</v>
      </c>
      <c r="C2540" t="s">
        <v>86</v>
      </c>
      <c r="D2540" t="s">
        <v>6</v>
      </c>
      <c r="E2540" t="s">
        <v>6</v>
      </c>
      <c r="F2540">
        <v>21</v>
      </c>
      <c r="G2540" s="4">
        <v>180.4534090909091</v>
      </c>
      <c r="H2540" s="4">
        <v>0</v>
      </c>
      <c r="I2540" s="4">
        <v>235.00909090909087</v>
      </c>
      <c r="J2540" s="4">
        <v>8.3931818181818176</v>
      </c>
      <c r="K2540" s="4">
        <v>8.3931818181818176</v>
      </c>
    </row>
    <row r="2541" spans="1:11">
      <c r="A2541">
        <v>1999</v>
      </c>
      <c r="B2541" t="s">
        <v>85</v>
      </c>
      <c r="C2541" t="s">
        <v>86</v>
      </c>
      <c r="D2541" t="s">
        <v>6</v>
      </c>
      <c r="E2541" t="s">
        <v>537</v>
      </c>
      <c r="F2541">
        <v>3</v>
      </c>
      <c r="G2541" s="4">
        <v>3.3866024518388791</v>
      </c>
      <c r="H2541" s="4">
        <v>0</v>
      </c>
      <c r="I2541" s="4">
        <v>6.7732049036777582</v>
      </c>
      <c r="J2541" s="4">
        <v>0</v>
      </c>
      <c r="K2541" s="4">
        <v>0</v>
      </c>
    </row>
    <row r="2542" spans="1:11">
      <c r="A2542">
        <v>2000</v>
      </c>
      <c r="B2542" t="s">
        <v>85</v>
      </c>
      <c r="C2542" t="s">
        <v>86</v>
      </c>
      <c r="D2542" t="s">
        <v>6</v>
      </c>
      <c r="E2542" t="s">
        <v>6</v>
      </c>
      <c r="F2542">
        <v>14</v>
      </c>
      <c r="G2542" s="4">
        <v>55.323003575685334</v>
      </c>
      <c r="H2542" s="4">
        <v>0</v>
      </c>
      <c r="I2542" s="4">
        <v>23.051251489868889</v>
      </c>
      <c r="J2542" s="4">
        <v>0</v>
      </c>
      <c r="K2542" s="4">
        <v>0</v>
      </c>
    </row>
    <row r="2543" spans="1:11">
      <c r="A2543">
        <v>2001</v>
      </c>
      <c r="B2543" t="s">
        <v>85</v>
      </c>
      <c r="C2543" t="s">
        <v>86</v>
      </c>
      <c r="D2543" t="s">
        <v>6</v>
      </c>
      <c r="E2543" t="s">
        <v>6</v>
      </c>
      <c r="F2543">
        <v>11</v>
      </c>
      <c r="G2543" s="4">
        <v>63.158940397350989</v>
      </c>
      <c r="H2543" s="4">
        <v>0</v>
      </c>
      <c r="I2543" s="4">
        <v>59.443708609271525</v>
      </c>
      <c r="J2543" s="4">
        <v>0</v>
      </c>
      <c r="K2543" s="4">
        <v>7.4304635761589406</v>
      </c>
    </row>
    <row r="2544" spans="1:11">
      <c r="A2544">
        <v>2002</v>
      </c>
      <c r="B2544" t="s">
        <v>85</v>
      </c>
      <c r="C2544" t="s">
        <v>86</v>
      </c>
      <c r="D2544" t="s">
        <v>6</v>
      </c>
      <c r="E2544" t="s">
        <v>6</v>
      </c>
      <c r="F2544">
        <v>10</v>
      </c>
      <c r="G2544" s="4">
        <v>53.670644391408118</v>
      </c>
      <c r="H2544" s="4">
        <v>0</v>
      </c>
      <c r="I2544" s="4">
        <v>10.063245823389021</v>
      </c>
      <c r="J2544" s="4">
        <v>0</v>
      </c>
      <c r="K2544" s="4">
        <v>0</v>
      </c>
    </row>
    <row r="2545" spans="1:11">
      <c r="A2545">
        <v>2003</v>
      </c>
      <c r="B2545" t="s">
        <v>85</v>
      </c>
      <c r="C2545" t="s">
        <v>86</v>
      </c>
      <c r="D2545" t="s">
        <v>6</v>
      </c>
      <c r="E2545" t="s">
        <v>6</v>
      </c>
      <c r="F2545">
        <v>4</v>
      </c>
      <c r="G2545" s="4">
        <v>3.9792207792207792</v>
      </c>
      <c r="H2545" s="4">
        <v>0</v>
      </c>
      <c r="I2545" s="4">
        <v>11.937662337662339</v>
      </c>
      <c r="J2545" s="4">
        <v>0</v>
      </c>
      <c r="K2545" s="4">
        <v>0</v>
      </c>
    </row>
    <row r="2546" spans="1:11">
      <c r="A2546">
        <v>2004</v>
      </c>
      <c r="B2546" t="s">
        <v>85</v>
      </c>
      <c r="C2546" t="s">
        <v>86</v>
      </c>
      <c r="D2546" t="s">
        <v>6</v>
      </c>
      <c r="E2546" t="s">
        <v>6</v>
      </c>
      <c r="F2546">
        <v>4</v>
      </c>
      <c r="G2546" s="4">
        <v>7.5292307692307689</v>
      </c>
      <c r="H2546" s="4">
        <v>0</v>
      </c>
      <c r="I2546" s="4">
        <v>11.293846153846156</v>
      </c>
      <c r="J2546" s="4">
        <v>0</v>
      </c>
      <c r="K2546" s="4">
        <v>0</v>
      </c>
    </row>
    <row r="2547" spans="1:11">
      <c r="A2547">
        <v>1968</v>
      </c>
      <c r="B2547" t="s">
        <v>87</v>
      </c>
      <c r="C2547" t="s">
        <v>88</v>
      </c>
      <c r="D2547" t="s">
        <v>6</v>
      </c>
      <c r="E2547" t="s">
        <v>534</v>
      </c>
      <c r="F2547">
        <v>16</v>
      </c>
      <c r="G2547" s="4">
        <v>16</v>
      </c>
      <c r="H2547" s="4">
        <v>0</v>
      </c>
      <c r="I2547" s="4">
        <v>0</v>
      </c>
      <c r="J2547" s="4">
        <v>0</v>
      </c>
      <c r="K2547" s="4">
        <v>0</v>
      </c>
    </row>
    <row r="2548" spans="1:11">
      <c r="A2548">
        <v>1969</v>
      </c>
      <c r="B2548" t="s">
        <v>87</v>
      </c>
      <c r="C2548" t="s">
        <v>88</v>
      </c>
      <c r="D2548" t="s">
        <v>6</v>
      </c>
      <c r="E2548" t="s">
        <v>534</v>
      </c>
      <c r="F2548">
        <v>4</v>
      </c>
      <c r="G2548" s="4">
        <v>4</v>
      </c>
      <c r="H2548" s="4">
        <v>0</v>
      </c>
      <c r="I2548" s="4">
        <v>0</v>
      </c>
      <c r="J2548" s="4">
        <v>0</v>
      </c>
      <c r="K2548" s="4">
        <v>0</v>
      </c>
    </row>
    <row r="2549" spans="1:11">
      <c r="A2549">
        <v>1970</v>
      </c>
      <c r="B2549" t="s">
        <v>87</v>
      </c>
      <c r="C2549" t="s">
        <v>88</v>
      </c>
      <c r="D2549" t="s">
        <v>6</v>
      </c>
      <c r="E2549" t="s">
        <v>534</v>
      </c>
      <c r="F2549">
        <v>27</v>
      </c>
      <c r="G2549" s="4">
        <v>49</v>
      </c>
      <c r="H2549" s="4">
        <v>5</v>
      </c>
      <c r="I2549" s="4">
        <v>0</v>
      </c>
      <c r="J2549" s="4">
        <v>0</v>
      </c>
      <c r="K2549" s="4">
        <v>0</v>
      </c>
    </row>
    <row r="2550" spans="1:11">
      <c r="A2550">
        <v>1971</v>
      </c>
      <c r="B2550" t="s">
        <v>87</v>
      </c>
      <c r="C2550" t="s">
        <v>88</v>
      </c>
      <c r="D2550" t="s">
        <v>6</v>
      </c>
      <c r="E2550" t="s">
        <v>534</v>
      </c>
      <c r="F2550">
        <v>14</v>
      </c>
      <c r="G2550" s="4">
        <v>34</v>
      </c>
      <c r="H2550" s="4">
        <v>34</v>
      </c>
      <c r="I2550" s="4">
        <v>34</v>
      </c>
      <c r="J2550" s="4">
        <v>0</v>
      </c>
      <c r="K2550" s="4">
        <v>0</v>
      </c>
    </row>
    <row r="2551" spans="1:11">
      <c r="A2551">
        <v>1972</v>
      </c>
      <c r="B2551" t="s">
        <v>87</v>
      </c>
      <c r="C2551" t="s">
        <v>88</v>
      </c>
      <c r="D2551" t="s">
        <v>6</v>
      </c>
      <c r="E2551" t="s">
        <v>534</v>
      </c>
      <c r="F2551">
        <v>14</v>
      </c>
      <c r="G2551" s="4">
        <v>40</v>
      </c>
      <c r="H2551" s="4">
        <v>18</v>
      </c>
      <c r="I2551" s="4">
        <v>15</v>
      </c>
      <c r="J2551" s="4">
        <v>0</v>
      </c>
      <c r="K2551" s="4">
        <v>0</v>
      </c>
    </row>
    <row r="2552" spans="1:11">
      <c r="A2552">
        <v>1973</v>
      </c>
      <c r="B2552" t="s">
        <v>87</v>
      </c>
      <c r="C2552" t="s">
        <v>88</v>
      </c>
      <c r="D2552" t="s">
        <v>6</v>
      </c>
      <c r="E2552" t="s">
        <v>534</v>
      </c>
      <c r="F2552">
        <v>14</v>
      </c>
      <c r="G2552" s="4">
        <v>24</v>
      </c>
      <c r="H2552" s="4">
        <v>3</v>
      </c>
      <c r="I2552" s="4">
        <v>0</v>
      </c>
      <c r="J2552" s="4">
        <v>0</v>
      </c>
      <c r="K2552" s="4">
        <v>0</v>
      </c>
    </row>
    <row r="2553" spans="1:11">
      <c r="A2553">
        <v>1974</v>
      </c>
      <c r="B2553" t="s">
        <v>87</v>
      </c>
      <c r="C2553" t="s">
        <v>88</v>
      </c>
      <c r="D2553" t="s">
        <v>6</v>
      </c>
      <c r="E2553" t="s">
        <v>534</v>
      </c>
      <c r="F2553">
        <v>8</v>
      </c>
      <c r="G2553" s="4">
        <v>12</v>
      </c>
      <c r="H2553" s="4">
        <v>0</v>
      </c>
      <c r="I2553" s="4">
        <v>0</v>
      </c>
      <c r="J2553" s="4">
        <v>0</v>
      </c>
      <c r="K2553" s="4">
        <v>0</v>
      </c>
    </row>
    <row r="2554" spans="1:11">
      <c r="A2554">
        <v>1975</v>
      </c>
      <c r="B2554" t="s">
        <v>87</v>
      </c>
      <c r="C2554" t="s">
        <v>88</v>
      </c>
      <c r="D2554" t="s">
        <v>6</v>
      </c>
      <c r="E2554" t="s">
        <v>534</v>
      </c>
      <c r="F2554">
        <v>10</v>
      </c>
      <c r="G2554" s="4">
        <v>13</v>
      </c>
      <c r="H2554" s="4">
        <v>3</v>
      </c>
      <c r="I2554" s="4">
        <v>0</v>
      </c>
      <c r="J2554" s="4">
        <v>0</v>
      </c>
      <c r="K2554" s="4">
        <v>0</v>
      </c>
    </row>
    <row r="2555" spans="1:11">
      <c r="A2555">
        <v>1976</v>
      </c>
      <c r="B2555" t="s">
        <v>87</v>
      </c>
      <c r="C2555" t="s">
        <v>88</v>
      </c>
      <c r="D2555" t="s">
        <v>6</v>
      </c>
      <c r="E2555" t="s">
        <v>534</v>
      </c>
      <c r="F2555">
        <v>5</v>
      </c>
      <c r="G2555" s="4">
        <v>5</v>
      </c>
      <c r="H2555" s="4">
        <v>0</v>
      </c>
      <c r="I2555" s="4">
        <v>0</v>
      </c>
      <c r="J2555" s="4">
        <v>0</v>
      </c>
      <c r="K2555" s="4">
        <v>0</v>
      </c>
    </row>
    <row r="2556" spans="1:11">
      <c r="A2556">
        <v>1977</v>
      </c>
      <c r="B2556" t="s">
        <v>87</v>
      </c>
      <c r="C2556" t="s">
        <v>88</v>
      </c>
      <c r="D2556" t="s">
        <v>6</v>
      </c>
      <c r="E2556" t="s">
        <v>534</v>
      </c>
      <c r="F2556">
        <v>4</v>
      </c>
      <c r="G2556" s="4">
        <v>4</v>
      </c>
      <c r="H2556" s="4">
        <v>4</v>
      </c>
      <c r="I2556" s="4">
        <v>8</v>
      </c>
      <c r="J2556" s="4">
        <v>0</v>
      </c>
      <c r="K2556" s="4">
        <v>0</v>
      </c>
    </row>
    <row r="2557" spans="1:11">
      <c r="A2557">
        <v>1978</v>
      </c>
      <c r="B2557" t="s">
        <v>87</v>
      </c>
      <c r="C2557" t="s">
        <v>88</v>
      </c>
      <c r="D2557" t="s">
        <v>6</v>
      </c>
      <c r="E2557" t="s">
        <v>534</v>
      </c>
      <c r="F2557">
        <v>4</v>
      </c>
      <c r="G2557" s="4">
        <v>4</v>
      </c>
      <c r="H2557" s="4">
        <v>0</v>
      </c>
      <c r="I2557" s="4">
        <v>0</v>
      </c>
      <c r="J2557" s="4">
        <v>0</v>
      </c>
      <c r="K2557" s="4">
        <v>0</v>
      </c>
    </row>
    <row r="2558" spans="1:11">
      <c r="A2558">
        <v>1979</v>
      </c>
      <c r="B2558" t="s">
        <v>87</v>
      </c>
      <c r="C2558" t="s">
        <v>88</v>
      </c>
      <c r="D2558" t="s">
        <v>6</v>
      </c>
      <c r="E2558" t="s">
        <v>534</v>
      </c>
      <c r="F2558">
        <v>23</v>
      </c>
      <c r="G2558" s="4">
        <v>76</v>
      </c>
      <c r="H2558" s="4">
        <v>24</v>
      </c>
      <c r="I2558" s="4">
        <v>20</v>
      </c>
      <c r="J2558" s="4">
        <v>0</v>
      </c>
      <c r="K2558" s="4">
        <v>0</v>
      </c>
    </row>
    <row r="2559" spans="1:11">
      <c r="A2559">
        <v>1981</v>
      </c>
      <c r="B2559" t="s">
        <v>87</v>
      </c>
      <c r="C2559" t="s">
        <v>88</v>
      </c>
      <c r="D2559" t="s">
        <v>6</v>
      </c>
      <c r="E2559" t="s">
        <v>534</v>
      </c>
      <c r="F2559">
        <v>3</v>
      </c>
      <c r="G2559" s="4">
        <v>7</v>
      </c>
      <c r="H2559" s="4">
        <v>0</v>
      </c>
      <c r="I2559" s="4">
        <v>14</v>
      </c>
      <c r="J2559" s="4">
        <v>0</v>
      </c>
      <c r="K2559" s="4">
        <v>0</v>
      </c>
    </row>
    <row r="2560" spans="1:11">
      <c r="A2560">
        <v>1982</v>
      </c>
      <c r="B2560" t="s">
        <v>87</v>
      </c>
      <c r="C2560" t="s">
        <v>88</v>
      </c>
      <c r="D2560" t="s">
        <v>6</v>
      </c>
      <c r="E2560" t="s">
        <v>534</v>
      </c>
      <c r="F2560">
        <v>7</v>
      </c>
      <c r="G2560" s="4">
        <v>7</v>
      </c>
      <c r="H2560" s="4">
        <v>0</v>
      </c>
      <c r="I2560" s="4">
        <v>0</v>
      </c>
      <c r="J2560" s="4">
        <v>0</v>
      </c>
      <c r="K2560" s="4">
        <v>0</v>
      </c>
    </row>
    <row r="2561" spans="1:11">
      <c r="A2561">
        <v>1986</v>
      </c>
      <c r="B2561" t="s">
        <v>87</v>
      </c>
      <c r="C2561" t="s">
        <v>88</v>
      </c>
      <c r="D2561" t="s">
        <v>6</v>
      </c>
      <c r="E2561" t="s">
        <v>6</v>
      </c>
      <c r="F2561">
        <v>4</v>
      </c>
      <c r="G2561" s="4">
        <v>18</v>
      </c>
      <c r="H2561" s="4">
        <v>0</v>
      </c>
      <c r="I2561" s="4">
        <v>0</v>
      </c>
      <c r="J2561" s="4">
        <v>0</v>
      </c>
      <c r="K2561" s="4">
        <v>0</v>
      </c>
    </row>
    <row r="2562" spans="1:11">
      <c r="A2562">
        <v>1987</v>
      </c>
      <c r="B2562" t="s">
        <v>87</v>
      </c>
      <c r="C2562" t="s">
        <v>88</v>
      </c>
      <c r="D2562" t="s">
        <v>6</v>
      </c>
      <c r="E2562" t="s">
        <v>6</v>
      </c>
      <c r="F2562">
        <v>4</v>
      </c>
      <c r="G2562" s="4">
        <v>32</v>
      </c>
      <c r="H2562" s="4">
        <v>0</v>
      </c>
      <c r="I2562" s="4">
        <v>64</v>
      </c>
      <c r="J2562" s="4">
        <v>0</v>
      </c>
      <c r="K2562" s="4">
        <v>0</v>
      </c>
    </row>
    <row r="2563" spans="1:11">
      <c r="A2563">
        <v>1987</v>
      </c>
      <c r="B2563" t="s">
        <v>87</v>
      </c>
      <c r="C2563" t="s">
        <v>88</v>
      </c>
      <c r="D2563" t="s">
        <v>6</v>
      </c>
      <c r="E2563" t="s">
        <v>537</v>
      </c>
      <c r="F2563">
        <v>5</v>
      </c>
      <c r="G2563" s="4">
        <v>5</v>
      </c>
      <c r="H2563" s="4">
        <v>0</v>
      </c>
      <c r="I2563" s="4">
        <v>0</v>
      </c>
      <c r="J2563" s="4">
        <v>0</v>
      </c>
      <c r="K2563" s="4">
        <v>0</v>
      </c>
    </row>
    <row r="2564" spans="1:11">
      <c r="A2564">
        <v>1988</v>
      </c>
      <c r="B2564" t="s">
        <v>87</v>
      </c>
      <c r="C2564" t="s">
        <v>88</v>
      </c>
      <c r="D2564" t="s">
        <v>6</v>
      </c>
      <c r="E2564" t="s">
        <v>6</v>
      </c>
      <c r="F2564">
        <v>9</v>
      </c>
      <c r="G2564" s="4">
        <v>13</v>
      </c>
      <c r="H2564" s="4">
        <v>0</v>
      </c>
      <c r="I2564" s="4">
        <v>4</v>
      </c>
      <c r="J2564" s="4">
        <v>0</v>
      </c>
      <c r="K2564" s="4">
        <v>0</v>
      </c>
    </row>
    <row r="2565" spans="1:11">
      <c r="A2565">
        <v>1989</v>
      </c>
      <c r="B2565" t="s">
        <v>87</v>
      </c>
      <c r="C2565" t="s">
        <v>88</v>
      </c>
      <c r="D2565" t="s">
        <v>6</v>
      </c>
      <c r="E2565" t="s">
        <v>978</v>
      </c>
      <c r="F2565">
        <v>4</v>
      </c>
      <c r="G2565" s="4">
        <v>29</v>
      </c>
      <c r="H2565" s="4">
        <v>0</v>
      </c>
      <c r="I2565" s="4">
        <v>47</v>
      </c>
      <c r="J2565" s="4">
        <v>0</v>
      </c>
      <c r="K2565" s="4">
        <v>0</v>
      </c>
    </row>
    <row r="2566" spans="1:11">
      <c r="A2566">
        <v>1989</v>
      </c>
      <c r="B2566" t="s">
        <v>87</v>
      </c>
      <c r="C2566" t="s">
        <v>88</v>
      </c>
      <c r="D2566" t="s">
        <v>6</v>
      </c>
      <c r="E2566" t="s">
        <v>6</v>
      </c>
      <c r="F2566">
        <v>20</v>
      </c>
      <c r="G2566" s="4">
        <v>20</v>
      </c>
      <c r="H2566" s="4">
        <v>0</v>
      </c>
      <c r="I2566" s="4">
        <v>30</v>
      </c>
      <c r="J2566" s="4">
        <v>0</v>
      </c>
      <c r="K2566" s="4">
        <v>0</v>
      </c>
    </row>
    <row r="2567" spans="1:11">
      <c r="A2567">
        <v>1990</v>
      </c>
      <c r="B2567" t="s">
        <v>87</v>
      </c>
      <c r="C2567" t="s">
        <v>88</v>
      </c>
      <c r="D2567" t="s">
        <v>6</v>
      </c>
      <c r="E2567" t="s">
        <v>6</v>
      </c>
      <c r="F2567">
        <v>9</v>
      </c>
      <c r="G2567" s="4">
        <v>19</v>
      </c>
      <c r="H2567" s="4">
        <v>0</v>
      </c>
      <c r="I2567" s="4">
        <v>5</v>
      </c>
      <c r="J2567" s="4">
        <v>0</v>
      </c>
      <c r="K2567" s="4">
        <v>0</v>
      </c>
    </row>
    <row r="2568" spans="1:11">
      <c r="A2568">
        <v>1991</v>
      </c>
      <c r="B2568" t="s">
        <v>87</v>
      </c>
      <c r="C2568" t="s">
        <v>88</v>
      </c>
      <c r="D2568" t="s">
        <v>6</v>
      </c>
      <c r="E2568" t="s">
        <v>6</v>
      </c>
      <c r="F2568">
        <v>4</v>
      </c>
      <c r="G2568" s="4">
        <v>8</v>
      </c>
      <c r="H2568" s="4">
        <v>0</v>
      </c>
      <c r="I2568" s="4">
        <v>19</v>
      </c>
      <c r="J2568" s="4">
        <v>0</v>
      </c>
      <c r="K2568" s="4">
        <v>0</v>
      </c>
    </row>
    <row r="2569" spans="1:11">
      <c r="A2569">
        <v>1992</v>
      </c>
      <c r="B2569" t="s">
        <v>87</v>
      </c>
      <c r="C2569" t="s">
        <v>88</v>
      </c>
      <c r="D2569" t="s">
        <v>6</v>
      </c>
      <c r="E2569" t="s">
        <v>6</v>
      </c>
      <c r="F2569">
        <v>12</v>
      </c>
      <c r="G2569" s="4">
        <v>15</v>
      </c>
      <c r="H2569" s="4">
        <v>0</v>
      </c>
      <c r="I2569" s="4">
        <v>0</v>
      </c>
      <c r="J2569" s="4">
        <v>0</v>
      </c>
      <c r="K2569" s="4">
        <v>0</v>
      </c>
    </row>
    <row r="2570" spans="1:11">
      <c r="A2570">
        <v>1994</v>
      </c>
      <c r="B2570" t="s">
        <v>87</v>
      </c>
      <c r="C2570" t="s">
        <v>88</v>
      </c>
      <c r="D2570" t="s">
        <v>6</v>
      </c>
      <c r="E2570" t="s">
        <v>978</v>
      </c>
      <c r="F2570">
        <v>2</v>
      </c>
      <c r="G2570" s="4">
        <v>2</v>
      </c>
      <c r="H2570" s="4">
        <v>0</v>
      </c>
      <c r="I2570" s="4">
        <v>0</v>
      </c>
      <c r="J2570" s="4">
        <v>0</v>
      </c>
      <c r="K2570" s="4">
        <v>0</v>
      </c>
    </row>
    <row r="2571" spans="1:11">
      <c r="A2571">
        <v>1995</v>
      </c>
      <c r="B2571" t="s">
        <v>87</v>
      </c>
      <c r="C2571" t="s">
        <v>88</v>
      </c>
      <c r="D2571" t="s">
        <v>6</v>
      </c>
      <c r="E2571" t="s">
        <v>6</v>
      </c>
      <c r="F2571">
        <v>16</v>
      </c>
      <c r="G2571" s="4">
        <v>19</v>
      </c>
      <c r="H2571" s="4">
        <v>0</v>
      </c>
      <c r="I2571" s="4">
        <v>0</v>
      </c>
      <c r="J2571" s="4">
        <v>0</v>
      </c>
      <c r="K2571" s="4">
        <v>0</v>
      </c>
    </row>
    <row r="2572" spans="1:11">
      <c r="A2572">
        <v>1996</v>
      </c>
      <c r="B2572" t="s">
        <v>87</v>
      </c>
      <c r="C2572" t="s">
        <v>88</v>
      </c>
      <c r="D2572" t="s">
        <v>6</v>
      </c>
      <c r="E2572" t="s">
        <v>6</v>
      </c>
      <c r="F2572">
        <v>10</v>
      </c>
      <c r="G2572" s="4">
        <v>10</v>
      </c>
      <c r="H2572" s="4">
        <v>0</v>
      </c>
      <c r="I2572" s="4">
        <v>0</v>
      </c>
      <c r="J2572" s="4">
        <v>0</v>
      </c>
      <c r="K2572" s="4">
        <v>0</v>
      </c>
    </row>
    <row r="2573" spans="1:11">
      <c r="A2573">
        <v>1997</v>
      </c>
      <c r="B2573" t="s">
        <v>87</v>
      </c>
      <c r="C2573" t="s">
        <v>88</v>
      </c>
      <c r="D2573" t="s">
        <v>6</v>
      </c>
      <c r="E2573" t="s">
        <v>6</v>
      </c>
      <c r="F2573">
        <v>6</v>
      </c>
      <c r="G2573" s="4">
        <v>15.89246525237747</v>
      </c>
      <c r="H2573" s="4">
        <v>0</v>
      </c>
      <c r="I2573" s="4">
        <v>6.3569861009509872</v>
      </c>
      <c r="J2573" s="4">
        <v>0</v>
      </c>
      <c r="K2573" s="4">
        <v>0</v>
      </c>
    </row>
    <row r="2574" spans="1:11">
      <c r="A2574">
        <v>1998</v>
      </c>
      <c r="B2574" t="s">
        <v>87</v>
      </c>
      <c r="C2574" t="s">
        <v>88</v>
      </c>
      <c r="D2574" t="s">
        <v>6</v>
      </c>
      <c r="E2574" t="s">
        <v>6</v>
      </c>
      <c r="F2574">
        <v>5</v>
      </c>
      <c r="G2574" s="4">
        <v>4.8069705093833779</v>
      </c>
      <c r="H2574" s="4">
        <v>0</v>
      </c>
      <c r="I2574" s="4">
        <v>0</v>
      </c>
      <c r="J2574" s="4">
        <v>0</v>
      </c>
      <c r="K2574" s="4">
        <v>0</v>
      </c>
    </row>
    <row r="2575" spans="1:11">
      <c r="A2575">
        <v>1999</v>
      </c>
      <c r="B2575" t="s">
        <v>87</v>
      </c>
      <c r="C2575" t="s">
        <v>88</v>
      </c>
      <c r="D2575" t="s">
        <v>6</v>
      </c>
      <c r="E2575" t="s">
        <v>6</v>
      </c>
      <c r="F2575">
        <v>8</v>
      </c>
      <c r="G2575" s="4">
        <v>12.589772727272727</v>
      </c>
      <c r="H2575" s="4">
        <v>0</v>
      </c>
      <c r="I2575" s="4">
        <v>0</v>
      </c>
      <c r="J2575" s="4">
        <v>0</v>
      </c>
      <c r="K2575" s="4">
        <v>0</v>
      </c>
    </row>
    <row r="2576" spans="1:11">
      <c r="A2576">
        <v>2000</v>
      </c>
      <c r="B2576" t="s">
        <v>87</v>
      </c>
      <c r="C2576" t="s">
        <v>88</v>
      </c>
      <c r="D2576" t="s">
        <v>6</v>
      </c>
      <c r="E2576" t="s">
        <v>6</v>
      </c>
      <c r="F2576">
        <v>9</v>
      </c>
      <c r="G2576" s="4">
        <v>9.2205005959475557</v>
      </c>
      <c r="H2576" s="4">
        <v>0</v>
      </c>
      <c r="I2576" s="4">
        <v>4.6102502979737778</v>
      </c>
      <c r="J2576" s="4">
        <v>0</v>
      </c>
      <c r="K2576" s="4">
        <v>0</v>
      </c>
    </row>
    <row r="2577" spans="1:11">
      <c r="A2577">
        <v>2001</v>
      </c>
      <c r="B2577" t="s">
        <v>87</v>
      </c>
      <c r="C2577" t="s">
        <v>88</v>
      </c>
      <c r="D2577" t="s">
        <v>6</v>
      </c>
      <c r="E2577" t="s">
        <v>6</v>
      </c>
      <c r="F2577">
        <v>7</v>
      </c>
      <c r="G2577" s="4">
        <v>7.4304635761589406</v>
      </c>
      <c r="H2577" s="4">
        <v>0</v>
      </c>
      <c r="I2577" s="4">
        <v>0</v>
      </c>
      <c r="J2577" s="4">
        <v>0</v>
      </c>
      <c r="K2577" s="4">
        <v>0</v>
      </c>
    </row>
    <row r="2578" spans="1:11">
      <c r="A2578">
        <v>2002</v>
      </c>
      <c r="B2578" t="s">
        <v>87</v>
      </c>
      <c r="C2578" t="s">
        <v>88</v>
      </c>
      <c r="D2578" t="s">
        <v>6</v>
      </c>
      <c r="E2578" t="s">
        <v>6</v>
      </c>
      <c r="F2578">
        <v>3</v>
      </c>
      <c r="G2578" s="4">
        <v>3.3544152744630074</v>
      </c>
      <c r="H2578" s="4">
        <v>0</v>
      </c>
      <c r="I2578" s="4">
        <v>0</v>
      </c>
      <c r="J2578" s="4">
        <v>0</v>
      </c>
      <c r="K2578" s="4">
        <v>0</v>
      </c>
    </row>
    <row r="2579" spans="1:11">
      <c r="A2579">
        <v>2004</v>
      </c>
      <c r="B2579" t="s">
        <v>87</v>
      </c>
      <c r="C2579" t="s">
        <v>88</v>
      </c>
      <c r="D2579" t="s">
        <v>6</v>
      </c>
      <c r="E2579" t="s">
        <v>6</v>
      </c>
      <c r="F2579">
        <v>11</v>
      </c>
      <c r="G2579" s="4">
        <v>33.881538461538462</v>
      </c>
      <c r="H2579" s="4">
        <v>0</v>
      </c>
      <c r="I2579" s="4">
        <v>0</v>
      </c>
      <c r="J2579" s="4">
        <v>0</v>
      </c>
      <c r="K2579" s="4">
        <v>0</v>
      </c>
    </row>
    <row r="2580" spans="1:11">
      <c r="A2580">
        <v>2004</v>
      </c>
      <c r="B2580" t="s">
        <v>87</v>
      </c>
      <c r="C2580" t="s">
        <v>88</v>
      </c>
      <c r="D2580" t="s">
        <v>6</v>
      </c>
      <c r="E2580" t="s">
        <v>537</v>
      </c>
      <c r="F2580">
        <v>4</v>
      </c>
      <c r="G2580" s="4">
        <v>3.5988398036590805</v>
      </c>
      <c r="H2580" s="4">
        <v>0</v>
      </c>
      <c r="I2580" s="4">
        <v>0</v>
      </c>
      <c r="J2580" s="4">
        <v>0</v>
      </c>
      <c r="K2580" s="4">
        <v>0</v>
      </c>
    </row>
    <row r="2581" spans="1:11">
      <c r="A2581">
        <v>2006</v>
      </c>
      <c r="B2581" t="s">
        <v>87</v>
      </c>
      <c r="C2581" t="s">
        <v>88</v>
      </c>
      <c r="D2581" t="s">
        <v>6</v>
      </c>
      <c r="E2581" t="s">
        <v>6</v>
      </c>
      <c r="F2581">
        <v>7</v>
      </c>
      <c r="G2581" s="4">
        <v>18.677811550151976</v>
      </c>
      <c r="H2581" s="4">
        <v>0</v>
      </c>
      <c r="I2581" s="4">
        <v>3.735562310030395</v>
      </c>
      <c r="J2581" s="4">
        <v>0</v>
      </c>
      <c r="K2581" s="4">
        <v>0</v>
      </c>
    </row>
    <row r="2582" spans="1:11">
      <c r="A2582">
        <v>2006</v>
      </c>
      <c r="B2582" t="s">
        <v>87</v>
      </c>
      <c r="C2582" t="s">
        <v>88</v>
      </c>
      <c r="D2582" t="s">
        <v>6</v>
      </c>
      <c r="E2582" t="s">
        <v>976</v>
      </c>
      <c r="F2582">
        <v>3</v>
      </c>
      <c r="G2582" s="4">
        <v>2.9627659574468086</v>
      </c>
      <c r="H2582" s="4">
        <v>0</v>
      </c>
      <c r="I2582" s="4">
        <v>0</v>
      </c>
      <c r="J2582" s="4">
        <v>0</v>
      </c>
      <c r="K2582" s="4">
        <v>0</v>
      </c>
    </row>
    <row r="2583" spans="1:11">
      <c r="A2583">
        <v>1972</v>
      </c>
      <c r="B2583" t="s">
        <v>249</v>
      </c>
      <c r="C2583" t="s">
        <v>250</v>
      </c>
      <c r="D2583" t="s">
        <v>6</v>
      </c>
      <c r="E2583" t="s">
        <v>534</v>
      </c>
      <c r="F2583">
        <v>7</v>
      </c>
      <c r="G2583" s="4">
        <v>7</v>
      </c>
      <c r="H2583" s="4">
        <v>0</v>
      </c>
      <c r="I2583" s="4">
        <v>0</v>
      </c>
      <c r="J2583" s="4">
        <v>0</v>
      </c>
      <c r="K2583" s="4">
        <v>0</v>
      </c>
    </row>
    <row r="2584" spans="1:11">
      <c r="A2584">
        <v>1976</v>
      </c>
      <c r="B2584" t="s">
        <v>249</v>
      </c>
      <c r="C2584" t="s">
        <v>250</v>
      </c>
      <c r="D2584" t="s">
        <v>6</v>
      </c>
      <c r="E2584" t="s">
        <v>534</v>
      </c>
      <c r="F2584">
        <v>5</v>
      </c>
      <c r="G2584" s="4">
        <v>5</v>
      </c>
      <c r="H2584" s="4">
        <v>10</v>
      </c>
      <c r="I2584" s="4">
        <v>0</v>
      </c>
      <c r="J2584" s="4">
        <v>0</v>
      </c>
      <c r="K2584" s="4">
        <v>0</v>
      </c>
    </row>
    <row r="2585" spans="1:11">
      <c r="A2585">
        <v>1989</v>
      </c>
      <c r="B2585" t="s">
        <v>249</v>
      </c>
      <c r="C2585" t="s">
        <v>250</v>
      </c>
      <c r="D2585" t="s">
        <v>6</v>
      </c>
      <c r="E2585" t="s">
        <v>6</v>
      </c>
      <c r="F2585">
        <v>5</v>
      </c>
      <c r="G2585" s="4">
        <v>5</v>
      </c>
      <c r="H2585" s="4">
        <v>0</v>
      </c>
      <c r="I2585" s="4">
        <v>5</v>
      </c>
      <c r="J2585" s="4">
        <v>0</v>
      </c>
      <c r="K2585" s="4">
        <v>0</v>
      </c>
    </row>
    <row r="2586" spans="1:11">
      <c r="A2586">
        <v>1970</v>
      </c>
      <c r="B2586" t="s">
        <v>225</v>
      </c>
      <c r="C2586" t="s">
        <v>226</v>
      </c>
      <c r="D2586" t="s">
        <v>6</v>
      </c>
      <c r="E2586" t="s">
        <v>534</v>
      </c>
      <c r="F2586">
        <v>1</v>
      </c>
      <c r="G2586" s="4">
        <v>3</v>
      </c>
      <c r="H2586" s="4">
        <v>0</v>
      </c>
      <c r="I2586" s="4">
        <v>0</v>
      </c>
      <c r="J2586" s="4">
        <v>0</v>
      </c>
      <c r="K2586" s="4">
        <v>0</v>
      </c>
    </row>
    <row r="2587" spans="1:11">
      <c r="A2587">
        <v>1985</v>
      </c>
      <c r="B2587" t="s">
        <v>225</v>
      </c>
      <c r="C2587" t="s">
        <v>226</v>
      </c>
      <c r="D2587" t="s">
        <v>6</v>
      </c>
      <c r="E2587" t="s">
        <v>537</v>
      </c>
      <c r="F2587">
        <v>3</v>
      </c>
      <c r="G2587" s="4">
        <v>10</v>
      </c>
      <c r="H2587" s="4">
        <v>0</v>
      </c>
      <c r="I2587" s="4">
        <v>0</v>
      </c>
      <c r="J2587" s="4">
        <v>0</v>
      </c>
      <c r="K2587" s="4">
        <v>0</v>
      </c>
    </row>
    <row r="2588" spans="1:11">
      <c r="A2588">
        <v>1991</v>
      </c>
      <c r="B2588" t="s">
        <v>225</v>
      </c>
      <c r="C2588" t="s">
        <v>226</v>
      </c>
      <c r="D2588" t="s">
        <v>6</v>
      </c>
      <c r="E2588" t="s">
        <v>978</v>
      </c>
      <c r="F2588">
        <v>2</v>
      </c>
      <c r="G2588" s="4">
        <v>2</v>
      </c>
      <c r="H2588" s="4">
        <v>0</v>
      </c>
      <c r="I2588" s="4">
        <v>0</v>
      </c>
      <c r="J2588" s="4">
        <v>0</v>
      </c>
      <c r="K2588" s="4">
        <v>0</v>
      </c>
    </row>
    <row r="2589" spans="1:11">
      <c r="A2589">
        <v>1992</v>
      </c>
      <c r="B2589" t="s">
        <v>225</v>
      </c>
      <c r="C2589" t="s">
        <v>226</v>
      </c>
      <c r="D2589" t="s">
        <v>6</v>
      </c>
      <c r="E2589" t="s">
        <v>6</v>
      </c>
      <c r="F2589">
        <v>4</v>
      </c>
      <c r="G2589" s="4">
        <v>12</v>
      </c>
      <c r="H2589" s="4">
        <v>0</v>
      </c>
      <c r="I2589" s="4">
        <v>19</v>
      </c>
      <c r="J2589" s="4">
        <v>0</v>
      </c>
      <c r="K2589" s="4">
        <v>0</v>
      </c>
    </row>
    <row r="2590" spans="1:11">
      <c r="A2590">
        <v>2002</v>
      </c>
      <c r="B2590" t="s">
        <v>225</v>
      </c>
      <c r="C2590" t="s">
        <v>226</v>
      </c>
      <c r="D2590" t="s">
        <v>6</v>
      </c>
      <c r="E2590" t="s">
        <v>6</v>
      </c>
      <c r="F2590">
        <v>3</v>
      </c>
      <c r="G2590" s="4">
        <v>6.7088305489260147</v>
      </c>
      <c r="H2590" s="4">
        <v>0</v>
      </c>
      <c r="I2590" s="4">
        <v>0</v>
      </c>
      <c r="J2590" s="4">
        <v>0</v>
      </c>
      <c r="K2590" s="4">
        <v>0</v>
      </c>
    </row>
    <row r="2591" spans="1:11">
      <c r="A2591">
        <v>1968</v>
      </c>
      <c r="B2591" t="s">
        <v>89</v>
      </c>
      <c r="C2591" t="s">
        <v>90</v>
      </c>
      <c r="D2591" t="s">
        <v>6</v>
      </c>
      <c r="E2591" t="s">
        <v>534</v>
      </c>
      <c r="F2591">
        <v>67</v>
      </c>
      <c r="G2591" s="4">
        <v>270</v>
      </c>
      <c r="H2591" s="4">
        <v>84</v>
      </c>
      <c r="I2591" s="4">
        <v>0</v>
      </c>
      <c r="J2591" s="4">
        <v>0</v>
      </c>
      <c r="K2591" s="4">
        <v>0</v>
      </c>
    </row>
    <row r="2592" spans="1:11">
      <c r="A2592">
        <v>1969</v>
      </c>
      <c r="B2592" t="s">
        <v>89</v>
      </c>
      <c r="C2592" t="s">
        <v>90</v>
      </c>
      <c r="D2592" t="s">
        <v>6</v>
      </c>
      <c r="E2592" t="s">
        <v>534</v>
      </c>
      <c r="F2592">
        <v>64</v>
      </c>
      <c r="G2592" s="4">
        <v>306</v>
      </c>
      <c r="H2592" s="4">
        <v>67</v>
      </c>
      <c r="I2592" s="4">
        <v>0</v>
      </c>
      <c r="J2592" s="4">
        <v>0</v>
      </c>
      <c r="K2592" s="4">
        <v>0</v>
      </c>
    </row>
    <row r="2593" spans="1:11">
      <c r="A2593">
        <v>1970</v>
      </c>
      <c r="B2593" t="s">
        <v>89</v>
      </c>
      <c r="C2593" t="s">
        <v>90</v>
      </c>
      <c r="D2593" t="s">
        <v>6</v>
      </c>
      <c r="E2593" t="s">
        <v>534</v>
      </c>
      <c r="F2593">
        <v>109</v>
      </c>
      <c r="G2593" s="4">
        <v>907</v>
      </c>
      <c r="H2593" s="4">
        <v>307</v>
      </c>
      <c r="I2593" s="4">
        <v>0</v>
      </c>
      <c r="J2593" s="4">
        <v>0</v>
      </c>
      <c r="K2593" s="4">
        <v>0</v>
      </c>
    </row>
    <row r="2594" spans="1:11">
      <c r="A2594">
        <v>1971</v>
      </c>
      <c r="B2594" t="s">
        <v>89</v>
      </c>
      <c r="C2594" t="s">
        <v>90</v>
      </c>
      <c r="D2594" t="s">
        <v>6</v>
      </c>
      <c r="E2594" t="s">
        <v>534</v>
      </c>
      <c r="F2594">
        <v>51</v>
      </c>
      <c r="G2594" s="4">
        <v>416</v>
      </c>
      <c r="H2594" s="4">
        <v>28</v>
      </c>
      <c r="I2594" s="4">
        <v>48</v>
      </c>
      <c r="J2594" s="4">
        <v>0</v>
      </c>
      <c r="K2594" s="4">
        <v>0</v>
      </c>
    </row>
    <row r="2595" spans="1:11">
      <c r="A2595">
        <v>1972</v>
      </c>
      <c r="B2595" t="s">
        <v>89</v>
      </c>
      <c r="C2595" t="s">
        <v>90</v>
      </c>
      <c r="D2595" t="s">
        <v>6</v>
      </c>
      <c r="E2595" t="s">
        <v>534</v>
      </c>
      <c r="F2595">
        <v>45</v>
      </c>
      <c r="G2595" s="4">
        <v>275</v>
      </c>
      <c r="H2595" s="4">
        <v>200</v>
      </c>
      <c r="I2595" s="4">
        <v>56</v>
      </c>
      <c r="J2595" s="4">
        <v>0</v>
      </c>
      <c r="K2595" s="4">
        <v>0</v>
      </c>
    </row>
    <row r="2596" spans="1:11">
      <c r="A2596">
        <v>1973</v>
      </c>
      <c r="B2596" t="s">
        <v>89</v>
      </c>
      <c r="C2596" t="s">
        <v>90</v>
      </c>
      <c r="D2596" t="s">
        <v>6</v>
      </c>
      <c r="E2596" t="s">
        <v>534</v>
      </c>
      <c r="F2596">
        <v>77</v>
      </c>
      <c r="G2596" s="4">
        <v>258</v>
      </c>
      <c r="H2596" s="4">
        <v>120</v>
      </c>
      <c r="I2596" s="4">
        <v>66</v>
      </c>
      <c r="J2596" s="4">
        <v>0</v>
      </c>
      <c r="K2596" s="4">
        <v>0</v>
      </c>
    </row>
    <row r="2597" spans="1:11">
      <c r="A2597">
        <v>1974</v>
      </c>
      <c r="B2597" t="s">
        <v>89</v>
      </c>
      <c r="C2597" t="s">
        <v>90</v>
      </c>
      <c r="D2597" t="s">
        <v>6</v>
      </c>
      <c r="E2597" t="s">
        <v>534</v>
      </c>
      <c r="F2597">
        <v>109</v>
      </c>
      <c r="G2597" s="4">
        <v>650</v>
      </c>
      <c r="H2597" s="4">
        <v>257</v>
      </c>
      <c r="I2597" s="4">
        <v>305</v>
      </c>
      <c r="J2597" s="4">
        <v>0</v>
      </c>
      <c r="K2597" s="4">
        <v>0</v>
      </c>
    </row>
    <row r="2598" spans="1:11">
      <c r="A2598">
        <v>1975</v>
      </c>
      <c r="B2598" t="s">
        <v>89</v>
      </c>
      <c r="C2598" t="s">
        <v>90</v>
      </c>
      <c r="D2598" t="s">
        <v>6</v>
      </c>
      <c r="E2598" t="s">
        <v>534</v>
      </c>
      <c r="F2598">
        <v>83</v>
      </c>
      <c r="G2598" s="4">
        <v>230</v>
      </c>
      <c r="H2598" s="4">
        <v>91</v>
      </c>
      <c r="I2598" s="4">
        <v>60</v>
      </c>
      <c r="J2598" s="4">
        <v>0</v>
      </c>
      <c r="K2598" s="4">
        <v>0</v>
      </c>
    </row>
    <row r="2599" spans="1:11">
      <c r="A2599">
        <v>1976</v>
      </c>
      <c r="B2599" t="s">
        <v>89</v>
      </c>
      <c r="C2599" t="s">
        <v>90</v>
      </c>
      <c r="D2599" t="s">
        <v>6</v>
      </c>
      <c r="E2599" t="s">
        <v>534</v>
      </c>
      <c r="F2599">
        <v>84</v>
      </c>
      <c r="G2599" s="4">
        <v>539</v>
      </c>
      <c r="H2599" s="4">
        <v>136</v>
      </c>
      <c r="I2599" s="4">
        <v>70</v>
      </c>
      <c r="J2599" s="4">
        <v>0</v>
      </c>
      <c r="K2599" s="4">
        <v>0</v>
      </c>
    </row>
    <row r="2600" spans="1:11">
      <c r="A2600">
        <v>1977</v>
      </c>
      <c r="B2600" t="s">
        <v>89</v>
      </c>
      <c r="C2600" t="s">
        <v>90</v>
      </c>
      <c r="D2600" t="s">
        <v>6</v>
      </c>
      <c r="E2600" t="s">
        <v>534</v>
      </c>
      <c r="F2600">
        <v>51</v>
      </c>
      <c r="G2600" s="4">
        <v>490</v>
      </c>
      <c r="H2600" s="4">
        <v>80</v>
      </c>
      <c r="I2600" s="4">
        <v>40</v>
      </c>
      <c r="J2600" s="4">
        <v>0</v>
      </c>
      <c r="K2600" s="4">
        <v>0</v>
      </c>
    </row>
    <row r="2601" spans="1:11">
      <c r="A2601">
        <v>1978</v>
      </c>
      <c r="B2601" t="s">
        <v>89</v>
      </c>
      <c r="C2601" t="s">
        <v>90</v>
      </c>
      <c r="D2601" t="s">
        <v>6</v>
      </c>
      <c r="E2601" t="s">
        <v>534</v>
      </c>
      <c r="F2601">
        <v>41</v>
      </c>
      <c r="G2601" s="4">
        <v>431</v>
      </c>
      <c r="H2601" s="4">
        <v>51</v>
      </c>
      <c r="I2601" s="4">
        <v>43</v>
      </c>
      <c r="J2601" s="4">
        <v>0</v>
      </c>
      <c r="K2601" s="4">
        <v>0</v>
      </c>
    </row>
    <row r="2602" spans="1:11">
      <c r="A2602">
        <v>1979</v>
      </c>
      <c r="B2602" t="s">
        <v>89</v>
      </c>
      <c r="C2602" t="s">
        <v>90</v>
      </c>
      <c r="D2602" t="s">
        <v>6</v>
      </c>
      <c r="E2602" t="s">
        <v>534</v>
      </c>
      <c r="F2602">
        <v>52</v>
      </c>
      <c r="G2602" s="4">
        <v>270</v>
      </c>
      <c r="H2602" s="4">
        <v>18</v>
      </c>
      <c r="I2602" s="4">
        <v>10</v>
      </c>
      <c r="J2602" s="4">
        <v>0</v>
      </c>
      <c r="K2602" s="4">
        <v>0</v>
      </c>
    </row>
    <row r="2603" spans="1:11">
      <c r="A2603">
        <v>1980</v>
      </c>
      <c r="B2603" t="s">
        <v>89</v>
      </c>
      <c r="C2603" t="s">
        <v>90</v>
      </c>
      <c r="D2603" t="s">
        <v>6</v>
      </c>
      <c r="E2603" t="s">
        <v>534</v>
      </c>
      <c r="F2603">
        <v>37</v>
      </c>
      <c r="G2603" s="4">
        <v>240</v>
      </c>
      <c r="H2603" s="4">
        <v>3</v>
      </c>
      <c r="I2603" s="4">
        <v>33</v>
      </c>
      <c r="J2603" s="4">
        <v>0</v>
      </c>
      <c r="K2603" s="4">
        <v>0</v>
      </c>
    </row>
    <row r="2604" spans="1:11">
      <c r="A2604">
        <v>1981</v>
      </c>
      <c r="B2604" t="s">
        <v>89</v>
      </c>
      <c r="C2604" t="s">
        <v>90</v>
      </c>
      <c r="D2604" t="s">
        <v>6</v>
      </c>
      <c r="E2604" t="s">
        <v>534</v>
      </c>
      <c r="F2604">
        <v>29</v>
      </c>
      <c r="G2604" s="4">
        <v>220</v>
      </c>
      <c r="H2604" s="4">
        <v>22</v>
      </c>
      <c r="I2604" s="4">
        <v>99</v>
      </c>
      <c r="J2604" s="4">
        <v>0</v>
      </c>
      <c r="K2604" s="4">
        <v>0</v>
      </c>
    </row>
    <row r="2605" spans="1:11">
      <c r="A2605">
        <v>1982</v>
      </c>
      <c r="B2605" t="s">
        <v>89</v>
      </c>
      <c r="C2605" t="s">
        <v>90</v>
      </c>
      <c r="D2605" t="s">
        <v>6</v>
      </c>
      <c r="E2605" t="s">
        <v>534</v>
      </c>
      <c r="F2605">
        <v>35</v>
      </c>
      <c r="G2605" s="4">
        <v>240</v>
      </c>
      <c r="H2605" s="4">
        <v>7</v>
      </c>
      <c r="I2605" s="4">
        <v>147</v>
      </c>
      <c r="J2605" s="4">
        <v>0</v>
      </c>
      <c r="K2605" s="4">
        <v>0</v>
      </c>
    </row>
    <row r="2606" spans="1:11">
      <c r="A2606">
        <v>1983</v>
      </c>
      <c r="B2606" t="s">
        <v>89</v>
      </c>
      <c r="C2606" t="s">
        <v>90</v>
      </c>
      <c r="D2606" t="s">
        <v>6</v>
      </c>
      <c r="E2606" t="s">
        <v>534</v>
      </c>
      <c r="F2606">
        <v>54</v>
      </c>
      <c r="G2606" s="4">
        <v>239</v>
      </c>
      <c r="H2606" s="4">
        <v>4</v>
      </c>
      <c r="I2606" s="4">
        <v>187</v>
      </c>
      <c r="J2606" s="4">
        <v>0</v>
      </c>
      <c r="K2606" s="4">
        <v>0</v>
      </c>
    </row>
    <row r="2607" spans="1:11">
      <c r="A2607">
        <v>1984</v>
      </c>
      <c r="B2607" t="s">
        <v>89</v>
      </c>
      <c r="C2607" t="s">
        <v>90</v>
      </c>
      <c r="D2607" t="s">
        <v>6</v>
      </c>
      <c r="E2607" t="s">
        <v>6</v>
      </c>
      <c r="F2607">
        <v>34</v>
      </c>
      <c r="G2607" s="4">
        <v>163</v>
      </c>
      <c r="H2607" s="4">
        <v>4</v>
      </c>
      <c r="I2607" s="4">
        <v>167</v>
      </c>
      <c r="J2607" s="4">
        <v>0</v>
      </c>
      <c r="K2607" s="4">
        <v>0</v>
      </c>
    </row>
    <row r="2608" spans="1:11">
      <c r="A2608">
        <v>1984</v>
      </c>
      <c r="B2608" t="s">
        <v>89</v>
      </c>
      <c r="C2608" t="s">
        <v>90</v>
      </c>
      <c r="D2608" t="s">
        <v>6</v>
      </c>
      <c r="E2608" t="s">
        <v>979</v>
      </c>
      <c r="F2608">
        <v>3</v>
      </c>
      <c r="G2608" s="4">
        <v>6</v>
      </c>
      <c r="H2608" s="4">
        <v>0</v>
      </c>
      <c r="I2608" s="4">
        <v>9</v>
      </c>
      <c r="J2608" s="4">
        <v>0</v>
      </c>
      <c r="K2608" s="4">
        <v>0</v>
      </c>
    </row>
    <row r="2609" spans="1:11">
      <c r="A2609">
        <v>1985</v>
      </c>
      <c r="B2609" t="s">
        <v>89</v>
      </c>
      <c r="C2609" t="s">
        <v>90</v>
      </c>
      <c r="D2609" t="s">
        <v>6</v>
      </c>
      <c r="E2609" t="s">
        <v>6</v>
      </c>
      <c r="F2609">
        <v>24</v>
      </c>
      <c r="G2609" s="4">
        <v>90</v>
      </c>
      <c r="H2609" s="4">
        <v>3</v>
      </c>
      <c r="I2609" s="4">
        <v>72</v>
      </c>
      <c r="J2609" s="4">
        <v>0</v>
      </c>
      <c r="K2609" s="4">
        <v>0</v>
      </c>
    </row>
    <row r="2610" spans="1:11">
      <c r="A2610">
        <v>1985</v>
      </c>
      <c r="B2610" t="s">
        <v>89</v>
      </c>
      <c r="C2610" t="s">
        <v>90</v>
      </c>
      <c r="D2610" t="s">
        <v>6</v>
      </c>
      <c r="E2610" t="s">
        <v>537</v>
      </c>
      <c r="F2610">
        <v>10</v>
      </c>
      <c r="G2610" s="4">
        <v>10</v>
      </c>
      <c r="H2610" s="4">
        <v>0</v>
      </c>
      <c r="I2610" s="4">
        <v>3</v>
      </c>
      <c r="J2610" s="4">
        <v>0</v>
      </c>
      <c r="K2610" s="4">
        <v>0</v>
      </c>
    </row>
    <row r="2611" spans="1:11">
      <c r="A2611">
        <v>1986</v>
      </c>
      <c r="B2611" t="s">
        <v>89</v>
      </c>
      <c r="C2611" t="s">
        <v>90</v>
      </c>
      <c r="D2611" t="s">
        <v>6</v>
      </c>
      <c r="E2611" t="s">
        <v>6</v>
      </c>
      <c r="F2611">
        <v>18</v>
      </c>
      <c r="G2611" s="4">
        <v>131</v>
      </c>
      <c r="H2611" s="4">
        <v>0</v>
      </c>
      <c r="I2611" s="4">
        <v>134</v>
      </c>
      <c r="J2611" s="4">
        <v>0</v>
      </c>
      <c r="K2611" s="4">
        <v>0</v>
      </c>
    </row>
    <row r="2612" spans="1:11">
      <c r="A2612">
        <v>1986</v>
      </c>
      <c r="B2612" t="s">
        <v>89</v>
      </c>
      <c r="C2612" t="s">
        <v>90</v>
      </c>
      <c r="D2612" t="s">
        <v>6</v>
      </c>
      <c r="E2612" t="s">
        <v>537</v>
      </c>
      <c r="F2612">
        <v>6</v>
      </c>
      <c r="G2612" s="4">
        <v>10</v>
      </c>
      <c r="H2612" s="4">
        <v>0</v>
      </c>
      <c r="I2612" s="4">
        <v>3</v>
      </c>
      <c r="J2612" s="4">
        <v>0</v>
      </c>
      <c r="K2612" s="4">
        <v>0</v>
      </c>
    </row>
    <row r="2613" spans="1:11">
      <c r="A2613">
        <v>1986</v>
      </c>
      <c r="B2613" t="s">
        <v>89</v>
      </c>
      <c r="C2613" t="s">
        <v>90</v>
      </c>
      <c r="D2613" t="s">
        <v>6</v>
      </c>
      <c r="E2613" t="s">
        <v>662</v>
      </c>
      <c r="F2613">
        <v>3</v>
      </c>
      <c r="G2613" s="4">
        <v>6</v>
      </c>
      <c r="H2613" s="4">
        <v>0</v>
      </c>
      <c r="I2613" s="4">
        <v>0</v>
      </c>
      <c r="J2613" s="4">
        <v>0</v>
      </c>
      <c r="K2613" s="4">
        <v>0</v>
      </c>
    </row>
    <row r="2614" spans="1:11">
      <c r="A2614">
        <v>1987</v>
      </c>
      <c r="B2614" t="s">
        <v>89</v>
      </c>
      <c r="C2614" t="s">
        <v>90</v>
      </c>
      <c r="D2614" t="s">
        <v>6</v>
      </c>
      <c r="E2614" t="s">
        <v>978</v>
      </c>
      <c r="F2614">
        <v>2</v>
      </c>
      <c r="G2614" s="4">
        <v>2</v>
      </c>
      <c r="H2614" s="4">
        <v>0</v>
      </c>
      <c r="I2614" s="4">
        <v>0</v>
      </c>
      <c r="J2614" s="4">
        <v>0</v>
      </c>
      <c r="K2614" s="4">
        <v>0</v>
      </c>
    </row>
    <row r="2615" spans="1:11">
      <c r="A2615">
        <v>1987</v>
      </c>
      <c r="B2615" t="s">
        <v>89</v>
      </c>
      <c r="C2615" t="s">
        <v>90</v>
      </c>
      <c r="D2615" t="s">
        <v>6</v>
      </c>
      <c r="E2615" t="s">
        <v>6</v>
      </c>
      <c r="F2615">
        <v>32</v>
      </c>
      <c r="G2615" s="4">
        <v>60</v>
      </c>
      <c r="H2615" s="4">
        <v>0</v>
      </c>
      <c r="I2615" s="4">
        <v>96</v>
      </c>
      <c r="J2615" s="4">
        <v>4</v>
      </c>
      <c r="K2615" s="4">
        <v>0</v>
      </c>
    </row>
    <row r="2616" spans="1:11">
      <c r="A2616">
        <v>1988</v>
      </c>
      <c r="B2616" t="s">
        <v>89</v>
      </c>
      <c r="C2616" t="s">
        <v>90</v>
      </c>
      <c r="D2616" t="s">
        <v>6</v>
      </c>
      <c r="E2616" t="s">
        <v>6</v>
      </c>
      <c r="F2616">
        <v>31</v>
      </c>
      <c r="G2616" s="4">
        <v>128</v>
      </c>
      <c r="H2616" s="4">
        <v>0</v>
      </c>
      <c r="I2616" s="4">
        <v>186</v>
      </c>
      <c r="J2616" s="4">
        <v>0</v>
      </c>
      <c r="K2616" s="4">
        <v>9</v>
      </c>
    </row>
    <row r="2617" spans="1:11">
      <c r="A2617">
        <v>1989</v>
      </c>
      <c r="B2617" t="s">
        <v>89</v>
      </c>
      <c r="C2617" t="s">
        <v>90</v>
      </c>
      <c r="D2617" t="s">
        <v>6</v>
      </c>
      <c r="E2617" t="s">
        <v>6</v>
      </c>
      <c r="F2617">
        <v>41</v>
      </c>
      <c r="G2617" s="4">
        <v>81</v>
      </c>
      <c r="H2617" s="4">
        <v>0</v>
      </c>
      <c r="I2617" s="4">
        <v>96</v>
      </c>
      <c r="J2617" s="4">
        <v>0</v>
      </c>
      <c r="K2617" s="4">
        <v>5</v>
      </c>
    </row>
    <row r="2618" spans="1:11">
      <c r="A2618">
        <v>1989</v>
      </c>
      <c r="B2618" t="s">
        <v>89</v>
      </c>
      <c r="C2618" t="s">
        <v>90</v>
      </c>
      <c r="D2618" t="s">
        <v>6</v>
      </c>
      <c r="E2618" t="s">
        <v>537</v>
      </c>
      <c r="F2618">
        <v>4</v>
      </c>
      <c r="G2618" s="4">
        <v>4</v>
      </c>
      <c r="H2618" s="4">
        <v>0</v>
      </c>
      <c r="I2618" s="4">
        <v>0</v>
      </c>
      <c r="J2618" s="4">
        <v>0</v>
      </c>
      <c r="K2618" s="4">
        <v>0</v>
      </c>
    </row>
    <row r="2619" spans="1:11">
      <c r="A2619">
        <v>1989</v>
      </c>
      <c r="B2619" t="s">
        <v>89</v>
      </c>
      <c r="C2619" t="s">
        <v>90</v>
      </c>
      <c r="D2619" t="s">
        <v>6</v>
      </c>
      <c r="E2619" t="s">
        <v>980</v>
      </c>
      <c r="F2619">
        <v>4</v>
      </c>
      <c r="G2619" s="4">
        <v>15</v>
      </c>
      <c r="H2619" s="4">
        <v>0</v>
      </c>
      <c r="I2619" s="4">
        <v>4</v>
      </c>
      <c r="J2619" s="4">
        <v>0</v>
      </c>
      <c r="K2619" s="4">
        <v>0</v>
      </c>
    </row>
    <row r="2620" spans="1:11">
      <c r="A2620">
        <v>1990</v>
      </c>
      <c r="B2620" t="s">
        <v>89</v>
      </c>
      <c r="C2620" t="s">
        <v>90</v>
      </c>
      <c r="D2620" t="s">
        <v>6</v>
      </c>
      <c r="E2620" t="s">
        <v>6</v>
      </c>
      <c r="F2620">
        <v>38</v>
      </c>
      <c r="G2620" s="4">
        <v>194</v>
      </c>
      <c r="H2620" s="4">
        <v>0</v>
      </c>
      <c r="I2620" s="4">
        <v>76</v>
      </c>
      <c r="J2620" s="4">
        <v>0</v>
      </c>
      <c r="K2620" s="4">
        <v>0</v>
      </c>
    </row>
    <row r="2621" spans="1:11">
      <c r="A2621">
        <v>1991</v>
      </c>
      <c r="B2621" t="s">
        <v>89</v>
      </c>
      <c r="C2621" t="s">
        <v>90</v>
      </c>
      <c r="D2621" t="s">
        <v>6</v>
      </c>
      <c r="E2621" t="s">
        <v>978</v>
      </c>
      <c r="F2621">
        <v>2</v>
      </c>
      <c r="G2621" s="4">
        <v>4</v>
      </c>
      <c r="H2621" s="4">
        <v>0</v>
      </c>
      <c r="I2621" s="4">
        <v>0</v>
      </c>
      <c r="J2621" s="4">
        <v>0</v>
      </c>
      <c r="K2621" s="4">
        <v>0</v>
      </c>
    </row>
    <row r="2622" spans="1:11">
      <c r="A2622">
        <v>1991</v>
      </c>
      <c r="B2622" t="s">
        <v>89</v>
      </c>
      <c r="C2622" t="s">
        <v>90</v>
      </c>
      <c r="D2622" t="s">
        <v>6</v>
      </c>
      <c r="E2622" t="s">
        <v>6</v>
      </c>
      <c r="F2622">
        <v>46</v>
      </c>
      <c r="G2622" s="4">
        <v>108</v>
      </c>
      <c r="H2622" s="4">
        <v>0</v>
      </c>
      <c r="I2622" s="4">
        <v>62</v>
      </c>
      <c r="J2622" s="4">
        <v>0</v>
      </c>
      <c r="K2622" s="4">
        <v>0</v>
      </c>
    </row>
    <row r="2623" spans="1:11">
      <c r="A2623">
        <v>1991</v>
      </c>
      <c r="B2623" t="s">
        <v>89</v>
      </c>
      <c r="C2623" t="s">
        <v>90</v>
      </c>
      <c r="D2623" t="s">
        <v>6</v>
      </c>
      <c r="E2623" t="s">
        <v>537</v>
      </c>
      <c r="F2623">
        <v>4</v>
      </c>
      <c r="G2623" s="4">
        <v>4</v>
      </c>
      <c r="H2623" s="4">
        <v>0</v>
      </c>
      <c r="I2623" s="4">
        <v>8</v>
      </c>
      <c r="J2623" s="4">
        <v>0</v>
      </c>
      <c r="K2623" s="4">
        <v>0</v>
      </c>
    </row>
    <row r="2624" spans="1:11">
      <c r="A2624">
        <v>1992</v>
      </c>
      <c r="B2624" t="s">
        <v>89</v>
      </c>
      <c r="C2624" t="s">
        <v>90</v>
      </c>
      <c r="D2624" t="s">
        <v>6</v>
      </c>
      <c r="E2624" t="s">
        <v>978</v>
      </c>
      <c r="F2624">
        <v>2</v>
      </c>
      <c r="G2624" s="4">
        <v>2</v>
      </c>
      <c r="H2624" s="4">
        <v>0</v>
      </c>
      <c r="I2624" s="4">
        <v>0</v>
      </c>
      <c r="J2624" s="4">
        <v>0</v>
      </c>
      <c r="K2624" s="4">
        <v>0</v>
      </c>
    </row>
    <row r="2625" spans="1:11">
      <c r="A2625">
        <v>1992</v>
      </c>
      <c r="B2625" t="s">
        <v>89</v>
      </c>
      <c r="C2625" t="s">
        <v>90</v>
      </c>
      <c r="D2625" t="s">
        <v>6</v>
      </c>
      <c r="E2625" t="s">
        <v>6</v>
      </c>
      <c r="F2625">
        <v>50</v>
      </c>
      <c r="G2625" s="4">
        <v>138</v>
      </c>
      <c r="H2625" s="4">
        <v>0</v>
      </c>
      <c r="I2625" s="4">
        <v>96</v>
      </c>
      <c r="J2625" s="4">
        <v>0</v>
      </c>
      <c r="K2625" s="4">
        <v>15</v>
      </c>
    </row>
    <row r="2626" spans="1:11">
      <c r="A2626">
        <v>1992</v>
      </c>
      <c r="B2626" t="s">
        <v>89</v>
      </c>
      <c r="C2626" t="s">
        <v>90</v>
      </c>
      <c r="D2626" t="s">
        <v>6</v>
      </c>
      <c r="E2626" t="s">
        <v>537</v>
      </c>
      <c r="F2626">
        <v>5</v>
      </c>
      <c r="G2626" s="4">
        <v>5</v>
      </c>
      <c r="H2626" s="4">
        <v>0</v>
      </c>
      <c r="I2626" s="4">
        <v>5</v>
      </c>
      <c r="J2626" s="4">
        <v>0</v>
      </c>
      <c r="K2626" s="4">
        <v>0</v>
      </c>
    </row>
    <row r="2627" spans="1:11">
      <c r="A2627">
        <v>1992</v>
      </c>
      <c r="B2627" t="s">
        <v>89</v>
      </c>
      <c r="C2627" t="s">
        <v>90</v>
      </c>
      <c r="D2627" t="s">
        <v>6</v>
      </c>
      <c r="E2627" t="s">
        <v>980</v>
      </c>
      <c r="F2627">
        <v>7</v>
      </c>
      <c r="G2627" s="4">
        <v>7</v>
      </c>
      <c r="H2627" s="4">
        <v>0</v>
      </c>
      <c r="I2627" s="4">
        <v>0</v>
      </c>
      <c r="J2627" s="4">
        <v>0</v>
      </c>
      <c r="K2627" s="4">
        <v>0</v>
      </c>
    </row>
    <row r="2628" spans="1:11">
      <c r="A2628">
        <v>1992</v>
      </c>
      <c r="B2628" t="s">
        <v>89</v>
      </c>
      <c r="C2628" t="s">
        <v>90</v>
      </c>
      <c r="D2628" t="s">
        <v>6</v>
      </c>
      <c r="E2628" t="s">
        <v>677</v>
      </c>
      <c r="F2628">
        <v>3</v>
      </c>
      <c r="G2628" s="4">
        <v>3</v>
      </c>
      <c r="H2628" s="4">
        <v>0</v>
      </c>
      <c r="I2628" s="4">
        <v>3</v>
      </c>
      <c r="J2628" s="4">
        <v>0</v>
      </c>
      <c r="K2628" s="4">
        <v>0</v>
      </c>
    </row>
    <row r="2629" spans="1:11">
      <c r="A2629">
        <v>1993</v>
      </c>
      <c r="B2629" t="s">
        <v>89</v>
      </c>
      <c r="C2629" t="s">
        <v>90</v>
      </c>
      <c r="D2629" t="s">
        <v>6</v>
      </c>
      <c r="E2629" t="s">
        <v>978</v>
      </c>
      <c r="F2629">
        <v>4</v>
      </c>
      <c r="G2629" s="4">
        <v>4</v>
      </c>
      <c r="H2629" s="4">
        <v>0</v>
      </c>
      <c r="I2629" s="4">
        <v>0</v>
      </c>
      <c r="J2629" s="4">
        <v>0</v>
      </c>
      <c r="K2629" s="4">
        <v>0</v>
      </c>
    </row>
    <row r="2630" spans="1:11">
      <c r="A2630">
        <v>1993</v>
      </c>
      <c r="B2630" t="s">
        <v>89</v>
      </c>
      <c r="C2630" t="s">
        <v>90</v>
      </c>
      <c r="D2630" t="s">
        <v>6</v>
      </c>
      <c r="E2630" t="s">
        <v>6</v>
      </c>
      <c r="F2630">
        <v>45</v>
      </c>
      <c r="G2630" s="4">
        <v>187</v>
      </c>
      <c r="H2630" s="4">
        <v>0</v>
      </c>
      <c r="I2630" s="4">
        <v>153</v>
      </c>
      <c r="J2630" s="4">
        <v>4</v>
      </c>
      <c r="K2630" s="4">
        <v>30</v>
      </c>
    </row>
    <row r="2631" spans="1:11">
      <c r="A2631">
        <v>1993</v>
      </c>
      <c r="B2631" t="s">
        <v>89</v>
      </c>
      <c r="C2631" t="s">
        <v>90</v>
      </c>
      <c r="D2631" t="s">
        <v>6</v>
      </c>
      <c r="E2631" t="s">
        <v>976</v>
      </c>
      <c r="F2631">
        <v>2</v>
      </c>
      <c r="G2631" s="4">
        <v>2</v>
      </c>
      <c r="H2631" s="4">
        <v>0</v>
      </c>
      <c r="I2631" s="4">
        <v>2</v>
      </c>
      <c r="J2631" s="4">
        <v>0</v>
      </c>
      <c r="K2631" s="4">
        <v>0</v>
      </c>
    </row>
    <row r="2632" spans="1:11">
      <c r="A2632">
        <v>1994</v>
      </c>
      <c r="B2632" t="s">
        <v>89</v>
      </c>
      <c r="C2632" t="s">
        <v>90</v>
      </c>
      <c r="D2632" t="s">
        <v>6</v>
      </c>
      <c r="E2632" t="s">
        <v>978</v>
      </c>
      <c r="F2632">
        <v>6</v>
      </c>
      <c r="G2632" s="4">
        <v>11</v>
      </c>
      <c r="H2632" s="4">
        <v>0</v>
      </c>
      <c r="I2632" s="4">
        <v>4</v>
      </c>
      <c r="J2632" s="4">
        <v>0</v>
      </c>
      <c r="K2632" s="4">
        <v>0</v>
      </c>
    </row>
    <row r="2633" spans="1:11">
      <c r="A2633">
        <v>1994</v>
      </c>
      <c r="B2633" t="s">
        <v>89</v>
      </c>
      <c r="C2633" t="s">
        <v>90</v>
      </c>
      <c r="D2633" t="s">
        <v>6</v>
      </c>
      <c r="E2633" t="s">
        <v>6</v>
      </c>
      <c r="F2633">
        <v>30</v>
      </c>
      <c r="G2633" s="4">
        <v>127</v>
      </c>
      <c r="H2633" s="4">
        <v>0</v>
      </c>
      <c r="I2633" s="4">
        <v>102</v>
      </c>
      <c r="J2633" s="4">
        <v>0</v>
      </c>
      <c r="K2633" s="4">
        <v>0</v>
      </c>
    </row>
    <row r="2634" spans="1:11">
      <c r="A2634">
        <v>1994</v>
      </c>
      <c r="B2634" t="s">
        <v>89</v>
      </c>
      <c r="C2634" t="s">
        <v>90</v>
      </c>
      <c r="D2634" t="s">
        <v>6</v>
      </c>
      <c r="E2634" t="s">
        <v>537</v>
      </c>
      <c r="F2634">
        <v>5</v>
      </c>
      <c r="G2634" s="4">
        <v>11</v>
      </c>
      <c r="H2634" s="4">
        <v>0</v>
      </c>
      <c r="I2634" s="4">
        <v>5</v>
      </c>
      <c r="J2634" s="4">
        <v>0</v>
      </c>
      <c r="K2634" s="4">
        <v>0</v>
      </c>
    </row>
    <row r="2635" spans="1:11">
      <c r="A2635">
        <v>1995</v>
      </c>
      <c r="B2635" t="s">
        <v>89</v>
      </c>
      <c r="C2635" t="s">
        <v>90</v>
      </c>
      <c r="D2635" t="s">
        <v>6</v>
      </c>
      <c r="E2635" t="s">
        <v>978</v>
      </c>
      <c r="F2635">
        <v>2</v>
      </c>
      <c r="G2635" s="4">
        <v>2</v>
      </c>
      <c r="H2635" s="4">
        <v>0</v>
      </c>
      <c r="I2635" s="4">
        <v>0</v>
      </c>
      <c r="J2635" s="4">
        <v>0</v>
      </c>
      <c r="K2635" s="4">
        <v>0</v>
      </c>
    </row>
    <row r="2636" spans="1:11">
      <c r="A2636">
        <v>1995</v>
      </c>
      <c r="B2636" t="s">
        <v>89</v>
      </c>
      <c r="C2636" t="s">
        <v>90</v>
      </c>
      <c r="D2636" t="s">
        <v>6</v>
      </c>
      <c r="E2636" t="s">
        <v>6</v>
      </c>
      <c r="F2636">
        <v>43</v>
      </c>
      <c r="G2636" s="4">
        <v>121</v>
      </c>
      <c r="H2636" s="4">
        <v>0</v>
      </c>
      <c r="I2636" s="4">
        <v>106</v>
      </c>
      <c r="J2636" s="4">
        <v>0</v>
      </c>
      <c r="K2636" s="4">
        <v>0</v>
      </c>
    </row>
    <row r="2637" spans="1:11">
      <c r="A2637">
        <v>1996</v>
      </c>
      <c r="B2637" t="s">
        <v>89</v>
      </c>
      <c r="C2637" t="s">
        <v>90</v>
      </c>
      <c r="D2637" t="s">
        <v>6</v>
      </c>
      <c r="E2637" t="s">
        <v>978</v>
      </c>
      <c r="F2637">
        <v>2</v>
      </c>
      <c r="G2637" s="4">
        <v>60</v>
      </c>
      <c r="H2637" s="4">
        <v>0</v>
      </c>
      <c r="I2637" s="4">
        <v>65</v>
      </c>
      <c r="J2637" s="4">
        <v>0</v>
      </c>
      <c r="K2637" s="4">
        <v>0</v>
      </c>
    </row>
    <row r="2638" spans="1:11">
      <c r="A2638">
        <v>1996</v>
      </c>
      <c r="B2638" t="s">
        <v>89</v>
      </c>
      <c r="C2638" t="s">
        <v>90</v>
      </c>
      <c r="D2638" t="s">
        <v>6</v>
      </c>
      <c r="E2638" t="s">
        <v>6</v>
      </c>
      <c r="F2638">
        <v>54</v>
      </c>
      <c r="G2638" s="4">
        <v>152</v>
      </c>
      <c r="H2638" s="4">
        <v>0</v>
      </c>
      <c r="I2638" s="4">
        <v>64</v>
      </c>
      <c r="J2638" s="4">
        <v>0</v>
      </c>
      <c r="K2638" s="4">
        <v>0</v>
      </c>
    </row>
    <row r="2639" spans="1:11">
      <c r="A2639">
        <v>1996</v>
      </c>
      <c r="B2639" t="s">
        <v>89</v>
      </c>
      <c r="C2639" t="s">
        <v>90</v>
      </c>
      <c r="D2639" t="s">
        <v>6</v>
      </c>
      <c r="E2639" t="s">
        <v>976</v>
      </c>
      <c r="F2639">
        <v>3</v>
      </c>
      <c r="G2639" s="4">
        <v>31</v>
      </c>
      <c r="H2639" s="4">
        <v>0</v>
      </c>
      <c r="I2639" s="4">
        <v>5</v>
      </c>
      <c r="J2639" s="4">
        <v>0</v>
      </c>
      <c r="K2639" s="4">
        <v>0</v>
      </c>
    </row>
    <row r="2640" spans="1:11">
      <c r="A2640">
        <v>1997</v>
      </c>
      <c r="B2640" t="s">
        <v>89</v>
      </c>
      <c r="C2640" t="s">
        <v>90</v>
      </c>
      <c r="D2640" t="s">
        <v>6</v>
      </c>
      <c r="E2640" t="s">
        <v>978</v>
      </c>
      <c r="F2640">
        <v>5</v>
      </c>
      <c r="G2640" s="4">
        <v>13.801310043668122</v>
      </c>
      <c r="H2640" s="4">
        <v>0</v>
      </c>
      <c r="I2640" s="4">
        <v>4.6004366812227078</v>
      </c>
      <c r="J2640" s="4">
        <v>0</v>
      </c>
      <c r="K2640" s="4">
        <v>0</v>
      </c>
    </row>
    <row r="2641" spans="1:11">
      <c r="A2641">
        <v>1997</v>
      </c>
      <c r="B2641" t="s">
        <v>89</v>
      </c>
      <c r="C2641" t="s">
        <v>90</v>
      </c>
      <c r="D2641" t="s">
        <v>6</v>
      </c>
      <c r="E2641" t="s">
        <v>6</v>
      </c>
      <c r="F2641">
        <v>38</v>
      </c>
      <c r="G2641" s="4">
        <v>273.35040234089246</v>
      </c>
      <c r="H2641" s="4">
        <v>6.3569861009509872</v>
      </c>
      <c r="I2641" s="4">
        <v>38.141916605705923</v>
      </c>
      <c r="J2641" s="4">
        <v>3.1784930504754936</v>
      </c>
      <c r="K2641" s="4">
        <v>19.070958302852961</v>
      </c>
    </row>
    <row r="2642" spans="1:11">
      <c r="A2642">
        <v>1998</v>
      </c>
      <c r="B2642" t="s">
        <v>89</v>
      </c>
      <c r="C2642" t="s">
        <v>90</v>
      </c>
      <c r="D2642" t="s">
        <v>6</v>
      </c>
      <c r="E2642" t="s">
        <v>6</v>
      </c>
      <c r="F2642">
        <v>53</v>
      </c>
      <c r="G2642" s="4">
        <v>341.29490616621985</v>
      </c>
      <c r="H2642" s="4">
        <v>14.420911528150134</v>
      </c>
      <c r="I2642" s="4">
        <v>72.10455764075067</v>
      </c>
      <c r="J2642" s="4">
        <v>0</v>
      </c>
      <c r="K2642" s="4">
        <v>19.227882037533512</v>
      </c>
    </row>
    <row r="2643" spans="1:11">
      <c r="A2643">
        <v>1999</v>
      </c>
      <c r="B2643" t="s">
        <v>89</v>
      </c>
      <c r="C2643" t="s">
        <v>90</v>
      </c>
      <c r="D2643" t="s">
        <v>6</v>
      </c>
      <c r="E2643" t="s">
        <v>978</v>
      </c>
      <c r="F2643">
        <v>3</v>
      </c>
      <c r="G2643" s="4">
        <v>2.5897666068222622</v>
      </c>
      <c r="H2643" s="4">
        <v>0</v>
      </c>
      <c r="I2643" s="4">
        <v>0</v>
      </c>
      <c r="J2643" s="4">
        <v>0</v>
      </c>
      <c r="K2643" s="4">
        <v>0</v>
      </c>
    </row>
    <row r="2644" spans="1:11">
      <c r="A2644">
        <v>1999</v>
      </c>
      <c r="B2644" t="s">
        <v>89</v>
      </c>
      <c r="C2644" t="s">
        <v>90</v>
      </c>
      <c r="D2644" t="s">
        <v>6</v>
      </c>
      <c r="E2644" t="s">
        <v>6</v>
      </c>
      <c r="F2644">
        <v>17</v>
      </c>
      <c r="G2644" s="4">
        <v>176.25681818181818</v>
      </c>
      <c r="H2644" s="4">
        <v>0</v>
      </c>
      <c r="I2644" s="4">
        <v>54.555681818181817</v>
      </c>
      <c r="J2644" s="4">
        <v>0</v>
      </c>
      <c r="K2644" s="4">
        <v>0</v>
      </c>
    </row>
    <row r="2645" spans="1:11">
      <c r="A2645">
        <v>1999</v>
      </c>
      <c r="B2645" t="s">
        <v>89</v>
      </c>
      <c r="C2645" t="s">
        <v>90</v>
      </c>
      <c r="D2645" t="s">
        <v>6</v>
      </c>
      <c r="E2645" t="s">
        <v>537</v>
      </c>
      <c r="F2645">
        <v>3</v>
      </c>
      <c r="G2645" s="4">
        <v>6.7732049036777582</v>
      </c>
      <c r="H2645" s="4">
        <v>0</v>
      </c>
      <c r="I2645" s="4">
        <v>13.546409807355516</v>
      </c>
      <c r="J2645" s="4">
        <v>0</v>
      </c>
      <c r="K2645" s="4">
        <v>3.3866024518388791</v>
      </c>
    </row>
    <row r="2646" spans="1:11">
      <c r="A2646">
        <v>2000</v>
      </c>
      <c r="B2646" t="s">
        <v>89</v>
      </c>
      <c r="C2646" t="s">
        <v>90</v>
      </c>
      <c r="D2646" t="s">
        <v>6</v>
      </c>
      <c r="E2646" t="s">
        <v>6</v>
      </c>
      <c r="F2646">
        <v>14</v>
      </c>
      <c r="G2646" s="4">
        <v>64.543504171632904</v>
      </c>
      <c r="H2646" s="4">
        <v>0</v>
      </c>
      <c r="I2646" s="4">
        <v>13.830750893921333</v>
      </c>
      <c r="J2646" s="4">
        <v>0</v>
      </c>
      <c r="K2646" s="4">
        <v>0</v>
      </c>
    </row>
    <row r="2647" spans="1:11">
      <c r="A2647">
        <v>2001</v>
      </c>
      <c r="B2647" t="s">
        <v>89</v>
      </c>
      <c r="C2647" t="s">
        <v>90</v>
      </c>
      <c r="D2647" t="s">
        <v>6</v>
      </c>
      <c r="E2647" t="s">
        <v>6</v>
      </c>
      <c r="F2647">
        <v>11</v>
      </c>
      <c r="G2647" s="4">
        <v>44.58278145695364</v>
      </c>
      <c r="H2647" s="4">
        <v>0</v>
      </c>
      <c r="I2647" s="4">
        <v>3.7152317880794703</v>
      </c>
      <c r="J2647" s="4">
        <v>0</v>
      </c>
      <c r="K2647" s="4">
        <v>0</v>
      </c>
    </row>
    <row r="2648" spans="1:11">
      <c r="A2648">
        <v>2001</v>
      </c>
      <c r="B2648" t="s">
        <v>89</v>
      </c>
      <c r="C2648" t="s">
        <v>90</v>
      </c>
      <c r="D2648" t="s">
        <v>6</v>
      </c>
      <c r="E2648" t="s">
        <v>537</v>
      </c>
      <c r="F2648">
        <v>7</v>
      </c>
      <c r="G2648" s="4">
        <v>11.168563922942207</v>
      </c>
      <c r="H2648" s="4">
        <v>0</v>
      </c>
      <c r="I2648" s="4">
        <v>0</v>
      </c>
      <c r="J2648" s="4">
        <v>0</v>
      </c>
      <c r="K2648" s="4">
        <v>0</v>
      </c>
    </row>
    <row r="2649" spans="1:11">
      <c r="A2649">
        <v>2002</v>
      </c>
      <c r="B2649" t="s">
        <v>89</v>
      </c>
      <c r="C2649" t="s">
        <v>90</v>
      </c>
      <c r="D2649" t="s">
        <v>6</v>
      </c>
      <c r="E2649" t="s">
        <v>6</v>
      </c>
      <c r="F2649">
        <v>10</v>
      </c>
      <c r="G2649" s="4">
        <v>73.797136038186153</v>
      </c>
      <c r="H2649" s="4">
        <v>0</v>
      </c>
      <c r="I2649" s="4">
        <v>10.063245823389021</v>
      </c>
      <c r="J2649" s="4">
        <v>0</v>
      </c>
      <c r="K2649" s="4">
        <v>0</v>
      </c>
    </row>
    <row r="2650" spans="1:11">
      <c r="A2650">
        <v>2003</v>
      </c>
      <c r="B2650" t="s">
        <v>89</v>
      </c>
      <c r="C2650" t="s">
        <v>90</v>
      </c>
      <c r="D2650" t="s">
        <v>6</v>
      </c>
      <c r="E2650" t="s">
        <v>6</v>
      </c>
      <c r="F2650">
        <v>20</v>
      </c>
      <c r="G2650" s="4">
        <v>63.667532467532467</v>
      </c>
      <c r="H2650" s="4">
        <v>0</v>
      </c>
      <c r="I2650" s="4">
        <v>15.916883116883117</v>
      </c>
      <c r="J2650" s="4">
        <v>0</v>
      </c>
      <c r="K2650" s="4">
        <v>0</v>
      </c>
    </row>
    <row r="2651" spans="1:11">
      <c r="A2651">
        <v>2004</v>
      </c>
      <c r="B2651" t="s">
        <v>89</v>
      </c>
      <c r="C2651" t="s">
        <v>90</v>
      </c>
      <c r="D2651" t="s">
        <v>6</v>
      </c>
      <c r="E2651" t="s">
        <v>6</v>
      </c>
      <c r="F2651">
        <v>15</v>
      </c>
      <c r="G2651" s="4">
        <v>75.292307692307702</v>
      </c>
      <c r="H2651" s="4">
        <v>3.7646153846153845</v>
      </c>
      <c r="I2651" s="4">
        <v>0</v>
      </c>
      <c r="J2651" s="4">
        <v>0</v>
      </c>
      <c r="K2651" s="4">
        <v>0</v>
      </c>
    </row>
    <row r="2652" spans="1:11">
      <c r="A2652">
        <v>2004</v>
      </c>
      <c r="B2652" t="s">
        <v>89</v>
      </c>
      <c r="C2652" t="s">
        <v>90</v>
      </c>
      <c r="D2652" t="s">
        <v>6</v>
      </c>
      <c r="E2652" t="s">
        <v>537</v>
      </c>
      <c r="F2652">
        <v>7</v>
      </c>
      <c r="G2652" s="4">
        <v>7.197679607318161</v>
      </c>
      <c r="H2652" s="4">
        <v>0</v>
      </c>
      <c r="I2652" s="4">
        <v>3.5988398036590805</v>
      </c>
      <c r="J2652" s="4">
        <v>0</v>
      </c>
      <c r="K2652" s="4">
        <v>0</v>
      </c>
    </row>
    <row r="2653" spans="1:11">
      <c r="A2653">
        <v>2006</v>
      </c>
      <c r="B2653" t="s">
        <v>89</v>
      </c>
      <c r="C2653" t="s">
        <v>90</v>
      </c>
      <c r="D2653" t="s">
        <v>6</v>
      </c>
      <c r="E2653" t="s">
        <v>6</v>
      </c>
      <c r="F2653">
        <v>4</v>
      </c>
      <c r="G2653" s="4">
        <v>14.94224924012158</v>
      </c>
      <c r="H2653" s="4">
        <v>0</v>
      </c>
      <c r="I2653" s="4">
        <v>3.735562310030395</v>
      </c>
      <c r="J2653" s="4">
        <v>0</v>
      </c>
      <c r="K2653" s="4">
        <v>0</v>
      </c>
    </row>
    <row r="2654" spans="1:11">
      <c r="A2654">
        <v>2007</v>
      </c>
      <c r="B2654" t="s">
        <v>89</v>
      </c>
      <c r="C2654" t="s">
        <v>90</v>
      </c>
      <c r="D2654" t="s">
        <v>6</v>
      </c>
      <c r="E2654" t="s">
        <v>6</v>
      </c>
      <c r="F2654">
        <v>51</v>
      </c>
      <c r="G2654" s="4">
        <v>480.91891891891885</v>
      </c>
      <c r="H2654" s="4">
        <v>0</v>
      </c>
      <c r="I2654" s="4">
        <v>206.10810810810813</v>
      </c>
      <c r="J2654" s="4">
        <v>0</v>
      </c>
      <c r="K2654" s="4">
        <v>0</v>
      </c>
    </row>
    <row r="2655" spans="1:11">
      <c r="A2655">
        <v>1968</v>
      </c>
      <c r="B2655" t="s">
        <v>91</v>
      </c>
      <c r="C2655" t="s">
        <v>92</v>
      </c>
      <c r="D2655" t="s">
        <v>6</v>
      </c>
      <c r="E2655" t="s">
        <v>534</v>
      </c>
      <c r="F2655">
        <v>494</v>
      </c>
      <c r="G2655" s="4">
        <v>2449</v>
      </c>
      <c r="H2655" s="4">
        <v>355</v>
      </c>
      <c r="I2655" s="4">
        <v>0</v>
      </c>
      <c r="J2655" s="4">
        <v>0</v>
      </c>
      <c r="K2655" s="4">
        <v>0</v>
      </c>
    </row>
    <row r="2656" spans="1:11">
      <c r="A2656">
        <v>1969</v>
      </c>
      <c r="B2656" t="s">
        <v>91</v>
      </c>
      <c r="C2656" t="s">
        <v>92</v>
      </c>
      <c r="D2656" t="s">
        <v>6</v>
      </c>
      <c r="E2656" t="s">
        <v>534</v>
      </c>
      <c r="F2656">
        <v>269</v>
      </c>
      <c r="G2656" s="4">
        <v>941</v>
      </c>
      <c r="H2656" s="4">
        <v>238</v>
      </c>
      <c r="I2656" s="4">
        <v>0</v>
      </c>
      <c r="J2656" s="4">
        <v>0</v>
      </c>
      <c r="K2656" s="4">
        <v>0</v>
      </c>
    </row>
    <row r="2657" spans="1:11">
      <c r="A2657">
        <v>1970</v>
      </c>
      <c r="B2657" t="s">
        <v>91</v>
      </c>
      <c r="C2657" t="s">
        <v>92</v>
      </c>
      <c r="D2657" t="s">
        <v>6</v>
      </c>
      <c r="E2657" t="s">
        <v>534</v>
      </c>
      <c r="F2657">
        <v>363</v>
      </c>
      <c r="G2657" s="4">
        <v>1513</v>
      </c>
      <c r="H2657" s="4">
        <v>259</v>
      </c>
      <c r="I2657" s="4">
        <v>0</v>
      </c>
      <c r="J2657" s="4">
        <v>0</v>
      </c>
      <c r="K2657" s="4">
        <v>0</v>
      </c>
    </row>
    <row r="2658" spans="1:11">
      <c r="A2658">
        <v>1971</v>
      </c>
      <c r="B2658" t="s">
        <v>91</v>
      </c>
      <c r="C2658" t="s">
        <v>92</v>
      </c>
      <c r="D2658" t="s">
        <v>6</v>
      </c>
      <c r="E2658" t="s">
        <v>534</v>
      </c>
      <c r="F2658">
        <v>428</v>
      </c>
      <c r="G2658" s="4">
        <v>1695</v>
      </c>
      <c r="H2658" s="4">
        <v>243</v>
      </c>
      <c r="I2658" s="4">
        <v>92</v>
      </c>
      <c r="J2658" s="4">
        <v>0</v>
      </c>
      <c r="K2658" s="4">
        <v>0</v>
      </c>
    </row>
    <row r="2659" spans="1:11">
      <c r="A2659">
        <v>1972</v>
      </c>
      <c r="B2659" t="s">
        <v>91</v>
      </c>
      <c r="C2659" t="s">
        <v>92</v>
      </c>
      <c r="D2659" t="s">
        <v>6</v>
      </c>
      <c r="E2659" t="s">
        <v>534</v>
      </c>
      <c r="F2659">
        <v>251</v>
      </c>
      <c r="G2659" s="4">
        <v>872</v>
      </c>
      <c r="H2659" s="4">
        <v>263</v>
      </c>
      <c r="I2659" s="4">
        <v>124</v>
      </c>
      <c r="J2659" s="4">
        <v>0</v>
      </c>
      <c r="K2659" s="4">
        <v>0</v>
      </c>
    </row>
    <row r="2660" spans="1:11">
      <c r="A2660">
        <v>1973</v>
      </c>
      <c r="B2660" t="s">
        <v>91</v>
      </c>
      <c r="C2660" t="s">
        <v>92</v>
      </c>
      <c r="D2660" t="s">
        <v>6</v>
      </c>
      <c r="E2660" t="s">
        <v>534</v>
      </c>
      <c r="F2660">
        <v>193</v>
      </c>
      <c r="G2660" s="4">
        <v>675</v>
      </c>
      <c r="H2660" s="4">
        <v>53</v>
      </c>
      <c r="I2660" s="4">
        <v>24</v>
      </c>
      <c r="J2660" s="4">
        <v>0</v>
      </c>
      <c r="K2660" s="4">
        <v>0</v>
      </c>
    </row>
    <row r="2661" spans="1:11">
      <c r="A2661">
        <v>1974</v>
      </c>
      <c r="B2661" t="s">
        <v>91</v>
      </c>
      <c r="C2661" t="s">
        <v>92</v>
      </c>
      <c r="D2661" t="s">
        <v>6</v>
      </c>
      <c r="E2661" t="s">
        <v>534</v>
      </c>
      <c r="F2661">
        <v>228</v>
      </c>
      <c r="G2661" s="4">
        <v>914</v>
      </c>
      <c r="H2661" s="4">
        <v>218</v>
      </c>
      <c r="I2661" s="4">
        <v>165</v>
      </c>
      <c r="J2661" s="4">
        <v>0</v>
      </c>
      <c r="K2661" s="4">
        <v>0</v>
      </c>
    </row>
    <row r="2662" spans="1:11">
      <c r="A2662">
        <v>1975</v>
      </c>
      <c r="B2662" t="s">
        <v>91</v>
      </c>
      <c r="C2662" t="s">
        <v>92</v>
      </c>
      <c r="D2662" t="s">
        <v>6</v>
      </c>
      <c r="E2662" t="s">
        <v>534</v>
      </c>
      <c r="F2662">
        <v>194</v>
      </c>
      <c r="G2662" s="4">
        <v>1009</v>
      </c>
      <c r="H2662" s="4">
        <v>146</v>
      </c>
      <c r="I2662" s="4">
        <v>112</v>
      </c>
      <c r="J2662" s="4">
        <v>0</v>
      </c>
      <c r="K2662" s="4">
        <v>0</v>
      </c>
    </row>
    <row r="2663" spans="1:11">
      <c r="A2663">
        <v>1976</v>
      </c>
      <c r="B2663" t="s">
        <v>91</v>
      </c>
      <c r="C2663" t="s">
        <v>92</v>
      </c>
      <c r="D2663" t="s">
        <v>6</v>
      </c>
      <c r="E2663" t="s">
        <v>534</v>
      </c>
      <c r="F2663">
        <v>180</v>
      </c>
      <c r="G2663" s="4">
        <v>1271</v>
      </c>
      <c r="H2663" s="4">
        <v>210</v>
      </c>
      <c r="I2663" s="4">
        <v>95</v>
      </c>
      <c r="J2663" s="4">
        <v>0</v>
      </c>
      <c r="K2663" s="4">
        <v>0</v>
      </c>
    </row>
    <row r="2664" spans="1:11">
      <c r="A2664">
        <v>1977</v>
      </c>
      <c r="B2664" t="s">
        <v>91</v>
      </c>
      <c r="C2664" t="s">
        <v>92</v>
      </c>
      <c r="D2664" t="s">
        <v>6</v>
      </c>
      <c r="E2664" t="s">
        <v>534</v>
      </c>
      <c r="F2664">
        <v>181</v>
      </c>
      <c r="G2664" s="4">
        <v>766</v>
      </c>
      <c r="H2664" s="4">
        <v>73</v>
      </c>
      <c r="I2664" s="4">
        <v>56</v>
      </c>
      <c r="J2664" s="4">
        <v>0</v>
      </c>
      <c r="K2664" s="4">
        <v>0</v>
      </c>
    </row>
    <row r="2665" spans="1:11">
      <c r="A2665">
        <v>1978</v>
      </c>
      <c r="B2665" t="s">
        <v>91</v>
      </c>
      <c r="C2665" t="s">
        <v>92</v>
      </c>
      <c r="D2665" t="s">
        <v>6</v>
      </c>
      <c r="E2665" t="s">
        <v>534</v>
      </c>
      <c r="F2665">
        <v>179</v>
      </c>
      <c r="G2665" s="4">
        <v>667</v>
      </c>
      <c r="H2665" s="4">
        <v>96</v>
      </c>
      <c r="I2665" s="4">
        <v>125</v>
      </c>
      <c r="J2665" s="4">
        <v>0</v>
      </c>
      <c r="K2665" s="4">
        <v>0</v>
      </c>
    </row>
    <row r="2666" spans="1:11">
      <c r="A2666">
        <v>1979</v>
      </c>
      <c r="B2666" t="s">
        <v>91</v>
      </c>
      <c r="C2666" t="s">
        <v>92</v>
      </c>
      <c r="D2666" t="s">
        <v>6</v>
      </c>
      <c r="E2666" t="s">
        <v>534</v>
      </c>
      <c r="F2666">
        <v>144</v>
      </c>
      <c r="G2666" s="4">
        <v>616</v>
      </c>
      <c r="H2666" s="4">
        <v>64</v>
      </c>
      <c r="I2666" s="4">
        <v>29</v>
      </c>
      <c r="J2666" s="4">
        <v>0</v>
      </c>
      <c r="K2666" s="4">
        <v>0</v>
      </c>
    </row>
    <row r="2667" spans="1:11">
      <c r="A2667">
        <v>1980</v>
      </c>
      <c r="B2667" t="s">
        <v>91</v>
      </c>
      <c r="C2667" t="s">
        <v>92</v>
      </c>
      <c r="D2667" t="s">
        <v>6</v>
      </c>
      <c r="E2667" t="s">
        <v>534</v>
      </c>
      <c r="F2667">
        <v>98</v>
      </c>
      <c r="G2667" s="4">
        <v>427</v>
      </c>
      <c r="H2667" s="4">
        <v>35</v>
      </c>
      <c r="I2667" s="4">
        <v>19</v>
      </c>
      <c r="J2667" s="4">
        <v>0</v>
      </c>
      <c r="K2667" s="4">
        <v>0</v>
      </c>
    </row>
    <row r="2668" spans="1:11">
      <c r="A2668">
        <v>1981</v>
      </c>
      <c r="B2668" t="s">
        <v>91</v>
      </c>
      <c r="C2668" t="s">
        <v>92</v>
      </c>
      <c r="D2668" t="s">
        <v>6</v>
      </c>
      <c r="E2668" t="s">
        <v>534</v>
      </c>
      <c r="F2668">
        <v>29</v>
      </c>
      <c r="G2668" s="4">
        <v>139</v>
      </c>
      <c r="H2668" s="4">
        <v>11</v>
      </c>
      <c r="I2668" s="4">
        <v>40</v>
      </c>
      <c r="J2668" s="4">
        <v>0</v>
      </c>
      <c r="K2668" s="4">
        <v>0</v>
      </c>
    </row>
    <row r="2669" spans="1:11">
      <c r="A2669">
        <v>1982</v>
      </c>
      <c r="B2669" t="s">
        <v>91</v>
      </c>
      <c r="C2669" t="s">
        <v>92</v>
      </c>
      <c r="D2669" t="s">
        <v>6</v>
      </c>
      <c r="E2669" t="s">
        <v>534</v>
      </c>
      <c r="F2669">
        <v>40</v>
      </c>
      <c r="G2669" s="4">
        <v>185</v>
      </c>
      <c r="H2669" s="4">
        <v>10</v>
      </c>
      <c r="I2669" s="4">
        <v>148</v>
      </c>
      <c r="J2669" s="4">
        <v>0</v>
      </c>
      <c r="K2669" s="4">
        <v>0</v>
      </c>
    </row>
    <row r="2670" spans="1:11">
      <c r="A2670">
        <v>1983</v>
      </c>
      <c r="B2670" t="s">
        <v>91</v>
      </c>
      <c r="C2670" t="s">
        <v>92</v>
      </c>
      <c r="D2670" t="s">
        <v>6</v>
      </c>
      <c r="E2670" t="s">
        <v>534</v>
      </c>
      <c r="F2670">
        <v>58</v>
      </c>
      <c r="G2670" s="4">
        <v>336</v>
      </c>
      <c r="H2670" s="4">
        <v>30</v>
      </c>
      <c r="I2670" s="4">
        <v>106</v>
      </c>
      <c r="J2670" s="4">
        <v>0</v>
      </c>
      <c r="K2670" s="4">
        <v>4</v>
      </c>
    </row>
    <row r="2671" spans="1:11">
      <c r="A2671">
        <v>1984</v>
      </c>
      <c r="B2671" t="s">
        <v>91</v>
      </c>
      <c r="C2671" t="s">
        <v>92</v>
      </c>
      <c r="D2671" t="s">
        <v>6</v>
      </c>
      <c r="E2671" t="s">
        <v>6</v>
      </c>
      <c r="F2671">
        <v>60</v>
      </c>
      <c r="G2671" s="4">
        <v>253</v>
      </c>
      <c r="H2671" s="4">
        <v>26</v>
      </c>
      <c r="I2671" s="4">
        <v>73</v>
      </c>
      <c r="J2671" s="4">
        <v>4</v>
      </c>
      <c r="K2671" s="4">
        <v>0</v>
      </c>
    </row>
    <row r="2672" spans="1:11">
      <c r="A2672">
        <v>1984</v>
      </c>
      <c r="B2672" t="s">
        <v>91</v>
      </c>
      <c r="C2672" t="s">
        <v>92</v>
      </c>
      <c r="D2672" t="s">
        <v>6</v>
      </c>
      <c r="E2672" t="s">
        <v>537</v>
      </c>
      <c r="F2672">
        <v>12</v>
      </c>
      <c r="G2672" s="4">
        <v>20</v>
      </c>
      <c r="H2672" s="4">
        <v>4</v>
      </c>
      <c r="I2672" s="4">
        <v>8</v>
      </c>
      <c r="J2672" s="4">
        <v>0</v>
      </c>
      <c r="K2672" s="4">
        <v>0</v>
      </c>
    </row>
    <row r="2673" spans="1:11">
      <c r="A2673">
        <v>1984</v>
      </c>
      <c r="B2673" t="s">
        <v>91</v>
      </c>
      <c r="C2673" t="s">
        <v>92</v>
      </c>
      <c r="D2673" t="s">
        <v>6</v>
      </c>
      <c r="E2673" t="s">
        <v>976</v>
      </c>
      <c r="F2673">
        <v>2</v>
      </c>
      <c r="G2673" s="4">
        <v>2</v>
      </c>
      <c r="H2673" s="4">
        <v>0</v>
      </c>
      <c r="I2673" s="4">
        <v>0</v>
      </c>
      <c r="J2673" s="4">
        <v>0</v>
      </c>
      <c r="K2673" s="4">
        <v>0</v>
      </c>
    </row>
    <row r="2674" spans="1:11">
      <c r="A2674">
        <v>1985</v>
      </c>
      <c r="B2674" t="s">
        <v>91</v>
      </c>
      <c r="C2674" t="s">
        <v>92</v>
      </c>
      <c r="D2674" t="s">
        <v>6</v>
      </c>
      <c r="E2674" t="s">
        <v>6</v>
      </c>
      <c r="F2674">
        <v>59</v>
      </c>
      <c r="G2674" s="4">
        <v>214</v>
      </c>
      <c r="H2674" s="4">
        <v>17</v>
      </c>
      <c r="I2674" s="4">
        <v>38</v>
      </c>
      <c r="J2674" s="4">
        <v>0</v>
      </c>
      <c r="K2674" s="4">
        <v>0</v>
      </c>
    </row>
    <row r="2675" spans="1:11">
      <c r="A2675">
        <v>1986</v>
      </c>
      <c r="B2675" t="s">
        <v>91</v>
      </c>
      <c r="C2675" t="s">
        <v>92</v>
      </c>
      <c r="D2675" t="s">
        <v>6</v>
      </c>
      <c r="E2675" t="s">
        <v>6</v>
      </c>
      <c r="F2675">
        <v>35</v>
      </c>
      <c r="G2675" s="4">
        <v>124</v>
      </c>
      <c r="H2675" s="4">
        <v>0</v>
      </c>
      <c r="I2675" s="4">
        <v>32</v>
      </c>
      <c r="J2675" s="4">
        <v>0</v>
      </c>
      <c r="K2675" s="4">
        <v>0</v>
      </c>
    </row>
    <row r="2676" spans="1:11">
      <c r="A2676">
        <v>1987</v>
      </c>
      <c r="B2676" t="s">
        <v>91</v>
      </c>
      <c r="C2676" t="s">
        <v>92</v>
      </c>
      <c r="D2676" t="s">
        <v>6</v>
      </c>
      <c r="E2676" t="s">
        <v>6</v>
      </c>
      <c r="F2676">
        <v>44</v>
      </c>
      <c r="G2676" s="4">
        <v>132</v>
      </c>
      <c r="H2676" s="4">
        <v>0</v>
      </c>
      <c r="I2676" s="4">
        <v>32</v>
      </c>
      <c r="J2676" s="4">
        <v>0</v>
      </c>
      <c r="K2676" s="4">
        <v>0</v>
      </c>
    </row>
    <row r="2677" spans="1:11">
      <c r="A2677">
        <v>1988</v>
      </c>
      <c r="B2677" t="s">
        <v>91</v>
      </c>
      <c r="C2677" t="s">
        <v>92</v>
      </c>
      <c r="D2677" t="s">
        <v>6</v>
      </c>
      <c r="E2677" t="s">
        <v>6</v>
      </c>
      <c r="F2677">
        <v>40</v>
      </c>
      <c r="G2677" s="4">
        <v>150</v>
      </c>
      <c r="H2677" s="4">
        <v>0</v>
      </c>
      <c r="I2677" s="4">
        <v>13</v>
      </c>
      <c r="J2677" s="4">
        <v>0</v>
      </c>
      <c r="K2677" s="4">
        <v>0</v>
      </c>
    </row>
    <row r="2678" spans="1:11">
      <c r="A2678">
        <v>1989</v>
      </c>
      <c r="B2678" t="s">
        <v>91</v>
      </c>
      <c r="C2678" t="s">
        <v>92</v>
      </c>
      <c r="D2678" t="s">
        <v>6</v>
      </c>
      <c r="E2678" t="s">
        <v>6</v>
      </c>
      <c r="F2678">
        <v>61</v>
      </c>
      <c r="G2678" s="4">
        <v>289</v>
      </c>
      <c r="H2678" s="4">
        <v>0</v>
      </c>
      <c r="I2678" s="4">
        <v>25</v>
      </c>
      <c r="J2678" s="4">
        <v>5</v>
      </c>
      <c r="K2678" s="4">
        <v>0</v>
      </c>
    </row>
    <row r="2679" spans="1:11">
      <c r="A2679">
        <v>1990</v>
      </c>
      <c r="B2679" t="s">
        <v>91</v>
      </c>
      <c r="C2679" t="s">
        <v>92</v>
      </c>
      <c r="D2679" t="s">
        <v>6</v>
      </c>
      <c r="E2679" t="s">
        <v>6</v>
      </c>
      <c r="F2679">
        <v>52</v>
      </c>
      <c r="G2679" s="4">
        <v>345</v>
      </c>
      <c r="H2679" s="4">
        <v>0</v>
      </c>
      <c r="I2679" s="4">
        <v>113</v>
      </c>
      <c r="J2679" s="4">
        <v>5</v>
      </c>
      <c r="K2679" s="4">
        <v>0</v>
      </c>
    </row>
    <row r="2680" spans="1:11">
      <c r="A2680">
        <v>1991</v>
      </c>
      <c r="B2680" t="s">
        <v>91</v>
      </c>
      <c r="C2680" t="s">
        <v>92</v>
      </c>
      <c r="D2680" t="s">
        <v>6</v>
      </c>
      <c r="E2680" t="s">
        <v>6</v>
      </c>
      <c r="F2680">
        <v>31</v>
      </c>
      <c r="G2680" s="4">
        <v>193</v>
      </c>
      <c r="H2680" s="4">
        <v>0</v>
      </c>
      <c r="I2680" s="4">
        <v>23</v>
      </c>
      <c r="J2680" s="4">
        <v>0</v>
      </c>
      <c r="K2680" s="4">
        <v>8</v>
      </c>
    </row>
    <row r="2681" spans="1:11">
      <c r="A2681">
        <v>1992</v>
      </c>
      <c r="B2681" t="s">
        <v>91</v>
      </c>
      <c r="C2681" t="s">
        <v>92</v>
      </c>
      <c r="D2681" t="s">
        <v>6</v>
      </c>
      <c r="E2681" t="s">
        <v>6</v>
      </c>
      <c r="F2681">
        <v>42</v>
      </c>
      <c r="G2681" s="4">
        <v>142</v>
      </c>
      <c r="H2681" s="4">
        <v>0</v>
      </c>
      <c r="I2681" s="4">
        <v>27</v>
      </c>
      <c r="J2681" s="4">
        <v>0</v>
      </c>
      <c r="K2681" s="4">
        <v>0</v>
      </c>
    </row>
    <row r="2682" spans="1:11">
      <c r="A2682">
        <v>1993</v>
      </c>
      <c r="B2682" t="s">
        <v>91</v>
      </c>
      <c r="C2682" t="s">
        <v>92</v>
      </c>
      <c r="D2682" t="s">
        <v>6</v>
      </c>
      <c r="E2682" t="s">
        <v>6</v>
      </c>
      <c r="F2682">
        <v>30</v>
      </c>
      <c r="G2682" s="4">
        <v>63</v>
      </c>
      <c r="H2682" s="4">
        <v>0</v>
      </c>
      <c r="I2682" s="4">
        <v>30</v>
      </c>
      <c r="J2682" s="4">
        <v>4</v>
      </c>
      <c r="K2682" s="4">
        <v>0</v>
      </c>
    </row>
    <row r="2683" spans="1:11">
      <c r="A2683">
        <v>1994</v>
      </c>
      <c r="B2683" t="s">
        <v>91</v>
      </c>
      <c r="C2683" t="s">
        <v>92</v>
      </c>
      <c r="D2683" t="s">
        <v>6</v>
      </c>
      <c r="E2683" t="s">
        <v>6</v>
      </c>
      <c r="F2683">
        <v>56</v>
      </c>
      <c r="G2683" s="4">
        <v>361</v>
      </c>
      <c r="H2683" s="4">
        <v>0</v>
      </c>
      <c r="I2683" s="4">
        <v>376</v>
      </c>
      <c r="J2683" s="4">
        <v>10</v>
      </c>
      <c r="K2683" s="4">
        <v>15</v>
      </c>
    </row>
    <row r="2684" spans="1:11">
      <c r="A2684">
        <v>1994</v>
      </c>
      <c r="B2684" t="s">
        <v>91</v>
      </c>
      <c r="C2684" t="s">
        <v>92</v>
      </c>
      <c r="D2684" t="s">
        <v>6</v>
      </c>
      <c r="E2684" t="s">
        <v>537</v>
      </c>
      <c r="F2684">
        <v>5</v>
      </c>
      <c r="G2684" s="4">
        <v>55</v>
      </c>
      <c r="H2684" s="4">
        <v>0</v>
      </c>
      <c r="I2684" s="4">
        <v>22</v>
      </c>
      <c r="J2684" s="4">
        <v>0</v>
      </c>
      <c r="K2684" s="4">
        <v>11</v>
      </c>
    </row>
    <row r="2685" spans="1:11">
      <c r="A2685">
        <v>1995</v>
      </c>
      <c r="B2685" t="s">
        <v>91</v>
      </c>
      <c r="C2685" t="s">
        <v>92</v>
      </c>
      <c r="D2685" t="s">
        <v>6</v>
      </c>
      <c r="E2685" t="s">
        <v>6</v>
      </c>
      <c r="F2685">
        <v>93</v>
      </c>
      <c r="G2685" s="4">
        <v>314</v>
      </c>
      <c r="H2685" s="4">
        <v>0</v>
      </c>
      <c r="I2685" s="4">
        <v>106</v>
      </c>
      <c r="J2685" s="4">
        <v>0</v>
      </c>
      <c r="K2685" s="4">
        <v>0</v>
      </c>
    </row>
    <row r="2686" spans="1:11">
      <c r="A2686">
        <v>1996</v>
      </c>
      <c r="B2686" t="s">
        <v>91</v>
      </c>
      <c r="C2686" t="s">
        <v>92</v>
      </c>
      <c r="D2686" t="s">
        <v>6</v>
      </c>
      <c r="E2686" t="s">
        <v>978</v>
      </c>
      <c r="F2686">
        <v>2</v>
      </c>
      <c r="G2686" s="4">
        <v>5</v>
      </c>
      <c r="H2686" s="4">
        <v>0</v>
      </c>
      <c r="I2686" s="4">
        <v>0</v>
      </c>
      <c r="J2686" s="4">
        <v>0</v>
      </c>
      <c r="K2686" s="4">
        <v>0</v>
      </c>
    </row>
    <row r="2687" spans="1:11">
      <c r="A2687">
        <v>1996</v>
      </c>
      <c r="B2687" t="s">
        <v>91</v>
      </c>
      <c r="C2687" t="s">
        <v>92</v>
      </c>
      <c r="D2687" t="s">
        <v>6</v>
      </c>
      <c r="E2687" t="s">
        <v>6</v>
      </c>
      <c r="F2687">
        <v>30</v>
      </c>
      <c r="G2687" s="4">
        <v>183</v>
      </c>
      <c r="H2687" s="4">
        <v>0</v>
      </c>
      <c r="I2687" s="4">
        <v>14</v>
      </c>
      <c r="J2687" s="4">
        <v>0</v>
      </c>
      <c r="K2687" s="4">
        <v>0</v>
      </c>
    </row>
    <row r="2688" spans="1:11">
      <c r="A2688">
        <v>1997</v>
      </c>
      <c r="B2688" t="s">
        <v>91</v>
      </c>
      <c r="C2688" t="s">
        <v>92</v>
      </c>
      <c r="D2688" t="s">
        <v>6</v>
      </c>
      <c r="E2688" t="s">
        <v>6</v>
      </c>
      <c r="F2688">
        <v>64</v>
      </c>
      <c r="G2688" s="4">
        <v>212.95903438185809</v>
      </c>
      <c r="H2688" s="4">
        <v>0</v>
      </c>
      <c r="I2688" s="4">
        <v>95.354791514264818</v>
      </c>
      <c r="J2688" s="4">
        <v>0</v>
      </c>
      <c r="K2688" s="4">
        <v>0</v>
      </c>
    </row>
    <row r="2689" spans="1:11">
      <c r="A2689">
        <v>1998</v>
      </c>
      <c r="B2689" t="s">
        <v>91</v>
      </c>
      <c r="C2689" t="s">
        <v>92</v>
      </c>
      <c r="D2689" t="s">
        <v>6</v>
      </c>
      <c r="E2689" t="s">
        <v>6</v>
      </c>
      <c r="F2689">
        <v>14</v>
      </c>
      <c r="G2689" s="4">
        <v>72.10455764075067</v>
      </c>
      <c r="H2689" s="4">
        <v>0</v>
      </c>
      <c r="I2689" s="4">
        <v>0</v>
      </c>
      <c r="J2689" s="4">
        <v>0</v>
      </c>
      <c r="K2689" s="4">
        <v>0</v>
      </c>
    </row>
    <row r="2690" spans="1:11">
      <c r="A2690">
        <v>2002</v>
      </c>
      <c r="B2690" t="s">
        <v>91</v>
      </c>
      <c r="C2690" t="s">
        <v>92</v>
      </c>
      <c r="D2690" t="s">
        <v>6</v>
      </c>
      <c r="E2690" t="s">
        <v>6</v>
      </c>
      <c r="F2690">
        <v>3</v>
      </c>
      <c r="G2690" s="4">
        <v>3.3544152744630074</v>
      </c>
      <c r="H2690" s="4">
        <v>0</v>
      </c>
      <c r="I2690" s="4">
        <v>0</v>
      </c>
      <c r="J2690" s="4">
        <v>0</v>
      </c>
      <c r="K2690" s="4">
        <v>0</v>
      </c>
    </row>
    <row r="2691" spans="1:11">
      <c r="A2691">
        <v>2004</v>
      </c>
      <c r="B2691" t="s">
        <v>91</v>
      </c>
      <c r="C2691" t="s">
        <v>92</v>
      </c>
      <c r="D2691" t="s">
        <v>6</v>
      </c>
      <c r="E2691" t="s">
        <v>6</v>
      </c>
      <c r="F2691">
        <v>4</v>
      </c>
      <c r="G2691" s="4">
        <v>3.7646153846153845</v>
      </c>
      <c r="H2691" s="4">
        <v>0</v>
      </c>
      <c r="I2691" s="4">
        <v>0</v>
      </c>
      <c r="J2691" s="4">
        <v>0</v>
      </c>
      <c r="K2691" s="4">
        <v>0</v>
      </c>
    </row>
    <row r="2692" spans="1:11">
      <c r="A2692">
        <v>1968</v>
      </c>
      <c r="B2692" t="s">
        <v>93</v>
      </c>
      <c r="C2692" t="s">
        <v>94</v>
      </c>
      <c r="D2692" t="s">
        <v>6</v>
      </c>
      <c r="E2692" t="s">
        <v>534</v>
      </c>
      <c r="F2692">
        <v>4</v>
      </c>
      <c r="G2692" s="4">
        <v>8</v>
      </c>
      <c r="H2692" s="4">
        <v>0</v>
      </c>
      <c r="I2692" s="4">
        <v>0</v>
      </c>
      <c r="J2692" s="4">
        <v>0</v>
      </c>
      <c r="K2692" s="4">
        <v>0</v>
      </c>
    </row>
    <row r="2693" spans="1:11">
      <c r="A2693">
        <v>1969</v>
      </c>
      <c r="B2693" t="s">
        <v>93</v>
      </c>
      <c r="C2693" t="s">
        <v>94</v>
      </c>
      <c r="D2693" t="s">
        <v>6</v>
      </c>
      <c r="E2693" t="s">
        <v>534</v>
      </c>
      <c r="F2693">
        <v>4</v>
      </c>
      <c r="G2693" s="4">
        <v>9</v>
      </c>
      <c r="H2693" s="4">
        <v>0</v>
      </c>
      <c r="I2693" s="4">
        <v>0</v>
      </c>
      <c r="J2693" s="4">
        <v>0</v>
      </c>
      <c r="K2693" s="4">
        <v>0</v>
      </c>
    </row>
    <row r="2694" spans="1:11">
      <c r="A2694">
        <v>1972</v>
      </c>
      <c r="B2694" t="s">
        <v>93</v>
      </c>
      <c r="C2694" t="s">
        <v>94</v>
      </c>
      <c r="D2694" t="s">
        <v>6</v>
      </c>
      <c r="E2694" t="s">
        <v>534</v>
      </c>
      <c r="F2694">
        <v>3</v>
      </c>
      <c r="G2694" s="4">
        <v>7</v>
      </c>
      <c r="H2694" s="4">
        <v>0</v>
      </c>
      <c r="I2694" s="4">
        <v>0</v>
      </c>
      <c r="J2694" s="4">
        <v>0</v>
      </c>
      <c r="K2694" s="4">
        <v>0</v>
      </c>
    </row>
    <row r="2695" spans="1:11">
      <c r="A2695">
        <v>1974</v>
      </c>
      <c r="B2695" t="s">
        <v>93</v>
      </c>
      <c r="C2695" t="s">
        <v>94</v>
      </c>
      <c r="D2695" t="s">
        <v>6</v>
      </c>
      <c r="E2695" t="s">
        <v>534</v>
      </c>
      <c r="F2695">
        <v>4</v>
      </c>
      <c r="G2695" s="4">
        <v>4</v>
      </c>
      <c r="H2695" s="4">
        <v>0</v>
      </c>
      <c r="I2695" s="4">
        <v>0</v>
      </c>
      <c r="J2695" s="4">
        <v>0</v>
      </c>
      <c r="K2695" s="4">
        <v>0</v>
      </c>
    </row>
    <row r="2696" spans="1:11">
      <c r="A2696">
        <v>1975</v>
      </c>
      <c r="B2696" t="s">
        <v>93</v>
      </c>
      <c r="C2696" t="s">
        <v>94</v>
      </c>
      <c r="D2696" t="s">
        <v>6</v>
      </c>
      <c r="E2696" t="s">
        <v>534</v>
      </c>
      <c r="F2696">
        <v>3</v>
      </c>
      <c r="G2696" s="4">
        <v>3</v>
      </c>
      <c r="H2696" s="4">
        <v>0</v>
      </c>
      <c r="I2696" s="4">
        <v>0</v>
      </c>
      <c r="J2696" s="4">
        <v>0</v>
      </c>
      <c r="K2696" s="4">
        <v>0</v>
      </c>
    </row>
    <row r="2697" spans="1:11">
      <c r="A2697">
        <v>1976</v>
      </c>
      <c r="B2697" t="s">
        <v>93</v>
      </c>
      <c r="C2697" t="s">
        <v>94</v>
      </c>
      <c r="D2697" t="s">
        <v>6</v>
      </c>
      <c r="E2697" t="s">
        <v>534</v>
      </c>
      <c r="F2697">
        <v>24</v>
      </c>
      <c r="G2697" s="4">
        <v>64</v>
      </c>
      <c r="H2697" s="4">
        <v>5</v>
      </c>
      <c r="I2697" s="4">
        <v>15</v>
      </c>
      <c r="J2697" s="4">
        <v>0</v>
      </c>
      <c r="K2697" s="4">
        <v>0</v>
      </c>
    </row>
    <row r="2698" spans="1:11">
      <c r="A2698">
        <v>1977</v>
      </c>
      <c r="B2698" t="s">
        <v>93</v>
      </c>
      <c r="C2698" t="s">
        <v>94</v>
      </c>
      <c r="D2698" t="s">
        <v>6</v>
      </c>
      <c r="E2698" t="s">
        <v>534</v>
      </c>
      <c r="F2698">
        <v>11</v>
      </c>
      <c r="G2698" s="4">
        <v>23</v>
      </c>
      <c r="H2698" s="4">
        <v>0</v>
      </c>
      <c r="I2698" s="4">
        <v>0</v>
      </c>
      <c r="J2698" s="4">
        <v>0</v>
      </c>
      <c r="K2698" s="4">
        <v>0</v>
      </c>
    </row>
    <row r="2699" spans="1:11">
      <c r="A2699">
        <v>1978</v>
      </c>
      <c r="B2699" t="s">
        <v>93</v>
      </c>
      <c r="C2699" t="s">
        <v>94</v>
      </c>
      <c r="D2699" t="s">
        <v>6</v>
      </c>
      <c r="E2699" t="s">
        <v>534</v>
      </c>
      <c r="F2699">
        <v>21</v>
      </c>
      <c r="G2699" s="4">
        <v>123</v>
      </c>
      <c r="H2699" s="4">
        <v>3</v>
      </c>
      <c r="I2699" s="4">
        <v>13</v>
      </c>
      <c r="J2699" s="4">
        <v>0</v>
      </c>
      <c r="K2699" s="4">
        <v>0</v>
      </c>
    </row>
    <row r="2700" spans="1:11">
      <c r="A2700">
        <v>1979</v>
      </c>
      <c r="B2700" t="s">
        <v>93</v>
      </c>
      <c r="C2700" t="s">
        <v>94</v>
      </c>
      <c r="D2700" t="s">
        <v>6</v>
      </c>
      <c r="E2700" t="s">
        <v>534</v>
      </c>
      <c r="F2700">
        <v>8</v>
      </c>
      <c r="G2700" s="4">
        <v>29</v>
      </c>
      <c r="H2700" s="4">
        <v>8</v>
      </c>
      <c r="I2700" s="4">
        <v>16</v>
      </c>
      <c r="J2700" s="4">
        <v>0</v>
      </c>
      <c r="K2700" s="4">
        <v>0</v>
      </c>
    </row>
    <row r="2701" spans="1:11">
      <c r="A2701">
        <v>1980</v>
      </c>
      <c r="B2701" t="s">
        <v>93</v>
      </c>
      <c r="C2701" t="s">
        <v>94</v>
      </c>
      <c r="D2701" t="s">
        <v>6</v>
      </c>
      <c r="E2701" t="s">
        <v>534</v>
      </c>
      <c r="F2701">
        <v>3</v>
      </c>
      <c r="G2701" s="4">
        <v>40</v>
      </c>
      <c r="H2701" s="4">
        <v>0</v>
      </c>
      <c r="I2701" s="4">
        <v>0</v>
      </c>
      <c r="J2701" s="4">
        <v>0</v>
      </c>
      <c r="K2701" s="4">
        <v>0</v>
      </c>
    </row>
    <row r="2702" spans="1:11">
      <c r="A2702">
        <v>1982</v>
      </c>
      <c r="B2702" t="s">
        <v>93</v>
      </c>
      <c r="C2702" t="s">
        <v>94</v>
      </c>
      <c r="D2702" t="s">
        <v>6</v>
      </c>
      <c r="E2702" t="s">
        <v>534</v>
      </c>
      <c r="F2702">
        <v>3</v>
      </c>
      <c r="G2702" s="4">
        <v>6</v>
      </c>
      <c r="H2702" s="4">
        <v>3</v>
      </c>
      <c r="I2702" s="4">
        <v>0</v>
      </c>
      <c r="J2702" s="4">
        <v>0</v>
      </c>
      <c r="K2702" s="4">
        <v>0</v>
      </c>
    </row>
    <row r="2703" spans="1:11">
      <c r="A2703">
        <v>1983</v>
      </c>
      <c r="B2703" t="s">
        <v>93</v>
      </c>
      <c r="C2703" t="s">
        <v>94</v>
      </c>
      <c r="D2703" t="s">
        <v>6</v>
      </c>
      <c r="E2703" t="s">
        <v>534</v>
      </c>
      <c r="F2703">
        <v>8</v>
      </c>
      <c r="G2703" s="4">
        <v>17</v>
      </c>
      <c r="H2703" s="4">
        <v>0</v>
      </c>
      <c r="I2703" s="4">
        <v>11</v>
      </c>
      <c r="J2703" s="4">
        <v>0</v>
      </c>
      <c r="K2703" s="4">
        <v>0</v>
      </c>
    </row>
    <row r="2704" spans="1:11">
      <c r="A2704">
        <v>1985</v>
      </c>
      <c r="B2704" t="s">
        <v>93</v>
      </c>
      <c r="C2704" t="s">
        <v>94</v>
      </c>
      <c r="D2704" t="s">
        <v>6</v>
      </c>
      <c r="E2704" t="s">
        <v>978</v>
      </c>
      <c r="F2704">
        <v>2</v>
      </c>
      <c r="G2704" s="4">
        <v>3</v>
      </c>
      <c r="H2704" s="4">
        <v>0</v>
      </c>
      <c r="I2704" s="4">
        <v>0</v>
      </c>
      <c r="J2704" s="4">
        <v>0</v>
      </c>
      <c r="K2704" s="4">
        <v>0</v>
      </c>
    </row>
    <row r="2705" spans="1:11">
      <c r="A2705">
        <v>1985</v>
      </c>
      <c r="B2705" t="s">
        <v>93</v>
      </c>
      <c r="C2705" t="s">
        <v>94</v>
      </c>
      <c r="D2705" t="s">
        <v>6</v>
      </c>
      <c r="E2705" t="s">
        <v>6</v>
      </c>
      <c r="F2705">
        <v>3</v>
      </c>
      <c r="G2705" s="4">
        <v>10</v>
      </c>
      <c r="H2705" s="4">
        <v>0</v>
      </c>
      <c r="I2705" s="4">
        <v>7</v>
      </c>
      <c r="J2705" s="4">
        <v>0</v>
      </c>
      <c r="K2705" s="4">
        <v>0</v>
      </c>
    </row>
    <row r="2706" spans="1:11">
      <c r="A2706">
        <v>1985</v>
      </c>
      <c r="B2706" t="s">
        <v>93</v>
      </c>
      <c r="C2706" t="s">
        <v>94</v>
      </c>
      <c r="D2706" t="s">
        <v>6</v>
      </c>
      <c r="E2706" t="s">
        <v>537</v>
      </c>
      <c r="F2706">
        <v>3</v>
      </c>
      <c r="G2706" s="4">
        <v>3</v>
      </c>
      <c r="H2706" s="4">
        <v>0</v>
      </c>
      <c r="I2706" s="4">
        <v>0</v>
      </c>
      <c r="J2706" s="4">
        <v>0</v>
      </c>
      <c r="K2706" s="4">
        <v>0</v>
      </c>
    </row>
    <row r="2707" spans="1:11">
      <c r="A2707">
        <v>1985</v>
      </c>
      <c r="B2707" t="s">
        <v>93</v>
      </c>
      <c r="C2707" t="s">
        <v>94</v>
      </c>
      <c r="D2707" t="s">
        <v>6</v>
      </c>
      <c r="E2707" t="s">
        <v>694</v>
      </c>
      <c r="F2707">
        <v>3</v>
      </c>
      <c r="G2707" s="4">
        <v>7</v>
      </c>
      <c r="H2707" s="4">
        <v>0</v>
      </c>
      <c r="I2707" s="4">
        <v>0</v>
      </c>
      <c r="J2707" s="4">
        <v>0</v>
      </c>
      <c r="K2707" s="4">
        <v>0</v>
      </c>
    </row>
    <row r="2708" spans="1:11">
      <c r="A2708">
        <v>1986</v>
      </c>
      <c r="B2708" t="s">
        <v>93</v>
      </c>
      <c r="C2708" t="s">
        <v>94</v>
      </c>
      <c r="D2708" t="s">
        <v>6</v>
      </c>
      <c r="E2708" t="s">
        <v>6</v>
      </c>
      <c r="F2708">
        <v>4</v>
      </c>
      <c r="G2708" s="4">
        <v>42</v>
      </c>
      <c r="H2708" s="4">
        <v>0</v>
      </c>
      <c r="I2708" s="4">
        <v>60</v>
      </c>
      <c r="J2708" s="4">
        <v>0</v>
      </c>
      <c r="K2708" s="4">
        <v>0</v>
      </c>
    </row>
    <row r="2709" spans="1:11">
      <c r="A2709">
        <v>1986</v>
      </c>
      <c r="B2709" t="s">
        <v>93</v>
      </c>
      <c r="C2709" t="s">
        <v>94</v>
      </c>
      <c r="D2709" t="s">
        <v>6</v>
      </c>
      <c r="E2709" t="s">
        <v>537</v>
      </c>
      <c r="F2709">
        <v>3</v>
      </c>
      <c r="G2709" s="4">
        <v>3</v>
      </c>
      <c r="H2709" s="4">
        <v>0</v>
      </c>
      <c r="I2709" s="4">
        <v>0</v>
      </c>
      <c r="J2709" s="4">
        <v>0</v>
      </c>
      <c r="K2709" s="4">
        <v>0</v>
      </c>
    </row>
    <row r="2710" spans="1:11">
      <c r="A2710">
        <v>1987</v>
      </c>
      <c r="B2710" t="s">
        <v>93</v>
      </c>
      <c r="C2710" t="s">
        <v>94</v>
      </c>
      <c r="D2710" t="s">
        <v>6</v>
      </c>
      <c r="E2710" t="s">
        <v>6</v>
      </c>
      <c r="F2710">
        <v>8</v>
      </c>
      <c r="G2710" s="4">
        <v>64</v>
      </c>
      <c r="H2710" s="4">
        <v>0</v>
      </c>
      <c r="I2710" s="4">
        <v>68</v>
      </c>
      <c r="J2710" s="4">
        <v>0</v>
      </c>
      <c r="K2710" s="4">
        <v>0</v>
      </c>
    </row>
    <row r="2711" spans="1:11">
      <c r="A2711">
        <v>1989</v>
      </c>
      <c r="B2711" t="s">
        <v>93</v>
      </c>
      <c r="C2711" t="s">
        <v>94</v>
      </c>
      <c r="D2711" t="s">
        <v>6</v>
      </c>
      <c r="E2711" t="s">
        <v>6</v>
      </c>
      <c r="F2711">
        <v>10</v>
      </c>
      <c r="G2711" s="4">
        <v>20</v>
      </c>
      <c r="H2711" s="4">
        <v>0</v>
      </c>
      <c r="I2711" s="4">
        <v>86</v>
      </c>
      <c r="J2711" s="4">
        <v>0</v>
      </c>
      <c r="K2711" s="4">
        <v>0</v>
      </c>
    </row>
    <row r="2712" spans="1:11">
      <c r="A2712">
        <v>1996</v>
      </c>
      <c r="B2712" t="s">
        <v>93</v>
      </c>
      <c r="C2712" t="s">
        <v>94</v>
      </c>
      <c r="D2712" t="s">
        <v>6</v>
      </c>
      <c r="E2712" t="s">
        <v>537</v>
      </c>
      <c r="F2712">
        <v>3</v>
      </c>
      <c r="G2712" s="4">
        <v>3</v>
      </c>
      <c r="H2712" s="4">
        <v>0</v>
      </c>
      <c r="I2712" s="4">
        <v>0</v>
      </c>
      <c r="J2712" s="4">
        <v>0</v>
      </c>
      <c r="K2712" s="4">
        <v>0</v>
      </c>
    </row>
    <row r="2713" spans="1:11">
      <c r="A2713">
        <v>1997</v>
      </c>
      <c r="B2713" t="s">
        <v>93</v>
      </c>
      <c r="C2713" t="s">
        <v>94</v>
      </c>
      <c r="D2713" t="s">
        <v>6</v>
      </c>
      <c r="E2713" t="s">
        <v>6</v>
      </c>
      <c r="F2713">
        <v>3</v>
      </c>
      <c r="G2713" s="4">
        <v>3.1784930504754936</v>
      </c>
      <c r="H2713" s="4">
        <v>0</v>
      </c>
      <c r="I2713" s="4">
        <v>0</v>
      </c>
      <c r="J2713" s="4">
        <v>0</v>
      </c>
      <c r="K2713" s="4">
        <v>0</v>
      </c>
    </row>
    <row r="2714" spans="1:11">
      <c r="A2714">
        <v>2007</v>
      </c>
      <c r="B2714" t="s">
        <v>93</v>
      </c>
      <c r="C2714" t="s">
        <v>94</v>
      </c>
      <c r="D2714" t="s">
        <v>6</v>
      </c>
      <c r="E2714" t="s">
        <v>6</v>
      </c>
      <c r="F2714">
        <v>18</v>
      </c>
      <c r="G2714" s="4">
        <v>137.40540540540542</v>
      </c>
      <c r="H2714" s="4">
        <v>0</v>
      </c>
      <c r="I2714" s="4">
        <v>0</v>
      </c>
      <c r="J2714" s="4">
        <v>0</v>
      </c>
      <c r="K2714" s="4">
        <v>0</v>
      </c>
    </row>
    <row r="2715" spans="1:11">
      <c r="A2715">
        <v>1977</v>
      </c>
      <c r="B2715" t="s">
        <v>289</v>
      </c>
      <c r="C2715" t="s">
        <v>290</v>
      </c>
      <c r="D2715" t="s">
        <v>6</v>
      </c>
      <c r="E2715" t="s">
        <v>534</v>
      </c>
      <c r="F2715">
        <v>8</v>
      </c>
      <c r="G2715" s="4">
        <v>8</v>
      </c>
      <c r="H2715" s="4">
        <v>4</v>
      </c>
      <c r="I2715" s="4">
        <v>0</v>
      </c>
      <c r="J2715" s="4">
        <v>0</v>
      </c>
      <c r="K2715" s="4">
        <v>0</v>
      </c>
    </row>
    <row r="2716" spans="1:11">
      <c r="A2716">
        <v>1978</v>
      </c>
      <c r="B2716" t="s">
        <v>289</v>
      </c>
      <c r="C2716" t="s">
        <v>290</v>
      </c>
      <c r="D2716" t="s">
        <v>6</v>
      </c>
      <c r="E2716" t="s">
        <v>534</v>
      </c>
      <c r="F2716">
        <v>3</v>
      </c>
      <c r="G2716" s="4">
        <v>18</v>
      </c>
      <c r="H2716" s="4">
        <v>18</v>
      </c>
      <c r="I2716" s="4">
        <v>25</v>
      </c>
      <c r="J2716" s="4">
        <v>0</v>
      </c>
      <c r="K2716" s="4">
        <v>0</v>
      </c>
    </row>
    <row r="2717" spans="1:11">
      <c r="A2717">
        <v>1984</v>
      </c>
      <c r="B2717" t="s">
        <v>289</v>
      </c>
      <c r="C2717" t="s">
        <v>290</v>
      </c>
      <c r="D2717" t="s">
        <v>6</v>
      </c>
      <c r="E2717" t="s">
        <v>6</v>
      </c>
      <c r="F2717">
        <v>9</v>
      </c>
      <c r="G2717" s="4">
        <v>21</v>
      </c>
      <c r="H2717" s="4">
        <v>0</v>
      </c>
      <c r="I2717" s="4">
        <v>26</v>
      </c>
      <c r="J2717" s="4">
        <v>0</v>
      </c>
      <c r="K2717" s="4">
        <v>0</v>
      </c>
    </row>
    <row r="2718" spans="1:11">
      <c r="A2718">
        <v>1989</v>
      </c>
      <c r="B2718" t="s">
        <v>289</v>
      </c>
      <c r="C2718" t="s">
        <v>290</v>
      </c>
      <c r="D2718" t="s">
        <v>6</v>
      </c>
      <c r="E2718" t="s">
        <v>6</v>
      </c>
      <c r="F2718">
        <v>5</v>
      </c>
      <c r="G2718" s="4">
        <v>71</v>
      </c>
      <c r="H2718" s="4">
        <v>0</v>
      </c>
      <c r="I2718" s="4">
        <v>405</v>
      </c>
      <c r="J2718" s="4">
        <v>0</v>
      </c>
      <c r="K2718" s="4">
        <v>0</v>
      </c>
    </row>
    <row r="2719" spans="1:11">
      <c r="A2719">
        <v>1989</v>
      </c>
      <c r="B2719" t="s">
        <v>289</v>
      </c>
      <c r="C2719" t="s">
        <v>290</v>
      </c>
      <c r="D2719" t="s">
        <v>6</v>
      </c>
      <c r="E2719" t="s">
        <v>537</v>
      </c>
      <c r="F2719">
        <v>4</v>
      </c>
      <c r="G2719" s="4">
        <v>4</v>
      </c>
      <c r="H2719" s="4">
        <v>0</v>
      </c>
      <c r="I2719" s="4">
        <v>0</v>
      </c>
      <c r="J2719" s="4">
        <v>0</v>
      </c>
      <c r="K2719" s="4">
        <v>0</v>
      </c>
    </row>
    <row r="2720" spans="1:11">
      <c r="A2720">
        <v>1991</v>
      </c>
      <c r="B2720" t="s">
        <v>289</v>
      </c>
      <c r="C2720" t="s">
        <v>290</v>
      </c>
      <c r="D2720" t="s">
        <v>6</v>
      </c>
      <c r="E2720" t="s">
        <v>6</v>
      </c>
      <c r="F2720">
        <v>4</v>
      </c>
      <c r="G2720" s="4">
        <v>8</v>
      </c>
      <c r="H2720" s="4">
        <v>0</v>
      </c>
      <c r="I2720" s="4">
        <v>0</v>
      </c>
      <c r="J2720" s="4">
        <v>0</v>
      </c>
      <c r="K2720" s="4">
        <v>0</v>
      </c>
    </row>
    <row r="2721" spans="1:11">
      <c r="A2721">
        <v>1992</v>
      </c>
      <c r="B2721" t="s">
        <v>289</v>
      </c>
      <c r="C2721" t="s">
        <v>290</v>
      </c>
      <c r="D2721" t="s">
        <v>6</v>
      </c>
      <c r="E2721" t="s">
        <v>694</v>
      </c>
      <c r="F2721">
        <v>4</v>
      </c>
      <c r="G2721" s="4">
        <v>8</v>
      </c>
      <c r="H2721" s="4">
        <v>0</v>
      </c>
      <c r="I2721" s="4">
        <v>13</v>
      </c>
      <c r="J2721" s="4">
        <v>0</v>
      </c>
      <c r="K2721" s="4">
        <v>0</v>
      </c>
    </row>
    <row r="2722" spans="1:11">
      <c r="A2722">
        <v>1994</v>
      </c>
      <c r="B2722" t="s">
        <v>289</v>
      </c>
      <c r="C2722" t="s">
        <v>290</v>
      </c>
      <c r="D2722" t="s">
        <v>6</v>
      </c>
      <c r="E2722" t="s">
        <v>6</v>
      </c>
      <c r="F2722">
        <v>5</v>
      </c>
      <c r="G2722" s="4">
        <v>5</v>
      </c>
      <c r="H2722" s="4">
        <v>0</v>
      </c>
      <c r="I2722" s="4">
        <v>0</v>
      </c>
      <c r="J2722" s="4">
        <v>0</v>
      </c>
      <c r="K2722" s="4">
        <v>0</v>
      </c>
    </row>
    <row r="2723" spans="1:11">
      <c r="A2723">
        <v>1995</v>
      </c>
      <c r="B2723" t="s">
        <v>289</v>
      </c>
      <c r="C2723" t="s">
        <v>290</v>
      </c>
      <c r="D2723" t="s">
        <v>6</v>
      </c>
      <c r="E2723" t="s">
        <v>537</v>
      </c>
      <c r="F2723">
        <v>3</v>
      </c>
      <c r="G2723" s="4">
        <v>3</v>
      </c>
      <c r="H2723" s="4">
        <v>0</v>
      </c>
      <c r="I2723" s="4">
        <v>0</v>
      </c>
      <c r="J2723" s="4">
        <v>0</v>
      </c>
      <c r="K2723" s="4">
        <v>0</v>
      </c>
    </row>
    <row r="2724" spans="1:11">
      <c r="A2724">
        <v>1996</v>
      </c>
      <c r="B2724" t="s">
        <v>289</v>
      </c>
      <c r="C2724" t="s">
        <v>290</v>
      </c>
      <c r="D2724" t="s">
        <v>6</v>
      </c>
      <c r="E2724" t="s">
        <v>6</v>
      </c>
      <c r="F2724">
        <v>7</v>
      </c>
      <c r="G2724" s="4">
        <v>10</v>
      </c>
      <c r="H2724" s="4">
        <v>0</v>
      </c>
      <c r="I2724" s="4">
        <v>14</v>
      </c>
      <c r="J2724" s="4">
        <v>0</v>
      </c>
      <c r="K2724" s="4">
        <v>0</v>
      </c>
    </row>
    <row r="2725" spans="1:11">
      <c r="A2725">
        <v>2003</v>
      </c>
      <c r="B2725" t="s">
        <v>289</v>
      </c>
      <c r="C2725" t="s">
        <v>290</v>
      </c>
      <c r="D2725" t="s">
        <v>6</v>
      </c>
      <c r="E2725" t="s">
        <v>6</v>
      </c>
      <c r="F2725">
        <v>4</v>
      </c>
      <c r="G2725" s="4">
        <v>7.9584415584415584</v>
      </c>
      <c r="H2725" s="4">
        <v>0</v>
      </c>
      <c r="I2725" s="4">
        <v>23.875324675324677</v>
      </c>
      <c r="J2725" s="4">
        <v>0</v>
      </c>
      <c r="K2725" s="4">
        <v>0</v>
      </c>
    </row>
    <row r="2726" spans="1:11">
      <c r="A2726">
        <v>1968</v>
      </c>
      <c r="B2726" t="s">
        <v>95</v>
      </c>
      <c r="C2726" t="s">
        <v>96</v>
      </c>
      <c r="D2726" t="s">
        <v>6</v>
      </c>
      <c r="E2726" t="s">
        <v>534</v>
      </c>
      <c r="F2726">
        <v>15</v>
      </c>
      <c r="G2726" s="4">
        <v>88</v>
      </c>
      <c r="H2726" s="4">
        <v>60</v>
      </c>
      <c r="I2726" s="4">
        <v>0</v>
      </c>
      <c r="J2726" s="4">
        <v>0</v>
      </c>
      <c r="K2726" s="4">
        <v>0</v>
      </c>
    </row>
    <row r="2727" spans="1:11">
      <c r="A2727">
        <v>1969</v>
      </c>
      <c r="B2727" t="s">
        <v>95</v>
      </c>
      <c r="C2727" t="s">
        <v>96</v>
      </c>
      <c r="D2727" t="s">
        <v>6</v>
      </c>
      <c r="E2727" t="s">
        <v>534</v>
      </c>
      <c r="F2727">
        <v>43</v>
      </c>
      <c r="G2727" s="4">
        <v>144</v>
      </c>
      <c r="H2727" s="4">
        <v>64</v>
      </c>
      <c r="I2727" s="4">
        <v>0</v>
      </c>
      <c r="J2727" s="4">
        <v>0</v>
      </c>
      <c r="K2727" s="4">
        <v>0</v>
      </c>
    </row>
    <row r="2728" spans="1:11">
      <c r="A2728">
        <v>1970</v>
      </c>
      <c r="B2728" t="s">
        <v>95</v>
      </c>
      <c r="C2728" t="s">
        <v>96</v>
      </c>
      <c r="D2728" t="s">
        <v>6</v>
      </c>
      <c r="E2728" t="s">
        <v>534</v>
      </c>
      <c r="F2728">
        <v>16</v>
      </c>
      <c r="G2728" s="4">
        <v>32</v>
      </c>
      <c r="H2728" s="4">
        <v>16</v>
      </c>
      <c r="I2728" s="4">
        <v>0</v>
      </c>
      <c r="J2728" s="4">
        <v>0</v>
      </c>
      <c r="K2728" s="4">
        <v>0</v>
      </c>
    </row>
    <row r="2729" spans="1:11">
      <c r="A2729">
        <v>1971</v>
      </c>
      <c r="B2729" t="s">
        <v>95</v>
      </c>
      <c r="C2729" t="s">
        <v>96</v>
      </c>
      <c r="D2729" t="s">
        <v>6</v>
      </c>
      <c r="E2729" t="s">
        <v>534</v>
      </c>
      <c r="F2729">
        <v>21</v>
      </c>
      <c r="G2729" s="4">
        <v>104</v>
      </c>
      <c r="H2729" s="4">
        <v>38</v>
      </c>
      <c r="I2729" s="4">
        <v>24</v>
      </c>
      <c r="J2729" s="4">
        <v>0</v>
      </c>
      <c r="K2729" s="4">
        <v>0</v>
      </c>
    </row>
    <row r="2730" spans="1:11">
      <c r="A2730">
        <v>1972</v>
      </c>
      <c r="B2730" t="s">
        <v>95</v>
      </c>
      <c r="C2730" t="s">
        <v>96</v>
      </c>
      <c r="D2730" t="s">
        <v>6</v>
      </c>
      <c r="E2730" t="s">
        <v>534</v>
      </c>
      <c r="F2730">
        <v>3</v>
      </c>
      <c r="G2730" s="4">
        <v>37</v>
      </c>
      <c r="H2730" s="4">
        <v>3</v>
      </c>
      <c r="I2730" s="4">
        <v>7</v>
      </c>
      <c r="J2730" s="4">
        <v>0</v>
      </c>
      <c r="K2730" s="4">
        <v>0</v>
      </c>
    </row>
    <row r="2731" spans="1:11">
      <c r="A2731">
        <v>1973</v>
      </c>
      <c r="B2731" t="s">
        <v>95</v>
      </c>
      <c r="C2731" t="s">
        <v>96</v>
      </c>
      <c r="D2731" t="s">
        <v>6</v>
      </c>
      <c r="E2731" t="s">
        <v>534</v>
      </c>
      <c r="F2731">
        <v>39</v>
      </c>
      <c r="G2731" s="4">
        <v>195</v>
      </c>
      <c r="H2731" s="4">
        <v>14</v>
      </c>
      <c r="I2731" s="4">
        <v>10</v>
      </c>
      <c r="J2731" s="4">
        <v>0</v>
      </c>
      <c r="K2731" s="4">
        <v>0</v>
      </c>
    </row>
    <row r="2732" spans="1:11">
      <c r="A2732">
        <v>1974</v>
      </c>
      <c r="B2732" t="s">
        <v>95</v>
      </c>
      <c r="C2732" t="s">
        <v>96</v>
      </c>
      <c r="D2732" t="s">
        <v>6</v>
      </c>
      <c r="E2732" t="s">
        <v>534</v>
      </c>
      <c r="F2732">
        <v>12</v>
      </c>
      <c r="G2732" s="4">
        <v>148</v>
      </c>
      <c r="H2732" s="4">
        <v>19</v>
      </c>
      <c r="I2732" s="4">
        <v>53</v>
      </c>
      <c r="J2732" s="4">
        <v>0</v>
      </c>
      <c r="K2732" s="4">
        <v>0</v>
      </c>
    </row>
    <row r="2733" spans="1:11">
      <c r="A2733">
        <v>1975</v>
      </c>
      <c r="B2733" t="s">
        <v>95</v>
      </c>
      <c r="C2733" t="s">
        <v>96</v>
      </c>
      <c r="D2733" t="s">
        <v>6</v>
      </c>
      <c r="E2733" t="s">
        <v>534</v>
      </c>
      <c r="F2733">
        <v>38</v>
      </c>
      <c r="G2733" s="4">
        <v>360</v>
      </c>
      <c r="H2733" s="4">
        <v>74</v>
      </c>
      <c r="I2733" s="4">
        <v>71</v>
      </c>
      <c r="J2733" s="4">
        <v>0</v>
      </c>
      <c r="K2733" s="4">
        <v>0</v>
      </c>
    </row>
    <row r="2734" spans="1:11">
      <c r="A2734">
        <v>1976</v>
      </c>
      <c r="B2734" t="s">
        <v>95</v>
      </c>
      <c r="C2734" t="s">
        <v>96</v>
      </c>
      <c r="D2734" t="s">
        <v>6</v>
      </c>
      <c r="E2734" t="s">
        <v>534</v>
      </c>
      <c r="F2734">
        <v>14</v>
      </c>
      <c r="G2734" s="4">
        <v>54</v>
      </c>
      <c r="H2734" s="4">
        <v>10</v>
      </c>
      <c r="I2734" s="4">
        <v>14</v>
      </c>
      <c r="J2734" s="4">
        <v>0</v>
      </c>
      <c r="K2734" s="4">
        <v>0</v>
      </c>
    </row>
    <row r="2735" spans="1:11">
      <c r="A2735">
        <v>1977</v>
      </c>
      <c r="B2735" t="s">
        <v>95</v>
      </c>
      <c r="C2735" t="s">
        <v>96</v>
      </c>
      <c r="D2735" t="s">
        <v>6</v>
      </c>
      <c r="E2735" t="s">
        <v>534</v>
      </c>
      <c r="F2735">
        <v>37</v>
      </c>
      <c r="G2735" s="4">
        <v>187</v>
      </c>
      <c r="H2735" s="4">
        <v>64</v>
      </c>
      <c r="I2735" s="4">
        <v>112</v>
      </c>
      <c r="J2735" s="4">
        <v>0</v>
      </c>
      <c r="K2735" s="4">
        <v>0</v>
      </c>
    </row>
    <row r="2736" spans="1:11">
      <c r="A2736">
        <v>1978</v>
      </c>
      <c r="B2736" t="s">
        <v>95</v>
      </c>
      <c r="C2736" t="s">
        <v>96</v>
      </c>
      <c r="D2736" t="s">
        <v>6</v>
      </c>
      <c r="E2736" t="s">
        <v>534</v>
      </c>
      <c r="F2736">
        <v>25</v>
      </c>
      <c r="G2736" s="4">
        <v>69</v>
      </c>
      <c r="H2736" s="4">
        <v>14</v>
      </c>
      <c r="I2736" s="4">
        <v>7</v>
      </c>
      <c r="J2736" s="4">
        <v>0</v>
      </c>
      <c r="K2736" s="4">
        <v>0</v>
      </c>
    </row>
    <row r="2737" spans="1:11">
      <c r="A2737">
        <v>1979</v>
      </c>
      <c r="B2737" t="s">
        <v>95</v>
      </c>
      <c r="C2737" t="s">
        <v>96</v>
      </c>
      <c r="D2737" t="s">
        <v>6</v>
      </c>
      <c r="E2737" t="s">
        <v>534</v>
      </c>
      <c r="F2737">
        <v>20</v>
      </c>
      <c r="G2737" s="4">
        <v>203</v>
      </c>
      <c r="H2737" s="4">
        <v>4</v>
      </c>
      <c r="I2737" s="4">
        <v>20</v>
      </c>
      <c r="J2737" s="4">
        <v>0</v>
      </c>
      <c r="K2737" s="4">
        <v>0</v>
      </c>
    </row>
    <row r="2738" spans="1:11">
      <c r="A2738">
        <v>1980</v>
      </c>
      <c r="B2738" t="s">
        <v>95</v>
      </c>
      <c r="C2738" t="s">
        <v>96</v>
      </c>
      <c r="D2738" t="s">
        <v>6</v>
      </c>
      <c r="E2738" t="s">
        <v>534</v>
      </c>
      <c r="F2738">
        <v>14</v>
      </c>
      <c r="G2738" s="4">
        <v>89</v>
      </c>
      <c r="H2738" s="4">
        <v>3</v>
      </c>
      <c r="I2738" s="4">
        <v>14</v>
      </c>
      <c r="J2738" s="4">
        <v>0</v>
      </c>
      <c r="K2738" s="4">
        <v>0</v>
      </c>
    </row>
    <row r="2739" spans="1:11">
      <c r="A2739">
        <v>1981</v>
      </c>
      <c r="B2739" t="s">
        <v>95</v>
      </c>
      <c r="C2739" t="s">
        <v>96</v>
      </c>
      <c r="D2739" t="s">
        <v>6</v>
      </c>
      <c r="E2739" t="s">
        <v>534</v>
      </c>
      <c r="F2739">
        <v>9</v>
      </c>
      <c r="G2739" s="4">
        <v>103</v>
      </c>
      <c r="H2739" s="4">
        <v>24</v>
      </c>
      <c r="I2739" s="4">
        <v>29</v>
      </c>
      <c r="J2739" s="4">
        <v>0</v>
      </c>
      <c r="K2739" s="4">
        <v>0</v>
      </c>
    </row>
    <row r="2740" spans="1:11">
      <c r="A2740">
        <v>1982</v>
      </c>
      <c r="B2740" t="s">
        <v>95</v>
      </c>
      <c r="C2740" t="s">
        <v>96</v>
      </c>
      <c r="D2740" t="s">
        <v>6</v>
      </c>
      <c r="E2740" t="s">
        <v>534</v>
      </c>
      <c r="F2740">
        <v>20</v>
      </c>
      <c r="G2740" s="4">
        <v>44</v>
      </c>
      <c r="H2740" s="4">
        <v>3</v>
      </c>
      <c r="I2740" s="4">
        <v>21</v>
      </c>
      <c r="J2740" s="4">
        <v>0</v>
      </c>
      <c r="K2740" s="4">
        <v>0</v>
      </c>
    </row>
    <row r="2741" spans="1:11">
      <c r="A2741">
        <v>1983</v>
      </c>
      <c r="B2741" t="s">
        <v>95</v>
      </c>
      <c r="C2741" t="s">
        <v>96</v>
      </c>
      <c r="D2741" t="s">
        <v>6</v>
      </c>
      <c r="E2741" t="s">
        <v>534</v>
      </c>
      <c r="F2741">
        <v>35</v>
      </c>
      <c r="G2741" s="4">
        <v>220</v>
      </c>
      <c r="H2741" s="4">
        <v>13</v>
      </c>
      <c r="I2741" s="4">
        <v>26</v>
      </c>
      <c r="J2741" s="4">
        <v>0</v>
      </c>
      <c r="K2741" s="4">
        <v>0</v>
      </c>
    </row>
    <row r="2742" spans="1:11">
      <c r="A2742">
        <v>1984</v>
      </c>
      <c r="B2742" t="s">
        <v>95</v>
      </c>
      <c r="C2742" t="s">
        <v>96</v>
      </c>
      <c r="D2742" t="s">
        <v>6</v>
      </c>
      <c r="E2742" t="s">
        <v>6</v>
      </c>
      <c r="F2742">
        <v>34</v>
      </c>
      <c r="G2742" s="4">
        <v>355</v>
      </c>
      <c r="H2742" s="4">
        <v>26</v>
      </c>
      <c r="I2742" s="4">
        <v>218</v>
      </c>
      <c r="J2742" s="4">
        <v>0</v>
      </c>
      <c r="K2742" s="4">
        <v>0</v>
      </c>
    </row>
    <row r="2743" spans="1:11">
      <c r="A2743">
        <v>1984</v>
      </c>
      <c r="B2743" t="s">
        <v>95</v>
      </c>
      <c r="C2743" t="s">
        <v>96</v>
      </c>
      <c r="D2743" t="s">
        <v>6</v>
      </c>
      <c r="E2743" t="s">
        <v>537</v>
      </c>
      <c r="F2743">
        <v>4</v>
      </c>
      <c r="G2743" s="4">
        <v>4</v>
      </c>
      <c r="H2743" s="4">
        <v>0</v>
      </c>
      <c r="I2743" s="4">
        <v>4</v>
      </c>
      <c r="J2743" s="4">
        <v>0</v>
      </c>
      <c r="K2743" s="4">
        <v>0</v>
      </c>
    </row>
    <row r="2744" spans="1:11">
      <c r="A2744">
        <v>1985</v>
      </c>
      <c r="B2744" t="s">
        <v>95</v>
      </c>
      <c r="C2744" t="s">
        <v>96</v>
      </c>
      <c r="D2744" t="s">
        <v>6</v>
      </c>
      <c r="E2744" t="s">
        <v>6</v>
      </c>
      <c r="F2744">
        <v>27</v>
      </c>
      <c r="G2744" s="4">
        <v>248</v>
      </c>
      <c r="H2744" s="4">
        <v>3</v>
      </c>
      <c r="I2744" s="4">
        <v>176</v>
      </c>
      <c r="J2744" s="4">
        <v>3</v>
      </c>
      <c r="K2744" s="4">
        <v>0</v>
      </c>
    </row>
    <row r="2745" spans="1:11">
      <c r="A2745">
        <v>1986</v>
      </c>
      <c r="B2745" t="s">
        <v>95</v>
      </c>
      <c r="C2745" t="s">
        <v>96</v>
      </c>
      <c r="D2745" t="s">
        <v>6</v>
      </c>
      <c r="E2745" t="s">
        <v>6</v>
      </c>
      <c r="F2745">
        <v>11</v>
      </c>
      <c r="G2745" s="4">
        <v>18</v>
      </c>
      <c r="H2745" s="4">
        <v>0</v>
      </c>
      <c r="I2745" s="4">
        <v>0</v>
      </c>
      <c r="J2745" s="4">
        <v>0</v>
      </c>
      <c r="K2745" s="4">
        <v>0</v>
      </c>
    </row>
    <row r="2746" spans="1:11">
      <c r="A2746">
        <v>1986</v>
      </c>
      <c r="B2746" t="s">
        <v>95</v>
      </c>
      <c r="C2746" t="s">
        <v>96</v>
      </c>
      <c r="D2746" t="s">
        <v>6</v>
      </c>
      <c r="E2746" t="s">
        <v>537</v>
      </c>
      <c r="F2746">
        <v>3</v>
      </c>
      <c r="G2746" s="4">
        <v>6</v>
      </c>
      <c r="H2746" s="4">
        <v>0</v>
      </c>
      <c r="I2746" s="4">
        <v>0</v>
      </c>
      <c r="J2746" s="4">
        <v>0</v>
      </c>
      <c r="K2746" s="4">
        <v>0</v>
      </c>
    </row>
    <row r="2747" spans="1:11">
      <c r="A2747">
        <v>1987</v>
      </c>
      <c r="B2747" t="s">
        <v>95</v>
      </c>
      <c r="C2747" t="s">
        <v>96</v>
      </c>
      <c r="D2747" t="s">
        <v>6</v>
      </c>
      <c r="E2747" t="s">
        <v>6</v>
      </c>
      <c r="F2747">
        <v>8</v>
      </c>
      <c r="G2747" s="4">
        <v>100</v>
      </c>
      <c r="H2747" s="4">
        <v>0</v>
      </c>
      <c r="I2747" s="4">
        <v>84</v>
      </c>
      <c r="J2747" s="4">
        <v>0</v>
      </c>
      <c r="K2747" s="4">
        <v>0</v>
      </c>
    </row>
    <row r="2748" spans="1:11">
      <c r="A2748">
        <v>1987</v>
      </c>
      <c r="B2748" t="s">
        <v>95</v>
      </c>
      <c r="C2748" t="s">
        <v>96</v>
      </c>
      <c r="D2748" t="s">
        <v>6</v>
      </c>
      <c r="E2748" t="s">
        <v>662</v>
      </c>
      <c r="F2748">
        <v>3</v>
      </c>
      <c r="G2748" s="4">
        <v>6</v>
      </c>
      <c r="H2748" s="4">
        <v>0</v>
      </c>
      <c r="I2748" s="4">
        <v>3</v>
      </c>
      <c r="J2748" s="4">
        <v>0</v>
      </c>
      <c r="K2748" s="4">
        <v>0</v>
      </c>
    </row>
    <row r="2749" spans="1:11">
      <c r="A2749">
        <v>1988</v>
      </c>
      <c r="B2749" t="s">
        <v>95</v>
      </c>
      <c r="C2749" t="s">
        <v>96</v>
      </c>
      <c r="D2749" t="s">
        <v>6</v>
      </c>
      <c r="E2749" t="s">
        <v>6</v>
      </c>
      <c r="F2749">
        <v>22</v>
      </c>
      <c r="G2749" s="4">
        <v>123</v>
      </c>
      <c r="H2749" s="4">
        <v>0</v>
      </c>
      <c r="I2749" s="4">
        <v>44</v>
      </c>
      <c r="J2749" s="4">
        <v>0</v>
      </c>
      <c r="K2749" s="4">
        <v>0</v>
      </c>
    </row>
    <row r="2750" spans="1:11">
      <c r="A2750">
        <v>1988</v>
      </c>
      <c r="B2750" t="s">
        <v>95</v>
      </c>
      <c r="C2750" t="s">
        <v>96</v>
      </c>
      <c r="D2750" t="s">
        <v>6</v>
      </c>
      <c r="E2750" t="s">
        <v>662</v>
      </c>
      <c r="F2750">
        <v>3</v>
      </c>
      <c r="G2750" s="4">
        <v>33</v>
      </c>
      <c r="H2750" s="4">
        <v>0</v>
      </c>
      <c r="I2750" s="4">
        <v>36</v>
      </c>
      <c r="J2750" s="4">
        <v>0</v>
      </c>
      <c r="K2750" s="4">
        <v>0</v>
      </c>
    </row>
    <row r="2751" spans="1:11">
      <c r="A2751">
        <v>1989</v>
      </c>
      <c r="B2751" t="s">
        <v>95</v>
      </c>
      <c r="C2751" t="s">
        <v>96</v>
      </c>
      <c r="D2751" t="s">
        <v>6</v>
      </c>
      <c r="E2751" t="s">
        <v>6</v>
      </c>
      <c r="F2751">
        <v>30</v>
      </c>
      <c r="G2751" s="4">
        <v>258</v>
      </c>
      <c r="H2751" s="4">
        <v>0</v>
      </c>
      <c r="I2751" s="4">
        <v>304</v>
      </c>
      <c r="J2751" s="4">
        <v>0</v>
      </c>
      <c r="K2751" s="4">
        <v>0</v>
      </c>
    </row>
    <row r="2752" spans="1:11">
      <c r="A2752">
        <v>1990</v>
      </c>
      <c r="B2752" t="s">
        <v>95</v>
      </c>
      <c r="C2752" t="s">
        <v>96</v>
      </c>
      <c r="D2752" t="s">
        <v>6</v>
      </c>
      <c r="E2752" t="s">
        <v>6</v>
      </c>
      <c r="F2752">
        <v>5</v>
      </c>
      <c r="G2752" s="4">
        <v>5</v>
      </c>
      <c r="H2752" s="4">
        <v>0</v>
      </c>
      <c r="I2752" s="4">
        <v>9</v>
      </c>
      <c r="J2752" s="4">
        <v>0</v>
      </c>
      <c r="K2752" s="4">
        <v>0</v>
      </c>
    </row>
    <row r="2753" spans="1:11">
      <c r="A2753">
        <v>1990</v>
      </c>
      <c r="B2753" t="s">
        <v>95</v>
      </c>
      <c r="C2753" t="s">
        <v>96</v>
      </c>
      <c r="D2753" t="s">
        <v>6</v>
      </c>
      <c r="E2753" t="s">
        <v>537</v>
      </c>
      <c r="F2753">
        <v>4</v>
      </c>
      <c r="G2753" s="4">
        <v>4</v>
      </c>
      <c r="H2753" s="4">
        <v>0</v>
      </c>
      <c r="I2753" s="4">
        <v>8</v>
      </c>
      <c r="J2753" s="4">
        <v>0</v>
      </c>
      <c r="K2753" s="4">
        <v>0</v>
      </c>
    </row>
    <row r="2754" spans="1:11">
      <c r="A2754">
        <v>1991</v>
      </c>
      <c r="B2754" t="s">
        <v>95</v>
      </c>
      <c r="C2754" t="s">
        <v>96</v>
      </c>
      <c r="D2754" t="s">
        <v>6</v>
      </c>
      <c r="E2754" t="s">
        <v>978</v>
      </c>
      <c r="F2754">
        <v>2</v>
      </c>
      <c r="G2754" s="4">
        <v>4</v>
      </c>
      <c r="H2754" s="4">
        <v>0</v>
      </c>
      <c r="I2754" s="4">
        <v>0</v>
      </c>
      <c r="J2754" s="4">
        <v>0</v>
      </c>
      <c r="K2754" s="4">
        <v>0</v>
      </c>
    </row>
    <row r="2755" spans="1:11">
      <c r="A2755">
        <v>1991</v>
      </c>
      <c r="B2755" t="s">
        <v>95</v>
      </c>
      <c r="C2755" t="s">
        <v>96</v>
      </c>
      <c r="D2755" t="s">
        <v>6</v>
      </c>
      <c r="E2755" t="s">
        <v>6</v>
      </c>
      <c r="F2755">
        <v>8</v>
      </c>
      <c r="G2755" s="4">
        <v>46</v>
      </c>
      <c r="H2755" s="4">
        <v>0</v>
      </c>
      <c r="I2755" s="4">
        <v>42</v>
      </c>
      <c r="J2755" s="4">
        <v>0</v>
      </c>
      <c r="K2755" s="4">
        <v>0</v>
      </c>
    </row>
    <row r="2756" spans="1:11">
      <c r="A2756">
        <v>1991</v>
      </c>
      <c r="B2756" t="s">
        <v>95</v>
      </c>
      <c r="C2756" t="s">
        <v>96</v>
      </c>
      <c r="D2756" t="s">
        <v>6</v>
      </c>
      <c r="E2756" t="s">
        <v>537</v>
      </c>
      <c r="F2756">
        <v>4</v>
      </c>
      <c r="G2756" s="4">
        <v>20</v>
      </c>
      <c r="H2756" s="4">
        <v>0</v>
      </c>
      <c r="I2756" s="4">
        <v>0</v>
      </c>
      <c r="J2756" s="4">
        <v>0</v>
      </c>
      <c r="K2756" s="4">
        <v>0</v>
      </c>
    </row>
    <row r="2757" spans="1:11">
      <c r="A2757">
        <v>1992</v>
      </c>
      <c r="B2757" t="s">
        <v>95</v>
      </c>
      <c r="C2757" t="s">
        <v>96</v>
      </c>
      <c r="D2757" t="s">
        <v>6</v>
      </c>
      <c r="E2757" t="s">
        <v>6</v>
      </c>
      <c r="F2757">
        <v>23</v>
      </c>
      <c r="G2757" s="4">
        <v>281</v>
      </c>
      <c r="H2757" s="4">
        <v>0</v>
      </c>
      <c r="I2757" s="4">
        <v>177</v>
      </c>
      <c r="J2757" s="4">
        <v>0</v>
      </c>
      <c r="K2757" s="4">
        <v>0</v>
      </c>
    </row>
    <row r="2758" spans="1:11">
      <c r="A2758">
        <v>1993</v>
      </c>
      <c r="B2758" t="s">
        <v>95</v>
      </c>
      <c r="C2758" t="s">
        <v>96</v>
      </c>
      <c r="D2758" t="s">
        <v>6</v>
      </c>
      <c r="E2758" t="s">
        <v>6</v>
      </c>
      <c r="F2758">
        <v>34</v>
      </c>
      <c r="G2758" s="4">
        <v>63</v>
      </c>
      <c r="H2758" s="4">
        <v>0</v>
      </c>
      <c r="I2758" s="4">
        <v>41</v>
      </c>
      <c r="J2758" s="4">
        <v>0</v>
      </c>
      <c r="K2758" s="4">
        <v>0</v>
      </c>
    </row>
    <row r="2759" spans="1:11">
      <c r="A2759">
        <v>1993</v>
      </c>
      <c r="B2759" t="s">
        <v>95</v>
      </c>
      <c r="C2759" t="s">
        <v>96</v>
      </c>
      <c r="D2759" t="s">
        <v>6</v>
      </c>
      <c r="E2759" t="s">
        <v>537</v>
      </c>
      <c r="F2759">
        <v>4</v>
      </c>
      <c r="G2759" s="4">
        <v>4</v>
      </c>
      <c r="H2759" s="4">
        <v>0</v>
      </c>
      <c r="I2759" s="4">
        <v>4</v>
      </c>
      <c r="J2759" s="4">
        <v>0</v>
      </c>
      <c r="K2759" s="4">
        <v>0</v>
      </c>
    </row>
    <row r="2760" spans="1:11">
      <c r="A2760">
        <v>1995</v>
      </c>
      <c r="B2760" t="s">
        <v>95</v>
      </c>
      <c r="C2760" t="s">
        <v>96</v>
      </c>
      <c r="D2760" t="s">
        <v>6</v>
      </c>
      <c r="E2760" t="s">
        <v>978</v>
      </c>
      <c r="F2760">
        <v>2</v>
      </c>
      <c r="G2760" s="4">
        <v>2</v>
      </c>
      <c r="H2760" s="4">
        <v>0</v>
      </c>
      <c r="I2760" s="4">
        <v>0</v>
      </c>
      <c r="J2760" s="4">
        <v>0</v>
      </c>
      <c r="K2760" s="4">
        <v>0</v>
      </c>
    </row>
    <row r="2761" spans="1:11">
      <c r="A2761">
        <v>1996</v>
      </c>
      <c r="B2761" t="s">
        <v>95</v>
      </c>
      <c r="C2761" t="s">
        <v>96</v>
      </c>
      <c r="D2761" t="s">
        <v>6</v>
      </c>
      <c r="E2761" t="s">
        <v>6</v>
      </c>
      <c r="F2761">
        <v>10</v>
      </c>
      <c r="G2761" s="4">
        <v>37</v>
      </c>
      <c r="H2761" s="4">
        <v>0</v>
      </c>
      <c r="I2761" s="4">
        <v>7</v>
      </c>
      <c r="J2761" s="4">
        <v>0</v>
      </c>
      <c r="K2761" s="4">
        <v>0</v>
      </c>
    </row>
    <row r="2762" spans="1:11">
      <c r="A2762">
        <v>1997</v>
      </c>
      <c r="B2762" t="s">
        <v>95</v>
      </c>
      <c r="C2762" t="s">
        <v>96</v>
      </c>
      <c r="D2762" t="s">
        <v>6</v>
      </c>
      <c r="E2762" t="s">
        <v>6</v>
      </c>
      <c r="F2762">
        <v>3</v>
      </c>
      <c r="G2762" s="4">
        <v>6.3569861009509872</v>
      </c>
      <c r="H2762" s="4">
        <v>0</v>
      </c>
      <c r="I2762" s="4">
        <v>3.1784930504754936</v>
      </c>
      <c r="J2762" s="4">
        <v>0</v>
      </c>
      <c r="K2762" s="4">
        <v>0</v>
      </c>
    </row>
    <row r="2763" spans="1:11">
      <c r="A2763">
        <v>1997</v>
      </c>
      <c r="B2763" t="s">
        <v>95</v>
      </c>
      <c r="C2763" t="s">
        <v>96</v>
      </c>
      <c r="D2763" t="s">
        <v>6</v>
      </c>
      <c r="E2763" t="s">
        <v>537</v>
      </c>
      <c r="F2763">
        <v>3</v>
      </c>
      <c r="G2763" s="4">
        <v>6.0368852459016393</v>
      </c>
      <c r="H2763" s="4">
        <v>0</v>
      </c>
      <c r="I2763" s="4">
        <v>0</v>
      </c>
      <c r="J2763" s="4">
        <v>0</v>
      </c>
      <c r="K2763" s="4">
        <v>0</v>
      </c>
    </row>
    <row r="2764" spans="1:11">
      <c r="A2764">
        <v>1998</v>
      </c>
      <c r="B2764" t="s">
        <v>95</v>
      </c>
      <c r="C2764" t="s">
        <v>96</v>
      </c>
      <c r="D2764" t="s">
        <v>6</v>
      </c>
      <c r="E2764" t="s">
        <v>978</v>
      </c>
      <c r="F2764">
        <v>6</v>
      </c>
      <c r="G2764" s="4">
        <v>11.994750656167978</v>
      </c>
      <c r="H2764" s="4">
        <v>0</v>
      </c>
      <c r="I2764" s="4">
        <v>11.994750656167978</v>
      </c>
      <c r="J2764" s="4">
        <v>0</v>
      </c>
      <c r="K2764" s="4">
        <v>0</v>
      </c>
    </row>
    <row r="2765" spans="1:11">
      <c r="A2765">
        <v>1998</v>
      </c>
      <c r="B2765" t="s">
        <v>95</v>
      </c>
      <c r="C2765" t="s">
        <v>96</v>
      </c>
      <c r="D2765" t="s">
        <v>6</v>
      </c>
      <c r="E2765" t="s">
        <v>6</v>
      </c>
      <c r="F2765">
        <v>5</v>
      </c>
      <c r="G2765" s="4">
        <v>9.6139410187667558</v>
      </c>
      <c r="H2765" s="4">
        <v>0</v>
      </c>
      <c r="I2765" s="4">
        <v>0</v>
      </c>
      <c r="J2765" s="4">
        <v>0</v>
      </c>
      <c r="K2765" s="4">
        <v>0</v>
      </c>
    </row>
    <row r="2766" spans="1:11">
      <c r="A2766">
        <v>1999</v>
      </c>
      <c r="B2766" t="s">
        <v>95</v>
      </c>
      <c r="C2766" t="s">
        <v>96</v>
      </c>
      <c r="D2766" t="s">
        <v>6</v>
      </c>
      <c r="E2766" t="s">
        <v>6</v>
      </c>
      <c r="F2766">
        <v>8</v>
      </c>
      <c r="G2766" s="4">
        <v>79.735227272727272</v>
      </c>
      <c r="H2766" s="4">
        <v>0</v>
      </c>
      <c r="I2766" s="4">
        <v>12.589772727272727</v>
      </c>
      <c r="J2766" s="4">
        <v>0</v>
      </c>
      <c r="K2766" s="4">
        <v>0</v>
      </c>
    </row>
    <row r="2767" spans="1:11">
      <c r="A2767">
        <v>2000</v>
      </c>
      <c r="B2767" t="s">
        <v>95</v>
      </c>
      <c r="C2767" t="s">
        <v>96</v>
      </c>
      <c r="D2767" t="s">
        <v>6</v>
      </c>
      <c r="E2767" t="s">
        <v>6</v>
      </c>
      <c r="F2767">
        <v>28</v>
      </c>
      <c r="G2767" s="4">
        <v>654.65554231227657</v>
      </c>
      <c r="H2767" s="4">
        <v>0</v>
      </c>
      <c r="I2767" s="4">
        <v>221.29201430274134</v>
      </c>
      <c r="J2767" s="4">
        <v>4.6102502979737778</v>
      </c>
      <c r="K2767" s="4">
        <v>0</v>
      </c>
    </row>
    <row r="2768" spans="1:11">
      <c r="A2768">
        <v>2001</v>
      </c>
      <c r="B2768" t="s">
        <v>95</v>
      </c>
      <c r="C2768" t="s">
        <v>96</v>
      </c>
      <c r="D2768" t="s">
        <v>6</v>
      </c>
      <c r="E2768" t="s">
        <v>6</v>
      </c>
      <c r="F2768">
        <v>4</v>
      </c>
      <c r="G2768" s="4">
        <v>37.152317880794705</v>
      </c>
      <c r="H2768" s="4">
        <v>0</v>
      </c>
      <c r="I2768" s="4">
        <v>11.14569536423841</v>
      </c>
      <c r="J2768" s="4">
        <v>0</v>
      </c>
      <c r="K2768" s="4">
        <v>0</v>
      </c>
    </row>
    <row r="2769" spans="1:11">
      <c r="A2769">
        <v>2002</v>
      </c>
      <c r="B2769" t="s">
        <v>95</v>
      </c>
      <c r="C2769" t="s">
        <v>96</v>
      </c>
      <c r="D2769" t="s">
        <v>6</v>
      </c>
      <c r="E2769" t="s">
        <v>978</v>
      </c>
      <c r="F2769">
        <v>3</v>
      </c>
      <c r="G2769" s="4">
        <v>3.0703012912482066</v>
      </c>
      <c r="H2769" s="4">
        <v>0</v>
      </c>
      <c r="I2769" s="4">
        <v>0</v>
      </c>
      <c r="J2769" s="4">
        <v>0</v>
      </c>
      <c r="K2769" s="4">
        <v>0</v>
      </c>
    </row>
    <row r="2770" spans="1:11">
      <c r="A2770">
        <v>2002</v>
      </c>
      <c r="B2770" t="s">
        <v>95</v>
      </c>
      <c r="C2770" t="s">
        <v>96</v>
      </c>
      <c r="D2770" t="s">
        <v>6</v>
      </c>
      <c r="E2770" t="s">
        <v>6</v>
      </c>
      <c r="F2770">
        <v>10</v>
      </c>
      <c r="G2770" s="4">
        <v>77.151551312649161</v>
      </c>
      <c r="H2770" s="4">
        <v>0</v>
      </c>
      <c r="I2770" s="4">
        <v>23.480906921241051</v>
      </c>
      <c r="J2770" s="4">
        <v>0</v>
      </c>
      <c r="K2770" s="4">
        <v>0</v>
      </c>
    </row>
    <row r="2771" spans="1:11">
      <c r="A2771">
        <v>2002</v>
      </c>
      <c r="B2771" t="s">
        <v>95</v>
      </c>
      <c r="C2771" t="s">
        <v>96</v>
      </c>
      <c r="D2771" t="s">
        <v>6</v>
      </c>
      <c r="E2771" t="s">
        <v>537</v>
      </c>
      <c r="F2771">
        <v>4</v>
      </c>
      <c r="G2771" s="4">
        <v>3.6573459715639811</v>
      </c>
      <c r="H2771" s="4">
        <v>0</v>
      </c>
      <c r="I2771" s="4">
        <v>7.3146919431279622</v>
      </c>
      <c r="J2771" s="4">
        <v>0</v>
      </c>
      <c r="K2771" s="4">
        <v>0</v>
      </c>
    </row>
    <row r="2772" spans="1:11">
      <c r="A2772">
        <v>2003</v>
      </c>
      <c r="B2772" t="s">
        <v>95</v>
      </c>
      <c r="C2772" t="s">
        <v>96</v>
      </c>
      <c r="D2772" t="s">
        <v>6</v>
      </c>
      <c r="E2772" t="s">
        <v>6</v>
      </c>
      <c r="F2772">
        <v>16</v>
      </c>
      <c r="G2772" s="4">
        <v>71.625974025974031</v>
      </c>
      <c r="H2772" s="4">
        <v>0</v>
      </c>
      <c r="I2772" s="4">
        <v>27.854545454545452</v>
      </c>
      <c r="J2772" s="4">
        <v>0</v>
      </c>
      <c r="K2772" s="4">
        <v>0</v>
      </c>
    </row>
    <row r="2773" spans="1:11">
      <c r="A2773">
        <v>2006</v>
      </c>
      <c r="B2773" t="s">
        <v>95</v>
      </c>
      <c r="C2773" t="s">
        <v>96</v>
      </c>
      <c r="D2773" t="s">
        <v>6</v>
      </c>
      <c r="E2773" t="s">
        <v>6</v>
      </c>
      <c r="F2773">
        <v>4</v>
      </c>
      <c r="G2773" s="4">
        <v>37.355623100303951</v>
      </c>
      <c r="H2773" s="4">
        <v>0</v>
      </c>
      <c r="I2773" s="4">
        <v>11.206686930091184</v>
      </c>
      <c r="J2773" s="4">
        <v>0</v>
      </c>
      <c r="K2773" s="4">
        <v>0</v>
      </c>
    </row>
    <row r="2774" spans="1:11">
      <c r="A2774">
        <v>1969</v>
      </c>
      <c r="B2774" t="s">
        <v>211</v>
      </c>
      <c r="C2774" t="s">
        <v>212</v>
      </c>
      <c r="D2774" t="s">
        <v>6</v>
      </c>
      <c r="E2774" t="s">
        <v>534</v>
      </c>
      <c r="F2774">
        <v>3</v>
      </c>
      <c r="G2774" s="4">
        <v>3</v>
      </c>
      <c r="H2774" s="4">
        <v>0</v>
      </c>
      <c r="I2774" s="4">
        <v>0</v>
      </c>
      <c r="J2774" s="4">
        <v>0</v>
      </c>
      <c r="K2774" s="4">
        <v>0</v>
      </c>
    </row>
    <row r="2775" spans="1:11">
      <c r="A2775">
        <v>1970</v>
      </c>
      <c r="B2775" t="s">
        <v>211</v>
      </c>
      <c r="C2775" t="s">
        <v>212</v>
      </c>
      <c r="D2775" t="s">
        <v>6</v>
      </c>
      <c r="E2775" t="s">
        <v>534</v>
      </c>
      <c r="F2775">
        <v>3</v>
      </c>
      <c r="G2775" s="4">
        <v>3</v>
      </c>
      <c r="H2775" s="4">
        <v>3</v>
      </c>
      <c r="I2775" s="4">
        <v>0</v>
      </c>
      <c r="J2775" s="4">
        <v>0</v>
      </c>
      <c r="K2775" s="4">
        <v>0</v>
      </c>
    </row>
    <row r="2776" spans="1:11">
      <c r="A2776">
        <v>1978</v>
      </c>
      <c r="B2776" t="s">
        <v>211</v>
      </c>
      <c r="C2776" t="s">
        <v>212</v>
      </c>
      <c r="D2776" t="s">
        <v>6</v>
      </c>
      <c r="E2776" t="s">
        <v>534</v>
      </c>
      <c r="F2776">
        <v>3</v>
      </c>
      <c r="G2776" s="4">
        <v>17</v>
      </c>
      <c r="H2776" s="4">
        <v>0</v>
      </c>
      <c r="I2776" s="4">
        <v>6</v>
      </c>
      <c r="J2776" s="4">
        <v>0</v>
      </c>
      <c r="K2776" s="4">
        <v>0</v>
      </c>
    </row>
    <row r="2777" spans="1:11">
      <c r="A2777">
        <v>1982</v>
      </c>
      <c r="B2777" t="s">
        <v>211</v>
      </c>
      <c r="C2777" t="s">
        <v>212</v>
      </c>
      <c r="D2777" t="s">
        <v>6</v>
      </c>
      <c r="E2777" t="s">
        <v>534</v>
      </c>
      <c r="F2777">
        <v>3</v>
      </c>
      <c r="G2777" s="4">
        <v>9</v>
      </c>
      <c r="H2777" s="4">
        <v>0</v>
      </c>
      <c r="I2777" s="4">
        <v>0</v>
      </c>
      <c r="J2777" s="4">
        <v>0</v>
      </c>
      <c r="K2777" s="4">
        <v>0</v>
      </c>
    </row>
    <row r="2778" spans="1:11">
      <c r="A2778">
        <v>1988</v>
      </c>
      <c r="B2778" t="s">
        <v>211</v>
      </c>
      <c r="C2778" t="s">
        <v>212</v>
      </c>
      <c r="D2778" t="s">
        <v>6</v>
      </c>
      <c r="E2778" t="s">
        <v>976</v>
      </c>
      <c r="F2778">
        <v>2</v>
      </c>
      <c r="G2778" s="4">
        <v>4</v>
      </c>
      <c r="H2778" s="4">
        <v>0</v>
      </c>
      <c r="I2778" s="4">
        <v>0</v>
      </c>
      <c r="J2778" s="4">
        <v>0</v>
      </c>
      <c r="K2778" s="4">
        <v>0</v>
      </c>
    </row>
    <row r="2779" spans="1:11">
      <c r="A2779">
        <v>1968</v>
      </c>
      <c r="B2779" t="s">
        <v>97</v>
      </c>
      <c r="C2779" t="s">
        <v>98</v>
      </c>
      <c r="D2779" t="s">
        <v>6</v>
      </c>
      <c r="E2779" t="s">
        <v>534</v>
      </c>
      <c r="F2779">
        <v>628</v>
      </c>
      <c r="G2779" s="4">
        <v>2530</v>
      </c>
      <c r="H2779" s="4">
        <v>725</v>
      </c>
      <c r="I2779" s="4">
        <v>0</v>
      </c>
      <c r="J2779" s="4">
        <v>0</v>
      </c>
      <c r="K2779" s="4">
        <v>0</v>
      </c>
    </row>
    <row r="2780" spans="1:11">
      <c r="A2780">
        <v>1969</v>
      </c>
      <c r="B2780" t="s">
        <v>97</v>
      </c>
      <c r="C2780" t="s">
        <v>98</v>
      </c>
      <c r="D2780" t="s">
        <v>6</v>
      </c>
      <c r="E2780" t="s">
        <v>534</v>
      </c>
      <c r="F2780">
        <v>592</v>
      </c>
      <c r="G2780" s="4">
        <v>2187</v>
      </c>
      <c r="H2780" s="4">
        <v>676</v>
      </c>
      <c r="I2780" s="4">
        <v>0</v>
      </c>
      <c r="J2780" s="4">
        <v>0</v>
      </c>
      <c r="K2780" s="4">
        <v>0</v>
      </c>
    </row>
    <row r="2781" spans="1:11">
      <c r="A2781">
        <v>1970</v>
      </c>
      <c r="B2781" t="s">
        <v>97</v>
      </c>
      <c r="C2781" t="s">
        <v>98</v>
      </c>
      <c r="D2781" t="s">
        <v>6</v>
      </c>
      <c r="E2781" t="s">
        <v>534</v>
      </c>
      <c r="F2781">
        <v>726</v>
      </c>
      <c r="G2781" s="4">
        <v>2533</v>
      </c>
      <c r="H2781" s="4">
        <v>449</v>
      </c>
      <c r="I2781" s="4">
        <v>0</v>
      </c>
      <c r="J2781" s="4">
        <v>0</v>
      </c>
      <c r="K2781" s="4">
        <v>0</v>
      </c>
    </row>
    <row r="2782" spans="1:11">
      <c r="A2782">
        <v>1971</v>
      </c>
      <c r="B2782" t="s">
        <v>97</v>
      </c>
      <c r="C2782" t="s">
        <v>98</v>
      </c>
      <c r="D2782" t="s">
        <v>6</v>
      </c>
      <c r="E2782" t="s">
        <v>534</v>
      </c>
      <c r="F2782">
        <v>739</v>
      </c>
      <c r="G2782" s="4">
        <v>3745</v>
      </c>
      <c r="H2782" s="4">
        <v>1183</v>
      </c>
      <c r="I2782" s="4">
        <v>689</v>
      </c>
      <c r="J2782" s="4">
        <v>0</v>
      </c>
      <c r="K2782" s="4">
        <v>0</v>
      </c>
    </row>
    <row r="2783" spans="1:11">
      <c r="A2783">
        <v>1972</v>
      </c>
      <c r="B2783" t="s">
        <v>97</v>
      </c>
      <c r="C2783" t="s">
        <v>98</v>
      </c>
      <c r="D2783" t="s">
        <v>6</v>
      </c>
      <c r="E2783" t="s">
        <v>534</v>
      </c>
      <c r="F2783">
        <v>744</v>
      </c>
      <c r="G2783" s="4">
        <v>2746</v>
      </c>
      <c r="H2783" s="4">
        <v>763</v>
      </c>
      <c r="I2783" s="4">
        <v>415</v>
      </c>
      <c r="J2783" s="4">
        <v>0</v>
      </c>
      <c r="K2783" s="4">
        <v>0</v>
      </c>
    </row>
    <row r="2784" spans="1:11">
      <c r="A2784">
        <v>1973</v>
      </c>
      <c r="B2784" t="s">
        <v>97</v>
      </c>
      <c r="C2784" t="s">
        <v>98</v>
      </c>
      <c r="D2784" t="s">
        <v>6</v>
      </c>
      <c r="E2784" t="s">
        <v>534</v>
      </c>
      <c r="F2784">
        <v>588</v>
      </c>
      <c r="G2784" s="4">
        <v>2631</v>
      </c>
      <c r="H2784" s="4">
        <v>658</v>
      </c>
      <c r="I2784" s="4">
        <v>528</v>
      </c>
      <c r="J2784" s="4">
        <v>0</v>
      </c>
      <c r="K2784" s="4">
        <v>0</v>
      </c>
    </row>
    <row r="2785" spans="1:11">
      <c r="A2785">
        <v>1974</v>
      </c>
      <c r="B2785" t="s">
        <v>97</v>
      </c>
      <c r="C2785" t="s">
        <v>98</v>
      </c>
      <c r="D2785" t="s">
        <v>6</v>
      </c>
      <c r="E2785" t="s">
        <v>534</v>
      </c>
      <c r="F2785">
        <v>606</v>
      </c>
      <c r="G2785" s="4">
        <v>2164</v>
      </c>
      <c r="H2785" s="4">
        <v>459</v>
      </c>
      <c r="I2785" s="4">
        <v>233</v>
      </c>
      <c r="J2785" s="4">
        <v>0</v>
      </c>
      <c r="K2785" s="4">
        <v>0</v>
      </c>
    </row>
    <row r="2786" spans="1:11">
      <c r="A2786">
        <v>1975</v>
      </c>
      <c r="B2786" t="s">
        <v>97</v>
      </c>
      <c r="C2786" t="s">
        <v>98</v>
      </c>
      <c r="D2786" t="s">
        <v>6</v>
      </c>
      <c r="E2786" t="s">
        <v>534</v>
      </c>
      <c r="F2786">
        <v>521</v>
      </c>
      <c r="G2786" s="4">
        <v>2280</v>
      </c>
      <c r="H2786" s="4">
        <v>486</v>
      </c>
      <c r="I2786" s="4">
        <v>278</v>
      </c>
      <c r="J2786" s="4">
        <v>0</v>
      </c>
      <c r="K2786" s="4">
        <v>0</v>
      </c>
    </row>
    <row r="2787" spans="1:11">
      <c r="A2787">
        <v>1976</v>
      </c>
      <c r="B2787" t="s">
        <v>97</v>
      </c>
      <c r="C2787" t="s">
        <v>98</v>
      </c>
      <c r="D2787" t="s">
        <v>6</v>
      </c>
      <c r="E2787" t="s">
        <v>534</v>
      </c>
      <c r="F2787">
        <v>536</v>
      </c>
      <c r="G2787" s="4">
        <v>2168</v>
      </c>
      <c r="H2787" s="4">
        <v>313</v>
      </c>
      <c r="I2787" s="4">
        <v>238</v>
      </c>
      <c r="J2787" s="4">
        <v>0</v>
      </c>
      <c r="K2787" s="4">
        <v>0</v>
      </c>
    </row>
    <row r="2788" spans="1:11">
      <c r="A2788">
        <v>1977</v>
      </c>
      <c r="B2788" t="s">
        <v>97</v>
      </c>
      <c r="C2788" t="s">
        <v>98</v>
      </c>
      <c r="D2788" t="s">
        <v>6</v>
      </c>
      <c r="E2788" t="s">
        <v>534</v>
      </c>
      <c r="F2788">
        <v>506</v>
      </c>
      <c r="G2788" s="4">
        <v>1738</v>
      </c>
      <c r="H2788" s="4">
        <v>187</v>
      </c>
      <c r="I2788" s="4">
        <v>289</v>
      </c>
      <c r="J2788" s="4">
        <v>0</v>
      </c>
      <c r="K2788" s="4">
        <v>0</v>
      </c>
    </row>
    <row r="2789" spans="1:11">
      <c r="A2789">
        <v>1978</v>
      </c>
      <c r="B2789" t="s">
        <v>97</v>
      </c>
      <c r="C2789" t="s">
        <v>98</v>
      </c>
      <c r="D2789" t="s">
        <v>6</v>
      </c>
      <c r="E2789" t="s">
        <v>534</v>
      </c>
      <c r="F2789">
        <v>415</v>
      </c>
      <c r="G2789" s="4">
        <v>1554</v>
      </c>
      <c r="H2789" s="4">
        <v>249</v>
      </c>
      <c r="I2789" s="4">
        <v>196</v>
      </c>
      <c r="J2789" s="4">
        <v>0</v>
      </c>
      <c r="K2789" s="4">
        <v>0</v>
      </c>
    </row>
    <row r="2790" spans="1:11">
      <c r="A2790">
        <v>1979</v>
      </c>
      <c r="B2790" t="s">
        <v>97</v>
      </c>
      <c r="C2790" t="s">
        <v>98</v>
      </c>
      <c r="D2790" t="s">
        <v>6</v>
      </c>
      <c r="E2790" t="s">
        <v>534</v>
      </c>
      <c r="F2790">
        <v>543</v>
      </c>
      <c r="G2790" s="4">
        <v>2230</v>
      </c>
      <c r="H2790" s="4">
        <v>219</v>
      </c>
      <c r="I2790" s="4">
        <v>342</v>
      </c>
      <c r="J2790" s="4">
        <v>0</v>
      </c>
      <c r="K2790" s="4">
        <v>0</v>
      </c>
    </row>
    <row r="2791" spans="1:11">
      <c r="A2791">
        <v>1980</v>
      </c>
      <c r="B2791" t="s">
        <v>97</v>
      </c>
      <c r="C2791" t="s">
        <v>98</v>
      </c>
      <c r="D2791" t="s">
        <v>6</v>
      </c>
      <c r="E2791" t="s">
        <v>534</v>
      </c>
      <c r="F2791">
        <v>235</v>
      </c>
      <c r="G2791" s="4">
        <v>877</v>
      </c>
      <c r="H2791" s="4">
        <v>77</v>
      </c>
      <c r="I2791" s="4">
        <v>351</v>
      </c>
      <c r="J2791" s="4">
        <v>0</v>
      </c>
      <c r="K2791" s="4">
        <v>0</v>
      </c>
    </row>
    <row r="2792" spans="1:11">
      <c r="A2792">
        <v>1981</v>
      </c>
      <c r="B2792" t="s">
        <v>97</v>
      </c>
      <c r="C2792" t="s">
        <v>98</v>
      </c>
      <c r="D2792" t="s">
        <v>6</v>
      </c>
      <c r="E2792" t="s">
        <v>534</v>
      </c>
      <c r="F2792">
        <v>277</v>
      </c>
      <c r="G2792" s="4">
        <v>1209</v>
      </c>
      <c r="H2792" s="4">
        <v>76</v>
      </c>
      <c r="I2792" s="4">
        <v>924</v>
      </c>
      <c r="J2792" s="4">
        <v>0</v>
      </c>
      <c r="K2792" s="4">
        <v>0</v>
      </c>
    </row>
    <row r="2793" spans="1:11">
      <c r="A2793">
        <v>1982</v>
      </c>
      <c r="B2793" t="s">
        <v>97</v>
      </c>
      <c r="C2793" t="s">
        <v>98</v>
      </c>
      <c r="D2793" t="s">
        <v>6</v>
      </c>
      <c r="E2793" t="s">
        <v>534</v>
      </c>
      <c r="F2793">
        <v>333</v>
      </c>
      <c r="G2793" s="4">
        <v>1963</v>
      </c>
      <c r="H2793" s="4">
        <v>23</v>
      </c>
      <c r="I2793" s="4">
        <v>902</v>
      </c>
      <c r="J2793" s="4">
        <v>176</v>
      </c>
      <c r="K2793" s="4">
        <v>598</v>
      </c>
    </row>
    <row r="2794" spans="1:11">
      <c r="A2794">
        <v>1983</v>
      </c>
      <c r="B2794" t="s">
        <v>97</v>
      </c>
      <c r="C2794" t="s">
        <v>98</v>
      </c>
      <c r="D2794" t="s">
        <v>6</v>
      </c>
      <c r="E2794" t="s">
        <v>534</v>
      </c>
      <c r="F2794">
        <v>592</v>
      </c>
      <c r="G2794" s="4">
        <v>2896</v>
      </c>
      <c r="H2794" s="4">
        <v>14</v>
      </c>
      <c r="I2794" s="4">
        <v>965</v>
      </c>
      <c r="J2794" s="4">
        <v>296</v>
      </c>
      <c r="K2794" s="4">
        <v>554</v>
      </c>
    </row>
    <row r="2795" spans="1:11">
      <c r="A2795">
        <v>1984</v>
      </c>
      <c r="B2795" t="s">
        <v>97</v>
      </c>
      <c r="C2795" t="s">
        <v>98</v>
      </c>
      <c r="D2795" t="s">
        <v>6</v>
      </c>
      <c r="E2795" t="s">
        <v>6</v>
      </c>
      <c r="F2795">
        <v>278</v>
      </c>
      <c r="G2795" s="4">
        <v>2303</v>
      </c>
      <c r="H2795" s="4">
        <v>4</v>
      </c>
      <c r="I2795" s="4">
        <v>1301</v>
      </c>
      <c r="J2795" s="4">
        <v>175</v>
      </c>
      <c r="K2795" s="4">
        <v>783</v>
      </c>
    </row>
    <row r="2796" spans="1:11">
      <c r="A2796">
        <v>1984</v>
      </c>
      <c r="B2796" t="s">
        <v>97</v>
      </c>
      <c r="C2796" t="s">
        <v>98</v>
      </c>
      <c r="D2796" t="s">
        <v>6</v>
      </c>
      <c r="E2796" t="s">
        <v>537</v>
      </c>
      <c r="F2796">
        <v>161</v>
      </c>
      <c r="G2796" s="4">
        <v>433</v>
      </c>
      <c r="H2796" s="4">
        <v>0</v>
      </c>
      <c r="I2796" s="4">
        <v>240</v>
      </c>
      <c r="J2796" s="4">
        <v>79</v>
      </c>
      <c r="K2796" s="4">
        <v>106</v>
      </c>
    </row>
    <row r="2797" spans="1:11">
      <c r="A2797">
        <v>1984</v>
      </c>
      <c r="B2797" t="s">
        <v>97</v>
      </c>
      <c r="C2797" t="s">
        <v>98</v>
      </c>
      <c r="D2797" t="s">
        <v>6</v>
      </c>
      <c r="E2797" t="s">
        <v>979</v>
      </c>
      <c r="F2797">
        <v>6</v>
      </c>
      <c r="G2797" s="4">
        <v>9</v>
      </c>
      <c r="H2797" s="4">
        <v>0</v>
      </c>
      <c r="I2797" s="4">
        <v>0</v>
      </c>
      <c r="J2797" s="4">
        <v>0</v>
      </c>
      <c r="K2797" s="4">
        <v>0</v>
      </c>
    </row>
    <row r="2798" spans="1:11">
      <c r="A2798">
        <v>1984</v>
      </c>
      <c r="B2798" t="s">
        <v>97</v>
      </c>
      <c r="C2798" t="s">
        <v>98</v>
      </c>
      <c r="D2798" t="s">
        <v>6</v>
      </c>
      <c r="E2798" t="s">
        <v>976</v>
      </c>
      <c r="F2798">
        <v>9</v>
      </c>
      <c r="G2798" s="4">
        <v>60</v>
      </c>
      <c r="H2798" s="4">
        <v>0</v>
      </c>
      <c r="I2798" s="4">
        <v>20</v>
      </c>
      <c r="J2798" s="4">
        <v>4</v>
      </c>
      <c r="K2798" s="4">
        <v>33</v>
      </c>
    </row>
    <row r="2799" spans="1:11">
      <c r="A2799">
        <v>1985</v>
      </c>
      <c r="B2799" t="s">
        <v>97</v>
      </c>
      <c r="C2799" t="s">
        <v>98</v>
      </c>
      <c r="D2799" t="s">
        <v>6</v>
      </c>
      <c r="E2799" t="s">
        <v>978</v>
      </c>
      <c r="F2799">
        <v>2</v>
      </c>
      <c r="G2799" s="4">
        <v>2</v>
      </c>
      <c r="H2799" s="4">
        <v>0</v>
      </c>
      <c r="I2799" s="4">
        <v>0</v>
      </c>
      <c r="J2799" s="4">
        <v>0</v>
      </c>
      <c r="K2799" s="4">
        <v>2</v>
      </c>
    </row>
    <row r="2800" spans="1:11">
      <c r="A2800">
        <v>1985</v>
      </c>
      <c r="B2800" t="s">
        <v>97</v>
      </c>
      <c r="C2800" t="s">
        <v>98</v>
      </c>
      <c r="D2800" t="s">
        <v>6</v>
      </c>
      <c r="E2800" t="s">
        <v>6</v>
      </c>
      <c r="F2800">
        <v>352</v>
      </c>
      <c r="G2800" s="4">
        <v>2968</v>
      </c>
      <c r="H2800" s="4">
        <v>0</v>
      </c>
      <c r="I2800" s="4">
        <v>1401</v>
      </c>
      <c r="J2800" s="4">
        <v>338</v>
      </c>
      <c r="K2800" s="4">
        <v>801</v>
      </c>
    </row>
    <row r="2801" spans="1:11">
      <c r="A2801">
        <v>1985</v>
      </c>
      <c r="B2801" t="s">
        <v>97</v>
      </c>
      <c r="C2801" t="s">
        <v>98</v>
      </c>
      <c r="D2801" t="s">
        <v>6</v>
      </c>
      <c r="E2801" t="s">
        <v>537</v>
      </c>
      <c r="F2801">
        <v>115</v>
      </c>
      <c r="G2801" s="4">
        <v>285</v>
      </c>
      <c r="H2801" s="4">
        <v>0</v>
      </c>
      <c r="I2801" s="4">
        <v>275</v>
      </c>
      <c r="J2801" s="4">
        <v>32</v>
      </c>
      <c r="K2801" s="4">
        <v>109</v>
      </c>
    </row>
    <row r="2802" spans="1:11">
      <c r="A2802">
        <v>1985</v>
      </c>
      <c r="B2802" t="s">
        <v>97</v>
      </c>
      <c r="C2802" t="s">
        <v>98</v>
      </c>
      <c r="D2802" t="s">
        <v>6</v>
      </c>
      <c r="E2802" t="s">
        <v>662</v>
      </c>
      <c r="F2802">
        <v>3</v>
      </c>
      <c r="G2802" s="4">
        <v>6</v>
      </c>
      <c r="H2802" s="4">
        <v>0</v>
      </c>
      <c r="I2802" s="4">
        <v>0</v>
      </c>
      <c r="J2802" s="4">
        <v>0</v>
      </c>
      <c r="K2802" s="4">
        <v>0</v>
      </c>
    </row>
    <row r="2803" spans="1:11">
      <c r="A2803">
        <v>1985</v>
      </c>
      <c r="B2803" t="s">
        <v>97</v>
      </c>
      <c r="C2803" t="s">
        <v>98</v>
      </c>
      <c r="D2803" t="s">
        <v>6</v>
      </c>
      <c r="E2803" t="s">
        <v>979</v>
      </c>
      <c r="F2803">
        <v>3</v>
      </c>
      <c r="G2803" s="4">
        <v>54</v>
      </c>
      <c r="H2803" s="4">
        <v>0</v>
      </c>
      <c r="I2803" s="4">
        <v>78</v>
      </c>
      <c r="J2803" s="4">
        <v>3</v>
      </c>
      <c r="K2803" s="4">
        <v>94</v>
      </c>
    </row>
    <row r="2804" spans="1:11">
      <c r="A2804">
        <v>1985</v>
      </c>
      <c r="B2804" t="s">
        <v>97</v>
      </c>
      <c r="C2804" t="s">
        <v>98</v>
      </c>
      <c r="D2804" t="s">
        <v>6</v>
      </c>
      <c r="E2804" t="s">
        <v>976</v>
      </c>
      <c r="F2804">
        <v>6</v>
      </c>
      <c r="G2804" s="4">
        <v>11</v>
      </c>
      <c r="H2804" s="4">
        <v>0</v>
      </c>
      <c r="I2804" s="4">
        <v>0</v>
      </c>
      <c r="J2804" s="4">
        <v>0</v>
      </c>
      <c r="K2804" s="4">
        <v>0</v>
      </c>
    </row>
    <row r="2805" spans="1:11">
      <c r="A2805">
        <v>1986</v>
      </c>
      <c r="B2805" t="s">
        <v>97</v>
      </c>
      <c r="C2805" t="s">
        <v>98</v>
      </c>
      <c r="D2805" t="s">
        <v>6</v>
      </c>
      <c r="E2805" t="s">
        <v>978</v>
      </c>
      <c r="F2805">
        <v>4</v>
      </c>
      <c r="G2805" s="4">
        <v>5</v>
      </c>
      <c r="H2805" s="4">
        <v>0</v>
      </c>
      <c r="I2805" s="4">
        <v>16</v>
      </c>
      <c r="J2805" s="4">
        <v>0</v>
      </c>
      <c r="K2805" s="4">
        <v>9</v>
      </c>
    </row>
    <row r="2806" spans="1:11">
      <c r="A2806">
        <v>1986</v>
      </c>
      <c r="B2806" t="s">
        <v>97</v>
      </c>
      <c r="C2806" t="s">
        <v>98</v>
      </c>
      <c r="D2806" t="s">
        <v>6</v>
      </c>
      <c r="E2806" t="s">
        <v>6</v>
      </c>
      <c r="F2806">
        <v>371</v>
      </c>
      <c r="G2806" s="4">
        <v>2330</v>
      </c>
      <c r="H2806" s="4">
        <v>0</v>
      </c>
      <c r="I2806" s="4">
        <v>693</v>
      </c>
      <c r="J2806" s="4">
        <v>371</v>
      </c>
      <c r="K2806" s="4">
        <v>983</v>
      </c>
    </row>
    <row r="2807" spans="1:11">
      <c r="A2807">
        <v>1986</v>
      </c>
      <c r="B2807" t="s">
        <v>97</v>
      </c>
      <c r="C2807" t="s">
        <v>98</v>
      </c>
      <c r="D2807" t="s">
        <v>6</v>
      </c>
      <c r="E2807" t="s">
        <v>537</v>
      </c>
      <c r="F2807">
        <v>135</v>
      </c>
      <c r="G2807" s="4">
        <v>511</v>
      </c>
      <c r="H2807" s="4">
        <v>0</v>
      </c>
      <c r="I2807" s="4">
        <v>244</v>
      </c>
      <c r="J2807" s="4">
        <v>100</v>
      </c>
      <c r="K2807" s="4">
        <v>122</v>
      </c>
    </row>
    <row r="2808" spans="1:11">
      <c r="A2808">
        <v>1986</v>
      </c>
      <c r="B2808" t="s">
        <v>97</v>
      </c>
      <c r="C2808" t="s">
        <v>98</v>
      </c>
      <c r="D2808" t="s">
        <v>6</v>
      </c>
      <c r="E2808" t="s">
        <v>662</v>
      </c>
      <c r="F2808">
        <v>3</v>
      </c>
      <c r="G2808" s="4">
        <v>9</v>
      </c>
      <c r="H2808" s="4">
        <v>0</v>
      </c>
      <c r="I2808" s="4">
        <v>0</v>
      </c>
      <c r="J2808" s="4">
        <v>3</v>
      </c>
      <c r="K2808" s="4">
        <v>0</v>
      </c>
    </row>
    <row r="2809" spans="1:11">
      <c r="A2809">
        <v>1986</v>
      </c>
      <c r="B2809" t="s">
        <v>97</v>
      </c>
      <c r="C2809" t="s">
        <v>98</v>
      </c>
      <c r="D2809" t="s">
        <v>6</v>
      </c>
      <c r="E2809" t="s">
        <v>979</v>
      </c>
      <c r="F2809">
        <v>6</v>
      </c>
      <c r="G2809" s="4">
        <v>45</v>
      </c>
      <c r="H2809" s="4">
        <v>0</v>
      </c>
      <c r="I2809" s="4">
        <v>0</v>
      </c>
      <c r="J2809" s="4">
        <v>11</v>
      </c>
      <c r="K2809" s="4">
        <v>31</v>
      </c>
    </row>
    <row r="2810" spans="1:11">
      <c r="A2810">
        <v>1986</v>
      </c>
      <c r="B2810" t="s">
        <v>97</v>
      </c>
      <c r="C2810" t="s">
        <v>98</v>
      </c>
      <c r="D2810" t="s">
        <v>6</v>
      </c>
      <c r="E2810" t="s">
        <v>976</v>
      </c>
      <c r="F2810">
        <v>5</v>
      </c>
      <c r="G2810" s="4">
        <v>36</v>
      </c>
      <c r="H2810" s="4">
        <v>0</v>
      </c>
      <c r="I2810" s="4">
        <v>2</v>
      </c>
      <c r="J2810" s="4">
        <v>0</v>
      </c>
      <c r="K2810" s="4">
        <v>47</v>
      </c>
    </row>
    <row r="2811" spans="1:11">
      <c r="A2811">
        <v>1987</v>
      </c>
      <c r="B2811" t="s">
        <v>97</v>
      </c>
      <c r="C2811" t="s">
        <v>98</v>
      </c>
      <c r="D2811" t="s">
        <v>6</v>
      </c>
      <c r="E2811" t="s">
        <v>978</v>
      </c>
      <c r="F2811">
        <v>9</v>
      </c>
      <c r="G2811" s="4">
        <v>13</v>
      </c>
      <c r="H2811" s="4">
        <v>0</v>
      </c>
      <c r="I2811" s="4">
        <v>9</v>
      </c>
      <c r="J2811" s="4">
        <v>4</v>
      </c>
      <c r="K2811" s="4">
        <v>17</v>
      </c>
    </row>
    <row r="2812" spans="1:11">
      <c r="A2812">
        <v>1987</v>
      </c>
      <c r="B2812" t="s">
        <v>97</v>
      </c>
      <c r="C2812" t="s">
        <v>98</v>
      </c>
      <c r="D2812" t="s">
        <v>6</v>
      </c>
      <c r="E2812" t="s">
        <v>6</v>
      </c>
      <c r="F2812">
        <v>546</v>
      </c>
      <c r="G2812" s="4">
        <v>3309</v>
      </c>
      <c r="H2812" s="4">
        <v>4</v>
      </c>
      <c r="I2812" s="4">
        <v>1060</v>
      </c>
      <c r="J2812" s="4">
        <v>379</v>
      </c>
      <c r="K2812" s="4">
        <v>730</v>
      </c>
    </row>
    <row r="2813" spans="1:11">
      <c r="A2813">
        <v>1987</v>
      </c>
      <c r="B2813" t="s">
        <v>97</v>
      </c>
      <c r="C2813" t="s">
        <v>98</v>
      </c>
      <c r="D2813" t="s">
        <v>6</v>
      </c>
      <c r="E2813" t="s">
        <v>537</v>
      </c>
      <c r="F2813">
        <v>222</v>
      </c>
      <c r="G2813" s="4">
        <v>628</v>
      </c>
      <c r="H2813" s="4">
        <v>0</v>
      </c>
      <c r="I2813" s="4">
        <v>332</v>
      </c>
      <c r="J2813" s="4">
        <v>106</v>
      </c>
      <c r="K2813" s="4">
        <v>217</v>
      </c>
    </row>
    <row r="2814" spans="1:11">
      <c r="A2814">
        <v>1987</v>
      </c>
      <c r="B2814" t="s">
        <v>97</v>
      </c>
      <c r="C2814" t="s">
        <v>98</v>
      </c>
      <c r="D2814" t="s">
        <v>6</v>
      </c>
      <c r="E2814" t="s">
        <v>662</v>
      </c>
      <c r="F2814">
        <v>3</v>
      </c>
      <c r="G2814" s="4">
        <v>25</v>
      </c>
      <c r="H2814" s="4">
        <v>0</v>
      </c>
      <c r="I2814" s="4">
        <v>9</v>
      </c>
      <c r="J2814" s="4">
        <v>3</v>
      </c>
      <c r="K2814" s="4">
        <v>3</v>
      </c>
    </row>
    <row r="2815" spans="1:11">
      <c r="A2815">
        <v>1987</v>
      </c>
      <c r="B2815" t="s">
        <v>97</v>
      </c>
      <c r="C2815" t="s">
        <v>98</v>
      </c>
      <c r="D2815" t="s">
        <v>6</v>
      </c>
      <c r="E2815" t="s">
        <v>694</v>
      </c>
      <c r="F2815">
        <v>4</v>
      </c>
      <c r="G2815" s="4">
        <v>4</v>
      </c>
      <c r="H2815" s="4">
        <v>0</v>
      </c>
      <c r="I2815" s="4">
        <v>34</v>
      </c>
      <c r="J2815" s="4">
        <v>4</v>
      </c>
      <c r="K2815" s="4">
        <v>26</v>
      </c>
    </row>
    <row r="2816" spans="1:11">
      <c r="A2816">
        <v>1987</v>
      </c>
      <c r="B2816" t="s">
        <v>97</v>
      </c>
      <c r="C2816" t="s">
        <v>98</v>
      </c>
      <c r="D2816" t="s">
        <v>6</v>
      </c>
      <c r="E2816" t="s">
        <v>976</v>
      </c>
      <c r="F2816">
        <v>23</v>
      </c>
      <c r="G2816" s="4">
        <v>101</v>
      </c>
      <c r="H2816" s="4">
        <v>0</v>
      </c>
      <c r="I2816" s="4">
        <v>42</v>
      </c>
      <c r="J2816" s="4">
        <v>2</v>
      </c>
      <c r="K2816" s="4">
        <v>34</v>
      </c>
    </row>
    <row r="2817" spans="1:11">
      <c r="A2817">
        <v>1988</v>
      </c>
      <c r="B2817" t="s">
        <v>97</v>
      </c>
      <c r="C2817" t="s">
        <v>98</v>
      </c>
      <c r="D2817" t="s">
        <v>6</v>
      </c>
      <c r="E2817" t="s">
        <v>978</v>
      </c>
      <c r="F2817">
        <v>8</v>
      </c>
      <c r="G2817" s="4">
        <v>17</v>
      </c>
      <c r="H2817" s="4">
        <v>0</v>
      </c>
      <c r="I2817" s="4">
        <v>15</v>
      </c>
      <c r="J2817" s="4">
        <v>6</v>
      </c>
      <c r="K2817" s="4">
        <v>13</v>
      </c>
    </row>
    <row r="2818" spans="1:11">
      <c r="A2818">
        <v>1988</v>
      </c>
      <c r="B2818" t="s">
        <v>97</v>
      </c>
      <c r="C2818" t="s">
        <v>98</v>
      </c>
      <c r="D2818" t="s">
        <v>6</v>
      </c>
      <c r="E2818" t="s">
        <v>6</v>
      </c>
      <c r="F2818">
        <v>584</v>
      </c>
      <c r="G2818" s="4">
        <v>3852</v>
      </c>
      <c r="H2818" s="4">
        <v>13</v>
      </c>
      <c r="I2818" s="4">
        <v>1384</v>
      </c>
      <c r="J2818" s="4">
        <v>376</v>
      </c>
      <c r="K2818" s="4">
        <v>703</v>
      </c>
    </row>
    <row r="2819" spans="1:11">
      <c r="A2819">
        <v>1988</v>
      </c>
      <c r="B2819" t="s">
        <v>97</v>
      </c>
      <c r="C2819" t="s">
        <v>98</v>
      </c>
      <c r="D2819" t="s">
        <v>6</v>
      </c>
      <c r="E2819" t="s">
        <v>537</v>
      </c>
      <c r="F2819">
        <v>210</v>
      </c>
      <c r="G2819" s="4">
        <v>468</v>
      </c>
      <c r="H2819" s="4">
        <v>0</v>
      </c>
      <c r="I2819" s="4">
        <v>101</v>
      </c>
      <c r="J2819" s="4">
        <v>65</v>
      </c>
      <c r="K2819" s="4">
        <v>57</v>
      </c>
    </row>
    <row r="2820" spans="1:11">
      <c r="A2820">
        <v>1988</v>
      </c>
      <c r="B2820" t="s">
        <v>97</v>
      </c>
      <c r="C2820" t="s">
        <v>98</v>
      </c>
      <c r="D2820" t="s">
        <v>6</v>
      </c>
      <c r="E2820" t="s">
        <v>980</v>
      </c>
      <c r="F2820">
        <v>3</v>
      </c>
      <c r="G2820" s="4">
        <v>6</v>
      </c>
      <c r="H2820" s="4">
        <v>0</v>
      </c>
      <c r="I2820" s="4">
        <v>0</v>
      </c>
      <c r="J2820" s="4">
        <v>0</v>
      </c>
      <c r="K2820" s="4">
        <v>0</v>
      </c>
    </row>
    <row r="2821" spans="1:11">
      <c r="A2821">
        <v>1988</v>
      </c>
      <c r="B2821" t="s">
        <v>97</v>
      </c>
      <c r="C2821" t="s">
        <v>98</v>
      </c>
      <c r="D2821" t="s">
        <v>6</v>
      </c>
      <c r="E2821" t="s">
        <v>677</v>
      </c>
      <c r="F2821">
        <v>4</v>
      </c>
      <c r="G2821" s="4">
        <v>4</v>
      </c>
      <c r="H2821" s="4">
        <v>0</v>
      </c>
      <c r="I2821" s="4">
        <v>0</v>
      </c>
      <c r="J2821" s="4">
        <v>0</v>
      </c>
      <c r="K2821" s="4">
        <v>11</v>
      </c>
    </row>
    <row r="2822" spans="1:11">
      <c r="A2822">
        <v>1988</v>
      </c>
      <c r="B2822" t="s">
        <v>97</v>
      </c>
      <c r="C2822" t="s">
        <v>98</v>
      </c>
      <c r="D2822" t="s">
        <v>6</v>
      </c>
      <c r="E2822" t="s">
        <v>979</v>
      </c>
      <c r="F2822">
        <v>10</v>
      </c>
      <c r="G2822" s="4">
        <v>45</v>
      </c>
      <c r="H2822" s="4">
        <v>0</v>
      </c>
      <c r="I2822" s="4">
        <v>6</v>
      </c>
      <c r="J2822" s="4">
        <v>3</v>
      </c>
      <c r="K2822" s="4">
        <v>0</v>
      </c>
    </row>
    <row r="2823" spans="1:11">
      <c r="A2823">
        <v>1988</v>
      </c>
      <c r="B2823" t="s">
        <v>97</v>
      </c>
      <c r="C2823" t="s">
        <v>98</v>
      </c>
      <c r="D2823" t="s">
        <v>6</v>
      </c>
      <c r="E2823" t="s">
        <v>976</v>
      </c>
      <c r="F2823">
        <v>12</v>
      </c>
      <c r="G2823" s="4">
        <v>30</v>
      </c>
      <c r="H2823" s="4">
        <v>0</v>
      </c>
      <c r="I2823" s="4">
        <v>6</v>
      </c>
      <c r="J2823" s="4">
        <v>4</v>
      </c>
      <c r="K2823" s="4">
        <v>0</v>
      </c>
    </row>
    <row r="2824" spans="1:11">
      <c r="A2824">
        <v>1989</v>
      </c>
      <c r="B2824" t="s">
        <v>97</v>
      </c>
      <c r="C2824" t="s">
        <v>98</v>
      </c>
      <c r="D2824" t="s">
        <v>6</v>
      </c>
      <c r="E2824" t="s">
        <v>978</v>
      </c>
      <c r="F2824">
        <v>17</v>
      </c>
      <c r="G2824" s="4">
        <v>62</v>
      </c>
      <c r="H2824" s="4">
        <v>2</v>
      </c>
      <c r="I2824" s="4">
        <v>23</v>
      </c>
      <c r="J2824" s="4">
        <v>4</v>
      </c>
      <c r="K2824" s="4">
        <v>27</v>
      </c>
    </row>
    <row r="2825" spans="1:11">
      <c r="A2825">
        <v>1989</v>
      </c>
      <c r="B2825" t="s">
        <v>97</v>
      </c>
      <c r="C2825" t="s">
        <v>98</v>
      </c>
      <c r="D2825" t="s">
        <v>6</v>
      </c>
      <c r="E2825" t="s">
        <v>6</v>
      </c>
      <c r="F2825">
        <v>613</v>
      </c>
      <c r="G2825" s="4">
        <v>4754</v>
      </c>
      <c r="H2825" s="4">
        <v>35</v>
      </c>
      <c r="I2825" s="4">
        <v>1627</v>
      </c>
      <c r="J2825" s="4">
        <v>517</v>
      </c>
      <c r="K2825" s="4">
        <v>2332</v>
      </c>
    </row>
    <row r="2826" spans="1:11">
      <c r="A2826">
        <v>1989</v>
      </c>
      <c r="B2826" t="s">
        <v>97</v>
      </c>
      <c r="C2826" t="s">
        <v>98</v>
      </c>
      <c r="D2826" t="s">
        <v>6</v>
      </c>
      <c r="E2826" t="s">
        <v>537</v>
      </c>
      <c r="F2826">
        <v>313</v>
      </c>
      <c r="G2826" s="4">
        <v>971</v>
      </c>
      <c r="H2826" s="4">
        <v>0</v>
      </c>
      <c r="I2826" s="4">
        <v>376</v>
      </c>
      <c r="J2826" s="4">
        <v>192</v>
      </c>
      <c r="K2826" s="4">
        <v>251</v>
      </c>
    </row>
    <row r="2827" spans="1:11">
      <c r="A2827">
        <v>1989</v>
      </c>
      <c r="B2827" t="s">
        <v>97</v>
      </c>
      <c r="C2827" t="s">
        <v>98</v>
      </c>
      <c r="D2827" t="s">
        <v>6</v>
      </c>
      <c r="E2827" t="s">
        <v>662</v>
      </c>
      <c r="F2827">
        <v>7</v>
      </c>
      <c r="G2827" s="4">
        <v>22</v>
      </c>
      <c r="H2827" s="4">
        <v>0</v>
      </c>
      <c r="I2827" s="4">
        <v>41</v>
      </c>
      <c r="J2827" s="4">
        <v>0</v>
      </c>
      <c r="K2827" s="4">
        <v>4</v>
      </c>
    </row>
    <row r="2828" spans="1:11">
      <c r="A2828">
        <v>1989</v>
      </c>
      <c r="B2828" t="s">
        <v>97</v>
      </c>
      <c r="C2828" t="s">
        <v>98</v>
      </c>
      <c r="D2828" t="s">
        <v>6</v>
      </c>
      <c r="E2828" t="s">
        <v>980</v>
      </c>
      <c r="F2828">
        <v>4</v>
      </c>
      <c r="G2828" s="4">
        <v>7</v>
      </c>
      <c r="H2828" s="4">
        <v>0</v>
      </c>
      <c r="I2828" s="4">
        <v>0</v>
      </c>
      <c r="J2828" s="4">
        <v>0</v>
      </c>
      <c r="K2828" s="4">
        <v>0</v>
      </c>
    </row>
    <row r="2829" spans="1:11">
      <c r="A2829">
        <v>1989</v>
      </c>
      <c r="B2829" t="s">
        <v>97</v>
      </c>
      <c r="C2829" t="s">
        <v>98</v>
      </c>
      <c r="D2829" t="s">
        <v>6</v>
      </c>
      <c r="E2829" t="s">
        <v>677</v>
      </c>
      <c r="F2829">
        <v>3</v>
      </c>
      <c r="G2829" s="4">
        <v>3</v>
      </c>
      <c r="H2829" s="4">
        <v>0</v>
      </c>
      <c r="I2829" s="4">
        <v>0</v>
      </c>
      <c r="J2829" s="4">
        <v>0</v>
      </c>
      <c r="K2829" s="4">
        <v>0</v>
      </c>
    </row>
    <row r="2830" spans="1:11">
      <c r="A2830">
        <v>1989</v>
      </c>
      <c r="B2830" t="s">
        <v>97</v>
      </c>
      <c r="C2830" t="s">
        <v>98</v>
      </c>
      <c r="D2830" t="s">
        <v>6</v>
      </c>
      <c r="E2830" t="s">
        <v>979</v>
      </c>
      <c r="F2830">
        <v>4</v>
      </c>
      <c r="G2830" s="4">
        <v>7</v>
      </c>
      <c r="H2830" s="4">
        <v>0</v>
      </c>
      <c r="I2830" s="4">
        <v>19</v>
      </c>
      <c r="J2830" s="4">
        <v>0</v>
      </c>
      <c r="K2830" s="4">
        <v>0</v>
      </c>
    </row>
    <row r="2831" spans="1:11">
      <c r="A2831">
        <v>1989</v>
      </c>
      <c r="B2831" t="s">
        <v>97</v>
      </c>
      <c r="C2831" t="s">
        <v>98</v>
      </c>
      <c r="D2831" t="s">
        <v>6</v>
      </c>
      <c r="E2831" t="s">
        <v>976</v>
      </c>
      <c r="F2831">
        <v>5</v>
      </c>
      <c r="G2831" s="4">
        <v>5</v>
      </c>
      <c r="H2831" s="4">
        <v>0</v>
      </c>
      <c r="I2831" s="4">
        <v>0</v>
      </c>
      <c r="J2831" s="4">
        <v>0</v>
      </c>
      <c r="K2831" s="4">
        <v>0</v>
      </c>
    </row>
    <row r="2832" spans="1:11">
      <c r="A2832">
        <v>1990</v>
      </c>
      <c r="B2832" t="s">
        <v>97</v>
      </c>
      <c r="C2832" t="s">
        <v>98</v>
      </c>
      <c r="D2832" t="s">
        <v>6</v>
      </c>
      <c r="E2832" t="s">
        <v>978</v>
      </c>
      <c r="F2832">
        <v>10</v>
      </c>
      <c r="G2832" s="4">
        <v>22</v>
      </c>
      <c r="H2832" s="4">
        <v>0</v>
      </c>
      <c r="I2832" s="4">
        <v>8</v>
      </c>
      <c r="J2832" s="4">
        <v>2</v>
      </c>
      <c r="K2832" s="4">
        <v>0</v>
      </c>
    </row>
    <row r="2833" spans="1:11">
      <c r="A2833">
        <v>1990</v>
      </c>
      <c r="B2833" t="s">
        <v>97</v>
      </c>
      <c r="C2833" t="s">
        <v>98</v>
      </c>
      <c r="D2833" t="s">
        <v>6</v>
      </c>
      <c r="E2833" t="s">
        <v>6</v>
      </c>
      <c r="F2833">
        <v>510</v>
      </c>
      <c r="G2833" s="4">
        <v>4484</v>
      </c>
      <c r="H2833" s="4">
        <v>0</v>
      </c>
      <c r="I2833" s="4">
        <v>1432</v>
      </c>
      <c r="J2833" s="4">
        <v>411</v>
      </c>
      <c r="K2833" s="4">
        <v>2188</v>
      </c>
    </row>
    <row r="2834" spans="1:11">
      <c r="A2834">
        <v>1990</v>
      </c>
      <c r="B2834" t="s">
        <v>97</v>
      </c>
      <c r="C2834" t="s">
        <v>98</v>
      </c>
      <c r="D2834" t="s">
        <v>6</v>
      </c>
      <c r="E2834" t="s">
        <v>537</v>
      </c>
      <c r="F2834">
        <v>288</v>
      </c>
      <c r="G2834" s="4">
        <v>1028</v>
      </c>
      <c r="H2834" s="4">
        <v>0</v>
      </c>
      <c r="I2834" s="4">
        <v>392</v>
      </c>
      <c r="J2834" s="4">
        <v>120</v>
      </c>
      <c r="K2834" s="4">
        <v>304</v>
      </c>
    </row>
    <row r="2835" spans="1:11">
      <c r="A2835">
        <v>1990</v>
      </c>
      <c r="B2835" t="s">
        <v>97</v>
      </c>
      <c r="C2835" t="s">
        <v>98</v>
      </c>
      <c r="D2835" t="s">
        <v>6</v>
      </c>
      <c r="E2835" t="s">
        <v>662</v>
      </c>
      <c r="F2835">
        <v>7</v>
      </c>
      <c r="G2835" s="4">
        <v>24</v>
      </c>
      <c r="H2835" s="4">
        <v>0</v>
      </c>
      <c r="I2835" s="4">
        <v>10</v>
      </c>
      <c r="J2835" s="4">
        <v>14</v>
      </c>
      <c r="K2835" s="4">
        <v>0</v>
      </c>
    </row>
    <row r="2836" spans="1:11">
      <c r="A2836">
        <v>1990</v>
      </c>
      <c r="B2836" t="s">
        <v>97</v>
      </c>
      <c r="C2836" t="s">
        <v>98</v>
      </c>
      <c r="D2836" t="s">
        <v>6</v>
      </c>
      <c r="E2836" t="s">
        <v>694</v>
      </c>
      <c r="F2836">
        <v>8</v>
      </c>
      <c r="G2836" s="4">
        <v>12</v>
      </c>
      <c r="H2836" s="4">
        <v>0</v>
      </c>
      <c r="I2836" s="4">
        <v>0</v>
      </c>
      <c r="J2836" s="4">
        <v>0</v>
      </c>
      <c r="K2836" s="4">
        <v>8</v>
      </c>
    </row>
    <row r="2837" spans="1:11">
      <c r="A2837">
        <v>1990</v>
      </c>
      <c r="B2837" t="s">
        <v>97</v>
      </c>
      <c r="C2837" t="s">
        <v>98</v>
      </c>
      <c r="D2837" t="s">
        <v>6</v>
      </c>
      <c r="E2837" t="s">
        <v>979</v>
      </c>
      <c r="F2837">
        <v>4</v>
      </c>
      <c r="G2837" s="4">
        <v>4</v>
      </c>
      <c r="H2837" s="4">
        <v>0</v>
      </c>
      <c r="I2837" s="4">
        <v>0</v>
      </c>
      <c r="J2837" s="4">
        <v>0</v>
      </c>
      <c r="K2837" s="4">
        <v>4</v>
      </c>
    </row>
    <row r="2838" spans="1:11">
      <c r="A2838">
        <v>1990</v>
      </c>
      <c r="B2838" t="s">
        <v>97</v>
      </c>
      <c r="C2838" t="s">
        <v>98</v>
      </c>
      <c r="D2838" t="s">
        <v>6</v>
      </c>
      <c r="E2838" t="s">
        <v>976</v>
      </c>
      <c r="F2838">
        <v>10</v>
      </c>
      <c r="G2838" s="4">
        <v>17</v>
      </c>
      <c r="H2838" s="4">
        <v>0</v>
      </c>
      <c r="I2838" s="4">
        <v>10</v>
      </c>
      <c r="J2838" s="4">
        <v>2</v>
      </c>
      <c r="K2838" s="4">
        <v>0</v>
      </c>
    </row>
    <row r="2839" spans="1:11">
      <c r="A2839">
        <v>1991</v>
      </c>
      <c r="B2839" t="s">
        <v>97</v>
      </c>
      <c r="C2839" t="s">
        <v>98</v>
      </c>
      <c r="D2839" t="s">
        <v>6</v>
      </c>
      <c r="E2839" t="s">
        <v>978</v>
      </c>
      <c r="F2839">
        <v>2</v>
      </c>
      <c r="G2839" s="4">
        <v>4</v>
      </c>
      <c r="H2839" s="4">
        <v>0</v>
      </c>
      <c r="I2839" s="4">
        <v>0</v>
      </c>
      <c r="J2839" s="4">
        <v>0</v>
      </c>
      <c r="K2839" s="4">
        <v>0</v>
      </c>
    </row>
    <row r="2840" spans="1:11">
      <c r="A2840">
        <v>1991</v>
      </c>
      <c r="B2840" t="s">
        <v>97</v>
      </c>
      <c r="C2840" t="s">
        <v>98</v>
      </c>
      <c r="D2840" t="s">
        <v>6</v>
      </c>
      <c r="E2840" t="s">
        <v>6</v>
      </c>
      <c r="F2840">
        <v>624</v>
      </c>
      <c r="G2840" s="4">
        <v>3892</v>
      </c>
      <c r="H2840" s="4">
        <v>4</v>
      </c>
      <c r="I2840" s="4">
        <v>1187</v>
      </c>
      <c r="J2840" s="4">
        <v>208</v>
      </c>
      <c r="K2840" s="4">
        <v>601</v>
      </c>
    </row>
    <row r="2841" spans="1:11">
      <c r="A2841">
        <v>1991</v>
      </c>
      <c r="B2841" t="s">
        <v>97</v>
      </c>
      <c r="C2841" t="s">
        <v>98</v>
      </c>
      <c r="D2841" t="s">
        <v>6</v>
      </c>
      <c r="E2841" t="s">
        <v>537</v>
      </c>
      <c r="F2841">
        <v>175</v>
      </c>
      <c r="G2841" s="4">
        <v>451</v>
      </c>
      <c r="H2841" s="4">
        <v>0</v>
      </c>
      <c r="I2841" s="4">
        <v>154</v>
      </c>
      <c r="J2841" s="4">
        <v>53</v>
      </c>
      <c r="K2841" s="4">
        <v>122</v>
      </c>
    </row>
    <row r="2842" spans="1:11">
      <c r="A2842">
        <v>1991</v>
      </c>
      <c r="B2842" t="s">
        <v>97</v>
      </c>
      <c r="C2842" t="s">
        <v>98</v>
      </c>
      <c r="D2842" t="s">
        <v>6</v>
      </c>
      <c r="E2842" t="s">
        <v>662</v>
      </c>
      <c r="F2842">
        <v>7</v>
      </c>
      <c r="G2842" s="4">
        <v>17</v>
      </c>
      <c r="H2842" s="4">
        <v>0</v>
      </c>
      <c r="I2842" s="4">
        <v>0</v>
      </c>
      <c r="J2842" s="4">
        <v>3</v>
      </c>
      <c r="K2842" s="4">
        <v>7</v>
      </c>
    </row>
    <row r="2843" spans="1:11">
      <c r="A2843">
        <v>1991</v>
      </c>
      <c r="B2843" t="s">
        <v>97</v>
      </c>
      <c r="C2843" t="s">
        <v>98</v>
      </c>
      <c r="D2843" t="s">
        <v>6</v>
      </c>
      <c r="E2843" t="s">
        <v>979</v>
      </c>
      <c r="F2843">
        <v>3</v>
      </c>
      <c r="G2843" s="4">
        <v>14</v>
      </c>
      <c r="H2843" s="4">
        <v>0</v>
      </c>
      <c r="I2843" s="4">
        <v>0</v>
      </c>
      <c r="J2843" s="4">
        <v>3</v>
      </c>
      <c r="K2843" s="4">
        <v>3</v>
      </c>
    </row>
    <row r="2844" spans="1:11">
      <c r="A2844">
        <v>1991</v>
      </c>
      <c r="B2844" t="s">
        <v>97</v>
      </c>
      <c r="C2844" t="s">
        <v>98</v>
      </c>
      <c r="D2844" t="s">
        <v>6</v>
      </c>
      <c r="E2844" t="s">
        <v>976</v>
      </c>
      <c r="F2844">
        <v>15</v>
      </c>
      <c r="G2844" s="4">
        <v>143</v>
      </c>
      <c r="H2844" s="4">
        <v>0</v>
      </c>
      <c r="I2844" s="4">
        <v>6</v>
      </c>
      <c r="J2844" s="4">
        <v>0</v>
      </c>
      <c r="K2844" s="4">
        <v>2</v>
      </c>
    </row>
    <row r="2845" spans="1:11">
      <c r="A2845">
        <v>1992</v>
      </c>
      <c r="B2845" t="s">
        <v>97</v>
      </c>
      <c r="C2845" t="s">
        <v>98</v>
      </c>
      <c r="D2845" t="s">
        <v>6</v>
      </c>
      <c r="E2845" t="s">
        <v>978</v>
      </c>
      <c r="F2845">
        <v>2</v>
      </c>
      <c r="G2845" s="4">
        <v>2</v>
      </c>
      <c r="H2845" s="4">
        <v>0</v>
      </c>
      <c r="I2845" s="4">
        <v>0</v>
      </c>
      <c r="J2845" s="4">
        <v>0</v>
      </c>
      <c r="K2845" s="4">
        <v>0</v>
      </c>
    </row>
    <row r="2846" spans="1:11">
      <c r="A2846">
        <v>1992</v>
      </c>
      <c r="B2846" t="s">
        <v>97</v>
      </c>
      <c r="C2846" t="s">
        <v>98</v>
      </c>
      <c r="D2846" t="s">
        <v>6</v>
      </c>
      <c r="E2846" t="s">
        <v>6</v>
      </c>
      <c r="F2846">
        <v>577</v>
      </c>
      <c r="G2846" s="4">
        <v>3911</v>
      </c>
      <c r="H2846" s="4">
        <v>4</v>
      </c>
      <c r="I2846" s="4">
        <v>1269</v>
      </c>
      <c r="J2846" s="4">
        <v>335</v>
      </c>
      <c r="K2846" s="4">
        <v>869</v>
      </c>
    </row>
    <row r="2847" spans="1:11">
      <c r="A2847">
        <v>1992</v>
      </c>
      <c r="B2847" t="s">
        <v>97</v>
      </c>
      <c r="C2847" t="s">
        <v>98</v>
      </c>
      <c r="D2847" t="s">
        <v>6</v>
      </c>
      <c r="E2847" t="s">
        <v>537</v>
      </c>
      <c r="F2847">
        <v>245</v>
      </c>
      <c r="G2847" s="4">
        <v>582</v>
      </c>
      <c r="H2847" s="4">
        <v>0</v>
      </c>
      <c r="I2847" s="4">
        <v>250</v>
      </c>
      <c r="J2847" s="4">
        <v>72</v>
      </c>
      <c r="K2847" s="4">
        <v>164</v>
      </c>
    </row>
    <row r="2848" spans="1:11">
      <c r="A2848">
        <v>1992</v>
      </c>
      <c r="B2848" t="s">
        <v>97</v>
      </c>
      <c r="C2848" t="s">
        <v>98</v>
      </c>
      <c r="D2848" t="s">
        <v>6</v>
      </c>
      <c r="E2848" t="s">
        <v>662</v>
      </c>
      <c r="F2848">
        <v>6</v>
      </c>
      <c r="G2848" s="4">
        <v>6</v>
      </c>
      <c r="H2848" s="4">
        <v>0</v>
      </c>
      <c r="I2848" s="4">
        <v>0</v>
      </c>
      <c r="J2848" s="4">
        <v>0</v>
      </c>
      <c r="K2848" s="4">
        <v>0</v>
      </c>
    </row>
    <row r="2849" spans="1:11">
      <c r="A2849">
        <v>1992</v>
      </c>
      <c r="B2849" t="s">
        <v>97</v>
      </c>
      <c r="C2849" t="s">
        <v>98</v>
      </c>
      <c r="D2849" t="s">
        <v>6</v>
      </c>
      <c r="E2849" t="s">
        <v>677</v>
      </c>
      <c r="F2849">
        <v>3</v>
      </c>
      <c r="G2849" s="4">
        <v>13</v>
      </c>
      <c r="H2849" s="4">
        <v>0</v>
      </c>
      <c r="I2849" s="4">
        <v>6</v>
      </c>
      <c r="J2849" s="4">
        <v>6</v>
      </c>
      <c r="K2849" s="4">
        <v>0</v>
      </c>
    </row>
    <row r="2850" spans="1:11">
      <c r="A2850">
        <v>1992</v>
      </c>
      <c r="B2850" t="s">
        <v>97</v>
      </c>
      <c r="C2850" t="s">
        <v>98</v>
      </c>
      <c r="D2850" t="s">
        <v>6</v>
      </c>
      <c r="E2850" t="s">
        <v>979</v>
      </c>
      <c r="F2850">
        <v>7</v>
      </c>
      <c r="G2850" s="4">
        <v>29</v>
      </c>
      <c r="H2850" s="4">
        <v>0</v>
      </c>
      <c r="I2850" s="4">
        <v>15</v>
      </c>
      <c r="J2850" s="4">
        <v>4</v>
      </c>
      <c r="K2850" s="4">
        <v>7</v>
      </c>
    </row>
    <row r="2851" spans="1:11">
      <c r="A2851">
        <v>1993</v>
      </c>
      <c r="B2851" t="s">
        <v>97</v>
      </c>
      <c r="C2851" t="s">
        <v>98</v>
      </c>
      <c r="D2851" t="s">
        <v>6</v>
      </c>
      <c r="E2851" t="s">
        <v>978</v>
      </c>
      <c r="F2851">
        <v>4</v>
      </c>
      <c r="G2851" s="4">
        <v>8</v>
      </c>
      <c r="H2851" s="4">
        <v>0</v>
      </c>
      <c r="I2851" s="4">
        <v>0</v>
      </c>
      <c r="J2851" s="4">
        <v>0</v>
      </c>
      <c r="K2851" s="4">
        <v>0</v>
      </c>
    </row>
    <row r="2852" spans="1:11">
      <c r="A2852">
        <v>1993</v>
      </c>
      <c r="B2852" t="s">
        <v>97</v>
      </c>
      <c r="C2852" t="s">
        <v>98</v>
      </c>
      <c r="D2852" t="s">
        <v>6</v>
      </c>
      <c r="E2852" t="s">
        <v>6</v>
      </c>
      <c r="F2852">
        <v>590</v>
      </c>
      <c r="G2852" s="4">
        <v>2967</v>
      </c>
      <c r="H2852" s="4">
        <v>0</v>
      </c>
      <c r="I2852" s="4">
        <v>440</v>
      </c>
      <c r="J2852" s="4">
        <v>142</v>
      </c>
      <c r="K2852" s="4">
        <v>325</v>
      </c>
    </row>
    <row r="2853" spans="1:11">
      <c r="A2853">
        <v>1993</v>
      </c>
      <c r="B2853" t="s">
        <v>97</v>
      </c>
      <c r="C2853" t="s">
        <v>98</v>
      </c>
      <c r="D2853" t="s">
        <v>6</v>
      </c>
      <c r="E2853" t="s">
        <v>537</v>
      </c>
      <c r="F2853">
        <v>180</v>
      </c>
      <c r="G2853" s="4">
        <v>343</v>
      </c>
      <c r="H2853" s="4">
        <v>0</v>
      </c>
      <c r="I2853" s="4">
        <v>155</v>
      </c>
      <c r="J2853" s="4">
        <v>41</v>
      </c>
      <c r="K2853" s="4">
        <v>33</v>
      </c>
    </row>
    <row r="2854" spans="1:11">
      <c r="A2854">
        <v>1993</v>
      </c>
      <c r="B2854" t="s">
        <v>97</v>
      </c>
      <c r="C2854" t="s">
        <v>98</v>
      </c>
      <c r="D2854" t="s">
        <v>6</v>
      </c>
      <c r="E2854" t="s">
        <v>662</v>
      </c>
      <c r="F2854">
        <v>10</v>
      </c>
      <c r="G2854" s="4">
        <v>20</v>
      </c>
      <c r="H2854" s="4">
        <v>0</v>
      </c>
      <c r="I2854" s="4">
        <v>0</v>
      </c>
      <c r="J2854" s="4">
        <v>3</v>
      </c>
      <c r="K2854" s="4">
        <v>0</v>
      </c>
    </row>
    <row r="2855" spans="1:11">
      <c r="A2855">
        <v>1993</v>
      </c>
      <c r="B2855" t="s">
        <v>97</v>
      </c>
      <c r="C2855" t="s">
        <v>98</v>
      </c>
      <c r="D2855" t="s">
        <v>6</v>
      </c>
      <c r="E2855" t="s">
        <v>977</v>
      </c>
      <c r="F2855">
        <v>2</v>
      </c>
      <c r="G2855" s="4">
        <v>4</v>
      </c>
      <c r="H2855" s="4">
        <v>0</v>
      </c>
      <c r="I2855" s="4">
        <v>0</v>
      </c>
      <c r="J2855" s="4">
        <v>2</v>
      </c>
      <c r="K2855" s="4">
        <v>0</v>
      </c>
    </row>
    <row r="2856" spans="1:11">
      <c r="A2856">
        <v>1993</v>
      </c>
      <c r="B2856" t="s">
        <v>97</v>
      </c>
      <c r="C2856" t="s">
        <v>98</v>
      </c>
      <c r="D2856" t="s">
        <v>6</v>
      </c>
      <c r="E2856" t="s">
        <v>979</v>
      </c>
      <c r="F2856">
        <v>3</v>
      </c>
      <c r="G2856" s="4">
        <v>7</v>
      </c>
      <c r="H2856" s="4">
        <v>0</v>
      </c>
      <c r="I2856" s="4">
        <v>0</v>
      </c>
      <c r="J2856" s="4">
        <v>0</v>
      </c>
      <c r="K2856" s="4">
        <v>0</v>
      </c>
    </row>
    <row r="2857" spans="1:11">
      <c r="A2857">
        <v>1993</v>
      </c>
      <c r="B2857" t="s">
        <v>97</v>
      </c>
      <c r="C2857" t="s">
        <v>98</v>
      </c>
      <c r="D2857" t="s">
        <v>6</v>
      </c>
      <c r="E2857" t="s">
        <v>976</v>
      </c>
      <c r="F2857">
        <v>7</v>
      </c>
      <c r="G2857" s="4">
        <v>18</v>
      </c>
      <c r="H2857" s="4">
        <v>0</v>
      </c>
      <c r="I2857" s="4">
        <v>4</v>
      </c>
      <c r="J2857" s="4">
        <v>4</v>
      </c>
      <c r="K2857" s="4">
        <v>0</v>
      </c>
    </row>
    <row r="2858" spans="1:11">
      <c r="A2858">
        <v>1994</v>
      </c>
      <c r="B2858" t="s">
        <v>97</v>
      </c>
      <c r="C2858" t="s">
        <v>98</v>
      </c>
      <c r="D2858" t="s">
        <v>6</v>
      </c>
      <c r="E2858" t="s">
        <v>978</v>
      </c>
      <c r="F2858">
        <v>13</v>
      </c>
      <c r="G2858" s="4">
        <v>30</v>
      </c>
      <c r="H2858" s="4">
        <v>0</v>
      </c>
      <c r="I2858" s="4">
        <v>9</v>
      </c>
      <c r="J2858" s="4">
        <v>0</v>
      </c>
      <c r="K2858" s="4">
        <v>2</v>
      </c>
    </row>
    <row r="2859" spans="1:11">
      <c r="A2859">
        <v>1994</v>
      </c>
      <c r="B2859" t="s">
        <v>97</v>
      </c>
      <c r="C2859" t="s">
        <v>98</v>
      </c>
      <c r="D2859" t="s">
        <v>6</v>
      </c>
      <c r="E2859" t="s">
        <v>6</v>
      </c>
      <c r="F2859">
        <v>788</v>
      </c>
      <c r="G2859" s="4">
        <v>4725</v>
      </c>
      <c r="H2859" s="4">
        <v>0</v>
      </c>
      <c r="I2859" s="4">
        <v>528</v>
      </c>
      <c r="J2859" s="4">
        <v>147</v>
      </c>
      <c r="K2859" s="4">
        <v>290</v>
      </c>
    </row>
    <row r="2860" spans="1:11">
      <c r="A2860">
        <v>1994</v>
      </c>
      <c r="B2860" t="s">
        <v>97</v>
      </c>
      <c r="C2860" t="s">
        <v>98</v>
      </c>
      <c r="D2860" t="s">
        <v>6</v>
      </c>
      <c r="E2860" t="s">
        <v>537</v>
      </c>
      <c r="F2860">
        <v>159</v>
      </c>
      <c r="G2860" s="4">
        <v>383</v>
      </c>
      <c r="H2860" s="4">
        <v>0</v>
      </c>
      <c r="I2860" s="4">
        <v>60</v>
      </c>
      <c r="J2860" s="4">
        <v>5</v>
      </c>
      <c r="K2860" s="4">
        <v>22</v>
      </c>
    </row>
    <row r="2861" spans="1:11">
      <c r="A2861">
        <v>1994</v>
      </c>
      <c r="B2861" t="s">
        <v>97</v>
      </c>
      <c r="C2861" t="s">
        <v>98</v>
      </c>
      <c r="D2861" t="s">
        <v>6</v>
      </c>
      <c r="E2861" t="s">
        <v>980</v>
      </c>
      <c r="F2861">
        <v>11</v>
      </c>
      <c r="G2861" s="4">
        <v>66</v>
      </c>
      <c r="H2861" s="4">
        <v>0</v>
      </c>
      <c r="I2861" s="4">
        <v>22</v>
      </c>
      <c r="J2861" s="4">
        <v>6</v>
      </c>
      <c r="K2861" s="4">
        <v>6</v>
      </c>
    </row>
    <row r="2862" spans="1:11">
      <c r="A2862">
        <v>1994</v>
      </c>
      <c r="B2862" t="s">
        <v>97</v>
      </c>
      <c r="C2862" t="s">
        <v>98</v>
      </c>
      <c r="D2862" t="s">
        <v>6</v>
      </c>
      <c r="E2862" t="s">
        <v>977</v>
      </c>
      <c r="F2862">
        <v>10</v>
      </c>
      <c r="G2862" s="4">
        <v>29</v>
      </c>
      <c r="H2862" s="4">
        <v>0</v>
      </c>
      <c r="I2862" s="4">
        <v>0</v>
      </c>
      <c r="J2862" s="4">
        <v>0</v>
      </c>
      <c r="K2862" s="4">
        <v>5</v>
      </c>
    </row>
    <row r="2863" spans="1:11">
      <c r="A2863">
        <v>1994</v>
      </c>
      <c r="B2863" t="s">
        <v>97</v>
      </c>
      <c r="C2863" t="s">
        <v>98</v>
      </c>
      <c r="D2863" t="s">
        <v>6</v>
      </c>
      <c r="E2863" t="s">
        <v>976</v>
      </c>
      <c r="F2863">
        <v>11</v>
      </c>
      <c r="G2863" s="4">
        <v>25</v>
      </c>
      <c r="H2863" s="4">
        <v>0</v>
      </c>
      <c r="I2863" s="4">
        <v>0</v>
      </c>
      <c r="J2863" s="4">
        <v>0</v>
      </c>
      <c r="K2863" s="4">
        <v>0</v>
      </c>
    </row>
    <row r="2864" spans="1:11">
      <c r="A2864">
        <v>1995</v>
      </c>
      <c r="B2864" t="s">
        <v>97</v>
      </c>
      <c r="C2864" t="s">
        <v>98</v>
      </c>
      <c r="D2864" t="s">
        <v>6</v>
      </c>
      <c r="E2864" t="s">
        <v>978</v>
      </c>
      <c r="F2864">
        <v>7</v>
      </c>
      <c r="G2864" s="4">
        <v>9</v>
      </c>
      <c r="H2864" s="4">
        <v>0</v>
      </c>
      <c r="I2864" s="4">
        <v>2</v>
      </c>
      <c r="J2864" s="4">
        <v>0</v>
      </c>
      <c r="K2864" s="4">
        <v>0</v>
      </c>
    </row>
    <row r="2865" spans="1:11">
      <c r="A2865">
        <v>1995</v>
      </c>
      <c r="B2865" t="s">
        <v>97</v>
      </c>
      <c r="C2865" t="s">
        <v>98</v>
      </c>
      <c r="D2865" t="s">
        <v>6</v>
      </c>
      <c r="E2865" t="s">
        <v>6</v>
      </c>
      <c r="F2865">
        <v>410</v>
      </c>
      <c r="G2865" s="4">
        <v>2448</v>
      </c>
      <c r="H2865" s="4">
        <v>0</v>
      </c>
      <c r="I2865" s="4">
        <v>618</v>
      </c>
      <c r="J2865" s="4">
        <v>65</v>
      </c>
      <c r="K2865" s="4">
        <v>292</v>
      </c>
    </row>
    <row r="2866" spans="1:11">
      <c r="A2866">
        <v>1995</v>
      </c>
      <c r="B2866" t="s">
        <v>97</v>
      </c>
      <c r="C2866" t="s">
        <v>98</v>
      </c>
      <c r="D2866" t="s">
        <v>6</v>
      </c>
      <c r="E2866" t="s">
        <v>537</v>
      </c>
      <c r="F2866">
        <v>137</v>
      </c>
      <c r="G2866" s="4">
        <v>268</v>
      </c>
      <c r="H2866" s="4">
        <v>0</v>
      </c>
      <c r="I2866" s="4">
        <v>102</v>
      </c>
      <c r="J2866" s="4">
        <v>41</v>
      </c>
      <c r="K2866" s="4">
        <v>73</v>
      </c>
    </row>
    <row r="2867" spans="1:11">
      <c r="A2867">
        <v>1995</v>
      </c>
      <c r="B2867" t="s">
        <v>97</v>
      </c>
      <c r="C2867" t="s">
        <v>98</v>
      </c>
      <c r="D2867" t="s">
        <v>6</v>
      </c>
      <c r="E2867" t="s">
        <v>662</v>
      </c>
      <c r="F2867">
        <v>5</v>
      </c>
      <c r="G2867" s="4">
        <v>10</v>
      </c>
      <c r="H2867" s="4">
        <v>0</v>
      </c>
      <c r="I2867" s="4">
        <v>0</v>
      </c>
      <c r="J2867" s="4">
        <v>0</v>
      </c>
      <c r="K2867" s="4">
        <v>0</v>
      </c>
    </row>
    <row r="2868" spans="1:11">
      <c r="A2868">
        <v>1995</v>
      </c>
      <c r="B2868" t="s">
        <v>97</v>
      </c>
      <c r="C2868" t="s">
        <v>98</v>
      </c>
      <c r="D2868" t="s">
        <v>6</v>
      </c>
      <c r="E2868" t="s">
        <v>677</v>
      </c>
      <c r="F2868">
        <v>3</v>
      </c>
      <c r="G2868" s="4">
        <v>6</v>
      </c>
      <c r="H2868" s="4">
        <v>0</v>
      </c>
      <c r="I2868" s="4">
        <v>0</v>
      </c>
      <c r="J2868" s="4">
        <v>0</v>
      </c>
      <c r="K2868" s="4">
        <v>0</v>
      </c>
    </row>
    <row r="2869" spans="1:11">
      <c r="A2869">
        <v>1995</v>
      </c>
      <c r="B2869" t="s">
        <v>97</v>
      </c>
      <c r="C2869" t="s">
        <v>98</v>
      </c>
      <c r="D2869" t="s">
        <v>6</v>
      </c>
      <c r="E2869" t="s">
        <v>977</v>
      </c>
      <c r="F2869">
        <v>5</v>
      </c>
      <c r="G2869" s="4">
        <v>8</v>
      </c>
      <c r="H2869" s="4">
        <v>0</v>
      </c>
      <c r="I2869" s="4">
        <v>0</v>
      </c>
      <c r="J2869" s="4">
        <v>0</v>
      </c>
      <c r="K2869" s="4">
        <v>0</v>
      </c>
    </row>
    <row r="2870" spans="1:11">
      <c r="A2870">
        <v>1995</v>
      </c>
      <c r="B2870" t="s">
        <v>97</v>
      </c>
      <c r="C2870" t="s">
        <v>98</v>
      </c>
      <c r="D2870" t="s">
        <v>6</v>
      </c>
      <c r="E2870" t="s">
        <v>976</v>
      </c>
      <c r="F2870">
        <v>11</v>
      </c>
      <c r="G2870" s="4">
        <v>19</v>
      </c>
      <c r="H2870" s="4">
        <v>0</v>
      </c>
      <c r="I2870" s="4">
        <v>5</v>
      </c>
      <c r="J2870" s="4">
        <v>3</v>
      </c>
      <c r="K2870" s="4">
        <v>0</v>
      </c>
    </row>
    <row r="2871" spans="1:11">
      <c r="A2871">
        <v>1996</v>
      </c>
      <c r="B2871" t="s">
        <v>97</v>
      </c>
      <c r="C2871" t="s">
        <v>98</v>
      </c>
      <c r="D2871" t="s">
        <v>6</v>
      </c>
      <c r="E2871" t="s">
        <v>978</v>
      </c>
      <c r="F2871">
        <v>2</v>
      </c>
      <c r="G2871" s="4">
        <v>2</v>
      </c>
      <c r="H2871" s="4">
        <v>0</v>
      </c>
      <c r="I2871" s="4">
        <v>0</v>
      </c>
      <c r="J2871" s="4">
        <v>0</v>
      </c>
      <c r="K2871" s="4">
        <v>0</v>
      </c>
    </row>
    <row r="2872" spans="1:11">
      <c r="A2872">
        <v>1996</v>
      </c>
      <c r="B2872" t="s">
        <v>97</v>
      </c>
      <c r="C2872" t="s">
        <v>98</v>
      </c>
      <c r="D2872" t="s">
        <v>6</v>
      </c>
      <c r="E2872" t="s">
        <v>6</v>
      </c>
      <c r="F2872">
        <v>423</v>
      </c>
      <c r="G2872" s="4">
        <v>1922</v>
      </c>
      <c r="H2872" s="4">
        <v>3</v>
      </c>
      <c r="I2872" s="4">
        <v>504</v>
      </c>
      <c r="J2872" s="4">
        <v>17</v>
      </c>
      <c r="K2872" s="4">
        <v>142</v>
      </c>
    </row>
    <row r="2873" spans="1:11">
      <c r="A2873">
        <v>1996</v>
      </c>
      <c r="B2873" t="s">
        <v>97</v>
      </c>
      <c r="C2873" t="s">
        <v>98</v>
      </c>
      <c r="D2873" t="s">
        <v>6</v>
      </c>
      <c r="E2873" t="s">
        <v>537</v>
      </c>
      <c r="F2873">
        <v>81</v>
      </c>
      <c r="G2873" s="4">
        <v>153</v>
      </c>
      <c r="H2873" s="4">
        <v>0</v>
      </c>
      <c r="I2873" s="4">
        <v>78</v>
      </c>
      <c r="J2873" s="4">
        <v>13</v>
      </c>
      <c r="K2873" s="4">
        <v>45</v>
      </c>
    </row>
    <row r="2874" spans="1:11">
      <c r="A2874">
        <v>1996</v>
      </c>
      <c r="B2874" t="s">
        <v>97</v>
      </c>
      <c r="C2874" t="s">
        <v>98</v>
      </c>
      <c r="D2874" t="s">
        <v>6</v>
      </c>
      <c r="E2874" t="s">
        <v>979</v>
      </c>
      <c r="F2874">
        <v>3</v>
      </c>
      <c r="G2874" s="4">
        <v>24</v>
      </c>
      <c r="H2874" s="4">
        <v>0</v>
      </c>
      <c r="I2874" s="4">
        <v>14</v>
      </c>
      <c r="J2874" s="4">
        <v>0</v>
      </c>
      <c r="K2874" s="4">
        <v>0</v>
      </c>
    </row>
    <row r="2875" spans="1:11">
      <c r="A2875">
        <v>1997</v>
      </c>
      <c r="B2875" t="s">
        <v>97</v>
      </c>
      <c r="C2875" t="s">
        <v>98</v>
      </c>
      <c r="D2875" t="s">
        <v>6</v>
      </c>
      <c r="E2875" t="s">
        <v>978</v>
      </c>
      <c r="F2875">
        <v>5</v>
      </c>
      <c r="G2875" s="4">
        <v>9.2008733624454155</v>
      </c>
      <c r="H2875" s="4">
        <v>0</v>
      </c>
      <c r="I2875" s="4">
        <v>0</v>
      </c>
      <c r="J2875" s="4">
        <v>0</v>
      </c>
      <c r="K2875" s="4">
        <v>0</v>
      </c>
    </row>
    <row r="2876" spans="1:11">
      <c r="A2876">
        <v>1997</v>
      </c>
      <c r="B2876" t="s">
        <v>97</v>
      </c>
      <c r="C2876" t="s">
        <v>98</v>
      </c>
      <c r="D2876" t="s">
        <v>6</v>
      </c>
      <c r="E2876" t="s">
        <v>6</v>
      </c>
      <c r="F2876">
        <v>197</v>
      </c>
      <c r="G2876" s="4">
        <v>1198.2918800292612</v>
      </c>
      <c r="H2876" s="4">
        <v>0</v>
      </c>
      <c r="I2876" s="4">
        <v>28.606437454279444</v>
      </c>
      <c r="J2876" s="4">
        <v>3.1784930504754936</v>
      </c>
      <c r="K2876" s="4">
        <v>15.89246525237747</v>
      </c>
    </row>
    <row r="2877" spans="1:11">
      <c r="A2877">
        <v>1997</v>
      </c>
      <c r="B2877" t="s">
        <v>97</v>
      </c>
      <c r="C2877" t="s">
        <v>98</v>
      </c>
      <c r="D2877" t="s">
        <v>6</v>
      </c>
      <c r="E2877" t="s">
        <v>537</v>
      </c>
      <c r="F2877">
        <v>33</v>
      </c>
      <c r="G2877" s="4">
        <v>66.405737704918039</v>
      </c>
      <c r="H2877" s="4">
        <v>0</v>
      </c>
      <c r="I2877" s="4">
        <v>6.0368852459016393</v>
      </c>
      <c r="J2877" s="4">
        <v>0</v>
      </c>
      <c r="K2877" s="4">
        <v>6.0368852459016393</v>
      </c>
    </row>
    <row r="2878" spans="1:11">
      <c r="A2878">
        <v>1997</v>
      </c>
      <c r="B2878" t="s">
        <v>97</v>
      </c>
      <c r="C2878" t="s">
        <v>98</v>
      </c>
      <c r="D2878" t="s">
        <v>6</v>
      </c>
      <c r="E2878" t="s">
        <v>979</v>
      </c>
      <c r="F2878">
        <v>3</v>
      </c>
      <c r="G2878" s="4">
        <v>28.682242990654206</v>
      </c>
      <c r="H2878" s="4">
        <v>0</v>
      </c>
      <c r="I2878" s="4">
        <v>5.2149532710280377</v>
      </c>
      <c r="J2878" s="4">
        <v>2.6074766355140189</v>
      </c>
      <c r="K2878" s="4">
        <v>0</v>
      </c>
    </row>
    <row r="2879" spans="1:11">
      <c r="A2879">
        <v>1997</v>
      </c>
      <c r="B2879" t="s">
        <v>97</v>
      </c>
      <c r="C2879" t="s">
        <v>98</v>
      </c>
      <c r="D2879" t="s">
        <v>6</v>
      </c>
      <c r="E2879" t="s">
        <v>976</v>
      </c>
      <c r="F2879">
        <v>3</v>
      </c>
      <c r="G2879" s="4">
        <v>85.227272727272734</v>
      </c>
      <c r="H2879" s="4">
        <v>0</v>
      </c>
      <c r="I2879" s="4">
        <v>2.8409090909090908</v>
      </c>
      <c r="J2879" s="4">
        <v>0</v>
      </c>
      <c r="K2879" s="4">
        <v>0</v>
      </c>
    </row>
    <row r="2880" spans="1:11">
      <c r="A2880">
        <v>1998</v>
      </c>
      <c r="B2880" t="s">
        <v>97</v>
      </c>
      <c r="C2880" t="s">
        <v>98</v>
      </c>
      <c r="D2880" t="s">
        <v>6</v>
      </c>
      <c r="E2880" t="s">
        <v>6</v>
      </c>
      <c r="F2880">
        <v>38</v>
      </c>
      <c r="G2880" s="4">
        <v>120.17426273458446</v>
      </c>
      <c r="H2880" s="4">
        <v>0</v>
      </c>
      <c r="I2880" s="4">
        <v>9.6139410187667558</v>
      </c>
      <c r="J2880" s="4">
        <v>0</v>
      </c>
      <c r="K2880" s="4">
        <v>0</v>
      </c>
    </row>
    <row r="2881" spans="1:11">
      <c r="A2881">
        <v>1998</v>
      </c>
      <c r="B2881" t="s">
        <v>97</v>
      </c>
      <c r="C2881" t="s">
        <v>98</v>
      </c>
      <c r="D2881" t="s">
        <v>6</v>
      </c>
      <c r="E2881" t="s">
        <v>537</v>
      </c>
      <c r="F2881">
        <v>4</v>
      </c>
      <c r="G2881" s="4">
        <v>4.3294930875576041</v>
      </c>
      <c r="H2881" s="4">
        <v>0</v>
      </c>
      <c r="I2881" s="4">
        <v>0</v>
      </c>
      <c r="J2881" s="4">
        <v>0</v>
      </c>
      <c r="K2881" s="4">
        <v>0</v>
      </c>
    </row>
    <row r="2882" spans="1:11">
      <c r="A2882">
        <v>1998</v>
      </c>
      <c r="B2882" t="s">
        <v>97</v>
      </c>
      <c r="C2882" t="s">
        <v>98</v>
      </c>
      <c r="D2882" t="s">
        <v>6</v>
      </c>
      <c r="E2882" t="s">
        <v>979</v>
      </c>
      <c r="F2882">
        <v>4</v>
      </c>
      <c r="G2882" s="4">
        <v>34.69879518072289</v>
      </c>
      <c r="H2882" s="4">
        <v>0</v>
      </c>
      <c r="I2882" s="4">
        <v>0</v>
      </c>
      <c r="J2882" s="4">
        <v>0</v>
      </c>
      <c r="K2882" s="4">
        <v>0</v>
      </c>
    </row>
    <row r="2883" spans="1:11">
      <c r="A2883">
        <v>1999</v>
      </c>
      <c r="B2883" t="s">
        <v>97</v>
      </c>
      <c r="C2883" t="s">
        <v>98</v>
      </c>
      <c r="D2883" t="s">
        <v>6</v>
      </c>
      <c r="E2883" t="s">
        <v>6</v>
      </c>
      <c r="F2883">
        <v>4</v>
      </c>
      <c r="G2883" s="4">
        <v>8.3931818181818176</v>
      </c>
      <c r="H2883" s="4">
        <v>0</v>
      </c>
      <c r="I2883" s="4">
        <v>0</v>
      </c>
      <c r="J2883" s="4">
        <v>0</v>
      </c>
      <c r="K2883" s="4">
        <v>0</v>
      </c>
    </row>
    <row r="2884" spans="1:11">
      <c r="A2884">
        <v>2001</v>
      </c>
      <c r="B2884" t="s">
        <v>97</v>
      </c>
      <c r="C2884" t="s">
        <v>98</v>
      </c>
      <c r="D2884" t="s">
        <v>6</v>
      </c>
      <c r="E2884" t="s">
        <v>6</v>
      </c>
      <c r="F2884">
        <v>4</v>
      </c>
      <c r="G2884" s="4">
        <v>7.4304635761589406</v>
      </c>
      <c r="H2884" s="4">
        <v>0</v>
      </c>
      <c r="I2884" s="4">
        <v>0</v>
      </c>
      <c r="J2884" s="4">
        <v>0</v>
      </c>
      <c r="K2884" s="4">
        <v>0</v>
      </c>
    </row>
    <row r="2885" spans="1:11">
      <c r="A2885">
        <v>2002</v>
      </c>
      <c r="B2885" t="s">
        <v>97</v>
      </c>
      <c r="C2885" t="s">
        <v>98</v>
      </c>
      <c r="D2885" t="s">
        <v>6</v>
      </c>
      <c r="E2885" t="s">
        <v>6</v>
      </c>
      <c r="F2885">
        <v>23</v>
      </c>
      <c r="G2885" s="4">
        <v>60.379474940334127</v>
      </c>
      <c r="H2885" s="4">
        <v>0</v>
      </c>
      <c r="I2885" s="4">
        <v>0</v>
      </c>
      <c r="J2885" s="4">
        <v>0</v>
      </c>
      <c r="K2885" s="4">
        <v>3.3544152744630074</v>
      </c>
    </row>
    <row r="2886" spans="1:11">
      <c r="A2886">
        <v>2002</v>
      </c>
      <c r="B2886" t="s">
        <v>97</v>
      </c>
      <c r="C2886" t="s">
        <v>98</v>
      </c>
      <c r="D2886" t="s">
        <v>6</v>
      </c>
      <c r="E2886" t="s">
        <v>977</v>
      </c>
      <c r="F2886">
        <v>4</v>
      </c>
      <c r="G2886" s="4">
        <v>3.5537634408602155</v>
      </c>
      <c r="H2886" s="4">
        <v>0</v>
      </c>
      <c r="I2886" s="4">
        <v>0</v>
      </c>
      <c r="J2886" s="4">
        <v>0</v>
      </c>
      <c r="K2886" s="4">
        <v>0</v>
      </c>
    </row>
    <row r="2887" spans="1:11">
      <c r="A2887">
        <v>2003</v>
      </c>
      <c r="B2887" t="s">
        <v>97</v>
      </c>
      <c r="C2887" t="s">
        <v>98</v>
      </c>
      <c r="D2887" t="s">
        <v>6</v>
      </c>
      <c r="E2887" t="s">
        <v>6</v>
      </c>
      <c r="F2887">
        <v>32</v>
      </c>
      <c r="G2887" s="4">
        <v>294.46233766233769</v>
      </c>
      <c r="H2887" s="4">
        <v>0</v>
      </c>
      <c r="I2887" s="4">
        <v>15.916883116883117</v>
      </c>
      <c r="J2887" s="4">
        <v>0</v>
      </c>
      <c r="K2887" s="4">
        <v>3.9792207792207792</v>
      </c>
    </row>
    <row r="2888" spans="1:11">
      <c r="A2888">
        <v>2003</v>
      </c>
      <c r="B2888" t="s">
        <v>97</v>
      </c>
      <c r="C2888" t="s">
        <v>98</v>
      </c>
      <c r="D2888" t="s">
        <v>6</v>
      </c>
      <c r="E2888" t="s">
        <v>537</v>
      </c>
      <c r="F2888">
        <v>8</v>
      </c>
      <c r="G2888" s="4">
        <v>43.686162624821684</v>
      </c>
      <c r="H2888" s="4">
        <v>0</v>
      </c>
      <c r="I2888" s="4">
        <v>0</v>
      </c>
      <c r="J2888" s="4">
        <v>0</v>
      </c>
      <c r="K2888" s="4">
        <v>0</v>
      </c>
    </row>
    <row r="2889" spans="1:11">
      <c r="A2889">
        <v>2003</v>
      </c>
      <c r="B2889" t="s">
        <v>97</v>
      </c>
      <c r="C2889" t="s">
        <v>98</v>
      </c>
      <c r="D2889" t="s">
        <v>6</v>
      </c>
      <c r="E2889" t="s">
        <v>976</v>
      </c>
      <c r="F2889">
        <v>4</v>
      </c>
      <c r="G2889" s="4">
        <v>4.0375939849624061</v>
      </c>
      <c r="H2889" s="4">
        <v>0</v>
      </c>
      <c r="I2889" s="4">
        <v>0</v>
      </c>
      <c r="J2889" s="4">
        <v>0</v>
      </c>
      <c r="K2889" s="4">
        <v>0</v>
      </c>
    </row>
    <row r="2890" spans="1:11">
      <c r="A2890">
        <v>2004</v>
      </c>
      <c r="B2890" t="s">
        <v>97</v>
      </c>
      <c r="C2890" t="s">
        <v>98</v>
      </c>
      <c r="D2890" t="s">
        <v>6</v>
      </c>
      <c r="E2890" t="s">
        <v>6</v>
      </c>
      <c r="F2890">
        <v>11</v>
      </c>
      <c r="G2890" s="4">
        <v>41.410769230769233</v>
      </c>
      <c r="H2890" s="4">
        <v>0</v>
      </c>
      <c r="I2890" s="4">
        <v>11.293846153846156</v>
      </c>
      <c r="J2890" s="4">
        <v>0</v>
      </c>
      <c r="K2890" s="4">
        <v>0</v>
      </c>
    </row>
    <row r="2891" spans="1:11">
      <c r="A2891">
        <v>2004</v>
      </c>
      <c r="B2891" t="s">
        <v>97</v>
      </c>
      <c r="C2891" t="s">
        <v>98</v>
      </c>
      <c r="D2891" t="s">
        <v>6</v>
      </c>
      <c r="E2891" t="s">
        <v>537</v>
      </c>
      <c r="F2891">
        <v>4</v>
      </c>
      <c r="G2891" s="4">
        <v>7.197679607318161</v>
      </c>
      <c r="H2891" s="4">
        <v>0</v>
      </c>
      <c r="I2891" s="4">
        <v>0</v>
      </c>
      <c r="J2891" s="4">
        <v>0</v>
      </c>
      <c r="K2891" s="4">
        <v>0</v>
      </c>
    </row>
    <row r="2892" spans="1:11">
      <c r="A2892">
        <v>2004</v>
      </c>
      <c r="B2892" t="s">
        <v>97</v>
      </c>
      <c r="C2892" t="s">
        <v>98</v>
      </c>
      <c r="D2892" t="s">
        <v>6</v>
      </c>
      <c r="E2892" t="s">
        <v>662</v>
      </c>
      <c r="F2892">
        <v>2</v>
      </c>
      <c r="G2892" s="4">
        <v>2.4024390243902438</v>
      </c>
      <c r="H2892" s="4">
        <v>0</v>
      </c>
      <c r="I2892" s="4">
        <v>0</v>
      </c>
      <c r="J2892" s="4">
        <v>0</v>
      </c>
      <c r="K2892" s="4">
        <v>0</v>
      </c>
    </row>
    <row r="2893" spans="1:11">
      <c r="A2893">
        <v>2004</v>
      </c>
      <c r="B2893" t="s">
        <v>97</v>
      </c>
      <c r="C2893" t="s">
        <v>98</v>
      </c>
      <c r="D2893" t="s">
        <v>6</v>
      </c>
      <c r="E2893" t="s">
        <v>979</v>
      </c>
      <c r="F2893">
        <v>2</v>
      </c>
      <c r="G2893" s="4">
        <v>9.1999999999999993</v>
      </c>
      <c r="H2893" s="4">
        <v>0</v>
      </c>
      <c r="I2893" s="4">
        <v>0</v>
      </c>
      <c r="J2893" s="4">
        <v>0</v>
      </c>
      <c r="K2893" s="4">
        <v>0</v>
      </c>
    </row>
    <row r="2894" spans="1:11">
      <c r="A2894">
        <v>2006</v>
      </c>
      <c r="B2894" t="s">
        <v>97</v>
      </c>
      <c r="C2894" t="s">
        <v>98</v>
      </c>
      <c r="D2894" t="s">
        <v>6</v>
      </c>
      <c r="E2894" t="s">
        <v>6</v>
      </c>
      <c r="F2894">
        <v>7</v>
      </c>
      <c r="G2894" s="4">
        <v>29.88449848024316</v>
      </c>
      <c r="H2894" s="4">
        <v>0</v>
      </c>
      <c r="I2894" s="4">
        <v>0</v>
      </c>
      <c r="J2894" s="4">
        <v>0</v>
      </c>
      <c r="K2894" s="4">
        <v>0</v>
      </c>
    </row>
    <row r="2895" spans="1:11">
      <c r="A2895">
        <v>2006</v>
      </c>
      <c r="B2895" t="s">
        <v>97</v>
      </c>
      <c r="C2895" t="s">
        <v>98</v>
      </c>
      <c r="D2895" t="s">
        <v>6</v>
      </c>
      <c r="E2895" t="s">
        <v>537</v>
      </c>
      <c r="F2895">
        <v>3</v>
      </c>
      <c r="G2895" s="4">
        <v>23.623280943025541</v>
      </c>
      <c r="H2895" s="4">
        <v>0</v>
      </c>
      <c r="I2895" s="4">
        <v>0</v>
      </c>
      <c r="J2895" s="4">
        <v>0</v>
      </c>
      <c r="K2895" s="4">
        <v>0</v>
      </c>
    </row>
    <row r="2896" spans="1:11">
      <c r="A2896">
        <v>2007</v>
      </c>
      <c r="B2896" t="s">
        <v>97</v>
      </c>
      <c r="C2896" t="s">
        <v>98</v>
      </c>
      <c r="D2896" t="s">
        <v>6</v>
      </c>
      <c r="E2896" t="s">
        <v>6</v>
      </c>
      <c r="F2896">
        <v>102</v>
      </c>
      <c r="G2896" s="4">
        <v>206.10810810810813</v>
      </c>
      <c r="H2896" s="4">
        <v>0</v>
      </c>
      <c r="I2896" s="4">
        <v>0</v>
      </c>
      <c r="J2896" s="4">
        <v>0</v>
      </c>
      <c r="K2896" s="4">
        <v>34.351351351351354</v>
      </c>
    </row>
    <row r="2897" spans="1:11">
      <c r="A2897">
        <v>1976</v>
      </c>
      <c r="B2897" t="s">
        <v>277</v>
      </c>
      <c r="C2897" t="s">
        <v>278</v>
      </c>
      <c r="D2897" t="s">
        <v>6</v>
      </c>
      <c r="E2897" t="s">
        <v>534</v>
      </c>
      <c r="F2897">
        <v>19</v>
      </c>
      <c r="G2897" s="4">
        <v>85</v>
      </c>
      <c r="H2897" s="4">
        <v>64</v>
      </c>
      <c r="I2897" s="4">
        <v>121</v>
      </c>
      <c r="J2897" s="4">
        <v>0</v>
      </c>
      <c r="K2897" s="4">
        <v>0</v>
      </c>
    </row>
    <row r="2898" spans="1:11">
      <c r="A2898">
        <v>1977</v>
      </c>
      <c r="B2898" t="s">
        <v>277</v>
      </c>
      <c r="C2898" t="s">
        <v>278</v>
      </c>
      <c r="D2898" t="s">
        <v>6</v>
      </c>
      <c r="E2898" t="s">
        <v>534</v>
      </c>
      <c r="F2898">
        <v>8</v>
      </c>
      <c r="G2898" s="4">
        <v>28</v>
      </c>
      <c r="H2898" s="4">
        <v>12</v>
      </c>
      <c r="I2898" s="4">
        <v>40</v>
      </c>
      <c r="J2898" s="4">
        <v>0</v>
      </c>
      <c r="K2898" s="4">
        <v>0</v>
      </c>
    </row>
    <row r="2899" spans="1:11">
      <c r="A2899">
        <v>1978</v>
      </c>
      <c r="B2899" t="s">
        <v>277</v>
      </c>
      <c r="C2899" t="s">
        <v>278</v>
      </c>
      <c r="D2899" t="s">
        <v>6</v>
      </c>
      <c r="E2899" t="s">
        <v>534</v>
      </c>
      <c r="F2899">
        <v>3</v>
      </c>
      <c r="G2899" s="4">
        <v>7</v>
      </c>
      <c r="H2899" s="4">
        <v>0</v>
      </c>
      <c r="I2899" s="4">
        <v>0</v>
      </c>
      <c r="J2899" s="4">
        <v>0</v>
      </c>
      <c r="K2899" s="4">
        <v>0</v>
      </c>
    </row>
    <row r="2900" spans="1:11">
      <c r="A2900">
        <v>1980</v>
      </c>
      <c r="B2900" t="s">
        <v>277</v>
      </c>
      <c r="C2900" t="s">
        <v>278</v>
      </c>
      <c r="D2900" t="s">
        <v>6</v>
      </c>
      <c r="E2900" t="s">
        <v>534</v>
      </c>
      <c r="F2900">
        <v>6</v>
      </c>
      <c r="G2900" s="4">
        <v>9</v>
      </c>
      <c r="H2900" s="4">
        <v>0</v>
      </c>
      <c r="I2900" s="4">
        <v>3</v>
      </c>
      <c r="J2900" s="4">
        <v>0</v>
      </c>
      <c r="K2900" s="4">
        <v>0</v>
      </c>
    </row>
    <row r="2901" spans="1:11">
      <c r="A2901">
        <v>1983</v>
      </c>
      <c r="B2901" t="s">
        <v>277</v>
      </c>
      <c r="C2901" t="s">
        <v>278</v>
      </c>
      <c r="D2901" t="s">
        <v>6</v>
      </c>
      <c r="E2901" t="s">
        <v>534</v>
      </c>
      <c r="F2901">
        <v>13</v>
      </c>
      <c r="G2901" s="4">
        <v>13</v>
      </c>
      <c r="H2901" s="4">
        <v>0</v>
      </c>
      <c r="I2901" s="4">
        <v>0</v>
      </c>
      <c r="J2901" s="4">
        <v>0</v>
      </c>
      <c r="K2901" s="4">
        <v>0</v>
      </c>
    </row>
    <row r="2902" spans="1:11">
      <c r="A2902">
        <v>1984</v>
      </c>
      <c r="B2902" t="s">
        <v>277</v>
      </c>
      <c r="C2902" t="s">
        <v>278</v>
      </c>
      <c r="D2902" t="s">
        <v>6</v>
      </c>
      <c r="E2902" t="s">
        <v>6</v>
      </c>
      <c r="F2902">
        <v>4</v>
      </c>
      <c r="G2902" s="4">
        <v>13</v>
      </c>
      <c r="H2902" s="4">
        <v>0</v>
      </c>
      <c r="I2902" s="4">
        <v>4</v>
      </c>
      <c r="J2902" s="4">
        <v>0</v>
      </c>
      <c r="K2902" s="4">
        <v>0</v>
      </c>
    </row>
    <row r="2903" spans="1:11">
      <c r="A2903">
        <v>1985</v>
      </c>
      <c r="B2903" t="s">
        <v>277</v>
      </c>
      <c r="C2903" t="s">
        <v>278</v>
      </c>
      <c r="D2903" t="s">
        <v>6</v>
      </c>
      <c r="E2903" t="s">
        <v>6</v>
      </c>
      <c r="F2903">
        <v>3</v>
      </c>
      <c r="G2903" s="4">
        <v>24</v>
      </c>
      <c r="H2903" s="4">
        <v>0</v>
      </c>
      <c r="I2903" s="4">
        <v>31</v>
      </c>
      <c r="J2903" s="4">
        <v>0</v>
      </c>
      <c r="K2903" s="4">
        <v>0</v>
      </c>
    </row>
    <row r="2904" spans="1:11">
      <c r="A2904">
        <v>1987</v>
      </c>
      <c r="B2904" t="s">
        <v>277</v>
      </c>
      <c r="C2904" t="s">
        <v>278</v>
      </c>
      <c r="D2904" t="s">
        <v>6</v>
      </c>
      <c r="E2904" t="s">
        <v>6</v>
      </c>
      <c r="F2904">
        <v>8</v>
      </c>
      <c r="G2904" s="4">
        <v>12</v>
      </c>
      <c r="H2904" s="4">
        <v>0</v>
      </c>
      <c r="I2904" s="4">
        <v>24</v>
      </c>
      <c r="J2904" s="4">
        <v>0</v>
      </c>
      <c r="K2904" s="4">
        <v>0</v>
      </c>
    </row>
    <row r="2905" spans="1:11">
      <c r="A2905">
        <v>1987</v>
      </c>
      <c r="B2905" t="s">
        <v>277</v>
      </c>
      <c r="C2905" t="s">
        <v>278</v>
      </c>
      <c r="D2905" t="s">
        <v>6</v>
      </c>
      <c r="E2905" t="s">
        <v>537</v>
      </c>
      <c r="F2905">
        <v>5</v>
      </c>
      <c r="G2905" s="4">
        <v>5</v>
      </c>
      <c r="H2905" s="4">
        <v>0</v>
      </c>
      <c r="I2905" s="4">
        <v>18</v>
      </c>
      <c r="J2905" s="4">
        <v>0</v>
      </c>
      <c r="K2905" s="4">
        <v>0</v>
      </c>
    </row>
    <row r="2906" spans="1:11">
      <c r="A2906">
        <v>1988</v>
      </c>
      <c r="B2906" t="s">
        <v>277</v>
      </c>
      <c r="C2906" t="s">
        <v>278</v>
      </c>
      <c r="D2906" t="s">
        <v>6</v>
      </c>
      <c r="E2906" t="s">
        <v>6</v>
      </c>
      <c r="F2906">
        <v>4</v>
      </c>
      <c r="G2906" s="4">
        <v>9</v>
      </c>
      <c r="H2906" s="4">
        <v>0</v>
      </c>
      <c r="I2906" s="4">
        <v>22</v>
      </c>
      <c r="J2906" s="4">
        <v>0</v>
      </c>
      <c r="K2906" s="4">
        <v>0</v>
      </c>
    </row>
    <row r="2907" spans="1:11">
      <c r="A2907">
        <v>1988</v>
      </c>
      <c r="B2907" t="s">
        <v>277</v>
      </c>
      <c r="C2907" t="s">
        <v>278</v>
      </c>
      <c r="D2907" t="s">
        <v>6</v>
      </c>
      <c r="E2907" t="s">
        <v>662</v>
      </c>
      <c r="F2907">
        <v>3</v>
      </c>
      <c r="G2907" s="4">
        <v>3</v>
      </c>
      <c r="H2907" s="4">
        <v>0</v>
      </c>
      <c r="I2907" s="4">
        <v>12</v>
      </c>
      <c r="J2907" s="4">
        <v>0</v>
      </c>
      <c r="K2907" s="4">
        <v>0</v>
      </c>
    </row>
    <row r="2908" spans="1:11">
      <c r="A2908">
        <v>1992</v>
      </c>
      <c r="B2908" t="s">
        <v>277</v>
      </c>
      <c r="C2908" t="s">
        <v>278</v>
      </c>
      <c r="D2908" t="s">
        <v>6</v>
      </c>
      <c r="E2908" t="s">
        <v>6</v>
      </c>
      <c r="F2908">
        <v>4</v>
      </c>
      <c r="G2908" s="4">
        <v>4</v>
      </c>
      <c r="H2908" s="4">
        <v>0</v>
      </c>
      <c r="I2908" s="4">
        <v>8</v>
      </c>
      <c r="J2908" s="4">
        <v>0</v>
      </c>
      <c r="K2908" s="4">
        <v>0</v>
      </c>
    </row>
    <row r="2909" spans="1:11">
      <c r="A2909">
        <v>1992</v>
      </c>
      <c r="B2909" t="s">
        <v>277</v>
      </c>
      <c r="C2909" t="s">
        <v>278</v>
      </c>
      <c r="D2909" t="s">
        <v>6</v>
      </c>
      <c r="E2909" t="s">
        <v>537</v>
      </c>
      <c r="F2909">
        <v>5</v>
      </c>
      <c r="G2909" s="4">
        <v>5</v>
      </c>
      <c r="H2909" s="4">
        <v>0</v>
      </c>
      <c r="I2909" s="4">
        <v>0</v>
      </c>
      <c r="J2909" s="4">
        <v>0</v>
      </c>
      <c r="K2909" s="4">
        <v>0</v>
      </c>
    </row>
    <row r="2910" spans="1:11">
      <c r="A2910">
        <v>1997</v>
      </c>
      <c r="B2910" t="s">
        <v>277</v>
      </c>
      <c r="C2910" t="s">
        <v>278</v>
      </c>
      <c r="D2910" t="s">
        <v>6</v>
      </c>
      <c r="E2910" t="s">
        <v>6</v>
      </c>
      <c r="F2910">
        <v>3</v>
      </c>
      <c r="G2910" s="4">
        <v>3.1784930504754936</v>
      </c>
      <c r="H2910" s="4">
        <v>0</v>
      </c>
      <c r="I2910" s="4">
        <v>19.070958302852961</v>
      </c>
      <c r="J2910" s="4">
        <v>0</v>
      </c>
      <c r="K2910" s="4">
        <v>0</v>
      </c>
    </row>
    <row r="2911" spans="1:11">
      <c r="A2911">
        <v>2002</v>
      </c>
      <c r="B2911" t="s">
        <v>277</v>
      </c>
      <c r="C2911" t="s">
        <v>278</v>
      </c>
      <c r="D2911" t="s">
        <v>6</v>
      </c>
      <c r="E2911" t="s">
        <v>6</v>
      </c>
      <c r="F2911">
        <v>3</v>
      </c>
      <c r="G2911" s="4">
        <v>3.3544152744630074</v>
      </c>
      <c r="H2911" s="4">
        <v>0</v>
      </c>
      <c r="I2911" s="4">
        <v>10.063245823389021</v>
      </c>
      <c r="J2911" s="4">
        <v>0</v>
      </c>
      <c r="K2911" s="4">
        <v>0</v>
      </c>
    </row>
    <row r="2912" spans="1:11">
      <c r="A2912">
        <v>1968</v>
      </c>
      <c r="B2912" t="s">
        <v>99</v>
      </c>
      <c r="C2912" t="s">
        <v>100</v>
      </c>
      <c r="D2912" t="s">
        <v>6</v>
      </c>
      <c r="E2912" t="s">
        <v>534</v>
      </c>
      <c r="F2912">
        <v>8</v>
      </c>
      <c r="G2912" s="4">
        <v>41</v>
      </c>
      <c r="H2912" s="4">
        <v>8</v>
      </c>
      <c r="I2912" s="4">
        <v>0</v>
      </c>
      <c r="J2912" s="4">
        <v>0</v>
      </c>
      <c r="K2912" s="4">
        <v>0</v>
      </c>
    </row>
    <row r="2913" spans="1:11">
      <c r="A2913">
        <v>1972</v>
      </c>
      <c r="B2913" t="s">
        <v>99</v>
      </c>
      <c r="C2913" t="s">
        <v>100</v>
      </c>
      <c r="D2913" t="s">
        <v>6</v>
      </c>
      <c r="E2913" t="s">
        <v>534</v>
      </c>
      <c r="F2913">
        <v>7</v>
      </c>
      <c r="G2913" s="4">
        <v>22</v>
      </c>
      <c r="H2913" s="4">
        <v>3</v>
      </c>
      <c r="I2913" s="4">
        <v>0</v>
      </c>
      <c r="J2913" s="4">
        <v>0</v>
      </c>
      <c r="K2913" s="4">
        <v>0</v>
      </c>
    </row>
    <row r="2914" spans="1:11">
      <c r="A2914">
        <v>1973</v>
      </c>
      <c r="B2914" t="s">
        <v>99</v>
      </c>
      <c r="C2914" t="s">
        <v>100</v>
      </c>
      <c r="D2914" t="s">
        <v>6</v>
      </c>
      <c r="E2914" t="s">
        <v>534</v>
      </c>
      <c r="F2914">
        <v>10</v>
      </c>
      <c r="G2914" s="4">
        <v>24</v>
      </c>
      <c r="H2914" s="4">
        <v>3</v>
      </c>
      <c r="I2914" s="4">
        <v>7</v>
      </c>
      <c r="J2914" s="4">
        <v>0</v>
      </c>
      <c r="K2914" s="4">
        <v>0</v>
      </c>
    </row>
    <row r="2915" spans="1:11">
      <c r="A2915">
        <v>1974</v>
      </c>
      <c r="B2915" t="s">
        <v>99</v>
      </c>
      <c r="C2915" t="s">
        <v>100</v>
      </c>
      <c r="D2915" t="s">
        <v>6</v>
      </c>
      <c r="E2915" t="s">
        <v>534</v>
      </c>
      <c r="F2915">
        <v>4</v>
      </c>
      <c r="G2915" s="4">
        <v>16</v>
      </c>
      <c r="H2915" s="4">
        <v>4</v>
      </c>
      <c r="I2915" s="4">
        <v>0</v>
      </c>
      <c r="J2915" s="4">
        <v>0</v>
      </c>
      <c r="K2915" s="4">
        <v>0</v>
      </c>
    </row>
    <row r="2916" spans="1:11">
      <c r="A2916">
        <v>1975</v>
      </c>
      <c r="B2916" t="s">
        <v>99</v>
      </c>
      <c r="C2916" t="s">
        <v>100</v>
      </c>
      <c r="D2916" t="s">
        <v>6</v>
      </c>
      <c r="E2916" t="s">
        <v>534</v>
      </c>
      <c r="F2916">
        <v>6</v>
      </c>
      <c r="G2916" s="4">
        <v>27</v>
      </c>
      <c r="H2916" s="4">
        <v>3</v>
      </c>
      <c r="I2916" s="4">
        <v>0</v>
      </c>
      <c r="J2916" s="4">
        <v>0</v>
      </c>
      <c r="K2916" s="4">
        <v>0</v>
      </c>
    </row>
    <row r="2917" spans="1:11">
      <c r="A2917">
        <v>1977</v>
      </c>
      <c r="B2917" t="s">
        <v>99</v>
      </c>
      <c r="C2917" t="s">
        <v>100</v>
      </c>
      <c r="D2917" t="s">
        <v>6</v>
      </c>
      <c r="E2917" t="s">
        <v>534</v>
      </c>
      <c r="F2917">
        <v>4</v>
      </c>
      <c r="G2917" s="4">
        <v>20</v>
      </c>
      <c r="H2917" s="4">
        <v>0</v>
      </c>
      <c r="I2917" s="4">
        <v>0</v>
      </c>
      <c r="J2917" s="4">
        <v>0</v>
      </c>
      <c r="K2917" s="4">
        <v>0</v>
      </c>
    </row>
    <row r="2918" spans="1:11">
      <c r="A2918">
        <v>1978</v>
      </c>
      <c r="B2918" t="s">
        <v>99</v>
      </c>
      <c r="C2918" t="s">
        <v>100</v>
      </c>
      <c r="D2918" t="s">
        <v>6</v>
      </c>
      <c r="E2918" t="s">
        <v>534</v>
      </c>
      <c r="F2918">
        <v>14</v>
      </c>
      <c r="G2918" s="4">
        <v>36</v>
      </c>
      <c r="H2918" s="4">
        <v>0</v>
      </c>
      <c r="I2918" s="4">
        <v>3</v>
      </c>
      <c r="J2918" s="4">
        <v>0</v>
      </c>
      <c r="K2918" s="4">
        <v>0</v>
      </c>
    </row>
    <row r="2919" spans="1:11">
      <c r="A2919">
        <v>1980</v>
      </c>
      <c r="B2919" t="s">
        <v>99</v>
      </c>
      <c r="C2919" t="s">
        <v>100</v>
      </c>
      <c r="D2919" t="s">
        <v>6</v>
      </c>
      <c r="E2919" t="s">
        <v>534</v>
      </c>
      <c r="F2919">
        <v>7</v>
      </c>
      <c r="G2919" s="4">
        <v>39</v>
      </c>
      <c r="H2919" s="4">
        <v>3</v>
      </c>
      <c r="I2919" s="4">
        <v>11</v>
      </c>
      <c r="J2919" s="4">
        <v>0</v>
      </c>
      <c r="K2919" s="4">
        <v>0</v>
      </c>
    </row>
    <row r="2920" spans="1:11">
      <c r="A2920">
        <v>1983</v>
      </c>
      <c r="B2920" t="s">
        <v>99</v>
      </c>
      <c r="C2920" t="s">
        <v>100</v>
      </c>
      <c r="D2920" t="s">
        <v>6</v>
      </c>
      <c r="E2920" t="s">
        <v>534</v>
      </c>
      <c r="F2920">
        <v>4</v>
      </c>
      <c r="G2920" s="4">
        <v>4</v>
      </c>
      <c r="H2920" s="4">
        <v>0</v>
      </c>
      <c r="I2920" s="4">
        <v>0</v>
      </c>
      <c r="J2920" s="4">
        <v>0</v>
      </c>
      <c r="K2920" s="4">
        <v>0</v>
      </c>
    </row>
    <row r="2921" spans="1:11">
      <c r="A2921">
        <v>1984</v>
      </c>
      <c r="B2921" t="s">
        <v>99</v>
      </c>
      <c r="C2921" t="s">
        <v>100</v>
      </c>
      <c r="D2921" t="s">
        <v>6</v>
      </c>
      <c r="E2921" t="s">
        <v>6</v>
      </c>
      <c r="F2921">
        <v>4</v>
      </c>
      <c r="G2921" s="4">
        <v>4</v>
      </c>
      <c r="H2921" s="4">
        <v>0</v>
      </c>
      <c r="I2921" s="4">
        <v>0</v>
      </c>
      <c r="J2921" s="4">
        <v>0</v>
      </c>
      <c r="K2921" s="4">
        <v>0</v>
      </c>
    </row>
    <row r="2922" spans="1:11">
      <c r="A2922">
        <v>1987</v>
      </c>
      <c r="B2922" t="s">
        <v>99</v>
      </c>
      <c r="C2922" t="s">
        <v>100</v>
      </c>
      <c r="D2922" t="s">
        <v>6</v>
      </c>
      <c r="E2922" t="s">
        <v>6</v>
      </c>
      <c r="F2922">
        <v>4</v>
      </c>
      <c r="G2922" s="4">
        <v>4</v>
      </c>
      <c r="H2922" s="4">
        <v>0</v>
      </c>
      <c r="I2922" s="4">
        <v>0</v>
      </c>
      <c r="J2922" s="4">
        <v>0</v>
      </c>
      <c r="K2922" s="4">
        <v>0</v>
      </c>
    </row>
    <row r="2923" spans="1:11">
      <c r="A2923">
        <v>1989</v>
      </c>
      <c r="B2923" t="s">
        <v>99</v>
      </c>
      <c r="C2923" t="s">
        <v>100</v>
      </c>
      <c r="D2923" t="s">
        <v>6</v>
      </c>
      <c r="E2923" t="s">
        <v>6</v>
      </c>
      <c r="F2923">
        <v>5</v>
      </c>
      <c r="G2923" s="4">
        <v>5</v>
      </c>
      <c r="H2923" s="4">
        <v>0</v>
      </c>
      <c r="I2923" s="4">
        <v>0</v>
      </c>
      <c r="J2923" s="4">
        <v>0</v>
      </c>
      <c r="K2923" s="4">
        <v>5</v>
      </c>
    </row>
    <row r="2924" spans="1:11">
      <c r="A2924">
        <v>1968</v>
      </c>
      <c r="B2924" t="s">
        <v>101</v>
      </c>
      <c r="C2924" t="s">
        <v>102</v>
      </c>
      <c r="D2924" t="s">
        <v>6</v>
      </c>
      <c r="E2924" t="s">
        <v>534</v>
      </c>
      <c r="F2924">
        <v>4</v>
      </c>
      <c r="G2924" s="4">
        <v>4</v>
      </c>
      <c r="H2924" s="4">
        <v>4</v>
      </c>
      <c r="I2924" s="4">
        <v>0</v>
      </c>
      <c r="J2924" s="4">
        <v>0</v>
      </c>
      <c r="K2924" s="4">
        <v>0</v>
      </c>
    </row>
    <row r="2925" spans="1:11">
      <c r="A2925">
        <v>1971</v>
      </c>
      <c r="B2925" t="s">
        <v>101</v>
      </c>
      <c r="C2925" t="s">
        <v>102</v>
      </c>
      <c r="D2925" t="s">
        <v>6</v>
      </c>
      <c r="E2925" t="s">
        <v>534</v>
      </c>
      <c r="F2925">
        <v>8</v>
      </c>
      <c r="G2925" s="4">
        <v>12</v>
      </c>
      <c r="H2925" s="4">
        <v>8</v>
      </c>
      <c r="I2925" s="4">
        <v>4</v>
      </c>
      <c r="J2925" s="4">
        <v>0</v>
      </c>
      <c r="K2925" s="4">
        <v>0</v>
      </c>
    </row>
    <row r="2926" spans="1:11">
      <c r="A2926">
        <v>1972</v>
      </c>
      <c r="B2926" t="s">
        <v>101</v>
      </c>
      <c r="C2926" t="s">
        <v>102</v>
      </c>
      <c r="D2926" t="s">
        <v>6</v>
      </c>
      <c r="E2926" t="s">
        <v>534</v>
      </c>
      <c r="F2926">
        <v>1</v>
      </c>
      <c r="G2926" s="4">
        <v>1</v>
      </c>
      <c r="H2926" s="4">
        <v>0</v>
      </c>
      <c r="I2926" s="4">
        <v>0</v>
      </c>
      <c r="J2926" s="4">
        <v>0</v>
      </c>
      <c r="K2926" s="4">
        <v>0</v>
      </c>
    </row>
    <row r="2927" spans="1:11">
      <c r="A2927">
        <v>1974</v>
      </c>
      <c r="B2927" t="s">
        <v>101</v>
      </c>
      <c r="C2927" t="s">
        <v>102</v>
      </c>
      <c r="D2927" t="s">
        <v>6</v>
      </c>
      <c r="E2927" t="s">
        <v>534</v>
      </c>
      <c r="F2927">
        <v>4</v>
      </c>
      <c r="G2927" s="4">
        <v>4</v>
      </c>
      <c r="H2927" s="4">
        <v>0</v>
      </c>
      <c r="I2927" s="4">
        <v>0</v>
      </c>
      <c r="J2927" s="4">
        <v>0</v>
      </c>
      <c r="K2927" s="4">
        <v>0</v>
      </c>
    </row>
    <row r="2928" spans="1:11">
      <c r="A2928">
        <v>1988</v>
      </c>
      <c r="B2928" t="s">
        <v>101</v>
      </c>
      <c r="C2928" t="s">
        <v>102</v>
      </c>
      <c r="D2928" t="s">
        <v>6</v>
      </c>
      <c r="E2928" t="s">
        <v>6</v>
      </c>
      <c r="F2928">
        <v>4</v>
      </c>
      <c r="G2928" s="4">
        <v>18</v>
      </c>
      <c r="H2928" s="4">
        <v>0</v>
      </c>
      <c r="I2928" s="4">
        <v>13</v>
      </c>
      <c r="J2928" s="4">
        <v>0</v>
      </c>
      <c r="K2928" s="4">
        <v>0</v>
      </c>
    </row>
    <row r="2929" spans="1:11">
      <c r="A2929">
        <v>2001</v>
      </c>
      <c r="B2929" t="s">
        <v>101</v>
      </c>
      <c r="C2929" t="s">
        <v>102</v>
      </c>
      <c r="D2929" t="s">
        <v>6</v>
      </c>
      <c r="E2929" t="s">
        <v>6</v>
      </c>
      <c r="F2929">
        <v>4</v>
      </c>
      <c r="G2929" s="4">
        <v>3.7152317880794703</v>
      </c>
      <c r="H2929" s="4">
        <v>0</v>
      </c>
      <c r="I2929" s="4">
        <v>0</v>
      </c>
      <c r="J2929" s="4">
        <v>0</v>
      </c>
      <c r="K2929" s="4">
        <v>0</v>
      </c>
    </row>
    <row r="2930" spans="1:11">
      <c r="A2930">
        <v>1968</v>
      </c>
      <c r="B2930" t="s">
        <v>103</v>
      </c>
      <c r="C2930" t="s">
        <v>104</v>
      </c>
      <c r="D2930" t="s">
        <v>6</v>
      </c>
      <c r="E2930" t="s">
        <v>534</v>
      </c>
      <c r="F2930">
        <v>4</v>
      </c>
      <c r="G2930" s="4">
        <v>4</v>
      </c>
      <c r="H2930" s="4">
        <v>0</v>
      </c>
      <c r="I2930" s="4">
        <v>0</v>
      </c>
      <c r="J2930" s="4">
        <v>0</v>
      </c>
      <c r="K2930" s="4">
        <v>0</v>
      </c>
    </row>
    <row r="2931" spans="1:11">
      <c r="A2931">
        <v>1984</v>
      </c>
      <c r="B2931" t="s">
        <v>103</v>
      </c>
      <c r="C2931" t="s">
        <v>104</v>
      </c>
      <c r="D2931" t="s">
        <v>6</v>
      </c>
      <c r="E2931" t="s">
        <v>6</v>
      </c>
      <c r="F2931">
        <v>4</v>
      </c>
      <c r="G2931" s="4">
        <v>13</v>
      </c>
      <c r="H2931" s="4">
        <v>0</v>
      </c>
      <c r="I2931" s="4">
        <v>128</v>
      </c>
      <c r="J2931" s="4">
        <v>0</v>
      </c>
      <c r="K2931" s="4">
        <v>0</v>
      </c>
    </row>
    <row r="2932" spans="1:11">
      <c r="A2932">
        <v>1976</v>
      </c>
      <c r="B2932" t="s">
        <v>279</v>
      </c>
      <c r="C2932" t="s">
        <v>280</v>
      </c>
      <c r="D2932" t="s">
        <v>6</v>
      </c>
      <c r="E2932" t="s">
        <v>534</v>
      </c>
      <c r="F2932">
        <v>10</v>
      </c>
      <c r="G2932" s="4">
        <v>30</v>
      </c>
      <c r="H2932" s="4">
        <v>5</v>
      </c>
      <c r="I2932" s="4">
        <v>5</v>
      </c>
      <c r="J2932" s="4">
        <v>0</v>
      </c>
      <c r="K2932" s="4">
        <v>0</v>
      </c>
    </row>
    <row r="2933" spans="1:11">
      <c r="A2933">
        <v>1977</v>
      </c>
      <c r="B2933" t="s">
        <v>279</v>
      </c>
      <c r="C2933" t="s">
        <v>280</v>
      </c>
      <c r="D2933" t="s">
        <v>6</v>
      </c>
      <c r="E2933" t="s">
        <v>534</v>
      </c>
      <c r="F2933">
        <v>4</v>
      </c>
      <c r="G2933" s="4">
        <v>4</v>
      </c>
      <c r="H2933" s="4">
        <v>0</v>
      </c>
      <c r="I2933" s="4">
        <v>0</v>
      </c>
      <c r="J2933" s="4">
        <v>0</v>
      </c>
      <c r="K2933" s="4">
        <v>0</v>
      </c>
    </row>
    <row r="2934" spans="1:11">
      <c r="A2934">
        <v>1978</v>
      </c>
      <c r="B2934" t="s">
        <v>279</v>
      </c>
      <c r="C2934" t="s">
        <v>280</v>
      </c>
      <c r="D2934" t="s">
        <v>6</v>
      </c>
      <c r="E2934" t="s">
        <v>534</v>
      </c>
      <c r="F2934">
        <v>7</v>
      </c>
      <c r="G2934" s="4">
        <v>11</v>
      </c>
      <c r="H2934" s="4">
        <v>7</v>
      </c>
      <c r="I2934" s="4">
        <v>3</v>
      </c>
      <c r="J2934" s="4">
        <v>0</v>
      </c>
      <c r="K2934" s="4">
        <v>0</v>
      </c>
    </row>
    <row r="2935" spans="1:11">
      <c r="A2935">
        <v>1979</v>
      </c>
      <c r="B2935" t="s">
        <v>279</v>
      </c>
      <c r="C2935" t="s">
        <v>280</v>
      </c>
      <c r="D2935" t="s">
        <v>6</v>
      </c>
      <c r="E2935" t="s">
        <v>534</v>
      </c>
      <c r="F2935">
        <v>8</v>
      </c>
      <c r="G2935" s="4">
        <v>29</v>
      </c>
      <c r="H2935" s="4">
        <v>0</v>
      </c>
      <c r="I2935" s="4">
        <v>12</v>
      </c>
      <c r="J2935" s="4">
        <v>0</v>
      </c>
      <c r="K2935" s="4">
        <v>0</v>
      </c>
    </row>
    <row r="2936" spans="1:11">
      <c r="A2936">
        <v>1980</v>
      </c>
      <c r="B2936" t="s">
        <v>279</v>
      </c>
      <c r="C2936" t="s">
        <v>280</v>
      </c>
      <c r="D2936" t="s">
        <v>6</v>
      </c>
      <c r="E2936" t="s">
        <v>534</v>
      </c>
      <c r="F2936">
        <v>6</v>
      </c>
      <c r="G2936" s="4">
        <v>9</v>
      </c>
      <c r="H2936" s="4">
        <v>0</v>
      </c>
      <c r="I2936" s="4">
        <v>3</v>
      </c>
      <c r="J2936" s="4">
        <v>0</v>
      </c>
      <c r="K2936" s="4">
        <v>0</v>
      </c>
    </row>
    <row r="2937" spans="1:11">
      <c r="A2937">
        <v>1981</v>
      </c>
      <c r="B2937" t="s">
        <v>279</v>
      </c>
      <c r="C2937" t="s">
        <v>280</v>
      </c>
      <c r="D2937" t="s">
        <v>6</v>
      </c>
      <c r="E2937" t="s">
        <v>534</v>
      </c>
      <c r="F2937">
        <v>11</v>
      </c>
      <c r="G2937" s="4">
        <v>47</v>
      </c>
      <c r="H2937" s="4">
        <v>3</v>
      </c>
      <c r="I2937" s="4">
        <v>0</v>
      </c>
      <c r="J2937" s="4">
        <v>0</v>
      </c>
      <c r="K2937" s="4">
        <v>0</v>
      </c>
    </row>
    <row r="2938" spans="1:11">
      <c r="A2938">
        <v>1982</v>
      </c>
      <c r="B2938" t="s">
        <v>279</v>
      </c>
      <c r="C2938" t="s">
        <v>280</v>
      </c>
      <c r="D2938" t="s">
        <v>6</v>
      </c>
      <c r="E2938" t="s">
        <v>534</v>
      </c>
      <c r="F2938">
        <v>4</v>
      </c>
      <c r="G2938" s="4">
        <v>4</v>
      </c>
      <c r="H2938" s="4">
        <v>0</v>
      </c>
      <c r="I2938" s="4">
        <v>0</v>
      </c>
      <c r="J2938" s="4">
        <v>0</v>
      </c>
      <c r="K2938" s="4">
        <v>0</v>
      </c>
    </row>
    <row r="2939" spans="1:11">
      <c r="A2939">
        <v>1984</v>
      </c>
      <c r="B2939" t="s">
        <v>279</v>
      </c>
      <c r="C2939" t="s">
        <v>280</v>
      </c>
      <c r="D2939" t="s">
        <v>6</v>
      </c>
      <c r="E2939" t="s">
        <v>978</v>
      </c>
      <c r="F2939">
        <v>2</v>
      </c>
      <c r="G2939" s="4">
        <v>2</v>
      </c>
      <c r="H2939" s="4">
        <v>0</v>
      </c>
      <c r="I2939" s="4">
        <v>0</v>
      </c>
      <c r="J2939" s="4">
        <v>0</v>
      </c>
      <c r="K2939" s="4">
        <v>0</v>
      </c>
    </row>
    <row r="2940" spans="1:11">
      <c r="A2940">
        <v>1984</v>
      </c>
      <c r="B2940" t="s">
        <v>279</v>
      </c>
      <c r="C2940" t="s">
        <v>280</v>
      </c>
      <c r="D2940" t="s">
        <v>6</v>
      </c>
      <c r="E2940" t="s">
        <v>6</v>
      </c>
      <c r="F2940">
        <v>4</v>
      </c>
      <c r="G2940" s="4">
        <v>4</v>
      </c>
      <c r="H2940" s="4">
        <v>0</v>
      </c>
      <c r="I2940" s="4">
        <v>0</v>
      </c>
      <c r="J2940" s="4">
        <v>0</v>
      </c>
      <c r="K2940" s="4">
        <v>0</v>
      </c>
    </row>
    <row r="2941" spans="1:11">
      <c r="A2941">
        <v>1985</v>
      </c>
      <c r="B2941" t="s">
        <v>279</v>
      </c>
      <c r="C2941" t="s">
        <v>280</v>
      </c>
      <c r="D2941" t="s">
        <v>6</v>
      </c>
      <c r="E2941" t="s">
        <v>978</v>
      </c>
      <c r="F2941">
        <v>2</v>
      </c>
      <c r="G2941" s="4">
        <v>5</v>
      </c>
      <c r="H2941" s="4">
        <v>0</v>
      </c>
      <c r="I2941" s="4">
        <v>0</v>
      </c>
      <c r="J2941" s="4">
        <v>0</v>
      </c>
      <c r="K2941" s="4">
        <v>0</v>
      </c>
    </row>
    <row r="2942" spans="1:11">
      <c r="A2942">
        <v>1985</v>
      </c>
      <c r="B2942" t="s">
        <v>279</v>
      </c>
      <c r="C2942" t="s">
        <v>280</v>
      </c>
      <c r="D2942" t="s">
        <v>6</v>
      </c>
      <c r="E2942" t="s">
        <v>6</v>
      </c>
      <c r="F2942">
        <v>3</v>
      </c>
      <c r="G2942" s="4">
        <v>10</v>
      </c>
      <c r="H2942" s="4">
        <v>0</v>
      </c>
      <c r="I2942" s="4">
        <v>0</v>
      </c>
      <c r="J2942" s="4">
        <v>0</v>
      </c>
      <c r="K2942" s="4">
        <v>0</v>
      </c>
    </row>
    <row r="2943" spans="1:11">
      <c r="A2943">
        <v>1985</v>
      </c>
      <c r="B2943" t="s">
        <v>279</v>
      </c>
      <c r="C2943" t="s">
        <v>280</v>
      </c>
      <c r="D2943" t="s">
        <v>6</v>
      </c>
      <c r="E2943" t="s">
        <v>979</v>
      </c>
      <c r="F2943">
        <v>3</v>
      </c>
      <c r="G2943" s="4">
        <v>3</v>
      </c>
      <c r="H2943" s="4">
        <v>0</v>
      </c>
      <c r="I2943" s="4">
        <v>0</v>
      </c>
      <c r="J2943" s="4">
        <v>0</v>
      </c>
      <c r="K2943" s="4">
        <v>0</v>
      </c>
    </row>
    <row r="2944" spans="1:11">
      <c r="A2944">
        <v>1987</v>
      </c>
      <c r="B2944" t="s">
        <v>279</v>
      </c>
      <c r="C2944" t="s">
        <v>280</v>
      </c>
      <c r="D2944" t="s">
        <v>6</v>
      </c>
      <c r="E2944" t="s">
        <v>6</v>
      </c>
      <c r="F2944">
        <v>4</v>
      </c>
      <c r="G2944" s="4">
        <v>24</v>
      </c>
      <c r="H2944" s="4">
        <v>0</v>
      </c>
      <c r="I2944" s="4">
        <v>0</v>
      </c>
      <c r="J2944" s="4">
        <v>0</v>
      </c>
      <c r="K2944" s="4">
        <v>0</v>
      </c>
    </row>
    <row r="2945" spans="1:11">
      <c r="A2945">
        <v>1988</v>
      </c>
      <c r="B2945" t="s">
        <v>279</v>
      </c>
      <c r="C2945" t="s">
        <v>280</v>
      </c>
      <c r="D2945" t="s">
        <v>6</v>
      </c>
      <c r="E2945" t="s">
        <v>6</v>
      </c>
      <c r="F2945">
        <v>13</v>
      </c>
      <c r="G2945" s="4">
        <v>22</v>
      </c>
      <c r="H2945" s="4">
        <v>0</v>
      </c>
      <c r="I2945" s="4">
        <v>4</v>
      </c>
      <c r="J2945" s="4">
        <v>0</v>
      </c>
      <c r="K2945" s="4">
        <v>0</v>
      </c>
    </row>
    <row r="2946" spans="1:11">
      <c r="A2946">
        <v>1989</v>
      </c>
      <c r="B2946" t="s">
        <v>279</v>
      </c>
      <c r="C2946" t="s">
        <v>280</v>
      </c>
      <c r="D2946" t="s">
        <v>6</v>
      </c>
      <c r="E2946" t="s">
        <v>6</v>
      </c>
      <c r="F2946">
        <v>20</v>
      </c>
      <c r="G2946" s="4">
        <v>96</v>
      </c>
      <c r="H2946" s="4">
        <v>0</v>
      </c>
      <c r="I2946" s="4">
        <v>41</v>
      </c>
      <c r="J2946" s="4">
        <v>0</v>
      </c>
      <c r="K2946" s="4">
        <v>0</v>
      </c>
    </row>
    <row r="2947" spans="1:11">
      <c r="A2947">
        <v>1990</v>
      </c>
      <c r="B2947" t="s">
        <v>279</v>
      </c>
      <c r="C2947" t="s">
        <v>280</v>
      </c>
      <c r="D2947" t="s">
        <v>6</v>
      </c>
      <c r="E2947" t="s">
        <v>6</v>
      </c>
      <c r="F2947">
        <v>9</v>
      </c>
      <c r="G2947" s="4">
        <v>19</v>
      </c>
      <c r="H2947" s="4">
        <v>0</v>
      </c>
      <c r="I2947" s="4">
        <v>0</v>
      </c>
      <c r="J2947" s="4">
        <v>0</v>
      </c>
      <c r="K2947" s="4">
        <v>0</v>
      </c>
    </row>
    <row r="2948" spans="1:11">
      <c r="A2948">
        <v>1991</v>
      </c>
      <c r="B2948" t="s">
        <v>279</v>
      </c>
      <c r="C2948" t="s">
        <v>280</v>
      </c>
      <c r="D2948" t="s">
        <v>6</v>
      </c>
      <c r="E2948" t="s">
        <v>6</v>
      </c>
      <c r="F2948">
        <v>4</v>
      </c>
      <c r="G2948" s="4">
        <v>12</v>
      </c>
      <c r="H2948" s="4">
        <v>0</v>
      </c>
      <c r="I2948" s="4">
        <v>0</v>
      </c>
      <c r="J2948" s="4">
        <v>0</v>
      </c>
      <c r="K2948" s="4">
        <v>0</v>
      </c>
    </row>
    <row r="2949" spans="1:11">
      <c r="A2949">
        <v>1992</v>
      </c>
      <c r="B2949" t="s">
        <v>279</v>
      </c>
      <c r="C2949" t="s">
        <v>280</v>
      </c>
      <c r="D2949" t="s">
        <v>6</v>
      </c>
      <c r="E2949" t="s">
        <v>6</v>
      </c>
      <c r="F2949">
        <v>4</v>
      </c>
      <c r="G2949" s="4">
        <v>8</v>
      </c>
      <c r="H2949" s="4">
        <v>0</v>
      </c>
      <c r="I2949" s="4">
        <v>19</v>
      </c>
      <c r="J2949" s="4">
        <v>0</v>
      </c>
      <c r="K2949" s="4">
        <v>0</v>
      </c>
    </row>
    <row r="2950" spans="1:11">
      <c r="A2950">
        <v>1993</v>
      </c>
      <c r="B2950" t="s">
        <v>279</v>
      </c>
      <c r="C2950" t="s">
        <v>280</v>
      </c>
      <c r="D2950" t="s">
        <v>6</v>
      </c>
      <c r="E2950" t="s">
        <v>6</v>
      </c>
      <c r="F2950">
        <v>0</v>
      </c>
      <c r="G2950" s="4">
        <v>0</v>
      </c>
      <c r="H2950" s="4">
        <v>0</v>
      </c>
      <c r="I2950" s="4">
        <v>0</v>
      </c>
      <c r="J2950" s="4">
        <v>0</v>
      </c>
      <c r="K2950" s="4">
        <v>0</v>
      </c>
    </row>
    <row r="2951" spans="1:11">
      <c r="A2951">
        <v>1994</v>
      </c>
      <c r="B2951" t="s">
        <v>279</v>
      </c>
      <c r="C2951" t="s">
        <v>280</v>
      </c>
      <c r="D2951" t="s">
        <v>6</v>
      </c>
      <c r="E2951" t="s">
        <v>6</v>
      </c>
      <c r="F2951">
        <v>5</v>
      </c>
      <c r="G2951" s="4">
        <v>10</v>
      </c>
      <c r="H2951" s="4">
        <v>0</v>
      </c>
      <c r="I2951" s="4">
        <v>5</v>
      </c>
      <c r="J2951" s="4">
        <v>0</v>
      </c>
      <c r="K2951" s="4">
        <v>0</v>
      </c>
    </row>
    <row r="2952" spans="1:11">
      <c r="A2952">
        <v>1995</v>
      </c>
      <c r="B2952" t="s">
        <v>279</v>
      </c>
      <c r="C2952" t="s">
        <v>280</v>
      </c>
      <c r="D2952" t="s">
        <v>6</v>
      </c>
      <c r="E2952" t="s">
        <v>6</v>
      </c>
      <c r="F2952">
        <v>3</v>
      </c>
      <c r="G2952" s="4">
        <v>3</v>
      </c>
      <c r="H2952" s="4">
        <v>0</v>
      </c>
      <c r="I2952" s="4">
        <v>0</v>
      </c>
      <c r="J2952" s="4">
        <v>0</v>
      </c>
      <c r="K2952" s="4">
        <v>0</v>
      </c>
    </row>
    <row r="2953" spans="1:11">
      <c r="A2953">
        <v>1996</v>
      </c>
      <c r="B2953" t="s">
        <v>279</v>
      </c>
      <c r="C2953" t="s">
        <v>280</v>
      </c>
      <c r="D2953" t="s">
        <v>6</v>
      </c>
      <c r="E2953" t="s">
        <v>6</v>
      </c>
      <c r="F2953">
        <v>3</v>
      </c>
      <c r="G2953" s="4">
        <v>3</v>
      </c>
      <c r="H2953" s="4">
        <v>0</v>
      </c>
      <c r="I2953" s="4">
        <v>3</v>
      </c>
      <c r="J2953" s="4">
        <v>0</v>
      </c>
      <c r="K2953" s="4">
        <v>0</v>
      </c>
    </row>
    <row r="2954" spans="1:11">
      <c r="A2954">
        <v>1997</v>
      </c>
      <c r="B2954" t="s">
        <v>279</v>
      </c>
      <c r="C2954" t="s">
        <v>280</v>
      </c>
      <c r="D2954" t="s">
        <v>6</v>
      </c>
      <c r="E2954" t="s">
        <v>6</v>
      </c>
      <c r="F2954">
        <v>6</v>
      </c>
      <c r="G2954" s="4">
        <v>6.3569861009509872</v>
      </c>
      <c r="H2954" s="4">
        <v>0</v>
      </c>
      <c r="I2954" s="4">
        <v>3.1784930504754936</v>
      </c>
      <c r="J2954" s="4">
        <v>0</v>
      </c>
      <c r="K2954" s="4">
        <v>0</v>
      </c>
    </row>
    <row r="2955" spans="1:11">
      <c r="A2955">
        <v>1997</v>
      </c>
      <c r="B2955" t="s">
        <v>279</v>
      </c>
      <c r="C2955" t="s">
        <v>280</v>
      </c>
      <c r="D2955" t="s">
        <v>6</v>
      </c>
      <c r="E2955" t="s">
        <v>537</v>
      </c>
      <c r="F2955">
        <v>3</v>
      </c>
      <c r="G2955" s="4">
        <v>18.110655737704917</v>
      </c>
      <c r="H2955" s="4">
        <v>0</v>
      </c>
      <c r="I2955" s="4">
        <v>12.073770491803279</v>
      </c>
      <c r="J2955" s="4">
        <v>0</v>
      </c>
      <c r="K2955" s="4">
        <v>0</v>
      </c>
    </row>
    <row r="2956" spans="1:11">
      <c r="A2956">
        <v>1998</v>
      </c>
      <c r="B2956" t="s">
        <v>279</v>
      </c>
      <c r="C2956" t="s">
        <v>280</v>
      </c>
      <c r="D2956" t="s">
        <v>6</v>
      </c>
      <c r="E2956" t="s">
        <v>6</v>
      </c>
      <c r="F2956">
        <v>10</v>
      </c>
      <c r="G2956" s="4">
        <v>9.6139410187667558</v>
      </c>
      <c r="H2956" s="4">
        <v>0</v>
      </c>
      <c r="I2956" s="4">
        <v>0</v>
      </c>
      <c r="J2956" s="4">
        <v>0</v>
      </c>
      <c r="K2956" s="4">
        <v>0</v>
      </c>
    </row>
    <row r="2957" spans="1:11">
      <c r="A2957">
        <v>1998</v>
      </c>
      <c r="B2957" t="s">
        <v>279</v>
      </c>
      <c r="C2957" t="s">
        <v>280</v>
      </c>
      <c r="D2957" t="s">
        <v>6</v>
      </c>
      <c r="E2957" t="s">
        <v>537</v>
      </c>
      <c r="F2957">
        <v>4</v>
      </c>
      <c r="G2957" s="4">
        <v>25.976958525345623</v>
      </c>
      <c r="H2957" s="4">
        <v>0</v>
      </c>
      <c r="I2957" s="4">
        <v>21.647465437788018</v>
      </c>
      <c r="J2957" s="4">
        <v>0</v>
      </c>
      <c r="K2957" s="4">
        <v>0</v>
      </c>
    </row>
    <row r="2958" spans="1:11">
      <c r="A2958">
        <v>1999</v>
      </c>
      <c r="B2958" t="s">
        <v>279</v>
      </c>
      <c r="C2958" t="s">
        <v>280</v>
      </c>
      <c r="D2958" t="s">
        <v>6</v>
      </c>
      <c r="E2958" t="s">
        <v>6</v>
      </c>
      <c r="F2958">
        <v>8</v>
      </c>
      <c r="G2958" s="4">
        <v>54.555681818181817</v>
      </c>
      <c r="H2958" s="4">
        <v>0</v>
      </c>
      <c r="I2958" s="4">
        <v>243.4022727272727</v>
      </c>
      <c r="J2958" s="4">
        <v>0</v>
      </c>
      <c r="K2958" s="4">
        <v>0</v>
      </c>
    </row>
    <row r="2959" spans="1:11">
      <c r="A2959">
        <v>2000</v>
      </c>
      <c r="B2959" t="s">
        <v>279</v>
      </c>
      <c r="C2959" t="s">
        <v>280</v>
      </c>
      <c r="D2959" t="s">
        <v>6</v>
      </c>
      <c r="E2959" t="s">
        <v>6</v>
      </c>
      <c r="F2959">
        <v>9</v>
      </c>
      <c r="G2959" s="4">
        <v>13.830750893921333</v>
      </c>
      <c r="H2959" s="4">
        <v>0</v>
      </c>
      <c r="I2959" s="4">
        <v>4.6102502979737778</v>
      </c>
      <c r="J2959" s="4">
        <v>0</v>
      </c>
      <c r="K2959" s="4">
        <v>0</v>
      </c>
    </row>
    <row r="2960" spans="1:11">
      <c r="A2960">
        <v>2003</v>
      </c>
      <c r="B2960" t="s">
        <v>279</v>
      </c>
      <c r="C2960" t="s">
        <v>280</v>
      </c>
      <c r="D2960" t="s">
        <v>6</v>
      </c>
      <c r="E2960" t="s">
        <v>6</v>
      </c>
      <c r="F2960">
        <v>8</v>
      </c>
      <c r="G2960" s="4">
        <v>7.9584415584415584</v>
      </c>
      <c r="H2960" s="4">
        <v>0</v>
      </c>
      <c r="I2960" s="4">
        <v>0</v>
      </c>
      <c r="J2960" s="4">
        <v>0</v>
      </c>
      <c r="K2960" s="4">
        <v>0</v>
      </c>
    </row>
    <row r="2961" spans="1:11">
      <c r="A2961">
        <v>2006</v>
      </c>
      <c r="B2961" t="s">
        <v>279</v>
      </c>
      <c r="C2961" t="s">
        <v>280</v>
      </c>
      <c r="D2961" t="s">
        <v>6</v>
      </c>
      <c r="E2961" t="s">
        <v>6</v>
      </c>
      <c r="F2961">
        <v>4</v>
      </c>
      <c r="G2961" s="4">
        <v>3.735562310030395</v>
      </c>
      <c r="H2961" s="4">
        <v>0</v>
      </c>
      <c r="I2961" s="4">
        <v>0</v>
      </c>
      <c r="J2961" s="4">
        <v>0</v>
      </c>
      <c r="K2961" s="4">
        <v>0</v>
      </c>
    </row>
    <row r="2962" spans="1:11">
      <c r="A2962">
        <v>1968</v>
      </c>
      <c r="B2962" t="s">
        <v>105</v>
      </c>
      <c r="C2962" t="s">
        <v>106</v>
      </c>
      <c r="D2962" t="s">
        <v>6</v>
      </c>
      <c r="E2962" t="s">
        <v>534</v>
      </c>
      <c r="F2962">
        <v>68</v>
      </c>
      <c r="G2962" s="4">
        <v>259</v>
      </c>
      <c r="H2962" s="4">
        <v>186</v>
      </c>
      <c r="I2962" s="4">
        <v>0</v>
      </c>
      <c r="J2962" s="4">
        <v>0</v>
      </c>
      <c r="K2962" s="4">
        <v>0</v>
      </c>
    </row>
    <row r="2963" spans="1:11">
      <c r="A2963">
        <v>1969</v>
      </c>
      <c r="B2963" t="s">
        <v>105</v>
      </c>
      <c r="C2963" t="s">
        <v>106</v>
      </c>
      <c r="D2963" t="s">
        <v>6</v>
      </c>
      <c r="E2963" t="s">
        <v>534</v>
      </c>
      <c r="F2963">
        <v>35</v>
      </c>
      <c r="G2963" s="4">
        <v>170</v>
      </c>
      <c r="H2963" s="4">
        <v>136</v>
      </c>
      <c r="I2963" s="4">
        <v>0</v>
      </c>
      <c r="J2963" s="4">
        <v>0</v>
      </c>
      <c r="K2963" s="4">
        <v>0</v>
      </c>
    </row>
    <row r="2964" spans="1:11">
      <c r="A2964">
        <v>1970</v>
      </c>
      <c r="B2964" t="s">
        <v>105</v>
      </c>
      <c r="C2964" t="s">
        <v>106</v>
      </c>
      <c r="D2964" t="s">
        <v>6</v>
      </c>
      <c r="E2964" t="s">
        <v>534</v>
      </c>
      <c r="F2964">
        <v>13</v>
      </c>
      <c r="G2964" s="4">
        <v>30</v>
      </c>
      <c r="H2964" s="4">
        <v>10</v>
      </c>
      <c r="I2964" s="4">
        <v>0</v>
      </c>
      <c r="J2964" s="4">
        <v>0</v>
      </c>
      <c r="K2964" s="4">
        <v>0</v>
      </c>
    </row>
    <row r="2965" spans="1:11">
      <c r="A2965">
        <v>1971</v>
      </c>
      <c r="B2965" t="s">
        <v>105</v>
      </c>
      <c r="C2965" t="s">
        <v>106</v>
      </c>
      <c r="D2965" t="s">
        <v>6</v>
      </c>
      <c r="E2965" t="s">
        <v>534</v>
      </c>
      <c r="F2965">
        <v>29</v>
      </c>
      <c r="G2965" s="4">
        <v>177</v>
      </c>
      <c r="H2965" s="4">
        <v>55</v>
      </c>
      <c r="I2965" s="4">
        <v>134</v>
      </c>
      <c r="J2965" s="4">
        <v>0</v>
      </c>
      <c r="K2965" s="4">
        <v>0</v>
      </c>
    </row>
    <row r="2966" spans="1:11">
      <c r="A2966">
        <v>1972</v>
      </c>
      <c r="B2966" t="s">
        <v>105</v>
      </c>
      <c r="C2966" t="s">
        <v>106</v>
      </c>
      <c r="D2966" t="s">
        <v>6</v>
      </c>
      <c r="E2966" t="s">
        <v>534</v>
      </c>
      <c r="F2966">
        <v>11</v>
      </c>
      <c r="G2966" s="4">
        <v>57</v>
      </c>
      <c r="H2966" s="4">
        <v>43</v>
      </c>
      <c r="I2966" s="4">
        <v>50</v>
      </c>
      <c r="J2966" s="4">
        <v>0</v>
      </c>
      <c r="K2966" s="4">
        <v>0</v>
      </c>
    </row>
    <row r="2967" spans="1:11">
      <c r="A2967">
        <v>1973</v>
      </c>
      <c r="B2967" t="s">
        <v>105</v>
      </c>
      <c r="C2967" t="s">
        <v>106</v>
      </c>
      <c r="D2967" t="s">
        <v>6</v>
      </c>
      <c r="E2967" t="s">
        <v>534</v>
      </c>
      <c r="F2967">
        <v>27</v>
      </c>
      <c r="G2967" s="4">
        <v>89</v>
      </c>
      <c r="H2967" s="4">
        <v>73</v>
      </c>
      <c r="I2967" s="4">
        <v>95</v>
      </c>
      <c r="J2967" s="4">
        <v>0</v>
      </c>
      <c r="K2967" s="4">
        <v>0</v>
      </c>
    </row>
    <row r="2968" spans="1:11">
      <c r="A2968">
        <v>1974</v>
      </c>
      <c r="B2968" t="s">
        <v>105</v>
      </c>
      <c r="C2968" t="s">
        <v>106</v>
      </c>
      <c r="D2968" t="s">
        <v>6</v>
      </c>
      <c r="E2968" t="s">
        <v>534</v>
      </c>
      <c r="F2968">
        <v>52</v>
      </c>
      <c r="G2968" s="4">
        <v>168</v>
      </c>
      <c r="H2968" s="4">
        <v>137</v>
      </c>
      <c r="I2968" s="4">
        <v>83</v>
      </c>
      <c r="J2968" s="4">
        <v>0</v>
      </c>
      <c r="K2968" s="4">
        <v>0</v>
      </c>
    </row>
    <row r="2969" spans="1:11">
      <c r="A2969">
        <v>1975</v>
      </c>
      <c r="B2969" t="s">
        <v>105</v>
      </c>
      <c r="C2969" t="s">
        <v>106</v>
      </c>
      <c r="D2969" t="s">
        <v>6</v>
      </c>
      <c r="E2969" t="s">
        <v>534</v>
      </c>
      <c r="F2969">
        <v>37</v>
      </c>
      <c r="G2969" s="4">
        <v>294</v>
      </c>
      <c r="H2969" s="4">
        <v>101</v>
      </c>
      <c r="I2969" s="4">
        <v>40</v>
      </c>
      <c r="J2969" s="4">
        <v>0</v>
      </c>
      <c r="K2969" s="4">
        <v>0</v>
      </c>
    </row>
    <row r="2970" spans="1:11">
      <c r="A2970">
        <v>1976</v>
      </c>
      <c r="B2970" t="s">
        <v>105</v>
      </c>
      <c r="C2970" t="s">
        <v>106</v>
      </c>
      <c r="D2970" t="s">
        <v>6</v>
      </c>
      <c r="E2970" t="s">
        <v>534</v>
      </c>
      <c r="F2970">
        <v>23</v>
      </c>
      <c r="G2970" s="4">
        <v>212</v>
      </c>
      <c r="H2970" s="4">
        <v>64</v>
      </c>
      <c r="I2970" s="4">
        <v>89</v>
      </c>
      <c r="J2970" s="4">
        <v>0</v>
      </c>
      <c r="K2970" s="4">
        <v>0</v>
      </c>
    </row>
    <row r="2971" spans="1:11">
      <c r="A2971">
        <v>1977</v>
      </c>
      <c r="B2971" t="s">
        <v>105</v>
      </c>
      <c r="C2971" t="s">
        <v>106</v>
      </c>
      <c r="D2971" t="s">
        <v>6</v>
      </c>
      <c r="E2971" t="s">
        <v>534</v>
      </c>
      <c r="F2971">
        <v>67</v>
      </c>
      <c r="G2971" s="4">
        <v>606</v>
      </c>
      <c r="H2971" s="4">
        <v>209</v>
      </c>
      <c r="I2971" s="4">
        <v>488</v>
      </c>
      <c r="J2971" s="4">
        <v>0</v>
      </c>
      <c r="K2971" s="4">
        <v>0</v>
      </c>
    </row>
    <row r="2972" spans="1:11">
      <c r="A2972">
        <v>1978</v>
      </c>
      <c r="B2972" t="s">
        <v>105</v>
      </c>
      <c r="C2972" t="s">
        <v>106</v>
      </c>
      <c r="D2972" t="s">
        <v>6</v>
      </c>
      <c r="E2972" t="s">
        <v>534</v>
      </c>
      <c r="F2972">
        <v>47</v>
      </c>
      <c r="G2972" s="4">
        <v>98</v>
      </c>
      <c r="H2972" s="4">
        <v>59</v>
      </c>
      <c r="I2972" s="4">
        <v>107</v>
      </c>
      <c r="J2972" s="4">
        <v>0</v>
      </c>
      <c r="K2972" s="4">
        <v>0</v>
      </c>
    </row>
    <row r="2973" spans="1:11">
      <c r="A2973">
        <v>1979</v>
      </c>
      <c r="B2973" t="s">
        <v>105</v>
      </c>
      <c r="C2973" t="s">
        <v>106</v>
      </c>
      <c r="D2973" t="s">
        <v>6</v>
      </c>
      <c r="E2973" t="s">
        <v>534</v>
      </c>
      <c r="F2973">
        <v>21</v>
      </c>
      <c r="G2973" s="4">
        <v>57</v>
      </c>
      <c r="H2973" s="4">
        <v>0</v>
      </c>
      <c r="I2973" s="4">
        <v>0</v>
      </c>
      <c r="J2973" s="4">
        <v>0</v>
      </c>
      <c r="K2973" s="4">
        <v>0</v>
      </c>
    </row>
    <row r="2974" spans="1:11">
      <c r="A2974">
        <v>1980</v>
      </c>
      <c r="B2974" t="s">
        <v>105</v>
      </c>
      <c r="C2974" t="s">
        <v>106</v>
      </c>
      <c r="D2974" t="s">
        <v>6</v>
      </c>
      <c r="E2974" t="s">
        <v>534</v>
      </c>
      <c r="F2974">
        <v>26</v>
      </c>
      <c r="G2974" s="4">
        <v>294</v>
      </c>
      <c r="H2974" s="4">
        <v>62</v>
      </c>
      <c r="I2974" s="4">
        <v>30</v>
      </c>
      <c r="J2974" s="4">
        <v>0</v>
      </c>
      <c r="K2974" s="4">
        <v>0</v>
      </c>
    </row>
    <row r="2975" spans="1:11">
      <c r="A2975">
        <v>1981</v>
      </c>
      <c r="B2975" t="s">
        <v>105</v>
      </c>
      <c r="C2975" t="s">
        <v>106</v>
      </c>
      <c r="D2975" t="s">
        <v>6</v>
      </c>
      <c r="E2975" t="s">
        <v>534</v>
      </c>
      <c r="F2975">
        <v>3</v>
      </c>
      <c r="G2975" s="4">
        <v>3</v>
      </c>
      <c r="H2975" s="4">
        <v>0</v>
      </c>
      <c r="I2975" s="4">
        <v>0</v>
      </c>
      <c r="J2975" s="4">
        <v>0</v>
      </c>
      <c r="K2975" s="4">
        <v>0</v>
      </c>
    </row>
    <row r="2976" spans="1:11">
      <c r="A2976">
        <v>1982</v>
      </c>
      <c r="B2976" t="s">
        <v>105</v>
      </c>
      <c r="C2976" t="s">
        <v>106</v>
      </c>
      <c r="D2976" t="s">
        <v>6</v>
      </c>
      <c r="E2976" t="s">
        <v>534</v>
      </c>
      <c r="F2976">
        <v>8</v>
      </c>
      <c r="G2976" s="4">
        <v>30</v>
      </c>
      <c r="H2976" s="4">
        <v>0</v>
      </c>
      <c r="I2976" s="4">
        <v>2</v>
      </c>
      <c r="J2976" s="4">
        <v>0</v>
      </c>
      <c r="K2976" s="4">
        <v>0</v>
      </c>
    </row>
    <row r="2977" spans="1:11">
      <c r="A2977">
        <v>1983</v>
      </c>
      <c r="B2977" t="s">
        <v>105</v>
      </c>
      <c r="C2977" t="s">
        <v>106</v>
      </c>
      <c r="D2977" t="s">
        <v>6</v>
      </c>
      <c r="E2977" t="s">
        <v>534</v>
      </c>
      <c r="F2977">
        <v>4</v>
      </c>
      <c r="G2977" s="4">
        <v>9</v>
      </c>
      <c r="H2977" s="4">
        <v>4</v>
      </c>
      <c r="I2977" s="4">
        <v>9</v>
      </c>
      <c r="J2977" s="4">
        <v>0</v>
      </c>
      <c r="K2977" s="4">
        <v>0</v>
      </c>
    </row>
    <row r="2978" spans="1:11">
      <c r="A2978">
        <v>1984</v>
      </c>
      <c r="B2978" t="s">
        <v>105</v>
      </c>
      <c r="C2978" t="s">
        <v>106</v>
      </c>
      <c r="D2978" t="s">
        <v>6</v>
      </c>
      <c r="E2978" t="s">
        <v>537</v>
      </c>
      <c r="F2978">
        <v>4</v>
      </c>
      <c r="G2978" s="4">
        <v>4</v>
      </c>
      <c r="H2978" s="4">
        <v>0</v>
      </c>
      <c r="I2978" s="4">
        <v>12</v>
      </c>
      <c r="J2978" s="4">
        <v>0</v>
      </c>
      <c r="K2978" s="4">
        <v>0</v>
      </c>
    </row>
    <row r="2979" spans="1:11">
      <c r="A2979">
        <v>1985</v>
      </c>
      <c r="B2979" t="s">
        <v>105</v>
      </c>
      <c r="C2979" t="s">
        <v>106</v>
      </c>
      <c r="D2979" t="s">
        <v>6</v>
      </c>
      <c r="E2979" t="s">
        <v>978</v>
      </c>
      <c r="F2979">
        <v>3</v>
      </c>
      <c r="G2979" s="4">
        <v>6</v>
      </c>
      <c r="H2979" s="4">
        <v>2</v>
      </c>
      <c r="I2979" s="4">
        <v>0</v>
      </c>
      <c r="J2979" s="4">
        <v>0</v>
      </c>
      <c r="K2979" s="4">
        <v>0</v>
      </c>
    </row>
    <row r="2980" spans="1:11">
      <c r="A2980">
        <v>1986</v>
      </c>
      <c r="B2980" t="s">
        <v>105</v>
      </c>
      <c r="C2980" t="s">
        <v>106</v>
      </c>
      <c r="D2980" t="s">
        <v>6</v>
      </c>
      <c r="E2980" t="s">
        <v>6</v>
      </c>
      <c r="F2980">
        <v>18</v>
      </c>
      <c r="G2980" s="4">
        <v>25</v>
      </c>
      <c r="H2980" s="4">
        <v>4</v>
      </c>
      <c r="I2980" s="4">
        <v>131</v>
      </c>
      <c r="J2980" s="4">
        <v>0</v>
      </c>
      <c r="K2980" s="4">
        <v>0</v>
      </c>
    </row>
    <row r="2981" spans="1:11">
      <c r="A2981">
        <v>1987</v>
      </c>
      <c r="B2981" t="s">
        <v>105</v>
      </c>
      <c r="C2981" t="s">
        <v>106</v>
      </c>
      <c r="D2981" t="s">
        <v>6</v>
      </c>
      <c r="E2981" t="s">
        <v>6</v>
      </c>
      <c r="F2981">
        <v>16</v>
      </c>
      <c r="G2981" s="4">
        <v>20</v>
      </c>
      <c r="H2981" s="4">
        <v>0</v>
      </c>
      <c r="I2981" s="4">
        <v>68</v>
      </c>
      <c r="J2981" s="4">
        <v>0</v>
      </c>
      <c r="K2981" s="4">
        <v>0</v>
      </c>
    </row>
    <row r="2982" spans="1:11">
      <c r="A2982">
        <v>1987</v>
      </c>
      <c r="B2982" t="s">
        <v>105</v>
      </c>
      <c r="C2982" t="s">
        <v>106</v>
      </c>
      <c r="D2982" t="s">
        <v>6</v>
      </c>
      <c r="E2982" t="s">
        <v>537</v>
      </c>
      <c r="F2982">
        <v>9</v>
      </c>
      <c r="G2982" s="4">
        <v>28</v>
      </c>
      <c r="H2982" s="4">
        <v>0</v>
      </c>
      <c r="I2982" s="4">
        <v>0</v>
      </c>
      <c r="J2982" s="4">
        <v>0</v>
      </c>
      <c r="K2982" s="4">
        <v>0</v>
      </c>
    </row>
    <row r="2983" spans="1:11">
      <c r="A2983">
        <v>1987</v>
      </c>
      <c r="B2983" t="s">
        <v>105</v>
      </c>
      <c r="C2983" t="s">
        <v>106</v>
      </c>
      <c r="D2983" t="s">
        <v>6</v>
      </c>
      <c r="E2983" t="s">
        <v>979</v>
      </c>
      <c r="F2983">
        <v>3</v>
      </c>
      <c r="G2983" s="4">
        <v>3</v>
      </c>
      <c r="H2983" s="4">
        <v>0</v>
      </c>
      <c r="I2983" s="4">
        <v>0</v>
      </c>
      <c r="J2983" s="4">
        <v>0</v>
      </c>
      <c r="K2983" s="4">
        <v>0</v>
      </c>
    </row>
    <row r="2984" spans="1:11">
      <c r="A2984">
        <v>1988</v>
      </c>
      <c r="B2984" t="s">
        <v>105</v>
      </c>
      <c r="C2984" t="s">
        <v>106</v>
      </c>
      <c r="D2984" t="s">
        <v>6</v>
      </c>
      <c r="E2984" t="s">
        <v>6</v>
      </c>
      <c r="F2984">
        <v>18</v>
      </c>
      <c r="G2984" s="4">
        <v>35</v>
      </c>
      <c r="H2984" s="4">
        <v>0</v>
      </c>
      <c r="I2984" s="4">
        <v>66</v>
      </c>
      <c r="J2984" s="4">
        <v>0</v>
      </c>
      <c r="K2984" s="4">
        <v>0</v>
      </c>
    </row>
    <row r="2985" spans="1:11">
      <c r="A2985">
        <v>1988</v>
      </c>
      <c r="B2985" t="s">
        <v>105</v>
      </c>
      <c r="C2985" t="s">
        <v>106</v>
      </c>
      <c r="D2985" t="s">
        <v>6</v>
      </c>
      <c r="E2985" t="s">
        <v>537</v>
      </c>
      <c r="F2985">
        <v>8</v>
      </c>
      <c r="G2985" s="4">
        <v>8</v>
      </c>
      <c r="H2985" s="4">
        <v>0</v>
      </c>
      <c r="I2985" s="4">
        <v>12</v>
      </c>
      <c r="J2985" s="4">
        <v>0</v>
      </c>
      <c r="K2985" s="4">
        <v>0</v>
      </c>
    </row>
    <row r="2986" spans="1:11">
      <c r="A2986">
        <v>1989</v>
      </c>
      <c r="B2986" t="s">
        <v>105</v>
      </c>
      <c r="C2986" t="s">
        <v>106</v>
      </c>
      <c r="D2986" t="s">
        <v>6</v>
      </c>
      <c r="E2986" t="s">
        <v>978</v>
      </c>
      <c r="F2986">
        <v>2</v>
      </c>
      <c r="G2986" s="4">
        <v>2</v>
      </c>
      <c r="H2986" s="4">
        <v>0</v>
      </c>
      <c r="I2986" s="4">
        <v>10</v>
      </c>
      <c r="J2986" s="4">
        <v>0</v>
      </c>
      <c r="K2986" s="4">
        <v>0</v>
      </c>
    </row>
    <row r="2987" spans="1:11">
      <c r="A2987">
        <v>1989</v>
      </c>
      <c r="B2987" t="s">
        <v>105</v>
      </c>
      <c r="C2987" t="s">
        <v>106</v>
      </c>
      <c r="D2987" t="s">
        <v>6</v>
      </c>
      <c r="E2987" t="s">
        <v>6</v>
      </c>
      <c r="F2987">
        <v>30</v>
      </c>
      <c r="G2987" s="4">
        <v>46</v>
      </c>
      <c r="H2987" s="4">
        <v>0</v>
      </c>
      <c r="I2987" s="4">
        <v>76</v>
      </c>
      <c r="J2987" s="4">
        <v>0</v>
      </c>
      <c r="K2987" s="4">
        <v>5</v>
      </c>
    </row>
    <row r="2988" spans="1:11">
      <c r="A2988">
        <v>1990</v>
      </c>
      <c r="B2988" t="s">
        <v>105</v>
      </c>
      <c r="C2988" t="s">
        <v>106</v>
      </c>
      <c r="D2988" t="s">
        <v>6</v>
      </c>
      <c r="E2988" t="s">
        <v>6</v>
      </c>
      <c r="F2988">
        <v>52</v>
      </c>
      <c r="G2988" s="4">
        <v>80</v>
      </c>
      <c r="H2988" s="4">
        <v>0</v>
      </c>
      <c r="I2988" s="4">
        <v>118</v>
      </c>
      <c r="J2988" s="4">
        <v>0</v>
      </c>
      <c r="K2988" s="4">
        <v>0</v>
      </c>
    </row>
    <row r="2989" spans="1:11">
      <c r="A2989">
        <v>1990</v>
      </c>
      <c r="B2989" t="s">
        <v>105</v>
      </c>
      <c r="C2989" t="s">
        <v>106</v>
      </c>
      <c r="D2989" t="s">
        <v>6</v>
      </c>
      <c r="E2989" t="s">
        <v>537</v>
      </c>
      <c r="F2989">
        <v>4</v>
      </c>
      <c r="G2989" s="4">
        <v>4</v>
      </c>
      <c r="H2989" s="4">
        <v>0</v>
      </c>
      <c r="I2989" s="4">
        <v>0</v>
      </c>
      <c r="J2989" s="4">
        <v>0</v>
      </c>
      <c r="K2989" s="4">
        <v>0</v>
      </c>
    </row>
    <row r="2990" spans="1:11">
      <c r="A2990">
        <v>1991</v>
      </c>
      <c r="B2990" t="s">
        <v>105</v>
      </c>
      <c r="C2990" t="s">
        <v>106</v>
      </c>
      <c r="D2990" t="s">
        <v>6</v>
      </c>
      <c r="E2990" t="s">
        <v>6</v>
      </c>
      <c r="F2990">
        <v>42</v>
      </c>
      <c r="G2990" s="4">
        <v>81</v>
      </c>
      <c r="H2990" s="4">
        <v>0</v>
      </c>
      <c r="I2990" s="4">
        <v>123</v>
      </c>
      <c r="J2990" s="4">
        <v>0</v>
      </c>
      <c r="K2990" s="4">
        <v>0</v>
      </c>
    </row>
    <row r="2991" spans="1:11">
      <c r="A2991">
        <v>1991</v>
      </c>
      <c r="B2991" t="s">
        <v>105</v>
      </c>
      <c r="C2991" t="s">
        <v>106</v>
      </c>
      <c r="D2991" t="s">
        <v>6</v>
      </c>
      <c r="E2991" t="s">
        <v>537</v>
      </c>
      <c r="F2991">
        <v>4</v>
      </c>
      <c r="G2991" s="4">
        <v>12</v>
      </c>
      <c r="H2991" s="4">
        <v>0</v>
      </c>
      <c r="I2991" s="4">
        <v>24</v>
      </c>
      <c r="J2991" s="4">
        <v>0</v>
      </c>
      <c r="K2991" s="4">
        <v>0</v>
      </c>
    </row>
    <row r="2992" spans="1:11">
      <c r="A2992">
        <v>1992</v>
      </c>
      <c r="B2992" t="s">
        <v>105</v>
      </c>
      <c r="C2992" t="s">
        <v>106</v>
      </c>
      <c r="D2992" t="s">
        <v>6</v>
      </c>
      <c r="E2992" t="s">
        <v>978</v>
      </c>
      <c r="F2992">
        <v>2</v>
      </c>
      <c r="G2992" s="4">
        <v>2</v>
      </c>
      <c r="H2992" s="4">
        <v>0</v>
      </c>
      <c r="I2992" s="4">
        <v>0</v>
      </c>
      <c r="J2992" s="4">
        <v>0</v>
      </c>
      <c r="K2992" s="4">
        <v>0</v>
      </c>
    </row>
    <row r="2993" spans="1:11">
      <c r="A2993">
        <v>1992</v>
      </c>
      <c r="B2993" t="s">
        <v>105</v>
      </c>
      <c r="C2993" t="s">
        <v>106</v>
      </c>
      <c r="D2993" t="s">
        <v>6</v>
      </c>
      <c r="E2993" t="s">
        <v>6</v>
      </c>
      <c r="F2993">
        <v>38</v>
      </c>
      <c r="G2993" s="4">
        <v>50</v>
      </c>
      <c r="H2993" s="4">
        <v>0</v>
      </c>
      <c r="I2993" s="4">
        <v>146</v>
      </c>
      <c r="J2993" s="4">
        <v>0</v>
      </c>
      <c r="K2993" s="4">
        <v>0</v>
      </c>
    </row>
    <row r="2994" spans="1:11">
      <c r="A2994">
        <v>1992</v>
      </c>
      <c r="B2994" t="s">
        <v>105</v>
      </c>
      <c r="C2994" t="s">
        <v>106</v>
      </c>
      <c r="D2994" t="s">
        <v>6</v>
      </c>
      <c r="E2994" t="s">
        <v>537</v>
      </c>
      <c r="F2994">
        <v>10</v>
      </c>
      <c r="G2994" s="4">
        <v>10</v>
      </c>
      <c r="H2994" s="4">
        <v>0</v>
      </c>
      <c r="I2994" s="4">
        <v>0</v>
      </c>
      <c r="J2994" s="4">
        <v>0</v>
      </c>
      <c r="K2994" s="4">
        <v>0</v>
      </c>
    </row>
    <row r="2995" spans="1:11">
      <c r="A2995">
        <v>1993</v>
      </c>
      <c r="B2995" t="s">
        <v>105</v>
      </c>
      <c r="C2995" t="s">
        <v>106</v>
      </c>
      <c r="D2995" t="s">
        <v>6</v>
      </c>
      <c r="E2995" t="s">
        <v>6</v>
      </c>
      <c r="F2995">
        <v>37</v>
      </c>
      <c r="G2995" s="4">
        <v>104</v>
      </c>
      <c r="H2995" s="4">
        <v>0</v>
      </c>
      <c r="I2995" s="4">
        <v>295</v>
      </c>
      <c r="J2995" s="4">
        <v>0</v>
      </c>
      <c r="K2995" s="4">
        <v>0</v>
      </c>
    </row>
    <row r="2996" spans="1:11">
      <c r="A2996">
        <v>1993</v>
      </c>
      <c r="B2996" t="s">
        <v>105</v>
      </c>
      <c r="C2996" t="s">
        <v>106</v>
      </c>
      <c r="D2996" t="s">
        <v>6</v>
      </c>
      <c r="E2996" t="s">
        <v>537</v>
      </c>
      <c r="F2996">
        <v>4</v>
      </c>
      <c r="G2996" s="4">
        <v>4</v>
      </c>
      <c r="H2996" s="4">
        <v>0</v>
      </c>
      <c r="I2996" s="4">
        <v>29</v>
      </c>
      <c r="J2996" s="4">
        <v>0</v>
      </c>
      <c r="K2996" s="4">
        <v>0</v>
      </c>
    </row>
    <row r="2997" spans="1:11">
      <c r="A2997">
        <v>1993</v>
      </c>
      <c r="B2997" t="s">
        <v>105</v>
      </c>
      <c r="C2997" t="s">
        <v>106</v>
      </c>
      <c r="D2997" t="s">
        <v>6</v>
      </c>
      <c r="E2997" t="s">
        <v>677</v>
      </c>
      <c r="F2997">
        <v>3</v>
      </c>
      <c r="G2997" s="4">
        <v>3</v>
      </c>
      <c r="H2997" s="4">
        <v>0</v>
      </c>
      <c r="I2997" s="4">
        <v>0</v>
      </c>
      <c r="J2997" s="4">
        <v>0</v>
      </c>
      <c r="K2997" s="4">
        <v>0</v>
      </c>
    </row>
    <row r="2998" spans="1:11">
      <c r="A2998">
        <v>1993</v>
      </c>
      <c r="B2998" t="s">
        <v>105</v>
      </c>
      <c r="C2998" t="s">
        <v>106</v>
      </c>
      <c r="D2998" t="s">
        <v>6</v>
      </c>
      <c r="E2998" t="s">
        <v>976</v>
      </c>
      <c r="F2998">
        <v>2</v>
      </c>
      <c r="G2998" s="4">
        <v>4</v>
      </c>
      <c r="H2998" s="4">
        <v>0</v>
      </c>
      <c r="I2998" s="4">
        <v>0</v>
      </c>
      <c r="J2998" s="4">
        <v>0</v>
      </c>
      <c r="K2998" s="4">
        <v>0</v>
      </c>
    </row>
    <row r="2999" spans="1:11">
      <c r="A2999">
        <v>1994</v>
      </c>
      <c r="B2999" t="s">
        <v>105</v>
      </c>
      <c r="C2999" t="s">
        <v>106</v>
      </c>
      <c r="D2999" t="s">
        <v>6</v>
      </c>
      <c r="E2999" t="s">
        <v>978</v>
      </c>
      <c r="F2999">
        <v>2</v>
      </c>
      <c r="G2999" s="4">
        <v>2</v>
      </c>
      <c r="H2999" s="4">
        <v>0</v>
      </c>
      <c r="I2999" s="4">
        <v>2</v>
      </c>
      <c r="J2999" s="4">
        <v>0</v>
      </c>
      <c r="K2999" s="4">
        <v>0</v>
      </c>
    </row>
    <row r="3000" spans="1:11">
      <c r="A3000">
        <v>1994</v>
      </c>
      <c r="B3000" t="s">
        <v>105</v>
      </c>
      <c r="C3000" t="s">
        <v>106</v>
      </c>
      <c r="D3000" t="s">
        <v>6</v>
      </c>
      <c r="E3000" t="s">
        <v>6</v>
      </c>
      <c r="F3000">
        <v>56</v>
      </c>
      <c r="G3000" s="4">
        <v>86</v>
      </c>
      <c r="H3000" s="4">
        <v>0</v>
      </c>
      <c r="I3000" s="4">
        <v>147</v>
      </c>
      <c r="J3000" s="4">
        <v>0</v>
      </c>
      <c r="K3000" s="4">
        <v>0</v>
      </c>
    </row>
    <row r="3001" spans="1:11">
      <c r="A3001">
        <v>1995</v>
      </c>
      <c r="B3001" t="s">
        <v>105</v>
      </c>
      <c r="C3001" t="s">
        <v>106</v>
      </c>
      <c r="D3001" t="s">
        <v>6</v>
      </c>
      <c r="E3001" t="s">
        <v>978</v>
      </c>
      <c r="F3001">
        <v>2</v>
      </c>
      <c r="G3001" s="4">
        <v>2</v>
      </c>
      <c r="H3001" s="4">
        <v>0</v>
      </c>
      <c r="I3001" s="4">
        <v>0</v>
      </c>
      <c r="J3001" s="4">
        <v>0</v>
      </c>
      <c r="K3001" s="4">
        <v>0</v>
      </c>
    </row>
    <row r="3002" spans="1:11">
      <c r="A3002">
        <v>1995</v>
      </c>
      <c r="B3002" t="s">
        <v>105</v>
      </c>
      <c r="C3002" t="s">
        <v>106</v>
      </c>
      <c r="D3002" t="s">
        <v>6</v>
      </c>
      <c r="E3002" t="s">
        <v>6</v>
      </c>
      <c r="F3002">
        <v>43</v>
      </c>
      <c r="G3002" s="4">
        <v>68</v>
      </c>
      <c r="H3002" s="4">
        <v>0</v>
      </c>
      <c r="I3002" s="4">
        <v>127</v>
      </c>
      <c r="J3002" s="4">
        <v>0</v>
      </c>
      <c r="K3002" s="4">
        <v>6</v>
      </c>
    </row>
    <row r="3003" spans="1:11">
      <c r="A3003">
        <v>1996</v>
      </c>
      <c r="B3003" t="s">
        <v>105</v>
      </c>
      <c r="C3003" t="s">
        <v>106</v>
      </c>
      <c r="D3003" t="s">
        <v>6</v>
      </c>
      <c r="E3003" t="s">
        <v>978</v>
      </c>
      <c r="F3003">
        <v>2</v>
      </c>
      <c r="G3003" s="4">
        <v>2</v>
      </c>
      <c r="H3003" s="4">
        <v>0</v>
      </c>
      <c r="I3003" s="4">
        <v>0</v>
      </c>
      <c r="J3003" s="4">
        <v>0</v>
      </c>
      <c r="K3003" s="4">
        <v>0</v>
      </c>
    </row>
    <row r="3004" spans="1:11">
      <c r="A3004">
        <v>1996</v>
      </c>
      <c r="B3004" t="s">
        <v>105</v>
      </c>
      <c r="C3004" t="s">
        <v>106</v>
      </c>
      <c r="D3004" t="s">
        <v>6</v>
      </c>
      <c r="E3004" t="s">
        <v>6</v>
      </c>
      <c r="F3004">
        <v>58</v>
      </c>
      <c r="G3004" s="4">
        <v>95</v>
      </c>
      <c r="H3004" s="4">
        <v>0</v>
      </c>
      <c r="I3004" s="4">
        <v>183</v>
      </c>
      <c r="J3004" s="4">
        <v>0</v>
      </c>
      <c r="K3004" s="4">
        <v>14</v>
      </c>
    </row>
    <row r="3005" spans="1:11">
      <c r="A3005">
        <v>1996</v>
      </c>
      <c r="B3005" t="s">
        <v>105</v>
      </c>
      <c r="C3005" t="s">
        <v>106</v>
      </c>
      <c r="D3005" t="s">
        <v>6</v>
      </c>
      <c r="E3005" t="s">
        <v>537</v>
      </c>
      <c r="F3005">
        <v>10</v>
      </c>
      <c r="G3005" s="4">
        <v>26</v>
      </c>
      <c r="H3005" s="4">
        <v>0</v>
      </c>
      <c r="I3005" s="4">
        <v>88</v>
      </c>
      <c r="J3005" s="4">
        <v>0</v>
      </c>
      <c r="K3005" s="4">
        <v>0</v>
      </c>
    </row>
    <row r="3006" spans="1:11">
      <c r="A3006">
        <v>1997</v>
      </c>
      <c r="B3006" t="s">
        <v>105</v>
      </c>
      <c r="C3006" t="s">
        <v>106</v>
      </c>
      <c r="D3006" t="s">
        <v>6</v>
      </c>
      <c r="E3006" t="s">
        <v>6</v>
      </c>
      <c r="F3006">
        <v>6</v>
      </c>
      <c r="G3006" s="4">
        <v>6.3569861009509872</v>
      </c>
      <c r="H3006" s="4">
        <v>0</v>
      </c>
      <c r="I3006" s="4">
        <v>0</v>
      </c>
      <c r="J3006" s="4">
        <v>0</v>
      </c>
      <c r="K3006" s="4">
        <v>0</v>
      </c>
    </row>
    <row r="3007" spans="1:11">
      <c r="A3007">
        <v>1998</v>
      </c>
      <c r="B3007" t="s">
        <v>105</v>
      </c>
      <c r="C3007" t="s">
        <v>106</v>
      </c>
      <c r="D3007" t="s">
        <v>6</v>
      </c>
      <c r="E3007" t="s">
        <v>6</v>
      </c>
      <c r="F3007">
        <v>10</v>
      </c>
      <c r="G3007" s="4">
        <v>9.6139410187667558</v>
      </c>
      <c r="H3007" s="4">
        <v>0</v>
      </c>
      <c r="I3007" s="4">
        <v>19.227882037533512</v>
      </c>
      <c r="J3007" s="4">
        <v>0</v>
      </c>
      <c r="K3007" s="4">
        <v>0</v>
      </c>
    </row>
    <row r="3008" spans="1:11">
      <c r="A3008">
        <v>1999</v>
      </c>
      <c r="B3008" t="s">
        <v>105</v>
      </c>
      <c r="C3008" t="s">
        <v>106</v>
      </c>
      <c r="D3008" t="s">
        <v>6</v>
      </c>
      <c r="E3008" t="s">
        <v>6</v>
      </c>
      <c r="F3008">
        <v>8</v>
      </c>
      <c r="G3008" s="4">
        <v>12.589772727272727</v>
      </c>
      <c r="H3008" s="4">
        <v>0</v>
      </c>
      <c r="I3008" s="4">
        <v>4.1965909090909088</v>
      </c>
      <c r="J3008" s="4">
        <v>0</v>
      </c>
      <c r="K3008" s="4">
        <v>0</v>
      </c>
    </row>
    <row r="3009" spans="1:11">
      <c r="A3009">
        <v>1999</v>
      </c>
      <c r="B3009" t="s">
        <v>105</v>
      </c>
      <c r="C3009" t="s">
        <v>106</v>
      </c>
      <c r="D3009" t="s">
        <v>6</v>
      </c>
      <c r="E3009" t="s">
        <v>537</v>
      </c>
      <c r="F3009">
        <v>3</v>
      </c>
      <c r="G3009" s="4">
        <v>10.159807355516637</v>
      </c>
      <c r="H3009" s="4">
        <v>0</v>
      </c>
      <c r="I3009" s="4">
        <v>0</v>
      </c>
      <c r="J3009" s="4">
        <v>0</v>
      </c>
      <c r="K3009" s="4">
        <v>0</v>
      </c>
    </row>
    <row r="3010" spans="1:11">
      <c r="A3010">
        <v>2000</v>
      </c>
      <c r="B3010" t="s">
        <v>105</v>
      </c>
      <c r="C3010" t="s">
        <v>106</v>
      </c>
      <c r="D3010" t="s">
        <v>6</v>
      </c>
      <c r="E3010" t="s">
        <v>6</v>
      </c>
      <c r="F3010">
        <v>14</v>
      </c>
      <c r="G3010" s="4">
        <v>64.543504171632904</v>
      </c>
      <c r="H3010" s="4">
        <v>0</v>
      </c>
      <c r="I3010" s="4">
        <v>124.47675804529203</v>
      </c>
      <c r="J3010" s="4">
        <v>0</v>
      </c>
      <c r="K3010" s="4">
        <v>0</v>
      </c>
    </row>
    <row r="3011" spans="1:11">
      <c r="A3011">
        <v>2000</v>
      </c>
      <c r="B3011" t="s">
        <v>105</v>
      </c>
      <c r="C3011" t="s">
        <v>106</v>
      </c>
      <c r="D3011" t="s">
        <v>6</v>
      </c>
      <c r="E3011" t="s">
        <v>537</v>
      </c>
      <c r="F3011">
        <v>9</v>
      </c>
      <c r="G3011" s="4">
        <v>8.6082375478927204</v>
      </c>
      <c r="H3011" s="4">
        <v>0</v>
      </c>
      <c r="I3011" s="4">
        <v>21.520593869731798</v>
      </c>
      <c r="J3011" s="4">
        <v>0</v>
      </c>
      <c r="K3011" s="4">
        <v>0</v>
      </c>
    </row>
    <row r="3012" spans="1:11">
      <c r="A3012">
        <v>2001</v>
      </c>
      <c r="B3012" t="s">
        <v>105</v>
      </c>
      <c r="C3012" t="s">
        <v>106</v>
      </c>
      <c r="D3012" t="s">
        <v>6</v>
      </c>
      <c r="E3012" t="s">
        <v>978</v>
      </c>
      <c r="F3012">
        <v>3</v>
      </c>
      <c r="G3012" s="4">
        <v>3.0269230769230773</v>
      </c>
      <c r="H3012" s="4">
        <v>0</v>
      </c>
      <c r="I3012" s="4">
        <v>0</v>
      </c>
      <c r="J3012" s="4">
        <v>0</v>
      </c>
      <c r="K3012" s="4">
        <v>0</v>
      </c>
    </row>
    <row r="3013" spans="1:11">
      <c r="A3013">
        <v>2001</v>
      </c>
      <c r="B3013" t="s">
        <v>105</v>
      </c>
      <c r="C3013" t="s">
        <v>106</v>
      </c>
      <c r="D3013" t="s">
        <v>6</v>
      </c>
      <c r="E3013" t="s">
        <v>6</v>
      </c>
      <c r="F3013">
        <v>22</v>
      </c>
      <c r="G3013" s="4">
        <v>33.437086092715234</v>
      </c>
      <c r="H3013" s="4">
        <v>0</v>
      </c>
      <c r="I3013" s="4">
        <v>96.596026490066222</v>
      </c>
      <c r="J3013" s="4">
        <v>0</v>
      </c>
      <c r="K3013" s="4">
        <v>0</v>
      </c>
    </row>
    <row r="3014" spans="1:11">
      <c r="A3014">
        <v>2002</v>
      </c>
      <c r="B3014" t="s">
        <v>105</v>
      </c>
      <c r="C3014" t="s">
        <v>106</v>
      </c>
      <c r="D3014" t="s">
        <v>6</v>
      </c>
      <c r="E3014" t="s">
        <v>6</v>
      </c>
      <c r="F3014">
        <v>23</v>
      </c>
      <c r="G3014" s="4">
        <v>63.733890214797135</v>
      </c>
      <c r="H3014" s="4">
        <v>0</v>
      </c>
      <c r="I3014" s="4">
        <v>171.07517899761336</v>
      </c>
      <c r="J3014" s="4">
        <v>0</v>
      </c>
      <c r="K3014" s="4">
        <v>0</v>
      </c>
    </row>
    <row r="3015" spans="1:11">
      <c r="A3015">
        <v>2002</v>
      </c>
      <c r="B3015" t="s">
        <v>105</v>
      </c>
      <c r="C3015" t="s">
        <v>106</v>
      </c>
      <c r="D3015" t="s">
        <v>6</v>
      </c>
      <c r="E3015" t="s">
        <v>537</v>
      </c>
      <c r="F3015">
        <v>7</v>
      </c>
      <c r="G3015" s="4">
        <v>7.3146919431279622</v>
      </c>
      <c r="H3015" s="4">
        <v>0</v>
      </c>
      <c r="I3015" s="4">
        <v>0</v>
      </c>
      <c r="J3015" s="4">
        <v>0</v>
      </c>
      <c r="K3015" s="4">
        <v>0</v>
      </c>
    </row>
    <row r="3016" spans="1:11">
      <c r="A3016">
        <v>2003</v>
      </c>
      <c r="B3016" t="s">
        <v>105</v>
      </c>
      <c r="C3016" t="s">
        <v>106</v>
      </c>
      <c r="D3016" t="s">
        <v>6</v>
      </c>
      <c r="E3016" t="s">
        <v>6</v>
      </c>
      <c r="F3016">
        <v>16</v>
      </c>
      <c r="G3016" s="4">
        <v>35.812987012987016</v>
      </c>
      <c r="H3016" s="4">
        <v>0</v>
      </c>
      <c r="I3016" s="4">
        <v>27.854545454545452</v>
      </c>
      <c r="J3016" s="4">
        <v>0</v>
      </c>
      <c r="K3016" s="4">
        <v>0</v>
      </c>
    </row>
    <row r="3017" spans="1:11">
      <c r="A3017">
        <v>2003</v>
      </c>
      <c r="B3017" t="s">
        <v>105</v>
      </c>
      <c r="C3017" t="s">
        <v>106</v>
      </c>
      <c r="D3017" t="s">
        <v>6</v>
      </c>
      <c r="E3017" t="s">
        <v>537</v>
      </c>
      <c r="F3017">
        <v>8</v>
      </c>
      <c r="G3017" s="4">
        <v>7.9429386590584885</v>
      </c>
      <c r="H3017" s="4">
        <v>0</v>
      </c>
      <c r="I3017" s="4">
        <v>15.885877318116977</v>
      </c>
      <c r="J3017" s="4">
        <v>0</v>
      </c>
      <c r="K3017" s="4">
        <v>0</v>
      </c>
    </row>
    <row r="3018" spans="1:11">
      <c r="A3018">
        <v>2003</v>
      </c>
      <c r="B3018" t="s">
        <v>105</v>
      </c>
      <c r="C3018" t="s">
        <v>106</v>
      </c>
      <c r="D3018" t="s">
        <v>6</v>
      </c>
      <c r="E3018" t="s">
        <v>976</v>
      </c>
      <c r="F3018">
        <v>4</v>
      </c>
      <c r="G3018" s="4">
        <v>20.18796992481203</v>
      </c>
      <c r="H3018" s="4">
        <v>0</v>
      </c>
      <c r="I3018" s="4">
        <v>12.112781954887218</v>
      </c>
      <c r="J3018" s="4">
        <v>0</v>
      </c>
      <c r="K3018" s="4">
        <v>0</v>
      </c>
    </row>
    <row r="3019" spans="1:11">
      <c r="A3019">
        <v>2004</v>
      </c>
      <c r="B3019" t="s">
        <v>105</v>
      </c>
      <c r="C3019" t="s">
        <v>106</v>
      </c>
      <c r="D3019" t="s">
        <v>6</v>
      </c>
      <c r="E3019" t="s">
        <v>978</v>
      </c>
      <c r="F3019">
        <v>2</v>
      </c>
      <c r="G3019" s="4">
        <v>2.4643143544506816</v>
      </c>
      <c r="H3019" s="4">
        <v>0</v>
      </c>
      <c r="I3019" s="4">
        <v>2.4643143544506816</v>
      </c>
      <c r="J3019" s="4">
        <v>0</v>
      </c>
      <c r="K3019" s="4">
        <v>0</v>
      </c>
    </row>
    <row r="3020" spans="1:11">
      <c r="A3020">
        <v>2004</v>
      </c>
      <c r="B3020" t="s">
        <v>105</v>
      </c>
      <c r="C3020" t="s">
        <v>106</v>
      </c>
      <c r="D3020" t="s">
        <v>6</v>
      </c>
      <c r="E3020" t="s">
        <v>6</v>
      </c>
      <c r="F3020">
        <v>15</v>
      </c>
      <c r="G3020" s="4">
        <v>26.35230769230769</v>
      </c>
      <c r="H3020" s="4">
        <v>0</v>
      </c>
      <c r="I3020" s="4">
        <v>7.5292307692307689</v>
      </c>
      <c r="J3020" s="4">
        <v>0</v>
      </c>
      <c r="K3020" s="4">
        <v>0</v>
      </c>
    </row>
    <row r="3021" spans="1:11">
      <c r="A3021">
        <v>2006</v>
      </c>
      <c r="B3021" t="s">
        <v>105</v>
      </c>
      <c r="C3021" t="s">
        <v>106</v>
      </c>
      <c r="D3021" t="s">
        <v>6</v>
      </c>
      <c r="E3021" t="s">
        <v>6</v>
      </c>
      <c r="F3021">
        <v>15</v>
      </c>
      <c r="G3021" s="4">
        <v>18.677811550151976</v>
      </c>
      <c r="H3021" s="4">
        <v>0</v>
      </c>
      <c r="I3021" s="4">
        <v>22.413373860182368</v>
      </c>
      <c r="J3021" s="4">
        <v>0</v>
      </c>
      <c r="K3021" s="4">
        <v>0</v>
      </c>
    </row>
    <row r="3022" spans="1:11">
      <c r="A3022">
        <v>2006</v>
      </c>
      <c r="B3022" t="s">
        <v>105</v>
      </c>
      <c r="C3022" t="s">
        <v>106</v>
      </c>
      <c r="D3022" t="s">
        <v>6</v>
      </c>
      <c r="E3022" t="s">
        <v>537</v>
      </c>
      <c r="F3022">
        <v>3</v>
      </c>
      <c r="G3022" s="4">
        <v>3.37475442043222</v>
      </c>
      <c r="H3022" s="4">
        <v>0</v>
      </c>
      <c r="I3022" s="4">
        <v>0</v>
      </c>
      <c r="J3022" s="4">
        <v>0</v>
      </c>
      <c r="K3022" s="4">
        <v>0</v>
      </c>
    </row>
    <row r="3023" spans="1:11">
      <c r="A3023">
        <v>2007</v>
      </c>
      <c r="B3023" t="s">
        <v>105</v>
      </c>
      <c r="C3023" t="s">
        <v>106</v>
      </c>
      <c r="D3023" t="s">
        <v>6</v>
      </c>
      <c r="E3023" t="s">
        <v>6</v>
      </c>
      <c r="F3023">
        <v>33</v>
      </c>
      <c r="G3023" s="4">
        <v>34.351351351351354</v>
      </c>
      <c r="H3023" s="4">
        <v>0</v>
      </c>
      <c r="I3023" s="4">
        <v>51.527027027027032</v>
      </c>
      <c r="J3023" s="4">
        <v>0</v>
      </c>
      <c r="K3023" s="4">
        <v>0</v>
      </c>
    </row>
    <row r="3024" spans="1:11">
      <c r="A3024">
        <v>2007</v>
      </c>
      <c r="B3024" t="s">
        <v>105</v>
      </c>
      <c r="C3024" t="s">
        <v>106</v>
      </c>
      <c r="D3024" t="s">
        <v>6</v>
      </c>
      <c r="E3024" t="s">
        <v>537</v>
      </c>
      <c r="F3024">
        <v>12</v>
      </c>
      <c r="G3024" s="4">
        <v>25.267648552564751</v>
      </c>
      <c r="H3024" s="4">
        <v>0</v>
      </c>
      <c r="I3024" s="4">
        <v>12.633824276282375</v>
      </c>
      <c r="J3024" s="4">
        <v>0</v>
      </c>
      <c r="K3024" s="4">
        <v>0</v>
      </c>
    </row>
    <row r="3025" spans="1:11">
      <c r="A3025">
        <v>1971</v>
      </c>
      <c r="B3025" t="s">
        <v>237</v>
      </c>
      <c r="C3025" t="s">
        <v>238</v>
      </c>
      <c r="D3025" t="s">
        <v>6</v>
      </c>
      <c r="E3025" t="s">
        <v>534</v>
      </c>
      <c r="F3025">
        <v>4</v>
      </c>
      <c r="G3025" s="4">
        <v>24</v>
      </c>
      <c r="H3025" s="4">
        <v>0</v>
      </c>
      <c r="I3025" s="4">
        <v>4</v>
      </c>
      <c r="J3025" s="4">
        <v>0</v>
      </c>
      <c r="K3025" s="4">
        <v>0</v>
      </c>
    </row>
    <row r="3026" spans="1:11">
      <c r="A3026">
        <v>1973</v>
      </c>
      <c r="B3026" t="s">
        <v>237</v>
      </c>
      <c r="C3026" t="s">
        <v>238</v>
      </c>
      <c r="D3026" t="s">
        <v>6</v>
      </c>
      <c r="E3026" t="s">
        <v>534</v>
      </c>
      <c r="F3026">
        <v>3</v>
      </c>
      <c r="G3026" s="4">
        <v>10</v>
      </c>
      <c r="H3026" s="4">
        <v>7</v>
      </c>
      <c r="I3026" s="4">
        <v>0</v>
      </c>
      <c r="J3026" s="4">
        <v>0</v>
      </c>
      <c r="K3026" s="4">
        <v>0</v>
      </c>
    </row>
    <row r="3027" spans="1:11">
      <c r="A3027">
        <v>1984</v>
      </c>
      <c r="B3027" t="s">
        <v>237</v>
      </c>
      <c r="C3027" t="s">
        <v>238</v>
      </c>
      <c r="D3027" t="s">
        <v>6</v>
      </c>
      <c r="E3027" t="s">
        <v>537</v>
      </c>
      <c r="F3027">
        <v>4</v>
      </c>
      <c r="G3027" s="4">
        <v>12</v>
      </c>
      <c r="H3027" s="4">
        <v>4</v>
      </c>
      <c r="I3027" s="4">
        <v>0</v>
      </c>
      <c r="J3027" s="4">
        <v>0</v>
      </c>
      <c r="K3027" s="4">
        <v>0</v>
      </c>
    </row>
    <row r="3028" spans="1:11">
      <c r="A3028">
        <v>1985</v>
      </c>
      <c r="B3028" t="s">
        <v>237</v>
      </c>
      <c r="C3028" t="s">
        <v>238</v>
      </c>
      <c r="D3028" t="s">
        <v>6</v>
      </c>
      <c r="E3028" t="s">
        <v>6</v>
      </c>
      <c r="F3028">
        <v>3</v>
      </c>
      <c r="G3028" s="4">
        <v>10</v>
      </c>
      <c r="H3028" s="4">
        <v>0</v>
      </c>
      <c r="I3028" s="4">
        <v>3</v>
      </c>
      <c r="J3028" s="4">
        <v>0</v>
      </c>
      <c r="K3028" s="4">
        <v>0</v>
      </c>
    </row>
    <row r="3029" spans="1:11">
      <c r="A3029">
        <v>1968</v>
      </c>
      <c r="B3029" t="s">
        <v>107</v>
      </c>
      <c r="C3029" t="s">
        <v>108</v>
      </c>
      <c r="D3029" t="s">
        <v>6</v>
      </c>
      <c r="E3029" t="s">
        <v>534</v>
      </c>
      <c r="F3029">
        <v>118</v>
      </c>
      <c r="G3029" s="4">
        <v>500</v>
      </c>
      <c r="H3029" s="4">
        <v>119</v>
      </c>
      <c r="I3029" s="4">
        <v>0</v>
      </c>
      <c r="J3029" s="4">
        <v>0</v>
      </c>
      <c r="K3029" s="4">
        <v>0</v>
      </c>
    </row>
    <row r="3030" spans="1:11">
      <c r="A3030">
        <v>1969</v>
      </c>
      <c r="B3030" t="s">
        <v>107</v>
      </c>
      <c r="C3030" t="s">
        <v>108</v>
      </c>
      <c r="D3030" t="s">
        <v>6</v>
      </c>
      <c r="E3030" t="s">
        <v>534</v>
      </c>
      <c r="F3030">
        <v>113</v>
      </c>
      <c r="G3030" s="4">
        <v>463</v>
      </c>
      <c r="H3030" s="4">
        <v>23</v>
      </c>
      <c r="I3030" s="4">
        <v>0</v>
      </c>
      <c r="J3030" s="4">
        <v>0</v>
      </c>
      <c r="K3030" s="4">
        <v>0</v>
      </c>
    </row>
    <row r="3031" spans="1:11">
      <c r="A3031">
        <v>1970</v>
      </c>
      <c r="B3031" t="s">
        <v>107</v>
      </c>
      <c r="C3031" t="s">
        <v>108</v>
      </c>
      <c r="D3031" t="s">
        <v>6</v>
      </c>
      <c r="E3031" t="s">
        <v>534</v>
      </c>
      <c r="F3031">
        <v>113</v>
      </c>
      <c r="G3031" s="4">
        <v>273</v>
      </c>
      <c r="H3031" s="4">
        <v>10</v>
      </c>
      <c r="I3031" s="4">
        <v>0</v>
      </c>
      <c r="J3031" s="4">
        <v>0</v>
      </c>
      <c r="K3031" s="4">
        <v>0</v>
      </c>
    </row>
    <row r="3032" spans="1:11">
      <c r="A3032">
        <v>1971</v>
      </c>
      <c r="B3032" t="s">
        <v>107</v>
      </c>
      <c r="C3032" t="s">
        <v>108</v>
      </c>
      <c r="D3032" t="s">
        <v>6</v>
      </c>
      <c r="E3032" t="s">
        <v>534</v>
      </c>
      <c r="F3032">
        <v>140</v>
      </c>
      <c r="G3032" s="4">
        <v>589</v>
      </c>
      <c r="H3032" s="4">
        <v>47</v>
      </c>
      <c r="I3032" s="4">
        <v>206</v>
      </c>
      <c r="J3032" s="4">
        <v>0</v>
      </c>
      <c r="K3032" s="4">
        <v>0</v>
      </c>
    </row>
    <row r="3033" spans="1:11">
      <c r="A3033">
        <v>1972</v>
      </c>
      <c r="B3033" t="s">
        <v>107</v>
      </c>
      <c r="C3033" t="s">
        <v>108</v>
      </c>
      <c r="D3033" t="s">
        <v>6</v>
      </c>
      <c r="E3033" t="s">
        <v>534</v>
      </c>
      <c r="F3033">
        <v>80</v>
      </c>
      <c r="G3033" s="4">
        <v>305</v>
      </c>
      <c r="H3033" s="4">
        <v>67</v>
      </c>
      <c r="I3033" s="4">
        <v>54</v>
      </c>
      <c r="J3033" s="4">
        <v>0</v>
      </c>
      <c r="K3033" s="4">
        <v>0</v>
      </c>
    </row>
    <row r="3034" spans="1:11">
      <c r="A3034">
        <v>1973</v>
      </c>
      <c r="B3034" t="s">
        <v>107</v>
      </c>
      <c r="C3034" t="s">
        <v>108</v>
      </c>
      <c r="D3034" t="s">
        <v>6</v>
      </c>
      <c r="E3034" t="s">
        <v>534</v>
      </c>
      <c r="F3034">
        <v>115</v>
      </c>
      <c r="G3034" s="4">
        <v>1080</v>
      </c>
      <c r="H3034" s="4">
        <v>155</v>
      </c>
      <c r="I3034" s="4">
        <v>305</v>
      </c>
      <c r="J3034" s="4">
        <v>0</v>
      </c>
      <c r="K3034" s="4">
        <v>0</v>
      </c>
    </row>
    <row r="3035" spans="1:11">
      <c r="A3035">
        <v>1974</v>
      </c>
      <c r="B3035" t="s">
        <v>107</v>
      </c>
      <c r="C3035" t="s">
        <v>108</v>
      </c>
      <c r="D3035" t="s">
        <v>6</v>
      </c>
      <c r="E3035" t="s">
        <v>534</v>
      </c>
      <c r="F3035">
        <v>195</v>
      </c>
      <c r="G3035" s="4">
        <v>864</v>
      </c>
      <c r="H3035" s="4">
        <v>279</v>
      </c>
      <c r="I3035" s="4">
        <v>236</v>
      </c>
      <c r="J3035" s="4">
        <v>0</v>
      </c>
      <c r="K3035" s="4">
        <v>0</v>
      </c>
    </row>
    <row r="3036" spans="1:11">
      <c r="A3036">
        <v>1975</v>
      </c>
      <c r="B3036" t="s">
        <v>107</v>
      </c>
      <c r="C3036" t="s">
        <v>108</v>
      </c>
      <c r="D3036" t="s">
        <v>6</v>
      </c>
      <c r="E3036" t="s">
        <v>534</v>
      </c>
      <c r="F3036">
        <v>188</v>
      </c>
      <c r="G3036" s="4">
        <v>1237</v>
      </c>
      <c r="H3036" s="4">
        <v>181</v>
      </c>
      <c r="I3036" s="4">
        <v>426</v>
      </c>
      <c r="J3036" s="4">
        <v>0</v>
      </c>
      <c r="K3036" s="4">
        <v>0</v>
      </c>
    </row>
    <row r="3037" spans="1:11">
      <c r="A3037">
        <v>1976</v>
      </c>
      <c r="B3037" t="s">
        <v>107</v>
      </c>
      <c r="C3037" t="s">
        <v>108</v>
      </c>
      <c r="D3037" t="s">
        <v>6</v>
      </c>
      <c r="E3037" t="s">
        <v>534</v>
      </c>
      <c r="F3037">
        <v>232</v>
      </c>
      <c r="G3037" s="4">
        <v>9880</v>
      </c>
      <c r="H3037" s="4">
        <v>105</v>
      </c>
      <c r="I3037" s="4">
        <v>339</v>
      </c>
      <c r="J3037" s="4">
        <v>0</v>
      </c>
      <c r="K3037" s="4">
        <v>0</v>
      </c>
    </row>
    <row r="3038" spans="1:11">
      <c r="A3038">
        <v>1977</v>
      </c>
      <c r="B3038" t="s">
        <v>107</v>
      </c>
      <c r="C3038" t="s">
        <v>108</v>
      </c>
      <c r="D3038" t="s">
        <v>6</v>
      </c>
      <c r="E3038" t="s">
        <v>534</v>
      </c>
      <c r="F3038">
        <v>204</v>
      </c>
      <c r="G3038" s="4">
        <v>1128</v>
      </c>
      <c r="H3038" s="4">
        <v>130</v>
      </c>
      <c r="I3038" s="4">
        <v>420</v>
      </c>
      <c r="J3038" s="4">
        <v>0</v>
      </c>
      <c r="K3038" s="4">
        <v>0</v>
      </c>
    </row>
    <row r="3039" spans="1:11">
      <c r="A3039">
        <v>1978</v>
      </c>
      <c r="B3039" t="s">
        <v>107</v>
      </c>
      <c r="C3039" t="s">
        <v>108</v>
      </c>
      <c r="D3039" t="s">
        <v>6</v>
      </c>
      <c r="E3039" t="s">
        <v>534</v>
      </c>
      <c r="F3039">
        <v>188</v>
      </c>
      <c r="G3039" s="4">
        <v>865</v>
      </c>
      <c r="H3039" s="4">
        <v>80</v>
      </c>
      <c r="I3039" s="4">
        <v>228</v>
      </c>
      <c r="J3039" s="4">
        <v>0</v>
      </c>
      <c r="K3039" s="4">
        <v>0</v>
      </c>
    </row>
    <row r="3040" spans="1:11">
      <c r="A3040">
        <v>1979</v>
      </c>
      <c r="B3040" t="s">
        <v>107</v>
      </c>
      <c r="C3040" t="s">
        <v>108</v>
      </c>
      <c r="D3040" t="s">
        <v>6</v>
      </c>
      <c r="E3040" t="s">
        <v>534</v>
      </c>
      <c r="F3040">
        <v>76</v>
      </c>
      <c r="G3040" s="4">
        <v>346</v>
      </c>
      <c r="H3040" s="4">
        <v>14</v>
      </c>
      <c r="I3040" s="4">
        <v>122</v>
      </c>
      <c r="J3040" s="4">
        <v>0</v>
      </c>
      <c r="K3040" s="4">
        <v>0</v>
      </c>
    </row>
    <row r="3041" spans="1:11">
      <c r="A3041">
        <v>1980</v>
      </c>
      <c r="B3041" t="s">
        <v>107</v>
      </c>
      <c r="C3041" t="s">
        <v>108</v>
      </c>
      <c r="D3041" t="s">
        <v>6</v>
      </c>
      <c r="E3041" t="s">
        <v>534</v>
      </c>
      <c r="F3041">
        <v>91</v>
      </c>
      <c r="G3041" s="4">
        <v>309</v>
      </c>
      <c r="H3041" s="4">
        <v>40</v>
      </c>
      <c r="I3041" s="4">
        <v>232</v>
      </c>
      <c r="J3041" s="4">
        <v>0</v>
      </c>
      <c r="K3041" s="4">
        <v>0</v>
      </c>
    </row>
    <row r="3042" spans="1:11">
      <c r="A3042">
        <v>1981</v>
      </c>
      <c r="B3042" t="s">
        <v>107</v>
      </c>
      <c r="C3042" t="s">
        <v>108</v>
      </c>
      <c r="D3042" t="s">
        <v>6</v>
      </c>
      <c r="E3042" t="s">
        <v>534</v>
      </c>
      <c r="F3042">
        <v>29</v>
      </c>
      <c r="G3042" s="4">
        <v>348</v>
      </c>
      <c r="H3042" s="4">
        <v>18</v>
      </c>
      <c r="I3042" s="4">
        <v>414</v>
      </c>
      <c r="J3042" s="4">
        <v>0</v>
      </c>
      <c r="K3042" s="4">
        <v>0</v>
      </c>
    </row>
    <row r="3043" spans="1:11">
      <c r="A3043">
        <v>1982</v>
      </c>
      <c r="B3043" t="s">
        <v>107</v>
      </c>
      <c r="C3043" t="s">
        <v>108</v>
      </c>
      <c r="D3043" t="s">
        <v>6</v>
      </c>
      <c r="E3043" t="s">
        <v>534</v>
      </c>
      <c r="F3043">
        <v>46</v>
      </c>
      <c r="G3043" s="4">
        <v>217</v>
      </c>
      <c r="H3043" s="4">
        <v>21</v>
      </c>
      <c r="I3043" s="4">
        <v>154</v>
      </c>
      <c r="J3043" s="4">
        <v>0</v>
      </c>
      <c r="K3043" s="4">
        <v>0</v>
      </c>
    </row>
    <row r="3044" spans="1:11">
      <c r="A3044">
        <v>1983</v>
      </c>
      <c r="B3044" t="s">
        <v>107</v>
      </c>
      <c r="C3044" t="s">
        <v>108</v>
      </c>
      <c r="D3044" t="s">
        <v>6</v>
      </c>
      <c r="E3044" t="s">
        <v>534</v>
      </c>
      <c r="F3044">
        <v>49</v>
      </c>
      <c r="G3044" s="4">
        <v>440</v>
      </c>
      <c r="H3044" s="4">
        <v>4</v>
      </c>
      <c r="I3044" s="4">
        <v>255</v>
      </c>
      <c r="J3044" s="4">
        <v>4</v>
      </c>
      <c r="K3044" s="4">
        <v>17</v>
      </c>
    </row>
    <row r="3045" spans="1:11">
      <c r="A3045">
        <v>1984</v>
      </c>
      <c r="B3045" t="s">
        <v>107</v>
      </c>
      <c r="C3045" t="s">
        <v>108</v>
      </c>
      <c r="D3045" t="s">
        <v>6</v>
      </c>
      <c r="E3045" t="s">
        <v>6</v>
      </c>
      <c r="F3045">
        <v>47</v>
      </c>
      <c r="G3045" s="4">
        <v>218</v>
      </c>
      <c r="H3045" s="4">
        <v>0</v>
      </c>
      <c r="I3045" s="4">
        <v>167</v>
      </c>
      <c r="J3045" s="4">
        <v>0</v>
      </c>
      <c r="K3045" s="4">
        <v>0</v>
      </c>
    </row>
    <row r="3046" spans="1:11">
      <c r="A3046">
        <v>1984</v>
      </c>
      <c r="B3046" t="s">
        <v>107</v>
      </c>
      <c r="C3046" t="s">
        <v>108</v>
      </c>
      <c r="D3046" t="s">
        <v>6</v>
      </c>
      <c r="E3046" t="s">
        <v>537</v>
      </c>
      <c r="F3046">
        <v>12</v>
      </c>
      <c r="G3046" s="4">
        <v>28</v>
      </c>
      <c r="H3046" s="4">
        <v>0</v>
      </c>
      <c r="I3046" s="4">
        <v>20</v>
      </c>
      <c r="J3046" s="4">
        <v>0</v>
      </c>
      <c r="K3046" s="4">
        <v>0</v>
      </c>
    </row>
    <row r="3047" spans="1:11">
      <c r="A3047">
        <v>1984</v>
      </c>
      <c r="B3047" t="s">
        <v>107</v>
      </c>
      <c r="C3047" t="s">
        <v>108</v>
      </c>
      <c r="D3047" t="s">
        <v>6</v>
      </c>
      <c r="E3047" t="s">
        <v>662</v>
      </c>
      <c r="F3047">
        <v>3</v>
      </c>
      <c r="G3047" s="4">
        <v>3</v>
      </c>
      <c r="H3047" s="4">
        <v>0</v>
      </c>
      <c r="I3047" s="4">
        <v>3</v>
      </c>
      <c r="J3047" s="4">
        <v>0</v>
      </c>
      <c r="K3047" s="4">
        <v>0</v>
      </c>
    </row>
    <row r="3048" spans="1:11">
      <c r="A3048">
        <v>1985</v>
      </c>
      <c r="B3048" t="s">
        <v>107</v>
      </c>
      <c r="C3048" t="s">
        <v>108</v>
      </c>
      <c r="D3048" t="s">
        <v>6</v>
      </c>
      <c r="E3048" t="s">
        <v>978</v>
      </c>
      <c r="F3048">
        <v>8</v>
      </c>
      <c r="G3048" s="4">
        <v>12</v>
      </c>
      <c r="H3048" s="4">
        <v>0</v>
      </c>
      <c r="I3048" s="4">
        <v>0</v>
      </c>
      <c r="J3048" s="4">
        <v>0</v>
      </c>
      <c r="K3048" s="4">
        <v>0</v>
      </c>
    </row>
    <row r="3049" spans="1:11">
      <c r="A3049">
        <v>1985</v>
      </c>
      <c r="B3049" t="s">
        <v>107</v>
      </c>
      <c r="C3049" t="s">
        <v>108</v>
      </c>
      <c r="D3049" t="s">
        <v>6</v>
      </c>
      <c r="E3049" t="s">
        <v>6</v>
      </c>
      <c r="F3049">
        <v>55</v>
      </c>
      <c r="G3049" s="4">
        <v>352</v>
      </c>
      <c r="H3049" s="4">
        <v>0</v>
      </c>
      <c r="I3049" s="4">
        <v>635</v>
      </c>
      <c r="J3049" s="4">
        <v>0</v>
      </c>
      <c r="K3049" s="4">
        <v>21</v>
      </c>
    </row>
    <row r="3050" spans="1:11">
      <c r="A3050">
        <v>1985</v>
      </c>
      <c r="B3050" t="s">
        <v>107</v>
      </c>
      <c r="C3050" t="s">
        <v>108</v>
      </c>
      <c r="D3050" t="s">
        <v>6</v>
      </c>
      <c r="E3050" t="s">
        <v>537</v>
      </c>
      <c r="F3050">
        <v>6</v>
      </c>
      <c r="G3050" s="4">
        <v>6</v>
      </c>
      <c r="H3050" s="4">
        <v>0</v>
      </c>
      <c r="I3050" s="4">
        <v>0</v>
      </c>
      <c r="J3050" s="4">
        <v>0</v>
      </c>
      <c r="K3050" s="4">
        <v>0</v>
      </c>
    </row>
    <row r="3051" spans="1:11">
      <c r="A3051">
        <v>1985</v>
      </c>
      <c r="B3051" t="s">
        <v>107</v>
      </c>
      <c r="C3051" t="s">
        <v>108</v>
      </c>
      <c r="D3051" t="s">
        <v>6</v>
      </c>
      <c r="E3051" t="s">
        <v>980</v>
      </c>
      <c r="F3051">
        <v>3</v>
      </c>
      <c r="G3051" s="4">
        <v>5</v>
      </c>
      <c r="H3051" s="4">
        <v>0</v>
      </c>
      <c r="I3051" s="4">
        <v>0</v>
      </c>
      <c r="J3051" s="4">
        <v>0</v>
      </c>
      <c r="K3051" s="4">
        <v>0</v>
      </c>
    </row>
    <row r="3052" spans="1:11">
      <c r="A3052">
        <v>1985</v>
      </c>
      <c r="B3052" t="s">
        <v>107</v>
      </c>
      <c r="C3052" t="s">
        <v>108</v>
      </c>
      <c r="D3052" t="s">
        <v>6</v>
      </c>
      <c r="E3052" t="s">
        <v>976</v>
      </c>
      <c r="F3052">
        <v>4</v>
      </c>
      <c r="G3052" s="4">
        <v>7</v>
      </c>
      <c r="H3052" s="4">
        <v>0</v>
      </c>
      <c r="I3052" s="4">
        <v>0</v>
      </c>
      <c r="J3052" s="4">
        <v>0</v>
      </c>
      <c r="K3052" s="4">
        <v>0</v>
      </c>
    </row>
    <row r="3053" spans="1:11">
      <c r="A3053">
        <v>1986</v>
      </c>
      <c r="B3053" t="s">
        <v>107</v>
      </c>
      <c r="C3053" t="s">
        <v>108</v>
      </c>
      <c r="D3053" t="s">
        <v>6</v>
      </c>
      <c r="E3053" t="s">
        <v>978</v>
      </c>
      <c r="F3053">
        <v>5</v>
      </c>
      <c r="G3053" s="4">
        <v>9</v>
      </c>
      <c r="H3053" s="4">
        <v>0</v>
      </c>
      <c r="I3053" s="4">
        <v>0</v>
      </c>
      <c r="J3053" s="4">
        <v>0</v>
      </c>
      <c r="K3053" s="4">
        <v>11</v>
      </c>
    </row>
    <row r="3054" spans="1:11">
      <c r="A3054">
        <v>1986</v>
      </c>
      <c r="B3054" t="s">
        <v>107</v>
      </c>
      <c r="C3054" t="s">
        <v>108</v>
      </c>
      <c r="D3054" t="s">
        <v>6</v>
      </c>
      <c r="E3054" t="s">
        <v>6</v>
      </c>
      <c r="F3054">
        <v>42</v>
      </c>
      <c r="G3054" s="4">
        <v>120</v>
      </c>
      <c r="H3054" s="4">
        <v>0</v>
      </c>
      <c r="I3054" s="4">
        <v>145</v>
      </c>
      <c r="J3054" s="4">
        <v>0</v>
      </c>
      <c r="K3054" s="4">
        <v>0</v>
      </c>
    </row>
    <row r="3055" spans="1:11">
      <c r="A3055">
        <v>1986</v>
      </c>
      <c r="B3055" t="s">
        <v>107</v>
      </c>
      <c r="C3055" t="s">
        <v>108</v>
      </c>
      <c r="D3055" t="s">
        <v>6</v>
      </c>
      <c r="E3055" t="s">
        <v>537</v>
      </c>
      <c r="F3055">
        <v>16</v>
      </c>
      <c r="G3055" s="4">
        <v>19</v>
      </c>
      <c r="H3055" s="4">
        <v>0</v>
      </c>
      <c r="I3055" s="4">
        <v>32</v>
      </c>
      <c r="J3055" s="4">
        <v>0</v>
      </c>
      <c r="K3055" s="4">
        <v>0</v>
      </c>
    </row>
    <row r="3056" spans="1:11">
      <c r="A3056">
        <v>1986</v>
      </c>
      <c r="B3056" t="s">
        <v>107</v>
      </c>
      <c r="C3056" t="s">
        <v>108</v>
      </c>
      <c r="D3056" t="s">
        <v>6</v>
      </c>
      <c r="E3056" t="s">
        <v>976</v>
      </c>
      <c r="F3056">
        <v>2</v>
      </c>
      <c r="G3056" s="4">
        <v>2</v>
      </c>
      <c r="H3056" s="4">
        <v>0</v>
      </c>
      <c r="I3056" s="4">
        <v>4</v>
      </c>
      <c r="J3056" s="4">
        <v>0</v>
      </c>
      <c r="K3056" s="4">
        <v>0</v>
      </c>
    </row>
    <row r="3057" spans="1:11">
      <c r="A3057">
        <v>1987</v>
      </c>
      <c r="B3057" t="s">
        <v>107</v>
      </c>
      <c r="C3057" t="s">
        <v>108</v>
      </c>
      <c r="D3057" t="s">
        <v>6</v>
      </c>
      <c r="E3057" t="s">
        <v>978</v>
      </c>
      <c r="F3057">
        <v>11</v>
      </c>
      <c r="G3057" s="4">
        <v>26</v>
      </c>
      <c r="H3057" s="4">
        <v>0</v>
      </c>
      <c r="I3057" s="4">
        <v>9</v>
      </c>
      <c r="J3057" s="4">
        <v>0</v>
      </c>
      <c r="K3057" s="4">
        <v>0</v>
      </c>
    </row>
    <row r="3058" spans="1:11">
      <c r="A3058">
        <v>1987</v>
      </c>
      <c r="B3058" t="s">
        <v>107</v>
      </c>
      <c r="C3058" t="s">
        <v>108</v>
      </c>
      <c r="D3058" t="s">
        <v>6</v>
      </c>
      <c r="E3058" t="s">
        <v>6</v>
      </c>
      <c r="F3058">
        <v>60</v>
      </c>
      <c r="G3058" s="4">
        <v>363</v>
      </c>
      <c r="H3058" s="4">
        <v>16</v>
      </c>
      <c r="I3058" s="4">
        <v>259</v>
      </c>
      <c r="J3058" s="4">
        <v>0</v>
      </c>
      <c r="K3058" s="4">
        <v>0</v>
      </c>
    </row>
    <row r="3059" spans="1:11">
      <c r="A3059">
        <v>1987</v>
      </c>
      <c r="B3059" t="s">
        <v>107</v>
      </c>
      <c r="C3059" t="s">
        <v>108</v>
      </c>
      <c r="D3059" t="s">
        <v>6</v>
      </c>
      <c r="E3059" t="s">
        <v>537</v>
      </c>
      <c r="F3059">
        <v>9</v>
      </c>
      <c r="G3059" s="4">
        <v>14</v>
      </c>
      <c r="H3059" s="4">
        <v>0</v>
      </c>
      <c r="I3059" s="4">
        <v>5</v>
      </c>
      <c r="J3059" s="4">
        <v>0</v>
      </c>
      <c r="K3059" s="4">
        <v>0</v>
      </c>
    </row>
    <row r="3060" spans="1:11">
      <c r="A3060">
        <v>1987</v>
      </c>
      <c r="B3060" t="s">
        <v>107</v>
      </c>
      <c r="C3060" t="s">
        <v>108</v>
      </c>
      <c r="D3060" t="s">
        <v>6</v>
      </c>
      <c r="E3060" t="s">
        <v>979</v>
      </c>
      <c r="F3060">
        <v>3</v>
      </c>
      <c r="G3060" s="4">
        <v>3</v>
      </c>
      <c r="H3060" s="4">
        <v>0</v>
      </c>
      <c r="I3060" s="4">
        <v>0</v>
      </c>
      <c r="J3060" s="4">
        <v>0</v>
      </c>
      <c r="K3060" s="4">
        <v>3</v>
      </c>
    </row>
    <row r="3061" spans="1:11">
      <c r="A3061">
        <v>1987</v>
      </c>
      <c r="B3061" t="s">
        <v>107</v>
      </c>
      <c r="C3061" t="s">
        <v>108</v>
      </c>
      <c r="D3061" t="s">
        <v>6</v>
      </c>
      <c r="E3061" t="s">
        <v>976</v>
      </c>
      <c r="F3061">
        <v>2</v>
      </c>
      <c r="G3061" s="4">
        <v>4</v>
      </c>
      <c r="H3061" s="4">
        <v>0</v>
      </c>
      <c r="I3061" s="4">
        <v>0</v>
      </c>
      <c r="J3061" s="4">
        <v>0</v>
      </c>
      <c r="K3061" s="4">
        <v>0</v>
      </c>
    </row>
    <row r="3062" spans="1:11">
      <c r="A3062">
        <v>1988</v>
      </c>
      <c r="B3062" t="s">
        <v>107</v>
      </c>
      <c r="C3062" t="s">
        <v>108</v>
      </c>
      <c r="D3062" t="s">
        <v>6</v>
      </c>
      <c r="E3062" t="s">
        <v>978</v>
      </c>
      <c r="F3062">
        <v>11</v>
      </c>
      <c r="G3062" s="4">
        <v>44</v>
      </c>
      <c r="H3062" s="4">
        <v>0</v>
      </c>
      <c r="I3062" s="4">
        <v>8</v>
      </c>
      <c r="J3062" s="4">
        <v>0</v>
      </c>
      <c r="K3062" s="4">
        <v>0</v>
      </c>
    </row>
    <row r="3063" spans="1:11">
      <c r="A3063">
        <v>1988</v>
      </c>
      <c r="B3063" t="s">
        <v>107</v>
      </c>
      <c r="C3063" t="s">
        <v>108</v>
      </c>
      <c r="D3063" t="s">
        <v>6</v>
      </c>
      <c r="E3063" t="s">
        <v>6</v>
      </c>
      <c r="F3063">
        <v>27</v>
      </c>
      <c r="G3063" s="4">
        <v>80</v>
      </c>
      <c r="H3063" s="4">
        <v>0</v>
      </c>
      <c r="I3063" s="4">
        <v>31</v>
      </c>
      <c r="J3063" s="4">
        <v>0</v>
      </c>
      <c r="K3063" s="4">
        <v>0</v>
      </c>
    </row>
    <row r="3064" spans="1:11">
      <c r="A3064">
        <v>1988</v>
      </c>
      <c r="B3064" t="s">
        <v>107</v>
      </c>
      <c r="C3064" t="s">
        <v>108</v>
      </c>
      <c r="D3064" t="s">
        <v>6</v>
      </c>
      <c r="E3064" t="s">
        <v>537</v>
      </c>
      <c r="F3064">
        <v>12</v>
      </c>
      <c r="G3064" s="4">
        <v>28</v>
      </c>
      <c r="H3064" s="4">
        <v>0</v>
      </c>
      <c r="I3064" s="4">
        <v>28</v>
      </c>
      <c r="J3064" s="4">
        <v>0</v>
      </c>
      <c r="K3064" s="4">
        <v>0</v>
      </c>
    </row>
    <row r="3065" spans="1:11">
      <c r="A3065">
        <v>1988</v>
      </c>
      <c r="B3065" t="s">
        <v>107</v>
      </c>
      <c r="C3065" t="s">
        <v>108</v>
      </c>
      <c r="D3065" t="s">
        <v>6</v>
      </c>
      <c r="E3065" t="s">
        <v>980</v>
      </c>
      <c r="F3065">
        <v>3</v>
      </c>
      <c r="G3065" s="4">
        <v>18</v>
      </c>
      <c r="H3065" s="4">
        <v>0</v>
      </c>
      <c r="I3065" s="4">
        <v>6</v>
      </c>
      <c r="J3065" s="4">
        <v>0</v>
      </c>
      <c r="K3065" s="4">
        <v>0</v>
      </c>
    </row>
    <row r="3066" spans="1:11">
      <c r="A3066">
        <v>1988</v>
      </c>
      <c r="B3066" t="s">
        <v>107</v>
      </c>
      <c r="C3066" t="s">
        <v>108</v>
      </c>
      <c r="D3066" t="s">
        <v>6</v>
      </c>
      <c r="E3066" t="s">
        <v>976</v>
      </c>
      <c r="F3066">
        <v>4</v>
      </c>
      <c r="G3066" s="4">
        <v>4</v>
      </c>
      <c r="H3066" s="4">
        <v>0</v>
      </c>
      <c r="I3066" s="4">
        <v>0</v>
      </c>
      <c r="J3066" s="4">
        <v>0</v>
      </c>
      <c r="K3066" s="4">
        <v>0</v>
      </c>
    </row>
    <row r="3067" spans="1:11">
      <c r="A3067">
        <v>1989</v>
      </c>
      <c r="B3067" t="s">
        <v>107</v>
      </c>
      <c r="C3067" t="s">
        <v>108</v>
      </c>
      <c r="D3067" t="s">
        <v>6</v>
      </c>
      <c r="E3067" t="s">
        <v>978</v>
      </c>
      <c r="F3067">
        <v>6</v>
      </c>
      <c r="G3067" s="4">
        <v>19</v>
      </c>
      <c r="H3067" s="4">
        <v>0</v>
      </c>
      <c r="I3067" s="4">
        <v>19</v>
      </c>
      <c r="J3067" s="4">
        <v>0</v>
      </c>
      <c r="K3067" s="4">
        <v>0</v>
      </c>
    </row>
    <row r="3068" spans="1:11">
      <c r="A3068">
        <v>1989</v>
      </c>
      <c r="B3068" t="s">
        <v>107</v>
      </c>
      <c r="C3068" t="s">
        <v>108</v>
      </c>
      <c r="D3068" t="s">
        <v>6</v>
      </c>
      <c r="E3068" t="s">
        <v>6</v>
      </c>
      <c r="F3068">
        <v>117</v>
      </c>
      <c r="G3068" s="4">
        <v>573</v>
      </c>
      <c r="H3068" s="4">
        <v>0</v>
      </c>
      <c r="I3068" s="4">
        <v>350</v>
      </c>
      <c r="J3068" s="4">
        <v>0</v>
      </c>
      <c r="K3068" s="4">
        <v>0</v>
      </c>
    </row>
    <row r="3069" spans="1:11">
      <c r="A3069">
        <v>1989</v>
      </c>
      <c r="B3069" t="s">
        <v>107</v>
      </c>
      <c r="C3069" t="s">
        <v>108</v>
      </c>
      <c r="D3069" t="s">
        <v>6</v>
      </c>
      <c r="E3069" t="s">
        <v>537</v>
      </c>
      <c r="F3069">
        <v>18</v>
      </c>
      <c r="G3069" s="4">
        <v>72</v>
      </c>
      <c r="H3069" s="4">
        <v>0</v>
      </c>
      <c r="I3069" s="4">
        <v>0</v>
      </c>
      <c r="J3069" s="4">
        <v>0</v>
      </c>
      <c r="K3069" s="4">
        <v>0</v>
      </c>
    </row>
    <row r="3070" spans="1:11">
      <c r="A3070">
        <v>1989</v>
      </c>
      <c r="B3070" t="s">
        <v>107</v>
      </c>
      <c r="C3070" t="s">
        <v>108</v>
      </c>
      <c r="D3070" t="s">
        <v>6</v>
      </c>
      <c r="E3070" t="s">
        <v>979</v>
      </c>
      <c r="F3070">
        <v>4</v>
      </c>
      <c r="G3070" s="4">
        <v>7</v>
      </c>
      <c r="H3070" s="4">
        <v>0</v>
      </c>
      <c r="I3070" s="4">
        <v>26</v>
      </c>
      <c r="J3070" s="4">
        <v>0</v>
      </c>
      <c r="K3070" s="4">
        <v>0</v>
      </c>
    </row>
    <row r="3071" spans="1:11">
      <c r="A3071">
        <v>1990</v>
      </c>
      <c r="B3071" t="s">
        <v>107</v>
      </c>
      <c r="C3071" t="s">
        <v>108</v>
      </c>
      <c r="D3071" t="s">
        <v>6</v>
      </c>
      <c r="E3071" t="s">
        <v>978</v>
      </c>
      <c r="F3071">
        <v>18</v>
      </c>
      <c r="G3071" s="4">
        <v>48</v>
      </c>
      <c r="H3071" s="4">
        <v>0</v>
      </c>
      <c r="I3071" s="4">
        <v>10</v>
      </c>
      <c r="J3071" s="4">
        <v>0</v>
      </c>
      <c r="K3071" s="4">
        <v>2</v>
      </c>
    </row>
    <row r="3072" spans="1:11">
      <c r="A3072">
        <v>1990</v>
      </c>
      <c r="B3072" t="s">
        <v>107</v>
      </c>
      <c r="C3072" t="s">
        <v>108</v>
      </c>
      <c r="D3072" t="s">
        <v>6</v>
      </c>
      <c r="E3072" t="s">
        <v>6</v>
      </c>
      <c r="F3072">
        <v>71</v>
      </c>
      <c r="G3072" s="4">
        <v>208</v>
      </c>
      <c r="H3072" s="4">
        <v>0</v>
      </c>
      <c r="I3072" s="4">
        <v>76</v>
      </c>
      <c r="J3072" s="4">
        <v>0</v>
      </c>
      <c r="K3072" s="4">
        <v>0</v>
      </c>
    </row>
    <row r="3073" spans="1:11">
      <c r="A3073">
        <v>1990</v>
      </c>
      <c r="B3073" t="s">
        <v>107</v>
      </c>
      <c r="C3073" t="s">
        <v>108</v>
      </c>
      <c r="D3073" t="s">
        <v>6</v>
      </c>
      <c r="E3073" t="s">
        <v>537</v>
      </c>
      <c r="F3073">
        <v>16</v>
      </c>
      <c r="G3073" s="4">
        <v>40</v>
      </c>
      <c r="H3073" s="4">
        <v>0</v>
      </c>
      <c r="I3073" s="4">
        <v>4</v>
      </c>
      <c r="J3073" s="4">
        <v>0</v>
      </c>
      <c r="K3073" s="4">
        <v>0</v>
      </c>
    </row>
    <row r="3074" spans="1:11">
      <c r="A3074">
        <v>1990</v>
      </c>
      <c r="B3074" t="s">
        <v>107</v>
      </c>
      <c r="C3074" t="s">
        <v>108</v>
      </c>
      <c r="D3074" t="s">
        <v>6</v>
      </c>
      <c r="E3074" t="s">
        <v>979</v>
      </c>
      <c r="F3074">
        <v>4</v>
      </c>
      <c r="G3074" s="4">
        <v>4</v>
      </c>
      <c r="H3074" s="4">
        <v>0</v>
      </c>
      <c r="I3074" s="4">
        <v>0</v>
      </c>
      <c r="J3074" s="4">
        <v>0</v>
      </c>
      <c r="K3074" s="4">
        <v>0</v>
      </c>
    </row>
    <row r="3075" spans="1:11">
      <c r="A3075">
        <v>1990</v>
      </c>
      <c r="B3075" t="s">
        <v>107</v>
      </c>
      <c r="C3075" t="s">
        <v>108</v>
      </c>
      <c r="D3075" t="s">
        <v>6</v>
      </c>
      <c r="E3075" t="s">
        <v>976</v>
      </c>
      <c r="F3075">
        <v>2</v>
      </c>
      <c r="G3075" s="4">
        <v>2</v>
      </c>
      <c r="H3075" s="4">
        <v>0</v>
      </c>
      <c r="I3075" s="4">
        <v>0</v>
      </c>
      <c r="J3075" s="4">
        <v>0</v>
      </c>
      <c r="K3075" s="4">
        <v>0</v>
      </c>
    </row>
    <row r="3076" spans="1:11">
      <c r="A3076">
        <v>1991</v>
      </c>
      <c r="B3076" t="s">
        <v>107</v>
      </c>
      <c r="C3076" t="s">
        <v>108</v>
      </c>
      <c r="D3076" t="s">
        <v>6</v>
      </c>
      <c r="E3076" t="s">
        <v>978</v>
      </c>
      <c r="F3076">
        <v>2</v>
      </c>
      <c r="G3076" s="4">
        <v>4</v>
      </c>
      <c r="H3076" s="4">
        <v>0</v>
      </c>
      <c r="I3076" s="4">
        <v>0</v>
      </c>
      <c r="J3076" s="4">
        <v>0</v>
      </c>
      <c r="K3076" s="4">
        <v>0</v>
      </c>
    </row>
    <row r="3077" spans="1:11">
      <c r="A3077">
        <v>1991</v>
      </c>
      <c r="B3077" t="s">
        <v>107</v>
      </c>
      <c r="C3077" t="s">
        <v>108</v>
      </c>
      <c r="D3077" t="s">
        <v>6</v>
      </c>
      <c r="E3077" t="s">
        <v>6</v>
      </c>
      <c r="F3077">
        <v>81</v>
      </c>
      <c r="G3077" s="4">
        <v>258</v>
      </c>
      <c r="H3077" s="4">
        <v>0</v>
      </c>
      <c r="I3077" s="4">
        <v>108</v>
      </c>
      <c r="J3077" s="4">
        <v>0</v>
      </c>
      <c r="K3077" s="4">
        <v>4</v>
      </c>
    </row>
    <row r="3078" spans="1:11">
      <c r="A3078">
        <v>1991</v>
      </c>
      <c r="B3078" t="s">
        <v>107</v>
      </c>
      <c r="C3078" t="s">
        <v>108</v>
      </c>
      <c r="D3078" t="s">
        <v>6</v>
      </c>
      <c r="E3078" t="s">
        <v>537</v>
      </c>
      <c r="F3078">
        <v>20</v>
      </c>
      <c r="G3078" s="4">
        <v>33</v>
      </c>
      <c r="H3078" s="4">
        <v>0</v>
      </c>
      <c r="I3078" s="4">
        <v>20</v>
      </c>
      <c r="J3078" s="4">
        <v>0</v>
      </c>
      <c r="K3078" s="4">
        <v>0</v>
      </c>
    </row>
    <row r="3079" spans="1:11">
      <c r="A3079">
        <v>1992</v>
      </c>
      <c r="B3079" t="s">
        <v>107</v>
      </c>
      <c r="C3079" t="s">
        <v>108</v>
      </c>
      <c r="D3079" t="s">
        <v>6</v>
      </c>
      <c r="E3079" t="s">
        <v>978</v>
      </c>
      <c r="F3079">
        <v>22</v>
      </c>
      <c r="G3079" s="4">
        <v>65</v>
      </c>
      <c r="H3079" s="4">
        <v>0</v>
      </c>
      <c r="I3079" s="4">
        <v>15</v>
      </c>
      <c r="J3079" s="4">
        <v>0</v>
      </c>
      <c r="K3079" s="4">
        <v>0</v>
      </c>
    </row>
    <row r="3080" spans="1:11">
      <c r="A3080">
        <v>1992</v>
      </c>
      <c r="B3080" t="s">
        <v>107</v>
      </c>
      <c r="C3080" t="s">
        <v>108</v>
      </c>
      <c r="D3080" t="s">
        <v>6</v>
      </c>
      <c r="E3080" t="s">
        <v>6</v>
      </c>
      <c r="F3080">
        <v>65</v>
      </c>
      <c r="G3080" s="4">
        <v>154</v>
      </c>
      <c r="H3080" s="4">
        <v>0</v>
      </c>
      <c r="I3080" s="4">
        <v>77</v>
      </c>
      <c r="J3080" s="4">
        <v>0</v>
      </c>
      <c r="K3080" s="4">
        <v>4</v>
      </c>
    </row>
    <row r="3081" spans="1:11">
      <c r="A3081">
        <v>1992</v>
      </c>
      <c r="B3081" t="s">
        <v>107</v>
      </c>
      <c r="C3081" t="s">
        <v>108</v>
      </c>
      <c r="D3081" t="s">
        <v>6</v>
      </c>
      <c r="E3081" t="s">
        <v>537</v>
      </c>
      <c r="F3081">
        <v>14</v>
      </c>
      <c r="G3081" s="4">
        <v>14</v>
      </c>
      <c r="H3081" s="4">
        <v>0</v>
      </c>
      <c r="I3081" s="4">
        <v>63</v>
      </c>
      <c r="J3081" s="4">
        <v>0</v>
      </c>
      <c r="K3081" s="4">
        <v>0</v>
      </c>
    </row>
    <row r="3082" spans="1:11">
      <c r="A3082">
        <v>1992</v>
      </c>
      <c r="B3082" t="s">
        <v>107</v>
      </c>
      <c r="C3082" t="s">
        <v>108</v>
      </c>
      <c r="D3082" t="s">
        <v>6</v>
      </c>
      <c r="E3082" t="s">
        <v>677</v>
      </c>
      <c r="F3082">
        <v>3</v>
      </c>
      <c r="G3082" s="4">
        <v>13</v>
      </c>
      <c r="H3082" s="4">
        <v>0</v>
      </c>
      <c r="I3082" s="4">
        <v>3</v>
      </c>
      <c r="J3082" s="4">
        <v>0</v>
      </c>
      <c r="K3082" s="4">
        <v>0</v>
      </c>
    </row>
    <row r="3083" spans="1:11">
      <c r="A3083">
        <v>1993</v>
      </c>
      <c r="B3083" t="s">
        <v>107</v>
      </c>
      <c r="C3083" t="s">
        <v>108</v>
      </c>
      <c r="D3083" t="s">
        <v>6</v>
      </c>
      <c r="E3083" t="s">
        <v>6</v>
      </c>
      <c r="F3083">
        <v>49</v>
      </c>
      <c r="G3083" s="4">
        <v>134</v>
      </c>
      <c r="H3083" s="4">
        <v>0</v>
      </c>
      <c r="I3083" s="4">
        <v>75</v>
      </c>
      <c r="J3083" s="4">
        <v>0</v>
      </c>
      <c r="K3083" s="4">
        <v>0</v>
      </c>
    </row>
    <row r="3084" spans="1:11">
      <c r="A3084">
        <v>1993</v>
      </c>
      <c r="B3084" t="s">
        <v>107</v>
      </c>
      <c r="C3084" t="s">
        <v>108</v>
      </c>
      <c r="D3084" t="s">
        <v>6</v>
      </c>
      <c r="E3084" t="s">
        <v>537</v>
      </c>
      <c r="F3084">
        <v>16</v>
      </c>
      <c r="G3084" s="4">
        <v>20</v>
      </c>
      <c r="H3084" s="4">
        <v>0</v>
      </c>
      <c r="I3084" s="4">
        <v>20</v>
      </c>
      <c r="J3084" s="4">
        <v>0</v>
      </c>
      <c r="K3084" s="4">
        <v>8</v>
      </c>
    </row>
    <row r="3085" spans="1:11">
      <c r="A3085">
        <v>1993</v>
      </c>
      <c r="B3085" t="s">
        <v>107</v>
      </c>
      <c r="C3085" t="s">
        <v>108</v>
      </c>
      <c r="D3085" t="s">
        <v>6</v>
      </c>
      <c r="E3085" t="s">
        <v>677</v>
      </c>
      <c r="F3085">
        <v>3</v>
      </c>
      <c r="G3085" s="4">
        <v>3</v>
      </c>
      <c r="H3085" s="4">
        <v>0</v>
      </c>
      <c r="I3085" s="4">
        <v>0</v>
      </c>
      <c r="J3085" s="4">
        <v>0</v>
      </c>
      <c r="K3085" s="4">
        <v>0</v>
      </c>
    </row>
    <row r="3086" spans="1:11">
      <c r="A3086">
        <v>1993</v>
      </c>
      <c r="B3086" t="s">
        <v>107</v>
      </c>
      <c r="C3086" t="s">
        <v>108</v>
      </c>
      <c r="D3086" t="s">
        <v>6</v>
      </c>
      <c r="E3086" t="s">
        <v>979</v>
      </c>
      <c r="F3086">
        <v>3</v>
      </c>
      <c r="G3086" s="4">
        <v>3</v>
      </c>
      <c r="H3086" s="4">
        <v>0</v>
      </c>
      <c r="I3086" s="4">
        <v>0</v>
      </c>
      <c r="J3086" s="4">
        <v>0</v>
      </c>
      <c r="K3086" s="4">
        <v>0</v>
      </c>
    </row>
    <row r="3087" spans="1:11">
      <c r="A3087">
        <v>1993</v>
      </c>
      <c r="B3087" t="s">
        <v>107</v>
      </c>
      <c r="C3087" t="s">
        <v>108</v>
      </c>
      <c r="D3087" t="s">
        <v>6</v>
      </c>
      <c r="E3087" t="s">
        <v>976</v>
      </c>
      <c r="F3087">
        <v>2</v>
      </c>
      <c r="G3087" s="4">
        <v>7</v>
      </c>
      <c r="H3087" s="4">
        <v>0</v>
      </c>
      <c r="I3087" s="4">
        <v>2</v>
      </c>
      <c r="J3087" s="4">
        <v>0</v>
      </c>
      <c r="K3087" s="4">
        <v>0</v>
      </c>
    </row>
    <row r="3088" spans="1:11">
      <c r="A3088">
        <v>1994</v>
      </c>
      <c r="B3088" t="s">
        <v>107</v>
      </c>
      <c r="C3088" t="s">
        <v>108</v>
      </c>
      <c r="D3088" t="s">
        <v>6</v>
      </c>
      <c r="E3088" t="s">
        <v>978</v>
      </c>
      <c r="F3088">
        <v>17</v>
      </c>
      <c r="G3088" s="4">
        <v>23</v>
      </c>
      <c r="H3088" s="4">
        <v>0</v>
      </c>
      <c r="I3088" s="4">
        <v>2</v>
      </c>
      <c r="J3088" s="4">
        <v>0</v>
      </c>
      <c r="K3088" s="4">
        <v>0</v>
      </c>
    </row>
    <row r="3089" spans="1:11">
      <c r="A3089">
        <v>1994</v>
      </c>
      <c r="B3089" t="s">
        <v>107</v>
      </c>
      <c r="C3089" t="s">
        <v>108</v>
      </c>
      <c r="D3089" t="s">
        <v>6</v>
      </c>
      <c r="E3089" t="s">
        <v>6</v>
      </c>
      <c r="F3089">
        <v>71</v>
      </c>
      <c r="G3089" s="4">
        <v>351</v>
      </c>
      <c r="H3089" s="4">
        <v>20</v>
      </c>
      <c r="I3089" s="4">
        <v>81</v>
      </c>
      <c r="J3089" s="4">
        <v>0</v>
      </c>
      <c r="K3089" s="4">
        <v>0</v>
      </c>
    </row>
    <row r="3090" spans="1:11">
      <c r="A3090">
        <v>1994</v>
      </c>
      <c r="B3090" t="s">
        <v>107</v>
      </c>
      <c r="C3090" t="s">
        <v>108</v>
      </c>
      <c r="D3090" t="s">
        <v>6</v>
      </c>
      <c r="E3090" t="s">
        <v>537</v>
      </c>
      <c r="F3090">
        <v>5</v>
      </c>
      <c r="G3090" s="4">
        <v>164</v>
      </c>
      <c r="H3090" s="4">
        <v>0</v>
      </c>
      <c r="I3090" s="4">
        <v>11</v>
      </c>
      <c r="J3090" s="4">
        <v>0</v>
      </c>
      <c r="K3090" s="4">
        <v>55</v>
      </c>
    </row>
    <row r="3091" spans="1:11">
      <c r="A3091">
        <v>1995</v>
      </c>
      <c r="B3091" t="s">
        <v>107</v>
      </c>
      <c r="C3091" t="s">
        <v>108</v>
      </c>
      <c r="D3091" t="s">
        <v>6</v>
      </c>
      <c r="E3091" t="s">
        <v>978</v>
      </c>
      <c r="F3091">
        <v>7</v>
      </c>
      <c r="G3091" s="4">
        <v>7</v>
      </c>
      <c r="H3091" s="4">
        <v>0</v>
      </c>
      <c r="I3091" s="4">
        <v>2</v>
      </c>
      <c r="J3091" s="4">
        <v>0</v>
      </c>
      <c r="K3091" s="4">
        <v>0</v>
      </c>
    </row>
    <row r="3092" spans="1:11">
      <c r="A3092">
        <v>1995</v>
      </c>
      <c r="B3092" t="s">
        <v>107</v>
      </c>
      <c r="C3092" t="s">
        <v>108</v>
      </c>
      <c r="D3092" t="s">
        <v>6</v>
      </c>
      <c r="E3092" t="s">
        <v>6</v>
      </c>
      <c r="F3092">
        <v>56</v>
      </c>
      <c r="G3092" s="4">
        <v>174</v>
      </c>
      <c r="H3092" s="4">
        <v>0</v>
      </c>
      <c r="I3092" s="4">
        <v>68</v>
      </c>
      <c r="J3092" s="4">
        <v>0</v>
      </c>
      <c r="K3092" s="4">
        <v>0</v>
      </c>
    </row>
    <row r="3093" spans="1:11">
      <c r="A3093">
        <v>1995</v>
      </c>
      <c r="B3093" t="s">
        <v>107</v>
      </c>
      <c r="C3093" t="s">
        <v>108</v>
      </c>
      <c r="D3093" t="s">
        <v>6</v>
      </c>
      <c r="E3093" t="s">
        <v>537</v>
      </c>
      <c r="F3093">
        <v>13</v>
      </c>
      <c r="G3093" s="4">
        <v>29</v>
      </c>
      <c r="H3093" s="4">
        <v>0</v>
      </c>
      <c r="I3093" s="4">
        <v>3</v>
      </c>
      <c r="J3093" s="4">
        <v>0</v>
      </c>
      <c r="K3093" s="4">
        <v>0</v>
      </c>
    </row>
    <row r="3094" spans="1:11">
      <c r="A3094">
        <v>1995</v>
      </c>
      <c r="B3094" t="s">
        <v>107</v>
      </c>
      <c r="C3094" t="s">
        <v>108</v>
      </c>
      <c r="D3094" t="s">
        <v>6</v>
      </c>
      <c r="E3094" t="s">
        <v>980</v>
      </c>
      <c r="F3094">
        <v>4</v>
      </c>
      <c r="G3094" s="4">
        <v>4</v>
      </c>
      <c r="H3094" s="4">
        <v>0</v>
      </c>
      <c r="I3094" s="4">
        <v>0</v>
      </c>
      <c r="J3094" s="4">
        <v>0</v>
      </c>
      <c r="K3094" s="4">
        <v>0</v>
      </c>
    </row>
    <row r="3095" spans="1:11">
      <c r="A3095">
        <v>1995</v>
      </c>
      <c r="B3095" t="s">
        <v>107</v>
      </c>
      <c r="C3095" t="s">
        <v>108</v>
      </c>
      <c r="D3095" t="s">
        <v>6</v>
      </c>
      <c r="E3095" t="s">
        <v>976</v>
      </c>
      <c r="F3095">
        <v>3</v>
      </c>
      <c r="G3095" s="4">
        <v>5</v>
      </c>
      <c r="H3095" s="4">
        <v>0</v>
      </c>
      <c r="I3095" s="4">
        <v>0</v>
      </c>
      <c r="J3095" s="4">
        <v>0</v>
      </c>
      <c r="K3095" s="4">
        <v>0</v>
      </c>
    </row>
    <row r="3096" spans="1:11">
      <c r="A3096">
        <v>1996</v>
      </c>
      <c r="B3096" t="s">
        <v>107</v>
      </c>
      <c r="C3096" t="s">
        <v>108</v>
      </c>
      <c r="D3096" t="s">
        <v>6</v>
      </c>
      <c r="E3096" t="s">
        <v>978</v>
      </c>
      <c r="F3096">
        <v>12</v>
      </c>
      <c r="G3096" s="4">
        <v>15</v>
      </c>
      <c r="H3096" s="4">
        <v>0</v>
      </c>
      <c r="I3096" s="4">
        <v>0</v>
      </c>
      <c r="J3096" s="4">
        <v>0</v>
      </c>
      <c r="K3096" s="4">
        <v>0</v>
      </c>
    </row>
    <row r="3097" spans="1:11">
      <c r="A3097">
        <v>1996</v>
      </c>
      <c r="B3097" t="s">
        <v>107</v>
      </c>
      <c r="C3097" t="s">
        <v>108</v>
      </c>
      <c r="D3097" t="s">
        <v>6</v>
      </c>
      <c r="E3097" t="s">
        <v>6</v>
      </c>
      <c r="F3097">
        <v>81</v>
      </c>
      <c r="G3097" s="4">
        <v>298</v>
      </c>
      <c r="H3097" s="4">
        <v>0</v>
      </c>
      <c r="I3097" s="4">
        <v>135</v>
      </c>
      <c r="J3097" s="4">
        <v>3</v>
      </c>
      <c r="K3097" s="4">
        <v>14</v>
      </c>
    </row>
    <row r="3098" spans="1:11">
      <c r="A3098">
        <v>1996</v>
      </c>
      <c r="B3098" t="s">
        <v>107</v>
      </c>
      <c r="C3098" t="s">
        <v>108</v>
      </c>
      <c r="D3098" t="s">
        <v>6</v>
      </c>
      <c r="E3098" t="s">
        <v>537</v>
      </c>
      <c r="F3098">
        <v>19</v>
      </c>
      <c r="G3098" s="4">
        <v>42</v>
      </c>
      <c r="H3098" s="4">
        <v>0</v>
      </c>
      <c r="I3098" s="4">
        <v>16</v>
      </c>
      <c r="J3098" s="4">
        <v>0</v>
      </c>
      <c r="K3098" s="4">
        <v>0</v>
      </c>
    </row>
    <row r="3099" spans="1:11">
      <c r="A3099">
        <v>1996</v>
      </c>
      <c r="B3099" t="s">
        <v>107</v>
      </c>
      <c r="C3099" t="s">
        <v>108</v>
      </c>
      <c r="D3099" t="s">
        <v>6</v>
      </c>
      <c r="E3099" t="s">
        <v>662</v>
      </c>
      <c r="F3099">
        <v>3</v>
      </c>
      <c r="G3099" s="4">
        <v>3</v>
      </c>
      <c r="H3099" s="4">
        <v>0</v>
      </c>
      <c r="I3099" s="4">
        <v>0</v>
      </c>
      <c r="J3099" s="4">
        <v>0</v>
      </c>
      <c r="K3099" s="4">
        <v>0</v>
      </c>
    </row>
    <row r="3100" spans="1:11">
      <c r="A3100">
        <v>1996</v>
      </c>
      <c r="B3100" t="s">
        <v>107</v>
      </c>
      <c r="C3100" t="s">
        <v>108</v>
      </c>
      <c r="D3100" t="s">
        <v>6</v>
      </c>
      <c r="E3100" t="s">
        <v>980</v>
      </c>
      <c r="F3100">
        <v>4</v>
      </c>
      <c r="G3100" s="4">
        <v>43</v>
      </c>
      <c r="H3100" s="4">
        <v>0</v>
      </c>
      <c r="I3100" s="4">
        <v>26</v>
      </c>
      <c r="J3100" s="4">
        <v>0</v>
      </c>
      <c r="K3100" s="4">
        <v>0</v>
      </c>
    </row>
    <row r="3101" spans="1:11">
      <c r="A3101">
        <v>1996</v>
      </c>
      <c r="B3101" t="s">
        <v>107</v>
      </c>
      <c r="C3101" t="s">
        <v>108</v>
      </c>
      <c r="D3101" t="s">
        <v>6</v>
      </c>
      <c r="E3101" t="s">
        <v>694</v>
      </c>
      <c r="F3101">
        <v>3</v>
      </c>
      <c r="G3101" s="4">
        <v>6</v>
      </c>
      <c r="H3101" s="4">
        <v>0</v>
      </c>
      <c r="I3101" s="4">
        <v>15</v>
      </c>
      <c r="J3101" s="4">
        <v>0</v>
      </c>
      <c r="K3101" s="4">
        <v>0</v>
      </c>
    </row>
    <row r="3102" spans="1:11">
      <c r="A3102">
        <v>1996</v>
      </c>
      <c r="B3102" t="s">
        <v>107</v>
      </c>
      <c r="C3102" t="s">
        <v>108</v>
      </c>
      <c r="D3102" t="s">
        <v>6</v>
      </c>
      <c r="E3102" t="s">
        <v>977</v>
      </c>
      <c r="F3102">
        <v>6</v>
      </c>
      <c r="G3102" s="4">
        <v>8</v>
      </c>
      <c r="H3102" s="4">
        <v>0</v>
      </c>
      <c r="I3102" s="4">
        <v>0</v>
      </c>
      <c r="J3102" s="4">
        <v>0</v>
      </c>
      <c r="K3102" s="4">
        <v>0</v>
      </c>
    </row>
    <row r="3103" spans="1:11">
      <c r="A3103">
        <v>1996</v>
      </c>
      <c r="B3103" t="s">
        <v>107</v>
      </c>
      <c r="C3103" t="s">
        <v>108</v>
      </c>
      <c r="D3103" t="s">
        <v>6</v>
      </c>
      <c r="E3103" t="s">
        <v>979</v>
      </c>
      <c r="F3103">
        <v>3</v>
      </c>
      <c r="G3103" s="4">
        <v>3</v>
      </c>
      <c r="H3103" s="4">
        <v>0</v>
      </c>
      <c r="I3103" s="4">
        <v>0</v>
      </c>
      <c r="J3103" s="4">
        <v>0</v>
      </c>
      <c r="K3103" s="4">
        <v>0</v>
      </c>
    </row>
    <row r="3104" spans="1:11">
      <c r="A3104">
        <v>1997</v>
      </c>
      <c r="B3104" t="s">
        <v>107</v>
      </c>
      <c r="C3104" t="s">
        <v>108</v>
      </c>
      <c r="D3104" t="s">
        <v>6</v>
      </c>
      <c r="E3104" t="s">
        <v>6</v>
      </c>
      <c r="F3104">
        <v>38</v>
      </c>
      <c r="G3104" s="4">
        <v>216.13752743233357</v>
      </c>
      <c r="H3104" s="4">
        <v>0</v>
      </c>
      <c r="I3104" s="4">
        <v>63.569861009509879</v>
      </c>
      <c r="J3104" s="4">
        <v>0</v>
      </c>
      <c r="K3104" s="4">
        <v>12.713972201901974</v>
      </c>
    </row>
    <row r="3105" spans="1:11">
      <c r="A3105">
        <v>1997</v>
      </c>
      <c r="B3105" t="s">
        <v>107</v>
      </c>
      <c r="C3105" t="s">
        <v>108</v>
      </c>
      <c r="D3105" t="s">
        <v>6</v>
      </c>
      <c r="E3105" t="s">
        <v>537</v>
      </c>
      <c r="F3105">
        <v>15</v>
      </c>
      <c r="G3105" s="4">
        <v>102.62704918032787</v>
      </c>
      <c r="H3105" s="4">
        <v>0</v>
      </c>
      <c r="I3105" s="4">
        <v>78.479508196721312</v>
      </c>
      <c r="J3105" s="4">
        <v>0</v>
      </c>
      <c r="K3105" s="4">
        <v>3.0184426229508197</v>
      </c>
    </row>
    <row r="3106" spans="1:11">
      <c r="A3106">
        <v>1998</v>
      </c>
      <c r="B3106" t="s">
        <v>107</v>
      </c>
      <c r="C3106" t="s">
        <v>108</v>
      </c>
      <c r="D3106" t="s">
        <v>6</v>
      </c>
      <c r="E3106" t="s">
        <v>6</v>
      </c>
      <c r="F3106">
        <v>34</v>
      </c>
      <c r="G3106" s="4">
        <v>144.20911528150134</v>
      </c>
      <c r="H3106" s="4">
        <v>0</v>
      </c>
      <c r="I3106" s="4">
        <v>52.876675603217159</v>
      </c>
      <c r="J3106" s="4">
        <v>0</v>
      </c>
      <c r="K3106" s="4">
        <v>0</v>
      </c>
    </row>
    <row r="3107" spans="1:11">
      <c r="A3107">
        <v>1998</v>
      </c>
      <c r="B3107" t="s">
        <v>107</v>
      </c>
      <c r="C3107" t="s">
        <v>108</v>
      </c>
      <c r="D3107" t="s">
        <v>6</v>
      </c>
      <c r="E3107" t="s">
        <v>979</v>
      </c>
      <c r="F3107">
        <v>4</v>
      </c>
      <c r="G3107" s="4">
        <v>3.8554216867469879</v>
      </c>
      <c r="H3107" s="4">
        <v>0</v>
      </c>
      <c r="I3107" s="4">
        <v>0</v>
      </c>
      <c r="J3107" s="4">
        <v>0</v>
      </c>
      <c r="K3107" s="4">
        <v>0</v>
      </c>
    </row>
    <row r="3108" spans="1:11">
      <c r="A3108">
        <v>1998</v>
      </c>
      <c r="B3108" t="s">
        <v>107</v>
      </c>
      <c r="C3108" t="s">
        <v>108</v>
      </c>
      <c r="D3108" t="s">
        <v>6</v>
      </c>
      <c r="E3108" t="s">
        <v>976</v>
      </c>
      <c r="F3108">
        <v>4</v>
      </c>
      <c r="G3108" s="4">
        <v>3.774193548387097</v>
      </c>
      <c r="H3108" s="4">
        <v>0</v>
      </c>
      <c r="I3108" s="4">
        <v>3.774193548387097</v>
      </c>
      <c r="J3108" s="4">
        <v>0</v>
      </c>
      <c r="K3108" s="4">
        <v>0</v>
      </c>
    </row>
    <row r="3109" spans="1:11">
      <c r="A3109">
        <v>1999</v>
      </c>
      <c r="B3109" t="s">
        <v>107</v>
      </c>
      <c r="C3109" t="s">
        <v>108</v>
      </c>
      <c r="D3109" t="s">
        <v>6</v>
      </c>
      <c r="E3109" t="s">
        <v>978</v>
      </c>
      <c r="F3109">
        <v>3</v>
      </c>
      <c r="G3109" s="4">
        <v>2.5897666068222622</v>
      </c>
      <c r="H3109" s="4">
        <v>0</v>
      </c>
      <c r="I3109" s="4">
        <v>0</v>
      </c>
      <c r="J3109" s="4">
        <v>0</v>
      </c>
      <c r="K3109" s="4">
        <v>0</v>
      </c>
    </row>
    <row r="3110" spans="1:11">
      <c r="A3110">
        <v>1999</v>
      </c>
      <c r="B3110" t="s">
        <v>107</v>
      </c>
      <c r="C3110" t="s">
        <v>108</v>
      </c>
      <c r="D3110" t="s">
        <v>6</v>
      </c>
      <c r="E3110" t="s">
        <v>6</v>
      </c>
      <c r="F3110">
        <v>25</v>
      </c>
      <c r="G3110" s="4">
        <v>134.29090909090908</v>
      </c>
      <c r="H3110" s="4">
        <v>0</v>
      </c>
      <c r="I3110" s="4">
        <v>50.359090909090909</v>
      </c>
      <c r="J3110" s="4">
        <v>0</v>
      </c>
      <c r="K3110" s="4">
        <v>0</v>
      </c>
    </row>
    <row r="3111" spans="1:11">
      <c r="A3111">
        <v>1999</v>
      </c>
      <c r="B3111" t="s">
        <v>107</v>
      </c>
      <c r="C3111" t="s">
        <v>108</v>
      </c>
      <c r="D3111" t="s">
        <v>6</v>
      </c>
      <c r="E3111" t="s">
        <v>537</v>
      </c>
      <c r="F3111">
        <v>3</v>
      </c>
      <c r="G3111" s="4">
        <v>6.7732049036777582</v>
      </c>
      <c r="H3111" s="4">
        <v>0</v>
      </c>
      <c r="I3111" s="4">
        <v>0</v>
      </c>
      <c r="J3111" s="4">
        <v>0</v>
      </c>
      <c r="K3111" s="4">
        <v>0</v>
      </c>
    </row>
    <row r="3112" spans="1:11">
      <c r="A3112">
        <v>1999</v>
      </c>
      <c r="B3112" t="s">
        <v>107</v>
      </c>
      <c r="C3112" t="s">
        <v>108</v>
      </c>
      <c r="D3112" t="s">
        <v>6</v>
      </c>
      <c r="E3112" t="s">
        <v>976</v>
      </c>
      <c r="F3112">
        <v>3</v>
      </c>
      <c r="G3112" s="4">
        <v>3.2868852459016393</v>
      </c>
      <c r="H3112" s="4">
        <v>0</v>
      </c>
      <c r="I3112" s="4">
        <v>3.2868852459016393</v>
      </c>
      <c r="J3112" s="4">
        <v>0</v>
      </c>
      <c r="K3112" s="4">
        <v>0</v>
      </c>
    </row>
    <row r="3113" spans="1:11">
      <c r="A3113">
        <v>2000</v>
      </c>
      <c r="B3113" t="s">
        <v>107</v>
      </c>
      <c r="C3113" t="s">
        <v>108</v>
      </c>
      <c r="D3113" t="s">
        <v>6</v>
      </c>
      <c r="E3113" t="s">
        <v>6</v>
      </c>
      <c r="F3113">
        <v>51</v>
      </c>
      <c r="G3113" s="4">
        <v>225.90226460071514</v>
      </c>
      <c r="H3113" s="4">
        <v>0</v>
      </c>
      <c r="I3113" s="4">
        <v>69.153754469606667</v>
      </c>
      <c r="J3113" s="4">
        <v>0</v>
      </c>
      <c r="K3113" s="4">
        <v>0</v>
      </c>
    </row>
    <row r="3114" spans="1:11">
      <c r="A3114">
        <v>2000</v>
      </c>
      <c r="B3114" t="s">
        <v>107</v>
      </c>
      <c r="C3114" t="s">
        <v>108</v>
      </c>
      <c r="D3114" t="s">
        <v>6</v>
      </c>
      <c r="E3114" t="s">
        <v>537</v>
      </c>
      <c r="F3114">
        <v>4</v>
      </c>
      <c r="G3114" s="4">
        <v>4.3041187739463602</v>
      </c>
      <c r="H3114" s="4">
        <v>0</v>
      </c>
      <c r="I3114" s="4">
        <v>0</v>
      </c>
      <c r="J3114" s="4">
        <v>0</v>
      </c>
      <c r="K3114" s="4">
        <v>0</v>
      </c>
    </row>
    <row r="3115" spans="1:11">
      <c r="A3115">
        <v>2001</v>
      </c>
      <c r="B3115" t="s">
        <v>107</v>
      </c>
      <c r="C3115" t="s">
        <v>108</v>
      </c>
      <c r="D3115" t="s">
        <v>6</v>
      </c>
      <c r="E3115" t="s">
        <v>978</v>
      </c>
      <c r="F3115">
        <v>3</v>
      </c>
      <c r="G3115" s="4">
        <v>3.0269230769230773</v>
      </c>
      <c r="H3115" s="4">
        <v>0</v>
      </c>
      <c r="I3115" s="4">
        <v>0</v>
      </c>
      <c r="J3115" s="4">
        <v>0</v>
      </c>
      <c r="K3115" s="4">
        <v>0</v>
      </c>
    </row>
    <row r="3116" spans="1:11">
      <c r="A3116">
        <v>2001</v>
      </c>
      <c r="B3116" t="s">
        <v>107</v>
      </c>
      <c r="C3116" t="s">
        <v>108</v>
      </c>
      <c r="D3116" t="s">
        <v>6</v>
      </c>
      <c r="E3116" t="s">
        <v>6</v>
      </c>
      <c r="F3116">
        <v>56</v>
      </c>
      <c r="G3116" s="4">
        <v>468.11920529801318</v>
      </c>
      <c r="H3116" s="4">
        <v>0</v>
      </c>
      <c r="I3116" s="4">
        <v>44.58278145695364</v>
      </c>
      <c r="J3116" s="4">
        <v>0</v>
      </c>
      <c r="K3116" s="4">
        <v>37.152317880794705</v>
      </c>
    </row>
    <row r="3117" spans="1:11">
      <c r="A3117">
        <v>2001</v>
      </c>
      <c r="B3117" t="s">
        <v>107</v>
      </c>
      <c r="C3117" t="s">
        <v>108</v>
      </c>
      <c r="D3117" t="s">
        <v>6</v>
      </c>
      <c r="E3117" t="s">
        <v>537</v>
      </c>
      <c r="F3117">
        <v>7</v>
      </c>
      <c r="G3117" s="4">
        <v>7.445709281961471</v>
      </c>
      <c r="H3117" s="4">
        <v>0</v>
      </c>
      <c r="I3117" s="4">
        <v>3.7228546409807355</v>
      </c>
      <c r="J3117" s="4">
        <v>0</v>
      </c>
      <c r="K3117" s="4">
        <v>0</v>
      </c>
    </row>
    <row r="3118" spans="1:11">
      <c r="A3118">
        <v>2002</v>
      </c>
      <c r="B3118" t="s">
        <v>107</v>
      </c>
      <c r="C3118" t="s">
        <v>108</v>
      </c>
      <c r="D3118" t="s">
        <v>6</v>
      </c>
      <c r="E3118" t="s">
        <v>978</v>
      </c>
      <c r="F3118">
        <v>3</v>
      </c>
      <c r="G3118" s="4">
        <v>6.1406025824964132</v>
      </c>
      <c r="H3118" s="4">
        <v>0</v>
      </c>
      <c r="I3118" s="4">
        <v>0</v>
      </c>
      <c r="J3118" s="4">
        <v>0</v>
      </c>
      <c r="K3118" s="4">
        <v>0</v>
      </c>
    </row>
    <row r="3119" spans="1:11">
      <c r="A3119">
        <v>2002</v>
      </c>
      <c r="B3119" t="s">
        <v>107</v>
      </c>
      <c r="C3119" t="s">
        <v>108</v>
      </c>
      <c r="D3119" t="s">
        <v>6</v>
      </c>
      <c r="E3119" t="s">
        <v>6</v>
      </c>
      <c r="F3119">
        <v>47</v>
      </c>
      <c r="G3119" s="4">
        <v>258.28997613365158</v>
      </c>
      <c r="H3119" s="4">
        <v>0</v>
      </c>
      <c r="I3119" s="4">
        <v>33.544152744630068</v>
      </c>
      <c r="J3119" s="4">
        <v>0</v>
      </c>
      <c r="K3119" s="4">
        <v>0</v>
      </c>
    </row>
    <row r="3120" spans="1:11">
      <c r="A3120">
        <v>2002</v>
      </c>
      <c r="B3120" t="s">
        <v>107</v>
      </c>
      <c r="C3120" t="s">
        <v>108</v>
      </c>
      <c r="D3120" t="s">
        <v>6</v>
      </c>
      <c r="E3120" t="s">
        <v>537</v>
      </c>
      <c r="F3120">
        <v>4</v>
      </c>
      <c r="G3120" s="4">
        <v>18.286729857819907</v>
      </c>
      <c r="H3120" s="4">
        <v>0</v>
      </c>
      <c r="I3120" s="4">
        <v>21.944075829383884</v>
      </c>
      <c r="J3120" s="4">
        <v>0</v>
      </c>
      <c r="K3120" s="4">
        <v>0</v>
      </c>
    </row>
    <row r="3121" spans="1:11">
      <c r="A3121">
        <v>2003</v>
      </c>
      <c r="B3121" t="s">
        <v>107</v>
      </c>
      <c r="C3121" t="s">
        <v>108</v>
      </c>
      <c r="D3121" t="s">
        <v>6</v>
      </c>
      <c r="E3121" t="s">
        <v>978</v>
      </c>
      <c r="F3121">
        <v>7</v>
      </c>
      <c r="G3121" s="4">
        <v>17.745908028059237</v>
      </c>
      <c r="H3121" s="4">
        <v>0</v>
      </c>
      <c r="I3121" s="4">
        <v>8.8729540140296184</v>
      </c>
      <c r="J3121" s="4">
        <v>0</v>
      </c>
      <c r="K3121" s="4">
        <v>0</v>
      </c>
    </row>
    <row r="3122" spans="1:11">
      <c r="A3122">
        <v>2003</v>
      </c>
      <c r="B3122" t="s">
        <v>107</v>
      </c>
      <c r="C3122" t="s">
        <v>108</v>
      </c>
      <c r="D3122" t="s">
        <v>6</v>
      </c>
      <c r="E3122" t="s">
        <v>6</v>
      </c>
      <c r="F3122">
        <v>24</v>
      </c>
      <c r="G3122" s="4">
        <v>123.35584415584415</v>
      </c>
      <c r="H3122" s="4">
        <v>0</v>
      </c>
      <c r="I3122" s="4">
        <v>23.875324675324677</v>
      </c>
      <c r="J3122" s="4">
        <v>0</v>
      </c>
      <c r="K3122" s="4">
        <v>3.9792207792207792</v>
      </c>
    </row>
    <row r="3123" spans="1:11">
      <c r="A3123">
        <v>2003</v>
      </c>
      <c r="B3123" t="s">
        <v>107</v>
      </c>
      <c r="C3123" t="s">
        <v>108</v>
      </c>
      <c r="D3123" t="s">
        <v>6</v>
      </c>
      <c r="E3123" t="s">
        <v>537</v>
      </c>
      <c r="F3123">
        <v>4</v>
      </c>
      <c r="G3123" s="4">
        <v>15.885877318116977</v>
      </c>
      <c r="H3123" s="4">
        <v>0</v>
      </c>
      <c r="I3123" s="4">
        <v>0</v>
      </c>
      <c r="J3123" s="4">
        <v>0</v>
      </c>
      <c r="K3123" s="4">
        <v>0</v>
      </c>
    </row>
    <row r="3124" spans="1:11">
      <c r="A3124">
        <v>2003</v>
      </c>
      <c r="B3124" t="s">
        <v>107</v>
      </c>
      <c r="C3124" t="s">
        <v>108</v>
      </c>
      <c r="D3124" t="s">
        <v>6</v>
      </c>
      <c r="E3124" t="s">
        <v>976</v>
      </c>
      <c r="F3124">
        <v>4</v>
      </c>
      <c r="G3124" s="4">
        <v>4.0375939849624061</v>
      </c>
      <c r="H3124" s="4">
        <v>0</v>
      </c>
      <c r="I3124" s="4">
        <v>0</v>
      </c>
      <c r="J3124" s="4">
        <v>0</v>
      </c>
      <c r="K3124" s="4">
        <v>0</v>
      </c>
    </row>
    <row r="3125" spans="1:11">
      <c r="A3125">
        <v>2004</v>
      </c>
      <c r="B3125" t="s">
        <v>107</v>
      </c>
      <c r="C3125" t="s">
        <v>108</v>
      </c>
      <c r="D3125" t="s">
        <v>6</v>
      </c>
      <c r="E3125" t="s">
        <v>6</v>
      </c>
      <c r="F3125">
        <v>23</v>
      </c>
      <c r="G3125" s="4">
        <v>67.763076923076923</v>
      </c>
      <c r="H3125" s="4">
        <v>0</v>
      </c>
      <c r="I3125" s="4">
        <v>15.058461538461538</v>
      </c>
      <c r="J3125" s="4">
        <v>0</v>
      </c>
      <c r="K3125" s="4">
        <v>0</v>
      </c>
    </row>
    <row r="3126" spans="1:11">
      <c r="A3126">
        <v>2004</v>
      </c>
      <c r="B3126" t="s">
        <v>107</v>
      </c>
      <c r="C3126" t="s">
        <v>108</v>
      </c>
      <c r="D3126" t="s">
        <v>6</v>
      </c>
      <c r="E3126" t="s">
        <v>537</v>
      </c>
      <c r="F3126">
        <v>7</v>
      </c>
      <c r="G3126" s="4">
        <v>17.994199018295404</v>
      </c>
      <c r="H3126" s="4">
        <v>0</v>
      </c>
      <c r="I3126" s="4">
        <v>7.197679607318161</v>
      </c>
      <c r="J3126" s="4">
        <v>0</v>
      </c>
      <c r="K3126" s="4">
        <v>0</v>
      </c>
    </row>
    <row r="3127" spans="1:11">
      <c r="A3127">
        <v>2006</v>
      </c>
      <c r="B3127" t="s">
        <v>107</v>
      </c>
      <c r="C3127" t="s">
        <v>108</v>
      </c>
      <c r="D3127" t="s">
        <v>6</v>
      </c>
      <c r="E3127" t="s">
        <v>978</v>
      </c>
      <c r="F3127">
        <v>3</v>
      </c>
      <c r="G3127" s="4">
        <v>26.839266450916938</v>
      </c>
      <c r="H3127" s="4">
        <v>0</v>
      </c>
      <c r="I3127" s="4">
        <v>5.3678532901833869</v>
      </c>
      <c r="J3127" s="4">
        <v>0</v>
      </c>
      <c r="K3127" s="4">
        <v>0</v>
      </c>
    </row>
    <row r="3128" spans="1:11">
      <c r="A3128">
        <v>2006</v>
      </c>
      <c r="B3128" t="s">
        <v>107</v>
      </c>
      <c r="C3128" t="s">
        <v>108</v>
      </c>
      <c r="D3128" t="s">
        <v>6</v>
      </c>
      <c r="E3128" t="s">
        <v>6</v>
      </c>
      <c r="F3128">
        <v>34</v>
      </c>
      <c r="G3128" s="4">
        <v>100.86018237082067</v>
      </c>
      <c r="H3128" s="4">
        <v>0</v>
      </c>
      <c r="I3128" s="4">
        <v>41.09118541033434</v>
      </c>
      <c r="J3128" s="4">
        <v>0</v>
      </c>
      <c r="K3128" s="4">
        <v>3.735562310030395</v>
      </c>
    </row>
    <row r="3129" spans="1:11">
      <c r="A3129">
        <v>2007</v>
      </c>
      <c r="B3129" t="s">
        <v>107</v>
      </c>
      <c r="C3129" t="s">
        <v>108</v>
      </c>
      <c r="D3129" t="s">
        <v>6</v>
      </c>
      <c r="E3129" t="s">
        <v>978</v>
      </c>
      <c r="F3129">
        <v>27</v>
      </c>
      <c r="G3129" s="4">
        <v>110.72136222910217</v>
      </c>
      <c r="H3129" s="4">
        <v>0</v>
      </c>
      <c r="I3129" s="4">
        <v>8.5170278637770895</v>
      </c>
      <c r="J3129" s="4">
        <v>0</v>
      </c>
      <c r="K3129" s="4">
        <v>0</v>
      </c>
    </row>
    <row r="3130" spans="1:11">
      <c r="A3130">
        <v>2007</v>
      </c>
      <c r="B3130" t="s">
        <v>107</v>
      </c>
      <c r="C3130" t="s">
        <v>108</v>
      </c>
      <c r="D3130" t="s">
        <v>6</v>
      </c>
      <c r="E3130" t="s">
        <v>6</v>
      </c>
      <c r="F3130">
        <v>69</v>
      </c>
      <c r="G3130" s="4">
        <v>412.21621621621625</v>
      </c>
      <c r="H3130" s="4">
        <v>0</v>
      </c>
      <c r="I3130" s="4">
        <v>103.05405405405406</v>
      </c>
      <c r="J3130" s="4">
        <v>0</v>
      </c>
      <c r="K3130" s="4">
        <v>17.175675675675677</v>
      </c>
    </row>
    <row r="3131" spans="1:11">
      <c r="A3131">
        <v>2007</v>
      </c>
      <c r="B3131" t="s">
        <v>107</v>
      </c>
      <c r="C3131" t="s">
        <v>108</v>
      </c>
      <c r="D3131" t="s">
        <v>6</v>
      </c>
      <c r="E3131" t="s">
        <v>537</v>
      </c>
      <c r="F3131">
        <v>12</v>
      </c>
      <c r="G3131" s="4">
        <v>25.267648552564751</v>
      </c>
      <c r="H3131" s="4">
        <v>0</v>
      </c>
      <c r="I3131" s="4">
        <v>0</v>
      </c>
      <c r="J3131" s="4">
        <v>0</v>
      </c>
      <c r="K3131" s="4">
        <v>0</v>
      </c>
    </row>
    <row r="3132" spans="1:11">
      <c r="A3132">
        <v>2007</v>
      </c>
      <c r="B3132" t="s">
        <v>107</v>
      </c>
      <c r="C3132" t="s">
        <v>108</v>
      </c>
      <c r="D3132" t="s">
        <v>6</v>
      </c>
      <c r="E3132" t="s">
        <v>976</v>
      </c>
      <c r="F3132">
        <v>9</v>
      </c>
      <c r="G3132" s="4">
        <v>9.734375</v>
      </c>
      <c r="H3132" s="4">
        <v>0</v>
      </c>
      <c r="I3132" s="4">
        <v>19.46875</v>
      </c>
      <c r="J3132" s="4">
        <v>0</v>
      </c>
      <c r="K3132" s="4">
        <v>0</v>
      </c>
    </row>
    <row r="3133" spans="1:11">
      <c r="A3133">
        <v>1969</v>
      </c>
      <c r="B3133" t="s">
        <v>213</v>
      </c>
      <c r="C3133" t="s">
        <v>214</v>
      </c>
      <c r="D3133" t="s">
        <v>6</v>
      </c>
      <c r="E3133" t="s">
        <v>534</v>
      </c>
      <c r="F3133">
        <v>8</v>
      </c>
      <c r="G3133" s="4">
        <v>12</v>
      </c>
      <c r="H3133" s="4">
        <v>0</v>
      </c>
      <c r="I3133" s="4">
        <v>0</v>
      </c>
      <c r="J3133" s="4">
        <v>0</v>
      </c>
      <c r="K3133" s="4">
        <v>0</v>
      </c>
    </row>
    <row r="3134" spans="1:11">
      <c r="A3134">
        <v>1970</v>
      </c>
      <c r="B3134" t="s">
        <v>213</v>
      </c>
      <c r="C3134" t="s">
        <v>214</v>
      </c>
      <c r="D3134" t="s">
        <v>6</v>
      </c>
      <c r="E3134" t="s">
        <v>534</v>
      </c>
      <c r="F3134">
        <v>5</v>
      </c>
      <c r="G3134" s="4">
        <v>11</v>
      </c>
      <c r="H3134" s="4">
        <v>0</v>
      </c>
      <c r="I3134" s="4">
        <v>0</v>
      </c>
      <c r="J3134" s="4">
        <v>0</v>
      </c>
      <c r="K3134" s="4">
        <v>0</v>
      </c>
    </row>
    <row r="3135" spans="1:11">
      <c r="A3135">
        <v>1971</v>
      </c>
      <c r="B3135" t="s">
        <v>213</v>
      </c>
      <c r="C3135" t="s">
        <v>214</v>
      </c>
      <c r="D3135" t="s">
        <v>6</v>
      </c>
      <c r="E3135" t="s">
        <v>534</v>
      </c>
      <c r="F3135">
        <v>1</v>
      </c>
      <c r="G3135" s="4">
        <v>8</v>
      </c>
      <c r="H3135" s="4">
        <v>0</v>
      </c>
      <c r="I3135" s="4">
        <v>0</v>
      </c>
      <c r="J3135" s="4">
        <v>0</v>
      </c>
      <c r="K3135" s="4">
        <v>0</v>
      </c>
    </row>
    <row r="3136" spans="1:11">
      <c r="A3136">
        <v>1972</v>
      </c>
      <c r="B3136" t="s">
        <v>213</v>
      </c>
      <c r="C3136" t="s">
        <v>214</v>
      </c>
      <c r="D3136" t="s">
        <v>6</v>
      </c>
      <c r="E3136" t="s">
        <v>534</v>
      </c>
      <c r="F3136">
        <v>3</v>
      </c>
      <c r="G3136" s="4">
        <v>3</v>
      </c>
      <c r="H3136" s="4">
        <v>0</v>
      </c>
      <c r="I3136" s="4">
        <v>0</v>
      </c>
      <c r="J3136" s="4">
        <v>0</v>
      </c>
      <c r="K3136" s="4">
        <v>0</v>
      </c>
    </row>
    <row r="3137" spans="1:11">
      <c r="A3137">
        <v>1974</v>
      </c>
      <c r="B3137" t="s">
        <v>213</v>
      </c>
      <c r="C3137" t="s">
        <v>214</v>
      </c>
      <c r="D3137" t="s">
        <v>6</v>
      </c>
      <c r="E3137" t="s">
        <v>534</v>
      </c>
      <c r="F3137">
        <v>3</v>
      </c>
      <c r="G3137" s="4">
        <v>38</v>
      </c>
      <c r="H3137" s="4">
        <v>7</v>
      </c>
      <c r="I3137" s="4">
        <v>0</v>
      </c>
      <c r="J3137" s="4">
        <v>0</v>
      </c>
      <c r="K3137" s="4">
        <v>0</v>
      </c>
    </row>
    <row r="3138" spans="1:11">
      <c r="A3138">
        <v>1975</v>
      </c>
      <c r="B3138" t="s">
        <v>213</v>
      </c>
      <c r="C3138" t="s">
        <v>214</v>
      </c>
      <c r="D3138" t="s">
        <v>6</v>
      </c>
      <c r="E3138" t="s">
        <v>534</v>
      </c>
      <c r="F3138">
        <v>3</v>
      </c>
      <c r="G3138" s="4">
        <v>14</v>
      </c>
      <c r="H3138" s="4">
        <v>0</v>
      </c>
      <c r="I3138" s="4">
        <v>3</v>
      </c>
      <c r="J3138" s="4">
        <v>0</v>
      </c>
      <c r="K3138" s="4">
        <v>0</v>
      </c>
    </row>
    <row r="3139" spans="1:11">
      <c r="A3139">
        <v>1976</v>
      </c>
      <c r="B3139" t="s">
        <v>213</v>
      </c>
      <c r="C3139" t="s">
        <v>214</v>
      </c>
      <c r="D3139" t="s">
        <v>6</v>
      </c>
      <c r="E3139" t="s">
        <v>534</v>
      </c>
      <c r="F3139">
        <v>20</v>
      </c>
      <c r="G3139" s="4">
        <v>48</v>
      </c>
      <c r="H3139" s="4">
        <v>23</v>
      </c>
      <c r="I3139" s="4">
        <v>0</v>
      </c>
      <c r="J3139" s="4">
        <v>0</v>
      </c>
      <c r="K3139" s="4">
        <v>0</v>
      </c>
    </row>
    <row r="3140" spans="1:11">
      <c r="A3140">
        <v>1977</v>
      </c>
      <c r="B3140" t="s">
        <v>213</v>
      </c>
      <c r="C3140" t="s">
        <v>214</v>
      </c>
      <c r="D3140" t="s">
        <v>6</v>
      </c>
      <c r="E3140" t="s">
        <v>534</v>
      </c>
      <c r="F3140">
        <v>4</v>
      </c>
      <c r="G3140" s="4">
        <v>8</v>
      </c>
      <c r="H3140" s="4">
        <v>0</v>
      </c>
      <c r="I3140" s="4">
        <v>0</v>
      </c>
      <c r="J3140" s="4">
        <v>0</v>
      </c>
      <c r="K3140" s="4">
        <v>0</v>
      </c>
    </row>
    <row r="3141" spans="1:11">
      <c r="A3141">
        <v>1978</v>
      </c>
      <c r="B3141" t="s">
        <v>213</v>
      </c>
      <c r="C3141" t="s">
        <v>214</v>
      </c>
      <c r="D3141" t="s">
        <v>6</v>
      </c>
      <c r="E3141" t="s">
        <v>534</v>
      </c>
      <c r="F3141">
        <v>4</v>
      </c>
      <c r="G3141" s="4">
        <v>4</v>
      </c>
      <c r="H3141" s="4">
        <v>3</v>
      </c>
      <c r="I3141" s="4">
        <v>3</v>
      </c>
      <c r="J3141" s="4">
        <v>0</v>
      </c>
      <c r="K3141" s="4">
        <v>0</v>
      </c>
    </row>
    <row r="3142" spans="1:11">
      <c r="A3142">
        <v>1979</v>
      </c>
      <c r="B3142" t="s">
        <v>213</v>
      </c>
      <c r="C3142" t="s">
        <v>214</v>
      </c>
      <c r="D3142" t="s">
        <v>6</v>
      </c>
      <c r="E3142" t="s">
        <v>534</v>
      </c>
      <c r="F3142">
        <v>2</v>
      </c>
      <c r="G3142" s="4">
        <v>2</v>
      </c>
      <c r="H3142" s="4">
        <v>0</v>
      </c>
      <c r="I3142" s="4">
        <v>2</v>
      </c>
      <c r="J3142" s="4">
        <v>0</v>
      </c>
      <c r="K3142" s="4">
        <v>0</v>
      </c>
    </row>
    <row r="3143" spans="1:11">
      <c r="A3143">
        <v>1980</v>
      </c>
      <c r="B3143" t="s">
        <v>213</v>
      </c>
      <c r="C3143" t="s">
        <v>214</v>
      </c>
      <c r="D3143" t="s">
        <v>6</v>
      </c>
      <c r="E3143" t="s">
        <v>534</v>
      </c>
      <c r="F3143">
        <v>18</v>
      </c>
      <c r="G3143" s="4">
        <v>36</v>
      </c>
      <c r="H3143" s="4">
        <v>0</v>
      </c>
      <c r="I3143" s="4">
        <v>14</v>
      </c>
      <c r="J3143" s="4">
        <v>0</v>
      </c>
      <c r="K3143" s="4">
        <v>0</v>
      </c>
    </row>
    <row r="3144" spans="1:11">
      <c r="A3144">
        <v>1981</v>
      </c>
      <c r="B3144" t="s">
        <v>213</v>
      </c>
      <c r="C3144" t="s">
        <v>214</v>
      </c>
      <c r="D3144" t="s">
        <v>6</v>
      </c>
      <c r="E3144" t="s">
        <v>534</v>
      </c>
      <c r="F3144">
        <v>20</v>
      </c>
      <c r="G3144" s="4">
        <v>30</v>
      </c>
      <c r="H3144" s="4">
        <v>0</v>
      </c>
      <c r="I3144" s="4">
        <v>89</v>
      </c>
      <c r="J3144" s="4">
        <v>0</v>
      </c>
      <c r="K3144" s="4">
        <v>0</v>
      </c>
    </row>
    <row r="3145" spans="1:11">
      <c r="A3145">
        <v>1982</v>
      </c>
      <c r="B3145" t="s">
        <v>213</v>
      </c>
      <c r="C3145" t="s">
        <v>214</v>
      </c>
      <c r="D3145" t="s">
        <v>6</v>
      </c>
      <c r="E3145" t="s">
        <v>534</v>
      </c>
      <c r="F3145">
        <v>10</v>
      </c>
      <c r="G3145" s="4">
        <v>19</v>
      </c>
      <c r="H3145" s="4">
        <v>8</v>
      </c>
      <c r="I3145" s="4">
        <v>110</v>
      </c>
      <c r="J3145" s="4">
        <v>0</v>
      </c>
      <c r="K3145" s="4">
        <v>0</v>
      </c>
    </row>
    <row r="3146" spans="1:11">
      <c r="A3146">
        <v>1983</v>
      </c>
      <c r="B3146" t="s">
        <v>213</v>
      </c>
      <c r="C3146" t="s">
        <v>214</v>
      </c>
      <c r="D3146" t="s">
        <v>6</v>
      </c>
      <c r="E3146" t="s">
        <v>534</v>
      </c>
      <c r="F3146">
        <v>4</v>
      </c>
      <c r="G3146" s="4">
        <v>4</v>
      </c>
      <c r="H3146" s="4">
        <v>0</v>
      </c>
      <c r="I3146" s="4">
        <v>0</v>
      </c>
      <c r="J3146" s="4">
        <v>0</v>
      </c>
      <c r="K3146" s="4">
        <v>0</v>
      </c>
    </row>
    <row r="3147" spans="1:11">
      <c r="A3147">
        <v>1984</v>
      </c>
      <c r="B3147" t="s">
        <v>213</v>
      </c>
      <c r="C3147" t="s">
        <v>214</v>
      </c>
      <c r="D3147" t="s">
        <v>6</v>
      </c>
      <c r="E3147" t="s">
        <v>537</v>
      </c>
      <c r="F3147">
        <v>4</v>
      </c>
      <c r="G3147" s="4">
        <v>4</v>
      </c>
      <c r="H3147" s="4">
        <v>0</v>
      </c>
      <c r="I3147" s="4">
        <v>4</v>
      </c>
      <c r="J3147" s="4">
        <v>0</v>
      </c>
      <c r="K3147" s="4">
        <v>0</v>
      </c>
    </row>
    <row r="3148" spans="1:11">
      <c r="A3148">
        <v>1985</v>
      </c>
      <c r="B3148" t="s">
        <v>213</v>
      </c>
      <c r="C3148" t="s">
        <v>214</v>
      </c>
      <c r="D3148" t="s">
        <v>6</v>
      </c>
      <c r="E3148" t="s">
        <v>978</v>
      </c>
      <c r="F3148">
        <v>2</v>
      </c>
      <c r="G3148" s="4">
        <v>6</v>
      </c>
      <c r="H3148" s="4">
        <v>0</v>
      </c>
      <c r="I3148" s="4">
        <v>0</v>
      </c>
      <c r="J3148" s="4">
        <v>0</v>
      </c>
      <c r="K3148" s="4">
        <v>0</v>
      </c>
    </row>
    <row r="3149" spans="1:11">
      <c r="A3149">
        <v>1985</v>
      </c>
      <c r="B3149" t="s">
        <v>213</v>
      </c>
      <c r="C3149" t="s">
        <v>214</v>
      </c>
      <c r="D3149" t="s">
        <v>6</v>
      </c>
      <c r="E3149" t="s">
        <v>537</v>
      </c>
      <c r="F3149">
        <v>6</v>
      </c>
      <c r="G3149" s="4">
        <v>16</v>
      </c>
      <c r="H3149" s="4">
        <v>0</v>
      </c>
      <c r="I3149" s="4">
        <v>16</v>
      </c>
      <c r="J3149" s="4">
        <v>0</v>
      </c>
      <c r="K3149" s="4">
        <v>0</v>
      </c>
    </row>
    <row r="3150" spans="1:11">
      <c r="A3150">
        <v>1987</v>
      </c>
      <c r="B3150" t="s">
        <v>213</v>
      </c>
      <c r="C3150" t="s">
        <v>214</v>
      </c>
      <c r="D3150" t="s">
        <v>6</v>
      </c>
      <c r="E3150" t="s">
        <v>537</v>
      </c>
      <c r="F3150">
        <v>9</v>
      </c>
      <c r="G3150" s="4">
        <v>14</v>
      </c>
      <c r="H3150" s="4">
        <v>0</v>
      </c>
      <c r="I3150" s="4">
        <v>78</v>
      </c>
      <c r="J3150" s="4">
        <v>0</v>
      </c>
      <c r="K3150" s="4">
        <v>0</v>
      </c>
    </row>
    <row r="3151" spans="1:11">
      <c r="A3151">
        <v>1988</v>
      </c>
      <c r="B3151" t="s">
        <v>213</v>
      </c>
      <c r="C3151" t="s">
        <v>214</v>
      </c>
      <c r="D3151" t="s">
        <v>6</v>
      </c>
      <c r="E3151" t="s">
        <v>6</v>
      </c>
      <c r="F3151">
        <v>9</v>
      </c>
      <c r="G3151" s="4">
        <v>9</v>
      </c>
      <c r="H3151" s="4">
        <v>0</v>
      </c>
      <c r="I3151" s="4">
        <v>0</v>
      </c>
      <c r="J3151" s="4">
        <v>0</v>
      </c>
      <c r="K3151" s="4">
        <v>0</v>
      </c>
    </row>
    <row r="3152" spans="1:11">
      <c r="A3152">
        <v>1988</v>
      </c>
      <c r="B3152" t="s">
        <v>213</v>
      </c>
      <c r="C3152" t="s">
        <v>214</v>
      </c>
      <c r="D3152" t="s">
        <v>6</v>
      </c>
      <c r="E3152" t="s">
        <v>537</v>
      </c>
      <c r="F3152">
        <v>4</v>
      </c>
      <c r="G3152" s="4">
        <v>12</v>
      </c>
      <c r="H3152" s="4">
        <v>0</v>
      </c>
      <c r="I3152" s="4">
        <v>12</v>
      </c>
      <c r="J3152" s="4">
        <v>0</v>
      </c>
      <c r="K3152" s="4">
        <v>0</v>
      </c>
    </row>
    <row r="3153" spans="1:11">
      <c r="A3153">
        <v>1989</v>
      </c>
      <c r="B3153" t="s">
        <v>213</v>
      </c>
      <c r="C3153" t="s">
        <v>214</v>
      </c>
      <c r="D3153" t="s">
        <v>6</v>
      </c>
      <c r="E3153" t="s">
        <v>6</v>
      </c>
      <c r="F3153">
        <v>5</v>
      </c>
      <c r="G3153" s="4">
        <v>10</v>
      </c>
      <c r="H3153" s="4">
        <v>0</v>
      </c>
      <c r="I3153" s="4">
        <v>5</v>
      </c>
      <c r="J3153" s="4">
        <v>0</v>
      </c>
      <c r="K3153" s="4">
        <v>0</v>
      </c>
    </row>
    <row r="3154" spans="1:11">
      <c r="A3154">
        <v>1990</v>
      </c>
      <c r="B3154" t="s">
        <v>213</v>
      </c>
      <c r="C3154" t="s">
        <v>214</v>
      </c>
      <c r="D3154" t="s">
        <v>6</v>
      </c>
      <c r="E3154" t="s">
        <v>6</v>
      </c>
      <c r="F3154">
        <v>5</v>
      </c>
      <c r="G3154" s="4">
        <v>38</v>
      </c>
      <c r="H3154" s="4">
        <v>0</v>
      </c>
      <c r="I3154" s="4">
        <v>123</v>
      </c>
      <c r="J3154" s="4">
        <v>0</v>
      </c>
      <c r="K3154" s="4">
        <v>0</v>
      </c>
    </row>
    <row r="3155" spans="1:11">
      <c r="A3155">
        <v>1990</v>
      </c>
      <c r="B3155" t="s">
        <v>213</v>
      </c>
      <c r="C3155" t="s">
        <v>214</v>
      </c>
      <c r="D3155" t="s">
        <v>6</v>
      </c>
      <c r="E3155" t="s">
        <v>537</v>
      </c>
      <c r="F3155">
        <v>4</v>
      </c>
      <c r="G3155" s="4">
        <v>8</v>
      </c>
      <c r="H3155" s="4">
        <v>0</v>
      </c>
      <c r="I3155" s="4">
        <v>56</v>
      </c>
      <c r="J3155" s="4">
        <v>0</v>
      </c>
      <c r="K3155" s="4">
        <v>0</v>
      </c>
    </row>
    <row r="3156" spans="1:11">
      <c r="A3156">
        <v>1991</v>
      </c>
      <c r="B3156" t="s">
        <v>213</v>
      </c>
      <c r="C3156" t="s">
        <v>214</v>
      </c>
      <c r="D3156" t="s">
        <v>6</v>
      </c>
      <c r="E3156" t="s">
        <v>677</v>
      </c>
      <c r="F3156">
        <v>0</v>
      </c>
      <c r="G3156" s="4">
        <v>0</v>
      </c>
      <c r="H3156" s="4">
        <v>0</v>
      </c>
      <c r="I3156" s="4">
        <v>0</v>
      </c>
      <c r="J3156" s="4">
        <v>0</v>
      </c>
      <c r="K3156" s="4">
        <v>0</v>
      </c>
    </row>
    <row r="3157" spans="1:11">
      <c r="A3157">
        <v>1991</v>
      </c>
      <c r="B3157" t="s">
        <v>213</v>
      </c>
      <c r="C3157" t="s">
        <v>214</v>
      </c>
      <c r="D3157" t="s">
        <v>6</v>
      </c>
      <c r="E3157" t="s">
        <v>976</v>
      </c>
      <c r="F3157">
        <v>2</v>
      </c>
      <c r="G3157" s="4">
        <v>4</v>
      </c>
      <c r="H3157" s="4">
        <v>0</v>
      </c>
      <c r="I3157" s="4">
        <v>0</v>
      </c>
      <c r="J3157" s="4">
        <v>0</v>
      </c>
      <c r="K3157" s="4">
        <v>0</v>
      </c>
    </row>
    <row r="3158" spans="1:11">
      <c r="A3158">
        <v>1992</v>
      </c>
      <c r="B3158" t="s">
        <v>213</v>
      </c>
      <c r="C3158" t="s">
        <v>214</v>
      </c>
      <c r="D3158" t="s">
        <v>6</v>
      </c>
      <c r="E3158" t="s">
        <v>978</v>
      </c>
      <c r="F3158">
        <v>2</v>
      </c>
      <c r="G3158" s="4">
        <v>2</v>
      </c>
      <c r="H3158" s="4">
        <v>0</v>
      </c>
      <c r="I3158" s="4">
        <v>0</v>
      </c>
      <c r="J3158" s="4">
        <v>0</v>
      </c>
      <c r="K3158" s="4">
        <v>0</v>
      </c>
    </row>
    <row r="3159" spans="1:11">
      <c r="A3159">
        <v>1992</v>
      </c>
      <c r="B3159" t="s">
        <v>213</v>
      </c>
      <c r="C3159" t="s">
        <v>214</v>
      </c>
      <c r="D3159" t="s">
        <v>6</v>
      </c>
      <c r="E3159" t="s">
        <v>6</v>
      </c>
      <c r="F3159">
        <v>8</v>
      </c>
      <c r="G3159" s="4">
        <v>38</v>
      </c>
      <c r="H3159" s="4">
        <v>0</v>
      </c>
      <c r="I3159" s="4">
        <v>12</v>
      </c>
      <c r="J3159" s="4">
        <v>0</v>
      </c>
      <c r="K3159" s="4">
        <v>0</v>
      </c>
    </row>
    <row r="3160" spans="1:11">
      <c r="A3160">
        <v>1992</v>
      </c>
      <c r="B3160" t="s">
        <v>213</v>
      </c>
      <c r="C3160" t="s">
        <v>214</v>
      </c>
      <c r="D3160" t="s">
        <v>6</v>
      </c>
      <c r="E3160" t="s">
        <v>537</v>
      </c>
      <c r="F3160">
        <v>10</v>
      </c>
      <c r="G3160" s="4">
        <v>19</v>
      </c>
      <c r="H3160" s="4">
        <v>0</v>
      </c>
      <c r="I3160" s="4">
        <v>10</v>
      </c>
      <c r="J3160" s="4">
        <v>0</v>
      </c>
      <c r="K3160" s="4">
        <v>0</v>
      </c>
    </row>
    <row r="3161" spans="1:11">
      <c r="A3161">
        <v>1993</v>
      </c>
      <c r="B3161" t="s">
        <v>213</v>
      </c>
      <c r="C3161" t="s">
        <v>214</v>
      </c>
      <c r="D3161" t="s">
        <v>6</v>
      </c>
      <c r="E3161" t="s">
        <v>6</v>
      </c>
      <c r="F3161">
        <v>7</v>
      </c>
      <c r="G3161" s="4">
        <v>26</v>
      </c>
      <c r="H3161" s="4">
        <v>0</v>
      </c>
      <c r="I3161" s="4">
        <v>52</v>
      </c>
      <c r="J3161" s="4">
        <v>0</v>
      </c>
      <c r="K3161" s="4">
        <v>34</v>
      </c>
    </row>
    <row r="3162" spans="1:11">
      <c r="A3162">
        <v>1993</v>
      </c>
      <c r="B3162" t="s">
        <v>213</v>
      </c>
      <c r="C3162" t="s">
        <v>214</v>
      </c>
      <c r="D3162" t="s">
        <v>6</v>
      </c>
      <c r="E3162" t="s">
        <v>537</v>
      </c>
      <c r="F3162">
        <v>12</v>
      </c>
      <c r="G3162" s="4">
        <v>33</v>
      </c>
      <c r="H3162" s="4">
        <v>0</v>
      </c>
      <c r="I3162" s="4">
        <v>37</v>
      </c>
      <c r="J3162" s="4">
        <v>0</v>
      </c>
      <c r="K3162" s="4">
        <v>0</v>
      </c>
    </row>
    <row r="3163" spans="1:11">
      <c r="A3163">
        <v>1994</v>
      </c>
      <c r="B3163" t="s">
        <v>213</v>
      </c>
      <c r="C3163" t="s">
        <v>214</v>
      </c>
      <c r="D3163" t="s">
        <v>6</v>
      </c>
      <c r="E3163" t="s">
        <v>978</v>
      </c>
      <c r="F3163">
        <v>4</v>
      </c>
      <c r="G3163" s="4">
        <v>4</v>
      </c>
      <c r="H3163" s="4">
        <v>0</v>
      </c>
      <c r="I3163" s="4">
        <v>11</v>
      </c>
      <c r="J3163" s="4">
        <v>0</v>
      </c>
      <c r="K3163" s="4">
        <v>0</v>
      </c>
    </row>
    <row r="3164" spans="1:11">
      <c r="A3164">
        <v>1994</v>
      </c>
      <c r="B3164" t="s">
        <v>213</v>
      </c>
      <c r="C3164" t="s">
        <v>214</v>
      </c>
      <c r="D3164" t="s">
        <v>6</v>
      </c>
      <c r="E3164" t="s">
        <v>6</v>
      </c>
      <c r="F3164">
        <v>5</v>
      </c>
      <c r="G3164" s="4">
        <v>10</v>
      </c>
      <c r="H3164" s="4">
        <v>0</v>
      </c>
      <c r="I3164" s="4">
        <v>0</v>
      </c>
      <c r="J3164" s="4">
        <v>0</v>
      </c>
      <c r="K3164" s="4">
        <v>0</v>
      </c>
    </row>
    <row r="3165" spans="1:11">
      <c r="A3165">
        <v>1994</v>
      </c>
      <c r="B3165" t="s">
        <v>213</v>
      </c>
      <c r="C3165" t="s">
        <v>214</v>
      </c>
      <c r="D3165" t="s">
        <v>6</v>
      </c>
      <c r="E3165" t="s">
        <v>537</v>
      </c>
      <c r="F3165">
        <v>11</v>
      </c>
      <c r="G3165" s="4">
        <v>27</v>
      </c>
      <c r="H3165" s="4">
        <v>0</v>
      </c>
      <c r="I3165" s="4">
        <v>22</v>
      </c>
      <c r="J3165" s="4">
        <v>0</v>
      </c>
      <c r="K3165" s="4">
        <v>0</v>
      </c>
    </row>
    <row r="3166" spans="1:11">
      <c r="A3166">
        <v>1995</v>
      </c>
      <c r="B3166" t="s">
        <v>213</v>
      </c>
      <c r="C3166" t="s">
        <v>214</v>
      </c>
      <c r="D3166" t="s">
        <v>6</v>
      </c>
      <c r="E3166" t="s">
        <v>6</v>
      </c>
      <c r="F3166">
        <v>16</v>
      </c>
      <c r="G3166" s="4">
        <v>34</v>
      </c>
      <c r="H3166" s="4">
        <v>0</v>
      </c>
      <c r="I3166" s="4">
        <v>84</v>
      </c>
      <c r="J3166" s="4">
        <v>0</v>
      </c>
      <c r="K3166" s="4">
        <v>6</v>
      </c>
    </row>
    <row r="3167" spans="1:11">
      <c r="A3167">
        <v>1995</v>
      </c>
      <c r="B3167" t="s">
        <v>213</v>
      </c>
      <c r="C3167" t="s">
        <v>214</v>
      </c>
      <c r="D3167" t="s">
        <v>6</v>
      </c>
      <c r="E3167" t="s">
        <v>537</v>
      </c>
      <c r="F3167">
        <v>6</v>
      </c>
      <c r="G3167" s="4">
        <v>19</v>
      </c>
      <c r="H3167" s="4">
        <v>0</v>
      </c>
      <c r="I3167" s="4">
        <v>6</v>
      </c>
      <c r="J3167" s="4">
        <v>0</v>
      </c>
      <c r="K3167" s="4">
        <v>0</v>
      </c>
    </row>
    <row r="3168" spans="1:11">
      <c r="A3168">
        <v>1996</v>
      </c>
      <c r="B3168" t="s">
        <v>213</v>
      </c>
      <c r="C3168" t="s">
        <v>214</v>
      </c>
      <c r="D3168" t="s">
        <v>6</v>
      </c>
      <c r="E3168" t="s">
        <v>6</v>
      </c>
      <c r="F3168">
        <v>30</v>
      </c>
      <c r="G3168" s="4">
        <v>68</v>
      </c>
      <c r="H3168" s="4">
        <v>0</v>
      </c>
      <c r="I3168" s="4">
        <v>27</v>
      </c>
      <c r="J3168" s="4">
        <v>0</v>
      </c>
      <c r="K3168" s="4">
        <v>0</v>
      </c>
    </row>
    <row r="3169" spans="1:11">
      <c r="A3169">
        <v>1996</v>
      </c>
      <c r="B3169" t="s">
        <v>213</v>
      </c>
      <c r="C3169" t="s">
        <v>214</v>
      </c>
      <c r="D3169" t="s">
        <v>6</v>
      </c>
      <c r="E3169" t="s">
        <v>537</v>
      </c>
      <c r="F3169">
        <v>6</v>
      </c>
      <c r="G3169" s="4">
        <v>16</v>
      </c>
      <c r="H3169" s="4">
        <v>0</v>
      </c>
      <c r="I3169" s="4">
        <v>13</v>
      </c>
      <c r="J3169" s="4">
        <v>0</v>
      </c>
      <c r="K3169" s="4">
        <v>0</v>
      </c>
    </row>
    <row r="3170" spans="1:11">
      <c r="A3170">
        <v>1997</v>
      </c>
      <c r="B3170" t="s">
        <v>213</v>
      </c>
      <c r="C3170" t="s">
        <v>214</v>
      </c>
      <c r="D3170" t="s">
        <v>6</v>
      </c>
      <c r="E3170" t="s">
        <v>978</v>
      </c>
      <c r="F3170">
        <v>5</v>
      </c>
      <c r="G3170" s="4">
        <v>4.6004366812227078</v>
      </c>
      <c r="H3170" s="4">
        <v>0</v>
      </c>
      <c r="I3170" s="4">
        <v>55.20524017467249</v>
      </c>
      <c r="J3170" s="4">
        <v>0</v>
      </c>
      <c r="K3170" s="4">
        <v>0</v>
      </c>
    </row>
    <row r="3171" spans="1:11">
      <c r="A3171">
        <v>1997</v>
      </c>
      <c r="B3171" t="s">
        <v>213</v>
      </c>
      <c r="C3171" t="s">
        <v>214</v>
      </c>
      <c r="D3171" t="s">
        <v>6</v>
      </c>
      <c r="E3171" t="s">
        <v>6</v>
      </c>
      <c r="F3171">
        <v>6</v>
      </c>
      <c r="G3171" s="4">
        <v>31.784930504754939</v>
      </c>
      <c r="H3171" s="4">
        <v>0</v>
      </c>
      <c r="I3171" s="4">
        <v>12.713972201901974</v>
      </c>
      <c r="J3171" s="4">
        <v>0</v>
      </c>
      <c r="K3171" s="4">
        <v>0</v>
      </c>
    </row>
    <row r="3172" spans="1:11">
      <c r="A3172">
        <v>1998</v>
      </c>
      <c r="B3172" t="s">
        <v>213</v>
      </c>
      <c r="C3172" t="s">
        <v>214</v>
      </c>
      <c r="D3172" t="s">
        <v>6</v>
      </c>
      <c r="E3172" t="s">
        <v>6</v>
      </c>
      <c r="F3172">
        <v>5</v>
      </c>
      <c r="G3172" s="4">
        <v>14.420911528150134</v>
      </c>
      <c r="H3172" s="4">
        <v>0</v>
      </c>
      <c r="I3172" s="4">
        <v>9.6139410187667558</v>
      </c>
      <c r="J3172" s="4">
        <v>0</v>
      </c>
      <c r="K3172" s="4">
        <v>0</v>
      </c>
    </row>
    <row r="3173" spans="1:11">
      <c r="A3173">
        <v>1999</v>
      </c>
      <c r="B3173" t="s">
        <v>213</v>
      </c>
      <c r="C3173" t="s">
        <v>214</v>
      </c>
      <c r="D3173" t="s">
        <v>6</v>
      </c>
      <c r="E3173" t="s">
        <v>6</v>
      </c>
      <c r="F3173">
        <v>13</v>
      </c>
      <c r="G3173" s="4">
        <v>37.769318181818178</v>
      </c>
      <c r="H3173" s="4">
        <v>0</v>
      </c>
      <c r="I3173" s="4">
        <v>46.162500000000001</v>
      </c>
      <c r="J3173" s="4">
        <v>0</v>
      </c>
      <c r="K3173" s="4">
        <v>0</v>
      </c>
    </row>
    <row r="3174" spans="1:11">
      <c r="A3174">
        <v>2000</v>
      </c>
      <c r="B3174" t="s">
        <v>213</v>
      </c>
      <c r="C3174" t="s">
        <v>214</v>
      </c>
      <c r="D3174" t="s">
        <v>6</v>
      </c>
      <c r="E3174" t="s">
        <v>978</v>
      </c>
      <c r="F3174">
        <v>2</v>
      </c>
      <c r="G3174" s="4">
        <v>4.7644661776691111</v>
      </c>
      <c r="H3174" s="4">
        <v>0</v>
      </c>
      <c r="I3174" s="4">
        <v>2.3822330888345555</v>
      </c>
      <c r="J3174" s="4">
        <v>0</v>
      </c>
      <c r="K3174" s="4">
        <v>0</v>
      </c>
    </row>
    <row r="3175" spans="1:11">
      <c r="A3175">
        <v>2000</v>
      </c>
      <c r="B3175" t="s">
        <v>213</v>
      </c>
      <c r="C3175" t="s">
        <v>214</v>
      </c>
      <c r="D3175" t="s">
        <v>6</v>
      </c>
      <c r="E3175" t="s">
        <v>6</v>
      </c>
      <c r="F3175">
        <v>5</v>
      </c>
      <c r="G3175" s="4">
        <v>9.2205005959475557</v>
      </c>
      <c r="H3175" s="4">
        <v>0</v>
      </c>
      <c r="I3175" s="4">
        <v>0</v>
      </c>
      <c r="J3175" s="4">
        <v>0</v>
      </c>
      <c r="K3175" s="4">
        <v>0</v>
      </c>
    </row>
    <row r="3176" spans="1:11">
      <c r="A3176">
        <v>2001</v>
      </c>
      <c r="B3176" t="s">
        <v>213</v>
      </c>
      <c r="C3176" t="s">
        <v>214</v>
      </c>
      <c r="D3176" t="s">
        <v>6</v>
      </c>
      <c r="E3176" t="s">
        <v>6</v>
      </c>
      <c r="F3176">
        <v>7</v>
      </c>
      <c r="G3176" s="4">
        <v>18.576158940397352</v>
      </c>
      <c r="H3176" s="4">
        <v>0</v>
      </c>
      <c r="I3176" s="4">
        <v>14.860927152317881</v>
      </c>
      <c r="J3176" s="4">
        <v>0</v>
      </c>
      <c r="K3176" s="4">
        <v>0</v>
      </c>
    </row>
    <row r="3177" spans="1:11">
      <c r="A3177">
        <v>2002</v>
      </c>
      <c r="B3177" t="s">
        <v>213</v>
      </c>
      <c r="C3177" t="s">
        <v>214</v>
      </c>
      <c r="D3177" t="s">
        <v>6</v>
      </c>
      <c r="E3177" t="s">
        <v>978</v>
      </c>
      <c r="F3177">
        <v>6</v>
      </c>
      <c r="G3177" s="4">
        <v>6.1406025824964132</v>
      </c>
      <c r="H3177" s="4">
        <v>0</v>
      </c>
      <c r="I3177" s="4">
        <v>9.2109038737446198</v>
      </c>
      <c r="J3177" s="4">
        <v>0</v>
      </c>
      <c r="K3177" s="4">
        <v>0</v>
      </c>
    </row>
    <row r="3178" spans="1:11">
      <c r="A3178">
        <v>2002</v>
      </c>
      <c r="B3178" t="s">
        <v>213</v>
      </c>
      <c r="C3178" t="s">
        <v>214</v>
      </c>
      <c r="D3178" t="s">
        <v>6</v>
      </c>
      <c r="E3178" t="s">
        <v>6</v>
      </c>
      <c r="F3178">
        <v>3</v>
      </c>
      <c r="G3178" s="4">
        <v>6.7088305489260147</v>
      </c>
      <c r="H3178" s="4">
        <v>0</v>
      </c>
      <c r="I3178" s="4">
        <v>0</v>
      </c>
      <c r="J3178" s="4">
        <v>0</v>
      </c>
      <c r="K3178" s="4">
        <v>0</v>
      </c>
    </row>
    <row r="3179" spans="1:11">
      <c r="A3179">
        <v>2002</v>
      </c>
      <c r="B3179" t="s">
        <v>213</v>
      </c>
      <c r="C3179" t="s">
        <v>214</v>
      </c>
      <c r="D3179" t="s">
        <v>6</v>
      </c>
      <c r="E3179" t="s">
        <v>537</v>
      </c>
      <c r="F3179">
        <v>7</v>
      </c>
      <c r="G3179" s="4">
        <v>7.3146919431279622</v>
      </c>
      <c r="H3179" s="4">
        <v>0</v>
      </c>
      <c r="I3179" s="4">
        <v>7.3146919431279622</v>
      </c>
      <c r="J3179" s="4">
        <v>0</v>
      </c>
      <c r="K3179" s="4">
        <v>0</v>
      </c>
    </row>
    <row r="3180" spans="1:11">
      <c r="A3180">
        <v>2003</v>
      </c>
      <c r="B3180" t="s">
        <v>213</v>
      </c>
      <c r="C3180" t="s">
        <v>214</v>
      </c>
      <c r="D3180" t="s">
        <v>6</v>
      </c>
      <c r="E3180" t="s">
        <v>6</v>
      </c>
      <c r="F3180">
        <v>8</v>
      </c>
      <c r="G3180" s="4">
        <v>15.916883116883117</v>
      </c>
      <c r="H3180" s="4">
        <v>0</v>
      </c>
      <c r="I3180" s="4">
        <v>0</v>
      </c>
      <c r="J3180" s="4">
        <v>0</v>
      </c>
      <c r="K3180" s="4">
        <v>0</v>
      </c>
    </row>
    <row r="3181" spans="1:11">
      <c r="A3181">
        <v>2006</v>
      </c>
      <c r="B3181" t="s">
        <v>213</v>
      </c>
      <c r="C3181" t="s">
        <v>214</v>
      </c>
      <c r="D3181" t="s">
        <v>6</v>
      </c>
      <c r="E3181" t="s">
        <v>6</v>
      </c>
      <c r="F3181">
        <v>4</v>
      </c>
      <c r="G3181" s="4">
        <v>18.677811550151976</v>
      </c>
      <c r="H3181" s="4">
        <v>0</v>
      </c>
      <c r="I3181" s="4">
        <v>7.4711246200607899</v>
      </c>
      <c r="J3181" s="4">
        <v>0</v>
      </c>
      <c r="K3181" s="4">
        <v>0</v>
      </c>
    </row>
    <row r="3182" spans="1:11">
      <c r="A3182">
        <v>2006</v>
      </c>
      <c r="B3182" t="s">
        <v>213</v>
      </c>
      <c r="C3182" t="s">
        <v>214</v>
      </c>
      <c r="D3182" t="s">
        <v>6</v>
      </c>
      <c r="E3182" t="s">
        <v>537</v>
      </c>
      <c r="F3182">
        <v>3</v>
      </c>
      <c r="G3182" s="4">
        <v>3.37475442043222</v>
      </c>
      <c r="H3182" s="4">
        <v>0</v>
      </c>
      <c r="I3182" s="4">
        <v>0</v>
      </c>
      <c r="J3182" s="4">
        <v>0</v>
      </c>
      <c r="K3182" s="4">
        <v>0</v>
      </c>
    </row>
    <row r="3183" spans="1:11">
      <c r="A3183">
        <v>2007</v>
      </c>
      <c r="B3183" t="s">
        <v>213</v>
      </c>
      <c r="C3183" t="s">
        <v>214</v>
      </c>
      <c r="D3183" t="s">
        <v>6</v>
      </c>
      <c r="E3183" t="s">
        <v>537</v>
      </c>
      <c r="F3183">
        <v>12</v>
      </c>
      <c r="G3183" s="4">
        <v>12.633824276282375</v>
      </c>
      <c r="H3183" s="4">
        <v>0</v>
      </c>
      <c r="I3183" s="4">
        <v>0</v>
      </c>
      <c r="J3183" s="4">
        <v>0</v>
      </c>
      <c r="K3183" s="4">
        <v>0</v>
      </c>
    </row>
    <row r="3184" spans="1:11">
      <c r="A3184">
        <v>2007</v>
      </c>
      <c r="B3184" t="s">
        <v>213</v>
      </c>
      <c r="C3184" t="s">
        <v>214</v>
      </c>
      <c r="D3184" t="s">
        <v>6</v>
      </c>
      <c r="E3184" t="s">
        <v>979</v>
      </c>
      <c r="F3184">
        <v>12</v>
      </c>
      <c r="G3184" s="4">
        <v>31.695652173913043</v>
      </c>
      <c r="H3184" s="4">
        <v>0</v>
      </c>
      <c r="I3184" s="4">
        <v>10.565217391304348</v>
      </c>
      <c r="J3184" s="4">
        <v>0</v>
      </c>
      <c r="K3184" s="4">
        <v>0</v>
      </c>
    </row>
    <row r="3185" spans="1:11">
      <c r="A3185">
        <v>1969</v>
      </c>
      <c r="B3185" t="s">
        <v>215</v>
      </c>
      <c r="C3185" t="s">
        <v>216</v>
      </c>
      <c r="D3185" t="s">
        <v>6</v>
      </c>
      <c r="E3185" t="s">
        <v>534</v>
      </c>
      <c r="F3185">
        <v>8</v>
      </c>
      <c r="G3185" s="4">
        <v>8</v>
      </c>
      <c r="H3185" s="4">
        <v>4</v>
      </c>
      <c r="I3185" s="4">
        <v>0</v>
      </c>
      <c r="J3185" s="4">
        <v>0</v>
      </c>
      <c r="K3185" s="4">
        <v>0</v>
      </c>
    </row>
    <row r="3186" spans="1:11">
      <c r="A3186">
        <v>1991</v>
      </c>
      <c r="B3186" t="s">
        <v>215</v>
      </c>
      <c r="C3186" t="s">
        <v>216</v>
      </c>
      <c r="D3186" t="s">
        <v>6</v>
      </c>
      <c r="E3186" t="s">
        <v>978</v>
      </c>
      <c r="F3186">
        <v>2</v>
      </c>
      <c r="G3186" s="4">
        <v>2</v>
      </c>
      <c r="H3186" s="4">
        <v>0</v>
      </c>
      <c r="I3186" s="4">
        <v>2</v>
      </c>
      <c r="J3186" s="4">
        <v>0</v>
      </c>
      <c r="K3186" s="4">
        <v>0</v>
      </c>
    </row>
    <row r="3187" spans="1:11">
      <c r="A3187">
        <v>1993</v>
      </c>
      <c r="B3187" t="s">
        <v>215</v>
      </c>
      <c r="C3187" t="s">
        <v>216</v>
      </c>
      <c r="D3187" t="s">
        <v>6</v>
      </c>
      <c r="E3187" t="s">
        <v>537</v>
      </c>
      <c r="F3187">
        <v>8</v>
      </c>
      <c r="G3187" s="4">
        <v>20</v>
      </c>
      <c r="H3187" s="4">
        <v>0</v>
      </c>
      <c r="I3187" s="4">
        <v>16</v>
      </c>
      <c r="J3187" s="4">
        <v>0</v>
      </c>
      <c r="K3187" s="4">
        <v>4</v>
      </c>
    </row>
    <row r="3188" spans="1:11">
      <c r="A3188">
        <v>1995</v>
      </c>
      <c r="B3188" t="s">
        <v>215</v>
      </c>
      <c r="C3188" t="s">
        <v>216</v>
      </c>
      <c r="D3188" t="s">
        <v>6</v>
      </c>
      <c r="E3188" t="s">
        <v>6</v>
      </c>
      <c r="F3188">
        <v>3</v>
      </c>
      <c r="G3188" s="4">
        <v>3</v>
      </c>
      <c r="H3188" s="4">
        <v>0</v>
      </c>
      <c r="I3188" s="4">
        <v>0</v>
      </c>
      <c r="J3188" s="4">
        <v>0</v>
      </c>
      <c r="K3188" s="4">
        <v>0</v>
      </c>
    </row>
    <row r="3189" spans="1:11">
      <c r="A3189">
        <v>1997</v>
      </c>
      <c r="B3189" t="s">
        <v>215</v>
      </c>
      <c r="C3189" t="s">
        <v>216</v>
      </c>
      <c r="D3189" t="s">
        <v>6</v>
      </c>
      <c r="E3189" t="s">
        <v>6</v>
      </c>
      <c r="F3189">
        <v>3</v>
      </c>
      <c r="G3189" s="4">
        <v>3.1784930504754936</v>
      </c>
      <c r="H3189" s="4">
        <v>0</v>
      </c>
      <c r="I3189" s="4">
        <v>0</v>
      </c>
      <c r="J3189" s="4">
        <v>0</v>
      </c>
      <c r="K3189" s="4">
        <v>0</v>
      </c>
    </row>
    <row r="3190" spans="1:11">
      <c r="A3190">
        <v>2001</v>
      </c>
      <c r="B3190" t="s">
        <v>215</v>
      </c>
      <c r="C3190" t="s">
        <v>216</v>
      </c>
      <c r="D3190" t="s">
        <v>6</v>
      </c>
      <c r="E3190" t="s">
        <v>6</v>
      </c>
      <c r="F3190">
        <v>4</v>
      </c>
      <c r="G3190" s="4">
        <v>7.4304635761589406</v>
      </c>
      <c r="H3190" s="4">
        <v>0</v>
      </c>
      <c r="I3190" s="4">
        <v>3.7152317880794703</v>
      </c>
      <c r="J3190" s="4">
        <v>0</v>
      </c>
      <c r="K3190" s="4">
        <v>0</v>
      </c>
    </row>
    <row r="3191" spans="1:11">
      <c r="A3191">
        <v>2002</v>
      </c>
      <c r="B3191" t="s">
        <v>215</v>
      </c>
      <c r="C3191" t="s">
        <v>216</v>
      </c>
      <c r="D3191" t="s">
        <v>6</v>
      </c>
      <c r="E3191" t="s">
        <v>6</v>
      </c>
      <c r="F3191">
        <v>3</v>
      </c>
      <c r="G3191" s="4">
        <v>3.3544152744630074</v>
      </c>
      <c r="H3191" s="4">
        <v>0</v>
      </c>
      <c r="I3191" s="4">
        <v>0</v>
      </c>
      <c r="J3191" s="4">
        <v>0</v>
      </c>
      <c r="K3191" s="4">
        <v>0</v>
      </c>
    </row>
    <row r="3192" spans="1:11">
      <c r="A3192">
        <v>2007</v>
      </c>
      <c r="B3192" t="s">
        <v>215</v>
      </c>
      <c r="C3192" t="s">
        <v>216</v>
      </c>
      <c r="D3192" t="s">
        <v>6</v>
      </c>
      <c r="E3192" t="s">
        <v>6</v>
      </c>
      <c r="F3192">
        <v>18</v>
      </c>
      <c r="G3192" s="4">
        <v>17.175675675675677</v>
      </c>
      <c r="H3192" s="4">
        <v>0</v>
      </c>
      <c r="I3192" s="4">
        <v>34.351351351351354</v>
      </c>
      <c r="J3192" s="4">
        <v>0</v>
      </c>
      <c r="K3192" s="4">
        <v>0</v>
      </c>
    </row>
    <row r="3193" spans="1:11">
      <c r="A3193">
        <v>1982</v>
      </c>
      <c r="B3193" t="s">
        <v>291</v>
      </c>
      <c r="C3193" t="s">
        <v>292</v>
      </c>
      <c r="D3193" t="s">
        <v>6</v>
      </c>
      <c r="E3193" t="s">
        <v>534</v>
      </c>
      <c r="F3193">
        <v>6</v>
      </c>
      <c r="G3193" s="4">
        <v>18</v>
      </c>
      <c r="H3193" s="4">
        <v>0</v>
      </c>
      <c r="I3193" s="4">
        <v>0</v>
      </c>
      <c r="J3193" s="4">
        <v>0</v>
      </c>
      <c r="K3193" s="4">
        <v>0</v>
      </c>
    </row>
    <row r="3194" spans="1:11">
      <c r="A3194">
        <v>1968</v>
      </c>
      <c r="B3194" t="s">
        <v>109</v>
      </c>
      <c r="C3194" t="s">
        <v>110</v>
      </c>
      <c r="D3194" t="s">
        <v>6</v>
      </c>
      <c r="E3194" t="s">
        <v>534</v>
      </c>
      <c r="F3194">
        <v>4</v>
      </c>
      <c r="G3194" s="4">
        <v>20</v>
      </c>
      <c r="H3194" s="4">
        <v>0</v>
      </c>
      <c r="I3194" s="4">
        <v>0</v>
      </c>
      <c r="J3194" s="4">
        <v>0</v>
      </c>
      <c r="K3194" s="4">
        <v>0</v>
      </c>
    </row>
    <row r="3195" spans="1:11">
      <c r="A3195">
        <v>1969</v>
      </c>
      <c r="B3195" t="s">
        <v>109</v>
      </c>
      <c r="C3195" t="s">
        <v>110</v>
      </c>
      <c r="D3195" t="s">
        <v>6</v>
      </c>
      <c r="E3195" t="s">
        <v>534</v>
      </c>
      <c r="F3195">
        <v>4</v>
      </c>
      <c r="G3195" s="4">
        <v>23</v>
      </c>
      <c r="H3195" s="4">
        <v>0</v>
      </c>
      <c r="I3195" s="4">
        <v>0</v>
      </c>
      <c r="J3195" s="4">
        <v>0</v>
      </c>
      <c r="K3195" s="4">
        <v>0</v>
      </c>
    </row>
    <row r="3196" spans="1:11">
      <c r="A3196">
        <v>1970</v>
      </c>
      <c r="B3196" t="s">
        <v>109</v>
      </c>
      <c r="C3196" t="s">
        <v>110</v>
      </c>
      <c r="D3196" t="s">
        <v>6</v>
      </c>
      <c r="E3196" t="s">
        <v>534</v>
      </c>
      <c r="F3196">
        <v>5</v>
      </c>
      <c r="G3196" s="4">
        <v>5</v>
      </c>
      <c r="H3196" s="4">
        <v>0</v>
      </c>
      <c r="I3196" s="4">
        <v>0</v>
      </c>
      <c r="J3196" s="4">
        <v>0</v>
      </c>
      <c r="K3196" s="4">
        <v>0</v>
      </c>
    </row>
    <row r="3197" spans="1:11">
      <c r="A3197">
        <v>1973</v>
      </c>
      <c r="B3197" t="s">
        <v>109</v>
      </c>
      <c r="C3197" t="s">
        <v>110</v>
      </c>
      <c r="D3197" t="s">
        <v>6</v>
      </c>
      <c r="E3197" t="s">
        <v>534</v>
      </c>
      <c r="F3197">
        <v>3</v>
      </c>
      <c r="G3197" s="4">
        <v>28</v>
      </c>
      <c r="H3197" s="4">
        <v>0</v>
      </c>
      <c r="I3197" s="4">
        <v>7</v>
      </c>
      <c r="J3197" s="4">
        <v>0</v>
      </c>
      <c r="K3197" s="4">
        <v>0</v>
      </c>
    </row>
    <row r="3198" spans="1:11">
      <c r="A3198">
        <v>1985</v>
      </c>
      <c r="B3198" t="s">
        <v>109</v>
      </c>
      <c r="C3198" t="s">
        <v>110</v>
      </c>
      <c r="D3198" t="s">
        <v>6</v>
      </c>
      <c r="E3198" t="s">
        <v>6</v>
      </c>
      <c r="F3198">
        <v>3</v>
      </c>
      <c r="G3198" s="4">
        <v>3</v>
      </c>
      <c r="H3198" s="4">
        <v>0</v>
      </c>
      <c r="I3198" s="4">
        <v>0</v>
      </c>
      <c r="J3198" s="4">
        <v>0</v>
      </c>
      <c r="K3198" s="4">
        <v>0</v>
      </c>
    </row>
    <row r="3199" spans="1:11">
      <c r="A3199">
        <v>1986</v>
      </c>
      <c r="B3199" t="s">
        <v>109</v>
      </c>
      <c r="C3199" t="s">
        <v>110</v>
      </c>
      <c r="D3199" t="s">
        <v>6</v>
      </c>
      <c r="E3199" t="s">
        <v>6</v>
      </c>
      <c r="F3199">
        <v>7</v>
      </c>
      <c r="G3199" s="4">
        <v>42</v>
      </c>
      <c r="H3199" s="4">
        <v>0</v>
      </c>
      <c r="I3199" s="4">
        <v>78</v>
      </c>
      <c r="J3199" s="4">
        <v>11</v>
      </c>
      <c r="K3199" s="4">
        <v>18</v>
      </c>
    </row>
    <row r="3200" spans="1:11">
      <c r="A3200">
        <v>1987</v>
      </c>
      <c r="B3200" t="s">
        <v>109</v>
      </c>
      <c r="C3200" t="s">
        <v>110</v>
      </c>
      <c r="D3200" t="s">
        <v>6</v>
      </c>
      <c r="E3200" t="s">
        <v>6</v>
      </c>
      <c r="F3200">
        <v>4</v>
      </c>
      <c r="G3200" s="4">
        <v>24</v>
      </c>
      <c r="H3200" s="4">
        <v>0</v>
      </c>
      <c r="I3200" s="4">
        <v>32</v>
      </c>
      <c r="J3200" s="4">
        <v>4</v>
      </c>
      <c r="K3200" s="4">
        <v>0</v>
      </c>
    </row>
    <row r="3201" spans="1:11">
      <c r="A3201">
        <v>1989</v>
      </c>
      <c r="B3201" t="s">
        <v>109</v>
      </c>
      <c r="C3201" t="s">
        <v>110</v>
      </c>
      <c r="D3201" t="s">
        <v>6</v>
      </c>
      <c r="E3201" t="s">
        <v>6</v>
      </c>
      <c r="F3201">
        <v>10</v>
      </c>
      <c r="G3201" s="4">
        <v>66</v>
      </c>
      <c r="H3201" s="4">
        <v>0</v>
      </c>
      <c r="I3201" s="4">
        <v>0</v>
      </c>
      <c r="J3201" s="4">
        <v>0</v>
      </c>
      <c r="K3201" s="4">
        <v>0</v>
      </c>
    </row>
    <row r="3202" spans="1:11">
      <c r="A3202">
        <v>1994</v>
      </c>
      <c r="B3202" t="s">
        <v>109</v>
      </c>
      <c r="C3202" t="s">
        <v>110</v>
      </c>
      <c r="D3202" t="s">
        <v>6</v>
      </c>
      <c r="E3202" t="s">
        <v>6</v>
      </c>
      <c r="F3202">
        <v>5</v>
      </c>
      <c r="G3202" s="4">
        <v>10</v>
      </c>
      <c r="H3202" s="4">
        <v>0</v>
      </c>
      <c r="I3202" s="4">
        <v>0</v>
      </c>
      <c r="J3202" s="4">
        <v>0</v>
      </c>
      <c r="K3202" s="4">
        <v>0</v>
      </c>
    </row>
    <row r="3203" spans="1:11">
      <c r="A3203">
        <v>1994</v>
      </c>
      <c r="B3203" t="s">
        <v>109</v>
      </c>
      <c r="C3203" t="s">
        <v>110</v>
      </c>
      <c r="D3203" t="s">
        <v>6</v>
      </c>
      <c r="E3203" t="s">
        <v>976</v>
      </c>
      <c r="F3203">
        <v>3</v>
      </c>
      <c r="G3203" s="4">
        <v>6</v>
      </c>
      <c r="H3203" s="4">
        <v>0</v>
      </c>
      <c r="I3203" s="4">
        <v>0</v>
      </c>
      <c r="J3203" s="4">
        <v>0</v>
      </c>
      <c r="K3203" s="4">
        <v>0</v>
      </c>
    </row>
    <row r="3204" spans="1:11">
      <c r="A3204">
        <v>1968</v>
      </c>
      <c r="B3204" t="s">
        <v>111</v>
      </c>
      <c r="C3204" t="s">
        <v>112</v>
      </c>
      <c r="D3204" t="s">
        <v>6</v>
      </c>
      <c r="E3204" t="s">
        <v>534</v>
      </c>
      <c r="F3204">
        <v>6</v>
      </c>
      <c r="G3204" s="4">
        <v>17</v>
      </c>
      <c r="H3204" s="4">
        <v>7</v>
      </c>
      <c r="I3204" s="4">
        <v>0</v>
      </c>
      <c r="J3204" s="4">
        <v>0</v>
      </c>
      <c r="K3204" s="4">
        <v>0</v>
      </c>
    </row>
    <row r="3205" spans="1:11">
      <c r="A3205">
        <v>1969</v>
      </c>
      <c r="B3205" t="s">
        <v>111</v>
      </c>
      <c r="C3205" t="s">
        <v>112</v>
      </c>
      <c r="D3205" t="s">
        <v>6</v>
      </c>
      <c r="E3205" t="s">
        <v>534</v>
      </c>
      <c r="F3205">
        <v>31</v>
      </c>
      <c r="G3205" s="4">
        <v>100</v>
      </c>
      <c r="H3205" s="4">
        <v>13</v>
      </c>
      <c r="I3205" s="4">
        <v>0</v>
      </c>
      <c r="J3205" s="4">
        <v>0</v>
      </c>
      <c r="K3205" s="4">
        <v>0</v>
      </c>
    </row>
    <row r="3206" spans="1:11">
      <c r="A3206">
        <v>1970</v>
      </c>
      <c r="B3206" t="s">
        <v>111</v>
      </c>
      <c r="C3206" t="s">
        <v>112</v>
      </c>
      <c r="D3206" t="s">
        <v>6</v>
      </c>
      <c r="E3206" t="s">
        <v>534</v>
      </c>
      <c r="F3206">
        <v>55</v>
      </c>
      <c r="G3206" s="4">
        <v>126</v>
      </c>
      <c r="H3206" s="4">
        <v>16</v>
      </c>
      <c r="I3206" s="4">
        <v>0</v>
      </c>
      <c r="J3206" s="4">
        <v>0</v>
      </c>
      <c r="K3206" s="4">
        <v>0</v>
      </c>
    </row>
    <row r="3207" spans="1:11">
      <c r="A3207">
        <v>1971</v>
      </c>
      <c r="B3207" t="s">
        <v>111</v>
      </c>
      <c r="C3207" t="s">
        <v>112</v>
      </c>
      <c r="D3207" t="s">
        <v>6</v>
      </c>
      <c r="E3207" t="s">
        <v>534</v>
      </c>
      <c r="F3207">
        <v>74</v>
      </c>
      <c r="G3207" s="4">
        <v>205</v>
      </c>
      <c r="H3207" s="4">
        <v>43</v>
      </c>
      <c r="I3207" s="4">
        <v>9</v>
      </c>
      <c r="J3207" s="4">
        <v>0</v>
      </c>
      <c r="K3207" s="4">
        <v>0</v>
      </c>
    </row>
    <row r="3208" spans="1:11">
      <c r="A3208">
        <v>1972</v>
      </c>
      <c r="B3208" t="s">
        <v>111</v>
      </c>
      <c r="C3208" t="s">
        <v>112</v>
      </c>
      <c r="D3208" t="s">
        <v>6</v>
      </c>
      <c r="E3208" t="s">
        <v>534</v>
      </c>
      <c r="F3208">
        <v>15</v>
      </c>
      <c r="G3208" s="4">
        <v>52</v>
      </c>
      <c r="H3208" s="4">
        <v>3</v>
      </c>
      <c r="I3208" s="4">
        <v>0</v>
      </c>
      <c r="J3208" s="4">
        <v>0</v>
      </c>
      <c r="K3208" s="4">
        <v>0</v>
      </c>
    </row>
    <row r="3209" spans="1:11">
      <c r="A3209">
        <v>1973</v>
      </c>
      <c r="B3209" t="s">
        <v>111</v>
      </c>
      <c r="C3209" t="s">
        <v>112</v>
      </c>
      <c r="D3209" t="s">
        <v>6</v>
      </c>
      <c r="E3209" t="s">
        <v>534</v>
      </c>
      <c r="F3209">
        <v>30</v>
      </c>
      <c r="G3209" s="4">
        <v>49</v>
      </c>
      <c r="H3209" s="4">
        <v>7</v>
      </c>
      <c r="I3209" s="4">
        <v>0</v>
      </c>
      <c r="J3209" s="4">
        <v>0</v>
      </c>
      <c r="K3209" s="4">
        <v>0</v>
      </c>
    </row>
    <row r="3210" spans="1:11">
      <c r="A3210">
        <v>1974</v>
      </c>
      <c r="B3210" t="s">
        <v>111</v>
      </c>
      <c r="C3210" t="s">
        <v>112</v>
      </c>
      <c r="D3210" t="s">
        <v>6</v>
      </c>
      <c r="E3210" t="s">
        <v>534</v>
      </c>
      <c r="F3210">
        <v>31</v>
      </c>
      <c r="G3210" s="4">
        <v>49</v>
      </c>
      <c r="H3210" s="4">
        <v>4</v>
      </c>
      <c r="I3210" s="4">
        <v>4</v>
      </c>
      <c r="J3210" s="4">
        <v>0</v>
      </c>
      <c r="K3210" s="4">
        <v>0</v>
      </c>
    </row>
    <row r="3211" spans="1:11">
      <c r="A3211">
        <v>1975</v>
      </c>
      <c r="B3211" t="s">
        <v>111</v>
      </c>
      <c r="C3211" t="s">
        <v>112</v>
      </c>
      <c r="D3211" t="s">
        <v>6</v>
      </c>
      <c r="E3211" t="s">
        <v>534</v>
      </c>
      <c r="F3211">
        <v>34</v>
      </c>
      <c r="G3211" s="4">
        <v>112</v>
      </c>
      <c r="H3211" s="4">
        <v>27</v>
      </c>
      <c r="I3211" s="4">
        <v>40</v>
      </c>
      <c r="J3211" s="4">
        <v>0</v>
      </c>
      <c r="K3211" s="4">
        <v>0</v>
      </c>
    </row>
    <row r="3212" spans="1:11">
      <c r="A3212">
        <v>1976</v>
      </c>
      <c r="B3212" t="s">
        <v>111</v>
      </c>
      <c r="C3212" t="s">
        <v>112</v>
      </c>
      <c r="D3212" t="s">
        <v>6</v>
      </c>
      <c r="E3212" t="s">
        <v>534</v>
      </c>
      <c r="F3212">
        <v>43</v>
      </c>
      <c r="G3212" s="4">
        <v>217</v>
      </c>
      <c r="H3212" s="4">
        <v>25</v>
      </c>
      <c r="I3212" s="4">
        <v>45</v>
      </c>
      <c r="J3212" s="4">
        <v>0</v>
      </c>
      <c r="K3212" s="4">
        <v>0</v>
      </c>
    </row>
    <row r="3213" spans="1:11">
      <c r="A3213">
        <v>1977</v>
      </c>
      <c r="B3213" t="s">
        <v>111</v>
      </c>
      <c r="C3213" t="s">
        <v>112</v>
      </c>
      <c r="D3213" t="s">
        <v>6</v>
      </c>
      <c r="E3213" t="s">
        <v>534</v>
      </c>
      <c r="F3213">
        <v>44</v>
      </c>
      <c r="G3213" s="4">
        <v>146</v>
      </c>
      <c r="H3213" s="4">
        <v>0</v>
      </c>
      <c r="I3213" s="4">
        <v>0</v>
      </c>
      <c r="J3213" s="4">
        <v>0</v>
      </c>
      <c r="K3213" s="4">
        <v>0</v>
      </c>
    </row>
    <row r="3214" spans="1:11">
      <c r="A3214">
        <v>1978</v>
      </c>
      <c r="B3214" t="s">
        <v>111</v>
      </c>
      <c r="C3214" t="s">
        <v>112</v>
      </c>
      <c r="D3214" t="s">
        <v>6</v>
      </c>
      <c r="E3214" t="s">
        <v>534</v>
      </c>
      <c r="F3214">
        <v>34</v>
      </c>
      <c r="G3214" s="4">
        <v>117</v>
      </c>
      <c r="H3214" s="4">
        <v>3</v>
      </c>
      <c r="I3214" s="4">
        <v>7</v>
      </c>
      <c r="J3214" s="4">
        <v>0</v>
      </c>
      <c r="K3214" s="4">
        <v>0</v>
      </c>
    </row>
    <row r="3215" spans="1:11">
      <c r="A3215">
        <v>1979</v>
      </c>
      <c r="B3215" t="s">
        <v>111</v>
      </c>
      <c r="C3215" t="s">
        <v>112</v>
      </c>
      <c r="D3215" t="s">
        <v>6</v>
      </c>
      <c r="E3215" t="s">
        <v>534</v>
      </c>
      <c r="F3215">
        <v>19</v>
      </c>
      <c r="G3215" s="4">
        <v>35</v>
      </c>
      <c r="H3215" s="4">
        <v>0</v>
      </c>
      <c r="I3215" s="4">
        <v>0</v>
      </c>
      <c r="J3215" s="4">
        <v>0</v>
      </c>
      <c r="K3215" s="4">
        <v>0</v>
      </c>
    </row>
    <row r="3216" spans="1:11">
      <c r="A3216">
        <v>1980</v>
      </c>
      <c r="B3216" t="s">
        <v>111</v>
      </c>
      <c r="C3216" t="s">
        <v>112</v>
      </c>
      <c r="D3216" t="s">
        <v>6</v>
      </c>
      <c r="E3216" t="s">
        <v>534</v>
      </c>
      <c r="F3216">
        <v>18</v>
      </c>
      <c r="G3216" s="4">
        <v>50</v>
      </c>
      <c r="H3216" s="4">
        <v>0</v>
      </c>
      <c r="I3216" s="4">
        <v>15</v>
      </c>
      <c r="J3216" s="4">
        <v>0</v>
      </c>
      <c r="K3216" s="4">
        <v>0</v>
      </c>
    </row>
    <row r="3217" spans="1:11">
      <c r="A3217">
        <v>1981</v>
      </c>
      <c r="B3217" t="s">
        <v>111</v>
      </c>
      <c r="C3217" t="s">
        <v>112</v>
      </c>
      <c r="D3217" t="s">
        <v>6</v>
      </c>
      <c r="E3217" t="s">
        <v>534</v>
      </c>
      <c r="F3217">
        <v>11</v>
      </c>
      <c r="G3217" s="4">
        <v>18</v>
      </c>
      <c r="H3217" s="4">
        <v>0</v>
      </c>
      <c r="I3217" s="4">
        <v>3</v>
      </c>
      <c r="J3217" s="4">
        <v>0</v>
      </c>
      <c r="K3217" s="4">
        <v>0</v>
      </c>
    </row>
    <row r="3218" spans="1:11">
      <c r="A3218">
        <v>1982</v>
      </c>
      <c r="B3218" t="s">
        <v>111</v>
      </c>
      <c r="C3218" t="s">
        <v>112</v>
      </c>
      <c r="D3218" t="s">
        <v>6</v>
      </c>
      <c r="E3218" t="s">
        <v>534</v>
      </c>
      <c r="F3218">
        <v>9</v>
      </c>
      <c r="G3218" s="4">
        <v>22</v>
      </c>
      <c r="H3218" s="4">
        <v>0</v>
      </c>
      <c r="I3218" s="4">
        <v>0</v>
      </c>
      <c r="J3218" s="4">
        <v>0</v>
      </c>
      <c r="K3218" s="4">
        <v>0</v>
      </c>
    </row>
    <row r="3219" spans="1:11">
      <c r="A3219">
        <v>1983</v>
      </c>
      <c r="B3219" t="s">
        <v>111</v>
      </c>
      <c r="C3219" t="s">
        <v>112</v>
      </c>
      <c r="D3219" t="s">
        <v>6</v>
      </c>
      <c r="E3219" t="s">
        <v>534</v>
      </c>
      <c r="F3219">
        <v>17</v>
      </c>
      <c r="G3219" s="4">
        <v>126</v>
      </c>
      <c r="H3219" s="4">
        <v>0</v>
      </c>
      <c r="I3219" s="4">
        <v>30</v>
      </c>
      <c r="J3219" s="4">
        <v>0</v>
      </c>
      <c r="K3219" s="4">
        <v>0</v>
      </c>
    </row>
    <row r="3220" spans="1:11">
      <c r="A3220">
        <v>1984</v>
      </c>
      <c r="B3220" t="s">
        <v>111</v>
      </c>
      <c r="C3220" t="s">
        <v>112</v>
      </c>
      <c r="D3220" t="s">
        <v>6</v>
      </c>
      <c r="E3220" t="s">
        <v>6</v>
      </c>
      <c r="F3220">
        <v>17</v>
      </c>
      <c r="G3220" s="4">
        <v>60</v>
      </c>
      <c r="H3220" s="4">
        <v>0</v>
      </c>
      <c r="I3220" s="4">
        <v>9</v>
      </c>
      <c r="J3220" s="4">
        <v>0</v>
      </c>
      <c r="K3220" s="4">
        <v>0</v>
      </c>
    </row>
    <row r="3221" spans="1:11">
      <c r="A3221">
        <v>1984</v>
      </c>
      <c r="B3221" t="s">
        <v>111</v>
      </c>
      <c r="C3221" t="s">
        <v>112</v>
      </c>
      <c r="D3221" t="s">
        <v>6</v>
      </c>
      <c r="E3221" t="s">
        <v>537</v>
      </c>
      <c r="F3221">
        <v>8</v>
      </c>
      <c r="G3221" s="4">
        <v>83</v>
      </c>
      <c r="H3221" s="4">
        <v>4</v>
      </c>
      <c r="I3221" s="4">
        <v>28</v>
      </c>
      <c r="J3221" s="4">
        <v>0</v>
      </c>
      <c r="K3221" s="4">
        <v>0</v>
      </c>
    </row>
    <row r="3222" spans="1:11">
      <c r="A3222">
        <v>1985</v>
      </c>
      <c r="B3222" t="s">
        <v>111</v>
      </c>
      <c r="C3222" t="s">
        <v>112</v>
      </c>
      <c r="D3222" t="s">
        <v>6</v>
      </c>
      <c r="E3222" t="s">
        <v>6</v>
      </c>
      <c r="F3222">
        <v>17</v>
      </c>
      <c r="G3222" s="4">
        <v>24</v>
      </c>
      <c r="H3222" s="4">
        <v>0</v>
      </c>
      <c r="I3222" s="4">
        <v>0</v>
      </c>
      <c r="J3222" s="4">
        <v>0</v>
      </c>
      <c r="K3222" s="4">
        <v>0</v>
      </c>
    </row>
    <row r="3223" spans="1:11">
      <c r="A3223">
        <v>1985</v>
      </c>
      <c r="B3223" t="s">
        <v>111</v>
      </c>
      <c r="C3223" t="s">
        <v>112</v>
      </c>
      <c r="D3223" t="s">
        <v>6</v>
      </c>
      <c r="E3223" t="s">
        <v>694</v>
      </c>
      <c r="F3223">
        <v>3</v>
      </c>
      <c r="G3223" s="4">
        <v>13</v>
      </c>
      <c r="H3223" s="4">
        <v>0</v>
      </c>
      <c r="I3223" s="4">
        <v>7</v>
      </c>
      <c r="J3223" s="4">
        <v>0</v>
      </c>
      <c r="K3223" s="4">
        <v>0</v>
      </c>
    </row>
    <row r="3224" spans="1:11">
      <c r="A3224">
        <v>1985</v>
      </c>
      <c r="B3224" t="s">
        <v>111</v>
      </c>
      <c r="C3224" t="s">
        <v>112</v>
      </c>
      <c r="D3224" t="s">
        <v>6</v>
      </c>
      <c r="E3224" t="s">
        <v>977</v>
      </c>
      <c r="F3224">
        <v>3</v>
      </c>
      <c r="G3224" s="4">
        <v>6</v>
      </c>
      <c r="H3224" s="4">
        <v>3</v>
      </c>
      <c r="I3224" s="4">
        <v>0</v>
      </c>
      <c r="J3224" s="4">
        <v>0</v>
      </c>
      <c r="K3224" s="4">
        <v>0</v>
      </c>
    </row>
    <row r="3225" spans="1:11">
      <c r="A3225">
        <v>1986</v>
      </c>
      <c r="B3225" t="s">
        <v>111</v>
      </c>
      <c r="C3225" t="s">
        <v>112</v>
      </c>
      <c r="D3225" t="s">
        <v>6</v>
      </c>
      <c r="E3225" t="s">
        <v>6</v>
      </c>
      <c r="F3225">
        <v>4</v>
      </c>
      <c r="G3225" s="4">
        <v>7</v>
      </c>
      <c r="H3225" s="4">
        <v>0</v>
      </c>
      <c r="I3225" s="4">
        <v>0</v>
      </c>
      <c r="J3225" s="4">
        <v>0</v>
      </c>
      <c r="K3225" s="4">
        <v>0</v>
      </c>
    </row>
    <row r="3226" spans="1:11">
      <c r="A3226">
        <v>1987</v>
      </c>
      <c r="B3226" t="s">
        <v>111</v>
      </c>
      <c r="C3226" t="s">
        <v>112</v>
      </c>
      <c r="D3226" t="s">
        <v>6</v>
      </c>
      <c r="E3226" t="s">
        <v>6</v>
      </c>
      <c r="F3226">
        <v>12</v>
      </c>
      <c r="G3226" s="4">
        <v>32</v>
      </c>
      <c r="H3226" s="4">
        <v>0</v>
      </c>
      <c r="I3226" s="4">
        <v>44</v>
      </c>
      <c r="J3226" s="4">
        <v>0</v>
      </c>
      <c r="K3226" s="4">
        <v>16</v>
      </c>
    </row>
    <row r="3227" spans="1:11">
      <c r="A3227">
        <v>1988</v>
      </c>
      <c r="B3227" t="s">
        <v>111</v>
      </c>
      <c r="C3227" t="s">
        <v>112</v>
      </c>
      <c r="D3227" t="s">
        <v>6</v>
      </c>
      <c r="E3227" t="s">
        <v>6</v>
      </c>
      <c r="F3227">
        <v>9</v>
      </c>
      <c r="G3227" s="4">
        <v>9</v>
      </c>
      <c r="H3227" s="4">
        <v>0</v>
      </c>
      <c r="I3227" s="4">
        <v>0</v>
      </c>
      <c r="J3227" s="4">
        <v>0</v>
      </c>
      <c r="K3227" s="4">
        <v>0</v>
      </c>
    </row>
    <row r="3228" spans="1:11">
      <c r="A3228">
        <v>1988</v>
      </c>
      <c r="B3228" t="s">
        <v>111</v>
      </c>
      <c r="C3228" t="s">
        <v>112</v>
      </c>
      <c r="D3228" t="s">
        <v>6</v>
      </c>
      <c r="E3228" t="s">
        <v>976</v>
      </c>
      <c r="F3228">
        <v>2</v>
      </c>
      <c r="G3228" s="4">
        <v>2</v>
      </c>
      <c r="H3228" s="4">
        <v>0</v>
      </c>
      <c r="I3228" s="4">
        <v>0</v>
      </c>
      <c r="J3228" s="4">
        <v>0</v>
      </c>
      <c r="K3228" s="4">
        <v>0</v>
      </c>
    </row>
    <row r="3229" spans="1:11">
      <c r="A3229">
        <v>1989</v>
      </c>
      <c r="B3229" t="s">
        <v>111</v>
      </c>
      <c r="C3229" t="s">
        <v>112</v>
      </c>
      <c r="D3229" t="s">
        <v>6</v>
      </c>
      <c r="E3229" t="s">
        <v>6</v>
      </c>
      <c r="F3229">
        <v>15</v>
      </c>
      <c r="G3229" s="4">
        <v>25</v>
      </c>
      <c r="H3229" s="4">
        <v>0</v>
      </c>
      <c r="I3229" s="4">
        <v>5</v>
      </c>
      <c r="J3229" s="4">
        <v>0</v>
      </c>
      <c r="K3229" s="4">
        <v>0</v>
      </c>
    </row>
    <row r="3230" spans="1:11">
      <c r="A3230">
        <v>1990</v>
      </c>
      <c r="B3230" t="s">
        <v>111</v>
      </c>
      <c r="C3230" t="s">
        <v>112</v>
      </c>
      <c r="D3230" t="s">
        <v>6</v>
      </c>
      <c r="E3230" t="s">
        <v>6</v>
      </c>
      <c r="F3230">
        <v>5</v>
      </c>
      <c r="G3230" s="4">
        <v>5</v>
      </c>
      <c r="H3230" s="4">
        <v>0</v>
      </c>
      <c r="I3230" s="4">
        <v>0</v>
      </c>
      <c r="J3230" s="4">
        <v>0</v>
      </c>
      <c r="K3230" s="4">
        <v>0</v>
      </c>
    </row>
    <row r="3231" spans="1:11">
      <c r="A3231">
        <v>1991</v>
      </c>
      <c r="B3231" t="s">
        <v>111</v>
      </c>
      <c r="C3231" t="s">
        <v>112</v>
      </c>
      <c r="D3231" t="s">
        <v>6</v>
      </c>
      <c r="E3231" t="s">
        <v>6</v>
      </c>
      <c r="F3231">
        <v>8</v>
      </c>
      <c r="G3231" s="4">
        <v>15</v>
      </c>
      <c r="H3231" s="4">
        <v>0</v>
      </c>
      <c r="I3231" s="4">
        <v>0</v>
      </c>
      <c r="J3231" s="4">
        <v>0</v>
      </c>
      <c r="K3231" s="4">
        <v>0</v>
      </c>
    </row>
    <row r="3232" spans="1:11">
      <c r="A3232">
        <v>1992</v>
      </c>
      <c r="B3232" t="s">
        <v>111</v>
      </c>
      <c r="C3232" t="s">
        <v>112</v>
      </c>
      <c r="D3232" t="s">
        <v>6</v>
      </c>
      <c r="E3232" t="s">
        <v>6</v>
      </c>
      <c r="F3232">
        <v>4</v>
      </c>
      <c r="G3232" s="4">
        <v>4</v>
      </c>
      <c r="H3232" s="4">
        <v>0</v>
      </c>
      <c r="I3232" s="4">
        <v>0</v>
      </c>
      <c r="J3232" s="4">
        <v>0</v>
      </c>
      <c r="K3232" s="4">
        <v>0</v>
      </c>
    </row>
    <row r="3233" spans="1:11">
      <c r="A3233">
        <v>1993</v>
      </c>
      <c r="B3233" t="s">
        <v>111</v>
      </c>
      <c r="C3233" t="s">
        <v>112</v>
      </c>
      <c r="D3233" t="s">
        <v>6</v>
      </c>
      <c r="E3233" t="s">
        <v>6</v>
      </c>
      <c r="F3233">
        <v>7</v>
      </c>
      <c r="G3233" s="4">
        <v>11</v>
      </c>
      <c r="H3233" s="4">
        <v>0</v>
      </c>
      <c r="I3233" s="4">
        <v>4</v>
      </c>
      <c r="J3233" s="4">
        <v>0</v>
      </c>
      <c r="K3233" s="4">
        <v>0</v>
      </c>
    </row>
    <row r="3234" spans="1:11">
      <c r="A3234">
        <v>1993</v>
      </c>
      <c r="B3234" t="s">
        <v>111</v>
      </c>
      <c r="C3234" t="s">
        <v>112</v>
      </c>
      <c r="D3234" t="s">
        <v>6</v>
      </c>
      <c r="E3234" t="s">
        <v>537</v>
      </c>
      <c r="F3234">
        <v>4</v>
      </c>
      <c r="G3234" s="4">
        <v>8</v>
      </c>
      <c r="H3234" s="4">
        <v>0</v>
      </c>
      <c r="I3234" s="4">
        <v>8</v>
      </c>
      <c r="J3234" s="4">
        <v>0</v>
      </c>
      <c r="K3234" s="4">
        <v>0</v>
      </c>
    </row>
    <row r="3235" spans="1:11">
      <c r="A3235">
        <v>1995</v>
      </c>
      <c r="B3235" t="s">
        <v>111</v>
      </c>
      <c r="C3235" t="s">
        <v>112</v>
      </c>
      <c r="D3235" t="s">
        <v>6</v>
      </c>
      <c r="E3235" t="s">
        <v>6</v>
      </c>
      <c r="F3235">
        <v>6</v>
      </c>
      <c r="G3235" s="4">
        <v>12</v>
      </c>
      <c r="H3235" s="4">
        <v>0</v>
      </c>
      <c r="I3235" s="4">
        <v>0</v>
      </c>
      <c r="J3235" s="4">
        <v>0</v>
      </c>
      <c r="K3235" s="4">
        <v>0</v>
      </c>
    </row>
    <row r="3236" spans="1:11">
      <c r="A3236">
        <v>1995</v>
      </c>
      <c r="B3236" t="s">
        <v>111</v>
      </c>
      <c r="C3236" t="s">
        <v>112</v>
      </c>
      <c r="D3236" t="s">
        <v>6</v>
      </c>
      <c r="E3236" t="s">
        <v>537</v>
      </c>
      <c r="F3236">
        <v>3</v>
      </c>
      <c r="G3236" s="4">
        <v>19</v>
      </c>
      <c r="H3236" s="4">
        <v>0</v>
      </c>
      <c r="I3236" s="4">
        <v>0</v>
      </c>
      <c r="J3236" s="4">
        <v>0</v>
      </c>
      <c r="K3236" s="4">
        <v>0</v>
      </c>
    </row>
    <row r="3237" spans="1:11">
      <c r="A3237">
        <v>1996</v>
      </c>
      <c r="B3237" t="s">
        <v>111</v>
      </c>
      <c r="C3237" t="s">
        <v>112</v>
      </c>
      <c r="D3237" t="s">
        <v>6</v>
      </c>
      <c r="E3237" t="s">
        <v>6</v>
      </c>
      <c r="F3237">
        <v>3</v>
      </c>
      <c r="G3237" s="4">
        <v>3</v>
      </c>
      <c r="H3237" s="4">
        <v>0</v>
      </c>
      <c r="I3237" s="4">
        <v>0</v>
      </c>
      <c r="J3237" s="4">
        <v>0</v>
      </c>
      <c r="K3237" s="4">
        <v>0</v>
      </c>
    </row>
    <row r="3238" spans="1:11">
      <c r="A3238">
        <v>1997</v>
      </c>
      <c r="B3238" t="s">
        <v>111</v>
      </c>
      <c r="C3238" t="s">
        <v>112</v>
      </c>
      <c r="D3238" t="s">
        <v>6</v>
      </c>
      <c r="E3238" t="s">
        <v>6</v>
      </c>
      <c r="F3238">
        <v>6</v>
      </c>
      <c r="G3238" s="4">
        <v>6.3569861009509872</v>
      </c>
      <c r="H3238" s="4">
        <v>0</v>
      </c>
      <c r="I3238" s="4">
        <v>0</v>
      </c>
      <c r="J3238" s="4">
        <v>0</v>
      </c>
      <c r="K3238" s="4">
        <v>0</v>
      </c>
    </row>
    <row r="3239" spans="1:11">
      <c r="A3239">
        <v>1999</v>
      </c>
      <c r="B3239" t="s">
        <v>111</v>
      </c>
      <c r="C3239" t="s">
        <v>112</v>
      </c>
      <c r="D3239" t="s">
        <v>6</v>
      </c>
      <c r="E3239" t="s">
        <v>6</v>
      </c>
      <c r="F3239">
        <v>4</v>
      </c>
      <c r="G3239" s="4">
        <v>8.3931818181818176</v>
      </c>
      <c r="H3239" s="4">
        <v>0</v>
      </c>
      <c r="I3239" s="4">
        <v>0</v>
      </c>
      <c r="J3239" s="4">
        <v>0</v>
      </c>
      <c r="K3239" s="4">
        <v>0</v>
      </c>
    </row>
    <row r="3240" spans="1:11">
      <c r="A3240">
        <v>2000</v>
      </c>
      <c r="B3240" t="s">
        <v>111</v>
      </c>
      <c r="C3240" t="s">
        <v>112</v>
      </c>
      <c r="D3240" t="s">
        <v>6</v>
      </c>
      <c r="E3240" t="s">
        <v>6</v>
      </c>
      <c r="F3240">
        <v>5</v>
      </c>
      <c r="G3240" s="4">
        <v>4.6102502979737778</v>
      </c>
      <c r="H3240" s="4">
        <v>0</v>
      </c>
      <c r="I3240" s="4">
        <v>0</v>
      </c>
      <c r="J3240" s="4">
        <v>0</v>
      </c>
      <c r="K3240" s="4">
        <v>0</v>
      </c>
    </row>
    <row r="3241" spans="1:11">
      <c r="A3241">
        <v>1972</v>
      </c>
      <c r="B3241" t="s">
        <v>251</v>
      </c>
      <c r="C3241" t="s">
        <v>252</v>
      </c>
      <c r="D3241" t="s">
        <v>6</v>
      </c>
      <c r="E3241" t="s">
        <v>534</v>
      </c>
      <c r="F3241">
        <v>3</v>
      </c>
      <c r="G3241" s="4">
        <v>11</v>
      </c>
      <c r="H3241" s="4">
        <v>0</v>
      </c>
      <c r="I3241" s="4">
        <v>0</v>
      </c>
      <c r="J3241" s="4">
        <v>0</v>
      </c>
      <c r="K3241" s="4">
        <v>0</v>
      </c>
    </row>
    <row r="3242" spans="1:11">
      <c r="A3242">
        <v>1976</v>
      </c>
      <c r="B3242" t="s">
        <v>251</v>
      </c>
      <c r="C3242" t="s">
        <v>252</v>
      </c>
      <c r="D3242" t="s">
        <v>6</v>
      </c>
      <c r="E3242" t="s">
        <v>534</v>
      </c>
      <c r="F3242">
        <v>5</v>
      </c>
      <c r="G3242" s="4">
        <v>5</v>
      </c>
      <c r="H3242" s="4">
        <v>10</v>
      </c>
      <c r="I3242" s="4">
        <v>0</v>
      </c>
      <c r="J3242" s="4">
        <v>0</v>
      </c>
      <c r="K3242" s="4">
        <v>0</v>
      </c>
    </row>
    <row r="3243" spans="1:11">
      <c r="A3243">
        <v>1978</v>
      </c>
      <c r="B3243" t="s">
        <v>251</v>
      </c>
      <c r="C3243" t="s">
        <v>252</v>
      </c>
      <c r="D3243" t="s">
        <v>6</v>
      </c>
      <c r="E3243" t="s">
        <v>534</v>
      </c>
      <c r="F3243">
        <v>3</v>
      </c>
      <c r="G3243" s="4">
        <v>3</v>
      </c>
      <c r="H3243" s="4">
        <v>0</v>
      </c>
      <c r="I3243" s="4">
        <v>0</v>
      </c>
      <c r="J3243" s="4">
        <v>0</v>
      </c>
      <c r="K3243" s="4">
        <v>0</v>
      </c>
    </row>
    <row r="3244" spans="1:11">
      <c r="A3244">
        <v>1979</v>
      </c>
      <c r="B3244" t="s">
        <v>251</v>
      </c>
      <c r="C3244" t="s">
        <v>252</v>
      </c>
      <c r="D3244" t="s">
        <v>6</v>
      </c>
      <c r="E3244" t="s">
        <v>534</v>
      </c>
      <c r="F3244">
        <v>1</v>
      </c>
      <c r="G3244" s="4">
        <v>3</v>
      </c>
      <c r="H3244" s="4">
        <v>0</v>
      </c>
      <c r="I3244" s="4">
        <v>0</v>
      </c>
      <c r="J3244" s="4">
        <v>0</v>
      </c>
      <c r="K3244" s="4">
        <v>0</v>
      </c>
    </row>
    <row r="3245" spans="1:11">
      <c r="A3245">
        <v>1980</v>
      </c>
      <c r="B3245" t="s">
        <v>251</v>
      </c>
      <c r="C3245" t="s">
        <v>252</v>
      </c>
      <c r="D3245" t="s">
        <v>6</v>
      </c>
      <c r="E3245" t="s">
        <v>534</v>
      </c>
      <c r="F3245">
        <v>6</v>
      </c>
      <c r="G3245" s="4">
        <v>9</v>
      </c>
      <c r="H3245" s="4">
        <v>0</v>
      </c>
      <c r="I3245" s="4">
        <v>0</v>
      </c>
      <c r="J3245" s="4">
        <v>0</v>
      </c>
      <c r="K3245" s="4">
        <v>0</v>
      </c>
    </row>
    <row r="3246" spans="1:11">
      <c r="A3246">
        <v>1982</v>
      </c>
      <c r="B3246" t="s">
        <v>251</v>
      </c>
      <c r="C3246" t="s">
        <v>252</v>
      </c>
      <c r="D3246" t="s">
        <v>6</v>
      </c>
      <c r="E3246" t="s">
        <v>534</v>
      </c>
      <c r="F3246">
        <v>10</v>
      </c>
      <c r="G3246" s="4">
        <v>17</v>
      </c>
      <c r="H3246" s="4">
        <v>3</v>
      </c>
      <c r="I3246" s="4">
        <v>0</v>
      </c>
      <c r="J3246" s="4">
        <v>0</v>
      </c>
      <c r="K3246" s="4">
        <v>0</v>
      </c>
    </row>
    <row r="3247" spans="1:11">
      <c r="A3247">
        <v>1987</v>
      </c>
      <c r="B3247" t="s">
        <v>251</v>
      </c>
      <c r="C3247" t="s">
        <v>252</v>
      </c>
      <c r="D3247" t="s">
        <v>6</v>
      </c>
      <c r="E3247" t="s">
        <v>6</v>
      </c>
      <c r="F3247">
        <v>8</v>
      </c>
      <c r="G3247" s="4">
        <v>8</v>
      </c>
      <c r="H3247" s="4">
        <v>0</v>
      </c>
      <c r="I3247" s="4">
        <v>32</v>
      </c>
      <c r="J3247" s="4">
        <v>0</v>
      </c>
      <c r="K3247" s="4">
        <v>0</v>
      </c>
    </row>
    <row r="3248" spans="1:11">
      <c r="A3248">
        <v>1989</v>
      </c>
      <c r="B3248" t="s">
        <v>251</v>
      </c>
      <c r="C3248" t="s">
        <v>252</v>
      </c>
      <c r="D3248" t="s">
        <v>6</v>
      </c>
      <c r="E3248" t="s">
        <v>6</v>
      </c>
      <c r="F3248">
        <v>5</v>
      </c>
      <c r="G3248" s="4">
        <v>5</v>
      </c>
      <c r="H3248" s="4">
        <v>0</v>
      </c>
      <c r="I3248" s="4">
        <v>0</v>
      </c>
      <c r="J3248" s="4">
        <v>0</v>
      </c>
      <c r="K3248" s="4">
        <v>0</v>
      </c>
    </row>
    <row r="3249" spans="1:11">
      <c r="A3249">
        <v>1991</v>
      </c>
      <c r="B3249" t="s">
        <v>251</v>
      </c>
      <c r="C3249" t="s">
        <v>252</v>
      </c>
      <c r="D3249" t="s">
        <v>6</v>
      </c>
      <c r="E3249" t="s">
        <v>537</v>
      </c>
      <c r="F3249">
        <v>4</v>
      </c>
      <c r="G3249" s="4">
        <v>8</v>
      </c>
      <c r="H3249" s="4">
        <v>0</v>
      </c>
      <c r="I3249" s="4">
        <v>0</v>
      </c>
      <c r="J3249" s="4">
        <v>0</v>
      </c>
      <c r="K3249" s="4">
        <v>0</v>
      </c>
    </row>
    <row r="3250" spans="1:11">
      <c r="A3250">
        <v>1992</v>
      </c>
      <c r="B3250" t="s">
        <v>251</v>
      </c>
      <c r="C3250" t="s">
        <v>252</v>
      </c>
      <c r="D3250" t="s">
        <v>6</v>
      </c>
      <c r="E3250" t="s">
        <v>6</v>
      </c>
      <c r="F3250">
        <v>4</v>
      </c>
      <c r="G3250" s="4">
        <v>15</v>
      </c>
      <c r="H3250" s="4">
        <v>0</v>
      </c>
      <c r="I3250" s="4">
        <v>0</v>
      </c>
      <c r="J3250" s="4">
        <v>0</v>
      </c>
      <c r="K3250" s="4">
        <v>0</v>
      </c>
    </row>
    <row r="3251" spans="1:11">
      <c r="A3251">
        <v>1996</v>
      </c>
      <c r="B3251" t="s">
        <v>251</v>
      </c>
      <c r="C3251" t="s">
        <v>252</v>
      </c>
      <c r="D3251" t="s">
        <v>6</v>
      </c>
      <c r="E3251" t="s">
        <v>6</v>
      </c>
      <c r="F3251">
        <v>3</v>
      </c>
      <c r="G3251" s="4">
        <v>3</v>
      </c>
      <c r="H3251" s="4">
        <v>0</v>
      </c>
      <c r="I3251" s="4">
        <v>17</v>
      </c>
      <c r="J3251" s="4">
        <v>0</v>
      </c>
      <c r="K3251" s="4">
        <v>0</v>
      </c>
    </row>
    <row r="3252" spans="1:11">
      <c r="A3252">
        <v>1997</v>
      </c>
      <c r="B3252" t="s">
        <v>251</v>
      </c>
      <c r="C3252" t="s">
        <v>252</v>
      </c>
      <c r="D3252" t="s">
        <v>6</v>
      </c>
      <c r="E3252" t="s">
        <v>6</v>
      </c>
      <c r="F3252">
        <v>3</v>
      </c>
      <c r="G3252" s="4">
        <v>3.1784930504754936</v>
      </c>
      <c r="H3252" s="4">
        <v>0</v>
      </c>
      <c r="I3252" s="4">
        <v>3.1784930504754936</v>
      </c>
      <c r="J3252" s="4">
        <v>0</v>
      </c>
      <c r="K3252" s="4">
        <v>0</v>
      </c>
    </row>
    <row r="3253" spans="1:11">
      <c r="A3253">
        <v>1998</v>
      </c>
      <c r="B3253" t="s">
        <v>251</v>
      </c>
      <c r="C3253" t="s">
        <v>252</v>
      </c>
      <c r="D3253" t="s">
        <v>6</v>
      </c>
      <c r="E3253" t="s">
        <v>978</v>
      </c>
      <c r="F3253">
        <v>6</v>
      </c>
      <c r="G3253" s="4">
        <v>5.9973753280839892</v>
      </c>
      <c r="H3253" s="4">
        <v>0</v>
      </c>
      <c r="I3253" s="4">
        <v>0</v>
      </c>
      <c r="J3253" s="4">
        <v>0</v>
      </c>
      <c r="K3253" s="4">
        <v>0</v>
      </c>
    </row>
    <row r="3254" spans="1:11">
      <c r="A3254">
        <v>2001</v>
      </c>
      <c r="B3254" t="s">
        <v>251</v>
      </c>
      <c r="C3254" t="s">
        <v>252</v>
      </c>
      <c r="D3254" t="s">
        <v>6</v>
      </c>
      <c r="E3254" t="s">
        <v>6</v>
      </c>
      <c r="F3254">
        <v>7</v>
      </c>
      <c r="G3254" s="4">
        <v>7.4304635761589406</v>
      </c>
      <c r="H3254" s="4">
        <v>0</v>
      </c>
      <c r="I3254" s="4">
        <v>3.7152317880794703</v>
      </c>
      <c r="J3254" s="4">
        <v>0</v>
      </c>
      <c r="K3254" s="4">
        <v>0</v>
      </c>
    </row>
    <row r="3255" spans="1:11">
      <c r="A3255">
        <v>1968</v>
      </c>
      <c r="B3255" t="s">
        <v>113</v>
      </c>
      <c r="C3255" t="s">
        <v>114</v>
      </c>
      <c r="D3255" t="s">
        <v>6</v>
      </c>
      <c r="E3255" t="s">
        <v>534</v>
      </c>
      <c r="F3255">
        <v>37</v>
      </c>
      <c r="G3255" s="4">
        <v>118</v>
      </c>
      <c r="H3255" s="4">
        <v>27</v>
      </c>
      <c r="I3255" s="4">
        <v>0</v>
      </c>
      <c r="J3255" s="4">
        <v>0</v>
      </c>
      <c r="K3255" s="4">
        <v>0</v>
      </c>
    </row>
    <row r="3256" spans="1:11">
      <c r="A3256">
        <v>1969</v>
      </c>
      <c r="B3256" t="s">
        <v>113</v>
      </c>
      <c r="C3256" t="s">
        <v>114</v>
      </c>
      <c r="D3256" t="s">
        <v>6</v>
      </c>
      <c r="E3256" t="s">
        <v>534</v>
      </c>
      <c r="F3256">
        <v>9</v>
      </c>
      <c r="G3256" s="4">
        <v>32</v>
      </c>
      <c r="H3256" s="4">
        <v>9</v>
      </c>
      <c r="I3256" s="4">
        <v>0</v>
      </c>
      <c r="J3256" s="4">
        <v>0</v>
      </c>
      <c r="K3256" s="4">
        <v>0</v>
      </c>
    </row>
    <row r="3257" spans="1:11">
      <c r="A3257">
        <v>1970</v>
      </c>
      <c r="B3257" t="s">
        <v>113</v>
      </c>
      <c r="C3257" t="s">
        <v>114</v>
      </c>
      <c r="D3257" t="s">
        <v>6</v>
      </c>
      <c r="E3257" t="s">
        <v>534</v>
      </c>
      <c r="F3257">
        <v>27</v>
      </c>
      <c r="G3257" s="4">
        <v>121</v>
      </c>
      <c r="H3257" s="4">
        <v>22</v>
      </c>
      <c r="I3257" s="4">
        <v>0</v>
      </c>
      <c r="J3257" s="4">
        <v>0</v>
      </c>
      <c r="K3257" s="4">
        <v>0</v>
      </c>
    </row>
    <row r="3258" spans="1:11">
      <c r="A3258">
        <v>1971</v>
      </c>
      <c r="B3258" t="s">
        <v>113</v>
      </c>
      <c r="C3258" t="s">
        <v>114</v>
      </c>
      <c r="D3258" t="s">
        <v>6</v>
      </c>
      <c r="E3258" t="s">
        <v>534</v>
      </c>
      <c r="F3258">
        <v>39</v>
      </c>
      <c r="G3258" s="4">
        <v>170</v>
      </c>
      <c r="H3258" s="4">
        <v>29</v>
      </c>
      <c r="I3258" s="4">
        <v>4</v>
      </c>
      <c r="J3258" s="4">
        <v>0</v>
      </c>
      <c r="K3258" s="4">
        <v>0</v>
      </c>
    </row>
    <row r="3259" spans="1:11">
      <c r="A3259">
        <v>1972</v>
      </c>
      <c r="B3259" t="s">
        <v>113</v>
      </c>
      <c r="C3259" t="s">
        <v>114</v>
      </c>
      <c r="D3259" t="s">
        <v>6</v>
      </c>
      <c r="E3259" t="s">
        <v>534</v>
      </c>
      <c r="F3259">
        <v>37</v>
      </c>
      <c r="G3259" s="4">
        <v>128</v>
      </c>
      <c r="H3259" s="4">
        <v>26</v>
      </c>
      <c r="I3259" s="4">
        <v>37</v>
      </c>
      <c r="J3259" s="4">
        <v>0</v>
      </c>
      <c r="K3259" s="4">
        <v>0</v>
      </c>
    </row>
    <row r="3260" spans="1:11">
      <c r="A3260">
        <v>1973</v>
      </c>
      <c r="B3260" t="s">
        <v>113</v>
      </c>
      <c r="C3260" t="s">
        <v>114</v>
      </c>
      <c r="D3260" t="s">
        <v>6</v>
      </c>
      <c r="E3260" t="s">
        <v>534</v>
      </c>
      <c r="F3260">
        <v>23</v>
      </c>
      <c r="G3260" s="4">
        <v>80</v>
      </c>
      <c r="H3260" s="4">
        <v>31</v>
      </c>
      <c r="I3260" s="4">
        <v>31</v>
      </c>
      <c r="J3260" s="4">
        <v>0</v>
      </c>
      <c r="K3260" s="4">
        <v>0</v>
      </c>
    </row>
    <row r="3261" spans="1:11">
      <c r="A3261">
        <v>1974</v>
      </c>
      <c r="B3261" t="s">
        <v>113</v>
      </c>
      <c r="C3261" t="s">
        <v>114</v>
      </c>
      <c r="D3261" t="s">
        <v>6</v>
      </c>
      <c r="E3261" t="s">
        <v>534</v>
      </c>
      <c r="F3261">
        <v>31</v>
      </c>
      <c r="G3261" s="4">
        <v>98</v>
      </c>
      <c r="H3261" s="4">
        <v>35</v>
      </c>
      <c r="I3261" s="4">
        <v>35</v>
      </c>
      <c r="J3261" s="4">
        <v>0</v>
      </c>
      <c r="K3261" s="4">
        <v>0</v>
      </c>
    </row>
    <row r="3262" spans="1:11">
      <c r="A3262">
        <v>1975</v>
      </c>
      <c r="B3262" t="s">
        <v>113</v>
      </c>
      <c r="C3262" t="s">
        <v>114</v>
      </c>
      <c r="D3262" t="s">
        <v>6</v>
      </c>
      <c r="E3262" t="s">
        <v>534</v>
      </c>
      <c r="F3262">
        <v>30</v>
      </c>
      <c r="G3262" s="4">
        <v>129</v>
      </c>
      <c r="H3262" s="4">
        <v>37</v>
      </c>
      <c r="I3262" s="4">
        <v>57</v>
      </c>
      <c r="J3262" s="4">
        <v>0</v>
      </c>
      <c r="K3262" s="4">
        <v>0</v>
      </c>
    </row>
    <row r="3263" spans="1:11">
      <c r="A3263">
        <v>1976</v>
      </c>
      <c r="B3263" t="s">
        <v>113</v>
      </c>
      <c r="C3263" t="s">
        <v>114</v>
      </c>
      <c r="D3263" t="s">
        <v>6</v>
      </c>
      <c r="E3263" t="s">
        <v>534</v>
      </c>
      <c r="F3263">
        <v>18</v>
      </c>
      <c r="G3263" s="4">
        <v>50</v>
      </c>
      <c r="H3263" s="4">
        <v>13</v>
      </c>
      <c r="I3263" s="4">
        <v>4</v>
      </c>
      <c r="J3263" s="4">
        <v>0</v>
      </c>
      <c r="K3263" s="4">
        <v>0</v>
      </c>
    </row>
    <row r="3264" spans="1:11">
      <c r="A3264">
        <v>1977</v>
      </c>
      <c r="B3264" t="s">
        <v>113</v>
      </c>
      <c r="C3264" t="s">
        <v>114</v>
      </c>
      <c r="D3264" t="s">
        <v>6</v>
      </c>
      <c r="E3264" t="s">
        <v>534</v>
      </c>
      <c r="F3264">
        <v>56</v>
      </c>
      <c r="G3264" s="4">
        <v>154</v>
      </c>
      <c r="H3264" s="4">
        <v>22</v>
      </c>
      <c r="I3264" s="4">
        <v>41</v>
      </c>
      <c r="J3264" s="4">
        <v>0</v>
      </c>
      <c r="K3264" s="4">
        <v>0</v>
      </c>
    </row>
    <row r="3265" spans="1:11">
      <c r="A3265">
        <v>1978</v>
      </c>
      <c r="B3265" t="s">
        <v>113</v>
      </c>
      <c r="C3265" t="s">
        <v>114</v>
      </c>
      <c r="D3265" t="s">
        <v>6</v>
      </c>
      <c r="E3265" t="s">
        <v>534</v>
      </c>
      <c r="F3265">
        <v>29</v>
      </c>
      <c r="G3265" s="4">
        <v>67</v>
      </c>
      <c r="H3265" s="4">
        <v>13</v>
      </c>
      <c r="I3265" s="4">
        <v>28</v>
      </c>
      <c r="J3265" s="4">
        <v>0</v>
      </c>
      <c r="K3265" s="4">
        <v>0</v>
      </c>
    </row>
    <row r="3266" spans="1:11">
      <c r="A3266">
        <v>1979</v>
      </c>
      <c r="B3266" t="s">
        <v>113</v>
      </c>
      <c r="C3266" t="s">
        <v>114</v>
      </c>
      <c r="D3266" t="s">
        <v>6</v>
      </c>
      <c r="E3266" t="s">
        <v>534</v>
      </c>
      <c r="F3266">
        <v>19</v>
      </c>
      <c r="G3266" s="4">
        <v>46</v>
      </c>
      <c r="H3266" s="4">
        <v>12</v>
      </c>
      <c r="I3266" s="4">
        <v>10</v>
      </c>
      <c r="J3266" s="4">
        <v>0</v>
      </c>
      <c r="K3266" s="4">
        <v>0</v>
      </c>
    </row>
    <row r="3267" spans="1:11">
      <c r="A3267">
        <v>1980</v>
      </c>
      <c r="B3267" t="s">
        <v>113</v>
      </c>
      <c r="C3267" t="s">
        <v>114</v>
      </c>
      <c r="D3267" t="s">
        <v>6</v>
      </c>
      <c r="E3267" t="s">
        <v>534</v>
      </c>
      <c r="F3267">
        <v>13</v>
      </c>
      <c r="G3267" s="4">
        <v>13</v>
      </c>
      <c r="H3267" s="4">
        <v>0</v>
      </c>
      <c r="I3267" s="4">
        <v>10</v>
      </c>
      <c r="J3267" s="4">
        <v>0</v>
      </c>
      <c r="K3267" s="4">
        <v>0</v>
      </c>
    </row>
    <row r="3268" spans="1:11">
      <c r="A3268">
        <v>1981</v>
      </c>
      <c r="B3268" t="s">
        <v>113</v>
      </c>
      <c r="C3268" t="s">
        <v>114</v>
      </c>
      <c r="D3268" t="s">
        <v>6</v>
      </c>
      <c r="E3268" t="s">
        <v>534</v>
      </c>
      <c r="F3268">
        <v>29</v>
      </c>
      <c r="G3268" s="4">
        <v>187</v>
      </c>
      <c r="H3268" s="4">
        <v>0</v>
      </c>
      <c r="I3268" s="4">
        <v>61</v>
      </c>
      <c r="J3268" s="4">
        <v>0</v>
      </c>
      <c r="K3268" s="4">
        <v>0</v>
      </c>
    </row>
    <row r="3269" spans="1:11">
      <c r="A3269">
        <v>1982</v>
      </c>
      <c r="B3269" t="s">
        <v>113</v>
      </c>
      <c r="C3269" t="s">
        <v>114</v>
      </c>
      <c r="D3269" t="s">
        <v>6</v>
      </c>
      <c r="E3269" t="s">
        <v>534</v>
      </c>
      <c r="F3269">
        <v>13</v>
      </c>
      <c r="G3269" s="4">
        <v>66</v>
      </c>
      <c r="H3269" s="4">
        <v>0</v>
      </c>
      <c r="I3269" s="4">
        <v>20</v>
      </c>
      <c r="J3269" s="4">
        <v>0</v>
      </c>
      <c r="K3269" s="4">
        <v>0</v>
      </c>
    </row>
    <row r="3270" spans="1:11">
      <c r="A3270">
        <v>1985</v>
      </c>
      <c r="B3270" t="s">
        <v>113</v>
      </c>
      <c r="C3270" t="s">
        <v>114</v>
      </c>
      <c r="D3270" t="s">
        <v>6</v>
      </c>
      <c r="E3270" t="s">
        <v>6</v>
      </c>
      <c r="F3270">
        <v>3</v>
      </c>
      <c r="G3270" s="4">
        <v>3</v>
      </c>
      <c r="H3270" s="4">
        <v>0</v>
      </c>
      <c r="I3270" s="4">
        <v>0</v>
      </c>
      <c r="J3270" s="4">
        <v>0</v>
      </c>
      <c r="K3270" s="4">
        <v>0</v>
      </c>
    </row>
    <row r="3271" spans="1:11">
      <c r="A3271">
        <v>1987</v>
      </c>
      <c r="B3271" t="s">
        <v>113</v>
      </c>
      <c r="C3271" t="s">
        <v>114</v>
      </c>
      <c r="D3271" t="s">
        <v>6</v>
      </c>
      <c r="E3271" t="s">
        <v>6</v>
      </c>
      <c r="F3271">
        <v>4</v>
      </c>
      <c r="G3271" s="4">
        <v>8</v>
      </c>
      <c r="H3271" s="4">
        <v>0</v>
      </c>
      <c r="I3271" s="4">
        <v>4</v>
      </c>
      <c r="J3271" s="4">
        <v>0</v>
      </c>
      <c r="K3271" s="4">
        <v>0</v>
      </c>
    </row>
    <row r="3272" spans="1:11">
      <c r="A3272">
        <v>1988</v>
      </c>
      <c r="B3272" t="s">
        <v>113</v>
      </c>
      <c r="C3272" t="s">
        <v>114</v>
      </c>
      <c r="D3272" t="s">
        <v>6</v>
      </c>
      <c r="E3272" t="s">
        <v>6</v>
      </c>
      <c r="F3272">
        <v>4</v>
      </c>
      <c r="G3272" s="4">
        <v>4</v>
      </c>
      <c r="H3272" s="4">
        <v>0</v>
      </c>
      <c r="I3272" s="4">
        <v>0</v>
      </c>
      <c r="J3272" s="4">
        <v>0</v>
      </c>
      <c r="K3272" s="4">
        <v>0</v>
      </c>
    </row>
    <row r="3273" spans="1:11">
      <c r="A3273">
        <v>1989</v>
      </c>
      <c r="B3273" t="s">
        <v>113</v>
      </c>
      <c r="C3273" t="s">
        <v>114</v>
      </c>
      <c r="D3273" t="s">
        <v>6</v>
      </c>
      <c r="E3273" t="s">
        <v>6</v>
      </c>
      <c r="F3273">
        <v>10</v>
      </c>
      <c r="G3273" s="4">
        <v>10</v>
      </c>
      <c r="H3273" s="4">
        <v>0</v>
      </c>
      <c r="I3273" s="4">
        <v>10</v>
      </c>
      <c r="J3273" s="4">
        <v>0</v>
      </c>
      <c r="K3273" s="4">
        <v>0</v>
      </c>
    </row>
    <row r="3274" spans="1:11">
      <c r="A3274">
        <v>1990</v>
      </c>
      <c r="B3274" t="s">
        <v>113</v>
      </c>
      <c r="C3274" t="s">
        <v>114</v>
      </c>
      <c r="D3274" t="s">
        <v>6</v>
      </c>
      <c r="E3274" t="s">
        <v>6</v>
      </c>
      <c r="F3274">
        <v>24</v>
      </c>
      <c r="G3274" s="4">
        <v>161</v>
      </c>
      <c r="H3274" s="4">
        <v>0</v>
      </c>
      <c r="I3274" s="4">
        <v>279</v>
      </c>
      <c r="J3274" s="4">
        <v>5</v>
      </c>
      <c r="K3274" s="4">
        <v>5</v>
      </c>
    </row>
    <row r="3275" spans="1:11">
      <c r="A3275">
        <v>1990</v>
      </c>
      <c r="B3275" t="s">
        <v>113</v>
      </c>
      <c r="C3275" t="s">
        <v>114</v>
      </c>
      <c r="D3275" t="s">
        <v>6</v>
      </c>
      <c r="E3275" t="s">
        <v>537</v>
      </c>
      <c r="F3275">
        <v>4</v>
      </c>
      <c r="G3275" s="4">
        <v>4</v>
      </c>
      <c r="H3275" s="4">
        <v>0</v>
      </c>
      <c r="I3275" s="4">
        <v>8</v>
      </c>
      <c r="J3275" s="4">
        <v>0</v>
      </c>
      <c r="K3275" s="4">
        <v>0</v>
      </c>
    </row>
    <row r="3276" spans="1:11">
      <c r="A3276">
        <v>1991</v>
      </c>
      <c r="B3276" t="s">
        <v>113</v>
      </c>
      <c r="C3276" t="s">
        <v>114</v>
      </c>
      <c r="D3276" t="s">
        <v>6</v>
      </c>
      <c r="E3276" t="s">
        <v>6</v>
      </c>
      <c r="F3276">
        <v>12</v>
      </c>
      <c r="G3276" s="4">
        <v>58</v>
      </c>
      <c r="H3276" s="4">
        <v>0</v>
      </c>
      <c r="I3276" s="4">
        <v>31</v>
      </c>
      <c r="J3276" s="4">
        <v>0</v>
      </c>
      <c r="K3276" s="4">
        <v>0</v>
      </c>
    </row>
    <row r="3277" spans="1:11">
      <c r="A3277">
        <v>1992</v>
      </c>
      <c r="B3277" t="s">
        <v>113</v>
      </c>
      <c r="C3277" t="s">
        <v>114</v>
      </c>
      <c r="D3277" t="s">
        <v>6</v>
      </c>
      <c r="E3277" t="s">
        <v>6</v>
      </c>
      <c r="F3277">
        <v>4</v>
      </c>
      <c r="G3277" s="4">
        <v>12</v>
      </c>
      <c r="H3277" s="4">
        <v>0</v>
      </c>
      <c r="I3277" s="4">
        <v>8</v>
      </c>
      <c r="J3277" s="4">
        <v>0</v>
      </c>
      <c r="K3277" s="4">
        <v>0</v>
      </c>
    </row>
    <row r="3278" spans="1:11">
      <c r="A3278">
        <v>1992</v>
      </c>
      <c r="B3278" t="s">
        <v>113</v>
      </c>
      <c r="C3278" t="s">
        <v>114</v>
      </c>
      <c r="D3278" t="s">
        <v>6</v>
      </c>
      <c r="E3278" t="s">
        <v>979</v>
      </c>
      <c r="F3278">
        <v>4</v>
      </c>
      <c r="G3278" s="4">
        <v>4</v>
      </c>
      <c r="H3278" s="4">
        <v>0</v>
      </c>
      <c r="I3278" s="4">
        <v>0</v>
      </c>
      <c r="J3278" s="4">
        <v>0</v>
      </c>
      <c r="K3278" s="4">
        <v>0</v>
      </c>
    </row>
    <row r="3279" spans="1:11">
      <c r="A3279">
        <v>1993</v>
      </c>
      <c r="B3279" t="s">
        <v>113</v>
      </c>
      <c r="C3279" t="s">
        <v>114</v>
      </c>
      <c r="D3279" t="s">
        <v>6</v>
      </c>
      <c r="E3279" t="s">
        <v>978</v>
      </c>
      <c r="F3279">
        <v>4</v>
      </c>
      <c r="G3279" s="4">
        <v>12</v>
      </c>
      <c r="H3279" s="4">
        <v>0</v>
      </c>
      <c r="I3279" s="4">
        <v>8</v>
      </c>
      <c r="J3279" s="4">
        <v>0</v>
      </c>
      <c r="K3279" s="4">
        <v>0</v>
      </c>
    </row>
    <row r="3280" spans="1:11">
      <c r="A3280">
        <v>1993</v>
      </c>
      <c r="B3280" t="s">
        <v>113</v>
      </c>
      <c r="C3280" t="s">
        <v>114</v>
      </c>
      <c r="D3280" t="s">
        <v>6</v>
      </c>
      <c r="E3280" t="s">
        <v>6</v>
      </c>
      <c r="F3280">
        <v>22</v>
      </c>
      <c r="G3280" s="4">
        <v>37</v>
      </c>
      <c r="H3280" s="4">
        <v>0</v>
      </c>
      <c r="I3280" s="4">
        <v>19</v>
      </c>
      <c r="J3280" s="4">
        <v>0</v>
      </c>
      <c r="K3280" s="4">
        <v>0</v>
      </c>
    </row>
    <row r="3281" spans="1:11">
      <c r="A3281">
        <v>1994</v>
      </c>
      <c r="B3281" t="s">
        <v>113</v>
      </c>
      <c r="C3281" t="s">
        <v>114</v>
      </c>
      <c r="D3281" t="s">
        <v>6</v>
      </c>
      <c r="E3281" t="s">
        <v>6</v>
      </c>
      <c r="F3281">
        <v>25</v>
      </c>
      <c r="G3281" s="4">
        <v>66</v>
      </c>
      <c r="H3281" s="4">
        <v>0</v>
      </c>
      <c r="I3281" s="4">
        <v>56</v>
      </c>
      <c r="J3281" s="4">
        <v>0</v>
      </c>
      <c r="K3281" s="4">
        <v>5</v>
      </c>
    </row>
    <row r="3282" spans="1:11">
      <c r="A3282">
        <v>1994</v>
      </c>
      <c r="B3282" t="s">
        <v>113</v>
      </c>
      <c r="C3282" t="s">
        <v>114</v>
      </c>
      <c r="D3282" t="s">
        <v>6</v>
      </c>
      <c r="E3282" t="s">
        <v>537</v>
      </c>
      <c r="F3282">
        <v>5</v>
      </c>
      <c r="G3282" s="4">
        <v>5</v>
      </c>
      <c r="H3282" s="4">
        <v>0</v>
      </c>
      <c r="I3282" s="4">
        <v>0</v>
      </c>
      <c r="J3282" s="4">
        <v>0</v>
      </c>
      <c r="K3282" s="4">
        <v>0</v>
      </c>
    </row>
    <row r="3283" spans="1:11">
      <c r="A3283">
        <v>1995</v>
      </c>
      <c r="B3283" t="s">
        <v>113</v>
      </c>
      <c r="C3283" t="s">
        <v>114</v>
      </c>
      <c r="D3283" t="s">
        <v>6</v>
      </c>
      <c r="E3283" t="s">
        <v>6</v>
      </c>
      <c r="F3283">
        <v>37</v>
      </c>
      <c r="G3283" s="4">
        <v>118</v>
      </c>
      <c r="H3283" s="4">
        <v>0</v>
      </c>
      <c r="I3283" s="4">
        <v>93</v>
      </c>
      <c r="J3283" s="4">
        <v>0</v>
      </c>
      <c r="K3283" s="4">
        <v>0</v>
      </c>
    </row>
    <row r="3284" spans="1:11">
      <c r="A3284">
        <v>1995</v>
      </c>
      <c r="B3284" t="s">
        <v>113</v>
      </c>
      <c r="C3284" t="s">
        <v>114</v>
      </c>
      <c r="D3284" t="s">
        <v>6</v>
      </c>
      <c r="E3284" t="s">
        <v>537</v>
      </c>
      <c r="F3284">
        <v>10</v>
      </c>
      <c r="G3284" s="4">
        <v>16</v>
      </c>
      <c r="H3284" s="4">
        <v>0</v>
      </c>
      <c r="I3284" s="4">
        <v>41</v>
      </c>
      <c r="J3284" s="4">
        <v>0</v>
      </c>
      <c r="K3284" s="4">
        <v>0</v>
      </c>
    </row>
    <row r="3285" spans="1:11">
      <c r="A3285">
        <v>1995</v>
      </c>
      <c r="B3285" t="s">
        <v>113</v>
      </c>
      <c r="C3285" t="s">
        <v>114</v>
      </c>
      <c r="D3285" t="s">
        <v>6</v>
      </c>
      <c r="E3285" t="s">
        <v>976</v>
      </c>
      <c r="F3285">
        <v>3</v>
      </c>
      <c r="G3285" s="4">
        <v>5</v>
      </c>
      <c r="H3285" s="4">
        <v>0</v>
      </c>
      <c r="I3285" s="4">
        <v>11</v>
      </c>
      <c r="J3285" s="4">
        <v>0</v>
      </c>
      <c r="K3285" s="4">
        <v>0</v>
      </c>
    </row>
    <row r="3286" spans="1:11">
      <c r="A3286">
        <v>1996</v>
      </c>
      <c r="B3286" t="s">
        <v>113</v>
      </c>
      <c r="C3286" t="s">
        <v>114</v>
      </c>
      <c r="D3286" t="s">
        <v>6</v>
      </c>
      <c r="E3286" t="s">
        <v>978</v>
      </c>
      <c r="F3286">
        <v>2</v>
      </c>
      <c r="G3286" s="4">
        <v>2</v>
      </c>
      <c r="H3286" s="4">
        <v>0</v>
      </c>
      <c r="I3286" s="4">
        <v>7</v>
      </c>
      <c r="J3286" s="4">
        <v>0</v>
      </c>
      <c r="K3286" s="4">
        <v>0</v>
      </c>
    </row>
    <row r="3287" spans="1:11">
      <c r="A3287">
        <v>1996</v>
      </c>
      <c r="B3287" t="s">
        <v>113</v>
      </c>
      <c r="C3287" t="s">
        <v>114</v>
      </c>
      <c r="D3287" t="s">
        <v>6</v>
      </c>
      <c r="E3287" t="s">
        <v>6</v>
      </c>
      <c r="F3287">
        <v>37</v>
      </c>
      <c r="G3287" s="4">
        <v>145</v>
      </c>
      <c r="H3287" s="4">
        <v>0</v>
      </c>
      <c r="I3287" s="4">
        <v>95</v>
      </c>
      <c r="J3287" s="4">
        <v>0</v>
      </c>
      <c r="K3287" s="4">
        <v>7</v>
      </c>
    </row>
    <row r="3288" spans="1:11">
      <c r="A3288">
        <v>1996</v>
      </c>
      <c r="B3288" t="s">
        <v>113</v>
      </c>
      <c r="C3288" t="s">
        <v>114</v>
      </c>
      <c r="D3288" t="s">
        <v>6</v>
      </c>
      <c r="E3288" t="s">
        <v>537</v>
      </c>
      <c r="F3288">
        <v>10</v>
      </c>
      <c r="G3288" s="4">
        <v>16</v>
      </c>
      <c r="H3288" s="4">
        <v>0</v>
      </c>
      <c r="I3288" s="4">
        <v>6</v>
      </c>
      <c r="J3288" s="4">
        <v>0</v>
      </c>
      <c r="K3288" s="4">
        <v>0</v>
      </c>
    </row>
    <row r="3289" spans="1:11">
      <c r="A3289">
        <v>1996</v>
      </c>
      <c r="B3289" t="s">
        <v>113</v>
      </c>
      <c r="C3289" t="s">
        <v>114</v>
      </c>
      <c r="D3289" t="s">
        <v>6</v>
      </c>
      <c r="E3289" t="s">
        <v>662</v>
      </c>
      <c r="F3289">
        <v>3</v>
      </c>
      <c r="G3289" s="4">
        <v>8</v>
      </c>
      <c r="H3289" s="4">
        <v>0</v>
      </c>
      <c r="I3289" s="4">
        <v>0</v>
      </c>
      <c r="J3289" s="4">
        <v>0</v>
      </c>
      <c r="K3289" s="4">
        <v>0</v>
      </c>
    </row>
    <row r="3290" spans="1:11">
      <c r="A3290">
        <v>1996</v>
      </c>
      <c r="B3290" t="s">
        <v>113</v>
      </c>
      <c r="C3290" t="s">
        <v>114</v>
      </c>
      <c r="D3290" t="s">
        <v>6</v>
      </c>
      <c r="E3290" t="s">
        <v>980</v>
      </c>
      <c r="F3290">
        <v>4</v>
      </c>
      <c r="G3290" s="4">
        <v>130</v>
      </c>
      <c r="H3290" s="4">
        <v>0</v>
      </c>
      <c r="I3290" s="4">
        <v>104</v>
      </c>
      <c r="J3290" s="4">
        <v>0</v>
      </c>
      <c r="K3290" s="4">
        <v>0</v>
      </c>
    </row>
    <row r="3291" spans="1:11">
      <c r="A3291">
        <v>1996</v>
      </c>
      <c r="B3291" t="s">
        <v>113</v>
      </c>
      <c r="C3291" t="s">
        <v>114</v>
      </c>
      <c r="D3291" t="s">
        <v>6</v>
      </c>
      <c r="E3291" t="s">
        <v>979</v>
      </c>
      <c r="F3291">
        <v>3</v>
      </c>
      <c r="G3291" s="4">
        <v>3</v>
      </c>
      <c r="H3291" s="4">
        <v>0</v>
      </c>
      <c r="I3291" s="4">
        <v>3</v>
      </c>
      <c r="J3291" s="4">
        <v>0</v>
      </c>
      <c r="K3291" s="4">
        <v>0</v>
      </c>
    </row>
    <row r="3292" spans="1:11">
      <c r="A3292">
        <v>1996</v>
      </c>
      <c r="B3292" t="s">
        <v>113</v>
      </c>
      <c r="C3292" t="s">
        <v>114</v>
      </c>
      <c r="D3292" t="s">
        <v>6</v>
      </c>
      <c r="E3292" t="s">
        <v>976</v>
      </c>
      <c r="F3292">
        <v>5</v>
      </c>
      <c r="G3292" s="4">
        <v>15</v>
      </c>
      <c r="H3292" s="4">
        <v>0</v>
      </c>
      <c r="I3292" s="4">
        <v>3</v>
      </c>
      <c r="J3292" s="4">
        <v>0</v>
      </c>
      <c r="K3292" s="4">
        <v>0</v>
      </c>
    </row>
    <row r="3293" spans="1:11">
      <c r="A3293">
        <v>1997</v>
      </c>
      <c r="B3293" t="s">
        <v>113</v>
      </c>
      <c r="C3293" t="s">
        <v>114</v>
      </c>
      <c r="D3293" t="s">
        <v>6</v>
      </c>
      <c r="E3293" t="s">
        <v>978</v>
      </c>
      <c r="F3293">
        <v>14</v>
      </c>
      <c r="G3293" s="4">
        <v>13.801310043668122</v>
      </c>
      <c r="H3293" s="4">
        <v>0</v>
      </c>
      <c r="I3293" s="4">
        <v>4.6004366812227078</v>
      </c>
      <c r="J3293" s="4">
        <v>0</v>
      </c>
      <c r="K3293" s="4">
        <v>0</v>
      </c>
    </row>
    <row r="3294" spans="1:11">
      <c r="A3294">
        <v>1997</v>
      </c>
      <c r="B3294" t="s">
        <v>113</v>
      </c>
      <c r="C3294" t="s">
        <v>114</v>
      </c>
      <c r="D3294" t="s">
        <v>6</v>
      </c>
      <c r="E3294" t="s">
        <v>6</v>
      </c>
      <c r="F3294">
        <v>22</v>
      </c>
      <c r="G3294" s="4">
        <v>130.31821506949524</v>
      </c>
      <c r="H3294" s="4">
        <v>0</v>
      </c>
      <c r="I3294" s="4">
        <v>101.71177761521579</v>
      </c>
      <c r="J3294" s="4">
        <v>0</v>
      </c>
      <c r="K3294" s="4">
        <v>6.3569861009509872</v>
      </c>
    </row>
    <row r="3295" spans="1:11">
      <c r="A3295">
        <v>1997</v>
      </c>
      <c r="B3295" t="s">
        <v>113</v>
      </c>
      <c r="C3295" t="s">
        <v>114</v>
      </c>
      <c r="D3295" t="s">
        <v>6</v>
      </c>
      <c r="E3295" t="s">
        <v>537</v>
      </c>
      <c r="F3295">
        <v>9</v>
      </c>
      <c r="G3295" s="4">
        <v>9.0553278688524586</v>
      </c>
      <c r="H3295" s="4">
        <v>0</v>
      </c>
      <c r="I3295" s="4">
        <v>6.0368852459016393</v>
      </c>
      <c r="J3295" s="4">
        <v>0</v>
      </c>
      <c r="K3295" s="4">
        <v>0</v>
      </c>
    </row>
    <row r="3296" spans="1:11">
      <c r="A3296">
        <v>1997</v>
      </c>
      <c r="B3296" t="s">
        <v>113</v>
      </c>
      <c r="C3296" t="s">
        <v>114</v>
      </c>
      <c r="D3296" t="s">
        <v>6</v>
      </c>
      <c r="E3296" t="s">
        <v>976</v>
      </c>
      <c r="F3296">
        <v>6</v>
      </c>
      <c r="G3296" s="4">
        <v>17.045454545454547</v>
      </c>
      <c r="H3296" s="4">
        <v>0</v>
      </c>
      <c r="I3296" s="4">
        <v>19.886363636363637</v>
      </c>
      <c r="J3296" s="4">
        <v>0</v>
      </c>
      <c r="K3296" s="4">
        <v>0</v>
      </c>
    </row>
    <row r="3297" spans="1:11">
      <c r="A3297">
        <v>1998</v>
      </c>
      <c r="B3297" t="s">
        <v>113</v>
      </c>
      <c r="C3297" t="s">
        <v>114</v>
      </c>
      <c r="D3297" t="s">
        <v>6</v>
      </c>
      <c r="E3297" t="s">
        <v>6</v>
      </c>
      <c r="F3297">
        <v>34</v>
      </c>
      <c r="G3297" s="4">
        <v>67.297587131367294</v>
      </c>
      <c r="H3297" s="4">
        <v>0</v>
      </c>
      <c r="I3297" s="4">
        <v>19.227882037533512</v>
      </c>
      <c r="J3297" s="4">
        <v>0</v>
      </c>
      <c r="K3297" s="4">
        <v>4.8069705093833779</v>
      </c>
    </row>
    <row r="3298" spans="1:11">
      <c r="A3298">
        <v>1998</v>
      </c>
      <c r="B3298" t="s">
        <v>113</v>
      </c>
      <c r="C3298" t="s">
        <v>114</v>
      </c>
      <c r="D3298" t="s">
        <v>6</v>
      </c>
      <c r="E3298" t="s">
        <v>537</v>
      </c>
      <c r="F3298">
        <v>4</v>
      </c>
      <c r="G3298" s="4">
        <v>4.3294930875576041</v>
      </c>
      <c r="H3298" s="4">
        <v>0</v>
      </c>
      <c r="I3298" s="4">
        <v>4.3294930875576041</v>
      </c>
      <c r="J3298" s="4">
        <v>0</v>
      </c>
      <c r="K3298" s="4">
        <v>0</v>
      </c>
    </row>
    <row r="3299" spans="1:11">
      <c r="A3299">
        <v>1998</v>
      </c>
      <c r="B3299" t="s">
        <v>113</v>
      </c>
      <c r="C3299" t="s">
        <v>114</v>
      </c>
      <c r="D3299" t="s">
        <v>6</v>
      </c>
      <c r="E3299" t="s">
        <v>976</v>
      </c>
      <c r="F3299">
        <v>4</v>
      </c>
      <c r="G3299" s="4">
        <v>11.32258064516129</v>
      </c>
      <c r="H3299" s="4">
        <v>0</v>
      </c>
      <c r="I3299" s="4">
        <v>0</v>
      </c>
      <c r="J3299" s="4">
        <v>0</v>
      </c>
      <c r="K3299" s="4">
        <v>0</v>
      </c>
    </row>
    <row r="3300" spans="1:11">
      <c r="A3300">
        <v>1999</v>
      </c>
      <c r="B3300" t="s">
        <v>113</v>
      </c>
      <c r="C3300" t="s">
        <v>114</v>
      </c>
      <c r="D3300" t="s">
        <v>6</v>
      </c>
      <c r="E3300" t="s">
        <v>978</v>
      </c>
      <c r="F3300">
        <v>3</v>
      </c>
      <c r="G3300" s="4">
        <v>5.1795332136445245</v>
      </c>
      <c r="H3300" s="4">
        <v>0</v>
      </c>
      <c r="I3300" s="4">
        <v>0</v>
      </c>
      <c r="J3300" s="4">
        <v>0</v>
      </c>
      <c r="K3300" s="4">
        <v>0</v>
      </c>
    </row>
    <row r="3301" spans="1:11">
      <c r="A3301">
        <v>1999</v>
      </c>
      <c r="B3301" t="s">
        <v>113</v>
      </c>
      <c r="C3301" t="s">
        <v>114</v>
      </c>
      <c r="D3301" t="s">
        <v>6</v>
      </c>
      <c r="E3301" t="s">
        <v>6</v>
      </c>
      <c r="F3301">
        <v>42</v>
      </c>
      <c r="G3301" s="4">
        <v>281.17159090909092</v>
      </c>
      <c r="H3301" s="4">
        <v>0</v>
      </c>
      <c r="I3301" s="4">
        <v>264.38522727272726</v>
      </c>
      <c r="J3301" s="4">
        <v>0</v>
      </c>
      <c r="K3301" s="4">
        <v>0</v>
      </c>
    </row>
    <row r="3302" spans="1:11">
      <c r="A3302">
        <v>1999</v>
      </c>
      <c r="B3302" t="s">
        <v>113</v>
      </c>
      <c r="C3302" t="s">
        <v>114</v>
      </c>
      <c r="D3302" t="s">
        <v>6</v>
      </c>
      <c r="E3302" t="s">
        <v>537</v>
      </c>
      <c r="F3302">
        <v>7</v>
      </c>
      <c r="G3302" s="4">
        <v>10.159807355516637</v>
      </c>
      <c r="H3302" s="4">
        <v>0</v>
      </c>
      <c r="I3302" s="4">
        <v>10.159807355516637</v>
      </c>
      <c r="J3302" s="4">
        <v>0</v>
      </c>
      <c r="K3302" s="4">
        <v>0</v>
      </c>
    </row>
    <row r="3303" spans="1:11">
      <c r="A3303">
        <v>1999</v>
      </c>
      <c r="B3303" t="s">
        <v>113</v>
      </c>
      <c r="C3303" t="s">
        <v>114</v>
      </c>
      <c r="D3303" t="s">
        <v>6</v>
      </c>
      <c r="E3303" t="s">
        <v>976</v>
      </c>
      <c r="F3303">
        <v>3</v>
      </c>
      <c r="G3303" s="4">
        <v>9.8606557377049171</v>
      </c>
      <c r="H3303" s="4">
        <v>0</v>
      </c>
      <c r="I3303" s="4">
        <v>3.2868852459016393</v>
      </c>
      <c r="J3303" s="4">
        <v>0</v>
      </c>
      <c r="K3303" s="4">
        <v>0</v>
      </c>
    </row>
    <row r="3304" spans="1:11">
      <c r="A3304">
        <v>2000</v>
      </c>
      <c r="B3304" t="s">
        <v>113</v>
      </c>
      <c r="C3304" t="s">
        <v>114</v>
      </c>
      <c r="D3304" t="s">
        <v>6</v>
      </c>
      <c r="E3304" t="s">
        <v>978</v>
      </c>
      <c r="F3304">
        <v>2</v>
      </c>
      <c r="G3304" s="4">
        <v>2.3822330888345555</v>
      </c>
      <c r="H3304" s="4">
        <v>0</v>
      </c>
      <c r="I3304" s="4">
        <v>4.7644661776691111</v>
      </c>
      <c r="J3304" s="4">
        <v>0</v>
      </c>
      <c r="K3304" s="4">
        <v>0</v>
      </c>
    </row>
    <row r="3305" spans="1:11">
      <c r="A3305">
        <v>2000</v>
      </c>
      <c r="B3305" t="s">
        <v>113</v>
      </c>
      <c r="C3305" t="s">
        <v>114</v>
      </c>
      <c r="D3305" t="s">
        <v>6</v>
      </c>
      <c r="E3305" t="s">
        <v>6</v>
      </c>
      <c r="F3305">
        <v>41</v>
      </c>
      <c r="G3305" s="4">
        <v>119.86650774731824</v>
      </c>
      <c r="H3305" s="4">
        <v>0</v>
      </c>
      <c r="I3305" s="4">
        <v>55.323003575685334</v>
      </c>
      <c r="J3305" s="4">
        <v>0</v>
      </c>
      <c r="K3305" s="4">
        <v>0</v>
      </c>
    </row>
    <row r="3306" spans="1:11">
      <c r="A3306">
        <v>2000</v>
      </c>
      <c r="B3306" t="s">
        <v>113</v>
      </c>
      <c r="C3306" t="s">
        <v>114</v>
      </c>
      <c r="D3306" t="s">
        <v>6</v>
      </c>
      <c r="E3306" t="s">
        <v>537</v>
      </c>
      <c r="F3306">
        <v>9</v>
      </c>
      <c r="G3306" s="4">
        <v>8.6082375478927204</v>
      </c>
      <c r="H3306" s="4">
        <v>0</v>
      </c>
      <c r="I3306" s="4">
        <v>8.6082375478927204</v>
      </c>
      <c r="J3306" s="4">
        <v>0</v>
      </c>
      <c r="K3306" s="4">
        <v>0</v>
      </c>
    </row>
    <row r="3307" spans="1:11">
      <c r="A3307">
        <v>2000</v>
      </c>
      <c r="B3307" t="s">
        <v>113</v>
      </c>
      <c r="C3307" t="s">
        <v>114</v>
      </c>
      <c r="D3307" t="s">
        <v>6</v>
      </c>
      <c r="E3307" t="s">
        <v>976</v>
      </c>
      <c r="F3307">
        <v>4</v>
      </c>
      <c r="G3307" s="4">
        <v>8.2241379310344822</v>
      </c>
      <c r="H3307" s="4">
        <v>0</v>
      </c>
      <c r="I3307" s="4">
        <v>8.2241379310344822</v>
      </c>
      <c r="J3307" s="4">
        <v>0</v>
      </c>
      <c r="K3307" s="4">
        <v>0</v>
      </c>
    </row>
    <row r="3308" spans="1:11">
      <c r="A3308">
        <v>2001</v>
      </c>
      <c r="B3308" t="s">
        <v>113</v>
      </c>
      <c r="C3308" t="s">
        <v>114</v>
      </c>
      <c r="D3308" t="s">
        <v>6</v>
      </c>
      <c r="E3308" t="s">
        <v>6</v>
      </c>
      <c r="F3308">
        <v>41</v>
      </c>
      <c r="G3308" s="4">
        <v>312.07947019867549</v>
      </c>
      <c r="H3308" s="4">
        <v>0</v>
      </c>
      <c r="I3308" s="4">
        <v>352.94701986754967</v>
      </c>
      <c r="J3308" s="4">
        <v>0</v>
      </c>
      <c r="K3308" s="4">
        <v>0</v>
      </c>
    </row>
    <row r="3309" spans="1:11">
      <c r="A3309">
        <v>2001</v>
      </c>
      <c r="B3309" t="s">
        <v>113</v>
      </c>
      <c r="C3309" t="s">
        <v>114</v>
      </c>
      <c r="D3309" t="s">
        <v>6</v>
      </c>
      <c r="E3309" t="s">
        <v>537</v>
      </c>
      <c r="F3309">
        <v>7</v>
      </c>
      <c r="G3309" s="4">
        <v>7.445709281961471</v>
      </c>
      <c r="H3309" s="4">
        <v>0</v>
      </c>
      <c r="I3309" s="4">
        <v>3.7228546409807355</v>
      </c>
      <c r="J3309" s="4">
        <v>0</v>
      </c>
      <c r="K3309" s="4">
        <v>0</v>
      </c>
    </row>
    <row r="3310" spans="1:11">
      <c r="A3310">
        <v>2001</v>
      </c>
      <c r="B3310" t="s">
        <v>113</v>
      </c>
      <c r="C3310" t="s">
        <v>114</v>
      </c>
      <c r="D3310" t="s">
        <v>6</v>
      </c>
      <c r="E3310" t="s">
        <v>976</v>
      </c>
      <c r="F3310">
        <v>4</v>
      </c>
      <c r="G3310" s="4">
        <v>7.1449275362318838</v>
      </c>
      <c r="H3310" s="4">
        <v>0</v>
      </c>
      <c r="I3310" s="4">
        <v>10.717391304347826</v>
      </c>
      <c r="J3310" s="4">
        <v>0</v>
      </c>
      <c r="K3310" s="4">
        <v>0</v>
      </c>
    </row>
    <row r="3311" spans="1:11">
      <c r="A3311">
        <v>2002</v>
      </c>
      <c r="B3311" t="s">
        <v>113</v>
      </c>
      <c r="C3311" t="s">
        <v>114</v>
      </c>
      <c r="D3311" t="s">
        <v>6</v>
      </c>
      <c r="E3311" t="s">
        <v>6</v>
      </c>
      <c r="F3311">
        <v>34</v>
      </c>
      <c r="G3311" s="4">
        <v>509.87112171837708</v>
      </c>
      <c r="H3311" s="4">
        <v>0</v>
      </c>
      <c r="I3311" s="4">
        <v>540.0608591885441</v>
      </c>
      <c r="J3311" s="4">
        <v>0</v>
      </c>
      <c r="K3311" s="4">
        <v>10.063245823389021</v>
      </c>
    </row>
    <row r="3312" spans="1:11">
      <c r="A3312">
        <v>2003</v>
      </c>
      <c r="B3312" t="s">
        <v>113</v>
      </c>
      <c r="C3312" t="s">
        <v>114</v>
      </c>
      <c r="D3312" t="s">
        <v>6</v>
      </c>
      <c r="E3312" t="s">
        <v>978</v>
      </c>
      <c r="F3312">
        <v>2</v>
      </c>
      <c r="G3312" s="4">
        <v>2.2182385035074046</v>
      </c>
      <c r="H3312" s="4">
        <v>0</v>
      </c>
      <c r="I3312" s="4">
        <v>4.4364770070148092</v>
      </c>
      <c r="J3312" s="4">
        <v>0</v>
      </c>
      <c r="K3312" s="4">
        <v>0</v>
      </c>
    </row>
    <row r="3313" spans="1:11">
      <c r="A3313">
        <v>2003</v>
      </c>
      <c r="B3313" t="s">
        <v>113</v>
      </c>
      <c r="C3313" t="s">
        <v>114</v>
      </c>
      <c r="D3313" t="s">
        <v>6</v>
      </c>
      <c r="E3313" t="s">
        <v>6</v>
      </c>
      <c r="F3313">
        <v>28</v>
      </c>
      <c r="G3313" s="4">
        <v>250.69090909090909</v>
      </c>
      <c r="H3313" s="4">
        <v>0</v>
      </c>
      <c r="I3313" s="4">
        <v>151.21038961038963</v>
      </c>
      <c r="J3313" s="4">
        <v>0</v>
      </c>
      <c r="K3313" s="4">
        <v>0</v>
      </c>
    </row>
    <row r="3314" spans="1:11">
      <c r="A3314">
        <v>2003</v>
      </c>
      <c r="B3314" t="s">
        <v>113</v>
      </c>
      <c r="C3314" t="s">
        <v>114</v>
      </c>
      <c r="D3314" t="s">
        <v>6</v>
      </c>
      <c r="E3314" t="s">
        <v>537</v>
      </c>
      <c r="F3314">
        <v>4</v>
      </c>
      <c r="G3314" s="4">
        <v>3.9714693295292443</v>
      </c>
      <c r="H3314" s="4">
        <v>0</v>
      </c>
      <c r="I3314" s="4">
        <v>0</v>
      </c>
      <c r="J3314" s="4">
        <v>0</v>
      </c>
      <c r="K3314" s="4">
        <v>0</v>
      </c>
    </row>
    <row r="3315" spans="1:11">
      <c r="A3315">
        <v>2004</v>
      </c>
      <c r="B3315" t="s">
        <v>113</v>
      </c>
      <c r="C3315" t="s">
        <v>114</v>
      </c>
      <c r="D3315" t="s">
        <v>6</v>
      </c>
      <c r="E3315" t="s">
        <v>6</v>
      </c>
      <c r="F3315">
        <v>11</v>
      </c>
      <c r="G3315" s="4">
        <v>26.35230769230769</v>
      </c>
      <c r="H3315" s="4">
        <v>0</v>
      </c>
      <c r="I3315" s="4">
        <v>7.5292307692307689</v>
      </c>
      <c r="J3315" s="4">
        <v>0</v>
      </c>
      <c r="K3315" s="4">
        <v>0</v>
      </c>
    </row>
    <row r="3316" spans="1:11">
      <c r="A3316">
        <v>2004</v>
      </c>
      <c r="B3316" t="s">
        <v>113</v>
      </c>
      <c r="C3316" t="s">
        <v>114</v>
      </c>
      <c r="D3316" t="s">
        <v>6</v>
      </c>
      <c r="E3316" t="s">
        <v>976</v>
      </c>
      <c r="F3316">
        <v>8</v>
      </c>
      <c r="G3316" s="4">
        <v>8.3457446808510625</v>
      </c>
      <c r="H3316" s="4">
        <v>0</v>
      </c>
      <c r="I3316" s="4">
        <v>8.3457446808510625</v>
      </c>
      <c r="J3316" s="4">
        <v>0</v>
      </c>
      <c r="K3316" s="4">
        <v>0</v>
      </c>
    </row>
    <row r="3317" spans="1:11">
      <c r="A3317">
        <v>2006</v>
      </c>
      <c r="B3317" t="s">
        <v>113</v>
      </c>
      <c r="C3317" t="s">
        <v>114</v>
      </c>
      <c r="D3317" t="s">
        <v>6</v>
      </c>
      <c r="E3317" t="s">
        <v>978</v>
      </c>
      <c r="F3317">
        <v>3</v>
      </c>
      <c r="G3317" s="4">
        <v>2.6839266450916934</v>
      </c>
      <c r="H3317" s="4">
        <v>0</v>
      </c>
      <c r="I3317" s="4">
        <v>0</v>
      </c>
      <c r="J3317" s="4">
        <v>0</v>
      </c>
      <c r="K3317" s="4">
        <v>0</v>
      </c>
    </row>
    <row r="3318" spans="1:11">
      <c r="A3318">
        <v>2006</v>
      </c>
      <c r="B3318" t="s">
        <v>113</v>
      </c>
      <c r="C3318" t="s">
        <v>114</v>
      </c>
      <c r="D3318" t="s">
        <v>6</v>
      </c>
      <c r="E3318" t="s">
        <v>6</v>
      </c>
      <c r="F3318">
        <v>4</v>
      </c>
      <c r="G3318" s="4">
        <v>26.148936170212764</v>
      </c>
      <c r="H3318" s="4">
        <v>0</v>
      </c>
      <c r="I3318" s="4">
        <v>18.677811550151976</v>
      </c>
      <c r="J3318" s="4">
        <v>0</v>
      </c>
      <c r="K3318" s="4">
        <v>0</v>
      </c>
    </row>
    <row r="3319" spans="1:11">
      <c r="A3319">
        <v>2006</v>
      </c>
      <c r="B3319" t="s">
        <v>113</v>
      </c>
      <c r="C3319" t="s">
        <v>114</v>
      </c>
      <c r="D3319" t="s">
        <v>6</v>
      </c>
      <c r="E3319" t="s">
        <v>537</v>
      </c>
      <c r="F3319">
        <v>3</v>
      </c>
      <c r="G3319" s="4">
        <v>10.12426326129666</v>
      </c>
      <c r="H3319" s="4">
        <v>0</v>
      </c>
      <c r="I3319" s="4">
        <v>10.12426326129666</v>
      </c>
      <c r="J3319" s="4">
        <v>0</v>
      </c>
      <c r="K3319" s="4">
        <v>0</v>
      </c>
    </row>
    <row r="3320" spans="1:11">
      <c r="A3320">
        <v>2006</v>
      </c>
      <c r="B3320" t="s">
        <v>113</v>
      </c>
      <c r="C3320" t="s">
        <v>114</v>
      </c>
      <c r="D3320" t="s">
        <v>6</v>
      </c>
      <c r="E3320" t="s">
        <v>976</v>
      </c>
      <c r="F3320">
        <v>9</v>
      </c>
      <c r="G3320" s="4">
        <v>35.553191489361701</v>
      </c>
      <c r="H3320" s="4">
        <v>0</v>
      </c>
      <c r="I3320" s="4">
        <v>11.851063829787234</v>
      </c>
      <c r="J3320" s="4">
        <v>0</v>
      </c>
      <c r="K3320" s="4">
        <v>0</v>
      </c>
    </row>
    <row r="3321" spans="1:11">
      <c r="A3321">
        <v>2007</v>
      </c>
      <c r="B3321" t="s">
        <v>113</v>
      </c>
      <c r="C3321" t="s">
        <v>114</v>
      </c>
      <c r="D3321" t="s">
        <v>6</v>
      </c>
      <c r="E3321" t="s">
        <v>6</v>
      </c>
      <c r="F3321">
        <v>69</v>
      </c>
      <c r="G3321" s="4">
        <v>566.79729729729729</v>
      </c>
      <c r="H3321" s="4">
        <v>0</v>
      </c>
      <c r="I3321" s="4">
        <v>498.09459459459458</v>
      </c>
      <c r="J3321" s="4">
        <v>0</v>
      </c>
      <c r="K3321" s="4">
        <v>0</v>
      </c>
    </row>
    <row r="3322" spans="1:11">
      <c r="A3322">
        <v>1968</v>
      </c>
      <c r="B3322" t="s">
        <v>115</v>
      </c>
      <c r="C3322" t="s">
        <v>116</v>
      </c>
      <c r="D3322" t="s">
        <v>6</v>
      </c>
      <c r="E3322" t="s">
        <v>534</v>
      </c>
      <c r="F3322">
        <v>52</v>
      </c>
      <c r="G3322" s="4">
        <v>142</v>
      </c>
      <c r="H3322" s="4">
        <v>43</v>
      </c>
      <c r="I3322" s="4">
        <v>0</v>
      </c>
      <c r="J3322" s="4">
        <v>0</v>
      </c>
      <c r="K3322" s="4">
        <v>0</v>
      </c>
    </row>
    <row r="3323" spans="1:11">
      <c r="A3323">
        <v>1969</v>
      </c>
      <c r="B3323" t="s">
        <v>115</v>
      </c>
      <c r="C3323" t="s">
        <v>116</v>
      </c>
      <c r="D3323" t="s">
        <v>6</v>
      </c>
      <c r="E3323" t="s">
        <v>534</v>
      </c>
      <c r="F3323">
        <v>50</v>
      </c>
      <c r="G3323" s="4">
        <v>180</v>
      </c>
      <c r="H3323" s="4">
        <v>41</v>
      </c>
      <c r="I3323" s="4">
        <v>0</v>
      </c>
      <c r="J3323" s="4">
        <v>0</v>
      </c>
      <c r="K3323" s="4">
        <v>0</v>
      </c>
    </row>
    <row r="3324" spans="1:11">
      <c r="A3324">
        <v>1970</v>
      </c>
      <c r="B3324" t="s">
        <v>115</v>
      </c>
      <c r="C3324" t="s">
        <v>116</v>
      </c>
      <c r="D3324" t="s">
        <v>6</v>
      </c>
      <c r="E3324" t="s">
        <v>534</v>
      </c>
      <c r="F3324">
        <v>60</v>
      </c>
      <c r="G3324" s="4">
        <v>215</v>
      </c>
      <c r="H3324" s="4">
        <v>22</v>
      </c>
      <c r="I3324" s="4">
        <v>0</v>
      </c>
      <c r="J3324" s="4">
        <v>0</v>
      </c>
      <c r="K3324" s="4">
        <v>0</v>
      </c>
    </row>
    <row r="3325" spans="1:11">
      <c r="A3325">
        <v>1971</v>
      </c>
      <c r="B3325" t="s">
        <v>115</v>
      </c>
      <c r="C3325" t="s">
        <v>116</v>
      </c>
      <c r="D3325" t="s">
        <v>6</v>
      </c>
      <c r="E3325" t="s">
        <v>534</v>
      </c>
      <c r="F3325">
        <v>58</v>
      </c>
      <c r="G3325" s="4">
        <v>336</v>
      </c>
      <c r="H3325" s="4">
        <v>107</v>
      </c>
      <c r="I3325" s="4">
        <v>29</v>
      </c>
      <c r="J3325" s="4">
        <v>0</v>
      </c>
      <c r="K3325" s="4">
        <v>0</v>
      </c>
    </row>
    <row r="3326" spans="1:11">
      <c r="A3326">
        <v>1972</v>
      </c>
      <c r="B3326" t="s">
        <v>115</v>
      </c>
      <c r="C3326" t="s">
        <v>116</v>
      </c>
      <c r="D3326" t="s">
        <v>6</v>
      </c>
      <c r="E3326" t="s">
        <v>534</v>
      </c>
      <c r="F3326">
        <v>30</v>
      </c>
      <c r="G3326" s="4">
        <v>68</v>
      </c>
      <c r="H3326" s="4">
        <v>11</v>
      </c>
      <c r="I3326" s="4">
        <v>15</v>
      </c>
      <c r="J3326" s="4">
        <v>0</v>
      </c>
      <c r="K3326" s="4">
        <v>0</v>
      </c>
    </row>
    <row r="3327" spans="1:11">
      <c r="A3327">
        <v>1973</v>
      </c>
      <c r="B3327" t="s">
        <v>115</v>
      </c>
      <c r="C3327" t="s">
        <v>116</v>
      </c>
      <c r="D3327" t="s">
        <v>6</v>
      </c>
      <c r="E3327" t="s">
        <v>534</v>
      </c>
      <c r="F3327">
        <v>45</v>
      </c>
      <c r="G3327" s="4">
        <v>176</v>
      </c>
      <c r="H3327" s="4">
        <v>9</v>
      </c>
      <c r="I3327" s="4">
        <v>0</v>
      </c>
      <c r="J3327" s="4">
        <v>0</v>
      </c>
      <c r="K3327" s="4">
        <v>0</v>
      </c>
    </row>
    <row r="3328" spans="1:11">
      <c r="A3328">
        <v>1974</v>
      </c>
      <c r="B3328" t="s">
        <v>115</v>
      </c>
      <c r="C3328" t="s">
        <v>116</v>
      </c>
      <c r="D3328" t="s">
        <v>6</v>
      </c>
      <c r="E3328" t="s">
        <v>534</v>
      </c>
      <c r="F3328">
        <v>90</v>
      </c>
      <c r="G3328" s="4">
        <v>371</v>
      </c>
      <c r="H3328" s="4">
        <v>41</v>
      </c>
      <c r="I3328" s="4">
        <v>8</v>
      </c>
      <c r="J3328" s="4">
        <v>0</v>
      </c>
      <c r="K3328" s="4">
        <v>0</v>
      </c>
    </row>
    <row r="3329" spans="1:11">
      <c r="A3329">
        <v>1975</v>
      </c>
      <c r="B3329" t="s">
        <v>115</v>
      </c>
      <c r="C3329" t="s">
        <v>116</v>
      </c>
      <c r="D3329" t="s">
        <v>6</v>
      </c>
      <c r="E3329" t="s">
        <v>534</v>
      </c>
      <c r="F3329">
        <v>43</v>
      </c>
      <c r="G3329" s="4">
        <v>122</v>
      </c>
      <c r="H3329" s="4">
        <v>3</v>
      </c>
      <c r="I3329" s="4">
        <v>3</v>
      </c>
      <c r="J3329" s="4">
        <v>0</v>
      </c>
      <c r="K3329" s="4">
        <v>0</v>
      </c>
    </row>
    <row r="3330" spans="1:11">
      <c r="A3330">
        <v>1976</v>
      </c>
      <c r="B3330" t="s">
        <v>115</v>
      </c>
      <c r="C3330" t="s">
        <v>116</v>
      </c>
      <c r="D3330" t="s">
        <v>6</v>
      </c>
      <c r="E3330" t="s">
        <v>534</v>
      </c>
      <c r="F3330">
        <v>65</v>
      </c>
      <c r="G3330" s="4">
        <v>91</v>
      </c>
      <c r="H3330" s="4">
        <v>25</v>
      </c>
      <c r="I3330" s="4">
        <v>0</v>
      </c>
      <c r="J3330" s="4">
        <v>0</v>
      </c>
      <c r="K3330" s="4">
        <v>0</v>
      </c>
    </row>
    <row r="3331" spans="1:11">
      <c r="A3331">
        <v>1977</v>
      </c>
      <c r="B3331" t="s">
        <v>115</v>
      </c>
      <c r="C3331" t="s">
        <v>116</v>
      </c>
      <c r="D3331" t="s">
        <v>6</v>
      </c>
      <c r="E3331" t="s">
        <v>534</v>
      </c>
      <c r="F3331">
        <v>28</v>
      </c>
      <c r="G3331" s="4">
        <v>97</v>
      </c>
      <c r="H3331" s="4">
        <v>4</v>
      </c>
      <c r="I3331" s="4">
        <v>0</v>
      </c>
      <c r="J3331" s="4">
        <v>0</v>
      </c>
      <c r="K3331" s="4">
        <v>0</v>
      </c>
    </row>
    <row r="3332" spans="1:11">
      <c r="A3332">
        <v>1978</v>
      </c>
      <c r="B3332" t="s">
        <v>115</v>
      </c>
      <c r="C3332" t="s">
        <v>116</v>
      </c>
      <c r="D3332" t="s">
        <v>6</v>
      </c>
      <c r="E3332" t="s">
        <v>534</v>
      </c>
      <c r="F3332">
        <v>36</v>
      </c>
      <c r="G3332" s="4">
        <v>140</v>
      </c>
      <c r="H3332" s="4">
        <v>7</v>
      </c>
      <c r="I3332" s="4">
        <v>7</v>
      </c>
      <c r="J3332" s="4">
        <v>0</v>
      </c>
      <c r="K3332" s="4">
        <v>0</v>
      </c>
    </row>
    <row r="3333" spans="1:11">
      <c r="A3333">
        <v>1979</v>
      </c>
      <c r="B3333" t="s">
        <v>115</v>
      </c>
      <c r="C3333" t="s">
        <v>116</v>
      </c>
      <c r="D3333" t="s">
        <v>6</v>
      </c>
      <c r="E3333" t="s">
        <v>534</v>
      </c>
      <c r="F3333">
        <v>45</v>
      </c>
      <c r="G3333" s="4">
        <v>104</v>
      </c>
      <c r="H3333" s="4">
        <v>4</v>
      </c>
      <c r="I3333" s="4">
        <v>0</v>
      </c>
      <c r="J3333" s="4">
        <v>0</v>
      </c>
      <c r="K3333" s="4">
        <v>0</v>
      </c>
    </row>
    <row r="3334" spans="1:11">
      <c r="A3334">
        <v>1980</v>
      </c>
      <c r="B3334" t="s">
        <v>115</v>
      </c>
      <c r="C3334" t="s">
        <v>116</v>
      </c>
      <c r="D3334" t="s">
        <v>6</v>
      </c>
      <c r="E3334" t="s">
        <v>534</v>
      </c>
      <c r="F3334">
        <v>19</v>
      </c>
      <c r="G3334" s="4">
        <v>83</v>
      </c>
      <c r="H3334" s="4">
        <v>7</v>
      </c>
      <c r="I3334" s="4">
        <v>47</v>
      </c>
      <c r="J3334" s="4">
        <v>0</v>
      </c>
      <c r="K3334" s="4">
        <v>0</v>
      </c>
    </row>
    <row r="3335" spans="1:11">
      <c r="A3335">
        <v>1981</v>
      </c>
      <c r="B3335" t="s">
        <v>115</v>
      </c>
      <c r="C3335" t="s">
        <v>116</v>
      </c>
      <c r="D3335" t="s">
        <v>6</v>
      </c>
      <c r="E3335" t="s">
        <v>534</v>
      </c>
      <c r="F3335">
        <v>22</v>
      </c>
      <c r="G3335" s="4">
        <v>110</v>
      </c>
      <c r="H3335" s="4">
        <v>18</v>
      </c>
      <c r="I3335" s="4">
        <v>102</v>
      </c>
      <c r="J3335" s="4">
        <v>0</v>
      </c>
      <c r="K3335" s="4">
        <v>0</v>
      </c>
    </row>
    <row r="3336" spans="1:11">
      <c r="A3336">
        <v>1982</v>
      </c>
      <c r="B3336" t="s">
        <v>115</v>
      </c>
      <c r="C3336" t="s">
        <v>116</v>
      </c>
      <c r="D3336" t="s">
        <v>6</v>
      </c>
      <c r="E3336" t="s">
        <v>534</v>
      </c>
      <c r="F3336">
        <v>7</v>
      </c>
      <c r="G3336" s="4">
        <v>22</v>
      </c>
      <c r="H3336" s="4">
        <v>3</v>
      </c>
      <c r="I3336" s="4">
        <v>14</v>
      </c>
      <c r="J3336" s="4">
        <v>0</v>
      </c>
      <c r="K3336" s="4">
        <v>0</v>
      </c>
    </row>
    <row r="3337" spans="1:11">
      <c r="A3337">
        <v>1983</v>
      </c>
      <c r="B3337" t="s">
        <v>115</v>
      </c>
      <c r="C3337" t="s">
        <v>116</v>
      </c>
      <c r="D3337" t="s">
        <v>6</v>
      </c>
      <c r="E3337" t="s">
        <v>534</v>
      </c>
      <c r="F3337">
        <v>30</v>
      </c>
      <c r="G3337" s="4">
        <v>69</v>
      </c>
      <c r="H3337" s="4">
        <v>4</v>
      </c>
      <c r="I3337" s="4">
        <v>9</v>
      </c>
      <c r="J3337" s="4">
        <v>0</v>
      </c>
      <c r="K3337" s="4">
        <v>0</v>
      </c>
    </row>
    <row r="3338" spans="1:11">
      <c r="A3338">
        <v>1984</v>
      </c>
      <c r="B3338" t="s">
        <v>115</v>
      </c>
      <c r="C3338" t="s">
        <v>116</v>
      </c>
      <c r="D3338" t="s">
        <v>6</v>
      </c>
      <c r="E3338" t="s">
        <v>6</v>
      </c>
      <c r="F3338">
        <v>17</v>
      </c>
      <c r="G3338" s="4">
        <v>60</v>
      </c>
      <c r="H3338" s="4">
        <v>0</v>
      </c>
      <c r="I3338" s="4">
        <v>4</v>
      </c>
      <c r="J3338" s="4">
        <v>0</v>
      </c>
      <c r="K3338" s="4">
        <v>0</v>
      </c>
    </row>
    <row r="3339" spans="1:11">
      <c r="A3339">
        <v>1985</v>
      </c>
      <c r="B3339" t="s">
        <v>115</v>
      </c>
      <c r="C3339" t="s">
        <v>116</v>
      </c>
      <c r="D3339" t="s">
        <v>6</v>
      </c>
      <c r="E3339" t="s">
        <v>6</v>
      </c>
      <c r="F3339">
        <v>10</v>
      </c>
      <c r="G3339" s="4">
        <v>59</v>
      </c>
      <c r="H3339" s="4">
        <v>10</v>
      </c>
      <c r="I3339" s="4">
        <v>28</v>
      </c>
      <c r="J3339" s="4">
        <v>3</v>
      </c>
      <c r="K3339" s="4">
        <v>0</v>
      </c>
    </row>
    <row r="3340" spans="1:11">
      <c r="A3340">
        <v>1987</v>
      </c>
      <c r="B3340" t="s">
        <v>115</v>
      </c>
      <c r="C3340" t="s">
        <v>116</v>
      </c>
      <c r="D3340" t="s">
        <v>6</v>
      </c>
      <c r="E3340" t="s">
        <v>6</v>
      </c>
      <c r="F3340">
        <v>4</v>
      </c>
      <c r="G3340" s="4">
        <v>8</v>
      </c>
      <c r="H3340" s="4">
        <v>0</v>
      </c>
      <c r="I3340" s="4">
        <v>12</v>
      </c>
      <c r="J3340" s="4">
        <v>0</v>
      </c>
      <c r="K3340" s="4">
        <v>0</v>
      </c>
    </row>
    <row r="3341" spans="1:11">
      <c r="A3341">
        <v>1988</v>
      </c>
      <c r="B3341" t="s">
        <v>115</v>
      </c>
      <c r="C3341" t="s">
        <v>116</v>
      </c>
      <c r="D3341" t="s">
        <v>6</v>
      </c>
      <c r="E3341" t="s">
        <v>6</v>
      </c>
      <c r="F3341">
        <v>9</v>
      </c>
      <c r="G3341" s="4">
        <v>22</v>
      </c>
      <c r="H3341" s="4">
        <v>0</v>
      </c>
      <c r="I3341" s="4">
        <v>27</v>
      </c>
      <c r="J3341" s="4">
        <v>4</v>
      </c>
      <c r="K3341" s="4">
        <v>4</v>
      </c>
    </row>
    <row r="3342" spans="1:11">
      <c r="A3342">
        <v>1989</v>
      </c>
      <c r="B3342" t="s">
        <v>115</v>
      </c>
      <c r="C3342" t="s">
        <v>116</v>
      </c>
      <c r="D3342" t="s">
        <v>6</v>
      </c>
      <c r="E3342" t="s">
        <v>6</v>
      </c>
      <c r="F3342">
        <v>25</v>
      </c>
      <c r="G3342" s="4">
        <v>56</v>
      </c>
      <c r="H3342" s="4">
        <v>0</v>
      </c>
      <c r="I3342" s="4">
        <v>15</v>
      </c>
      <c r="J3342" s="4">
        <v>0</v>
      </c>
      <c r="K3342" s="4">
        <v>0</v>
      </c>
    </row>
    <row r="3343" spans="1:11">
      <c r="A3343">
        <v>1990</v>
      </c>
      <c r="B3343" t="s">
        <v>115</v>
      </c>
      <c r="C3343" t="s">
        <v>116</v>
      </c>
      <c r="D3343" t="s">
        <v>6</v>
      </c>
      <c r="E3343" t="s">
        <v>6</v>
      </c>
      <c r="F3343">
        <v>14</v>
      </c>
      <c r="G3343" s="4">
        <v>24</v>
      </c>
      <c r="H3343" s="4">
        <v>0</v>
      </c>
      <c r="I3343" s="4">
        <v>0</v>
      </c>
      <c r="J3343" s="4">
        <v>0</v>
      </c>
      <c r="K3343" s="4">
        <v>0</v>
      </c>
    </row>
    <row r="3344" spans="1:11">
      <c r="A3344">
        <v>1991</v>
      </c>
      <c r="B3344" t="s">
        <v>115</v>
      </c>
      <c r="C3344" t="s">
        <v>116</v>
      </c>
      <c r="D3344" t="s">
        <v>6</v>
      </c>
      <c r="E3344" t="s">
        <v>6</v>
      </c>
      <c r="F3344">
        <v>4</v>
      </c>
      <c r="G3344" s="4">
        <v>4</v>
      </c>
      <c r="H3344" s="4">
        <v>0</v>
      </c>
      <c r="I3344" s="4">
        <v>0</v>
      </c>
      <c r="J3344" s="4">
        <v>0</v>
      </c>
      <c r="K3344" s="4">
        <v>0</v>
      </c>
    </row>
    <row r="3345" spans="1:11">
      <c r="A3345">
        <v>1992</v>
      </c>
      <c r="B3345" t="s">
        <v>115</v>
      </c>
      <c r="C3345" t="s">
        <v>116</v>
      </c>
      <c r="D3345" t="s">
        <v>6</v>
      </c>
      <c r="E3345" t="s">
        <v>6</v>
      </c>
      <c r="F3345">
        <v>8</v>
      </c>
      <c r="G3345" s="4">
        <v>8</v>
      </c>
      <c r="H3345" s="4">
        <v>0</v>
      </c>
      <c r="I3345" s="4">
        <v>0</v>
      </c>
      <c r="J3345" s="4">
        <v>0</v>
      </c>
      <c r="K3345" s="4">
        <v>0</v>
      </c>
    </row>
    <row r="3346" spans="1:11">
      <c r="A3346">
        <v>1993</v>
      </c>
      <c r="B3346" t="s">
        <v>115</v>
      </c>
      <c r="C3346" t="s">
        <v>116</v>
      </c>
      <c r="D3346" t="s">
        <v>6</v>
      </c>
      <c r="E3346" t="s">
        <v>6</v>
      </c>
      <c r="F3346">
        <v>7</v>
      </c>
      <c r="G3346" s="4">
        <v>11</v>
      </c>
      <c r="H3346" s="4">
        <v>0</v>
      </c>
      <c r="I3346" s="4">
        <v>4</v>
      </c>
      <c r="J3346" s="4">
        <v>0</v>
      </c>
      <c r="K3346" s="4">
        <v>0</v>
      </c>
    </row>
    <row r="3347" spans="1:11">
      <c r="A3347">
        <v>1994</v>
      </c>
      <c r="B3347" t="s">
        <v>115</v>
      </c>
      <c r="C3347" t="s">
        <v>116</v>
      </c>
      <c r="D3347" t="s">
        <v>6</v>
      </c>
      <c r="E3347" t="s">
        <v>6</v>
      </c>
      <c r="F3347">
        <v>10</v>
      </c>
      <c r="G3347" s="4">
        <v>25</v>
      </c>
      <c r="H3347" s="4">
        <v>0</v>
      </c>
      <c r="I3347" s="4">
        <v>0</v>
      </c>
      <c r="J3347" s="4">
        <v>0</v>
      </c>
      <c r="K3347" s="4">
        <v>0</v>
      </c>
    </row>
    <row r="3348" spans="1:11">
      <c r="A3348">
        <v>1995</v>
      </c>
      <c r="B3348" t="s">
        <v>115</v>
      </c>
      <c r="C3348" t="s">
        <v>116</v>
      </c>
      <c r="D3348" t="s">
        <v>6</v>
      </c>
      <c r="E3348" t="s">
        <v>6</v>
      </c>
      <c r="F3348">
        <v>12</v>
      </c>
      <c r="G3348" s="4">
        <v>12</v>
      </c>
      <c r="H3348" s="4">
        <v>0</v>
      </c>
      <c r="I3348" s="4">
        <v>3</v>
      </c>
      <c r="J3348" s="4">
        <v>0</v>
      </c>
      <c r="K3348" s="4">
        <v>0</v>
      </c>
    </row>
    <row r="3349" spans="1:11">
      <c r="A3349">
        <v>1995</v>
      </c>
      <c r="B3349" t="s">
        <v>115</v>
      </c>
      <c r="C3349" t="s">
        <v>116</v>
      </c>
      <c r="D3349" t="s">
        <v>6</v>
      </c>
      <c r="E3349" t="s">
        <v>537</v>
      </c>
      <c r="F3349">
        <v>3</v>
      </c>
      <c r="G3349" s="4">
        <v>3</v>
      </c>
      <c r="H3349" s="4">
        <v>0</v>
      </c>
      <c r="I3349" s="4">
        <v>3</v>
      </c>
      <c r="J3349" s="4">
        <v>0</v>
      </c>
      <c r="K3349" s="4">
        <v>0</v>
      </c>
    </row>
    <row r="3350" spans="1:11">
      <c r="A3350">
        <v>1996</v>
      </c>
      <c r="B3350" t="s">
        <v>115</v>
      </c>
      <c r="C3350" t="s">
        <v>116</v>
      </c>
      <c r="D3350" t="s">
        <v>6</v>
      </c>
      <c r="E3350" t="s">
        <v>6</v>
      </c>
      <c r="F3350">
        <v>7</v>
      </c>
      <c r="G3350" s="4">
        <v>7</v>
      </c>
      <c r="H3350" s="4">
        <v>0</v>
      </c>
      <c r="I3350" s="4">
        <v>0</v>
      </c>
      <c r="J3350" s="4">
        <v>0</v>
      </c>
      <c r="K3350" s="4">
        <v>0</v>
      </c>
    </row>
    <row r="3351" spans="1:11">
      <c r="A3351">
        <v>1997</v>
      </c>
      <c r="B3351" t="s">
        <v>115</v>
      </c>
      <c r="C3351" t="s">
        <v>116</v>
      </c>
      <c r="D3351" t="s">
        <v>6</v>
      </c>
      <c r="E3351" t="s">
        <v>6</v>
      </c>
      <c r="F3351">
        <v>19</v>
      </c>
      <c r="G3351" s="4">
        <v>34.963423555230435</v>
      </c>
      <c r="H3351" s="4">
        <v>0</v>
      </c>
      <c r="I3351" s="4">
        <v>6.3569861009509872</v>
      </c>
      <c r="J3351" s="4">
        <v>0</v>
      </c>
      <c r="K3351" s="4">
        <v>9.5354791514264807</v>
      </c>
    </row>
    <row r="3352" spans="1:11">
      <c r="A3352">
        <v>1998</v>
      </c>
      <c r="B3352" t="s">
        <v>115</v>
      </c>
      <c r="C3352" t="s">
        <v>116</v>
      </c>
      <c r="D3352" t="s">
        <v>6</v>
      </c>
      <c r="E3352" t="s">
        <v>6</v>
      </c>
      <c r="F3352">
        <v>14</v>
      </c>
      <c r="G3352" s="4">
        <v>14.420911528150134</v>
      </c>
      <c r="H3352" s="4">
        <v>0</v>
      </c>
      <c r="I3352" s="4">
        <v>0</v>
      </c>
      <c r="J3352" s="4">
        <v>0</v>
      </c>
      <c r="K3352" s="4">
        <v>0</v>
      </c>
    </row>
    <row r="3353" spans="1:11">
      <c r="A3353">
        <v>1999</v>
      </c>
      <c r="B3353" t="s">
        <v>115</v>
      </c>
      <c r="C3353" t="s">
        <v>116</v>
      </c>
      <c r="D3353" t="s">
        <v>6</v>
      </c>
      <c r="E3353" t="s">
        <v>6</v>
      </c>
      <c r="F3353">
        <v>17</v>
      </c>
      <c r="G3353" s="4">
        <v>46.162500000000001</v>
      </c>
      <c r="H3353" s="4">
        <v>0</v>
      </c>
      <c r="I3353" s="4">
        <v>20.982954545454547</v>
      </c>
      <c r="J3353" s="4">
        <v>0</v>
      </c>
      <c r="K3353" s="4">
        <v>0</v>
      </c>
    </row>
    <row r="3354" spans="1:11">
      <c r="A3354">
        <v>2000</v>
      </c>
      <c r="B3354" t="s">
        <v>115</v>
      </c>
      <c r="C3354" t="s">
        <v>116</v>
      </c>
      <c r="D3354" t="s">
        <v>6</v>
      </c>
      <c r="E3354" t="s">
        <v>6</v>
      </c>
      <c r="F3354">
        <v>5</v>
      </c>
      <c r="G3354" s="4">
        <v>23.051251489868889</v>
      </c>
      <c r="H3354" s="4">
        <v>0</v>
      </c>
      <c r="I3354" s="4">
        <v>9.2205005959475557</v>
      </c>
      <c r="J3354" s="4">
        <v>0</v>
      </c>
      <c r="K3354" s="4">
        <v>0</v>
      </c>
    </row>
    <row r="3355" spans="1:11">
      <c r="A3355">
        <v>2001</v>
      </c>
      <c r="B3355" t="s">
        <v>115</v>
      </c>
      <c r="C3355" t="s">
        <v>116</v>
      </c>
      <c r="D3355" t="s">
        <v>6</v>
      </c>
      <c r="E3355" t="s">
        <v>6</v>
      </c>
      <c r="F3355">
        <v>7</v>
      </c>
      <c r="G3355" s="4">
        <v>7.4304635761589406</v>
      </c>
      <c r="H3355" s="4">
        <v>0</v>
      </c>
      <c r="I3355" s="4">
        <v>0</v>
      </c>
      <c r="J3355" s="4">
        <v>0</v>
      </c>
      <c r="K3355" s="4">
        <v>0</v>
      </c>
    </row>
    <row r="3356" spans="1:11">
      <c r="A3356">
        <v>2002</v>
      </c>
      <c r="B3356" t="s">
        <v>115</v>
      </c>
      <c r="C3356" t="s">
        <v>116</v>
      </c>
      <c r="D3356" t="s">
        <v>6</v>
      </c>
      <c r="E3356" t="s">
        <v>6</v>
      </c>
      <c r="F3356">
        <v>7</v>
      </c>
      <c r="G3356" s="4">
        <v>6.7088305489260147</v>
      </c>
      <c r="H3356" s="4">
        <v>0</v>
      </c>
      <c r="I3356" s="4">
        <v>0</v>
      </c>
      <c r="J3356" s="4">
        <v>0</v>
      </c>
      <c r="K3356" s="4">
        <v>0</v>
      </c>
    </row>
    <row r="3357" spans="1:11">
      <c r="A3357">
        <v>2003</v>
      </c>
      <c r="B3357" t="s">
        <v>115</v>
      </c>
      <c r="C3357" t="s">
        <v>116</v>
      </c>
      <c r="D3357" t="s">
        <v>6</v>
      </c>
      <c r="E3357" t="s">
        <v>6</v>
      </c>
      <c r="F3357">
        <v>8</v>
      </c>
      <c r="G3357" s="4">
        <v>39.792207792207797</v>
      </c>
      <c r="H3357" s="4">
        <v>0</v>
      </c>
      <c r="I3357" s="4">
        <v>3.9792207792207792</v>
      </c>
      <c r="J3357" s="4">
        <v>0</v>
      </c>
      <c r="K3357" s="4">
        <v>3.9792207792207792</v>
      </c>
    </row>
    <row r="3358" spans="1:11">
      <c r="A3358">
        <v>2004</v>
      </c>
      <c r="B3358" t="s">
        <v>115</v>
      </c>
      <c r="C3358" t="s">
        <v>116</v>
      </c>
      <c r="D3358" t="s">
        <v>6</v>
      </c>
      <c r="E3358" t="s">
        <v>6</v>
      </c>
      <c r="F3358">
        <v>4</v>
      </c>
      <c r="G3358" s="4">
        <v>7.5292307692307689</v>
      </c>
      <c r="H3358" s="4">
        <v>0</v>
      </c>
      <c r="I3358" s="4">
        <v>0</v>
      </c>
      <c r="J3358" s="4">
        <v>0</v>
      </c>
      <c r="K3358" s="4">
        <v>0</v>
      </c>
    </row>
    <row r="3359" spans="1:11">
      <c r="A3359">
        <v>1968</v>
      </c>
      <c r="B3359" t="s">
        <v>117</v>
      </c>
      <c r="C3359" t="s">
        <v>118</v>
      </c>
      <c r="D3359" t="s">
        <v>6</v>
      </c>
      <c r="E3359" t="s">
        <v>534</v>
      </c>
      <c r="F3359">
        <v>73</v>
      </c>
      <c r="G3359" s="4">
        <v>124</v>
      </c>
      <c r="H3359" s="4">
        <v>130</v>
      </c>
      <c r="I3359" s="4">
        <v>0</v>
      </c>
      <c r="J3359" s="4">
        <v>0</v>
      </c>
      <c r="K3359" s="4">
        <v>0</v>
      </c>
    </row>
    <row r="3360" spans="1:11">
      <c r="A3360">
        <v>1969</v>
      </c>
      <c r="B3360" t="s">
        <v>117</v>
      </c>
      <c r="C3360" t="s">
        <v>118</v>
      </c>
      <c r="D3360" t="s">
        <v>6</v>
      </c>
      <c r="E3360" t="s">
        <v>534</v>
      </c>
      <c r="F3360">
        <v>39</v>
      </c>
      <c r="G3360" s="4">
        <v>122</v>
      </c>
      <c r="H3360" s="4">
        <v>146</v>
      </c>
      <c r="I3360" s="4">
        <v>0</v>
      </c>
      <c r="J3360" s="4">
        <v>0</v>
      </c>
      <c r="K3360" s="4">
        <v>0</v>
      </c>
    </row>
    <row r="3361" spans="1:11">
      <c r="A3361">
        <v>1970</v>
      </c>
      <c r="B3361" t="s">
        <v>117</v>
      </c>
      <c r="C3361" t="s">
        <v>118</v>
      </c>
      <c r="D3361" t="s">
        <v>6</v>
      </c>
      <c r="E3361" t="s">
        <v>534</v>
      </c>
      <c r="F3361">
        <v>63</v>
      </c>
      <c r="G3361" s="4">
        <v>225</v>
      </c>
      <c r="H3361" s="4">
        <v>153</v>
      </c>
      <c r="I3361" s="4">
        <v>0</v>
      </c>
      <c r="J3361" s="4">
        <v>0</v>
      </c>
      <c r="K3361" s="4">
        <v>0</v>
      </c>
    </row>
    <row r="3362" spans="1:11">
      <c r="A3362">
        <v>1971</v>
      </c>
      <c r="B3362" t="s">
        <v>117</v>
      </c>
      <c r="C3362" t="s">
        <v>118</v>
      </c>
      <c r="D3362" t="s">
        <v>6</v>
      </c>
      <c r="E3362" t="s">
        <v>534</v>
      </c>
      <c r="F3362">
        <v>44</v>
      </c>
      <c r="G3362" s="4">
        <v>69</v>
      </c>
      <c r="H3362" s="4">
        <v>72</v>
      </c>
      <c r="I3362" s="4">
        <v>7</v>
      </c>
      <c r="J3362" s="4">
        <v>0</v>
      </c>
      <c r="K3362" s="4">
        <v>0</v>
      </c>
    </row>
    <row r="3363" spans="1:11">
      <c r="A3363">
        <v>1972</v>
      </c>
      <c r="B3363" t="s">
        <v>117</v>
      </c>
      <c r="C3363" t="s">
        <v>118</v>
      </c>
      <c r="D3363" t="s">
        <v>6</v>
      </c>
      <c r="E3363" t="s">
        <v>534</v>
      </c>
      <c r="F3363">
        <v>15</v>
      </c>
      <c r="G3363" s="4">
        <v>32</v>
      </c>
      <c r="H3363" s="4">
        <v>49</v>
      </c>
      <c r="I3363" s="4">
        <v>22</v>
      </c>
      <c r="J3363" s="4">
        <v>0</v>
      </c>
      <c r="K3363" s="4">
        <v>0</v>
      </c>
    </row>
    <row r="3364" spans="1:11">
      <c r="A3364">
        <v>1973</v>
      </c>
      <c r="B3364" t="s">
        <v>117</v>
      </c>
      <c r="C3364" t="s">
        <v>118</v>
      </c>
      <c r="D3364" t="s">
        <v>6</v>
      </c>
      <c r="E3364" t="s">
        <v>534</v>
      </c>
      <c r="F3364">
        <v>54</v>
      </c>
      <c r="G3364" s="4">
        <v>140</v>
      </c>
      <c r="H3364" s="4">
        <v>134</v>
      </c>
      <c r="I3364" s="4">
        <v>163</v>
      </c>
      <c r="J3364" s="4">
        <v>0</v>
      </c>
      <c r="K3364" s="4">
        <v>0</v>
      </c>
    </row>
    <row r="3365" spans="1:11">
      <c r="A3365">
        <v>1974</v>
      </c>
      <c r="B3365" t="s">
        <v>117</v>
      </c>
      <c r="C3365" t="s">
        <v>118</v>
      </c>
      <c r="D3365" t="s">
        <v>6</v>
      </c>
      <c r="E3365" t="s">
        <v>534</v>
      </c>
      <c r="F3365">
        <v>71</v>
      </c>
      <c r="G3365" s="4">
        <v>220</v>
      </c>
      <c r="H3365" s="4">
        <v>116</v>
      </c>
      <c r="I3365" s="4">
        <v>62</v>
      </c>
      <c r="J3365" s="4">
        <v>0</v>
      </c>
      <c r="K3365" s="4">
        <v>0</v>
      </c>
    </row>
    <row r="3366" spans="1:11">
      <c r="A3366">
        <v>1975</v>
      </c>
      <c r="B3366" t="s">
        <v>117</v>
      </c>
      <c r="C3366" t="s">
        <v>118</v>
      </c>
      <c r="D3366" t="s">
        <v>6</v>
      </c>
      <c r="E3366" t="s">
        <v>534</v>
      </c>
      <c r="F3366">
        <v>56</v>
      </c>
      <c r="G3366" s="4">
        <v>386</v>
      </c>
      <c r="H3366" s="4">
        <v>111</v>
      </c>
      <c r="I3366" s="4">
        <v>57</v>
      </c>
      <c r="J3366" s="4">
        <v>0</v>
      </c>
      <c r="K3366" s="4">
        <v>0</v>
      </c>
    </row>
    <row r="3367" spans="1:11">
      <c r="A3367">
        <v>1976</v>
      </c>
      <c r="B3367" t="s">
        <v>117</v>
      </c>
      <c r="C3367" t="s">
        <v>118</v>
      </c>
      <c r="D3367" t="s">
        <v>6</v>
      </c>
      <c r="E3367" t="s">
        <v>534</v>
      </c>
      <c r="F3367">
        <v>53</v>
      </c>
      <c r="G3367" s="4">
        <v>208</v>
      </c>
      <c r="H3367" s="4">
        <v>249</v>
      </c>
      <c r="I3367" s="4">
        <v>70</v>
      </c>
      <c r="J3367" s="4">
        <v>0</v>
      </c>
      <c r="K3367" s="4">
        <v>0</v>
      </c>
    </row>
    <row r="3368" spans="1:11">
      <c r="A3368">
        <v>1977</v>
      </c>
      <c r="B3368" t="s">
        <v>117</v>
      </c>
      <c r="C3368" t="s">
        <v>118</v>
      </c>
      <c r="D3368" t="s">
        <v>6</v>
      </c>
      <c r="E3368" t="s">
        <v>534</v>
      </c>
      <c r="F3368">
        <v>69</v>
      </c>
      <c r="G3368" s="4">
        <v>186</v>
      </c>
      <c r="H3368" s="4">
        <v>40</v>
      </c>
      <c r="I3368" s="4">
        <v>56</v>
      </c>
      <c r="J3368" s="4">
        <v>0</v>
      </c>
      <c r="K3368" s="4">
        <v>0</v>
      </c>
    </row>
    <row r="3369" spans="1:11">
      <c r="A3369">
        <v>1978</v>
      </c>
      <c r="B3369" t="s">
        <v>117</v>
      </c>
      <c r="C3369" t="s">
        <v>118</v>
      </c>
      <c r="D3369" t="s">
        <v>6</v>
      </c>
      <c r="E3369" t="s">
        <v>534</v>
      </c>
      <c r="F3369">
        <v>64</v>
      </c>
      <c r="G3369" s="4">
        <v>150</v>
      </c>
      <c r="H3369" s="4">
        <v>25</v>
      </c>
      <c r="I3369" s="4">
        <v>23</v>
      </c>
      <c r="J3369" s="4">
        <v>0</v>
      </c>
      <c r="K3369" s="4">
        <v>0</v>
      </c>
    </row>
    <row r="3370" spans="1:11">
      <c r="A3370">
        <v>1979</v>
      </c>
      <c r="B3370" t="s">
        <v>117</v>
      </c>
      <c r="C3370" t="s">
        <v>118</v>
      </c>
      <c r="D3370" t="s">
        <v>6</v>
      </c>
      <c r="E3370" t="s">
        <v>534</v>
      </c>
      <c r="F3370">
        <v>71</v>
      </c>
      <c r="G3370" s="4">
        <v>211</v>
      </c>
      <c r="H3370" s="4">
        <v>33</v>
      </c>
      <c r="I3370" s="4">
        <v>140</v>
      </c>
      <c r="J3370" s="4">
        <v>0</v>
      </c>
      <c r="K3370" s="4">
        <v>0</v>
      </c>
    </row>
    <row r="3371" spans="1:11">
      <c r="A3371">
        <v>1980</v>
      </c>
      <c r="B3371" t="s">
        <v>117</v>
      </c>
      <c r="C3371" t="s">
        <v>118</v>
      </c>
      <c r="D3371" t="s">
        <v>6</v>
      </c>
      <c r="E3371" t="s">
        <v>534</v>
      </c>
      <c r="F3371">
        <v>21</v>
      </c>
      <c r="G3371" s="4">
        <v>67</v>
      </c>
      <c r="H3371" s="4">
        <v>0</v>
      </c>
      <c r="I3371" s="4">
        <v>53</v>
      </c>
      <c r="J3371" s="4">
        <v>0</v>
      </c>
      <c r="K3371" s="4">
        <v>0</v>
      </c>
    </row>
    <row r="3372" spans="1:11">
      <c r="A3372">
        <v>1981</v>
      </c>
      <c r="B3372" t="s">
        <v>117</v>
      </c>
      <c r="C3372" t="s">
        <v>118</v>
      </c>
      <c r="D3372" t="s">
        <v>6</v>
      </c>
      <c r="E3372" t="s">
        <v>534</v>
      </c>
      <c r="F3372">
        <v>29</v>
      </c>
      <c r="G3372" s="4">
        <v>73</v>
      </c>
      <c r="H3372" s="4">
        <v>0</v>
      </c>
      <c r="I3372" s="4">
        <v>135</v>
      </c>
      <c r="J3372" s="4">
        <v>0</v>
      </c>
      <c r="K3372" s="4">
        <v>0</v>
      </c>
    </row>
    <row r="3373" spans="1:11">
      <c r="A3373">
        <v>1982</v>
      </c>
      <c r="B3373" t="s">
        <v>117</v>
      </c>
      <c r="C3373" t="s">
        <v>118</v>
      </c>
      <c r="D3373" t="s">
        <v>6</v>
      </c>
      <c r="E3373" t="s">
        <v>534</v>
      </c>
      <c r="F3373">
        <v>32</v>
      </c>
      <c r="G3373" s="4">
        <v>104</v>
      </c>
      <c r="H3373" s="4">
        <v>0</v>
      </c>
      <c r="I3373" s="4">
        <v>188</v>
      </c>
      <c r="J3373" s="4">
        <v>0</v>
      </c>
      <c r="K3373" s="4">
        <v>0</v>
      </c>
    </row>
    <row r="3374" spans="1:11">
      <c r="A3374">
        <v>1983</v>
      </c>
      <c r="B3374" t="s">
        <v>117</v>
      </c>
      <c r="C3374" t="s">
        <v>118</v>
      </c>
      <c r="D3374" t="s">
        <v>6</v>
      </c>
      <c r="E3374" t="s">
        <v>534</v>
      </c>
      <c r="F3374">
        <v>39</v>
      </c>
      <c r="G3374" s="4">
        <v>61</v>
      </c>
      <c r="H3374" s="4">
        <v>0</v>
      </c>
      <c r="I3374" s="4">
        <v>91</v>
      </c>
      <c r="J3374" s="4">
        <v>0</v>
      </c>
      <c r="K3374" s="4">
        <v>0</v>
      </c>
    </row>
    <row r="3375" spans="1:11">
      <c r="A3375">
        <v>1984</v>
      </c>
      <c r="B3375" t="s">
        <v>117</v>
      </c>
      <c r="C3375" t="s">
        <v>118</v>
      </c>
      <c r="D3375" t="s">
        <v>6</v>
      </c>
      <c r="E3375" t="s">
        <v>6</v>
      </c>
      <c r="F3375">
        <v>34</v>
      </c>
      <c r="G3375" s="4">
        <v>56</v>
      </c>
      <c r="H3375" s="4">
        <v>0</v>
      </c>
      <c r="I3375" s="4">
        <v>146</v>
      </c>
      <c r="J3375" s="4">
        <v>0</v>
      </c>
      <c r="K3375" s="4">
        <v>0</v>
      </c>
    </row>
    <row r="3376" spans="1:11">
      <c r="A3376">
        <v>1985</v>
      </c>
      <c r="B3376" t="s">
        <v>117</v>
      </c>
      <c r="C3376" t="s">
        <v>118</v>
      </c>
      <c r="D3376" t="s">
        <v>6</v>
      </c>
      <c r="E3376" t="s">
        <v>978</v>
      </c>
      <c r="F3376">
        <v>2</v>
      </c>
      <c r="G3376" s="4">
        <v>2</v>
      </c>
      <c r="H3376" s="4">
        <v>0</v>
      </c>
      <c r="I3376" s="4">
        <v>2</v>
      </c>
      <c r="J3376" s="4">
        <v>0</v>
      </c>
      <c r="K3376" s="4">
        <v>0</v>
      </c>
    </row>
    <row r="3377" spans="1:11">
      <c r="A3377">
        <v>1985</v>
      </c>
      <c r="B3377" t="s">
        <v>117</v>
      </c>
      <c r="C3377" t="s">
        <v>118</v>
      </c>
      <c r="D3377" t="s">
        <v>6</v>
      </c>
      <c r="E3377" t="s">
        <v>6</v>
      </c>
      <c r="F3377">
        <v>24</v>
      </c>
      <c r="G3377" s="4">
        <v>38</v>
      </c>
      <c r="H3377" s="4">
        <v>0</v>
      </c>
      <c r="I3377" s="4">
        <v>100</v>
      </c>
      <c r="J3377" s="4">
        <v>0</v>
      </c>
      <c r="K3377" s="4">
        <v>0</v>
      </c>
    </row>
    <row r="3378" spans="1:11">
      <c r="A3378">
        <v>1986</v>
      </c>
      <c r="B3378" t="s">
        <v>117</v>
      </c>
      <c r="C3378" t="s">
        <v>118</v>
      </c>
      <c r="D3378" t="s">
        <v>6</v>
      </c>
      <c r="E3378" t="s">
        <v>6</v>
      </c>
      <c r="F3378">
        <v>25</v>
      </c>
      <c r="G3378" s="4">
        <v>39</v>
      </c>
      <c r="H3378" s="4">
        <v>0</v>
      </c>
      <c r="I3378" s="4">
        <v>88</v>
      </c>
      <c r="J3378" s="4">
        <v>0</v>
      </c>
      <c r="K3378" s="4">
        <v>0</v>
      </c>
    </row>
    <row r="3379" spans="1:11">
      <c r="A3379">
        <v>1986</v>
      </c>
      <c r="B3379" t="s">
        <v>117</v>
      </c>
      <c r="C3379" t="s">
        <v>118</v>
      </c>
      <c r="D3379" t="s">
        <v>6</v>
      </c>
      <c r="E3379" t="s">
        <v>537</v>
      </c>
      <c r="F3379">
        <v>3</v>
      </c>
      <c r="G3379" s="4">
        <v>3</v>
      </c>
      <c r="H3379" s="4">
        <v>0</v>
      </c>
      <c r="I3379" s="4">
        <v>3</v>
      </c>
      <c r="J3379" s="4">
        <v>0</v>
      </c>
      <c r="K3379" s="4">
        <v>0</v>
      </c>
    </row>
    <row r="3380" spans="1:11">
      <c r="A3380">
        <v>1986</v>
      </c>
      <c r="B3380" t="s">
        <v>117</v>
      </c>
      <c r="C3380" t="s">
        <v>118</v>
      </c>
      <c r="D3380" t="s">
        <v>6</v>
      </c>
      <c r="E3380" t="s">
        <v>979</v>
      </c>
      <c r="F3380">
        <v>3</v>
      </c>
      <c r="G3380" s="4">
        <v>3</v>
      </c>
      <c r="H3380" s="4">
        <v>0</v>
      </c>
      <c r="I3380" s="4">
        <v>11</v>
      </c>
      <c r="J3380" s="4">
        <v>0</v>
      </c>
      <c r="K3380" s="4">
        <v>0</v>
      </c>
    </row>
    <row r="3381" spans="1:11">
      <c r="A3381">
        <v>1987</v>
      </c>
      <c r="B3381" t="s">
        <v>117</v>
      </c>
      <c r="C3381" t="s">
        <v>118</v>
      </c>
      <c r="D3381" t="s">
        <v>6</v>
      </c>
      <c r="E3381" t="s">
        <v>6</v>
      </c>
      <c r="F3381">
        <v>44</v>
      </c>
      <c r="G3381" s="4">
        <v>112</v>
      </c>
      <c r="H3381" s="4">
        <v>0</v>
      </c>
      <c r="I3381" s="4">
        <v>255</v>
      </c>
      <c r="J3381" s="4">
        <v>0</v>
      </c>
      <c r="K3381" s="4">
        <v>0</v>
      </c>
    </row>
    <row r="3382" spans="1:11">
      <c r="A3382">
        <v>1987</v>
      </c>
      <c r="B3382" t="s">
        <v>117</v>
      </c>
      <c r="C3382" t="s">
        <v>118</v>
      </c>
      <c r="D3382" t="s">
        <v>6</v>
      </c>
      <c r="E3382" t="s">
        <v>537</v>
      </c>
      <c r="F3382">
        <v>9</v>
      </c>
      <c r="G3382" s="4">
        <v>9</v>
      </c>
      <c r="H3382" s="4">
        <v>0</v>
      </c>
      <c r="I3382" s="4">
        <v>0</v>
      </c>
      <c r="J3382" s="4">
        <v>0</v>
      </c>
      <c r="K3382" s="4">
        <v>0</v>
      </c>
    </row>
    <row r="3383" spans="1:11">
      <c r="A3383">
        <v>1988</v>
      </c>
      <c r="B3383" t="s">
        <v>117</v>
      </c>
      <c r="C3383" t="s">
        <v>118</v>
      </c>
      <c r="D3383" t="s">
        <v>6</v>
      </c>
      <c r="E3383" t="s">
        <v>6</v>
      </c>
      <c r="F3383">
        <v>27</v>
      </c>
      <c r="G3383" s="4">
        <v>31</v>
      </c>
      <c r="H3383" s="4">
        <v>0</v>
      </c>
      <c r="I3383" s="4">
        <v>13</v>
      </c>
      <c r="J3383" s="4">
        <v>0</v>
      </c>
      <c r="K3383" s="4">
        <v>0</v>
      </c>
    </row>
    <row r="3384" spans="1:11">
      <c r="A3384">
        <v>1989</v>
      </c>
      <c r="B3384" t="s">
        <v>117</v>
      </c>
      <c r="C3384" t="s">
        <v>118</v>
      </c>
      <c r="D3384" t="s">
        <v>6</v>
      </c>
      <c r="E3384" t="s">
        <v>6</v>
      </c>
      <c r="F3384">
        <v>56</v>
      </c>
      <c r="G3384" s="4">
        <v>127</v>
      </c>
      <c r="H3384" s="4">
        <v>10</v>
      </c>
      <c r="I3384" s="4">
        <v>400</v>
      </c>
      <c r="J3384" s="4">
        <v>0</v>
      </c>
      <c r="K3384" s="4">
        <v>0</v>
      </c>
    </row>
    <row r="3385" spans="1:11">
      <c r="A3385">
        <v>1989</v>
      </c>
      <c r="B3385" t="s">
        <v>117</v>
      </c>
      <c r="C3385" t="s">
        <v>118</v>
      </c>
      <c r="D3385" t="s">
        <v>6</v>
      </c>
      <c r="E3385" t="s">
        <v>537</v>
      </c>
      <c r="F3385">
        <v>4</v>
      </c>
      <c r="G3385" s="4">
        <v>4</v>
      </c>
      <c r="H3385" s="4">
        <v>0</v>
      </c>
      <c r="I3385" s="4">
        <v>18</v>
      </c>
      <c r="J3385" s="4">
        <v>0</v>
      </c>
      <c r="K3385" s="4">
        <v>0</v>
      </c>
    </row>
    <row r="3386" spans="1:11">
      <c r="A3386">
        <v>1990</v>
      </c>
      <c r="B3386" t="s">
        <v>117</v>
      </c>
      <c r="C3386" t="s">
        <v>118</v>
      </c>
      <c r="D3386" t="s">
        <v>6</v>
      </c>
      <c r="E3386" t="s">
        <v>978</v>
      </c>
      <c r="F3386">
        <v>4</v>
      </c>
      <c r="G3386" s="4">
        <v>8</v>
      </c>
      <c r="H3386" s="4">
        <v>0</v>
      </c>
      <c r="I3386" s="4">
        <v>4</v>
      </c>
      <c r="J3386" s="4">
        <v>0</v>
      </c>
      <c r="K3386" s="4">
        <v>0</v>
      </c>
    </row>
    <row r="3387" spans="1:11">
      <c r="A3387">
        <v>1990</v>
      </c>
      <c r="B3387" t="s">
        <v>117</v>
      </c>
      <c r="C3387" t="s">
        <v>118</v>
      </c>
      <c r="D3387" t="s">
        <v>6</v>
      </c>
      <c r="E3387" t="s">
        <v>6</v>
      </c>
      <c r="F3387">
        <v>61</v>
      </c>
      <c r="G3387" s="4">
        <v>146</v>
      </c>
      <c r="H3387" s="4">
        <v>0</v>
      </c>
      <c r="I3387" s="4">
        <v>340</v>
      </c>
      <c r="J3387" s="4">
        <v>0</v>
      </c>
      <c r="K3387" s="4">
        <v>0</v>
      </c>
    </row>
    <row r="3388" spans="1:11">
      <c r="A3388">
        <v>1990</v>
      </c>
      <c r="B3388" t="s">
        <v>117</v>
      </c>
      <c r="C3388" t="s">
        <v>118</v>
      </c>
      <c r="D3388" t="s">
        <v>6</v>
      </c>
      <c r="E3388" t="s">
        <v>537</v>
      </c>
      <c r="F3388">
        <v>12</v>
      </c>
      <c r="G3388" s="4">
        <v>28</v>
      </c>
      <c r="H3388" s="4">
        <v>0</v>
      </c>
      <c r="I3388" s="4">
        <v>8</v>
      </c>
      <c r="J3388" s="4">
        <v>0</v>
      </c>
      <c r="K3388" s="4">
        <v>0</v>
      </c>
    </row>
    <row r="3389" spans="1:11">
      <c r="A3389">
        <v>1990</v>
      </c>
      <c r="B3389" t="s">
        <v>117</v>
      </c>
      <c r="C3389" t="s">
        <v>118</v>
      </c>
      <c r="D3389" t="s">
        <v>6</v>
      </c>
      <c r="E3389" t="s">
        <v>979</v>
      </c>
      <c r="F3389">
        <v>4</v>
      </c>
      <c r="G3389" s="4">
        <v>7</v>
      </c>
      <c r="H3389" s="4">
        <v>0</v>
      </c>
      <c r="I3389" s="4">
        <v>4</v>
      </c>
      <c r="J3389" s="4">
        <v>0</v>
      </c>
      <c r="K3389" s="4">
        <v>0</v>
      </c>
    </row>
    <row r="3390" spans="1:11">
      <c r="A3390">
        <v>1991</v>
      </c>
      <c r="B3390" t="s">
        <v>117</v>
      </c>
      <c r="C3390" t="s">
        <v>118</v>
      </c>
      <c r="D3390" t="s">
        <v>6</v>
      </c>
      <c r="E3390" t="s">
        <v>6</v>
      </c>
      <c r="F3390">
        <v>46</v>
      </c>
      <c r="G3390" s="4">
        <v>166</v>
      </c>
      <c r="H3390" s="4">
        <v>0</v>
      </c>
      <c r="I3390" s="4">
        <v>197</v>
      </c>
      <c r="J3390" s="4">
        <v>0</v>
      </c>
      <c r="K3390" s="4">
        <v>4</v>
      </c>
    </row>
    <row r="3391" spans="1:11">
      <c r="A3391">
        <v>1992</v>
      </c>
      <c r="B3391" t="s">
        <v>117</v>
      </c>
      <c r="C3391" t="s">
        <v>118</v>
      </c>
      <c r="D3391" t="s">
        <v>6</v>
      </c>
      <c r="E3391" t="s">
        <v>978</v>
      </c>
      <c r="F3391">
        <v>4</v>
      </c>
      <c r="G3391" s="4">
        <v>7</v>
      </c>
      <c r="H3391" s="4">
        <v>0</v>
      </c>
      <c r="I3391" s="4">
        <v>4</v>
      </c>
      <c r="J3391" s="4">
        <v>0</v>
      </c>
      <c r="K3391" s="4">
        <v>0</v>
      </c>
    </row>
    <row r="3392" spans="1:11">
      <c r="A3392">
        <v>1992</v>
      </c>
      <c r="B3392" t="s">
        <v>117</v>
      </c>
      <c r="C3392" t="s">
        <v>118</v>
      </c>
      <c r="D3392" t="s">
        <v>6</v>
      </c>
      <c r="E3392" t="s">
        <v>6</v>
      </c>
      <c r="F3392">
        <v>46</v>
      </c>
      <c r="G3392" s="4">
        <v>96</v>
      </c>
      <c r="H3392" s="4">
        <v>0</v>
      </c>
      <c r="I3392" s="4">
        <v>162</v>
      </c>
      <c r="J3392" s="4">
        <v>0</v>
      </c>
      <c r="K3392" s="4">
        <v>0</v>
      </c>
    </row>
    <row r="3393" spans="1:11">
      <c r="A3393">
        <v>1992</v>
      </c>
      <c r="B3393" t="s">
        <v>117</v>
      </c>
      <c r="C3393" t="s">
        <v>118</v>
      </c>
      <c r="D3393" t="s">
        <v>6</v>
      </c>
      <c r="E3393" t="s">
        <v>537</v>
      </c>
      <c r="F3393">
        <v>5</v>
      </c>
      <c r="G3393" s="4">
        <v>5</v>
      </c>
      <c r="H3393" s="4">
        <v>0</v>
      </c>
      <c r="I3393" s="4">
        <v>0</v>
      </c>
      <c r="J3393" s="4">
        <v>0</v>
      </c>
      <c r="K3393" s="4">
        <v>0</v>
      </c>
    </row>
    <row r="3394" spans="1:11">
      <c r="A3394">
        <v>1993</v>
      </c>
      <c r="B3394" t="s">
        <v>117</v>
      </c>
      <c r="C3394" t="s">
        <v>118</v>
      </c>
      <c r="D3394" t="s">
        <v>6</v>
      </c>
      <c r="E3394" t="s">
        <v>6</v>
      </c>
      <c r="F3394">
        <v>26</v>
      </c>
      <c r="G3394" s="4">
        <v>60</v>
      </c>
      <c r="H3394" s="4">
        <v>0</v>
      </c>
      <c r="I3394" s="4">
        <v>164</v>
      </c>
      <c r="J3394" s="4">
        <v>0</v>
      </c>
      <c r="K3394" s="4">
        <v>0</v>
      </c>
    </row>
    <row r="3395" spans="1:11">
      <c r="A3395">
        <v>1993</v>
      </c>
      <c r="B3395" t="s">
        <v>117</v>
      </c>
      <c r="C3395" t="s">
        <v>118</v>
      </c>
      <c r="D3395" t="s">
        <v>6</v>
      </c>
      <c r="E3395" t="s">
        <v>537</v>
      </c>
      <c r="F3395">
        <v>4</v>
      </c>
      <c r="G3395" s="4">
        <v>4</v>
      </c>
      <c r="H3395" s="4">
        <v>0</v>
      </c>
      <c r="I3395" s="4">
        <v>0</v>
      </c>
      <c r="J3395" s="4">
        <v>0</v>
      </c>
      <c r="K3395" s="4">
        <v>0</v>
      </c>
    </row>
    <row r="3396" spans="1:11">
      <c r="A3396">
        <v>1993</v>
      </c>
      <c r="B3396" t="s">
        <v>117</v>
      </c>
      <c r="C3396" t="s">
        <v>118</v>
      </c>
      <c r="D3396" t="s">
        <v>6</v>
      </c>
      <c r="E3396" t="s">
        <v>979</v>
      </c>
      <c r="F3396">
        <v>3</v>
      </c>
      <c r="G3396" s="4">
        <v>10</v>
      </c>
      <c r="H3396" s="4">
        <v>0</v>
      </c>
      <c r="I3396" s="4">
        <v>3</v>
      </c>
      <c r="J3396" s="4">
        <v>0</v>
      </c>
      <c r="K3396" s="4">
        <v>0</v>
      </c>
    </row>
    <row r="3397" spans="1:11">
      <c r="A3397">
        <v>1993</v>
      </c>
      <c r="B3397" t="s">
        <v>117</v>
      </c>
      <c r="C3397" t="s">
        <v>118</v>
      </c>
      <c r="D3397" t="s">
        <v>6</v>
      </c>
      <c r="E3397" t="s">
        <v>976</v>
      </c>
      <c r="F3397">
        <v>2</v>
      </c>
      <c r="G3397" s="4">
        <v>2</v>
      </c>
      <c r="H3397" s="4">
        <v>0</v>
      </c>
      <c r="I3397" s="4">
        <v>0</v>
      </c>
      <c r="J3397" s="4">
        <v>0</v>
      </c>
      <c r="K3397" s="4">
        <v>0</v>
      </c>
    </row>
    <row r="3398" spans="1:11">
      <c r="A3398">
        <v>1994</v>
      </c>
      <c r="B3398" t="s">
        <v>117</v>
      </c>
      <c r="C3398" t="s">
        <v>118</v>
      </c>
      <c r="D3398" t="s">
        <v>6</v>
      </c>
      <c r="E3398" t="s">
        <v>6</v>
      </c>
      <c r="F3398">
        <v>30</v>
      </c>
      <c r="G3398" s="4">
        <v>51</v>
      </c>
      <c r="H3398" s="4">
        <v>0</v>
      </c>
      <c r="I3398" s="4">
        <v>188</v>
      </c>
      <c r="J3398" s="4">
        <v>0</v>
      </c>
      <c r="K3398" s="4">
        <v>0</v>
      </c>
    </row>
    <row r="3399" spans="1:11">
      <c r="A3399">
        <v>1995</v>
      </c>
      <c r="B3399" t="s">
        <v>117</v>
      </c>
      <c r="C3399" t="s">
        <v>118</v>
      </c>
      <c r="D3399" t="s">
        <v>6</v>
      </c>
      <c r="E3399" t="s">
        <v>6</v>
      </c>
      <c r="F3399">
        <v>9</v>
      </c>
      <c r="G3399" s="4">
        <v>25</v>
      </c>
      <c r="H3399" s="4">
        <v>0</v>
      </c>
      <c r="I3399" s="4">
        <v>68</v>
      </c>
      <c r="J3399" s="4">
        <v>0</v>
      </c>
      <c r="K3399" s="4">
        <v>0</v>
      </c>
    </row>
    <row r="3400" spans="1:11">
      <c r="A3400">
        <v>1995</v>
      </c>
      <c r="B3400" t="s">
        <v>117</v>
      </c>
      <c r="C3400" t="s">
        <v>118</v>
      </c>
      <c r="D3400" t="s">
        <v>6</v>
      </c>
      <c r="E3400" t="s">
        <v>537</v>
      </c>
      <c r="F3400">
        <v>3</v>
      </c>
      <c r="G3400" s="4">
        <v>13</v>
      </c>
      <c r="H3400" s="4">
        <v>0</v>
      </c>
      <c r="I3400" s="4">
        <v>29</v>
      </c>
      <c r="J3400" s="4">
        <v>0</v>
      </c>
      <c r="K3400" s="4">
        <v>0</v>
      </c>
    </row>
    <row r="3401" spans="1:11">
      <c r="A3401">
        <v>1996</v>
      </c>
      <c r="B3401" t="s">
        <v>117</v>
      </c>
      <c r="C3401" t="s">
        <v>118</v>
      </c>
      <c r="D3401" t="s">
        <v>6</v>
      </c>
      <c r="E3401" t="s">
        <v>6</v>
      </c>
      <c r="F3401">
        <v>14</v>
      </c>
      <c r="G3401" s="4">
        <v>24</v>
      </c>
      <c r="H3401" s="4">
        <v>0</v>
      </c>
      <c r="I3401" s="4">
        <v>41</v>
      </c>
      <c r="J3401" s="4">
        <v>0</v>
      </c>
      <c r="K3401" s="4">
        <v>0</v>
      </c>
    </row>
    <row r="3402" spans="1:11">
      <c r="A3402">
        <v>1996</v>
      </c>
      <c r="B3402" t="s">
        <v>117</v>
      </c>
      <c r="C3402" t="s">
        <v>118</v>
      </c>
      <c r="D3402" t="s">
        <v>6</v>
      </c>
      <c r="E3402" t="s">
        <v>537</v>
      </c>
      <c r="F3402">
        <v>10</v>
      </c>
      <c r="G3402" s="4">
        <v>55</v>
      </c>
      <c r="H3402" s="4">
        <v>0</v>
      </c>
      <c r="I3402" s="4">
        <v>104</v>
      </c>
      <c r="J3402" s="4">
        <v>0</v>
      </c>
      <c r="K3402" s="4">
        <v>0</v>
      </c>
    </row>
    <row r="3403" spans="1:11">
      <c r="A3403">
        <v>1997</v>
      </c>
      <c r="B3403" t="s">
        <v>117</v>
      </c>
      <c r="C3403" t="s">
        <v>118</v>
      </c>
      <c r="D3403" t="s">
        <v>6</v>
      </c>
      <c r="E3403" t="s">
        <v>978</v>
      </c>
      <c r="F3403">
        <v>9</v>
      </c>
      <c r="G3403" s="4">
        <v>23.002183406113538</v>
      </c>
      <c r="H3403" s="4">
        <v>0</v>
      </c>
      <c r="I3403" s="4">
        <v>55.20524017467249</v>
      </c>
      <c r="J3403" s="4">
        <v>0</v>
      </c>
      <c r="K3403" s="4">
        <v>0</v>
      </c>
    </row>
    <row r="3404" spans="1:11">
      <c r="A3404">
        <v>1997</v>
      </c>
      <c r="B3404" t="s">
        <v>117</v>
      </c>
      <c r="C3404" t="s">
        <v>118</v>
      </c>
      <c r="D3404" t="s">
        <v>6</v>
      </c>
      <c r="E3404" t="s">
        <v>6</v>
      </c>
      <c r="F3404">
        <v>29</v>
      </c>
      <c r="G3404" s="4">
        <v>60.391367959034383</v>
      </c>
      <c r="H3404" s="4">
        <v>0</v>
      </c>
      <c r="I3404" s="4">
        <v>66.748354059985374</v>
      </c>
      <c r="J3404" s="4">
        <v>0</v>
      </c>
      <c r="K3404" s="4">
        <v>0</v>
      </c>
    </row>
    <row r="3405" spans="1:11">
      <c r="A3405">
        <v>1997</v>
      </c>
      <c r="B3405" t="s">
        <v>117</v>
      </c>
      <c r="C3405" t="s">
        <v>118</v>
      </c>
      <c r="D3405" t="s">
        <v>6</v>
      </c>
      <c r="E3405" t="s">
        <v>537</v>
      </c>
      <c r="F3405">
        <v>6</v>
      </c>
      <c r="G3405" s="4">
        <v>12.073770491803279</v>
      </c>
      <c r="H3405" s="4">
        <v>0</v>
      </c>
      <c r="I3405" s="4">
        <v>12.073770491803279</v>
      </c>
      <c r="J3405" s="4">
        <v>0</v>
      </c>
      <c r="K3405" s="4">
        <v>0</v>
      </c>
    </row>
    <row r="3406" spans="1:11">
      <c r="A3406">
        <v>1998</v>
      </c>
      <c r="B3406" t="s">
        <v>117</v>
      </c>
      <c r="C3406" t="s">
        <v>118</v>
      </c>
      <c r="D3406" t="s">
        <v>6</v>
      </c>
      <c r="E3406" t="s">
        <v>6</v>
      </c>
      <c r="F3406">
        <v>38</v>
      </c>
      <c r="G3406" s="4">
        <v>110.56032171581769</v>
      </c>
      <c r="H3406" s="4">
        <v>0</v>
      </c>
      <c r="I3406" s="4">
        <v>331.68096514745309</v>
      </c>
      <c r="J3406" s="4">
        <v>0</v>
      </c>
      <c r="K3406" s="4">
        <v>43.262734584450399</v>
      </c>
    </row>
    <row r="3407" spans="1:11">
      <c r="A3407">
        <v>1998</v>
      </c>
      <c r="B3407" t="s">
        <v>117</v>
      </c>
      <c r="C3407" t="s">
        <v>118</v>
      </c>
      <c r="D3407" t="s">
        <v>6</v>
      </c>
      <c r="E3407" t="s">
        <v>537</v>
      </c>
      <c r="F3407">
        <v>4</v>
      </c>
      <c r="G3407" s="4">
        <v>4.3294930875576041</v>
      </c>
      <c r="H3407" s="4">
        <v>0</v>
      </c>
      <c r="I3407" s="4">
        <v>4.3294930875576041</v>
      </c>
      <c r="J3407" s="4">
        <v>0</v>
      </c>
      <c r="K3407" s="4">
        <v>0</v>
      </c>
    </row>
    <row r="3408" spans="1:11">
      <c r="A3408">
        <v>1999</v>
      </c>
      <c r="B3408" t="s">
        <v>117</v>
      </c>
      <c r="C3408" t="s">
        <v>118</v>
      </c>
      <c r="D3408" t="s">
        <v>6</v>
      </c>
      <c r="E3408" t="s">
        <v>6</v>
      </c>
      <c r="F3408">
        <v>59</v>
      </c>
      <c r="G3408" s="4">
        <v>197.23977272727271</v>
      </c>
      <c r="H3408" s="4">
        <v>0</v>
      </c>
      <c r="I3408" s="4">
        <v>390.28295454545457</v>
      </c>
      <c r="J3408" s="4">
        <v>0</v>
      </c>
      <c r="K3408" s="4">
        <v>0</v>
      </c>
    </row>
    <row r="3409" spans="1:11">
      <c r="A3409">
        <v>1999</v>
      </c>
      <c r="B3409" t="s">
        <v>117</v>
      </c>
      <c r="C3409" t="s">
        <v>118</v>
      </c>
      <c r="D3409" t="s">
        <v>6</v>
      </c>
      <c r="E3409" t="s">
        <v>537</v>
      </c>
      <c r="F3409">
        <v>3</v>
      </c>
      <c r="G3409" s="4">
        <v>3.3866024518388791</v>
      </c>
      <c r="H3409" s="4">
        <v>0</v>
      </c>
      <c r="I3409" s="4">
        <v>33.866024518388791</v>
      </c>
      <c r="J3409" s="4">
        <v>0</v>
      </c>
      <c r="K3409" s="4">
        <v>0</v>
      </c>
    </row>
    <row r="3410" spans="1:11">
      <c r="A3410">
        <v>2000</v>
      </c>
      <c r="B3410" t="s">
        <v>117</v>
      </c>
      <c r="C3410" t="s">
        <v>118</v>
      </c>
      <c r="D3410" t="s">
        <v>6</v>
      </c>
      <c r="E3410" t="s">
        <v>978</v>
      </c>
      <c r="F3410">
        <v>2</v>
      </c>
      <c r="G3410" s="4">
        <v>2.3822330888345555</v>
      </c>
      <c r="H3410" s="4">
        <v>0</v>
      </c>
      <c r="I3410" s="4">
        <v>2.3822330888345555</v>
      </c>
      <c r="J3410" s="4">
        <v>0</v>
      </c>
      <c r="K3410" s="4">
        <v>0</v>
      </c>
    </row>
    <row r="3411" spans="1:11">
      <c r="A3411">
        <v>2000</v>
      </c>
      <c r="B3411" t="s">
        <v>117</v>
      </c>
      <c r="C3411" t="s">
        <v>118</v>
      </c>
      <c r="D3411" t="s">
        <v>6</v>
      </c>
      <c r="E3411" t="s">
        <v>6</v>
      </c>
      <c r="F3411">
        <v>46</v>
      </c>
      <c r="G3411" s="4">
        <v>193.6305125148987</v>
      </c>
      <c r="H3411" s="4">
        <v>0</v>
      </c>
      <c r="I3411" s="4">
        <v>267.39451728247917</v>
      </c>
      <c r="J3411" s="4">
        <v>0</v>
      </c>
      <c r="K3411" s="4">
        <v>0</v>
      </c>
    </row>
    <row r="3412" spans="1:11">
      <c r="A3412">
        <v>2000</v>
      </c>
      <c r="B3412" t="s">
        <v>117</v>
      </c>
      <c r="C3412" t="s">
        <v>118</v>
      </c>
      <c r="D3412" t="s">
        <v>6</v>
      </c>
      <c r="E3412" t="s">
        <v>976</v>
      </c>
      <c r="F3412">
        <v>4</v>
      </c>
      <c r="G3412" s="4">
        <v>4.1120689655172411</v>
      </c>
      <c r="H3412" s="4">
        <v>0</v>
      </c>
      <c r="I3412" s="4">
        <v>4.1120689655172411</v>
      </c>
      <c r="J3412" s="4">
        <v>0</v>
      </c>
      <c r="K3412" s="4">
        <v>0</v>
      </c>
    </row>
    <row r="3413" spans="1:11">
      <c r="A3413">
        <v>2001</v>
      </c>
      <c r="B3413" t="s">
        <v>117</v>
      </c>
      <c r="C3413" t="s">
        <v>118</v>
      </c>
      <c r="D3413" t="s">
        <v>6</v>
      </c>
      <c r="E3413" t="s">
        <v>978</v>
      </c>
      <c r="F3413">
        <v>3</v>
      </c>
      <c r="G3413" s="4">
        <v>6.0538461538461545</v>
      </c>
      <c r="H3413" s="4">
        <v>0</v>
      </c>
      <c r="I3413" s="4">
        <v>3.0269230769230773</v>
      </c>
      <c r="J3413" s="4">
        <v>0</v>
      </c>
      <c r="K3413" s="4">
        <v>0</v>
      </c>
    </row>
    <row r="3414" spans="1:11">
      <c r="A3414">
        <v>2001</v>
      </c>
      <c r="B3414" t="s">
        <v>117</v>
      </c>
      <c r="C3414" t="s">
        <v>118</v>
      </c>
      <c r="D3414" t="s">
        <v>6</v>
      </c>
      <c r="E3414" t="s">
        <v>6</v>
      </c>
      <c r="F3414">
        <v>45</v>
      </c>
      <c r="G3414" s="4">
        <v>81.735099337748338</v>
      </c>
      <c r="H3414" s="4">
        <v>0</v>
      </c>
      <c r="I3414" s="4">
        <v>200.6225165562914</v>
      </c>
      <c r="J3414" s="4">
        <v>0</v>
      </c>
      <c r="K3414" s="4">
        <v>0</v>
      </c>
    </row>
    <row r="3415" spans="1:11">
      <c r="A3415">
        <v>2001</v>
      </c>
      <c r="B3415" t="s">
        <v>117</v>
      </c>
      <c r="C3415" t="s">
        <v>118</v>
      </c>
      <c r="D3415" t="s">
        <v>6</v>
      </c>
      <c r="E3415" t="s">
        <v>537</v>
      </c>
      <c r="F3415">
        <v>7</v>
      </c>
      <c r="G3415" s="4">
        <v>14.891418563922942</v>
      </c>
      <c r="H3415" s="4">
        <v>0</v>
      </c>
      <c r="I3415" s="4">
        <v>14.891418563922942</v>
      </c>
      <c r="J3415" s="4">
        <v>0</v>
      </c>
      <c r="K3415" s="4">
        <v>0</v>
      </c>
    </row>
    <row r="3416" spans="1:11">
      <c r="A3416">
        <v>2001</v>
      </c>
      <c r="B3416" t="s">
        <v>117</v>
      </c>
      <c r="C3416" t="s">
        <v>118</v>
      </c>
      <c r="D3416" t="s">
        <v>6</v>
      </c>
      <c r="E3416" t="s">
        <v>979</v>
      </c>
      <c r="F3416">
        <v>6</v>
      </c>
      <c r="G3416" s="4">
        <v>9.7358490566037741</v>
      </c>
      <c r="H3416" s="4">
        <v>0</v>
      </c>
      <c r="I3416" s="4">
        <v>29.20754716981132</v>
      </c>
      <c r="J3416" s="4">
        <v>0</v>
      </c>
      <c r="K3416" s="4">
        <v>0</v>
      </c>
    </row>
    <row r="3417" spans="1:11">
      <c r="A3417">
        <v>2001</v>
      </c>
      <c r="B3417" t="s">
        <v>117</v>
      </c>
      <c r="C3417" t="s">
        <v>118</v>
      </c>
      <c r="D3417" t="s">
        <v>6</v>
      </c>
      <c r="E3417" t="s">
        <v>976</v>
      </c>
      <c r="F3417">
        <v>4</v>
      </c>
      <c r="G3417" s="4">
        <v>3.5724637681159419</v>
      </c>
      <c r="H3417" s="4">
        <v>0</v>
      </c>
      <c r="I3417" s="4">
        <v>7.1449275362318838</v>
      </c>
      <c r="J3417" s="4">
        <v>0</v>
      </c>
      <c r="K3417" s="4">
        <v>0</v>
      </c>
    </row>
    <row r="3418" spans="1:11">
      <c r="A3418">
        <v>2002</v>
      </c>
      <c r="B3418" t="s">
        <v>117</v>
      </c>
      <c r="C3418" t="s">
        <v>118</v>
      </c>
      <c r="D3418" t="s">
        <v>6</v>
      </c>
      <c r="E3418" t="s">
        <v>978</v>
      </c>
      <c r="F3418">
        <v>6</v>
      </c>
      <c r="G3418" s="4">
        <v>6.1406025824964132</v>
      </c>
      <c r="H3418" s="4">
        <v>0</v>
      </c>
      <c r="I3418" s="4">
        <v>0</v>
      </c>
      <c r="J3418" s="4">
        <v>3.0703012912482066</v>
      </c>
      <c r="K3418" s="4">
        <v>0</v>
      </c>
    </row>
    <row r="3419" spans="1:11">
      <c r="A3419">
        <v>2002</v>
      </c>
      <c r="B3419" t="s">
        <v>117</v>
      </c>
      <c r="C3419" t="s">
        <v>118</v>
      </c>
      <c r="D3419" t="s">
        <v>6</v>
      </c>
      <c r="E3419" t="s">
        <v>6</v>
      </c>
      <c r="F3419">
        <v>34</v>
      </c>
      <c r="G3419" s="4">
        <v>137.53102625298331</v>
      </c>
      <c r="H3419" s="4">
        <v>0</v>
      </c>
      <c r="I3419" s="4">
        <v>399.17541766109787</v>
      </c>
      <c r="J3419" s="4">
        <v>0</v>
      </c>
      <c r="K3419" s="4">
        <v>0</v>
      </c>
    </row>
    <row r="3420" spans="1:11">
      <c r="A3420">
        <v>2002</v>
      </c>
      <c r="B3420" t="s">
        <v>117</v>
      </c>
      <c r="C3420" t="s">
        <v>118</v>
      </c>
      <c r="D3420" t="s">
        <v>6</v>
      </c>
      <c r="E3420" t="s">
        <v>537</v>
      </c>
      <c r="F3420">
        <v>4</v>
      </c>
      <c r="G3420" s="4">
        <v>3.6573459715639811</v>
      </c>
      <c r="H3420" s="4">
        <v>0</v>
      </c>
      <c r="I3420" s="4">
        <v>0</v>
      </c>
      <c r="J3420" s="4">
        <v>0</v>
      </c>
      <c r="K3420" s="4">
        <v>0</v>
      </c>
    </row>
    <row r="3421" spans="1:11">
      <c r="A3421">
        <v>2003</v>
      </c>
      <c r="B3421" t="s">
        <v>117</v>
      </c>
      <c r="C3421" t="s">
        <v>118</v>
      </c>
      <c r="D3421" t="s">
        <v>6</v>
      </c>
      <c r="E3421" t="s">
        <v>6</v>
      </c>
      <c r="F3421">
        <v>32</v>
      </c>
      <c r="G3421" s="4">
        <v>79.584415584415595</v>
      </c>
      <c r="H3421" s="4">
        <v>0</v>
      </c>
      <c r="I3421" s="4">
        <v>87.542857142857144</v>
      </c>
      <c r="J3421" s="4">
        <v>0</v>
      </c>
      <c r="K3421" s="4">
        <v>0</v>
      </c>
    </row>
    <row r="3422" spans="1:11">
      <c r="A3422">
        <v>2003</v>
      </c>
      <c r="B3422" t="s">
        <v>117</v>
      </c>
      <c r="C3422" t="s">
        <v>118</v>
      </c>
      <c r="D3422" t="s">
        <v>6</v>
      </c>
      <c r="E3422" t="s">
        <v>537</v>
      </c>
      <c r="F3422">
        <v>4</v>
      </c>
      <c r="G3422" s="4">
        <v>7.9429386590584885</v>
      </c>
      <c r="H3422" s="4">
        <v>0</v>
      </c>
      <c r="I3422" s="4">
        <v>11.914407988587731</v>
      </c>
      <c r="J3422" s="4">
        <v>0</v>
      </c>
      <c r="K3422" s="4">
        <v>0</v>
      </c>
    </row>
    <row r="3423" spans="1:11">
      <c r="A3423">
        <v>2004</v>
      </c>
      <c r="B3423" t="s">
        <v>117</v>
      </c>
      <c r="C3423" t="s">
        <v>118</v>
      </c>
      <c r="D3423" t="s">
        <v>6</v>
      </c>
      <c r="E3423" t="s">
        <v>6</v>
      </c>
      <c r="F3423">
        <v>23</v>
      </c>
      <c r="G3423" s="4">
        <v>63.998461538461534</v>
      </c>
      <c r="H3423" s="4">
        <v>0</v>
      </c>
      <c r="I3423" s="4">
        <v>63.998461538461534</v>
      </c>
      <c r="J3423" s="4">
        <v>0</v>
      </c>
      <c r="K3423" s="4">
        <v>0</v>
      </c>
    </row>
    <row r="3424" spans="1:11">
      <c r="A3424">
        <v>2004</v>
      </c>
      <c r="B3424" t="s">
        <v>117</v>
      </c>
      <c r="C3424" t="s">
        <v>118</v>
      </c>
      <c r="D3424" t="s">
        <v>6</v>
      </c>
      <c r="E3424" t="s">
        <v>537</v>
      </c>
      <c r="F3424">
        <v>18</v>
      </c>
      <c r="G3424" s="4">
        <v>32.389558232931726</v>
      </c>
      <c r="H3424" s="4">
        <v>0</v>
      </c>
      <c r="I3424" s="4">
        <v>75.575635876840693</v>
      </c>
      <c r="J3424" s="4">
        <v>0</v>
      </c>
      <c r="K3424" s="4">
        <v>0</v>
      </c>
    </row>
    <row r="3425" spans="1:11">
      <c r="A3425">
        <v>2004</v>
      </c>
      <c r="B3425" t="s">
        <v>117</v>
      </c>
      <c r="C3425" t="s">
        <v>118</v>
      </c>
      <c r="D3425" t="s">
        <v>6</v>
      </c>
      <c r="E3425" t="s">
        <v>976</v>
      </c>
      <c r="F3425">
        <v>8</v>
      </c>
      <c r="G3425" s="4">
        <v>22.25531914893617</v>
      </c>
      <c r="H3425" s="4">
        <v>0</v>
      </c>
      <c r="I3425" s="4">
        <v>27.819148936170212</v>
      </c>
      <c r="J3425" s="4">
        <v>0</v>
      </c>
      <c r="K3425" s="4">
        <v>0</v>
      </c>
    </row>
    <row r="3426" spans="1:11">
      <c r="A3426">
        <v>2006</v>
      </c>
      <c r="B3426" t="s">
        <v>117</v>
      </c>
      <c r="C3426" t="s">
        <v>118</v>
      </c>
      <c r="D3426" t="s">
        <v>6</v>
      </c>
      <c r="E3426" t="s">
        <v>978</v>
      </c>
      <c r="F3426">
        <v>5</v>
      </c>
      <c r="G3426" s="4">
        <v>5.3678532901833869</v>
      </c>
      <c r="H3426" s="4">
        <v>13.419633225458469</v>
      </c>
      <c r="I3426" s="4">
        <v>18.787486515641856</v>
      </c>
      <c r="J3426" s="4">
        <v>0</v>
      </c>
      <c r="K3426" s="4">
        <v>0</v>
      </c>
    </row>
    <row r="3427" spans="1:11">
      <c r="A3427">
        <v>2006</v>
      </c>
      <c r="B3427" t="s">
        <v>117</v>
      </c>
      <c r="C3427" t="s">
        <v>118</v>
      </c>
      <c r="D3427" t="s">
        <v>6</v>
      </c>
      <c r="E3427" t="s">
        <v>6</v>
      </c>
      <c r="F3427">
        <v>34</v>
      </c>
      <c r="G3427" s="4">
        <v>100.86018237082067</v>
      </c>
      <c r="H3427" s="4">
        <v>0</v>
      </c>
      <c r="I3427" s="4">
        <v>194.24924012158053</v>
      </c>
      <c r="J3427" s="4">
        <v>0</v>
      </c>
      <c r="K3427" s="4">
        <v>0</v>
      </c>
    </row>
    <row r="3428" spans="1:11">
      <c r="A3428">
        <v>2006</v>
      </c>
      <c r="B3428" t="s">
        <v>117</v>
      </c>
      <c r="C3428" t="s">
        <v>118</v>
      </c>
      <c r="D3428" t="s">
        <v>6</v>
      </c>
      <c r="E3428" t="s">
        <v>537</v>
      </c>
      <c r="F3428">
        <v>3</v>
      </c>
      <c r="G3428" s="4">
        <v>6.7495088408644399</v>
      </c>
      <c r="H3428" s="4">
        <v>0</v>
      </c>
      <c r="I3428" s="4">
        <v>0</v>
      </c>
      <c r="J3428" s="4">
        <v>0</v>
      </c>
      <c r="K3428" s="4">
        <v>0</v>
      </c>
    </row>
    <row r="3429" spans="1:11">
      <c r="A3429">
        <v>2006</v>
      </c>
      <c r="B3429" t="s">
        <v>117</v>
      </c>
      <c r="C3429" t="s">
        <v>118</v>
      </c>
      <c r="D3429" t="s">
        <v>6</v>
      </c>
      <c r="E3429" t="s">
        <v>976</v>
      </c>
      <c r="F3429">
        <v>6</v>
      </c>
      <c r="G3429" s="4">
        <v>5.9255319148936172</v>
      </c>
      <c r="H3429" s="4">
        <v>0</v>
      </c>
      <c r="I3429" s="4">
        <v>2.9627659574468086</v>
      </c>
      <c r="J3429" s="4">
        <v>0</v>
      </c>
      <c r="K3429" s="4">
        <v>2.9627659574468086</v>
      </c>
    </row>
    <row r="3430" spans="1:11">
      <c r="A3430">
        <v>2007</v>
      </c>
      <c r="B3430" t="s">
        <v>117</v>
      </c>
      <c r="C3430" t="s">
        <v>118</v>
      </c>
      <c r="D3430" t="s">
        <v>6</v>
      </c>
      <c r="E3430" t="s">
        <v>978</v>
      </c>
      <c r="F3430">
        <v>27</v>
      </c>
      <c r="G3430" s="4">
        <v>34.068111455108358</v>
      </c>
      <c r="H3430" s="4">
        <v>0</v>
      </c>
      <c r="I3430" s="4">
        <v>102.20433436532508</v>
      </c>
      <c r="J3430" s="4">
        <v>0</v>
      </c>
      <c r="K3430" s="4">
        <v>0</v>
      </c>
    </row>
    <row r="3431" spans="1:11">
      <c r="A3431">
        <v>2007</v>
      </c>
      <c r="B3431" t="s">
        <v>117</v>
      </c>
      <c r="C3431" t="s">
        <v>118</v>
      </c>
      <c r="D3431" t="s">
        <v>6</v>
      </c>
      <c r="E3431" t="s">
        <v>6</v>
      </c>
      <c r="F3431">
        <v>87</v>
      </c>
      <c r="G3431" s="4">
        <v>274.81081081081084</v>
      </c>
      <c r="H3431" s="4">
        <v>0</v>
      </c>
      <c r="I3431" s="4">
        <v>463.74324324324328</v>
      </c>
      <c r="J3431" s="4">
        <v>0</v>
      </c>
      <c r="K3431" s="4">
        <v>17.175675675675677</v>
      </c>
    </row>
    <row r="3432" spans="1:11">
      <c r="A3432">
        <v>2007</v>
      </c>
      <c r="B3432" t="s">
        <v>117</v>
      </c>
      <c r="C3432" t="s">
        <v>118</v>
      </c>
      <c r="D3432" t="s">
        <v>6</v>
      </c>
      <c r="E3432" t="s">
        <v>537</v>
      </c>
      <c r="F3432">
        <v>12</v>
      </c>
      <c r="G3432" s="4">
        <v>12.633824276282375</v>
      </c>
      <c r="H3432" s="4">
        <v>0</v>
      </c>
      <c r="I3432" s="4">
        <v>0</v>
      </c>
      <c r="J3432" s="4">
        <v>0</v>
      </c>
      <c r="K3432" s="4">
        <v>0</v>
      </c>
    </row>
    <row r="3433" spans="1:11">
      <c r="A3433">
        <v>2007</v>
      </c>
      <c r="B3433" t="s">
        <v>117</v>
      </c>
      <c r="C3433" t="s">
        <v>118</v>
      </c>
      <c r="D3433" t="s">
        <v>6</v>
      </c>
      <c r="E3433" t="s">
        <v>976</v>
      </c>
      <c r="F3433">
        <v>18</v>
      </c>
      <c r="G3433" s="4">
        <v>19.46875</v>
      </c>
      <c r="H3433" s="4">
        <v>0</v>
      </c>
      <c r="I3433" s="4">
        <v>9.734375</v>
      </c>
      <c r="J3433" s="4">
        <v>0</v>
      </c>
      <c r="K3433" s="4">
        <v>0</v>
      </c>
    </row>
    <row r="3434" spans="1:11">
      <c r="A3434">
        <v>1968</v>
      </c>
      <c r="B3434" t="s">
        <v>119</v>
      </c>
      <c r="C3434" t="s">
        <v>120</v>
      </c>
      <c r="D3434" t="s">
        <v>6</v>
      </c>
      <c r="E3434" t="s">
        <v>534</v>
      </c>
      <c r="F3434">
        <v>20</v>
      </c>
      <c r="G3434" s="4">
        <v>94</v>
      </c>
      <c r="H3434" s="4">
        <v>53</v>
      </c>
      <c r="I3434" s="4">
        <v>0</v>
      </c>
      <c r="J3434" s="4">
        <v>0</v>
      </c>
      <c r="K3434" s="4">
        <v>0</v>
      </c>
    </row>
    <row r="3435" spans="1:11">
      <c r="A3435">
        <v>1970</v>
      </c>
      <c r="B3435" t="s">
        <v>119</v>
      </c>
      <c r="C3435" t="s">
        <v>120</v>
      </c>
      <c r="D3435" t="s">
        <v>6</v>
      </c>
      <c r="E3435" t="s">
        <v>534</v>
      </c>
      <c r="F3435">
        <v>5</v>
      </c>
      <c r="G3435" s="4">
        <v>5</v>
      </c>
      <c r="H3435" s="4">
        <v>0</v>
      </c>
      <c r="I3435" s="4">
        <v>0</v>
      </c>
      <c r="J3435" s="4">
        <v>0</v>
      </c>
      <c r="K3435" s="4">
        <v>0</v>
      </c>
    </row>
    <row r="3436" spans="1:11">
      <c r="A3436">
        <v>1971</v>
      </c>
      <c r="B3436" t="s">
        <v>119</v>
      </c>
      <c r="C3436" t="s">
        <v>120</v>
      </c>
      <c r="D3436" t="s">
        <v>6</v>
      </c>
      <c r="E3436" t="s">
        <v>534</v>
      </c>
      <c r="F3436">
        <v>9</v>
      </c>
      <c r="G3436" s="4">
        <v>9</v>
      </c>
      <c r="H3436" s="4">
        <v>4</v>
      </c>
      <c r="I3436" s="4">
        <v>0</v>
      </c>
      <c r="J3436" s="4">
        <v>0</v>
      </c>
      <c r="K3436" s="4">
        <v>0</v>
      </c>
    </row>
    <row r="3437" spans="1:11">
      <c r="A3437">
        <v>1972</v>
      </c>
      <c r="B3437" t="s">
        <v>119</v>
      </c>
      <c r="C3437" t="s">
        <v>120</v>
      </c>
      <c r="D3437" t="s">
        <v>6</v>
      </c>
      <c r="E3437" t="s">
        <v>534</v>
      </c>
      <c r="F3437">
        <v>25</v>
      </c>
      <c r="G3437" s="4">
        <v>125</v>
      </c>
      <c r="H3437" s="4">
        <v>81</v>
      </c>
      <c r="I3437" s="4">
        <v>190</v>
      </c>
      <c r="J3437" s="4">
        <v>0</v>
      </c>
      <c r="K3437" s="4">
        <v>0</v>
      </c>
    </row>
    <row r="3438" spans="1:11">
      <c r="A3438">
        <v>1973</v>
      </c>
      <c r="B3438" t="s">
        <v>119</v>
      </c>
      <c r="C3438" t="s">
        <v>120</v>
      </c>
      <c r="D3438" t="s">
        <v>6</v>
      </c>
      <c r="E3438" t="s">
        <v>534</v>
      </c>
      <c r="F3438">
        <v>20</v>
      </c>
      <c r="G3438" s="4">
        <v>81</v>
      </c>
      <c r="H3438" s="4">
        <v>74</v>
      </c>
      <c r="I3438" s="4">
        <v>142</v>
      </c>
      <c r="J3438" s="4">
        <v>0</v>
      </c>
      <c r="K3438" s="4">
        <v>0</v>
      </c>
    </row>
    <row r="3439" spans="1:11">
      <c r="A3439">
        <v>1974</v>
      </c>
      <c r="B3439" t="s">
        <v>119</v>
      </c>
      <c r="C3439" t="s">
        <v>120</v>
      </c>
      <c r="D3439" t="s">
        <v>6</v>
      </c>
      <c r="E3439" t="s">
        <v>534</v>
      </c>
      <c r="F3439">
        <v>37</v>
      </c>
      <c r="G3439" s="4">
        <v>165</v>
      </c>
      <c r="H3439" s="4">
        <v>86</v>
      </c>
      <c r="I3439" s="4">
        <v>74</v>
      </c>
      <c r="J3439" s="4">
        <v>0</v>
      </c>
      <c r="K3439" s="4">
        <v>0</v>
      </c>
    </row>
    <row r="3440" spans="1:11">
      <c r="A3440">
        <v>1975</v>
      </c>
      <c r="B3440" t="s">
        <v>119</v>
      </c>
      <c r="C3440" t="s">
        <v>120</v>
      </c>
      <c r="D3440" t="s">
        <v>6</v>
      </c>
      <c r="E3440" t="s">
        <v>534</v>
      </c>
      <c r="F3440">
        <v>44</v>
      </c>
      <c r="G3440" s="4">
        <v>183</v>
      </c>
      <c r="H3440" s="4">
        <v>47</v>
      </c>
      <c r="I3440" s="4">
        <v>37</v>
      </c>
      <c r="J3440" s="4">
        <v>0</v>
      </c>
      <c r="K3440" s="4">
        <v>0</v>
      </c>
    </row>
    <row r="3441" spans="1:11">
      <c r="A3441">
        <v>1976</v>
      </c>
      <c r="B3441" t="s">
        <v>119</v>
      </c>
      <c r="C3441" t="s">
        <v>120</v>
      </c>
      <c r="D3441" t="s">
        <v>6</v>
      </c>
      <c r="E3441" t="s">
        <v>534</v>
      </c>
      <c r="F3441">
        <v>49</v>
      </c>
      <c r="G3441" s="4">
        <v>160</v>
      </c>
      <c r="H3441" s="4">
        <v>126</v>
      </c>
      <c r="I3441" s="4">
        <v>37</v>
      </c>
      <c r="J3441" s="4">
        <v>0</v>
      </c>
      <c r="K3441" s="4">
        <v>0</v>
      </c>
    </row>
    <row r="3442" spans="1:11">
      <c r="A3442">
        <v>1977</v>
      </c>
      <c r="B3442" t="s">
        <v>119</v>
      </c>
      <c r="C3442" t="s">
        <v>120</v>
      </c>
      <c r="D3442" t="s">
        <v>6</v>
      </c>
      <c r="E3442" t="s">
        <v>534</v>
      </c>
      <c r="F3442">
        <v>48</v>
      </c>
      <c r="G3442" s="4">
        <v>254</v>
      </c>
      <c r="H3442" s="4">
        <v>78</v>
      </c>
      <c r="I3442" s="4">
        <v>107</v>
      </c>
      <c r="J3442" s="4">
        <v>0</v>
      </c>
      <c r="K3442" s="4">
        <v>0</v>
      </c>
    </row>
    <row r="3443" spans="1:11">
      <c r="A3443">
        <v>1978</v>
      </c>
      <c r="B3443" t="s">
        <v>119</v>
      </c>
      <c r="C3443" t="s">
        <v>120</v>
      </c>
      <c r="D3443" t="s">
        <v>6</v>
      </c>
      <c r="E3443" t="s">
        <v>534</v>
      </c>
      <c r="F3443">
        <v>67</v>
      </c>
      <c r="G3443" s="4">
        <v>272</v>
      </c>
      <c r="H3443" s="4">
        <v>42</v>
      </c>
      <c r="I3443" s="4">
        <v>110</v>
      </c>
      <c r="J3443" s="4">
        <v>0</v>
      </c>
      <c r="K3443" s="4">
        <v>0</v>
      </c>
    </row>
    <row r="3444" spans="1:11">
      <c r="A3444">
        <v>1979</v>
      </c>
      <c r="B3444" t="s">
        <v>119</v>
      </c>
      <c r="C3444" t="s">
        <v>120</v>
      </c>
      <c r="D3444" t="s">
        <v>6</v>
      </c>
      <c r="E3444" t="s">
        <v>534</v>
      </c>
      <c r="F3444">
        <v>41</v>
      </c>
      <c r="G3444" s="4">
        <v>116</v>
      </c>
      <c r="H3444" s="4">
        <v>34</v>
      </c>
      <c r="I3444" s="4">
        <v>41</v>
      </c>
      <c r="J3444" s="4">
        <v>0</v>
      </c>
      <c r="K3444" s="4">
        <v>0</v>
      </c>
    </row>
    <row r="3445" spans="1:11">
      <c r="A3445">
        <v>1980</v>
      </c>
      <c r="B3445" t="s">
        <v>119</v>
      </c>
      <c r="C3445" t="s">
        <v>120</v>
      </c>
      <c r="D3445" t="s">
        <v>6</v>
      </c>
      <c r="E3445" t="s">
        <v>534</v>
      </c>
      <c r="F3445">
        <v>54</v>
      </c>
      <c r="G3445" s="4">
        <v>122</v>
      </c>
      <c r="H3445" s="4">
        <v>25</v>
      </c>
      <c r="I3445" s="4">
        <v>68</v>
      </c>
      <c r="J3445" s="4">
        <v>0</v>
      </c>
      <c r="K3445" s="4">
        <v>0</v>
      </c>
    </row>
    <row r="3446" spans="1:11">
      <c r="A3446">
        <v>1981</v>
      </c>
      <c r="B3446" t="s">
        <v>119</v>
      </c>
      <c r="C3446" t="s">
        <v>120</v>
      </c>
      <c r="D3446" t="s">
        <v>6</v>
      </c>
      <c r="E3446" t="s">
        <v>534</v>
      </c>
      <c r="F3446">
        <v>34</v>
      </c>
      <c r="G3446" s="4">
        <v>52</v>
      </c>
      <c r="H3446" s="4">
        <v>13</v>
      </c>
      <c r="I3446" s="4">
        <v>71</v>
      </c>
      <c r="J3446" s="4">
        <v>0</v>
      </c>
      <c r="K3446" s="4">
        <v>0</v>
      </c>
    </row>
    <row r="3447" spans="1:11">
      <c r="A3447">
        <v>1982</v>
      </c>
      <c r="B3447" t="s">
        <v>119</v>
      </c>
      <c r="C3447" t="s">
        <v>120</v>
      </c>
      <c r="D3447" t="s">
        <v>6</v>
      </c>
      <c r="E3447" t="s">
        <v>534</v>
      </c>
      <c r="F3447">
        <v>28</v>
      </c>
      <c r="G3447" s="4">
        <v>86</v>
      </c>
      <c r="H3447" s="4">
        <v>0</v>
      </c>
      <c r="I3447" s="4">
        <v>148</v>
      </c>
      <c r="J3447" s="4">
        <v>0</v>
      </c>
      <c r="K3447" s="4">
        <v>0</v>
      </c>
    </row>
    <row r="3448" spans="1:11">
      <c r="A3448">
        <v>1983</v>
      </c>
      <c r="B3448" t="s">
        <v>119</v>
      </c>
      <c r="C3448" t="s">
        <v>120</v>
      </c>
      <c r="D3448" t="s">
        <v>6</v>
      </c>
      <c r="E3448" t="s">
        <v>534</v>
      </c>
      <c r="F3448">
        <v>59</v>
      </c>
      <c r="G3448" s="4">
        <v>145</v>
      </c>
      <c r="H3448" s="4">
        <v>16</v>
      </c>
      <c r="I3448" s="4">
        <v>138</v>
      </c>
      <c r="J3448" s="4">
        <v>0</v>
      </c>
      <c r="K3448" s="4">
        <v>0</v>
      </c>
    </row>
    <row r="3449" spans="1:11">
      <c r="A3449">
        <v>1984</v>
      </c>
      <c r="B3449" t="s">
        <v>119</v>
      </c>
      <c r="C3449" t="s">
        <v>120</v>
      </c>
      <c r="D3449" t="s">
        <v>6</v>
      </c>
      <c r="E3449" t="s">
        <v>6</v>
      </c>
      <c r="F3449">
        <v>68</v>
      </c>
      <c r="G3449" s="4">
        <v>240</v>
      </c>
      <c r="H3449" s="4">
        <v>9</v>
      </c>
      <c r="I3449" s="4">
        <v>244</v>
      </c>
      <c r="J3449" s="4">
        <v>0</v>
      </c>
      <c r="K3449" s="4">
        <v>0</v>
      </c>
    </row>
    <row r="3450" spans="1:11">
      <c r="A3450">
        <v>1984</v>
      </c>
      <c r="B3450" t="s">
        <v>119</v>
      </c>
      <c r="C3450" t="s">
        <v>120</v>
      </c>
      <c r="D3450" t="s">
        <v>6</v>
      </c>
      <c r="E3450" t="s">
        <v>537</v>
      </c>
      <c r="F3450">
        <v>8</v>
      </c>
      <c r="G3450" s="4">
        <v>16</v>
      </c>
      <c r="H3450" s="4">
        <v>4</v>
      </c>
      <c r="I3450" s="4">
        <v>20</v>
      </c>
      <c r="J3450" s="4">
        <v>0</v>
      </c>
      <c r="K3450" s="4">
        <v>0</v>
      </c>
    </row>
    <row r="3451" spans="1:11">
      <c r="A3451">
        <v>1985</v>
      </c>
      <c r="B3451" t="s">
        <v>119</v>
      </c>
      <c r="C3451" t="s">
        <v>120</v>
      </c>
      <c r="D3451" t="s">
        <v>6</v>
      </c>
      <c r="E3451" t="s">
        <v>6</v>
      </c>
      <c r="F3451">
        <v>31</v>
      </c>
      <c r="G3451" s="4">
        <v>72</v>
      </c>
      <c r="H3451" s="4">
        <v>3</v>
      </c>
      <c r="I3451" s="4">
        <v>90</v>
      </c>
      <c r="J3451" s="4">
        <v>0</v>
      </c>
      <c r="K3451" s="4">
        <v>0</v>
      </c>
    </row>
    <row r="3452" spans="1:11">
      <c r="A3452">
        <v>1985</v>
      </c>
      <c r="B3452" t="s">
        <v>119</v>
      </c>
      <c r="C3452" t="s">
        <v>120</v>
      </c>
      <c r="D3452" t="s">
        <v>6</v>
      </c>
      <c r="E3452" t="s">
        <v>537</v>
      </c>
      <c r="F3452">
        <v>3</v>
      </c>
      <c r="G3452" s="4">
        <v>10</v>
      </c>
      <c r="H3452" s="4">
        <v>3</v>
      </c>
      <c r="I3452" s="4">
        <v>6</v>
      </c>
      <c r="J3452" s="4">
        <v>0</v>
      </c>
      <c r="K3452" s="4">
        <v>0</v>
      </c>
    </row>
    <row r="3453" spans="1:11">
      <c r="A3453">
        <v>1986</v>
      </c>
      <c r="B3453" t="s">
        <v>119</v>
      </c>
      <c r="C3453" t="s">
        <v>120</v>
      </c>
      <c r="D3453" t="s">
        <v>6</v>
      </c>
      <c r="E3453" t="s">
        <v>6</v>
      </c>
      <c r="F3453">
        <v>25</v>
      </c>
      <c r="G3453" s="4">
        <v>95</v>
      </c>
      <c r="H3453" s="4">
        <v>0</v>
      </c>
      <c r="I3453" s="4">
        <v>198</v>
      </c>
      <c r="J3453" s="4">
        <v>0</v>
      </c>
      <c r="K3453" s="4">
        <v>0</v>
      </c>
    </row>
    <row r="3454" spans="1:11">
      <c r="A3454">
        <v>1986</v>
      </c>
      <c r="B3454" t="s">
        <v>119</v>
      </c>
      <c r="C3454" t="s">
        <v>120</v>
      </c>
      <c r="D3454" t="s">
        <v>6</v>
      </c>
      <c r="E3454" t="s">
        <v>537</v>
      </c>
      <c r="F3454">
        <v>3</v>
      </c>
      <c r="G3454" s="4">
        <v>10</v>
      </c>
      <c r="H3454" s="4">
        <v>0</v>
      </c>
      <c r="I3454" s="4">
        <v>19</v>
      </c>
      <c r="J3454" s="4">
        <v>0</v>
      </c>
      <c r="K3454" s="4">
        <v>0</v>
      </c>
    </row>
    <row r="3455" spans="1:11">
      <c r="A3455">
        <v>1986</v>
      </c>
      <c r="B3455" t="s">
        <v>119</v>
      </c>
      <c r="C3455" t="s">
        <v>120</v>
      </c>
      <c r="D3455" t="s">
        <v>6</v>
      </c>
      <c r="E3455" t="s">
        <v>979</v>
      </c>
      <c r="F3455">
        <v>3</v>
      </c>
      <c r="G3455" s="4">
        <v>3</v>
      </c>
      <c r="H3455" s="4">
        <v>0</v>
      </c>
      <c r="I3455" s="4">
        <v>11</v>
      </c>
      <c r="J3455" s="4">
        <v>0</v>
      </c>
      <c r="K3455" s="4">
        <v>0</v>
      </c>
    </row>
    <row r="3456" spans="1:11">
      <c r="A3456">
        <v>1987</v>
      </c>
      <c r="B3456" t="s">
        <v>119</v>
      </c>
      <c r="C3456" t="s">
        <v>120</v>
      </c>
      <c r="D3456" t="s">
        <v>6</v>
      </c>
      <c r="E3456" t="s">
        <v>6</v>
      </c>
      <c r="F3456">
        <v>40</v>
      </c>
      <c r="G3456" s="4">
        <v>76</v>
      </c>
      <c r="H3456" s="4">
        <v>0</v>
      </c>
      <c r="I3456" s="4">
        <v>163</v>
      </c>
      <c r="J3456" s="4">
        <v>0</v>
      </c>
      <c r="K3456" s="4">
        <v>0</v>
      </c>
    </row>
    <row r="3457" spans="1:11">
      <c r="A3457">
        <v>1987</v>
      </c>
      <c r="B3457" t="s">
        <v>119</v>
      </c>
      <c r="C3457" t="s">
        <v>120</v>
      </c>
      <c r="D3457" t="s">
        <v>6</v>
      </c>
      <c r="E3457" t="s">
        <v>537</v>
      </c>
      <c r="F3457">
        <v>5</v>
      </c>
      <c r="G3457" s="4">
        <v>9</v>
      </c>
      <c r="H3457" s="4">
        <v>0</v>
      </c>
      <c r="I3457" s="4">
        <v>37</v>
      </c>
      <c r="J3457" s="4">
        <v>0</v>
      </c>
      <c r="K3457" s="4">
        <v>0</v>
      </c>
    </row>
    <row r="3458" spans="1:11">
      <c r="A3458">
        <v>1987</v>
      </c>
      <c r="B3458" t="s">
        <v>119</v>
      </c>
      <c r="C3458" t="s">
        <v>120</v>
      </c>
      <c r="D3458" t="s">
        <v>6</v>
      </c>
      <c r="E3458" t="s">
        <v>979</v>
      </c>
      <c r="F3458">
        <v>3</v>
      </c>
      <c r="G3458" s="4">
        <v>10</v>
      </c>
      <c r="H3458" s="4">
        <v>0</v>
      </c>
      <c r="I3458" s="4">
        <v>10</v>
      </c>
      <c r="J3458" s="4">
        <v>0</v>
      </c>
      <c r="K3458" s="4">
        <v>0</v>
      </c>
    </row>
    <row r="3459" spans="1:11">
      <c r="A3459">
        <v>1988</v>
      </c>
      <c r="B3459" t="s">
        <v>119</v>
      </c>
      <c r="C3459" t="s">
        <v>120</v>
      </c>
      <c r="D3459" t="s">
        <v>6</v>
      </c>
      <c r="E3459" t="s">
        <v>6</v>
      </c>
      <c r="F3459">
        <v>13</v>
      </c>
      <c r="G3459" s="4">
        <v>22</v>
      </c>
      <c r="H3459" s="4">
        <v>0</v>
      </c>
      <c r="I3459" s="4">
        <v>9</v>
      </c>
      <c r="J3459" s="4">
        <v>0</v>
      </c>
      <c r="K3459" s="4">
        <v>0</v>
      </c>
    </row>
    <row r="3460" spans="1:11">
      <c r="A3460">
        <v>1989</v>
      </c>
      <c r="B3460" t="s">
        <v>119</v>
      </c>
      <c r="C3460" t="s">
        <v>120</v>
      </c>
      <c r="D3460" t="s">
        <v>6</v>
      </c>
      <c r="E3460" t="s">
        <v>6</v>
      </c>
      <c r="F3460">
        <v>66</v>
      </c>
      <c r="G3460" s="4">
        <v>324</v>
      </c>
      <c r="H3460" s="4">
        <v>0</v>
      </c>
      <c r="I3460" s="4">
        <v>279</v>
      </c>
      <c r="J3460" s="4">
        <v>0</v>
      </c>
      <c r="K3460" s="4">
        <v>10</v>
      </c>
    </row>
    <row r="3461" spans="1:11">
      <c r="A3461">
        <v>1989</v>
      </c>
      <c r="B3461" t="s">
        <v>119</v>
      </c>
      <c r="C3461" t="s">
        <v>120</v>
      </c>
      <c r="D3461" t="s">
        <v>6</v>
      </c>
      <c r="E3461" t="s">
        <v>537</v>
      </c>
      <c r="F3461">
        <v>9</v>
      </c>
      <c r="G3461" s="4">
        <v>13</v>
      </c>
      <c r="H3461" s="4">
        <v>0</v>
      </c>
      <c r="I3461" s="4">
        <v>18</v>
      </c>
      <c r="J3461" s="4">
        <v>0</v>
      </c>
      <c r="K3461" s="4">
        <v>4</v>
      </c>
    </row>
    <row r="3462" spans="1:11">
      <c r="A3462">
        <v>1989</v>
      </c>
      <c r="B3462" t="s">
        <v>119</v>
      </c>
      <c r="C3462" t="s">
        <v>120</v>
      </c>
      <c r="D3462" t="s">
        <v>6</v>
      </c>
      <c r="E3462" t="s">
        <v>979</v>
      </c>
      <c r="F3462">
        <v>4</v>
      </c>
      <c r="G3462" s="4">
        <v>4</v>
      </c>
      <c r="H3462" s="4">
        <v>0</v>
      </c>
      <c r="I3462" s="4">
        <v>45</v>
      </c>
      <c r="J3462" s="4">
        <v>0</v>
      </c>
      <c r="K3462" s="4">
        <v>0</v>
      </c>
    </row>
    <row r="3463" spans="1:11">
      <c r="A3463">
        <v>1990</v>
      </c>
      <c r="B3463" t="s">
        <v>119</v>
      </c>
      <c r="C3463" t="s">
        <v>120</v>
      </c>
      <c r="D3463" t="s">
        <v>6</v>
      </c>
      <c r="E3463" t="s">
        <v>6</v>
      </c>
      <c r="F3463">
        <v>52</v>
      </c>
      <c r="G3463" s="4">
        <v>109</v>
      </c>
      <c r="H3463" s="4">
        <v>0</v>
      </c>
      <c r="I3463" s="4">
        <v>217</v>
      </c>
      <c r="J3463" s="4">
        <v>0</v>
      </c>
      <c r="K3463" s="4">
        <v>0</v>
      </c>
    </row>
    <row r="3464" spans="1:11">
      <c r="A3464">
        <v>1990</v>
      </c>
      <c r="B3464" t="s">
        <v>119</v>
      </c>
      <c r="C3464" t="s">
        <v>120</v>
      </c>
      <c r="D3464" t="s">
        <v>6</v>
      </c>
      <c r="E3464" t="s">
        <v>537</v>
      </c>
      <c r="F3464">
        <v>12</v>
      </c>
      <c r="G3464" s="4">
        <v>52</v>
      </c>
      <c r="H3464" s="4">
        <v>0</v>
      </c>
      <c r="I3464" s="4">
        <v>148</v>
      </c>
      <c r="J3464" s="4">
        <v>0</v>
      </c>
      <c r="K3464" s="4">
        <v>8</v>
      </c>
    </row>
    <row r="3465" spans="1:11">
      <c r="A3465">
        <v>1990</v>
      </c>
      <c r="B3465" t="s">
        <v>119</v>
      </c>
      <c r="C3465" t="s">
        <v>120</v>
      </c>
      <c r="D3465" t="s">
        <v>6</v>
      </c>
      <c r="E3465" t="s">
        <v>976</v>
      </c>
      <c r="F3465">
        <v>2</v>
      </c>
      <c r="G3465" s="4">
        <v>5</v>
      </c>
      <c r="H3465" s="4">
        <v>0</v>
      </c>
      <c r="I3465" s="4">
        <v>2</v>
      </c>
      <c r="J3465" s="4">
        <v>0</v>
      </c>
      <c r="K3465" s="4">
        <v>0</v>
      </c>
    </row>
    <row r="3466" spans="1:11">
      <c r="A3466">
        <v>1991</v>
      </c>
      <c r="B3466" t="s">
        <v>119</v>
      </c>
      <c r="C3466" t="s">
        <v>120</v>
      </c>
      <c r="D3466" t="s">
        <v>6</v>
      </c>
      <c r="E3466" t="s">
        <v>978</v>
      </c>
      <c r="F3466">
        <v>2</v>
      </c>
      <c r="G3466" s="4">
        <v>4</v>
      </c>
      <c r="H3466" s="4">
        <v>0</v>
      </c>
      <c r="I3466" s="4">
        <v>9</v>
      </c>
      <c r="J3466" s="4">
        <v>0</v>
      </c>
      <c r="K3466" s="4">
        <v>0</v>
      </c>
    </row>
    <row r="3467" spans="1:11">
      <c r="A3467">
        <v>1991</v>
      </c>
      <c r="B3467" t="s">
        <v>119</v>
      </c>
      <c r="C3467" t="s">
        <v>120</v>
      </c>
      <c r="D3467" t="s">
        <v>6</v>
      </c>
      <c r="E3467" t="s">
        <v>6</v>
      </c>
      <c r="F3467">
        <v>42</v>
      </c>
      <c r="G3467" s="4">
        <v>197</v>
      </c>
      <c r="H3467" s="4">
        <v>0</v>
      </c>
      <c r="I3467" s="4">
        <v>212</v>
      </c>
      <c r="J3467" s="4">
        <v>4</v>
      </c>
      <c r="K3467" s="4">
        <v>0</v>
      </c>
    </row>
    <row r="3468" spans="1:11">
      <c r="A3468">
        <v>1991</v>
      </c>
      <c r="B3468" t="s">
        <v>119</v>
      </c>
      <c r="C3468" t="s">
        <v>120</v>
      </c>
      <c r="D3468" t="s">
        <v>6</v>
      </c>
      <c r="E3468" t="s">
        <v>537</v>
      </c>
      <c r="F3468">
        <v>16</v>
      </c>
      <c r="G3468" s="4">
        <v>20</v>
      </c>
      <c r="H3468" s="4">
        <v>0</v>
      </c>
      <c r="I3468" s="4">
        <v>37</v>
      </c>
      <c r="J3468" s="4">
        <v>0</v>
      </c>
      <c r="K3468" s="4">
        <v>0</v>
      </c>
    </row>
    <row r="3469" spans="1:11">
      <c r="A3469">
        <v>1991</v>
      </c>
      <c r="B3469" t="s">
        <v>119</v>
      </c>
      <c r="C3469" t="s">
        <v>120</v>
      </c>
      <c r="D3469" t="s">
        <v>6</v>
      </c>
      <c r="E3469" t="s">
        <v>976</v>
      </c>
      <c r="F3469">
        <v>2</v>
      </c>
      <c r="G3469" s="4">
        <v>2</v>
      </c>
      <c r="H3469" s="4">
        <v>0</v>
      </c>
      <c r="I3469" s="4">
        <v>0</v>
      </c>
      <c r="J3469" s="4">
        <v>0</v>
      </c>
      <c r="K3469" s="4">
        <v>0</v>
      </c>
    </row>
    <row r="3470" spans="1:11">
      <c r="A3470">
        <v>1992</v>
      </c>
      <c r="B3470" t="s">
        <v>119</v>
      </c>
      <c r="C3470" t="s">
        <v>120</v>
      </c>
      <c r="D3470" t="s">
        <v>6</v>
      </c>
      <c r="E3470" t="s">
        <v>978</v>
      </c>
      <c r="F3470">
        <v>2</v>
      </c>
      <c r="G3470" s="4">
        <v>2</v>
      </c>
      <c r="H3470" s="4">
        <v>0</v>
      </c>
      <c r="I3470" s="4">
        <v>2</v>
      </c>
      <c r="J3470" s="4">
        <v>0</v>
      </c>
      <c r="K3470" s="4">
        <v>0</v>
      </c>
    </row>
    <row r="3471" spans="1:11">
      <c r="A3471">
        <v>1992</v>
      </c>
      <c r="B3471" t="s">
        <v>119</v>
      </c>
      <c r="C3471" t="s">
        <v>120</v>
      </c>
      <c r="D3471" t="s">
        <v>6</v>
      </c>
      <c r="E3471" t="s">
        <v>6</v>
      </c>
      <c r="F3471">
        <v>85</v>
      </c>
      <c r="G3471" s="4">
        <v>192</v>
      </c>
      <c r="H3471" s="4">
        <v>0</v>
      </c>
      <c r="I3471" s="4">
        <v>188</v>
      </c>
      <c r="J3471" s="4">
        <v>0</v>
      </c>
      <c r="K3471" s="4">
        <v>8</v>
      </c>
    </row>
    <row r="3472" spans="1:11">
      <c r="A3472">
        <v>1992</v>
      </c>
      <c r="B3472" t="s">
        <v>119</v>
      </c>
      <c r="C3472" t="s">
        <v>120</v>
      </c>
      <c r="D3472" t="s">
        <v>6</v>
      </c>
      <c r="E3472" t="s">
        <v>537</v>
      </c>
      <c r="F3472">
        <v>24</v>
      </c>
      <c r="G3472" s="4">
        <v>34</v>
      </c>
      <c r="H3472" s="4">
        <v>0</v>
      </c>
      <c r="I3472" s="4">
        <v>29</v>
      </c>
      <c r="J3472" s="4">
        <v>0</v>
      </c>
      <c r="K3472" s="4">
        <v>29</v>
      </c>
    </row>
    <row r="3473" spans="1:11">
      <c r="A3473">
        <v>1993</v>
      </c>
      <c r="B3473" t="s">
        <v>119</v>
      </c>
      <c r="C3473" t="s">
        <v>120</v>
      </c>
      <c r="D3473" t="s">
        <v>6</v>
      </c>
      <c r="E3473" t="s">
        <v>6</v>
      </c>
      <c r="F3473">
        <v>56</v>
      </c>
      <c r="G3473" s="4">
        <v>179</v>
      </c>
      <c r="H3473" s="4">
        <v>0</v>
      </c>
      <c r="I3473" s="4">
        <v>175</v>
      </c>
      <c r="J3473" s="4">
        <v>0</v>
      </c>
      <c r="K3473" s="4">
        <v>0</v>
      </c>
    </row>
    <row r="3474" spans="1:11">
      <c r="A3474">
        <v>1993</v>
      </c>
      <c r="B3474" t="s">
        <v>119</v>
      </c>
      <c r="C3474" t="s">
        <v>120</v>
      </c>
      <c r="D3474" t="s">
        <v>6</v>
      </c>
      <c r="E3474" t="s">
        <v>537</v>
      </c>
      <c r="F3474">
        <v>37</v>
      </c>
      <c r="G3474" s="4">
        <v>53</v>
      </c>
      <c r="H3474" s="4">
        <v>0</v>
      </c>
      <c r="I3474" s="4">
        <v>78</v>
      </c>
      <c r="J3474" s="4">
        <v>0</v>
      </c>
      <c r="K3474" s="4">
        <v>0</v>
      </c>
    </row>
    <row r="3475" spans="1:11">
      <c r="A3475">
        <v>1993</v>
      </c>
      <c r="B3475" t="s">
        <v>119</v>
      </c>
      <c r="C3475" t="s">
        <v>120</v>
      </c>
      <c r="D3475" t="s">
        <v>6</v>
      </c>
      <c r="E3475" t="s">
        <v>979</v>
      </c>
      <c r="F3475">
        <v>3</v>
      </c>
      <c r="G3475" s="4">
        <v>3</v>
      </c>
      <c r="H3475" s="4">
        <v>0</v>
      </c>
      <c r="I3475" s="4">
        <v>0</v>
      </c>
      <c r="J3475" s="4">
        <v>0</v>
      </c>
      <c r="K3475" s="4">
        <v>0</v>
      </c>
    </row>
    <row r="3476" spans="1:11">
      <c r="A3476">
        <v>1993</v>
      </c>
      <c r="B3476" t="s">
        <v>119</v>
      </c>
      <c r="C3476" t="s">
        <v>120</v>
      </c>
      <c r="D3476" t="s">
        <v>6</v>
      </c>
      <c r="E3476" t="s">
        <v>976</v>
      </c>
      <c r="F3476">
        <v>4</v>
      </c>
      <c r="G3476" s="4">
        <v>4</v>
      </c>
      <c r="H3476" s="4">
        <v>0</v>
      </c>
      <c r="I3476" s="4">
        <v>2</v>
      </c>
      <c r="J3476" s="4">
        <v>0</v>
      </c>
      <c r="K3476" s="4">
        <v>0</v>
      </c>
    </row>
    <row r="3477" spans="1:11">
      <c r="A3477">
        <v>1994</v>
      </c>
      <c r="B3477" t="s">
        <v>119</v>
      </c>
      <c r="C3477" t="s">
        <v>120</v>
      </c>
      <c r="D3477" t="s">
        <v>6</v>
      </c>
      <c r="E3477" t="s">
        <v>978</v>
      </c>
      <c r="F3477">
        <v>6</v>
      </c>
      <c r="G3477" s="4">
        <v>15</v>
      </c>
      <c r="H3477" s="4">
        <v>0</v>
      </c>
      <c r="I3477" s="4">
        <v>2</v>
      </c>
      <c r="J3477" s="4">
        <v>0</v>
      </c>
      <c r="K3477" s="4">
        <v>0</v>
      </c>
    </row>
    <row r="3478" spans="1:11">
      <c r="A3478">
        <v>1994</v>
      </c>
      <c r="B3478" t="s">
        <v>119</v>
      </c>
      <c r="C3478" t="s">
        <v>120</v>
      </c>
      <c r="D3478" t="s">
        <v>6</v>
      </c>
      <c r="E3478" t="s">
        <v>6</v>
      </c>
      <c r="F3478">
        <v>158</v>
      </c>
      <c r="G3478" s="4">
        <v>727</v>
      </c>
      <c r="H3478" s="4">
        <v>0</v>
      </c>
      <c r="I3478" s="4">
        <v>691</v>
      </c>
      <c r="J3478" s="4">
        <v>5</v>
      </c>
      <c r="K3478" s="4">
        <v>0</v>
      </c>
    </row>
    <row r="3479" spans="1:11">
      <c r="A3479">
        <v>1994</v>
      </c>
      <c r="B3479" t="s">
        <v>119</v>
      </c>
      <c r="C3479" t="s">
        <v>120</v>
      </c>
      <c r="D3479" t="s">
        <v>6</v>
      </c>
      <c r="E3479" t="s">
        <v>537</v>
      </c>
      <c r="F3479">
        <v>33</v>
      </c>
      <c r="G3479" s="4">
        <v>82</v>
      </c>
      <c r="H3479" s="4">
        <v>0</v>
      </c>
      <c r="I3479" s="4">
        <v>88</v>
      </c>
      <c r="J3479" s="4">
        <v>0</v>
      </c>
      <c r="K3479" s="4">
        <v>0</v>
      </c>
    </row>
    <row r="3480" spans="1:11">
      <c r="A3480">
        <v>1994</v>
      </c>
      <c r="B3480" t="s">
        <v>119</v>
      </c>
      <c r="C3480" t="s">
        <v>120</v>
      </c>
      <c r="D3480" t="s">
        <v>6</v>
      </c>
      <c r="E3480" t="s">
        <v>980</v>
      </c>
      <c r="F3480">
        <v>6</v>
      </c>
      <c r="G3480" s="4">
        <v>17</v>
      </c>
      <c r="H3480" s="4">
        <v>0</v>
      </c>
      <c r="I3480" s="4">
        <v>50</v>
      </c>
      <c r="J3480" s="4">
        <v>0</v>
      </c>
      <c r="K3480" s="4">
        <v>0</v>
      </c>
    </row>
    <row r="3481" spans="1:11">
      <c r="A3481">
        <v>1994</v>
      </c>
      <c r="B3481" t="s">
        <v>119</v>
      </c>
      <c r="C3481" t="s">
        <v>120</v>
      </c>
      <c r="D3481" t="s">
        <v>6</v>
      </c>
      <c r="E3481" t="s">
        <v>976</v>
      </c>
      <c r="F3481">
        <v>8</v>
      </c>
      <c r="G3481" s="4">
        <v>14</v>
      </c>
      <c r="H3481" s="4">
        <v>0</v>
      </c>
      <c r="I3481" s="4">
        <v>0</v>
      </c>
      <c r="J3481" s="4">
        <v>0</v>
      </c>
      <c r="K3481" s="4">
        <v>0</v>
      </c>
    </row>
    <row r="3482" spans="1:11">
      <c r="A3482">
        <v>1995</v>
      </c>
      <c r="B3482" t="s">
        <v>119</v>
      </c>
      <c r="C3482" t="s">
        <v>120</v>
      </c>
      <c r="D3482" t="s">
        <v>6</v>
      </c>
      <c r="E3482" t="s">
        <v>6</v>
      </c>
      <c r="F3482">
        <v>81</v>
      </c>
      <c r="G3482" s="4">
        <v>205</v>
      </c>
      <c r="H3482" s="4">
        <v>0</v>
      </c>
      <c r="I3482" s="4">
        <v>180</v>
      </c>
      <c r="J3482" s="4">
        <v>0</v>
      </c>
      <c r="K3482" s="4">
        <v>9</v>
      </c>
    </row>
    <row r="3483" spans="1:11">
      <c r="A3483">
        <v>1995</v>
      </c>
      <c r="B3483" t="s">
        <v>119</v>
      </c>
      <c r="C3483" t="s">
        <v>120</v>
      </c>
      <c r="D3483" t="s">
        <v>6</v>
      </c>
      <c r="E3483" t="s">
        <v>537</v>
      </c>
      <c r="F3483">
        <v>25</v>
      </c>
      <c r="G3483" s="4">
        <v>61</v>
      </c>
      <c r="H3483" s="4">
        <v>0</v>
      </c>
      <c r="I3483" s="4">
        <v>48</v>
      </c>
      <c r="J3483" s="4">
        <v>0</v>
      </c>
      <c r="K3483" s="4">
        <v>0</v>
      </c>
    </row>
    <row r="3484" spans="1:11">
      <c r="A3484">
        <v>1995</v>
      </c>
      <c r="B3484" t="s">
        <v>119</v>
      </c>
      <c r="C3484" t="s">
        <v>120</v>
      </c>
      <c r="D3484" t="s">
        <v>6</v>
      </c>
      <c r="E3484" t="s">
        <v>662</v>
      </c>
      <c r="F3484">
        <v>3</v>
      </c>
      <c r="G3484" s="4">
        <v>5</v>
      </c>
      <c r="H3484" s="4">
        <v>0</v>
      </c>
      <c r="I3484" s="4">
        <v>5</v>
      </c>
      <c r="J3484" s="4">
        <v>0</v>
      </c>
      <c r="K3484" s="4">
        <v>0</v>
      </c>
    </row>
    <row r="3485" spans="1:11">
      <c r="A3485">
        <v>1996</v>
      </c>
      <c r="B3485" t="s">
        <v>119</v>
      </c>
      <c r="C3485" t="s">
        <v>120</v>
      </c>
      <c r="D3485" t="s">
        <v>6</v>
      </c>
      <c r="E3485" t="s">
        <v>6</v>
      </c>
      <c r="F3485">
        <v>102</v>
      </c>
      <c r="G3485" s="4">
        <v>267</v>
      </c>
      <c r="H3485" s="4">
        <v>0</v>
      </c>
      <c r="I3485" s="4">
        <v>413</v>
      </c>
      <c r="J3485" s="4">
        <v>0</v>
      </c>
      <c r="K3485" s="4">
        <v>24</v>
      </c>
    </row>
    <row r="3486" spans="1:11">
      <c r="A3486">
        <v>1996</v>
      </c>
      <c r="B3486" t="s">
        <v>119</v>
      </c>
      <c r="C3486" t="s">
        <v>120</v>
      </c>
      <c r="D3486" t="s">
        <v>6</v>
      </c>
      <c r="E3486" t="s">
        <v>537</v>
      </c>
      <c r="F3486">
        <v>19</v>
      </c>
      <c r="G3486" s="4">
        <v>32</v>
      </c>
      <c r="H3486" s="4">
        <v>0</v>
      </c>
      <c r="I3486" s="4">
        <v>16</v>
      </c>
      <c r="J3486" s="4">
        <v>0</v>
      </c>
      <c r="K3486" s="4">
        <v>0</v>
      </c>
    </row>
    <row r="3487" spans="1:11">
      <c r="A3487">
        <v>1996</v>
      </c>
      <c r="B3487" t="s">
        <v>119</v>
      </c>
      <c r="C3487" t="s">
        <v>120</v>
      </c>
      <c r="D3487" t="s">
        <v>6</v>
      </c>
      <c r="E3487" t="s">
        <v>662</v>
      </c>
      <c r="F3487">
        <v>3</v>
      </c>
      <c r="G3487" s="4">
        <v>5</v>
      </c>
      <c r="H3487" s="4">
        <v>0</v>
      </c>
      <c r="I3487" s="4">
        <v>0</v>
      </c>
      <c r="J3487" s="4">
        <v>0</v>
      </c>
      <c r="K3487" s="4">
        <v>0</v>
      </c>
    </row>
    <row r="3488" spans="1:11">
      <c r="A3488">
        <v>1996</v>
      </c>
      <c r="B3488" t="s">
        <v>119</v>
      </c>
      <c r="C3488" t="s">
        <v>120</v>
      </c>
      <c r="D3488" t="s">
        <v>6</v>
      </c>
      <c r="E3488" t="s">
        <v>977</v>
      </c>
      <c r="F3488">
        <v>3</v>
      </c>
      <c r="G3488" s="4">
        <v>3</v>
      </c>
      <c r="H3488" s="4">
        <v>0</v>
      </c>
      <c r="I3488" s="4">
        <v>0</v>
      </c>
      <c r="J3488" s="4">
        <v>0</v>
      </c>
      <c r="K3488" s="4">
        <v>0</v>
      </c>
    </row>
    <row r="3489" spans="1:11">
      <c r="A3489">
        <v>1997</v>
      </c>
      <c r="B3489" t="s">
        <v>119</v>
      </c>
      <c r="C3489" t="s">
        <v>120</v>
      </c>
      <c r="D3489" t="s">
        <v>6</v>
      </c>
      <c r="E3489" t="s">
        <v>6</v>
      </c>
      <c r="F3489">
        <v>48</v>
      </c>
      <c r="G3489" s="4">
        <v>165.28163862472567</v>
      </c>
      <c r="H3489" s="4">
        <v>0</v>
      </c>
      <c r="I3489" s="4">
        <v>146.2106803218727</v>
      </c>
      <c r="J3489" s="4">
        <v>0</v>
      </c>
      <c r="K3489" s="4">
        <v>3.1784930504754936</v>
      </c>
    </row>
    <row r="3490" spans="1:11">
      <c r="A3490">
        <v>1997</v>
      </c>
      <c r="B3490" t="s">
        <v>119</v>
      </c>
      <c r="C3490" t="s">
        <v>120</v>
      </c>
      <c r="D3490" t="s">
        <v>6</v>
      </c>
      <c r="E3490" t="s">
        <v>537</v>
      </c>
      <c r="F3490">
        <v>12</v>
      </c>
      <c r="G3490" s="4">
        <v>18.110655737704917</v>
      </c>
      <c r="H3490" s="4">
        <v>0</v>
      </c>
      <c r="I3490" s="4">
        <v>51.313524590163937</v>
      </c>
      <c r="J3490" s="4">
        <v>0</v>
      </c>
      <c r="K3490" s="4">
        <v>0</v>
      </c>
    </row>
    <row r="3491" spans="1:11">
      <c r="A3491">
        <v>1997</v>
      </c>
      <c r="B3491" t="s">
        <v>119</v>
      </c>
      <c r="C3491" t="s">
        <v>120</v>
      </c>
      <c r="D3491" t="s">
        <v>6</v>
      </c>
      <c r="E3491" t="s">
        <v>980</v>
      </c>
      <c r="F3491">
        <v>3</v>
      </c>
      <c r="G3491" s="4">
        <v>3</v>
      </c>
      <c r="H3491" s="4">
        <v>0</v>
      </c>
      <c r="I3491" s="4">
        <v>6</v>
      </c>
      <c r="J3491" s="4">
        <v>0</v>
      </c>
      <c r="K3491" s="4">
        <v>0</v>
      </c>
    </row>
    <row r="3492" spans="1:11">
      <c r="A3492">
        <v>1998</v>
      </c>
      <c r="B3492" t="s">
        <v>119</v>
      </c>
      <c r="C3492" t="s">
        <v>120</v>
      </c>
      <c r="D3492" t="s">
        <v>6</v>
      </c>
      <c r="E3492" t="s">
        <v>6</v>
      </c>
      <c r="F3492">
        <v>48</v>
      </c>
      <c r="G3492" s="4">
        <v>129.78820375335121</v>
      </c>
      <c r="H3492" s="4">
        <v>0</v>
      </c>
      <c r="I3492" s="4">
        <v>110.56032171581769</v>
      </c>
      <c r="J3492" s="4">
        <v>0</v>
      </c>
      <c r="K3492" s="4">
        <v>4.8069705093833779</v>
      </c>
    </row>
    <row r="3493" spans="1:11">
      <c r="A3493">
        <v>1998</v>
      </c>
      <c r="B3493" t="s">
        <v>119</v>
      </c>
      <c r="C3493" t="s">
        <v>120</v>
      </c>
      <c r="D3493" t="s">
        <v>6</v>
      </c>
      <c r="E3493" t="s">
        <v>662</v>
      </c>
      <c r="F3493">
        <v>4</v>
      </c>
      <c r="G3493" s="4">
        <v>3.9</v>
      </c>
      <c r="H3493" s="4">
        <v>0</v>
      </c>
      <c r="I3493" s="4">
        <v>7.8</v>
      </c>
      <c r="J3493" s="4">
        <v>0</v>
      </c>
      <c r="K3493" s="4">
        <v>0</v>
      </c>
    </row>
    <row r="3494" spans="1:11">
      <c r="A3494">
        <v>1998</v>
      </c>
      <c r="B3494" t="s">
        <v>119</v>
      </c>
      <c r="C3494" t="s">
        <v>120</v>
      </c>
      <c r="D3494" t="s">
        <v>6</v>
      </c>
      <c r="E3494" t="s">
        <v>677</v>
      </c>
      <c r="F3494">
        <v>4</v>
      </c>
      <c r="G3494" s="4">
        <v>4.0444444444444443</v>
      </c>
      <c r="H3494" s="4">
        <v>0</v>
      </c>
      <c r="I3494" s="4">
        <v>4.0444444444444443</v>
      </c>
      <c r="J3494" s="4">
        <v>0</v>
      </c>
      <c r="K3494" s="4">
        <v>0</v>
      </c>
    </row>
    <row r="3495" spans="1:11">
      <c r="A3495">
        <v>1998</v>
      </c>
      <c r="B3495" t="s">
        <v>119</v>
      </c>
      <c r="C3495" t="s">
        <v>120</v>
      </c>
      <c r="D3495" t="s">
        <v>6</v>
      </c>
      <c r="E3495" t="s">
        <v>694</v>
      </c>
      <c r="F3495">
        <v>4</v>
      </c>
      <c r="G3495" s="4">
        <v>4.0929487179487181</v>
      </c>
      <c r="H3495" s="4">
        <v>0</v>
      </c>
      <c r="I3495" s="4">
        <v>8.1858974358974361</v>
      </c>
      <c r="J3495" s="4">
        <v>0</v>
      </c>
      <c r="K3495" s="4">
        <v>0</v>
      </c>
    </row>
    <row r="3496" spans="1:11">
      <c r="A3496">
        <v>1999</v>
      </c>
      <c r="B3496" t="s">
        <v>119</v>
      </c>
      <c r="C3496" t="s">
        <v>120</v>
      </c>
      <c r="D3496" t="s">
        <v>6</v>
      </c>
      <c r="E3496" t="s">
        <v>978</v>
      </c>
      <c r="F3496">
        <v>3</v>
      </c>
      <c r="G3496" s="4">
        <v>7.7692998204667862</v>
      </c>
      <c r="H3496" s="4">
        <v>0</v>
      </c>
      <c r="I3496" s="4">
        <v>0</v>
      </c>
      <c r="J3496" s="4">
        <v>0</v>
      </c>
      <c r="K3496" s="4">
        <v>20.718132854578098</v>
      </c>
    </row>
    <row r="3497" spans="1:11">
      <c r="A3497">
        <v>1999</v>
      </c>
      <c r="B3497" t="s">
        <v>119</v>
      </c>
      <c r="C3497" t="s">
        <v>120</v>
      </c>
      <c r="D3497" t="s">
        <v>6</v>
      </c>
      <c r="E3497" t="s">
        <v>6</v>
      </c>
      <c r="F3497">
        <v>29</v>
      </c>
      <c r="G3497" s="4">
        <v>54.555681818181817</v>
      </c>
      <c r="H3497" s="4">
        <v>0</v>
      </c>
      <c r="I3497" s="4">
        <v>92.325000000000003</v>
      </c>
      <c r="J3497" s="4">
        <v>0</v>
      </c>
      <c r="K3497" s="4">
        <v>0</v>
      </c>
    </row>
    <row r="3498" spans="1:11">
      <c r="A3498">
        <v>1999</v>
      </c>
      <c r="B3498" t="s">
        <v>119</v>
      </c>
      <c r="C3498" t="s">
        <v>120</v>
      </c>
      <c r="D3498" t="s">
        <v>6</v>
      </c>
      <c r="E3498" t="s">
        <v>537</v>
      </c>
      <c r="F3498">
        <v>7</v>
      </c>
      <c r="G3498" s="4">
        <v>10.159807355516637</v>
      </c>
      <c r="H3498" s="4">
        <v>0</v>
      </c>
      <c r="I3498" s="4">
        <v>13.546409807355516</v>
      </c>
      <c r="J3498" s="4">
        <v>0</v>
      </c>
      <c r="K3498" s="4">
        <v>0</v>
      </c>
    </row>
    <row r="3499" spans="1:11">
      <c r="A3499">
        <v>1999</v>
      </c>
      <c r="B3499" t="s">
        <v>119</v>
      </c>
      <c r="C3499" t="s">
        <v>120</v>
      </c>
      <c r="D3499" t="s">
        <v>6</v>
      </c>
      <c r="E3499" t="s">
        <v>976</v>
      </c>
      <c r="F3499">
        <v>3</v>
      </c>
      <c r="G3499" s="4">
        <v>3.2868852459016393</v>
      </c>
      <c r="H3499" s="4">
        <v>0</v>
      </c>
      <c r="I3499" s="4">
        <v>0</v>
      </c>
      <c r="J3499" s="4">
        <v>0</v>
      </c>
      <c r="K3499" s="4">
        <v>0</v>
      </c>
    </row>
    <row r="3500" spans="1:11">
      <c r="A3500">
        <v>2000</v>
      </c>
      <c r="B3500" t="s">
        <v>119</v>
      </c>
      <c r="C3500" t="s">
        <v>120</v>
      </c>
      <c r="D3500" t="s">
        <v>6</v>
      </c>
      <c r="E3500" t="s">
        <v>978</v>
      </c>
      <c r="F3500">
        <v>5</v>
      </c>
      <c r="G3500" s="4">
        <v>9.5289323553382221</v>
      </c>
      <c r="H3500" s="4">
        <v>0</v>
      </c>
      <c r="I3500" s="4">
        <v>14.293398533007334</v>
      </c>
      <c r="J3500" s="4">
        <v>0</v>
      </c>
      <c r="K3500" s="4">
        <v>0</v>
      </c>
    </row>
    <row r="3501" spans="1:11">
      <c r="A3501">
        <v>2000</v>
      </c>
      <c r="B3501" t="s">
        <v>119</v>
      </c>
      <c r="C3501" t="s">
        <v>120</v>
      </c>
      <c r="D3501" t="s">
        <v>6</v>
      </c>
      <c r="E3501" t="s">
        <v>6</v>
      </c>
      <c r="F3501">
        <v>55</v>
      </c>
      <c r="G3501" s="4">
        <v>359.59952324195467</v>
      </c>
      <c r="H3501" s="4">
        <v>0</v>
      </c>
      <c r="I3501" s="4">
        <v>580.89153754469601</v>
      </c>
      <c r="J3501" s="4">
        <v>0</v>
      </c>
      <c r="K3501" s="4">
        <v>13.830750893921333</v>
      </c>
    </row>
    <row r="3502" spans="1:11">
      <c r="A3502">
        <v>2000</v>
      </c>
      <c r="B3502" t="s">
        <v>119</v>
      </c>
      <c r="C3502" t="s">
        <v>120</v>
      </c>
      <c r="D3502" t="s">
        <v>6</v>
      </c>
      <c r="E3502" t="s">
        <v>537</v>
      </c>
      <c r="F3502">
        <v>9</v>
      </c>
      <c r="G3502" s="4">
        <v>12.912356321839081</v>
      </c>
      <c r="H3502" s="4">
        <v>0</v>
      </c>
      <c r="I3502" s="4">
        <v>21.520593869731798</v>
      </c>
      <c r="J3502" s="4">
        <v>0</v>
      </c>
      <c r="K3502" s="4">
        <v>0</v>
      </c>
    </row>
    <row r="3503" spans="1:11">
      <c r="A3503">
        <v>2000</v>
      </c>
      <c r="B3503" t="s">
        <v>119</v>
      </c>
      <c r="C3503" t="s">
        <v>120</v>
      </c>
      <c r="D3503" t="s">
        <v>6</v>
      </c>
      <c r="E3503" t="s">
        <v>976</v>
      </c>
      <c r="F3503">
        <v>4</v>
      </c>
      <c r="G3503" s="4">
        <v>20.56034482758621</v>
      </c>
      <c r="H3503" s="4">
        <v>0</v>
      </c>
      <c r="I3503" s="4">
        <v>16.448275862068964</v>
      </c>
      <c r="J3503" s="4">
        <v>0</v>
      </c>
      <c r="K3503" s="4">
        <v>0</v>
      </c>
    </row>
    <row r="3504" spans="1:11">
      <c r="A3504">
        <v>2001</v>
      </c>
      <c r="B3504" t="s">
        <v>119</v>
      </c>
      <c r="C3504" t="s">
        <v>120</v>
      </c>
      <c r="D3504" t="s">
        <v>6</v>
      </c>
      <c r="E3504" t="s">
        <v>978</v>
      </c>
      <c r="F3504">
        <v>3</v>
      </c>
      <c r="G3504" s="4">
        <v>6.0538461538461545</v>
      </c>
      <c r="H3504" s="4">
        <v>0</v>
      </c>
      <c r="I3504" s="4">
        <v>15.134615384615385</v>
      </c>
      <c r="J3504" s="4">
        <v>0</v>
      </c>
      <c r="K3504" s="4">
        <v>0</v>
      </c>
    </row>
    <row r="3505" spans="1:11">
      <c r="A3505">
        <v>2001</v>
      </c>
      <c r="B3505" t="s">
        <v>119</v>
      </c>
      <c r="C3505" t="s">
        <v>120</v>
      </c>
      <c r="D3505" t="s">
        <v>6</v>
      </c>
      <c r="E3505" t="s">
        <v>6</v>
      </c>
      <c r="F3505">
        <v>85</v>
      </c>
      <c r="G3505" s="4">
        <v>234.05960264900659</v>
      </c>
      <c r="H3505" s="4">
        <v>0</v>
      </c>
      <c r="I3505" s="4">
        <v>286.07284768211923</v>
      </c>
      <c r="J3505" s="4">
        <v>0</v>
      </c>
      <c r="K3505" s="4">
        <v>22.29139072847682</v>
      </c>
    </row>
    <row r="3506" spans="1:11">
      <c r="A3506">
        <v>2002</v>
      </c>
      <c r="B3506" t="s">
        <v>119</v>
      </c>
      <c r="C3506" t="s">
        <v>120</v>
      </c>
      <c r="D3506" t="s">
        <v>6</v>
      </c>
      <c r="E3506" t="s">
        <v>978</v>
      </c>
      <c r="F3506">
        <v>3</v>
      </c>
      <c r="G3506" s="4">
        <v>3.0703012912482066</v>
      </c>
      <c r="H3506" s="4">
        <v>0</v>
      </c>
      <c r="I3506" s="4">
        <v>0</v>
      </c>
      <c r="J3506" s="4">
        <v>0</v>
      </c>
      <c r="K3506" s="4">
        <v>0</v>
      </c>
    </row>
    <row r="3507" spans="1:11">
      <c r="A3507">
        <v>2002</v>
      </c>
      <c r="B3507" t="s">
        <v>119</v>
      </c>
      <c r="C3507" t="s">
        <v>120</v>
      </c>
      <c r="D3507" t="s">
        <v>6</v>
      </c>
      <c r="E3507" t="s">
        <v>6</v>
      </c>
      <c r="F3507">
        <v>37</v>
      </c>
      <c r="G3507" s="4">
        <v>114.05011933174225</v>
      </c>
      <c r="H3507" s="4">
        <v>0</v>
      </c>
      <c r="I3507" s="4">
        <v>254.93556085918854</v>
      </c>
      <c r="J3507" s="4">
        <v>0</v>
      </c>
      <c r="K3507" s="4">
        <v>0</v>
      </c>
    </row>
    <row r="3508" spans="1:11">
      <c r="A3508">
        <v>2002</v>
      </c>
      <c r="B3508" t="s">
        <v>119</v>
      </c>
      <c r="C3508" t="s">
        <v>120</v>
      </c>
      <c r="D3508" t="s">
        <v>6</v>
      </c>
      <c r="E3508" t="s">
        <v>537</v>
      </c>
      <c r="F3508">
        <v>4</v>
      </c>
      <c r="G3508" s="4">
        <v>3.6573459715639811</v>
      </c>
      <c r="H3508" s="4">
        <v>0</v>
      </c>
      <c r="I3508" s="4">
        <v>0</v>
      </c>
      <c r="J3508" s="4">
        <v>0</v>
      </c>
      <c r="K3508" s="4">
        <v>0</v>
      </c>
    </row>
    <row r="3509" spans="1:11">
      <c r="A3509">
        <v>2003</v>
      </c>
      <c r="B3509" t="s">
        <v>119</v>
      </c>
      <c r="C3509" t="s">
        <v>120</v>
      </c>
      <c r="D3509" t="s">
        <v>6</v>
      </c>
      <c r="E3509" t="s">
        <v>6</v>
      </c>
      <c r="F3509">
        <v>40</v>
      </c>
      <c r="G3509" s="4">
        <v>99.480519480519476</v>
      </c>
      <c r="H3509" s="4">
        <v>0</v>
      </c>
      <c r="I3509" s="4">
        <v>135.2935064935065</v>
      </c>
      <c r="J3509" s="4">
        <v>0</v>
      </c>
      <c r="K3509" s="4">
        <v>0</v>
      </c>
    </row>
    <row r="3510" spans="1:11">
      <c r="A3510">
        <v>2003</v>
      </c>
      <c r="B3510" t="s">
        <v>119</v>
      </c>
      <c r="C3510" t="s">
        <v>120</v>
      </c>
      <c r="D3510" t="s">
        <v>6</v>
      </c>
      <c r="E3510" t="s">
        <v>976</v>
      </c>
      <c r="F3510">
        <v>4</v>
      </c>
      <c r="G3510" s="4">
        <v>16.150375939849624</v>
      </c>
      <c r="H3510" s="4">
        <v>0</v>
      </c>
      <c r="I3510" s="4">
        <v>4.0375939849624061</v>
      </c>
      <c r="J3510" s="4">
        <v>0</v>
      </c>
      <c r="K3510" s="4">
        <v>0</v>
      </c>
    </row>
    <row r="3511" spans="1:11">
      <c r="A3511">
        <v>2004</v>
      </c>
      <c r="B3511" t="s">
        <v>119</v>
      </c>
      <c r="C3511" t="s">
        <v>120</v>
      </c>
      <c r="D3511" t="s">
        <v>6</v>
      </c>
      <c r="E3511" t="s">
        <v>6</v>
      </c>
      <c r="F3511">
        <v>30</v>
      </c>
      <c r="G3511" s="4">
        <v>79.056923076923084</v>
      </c>
      <c r="H3511" s="4">
        <v>0</v>
      </c>
      <c r="I3511" s="4">
        <v>97.88</v>
      </c>
      <c r="J3511" s="4">
        <v>0</v>
      </c>
      <c r="K3511" s="4">
        <v>0</v>
      </c>
    </row>
    <row r="3512" spans="1:11">
      <c r="A3512">
        <v>2004</v>
      </c>
      <c r="B3512" t="s">
        <v>119</v>
      </c>
      <c r="C3512" t="s">
        <v>120</v>
      </c>
      <c r="D3512" t="s">
        <v>6</v>
      </c>
      <c r="E3512" t="s">
        <v>537</v>
      </c>
      <c r="F3512">
        <v>7</v>
      </c>
      <c r="G3512" s="4">
        <v>7.197679607318161</v>
      </c>
      <c r="H3512" s="4">
        <v>0</v>
      </c>
      <c r="I3512" s="4">
        <v>10.796519410977242</v>
      </c>
      <c r="J3512" s="4">
        <v>0</v>
      </c>
      <c r="K3512" s="4">
        <v>0</v>
      </c>
    </row>
    <row r="3513" spans="1:11">
      <c r="A3513">
        <v>2006</v>
      </c>
      <c r="B3513" t="s">
        <v>119</v>
      </c>
      <c r="C3513" t="s">
        <v>120</v>
      </c>
      <c r="D3513" t="s">
        <v>6</v>
      </c>
      <c r="E3513" t="s">
        <v>978</v>
      </c>
      <c r="F3513">
        <v>3</v>
      </c>
      <c r="G3513" s="4">
        <v>2.6839266450916934</v>
      </c>
      <c r="H3513" s="4">
        <v>0</v>
      </c>
      <c r="I3513" s="4">
        <v>0</v>
      </c>
      <c r="J3513" s="4">
        <v>0</v>
      </c>
      <c r="K3513" s="4">
        <v>0</v>
      </c>
    </row>
    <row r="3514" spans="1:11">
      <c r="A3514">
        <v>2006</v>
      </c>
      <c r="B3514" t="s">
        <v>119</v>
      </c>
      <c r="C3514" t="s">
        <v>120</v>
      </c>
      <c r="D3514" t="s">
        <v>6</v>
      </c>
      <c r="E3514" t="s">
        <v>6</v>
      </c>
      <c r="F3514">
        <v>11</v>
      </c>
      <c r="G3514" s="4">
        <v>52.297872340425528</v>
      </c>
      <c r="H3514" s="4">
        <v>0</v>
      </c>
      <c r="I3514" s="4">
        <v>26.148936170212764</v>
      </c>
      <c r="J3514" s="4">
        <v>0</v>
      </c>
      <c r="K3514" s="4">
        <v>0</v>
      </c>
    </row>
    <row r="3515" spans="1:11">
      <c r="A3515">
        <v>2007</v>
      </c>
      <c r="B3515" t="s">
        <v>119</v>
      </c>
      <c r="C3515" t="s">
        <v>120</v>
      </c>
      <c r="D3515" t="s">
        <v>6</v>
      </c>
      <c r="E3515" t="s">
        <v>6</v>
      </c>
      <c r="F3515">
        <v>87</v>
      </c>
      <c r="G3515" s="4">
        <v>377.8648648648649</v>
      </c>
      <c r="H3515" s="4">
        <v>0</v>
      </c>
      <c r="I3515" s="4">
        <v>824.43243243243251</v>
      </c>
      <c r="J3515" s="4">
        <v>0</v>
      </c>
      <c r="K3515" s="4">
        <v>0</v>
      </c>
    </row>
    <row r="3516" spans="1:11">
      <c r="A3516">
        <v>1968</v>
      </c>
      <c r="B3516" t="s">
        <v>121</v>
      </c>
      <c r="C3516" t="s">
        <v>122</v>
      </c>
      <c r="D3516" t="s">
        <v>6</v>
      </c>
      <c r="E3516" t="s">
        <v>534</v>
      </c>
      <c r="F3516">
        <v>815</v>
      </c>
      <c r="G3516" s="4">
        <v>4507</v>
      </c>
      <c r="H3516" s="4">
        <v>1235</v>
      </c>
      <c r="I3516" s="4">
        <v>0</v>
      </c>
      <c r="J3516" s="4">
        <v>0</v>
      </c>
      <c r="K3516" s="4">
        <v>0</v>
      </c>
    </row>
    <row r="3517" spans="1:11">
      <c r="A3517">
        <v>1969</v>
      </c>
      <c r="B3517" t="s">
        <v>121</v>
      </c>
      <c r="C3517" t="s">
        <v>122</v>
      </c>
      <c r="D3517" t="s">
        <v>6</v>
      </c>
      <c r="E3517" t="s">
        <v>534</v>
      </c>
      <c r="F3517">
        <v>871</v>
      </c>
      <c r="G3517" s="4">
        <v>6608</v>
      </c>
      <c r="H3517" s="4">
        <v>1841</v>
      </c>
      <c r="I3517" s="4">
        <v>0</v>
      </c>
      <c r="J3517" s="4">
        <v>0</v>
      </c>
      <c r="K3517" s="4">
        <v>0</v>
      </c>
    </row>
    <row r="3518" spans="1:11">
      <c r="A3518">
        <v>1970</v>
      </c>
      <c r="B3518" t="s">
        <v>121</v>
      </c>
      <c r="C3518" t="s">
        <v>122</v>
      </c>
      <c r="D3518" t="s">
        <v>6</v>
      </c>
      <c r="E3518" t="s">
        <v>534</v>
      </c>
      <c r="F3518">
        <v>961</v>
      </c>
      <c r="G3518" s="4">
        <v>7057</v>
      </c>
      <c r="H3518" s="4">
        <v>910</v>
      </c>
      <c r="I3518" s="4">
        <v>0</v>
      </c>
      <c r="J3518" s="4">
        <v>0</v>
      </c>
      <c r="K3518" s="4">
        <v>0</v>
      </c>
    </row>
    <row r="3519" spans="1:11">
      <c r="A3519">
        <v>1971</v>
      </c>
      <c r="B3519" t="s">
        <v>121</v>
      </c>
      <c r="C3519" t="s">
        <v>122</v>
      </c>
      <c r="D3519" t="s">
        <v>6</v>
      </c>
      <c r="E3519" t="s">
        <v>534</v>
      </c>
      <c r="F3519">
        <v>601</v>
      </c>
      <c r="G3519" s="4">
        <v>3405</v>
      </c>
      <c r="H3519" s="4">
        <v>664</v>
      </c>
      <c r="I3519" s="4">
        <v>98</v>
      </c>
      <c r="J3519" s="4">
        <v>0</v>
      </c>
      <c r="K3519" s="4">
        <v>0</v>
      </c>
    </row>
    <row r="3520" spans="1:11">
      <c r="A3520">
        <v>1972</v>
      </c>
      <c r="B3520" t="s">
        <v>121</v>
      </c>
      <c r="C3520" t="s">
        <v>122</v>
      </c>
      <c r="D3520" t="s">
        <v>6</v>
      </c>
      <c r="E3520" t="s">
        <v>534</v>
      </c>
      <c r="F3520">
        <v>605</v>
      </c>
      <c r="G3520" s="4">
        <v>3508</v>
      </c>
      <c r="H3520" s="4">
        <v>836</v>
      </c>
      <c r="I3520" s="4">
        <v>255</v>
      </c>
      <c r="J3520" s="4">
        <v>0</v>
      </c>
      <c r="K3520" s="4">
        <v>0</v>
      </c>
    </row>
    <row r="3521" spans="1:11">
      <c r="A3521">
        <v>1973</v>
      </c>
      <c r="B3521" t="s">
        <v>121</v>
      </c>
      <c r="C3521" t="s">
        <v>122</v>
      </c>
      <c r="D3521" t="s">
        <v>6</v>
      </c>
      <c r="E3521" t="s">
        <v>534</v>
      </c>
      <c r="F3521">
        <v>716</v>
      </c>
      <c r="G3521" s="4">
        <v>4809</v>
      </c>
      <c r="H3521" s="4">
        <v>1057</v>
      </c>
      <c r="I3521" s="4">
        <v>620</v>
      </c>
      <c r="J3521" s="4">
        <v>0</v>
      </c>
      <c r="K3521" s="4">
        <v>0</v>
      </c>
    </row>
    <row r="3522" spans="1:11">
      <c r="A3522">
        <v>1974</v>
      </c>
      <c r="B3522" t="s">
        <v>121</v>
      </c>
      <c r="C3522" t="s">
        <v>122</v>
      </c>
      <c r="D3522" t="s">
        <v>6</v>
      </c>
      <c r="E3522" t="s">
        <v>534</v>
      </c>
      <c r="F3522">
        <v>712</v>
      </c>
      <c r="G3522" s="4">
        <v>4522</v>
      </c>
      <c r="H3522" s="4">
        <v>741</v>
      </c>
      <c r="I3522" s="4">
        <v>248</v>
      </c>
      <c r="J3522" s="4">
        <v>0</v>
      </c>
      <c r="K3522" s="4">
        <v>0</v>
      </c>
    </row>
    <row r="3523" spans="1:11">
      <c r="A3523">
        <v>1975</v>
      </c>
      <c r="B3523" t="s">
        <v>121</v>
      </c>
      <c r="C3523" t="s">
        <v>122</v>
      </c>
      <c r="D3523" t="s">
        <v>6</v>
      </c>
      <c r="E3523" t="s">
        <v>534</v>
      </c>
      <c r="F3523">
        <v>640</v>
      </c>
      <c r="G3523" s="4">
        <v>4304</v>
      </c>
      <c r="H3523" s="4">
        <v>698</v>
      </c>
      <c r="I3523" s="4">
        <v>363</v>
      </c>
      <c r="J3523" s="4">
        <v>0</v>
      </c>
      <c r="K3523" s="4">
        <v>0</v>
      </c>
    </row>
    <row r="3524" spans="1:11">
      <c r="A3524">
        <v>1976</v>
      </c>
      <c r="B3524" t="s">
        <v>121</v>
      </c>
      <c r="C3524" t="s">
        <v>122</v>
      </c>
      <c r="D3524" t="s">
        <v>6</v>
      </c>
      <c r="E3524" t="s">
        <v>534</v>
      </c>
      <c r="F3524">
        <v>954</v>
      </c>
      <c r="G3524" s="4">
        <v>8431</v>
      </c>
      <c r="H3524" s="4">
        <v>1227</v>
      </c>
      <c r="I3524" s="4">
        <v>714</v>
      </c>
      <c r="J3524" s="4">
        <v>0</v>
      </c>
      <c r="K3524" s="4">
        <v>0</v>
      </c>
    </row>
    <row r="3525" spans="1:11">
      <c r="A3525">
        <v>1977</v>
      </c>
      <c r="B3525" t="s">
        <v>121</v>
      </c>
      <c r="C3525" t="s">
        <v>122</v>
      </c>
      <c r="D3525" t="s">
        <v>6</v>
      </c>
      <c r="E3525" t="s">
        <v>534</v>
      </c>
      <c r="F3525">
        <v>681</v>
      </c>
      <c r="G3525" s="4">
        <v>5404</v>
      </c>
      <c r="H3525" s="4">
        <v>551</v>
      </c>
      <c r="I3525" s="4">
        <v>599</v>
      </c>
      <c r="J3525" s="4">
        <v>0</v>
      </c>
      <c r="K3525" s="4">
        <v>0</v>
      </c>
    </row>
    <row r="3526" spans="1:11">
      <c r="A3526">
        <v>1978</v>
      </c>
      <c r="B3526" t="s">
        <v>121</v>
      </c>
      <c r="C3526" t="s">
        <v>122</v>
      </c>
      <c r="D3526" t="s">
        <v>6</v>
      </c>
      <c r="E3526" t="s">
        <v>534</v>
      </c>
      <c r="F3526">
        <v>524</v>
      </c>
      <c r="G3526" s="4">
        <v>4579</v>
      </c>
      <c r="H3526" s="4">
        <v>491</v>
      </c>
      <c r="I3526" s="4">
        <v>772</v>
      </c>
      <c r="J3526" s="4">
        <v>0</v>
      </c>
      <c r="K3526" s="4">
        <v>0</v>
      </c>
    </row>
    <row r="3527" spans="1:11">
      <c r="A3527">
        <v>1979</v>
      </c>
      <c r="B3527" t="s">
        <v>121</v>
      </c>
      <c r="C3527" t="s">
        <v>122</v>
      </c>
      <c r="D3527" t="s">
        <v>6</v>
      </c>
      <c r="E3527" t="s">
        <v>534</v>
      </c>
      <c r="F3527">
        <v>730</v>
      </c>
      <c r="G3527" s="4">
        <v>6900</v>
      </c>
      <c r="H3527" s="4">
        <v>711</v>
      </c>
      <c r="I3527" s="4">
        <v>921</v>
      </c>
      <c r="J3527" s="4">
        <v>0</v>
      </c>
      <c r="K3527" s="4">
        <v>0</v>
      </c>
    </row>
    <row r="3528" spans="1:11">
      <c r="A3528">
        <v>1980</v>
      </c>
      <c r="B3528" t="s">
        <v>121</v>
      </c>
      <c r="C3528" t="s">
        <v>122</v>
      </c>
      <c r="D3528" t="s">
        <v>6</v>
      </c>
      <c r="E3528" t="s">
        <v>534</v>
      </c>
      <c r="F3528">
        <v>425</v>
      </c>
      <c r="G3528" s="4">
        <v>3249</v>
      </c>
      <c r="H3528" s="4">
        <v>133</v>
      </c>
      <c r="I3528" s="4">
        <v>720</v>
      </c>
      <c r="J3528" s="4">
        <v>0</v>
      </c>
      <c r="K3528" s="4">
        <v>0</v>
      </c>
    </row>
    <row r="3529" spans="1:11">
      <c r="A3529">
        <v>1981</v>
      </c>
      <c r="B3529" t="s">
        <v>121</v>
      </c>
      <c r="C3529" t="s">
        <v>122</v>
      </c>
      <c r="D3529" t="s">
        <v>6</v>
      </c>
      <c r="E3529" t="s">
        <v>534</v>
      </c>
      <c r="F3529">
        <v>284</v>
      </c>
      <c r="G3529" s="4">
        <v>2065</v>
      </c>
      <c r="H3529" s="4">
        <v>103</v>
      </c>
      <c r="I3529" s="4">
        <v>879</v>
      </c>
      <c r="J3529" s="4">
        <v>0</v>
      </c>
      <c r="K3529" s="4">
        <v>0</v>
      </c>
    </row>
    <row r="3530" spans="1:11">
      <c r="A3530">
        <v>1982</v>
      </c>
      <c r="B3530" t="s">
        <v>121</v>
      </c>
      <c r="C3530" t="s">
        <v>122</v>
      </c>
      <c r="D3530" t="s">
        <v>6</v>
      </c>
      <c r="E3530" t="s">
        <v>534</v>
      </c>
      <c r="F3530">
        <v>293</v>
      </c>
      <c r="G3530" s="4">
        <v>1679</v>
      </c>
      <c r="H3530" s="4">
        <v>127</v>
      </c>
      <c r="I3530" s="4">
        <v>702</v>
      </c>
      <c r="J3530" s="4">
        <v>3</v>
      </c>
      <c r="K3530" s="4">
        <v>0</v>
      </c>
    </row>
    <row r="3531" spans="1:11">
      <c r="A3531">
        <v>1983</v>
      </c>
      <c r="B3531" t="s">
        <v>121</v>
      </c>
      <c r="C3531" t="s">
        <v>122</v>
      </c>
      <c r="D3531" t="s">
        <v>6</v>
      </c>
      <c r="E3531" t="s">
        <v>534</v>
      </c>
      <c r="F3531">
        <v>410</v>
      </c>
      <c r="G3531" s="4">
        <v>2676</v>
      </c>
      <c r="H3531" s="4">
        <v>157</v>
      </c>
      <c r="I3531" s="4">
        <v>924</v>
      </c>
      <c r="J3531" s="4">
        <v>4</v>
      </c>
      <c r="K3531" s="4">
        <v>4</v>
      </c>
    </row>
    <row r="3532" spans="1:11">
      <c r="A3532">
        <v>1984</v>
      </c>
      <c r="B3532" t="s">
        <v>121</v>
      </c>
      <c r="C3532" t="s">
        <v>122</v>
      </c>
      <c r="D3532" t="s">
        <v>6</v>
      </c>
      <c r="E3532" t="s">
        <v>6</v>
      </c>
      <c r="F3532">
        <v>205</v>
      </c>
      <c r="G3532" s="4">
        <v>2363</v>
      </c>
      <c r="H3532" s="4">
        <v>47</v>
      </c>
      <c r="I3532" s="4">
        <v>1070</v>
      </c>
      <c r="J3532" s="4">
        <v>17</v>
      </c>
      <c r="K3532" s="4">
        <v>21</v>
      </c>
    </row>
    <row r="3533" spans="1:11">
      <c r="A3533">
        <v>1984</v>
      </c>
      <c r="B3533" t="s">
        <v>121</v>
      </c>
      <c r="C3533" t="s">
        <v>122</v>
      </c>
      <c r="D3533" t="s">
        <v>6</v>
      </c>
      <c r="E3533" t="s">
        <v>537</v>
      </c>
      <c r="F3533">
        <v>71</v>
      </c>
      <c r="G3533" s="4">
        <v>118</v>
      </c>
      <c r="H3533" s="4">
        <v>8</v>
      </c>
      <c r="I3533" s="4">
        <v>16</v>
      </c>
      <c r="J3533" s="4">
        <v>0</v>
      </c>
      <c r="K3533" s="4">
        <v>0</v>
      </c>
    </row>
    <row r="3534" spans="1:11">
      <c r="A3534">
        <v>1984</v>
      </c>
      <c r="B3534" t="s">
        <v>121</v>
      </c>
      <c r="C3534" t="s">
        <v>122</v>
      </c>
      <c r="D3534" t="s">
        <v>6</v>
      </c>
      <c r="E3534" t="s">
        <v>662</v>
      </c>
      <c r="F3534">
        <v>6</v>
      </c>
      <c r="G3534" s="4">
        <v>6</v>
      </c>
      <c r="H3534" s="4">
        <v>0</v>
      </c>
      <c r="I3534" s="4">
        <v>0</v>
      </c>
      <c r="J3534" s="4">
        <v>0</v>
      </c>
      <c r="K3534" s="4">
        <v>0</v>
      </c>
    </row>
    <row r="3535" spans="1:11">
      <c r="A3535">
        <v>1984</v>
      </c>
      <c r="B3535" t="s">
        <v>121</v>
      </c>
      <c r="C3535" t="s">
        <v>122</v>
      </c>
      <c r="D3535" t="s">
        <v>6</v>
      </c>
      <c r="E3535" t="s">
        <v>976</v>
      </c>
      <c r="F3535">
        <v>7</v>
      </c>
      <c r="G3535" s="4">
        <v>11</v>
      </c>
      <c r="H3535" s="4">
        <v>0</v>
      </c>
      <c r="I3535" s="4">
        <v>0</v>
      </c>
      <c r="J3535" s="4">
        <v>0</v>
      </c>
      <c r="K3535" s="4">
        <v>0</v>
      </c>
    </row>
    <row r="3536" spans="1:11">
      <c r="A3536">
        <v>1985</v>
      </c>
      <c r="B3536" t="s">
        <v>121</v>
      </c>
      <c r="C3536" t="s">
        <v>122</v>
      </c>
      <c r="D3536" t="s">
        <v>6</v>
      </c>
      <c r="E3536" t="s">
        <v>6</v>
      </c>
      <c r="F3536">
        <v>324</v>
      </c>
      <c r="G3536" s="4">
        <v>2765</v>
      </c>
      <c r="H3536" s="4">
        <v>3</v>
      </c>
      <c r="I3536" s="4">
        <v>1719</v>
      </c>
      <c r="J3536" s="4">
        <v>100</v>
      </c>
      <c r="K3536" s="4">
        <v>179</v>
      </c>
    </row>
    <row r="3537" spans="1:11">
      <c r="A3537">
        <v>1985</v>
      </c>
      <c r="B3537" t="s">
        <v>121</v>
      </c>
      <c r="C3537" t="s">
        <v>122</v>
      </c>
      <c r="D3537" t="s">
        <v>6</v>
      </c>
      <c r="E3537" t="s">
        <v>537</v>
      </c>
      <c r="F3537">
        <v>67</v>
      </c>
      <c r="G3537" s="4">
        <v>189</v>
      </c>
      <c r="H3537" s="4">
        <v>0</v>
      </c>
      <c r="I3537" s="4">
        <v>96</v>
      </c>
      <c r="J3537" s="4">
        <v>3</v>
      </c>
      <c r="K3537" s="4">
        <v>10</v>
      </c>
    </row>
    <row r="3538" spans="1:11">
      <c r="A3538">
        <v>1985</v>
      </c>
      <c r="B3538" t="s">
        <v>121</v>
      </c>
      <c r="C3538" t="s">
        <v>122</v>
      </c>
      <c r="D3538" t="s">
        <v>6</v>
      </c>
      <c r="E3538" t="s">
        <v>662</v>
      </c>
      <c r="F3538">
        <v>6</v>
      </c>
      <c r="G3538" s="4">
        <v>11</v>
      </c>
      <c r="H3538" s="4">
        <v>0</v>
      </c>
      <c r="I3538" s="4">
        <v>0</v>
      </c>
      <c r="J3538" s="4">
        <v>0</v>
      </c>
      <c r="K3538" s="4">
        <v>0</v>
      </c>
    </row>
    <row r="3539" spans="1:11">
      <c r="A3539">
        <v>1985</v>
      </c>
      <c r="B3539" t="s">
        <v>121</v>
      </c>
      <c r="C3539" t="s">
        <v>122</v>
      </c>
      <c r="D3539" t="s">
        <v>6</v>
      </c>
      <c r="E3539" t="s">
        <v>677</v>
      </c>
      <c r="F3539">
        <v>3</v>
      </c>
      <c r="G3539" s="4">
        <v>3</v>
      </c>
      <c r="H3539" s="4">
        <v>0</v>
      </c>
      <c r="I3539" s="4">
        <v>0</v>
      </c>
      <c r="J3539" s="4">
        <v>0</v>
      </c>
      <c r="K3539" s="4">
        <v>3</v>
      </c>
    </row>
    <row r="3540" spans="1:11">
      <c r="A3540">
        <v>1985</v>
      </c>
      <c r="B3540" t="s">
        <v>121</v>
      </c>
      <c r="C3540" t="s">
        <v>122</v>
      </c>
      <c r="D3540" t="s">
        <v>6</v>
      </c>
      <c r="E3540" t="s">
        <v>979</v>
      </c>
      <c r="F3540">
        <v>8</v>
      </c>
      <c r="G3540" s="4">
        <v>11</v>
      </c>
      <c r="H3540" s="4">
        <v>0</v>
      </c>
      <c r="I3540" s="4">
        <v>13</v>
      </c>
      <c r="J3540" s="4">
        <v>0</v>
      </c>
      <c r="K3540" s="4">
        <v>0</v>
      </c>
    </row>
    <row r="3541" spans="1:11">
      <c r="A3541">
        <v>1985</v>
      </c>
      <c r="B3541" t="s">
        <v>121</v>
      </c>
      <c r="C3541" t="s">
        <v>122</v>
      </c>
      <c r="D3541" t="s">
        <v>6</v>
      </c>
      <c r="E3541" t="s">
        <v>976</v>
      </c>
      <c r="F3541">
        <v>9</v>
      </c>
      <c r="G3541" s="4">
        <v>19</v>
      </c>
      <c r="H3541" s="4">
        <v>0</v>
      </c>
      <c r="I3541" s="4">
        <v>2</v>
      </c>
      <c r="J3541" s="4">
        <v>0</v>
      </c>
      <c r="K3541" s="4">
        <v>0</v>
      </c>
    </row>
    <row r="3542" spans="1:11">
      <c r="A3542">
        <v>1986</v>
      </c>
      <c r="B3542" t="s">
        <v>121</v>
      </c>
      <c r="C3542" t="s">
        <v>122</v>
      </c>
      <c r="D3542" t="s">
        <v>6</v>
      </c>
      <c r="E3542" t="s">
        <v>6</v>
      </c>
      <c r="F3542">
        <v>301</v>
      </c>
      <c r="G3542" s="4">
        <v>2227</v>
      </c>
      <c r="H3542" s="4">
        <v>0</v>
      </c>
      <c r="I3542" s="4">
        <v>863</v>
      </c>
      <c r="J3542" s="4">
        <v>103</v>
      </c>
      <c r="K3542" s="4">
        <v>152</v>
      </c>
    </row>
    <row r="3543" spans="1:11">
      <c r="A3543">
        <v>1986</v>
      </c>
      <c r="B3543" t="s">
        <v>121</v>
      </c>
      <c r="C3543" t="s">
        <v>122</v>
      </c>
      <c r="D3543" t="s">
        <v>6</v>
      </c>
      <c r="E3543" t="s">
        <v>537</v>
      </c>
      <c r="F3543">
        <v>32</v>
      </c>
      <c r="G3543" s="4">
        <v>61</v>
      </c>
      <c r="H3543" s="4">
        <v>0</v>
      </c>
      <c r="I3543" s="4">
        <v>16</v>
      </c>
      <c r="J3543" s="4">
        <v>3</v>
      </c>
      <c r="K3543" s="4">
        <v>0</v>
      </c>
    </row>
    <row r="3544" spans="1:11">
      <c r="A3544">
        <v>1986</v>
      </c>
      <c r="B3544" t="s">
        <v>121</v>
      </c>
      <c r="C3544" t="s">
        <v>122</v>
      </c>
      <c r="D3544" t="s">
        <v>6</v>
      </c>
      <c r="E3544" t="s">
        <v>977</v>
      </c>
      <c r="F3544">
        <v>3</v>
      </c>
      <c r="G3544" s="4">
        <v>47</v>
      </c>
      <c r="H3544" s="4">
        <v>0</v>
      </c>
      <c r="I3544" s="4">
        <v>0</v>
      </c>
      <c r="J3544" s="4">
        <v>3</v>
      </c>
      <c r="K3544" s="4">
        <v>0</v>
      </c>
    </row>
    <row r="3545" spans="1:11">
      <c r="A3545">
        <v>1986</v>
      </c>
      <c r="B3545" t="s">
        <v>121</v>
      </c>
      <c r="C3545" t="s">
        <v>122</v>
      </c>
      <c r="D3545" t="s">
        <v>6</v>
      </c>
      <c r="E3545" t="s">
        <v>976</v>
      </c>
      <c r="F3545">
        <v>5</v>
      </c>
      <c r="G3545" s="4">
        <v>15</v>
      </c>
      <c r="H3545" s="4">
        <v>0</v>
      </c>
      <c r="I3545" s="4">
        <v>5</v>
      </c>
      <c r="J3545" s="4">
        <v>0</v>
      </c>
      <c r="K3545" s="4">
        <v>0</v>
      </c>
    </row>
    <row r="3546" spans="1:11">
      <c r="A3546">
        <v>1987</v>
      </c>
      <c r="B3546" t="s">
        <v>121</v>
      </c>
      <c r="C3546" t="s">
        <v>122</v>
      </c>
      <c r="D3546" t="s">
        <v>6</v>
      </c>
      <c r="E3546" t="s">
        <v>6</v>
      </c>
      <c r="F3546">
        <v>371</v>
      </c>
      <c r="G3546" s="4">
        <v>3213</v>
      </c>
      <c r="H3546" s="4">
        <v>24</v>
      </c>
      <c r="I3546" s="4">
        <v>1128</v>
      </c>
      <c r="J3546" s="4">
        <v>155</v>
      </c>
      <c r="K3546" s="4">
        <v>443</v>
      </c>
    </row>
    <row r="3547" spans="1:11">
      <c r="A3547">
        <v>1987</v>
      </c>
      <c r="B3547" t="s">
        <v>121</v>
      </c>
      <c r="C3547" t="s">
        <v>122</v>
      </c>
      <c r="D3547" t="s">
        <v>6</v>
      </c>
      <c r="E3547" t="s">
        <v>537</v>
      </c>
      <c r="F3547">
        <v>65</v>
      </c>
      <c r="G3547" s="4">
        <v>143</v>
      </c>
      <c r="H3547" s="4">
        <v>5</v>
      </c>
      <c r="I3547" s="4">
        <v>37</v>
      </c>
      <c r="J3547" s="4">
        <v>9</v>
      </c>
      <c r="K3547" s="4">
        <v>18</v>
      </c>
    </row>
    <row r="3548" spans="1:11">
      <c r="A3548">
        <v>1987</v>
      </c>
      <c r="B3548" t="s">
        <v>121</v>
      </c>
      <c r="C3548" t="s">
        <v>122</v>
      </c>
      <c r="D3548" t="s">
        <v>6</v>
      </c>
      <c r="E3548" t="s">
        <v>662</v>
      </c>
      <c r="F3548">
        <v>3</v>
      </c>
      <c r="G3548" s="4">
        <v>9</v>
      </c>
      <c r="H3548" s="4">
        <v>0</v>
      </c>
      <c r="I3548" s="4">
        <v>0</v>
      </c>
      <c r="J3548" s="4">
        <v>0</v>
      </c>
      <c r="K3548" s="4">
        <v>0</v>
      </c>
    </row>
    <row r="3549" spans="1:11">
      <c r="A3549">
        <v>1987</v>
      </c>
      <c r="B3549" t="s">
        <v>121</v>
      </c>
      <c r="C3549" t="s">
        <v>122</v>
      </c>
      <c r="D3549" t="s">
        <v>6</v>
      </c>
      <c r="E3549" t="s">
        <v>694</v>
      </c>
      <c r="F3549">
        <v>4</v>
      </c>
      <c r="G3549" s="4">
        <v>30</v>
      </c>
      <c r="H3549" s="4">
        <v>0</v>
      </c>
      <c r="I3549" s="4">
        <v>30</v>
      </c>
      <c r="J3549" s="4">
        <v>4</v>
      </c>
      <c r="K3549" s="4">
        <v>17</v>
      </c>
    </row>
    <row r="3550" spans="1:11">
      <c r="A3550">
        <v>1987</v>
      </c>
      <c r="B3550" t="s">
        <v>121</v>
      </c>
      <c r="C3550" t="s">
        <v>122</v>
      </c>
      <c r="D3550" t="s">
        <v>6</v>
      </c>
      <c r="E3550" t="s">
        <v>976</v>
      </c>
      <c r="F3550">
        <v>10</v>
      </c>
      <c r="G3550" s="4">
        <v>23</v>
      </c>
      <c r="H3550" s="4">
        <v>0</v>
      </c>
      <c r="I3550" s="4">
        <v>0</v>
      </c>
      <c r="J3550" s="4">
        <v>0</v>
      </c>
      <c r="K3550" s="4">
        <v>0</v>
      </c>
    </row>
    <row r="3551" spans="1:11">
      <c r="A3551">
        <v>1988</v>
      </c>
      <c r="B3551" t="s">
        <v>121</v>
      </c>
      <c r="C3551" t="s">
        <v>122</v>
      </c>
      <c r="D3551" t="s">
        <v>6</v>
      </c>
      <c r="E3551" t="s">
        <v>978</v>
      </c>
      <c r="F3551">
        <v>2</v>
      </c>
      <c r="G3551" s="4">
        <v>2</v>
      </c>
      <c r="H3551" s="4">
        <v>0</v>
      </c>
      <c r="I3551" s="4">
        <v>0</v>
      </c>
      <c r="J3551" s="4">
        <v>0</v>
      </c>
      <c r="K3551" s="4">
        <v>0</v>
      </c>
    </row>
    <row r="3552" spans="1:11">
      <c r="A3552">
        <v>1988</v>
      </c>
      <c r="B3552" t="s">
        <v>121</v>
      </c>
      <c r="C3552" t="s">
        <v>122</v>
      </c>
      <c r="D3552" t="s">
        <v>6</v>
      </c>
      <c r="E3552" t="s">
        <v>6</v>
      </c>
      <c r="F3552">
        <v>358</v>
      </c>
      <c r="G3552" s="4">
        <v>3418</v>
      </c>
      <c r="H3552" s="4">
        <v>0</v>
      </c>
      <c r="I3552" s="4">
        <v>1437</v>
      </c>
      <c r="J3552" s="4">
        <v>137</v>
      </c>
      <c r="K3552" s="4">
        <v>217</v>
      </c>
    </row>
    <row r="3553" spans="1:11">
      <c r="A3553">
        <v>1988</v>
      </c>
      <c r="B3553" t="s">
        <v>121</v>
      </c>
      <c r="C3553" t="s">
        <v>122</v>
      </c>
      <c r="D3553" t="s">
        <v>6</v>
      </c>
      <c r="E3553" t="s">
        <v>537</v>
      </c>
      <c r="F3553">
        <v>61</v>
      </c>
      <c r="G3553" s="4">
        <v>121</v>
      </c>
      <c r="H3553" s="4">
        <v>0</v>
      </c>
      <c r="I3553" s="4">
        <v>52</v>
      </c>
      <c r="J3553" s="4">
        <v>8</v>
      </c>
      <c r="K3553" s="4">
        <v>8</v>
      </c>
    </row>
    <row r="3554" spans="1:11">
      <c r="A3554">
        <v>1988</v>
      </c>
      <c r="B3554" t="s">
        <v>121</v>
      </c>
      <c r="C3554" t="s">
        <v>122</v>
      </c>
      <c r="D3554" t="s">
        <v>6</v>
      </c>
      <c r="E3554" t="s">
        <v>662</v>
      </c>
      <c r="F3554">
        <v>12</v>
      </c>
      <c r="G3554" s="4">
        <v>15</v>
      </c>
      <c r="H3554" s="4">
        <v>0</v>
      </c>
      <c r="I3554" s="4">
        <v>0</v>
      </c>
      <c r="J3554" s="4">
        <v>0</v>
      </c>
      <c r="K3554" s="4">
        <v>0</v>
      </c>
    </row>
    <row r="3555" spans="1:11">
      <c r="A3555">
        <v>1988</v>
      </c>
      <c r="B3555" t="s">
        <v>121</v>
      </c>
      <c r="C3555" t="s">
        <v>122</v>
      </c>
      <c r="D3555" t="s">
        <v>6</v>
      </c>
      <c r="E3555" t="s">
        <v>977</v>
      </c>
      <c r="F3555">
        <v>10</v>
      </c>
      <c r="G3555" s="4">
        <v>45</v>
      </c>
      <c r="H3555" s="4">
        <v>0</v>
      </c>
      <c r="I3555" s="4">
        <v>0</v>
      </c>
      <c r="J3555" s="4">
        <v>0</v>
      </c>
      <c r="K3555" s="4">
        <v>0</v>
      </c>
    </row>
    <row r="3556" spans="1:11">
      <c r="A3556">
        <v>1988</v>
      </c>
      <c r="B3556" t="s">
        <v>121</v>
      </c>
      <c r="C3556" t="s">
        <v>122</v>
      </c>
      <c r="D3556" t="s">
        <v>6</v>
      </c>
      <c r="E3556" t="s">
        <v>976</v>
      </c>
      <c r="F3556">
        <v>6</v>
      </c>
      <c r="G3556" s="4">
        <v>10</v>
      </c>
      <c r="H3556" s="4">
        <v>0</v>
      </c>
      <c r="I3556" s="4">
        <v>0</v>
      </c>
      <c r="J3556" s="4">
        <v>0</v>
      </c>
      <c r="K3556" s="4">
        <v>0</v>
      </c>
    </row>
    <row r="3557" spans="1:11">
      <c r="A3557">
        <v>1989</v>
      </c>
      <c r="B3557" t="s">
        <v>121</v>
      </c>
      <c r="C3557" t="s">
        <v>122</v>
      </c>
      <c r="D3557" t="s">
        <v>6</v>
      </c>
      <c r="E3557" t="s">
        <v>978</v>
      </c>
      <c r="F3557">
        <v>6</v>
      </c>
      <c r="G3557" s="4">
        <v>10</v>
      </c>
      <c r="H3557" s="4">
        <v>0</v>
      </c>
      <c r="I3557" s="4">
        <v>6</v>
      </c>
      <c r="J3557" s="4">
        <v>0</v>
      </c>
      <c r="K3557" s="4">
        <v>8</v>
      </c>
    </row>
    <row r="3558" spans="1:11">
      <c r="A3558">
        <v>1989</v>
      </c>
      <c r="B3558" t="s">
        <v>121</v>
      </c>
      <c r="C3558" t="s">
        <v>122</v>
      </c>
      <c r="D3558" t="s">
        <v>6</v>
      </c>
      <c r="E3558" t="s">
        <v>6</v>
      </c>
      <c r="F3558">
        <v>411</v>
      </c>
      <c r="G3558" s="4">
        <v>4247</v>
      </c>
      <c r="H3558" s="4">
        <v>0</v>
      </c>
      <c r="I3558" s="4">
        <v>1627</v>
      </c>
      <c r="J3558" s="4">
        <v>264</v>
      </c>
      <c r="K3558" s="4">
        <v>558</v>
      </c>
    </row>
    <row r="3559" spans="1:11">
      <c r="A3559">
        <v>1989</v>
      </c>
      <c r="B3559" t="s">
        <v>121</v>
      </c>
      <c r="C3559" t="s">
        <v>122</v>
      </c>
      <c r="D3559" t="s">
        <v>6</v>
      </c>
      <c r="E3559" t="s">
        <v>537</v>
      </c>
      <c r="F3559">
        <v>72</v>
      </c>
      <c r="G3559" s="4">
        <v>130</v>
      </c>
      <c r="H3559" s="4">
        <v>9</v>
      </c>
      <c r="I3559" s="4">
        <v>90</v>
      </c>
      <c r="J3559" s="4">
        <v>13</v>
      </c>
      <c r="K3559" s="4">
        <v>22</v>
      </c>
    </row>
    <row r="3560" spans="1:11">
      <c r="A3560">
        <v>1989</v>
      </c>
      <c r="B3560" t="s">
        <v>121</v>
      </c>
      <c r="C3560" t="s">
        <v>122</v>
      </c>
      <c r="D3560" t="s">
        <v>6</v>
      </c>
      <c r="E3560" t="s">
        <v>980</v>
      </c>
      <c r="F3560">
        <v>7</v>
      </c>
      <c r="G3560" s="4">
        <v>18</v>
      </c>
      <c r="H3560" s="4">
        <v>0</v>
      </c>
      <c r="I3560" s="4">
        <v>0</v>
      </c>
      <c r="J3560" s="4">
        <v>0</v>
      </c>
      <c r="K3560" s="4">
        <v>0</v>
      </c>
    </row>
    <row r="3561" spans="1:11">
      <c r="A3561">
        <v>1989</v>
      </c>
      <c r="B3561" t="s">
        <v>121</v>
      </c>
      <c r="C3561" t="s">
        <v>122</v>
      </c>
      <c r="D3561" t="s">
        <v>6</v>
      </c>
      <c r="E3561" t="s">
        <v>677</v>
      </c>
      <c r="F3561">
        <v>3</v>
      </c>
      <c r="G3561" s="4">
        <v>3</v>
      </c>
      <c r="H3561" s="4">
        <v>0</v>
      </c>
      <c r="I3561" s="4">
        <v>0</v>
      </c>
      <c r="J3561" s="4">
        <v>0</v>
      </c>
      <c r="K3561" s="4">
        <v>0</v>
      </c>
    </row>
    <row r="3562" spans="1:11">
      <c r="A3562">
        <v>1989</v>
      </c>
      <c r="B3562" t="s">
        <v>121</v>
      </c>
      <c r="C3562" t="s">
        <v>122</v>
      </c>
      <c r="D3562" t="s">
        <v>6</v>
      </c>
      <c r="E3562" t="s">
        <v>976</v>
      </c>
      <c r="F3562">
        <v>3</v>
      </c>
      <c r="G3562" s="4">
        <v>5</v>
      </c>
      <c r="H3562" s="4">
        <v>0</v>
      </c>
      <c r="I3562" s="4">
        <v>0</v>
      </c>
      <c r="J3562" s="4">
        <v>0</v>
      </c>
      <c r="K3562" s="4">
        <v>0</v>
      </c>
    </row>
    <row r="3563" spans="1:11">
      <c r="A3563">
        <v>1990</v>
      </c>
      <c r="B3563" t="s">
        <v>121</v>
      </c>
      <c r="C3563" t="s">
        <v>122</v>
      </c>
      <c r="D3563" t="s">
        <v>6</v>
      </c>
      <c r="E3563" t="s">
        <v>978</v>
      </c>
      <c r="F3563">
        <v>2</v>
      </c>
      <c r="G3563" s="4">
        <v>2</v>
      </c>
      <c r="H3563" s="4">
        <v>0</v>
      </c>
      <c r="I3563" s="4">
        <v>0</v>
      </c>
      <c r="J3563" s="4">
        <v>0</v>
      </c>
      <c r="K3563" s="4">
        <v>0</v>
      </c>
    </row>
    <row r="3564" spans="1:11">
      <c r="A3564">
        <v>1990</v>
      </c>
      <c r="B3564" t="s">
        <v>121</v>
      </c>
      <c r="C3564" t="s">
        <v>122</v>
      </c>
      <c r="D3564" t="s">
        <v>6</v>
      </c>
      <c r="E3564" t="s">
        <v>6</v>
      </c>
      <c r="F3564">
        <v>354</v>
      </c>
      <c r="G3564" s="4">
        <v>3568</v>
      </c>
      <c r="H3564" s="4">
        <v>9</v>
      </c>
      <c r="I3564" s="4">
        <v>903</v>
      </c>
      <c r="J3564" s="4">
        <v>236</v>
      </c>
      <c r="K3564" s="4">
        <v>411</v>
      </c>
    </row>
    <row r="3565" spans="1:11">
      <c r="A3565">
        <v>1990</v>
      </c>
      <c r="B3565" t="s">
        <v>121</v>
      </c>
      <c r="C3565" t="s">
        <v>122</v>
      </c>
      <c r="D3565" t="s">
        <v>6</v>
      </c>
      <c r="E3565" t="s">
        <v>537</v>
      </c>
      <c r="F3565">
        <v>68</v>
      </c>
      <c r="G3565" s="4">
        <v>188</v>
      </c>
      <c r="H3565" s="4">
        <v>0</v>
      </c>
      <c r="I3565" s="4">
        <v>80</v>
      </c>
      <c r="J3565" s="4">
        <v>24</v>
      </c>
      <c r="K3565" s="4">
        <v>32</v>
      </c>
    </row>
    <row r="3566" spans="1:11">
      <c r="A3566">
        <v>1990</v>
      </c>
      <c r="B3566" t="s">
        <v>121</v>
      </c>
      <c r="C3566" t="s">
        <v>122</v>
      </c>
      <c r="D3566" t="s">
        <v>6</v>
      </c>
      <c r="E3566" t="s">
        <v>980</v>
      </c>
      <c r="F3566">
        <v>5</v>
      </c>
      <c r="G3566" s="4">
        <v>5</v>
      </c>
      <c r="H3566" s="4">
        <v>0</v>
      </c>
      <c r="I3566" s="4">
        <v>0</v>
      </c>
      <c r="J3566" s="4">
        <v>0</v>
      </c>
      <c r="K3566" s="4">
        <v>0</v>
      </c>
    </row>
    <row r="3567" spans="1:11">
      <c r="A3567">
        <v>1990</v>
      </c>
      <c r="B3567" t="s">
        <v>121</v>
      </c>
      <c r="C3567" t="s">
        <v>122</v>
      </c>
      <c r="D3567" t="s">
        <v>6</v>
      </c>
      <c r="E3567" t="s">
        <v>976</v>
      </c>
      <c r="F3567">
        <v>10</v>
      </c>
      <c r="G3567" s="4">
        <v>22</v>
      </c>
      <c r="H3567" s="4">
        <v>0</v>
      </c>
      <c r="I3567" s="4">
        <v>0</v>
      </c>
      <c r="J3567" s="4">
        <v>0</v>
      </c>
      <c r="K3567" s="4">
        <v>0</v>
      </c>
    </row>
    <row r="3568" spans="1:11">
      <c r="A3568">
        <v>1991</v>
      </c>
      <c r="B3568" t="s">
        <v>121</v>
      </c>
      <c r="C3568" t="s">
        <v>122</v>
      </c>
      <c r="D3568" t="s">
        <v>6</v>
      </c>
      <c r="E3568" t="s">
        <v>978</v>
      </c>
      <c r="F3568">
        <v>4</v>
      </c>
      <c r="G3568" s="4">
        <v>4</v>
      </c>
      <c r="H3568" s="4">
        <v>0</v>
      </c>
      <c r="I3568" s="4">
        <v>0</v>
      </c>
      <c r="J3568" s="4">
        <v>0</v>
      </c>
      <c r="K3568" s="4">
        <v>0</v>
      </c>
    </row>
    <row r="3569" spans="1:11">
      <c r="A3569">
        <v>1991</v>
      </c>
      <c r="B3569" t="s">
        <v>121</v>
      </c>
      <c r="C3569" t="s">
        <v>122</v>
      </c>
      <c r="D3569" t="s">
        <v>6</v>
      </c>
      <c r="E3569" t="s">
        <v>6</v>
      </c>
      <c r="F3569">
        <v>424</v>
      </c>
      <c r="G3569" s="4">
        <v>3722</v>
      </c>
      <c r="H3569" s="4">
        <v>39</v>
      </c>
      <c r="I3569" s="4">
        <v>651</v>
      </c>
      <c r="J3569" s="4">
        <v>139</v>
      </c>
      <c r="K3569" s="4">
        <v>189</v>
      </c>
    </row>
    <row r="3570" spans="1:11">
      <c r="A3570">
        <v>1991</v>
      </c>
      <c r="B3570" t="s">
        <v>121</v>
      </c>
      <c r="C3570" t="s">
        <v>122</v>
      </c>
      <c r="D3570" t="s">
        <v>6</v>
      </c>
      <c r="E3570" t="s">
        <v>537</v>
      </c>
      <c r="F3570">
        <v>49</v>
      </c>
      <c r="G3570" s="4">
        <v>158</v>
      </c>
      <c r="H3570" s="4">
        <v>0</v>
      </c>
      <c r="I3570" s="4">
        <v>28</v>
      </c>
      <c r="J3570" s="4">
        <v>0</v>
      </c>
      <c r="K3570" s="4">
        <v>4</v>
      </c>
    </row>
    <row r="3571" spans="1:11">
      <c r="A3571">
        <v>1992</v>
      </c>
      <c r="B3571" t="s">
        <v>121</v>
      </c>
      <c r="C3571" t="s">
        <v>122</v>
      </c>
      <c r="D3571" t="s">
        <v>6</v>
      </c>
      <c r="E3571" t="s">
        <v>978</v>
      </c>
      <c r="F3571">
        <v>2</v>
      </c>
      <c r="G3571" s="4">
        <v>2</v>
      </c>
      <c r="H3571" s="4">
        <v>0</v>
      </c>
      <c r="I3571" s="4">
        <v>0</v>
      </c>
      <c r="J3571" s="4">
        <v>0</v>
      </c>
      <c r="K3571" s="4">
        <v>0</v>
      </c>
    </row>
    <row r="3572" spans="1:11">
      <c r="A3572">
        <v>1992</v>
      </c>
      <c r="B3572" t="s">
        <v>121</v>
      </c>
      <c r="C3572" t="s">
        <v>122</v>
      </c>
      <c r="D3572" t="s">
        <v>6</v>
      </c>
      <c r="E3572" t="s">
        <v>6</v>
      </c>
      <c r="F3572">
        <v>385</v>
      </c>
      <c r="G3572" s="4">
        <v>3326</v>
      </c>
      <c r="H3572" s="4">
        <v>4</v>
      </c>
      <c r="I3572" s="4">
        <v>869</v>
      </c>
      <c r="J3572" s="4">
        <v>138</v>
      </c>
      <c r="K3572" s="4">
        <v>431</v>
      </c>
    </row>
    <row r="3573" spans="1:11">
      <c r="A3573">
        <v>1992</v>
      </c>
      <c r="B3573" t="s">
        <v>121</v>
      </c>
      <c r="C3573" t="s">
        <v>122</v>
      </c>
      <c r="D3573" t="s">
        <v>6</v>
      </c>
      <c r="E3573" t="s">
        <v>537</v>
      </c>
      <c r="F3573">
        <v>43</v>
      </c>
      <c r="G3573" s="4">
        <v>63</v>
      </c>
      <c r="H3573" s="4">
        <v>0</v>
      </c>
      <c r="I3573" s="4">
        <v>10</v>
      </c>
      <c r="J3573" s="4">
        <v>10</v>
      </c>
      <c r="K3573" s="4">
        <v>10</v>
      </c>
    </row>
    <row r="3574" spans="1:11">
      <c r="A3574">
        <v>1992</v>
      </c>
      <c r="B3574" t="s">
        <v>121</v>
      </c>
      <c r="C3574" t="s">
        <v>122</v>
      </c>
      <c r="D3574" t="s">
        <v>6</v>
      </c>
      <c r="E3574" t="s">
        <v>662</v>
      </c>
      <c r="F3574">
        <v>6</v>
      </c>
      <c r="G3574" s="4">
        <v>11</v>
      </c>
      <c r="H3574" s="4">
        <v>0</v>
      </c>
      <c r="I3574" s="4">
        <v>0</v>
      </c>
      <c r="J3574" s="4">
        <v>0</v>
      </c>
      <c r="K3574" s="4">
        <v>0</v>
      </c>
    </row>
    <row r="3575" spans="1:11">
      <c r="A3575">
        <v>1992</v>
      </c>
      <c r="B3575" t="s">
        <v>121</v>
      </c>
      <c r="C3575" t="s">
        <v>122</v>
      </c>
      <c r="D3575" t="s">
        <v>6</v>
      </c>
      <c r="E3575" t="s">
        <v>980</v>
      </c>
      <c r="F3575">
        <v>4</v>
      </c>
      <c r="G3575" s="4">
        <v>11</v>
      </c>
      <c r="H3575" s="4">
        <v>0</v>
      </c>
      <c r="I3575" s="4">
        <v>0</v>
      </c>
      <c r="J3575" s="4">
        <v>0</v>
      </c>
      <c r="K3575" s="4">
        <v>0</v>
      </c>
    </row>
    <row r="3576" spans="1:11">
      <c r="A3576">
        <v>1992</v>
      </c>
      <c r="B3576" t="s">
        <v>121</v>
      </c>
      <c r="C3576" t="s">
        <v>122</v>
      </c>
      <c r="D3576" t="s">
        <v>6</v>
      </c>
      <c r="E3576" t="s">
        <v>677</v>
      </c>
      <c r="F3576">
        <v>3</v>
      </c>
      <c r="G3576" s="4">
        <v>9</v>
      </c>
      <c r="H3576" s="4">
        <v>0</v>
      </c>
      <c r="I3576" s="4">
        <v>0</v>
      </c>
      <c r="J3576" s="4">
        <v>0</v>
      </c>
      <c r="K3576" s="4">
        <v>0</v>
      </c>
    </row>
    <row r="3577" spans="1:11">
      <c r="A3577">
        <v>1992</v>
      </c>
      <c r="B3577" t="s">
        <v>121</v>
      </c>
      <c r="C3577" t="s">
        <v>122</v>
      </c>
      <c r="D3577" t="s">
        <v>6</v>
      </c>
      <c r="E3577" t="s">
        <v>977</v>
      </c>
      <c r="F3577">
        <v>3</v>
      </c>
      <c r="G3577" s="4">
        <v>7</v>
      </c>
      <c r="H3577" s="4">
        <v>0</v>
      </c>
      <c r="I3577" s="4">
        <v>0</v>
      </c>
      <c r="J3577" s="4">
        <v>0</v>
      </c>
      <c r="K3577" s="4">
        <v>0</v>
      </c>
    </row>
    <row r="3578" spans="1:11">
      <c r="A3578">
        <v>1993</v>
      </c>
      <c r="B3578" t="s">
        <v>121</v>
      </c>
      <c r="C3578" t="s">
        <v>122</v>
      </c>
      <c r="D3578" t="s">
        <v>6</v>
      </c>
      <c r="E3578" t="s">
        <v>978</v>
      </c>
      <c r="F3578">
        <v>6</v>
      </c>
      <c r="G3578" s="4">
        <v>8</v>
      </c>
      <c r="H3578" s="4">
        <v>0</v>
      </c>
      <c r="I3578" s="4">
        <v>0</v>
      </c>
      <c r="J3578" s="4">
        <v>0</v>
      </c>
      <c r="K3578" s="4">
        <v>0</v>
      </c>
    </row>
    <row r="3579" spans="1:11">
      <c r="A3579">
        <v>1993</v>
      </c>
      <c r="B3579" t="s">
        <v>121</v>
      </c>
      <c r="C3579" t="s">
        <v>122</v>
      </c>
      <c r="D3579" t="s">
        <v>6</v>
      </c>
      <c r="E3579" t="s">
        <v>6</v>
      </c>
      <c r="F3579">
        <v>407</v>
      </c>
      <c r="G3579" s="4">
        <v>3124</v>
      </c>
      <c r="H3579" s="4">
        <v>7</v>
      </c>
      <c r="I3579" s="4">
        <v>1146</v>
      </c>
      <c r="J3579" s="4">
        <v>202</v>
      </c>
      <c r="K3579" s="4">
        <v>291</v>
      </c>
    </row>
    <row r="3580" spans="1:11">
      <c r="A3580">
        <v>1993</v>
      </c>
      <c r="B3580" t="s">
        <v>121</v>
      </c>
      <c r="C3580" t="s">
        <v>122</v>
      </c>
      <c r="D3580" t="s">
        <v>6</v>
      </c>
      <c r="E3580" t="s">
        <v>537</v>
      </c>
      <c r="F3580">
        <v>45</v>
      </c>
      <c r="G3580" s="4">
        <v>143</v>
      </c>
      <c r="H3580" s="4">
        <v>0</v>
      </c>
      <c r="I3580" s="4">
        <v>12</v>
      </c>
      <c r="J3580" s="4">
        <v>12</v>
      </c>
      <c r="K3580" s="4">
        <v>20</v>
      </c>
    </row>
    <row r="3581" spans="1:11">
      <c r="A3581">
        <v>1993</v>
      </c>
      <c r="B3581" t="s">
        <v>121</v>
      </c>
      <c r="C3581" t="s">
        <v>122</v>
      </c>
      <c r="D3581" t="s">
        <v>6</v>
      </c>
      <c r="E3581" t="s">
        <v>662</v>
      </c>
      <c r="F3581">
        <v>3</v>
      </c>
      <c r="G3581" s="4">
        <v>10</v>
      </c>
      <c r="H3581" s="4">
        <v>0</v>
      </c>
      <c r="I3581" s="4">
        <v>0</v>
      </c>
      <c r="J3581" s="4">
        <v>0</v>
      </c>
      <c r="K3581" s="4">
        <v>0</v>
      </c>
    </row>
    <row r="3582" spans="1:11">
      <c r="A3582">
        <v>1993</v>
      </c>
      <c r="B3582" t="s">
        <v>121</v>
      </c>
      <c r="C3582" t="s">
        <v>122</v>
      </c>
      <c r="D3582" t="s">
        <v>6</v>
      </c>
      <c r="E3582" t="s">
        <v>677</v>
      </c>
      <c r="F3582">
        <v>3</v>
      </c>
      <c r="G3582" s="4">
        <v>3</v>
      </c>
      <c r="H3582" s="4">
        <v>0</v>
      </c>
      <c r="I3582" s="4">
        <v>0</v>
      </c>
      <c r="J3582" s="4">
        <v>0</v>
      </c>
      <c r="K3582" s="4">
        <v>0</v>
      </c>
    </row>
    <row r="3583" spans="1:11">
      <c r="A3583">
        <v>1993</v>
      </c>
      <c r="B3583" t="s">
        <v>121</v>
      </c>
      <c r="C3583" t="s">
        <v>122</v>
      </c>
      <c r="D3583" t="s">
        <v>6</v>
      </c>
      <c r="E3583" t="s">
        <v>694</v>
      </c>
      <c r="F3583">
        <v>4</v>
      </c>
      <c r="G3583" s="4">
        <v>8</v>
      </c>
      <c r="H3583" s="4">
        <v>0</v>
      </c>
      <c r="I3583" s="4">
        <v>0</v>
      </c>
      <c r="J3583" s="4">
        <v>0</v>
      </c>
      <c r="K3583" s="4">
        <v>0</v>
      </c>
    </row>
    <row r="3584" spans="1:11">
      <c r="A3584">
        <v>1993</v>
      </c>
      <c r="B3584" t="s">
        <v>121</v>
      </c>
      <c r="C3584" t="s">
        <v>122</v>
      </c>
      <c r="D3584" t="s">
        <v>6</v>
      </c>
      <c r="E3584" t="s">
        <v>977</v>
      </c>
      <c r="F3584">
        <v>2</v>
      </c>
      <c r="G3584" s="4">
        <v>2</v>
      </c>
      <c r="H3584" s="4">
        <v>0</v>
      </c>
      <c r="I3584" s="4">
        <v>0</v>
      </c>
      <c r="J3584" s="4">
        <v>0</v>
      </c>
      <c r="K3584" s="4">
        <v>0</v>
      </c>
    </row>
    <row r="3585" spans="1:11">
      <c r="A3585">
        <v>1993</v>
      </c>
      <c r="B3585" t="s">
        <v>121</v>
      </c>
      <c r="C3585" t="s">
        <v>122</v>
      </c>
      <c r="D3585" t="s">
        <v>6</v>
      </c>
      <c r="E3585" t="s">
        <v>979</v>
      </c>
      <c r="F3585">
        <v>3</v>
      </c>
      <c r="G3585" s="4">
        <v>10</v>
      </c>
      <c r="H3585" s="4">
        <v>0</v>
      </c>
      <c r="I3585" s="4">
        <v>3</v>
      </c>
      <c r="J3585" s="4">
        <v>0</v>
      </c>
      <c r="K3585" s="4">
        <v>0</v>
      </c>
    </row>
    <row r="3586" spans="1:11">
      <c r="A3586">
        <v>1993</v>
      </c>
      <c r="B3586" t="s">
        <v>121</v>
      </c>
      <c r="C3586" t="s">
        <v>122</v>
      </c>
      <c r="D3586" t="s">
        <v>6</v>
      </c>
      <c r="E3586" t="s">
        <v>976</v>
      </c>
      <c r="F3586">
        <v>9</v>
      </c>
      <c r="G3586" s="4">
        <v>18</v>
      </c>
      <c r="H3586" s="4">
        <v>0</v>
      </c>
      <c r="I3586" s="4">
        <v>7</v>
      </c>
      <c r="J3586" s="4">
        <v>2</v>
      </c>
      <c r="K3586" s="4">
        <v>0</v>
      </c>
    </row>
    <row r="3587" spans="1:11">
      <c r="A3587">
        <v>1994</v>
      </c>
      <c r="B3587" t="s">
        <v>121</v>
      </c>
      <c r="C3587" t="s">
        <v>122</v>
      </c>
      <c r="D3587" t="s">
        <v>6</v>
      </c>
      <c r="E3587" t="s">
        <v>978</v>
      </c>
      <c r="F3587">
        <v>9</v>
      </c>
      <c r="G3587" s="4">
        <v>11</v>
      </c>
      <c r="H3587" s="4">
        <v>0</v>
      </c>
      <c r="I3587" s="4">
        <v>0</v>
      </c>
      <c r="J3587" s="4">
        <v>0</v>
      </c>
      <c r="K3587" s="4">
        <v>0</v>
      </c>
    </row>
    <row r="3588" spans="1:11">
      <c r="A3588">
        <v>1994</v>
      </c>
      <c r="B3588" t="s">
        <v>121</v>
      </c>
      <c r="C3588" t="s">
        <v>122</v>
      </c>
      <c r="D3588" t="s">
        <v>6</v>
      </c>
      <c r="E3588" t="s">
        <v>6</v>
      </c>
      <c r="F3588">
        <v>615</v>
      </c>
      <c r="G3588" s="4">
        <v>5269</v>
      </c>
      <c r="H3588" s="4">
        <v>0</v>
      </c>
      <c r="I3588" s="4">
        <v>782</v>
      </c>
      <c r="J3588" s="4">
        <v>183</v>
      </c>
      <c r="K3588" s="4">
        <v>320</v>
      </c>
    </row>
    <row r="3589" spans="1:11">
      <c r="A3589">
        <v>1994</v>
      </c>
      <c r="B3589" t="s">
        <v>121</v>
      </c>
      <c r="C3589" t="s">
        <v>122</v>
      </c>
      <c r="D3589" t="s">
        <v>6</v>
      </c>
      <c r="E3589" t="s">
        <v>537</v>
      </c>
      <c r="F3589">
        <v>55</v>
      </c>
      <c r="G3589" s="4">
        <v>142</v>
      </c>
      <c r="H3589" s="4">
        <v>0</v>
      </c>
      <c r="I3589" s="4">
        <v>16</v>
      </c>
      <c r="J3589" s="4">
        <v>5</v>
      </c>
      <c r="K3589" s="4">
        <v>5</v>
      </c>
    </row>
    <row r="3590" spans="1:11">
      <c r="A3590">
        <v>1994</v>
      </c>
      <c r="B3590" t="s">
        <v>121</v>
      </c>
      <c r="C3590" t="s">
        <v>122</v>
      </c>
      <c r="D3590" t="s">
        <v>6</v>
      </c>
      <c r="E3590" t="s">
        <v>662</v>
      </c>
      <c r="F3590">
        <v>5</v>
      </c>
      <c r="G3590" s="4">
        <v>5</v>
      </c>
      <c r="H3590" s="4">
        <v>0</v>
      </c>
      <c r="I3590" s="4">
        <v>0</v>
      </c>
      <c r="J3590" s="4">
        <v>0</v>
      </c>
      <c r="K3590" s="4">
        <v>0</v>
      </c>
    </row>
    <row r="3591" spans="1:11">
      <c r="A3591">
        <v>1994</v>
      </c>
      <c r="B3591" t="s">
        <v>121</v>
      </c>
      <c r="C3591" t="s">
        <v>122</v>
      </c>
      <c r="D3591" t="s">
        <v>6</v>
      </c>
      <c r="E3591" t="s">
        <v>694</v>
      </c>
      <c r="F3591">
        <v>5</v>
      </c>
      <c r="G3591" s="4">
        <v>10</v>
      </c>
      <c r="H3591" s="4">
        <v>0</v>
      </c>
      <c r="I3591" s="4">
        <v>5</v>
      </c>
      <c r="J3591" s="4">
        <v>5</v>
      </c>
      <c r="K3591" s="4">
        <v>0</v>
      </c>
    </row>
    <row r="3592" spans="1:11">
      <c r="A3592">
        <v>1994</v>
      </c>
      <c r="B3592" t="s">
        <v>121</v>
      </c>
      <c r="C3592" t="s">
        <v>122</v>
      </c>
      <c r="D3592" t="s">
        <v>6</v>
      </c>
      <c r="E3592" t="s">
        <v>979</v>
      </c>
      <c r="F3592">
        <v>5</v>
      </c>
      <c r="G3592" s="4">
        <v>5</v>
      </c>
      <c r="H3592" s="4">
        <v>0</v>
      </c>
      <c r="I3592" s="4">
        <v>0</v>
      </c>
      <c r="J3592" s="4">
        <v>0</v>
      </c>
      <c r="K3592" s="4">
        <v>0</v>
      </c>
    </row>
    <row r="3593" spans="1:11">
      <c r="A3593">
        <v>1994</v>
      </c>
      <c r="B3593" t="s">
        <v>121</v>
      </c>
      <c r="C3593" t="s">
        <v>122</v>
      </c>
      <c r="D3593" t="s">
        <v>6</v>
      </c>
      <c r="E3593" t="s">
        <v>976</v>
      </c>
      <c r="F3593">
        <v>3</v>
      </c>
      <c r="G3593" s="4">
        <v>3</v>
      </c>
      <c r="H3593" s="4">
        <v>0</v>
      </c>
      <c r="I3593" s="4">
        <v>0</v>
      </c>
      <c r="J3593" s="4">
        <v>0</v>
      </c>
      <c r="K3593" s="4">
        <v>0</v>
      </c>
    </row>
    <row r="3594" spans="1:11">
      <c r="A3594">
        <v>1995</v>
      </c>
      <c r="B3594" t="s">
        <v>121</v>
      </c>
      <c r="C3594" t="s">
        <v>122</v>
      </c>
      <c r="D3594" t="s">
        <v>6</v>
      </c>
      <c r="E3594" t="s">
        <v>978</v>
      </c>
      <c r="F3594">
        <v>9</v>
      </c>
      <c r="G3594" s="4">
        <v>12</v>
      </c>
      <c r="H3594" s="4">
        <v>0</v>
      </c>
      <c r="I3594" s="4">
        <v>0</v>
      </c>
      <c r="J3594" s="4">
        <v>0</v>
      </c>
      <c r="K3594" s="4">
        <v>0</v>
      </c>
    </row>
    <row r="3595" spans="1:11">
      <c r="A3595">
        <v>1995</v>
      </c>
      <c r="B3595" t="s">
        <v>121</v>
      </c>
      <c r="C3595" t="s">
        <v>122</v>
      </c>
      <c r="D3595" t="s">
        <v>6</v>
      </c>
      <c r="E3595" t="s">
        <v>6</v>
      </c>
      <c r="F3595">
        <v>472</v>
      </c>
      <c r="G3595" s="4">
        <v>3703</v>
      </c>
      <c r="H3595" s="4">
        <v>0</v>
      </c>
      <c r="I3595" s="4">
        <v>578</v>
      </c>
      <c r="J3595" s="4">
        <v>152</v>
      </c>
      <c r="K3595" s="4">
        <v>193</v>
      </c>
    </row>
    <row r="3596" spans="1:11">
      <c r="A3596">
        <v>1995</v>
      </c>
      <c r="B3596" t="s">
        <v>121</v>
      </c>
      <c r="C3596" t="s">
        <v>122</v>
      </c>
      <c r="D3596" t="s">
        <v>6</v>
      </c>
      <c r="E3596" t="s">
        <v>537</v>
      </c>
      <c r="F3596">
        <v>80</v>
      </c>
      <c r="G3596" s="4">
        <v>140</v>
      </c>
      <c r="H3596" s="4">
        <v>0</v>
      </c>
      <c r="I3596" s="4">
        <v>70</v>
      </c>
      <c r="J3596" s="4">
        <v>6</v>
      </c>
      <c r="K3596" s="4">
        <v>13</v>
      </c>
    </row>
    <row r="3597" spans="1:11">
      <c r="A3597">
        <v>1995</v>
      </c>
      <c r="B3597" t="s">
        <v>121</v>
      </c>
      <c r="C3597" t="s">
        <v>122</v>
      </c>
      <c r="D3597" t="s">
        <v>6</v>
      </c>
      <c r="E3597" t="s">
        <v>694</v>
      </c>
      <c r="F3597">
        <v>3</v>
      </c>
      <c r="G3597" s="4">
        <v>9</v>
      </c>
      <c r="H3597" s="4">
        <v>0</v>
      </c>
      <c r="I3597" s="4">
        <v>6</v>
      </c>
      <c r="J3597" s="4">
        <v>0</v>
      </c>
      <c r="K3597" s="4">
        <v>0</v>
      </c>
    </row>
    <row r="3598" spans="1:11">
      <c r="A3598">
        <v>1995</v>
      </c>
      <c r="B3598" t="s">
        <v>121</v>
      </c>
      <c r="C3598" t="s">
        <v>122</v>
      </c>
      <c r="D3598" t="s">
        <v>6</v>
      </c>
      <c r="E3598" t="s">
        <v>977</v>
      </c>
      <c r="F3598">
        <v>5</v>
      </c>
      <c r="G3598" s="4">
        <v>5</v>
      </c>
      <c r="H3598" s="4">
        <v>0</v>
      </c>
      <c r="I3598" s="4">
        <v>3</v>
      </c>
      <c r="J3598" s="4">
        <v>0</v>
      </c>
      <c r="K3598" s="4">
        <v>3</v>
      </c>
    </row>
    <row r="3599" spans="1:11">
      <c r="A3599">
        <v>1995</v>
      </c>
      <c r="B3599" t="s">
        <v>121</v>
      </c>
      <c r="C3599" t="s">
        <v>122</v>
      </c>
      <c r="D3599" t="s">
        <v>6</v>
      </c>
      <c r="E3599" t="s">
        <v>979</v>
      </c>
      <c r="F3599">
        <v>3</v>
      </c>
      <c r="G3599" s="4">
        <v>3</v>
      </c>
      <c r="H3599" s="4">
        <v>0</v>
      </c>
      <c r="I3599" s="4">
        <v>0</v>
      </c>
      <c r="J3599" s="4">
        <v>0</v>
      </c>
      <c r="K3599" s="4">
        <v>0</v>
      </c>
    </row>
    <row r="3600" spans="1:11">
      <c r="A3600">
        <v>1995</v>
      </c>
      <c r="B3600" t="s">
        <v>121</v>
      </c>
      <c r="C3600" t="s">
        <v>122</v>
      </c>
      <c r="D3600" t="s">
        <v>6</v>
      </c>
      <c r="E3600" t="s">
        <v>976</v>
      </c>
      <c r="F3600">
        <v>5</v>
      </c>
      <c r="G3600" s="4">
        <v>11</v>
      </c>
      <c r="H3600" s="4">
        <v>0</v>
      </c>
      <c r="I3600" s="4">
        <v>0</v>
      </c>
      <c r="J3600" s="4">
        <v>5</v>
      </c>
      <c r="K3600" s="4">
        <v>0</v>
      </c>
    </row>
    <row r="3601" spans="1:11">
      <c r="A3601">
        <v>1996</v>
      </c>
      <c r="B3601" t="s">
        <v>121</v>
      </c>
      <c r="C3601" t="s">
        <v>122</v>
      </c>
      <c r="D3601" t="s">
        <v>6</v>
      </c>
      <c r="E3601" t="s">
        <v>6</v>
      </c>
      <c r="F3601">
        <v>433</v>
      </c>
      <c r="G3601" s="4">
        <v>3177</v>
      </c>
      <c r="H3601" s="4">
        <v>0</v>
      </c>
      <c r="I3601" s="4">
        <v>771</v>
      </c>
      <c r="J3601" s="4">
        <v>142</v>
      </c>
      <c r="K3601" s="4">
        <v>200</v>
      </c>
    </row>
    <row r="3602" spans="1:11">
      <c r="A3602">
        <v>1996</v>
      </c>
      <c r="B3602" t="s">
        <v>121</v>
      </c>
      <c r="C3602" t="s">
        <v>122</v>
      </c>
      <c r="D3602" t="s">
        <v>6</v>
      </c>
      <c r="E3602" t="s">
        <v>537</v>
      </c>
      <c r="F3602">
        <v>65</v>
      </c>
      <c r="G3602" s="4">
        <v>182</v>
      </c>
      <c r="H3602" s="4">
        <v>0</v>
      </c>
      <c r="I3602" s="4">
        <v>45</v>
      </c>
      <c r="J3602" s="4">
        <v>23</v>
      </c>
      <c r="K3602" s="4">
        <v>6</v>
      </c>
    </row>
    <row r="3603" spans="1:11">
      <c r="A3603">
        <v>1996</v>
      </c>
      <c r="B3603" t="s">
        <v>121</v>
      </c>
      <c r="C3603" t="s">
        <v>122</v>
      </c>
      <c r="D3603" t="s">
        <v>6</v>
      </c>
      <c r="E3603" t="s">
        <v>662</v>
      </c>
      <c r="F3603">
        <v>3</v>
      </c>
      <c r="G3603" s="4">
        <v>5</v>
      </c>
      <c r="H3603" s="4">
        <v>0</v>
      </c>
      <c r="I3603" s="4">
        <v>0</v>
      </c>
      <c r="J3603" s="4">
        <v>0</v>
      </c>
      <c r="K3603" s="4">
        <v>0</v>
      </c>
    </row>
    <row r="3604" spans="1:11">
      <c r="A3604">
        <v>1996</v>
      </c>
      <c r="B3604" t="s">
        <v>121</v>
      </c>
      <c r="C3604" t="s">
        <v>122</v>
      </c>
      <c r="D3604" t="s">
        <v>6</v>
      </c>
      <c r="E3604" t="s">
        <v>979</v>
      </c>
      <c r="F3604">
        <v>3</v>
      </c>
      <c r="G3604" s="4">
        <v>3</v>
      </c>
      <c r="H3604" s="4">
        <v>0</v>
      </c>
      <c r="I3604" s="4">
        <v>3</v>
      </c>
      <c r="J3604" s="4">
        <v>0</v>
      </c>
      <c r="K3604" s="4">
        <v>0</v>
      </c>
    </row>
    <row r="3605" spans="1:11">
      <c r="A3605">
        <v>1996</v>
      </c>
      <c r="B3605" t="s">
        <v>121</v>
      </c>
      <c r="C3605" t="s">
        <v>122</v>
      </c>
      <c r="D3605" t="s">
        <v>6</v>
      </c>
      <c r="E3605" t="s">
        <v>976</v>
      </c>
      <c r="F3605">
        <v>3</v>
      </c>
      <c r="G3605" s="4">
        <v>5</v>
      </c>
      <c r="H3605" s="4">
        <v>0</v>
      </c>
      <c r="I3605" s="4">
        <v>0</v>
      </c>
      <c r="J3605" s="4">
        <v>0</v>
      </c>
      <c r="K3605" s="4">
        <v>0</v>
      </c>
    </row>
    <row r="3606" spans="1:11">
      <c r="A3606">
        <v>1997</v>
      </c>
      <c r="B3606" t="s">
        <v>121</v>
      </c>
      <c r="C3606" t="s">
        <v>122</v>
      </c>
      <c r="D3606" t="s">
        <v>6</v>
      </c>
      <c r="E3606" t="s">
        <v>6</v>
      </c>
      <c r="F3606">
        <v>222</v>
      </c>
      <c r="G3606" s="4">
        <v>1347.6810534016095</v>
      </c>
      <c r="H3606" s="4">
        <v>0</v>
      </c>
      <c r="I3606" s="4">
        <v>263.81492318946596</v>
      </c>
      <c r="J3606" s="4">
        <v>38.141916605705923</v>
      </c>
      <c r="K3606" s="4">
        <v>88.997805413313827</v>
      </c>
    </row>
    <row r="3607" spans="1:11">
      <c r="A3607">
        <v>1997</v>
      </c>
      <c r="B3607" t="s">
        <v>121</v>
      </c>
      <c r="C3607" t="s">
        <v>122</v>
      </c>
      <c r="D3607" t="s">
        <v>6</v>
      </c>
      <c r="E3607" t="s">
        <v>537</v>
      </c>
      <c r="F3607">
        <v>21</v>
      </c>
      <c r="G3607" s="4">
        <v>36.221311475409834</v>
      </c>
      <c r="H3607" s="4">
        <v>0</v>
      </c>
      <c r="I3607" s="4">
        <v>15.092213114754099</v>
      </c>
      <c r="J3607" s="4">
        <v>0</v>
      </c>
      <c r="K3607" s="4">
        <v>3.0184426229508197</v>
      </c>
    </row>
    <row r="3608" spans="1:11">
      <c r="A3608">
        <v>1997</v>
      </c>
      <c r="B3608" t="s">
        <v>121</v>
      </c>
      <c r="C3608" t="s">
        <v>122</v>
      </c>
      <c r="D3608" t="s">
        <v>6</v>
      </c>
      <c r="E3608" t="s">
        <v>976</v>
      </c>
      <c r="F3608">
        <v>6</v>
      </c>
      <c r="G3608" s="4">
        <v>59.659090909090907</v>
      </c>
      <c r="H3608" s="4">
        <v>0</v>
      </c>
      <c r="I3608" s="4">
        <v>0</v>
      </c>
      <c r="J3608" s="4">
        <v>0</v>
      </c>
      <c r="K3608" s="4">
        <v>0</v>
      </c>
    </row>
    <row r="3609" spans="1:11">
      <c r="A3609">
        <v>1998</v>
      </c>
      <c r="B3609" t="s">
        <v>121</v>
      </c>
      <c r="C3609" t="s">
        <v>122</v>
      </c>
      <c r="D3609" t="s">
        <v>6</v>
      </c>
      <c r="E3609" t="s">
        <v>6</v>
      </c>
      <c r="F3609">
        <v>77</v>
      </c>
      <c r="G3609" s="4">
        <v>278.80428954423593</v>
      </c>
      <c r="H3609" s="4">
        <v>0</v>
      </c>
      <c r="I3609" s="4">
        <v>38.455764075067023</v>
      </c>
      <c r="J3609" s="4">
        <v>0</v>
      </c>
      <c r="K3609" s="4">
        <v>24.034852546916891</v>
      </c>
    </row>
    <row r="3610" spans="1:11">
      <c r="A3610">
        <v>1999</v>
      </c>
      <c r="B3610" t="s">
        <v>121</v>
      </c>
      <c r="C3610" t="s">
        <v>122</v>
      </c>
      <c r="D3610" t="s">
        <v>6</v>
      </c>
      <c r="E3610" t="s">
        <v>6</v>
      </c>
      <c r="F3610">
        <v>80</v>
      </c>
      <c r="G3610" s="4">
        <v>260.18863636363636</v>
      </c>
      <c r="H3610" s="4">
        <v>0</v>
      </c>
      <c r="I3610" s="4">
        <v>41.965909090909093</v>
      </c>
      <c r="J3610" s="4">
        <v>0</v>
      </c>
      <c r="K3610" s="4">
        <v>4.1965909090909088</v>
      </c>
    </row>
    <row r="3611" spans="1:11">
      <c r="A3611">
        <v>1999</v>
      </c>
      <c r="B3611" t="s">
        <v>121</v>
      </c>
      <c r="C3611" t="s">
        <v>122</v>
      </c>
      <c r="D3611" t="s">
        <v>6</v>
      </c>
      <c r="E3611" t="s">
        <v>537</v>
      </c>
      <c r="F3611">
        <v>3</v>
      </c>
      <c r="G3611" s="4">
        <v>3.3866024518388791</v>
      </c>
      <c r="H3611" s="4">
        <v>0</v>
      </c>
      <c r="I3611" s="4">
        <v>0</v>
      </c>
      <c r="J3611" s="4">
        <v>0</v>
      </c>
      <c r="K3611" s="4">
        <v>0</v>
      </c>
    </row>
    <row r="3612" spans="1:11">
      <c r="A3612">
        <v>1999</v>
      </c>
      <c r="B3612" t="s">
        <v>121</v>
      </c>
      <c r="C3612" t="s">
        <v>122</v>
      </c>
      <c r="D3612" t="s">
        <v>6</v>
      </c>
      <c r="E3612" t="s">
        <v>976</v>
      </c>
      <c r="F3612">
        <v>3</v>
      </c>
      <c r="G3612" s="4">
        <v>13.147540983606557</v>
      </c>
      <c r="H3612" s="4">
        <v>0</v>
      </c>
      <c r="I3612" s="4">
        <v>0</v>
      </c>
      <c r="J3612" s="4">
        <v>0</v>
      </c>
      <c r="K3612" s="4">
        <v>0</v>
      </c>
    </row>
    <row r="3613" spans="1:11">
      <c r="A3613">
        <v>2000</v>
      </c>
      <c r="B3613" t="s">
        <v>121</v>
      </c>
      <c r="C3613" t="s">
        <v>122</v>
      </c>
      <c r="D3613" t="s">
        <v>6</v>
      </c>
      <c r="E3613" t="s">
        <v>6</v>
      </c>
      <c r="F3613">
        <v>9</v>
      </c>
      <c r="G3613" s="4">
        <v>23.051251489868889</v>
      </c>
      <c r="H3613" s="4">
        <v>0</v>
      </c>
      <c r="I3613" s="4">
        <v>0</v>
      </c>
      <c r="J3613" s="4">
        <v>0</v>
      </c>
      <c r="K3613" s="4">
        <v>0</v>
      </c>
    </row>
    <row r="3614" spans="1:11">
      <c r="A3614">
        <v>2001</v>
      </c>
      <c r="B3614" t="s">
        <v>121</v>
      </c>
      <c r="C3614" t="s">
        <v>122</v>
      </c>
      <c r="D3614" t="s">
        <v>6</v>
      </c>
      <c r="E3614" t="s">
        <v>6</v>
      </c>
      <c r="F3614">
        <v>11</v>
      </c>
      <c r="G3614" s="4">
        <v>18.576158940397352</v>
      </c>
      <c r="H3614" s="4">
        <v>0</v>
      </c>
      <c r="I3614" s="4">
        <v>3.7152317880794703</v>
      </c>
      <c r="J3614" s="4">
        <v>0</v>
      </c>
      <c r="K3614" s="4">
        <v>0</v>
      </c>
    </row>
    <row r="3615" spans="1:11">
      <c r="A3615">
        <v>2002</v>
      </c>
      <c r="B3615" t="s">
        <v>121</v>
      </c>
      <c r="C3615" t="s">
        <v>122</v>
      </c>
      <c r="D3615" t="s">
        <v>6</v>
      </c>
      <c r="E3615" t="s">
        <v>537</v>
      </c>
      <c r="F3615">
        <v>4</v>
      </c>
      <c r="G3615" s="4">
        <v>3.6573459715639811</v>
      </c>
      <c r="H3615" s="4">
        <v>0</v>
      </c>
      <c r="I3615" s="4">
        <v>0</v>
      </c>
      <c r="J3615" s="4">
        <v>0</v>
      </c>
      <c r="K3615" s="4">
        <v>0</v>
      </c>
    </row>
    <row r="3616" spans="1:11">
      <c r="A3616">
        <v>2003</v>
      </c>
      <c r="B3616" t="s">
        <v>121</v>
      </c>
      <c r="C3616" t="s">
        <v>122</v>
      </c>
      <c r="D3616" t="s">
        <v>6</v>
      </c>
      <c r="E3616" t="s">
        <v>6</v>
      </c>
      <c r="F3616">
        <v>4</v>
      </c>
      <c r="G3616" s="4">
        <v>27.854545454545452</v>
      </c>
      <c r="H3616" s="4">
        <v>0</v>
      </c>
      <c r="I3616" s="4">
        <v>0</v>
      </c>
      <c r="J3616" s="4">
        <v>0</v>
      </c>
      <c r="K3616" s="4">
        <v>3.9792207792207792</v>
      </c>
    </row>
    <row r="3617" spans="1:11">
      <c r="A3617">
        <v>2004</v>
      </c>
      <c r="B3617" t="s">
        <v>121</v>
      </c>
      <c r="C3617" t="s">
        <v>122</v>
      </c>
      <c r="D3617" t="s">
        <v>6</v>
      </c>
      <c r="E3617" t="s">
        <v>6</v>
      </c>
      <c r="F3617">
        <v>4</v>
      </c>
      <c r="G3617" s="4">
        <v>75.292307692307702</v>
      </c>
      <c r="H3617" s="4">
        <v>0</v>
      </c>
      <c r="I3617" s="4">
        <v>0</v>
      </c>
      <c r="J3617" s="4">
        <v>0</v>
      </c>
      <c r="K3617" s="4">
        <v>0</v>
      </c>
    </row>
    <row r="3618" spans="1:11">
      <c r="A3618">
        <v>2006</v>
      </c>
      <c r="B3618" t="s">
        <v>121</v>
      </c>
      <c r="C3618" t="s">
        <v>122</v>
      </c>
      <c r="D3618" t="s">
        <v>6</v>
      </c>
      <c r="E3618" t="s">
        <v>6</v>
      </c>
      <c r="F3618">
        <v>90</v>
      </c>
      <c r="G3618" s="4">
        <v>410.91185410334344</v>
      </c>
      <c r="H3618" s="4">
        <v>0</v>
      </c>
      <c r="I3618" s="4">
        <v>18.677811550151976</v>
      </c>
      <c r="J3618" s="4">
        <v>0</v>
      </c>
      <c r="K3618" s="4">
        <v>0</v>
      </c>
    </row>
    <row r="3619" spans="1:11">
      <c r="A3619">
        <v>2007</v>
      </c>
      <c r="B3619" t="s">
        <v>121</v>
      </c>
      <c r="C3619" t="s">
        <v>122</v>
      </c>
      <c r="D3619" t="s">
        <v>6</v>
      </c>
      <c r="E3619" t="s">
        <v>6</v>
      </c>
      <c r="F3619">
        <v>171</v>
      </c>
      <c r="G3619" s="4">
        <v>1082.0675675675675</v>
      </c>
      <c r="H3619" s="4">
        <v>0</v>
      </c>
      <c r="I3619" s="4">
        <v>17.175675675675677</v>
      </c>
      <c r="J3619" s="4">
        <v>0</v>
      </c>
      <c r="K3619" s="4">
        <v>0</v>
      </c>
    </row>
    <row r="3620" spans="1:11">
      <c r="A3620">
        <v>1984</v>
      </c>
      <c r="B3620" t="s">
        <v>297</v>
      </c>
      <c r="C3620" t="s">
        <v>298</v>
      </c>
      <c r="D3620" t="s">
        <v>6</v>
      </c>
      <c r="E3620" t="s">
        <v>6</v>
      </c>
      <c r="F3620">
        <v>17</v>
      </c>
      <c r="G3620" s="4">
        <v>21</v>
      </c>
      <c r="H3620" s="4">
        <v>0</v>
      </c>
      <c r="I3620" s="4">
        <v>17</v>
      </c>
      <c r="J3620" s="4">
        <v>0</v>
      </c>
      <c r="K3620" s="4">
        <v>0</v>
      </c>
    </row>
    <row r="3621" spans="1:11">
      <c r="A3621">
        <v>1985</v>
      </c>
      <c r="B3621" t="s">
        <v>297</v>
      </c>
      <c r="C3621" t="s">
        <v>298</v>
      </c>
      <c r="D3621" t="s">
        <v>6</v>
      </c>
      <c r="E3621" t="s">
        <v>6</v>
      </c>
      <c r="F3621">
        <v>7</v>
      </c>
      <c r="G3621" s="4">
        <v>10</v>
      </c>
      <c r="H3621" s="4">
        <v>0</v>
      </c>
      <c r="I3621" s="4">
        <v>0</v>
      </c>
      <c r="J3621" s="4">
        <v>0</v>
      </c>
      <c r="K3621" s="4">
        <v>0</v>
      </c>
    </row>
    <row r="3622" spans="1:11">
      <c r="A3622">
        <v>1986</v>
      </c>
      <c r="B3622" t="s">
        <v>297</v>
      </c>
      <c r="C3622" t="s">
        <v>298</v>
      </c>
      <c r="D3622" t="s">
        <v>6</v>
      </c>
      <c r="E3622" t="s">
        <v>6</v>
      </c>
      <c r="F3622">
        <v>4</v>
      </c>
      <c r="G3622" s="4">
        <v>4</v>
      </c>
      <c r="H3622" s="4">
        <v>0</v>
      </c>
      <c r="I3622" s="4">
        <v>0</v>
      </c>
      <c r="J3622" s="4">
        <v>0</v>
      </c>
      <c r="K3622" s="4">
        <v>0</v>
      </c>
    </row>
    <row r="3623" spans="1:11">
      <c r="A3623">
        <v>1989</v>
      </c>
      <c r="B3623" t="s">
        <v>297</v>
      </c>
      <c r="C3623" t="s">
        <v>298</v>
      </c>
      <c r="D3623" t="s">
        <v>6</v>
      </c>
      <c r="E3623" t="s">
        <v>6</v>
      </c>
      <c r="F3623">
        <v>10</v>
      </c>
      <c r="G3623" s="4">
        <v>46</v>
      </c>
      <c r="H3623" s="4">
        <v>0</v>
      </c>
      <c r="I3623" s="4">
        <v>5</v>
      </c>
      <c r="J3623" s="4">
        <v>10</v>
      </c>
      <c r="K3623" s="4">
        <v>5</v>
      </c>
    </row>
    <row r="3624" spans="1:11">
      <c r="A3624">
        <v>1989</v>
      </c>
      <c r="B3624" t="s">
        <v>297</v>
      </c>
      <c r="C3624" t="s">
        <v>298</v>
      </c>
      <c r="D3624" t="s">
        <v>6</v>
      </c>
      <c r="E3624" t="s">
        <v>537</v>
      </c>
      <c r="F3624">
        <v>4</v>
      </c>
      <c r="G3624" s="4">
        <v>4</v>
      </c>
      <c r="H3624" s="4">
        <v>0</v>
      </c>
      <c r="I3624" s="4">
        <v>0</v>
      </c>
      <c r="J3624" s="4">
        <v>0</v>
      </c>
      <c r="K3624" s="4">
        <v>0</v>
      </c>
    </row>
    <row r="3625" spans="1:11">
      <c r="A3625">
        <v>1992</v>
      </c>
      <c r="B3625" t="s">
        <v>297</v>
      </c>
      <c r="C3625" t="s">
        <v>298</v>
      </c>
      <c r="D3625" t="s">
        <v>6</v>
      </c>
      <c r="E3625" t="s">
        <v>6</v>
      </c>
      <c r="F3625">
        <v>4</v>
      </c>
      <c r="G3625" s="4">
        <v>8</v>
      </c>
      <c r="H3625" s="4">
        <v>0</v>
      </c>
      <c r="I3625" s="4">
        <v>15</v>
      </c>
      <c r="J3625" s="4">
        <v>0</v>
      </c>
      <c r="K3625" s="4">
        <v>0</v>
      </c>
    </row>
    <row r="3626" spans="1:11">
      <c r="A3626">
        <v>1996</v>
      </c>
      <c r="B3626" t="s">
        <v>297</v>
      </c>
      <c r="C3626" t="s">
        <v>298</v>
      </c>
      <c r="D3626" t="s">
        <v>6</v>
      </c>
      <c r="E3626" t="s">
        <v>6</v>
      </c>
      <c r="F3626">
        <v>7</v>
      </c>
      <c r="G3626" s="4">
        <v>27</v>
      </c>
      <c r="H3626" s="4">
        <v>0</v>
      </c>
      <c r="I3626" s="4">
        <v>34</v>
      </c>
      <c r="J3626" s="4">
        <v>0</v>
      </c>
      <c r="K3626" s="4">
        <v>0</v>
      </c>
    </row>
    <row r="3627" spans="1:11">
      <c r="A3627">
        <v>1998</v>
      </c>
      <c r="B3627" t="s">
        <v>297</v>
      </c>
      <c r="C3627" t="s">
        <v>298</v>
      </c>
      <c r="D3627" t="s">
        <v>6</v>
      </c>
      <c r="E3627" t="s">
        <v>6</v>
      </c>
      <c r="F3627">
        <v>5</v>
      </c>
      <c r="G3627" s="4">
        <v>4.8069705093833779</v>
      </c>
      <c r="H3627" s="4">
        <v>0</v>
      </c>
      <c r="I3627" s="4">
        <v>0</v>
      </c>
      <c r="J3627" s="4">
        <v>0</v>
      </c>
      <c r="K3627" s="4">
        <v>0</v>
      </c>
    </row>
    <row r="3628" spans="1:11">
      <c r="A3628">
        <v>1998</v>
      </c>
      <c r="B3628" t="s">
        <v>297</v>
      </c>
      <c r="C3628" t="s">
        <v>298</v>
      </c>
      <c r="D3628" t="s">
        <v>6</v>
      </c>
      <c r="E3628" t="s">
        <v>976</v>
      </c>
      <c r="F3628">
        <v>4</v>
      </c>
      <c r="G3628" s="4">
        <v>3.774193548387097</v>
      </c>
      <c r="H3628" s="4">
        <v>0</v>
      </c>
      <c r="I3628" s="4">
        <v>0</v>
      </c>
      <c r="J3628" s="4">
        <v>0</v>
      </c>
      <c r="K3628" s="4">
        <v>0</v>
      </c>
    </row>
    <row r="3629" spans="1:11">
      <c r="A3629">
        <v>2000</v>
      </c>
      <c r="B3629" t="s">
        <v>297</v>
      </c>
      <c r="C3629" t="s">
        <v>298</v>
      </c>
      <c r="D3629" t="s">
        <v>6</v>
      </c>
      <c r="E3629" t="s">
        <v>6</v>
      </c>
      <c r="F3629">
        <v>5</v>
      </c>
      <c r="G3629" s="4">
        <v>4.6102502979737778</v>
      </c>
      <c r="H3629" s="4">
        <v>0</v>
      </c>
      <c r="I3629" s="4">
        <v>0</v>
      </c>
      <c r="J3629" s="4">
        <v>0</v>
      </c>
      <c r="K3629" s="4">
        <v>0</v>
      </c>
    </row>
    <row r="3630" spans="1:11">
      <c r="A3630">
        <v>2004</v>
      </c>
      <c r="B3630" t="s">
        <v>297</v>
      </c>
      <c r="C3630" t="s">
        <v>298</v>
      </c>
      <c r="D3630" t="s">
        <v>6</v>
      </c>
      <c r="E3630" t="s">
        <v>6</v>
      </c>
      <c r="F3630">
        <v>8</v>
      </c>
      <c r="G3630" s="4">
        <v>11.293846153846156</v>
      </c>
      <c r="H3630" s="4">
        <v>0</v>
      </c>
      <c r="I3630" s="4">
        <v>37.646153846153851</v>
      </c>
      <c r="J3630" s="4">
        <v>0</v>
      </c>
      <c r="K3630" s="4">
        <v>0</v>
      </c>
    </row>
    <row r="3631" spans="1:11">
      <c r="A3631">
        <v>2007</v>
      </c>
      <c r="B3631" t="s">
        <v>297</v>
      </c>
      <c r="C3631" t="s">
        <v>298</v>
      </c>
      <c r="D3631" t="s">
        <v>6</v>
      </c>
      <c r="E3631" t="s">
        <v>6</v>
      </c>
      <c r="F3631">
        <v>18</v>
      </c>
      <c r="G3631" s="4">
        <v>17.175675675675677</v>
      </c>
      <c r="H3631" s="4">
        <v>0</v>
      </c>
      <c r="I3631" s="4">
        <v>51.527027027027032</v>
      </c>
      <c r="J3631" s="4">
        <v>0</v>
      </c>
      <c r="K3631" s="4">
        <v>0</v>
      </c>
    </row>
    <row r="3632" spans="1:11">
      <c r="A3632">
        <v>1968</v>
      </c>
      <c r="B3632" t="s">
        <v>123</v>
      </c>
      <c r="C3632" t="s">
        <v>124</v>
      </c>
      <c r="D3632" t="s">
        <v>6</v>
      </c>
      <c r="E3632" t="s">
        <v>534</v>
      </c>
      <c r="F3632">
        <v>176</v>
      </c>
      <c r="G3632" s="4">
        <v>1022</v>
      </c>
      <c r="H3632" s="4">
        <v>264</v>
      </c>
      <c r="I3632" s="4">
        <v>0</v>
      </c>
      <c r="J3632" s="4">
        <v>0</v>
      </c>
      <c r="K3632" s="4">
        <v>0</v>
      </c>
    </row>
    <row r="3633" spans="1:11">
      <c r="A3633">
        <v>1969</v>
      </c>
      <c r="B3633" t="s">
        <v>123</v>
      </c>
      <c r="C3633" t="s">
        <v>124</v>
      </c>
      <c r="D3633" t="s">
        <v>6</v>
      </c>
      <c r="E3633" t="s">
        <v>534</v>
      </c>
      <c r="F3633">
        <v>166</v>
      </c>
      <c r="G3633" s="4">
        <v>1054</v>
      </c>
      <c r="H3633" s="4">
        <v>461</v>
      </c>
      <c r="I3633" s="4">
        <v>0</v>
      </c>
      <c r="J3633" s="4">
        <v>0</v>
      </c>
      <c r="K3633" s="4">
        <v>0</v>
      </c>
    </row>
    <row r="3634" spans="1:11">
      <c r="A3634">
        <v>1970</v>
      </c>
      <c r="B3634" t="s">
        <v>123</v>
      </c>
      <c r="C3634" t="s">
        <v>124</v>
      </c>
      <c r="D3634" t="s">
        <v>6</v>
      </c>
      <c r="E3634" t="s">
        <v>534</v>
      </c>
      <c r="F3634">
        <v>183</v>
      </c>
      <c r="G3634" s="4">
        <v>838</v>
      </c>
      <c r="H3634" s="4">
        <v>349</v>
      </c>
      <c r="I3634" s="4">
        <v>0</v>
      </c>
      <c r="J3634" s="4">
        <v>0</v>
      </c>
      <c r="K3634" s="4">
        <v>0</v>
      </c>
    </row>
    <row r="3635" spans="1:11">
      <c r="A3635">
        <v>1971</v>
      </c>
      <c r="B3635" t="s">
        <v>123</v>
      </c>
      <c r="C3635" t="s">
        <v>124</v>
      </c>
      <c r="D3635" t="s">
        <v>6</v>
      </c>
      <c r="E3635" t="s">
        <v>534</v>
      </c>
      <c r="F3635">
        <v>177</v>
      </c>
      <c r="G3635" s="4">
        <v>763</v>
      </c>
      <c r="H3635" s="4">
        <v>197</v>
      </c>
      <c r="I3635" s="4">
        <v>69</v>
      </c>
      <c r="J3635" s="4">
        <v>0</v>
      </c>
      <c r="K3635" s="4">
        <v>0</v>
      </c>
    </row>
    <row r="3636" spans="1:11">
      <c r="A3636">
        <v>1972</v>
      </c>
      <c r="B3636" t="s">
        <v>123</v>
      </c>
      <c r="C3636" t="s">
        <v>124</v>
      </c>
      <c r="D3636" t="s">
        <v>6</v>
      </c>
      <c r="E3636" t="s">
        <v>534</v>
      </c>
      <c r="F3636">
        <v>64</v>
      </c>
      <c r="G3636" s="4">
        <v>233</v>
      </c>
      <c r="H3636" s="4">
        <v>64</v>
      </c>
      <c r="I3636" s="4">
        <v>41</v>
      </c>
      <c r="J3636" s="4">
        <v>0</v>
      </c>
      <c r="K3636" s="4">
        <v>0</v>
      </c>
    </row>
    <row r="3637" spans="1:11">
      <c r="A3637">
        <v>1973</v>
      </c>
      <c r="B3637" t="s">
        <v>123</v>
      </c>
      <c r="C3637" t="s">
        <v>124</v>
      </c>
      <c r="D3637" t="s">
        <v>6</v>
      </c>
      <c r="E3637" t="s">
        <v>534</v>
      </c>
      <c r="F3637">
        <v>149</v>
      </c>
      <c r="G3637" s="4">
        <v>810</v>
      </c>
      <c r="H3637" s="4">
        <v>305</v>
      </c>
      <c r="I3637" s="4">
        <v>244</v>
      </c>
      <c r="J3637" s="4">
        <v>0</v>
      </c>
      <c r="K3637" s="4">
        <v>0</v>
      </c>
    </row>
    <row r="3638" spans="1:11">
      <c r="A3638">
        <v>1974</v>
      </c>
      <c r="B3638" t="s">
        <v>123</v>
      </c>
      <c r="C3638" t="s">
        <v>124</v>
      </c>
      <c r="D3638" t="s">
        <v>6</v>
      </c>
      <c r="E3638" t="s">
        <v>534</v>
      </c>
      <c r="F3638">
        <v>231</v>
      </c>
      <c r="G3638" s="4">
        <v>861</v>
      </c>
      <c r="H3638" s="4">
        <v>359</v>
      </c>
      <c r="I3638" s="4">
        <v>312</v>
      </c>
      <c r="J3638" s="4">
        <v>0</v>
      </c>
      <c r="K3638" s="4">
        <v>0</v>
      </c>
    </row>
    <row r="3639" spans="1:11">
      <c r="A3639">
        <v>1975</v>
      </c>
      <c r="B3639" t="s">
        <v>123</v>
      </c>
      <c r="C3639" t="s">
        <v>124</v>
      </c>
      <c r="D3639" t="s">
        <v>6</v>
      </c>
      <c r="E3639" t="s">
        <v>534</v>
      </c>
      <c r="F3639">
        <v>193</v>
      </c>
      <c r="G3639" s="4">
        <v>800</v>
      </c>
      <c r="H3639" s="4">
        <v>270</v>
      </c>
      <c r="I3639" s="4">
        <v>396</v>
      </c>
      <c r="J3639" s="4">
        <v>0</v>
      </c>
      <c r="K3639" s="4">
        <v>0</v>
      </c>
    </row>
    <row r="3640" spans="1:11">
      <c r="A3640">
        <v>1976</v>
      </c>
      <c r="B3640" t="s">
        <v>123</v>
      </c>
      <c r="C3640" t="s">
        <v>124</v>
      </c>
      <c r="D3640" t="s">
        <v>6</v>
      </c>
      <c r="E3640" t="s">
        <v>534</v>
      </c>
      <c r="F3640">
        <v>340</v>
      </c>
      <c r="G3640" s="4">
        <v>1321</v>
      </c>
      <c r="H3640" s="4">
        <v>234</v>
      </c>
      <c r="I3640" s="4">
        <v>334</v>
      </c>
      <c r="J3640" s="4">
        <v>0</v>
      </c>
      <c r="K3640" s="4">
        <v>0</v>
      </c>
    </row>
    <row r="3641" spans="1:11">
      <c r="A3641">
        <v>1977</v>
      </c>
      <c r="B3641" t="s">
        <v>123</v>
      </c>
      <c r="C3641" t="s">
        <v>124</v>
      </c>
      <c r="D3641" t="s">
        <v>6</v>
      </c>
      <c r="E3641" t="s">
        <v>534</v>
      </c>
      <c r="F3641">
        <v>290</v>
      </c>
      <c r="G3641" s="4">
        <v>1066</v>
      </c>
      <c r="H3641" s="4">
        <v>117</v>
      </c>
      <c r="I3641" s="4">
        <v>90</v>
      </c>
      <c r="J3641" s="4">
        <v>0</v>
      </c>
      <c r="K3641" s="4">
        <v>0</v>
      </c>
    </row>
    <row r="3642" spans="1:11">
      <c r="A3642">
        <v>1978</v>
      </c>
      <c r="B3642" t="s">
        <v>123</v>
      </c>
      <c r="C3642" t="s">
        <v>124</v>
      </c>
      <c r="D3642" t="s">
        <v>6</v>
      </c>
      <c r="E3642" t="s">
        <v>534</v>
      </c>
      <c r="F3642">
        <v>173</v>
      </c>
      <c r="G3642" s="4">
        <v>940</v>
      </c>
      <c r="H3642" s="4">
        <v>140</v>
      </c>
      <c r="I3642" s="4">
        <v>151</v>
      </c>
      <c r="J3642" s="4">
        <v>0</v>
      </c>
      <c r="K3642" s="4">
        <v>0</v>
      </c>
    </row>
    <row r="3643" spans="1:11">
      <c r="A3643">
        <v>1979</v>
      </c>
      <c r="B3643" t="s">
        <v>123</v>
      </c>
      <c r="C3643" t="s">
        <v>124</v>
      </c>
      <c r="D3643" t="s">
        <v>6</v>
      </c>
      <c r="E3643" t="s">
        <v>534</v>
      </c>
      <c r="F3643">
        <v>178</v>
      </c>
      <c r="G3643" s="4">
        <v>734</v>
      </c>
      <c r="H3643" s="4">
        <v>28</v>
      </c>
      <c r="I3643" s="4">
        <v>191</v>
      </c>
      <c r="J3643" s="4">
        <v>0</v>
      </c>
      <c r="K3643" s="4">
        <v>0</v>
      </c>
    </row>
    <row r="3644" spans="1:11">
      <c r="A3644">
        <v>1980</v>
      </c>
      <c r="B3644" t="s">
        <v>123</v>
      </c>
      <c r="C3644" t="s">
        <v>124</v>
      </c>
      <c r="D3644" t="s">
        <v>6</v>
      </c>
      <c r="E3644" t="s">
        <v>534</v>
      </c>
      <c r="F3644">
        <v>135</v>
      </c>
      <c r="G3644" s="4">
        <v>562</v>
      </c>
      <c r="H3644" s="4">
        <v>64</v>
      </c>
      <c r="I3644" s="4">
        <v>84</v>
      </c>
      <c r="J3644" s="4">
        <v>0</v>
      </c>
      <c r="K3644" s="4">
        <v>0</v>
      </c>
    </row>
    <row r="3645" spans="1:11">
      <c r="A3645">
        <v>1981</v>
      </c>
      <c r="B3645" t="s">
        <v>123</v>
      </c>
      <c r="C3645" t="s">
        <v>124</v>
      </c>
      <c r="D3645" t="s">
        <v>6</v>
      </c>
      <c r="E3645" t="s">
        <v>534</v>
      </c>
      <c r="F3645">
        <v>91</v>
      </c>
      <c r="G3645" s="4">
        <v>304</v>
      </c>
      <c r="H3645" s="4">
        <v>0</v>
      </c>
      <c r="I3645" s="4">
        <v>526</v>
      </c>
      <c r="J3645" s="4">
        <v>0</v>
      </c>
      <c r="K3645" s="4">
        <v>0</v>
      </c>
    </row>
    <row r="3646" spans="1:11">
      <c r="A3646">
        <v>1982</v>
      </c>
      <c r="B3646" t="s">
        <v>123</v>
      </c>
      <c r="C3646" t="s">
        <v>124</v>
      </c>
      <c r="D3646" t="s">
        <v>6</v>
      </c>
      <c r="E3646" t="s">
        <v>534</v>
      </c>
      <c r="F3646">
        <v>82</v>
      </c>
      <c r="G3646" s="4">
        <v>553</v>
      </c>
      <c r="H3646" s="4">
        <v>18</v>
      </c>
      <c r="I3646" s="4">
        <v>507</v>
      </c>
      <c r="J3646" s="4">
        <v>0</v>
      </c>
      <c r="K3646" s="4">
        <v>0</v>
      </c>
    </row>
    <row r="3647" spans="1:11">
      <c r="A3647">
        <v>1983</v>
      </c>
      <c r="B3647" t="s">
        <v>123</v>
      </c>
      <c r="C3647" t="s">
        <v>124</v>
      </c>
      <c r="D3647" t="s">
        <v>6</v>
      </c>
      <c r="E3647" t="s">
        <v>534</v>
      </c>
      <c r="F3647">
        <v>190</v>
      </c>
      <c r="G3647" s="4">
        <v>573</v>
      </c>
      <c r="H3647" s="4">
        <v>12</v>
      </c>
      <c r="I3647" s="4">
        <v>1095</v>
      </c>
      <c r="J3647" s="4">
        <v>0</v>
      </c>
      <c r="K3647" s="4">
        <v>0</v>
      </c>
    </row>
    <row r="3648" spans="1:11">
      <c r="A3648">
        <v>1984</v>
      </c>
      <c r="B3648" t="s">
        <v>123</v>
      </c>
      <c r="C3648" t="s">
        <v>124</v>
      </c>
      <c r="D3648" t="s">
        <v>6</v>
      </c>
      <c r="E3648" t="s">
        <v>978</v>
      </c>
      <c r="F3648">
        <v>6</v>
      </c>
      <c r="G3648" s="4">
        <v>12</v>
      </c>
      <c r="H3648" s="4">
        <v>4</v>
      </c>
      <c r="I3648" s="4">
        <v>29</v>
      </c>
      <c r="J3648" s="4">
        <v>0</v>
      </c>
      <c r="K3648" s="4">
        <v>0</v>
      </c>
    </row>
    <row r="3649" spans="1:11">
      <c r="A3649">
        <v>1984</v>
      </c>
      <c r="B3649" t="s">
        <v>123</v>
      </c>
      <c r="C3649" t="s">
        <v>124</v>
      </c>
      <c r="D3649" t="s">
        <v>6</v>
      </c>
      <c r="E3649" t="s">
        <v>6</v>
      </c>
      <c r="F3649">
        <v>116</v>
      </c>
      <c r="G3649" s="4">
        <v>899</v>
      </c>
      <c r="H3649" s="4">
        <v>56</v>
      </c>
      <c r="I3649" s="4">
        <v>822</v>
      </c>
      <c r="J3649" s="4">
        <v>4</v>
      </c>
      <c r="K3649" s="4">
        <v>0</v>
      </c>
    </row>
    <row r="3650" spans="1:11">
      <c r="A3650">
        <v>1984</v>
      </c>
      <c r="B3650" t="s">
        <v>123</v>
      </c>
      <c r="C3650" t="s">
        <v>124</v>
      </c>
      <c r="D3650" t="s">
        <v>6</v>
      </c>
      <c r="E3650" t="s">
        <v>537</v>
      </c>
      <c r="F3650">
        <v>28</v>
      </c>
      <c r="G3650" s="4">
        <v>63</v>
      </c>
      <c r="H3650" s="4">
        <v>8</v>
      </c>
      <c r="I3650" s="4">
        <v>47</v>
      </c>
      <c r="J3650" s="4">
        <v>0</v>
      </c>
      <c r="K3650" s="4">
        <v>0</v>
      </c>
    </row>
    <row r="3651" spans="1:11">
      <c r="A3651">
        <v>1984</v>
      </c>
      <c r="B3651" t="s">
        <v>123</v>
      </c>
      <c r="C3651" t="s">
        <v>124</v>
      </c>
      <c r="D3651" t="s">
        <v>6</v>
      </c>
      <c r="E3651" t="s">
        <v>979</v>
      </c>
      <c r="F3651">
        <v>3</v>
      </c>
      <c r="G3651" s="4">
        <v>6</v>
      </c>
      <c r="H3651" s="4">
        <v>3</v>
      </c>
      <c r="I3651" s="4">
        <v>6</v>
      </c>
      <c r="J3651" s="4">
        <v>0</v>
      </c>
      <c r="K3651" s="4">
        <v>0</v>
      </c>
    </row>
    <row r="3652" spans="1:11">
      <c r="A3652">
        <v>1985</v>
      </c>
      <c r="B3652" t="s">
        <v>123</v>
      </c>
      <c r="C3652" t="s">
        <v>124</v>
      </c>
      <c r="D3652" t="s">
        <v>6</v>
      </c>
      <c r="E3652" t="s">
        <v>978</v>
      </c>
      <c r="F3652">
        <v>2</v>
      </c>
      <c r="G3652" s="4">
        <v>2</v>
      </c>
      <c r="H3652" s="4">
        <v>0</v>
      </c>
      <c r="I3652" s="4">
        <v>0</v>
      </c>
      <c r="J3652" s="4">
        <v>0</v>
      </c>
      <c r="K3652" s="4">
        <v>0</v>
      </c>
    </row>
    <row r="3653" spans="1:11">
      <c r="A3653">
        <v>1985</v>
      </c>
      <c r="B3653" t="s">
        <v>123</v>
      </c>
      <c r="C3653" t="s">
        <v>124</v>
      </c>
      <c r="D3653" t="s">
        <v>6</v>
      </c>
      <c r="E3653" t="s">
        <v>6</v>
      </c>
      <c r="F3653">
        <v>124</v>
      </c>
      <c r="G3653" s="4">
        <v>556</v>
      </c>
      <c r="H3653" s="4">
        <v>10</v>
      </c>
      <c r="I3653" s="4">
        <v>583</v>
      </c>
      <c r="J3653" s="4">
        <v>0</v>
      </c>
      <c r="K3653" s="4">
        <v>21</v>
      </c>
    </row>
    <row r="3654" spans="1:11">
      <c r="A3654">
        <v>1985</v>
      </c>
      <c r="B3654" t="s">
        <v>123</v>
      </c>
      <c r="C3654" t="s">
        <v>124</v>
      </c>
      <c r="D3654" t="s">
        <v>6</v>
      </c>
      <c r="E3654" t="s">
        <v>537</v>
      </c>
      <c r="F3654">
        <v>32</v>
      </c>
      <c r="G3654" s="4">
        <v>48</v>
      </c>
      <c r="H3654" s="4">
        <v>3</v>
      </c>
      <c r="I3654" s="4">
        <v>35</v>
      </c>
      <c r="J3654" s="4">
        <v>0</v>
      </c>
      <c r="K3654" s="4">
        <v>0</v>
      </c>
    </row>
    <row r="3655" spans="1:11">
      <c r="A3655">
        <v>1985</v>
      </c>
      <c r="B3655" t="s">
        <v>123</v>
      </c>
      <c r="C3655" t="s">
        <v>124</v>
      </c>
      <c r="D3655" t="s">
        <v>6</v>
      </c>
      <c r="E3655" t="s">
        <v>980</v>
      </c>
      <c r="F3655">
        <v>3</v>
      </c>
      <c r="G3655" s="4">
        <v>3</v>
      </c>
      <c r="H3655" s="4">
        <v>0</v>
      </c>
      <c r="I3655" s="4">
        <v>0</v>
      </c>
      <c r="J3655" s="4">
        <v>0</v>
      </c>
      <c r="K3655" s="4">
        <v>0</v>
      </c>
    </row>
    <row r="3656" spans="1:11">
      <c r="A3656">
        <v>1985</v>
      </c>
      <c r="B3656" t="s">
        <v>123</v>
      </c>
      <c r="C3656" t="s">
        <v>124</v>
      </c>
      <c r="D3656" t="s">
        <v>6</v>
      </c>
      <c r="E3656" t="s">
        <v>976</v>
      </c>
      <c r="F3656">
        <v>2</v>
      </c>
      <c r="G3656" s="4">
        <v>2</v>
      </c>
      <c r="H3656" s="4">
        <v>0</v>
      </c>
      <c r="I3656" s="4">
        <v>0</v>
      </c>
      <c r="J3656" s="4">
        <v>0</v>
      </c>
      <c r="K3656" s="4">
        <v>0</v>
      </c>
    </row>
    <row r="3657" spans="1:11">
      <c r="A3657">
        <v>1986</v>
      </c>
      <c r="B3657" t="s">
        <v>123</v>
      </c>
      <c r="C3657" t="s">
        <v>124</v>
      </c>
      <c r="D3657" t="s">
        <v>6</v>
      </c>
      <c r="E3657" t="s">
        <v>978</v>
      </c>
      <c r="F3657">
        <v>2</v>
      </c>
      <c r="G3657" s="4">
        <v>2</v>
      </c>
      <c r="H3657" s="4">
        <v>0</v>
      </c>
      <c r="I3657" s="4">
        <v>0</v>
      </c>
      <c r="J3657" s="4">
        <v>0</v>
      </c>
      <c r="K3657" s="4">
        <v>0</v>
      </c>
    </row>
    <row r="3658" spans="1:11">
      <c r="A3658">
        <v>1986</v>
      </c>
      <c r="B3658" t="s">
        <v>123</v>
      </c>
      <c r="C3658" t="s">
        <v>124</v>
      </c>
      <c r="D3658" t="s">
        <v>6</v>
      </c>
      <c r="E3658" t="s">
        <v>6</v>
      </c>
      <c r="F3658">
        <v>124</v>
      </c>
      <c r="G3658" s="4">
        <v>594</v>
      </c>
      <c r="H3658" s="4">
        <v>0</v>
      </c>
      <c r="I3658" s="4">
        <v>636</v>
      </c>
      <c r="J3658" s="4">
        <v>0</v>
      </c>
      <c r="K3658" s="4">
        <v>4</v>
      </c>
    </row>
    <row r="3659" spans="1:11">
      <c r="A3659">
        <v>1986</v>
      </c>
      <c r="B3659" t="s">
        <v>123</v>
      </c>
      <c r="C3659" t="s">
        <v>124</v>
      </c>
      <c r="D3659" t="s">
        <v>6</v>
      </c>
      <c r="E3659" t="s">
        <v>537</v>
      </c>
      <c r="F3659">
        <v>16</v>
      </c>
      <c r="G3659" s="4">
        <v>32</v>
      </c>
      <c r="H3659" s="4">
        <v>0</v>
      </c>
      <c r="I3659" s="4">
        <v>61</v>
      </c>
      <c r="J3659" s="4">
        <v>0</v>
      </c>
      <c r="K3659" s="4">
        <v>0</v>
      </c>
    </row>
    <row r="3660" spans="1:11">
      <c r="A3660">
        <v>1986</v>
      </c>
      <c r="B3660" t="s">
        <v>123</v>
      </c>
      <c r="C3660" t="s">
        <v>124</v>
      </c>
      <c r="D3660" t="s">
        <v>6</v>
      </c>
      <c r="E3660" t="s">
        <v>976</v>
      </c>
      <c r="F3660">
        <v>2</v>
      </c>
      <c r="G3660" s="4">
        <v>5</v>
      </c>
      <c r="H3660" s="4">
        <v>0</v>
      </c>
      <c r="I3660" s="4">
        <v>0</v>
      </c>
      <c r="J3660" s="4">
        <v>0</v>
      </c>
      <c r="K3660" s="4">
        <v>0</v>
      </c>
    </row>
    <row r="3661" spans="1:11">
      <c r="A3661">
        <v>1987</v>
      </c>
      <c r="B3661" t="s">
        <v>123</v>
      </c>
      <c r="C3661" t="s">
        <v>124</v>
      </c>
      <c r="D3661" t="s">
        <v>6</v>
      </c>
      <c r="E3661" t="s">
        <v>978</v>
      </c>
      <c r="F3661">
        <v>9</v>
      </c>
      <c r="G3661" s="4">
        <v>9</v>
      </c>
      <c r="H3661" s="4">
        <v>0</v>
      </c>
      <c r="I3661" s="4">
        <v>0</v>
      </c>
      <c r="J3661" s="4">
        <v>0</v>
      </c>
      <c r="K3661" s="4">
        <v>0</v>
      </c>
    </row>
    <row r="3662" spans="1:11">
      <c r="A3662">
        <v>1987</v>
      </c>
      <c r="B3662" t="s">
        <v>123</v>
      </c>
      <c r="C3662" t="s">
        <v>124</v>
      </c>
      <c r="D3662" t="s">
        <v>6</v>
      </c>
      <c r="E3662" t="s">
        <v>6</v>
      </c>
      <c r="F3662">
        <v>132</v>
      </c>
      <c r="G3662" s="4">
        <v>1048</v>
      </c>
      <c r="H3662" s="4">
        <v>0</v>
      </c>
      <c r="I3662" s="4">
        <v>554</v>
      </c>
      <c r="J3662" s="4">
        <v>40</v>
      </c>
      <c r="K3662" s="4">
        <v>179</v>
      </c>
    </row>
    <row r="3663" spans="1:11">
      <c r="A3663">
        <v>1987</v>
      </c>
      <c r="B3663" t="s">
        <v>123</v>
      </c>
      <c r="C3663" t="s">
        <v>124</v>
      </c>
      <c r="D3663" t="s">
        <v>6</v>
      </c>
      <c r="E3663" t="s">
        <v>537</v>
      </c>
      <c r="F3663">
        <v>32</v>
      </c>
      <c r="G3663" s="4">
        <v>51</v>
      </c>
      <c r="H3663" s="4">
        <v>0</v>
      </c>
      <c r="I3663" s="4">
        <v>65</v>
      </c>
      <c r="J3663" s="4">
        <v>0</v>
      </c>
      <c r="K3663" s="4">
        <v>0</v>
      </c>
    </row>
    <row r="3664" spans="1:11">
      <c r="A3664">
        <v>1988</v>
      </c>
      <c r="B3664" t="s">
        <v>123</v>
      </c>
      <c r="C3664" t="s">
        <v>124</v>
      </c>
      <c r="D3664" t="s">
        <v>6</v>
      </c>
      <c r="E3664" t="s">
        <v>978</v>
      </c>
      <c r="F3664">
        <v>2</v>
      </c>
      <c r="G3664" s="4">
        <v>2</v>
      </c>
      <c r="H3664" s="4">
        <v>0</v>
      </c>
      <c r="I3664" s="4">
        <v>0</v>
      </c>
      <c r="J3664" s="4">
        <v>0</v>
      </c>
      <c r="K3664" s="4">
        <v>0</v>
      </c>
    </row>
    <row r="3665" spans="1:11">
      <c r="A3665">
        <v>1988</v>
      </c>
      <c r="B3665" t="s">
        <v>123</v>
      </c>
      <c r="C3665" t="s">
        <v>124</v>
      </c>
      <c r="D3665" t="s">
        <v>6</v>
      </c>
      <c r="E3665" t="s">
        <v>6</v>
      </c>
      <c r="F3665">
        <v>142</v>
      </c>
      <c r="G3665" s="4">
        <v>836</v>
      </c>
      <c r="H3665" s="4">
        <v>0</v>
      </c>
      <c r="I3665" s="4">
        <v>628</v>
      </c>
      <c r="J3665" s="4">
        <v>0</v>
      </c>
      <c r="K3665" s="4">
        <v>0</v>
      </c>
    </row>
    <row r="3666" spans="1:11">
      <c r="A3666">
        <v>1988</v>
      </c>
      <c r="B3666" t="s">
        <v>123</v>
      </c>
      <c r="C3666" t="s">
        <v>124</v>
      </c>
      <c r="D3666" t="s">
        <v>6</v>
      </c>
      <c r="E3666" t="s">
        <v>537</v>
      </c>
      <c r="F3666">
        <v>36</v>
      </c>
      <c r="G3666" s="4">
        <v>57</v>
      </c>
      <c r="H3666" s="4">
        <v>0</v>
      </c>
      <c r="I3666" s="4">
        <v>20</v>
      </c>
      <c r="J3666" s="4">
        <v>0</v>
      </c>
      <c r="K3666" s="4">
        <v>0</v>
      </c>
    </row>
    <row r="3667" spans="1:11">
      <c r="A3667">
        <v>1988</v>
      </c>
      <c r="B3667" t="s">
        <v>123</v>
      </c>
      <c r="C3667" t="s">
        <v>124</v>
      </c>
      <c r="D3667" t="s">
        <v>6</v>
      </c>
      <c r="E3667" t="s">
        <v>980</v>
      </c>
      <c r="F3667">
        <v>3</v>
      </c>
      <c r="G3667" s="4">
        <v>12</v>
      </c>
      <c r="H3667" s="4">
        <v>0</v>
      </c>
      <c r="I3667" s="4">
        <v>21</v>
      </c>
      <c r="J3667" s="4">
        <v>0</v>
      </c>
      <c r="K3667" s="4">
        <v>0</v>
      </c>
    </row>
    <row r="3668" spans="1:11">
      <c r="A3668">
        <v>1989</v>
      </c>
      <c r="B3668" t="s">
        <v>123</v>
      </c>
      <c r="C3668" t="s">
        <v>124</v>
      </c>
      <c r="D3668" t="s">
        <v>6</v>
      </c>
      <c r="E3668" t="s">
        <v>978</v>
      </c>
      <c r="F3668">
        <v>4</v>
      </c>
      <c r="G3668" s="4">
        <v>10</v>
      </c>
      <c r="H3668" s="4">
        <v>0</v>
      </c>
      <c r="I3668" s="4">
        <v>0</v>
      </c>
      <c r="J3668" s="4">
        <v>0</v>
      </c>
      <c r="K3668" s="4">
        <v>0</v>
      </c>
    </row>
    <row r="3669" spans="1:11">
      <c r="A3669">
        <v>1989</v>
      </c>
      <c r="B3669" t="s">
        <v>123</v>
      </c>
      <c r="C3669" t="s">
        <v>124</v>
      </c>
      <c r="D3669" t="s">
        <v>6</v>
      </c>
      <c r="E3669" t="s">
        <v>6</v>
      </c>
      <c r="F3669">
        <v>96</v>
      </c>
      <c r="G3669" s="4">
        <v>664</v>
      </c>
      <c r="H3669" s="4">
        <v>15</v>
      </c>
      <c r="I3669" s="4">
        <v>689</v>
      </c>
      <c r="J3669" s="4">
        <v>10</v>
      </c>
      <c r="K3669" s="4">
        <v>5</v>
      </c>
    </row>
    <row r="3670" spans="1:11">
      <c r="A3670">
        <v>1989</v>
      </c>
      <c r="B3670" t="s">
        <v>123</v>
      </c>
      <c r="C3670" t="s">
        <v>124</v>
      </c>
      <c r="D3670" t="s">
        <v>6</v>
      </c>
      <c r="E3670" t="s">
        <v>537</v>
      </c>
      <c r="F3670">
        <v>31</v>
      </c>
      <c r="G3670" s="4">
        <v>54</v>
      </c>
      <c r="H3670" s="4">
        <v>0</v>
      </c>
      <c r="I3670" s="4">
        <v>0</v>
      </c>
      <c r="J3670" s="4">
        <v>0</v>
      </c>
      <c r="K3670" s="4">
        <v>0</v>
      </c>
    </row>
    <row r="3671" spans="1:11">
      <c r="A3671">
        <v>1989</v>
      </c>
      <c r="B3671" t="s">
        <v>123</v>
      </c>
      <c r="C3671" t="s">
        <v>124</v>
      </c>
      <c r="D3671" t="s">
        <v>6</v>
      </c>
      <c r="E3671" t="s">
        <v>662</v>
      </c>
      <c r="F3671">
        <v>4</v>
      </c>
      <c r="G3671" s="4">
        <v>4</v>
      </c>
      <c r="H3671" s="4">
        <v>0</v>
      </c>
      <c r="I3671" s="4">
        <v>0</v>
      </c>
      <c r="J3671" s="4">
        <v>0</v>
      </c>
      <c r="K3671" s="4">
        <v>0</v>
      </c>
    </row>
    <row r="3672" spans="1:11">
      <c r="A3672">
        <v>1989</v>
      </c>
      <c r="B3672" t="s">
        <v>123</v>
      </c>
      <c r="C3672" t="s">
        <v>124</v>
      </c>
      <c r="D3672" t="s">
        <v>6</v>
      </c>
      <c r="E3672" t="s">
        <v>980</v>
      </c>
      <c r="F3672">
        <v>4</v>
      </c>
      <c r="G3672" s="4">
        <v>7</v>
      </c>
      <c r="H3672" s="4">
        <v>0</v>
      </c>
      <c r="I3672" s="4">
        <v>0</v>
      </c>
      <c r="J3672" s="4">
        <v>0</v>
      </c>
      <c r="K3672" s="4">
        <v>0</v>
      </c>
    </row>
    <row r="3673" spans="1:11">
      <c r="A3673">
        <v>1989</v>
      </c>
      <c r="B3673" t="s">
        <v>123</v>
      </c>
      <c r="C3673" t="s">
        <v>124</v>
      </c>
      <c r="D3673" t="s">
        <v>6</v>
      </c>
      <c r="E3673" t="s">
        <v>979</v>
      </c>
      <c r="F3673">
        <v>4</v>
      </c>
      <c r="G3673" s="4">
        <v>7</v>
      </c>
      <c r="H3673" s="4">
        <v>0</v>
      </c>
      <c r="I3673" s="4">
        <v>0</v>
      </c>
      <c r="J3673" s="4">
        <v>0</v>
      </c>
      <c r="K3673" s="4">
        <v>0</v>
      </c>
    </row>
    <row r="3674" spans="1:11">
      <c r="A3674">
        <v>1989</v>
      </c>
      <c r="B3674" t="s">
        <v>123</v>
      </c>
      <c r="C3674" t="s">
        <v>124</v>
      </c>
      <c r="D3674" t="s">
        <v>6</v>
      </c>
      <c r="E3674" t="s">
        <v>976</v>
      </c>
      <c r="F3674">
        <v>3</v>
      </c>
      <c r="G3674" s="4">
        <v>3</v>
      </c>
      <c r="H3674" s="4">
        <v>0</v>
      </c>
      <c r="I3674" s="4">
        <v>0</v>
      </c>
      <c r="J3674" s="4">
        <v>0</v>
      </c>
      <c r="K3674" s="4">
        <v>0</v>
      </c>
    </row>
    <row r="3675" spans="1:11">
      <c r="A3675">
        <v>1990</v>
      </c>
      <c r="B3675" t="s">
        <v>123</v>
      </c>
      <c r="C3675" t="s">
        <v>124</v>
      </c>
      <c r="D3675" t="s">
        <v>6</v>
      </c>
      <c r="E3675" t="s">
        <v>978</v>
      </c>
      <c r="F3675">
        <v>6</v>
      </c>
      <c r="G3675" s="4">
        <v>14</v>
      </c>
      <c r="H3675" s="4">
        <v>0</v>
      </c>
      <c r="I3675" s="4">
        <v>14</v>
      </c>
      <c r="J3675" s="4">
        <v>0</v>
      </c>
      <c r="K3675" s="4">
        <v>0</v>
      </c>
    </row>
    <row r="3676" spans="1:11">
      <c r="A3676">
        <v>1990</v>
      </c>
      <c r="B3676" t="s">
        <v>123</v>
      </c>
      <c r="C3676" t="s">
        <v>124</v>
      </c>
      <c r="D3676" t="s">
        <v>6</v>
      </c>
      <c r="E3676" t="s">
        <v>6</v>
      </c>
      <c r="F3676">
        <v>132</v>
      </c>
      <c r="G3676" s="4">
        <v>770</v>
      </c>
      <c r="H3676" s="4">
        <v>0</v>
      </c>
      <c r="I3676" s="4">
        <v>213</v>
      </c>
      <c r="J3676" s="4">
        <v>0</v>
      </c>
      <c r="K3676" s="4">
        <v>0</v>
      </c>
    </row>
    <row r="3677" spans="1:11">
      <c r="A3677">
        <v>1990</v>
      </c>
      <c r="B3677" t="s">
        <v>123</v>
      </c>
      <c r="C3677" t="s">
        <v>124</v>
      </c>
      <c r="D3677" t="s">
        <v>6</v>
      </c>
      <c r="E3677" t="s">
        <v>537</v>
      </c>
      <c r="F3677">
        <v>24</v>
      </c>
      <c r="G3677" s="4">
        <v>40</v>
      </c>
      <c r="H3677" s="4">
        <v>0</v>
      </c>
      <c r="I3677" s="4">
        <v>20</v>
      </c>
      <c r="J3677" s="4">
        <v>0</v>
      </c>
      <c r="K3677" s="4">
        <v>0</v>
      </c>
    </row>
    <row r="3678" spans="1:11">
      <c r="A3678">
        <v>1990</v>
      </c>
      <c r="B3678" t="s">
        <v>123</v>
      </c>
      <c r="C3678" t="s">
        <v>124</v>
      </c>
      <c r="D3678" t="s">
        <v>6</v>
      </c>
      <c r="E3678" t="s">
        <v>979</v>
      </c>
      <c r="F3678">
        <v>4</v>
      </c>
      <c r="G3678" s="4">
        <v>25</v>
      </c>
      <c r="H3678" s="4">
        <v>0</v>
      </c>
      <c r="I3678" s="4">
        <v>60</v>
      </c>
      <c r="J3678" s="4">
        <v>0</v>
      </c>
      <c r="K3678" s="4">
        <v>0</v>
      </c>
    </row>
    <row r="3679" spans="1:11">
      <c r="A3679">
        <v>1990</v>
      </c>
      <c r="B3679" t="s">
        <v>123</v>
      </c>
      <c r="C3679" t="s">
        <v>124</v>
      </c>
      <c r="D3679" t="s">
        <v>6</v>
      </c>
      <c r="E3679" t="s">
        <v>976</v>
      </c>
      <c r="F3679">
        <v>2</v>
      </c>
      <c r="G3679" s="4">
        <v>10</v>
      </c>
      <c r="H3679" s="4">
        <v>0</v>
      </c>
      <c r="I3679" s="4">
        <v>12</v>
      </c>
      <c r="J3679" s="4">
        <v>0</v>
      </c>
      <c r="K3679" s="4">
        <v>0</v>
      </c>
    </row>
    <row r="3680" spans="1:11">
      <c r="A3680">
        <v>1991</v>
      </c>
      <c r="B3680" t="s">
        <v>123</v>
      </c>
      <c r="C3680" t="s">
        <v>124</v>
      </c>
      <c r="D3680" t="s">
        <v>6</v>
      </c>
      <c r="E3680" t="s">
        <v>978</v>
      </c>
      <c r="F3680">
        <v>7</v>
      </c>
      <c r="G3680" s="4">
        <v>15</v>
      </c>
      <c r="H3680" s="4">
        <v>0</v>
      </c>
      <c r="I3680" s="4">
        <v>13</v>
      </c>
      <c r="J3680" s="4">
        <v>0</v>
      </c>
      <c r="K3680" s="4">
        <v>0</v>
      </c>
    </row>
    <row r="3681" spans="1:11">
      <c r="A3681">
        <v>1991</v>
      </c>
      <c r="B3681" t="s">
        <v>123</v>
      </c>
      <c r="C3681" t="s">
        <v>124</v>
      </c>
      <c r="D3681" t="s">
        <v>6</v>
      </c>
      <c r="E3681" t="s">
        <v>6</v>
      </c>
      <c r="F3681">
        <v>131</v>
      </c>
      <c r="G3681" s="4">
        <v>697</v>
      </c>
      <c r="H3681" s="4">
        <v>0</v>
      </c>
      <c r="I3681" s="4">
        <v>374</v>
      </c>
      <c r="J3681" s="4">
        <v>0</v>
      </c>
      <c r="K3681" s="4">
        <v>4</v>
      </c>
    </row>
    <row r="3682" spans="1:11">
      <c r="A3682">
        <v>1991</v>
      </c>
      <c r="B3682" t="s">
        <v>123</v>
      </c>
      <c r="C3682" t="s">
        <v>124</v>
      </c>
      <c r="D3682" t="s">
        <v>6</v>
      </c>
      <c r="E3682" t="s">
        <v>537</v>
      </c>
      <c r="F3682">
        <v>12</v>
      </c>
      <c r="G3682" s="4">
        <v>12</v>
      </c>
      <c r="H3682" s="4">
        <v>0</v>
      </c>
      <c r="I3682" s="4">
        <v>0</v>
      </c>
      <c r="J3682" s="4">
        <v>0</v>
      </c>
      <c r="K3682" s="4">
        <v>0</v>
      </c>
    </row>
    <row r="3683" spans="1:11">
      <c r="A3683">
        <v>1991</v>
      </c>
      <c r="B3683" t="s">
        <v>123</v>
      </c>
      <c r="C3683" t="s">
        <v>124</v>
      </c>
      <c r="D3683" t="s">
        <v>6</v>
      </c>
      <c r="E3683" t="s">
        <v>976</v>
      </c>
      <c r="F3683">
        <v>6</v>
      </c>
      <c r="G3683" s="4">
        <v>13</v>
      </c>
      <c r="H3683" s="4">
        <v>0</v>
      </c>
      <c r="I3683" s="4">
        <v>2</v>
      </c>
      <c r="J3683" s="4">
        <v>0</v>
      </c>
      <c r="K3683" s="4">
        <v>0</v>
      </c>
    </row>
    <row r="3684" spans="1:11">
      <c r="A3684">
        <v>1992</v>
      </c>
      <c r="B3684" t="s">
        <v>123</v>
      </c>
      <c r="C3684" t="s">
        <v>124</v>
      </c>
      <c r="D3684" t="s">
        <v>6</v>
      </c>
      <c r="E3684" t="s">
        <v>978</v>
      </c>
      <c r="F3684">
        <v>11</v>
      </c>
      <c r="G3684" s="4">
        <v>17</v>
      </c>
      <c r="H3684" s="4">
        <v>0</v>
      </c>
      <c r="I3684" s="4">
        <v>7</v>
      </c>
      <c r="J3684" s="4">
        <v>0</v>
      </c>
      <c r="K3684" s="4">
        <v>0</v>
      </c>
    </row>
    <row r="3685" spans="1:11">
      <c r="A3685">
        <v>1992</v>
      </c>
      <c r="B3685" t="s">
        <v>123</v>
      </c>
      <c r="C3685" t="s">
        <v>124</v>
      </c>
      <c r="D3685" t="s">
        <v>6</v>
      </c>
      <c r="E3685" t="s">
        <v>6</v>
      </c>
      <c r="F3685">
        <v>65</v>
      </c>
      <c r="G3685" s="4">
        <v>146</v>
      </c>
      <c r="H3685" s="4">
        <v>0</v>
      </c>
      <c r="I3685" s="4">
        <v>19</v>
      </c>
      <c r="J3685" s="4">
        <v>0</v>
      </c>
      <c r="K3685" s="4">
        <v>0</v>
      </c>
    </row>
    <row r="3686" spans="1:11">
      <c r="A3686">
        <v>1992</v>
      </c>
      <c r="B3686" t="s">
        <v>123</v>
      </c>
      <c r="C3686" t="s">
        <v>124</v>
      </c>
      <c r="D3686" t="s">
        <v>6</v>
      </c>
      <c r="E3686" t="s">
        <v>537</v>
      </c>
      <c r="F3686">
        <v>58</v>
      </c>
      <c r="G3686" s="4">
        <v>221</v>
      </c>
      <c r="H3686" s="4">
        <v>0</v>
      </c>
      <c r="I3686" s="4">
        <v>101</v>
      </c>
      <c r="J3686" s="4">
        <v>0</v>
      </c>
      <c r="K3686" s="4">
        <v>0</v>
      </c>
    </row>
    <row r="3687" spans="1:11">
      <c r="A3687">
        <v>1992</v>
      </c>
      <c r="B3687" t="s">
        <v>123</v>
      </c>
      <c r="C3687" t="s">
        <v>124</v>
      </c>
      <c r="D3687" t="s">
        <v>6</v>
      </c>
      <c r="E3687" t="s">
        <v>677</v>
      </c>
      <c r="F3687">
        <v>3</v>
      </c>
      <c r="G3687" s="4">
        <v>3</v>
      </c>
      <c r="H3687" s="4">
        <v>0</v>
      </c>
      <c r="I3687" s="4">
        <v>0</v>
      </c>
      <c r="J3687" s="4">
        <v>0</v>
      </c>
      <c r="K3687" s="4">
        <v>0</v>
      </c>
    </row>
    <row r="3688" spans="1:11">
      <c r="A3688">
        <v>1993</v>
      </c>
      <c r="B3688" t="s">
        <v>123</v>
      </c>
      <c r="C3688" t="s">
        <v>124</v>
      </c>
      <c r="D3688" t="s">
        <v>6</v>
      </c>
      <c r="E3688" t="s">
        <v>978</v>
      </c>
      <c r="F3688">
        <v>6</v>
      </c>
      <c r="G3688" s="4">
        <v>13</v>
      </c>
      <c r="H3688" s="4">
        <v>0</v>
      </c>
      <c r="I3688" s="4">
        <v>0</v>
      </c>
      <c r="J3688" s="4">
        <v>0</v>
      </c>
      <c r="K3688" s="4">
        <v>0</v>
      </c>
    </row>
    <row r="3689" spans="1:11">
      <c r="A3689">
        <v>1993</v>
      </c>
      <c r="B3689" t="s">
        <v>123</v>
      </c>
      <c r="C3689" t="s">
        <v>124</v>
      </c>
      <c r="D3689" t="s">
        <v>6</v>
      </c>
      <c r="E3689" t="s">
        <v>6</v>
      </c>
      <c r="F3689">
        <v>142</v>
      </c>
      <c r="G3689" s="4">
        <v>429</v>
      </c>
      <c r="H3689" s="4">
        <v>0</v>
      </c>
      <c r="I3689" s="4">
        <v>250</v>
      </c>
      <c r="J3689" s="4">
        <v>7</v>
      </c>
      <c r="K3689" s="4">
        <v>0</v>
      </c>
    </row>
    <row r="3690" spans="1:11">
      <c r="A3690">
        <v>1993</v>
      </c>
      <c r="B3690" t="s">
        <v>123</v>
      </c>
      <c r="C3690" t="s">
        <v>124</v>
      </c>
      <c r="D3690" t="s">
        <v>6</v>
      </c>
      <c r="E3690" t="s">
        <v>537</v>
      </c>
      <c r="F3690">
        <v>24</v>
      </c>
      <c r="G3690" s="4">
        <v>53</v>
      </c>
      <c r="H3690" s="4">
        <v>0</v>
      </c>
      <c r="I3690" s="4">
        <v>8</v>
      </c>
      <c r="J3690" s="4">
        <v>0</v>
      </c>
      <c r="K3690" s="4">
        <v>0</v>
      </c>
    </row>
    <row r="3691" spans="1:11">
      <c r="A3691">
        <v>1993</v>
      </c>
      <c r="B3691" t="s">
        <v>123</v>
      </c>
      <c r="C3691" t="s">
        <v>124</v>
      </c>
      <c r="D3691" t="s">
        <v>6</v>
      </c>
      <c r="E3691" t="s">
        <v>979</v>
      </c>
      <c r="F3691">
        <v>7</v>
      </c>
      <c r="G3691" s="4">
        <v>7</v>
      </c>
      <c r="H3691" s="4">
        <v>0</v>
      </c>
      <c r="I3691" s="4">
        <v>0</v>
      </c>
      <c r="J3691" s="4">
        <v>0</v>
      </c>
      <c r="K3691" s="4">
        <v>0</v>
      </c>
    </row>
    <row r="3692" spans="1:11">
      <c r="A3692">
        <v>1993</v>
      </c>
      <c r="B3692" t="s">
        <v>123</v>
      </c>
      <c r="C3692" t="s">
        <v>124</v>
      </c>
      <c r="D3692" t="s">
        <v>6</v>
      </c>
      <c r="E3692" t="s">
        <v>976</v>
      </c>
      <c r="F3692">
        <v>2</v>
      </c>
      <c r="G3692" s="4">
        <v>9</v>
      </c>
      <c r="H3692" s="4">
        <v>0</v>
      </c>
      <c r="I3692" s="4">
        <v>0</v>
      </c>
      <c r="J3692" s="4">
        <v>0</v>
      </c>
      <c r="K3692" s="4">
        <v>0</v>
      </c>
    </row>
    <row r="3693" spans="1:11">
      <c r="A3693">
        <v>1994</v>
      </c>
      <c r="B3693" t="s">
        <v>123</v>
      </c>
      <c r="C3693" t="s">
        <v>124</v>
      </c>
      <c r="D3693" t="s">
        <v>6</v>
      </c>
      <c r="E3693" t="s">
        <v>978</v>
      </c>
      <c r="F3693">
        <v>13</v>
      </c>
      <c r="G3693" s="4">
        <v>34</v>
      </c>
      <c r="H3693" s="4">
        <v>0</v>
      </c>
      <c r="I3693" s="4">
        <v>4</v>
      </c>
      <c r="J3693" s="4">
        <v>0</v>
      </c>
      <c r="K3693" s="4">
        <v>0</v>
      </c>
    </row>
    <row r="3694" spans="1:11">
      <c r="A3694">
        <v>1994</v>
      </c>
      <c r="B3694" t="s">
        <v>123</v>
      </c>
      <c r="C3694" t="s">
        <v>124</v>
      </c>
      <c r="D3694" t="s">
        <v>6</v>
      </c>
      <c r="E3694" t="s">
        <v>6</v>
      </c>
      <c r="F3694">
        <v>107</v>
      </c>
      <c r="G3694" s="4">
        <v>544</v>
      </c>
      <c r="H3694" s="4">
        <v>0</v>
      </c>
      <c r="I3694" s="4">
        <v>117</v>
      </c>
      <c r="J3694" s="4">
        <v>5</v>
      </c>
      <c r="K3694" s="4">
        <v>10</v>
      </c>
    </row>
    <row r="3695" spans="1:11">
      <c r="A3695">
        <v>1994</v>
      </c>
      <c r="B3695" t="s">
        <v>123</v>
      </c>
      <c r="C3695" t="s">
        <v>124</v>
      </c>
      <c r="D3695" t="s">
        <v>6</v>
      </c>
      <c r="E3695" t="s">
        <v>537</v>
      </c>
      <c r="F3695">
        <v>11</v>
      </c>
      <c r="G3695" s="4">
        <v>11</v>
      </c>
      <c r="H3695" s="4">
        <v>0</v>
      </c>
      <c r="I3695" s="4">
        <v>16</v>
      </c>
      <c r="J3695" s="4">
        <v>0</v>
      </c>
      <c r="K3695" s="4">
        <v>0</v>
      </c>
    </row>
    <row r="3696" spans="1:11">
      <c r="A3696">
        <v>1995</v>
      </c>
      <c r="B3696" t="s">
        <v>123</v>
      </c>
      <c r="C3696" t="s">
        <v>124</v>
      </c>
      <c r="D3696" t="s">
        <v>6</v>
      </c>
      <c r="E3696" t="s">
        <v>978</v>
      </c>
      <c r="F3696">
        <v>7</v>
      </c>
      <c r="G3696" s="4">
        <v>9</v>
      </c>
      <c r="H3696" s="4">
        <v>0</v>
      </c>
      <c r="I3696" s="4">
        <v>0</v>
      </c>
      <c r="J3696" s="4">
        <v>0</v>
      </c>
      <c r="K3696" s="4">
        <v>0</v>
      </c>
    </row>
    <row r="3697" spans="1:11">
      <c r="A3697">
        <v>1995</v>
      </c>
      <c r="B3697" t="s">
        <v>123</v>
      </c>
      <c r="C3697" t="s">
        <v>124</v>
      </c>
      <c r="D3697" t="s">
        <v>6</v>
      </c>
      <c r="E3697" t="s">
        <v>6</v>
      </c>
      <c r="F3697">
        <v>81</v>
      </c>
      <c r="G3697" s="4">
        <v>603</v>
      </c>
      <c r="H3697" s="4">
        <v>0</v>
      </c>
      <c r="I3697" s="4">
        <v>115</v>
      </c>
      <c r="J3697" s="4">
        <v>12</v>
      </c>
      <c r="K3697" s="4">
        <v>19</v>
      </c>
    </row>
    <row r="3698" spans="1:11">
      <c r="A3698">
        <v>1995</v>
      </c>
      <c r="B3698" t="s">
        <v>123</v>
      </c>
      <c r="C3698" t="s">
        <v>124</v>
      </c>
      <c r="D3698" t="s">
        <v>6</v>
      </c>
      <c r="E3698" t="s">
        <v>537</v>
      </c>
      <c r="F3698">
        <v>19</v>
      </c>
      <c r="G3698" s="4">
        <v>48</v>
      </c>
      <c r="H3698" s="4">
        <v>0</v>
      </c>
      <c r="I3698" s="4">
        <v>10</v>
      </c>
      <c r="J3698" s="4">
        <v>0</v>
      </c>
      <c r="K3698" s="4">
        <v>3</v>
      </c>
    </row>
    <row r="3699" spans="1:11">
      <c r="A3699">
        <v>1996</v>
      </c>
      <c r="B3699" t="s">
        <v>123</v>
      </c>
      <c r="C3699" t="s">
        <v>124</v>
      </c>
      <c r="D3699" t="s">
        <v>6</v>
      </c>
      <c r="E3699" t="s">
        <v>978</v>
      </c>
      <c r="F3699">
        <v>5</v>
      </c>
      <c r="G3699" s="4">
        <v>5</v>
      </c>
      <c r="H3699" s="4">
        <v>0</v>
      </c>
      <c r="I3699" s="4">
        <v>0</v>
      </c>
      <c r="J3699" s="4">
        <v>0</v>
      </c>
      <c r="K3699" s="4">
        <v>0</v>
      </c>
    </row>
    <row r="3700" spans="1:11">
      <c r="A3700">
        <v>1996</v>
      </c>
      <c r="B3700" t="s">
        <v>123</v>
      </c>
      <c r="C3700" t="s">
        <v>124</v>
      </c>
      <c r="D3700" t="s">
        <v>6</v>
      </c>
      <c r="E3700" t="s">
        <v>6</v>
      </c>
      <c r="F3700">
        <v>129</v>
      </c>
      <c r="G3700" s="4">
        <v>670</v>
      </c>
      <c r="H3700" s="4">
        <v>0</v>
      </c>
      <c r="I3700" s="4">
        <v>325</v>
      </c>
      <c r="J3700" s="4">
        <v>0</v>
      </c>
      <c r="K3700" s="4">
        <v>14</v>
      </c>
    </row>
    <row r="3701" spans="1:11">
      <c r="A3701">
        <v>1996</v>
      </c>
      <c r="B3701" t="s">
        <v>123</v>
      </c>
      <c r="C3701" t="s">
        <v>124</v>
      </c>
      <c r="D3701" t="s">
        <v>6</v>
      </c>
      <c r="E3701" t="s">
        <v>537</v>
      </c>
      <c r="F3701">
        <v>23</v>
      </c>
      <c r="G3701" s="4">
        <v>39</v>
      </c>
      <c r="H3701" s="4">
        <v>0</v>
      </c>
      <c r="I3701" s="4">
        <v>13</v>
      </c>
      <c r="J3701" s="4">
        <v>0</v>
      </c>
      <c r="K3701" s="4">
        <v>10</v>
      </c>
    </row>
    <row r="3702" spans="1:11">
      <c r="A3702">
        <v>1996</v>
      </c>
      <c r="B3702" t="s">
        <v>123</v>
      </c>
      <c r="C3702" t="s">
        <v>124</v>
      </c>
      <c r="D3702" t="s">
        <v>6</v>
      </c>
      <c r="E3702" t="s">
        <v>662</v>
      </c>
      <c r="F3702">
        <v>3</v>
      </c>
      <c r="G3702" s="4">
        <v>3</v>
      </c>
      <c r="H3702" s="4">
        <v>0</v>
      </c>
      <c r="I3702" s="4">
        <v>0</v>
      </c>
      <c r="J3702" s="4">
        <v>0</v>
      </c>
      <c r="K3702" s="4">
        <v>0</v>
      </c>
    </row>
    <row r="3703" spans="1:11">
      <c r="A3703">
        <v>1996</v>
      </c>
      <c r="B3703" t="s">
        <v>123</v>
      </c>
      <c r="C3703" t="s">
        <v>124</v>
      </c>
      <c r="D3703" t="s">
        <v>6</v>
      </c>
      <c r="E3703" t="s">
        <v>977</v>
      </c>
      <c r="F3703">
        <v>6</v>
      </c>
      <c r="G3703" s="4">
        <v>8</v>
      </c>
      <c r="H3703" s="4">
        <v>0</v>
      </c>
      <c r="I3703" s="4">
        <v>0</v>
      </c>
      <c r="J3703" s="4">
        <v>0</v>
      </c>
      <c r="K3703" s="4">
        <v>0</v>
      </c>
    </row>
    <row r="3704" spans="1:11">
      <c r="A3704">
        <v>1996</v>
      </c>
      <c r="B3704" t="s">
        <v>123</v>
      </c>
      <c r="C3704" t="s">
        <v>124</v>
      </c>
      <c r="D3704" t="s">
        <v>6</v>
      </c>
      <c r="E3704" t="s">
        <v>979</v>
      </c>
      <c r="F3704">
        <v>3</v>
      </c>
      <c r="G3704" s="4">
        <v>3</v>
      </c>
      <c r="H3704" s="4">
        <v>0</v>
      </c>
      <c r="I3704" s="4">
        <v>0</v>
      </c>
      <c r="J3704" s="4">
        <v>0</v>
      </c>
      <c r="K3704" s="4">
        <v>0</v>
      </c>
    </row>
    <row r="3705" spans="1:11">
      <c r="A3705">
        <v>1997</v>
      </c>
      <c r="B3705" t="s">
        <v>123</v>
      </c>
      <c r="C3705" t="s">
        <v>124</v>
      </c>
      <c r="D3705" t="s">
        <v>6</v>
      </c>
      <c r="E3705" t="s">
        <v>978</v>
      </c>
      <c r="F3705">
        <v>14</v>
      </c>
      <c r="G3705" s="4">
        <v>18.401746724890831</v>
      </c>
      <c r="H3705" s="4">
        <v>0</v>
      </c>
      <c r="I3705" s="4">
        <v>0</v>
      </c>
      <c r="J3705" s="4">
        <v>0</v>
      </c>
      <c r="K3705" s="4">
        <v>0</v>
      </c>
    </row>
    <row r="3706" spans="1:11">
      <c r="A3706">
        <v>1997</v>
      </c>
      <c r="B3706" t="s">
        <v>123</v>
      </c>
      <c r="C3706" t="s">
        <v>124</v>
      </c>
      <c r="D3706" t="s">
        <v>6</v>
      </c>
      <c r="E3706" t="s">
        <v>6</v>
      </c>
      <c r="F3706">
        <v>83</v>
      </c>
      <c r="G3706" s="4">
        <v>416.38258961228968</v>
      </c>
      <c r="H3706" s="4">
        <v>0</v>
      </c>
      <c r="I3706" s="4">
        <v>79.462326261887341</v>
      </c>
      <c r="J3706" s="4">
        <v>0</v>
      </c>
      <c r="K3706" s="4">
        <v>9.5354791514264807</v>
      </c>
    </row>
    <row r="3707" spans="1:11">
      <c r="A3707">
        <v>1997</v>
      </c>
      <c r="B3707" t="s">
        <v>123</v>
      </c>
      <c r="C3707" t="s">
        <v>124</v>
      </c>
      <c r="D3707" t="s">
        <v>6</v>
      </c>
      <c r="E3707" t="s">
        <v>537</v>
      </c>
      <c r="F3707">
        <v>6</v>
      </c>
      <c r="G3707" s="4">
        <v>12.073770491803279</v>
      </c>
      <c r="H3707" s="4">
        <v>0</v>
      </c>
      <c r="I3707" s="4">
        <v>0</v>
      </c>
      <c r="J3707" s="4">
        <v>0</v>
      </c>
      <c r="K3707" s="4">
        <v>0</v>
      </c>
    </row>
    <row r="3708" spans="1:11">
      <c r="A3708">
        <v>1998</v>
      </c>
      <c r="B3708" t="s">
        <v>123</v>
      </c>
      <c r="C3708" t="s">
        <v>124</v>
      </c>
      <c r="D3708" t="s">
        <v>6</v>
      </c>
      <c r="E3708" t="s">
        <v>6</v>
      </c>
      <c r="F3708">
        <v>58</v>
      </c>
      <c r="G3708" s="4">
        <v>221.12064343163539</v>
      </c>
      <c r="H3708" s="4">
        <v>0</v>
      </c>
      <c r="I3708" s="4">
        <v>43.262734584450399</v>
      </c>
      <c r="J3708" s="4">
        <v>0</v>
      </c>
      <c r="K3708" s="4">
        <v>4.8069705093833779</v>
      </c>
    </row>
    <row r="3709" spans="1:11">
      <c r="A3709">
        <v>1998</v>
      </c>
      <c r="B3709" t="s">
        <v>123</v>
      </c>
      <c r="C3709" t="s">
        <v>124</v>
      </c>
      <c r="D3709" t="s">
        <v>6</v>
      </c>
      <c r="E3709" t="s">
        <v>537</v>
      </c>
      <c r="F3709">
        <v>4</v>
      </c>
      <c r="G3709" s="4">
        <v>4.3294930875576041</v>
      </c>
      <c r="H3709" s="4">
        <v>0</v>
      </c>
      <c r="I3709" s="4">
        <v>0</v>
      </c>
      <c r="J3709" s="4">
        <v>0</v>
      </c>
      <c r="K3709" s="4">
        <v>0</v>
      </c>
    </row>
    <row r="3710" spans="1:11">
      <c r="A3710">
        <v>1998</v>
      </c>
      <c r="B3710" t="s">
        <v>123</v>
      </c>
      <c r="C3710" t="s">
        <v>124</v>
      </c>
      <c r="D3710" t="s">
        <v>6</v>
      </c>
      <c r="E3710" t="s">
        <v>677</v>
      </c>
      <c r="F3710">
        <v>4</v>
      </c>
      <c r="G3710" s="4">
        <v>8.0888888888888886</v>
      </c>
      <c r="H3710" s="4">
        <v>0</v>
      </c>
      <c r="I3710" s="4">
        <v>0</v>
      </c>
      <c r="J3710" s="4">
        <v>0</v>
      </c>
      <c r="K3710" s="4">
        <v>0</v>
      </c>
    </row>
    <row r="3711" spans="1:11">
      <c r="A3711">
        <v>1999</v>
      </c>
      <c r="B3711" t="s">
        <v>123</v>
      </c>
      <c r="C3711" t="s">
        <v>124</v>
      </c>
      <c r="D3711" t="s">
        <v>6</v>
      </c>
      <c r="E3711" t="s">
        <v>978</v>
      </c>
      <c r="F3711">
        <v>3</v>
      </c>
      <c r="G3711" s="4">
        <v>2.5897666068222622</v>
      </c>
      <c r="H3711" s="4">
        <v>0</v>
      </c>
      <c r="I3711" s="4">
        <v>0</v>
      </c>
      <c r="J3711" s="4">
        <v>0</v>
      </c>
      <c r="K3711" s="4">
        <v>0</v>
      </c>
    </row>
    <row r="3712" spans="1:11">
      <c r="A3712">
        <v>1999</v>
      </c>
      <c r="B3712" t="s">
        <v>123</v>
      </c>
      <c r="C3712" t="s">
        <v>124</v>
      </c>
      <c r="D3712" t="s">
        <v>6</v>
      </c>
      <c r="E3712" t="s">
        <v>6</v>
      </c>
      <c r="F3712">
        <v>67</v>
      </c>
      <c r="G3712" s="4">
        <v>444.83863636363634</v>
      </c>
      <c r="H3712" s="4">
        <v>0</v>
      </c>
      <c r="I3712" s="4">
        <v>251.79545454545453</v>
      </c>
      <c r="J3712" s="4">
        <v>0</v>
      </c>
      <c r="K3712" s="4">
        <v>0</v>
      </c>
    </row>
    <row r="3713" spans="1:11">
      <c r="A3713">
        <v>1999</v>
      </c>
      <c r="B3713" t="s">
        <v>123</v>
      </c>
      <c r="C3713" t="s">
        <v>124</v>
      </c>
      <c r="D3713" t="s">
        <v>6</v>
      </c>
      <c r="E3713" t="s">
        <v>537</v>
      </c>
      <c r="F3713">
        <v>3</v>
      </c>
      <c r="G3713" s="4">
        <v>3.3866024518388791</v>
      </c>
      <c r="H3713" s="4">
        <v>0</v>
      </c>
      <c r="I3713" s="4">
        <v>0</v>
      </c>
      <c r="J3713" s="4">
        <v>0</v>
      </c>
      <c r="K3713" s="4">
        <v>0</v>
      </c>
    </row>
    <row r="3714" spans="1:11">
      <c r="A3714">
        <v>1999</v>
      </c>
      <c r="B3714" t="s">
        <v>123</v>
      </c>
      <c r="C3714" t="s">
        <v>124</v>
      </c>
      <c r="D3714" t="s">
        <v>6</v>
      </c>
      <c r="E3714" t="s">
        <v>976</v>
      </c>
      <c r="F3714">
        <v>3</v>
      </c>
      <c r="G3714" s="4">
        <v>3.2868852459016393</v>
      </c>
      <c r="H3714" s="4">
        <v>0</v>
      </c>
      <c r="I3714" s="4">
        <v>0</v>
      </c>
      <c r="J3714" s="4">
        <v>0</v>
      </c>
      <c r="K3714" s="4">
        <v>0</v>
      </c>
    </row>
    <row r="3715" spans="1:11">
      <c r="A3715">
        <v>2000</v>
      </c>
      <c r="B3715" t="s">
        <v>123</v>
      </c>
      <c r="C3715" t="s">
        <v>124</v>
      </c>
      <c r="D3715" t="s">
        <v>6</v>
      </c>
      <c r="E3715" t="s">
        <v>978</v>
      </c>
      <c r="F3715">
        <v>7</v>
      </c>
      <c r="G3715" s="4">
        <v>11.911165444172779</v>
      </c>
      <c r="H3715" s="4">
        <v>0</v>
      </c>
      <c r="I3715" s="4">
        <v>0</v>
      </c>
      <c r="J3715" s="4">
        <v>0</v>
      </c>
      <c r="K3715" s="4">
        <v>0</v>
      </c>
    </row>
    <row r="3716" spans="1:11">
      <c r="A3716">
        <v>2000</v>
      </c>
      <c r="B3716" t="s">
        <v>123</v>
      </c>
      <c r="C3716" t="s">
        <v>124</v>
      </c>
      <c r="D3716" t="s">
        <v>6</v>
      </c>
      <c r="E3716" t="s">
        <v>6</v>
      </c>
      <c r="F3716">
        <v>60</v>
      </c>
      <c r="G3716" s="4">
        <v>327.32777115613828</v>
      </c>
      <c r="H3716" s="4">
        <v>0</v>
      </c>
      <c r="I3716" s="4">
        <v>152.13825983313467</v>
      </c>
      <c r="J3716" s="4">
        <v>0</v>
      </c>
      <c r="K3716" s="4">
        <v>0</v>
      </c>
    </row>
    <row r="3717" spans="1:11">
      <c r="A3717">
        <v>2000</v>
      </c>
      <c r="B3717" t="s">
        <v>123</v>
      </c>
      <c r="C3717" t="s">
        <v>124</v>
      </c>
      <c r="D3717" t="s">
        <v>6</v>
      </c>
      <c r="E3717" t="s">
        <v>537</v>
      </c>
      <c r="F3717">
        <v>4</v>
      </c>
      <c r="G3717" s="4">
        <v>21.520593869731798</v>
      </c>
      <c r="H3717" s="4">
        <v>0</v>
      </c>
      <c r="I3717" s="4">
        <v>0</v>
      </c>
      <c r="J3717" s="4">
        <v>0</v>
      </c>
      <c r="K3717" s="4">
        <v>0</v>
      </c>
    </row>
    <row r="3718" spans="1:11">
      <c r="A3718">
        <v>2001</v>
      </c>
      <c r="B3718" t="s">
        <v>123</v>
      </c>
      <c r="C3718" t="s">
        <v>124</v>
      </c>
      <c r="D3718" t="s">
        <v>6</v>
      </c>
      <c r="E3718" t="s">
        <v>978</v>
      </c>
      <c r="F3718">
        <v>6</v>
      </c>
      <c r="G3718" s="4">
        <v>6.0538461538461545</v>
      </c>
      <c r="H3718" s="4">
        <v>0</v>
      </c>
      <c r="I3718" s="4">
        <v>3.0269230769230773</v>
      </c>
      <c r="J3718" s="4">
        <v>0</v>
      </c>
      <c r="K3718" s="4">
        <v>0</v>
      </c>
    </row>
    <row r="3719" spans="1:11">
      <c r="A3719">
        <v>2001</v>
      </c>
      <c r="B3719" t="s">
        <v>123</v>
      </c>
      <c r="C3719" t="s">
        <v>124</v>
      </c>
      <c r="D3719" t="s">
        <v>6</v>
      </c>
      <c r="E3719" t="s">
        <v>6</v>
      </c>
      <c r="F3719">
        <v>41</v>
      </c>
      <c r="G3719" s="4">
        <v>334.37086092715231</v>
      </c>
      <c r="H3719" s="4">
        <v>0</v>
      </c>
      <c r="I3719" s="4">
        <v>423.53642384105962</v>
      </c>
      <c r="J3719" s="4">
        <v>0</v>
      </c>
      <c r="K3719" s="4">
        <v>0</v>
      </c>
    </row>
    <row r="3720" spans="1:11">
      <c r="A3720">
        <v>2001</v>
      </c>
      <c r="B3720" t="s">
        <v>123</v>
      </c>
      <c r="C3720" t="s">
        <v>124</v>
      </c>
      <c r="D3720" t="s">
        <v>6</v>
      </c>
      <c r="E3720" t="s">
        <v>537</v>
      </c>
      <c r="F3720">
        <v>7</v>
      </c>
      <c r="G3720" s="4">
        <v>22.337127845884414</v>
      </c>
      <c r="H3720" s="4">
        <v>0</v>
      </c>
      <c r="I3720" s="4">
        <v>0</v>
      </c>
      <c r="J3720" s="4">
        <v>0</v>
      </c>
      <c r="K3720" s="4">
        <v>7.445709281961471</v>
      </c>
    </row>
    <row r="3721" spans="1:11">
      <c r="A3721">
        <v>2002</v>
      </c>
      <c r="B3721" t="s">
        <v>123</v>
      </c>
      <c r="C3721" t="s">
        <v>124</v>
      </c>
      <c r="D3721" t="s">
        <v>6</v>
      </c>
      <c r="E3721" t="s">
        <v>6</v>
      </c>
      <c r="F3721">
        <v>53</v>
      </c>
      <c r="G3721" s="4">
        <v>627.27565632458231</v>
      </c>
      <c r="H3721" s="4">
        <v>3.3544152744630074</v>
      </c>
      <c r="I3721" s="4">
        <v>338.79594272076372</v>
      </c>
      <c r="J3721" s="4">
        <v>3.3544152744630074</v>
      </c>
      <c r="K3721" s="4">
        <v>0</v>
      </c>
    </row>
    <row r="3722" spans="1:11">
      <c r="A3722">
        <v>2003</v>
      </c>
      <c r="B3722" t="s">
        <v>123</v>
      </c>
      <c r="C3722" t="s">
        <v>124</v>
      </c>
      <c r="D3722" t="s">
        <v>6</v>
      </c>
      <c r="E3722" t="s">
        <v>6</v>
      </c>
      <c r="F3722">
        <v>28</v>
      </c>
      <c r="G3722" s="4">
        <v>123.35584415584415</v>
      </c>
      <c r="H3722" s="4">
        <v>0</v>
      </c>
      <c r="I3722" s="4">
        <v>47.750649350649354</v>
      </c>
      <c r="J3722" s="4">
        <v>0</v>
      </c>
      <c r="K3722" s="4">
        <v>0</v>
      </c>
    </row>
    <row r="3723" spans="1:11">
      <c r="A3723">
        <v>2004</v>
      </c>
      <c r="B3723" t="s">
        <v>123</v>
      </c>
      <c r="C3723" t="s">
        <v>124</v>
      </c>
      <c r="D3723" t="s">
        <v>6</v>
      </c>
      <c r="E3723" t="s">
        <v>6</v>
      </c>
      <c r="F3723">
        <v>49</v>
      </c>
      <c r="G3723" s="4">
        <v>350.10923076923075</v>
      </c>
      <c r="H3723" s="4">
        <v>0</v>
      </c>
      <c r="I3723" s="4">
        <v>11.293846153846156</v>
      </c>
      <c r="J3723" s="4">
        <v>0</v>
      </c>
      <c r="K3723" s="4">
        <v>0</v>
      </c>
    </row>
    <row r="3724" spans="1:11">
      <c r="A3724">
        <v>2004</v>
      </c>
      <c r="B3724" t="s">
        <v>123</v>
      </c>
      <c r="C3724" t="s">
        <v>124</v>
      </c>
      <c r="D3724" t="s">
        <v>6</v>
      </c>
      <c r="E3724" t="s">
        <v>537</v>
      </c>
      <c r="F3724">
        <v>4</v>
      </c>
      <c r="G3724" s="4">
        <v>7.197679607318161</v>
      </c>
      <c r="H3724" s="4">
        <v>0</v>
      </c>
      <c r="I3724" s="4">
        <v>0</v>
      </c>
      <c r="J3724" s="4">
        <v>0</v>
      </c>
      <c r="K3724" s="4">
        <v>0</v>
      </c>
    </row>
    <row r="3725" spans="1:11">
      <c r="A3725">
        <v>2006</v>
      </c>
      <c r="B3725" t="s">
        <v>123</v>
      </c>
      <c r="C3725" t="s">
        <v>124</v>
      </c>
      <c r="D3725" t="s">
        <v>6</v>
      </c>
      <c r="E3725" t="s">
        <v>978</v>
      </c>
      <c r="F3725">
        <v>5</v>
      </c>
      <c r="G3725" s="4">
        <v>8.0517799352750821</v>
      </c>
      <c r="H3725" s="4">
        <v>0</v>
      </c>
      <c r="I3725" s="4">
        <v>0</v>
      </c>
      <c r="J3725" s="4">
        <v>0</v>
      </c>
      <c r="K3725" s="4">
        <v>0</v>
      </c>
    </row>
    <row r="3726" spans="1:11">
      <c r="A3726">
        <v>2006</v>
      </c>
      <c r="B3726" t="s">
        <v>123</v>
      </c>
      <c r="C3726" t="s">
        <v>124</v>
      </c>
      <c r="D3726" t="s">
        <v>6</v>
      </c>
      <c r="E3726" t="s">
        <v>6</v>
      </c>
      <c r="F3726">
        <v>45</v>
      </c>
      <c r="G3726" s="4">
        <v>354.87841945288756</v>
      </c>
      <c r="H3726" s="4">
        <v>0</v>
      </c>
      <c r="I3726" s="4">
        <v>444.53191489361706</v>
      </c>
      <c r="J3726" s="4">
        <v>0</v>
      </c>
      <c r="K3726" s="4">
        <v>0</v>
      </c>
    </row>
    <row r="3727" spans="1:11">
      <c r="A3727">
        <v>2006</v>
      </c>
      <c r="B3727" t="s">
        <v>123</v>
      </c>
      <c r="C3727" t="s">
        <v>124</v>
      </c>
      <c r="D3727" t="s">
        <v>6</v>
      </c>
      <c r="E3727" t="s">
        <v>537</v>
      </c>
      <c r="F3727">
        <v>3</v>
      </c>
      <c r="G3727" s="4">
        <v>3.37475442043222</v>
      </c>
      <c r="H3727" s="4">
        <v>0</v>
      </c>
      <c r="I3727" s="4">
        <v>0</v>
      </c>
      <c r="J3727" s="4">
        <v>0</v>
      </c>
      <c r="K3727" s="4">
        <v>0</v>
      </c>
    </row>
    <row r="3728" spans="1:11">
      <c r="A3728">
        <v>2007</v>
      </c>
      <c r="B3728" t="s">
        <v>123</v>
      </c>
      <c r="C3728" t="s">
        <v>124</v>
      </c>
      <c r="D3728" t="s">
        <v>6</v>
      </c>
      <c r="E3728" t="s">
        <v>6</v>
      </c>
      <c r="F3728">
        <v>276</v>
      </c>
      <c r="G3728" s="4">
        <v>2576.3513513513512</v>
      </c>
      <c r="H3728" s="4">
        <v>171.75675675675674</v>
      </c>
      <c r="I3728" s="4">
        <v>1236.6486486486488</v>
      </c>
      <c r="J3728" s="4">
        <v>0</v>
      </c>
      <c r="K3728" s="4">
        <v>0</v>
      </c>
    </row>
    <row r="3729" spans="1:11">
      <c r="A3729">
        <v>2007</v>
      </c>
      <c r="B3729" t="s">
        <v>123</v>
      </c>
      <c r="C3729" t="s">
        <v>124</v>
      </c>
      <c r="D3729" t="s">
        <v>6</v>
      </c>
      <c r="E3729" t="s">
        <v>537</v>
      </c>
      <c r="F3729">
        <v>24</v>
      </c>
      <c r="G3729" s="4">
        <v>63.169121381411884</v>
      </c>
      <c r="H3729" s="4">
        <v>0</v>
      </c>
      <c r="I3729" s="4">
        <v>0</v>
      </c>
      <c r="J3729" s="4">
        <v>0</v>
      </c>
      <c r="K3729" s="4">
        <v>0</v>
      </c>
    </row>
    <row r="3730" spans="1:11">
      <c r="A3730">
        <v>2007</v>
      </c>
      <c r="B3730" t="s">
        <v>123</v>
      </c>
      <c r="C3730" t="s">
        <v>124</v>
      </c>
      <c r="D3730" t="s">
        <v>6</v>
      </c>
      <c r="E3730" t="s">
        <v>662</v>
      </c>
      <c r="F3730">
        <v>12</v>
      </c>
      <c r="G3730" s="4">
        <v>75.92307692307692</v>
      </c>
      <c r="H3730" s="4">
        <v>0</v>
      </c>
      <c r="I3730" s="4">
        <v>0</v>
      </c>
      <c r="J3730" s="4">
        <v>10.846153846153847</v>
      </c>
      <c r="K3730" s="4">
        <v>0</v>
      </c>
    </row>
    <row r="3731" spans="1:11">
      <c r="A3731">
        <v>1968</v>
      </c>
      <c r="B3731" t="s">
        <v>125</v>
      </c>
      <c r="C3731" t="s">
        <v>126</v>
      </c>
      <c r="D3731" t="s">
        <v>6</v>
      </c>
      <c r="E3731" t="s">
        <v>534</v>
      </c>
      <c r="F3731">
        <v>191</v>
      </c>
      <c r="G3731" s="4">
        <v>631</v>
      </c>
      <c r="H3731" s="4">
        <v>362</v>
      </c>
      <c r="I3731" s="4">
        <v>0</v>
      </c>
      <c r="J3731" s="4">
        <v>0</v>
      </c>
      <c r="K3731" s="4">
        <v>0</v>
      </c>
    </row>
    <row r="3732" spans="1:11">
      <c r="A3732">
        <v>1969</v>
      </c>
      <c r="B3732" t="s">
        <v>125</v>
      </c>
      <c r="C3732" t="s">
        <v>126</v>
      </c>
      <c r="D3732" t="s">
        <v>6</v>
      </c>
      <c r="E3732" t="s">
        <v>534</v>
      </c>
      <c r="F3732">
        <v>207</v>
      </c>
      <c r="G3732" s="4">
        <v>506</v>
      </c>
      <c r="H3732" s="4">
        <v>209</v>
      </c>
      <c r="I3732" s="4">
        <v>0</v>
      </c>
      <c r="J3732" s="4">
        <v>0</v>
      </c>
      <c r="K3732" s="4">
        <v>0</v>
      </c>
    </row>
    <row r="3733" spans="1:11">
      <c r="A3733">
        <v>1970</v>
      </c>
      <c r="B3733" t="s">
        <v>125</v>
      </c>
      <c r="C3733" t="s">
        <v>126</v>
      </c>
      <c r="D3733" t="s">
        <v>6</v>
      </c>
      <c r="E3733" t="s">
        <v>534</v>
      </c>
      <c r="F3733">
        <v>247</v>
      </c>
      <c r="G3733" s="4">
        <v>842</v>
      </c>
      <c r="H3733" s="4">
        <v>226</v>
      </c>
      <c r="I3733" s="4">
        <v>0</v>
      </c>
      <c r="J3733" s="4">
        <v>0</v>
      </c>
      <c r="K3733" s="4">
        <v>0</v>
      </c>
    </row>
    <row r="3734" spans="1:11">
      <c r="A3734">
        <v>1971</v>
      </c>
      <c r="B3734" t="s">
        <v>125</v>
      </c>
      <c r="C3734" t="s">
        <v>126</v>
      </c>
      <c r="D3734" t="s">
        <v>6</v>
      </c>
      <c r="E3734" t="s">
        <v>534</v>
      </c>
      <c r="F3734">
        <v>248</v>
      </c>
      <c r="G3734" s="4">
        <v>872</v>
      </c>
      <c r="H3734" s="4">
        <v>205</v>
      </c>
      <c r="I3734" s="4">
        <v>102</v>
      </c>
      <c r="J3734" s="4">
        <v>0</v>
      </c>
      <c r="K3734" s="4">
        <v>0</v>
      </c>
    </row>
    <row r="3735" spans="1:11">
      <c r="A3735">
        <v>1972</v>
      </c>
      <c r="B3735" t="s">
        <v>125</v>
      </c>
      <c r="C3735" t="s">
        <v>126</v>
      </c>
      <c r="D3735" t="s">
        <v>6</v>
      </c>
      <c r="E3735" t="s">
        <v>534</v>
      </c>
      <c r="F3735">
        <v>157</v>
      </c>
      <c r="G3735" s="4">
        <v>694</v>
      </c>
      <c r="H3735" s="4">
        <v>189</v>
      </c>
      <c r="I3735" s="4">
        <v>58</v>
      </c>
      <c r="J3735" s="4">
        <v>0</v>
      </c>
      <c r="K3735" s="4">
        <v>0</v>
      </c>
    </row>
    <row r="3736" spans="1:11">
      <c r="A3736">
        <v>1973</v>
      </c>
      <c r="B3736" t="s">
        <v>125</v>
      </c>
      <c r="C3736" t="s">
        <v>126</v>
      </c>
      <c r="D3736" t="s">
        <v>6</v>
      </c>
      <c r="E3736" t="s">
        <v>534</v>
      </c>
      <c r="F3736">
        <v>236</v>
      </c>
      <c r="G3736" s="4">
        <v>891</v>
      </c>
      <c r="H3736" s="4">
        <v>432</v>
      </c>
      <c r="I3736" s="4">
        <v>343</v>
      </c>
      <c r="J3736" s="4">
        <v>0</v>
      </c>
      <c r="K3736" s="4">
        <v>0</v>
      </c>
    </row>
    <row r="3737" spans="1:11">
      <c r="A3737">
        <v>1974</v>
      </c>
      <c r="B3737" t="s">
        <v>125</v>
      </c>
      <c r="C3737" t="s">
        <v>126</v>
      </c>
      <c r="D3737" t="s">
        <v>6</v>
      </c>
      <c r="E3737" t="s">
        <v>534</v>
      </c>
      <c r="F3737">
        <v>288</v>
      </c>
      <c r="G3737" s="4">
        <v>801</v>
      </c>
      <c r="H3737" s="4">
        <v>130</v>
      </c>
      <c r="I3737" s="4">
        <v>33</v>
      </c>
      <c r="J3737" s="4">
        <v>0</v>
      </c>
      <c r="K3737" s="4">
        <v>0</v>
      </c>
    </row>
    <row r="3738" spans="1:11">
      <c r="A3738">
        <v>1975</v>
      </c>
      <c r="B3738" t="s">
        <v>125</v>
      </c>
      <c r="C3738" t="s">
        <v>126</v>
      </c>
      <c r="D3738" t="s">
        <v>6</v>
      </c>
      <c r="E3738" t="s">
        <v>534</v>
      </c>
      <c r="F3738">
        <v>273</v>
      </c>
      <c r="G3738" s="4">
        <v>1216</v>
      </c>
      <c r="H3738" s="4">
        <v>234</v>
      </c>
      <c r="I3738" s="4">
        <v>57</v>
      </c>
      <c r="J3738" s="4">
        <v>0</v>
      </c>
      <c r="K3738" s="4">
        <v>0</v>
      </c>
    </row>
    <row r="3739" spans="1:11">
      <c r="A3739">
        <v>1976</v>
      </c>
      <c r="B3739" t="s">
        <v>125</v>
      </c>
      <c r="C3739" t="s">
        <v>126</v>
      </c>
      <c r="D3739" t="s">
        <v>6</v>
      </c>
      <c r="E3739" t="s">
        <v>534</v>
      </c>
      <c r="F3739">
        <v>214</v>
      </c>
      <c r="G3739" s="4">
        <v>675</v>
      </c>
      <c r="H3739" s="4">
        <v>201</v>
      </c>
      <c r="I3739" s="4">
        <v>177</v>
      </c>
      <c r="J3739" s="4">
        <v>0</v>
      </c>
      <c r="K3739" s="4">
        <v>0</v>
      </c>
    </row>
    <row r="3740" spans="1:11">
      <c r="A3740">
        <v>1977</v>
      </c>
      <c r="B3740" t="s">
        <v>125</v>
      </c>
      <c r="C3740" t="s">
        <v>126</v>
      </c>
      <c r="D3740" t="s">
        <v>6</v>
      </c>
      <c r="E3740" t="s">
        <v>534</v>
      </c>
      <c r="F3740">
        <v>237</v>
      </c>
      <c r="G3740" s="4">
        <v>1080</v>
      </c>
      <c r="H3740" s="4">
        <v>175</v>
      </c>
      <c r="I3740" s="4">
        <v>223</v>
      </c>
      <c r="J3740" s="4">
        <v>0</v>
      </c>
      <c r="K3740" s="4">
        <v>0</v>
      </c>
    </row>
    <row r="3741" spans="1:11">
      <c r="A3741">
        <v>1978</v>
      </c>
      <c r="B3741" t="s">
        <v>125</v>
      </c>
      <c r="C3741" t="s">
        <v>126</v>
      </c>
      <c r="D3741" t="s">
        <v>6</v>
      </c>
      <c r="E3741" t="s">
        <v>534</v>
      </c>
      <c r="F3741">
        <v>250</v>
      </c>
      <c r="G3741" s="4">
        <v>820</v>
      </c>
      <c r="H3741" s="4">
        <v>251</v>
      </c>
      <c r="I3741" s="4">
        <v>96</v>
      </c>
      <c r="J3741" s="4">
        <v>0</v>
      </c>
      <c r="K3741" s="4">
        <v>0</v>
      </c>
    </row>
    <row r="3742" spans="1:11">
      <c r="A3742">
        <v>1979</v>
      </c>
      <c r="B3742" t="s">
        <v>125</v>
      </c>
      <c r="C3742" t="s">
        <v>126</v>
      </c>
      <c r="D3742" t="s">
        <v>6</v>
      </c>
      <c r="E3742" t="s">
        <v>534</v>
      </c>
      <c r="F3742">
        <v>151</v>
      </c>
      <c r="G3742" s="4">
        <v>441</v>
      </c>
      <c r="H3742" s="4">
        <v>116</v>
      </c>
      <c r="I3742" s="4">
        <v>195</v>
      </c>
      <c r="J3742" s="4">
        <v>0</v>
      </c>
      <c r="K3742" s="4">
        <v>0</v>
      </c>
    </row>
    <row r="3743" spans="1:11">
      <c r="A3743">
        <v>1980</v>
      </c>
      <c r="B3743" t="s">
        <v>125</v>
      </c>
      <c r="C3743" t="s">
        <v>126</v>
      </c>
      <c r="D3743" t="s">
        <v>6</v>
      </c>
      <c r="E3743" t="s">
        <v>534</v>
      </c>
      <c r="F3743">
        <v>122</v>
      </c>
      <c r="G3743" s="4">
        <v>365</v>
      </c>
      <c r="H3743" s="4">
        <v>43</v>
      </c>
      <c r="I3743" s="4">
        <v>51</v>
      </c>
      <c r="J3743" s="4">
        <v>0</v>
      </c>
      <c r="K3743" s="4">
        <v>0</v>
      </c>
    </row>
    <row r="3744" spans="1:11">
      <c r="A3744">
        <v>1981</v>
      </c>
      <c r="B3744" t="s">
        <v>125</v>
      </c>
      <c r="C3744" t="s">
        <v>126</v>
      </c>
      <c r="D3744" t="s">
        <v>6</v>
      </c>
      <c r="E3744" t="s">
        <v>534</v>
      </c>
      <c r="F3744">
        <v>38</v>
      </c>
      <c r="G3744" s="4">
        <v>95</v>
      </c>
      <c r="H3744" s="4">
        <v>3</v>
      </c>
      <c r="I3744" s="4">
        <v>109</v>
      </c>
      <c r="J3744" s="4">
        <v>0</v>
      </c>
      <c r="K3744" s="4">
        <v>0</v>
      </c>
    </row>
    <row r="3745" spans="1:11">
      <c r="A3745">
        <v>1982</v>
      </c>
      <c r="B3745" t="s">
        <v>125</v>
      </c>
      <c r="C3745" t="s">
        <v>126</v>
      </c>
      <c r="D3745" t="s">
        <v>6</v>
      </c>
      <c r="E3745" t="s">
        <v>534</v>
      </c>
      <c r="F3745">
        <v>38</v>
      </c>
      <c r="G3745" s="4">
        <v>98</v>
      </c>
      <c r="H3745" s="4">
        <v>7</v>
      </c>
      <c r="I3745" s="4">
        <v>76</v>
      </c>
      <c r="J3745" s="4">
        <v>0</v>
      </c>
      <c r="K3745" s="4">
        <v>0</v>
      </c>
    </row>
    <row r="3746" spans="1:11">
      <c r="A3746">
        <v>1983</v>
      </c>
      <c r="B3746" t="s">
        <v>125</v>
      </c>
      <c r="C3746" t="s">
        <v>126</v>
      </c>
      <c r="D3746" t="s">
        <v>6</v>
      </c>
      <c r="E3746" t="s">
        <v>534</v>
      </c>
      <c r="F3746">
        <v>23</v>
      </c>
      <c r="G3746" s="4">
        <v>31</v>
      </c>
      <c r="H3746" s="4">
        <v>9</v>
      </c>
      <c r="I3746" s="4">
        <v>4</v>
      </c>
      <c r="J3746" s="4">
        <v>0</v>
      </c>
      <c r="K3746" s="4">
        <v>0</v>
      </c>
    </row>
    <row r="3747" spans="1:11">
      <c r="A3747">
        <v>1984</v>
      </c>
      <c r="B3747" t="s">
        <v>125</v>
      </c>
      <c r="C3747" t="s">
        <v>126</v>
      </c>
      <c r="D3747" t="s">
        <v>6</v>
      </c>
      <c r="E3747" t="s">
        <v>978</v>
      </c>
      <c r="F3747">
        <v>2</v>
      </c>
      <c r="G3747" s="4">
        <v>4</v>
      </c>
      <c r="H3747" s="4">
        <v>0</v>
      </c>
      <c r="I3747" s="4">
        <v>4</v>
      </c>
      <c r="J3747" s="4">
        <v>0</v>
      </c>
      <c r="K3747" s="4">
        <v>0</v>
      </c>
    </row>
    <row r="3748" spans="1:11">
      <c r="A3748">
        <v>1984</v>
      </c>
      <c r="B3748" t="s">
        <v>125</v>
      </c>
      <c r="C3748" t="s">
        <v>126</v>
      </c>
      <c r="D3748" t="s">
        <v>6</v>
      </c>
      <c r="E3748" t="s">
        <v>6</v>
      </c>
      <c r="F3748">
        <v>26</v>
      </c>
      <c r="G3748" s="4">
        <v>90</v>
      </c>
      <c r="H3748" s="4">
        <v>4</v>
      </c>
      <c r="I3748" s="4">
        <v>39</v>
      </c>
      <c r="J3748" s="4">
        <v>0</v>
      </c>
      <c r="K3748" s="4">
        <v>0</v>
      </c>
    </row>
    <row r="3749" spans="1:11">
      <c r="A3749">
        <v>1984</v>
      </c>
      <c r="B3749" t="s">
        <v>125</v>
      </c>
      <c r="C3749" t="s">
        <v>126</v>
      </c>
      <c r="D3749" t="s">
        <v>6</v>
      </c>
      <c r="E3749" t="s">
        <v>537</v>
      </c>
      <c r="F3749">
        <v>4</v>
      </c>
      <c r="G3749" s="4">
        <v>8</v>
      </c>
      <c r="H3749" s="4">
        <v>0</v>
      </c>
      <c r="I3749" s="4">
        <v>8</v>
      </c>
      <c r="J3749" s="4">
        <v>0</v>
      </c>
      <c r="K3749" s="4">
        <v>0</v>
      </c>
    </row>
    <row r="3750" spans="1:11">
      <c r="A3750">
        <v>1984</v>
      </c>
      <c r="B3750" t="s">
        <v>125</v>
      </c>
      <c r="C3750" t="s">
        <v>126</v>
      </c>
      <c r="D3750" t="s">
        <v>6</v>
      </c>
      <c r="E3750" t="s">
        <v>979</v>
      </c>
      <c r="F3750">
        <v>3</v>
      </c>
      <c r="G3750" s="4">
        <v>6</v>
      </c>
      <c r="H3750" s="4">
        <v>0</v>
      </c>
      <c r="I3750" s="4">
        <v>6</v>
      </c>
      <c r="J3750" s="4">
        <v>0</v>
      </c>
      <c r="K3750" s="4">
        <v>0</v>
      </c>
    </row>
    <row r="3751" spans="1:11">
      <c r="A3751">
        <v>1984</v>
      </c>
      <c r="B3751" t="s">
        <v>125</v>
      </c>
      <c r="C3751" t="s">
        <v>126</v>
      </c>
      <c r="D3751" t="s">
        <v>6</v>
      </c>
      <c r="E3751" t="s">
        <v>976</v>
      </c>
      <c r="F3751">
        <v>2</v>
      </c>
      <c r="G3751" s="4">
        <v>2</v>
      </c>
      <c r="H3751" s="4">
        <v>0</v>
      </c>
      <c r="I3751" s="4">
        <v>2</v>
      </c>
      <c r="J3751" s="4">
        <v>0</v>
      </c>
      <c r="K3751" s="4">
        <v>0</v>
      </c>
    </row>
    <row r="3752" spans="1:11">
      <c r="A3752">
        <v>1985</v>
      </c>
      <c r="B3752" t="s">
        <v>125</v>
      </c>
      <c r="C3752" t="s">
        <v>126</v>
      </c>
      <c r="D3752" t="s">
        <v>6</v>
      </c>
      <c r="E3752" t="s">
        <v>6</v>
      </c>
      <c r="F3752">
        <v>21</v>
      </c>
      <c r="G3752" s="4">
        <v>38</v>
      </c>
      <c r="H3752" s="4">
        <v>0</v>
      </c>
      <c r="I3752" s="4">
        <v>3</v>
      </c>
      <c r="J3752" s="4">
        <v>0</v>
      </c>
      <c r="K3752" s="4">
        <v>0</v>
      </c>
    </row>
    <row r="3753" spans="1:11">
      <c r="A3753">
        <v>1985</v>
      </c>
      <c r="B3753" t="s">
        <v>125</v>
      </c>
      <c r="C3753" t="s">
        <v>126</v>
      </c>
      <c r="D3753" t="s">
        <v>6</v>
      </c>
      <c r="E3753" t="s">
        <v>537</v>
      </c>
      <c r="F3753">
        <v>6</v>
      </c>
      <c r="G3753" s="4">
        <v>6</v>
      </c>
      <c r="H3753" s="4">
        <v>0</v>
      </c>
      <c r="I3753" s="4">
        <v>13</v>
      </c>
      <c r="J3753" s="4">
        <v>0</v>
      </c>
      <c r="K3753" s="4">
        <v>0</v>
      </c>
    </row>
    <row r="3754" spans="1:11">
      <c r="A3754">
        <v>1985</v>
      </c>
      <c r="B3754" t="s">
        <v>125</v>
      </c>
      <c r="C3754" t="s">
        <v>126</v>
      </c>
      <c r="D3754" t="s">
        <v>6</v>
      </c>
      <c r="E3754" t="s">
        <v>979</v>
      </c>
      <c r="F3754">
        <v>3</v>
      </c>
      <c r="G3754" s="4">
        <v>3</v>
      </c>
      <c r="H3754" s="4">
        <v>0</v>
      </c>
      <c r="I3754" s="4">
        <v>0</v>
      </c>
      <c r="J3754" s="4">
        <v>0</v>
      </c>
      <c r="K3754" s="4">
        <v>0</v>
      </c>
    </row>
    <row r="3755" spans="1:11">
      <c r="A3755">
        <v>1985</v>
      </c>
      <c r="B3755" t="s">
        <v>125</v>
      </c>
      <c r="C3755" t="s">
        <v>126</v>
      </c>
      <c r="D3755" t="s">
        <v>6</v>
      </c>
      <c r="E3755" t="s">
        <v>976</v>
      </c>
      <c r="F3755">
        <v>4</v>
      </c>
      <c r="G3755" s="4">
        <v>7</v>
      </c>
      <c r="H3755" s="4">
        <v>0</v>
      </c>
      <c r="I3755" s="4">
        <v>2</v>
      </c>
      <c r="J3755" s="4">
        <v>0</v>
      </c>
      <c r="K3755" s="4">
        <v>0</v>
      </c>
    </row>
    <row r="3756" spans="1:11">
      <c r="A3756">
        <v>1986</v>
      </c>
      <c r="B3756" t="s">
        <v>125</v>
      </c>
      <c r="C3756" t="s">
        <v>126</v>
      </c>
      <c r="D3756" t="s">
        <v>6</v>
      </c>
      <c r="E3756" t="s">
        <v>6</v>
      </c>
      <c r="F3756">
        <v>7</v>
      </c>
      <c r="G3756" s="4">
        <v>18</v>
      </c>
      <c r="H3756" s="4">
        <v>0</v>
      </c>
      <c r="I3756" s="4">
        <v>14</v>
      </c>
      <c r="J3756" s="4">
        <v>0</v>
      </c>
      <c r="K3756" s="4">
        <v>0</v>
      </c>
    </row>
    <row r="3757" spans="1:11">
      <c r="A3757">
        <v>1986</v>
      </c>
      <c r="B3757" t="s">
        <v>125</v>
      </c>
      <c r="C3757" t="s">
        <v>126</v>
      </c>
      <c r="D3757" t="s">
        <v>6</v>
      </c>
      <c r="E3757" t="s">
        <v>537</v>
      </c>
      <c r="F3757">
        <v>3</v>
      </c>
      <c r="G3757" s="4">
        <v>3</v>
      </c>
      <c r="H3757" s="4">
        <v>0</v>
      </c>
      <c r="I3757" s="4">
        <v>0</v>
      </c>
      <c r="J3757" s="4">
        <v>0</v>
      </c>
      <c r="K3757" s="4">
        <v>0</v>
      </c>
    </row>
    <row r="3758" spans="1:11">
      <c r="A3758">
        <v>1987</v>
      </c>
      <c r="B3758" t="s">
        <v>125</v>
      </c>
      <c r="C3758" t="s">
        <v>126</v>
      </c>
      <c r="D3758" t="s">
        <v>6</v>
      </c>
      <c r="E3758" t="s">
        <v>6</v>
      </c>
      <c r="F3758">
        <v>40</v>
      </c>
      <c r="G3758" s="4">
        <v>76</v>
      </c>
      <c r="H3758" s="4">
        <v>0</v>
      </c>
      <c r="I3758" s="4">
        <v>28</v>
      </c>
      <c r="J3758" s="4">
        <v>0</v>
      </c>
      <c r="K3758" s="4">
        <v>0</v>
      </c>
    </row>
    <row r="3759" spans="1:11">
      <c r="A3759">
        <v>1987</v>
      </c>
      <c r="B3759" t="s">
        <v>125</v>
      </c>
      <c r="C3759" t="s">
        <v>126</v>
      </c>
      <c r="D3759" t="s">
        <v>6</v>
      </c>
      <c r="E3759" t="s">
        <v>537</v>
      </c>
      <c r="F3759">
        <v>9</v>
      </c>
      <c r="G3759" s="4">
        <v>9</v>
      </c>
      <c r="H3759" s="4">
        <v>0</v>
      </c>
      <c r="I3759" s="4">
        <v>0</v>
      </c>
      <c r="J3759" s="4">
        <v>0</v>
      </c>
      <c r="K3759" s="4">
        <v>0</v>
      </c>
    </row>
    <row r="3760" spans="1:11">
      <c r="A3760">
        <v>1988</v>
      </c>
      <c r="B3760" t="s">
        <v>125</v>
      </c>
      <c r="C3760" t="s">
        <v>126</v>
      </c>
      <c r="D3760" t="s">
        <v>6</v>
      </c>
      <c r="E3760" t="s">
        <v>6</v>
      </c>
      <c r="F3760">
        <v>27</v>
      </c>
      <c r="G3760" s="4">
        <v>111</v>
      </c>
      <c r="H3760" s="4">
        <v>0</v>
      </c>
      <c r="I3760" s="4">
        <v>35</v>
      </c>
      <c r="J3760" s="4">
        <v>0</v>
      </c>
      <c r="K3760" s="4">
        <v>0</v>
      </c>
    </row>
    <row r="3761" spans="1:11">
      <c r="A3761">
        <v>1988</v>
      </c>
      <c r="B3761" t="s">
        <v>125</v>
      </c>
      <c r="C3761" t="s">
        <v>126</v>
      </c>
      <c r="D3761" t="s">
        <v>6</v>
      </c>
      <c r="E3761" t="s">
        <v>537</v>
      </c>
      <c r="F3761">
        <v>8</v>
      </c>
      <c r="G3761" s="4">
        <v>12</v>
      </c>
      <c r="H3761" s="4">
        <v>0</v>
      </c>
      <c r="I3761" s="4">
        <v>12</v>
      </c>
      <c r="J3761" s="4">
        <v>0</v>
      </c>
      <c r="K3761" s="4">
        <v>0</v>
      </c>
    </row>
    <row r="3762" spans="1:11">
      <c r="A3762">
        <v>1989</v>
      </c>
      <c r="B3762" t="s">
        <v>125</v>
      </c>
      <c r="C3762" t="s">
        <v>126</v>
      </c>
      <c r="D3762" t="s">
        <v>6</v>
      </c>
      <c r="E3762" t="s">
        <v>978</v>
      </c>
      <c r="F3762">
        <v>4</v>
      </c>
      <c r="G3762" s="4">
        <v>12</v>
      </c>
      <c r="H3762" s="4">
        <v>0</v>
      </c>
      <c r="I3762" s="4">
        <v>31</v>
      </c>
      <c r="J3762" s="4">
        <v>0</v>
      </c>
      <c r="K3762" s="4">
        <v>0</v>
      </c>
    </row>
    <row r="3763" spans="1:11">
      <c r="A3763">
        <v>1989</v>
      </c>
      <c r="B3763" t="s">
        <v>125</v>
      </c>
      <c r="C3763" t="s">
        <v>126</v>
      </c>
      <c r="D3763" t="s">
        <v>6</v>
      </c>
      <c r="E3763" t="s">
        <v>6</v>
      </c>
      <c r="F3763">
        <v>51</v>
      </c>
      <c r="G3763" s="4">
        <v>142</v>
      </c>
      <c r="H3763" s="4">
        <v>0</v>
      </c>
      <c r="I3763" s="4">
        <v>106</v>
      </c>
      <c r="J3763" s="4">
        <v>0</v>
      </c>
      <c r="K3763" s="4">
        <v>0</v>
      </c>
    </row>
    <row r="3764" spans="1:11">
      <c r="A3764">
        <v>1990</v>
      </c>
      <c r="B3764" t="s">
        <v>125</v>
      </c>
      <c r="C3764" t="s">
        <v>126</v>
      </c>
      <c r="D3764" t="s">
        <v>6</v>
      </c>
      <c r="E3764" t="s">
        <v>6</v>
      </c>
      <c r="F3764">
        <v>52</v>
      </c>
      <c r="G3764" s="4">
        <v>118</v>
      </c>
      <c r="H3764" s="4">
        <v>0</v>
      </c>
      <c r="I3764" s="4">
        <v>66</v>
      </c>
      <c r="J3764" s="4">
        <v>5</v>
      </c>
      <c r="K3764" s="4">
        <v>0</v>
      </c>
    </row>
    <row r="3765" spans="1:11">
      <c r="A3765">
        <v>1990</v>
      </c>
      <c r="B3765" t="s">
        <v>125</v>
      </c>
      <c r="C3765" t="s">
        <v>126</v>
      </c>
      <c r="D3765" t="s">
        <v>6</v>
      </c>
      <c r="E3765" t="s">
        <v>537</v>
      </c>
      <c r="F3765">
        <v>4</v>
      </c>
      <c r="G3765" s="4">
        <v>4</v>
      </c>
      <c r="H3765" s="4">
        <v>0</v>
      </c>
      <c r="I3765" s="4">
        <v>0</v>
      </c>
      <c r="J3765" s="4">
        <v>0</v>
      </c>
      <c r="K3765" s="4">
        <v>0</v>
      </c>
    </row>
    <row r="3766" spans="1:11">
      <c r="A3766">
        <v>1991</v>
      </c>
      <c r="B3766" t="s">
        <v>125</v>
      </c>
      <c r="C3766" t="s">
        <v>126</v>
      </c>
      <c r="D3766" t="s">
        <v>6</v>
      </c>
      <c r="E3766" t="s">
        <v>978</v>
      </c>
      <c r="F3766">
        <v>2</v>
      </c>
      <c r="G3766" s="4">
        <v>2</v>
      </c>
      <c r="H3766" s="4">
        <v>0</v>
      </c>
      <c r="I3766" s="4">
        <v>2</v>
      </c>
      <c r="J3766" s="4">
        <v>0</v>
      </c>
      <c r="K3766" s="4">
        <v>0</v>
      </c>
    </row>
    <row r="3767" spans="1:11">
      <c r="A3767">
        <v>1991</v>
      </c>
      <c r="B3767" t="s">
        <v>125</v>
      </c>
      <c r="C3767" t="s">
        <v>126</v>
      </c>
      <c r="D3767" t="s">
        <v>6</v>
      </c>
      <c r="E3767" t="s">
        <v>6</v>
      </c>
      <c r="F3767">
        <v>42</v>
      </c>
      <c r="G3767" s="4">
        <v>112</v>
      </c>
      <c r="H3767" s="4">
        <v>12</v>
      </c>
      <c r="I3767" s="4">
        <v>27</v>
      </c>
      <c r="J3767" s="4">
        <v>0</v>
      </c>
      <c r="K3767" s="4">
        <v>0</v>
      </c>
    </row>
    <row r="3768" spans="1:11">
      <c r="A3768">
        <v>1991</v>
      </c>
      <c r="B3768" t="s">
        <v>125</v>
      </c>
      <c r="C3768" t="s">
        <v>126</v>
      </c>
      <c r="D3768" t="s">
        <v>6</v>
      </c>
      <c r="E3768" t="s">
        <v>980</v>
      </c>
      <c r="F3768">
        <v>3</v>
      </c>
      <c r="G3768" s="4">
        <v>6</v>
      </c>
      <c r="H3768" s="4">
        <v>0</v>
      </c>
      <c r="I3768" s="4">
        <v>0</v>
      </c>
      <c r="J3768" s="4">
        <v>0</v>
      </c>
      <c r="K3768" s="4">
        <v>0</v>
      </c>
    </row>
    <row r="3769" spans="1:11">
      <c r="A3769">
        <v>1992</v>
      </c>
      <c r="B3769" t="s">
        <v>125</v>
      </c>
      <c r="C3769" t="s">
        <v>126</v>
      </c>
      <c r="D3769" t="s">
        <v>6</v>
      </c>
      <c r="E3769" t="s">
        <v>6</v>
      </c>
      <c r="F3769">
        <v>46</v>
      </c>
      <c r="G3769" s="4">
        <v>146</v>
      </c>
      <c r="H3769" s="4">
        <v>0</v>
      </c>
      <c r="I3769" s="4">
        <v>215</v>
      </c>
      <c r="J3769" s="4">
        <v>0</v>
      </c>
      <c r="K3769" s="4">
        <v>31</v>
      </c>
    </row>
    <row r="3770" spans="1:11">
      <c r="A3770">
        <v>1992</v>
      </c>
      <c r="B3770" t="s">
        <v>125</v>
      </c>
      <c r="C3770" t="s">
        <v>126</v>
      </c>
      <c r="D3770" t="s">
        <v>6</v>
      </c>
      <c r="E3770" t="s">
        <v>694</v>
      </c>
      <c r="F3770">
        <v>4</v>
      </c>
      <c r="G3770" s="4">
        <v>4</v>
      </c>
      <c r="H3770" s="4">
        <v>0</v>
      </c>
      <c r="I3770" s="4">
        <v>0</v>
      </c>
      <c r="J3770" s="4">
        <v>0</v>
      </c>
      <c r="K3770" s="4">
        <v>0</v>
      </c>
    </row>
    <row r="3771" spans="1:11">
      <c r="A3771">
        <v>1993</v>
      </c>
      <c r="B3771" t="s">
        <v>125</v>
      </c>
      <c r="C3771" t="s">
        <v>126</v>
      </c>
      <c r="D3771" t="s">
        <v>6</v>
      </c>
      <c r="E3771" t="s">
        <v>6</v>
      </c>
      <c r="F3771">
        <v>45</v>
      </c>
      <c r="G3771" s="4">
        <v>78</v>
      </c>
      <c r="H3771" s="4">
        <v>0</v>
      </c>
      <c r="I3771" s="4">
        <v>112</v>
      </c>
      <c r="J3771" s="4">
        <v>0</v>
      </c>
      <c r="K3771" s="4">
        <v>0</v>
      </c>
    </row>
    <row r="3772" spans="1:11">
      <c r="A3772">
        <v>1993</v>
      </c>
      <c r="B3772" t="s">
        <v>125</v>
      </c>
      <c r="C3772" t="s">
        <v>126</v>
      </c>
      <c r="D3772" t="s">
        <v>6</v>
      </c>
      <c r="E3772" t="s">
        <v>537</v>
      </c>
      <c r="F3772">
        <v>12</v>
      </c>
      <c r="G3772" s="4">
        <v>12</v>
      </c>
      <c r="H3772" s="4">
        <v>0</v>
      </c>
      <c r="I3772" s="4">
        <v>0</v>
      </c>
      <c r="J3772" s="4">
        <v>0</v>
      </c>
      <c r="K3772" s="4">
        <v>0</v>
      </c>
    </row>
    <row r="3773" spans="1:11">
      <c r="A3773">
        <v>1993</v>
      </c>
      <c r="B3773" t="s">
        <v>125</v>
      </c>
      <c r="C3773" t="s">
        <v>126</v>
      </c>
      <c r="D3773" t="s">
        <v>6</v>
      </c>
      <c r="E3773" t="s">
        <v>979</v>
      </c>
      <c r="F3773">
        <v>3</v>
      </c>
      <c r="G3773" s="4">
        <v>10</v>
      </c>
      <c r="H3773" s="4">
        <v>0</v>
      </c>
      <c r="I3773" s="4">
        <v>0</v>
      </c>
      <c r="J3773" s="4">
        <v>0</v>
      </c>
      <c r="K3773" s="4">
        <v>0</v>
      </c>
    </row>
    <row r="3774" spans="1:11">
      <c r="A3774">
        <v>1993</v>
      </c>
      <c r="B3774" t="s">
        <v>125</v>
      </c>
      <c r="C3774" t="s">
        <v>126</v>
      </c>
      <c r="D3774" t="s">
        <v>6</v>
      </c>
      <c r="E3774" t="s">
        <v>976</v>
      </c>
      <c r="F3774">
        <v>2</v>
      </c>
      <c r="G3774" s="4">
        <v>4</v>
      </c>
      <c r="H3774" s="4">
        <v>0</v>
      </c>
      <c r="I3774" s="4">
        <v>0</v>
      </c>
      <c r="J3774" s="4">
        <v>0</v>
      </c>
      <c r="K3774" s="4">
        <v>0</v>
      </c>
    </row>
    <row r="3775" spans="1:11">
      <c r="A3775">
        <v>1994</v>
      </c>
      <c r="B3775" t="s">
        <v>125</v>
      </c>
      <c r="C3775" t="s">
        <v>126</v>
      </c>
      <c r="D3775" t="s">
        <v>6</v>
      </c>
      <c r="E3775" t="s">
        <v>978</v>
      </c>
      <c r="F3775">
        <v>2</v>
      </c>
      <c r="G3775" s="4">
        <v>6</v>
      </c>
      <c r="H3775" s="4">
        <v>0</v>
      </c>
      <c r="I3775" s="4">
        <v>0</v>
      </c>
      <c r="J3775" s="4">
        <v>0</v>
      </c>
      <c r="K3775" s="4">
        <v>0</v>
      </c>
    </row>
    <row r="3776" spans="1:11">
      <c r="A3776">
        <v>1994</v>
      </c>
      <c r="B3776" t="s">
        <v>125</v>
      </c>
      <c r="C3776" t="s">
        <v>126</v>
      </c>
      <c r="D3776" t="s">
        <v>6</v>
      </c>
      <c r="E3776" t="s">
        <v>6</v>
      </c>
      <c r="F3776">
        <v>107</v>
      </c>
      <c r="G3776" s="4">
        <v>208</v>
      </c>
      <c r="H3776" s="4">
        <v>0</v>
      </c>
      <c r="I3776" s="4">
        <v>203</v>
      </c>
      <c r="J3776" s="4">
        <v>10</v>
      </c>
      <c r="K3776" s="4">
        <v>10</v>
      </c>
    </row>
    <row r="3777" spans="1:11">
      <c r="A3777">
        <v>1994</v>
      </c>
      <c r="B3777" t="s">
        <v>125</v>
      </c>
      <c r="C3777" t="s">
        <v>126</v>
      </c>
      <c r="D3777" t="s">
        <v>6</v>
      </c>
      <c r="E3777" t="s">
        <v>537</v>
      </c>
      <c r="F3777">
        <v>5</v>
      </c>
      <c r="G3777" s="4">
        <v>5</v>
      </c>
      <c r="H3777" s="4">
        <v>0</v>
      </c>
      <c r="I3777" s="4">
        <v>0</v>
      </c>
      <c r="J3777" s="4">
        <v>0</v>
      </c>
      <c r="K3777" s="4">
        <v>0</v>
      </c>
    </row>
    <row r="3778" spans="1:11">
      <c r="A3778">
        <v>1995</v>
      </c>
      <c r="B3778" t="s">
        <v>125</v>
      </c>
      <c r="C3778" t="s">
        <v>126</v>
      </c>
      <c r="D3778" t="s">
        <v>6</v>
      </c>
      <c r="E3778" t="s">
        <v>978</v>
      </c>
      <c r="F3778">
        <v>2</v>
      </c>
      <c r="G3778" s="4">
        <v>2</v>
      </c>
      <c r="H3778" s="4">
        <v>0</v>
      </c>
      <c r="I3778" s="4">
        <v>0</v>
      </c>
      <c r="J3778" s="4">
        <v>0</v>
      </c>
      <c r="K3778" s="4">
        <v>0</v>
      </c>
    </row>
    <row r="3779" spans="1:11">
      <c r="A3779">
        <v>1995</v>
      </c>
      <c r="B3779" t="s">
        <v>125</v>
      </c>
      <c r="C3779" t="s">
        <v>126</v>
      </c>
      <c r="D3779" t="s">
        <v>6</v>
      </c>
      <c r="E3779" t="s">
        <v>6</v>
      </c>
      <c r="F3779">
        <v>149</v>
      </c>
      <c r="G3779" s="4">
        <v>332</v>
      </c>
      <c r="H3779" s="4">
        <v>0</v>
      </c>
      <c r="I3779" s="4">
        <v>171</v>
      </c>
      <c r="J3779" s="4">
        <v>6</v>
      </c>
      <c r="K3779" s="4">
        <v>9</v>
      </c>
    </row>
    <row r="3780" spans="1:11">
      <c r="A3780">
        <v>1995</v>
      </c>
      <c r="B3780" t="s">
        <v>125</v>
      </c>
      <c r="C3780" t="s">
        <v>126</v>
      </c>
      <c r="D3780" t="s">
        <v>6</v>
      </c>
      <c r="E3780" t="s">
        <v>537</v>
      </c>
      <c r="F3780">
        <v>16</v>
      </c>
      <c r="G3780" s="4">
        <v>25</v>
      </c>
      <c r="H3780" s="4">
        <v>0</v>
      </c>
      <c r="I3780" s="4">
        <v>35</v>
      </c>
      <c r="J3780" s="4">
        <v>0</v>
      </c>
      <c r="K3780" s="4">
        <v>0</v>
      </c>
    </row>
    <row r="3781" spans="1:11">
      <c r="A3781">
        <v>1995</v>
      </c>
      <c r="B3781" t="s">
        <v>125</v>
      </c>
      <c r="C3781" t="s">
        <v>126</v>
      </c>
      <c r="D3781" t="s">
        <v>6</v>
      </c>
      <c r="E3781" t="s">
        <v>662</v>
      </c>
      <c r="F3781">
        <v>3</v>
      </c>
      <c r="G3781" s="4">
        <v>5</v>
      </c>
      <c r="H3781" s="4">
        <v>0</v>
      </c>
      <c r="I3781" s="4">
        <v>0</v>
      </c>
      <c r="J3781" s="4">
        <v>0</v>
      </c>
      <c r="K3781" s="4">
        <v>0</v>
      </c>
    </row>
    <row r="3782" spans="1:11">
      <c r="A3782">
        <v>1995</v>
      </c>
      <c r="B3782" t="s">
        <v>125</v>
      </c>
      <c r="C3782" t="s">
        <v>126</v>
      </c>
      <c r="D3782" t="s">
        <v>6</v>
      </c>
      <c r="E3782" t="s">
        <v>979</v>
      </c>
      <c r="F3782">
        <v>3</v>
      </c>
      <c r="G3782" s="4">
        <v>6</v>
      </c>
      <c r="H3782" s="4">
        <v>0</v>
      </c>
      <c r="I3782" s="4">
        <v>3</v>
      </c>
      <c r="J3782" s="4">
        <v>0</v>
      </c>
      <c r="K3782" s="4">
        <v>19</v>
      </c>
    </row>
    <row r="3783" spans="1:11">
      <c r="A3783">
        <v>1996</v>
      </c>
      <c r="B3783" t="s">
        <v>125</v>
      </c>
      <c r="C3783" t="s">
        <v>126</v>
      </c>
      <c r="D3783" t="s">
        <v>6</v>
      </c>
      <c r="E3783" t="s">
        <v>978</v>
      </c>
      <c r="F3783">
        <v>5</v>
      </c>
      <c r="G3783" s="4">
        <v>12</v>
      </c>
      <c r="H3783" s="4">
        <v>0</v>
      </c>
      <c r="I3783" s="4">
        <v>55</v>
      </c>
      <c r="J3783" s="4">
        <v>0</v>
      </c>
      <c r="K3783" s="4">
        <v>0</v>
      </c>
    </row>
    <row r="3784" spans="1:11">
      <c r="A3784">
        <v>1996</v>
      </c>
      <c r="B3784" t="s">
        <v>125</v>
      </c>
      <c r="C3784" t="s">
        <v>126</v>
      </c>
      <c r="D3784" t="s">
        <v>6</v>
      </c>
      <c r="E3784" t="s">
        <v>6</v>
      </c>
      <c r="F3784">
        <v>122</v>
      </c>
      <c r="G3784" s="4">
        <v>315</v>
      </c>
      <c r="H3784" s="4">
        <v>0</v>
      </c>
      <c r="I3784" s="4">
        <v>152</v>
      </c>
      <c r="J3784" s="4">
        <v>3</v>
      </c>
      <c r="K3784" s="4">
        <v>27</v>
      </c>
    </row>
    <row r="3785" spans="1:11">
      <c r="A3785">
        <v>1996</v>
      </c>
      <c r="B3785" t="s">
        <v>125</v>
      </c>
      <c r="C3785" t="s">
        <v>126</v>
      </c>
      <c r="D3785" t="s">
        <v>6</v>
      </c>
      <c r="E3785" t="s">
        <v>537</v>
      </c>
      <c r="F3785">
        <v>10</v>
      </c>
      <c r="G3785" s="4">
        <v>10</v>
      </c>
      <c r="H3785" s="4">
        <v>0</v>
      </c>
      <c r="I3785" s="4">
        <v>6</v>
      </c>
      <c r="J3785" s="4">
        <v>0</v>
      </c>
      <c r="K3785" s="4">
        <v>3</v>
      </c>
    </row>
    <row r="3786" spans="1:11">
      <c r="A3786">
        <v>1996</v>
      </c>
      <c r="B3786" t="s">
        <v>125</v>
      </c>
      <c r="C3786" t="s">
        <v>126</v>
      </c>
      <c r="D3786" t="s">
        <v>6</v>
      </c>
      <c r="E3786" t="s">
        <v>662</v>
      </c>
      <c r="F3786">
        <v>3</v>
      </c>
      <c r="G3786" s="4">
        <v>8</v>
      </c>
      <c r="H3786" s="4">
        <v>0</v>
      </c>
      <c r="I3786" s="4">
        <v>0</v>
      </c>
      <c r="J3786" s="4">
        <v>0</v>
      </c>
      <c r="K3786" s="4">
        <v>0</v>
      </c>
    </row>
    <row r="3787" spans="1:11">
      <c r="A3787">
        <v>1996</v>
      </c>
      <c r="B3787" t="s">
        <v>125</v>
      </c>
      <c r="C3787" t="s">
        <v>126</v>
      </c>
      <c r="D3787" t="s">
        <v>6</v>
      </c>
      <c r="E3787" t="s">
        <v>977</v>
      </c>
      <c r="F3787">
        <v>3</v>
      </c>
      <c r="G3787" s="4">
        <v>6</v>
      </c>
      <c r="H3787" s="4">
        <v>0</v>
      </c>
      <c r="I3787" s="4">
        <v>22</v>
      </c>
      <c r="J3787" s="4">
        <v>0</v>
      </c>
      <c r="K3787" s="4">
        <v>0</v>
      </c>
    </row>
    <row r="3788" spans="1:11">
      <c r="A3788">
        <v>1997</v>
      </c>
      <c r="B3788" t="s">
        <v>125</v>
      </c>
      <c r="C3788" t="s">
        <v>126</v>
      </c>
      <c r="D3788" t="s">
        <v>6</v>
      </c>
      <c r="E3788" t="s">
        <v>6</v>
      </c>
      <c r="F3788">
        <v>86</v>
      </c>
      <c r="G3788" s="4">
        <v>333.74177029992683</v>
      </c>
      <c r="H3788" s="4">
        <v>0</v>
      </c>
      <c r="I3788" s="4">
        <v>143.03218727139722</v>
      </c>
      <c r="J3788" s="4">
        <v>0</v>
      </c>
      <c r="K3788" s="4">
        <v>3.1784930504754936</v>
      </c>
    </row>
    <row r="3789" spans="1:11">
      <c r="A3789">
        <v>1997</v>
      </c>
      <c r="B3789" t="s">
        <v>125</v>
      </c>
      <c r="C3789" t="s">
        <v>126</v>
      </c>
      <c r="D3789" t="s">
        <v>6</v>
      </c>
      <c r="E3789" t="s">
        <v>537</v>
      </c>
      <c r="F3789">
        <v>9</v>
      </c>
      <c r="G3789" s="4">
        <v>9.0553278688524586</v>
      </c>
      <c r="H3789" s="4">
        <v>0</v>
      </c>
      <c r="I3789" s="4">
        <v>3.0184426229508197</v>
      </c>
      <c r="J3789" s="4">
        <v>0</v>
      </c>
      <c r="K3789" s="4">
        <v>0</v>
      </c>
    </row>
    <row r="3790" spans="1:11">
      <c r="A3790">
        <v>1998</v>
      </c>
      <c r="B3790" t="s">
        <v>125</v>
      </c>
      <c r="C3790" t="s">
        <v>126</v>
      </c>
      <c r="D3790" t="s">
        <v>6</v>
      </c>
      <c r="E3790" t="s">
        <v>6</v>
      </c>
      <c r="F3790">
        <v>87</v>
      </c>
      <c r="G3790" s="4">
        <v>259.57640750670242</v>
      </c>
      <c r="H3790" s="4">
        <v>0</v>
      </c>
      <c r="I3790" s="4">
        <v>76.911528150134046</v>
      </c>
      <c r="J3790" s="4">
        <v>0</v>
      </c>
      <c r="K3790" s="4">
        <v>4.8069705093833779</v>
      </c>
    </row>
    <row r="3791" spans="1:11">
      <c r="A3791">
        <v>1998</v>
      </c>
      <c r="B3791" t="s">
        <v>125</v>
      </c>
      <c r="C3791" t="s">
        <v>126</v>
      </c>
      <c r="D3791" t="s">
        <v>6</v>
      </c>
      <c r="E3791" t="s">
        <v>537</v>
      </c>
      <c r="F3791">
        <v>9</v>
      </c>
      <c r="G3791" s="4">
        <v>17.317972350230416</v>
      </c>
      <c r="H3791" s="4">
        <v>0</v>
      </c>
      <c r="I3791" s="4">
        <v>8.6589861751152082</v>
      </c>
      <c r="J3791" s="4">
        <v>0</v>
      </c>
      <c r="K3791" s="4">
        <v>0</v>
      </c>
    </row>
    <row r="3792" spans="1:11">
      <c r="A3792">
        <v>1999</v>
      </c>
      <c r="B3792" t="s">
        <v>125</v>
      </c>
      <c r="C3792" t="s">
        <v>126</v>
      </c>
      <c r="D3792" t="s">
        <v>6</v>
      </c>
      <c r="E3792" t="s">
        <v>6</v>
      </c>
      <c r="F3792">
        <v>84</v>
      </c>
      <c r="G3792" s="4">
        <v>218.22272727272727</v>
      </c>
      <c r="H3792" s="4">
        <v>0</v>
      </c>
      <c r="I3792" s="4">
        <v>281.17159090909092</v>
      </c>
      <c r="J3792" s="4">
        <v>0</v>
      </c>
      <c r="K3792" s="4">
        <v>4.1965909090909088</v>
      </c>
    </row>
    <row r="3793" spans="1:11">
      <c r="A3793">
        <v>1999</v>
      </c>
      <c r="B3793" t="s">
        <v>125</v>
      </c>
      <c r="C3793" t="s">
        <v>126</v>
      </c>
      <c r="D3793" t="s">
        <v>6</v>
      </c>
      <c r="E3793" t="s">
        <v>979</v>
      </c>
      <c r="F3793">
        <v>3</v>
      </c>
      <c r="G3793" s="4">
        <v>5.6785714285714279</v>
      </c>
      <c r="H3793" s="4">
        <v>0</v>
      </c>
      <c r="I3793" s="4">
        <v>0</v>
      </c>
      <c r="J3793" s="4">
        <v>0</v>
      </c>
      <c r="K3793" s="4">
        <v>0</v>
      </c>
    </row>
    <row r="3794" spans="1:11">
      <c r="A3794">
        <v>2000</v>
      </c>
      <c r="B3794" t="s">
        <v>125</v>
      </c>
      <c r="C3794" t="s">
        <v>126</v>
      </c>
      <c r="D3794" t="s">
        <v>6</v>
      </c>
      <c r="E3794" t="s">
        <v>978</v>
      </c>
      <c r="F3794">
        <v>5</v>
      </c>
      <c r="G3794" s="4">
        <v>4.7644661776691111</v>
      </c>
      <c r="H3794" s="4">
        <v>0</v>
      </c>
      <c r="I3794" s="4">
        <v>0</v>
      </c>
      <c r="J3794" s="4">
        <v>0</v>
      </c>
      <c r="K3794" s="4">
        <v>0</v>
      </c>
    </row>
    <row r="3795" spans="1:11">
      <c r="A3795">
        <v>2000</v>
      </c>
      <c r="B3795" t="s">
        <v>125</v>
      </c>
      <c r="C3795" t="s">
        <v>126</v>
      </c>
      <c r="D3795" t="s">
        <v>6</v>
      </c>
      <c r="E3795" t="s">
        <v>6</v>
      </c>
      <c r="F3795">
        <v>60</v>
      </c>
      <c r="G3795" s="4">
        <v>101.42550655542313</v>
      </c>
      <c r="H3795" s="4">
        <v>0</v>
      </c>
      <c r="I3795" s="4">
        <v>27.661501787842667</v>
      </c>
      <c r="J3795" s="4">
        <v>0</v>
      </c>
      <c r="K3795" s="4">
        <v>0</v>
      </c>
    </row>
    <row r="3796" spans="1:11">
      <c r="A3796">
        <v>2000</v>
      </c>
      <c r="B3796" t="s">
        <v>125</v>
      </c>
      <c r="C3796" t="s">
        <v>126</v>
      </c>
      <c r="D3796" t="s">
        <v>6</v>
      </c>
      <c r="E3796" t="s">
        <v>537</v>
      </c>
      <c r="F3796">
        <v>4</v>
      </c>
      <c r="G3796" s="4">
        <v>34.432950191570882</v>
      </c>
      <c r="H3796" s="4">
        <v>0</v>
      </c>
      <c r="I3796" s="4">
        <v>8.6082375478927204</v>
      </c>
      <c r="J3796" s="4">
        <v>0</v>
      </c>
      <c r="K3796" s="4">
        <v>0</v>
      </c>
    </row>
    <row r="3797" spans="1:11">
      <c r="A3797">
        <v>2001</v>
      </c>
      <c r="B3797" t="s">
        <v>125</v>
      </c>
      <c r="C3797" t="s">
        <v>126</v>
      </c>
      <c r="D3797" t="s">
        <v>6</v>
      </c>
      <c r="E3797" t="s">
        <v>978</v>
      </c>
      <c r="F3797">
        <v>6</v>
      </c>
      <c r="G3797" s="4">
        <v>9.0807692307692314</v>
      </c>
      <c r="H3797" s="4">
        <v>0</v>
      </c>
      <c r="I3797" s="4">
        <v>3.0269230769230773</v>
      </c>
      <c r="J3797" s="4">
        <v>0</v>
      </c>
      <c r="K3797" s="4">
        <v>0</v>
      </c>
    </row>
    <row r="3798" spans="1:11">
      <c r="A3798">
        <v>2001</v>
      </c>
      <c r="B3798" t="s">
        <v>125</v>
      </c>
      <c r="C3798" t="s">
        <v>126</v>
      </c>
      <c r="D3798" t="s">
        <v>6</v>
      </c>
      <c r="E3798" t="s">
        <v>6</v>
      </c>
      <c r="F3798">
        <v>59</v>
      </c>
      <c r="G3798" s="4">
        <v>178.33112582781456</v>
      </c>
      <c r="H3798" s="4">
        <v>0</v>
      </c>
      <c r="I3798" s="4">
        <v>70.589403973509931</v>
      </c>
      <c r="J3798" s="4">
        <v>0</v>
      </c>
      <c r="K3798" s="4">
        <v>0</v>
      </c>
    </row>
    <row r="3799" spans="1:11">
      <c r="A3799">
        <v>2001</v>
      </c>
      <c r="B3799" t="s">
        <v>125</v>
      </c>
      <c r="C3799" t="s">
        <v>126</v>
      </c>
      <c r="D3799" t="s">
        <v>6</v>
      </c>
      <c r="E3799" t="s">
        <v>537</v>
      </c>
      <c r="F3799">
        <v>4</v>
      </c>
      <c r="G3799" s="4">
        <v>7.445709281961471</v>
      </c>
      <c r="H3799" s="4">
        <v>0</v>
      </c>
      <c r="I3799" s="4">
        <v>3.7228546409807355</v>
      </c>
      <c r="J3799" s="4">
        <v>0</v>
      </c>
      <c r="K3799" s="4">
        <v>0</v>
      </c>
    </row>
    <row r="3800" spans="1:11">
      <c r="A3800">
        <v>2002</v>
      </c>
      <c r="B3800" t="s">
        <v>125</v>
      </c>
      <c r="C3800" t="s">
        <v>126</v>
      </c>
      <c r="D3800" t="s">
        <v>6</v>
      </c>
      <c r="E3800" t="s">
        <v>978</v>
      </c>
      <c r="F3800">
        <v>6</v>
      </c>
      <c r="G3800" s="4">
        <v>9.2109038737446198</v>
      </c>
      <c r="H3800" s="4">
        <v>0</v>
      </c>
      <c r="I3800" s="4">
        <v>0</v>
      </c>
      <c r="J3800" s="4">
        <v>0</v>
      </c>
      <c r="K3800" s="4">
        <v>0</v>
      </c>
    </row>
    <row r="3801" spans="1:11">
      <c r="A3801">
        <v>2002</v>
      </c>
      <c r="B3801" t="s">
        <v>125</v>
      </c>
      <c r="C3801" t="s">
        <v>126</v>
      </c>
      <c r="D3801" t="s">
        <v>6</v>
      </c>
      <c r="E3801" t="s">
        <v>6</v>
      </c>
      <c r="F3801">
        <v>84</v>
      </c>
      <c r="G3801" s="4">
        <v>241.51789976133651</v>
      </c>
      <c r="H3801" s="4">
        <v>0</v>
      </c>
      <c r="I3801" s="4">
        <v>70.442720763723145</v>
      </c>
      <c r="J3801" s="4">
        <v>0</v>
      </c>
      <c r="K3801" s="4">
        <v>3.3544152744630074</v>
      </c>
    </row>
    <row r="3802" spans="1:11">
      <c r="A3802">
        <v>2002</v>
      </c>
      <c r="B3802" t="s">
        <v>125</v>
      </c>
      <c r="C3802" t="s">
        <v>126</v>
      </c>
      <c r="D3802" t="s">
        <v>6</v>
      </c>
      <c r="E3802" t="s">
        <v>537</v>
      </c>
      <c r="F3802">
        <v>7</v>
      </c>
      <c r="G3802" s="4">
        <v>10.972037914691942</v>
      </c>
      <c r="H3802" s="4">
        <v>0</v>
      </c>
      <c r="I3802" s="4">
        <v>3.6573459715639811</v>
      </c>
      <c r="J3802" s="4">
        <v>0</v>
      </c>
      <c r="K3802" s="4">
        <v>0</v>
      </c>
    </row>
    <row r="3803" spans="1:11">
      <c r="A3803">
        <v>2003</v>
      </c>
      <c r="B3803" t="s">
        <v>125</v>
      </c>
      <c r="C3803" t="s">
        <v>126</v>
      </c>
      <c r="D3803" t="s">
        <v>6</v>
      </c>
      <c r="E3803" t="s">
        <v>978</v>
      </c>
      <c r="F3803">
        <v>4</v>
      </c>
      <c r="G3803" s="4">
        <v>6.6547155105222142</v>
      </c>
      <c r="H3803" s="4">
        <v>0</v>
      </c>
      <c r="I3803" s="4">
        <v>4.4364770070148092</v>
      </c>
      <c r="J3803" s="4">
        <v>0</v>
      </c>
      <c r="K3803" s="4">
        <v>0</v>
      </c>
    </row>
    <row r="3804" spans="1:11">
      <c r="A3804">
        <v>2003</v>
      </c>
      <c r="B3804" t="s">
        <v>125</v>
      </c>
      <c r="C3804" t="s">
        <v>126</v>
      </c>
      <c r="D3804" t="s">
        <v>6</v>
      </c>
      <c r="E3804" t="s">
        <v>6</v>
      </c>
      <c r="F3804">
        <v>64</v>
      </c>
      <c r="G3804" s="4">
        <v>175.08571428571429</v>
      </c>
      <c r="H3804" s="4">
        <v>0</v>
      </c>
      <c r="I3804" s="4">
        <v>75.605194805194813</v>
      </c>
      <c r="J3804" s="4">
        <v>0</v>
      </c>
      <c r="K3804" s="4">
        <v>7.9584415584415584</v>
      </c>
    </row>
    <row r="3805" spans="1:11">
      <c r="A3805">
        <v>2004</v>
      </c>
      <c r="B3805" t="s">
        <v>125</v>
      </c>
      <c r="C3805" t="s">
        <v>126</v>
      </c>
      <c r="D3805" t="s">
        <v>6</v>
      </c>
      <c r="E3805" t="s">
        <v>6</v>
      </c>
      <c r="F3805">
        <v>34</v>
      </c>
      <c r="G3805" s="4">
        <v>165.64307692307693</v>
      </c>
      <c r="H3805" s="4">
        <v>0</v>
      </c>
      <c r="I3805" s="4">
        <v>75.292307692307702</v>
      </c>
      <c r="J3805" s="4">
        <v>0</v>
      </c>
      <c r="K3805" s="4">
        <v>0</v>
      </c>
    </row>
    <row r="3806" spans="1:11">
      <c r="A3806">
        <v>2004</v>
      </c>
      <c r="B3806" t="s">
        <v>125</v>
      </c>
      <c r="C3806" t="s">
        <v>126</v>
      </c>
      <c r="D3806" t="s">
        <v>6</v>
      </c>
      <c r="E3806" t="s">
        <v>537</v>
      </c>
      <c r="F3806">
        <v>7</v>
      </c>
      <c r="G3806" s="4">
        <v>7.197679607318161</v>
      </c>
      <c r="H3806" s="4">
        <v>0</v>
      </c>
      <c r="I3806" s="4">
        <v>0</v>
      </c>
      <c r="J3806" s="4">
        <v>0</v>
      </c>
      <c r="K3806" s="4">
        <v>0</v>
      </c>
    </row>
    <row r="3807" spans="1:11">
      <c r="A3807">
        <v>2006</v>
      </c>
      <c r="B3807" t="s">
        <v>125</v>
      </c>
      <c r="C3807" t="s">
        <v>126</v>
      </c>
      <c r="D3807" t="s">
        <v>6</v>
      </c>
      <c r="E3807" t="s">
        <v>978</v>
      </c>
      <c r="F3807">
        <v>5</v>
      </c>
      <c r="G3807" s="4">
        <v>13.419633225458469</v>
      </c>
      <c r="H3807" s="4">
        <v>0</v>
      </c>
      <c r="I3807" s="4">
        <v>5.3678532901833869</v>
      </c>
      <c r="J3807" s="4">
        <v>0</v>
      </c>
      <c r="K3807" s="4">
        <v>0</v>
      </c>
    </row>
    <row r="3808" spans="1:11">
      <c r="A3808">
        <v>2006</v>
      </c>
      <c r="B3808" t="s">
        <v>125</v>
      </c>
      <c r="C3808" t="s">
        <v>126</v>
      </c>
      <c r="D3808" t="s">
        <v>6</v>
      </c>
      <c r="E3808" t="s">
        <v>6</v>
      </c>
      <c r="F3808">
        <v>30</v>
      </c>
      <c r="G3808" s="4">
        <v>108.33130699088146</v>
      </c>
      <c r="H3808" s="4">
        <v>0</v>
      </c>
      <c r="I3808" s="4">
        <v>52.297872340425528</v>
      </c>
      <c r="J3808" s="4">
        <v>0</v>
      </c>
      <c r="K3808" s="4">
        <v>0</v>
      </c>
    </row>
    <row r="3809" spans="1:11">
      <c r="A3809">
        <v>2007</v>
      </c>
      <c r="B3809" t="s">
        <v>125</v>
      </c>
      <c r="C3809" t="s">
        <v>126</v>
      </c>
      <c r="D3809" t="s">
        <v>6</v>
      </c>
      <c r="E3809" t="s">
        <v>978</v>
      </c>
      <c r="F3809">
        <v>9</v>
      </c>
      <c r="G3809" s="4">
        <v>17.034055727554179</v>
      </c>
      <c r="H3809" s="4">
        <v>0</v>
      </c>
      <c r="I3809" s="4">
        <v>0</v>
      </c>
      <c r="J3809" s="4">
        <v>0</v>
      </c>
      <c r="K3809" s="4">
        <v>0</v>
      </c>
    </row>
    <row r="3810" spans="1:11">
      <c r="A3810">
        <v>2007</v>
      </c>
      <c r="B3810" t="s">
        <v>125</v>
      </c>
      <c r="C3810" t="s">
        <v>126</v>
      </c>
      <c r="D3810" t="s">
        <v>6</v>
      </c>
      <c r="E3810" t="s">
        <v>6</v>
      </c>
      <c r="F3810">
        <v>51</v>
      </c>
      <c r="G3810" s="4">
        <v>85.878378378378372</v>
      </c>
      <c r="H3810" s="4">
        <v>0</v>
      </c>
      <c r="I3810" s="4">
        <v>154.58108108108109</v>
      </c>
      <c r="J3810" s="4">
        <v>0</v>
      </c>
      <c r="K3810" s="4">
        <v>17.175675675675677</v>
      </c>
    </row>
    <row r="3811" spans="1:11">
      <c r="A3811">
        <v>1968</v>
      </c>
      <c r="B3811" t="s">
        <v>127</v>
      </c>
      <c r="C3811" t="s">
        <v>128</v>
      </c>
      <c r="D3811" t="s">
        <v>6</v>
      </c>
      <c r="E3811" t="s">
        <v>534</v>
      </c>
      <c r="F3811">
        <v>4</v>
      </c>
      <c r="G3811" s="4">
        <v>4</v>
      </c>
      <c r="H3811" s="4">
        <v>0</v>
      </c>
      <c r="I3811" s="4">
        <v>0</v>
      </c>
      <c r="J3811" s="4">
        <v>0</v>
      </c>
      <c r="K3811" s="4">
        <v>0</v>
      </c>
    </row>
    <row r="3812" spans="1:11">
      <c r="A3812">
        <v>1969</v>
      </c>
      <c r="B3812" t="s">
        <v>127</v>
      </c>
      <c r="C3812" t="s">
        <v>128</v>
      </c>
      <c r="D3812" t="s">
        <v>6</v>
      </c>
      <c r="E3812" t="s">
        <v>534</v>
      </c>
      <c r="F3812">
        <v>4</v>
      </c>
      <c r="G3812" s="4">
        <v>9</v>
      </c>
      <c r="H3812" s="4">
        <v>0</v>
      </c>
      <c r="I3812" s="4">
        <v>0</v>
      </c>
      <c r="J3812" s="4">
        <v>0</v>
      </c>
      <c r="K3812" s="4">
        <v>0</v>
      </c>
    </row>
    <row r="3813" spans="1:11">
      <c r="A3813">
        <v>1972</v>
      </c>
      <c r="B3813" t="s">
        <v>127</v>
      </c>
      <c r="C3813" t="s">
        <v>128</v>
      </c>
      <c r="D3813" t="s">
        <v>6</v>
      </c>
      <c r="E3813" t="s">
        <v>534</v>
      </c>
      <c r="F3813">
        <v>3</v>
      </c>
      <c r="G3813" s="4">
        <v>3</v>
      </c>
      <c r="H3813" s="4">
        <v>0</v>
      </c>
      <c r="I3813" s="4">
        <v>0</v>
      </c>
      <c r="J3813" s="4">
        <v>0</v>
      </c>
      <c r="K3813" s="4">
        <v>0</v>
      </c>
    </row>
    <row r="3814" spans="1:11">
      <c r="A3814">
        <v>1974</v>
      </c>
      <c r="B3814" t="s">
        <v>127</v>
      </c>
      <c r="C3814" t="s">
        <v>128</v>
      </c>
      <c r="D3814" t="s">
        <v>6</v>
      </c>
      <c r="E3814" t="s">
        <v>534</v>
      </c>
      <c r="F3814">
        <v>3</v>
      </c>
      <c r="G3814" s="4">
        <v>1125</v>
      </c>
      <c r="H3814" s="4">
        <v>85</v>
      </c>
      <c r="I3814" s="4">
        <v>98</v>
      </c>
      <c r="J3814" s="4">
        <v>0</v>
      </c>
      <c r="K3814" s="4">
        <v>0</v>
      </c>
    </row>
    <row r="3815" spans="1:11">
      <c r="A3815">
        <v>1996</v>
      </c>
      <c r="B3815" t="s">
        <v>127</v>
      </c>
      <c r="C3815" t="s">
        <v>128</v>
      </c>
      <c r="D3815" t="s">
        <v>6</v>
      </c>
      <c r="E3815" t="s">
        <v>6</v>
      </c>
      <c r="F3815">
        <v>3</v>
      </c>
      <c r="G3815" s="4">
        <v>3</v>
      </c>
      <c r="H3815" s="4">
        <v>0</v>
      </c>
      <c r="I3815" s="4">
        <v>0</v>
      </c>
      <c r="J3815" s="4">
        <v>0</v>
      </c>
      <c r="K3815" s="4">
        <v>3</v>
      </c>
    </row>
    <row r="3816" spans="1:11">
      <c r="A3816">
        <v>1998</v>
      </c>
      <c r="B3816" t="s">
        <v>127</v>
      </c>
      <c r="C3816" t="s">
        <v>128</v>
      </c>
      <c r="D3816" t="s">
        <v>6</v>
      </c>
      <c r="E3816" t="s">
        <v>976</v>
      </c>
      <c r="F3816">
        <v>4</v>
      </c>
      <c r="G3816" s="4">
        <v>3.774193548387097</v>
      </c>
      <c r="H3816" s="4">
        <v>0</v>
      </c>
      <c r="I3816" s="4">
        <v>0</v>
      </c>
      <c r="J3816" s="4">
        <v>0</v>
      </c>
      <c r="K3816" s="4">
        <v>0</v>
      </c>
    </row>
    <row r="3817" spans="1:11">
      <c r="A3817">
        <v>1999</v>
      </c>
      <c r="B3817" t="s">
        <v>127</v>
      </c>
      <c r="C3817" t="s">
        <v>128</v>
      </c>
      <c r="D3817" t="s">
        <v>6</v>
      </c>
      <c r="E3817" t="s">
        <v>976</v>
      </c>
      <c r="F3817">
        <v>3</v>
      </c>
      <c r="G3817" s="4">
        <v>3.2868852459016393</v>
      </c>
      <c r="H3817" s="4">
        <v>0</v>
      </c>
      <c r="I3817" s="4">
        <v>0</v>
      </c>
      <c r="J3817" s="4">
        <v>0</v>
      </c>
      <c r="K3817" s="4">
        <v>0</v>
      </c>
    </row>
    <row r="3818" spans="1:11">
      <c r="A3818">
        <v>1968</v>
      </c>
      <c r="B3818" t="s">
        <v>129</v>
      </c>
      <c r="C3818" t="s">
        <v>130</v>
      </c>
      <c r="D3818" t="s">
        <v>6</v>
      </c>
      <c r="E3818" t="s">
        <v>534</v>
      </c>
      <c r="F3818">
        <v>724</v>
      </c>
      <c r="G3818" s="4">
        <v>2351</v>
      </c>
      <c r="H3818" s="4">
        <v>425</v>
      </c>
      <c r="I3818" s="4">
        <v>0</v>
      </c>
      <c r="J3818" s="4">
        <v>0</v>
      </c>
      <c r="K3818" s="4">
        <v>0</v>
      </c>
    </row>
    <row r="3819" spans="1:11">
      <c r="A3819">
        <v>1969</v>
      </c>
      <c r="B3819" t="s">
        <v>129</v>
      </c>
      <c r="C3819" t="s">
        <v>130</v>
      </c>
      <c r="D3819" t="s">
        <v>6</v>
      </c>
      <c r="E3819" t="s">
        <v>534</v>
      </c>
      <c r="F3819">
        <v>455</v>
      </c>
      <c r="G3819" s="4">
        <v>1130</v>
      </c>
      <c r="H3819" s="4">
        <v>275</v>
      </c>
      <c r="I3819" s="4">
        <v>0</v>
      </c>
      <c r="J3819" s="4">
        <v>0</v>
      </c>
      <c r="K3819" s="4">
        <v>0</v>
      </c>
    </row>
    <row r="3820" spans="1:11">
      <c r="A3820">
        <v>1970</v>
      </c>
      <c r="B3820" t="s">
        <v>129</v>
      </c>
      <c r="C3820" t="s">
        <v>130</v>
      </c>
      <c r="D3820" t="s">
        <v>6</v>
      </c>
      <c r="E3820" t="s">
        <v>534</v>
      </c>
      <c r="F3820">
        <v>539</v>
      </c>
      <c r="G3820" s="4">
        <v>2646</v>
      </c>
      <c r="H3820" s="4">
        <v>408</v>
      </c>
      <c r="I3820" s="4">
        <v>0</v>
      </c>
      <c r="J3820" s="4">
        <v>0</v>
      </c>
      <c r="K3820" s="4">
        <v>0</v>
      </c>
    </row>
    <row r="3821" spans="1:11">
      <c r="A3821">
        <v>1971</v>
      </c>
      <c r="B3821" t="s">
        <v>129</v>
      </c>
      <c r="C3821" t="s">
        <v>130</v>
      </c>
      <c r="D3821" t="s">
        <v>6</v>
      </c>
      <c r="E3821" t="s">
        <v>534</v>
      </c>
      <c r="F3821">
        <v>498</v>
      </c>
      <c r="G3821" s="4">
        <v>2326</v>
      </c>
      <c r="H3821" s="4">
        <v>396</v>
      </c>
      <c r="I3821" s="4">
        <v>239</v>
      </c>
      <c r="J3821" s="4">
        <v>0</v>
      </c>
      <c r="K3821" s="4">
        <v>0</v>
      </c>
    </row>
    <row r="3822" spans="1:11">
      <c r="A3822">
        <v>1972</v>
      </c>
      <c r="B3822" t="s">
        <v>129</v>
      </c>
      <c r="C3822" t="s">
        <v>130</v>
      </c>
      <c r="D3822" t="s">
        <v>6</v>
      </c>
      <c r="E3822" t="s">
        <v>534</v>
      </c>
      <c r="F3822">
        <v>399</v>
      </c>
      <c r="G3822" s="4">
        <v>1281</v>
      </c>
      <c r="H3822" s="4">
        <v>351</v>
      </c>
      <c r="I3822" s="4">
        <v>207</v>
      </c>
      <c r="J3822" s="4">
        <v>0</v>
      </c>
      <c r="K3822" s="4">
        <v>0</v>
      </c>
    </row>
    <row r="3823" spans="1:11">
      <c r="A3823">
        <v>1973</v>
      </c>
      <c r="B3823" t="s">
        <v>129</v>
      </c>
      <c r="C3823" t="s">
        <v>130</v>
      </c>
      <c r="D3823" t="s">
        <v>6</v>
      </c>
      <c r="E3823" t="s">
        <v>534</v>
      </c>
      <c r="F3823">
        <v>491</v>
      </c>
      <c r="G3823" s="4">
        <v>2611</v>
      </c>
      <c r="H3823" s="4">
        <v>521</v>
      </c>
      <c r="I3823" s="4">
        <v>296</v>
      </c>
      <c r="J3823" s="4">
        <v>0</v>
      </c>
      <c r="K3823" s="4">
        <v>0</v>
      </c>
    </row>
    <row r="3824" spans="1:11">
      <c r="A3824">
        <v>1974</v>
      </c>
      <c r="B3824" t="s">
        <v>129</v>
      </c>
      <c r="C3824" t="s">
        <v>130</v>
      </c>
      <c r="D3824" t="s">
        <v>6</v>
      </c>
      <c r="E3824" t="s">
        <v>534</v>
      </c>
      <c r="F3824">
        <v>551</v>
      </c>
      <c r="G3824" s="4">
        <v>2548</v>
      </c>
      <c r="H3824" s="4">
        <v>374</v>
      </c>
      <c r="I3824" s="4">
        <v>339</v>
      </c>
      <c r="J3824" s="4">
        <v>0</v>
      </c>
      <c r="K3824" s="4">
        <v>0</v>
      </c>
    </row>
    <row r="3825" spans="1:11">
      <c r="A3825">
        <v>1975</v>
      </c>
      <c r="B3825" t="s">
        <v>129</v>
      </c>
      <c r="C3825" t="s">
        <v>130</v>
      </c>
      <c r="D3825" t="s">
        <v>6</v>
      </c>
      <c r="E3825" t="s">
        <v>534</v>
      </c>
      <c r="F3825">
        <v>338</v>
      </c>
      <c r="G3825" s="4">
        <v>1375</v>
      </c>
      <c r="H3825" s="4">
        <v>125</v>
      </c>
      <c r="I3825" s="4">
        <v>166</v>
      </c>
      <c r="J3825" s="4">
        <v>0</v>
      </c>
      <c r="K3825" s="4">
        <v>0</v>
      </c>
    </row>
    <row r="3826" spans="1:11">
      <c r="A3826">
        <v>1976</v>
      </c>
      <c r="B3826" t="s">
        <v>129</v>
      </c>
      <c r="C3826" t="s">
        <v>130</v>
      </c>
      <c r="D3826" t="s">
        <v>6</v>
      </c>
      <c r="E3826" t="s">
        <v>534</v>
      </c>
      <c r="F3826">
        <v>401</v>
      </c>
      <c r="G3826" s="4">
        <v>1357</v>
      </c>
      <c r="H3826" s="4">
        <v>166</v>
      </c>
      <c r="I3826" s="4">
        <v>95</v>
      </c>
      <c r="J3826" s="4">
        <v>0</v>
      </c>
      <c r="K3826" s="4">
        <v>0</v>
      </c>
    </row>
    <row r="3827" spans="1:11">
      <c r="A3827">
        <v>1977</v>
      </c>
      <c r="B3827" t="s">
        <v>129</v>
      </c>
      <c r="C3827" t="s">
        <v>130</v>
      </c>
      <c r="D3827" t="s">
        <v>6</v>
      </c>
      <c r="E3827" t="s">
        <v>534</v>
      </c>
      <c r="F3827">
        <v>291</v>
      </c>
      <c r="G3827" s="4">
        <v>992</v>
      </c>
      <c r="H3827" s="4">
        <v>91</v>
      </c>
      <c r="I3827" s="4">
        <v>129</v>
      </c>
      <c r="J3827" s="4">
        <v>0</v>
      </c>
      <c r="K3827" s="4">
        <v>0</v>
      </c>
    </row>
    <row r="3828" spans="1:11">
      <c r="A3828">
        <v>1978</v>
      </c>
      <c r="B3828" t="s">
        <v>129</v>
      </c>
      <c r="C3828" t="s">
        <v>130</v>
      </c>
      <c r="D3828" t="s">
        <v>6</v>
      </c>
      <c r="E3828" t="s">
        <v>534</v>
      </c>
      <c r="F3828">
        <v>164</v>
      </c>
      <c r="G3828" s="4">
        <v>574</v>
      </c>
      <c r="H3828" s="4">
        <v>38</v>
      </c>
      <c r="I3828" s="4">
        <v>70</v>
      </c>
      <c r="J3828" s="4">
        <v>0</v>
      </c>
      <c r="K3828" s="4">
        <v>0</v>
      </c>
    </row>
    <row r="3829" spans="1:11">
      <c r="A3829">
        <v>1979</v>
      </c>
      <c r="B3829" t="s">
        <v>129</v>
      </c>
      <c r="C3829" t="s">
        <v>130</v>
      </c>
      <c r="D3829" t="s">
        <v>6</v>
      </c>
      <c r="E3829" t="s">
        <v>534</v>
      </c>
      <c r="F3829">
        <v>266</v>
      </c>
      <c r="G3829" s="4">
        <v>872</v>
      </c>
      <c r="H3829" s="4">
        <v>98</v>
      </c>
      <c r="I3829" s="4">
        <v>167</v>
      </c>
      <c r="J3829" s="4">
        <v>0</v>
      </c>
      <c r="K3829" s="4">
        <v>0</v>
      </c>
    </row>
    <row r="3830" spans="1:11">
      <c r="A3830">
        <v>1980</v>
      </c>
      <c r="B3830" t="s">
        <v>129</v>
      </c>
      <c r="C3830" t="s">
        <v>130</v>
      </c>
      <c r="D3830" t="s">
        <v>6</v>
      </c>
      <c r="E3830" t="s">
        <v>534</v>
      </c>
      <c r="F3830">
        <v>168</v>
      </c>
      <c r="G3830" s="4">
        <v>636</v>
      </c>
      <c r="H3830" s="4">
        <v>14</v>
      </c>
      <c r="I3830" s="4">
        <v>181</v>
      </c>
      <c r="J3830" s="4">
        <v>0</v>
      </c>
      <c r="K3830" s="4">
        <v>0</v>
      </c>
    </row>
    <row r="3831" spans="1:11">
      <c r="A3831">
        <v>1981</v>
      </c>
      <c r="B3831" t="s">
        <v>129</v>
      </c>
      <c r="C3831" t="s">
        <v>130</v>
      </c>
      <c r="D3831" t="s">
        <v>6</v>
      </c>
      <c r="E3831" t="s">
        <v>534</v>
      </c>
      <c r="F3831">
        <v>114</v>
      </c>
      <c r="G3831" s="4">
        <v>436</v>
      </c>
      <c r="H3831" s="4">
        <v>0</v>
      </c>
      <c r="I3831" s="4">
        <v>291</v>
      </c>
      <c r="J3831" s="4">
        <v>0</v>
      </c>
      <c r="K3831" s="4">
        <v>0</v>
      </c>
    </row>
    <row r="3832" spans="1:11">
      <c r="A3832">
        <v>1982</v>
      </c>
      <c r="B3832" t="s">
        <v>129</v>
      </c>
      <c r="C3832" t="s">
        <v>130</v>
      </c>
      <c r="D3832" t="s">
        <v>6</v>
      </c>
      <c r="E3832" t="s">
        <v>534</v>
      </c>
      <c r="F3832">
        <v>66</v>
      </c>
      <c r="G3832" s="4">
        <v>237</v>
      </c>
      <c r="H3832" s="4">
        <v>25</v>
      </c>
      <c r="I3832" s="4">
        <v>239</v>
      </c>
      <c r="J3832" s="4">
        <v>4</v>
      </c>
      <c r="K3832" s="4">
        <v>0</v>
      </c>
    </row>
    <row r="3833" spans="1:11">
      <c r="A3833">
        <v>1983</v>
      </c>
      <c r="B3833" t="s">
        <v>129</v>
      </c>
      <c r="C3833" t="s">
        <v>130</v>
      </c>
      <c r="D3833" t="s">
        <v>6</v>
      </c>
      <c r="E3833" t="s">
        <v>534</v>
      </c>
      <c r="F3833">
        <v>152</v>
      </c>
      <c r="G3833" s="4">
        <v>837</v>
      </c>
      <c r="H3833" s="4">
        <v>34</v>
      </c>
      <c r="I3833" s="4">
        <v>365</v>
      </c>
      <c r="J3833" s="4">
        <v>4</v>
      </c>
      <c r="K3833" s="4">
        <v>33</v>
      </c>
    </row>
    <row r="3834" spans="1:11">
      <c r="A3834">
        <v>1984</v>
      </c>
      <c r="B3834" t="s">
        <v>129</v>
      </c>
      <c r="C3834" t="s">
        <v>130</v>
      </c>
      <c r="D3834" t="s">
        <v>6</v>
      </c>
      <c r="E3834" t="s">
        <v>978</v>
      </c>
      <c r="F3834">
        <v>2</v>
      </c>
      <c r="G3834" s="4">
        <v>2</v>
      </c>
      <c r="H3834" s="4">
        <v>0</v>
      </c>
      <c r="I3834" s="4">
        <v>0</v>
      </c>
      <c r="J3834" s="4">
        <v>0</v>
      </c>
      <c r="K3834" s="4">
        <v>0</v>
      </c>
    </row>
    <row r="3835" spans="1:11">
      <c r="A3835">
        <v>1984</v>
      </c>
      <c r="B3835" t="s">
        <v>129</v>
      </c>
      <c r="C3835" t="s">
        <v>130</v>
      </c>
      <c r="D3835" t="s">
        <v>6</v>
      </c>
      <c r="E3835" t="s">
        <v>6</v>
      </c>
      <c r="F3835">
        <v>184</v>
      </c>
      <c r="G3835" s="4">
        <v>950</v>
      </c>
      <c r="H3835" s="4">
        <v>0</v>
      </c>
      <c r="I3835" s="4">
        <v>381</v>
      </c>
      <c r="J3835" s="4">
        <v>64</v>
      </c>
      <c r="K3835" s="4">
        <v>424</v>
      </c>
    </row>
    <row r="3836" spans="1:11">
      <c r="A3836">
        <v>1984</v>
      </c>
      <c r="B3836" t="s">
        <v>129</v>
      </c>
      <c r="C3836" t="s">
        <v>130</v>
      </c>
      <c r="D3836" t="s">
        <v>6</v>
      </c>
      <c r="E3836" t="s">
        <v>537</v>
      </c>
      <c r="F3836">
        <v>12</v>
      </c>
      <c r="G3836" s="4">
        <v>20</v>
      </c>
      <c r="H3836" s="4">
        <v>0</v>
      </c>
      <c r="I3836" s="4">
        <v>55</v>
      </c>
      <c r="J3836" s="4">
        <v>8</v>
      </c>
      <c r="K3836" s="4">
        <v>90</v>
      </c>
    </row>
    <row r="3837" spans="1:11">
      <c r="A3837">
        <v>1984</v>
      </c>
      <c r="B3837" t="s">
        <v>129</v>
      </c>
      <c r="C3837" t="s">
        <v>130</v>
      </c>
      <c r="D3837" t="s">
        <v>6</v>
      </c>
      <c r="E3837" t="s">
        <v>662</v>
      </c>
      <c r="F3837">
        <v>3</v>
      </c>
      <c r="G3837" s="4">
        <v>27</v>
      </c>
      <c r="H3837" s="4">
        <v>3</v>
      </c>
      <c r="I3837" s="4">
        <v>3</v>
      </c>
      <c r="J3837" s="4">
        <v>9</v>
      </c>
      <c r="K3837" s="4">
        <v>0</v>
      </c>
    </row>
    <row r="3838" spans="1:11">
      <c r="A3838">
        <v>1984</v>
      </c>
      <c r="B3838" t="s">
        <v>129</v>
      </c>
      <c r="C3838" t="s">
        <v>130</v>
      </c>
      <c r="D3838" t="s">
        <v>6</v>
      </c>
      <c r="E3838" t="s">
        <v>977</v>
      </c>
      <c r="F3838">
        <v>3</v>
      </c>
      <c r="G3838" s="4">
        <v>17</v>
      </c>
      <c r="H3838" s="4">
        <v>0</v>
      </c>
      <c r="I3838" s="4">
        <v>24</v>
      </c>
      <c r="J3838" s="4">
        <v>7</v>
      </c>
      <c r="K3838" s="4">
        <v>52</v>
      </c>
    </row>
    <row r="3839" spans="1:11">
      <c r="A3839">
        <v>1984</v>
      </c>
      <c r="B3839" t="s">
        <v>129</v>
      </c>
      <c r="C3839" t="s">
        <v>130</v>
      </c>
      <c r="D3839" t="s">
        <v>6</v>
      </c>
      <c r="E3839" t="s">
        <v>979</v>
      </c>
      <c r="F3839">
        <v>3</v>
      </c>
      <c r="G3839" s="4">
        <v>9</v>
      </c>
      <c r="H3839" s="4">
        <v>0</v>
      </c>
      <c r="I3839" s="4">
        <v>6</v>
      </c>
      <c r="J3839" s="4">
        <v>9</v>
      </c>
      <c r="K3839" s="4">
        <v>0</v>
      </c>
    </row>
    <row r="3840" spans="1:11">
      <c r="A3840">
        <v>1984</v>
      </c>
      <c r="B3840" t="s">
        <v>129</v>
      </c>
      <c r="C3840" t="s">
        <v>130</v>
      </c>
      <c r="D3840" t="s">
        <v>6</v>
      </c>
      <c r="E3840" t="s">
        <v>976</v>
      </c>
      <c r="F3840">
        <v>4</v>
      </c>
      <c r="G3840" s="4">
        <v>4</v>
      </c>
      <c r="H3840" s="4">
        <v>0</v>
      </c>
      <c r="I3840" s="4">
        <v>0</v>
      </c>
      <c r="J3840" s="4">
        <v>0</v>
      </c>
      <c r="K3840" s="4">
        <v>0</v>
      </c>
    </row>
    <row r="3841" spans="1:11">
      <c r="A3841">
        <v>1985</v>
      </c>
      <c r="B3841" t="s">
        <v>129</v>
      </c>
      <c r="C3841" t="s">
        <v>130</v>
      </c>
      <c r="D3841" t="s">
        <v>6</v>
      </c>
      <c r="E3841" t="s">
        <v>978</v>
      </c>
      <c r="F3841">
        <v>2</v>
      </c>
      <c r="G3841" s="4">
        <v>2</v>
      </c>
      <c r="H3841" s="4">
        <v>0</v>
      </c>
      <c r="I3841" s="4">
        <v>3</v>
      </c>
      <c r="J3841" s="4">
        <v>0</v>
      </c>
      <c r="K3841" s="4">
        <v>2</v>
      </c>
    </row>
    <row r="3842" spans="1:11">
      <c r="A3842">
        <v>1985</v>
      </c>
      <c r="B3842" t="s">
        <v>129</v>
      </c>
      <c r="C3842" t="s">
        <v>130</v>
      </c>
      <c r="D3842" t="s">
        <v>6</v>
      </c>
      <c r="E3842" t="s">
        <v>6</v>
      </c>
      <c r="F3842">
        <v>255</v>
      </c>
      <c r="G3842" s="4">
        <v>1829</v>
      </c>
      <c r="H3842" s="4">
        <v>7</v>
      </c>
      <c r="I3842" s="4">
        <v>1025</v>
      </c>
      <c r="J3842" s="4">
        <v>131</v>
      </c>
      <c r="K3842" s="4">
        <v>870</v>
      </c>
    </row>
    <row r="3843" spans="1:11">
      <c r="A3843">
        <v>1985</v>
      </c>
      <c r="B3843" t="s">
        <v>129</v>
      </c>
      <c r="C3843" t="s">
        <v>130</v>
      </c>
      <c r="D3843" t="s">
        <v>6</v>
      </c>
      <c r="E3843" t="s">
        <v>537</v>
      </c>
      <c r="F3843">
        <v>67</v>
      </c>
      <c r="G3843" s="4">
        <v>262</v>
      </c>
      <c r="H3843" s="4">
        <v>0</v>
      </c>
      <c r="I3843" s="4">
        <v>51</v>
      </c>
      <c r="J3843" s="4">
        <v>13</v>
      </c>
      <c r="K3843" s="4">
        <v>54</v>
      </c>
    </row>
    <row r="3844" spans="1:11">
      <c r="A3844">
        <v>1985</v>
      </c>
      <c r="B3844" t="s">
        <v>129</v>
      </c>
      <c r="C3844" t="s">
        <v>130</v>
      </c>
      <c r="D3844" t="s">
        <v>6</v>
      </c>
      <c r="E3844" t="s">
        <v>662</v>
      </c>
      <c r="F3844">
        <v>3</v>
      </c>
      <c r="G3844" s="4">
        <v>3</v>
      </c>
      <c r="H3844" s="4">
        <v>0</v>
      </c>
      <c r="I3844" s="4">
        <v>0</v>
      </c>
      <c r="J3844" s="4">
        <v>0</v>
      </c>
      <c r="K3844" s="4">
        <v>0</v>
      </c>
    </row>
    <row r="3845" spans="1:11">
      <c r="A3845">
        <v>1985</v>
      </c>
      <c r="B3845" t="s">
        <v>129</v>
      </c>
      <c r="C3845" t="s">
        <v>130</v>
      </c>
      <c r="D3845" t="s">
        <v>6</v>
      </c>
      <c r="E3845" t="s">
        <v>979</v>
      </c>
      <c r="F3845">
        <v>8</v>
      </c>
      <c r="G3845" s="4">
        <v>8</v>
      </c>
      <c r="H3845" s="4">
        <v>0</v>
      </c>
      <c r="I3845" s="4">
        <v>0</v>
      </c>
      <c r="J3845" s="4">
        <v>0</v>
      </c>
      <c r="K3845" s="4">
        <v>3</v>
      </c>
    </row>
    <row r="3846" spans="1:11">
      <c r="A3846">
        <v>1985</v>
      </c>
      <c r="B3846" t="s">
        <v>129</v>
      </c>
      <c r="C3846" t="s">
        <v>130</v>
      </c>
      <c r="D3846" t="s">
        <v>6</v>
      </c>
      <c r="E3846" t="s">
        <v>976</v>
      </c>
      <c r="F3846">
        <v>7</v>
      </c>
      <c r="G3846" s="4">
        <v>19</v>
      </c>
      <c r="H3846" s="4">
        <v>0</v>
      </c>
      <c r="I3846" s="4">
        <v>2</v>
      </c>
      <c r="J3846" s="4">
        <v>0</v>
      </c>
      <c r="K3846" s="4">
        <v>0</v>
      </c>
    </row>
    <row r="3847" spans="1:11">
      <c r="A3847">
        <v>1986</v>
      </c>
      <c r="B3847" t="s">
        <v>129</v>
      </c>
      <c r="C3847" t="s">
        <v>130</v>
      </c>
      <c r="D3847" t="s">
        <v>6</v>
      </c>
      <c r="E3847" t="s">
        <v>978</v>
      </c>
      <c r="F3847">
        <v>11</v>
      </c>
      <c r="G3847" s="4">
        <v>16</v>
      </c>
      <c r="H3847" s="4">
        <v>0</v>
      </c>
      <c r="I3847" s="4">
        <v>4</v>
      </c>
      <c r="J3847" s="4">
        <v>0</v>
      </c>
      <c r="K3847" s="4">
        <v>20</v>
      </c>
    </row>
    <row r="3848" spans="1:11">
      <c r="A3848">
        <v>1986</v>
      </c>
      <c r="B3848" t="s">
        <v>129</v>
      </c>
      <c r="C3848" t="s">
        <v>130</v>
      </c>
      <c r="D3848" t="s">
        <v>6</v>
      </c>
      <c r="E3848" t="s">
        <v>6</v>
      </c>
      <c r="F3848">
        <v>251</v>
      </c>
      <c r="G3848" s="4">
        <v>1503</v>
      </c>
      <c r="H3848" s="4">
        <v>0</v>
      </c>
      <c r="I3848" s="4">
        <v>392</v>
      </c>
      <c r="J3848" s="4">
        <v>18</v>
      </c>
      <c r="K3848" s="4">
        <v>99</v>
      </c>
    </row>
    <row r="3849" spans="1:11">
      <c r="A3849">
        <v>1986</v>
      </c>
      <c r="B3849" t="s">
        <v>129</v>
      </c>
      <c r="C3849" t="s">
        <v>130</v>
      </c>
      <c r="D3849" t="s">
        <v>6</v>
      </c>
      <c r="E3849" t="s">
        <v>537</v>
      </c>
      <c r="F3849">
        <v>29</v>
      </c>
      <c r="G3849" s="4">
        <v>45</v>
      </c>
      <c r="H3849" s="4">
        <v>0</v>
      </c>
      <c r="I3849" s="4">
        <v>39</v>
      </c>
      <c r="J3849" s="4">
        <v>3</v>
      </c>
      <c r="K3849" s="4">
        <v>45</v>
      </c>
    </row>
    <row r="3850" spans="1:11">
      <c r="A3850">
        <v>1986</v>
      </c>
      <c r="B3850" t="s">
        <v>129</v>
      </c>
      <c r="C3850" t="s">
        <v>130</v>
      </c>
      <c r="D3850" t="s">
        <v>6</v>
      </c>
      <c r="E3850" t="s">
        <v>976</v>
      </c>
      <c r="F3850">
        <v>15</v>
      </c>
      <c r="G3850" s="4">
        <v>64</v>
      </c>
      <c r="H3850" s="4">
        <v>0</v>
      </c>
      <c r="I3850" s="4">
        <v>13</v>
      </c>
      <c r="J3850" s="4">
        <v>9</v>
      </c>
      <c r="K3850" s="4">
        <v>0</v>
      </c>
    </row>
    <row r="3851" spans="1:11">
      <c r="A3851">
        <v>1987</v>
      </c>
      <c r="B3851" t="s">
        <v>129</v>
      </c>
      <c r="C3851" t="s">
        <v>130</v>
      </c>
      <c r="D3851" t="s">
        <v>6</v>
      </c>
      <c r="E3851" t="s">
        <v>978</v>
      </c>
      <c r="F3851">
        <v>13</v>
      </c>
      <c r="G3851" s="4">
        <v>19</v>
      </c>
      <c r="H3851" s="4">
        <v>2</v>
      </c>
      <c r="I3851" s="4">
        <v>9</v>
      </c>
      <c r="J3851" s="4">
        <v>4</v>
      </c>
      <c r="K3851" s="4">
        <v>4</v>
      </c>
    </row>
    <row r="3852" spans="1:11">
      <c r="A3852">
        <v>1987</v>
      </c>
      <c r="B3852" t="s">
        <v>129</v>
      </c>
      <c r="C3852" t="s">
        <v>130</v>
      </c>
      <c r="D3852" t="s">
        <v>6</v>
      </c>
      <c r="E3852" t="s">
        <v>6</v>
      </c>
      <c r="F3852">
        <v>235</v>
      </c>
      <c r="G3852" s="4">
        <v>1120</v>
      </c>
      <c r="H3852" s="4">
        <v>0</v>
      </c>
      <c r="I3852" s="4">
        <v>323</v>
      </c>
      <c r="J3852" s="4">
        <v>16</v>
      </c>
      <c r="K3852" s="4">
        <v>92</v>
      </c>
    </row>
    <row r="3853" spans="1:11">
      <c r="A3853">
        <v>1987</v>
      </c>
      <c r="B3853" t="s">
        <v>129</v>
      </c>
      <c r="C3853" t="s">
        <v>130</v>
      </c>
      <c r="D3853" t="s">
        <v>6</v>
      </c>
      <c r="E3853" t="s">
        <v>537</v>
      </c>
      <c r="F3853">
        <v>60</v>
      </c>
      <c r="G3853" s="4">
        <v>157</v>
      </c>
      <c r="H3853" s="4">
        <v>0</v>
      </c>
      <c r="I3853" s="4">
        <v>60</v>
      </c>
      <c r="J3853" s="4">
        <v>0</v>
      </c>
      <c r="K3853" s="4">
        <v>46</v>
      </c>
    </row>
    <row r="3854" spans="1:11">
      <c r="A3854">
        <v>1987</v>
      </c>
      <c r="B3854" t="s">
        <v>129</v>
      </c>
      <c r="C3854" t="s">
        <v>130</v>
      </c>
      <c r="D3854" t="s">
        <v>6</v>
      </c>
      <c r="E3854" t="s">
        <v>976</v>
      </c>
      <c r="F3854">
        <v>4</v>
      </c>
      <c r="G3854" s="4">
        <v>4</v>
      </c>
      <c r="H3854" s="4">
        <v>0</v>
      </c>
      <c r="I3854" s="4">
        <v>0</v>
      </c>
      <c r="J3854" s="4">
        <v>0</v>
      </c>
      <c r="K3854" s="4">
        <v>2</v>
      </c>
    </row>
    <row r="3855" spans="1:11">
      <c r="A3855">
        <v>1988</v>
      </c>
      <c r="B3855" t="s">
        <v>129</v>
      </c>
      <c r="C3855" t="s">
        <v>130</v>
      </c>
      <c r="D3855" t="s">
        <v>6</v>
      </c>
      <c r="E3855" t="s">
        <v>978</v>
      </c>
      <c r="F3855">
        <v>6</v>
      </c>
      <c r="G3855" s="4">
        <v>6</v>
      </c>
      <c r="H3855" s="4">
        <v>0</v>
      </c>
      <c r="I3855" s="4">
        <v>0</v>
      </c>
      <c r="J3855" s="4">
        <v>0</v>
      </c>
      <c r="K3855" s="4">
        <v>0</v>
      </c>
    </row>
    <row r="3856" spans="1:11">
      <c r="A3856">
        <v>1988</v>
      </c>
      <c r="B3856" t="s">
        <v>129</v>
      </c>
      <c r="C3856" t="s">
        <v>130</v>
      </c>
      <c r="D3856" t="s">
        <v>6</v>
      </c>
      <c r="E3856" t="s">
        <v>6</v>
      </c>
      <c r="F3856">
        <v>230</v>
      </c>
      <c r="G3856" s="4">
        <v>902</v>
      </c>
      <c r="H3856" s="4">
        <v>4</v>
      </c>
      <c r="I3856" s="4">
        <v>371</v>
      </c>
      <c r="J3856" s="4">
        <v>4</v>
      </c>
      <c r="K3856" s="4">
        <v>9</v>
      </c>
    </row>
    <row r="3857" spans="1:11">
      <c r="A3857">
        <v>1988</v>
      </c>
      <c r="B3857" t="s">
        <v>129</v>
      </c>
      <c r="C3857" t="s">
        <v>130</v>
      </c>
      <c r="D3857" t="s">
        <v>6</v>
      </c>
      <c r="E3857" t="s">
        <v>537</v>
      </c>
      <c r="F3857">
        <v>52</v>
      </c>
      <c r="G3857" s="4">
        <v>73</v>
      </c>
      <c r="H3857" s="4">
        <v>0</v>
      </c>
      <c r="I3857" s="4">
        <v>32</v>
      </c>
      <c r="J3857" s="4">
        <v>0</v>
      </c>
      <c r="K3857" s="4">
        <v>16</v>
      </c>
    </row>
    <row r="3858" spans="1:11">
      <c r="A3858">
        <v>1988</v>
      </c>
      <c r="B3858" t="s">
        <v>129</v>
      </c>
      <c r="C3858" t="s">
        <v>130</v>
      </c>
      <c r="D3858" t="s">
        <v>6</v>
      </c>
      <c r="E3858" t="s">
        <v>979</v>
      </c>
      <c r="F3858">
        <v>3</v>
      </c>
      <c r="G3858" s="4">
        <v>6</v>
      </c>
      <c r="H3858" s="4">
        <v>0</v>
      </c>
      <c r="I3858" s="4">
        <v>0</v>
      </c>
      <c r="J3858" s="4">
        <v>0</v>
      </c>
      <c r="K3858" s="4">
        <v>0</v>
      </c>
    </row>
    <row r="3859" spans="1:11">
      <c r="A3859">
        <v>1988</v>
      </c>
      <c r="B3859" t="s">
        <v>129</v>
      </c>
      <c r="C3859" t="s">
        <v>130</v>
      </c>
      <c r="D3859" t="s">
        <v>6</v>
      </c>
      <c r="E3859" t="s">
        <v>976</v>
      </c>
      <c r="F3859">
        <v>2</v>
      </c>
      <c r="G3859" s="4">
        <v>6</v>
      </c>
      <c r="H3859" s="4">
        <v>0</v>
      </c>
      <c r="I3859" s="4">
        <v>0</v>
      </c>
      <c r="J3859" s="4">
        <v>0</v>
      </c>
      <c r="K3859" s="4">
        <v>0</v>
      </c>
    </row>
    <row r="3860" spans="1:11">
      <c r="A3860">
        <v>1989</v>
      </c>
      <c r="B3860" t="s">
        <v>129</v>
      </c>
      <c r="C3860" t="s">
        <v>130</v>
      </c>
      <c r="D3860" t="s">
        <v>6</v>
      </c>
      <c r="E3860" t="s">
        <v>978</v>
      </c>
      <c r="F3860">
        <v>6</v>
      </c>
      <c r="G3860" s="4">
        <v>12</v>
      </c>
      <c r="H3860" s="4">
        <v>0</v>
      </c>
      <c r="I3860" s="4">
        <v>4</v>
      </c>
      <c r="J3860" s="4">
        <v>0</v>
      </c>
      <c r="K3860" s="4">
        <v>2</v>
      </c>
    </row>
    <row r="3861" spans="1:11">
      <c r="A3861">
        <v>1989</v>
      </c>
      <c r="B3861" t="s">
        <v>129</v>
      </c>
      <c r="C3861" t="s">
        <v>130</v>
      </c>
      <c r="D3861" t="s">
        <v>6</v>
      </c>
      <c r="E3861" t="s">
        <v>6</v>
      </c>
      <c r="F3861">
        <v>279</v>
      </c>
      <c r="G3861" s="4">
        <v>1956</v>
      </c>
      <c r="H3861" s="4">
        <v>0</v>
      </c>
      <c r="I3861" s="4">
        <v>335</v>
      </c>
      <c r="J3861" s="4">
        <v>20</v>
      </c>
      <c r="K3861" s="4">
        <v>61</v>
      </c>
    </row>
    <row r="3862" spans="1:11">
      <c r="A3862">
        <v>1989</v>
      </c>
      <c r="B3862" t="s">
        <v>129</v>
      </c>
      <c r="C3862" t="s">
        <v>130</v>
      </c>
      <c r="D3862" t="s">
        <v>6</v>
      </c>
      <c r="E3862" t="s">
        <v>537</v>
      </c>
      <c r="F3862">
        <v>31</v>
      </c>
      <c r="G3862" s="4">
        <v>49</v>
      </c>
      <c r="H3862" s="4">
        <v>0</v>
      </c>
      <c r="I3862" s="4">
        <v>27</v>
      </c>
      <c r="J3862" s="4">
        <v>4</v>
      </c>
      <c r="K3862" s="4">
        <v>9</v>
      </c>
    </row>
    <row r="3863" spans="1:11">
      <c r="A3863">
        <v>1989</v>
      </c>
      <c r="B3863" t="s">
        <v>129</v>
      </c>
      <c r="C3863" t="s">
        <v>130</v>
      </c>
      <c r="D3863" t="s">
        <v>6</v>
      </c>
      <c r="E3863" t="s">
        <v>662</v>
      </c>
      <c r="F3863">
        <v>4</v>
      </c>
      <c r="G3863" s="4">
        <v>22</v>
      </c>
      <c r="H3863" s="4">
        <v>0</v>
      </c>
      <c r="I3863" s="4">
        <v>11</v>
      </c>
      <c r="J3863" s="4">
        <v>0</v>
      </c>
      <c r="K3863" s="4">
        <v>4</v>
      </c>
    </row>
    <row r="3864" spans="1:11">
      <c r="A3864">
        <v>1989</v>
      </c>
      <c r="B3864" t="s">
        <v>129</v>
      </c>
      <c r="C3864" t="s">
        <v>130</v>
      </c>
      <c r="D3864" t="s">
        <v>6</v>
      </c>
      <c r="E3864" t="s">
        <v>980</v>
      </c>
      <c r="F3864">
        <v>4</v>
      </c>
      <c r="G3864" s="4">
        <v>4</v>
      </c>
      <c r="H3864" s="4">
        <v>0</v>
      </c>
      <c r="I3864" s="4">
        <v>0</v>
      </c>
      <c r="J3864" s="4">
        <v>0</v>
      </c>
      <c r="K3864" s="4">
        <v>0</v>
      </c>
    </row>
    <row r="3865" spans="1:11">
      <c r="A3865">
        <v>1989</v>
      </c>
      <c r="B3865" t="s">
        <v>129</v>
      </c>
      <c r="C3865" t="s">
        <v>130</v>
      </c>
      <c r="D3865" t="s">
        <v>6</v>
      </c>
      <c r="E3865" t="s">
        <v>977</v>
      </c>
      <c r="F3865">
        <v>12</v>
      </c>
      <c r="G3865" s="4">
        <v>177</v>
      </c>
      <c r="H3865" s="4">
        <v>0</v>
      </c>
      <c r="I3865" s="4">
        <v>69</v>
      </c>
      <c r="J3865" s="4">
        <v>8</v>
      </c>
      <c r="K3865" s="4">
        <v>35</v>
      </c>
    </row>
    <row r="3866" spans="1:11">
      <c r="A3866">
        <v>1989</v>
      </c>
      <c r="B3866" t="s">
        <v>129</v>
      </c>
      <c r="C3866" t="s">
        <v>130</v>
      </c>
      <c r="D3866" t="s">
        <v>6</v>
      </c>
      <c r="E3866" t="s">
        <v>976</v>
      </c>
      <c r="F3866">
        <v>8</v>
      </c>
      <c r="G3866" s="4">
        <v>13</v>
      </c>
      <c r="H3866" s="4">
        <v>0</v>
      </c>
      <c r="I3866" s="4">
        <v>16</v>
      </c>
      <c r="J3866" s="4">
        <v>0</v>
      </c>
      <c r="K3866" s="4">
        <v>0</v>
      </c>
    </row>
    <row r="3867" spans="1:11">
      <c r="A3867">
        <v>1990</v>
      </c>
      <c r="B3867" t="s">
        <v>129</v>
      </c>
      <c r="C3867" t="s">
        <v>130</v>
      </c>
      <c r="D3867" t="s">
        <v>6</v>
      </c>
      <c r="E3867" t="s">
        <v>978</v>
      </c>
      <c r="F3867">
        <v>8</v>
      </c>
      <c r="G3867" s="4">
        <v>16</v>
      </c>
      <c r="H3867" s="4">
        <v>0</v>
      </c>
      <c r="I3867" s="4">
        <v>0</v>
      </c>
      <c r="J3867" s="4">
        <v>4</v>
      </c>
      <c r="K3867" s="4">
        <v>0</v>
      </c>
    </row>
    <row r="3868" spans="1:11">
      <c r="A3868">
        <v>1990</v>
      </c>
      <c r="B3868" t="s">
        <v>129</v>
      </c>
      <c r="C3868" t="s">
        <v>130</v>
      </c>
      <c r="D3868" t="s">
        <v>6</v>
      </c>
      <c r="E3868" t="s">
        <v>6</v>
      </c>
      <c r="F3868">
        <v>279</v>
      </c>
      <c r="G3868" s="4">
        <v>855</v>
      </c>
      <c r="H3868" s="4">
        <v>0</v>
      </c>
      <c r="I3868" s="4">
        <v>217</v>
      </c>
      <c r="J3868" s="4">
        <v>14</v>
      </c>
      <c r="K3868" s="4">
        <v>57</v>
      </c>
    </row>
    <row r="3869" spans="1:11">
      <c r="A3869">
        <v>1990</v>
      </c>
      <c r="B3869" t="s">
        <v>129</v>
      </c>
      <c r="C3869" t="s">
        <v>130</v>
      </c>
      <c r="D3869" t="s">
        <v>6</v>
      </c>
      <c r="E3869" t="s">
        <v>537</v>
      </c>
      <c r="F3869">
        <v>68</v>
      </c>
      <c r="G3869" s="4">
        <v>84</v>
      </c>
      <c r="H3869" s="4">
        <v>8</v>
      </c>
      <c r="I3869" s="4">
        <v>44</v>
      </c>
      <c r="J3869" s="4">
        <v>0</v>
      </c>
      <c r="K3869" s="4">
        <v>0</v>
      </c>
    </row>
    <row r="3870" spans="1:11">
      <c r="A3870">
        <v>1990</v>
      </c>
      <c r="B3870" t="s">
        <v>129</v>
      </c>
      <c r="C3870" t="s">
        <v>130</v>
      </c>
      <c r="D3870" t="s">
        <v>6</v>
      </c>
      <c r="E3870" t="s">
        <v>694</v>
      </c>
      <c r="F3870">
        <v>15</v>
      </c>
      <c r="G3870" s="4">
        <v>81</v>
      </c>
      <c r="H3870" s="4">
        <v>0</v>
      </c>
      <c r="I3870" s="4">
        <v>8</v>
      </c>
      <c r="J3870" s="4">
        <v>0</v>
      </c>
      <c r="K3870" s="4">
        <v>8</v>
      </c>
    </row>
    <row r="3871" spans="1:11">
      <c r="A3871">
        <v>1990</v>
      </c>
      <c r="B3871" t="s">
        <v>129</v>
      </c>
      <c r="C3871" t="s">
        <v>130</v>
      </c>
      <c r="D3871" t="s">
        <v>6</v>
      </c>
      <c r="E3871" t="s">
        <v>976</v>
      </c>
      <c r="F3871">
        <v>7</v>
      </c>
      <c r="G3871" s="4">
        <v>10</v>
      </c>
      <c r="H3871" s="4">
        <v>0</v>
      </c>
      <c r="I3871" s="4">
        <v>5</v>
      </c>
      <c r="J3871" s="4">
        <v>0</v>
      </c>
      <c r="K3871" s="4">
        <v>2</v>
      </c>
    </row>
    <row r="3872" spans="1:11">
      <c r="A3872">
        <v>1991</v>
      </c>
      <c r="B3872" t="s">
        <v>129</v>
      </c>
      <c r="C3872" t="s">
        <v>130</v>
      </c>
      <c r="D3872" t="s">
        <v>6</v>
      </c>
      <c r="E3872" t="s">
        <v>978</v>
      </c>
      <c r="F3872">
        <v>9</v>
      </c>
      <c r="G3872" s="4">
        <v>9</v>
      </c>
      <c r="H3872" s="4">
        <v>0</v>
      </c>
      <c r="I3872" s="4">
        <v>0</v>
      </c>
      <c r="J3872" s="4">
        <v>0</v>
      </c>
      <c r="K3872" s="4">
        <v>0</v>
      </c>
    </row>
    <row r="3873" spans="1:11">
      <c r="A3873">
        <v>1991</v>
      </c>
      <c r="B3873" t="s">
        <v>129</v>
      </c>
      <c r="C3873" t="s">
        <v>130</v>
      </c>
      <c r="D3873" t="s">
        <v>6</v>
      </c>
      <c r="E3873" t="s">
        <v>6</v>
      </c>
      <c r="F3873">
        <v>220</v>
      </c>
      <c r="G3873" s="4">
        <v>882</v>
      </c>
      <c r="H3873" s="4">
        <v>4</v>
      </c>
      <c r="I3873" s="4">
        <v>154</v>
      </c>
      <c r="J3873" s="4">
        <v>8</v>
      </c>
      <c r="K3873" s="4">
        <v>35</v>
      </c>
    </row>
    <row r="3874" spans="1:11">
      <c r="A3874">
        <v>1991</v>
      </c>
      <c r="B3874" t="s">
        <v>129</v>
      </c>
      <c r="C3874" t="s">
        <v>130</v>
      </c>
      <c r="D3874" t="s">
        <v>6</v>
      </c>
      <c r="E3874" t="s">
        <v>537</v>
      </c>
      <c r="F3874">
        <v>8</v>
      </c>
      <c r="G3874" s="4">
        <v>16</v>
      </c>
      <c r="H3874" s="4">
        <v>0</v>
      </c>
      <c r="I3874" s="4">
        <v>20</v>
      </c>
      <c r="J3874" s="4">
        <v>0</v>
      </c>
      <c r="K3874" s="4">
        <v>0</v>
      </c>
    </row>
    <row r="3875" spans="1:11">
      <c r="A3875">
        <v>1991</v>
      </c>
      <c r="B3875" t="s">
        <v>129</v>
      </c>
      <c r="C3875" t="s">
        <v>130</v>
      </c>
      <c r="D3875" t="s">
        <v>6</v>
      </c>
      <c r="E3875" t="s">
        <v>979</v>
      </c>
      <c r="F3875">
        <v>3</v>
      </c>
      <c r="G3875" s="4">
        <v>10</v>
      </c>
      <c r="H3875" s="4">
        <v>0</v>
      </c>
      <c r="I3875" s="4">
        <v>3</v>
      </c>
      <c r="J3875" s="4">
        <v>0</v>
      </c>
      <c r="K3875" s="4">
        <v>0</v>
      </c>
    </row>
    <row r="3876" spans="1:11">
      <c r="A3876">
        <v>1991</v>
      </c>
      <c r="B3876" t="s">
        <v>129</v>
      </c>
      <c r="C3876" t="s">
        <v>130</v>
      </c>
      <c r="D3876" t="s">
        <v>6</v>
      </c>
      <c r="E3876" t="s">
        <v>976</v>
      </c>
      <c r="F3876">
        <v>6</v>
      </c>
      <c r="G3876" s="4">
        <v>6</v>
      </c>
      <c r="H3876" s="4">
        <v>0</v>
      </c>
      <c r="I3876" s="4">
        <v>2</v>
      </c>
      <c r="J3876" s="4">
        <v>0</v>
      </c>
      <c r="K3876" s="4">
        <v>4</v>
      </c>
    </row>
    <row r="3877" spans="1:11">
      <c r="A3877">
        <v>1992</v>
      </c>
      <c r="B3877" t="s">
        <v>129</v>
      </c>
      <c r="C3877" t="s">
        <v>130</v>
      </c>
      <c r="D3877" t="s">
        <v>6</v>
      </c>
      <c r="E3877" t="s">
        <v>978</v>
      </c>
      <c r="F3877">
        <v>2</v>
      </c>
      <c r="G3877" s="4">
        <v>2</v>
      </c>
      <c r="H3877" s="4">
        <v>0</v>
      </c>
      <c r="I3877" s="4">
        <v>0</v>
      </c>
      <c r="J3877" s="4">
        <v>0</v>
      </c>
      <c r="K3877" s="4">
        <v>0</v>
      </c>
    </row>
    <row r="3878" spans="1:11">
      <c r="A3878">
        <v>1992</v>
      </c>
      <c r="B3878" t="s">
        <v>129</v>
      </c>
      <c r="C3878" t="s">
        <v>130</v>
      </c>
      <c r="D3878" t="s">
        <v>6</v>
      </c>
      <c r="E3878" t="s">
        <v>6</v>
      </c>
      <c r="F3878">
        <v>227</v>
      </c>
      <c r="G3878" s="4">
        <v>846</v>
      </c>
      <c r="H3878" s="4">
        <v>0</v>
      </c>
      <c r="I3878" s="4">
        <v>223</v>
      </c>
      <c r="J3878" s="4">
        <v>19</v>
      </c>
      <c r="K3878" s="4">
        <v>38</v>
      </c>
    </row>
    <row r="3879" spans="1:11">
      <c r="A3879">
        <v>1992</v>
      </c>
      <c r="B3879" t="s">
        <v>129</v>
      </c>
      <c r="C3879" t="s">
        <v>130</v>
      </c>
      <c r="D3879" t="s">
        <v>6</v>
      </c>
      <c r="E3879" t="s">
        <v>537</v>
      </c>
      <c r="F3879">
        <v>63</v>
      </c>
      <c r="G3879" s="4">
        <v>135</v>
      </c>
      <c r="H3879" s="4">
        <v>0</v>
      </c>
      <c r="I3879" s="4">
        <v>77</v>
      </c>
      <c r="J3879" s="4">
        <v>0</v>
      </c>
      <c r="K3879" s="4">
        <v>5</v>
      </c>
    </row>
    <row r="3880" spans="1:11">
      <c r="A3880">
        <v>1992</v>
      </c>
      <c r="B3880" t="s">
        <v>129</v>
      </c>
      <c r="C3880" t="s">
        <v>130</v>
      </c>
      <c r="D3880" t="s">
        <v>6</v>
      </c>
      <c r="E3880" t="s">
        <v>977</v>
      </c>
      <c r="F3880">
        <v>3</v>
      </c>
      <c r="G3880" s="4">
        <v>3</v>
      </c>
      <c r="H3880" s="4">
        <v>0</v>
      </c>
      <c r="I3880" s="4">
        <v>0</v>
      </c>
      <c r="J3880" s="4">
        <v>0</v>
      </c>
      <c r="K3880" s="4">
        <v>0</v>
      </c>
    </row>
    <row r="3881" spans="1:11">
      <c r="A3881">
        <v>1993</v>
      </c>
      <c r="B3881" t="s">
        <v>129</v>
      </c>
      <c r="C3881" t="s">
        <v>130</v>
      </c>
      <c r="D3881" t="s">
        <v>6</v>
      </c>
      <c r="E3881" t="s">
        <v>978</v>
      </c>
      <c r="F3881">
        <v>6</v>
      </c>
      <c r="G3881" s="4">
        <v>8</v>
      </c>
      <c r="H3881" s="4">
        <v>0</v>
      </c>
      <c r="I3881" s="4">
        <v>10</v>
      </c>
      <c r="J3881" s="4">
        <v>0</v>
      </c>
      <c r="K3881" s="4">
        <v>0</v>
      </c>
    </row>
    <row r="3882" spans="1:11">
      <c r="A3882">
        <v>1993</v>
      </c>
      <c r="B3882" t="s">
        <v>129</v>
      </c>
      <c r="C3882" t="s">
        <v>130</v>
      </c>
      <c r="D3882" t="s">
        <v>6</v>
      </c>
      <c r="E3882" t="s">
        <v>6</v>
      </c>
      <c r="F3882">
        <v>317</v>
      </c>
      <c r="G3882" s="4">
        <v>1560</v>
      </c>
      <c r="H3882" s="4">
        <v>4</v>
      </c>
      <c r="I3882" s="4">
        <v>702</v>
      </c>
      <c r="J3882" s="4">
        <v>41</v>
      </c>
      <c r="K3882" s="4">
        <v>228</v>
      </c>
    </row>
    <row r="3883" spans="1:11">
      <c r="A3883">
        <v>1993</v>
      </c>
      <c r="B3883" t="s">
        <v>129</v>
      </c>
      <c r="C3883" t="s">
        <v>130</v>
      </c>
      <c r="D3883" t="s">
        <v>6</v>
      </c>
      <c r="E3883" t="s">
        <v>537</v>
      </c>
      <c r="F3883">
        <v>65</v>
      </c>
      <c r="G3883" s="4">
        <v>159</v>
      </c>
      <c r="H3883" s="4">
        <v>0</v>
      </c>
      <c r="I3883" s="4">
        <v>61</v>
      </c>
      <c r="J3883" s="4">
        <v>4</v>
      </c>
      <c r="K3883" s="4">
        <v>16</v>
      </c>
    </row>
    <row r="3884" spans="1:11">
      <c r="A3884">
        <v>1993</v>
      </c>
      <c r="B3884" t="s">
        <v>129</v>
      </c>
      <c r="C3884" t="s">
        <v>130</v>
      </c>
      <c r="D3884" t="s">
        <v>6</v>
      </c>
      <c r="E3884" t="s">
        <v>980</v>
      </c>
      <c r="F3884">
        <v>0</v>
      </c>
      <c r="G3884" s="4">
        <v>0</v>
      </c>
      <c r="H3884" s="4">
        <v>0</v>
      </c>
      <c r="I3884" s="4">
        <v>0</v>
      </c>
      <c r="J3884" s="4">
        <v>0</v>
      </c>
      <c r="K3884" s="4">
        <v>0</v>
      </c>
    </row>
    <row r="3885" spans="1:11">
      <c r="A3885">
        <v>1993</v>
      </c>
      <c r="B3885" t="s">
        <v>129</v>
      </c>
      <c r="C3885" t="s">
        <v>130</v>
      </c>
      <c r="D3885" t="s">
        <v>6</v>
      </c>
      <c r="E3885" t="s">
        <v>977</v>
      </c>
      <c r="F3885">
        <v>2</v>
      </c>
      <c r="G3885" s="4">
        <v>4</v>
      </c>
      <c r="H3885" s="4">
        <v>0</v>
      </c>
      <c r="I3885" s="4">
        <v>0</v>
      </c>
      <c r="J3885" s="4">
        <v>0</v>
      </c>
      <c r="K3885" s="4">
        <v>0</v>
      </c>
    </row>
    <row r="3886" spans="1:11">
      <c r="A3886">
        <v>1993</v>
      </c>
      <c r="B3886" t="s">
        <v>129</v>
      </c>
      <c r="C3886" t="s">
        <v>130</v>
      </c>
      <c r="D3886" t="s">
        <v>6</v>
      </c>
      <c r="E3886" t="s">
        <v>976</v>
      </c>
      <c r="F3886">
        <v>7</v>
      </c>
      <c r="G3886" s="4">
        <v>33</v>
      </c>
      <c r="H3886" s="4">
        <v>0</v>
      </c>
      <c r="I3886" s="4">
        <v>0</v>
      </c>
      <c r="J3886" s="4">
        <v>0</v>
      </c>
      <c r="K3886" s="4">
        <v>4</v>
      </c>
    </row>
    <row r="3887" spans="1:11">
      <c r="A3887">
        <v>1994</v>
      </c>
      <c r="B3887" t="s">
        <v>129</v>
      </c>
      <c r="C3887" t="s">
        <v>130</v>
      </c>
      <c r="D3887" t="s">
        <v>6</v>
      </c>
      <c r="E3887" t="s">
        <v>978</v>
      </c>
      <c r="F3887">
        <v>11</v>
      </c>
      <c r="G3887" s="4">
        <v>11</v>
      </c>
      <c r="H3887" s="4">
        <v>0</v>
      </c>
      <c r="I3887" s="4">
        <v>0</v>
      </c>
      <c r="J3887" s="4">
        <v>0</v>
      </c>
      <c r="K3887" s="4">
        <v>0</v>
      </c>
    </row>
    <row r="3888" spans="1:11">
      <c r="A3888">
        <v>1994</v>
      </c>
      <c r="B3888" t="s">
        <v>129</v>
      </c>
      <c r="C3888" t="s">
        <v>130</v>
      </c>
      <c r="D3888" t="s">
        <v>6</v>
      </c>
      <c r="E3888" t="s">
        <v>6</v>
      </c>
      <c r="F3888">
        <v>234</v>
      </c>
      <c r="G3888" s="4">
        <v>904</v>
      </c>
      <c r="H3888" s="4">
        <v>0</v>
      </c>
      <c r="I3888" s="4">
        <v>107</v>
      </c>
      <c r="J3888" s="4">
        <v>0</v>
      </c>
      <c r="K3888" s="4">
        <v>10</v>
      </c>
    </row>
    <row r="3889" spans="1:11">
      <c r="A3889">
        <v>1994</v>
      </c>
      <c r="B3889" t="s">
        <v>129</v>
      </c>
      <c r="C3889" t="s">
        <v>130</v>
      </c>
      <c r="D3889" t="s">
        <v>6</v>
      </c>
      <c r="E3889" t="s">
        <v>537</v>
      </c>
      <c r="F3889">
        <v>16</v>
      </c>
      <c r="G3889" s="4">
        <v>44</v>
      </c>
      <c r="H3889" s="4">
        <v>0</v>
      </c>
      <c r="I3889" s="4">
        <v>33</v>
      </c>
      <c r="J3889" s="4">
        <v>0</v>
      </c>
      <c r="K3889" s="4">
        <v>0</v>
      </c>
    </row>
    <row r="3890" spans="1:11">
      <c r="A3890">
        <v>1994</v>
      </c>
      <c r="B3890" t="s">
        <v>129</v>
      </c>
      <c r="C3890" t="s">
        <v>130</v>
      </c>
      <c r="D3890" t="s">
        <v>6</v>
      </c>
      <c r="E3890" t="s">
        <v>980</v>
      </c>
      <c r="F3890">
        <v>6</v>
      </c>
      <c r="G3890" s="4">
        <v>6</v>
      </c>
      <c r="H3890" s="4">
        <v>0</v>
      </c>
      <c r="I3890" s="4">
        <v>0</v>
      </c>
      <c r="J3890" s="4">
        <v>0</v>
      </c>
      <c r="K3890" s="4">
        <v>0</v>
      </c>
    </row>
    <row r="3891" spans="1:11">
      <c r="A3891">
        <v>1994</v>
      </c>
      <c r="B3891" t="s">
        <v>129</v>
      </c>
      <c r="C3891" t="s">
        <v>130</v>
      </c>
      <c r="D3891" t="s">
        <v>6</v>
      </c>
      <c r="E3891" t="s">
        <v>979</v>
      </c>
      <c r="F3891">
        <v>5</v>
      </c>
      <c r="G3891" s="4">
        <v>5</v>
      </c>
      <c r="H3891" s="4">
        <v>0</v>
      </c>
      <c r="I3891" s="4">
        <v>0</v>
      </c>
      <c r="J3891" s="4">
        <v>0</v>
      </c>
      <c r="K3891" s="4">
        <v>0</v>
      </c>
    </row>
    <row r="3892" spans="1:11">
      <c r="A3892">
        <v>1994</v>
      </c>
      <c r="B3892" t="s">
        <v>129</v>
      </c>
      <c r="C3892" t="s">
        <v>130</v>
      </c>
      <c r="D3892" t="s">
        <v>6</v>
      </c>
      <c r="E3892" t="s">
        <v>976</v>
      </c>
      <c r="F3892">
        <v>6</v>
      </c>
      <c r="G3892" s="4">
        <v>44</v>
      </c>
      <c r="H3892" s="4">
        <v>0</v>
      </c>
      <c r="I3892" s="4">
        <v>3</v>
      </c>
      <c r="J3892" s="4">
        <v>0</v>
      </c>
      <c r="K3892" s="4">
        <v>0</v>
      </c>
    </row>
    <row r="3893" spans="1:11">
      <c r="A3893">
        <v>1995</v>
      </c>
      <c r="B3893" t="s">
        <v>129</v>
      </c>
      <c r="C3893" t="s">
        <v>130</v>
      </c>
      <c r="D3893" t="s">
        <v>6</v>
      </c>
      <c r="E3893" t="s">
        <v>978</v>
      </c>
      <c r="F3893">
        <v>7</v>
      </c>
      <c r="G3893" s="4">
        <v>49</v>
      </c>
      <c r="H3893" s="4">
        <v>0</v>
      </c>
      <c r="I3893" s="4">
        <v>5</v>
      </c>
      <c r="J3893" s="4">
        <v>0</v>
      </c>
      <c r="K3893" s="4">
        <v>0</v>
      </c>
    </row>
    <row r="3894" spans="1:11">
      <c r="A3894">
        <v>1995</v>
      </c>
      <c r="B3894" t="s">
        <v>129</v>
      </c>
      <c r="C3894" t="s">
        <v>130</v>
      </c>
      <c r="D3894" t="s">
        <v>6</v>
      </c>
      <c r="E3894" t="s">
        <v>6</v>
      </c>
      <c r="F3894">
        <v>267</v>
      </c>
      <c r="G3894" s="4">
        <v>1059</v>
      </c>
      <c r="H3894" s="4">
        <v>0</v>
      </c>
      <c r="I3894" s="4">
        <v>242</v>
      </c>
      <c r="J3894" s="4">
        <v>3</v>
      </c>
      <c r="K3894" s="4">
        <v>50</v>
      </c>
    </row>
    <row r="3895" spans="1:11">
      <c r="A3895">
        <v>1995</v>
      </c>
      <c r="B3895" t="s">
        <v>129</v>
      </c>
      <c r="C3895" t="s">
        <v>130</v>
      </c>
      <c r="D3895" t="s">
        <v>6</v>
      </c>
      <c r="E3895" t="s">
        <v>537</v>
      </c>
      <c r="F3895">
        <v>25</v>
      </c>
      <c r="G3895" s="4">
        <v>29</v>
      </c>
      <c r="H3895" s="4">
        <v>0</v>
      </c>
      <c r="I3895" s="4">
        <v>10</v>
      </c>
      <c r="J3895" s="4">
        <v>0</v>
      </c>
      <c r="K3895" s="4">
        <v>0</v>
      </c>
    </row>
    <row r="3896" spans="1:11">
      <c r="A3896">
        <v>1995</v>
      </c>
      <c r="B3896" t="s">
        <v>129</v>
      </c>
      <c r="C3896" t="s">
        <v>130</v>
      </c>
      <c r="D3896" t="s">
        <v>6</v>
      </c>
      <c r="E3896" t="s">
        <v>662</v>
      </c>
      <c r="F3896">
        <v>3</v>
      </c>
      <c r="G3896" s="4">
        <v>3</v>
      </c>
      <c r="H3896" s="4">
        <v>0</v>
      </c>
      <c r="I3896" s="4">
        <v>3</v>
      </c>
      <c r="J3896" s="4">
        <v>0</v>
      </c>
      <c r="K3896" s="4">
        <v>0</v>
      </c>
    </row>
    <row r="3897" spans="1:11">
      <c r="A3897">
        <v>1995</v>
      </c>
      <c r="B3897" t="s">
        <v>129</v>
      </c>
      <c r="C3897" t="s">
        <v>130</v>
      </c>
      <c r="D3897" t="s">
        <v>6</v>
      </c>
      <c r="E3897" t="s">
        <v>977</v>
      </c>
      <c r="F3897">
        <v>3</v>
      </c>
      <c r="G3897" s="4">
        <v>27</v>
      </c>
      <c r="H3897" s="4">
        <v>0</v>
      </c>
      <c r="I3897" s="4">
        <v>0</v>
      </c>
      <c r="J3897" s="4">
        <v>0</v>
      </c>
      <c r="K3897" s="4">
        <v>0</v>
      </c>
    </row>
    <row r="3898" spans="1:11">
      <c r="A3898">
        <v>1995</v>
      </c>
      <c r="B3898" t="s">
        <v>129</v>
      </c>
      <c r="C3898" t="s">
        <v>130</v>
      </c>
      <c r="D3898" t="s">
        <v>6</v>
      </c>
      <c r="E3898" t="s">
        <v>979</v>
      </c>
      <c r="F3898">
        <v>3</v>
      </c>
      <c r="G3898" s="4">
        <v>6</v>
      </c>
      <c r="H3898" s="4">
        <v>0</v>
      </c>
      <c r="I3898" s="4">
        <v>3</v>
      </c>
      <c r="J3898" s="4">
        <v>0</v>
      </c>
      <c r="K3898" s="4">
        <v>0</v>
      </c>
    </row>
    <row r="3899" spans="1:11">
      <c r="A3899">
        <v>1995</v>
      </c>
      <c r="B3899" t="s">
        <v>129</v>
      </c>
      <c r="C3899" t="s">
        <v>130</v>
      </c>
      <c r="D3899" t="s">
        <v>6</v>
      </c>
      <c r="E3899" t="s">
        <v>976</v>
      </c>
      <c r="F3899">
        <v>3</v>
      </c>
      <c r="G3899" s="4">
        <v>3</v>
      </c>
      <c r="H3899" s="4">
        <v>0</v>
      </c>
      <c r="I3899" s="4">
        <v>0</v>
      </c>
      <c r="J3899" s="4">
        <v>0</v>
      </c>
      <c r="K3899" s="4">
        <v>0</v>
      </c>
    </row>
    <row r="3900" spans="1:11">
      <c r="A3900">
        <v>1996</v>
      </c>
      <c r="B3900" t="s">
        <v>129</v>
      </c>
      <c r="C3900" t="s">
        <v>130</v>
      </c>
      <c r="D3900" t="s">
        <v>6</v>
      </c>
      <c r="E3900" t="s">
        <v>978</v>
      </c>
      <c r="F3900">
        <v>5</v>
      </c>
      <c r="G3900" s="4">
        <v>5</v>
      </c>
      <c r="H3900" s="4">
        <v>0</v>
      </c>
      <c r="I3900" s="4">
        <v>5</v>
      </c>
      <c r="J3900" s="4">
        <v>0</v>
      </c>
      <c r="K3900" s="4">
        <v>0</v>
      </c>
    </row>
    <row r="3901" spans="1:11">
      <c r="A3901">
        <v>1996</v>
      </c>
      <c r="B3901" t="s">
        <v>129</v>
      </c>
      <c r="C3901" t="s">
        <v>130</v>
      </c>
      <c r="D3901" t="s">
        <v>6</v>
      </c>
      <c r="E3901" t="s">
        <v>6</v>
      </c>
      <c r="F3901">
        <v>230</v>
      </c>
      <c r="G3901" s="4">
        <v>954</v>
      </c>
      <c r="H3901" s="4">
        <v>0</v>
      </c>
      <c r="I3901" s="4">
        <v>108</v>
      </c>
      <c r="J3901" s="4">
        <v>0</v>
      </c>
      <c r="K3901" s="4">
        <v>27</v>
      </c>
    </row>
    <row r="3902" spans="1:11">
      <c r="A3902">
        <v>1996</v>
      </c>
      <c r="B3902" t="s">
        <v>129</v>
      </c>
      <c r="C3902" t="s">
        <v>130</v>
      </c>
      <c r="D3902" t="s">
        <v>6</v>
      </c>
      <c r="E3902" t="s">
        <v>537</v>
      </c>
      <c r="F3902">
        <v>29</v>
      </c>
      <c r="G3902" s="4">
        <v>62</v>
      </c>
      <c r="H3902" s="4">
        <v>0</v>
      </c>
      <c r="I3902" s="4">
        <v>6</v>
      </c>
      <c r="J3902" s="4">
        <v>0</v>
      </c>
      <c r="K3902" s="4">
        <v>0</v>
      </c>
    </row>
    <row r="3903" spans="1:11">
      <c r="A3903">
        <v>1996</v>
      </c>
      <c r="B3903" t="s">
        <v>129</v>
      </c>
      <c r="C3903" t="s">
        <v>130</v>
      </c>
      <c r="D3903" t="s">
        <v>6</v>
      </c>
      <c r="E3903" t="s">
        <v>976</v>
      </c>
      <c r="F3903">
        <v>8</v>
      </c>
      <c r="G3903" s="4">
        <v>18</v>
      </c>
      <c r="H3903" s="4">
        <v>0</v>
      </c>
      <c r="I3903" s="4">
        <v>0</v>
      </c>
      <c r="J3903" s="4">
        <v>0</v>
      </c>
      <c r="K3903" s="4">
        <v>0</v>
      </c>
    </row>
    <row r="3904" spans="1:11">
      <c r="A3904">
        <v>1997</v>
      </c>
      <c r="B3904" t="s">
        <v>129</v>
      </c>
      <c r="C3904" t="s">
        <v>130</v>
      </c>
      <c r="D3904" t="s">
        <v>6</v>
      </c>
      <c r="E3904" t="s">
        <v>978</v>
      </c>
      <c r="F3904">
        <v>23</v>
      </c>
      <c r="G3904" s="4">
        <v>27.602620087336245</v>
      </c>
      <c r="H3904" s="4">
        <v>0</v>
      </c>
      <c r="I3904" s="4">
        <v>0</v>
      </c>
      <c r="J3904" s="4">
        <v>0</v>
      </c>
      <c r="K3904" s="4">
        <v>0</v>
      </c>
    </row>
    <row r="3905" spans="1:11">
      <c r="A3905">
        <v>1997</v>
      </c>
      <c r="B3905" t="s">
        <v>129</v>
      </c>
      <c r="C3905" t="s">
        <v>130</v>
      </c>
      <c r="D3905" t="s">
        <v>6</v>
      </c>
      <c r="E3905" t="s">
        <v>6</v>
      </c>
      <c r="F3905">
        <v>200</v>
      </c>
      <c r="G3905" s="4">
        <v>826.40819312362839</v>
      </c>
      <c r="H3905" s="4">
        <v>0</v>
      </c>
      <c r="I3905" s="4">
        <v>120.78273591806877</v>
      </c>
      <c r="J3905" s="4">
        <v>3.1784930504754936</v>
      </c>
      <c r="K3905" s="4">
        <v>31.784930504754939</v>
      </c>
    </row>
    <row r="3906" spans="1:11">
      <c r="A3906">
        <v>1997</v>
      </c>
      <c r="B3906" t="s">
        <v>129</v>
      </c>
      <c r="C3906" t="s">
        <v>130</v>
      </c>
      <c r="D3906" t="s">
        <v>6</v>
      </c>
      <c r="E3906" t="s">
        <v>537</v>
      </c>
      <c r="F3906">
        <v>21</v>
      </c>
      <c r="G3906" s="4">
        <v>30.184426229508198</v>
      </c>
      <c r="H3906" s="4">
        <v>0</v>
      </c>
      <c r="I3906" s="4">
        <v>24.147540983606557</v>
      </c>
      <c r="J3906" s="4">
        <v>0</v>
      </c>
      <c r="K3906" s="4">
        <v>3.0184426229508197</v>
      </c>
    </row>
    <row r="3907" spans="1:11">
      <c r="A3907">
        <v>1998</v>
      </c>
      <c r="B3907" t="s">
        <v>129</v>
      </c>
      <c r="C3907" t="s">
        <v>130</v>
      </c>
      <c r="D3907" t="s">
        <v>6</v>
      </c>
      <c r="E3907" t="s">
        <v>978</v>
      </c>
      <c r="F3907">
        <v>12</v>
      </c>
      <c r="G3907" s="4">
        <v>11.994750656167978</v>
      </c>
      <c r="H3907" s="4">
        <v>0</v>
      </c>
      <c r="I3907" s="4">
        <v>11.994750656167978</v>
      </c>
      <c r="J3907" s="4">
        <v>0</v>
      </c>
      <c r="K3907" s="4">
        <v>0</v>
      </c>
    </row>
    <row r="3908" spans="1:11">
      <c r="A3908">
        <v>1998</v>
      </c>
      <c r="B3908" t="s">
        <v>129</v>
      </c>
      <c r="C3908" t="s">
        <v>130</v>
      </c>
      <c r="D3908" t="s">
        <v>6</v>
      </c>
      <c r="E3908" t="s">
        <v>6</v>
      </c>
      <c r="F3908">
        <v>120</v>
      </c>
      <c r="G3908" s="4">
        <v>663.36193029490619</v>
      </c>
      <c r="H3908" s="4">
        <v>0</v>
      </c>
      <c r="I3908" s="4">
        <v>14.420911528150134</v>
      </c>
      <c r="J3908" s="4">
        <v>0</v>
      </c>
      <c r="K3908" s="4">
        <v>14.420911528150134</v>
      </c>
    </row>
    <row r="3909" spans="1:11">
      <c r="A3909">
        <v>1998</v>
      </c>
      <c r="B3909" t="s">
        <v>129</v>
      </c>
      <c r="C3909" t="s">
        <v>130</v>
      </c>
      <c r="D3909" t="s">
        <v>6</v>
      </c>
      <c r="E3909" t="s">
        <v>537</v>
      </c>
      <c r="F3909">
        <v>17</v>
      </c>
      <c r="G3909" s="4">
        <v>17.317972350230416</v>
      </c>
      <c r="H3909" s="4">
        <v>0</v>
      </c>
      <c r="I3909" s="4">
        <v>0</v>
      </c>
      <c r="J3909" s="4">
        <v>0</v>
      </c>
      <c r="K3909" s="4">
        <v>0</v>
      </c>
    </row>
    <row r="3910" spans="1:11">
      <c r="A3910">
        <v>1998</v>
      </c>
      <c r="B3910" t="s">
        <v>129</v>
      </c>
      <c r="C3910" t="s">
        <v>130</v>
      </c>
      <c r="D3910" t="s">
        <v>6</v>
      </c>
      <c r="E3910" t="s">
        <v>976</v>
      </c>
      <c r="F3910">
        <v>4</v>
      </c>
      <c r="G3910" s="4">
        <v>3.774193548387097</v>
      </c>
      <c r="H3910" s="4">
        <v>0</v>
      </c>
      <c r="I3910" s="4">
        <v>0</v>
      </c>
      <c r="J3910" s="4">
        <v>0</v>
      </c>
      <c r="K3910" s="4">
        <v>0</v>
      </c>
    </row>
    <row r="3911" spans="1:11">
      <c r="A3911">
        <v>1999</v>
      </c>
      <c r="B3911" t="s">
        <v>129</v>
      </c>
      <c r="C3911" t="s">
        <v>130</v>
      </c>
      <c r="D3911" t="s">
        <v>6</v>
      </c>
      <c r="E3911" t="s">
        <v>978</v>
      </c>
      <c r="F3911">
        <v>3</v>
      </c>
      <c r="G3911" s="4">
        <v>2.5897666068222622</v>
      </c>
      <c r="H3911" s="4">
        <v>0</v>
      </c>
      <c r="I3911" s="4">
        <v>5.1795332136445245</v>
      </c>
      <c r="J3911" s="4">
        <v>0</v>
      </c>
      <c r="K3911" s="4">
        <v>0</v>
      </c>
    </row>
    <row r="3912" spans="1:11">
      <c r="A3912">
        <v>1999</v>
      </c>
      <c r="B3912" t="s">
        <v>129</v>
      </c>
      <c r="C3912" t="s">
        <v>130</v>
      </c>
      <c r="D3912" t="s">
        <v>6</v>
      </c>
      <c r="E3912" t="s">
        <v>6</v>
      </c>
      <c r="F3912">
        <v>92</v>
      </c>
      <c r="G3912" s="4">
        <v>486.8045454545454</v>
      </c>
      <c r="H3912" s="4">
        <v>0</v>
      </c>
      <c r="I3912" s="4">
        <v>159.47045454545454</v>
      </c>
      <c r="J3912" s="4">
        <v>0</v>
      </c>
      <c r="K3912" s="4">
        <v>4.1965909090909088</v>
      </c>
    </row>
    <row r="3913" spans="1:11">
      <c r="A3913">
        <v>2000</v>
      </c>
      <c r="B3913" t="s">
        <v>129</v>
      </c>
      <c r="C3913" t="s">
        <v>130</v>
      </c>
      <c r="D3913" t="s">
        <v>6</v>
      </c>
      <c r="E3913" t="s">
        <v>978</v>
      </c>
      <c r="F3913">
        <v>2</v>
      </c>
      <c r="G3913" s="4">
        <v>4.7644661776691111</v>
      </c>
      <c r="H3913" s="4">
        <v>0</v>
      </c>
      <c r="I3913" s="4">
        <v>0</v>
      </c>
      <c r="J3913" s="4">
        <v>0</v>
      </c>
      <c r="K3913" s="4">
        <v>0</v>
      </c>
    </row>
    <row r="3914" spans="1:11">
      <c r="A3914">
        <v>2000</v>
      </c>
      <c r="B3914" t="s">
        <v>129</v>
      </c>
      <c r="C3914" t="s">
        <v>130</v>
      </c>
      <c r="D3914" t="s">
        <v>6</v>
      </c>
      <c r="E3914" t="s">
        <v>6</v>
      </c>
      <c r="F3914">
        <v>14</v>
      </c>
      <c r="G3914" s="4">
        <v>115.25625744934446</v>
      </c>
      <c r="H3914" s="4">
        <v>0</v>
      </c>
      <c r="I3914" s="4">
        <v>27.661501787842667</v>
      </c>
      <c r="J3914" s="4">
        <v>0</v>
      </c>
      <c r="K3914" s="4">
        <v>0</v>
      </c>
    </row>
    <row r="3915" spans="1:11">
      <c r="A3915">
        <v>2000</v>
      </c>
      <c r="B3915" t="s">
        <v>129</v>
      </c>
      <c r="C3915" t="s">
        <v>130</v>
      </c>
      <c r="D3915" t="s">
        <v>6</v>
      </c>
      <c r="E3915" t="s">
        <v>537</v>
      </c>
      <c r="F3915">
        <v>4</v>
      </c>
      <c r="G3915" s="4">
        <v>8.6082375478927204</v>
      </c>
      <c r="H3915" s="4">
        <v>0</v>
      </c>
      <c r="I3915" s="4">
        <v>0</v>
      </c>
      <c r="J3915" s="4">
        <v>0</v>
      </c>
      <c r="K3915" s="4">
        <v>0</v>
      </c>
    </row>
    <row r="3916" spans="1:11">
      <c r="A3916">
        <v>2001</v>
      </c>
      <c r="B3916" t="s">
        <v>129</v>
      </c>
      <c r="C3916" t="s">
        <v>130</v>
      </c>
      <c r="D3916" t="s">
        <v>6</v>
      </c>
      <c r="E3916" t="s">
        <v>6</v>
      </c>
      <c r="F3916">
        <v>19</v>
      </c>
      <c r="G3916" s="4">
        <v>52.013245033112582</v>
      </c>
      <c r="H3916" s="4">
        <v>0</v>
      </c>
      <c r="I3916" s="4">
        <v>0</v>
      </c>
      <c r="J3916" s="4">
        <v>0</v>
      </c>
      <c r="K3916" s="4">
        <v>0</v>
      </c>
    </row>
    <row r="3917" spans="1:11">
      <c r="A3917">
        <v>2002</v>
      </c>
      <c r="B3917" t="s">
        <v>129</v>
      </c>
      <c r="C3917" t="s">
        <v>130</v>
      </c>
      <c r="D3917" t="s">
        <v>6</v>
      </c>
      <c r="E3917" t="s">
        <v>6</v>
      </c>
      <c r="F3917">
        <v>23</v>
      </c>
      <c r="G3917" s="4">
        <v>231.45465393794751</v>
      </c>
      <c r="H3917" s="4">
        <v>0</v>
      </c>
      <c r="I3917" s="4">
        <v>10.063245823389021</v>
      </c>
      <c r="J3917" s="4">
        <v>0</v>
      </c>
      <c r="K3917" s="4">
        <v>0</v>
      </c>
    </row>
    <row r="3918" spans="1:11">
      <c r="A3918">
        <v>2002</v>
      </c>
      <c r="B3918" t="s">
        <v>129</v>
      </c>
      <c r="C3918" t="s">
        <v>130</v>
      </c>
      <c r="D3918" t="s">
        <v>6</v>
      </c>
      <c r="E3918" t="s">
        <v>537</v>
      </c>
      <c r="F3918">
        <v>4</v>
      </c>
      <c r="G3918" s="4">
        <v>10.972037914691942</v>
      </c>
      <c r="H3918" s="4">
        <v>0</v>
      </c>
      <c r="I3918" s="4">
        <v>0</v>
      </c>
      <c r="J3918" s="4">
        <v>0</v>
      </c>
      <c r="K3918" s="4">
        <v>0</v>
      </c>
    </row>
    <row r="3919" spans="1:11">
      <c r="A3919">
        <v>2003</v>
      </c>
      <c r="B3919" t="s">
        <v>129</v>
      </c>
      <c r="C3919" t="s">
        <v>130</v>
      </c>
      <c r="D3919" t="s">
        <v>6</v>
      </c>
      <c r="E3919" t="s">
        <v>978</v>
      </c>
      <c r="F3919">
        <v>2</v>
      </c>
      <c r="G3919" s="4">
        <v>2.2182385035074046</v>
      </c>
      <c r="H3919" s="4">
        <v>0</v>
      </c>
      <c r="I3919" s="4">
        <v>0</v>
      </c>
      <c r="J3919" s="4">
        <v>0</v>
      </c>
      <c r="K3919" s="4">
        <v>0</v>
      </c>
    </row>
    <row r="3920" spans="1:11">
      <c r="A3920">
        <v>2003</v>
      </c>
      <c r="B3920" t="s">
        <v>129</v>
      </c>
      <c r="C3920" t="s">
        <v>130</v>
      </c>
      <c r="D3920" t="s">
        <v>6</v>
      </c>
      <c r="E3920" t="s">
        <v>6</v>
      </c>
      <c r="F3920">
        <v>16</v>
      </c>
      <c r="G3920" s="4">
        <v>63.667532467532467</v>
      </c>
      <c r="H3920" s="4">
        <v>0</v>
      </c>
      <c r="I3920" s="4">
        <v>0</v>
      </c>
      <c r="J3920" s="4">
        <v>0</v>
      </c>
      <c r="K3920" s="4">
        <v>0</v>
      </c>
    </row>
    <row r="3921" spans="1:11">
      <c r="A3921">
        <v>2004</v>
      </c>
      <c r="B3921" t="s">
        <v>129</v>
      </c>
      <c r="C3921" t="s">
        <v>130</v>
      </c>
      <c r="D3921" t="s">
        <v>6</v>
      </c>
      <c r="E3921" t="s">
        <v>6</v>
      </c>
      <c r="F3921">
        <v>41</v>
      </c>
      <c r="G3921" s="4">
        <v>534.57538461538456</v>
      </c>
      <c r="H3921" s="4">
        <v>0</v>
      </c>
      <c r="I3921" s="4">
        <v>0</v>
      </c>
      <c r="J3921" s="4">
        <v>0</v>
      </c>
      <c r="K3921" s="4">
        <v>0</v>
      </c>
    </row>
    <row r="3922" spans="1:11">
      <c r="A3922">
        <v>2004</v>
      </c>
      <c r="B3922" t="s">
        <v>129</v>
      </c>
      <c r="C3922" t="s">
        <v>130</v>
      </c>
      <c r="D3922" t="s">
        <v>6</v>
      </c>
      <c r="E3922" t="s">
        <v>537</v>
      </c>
      <c r="F3922">
        <v>4</v>
      </c>
      <c r="G3922" s="4">
        <v>3.5988398036590805</v>
      </c>
      <c r="H3922" s="4">
        <v>0</v>
      </c>
      <c r="I3922" s="4">
        <v>0</v>
      </c>
      <c r="J3922" s="4">
        <v>0</v>
      </c>
      <c r="K3922" s="4">
        <v>0</v>
      </c>
    </row>
    <row r="3923" spans="1:11">
      <c r="A3923">
        <v>2004</v>
      </c>
      <c r="B3923" t="s">
        <v>129</v>
      </c>
      <c r="C3923" t="s">
        <v>130</v>
      </c>
      <c r="D3923" t="s">
        <v>6</v>
      </c>
      <c r="E3923" t="s">
        <v>976</v>
      </c>
      <c r="F3923">
        <v>6</v>
      </c>
      <c r="G3923" s="4">
        <v>22.25531914893617</v>
      </c>
      <c r="H3923" s="4">
        <v>0</v>
      </c>
      <c r="I3923" s="4">
        <v>0</v>
      </c>
      <c r="J3923" s="4">
        <v>0</v>
      </c>
      <c r="K3923" s="4">
        <v>0</v>
      </c>
    </row>
    <row r="3924" spans="1:11">
      <c r="A3924">
        <v>2006</v>
      </c>
      <c r="B3924" t="s">
        <v>129</v>
      </c>
      <c r="C3924" t="s">
        <v>130</v>
      </c>
      <c r="D3924" t="s">
        <v>6</v>
      </c>
      <c r="E3924" t="s">
        <v>978</v>
      </c>
      <c r="F3924">
        <v>3</v>
      </c>
      <c r="G3924" s="4">
        <v>5.3678532901833869</v>
      </c>
      <c r="H3924" s="4">
        <v>0</v>
      </c>
      <c r="I3924" s="4">
        <v>0</v>
      </c>
      <c r="J3924" s="4">
        <v>0</v>
      </c>
      <c r="K3924" s="4">
        <v>0</v>
      </c>
    </row>
    <row r="3925" spans="1:11">
      <c r="A3925">
        <v>2006</v>
      </c>
      <c r="B3925" t="s">
        <v>129</v>
      </c>
      <c r="C3925" t="s">
        <v>130</v>
      </c>
      <c r="D3925" t="s">
        <v>6</v>
      </c>
      <c r="E3925" t="s">
        <v>6</v>
      </c>
      <c r="F3925">
        <v>34</v>
      </c>
      <c r="G3925" s="4">
        <v>104.59574468085106</v>
      </c>
      <c r="H3925" s="4">
        <v>0</v>
      </c>
      <c r="I3925" s="4">
        <v>22.413373860182368</v>
      </c>
      <c r="J3925" s="4">
        <v>0</v>
      </c>
      <c r="K3925" s="4">
        <v>0</v>
      </c>
    </row>
    <row r="3926" spans="1:11">
      <c r="A3926">
        <v>2006</v>
      </c>
      <c r="B3926" t="s">
        <v>129</v>
      </c>
      <c r="C3926" t="s">
        <v>130</v>
      </c>
      <c r="D3926" t="s">
        <v>6</v>
      </c>
      <c r="E3926" t="s">
        <v>537</v>
      </c>
      <c r="F3926">
        <v>3</v>
      </c>
      <c r="G3926" s="4">
        <v>3.37475442043222</v>
      </c>
      <c r="H3926" s="4">
        <v>0</v>
      </c>
      <c r="I3926" s="4">
        <v>0</v>
      </c>
      <c r="J3926" s="4">
        <v>0</v>
      </c>
      <c r="K3926" s="4">
        <v>0</v>
      </c>
    </row>
    <row r="3927" spans="1:11">
      <c r="A3927">
        <v>2006</v>
      </c>
      <c r="B3927" t="s">
        <v>129</v>
      </c>
      <c r="C3927" t="s">
        <v>130</v>
      </c>
      <c r="D3927" t="s">
        <v>6</v>
      </c>
      <c r="E3927" t="s">
        <v>976</v>
      </c>
      <c r="F3927">
        <v>3</v>
      </c>
      <c r="G3927" s="4">
        <v>2.9627659574468086</v>
      </c>
      <c r="H3927" s="4">
        <v>0</v>
      </c>
      <c r="I3927" s="4">
        <v>0</v>
      </c>
      <c r="J3927" s="4">
        <v>0</v>
      </c>
      <c r="K3927" s="4">
        <v>0</v>
      </c>
    </row>
    <row r="3928" spans="1:11">
      <c r="A3928">
        <v>2007</v>
      </c>
      <c r="B3928" t="s">
        <v>129</v>
      </c>
      <c r="C3928" t="s">
        <v>130</v>
      </c>
      <c r="D3928" t="s">
        <v>6</v>
      </c>
      <c r="E3928" t="s">
        <v>6</v>
      </c>
      <c r="F3928">
        <v>171</v>
      </c>
      <c r="G3928" s="4">
        <v>618.32432432432438</v>
      </c>
      <c r="H3928" s="4">
        <v>0</v>
      </c>
      <c r="I3928" s="4">
        <v>85.878378378378372</v>
      </c>
      <c r="J3928" s="4">
        <v>0</v>
      </c>
      <c r="K3928" s="4">
        <v>0</v>
      </c>
    </row>
    <row r="3929" spans="1:11">
      <c r="A3929">
        <v>1970</v>
      </c>
      <c r="B3929" t="s">
        <v>227</v>
      </c>
      <c r="C3929" t="s">
        <v>228</v>
      </c>
      <c r="D3929" t="s">
        <v>6</v>
      </c>
      <c r="E3929" t="s">
        <v>534</v>
      </c>
      <c r="F3929">
        <v>38</v>
      </c>
      <c r="G3929" s="4">
        <v>180</v>
      </c>
      <c r="H3929" s="4">
        <v>5</v>
      </c>
      <c r="I3929" s="4">
        <v>0</v>
      </c>
      <c r="J3929" s="4">
        <v>0</v>
      </c>
      <c r="K3929" s="4">
        <v>0</v>
      </c>
    </row>
    <row r="3930" spans="1:11">
      <c r="A3930">
        <v>1971</v>
      </c>
      <c r="B3930" t="s">
        <v>227</v>
      </c>
      <c r="C3930" t="s">
        <v>228</v>
      </c>
      <c r="D3930" t="s">
        <v>6</v>
      </c>
      <c r="E3930" t="s">
        <v>534</v>
      </c>
      <c r="F3930">
        <v>27</v>
      </c>
      <c r="G3930" s="4">
        <v>66</v>
      </c>
      <c r="H3930" s="4">
        <v>9</v>
      </c>
      <c r="I3930" s="4">
        <v>0</v>
      </c>
      <c r="J3930" s="4">
        <v>0</v>
      </c>
      <c r="K3930" s="4">
        <v>0</v>
      </c>
    </row>
    <row r="3931" spans="1:11">
      <c r="A3931">
        <v>1972</v>
      </c>
      <c r="B3931" t="s">
        <v>227</v>
      </c>
      <c r="C3931" t="s">
        <v>228</v>
      </c>
      <c r="D3931" t="s">
        <v>6</v>
      </c>
      <c r="E3931" t="s">
        <v>534</v>
      </c>
      <c r="F3931">
        <v>3</v>
      </c>
      <c r="G3931" s="4">
        <v>3</v>
      </c>
      <c r="H3931" s="4">
        <v>3</v>
      </c>
      <c r="I3931" s="4">
        <v>0</v>
      </c>
      <c r="J3931" s="4">
        <v>0</v>
      </c>
      <c r="K3931" s="4">
        <v>0</v>
      </c>
    </row>
    <row r="3932" spans="1:11">
      <c r="A3932">
        <v>1973</v>
      </c>
      <c r="B3932" t="s">
        <v>227</v>
      </c>
      <c r="C3932" t="s">
        <v>228</v>
      </c>
      <c r="D3932" t="s">
        <v>6</v>
      </c>
      <c r="E3932" t="s">
        <v>534</v>
      </c>
      <c r="F3932">
        <v>7</v>
      </c>
      <c r="G3932" s="4">
        <v>7</v>
      </c>
      <c r="H3932" s="4">
        <v>3</v>
      </c>
      <c r="I3932" s="4">
        <v>3</v>
      </c>
      <c r="J3932" s="4">
        <v>0</v>
      </c>
      <c r="K3932" s="4">
        <v>0</v>
      </c>
    </row>
    <row r="3933" spans="1:11">
      <c r="A3933">
        <v>1974</v>
      </c>
      <c r="B3933" t="s">
        <v>227</v>
      </c>
      <c r="C3933" t="s">
        <v>228</v>
      </c>
      <c r="D3933" t="s">
        <v>6</v>
      </c>
      <c r="E3933" t="s">
        <v>534</v>
      </c>
      <c r="F3933">
        <v>15</v>
      </c>
      <c r="G3933" s="4">
        <v>36</v>
      </c>
      <c r="H3933" s="4">
        <v>12</v>
      </c>
      <c r="I3933" s="4">
        <v>0</v>
      </c>
      <c r="J3933" s="4">
        <v>0</v>
      </c>
      <c r="K3933" s="4">
        <v>0</v>
      </c>
    </row>
    <row r="3934" spans="1:11">
      <c r="A3934">
        <v>1975</v>
      </c>
      <c r="B3934" t="s">
        <v>227</v>
      </c>
      <c r="C3934" t="s">
        <v>228</v>
      </c>
      <c r="D3934" t="s">
        <v>6</v>
      </c>
      <c r="E3934" t="s">
        <v>534</v>
      </c>
      <c r="F3934">
        <v>10</v>
      </c>
      <c r="G3934" s="4">
        <v>13</v>
      </c>
      <c r="H3934" s="4">
        <v>0</v>
      </c>
      <c r="I3934" s="4">
        <v>3</v>
      </c>
      <c r="J3934" s="4">
        <v>0</v>
      </c>
      <c r="K3934" s="4">
        <v>0</v>
      </c>
    </row>
    <row r="3935" spans="1:11">
      <c r="A3935">
        <v>1976</v>
      </c>
      <c r="B3935" t="s">
        <v>227</v>
      </c>
      <c r="C3935" t="s">
        <v>228</v>
      </c>
      <c r="D3935" t="s">
        <v>6</v>
      </c>
      <c r="E3935" t="s">
        <v>534</v>
      </c>
      <c r="F3935">
        <v>5</v>
      </c>
      <c r="G3935" s="4">
        <v>15</v>
      </c>
      <c r="H3935" s="4">
        <v>0</v>
      </c>
      <c r="I3935" s="4">
        <v>0</v>
      </c>
      <c r="J3935" s="4">
        <v>0</v>
      </c>
      <c r="K3935" s="4">
        <v>0</v>
      </c>
    </row>
    <row r="3936" spans="1:11">
      <c r="A3936">
        <v>1977</v>
      </c>
      <c r="B3936" t="s">
        <v>227</v>
      </c>
      <c r="C3936" t="s">
        <v>228</v>
      </c>
      <c r="D3936" t="s">
        <v>6</v>
      </c>
      <c r="E3936" t="s">
        <v>534</v>
      </c>
      <c r="F3936">
        <v>28</v>
      </c>
      <c r="G3936" s="4">
        <v>170</v>
      </c>
      <c r="H3936" s="4">
        <v>44</v>
      </c>
      <c r="I3936" s="4">
        <v>4</v>
      </c>
      <c r="J3936" s="4">
        <v>0</v>
      </c>
      <c r="K3936" s="4">
        <v>0</v>
      </c>
    </row>
    <row r="3937" spans="1:11">
      <c r="A3937">
        <v>1978</v>
      </c>
      <c r="B3937" t="s">
        <v>227</v>
      </c>
      <c r="C3937" t="s">
        <v>228</v>
      </c>
      <c r="D3937" t="s">
        <v>6</v>
      </c>
      <c r="E3937" t="s">
        <v>534</v>
      </c>
      <c r="F3937">
        <v>14</v>
      </c>
      <c r="G3937" s="4">
        <v>59</v>
      </c>
      <c r="H3937" s="4">
        <v>14</v>
      </c>
      <c r="I3937" s="4">
        <v>51</v>
      </c>
      <c r="J3937" s="4">
        <v>0</v>
      </c>
      <c r="K3937" s="4">
        <v>0</v>
      </c>
    </row>
    <row r="3938" spans="1:11">
      <c r="A3938">
        <v>1979</v>
      </c>
      <c r="B3938" t="s">
        <v>227</v>
      </c>
      <c r="C3938" t="s">
        <v>228</v>
      </c>
      <c r="D3938" t="s">
        <v>6</v>
      </c>
      <c r="E3938" t="s">
        <v>534</v>
      </c>
      <c r="F3938">
        <v>4</v>
      </c>
      <c r="G3938" s="4">
        <v>4</v>
      </c>
      <c r="H3938" s="4">
        <v>0</v>
      </c>
      <c r="I3938" s="4">
        <v>0</v>
      </c>
      <c r="J3938" s="4">
        <v>0</v>
      </c>
      <c r="K3938" s="4">
        <v>0</v>
      </c>
    </row>
    <row r="3939" spans="1:11">
      <c r="A3939">
        <v>1980</v>
      </c>
      <c r="B3939" t="s">
        <v>227</v>
      </c>
      <c r="C3939" t="s">
        <v>228</v>
      </c>
      <c r="D3939" t="s">
        <v>6</v>
      </c>
      <c r="E3939" t="s">
        <v>534</v>
      </c>
      <c r="F3939">
        <v>3</v>
      </c>
      <c r="G3939" s="4">
        <v>3</v>
      </c>
      <c r="H3939" s="4">
        <v>0</v>
      </c>
      <c r="I3939" s="4">
        <v>0</v>
      </c>
      <c r="J3939" s="4">
        <v>0</v>
      </c>
      <c r="K3939" s="4">
        <v>0</v>
      </c>
    </row>
    <row r="3940" spans="1:11">
      <c r="A3940">
        <v>1981</v>
      </c>
      <c r="B3940" t="s">
        <v>227</v>
      </c>
      <c r="C3940" t="s">
        <v>228</v>
      </c>
      <c r="D3940" t="s">
        <v>6</v>
      </c>
      <c r="E3940" t="s">
        <v>534</v>
      </c>
      <c r="F3940">
        <v>3</v>
      </c>
      <c r="G3940" s="4">
        <v>11</v>
      </c>
      <c r="H3940" s="4">
        <v>0</v>
      </c>
      <c r="I3940" s="4">
        <v>0</v>
      </c>
      <c r="J3940" s="4">
        <v>0</v>
      </c>
      <c r="K3940" s="4">
        <v>0</v>
      </c>
    </row>
    <row r="3941" spans="1:11">
      <c r="A3941">
        <v>1983</v>
      </c>
      <c r="B3941" t="s">
        <v>227</v>
      </c>
      <c r="C3941" t="s">
        <v>228</v>
      </c>
      <c r="D3941" t="s">
        <v>6</v>
      </c>
      <c r="E3941" t="s">
        <v>534</v>
      </c>
      <c r="F3941">
        <v>4</v>
      </c>
      <c r="G3941" s="4">
        <v>9</v>
      </c>
      <c r="H3941" s="4">
        <v>0</v>
      </c>
      <c r="I3941" s="4">
        <v>4</v>
      </c>
      <c r="J3941" s="4">
        <v>0</v>
      </c>
      <c r="K3941" s="4">
        <v>0</v>
      </c>
    </row>
    <row r="3942" spans="1:11">
      <c r="A3942">
        <v>1984</v>
      </c>
      <c r="B3942" t="s">
        <v>227</v>
      </c>
      <c r="C3942" t="s">
        <v>228</v>
      </c>
      <c r="D3942" t="s">
        <v>6</v>
      </c>
      <c r="E3942" t="s">
        <v>6</v>
      </c>
      <c r="F3942">
        <v>4</v>
      </c>
      <c r="G3942" s="4">
        <v>4</v>
      </c>
      <c r="H3942" s="4">
        <v>0</v>
      </c>
      <c r="I3942" s="4">
        <v>0</v>
      </c>
      <c r="J3942" s="4">
        <v>0</v>
      </c>
      <c r="K3942" s="4">
        <v>0</v>
      </c>
    </row>
    <row r="3943" spans="1:11">
      <c r="A3943">
        <v>1985</v>
      </c>
      <c r="B3943" t="s">
        <v>227</v>
      </c>
      <c r="C3943" t="s">
        <v>228</v>
      </c>
      <c r="D3943" t="s">
        <v>6</v>
      </c>
      <c r="E3943" t="s">
        <v>537</v>
      </c>
      <c r="F3943">
        <v>3</v>
      </c>
      <c r="G3943" s="4">
        <v>3</v>
      </c>
      <c r="H3943" s="4">
        <v>0</v>
      </c>
      <c r="I3943" s="4">
        <v>0</v>
      </c>
      <c r="J3943" s="4">
        <v>0</v>
      </c>
      <c r="K3943" s="4">
        <v>0</v>
      </c>
    </row>
    <row r="3944" spans="1:11">
      <c r="A3944">
        <v>1986</v>
      </c>
      <c r="B3944" t="s">
        <v>227</v>
      </c>
      <c r="C3944" t="s">
        <v>228</v>
      </c>
      <c r="D3944" t="s">
        <v>6</v>
      </c>
      <c r="E3944" t="s">
        <v>6</v>
      </c>
      <c r="F3944">
        <v>4</v>
      </c>
      <c r="G3944" s="4">
        <v>14</v>
      </c>
      <c r="H3944" s="4">
        <v>0</v>
      </c>
      <c r="I3944" s="4">
        <v>25</v>
      </c>
      <c r="J3944" s="4">
        <v>0</v>
      </c>
      <c r="K3944" s="4">
        <v>0</v>
      </c>
    </row>
    <row r="3945" spans="1:11">
      <c r="A3945">
        <v>1992</v>
      </c>
      <c r="B3945" t="s">
        <v>227</v>
      </c>
      <c r="C3945" t="s">
        <v>228</v>
      </c>
      <c r="D3945" t="s">
        <v>6</v>
      </c>
      <c r="E3945" t="s">
        <v>537</v>
      </c>
      <c r="F3945">
        <v>10</v>
      </c>
      <c r="G3945" s="4">
        <v>10</v>
      </c>
      <c r="H3945" s="4">
        <v>0</v>
      </c>
      <c r="I3945" s="4">
        <v>0</v>
      </c>
      <c r="J3945" s="4">
        <v>0</v>
      </c>
      <c r="K3945" s="4">
        <v>0</v>
      </c>
    </row>
    <row r="3946" spans="1:11">
      <c r="A3946">
        <v>1994</v>
      </c>
      <c r="B3946" t="s">
        <v>227</v>
      </c>
      <c r="C3946" t="s">
        <v>228</v>
      </c>
      <c r="D3946" t="s">
        <v>6</v>
      </c>
      <c r="E3946" t="s">
        <v>537</v>
      </c>
      <c r="F3946">
        <v>5</v>
      </c>
      <c r="G3946" s="4">
        <v>5</v>
      </c>
      <c r="H3946" s="4">
        <v>0</v>
      </c>
      <c r="I3946" s="4">
        <v>0</v>
      </c>
      <c r="J3946" s="4">
        <v>0</v>
      </c>
      <c r="K3946" s="4">
        <v>0</v>
      </c>
    </row>
    <row r="3947" spans="1:11">
      <c r="A3947">
        <v>1995</v>
      </c>
      <c r="B3947" t="s">
        <v>227</v>
      </c>
      <c r="C3947" t="s">
        <v>228</v>
      </c>
      <c r="D3947" t="s">
        <v>6</v>
      </c>
      <c r="E3947" t="s">
        <v>6</v>
      </c>
      <c r="F3947">
        <v>3</v>
      </c>
      <c r="G3947" s="4">
        <v>3</v>
      </c>
      <c r="H3947" s="4">
        <v>0</v>
      </c>
      <c r="I3947" s="4">
        <v>0</v>
      </c>
      <c r="J3947" s="4">
        <v>0</v>
      </c>
      <c r="K3947" s="4">
        <v>0</v>
      </c>
    </row>
    <row r="3948" spans="1:11">
      <c r="A3948">
        <v>1996</v>
      </c>
      <c r="B3948" t="s">
        <v>227</v>
      </c>
      <c r="C3948" t="s">
        <v>228</v>
      </c>
      <c r="D3948" t="s">
        <v>6</v>
      </c>
      <c r="E3948" t="s">
        <v>6</v>
      </c>
      <c r="F3948">
        <v>3</v>
      </c>
      <c r="G3948" s="4">
        <v>3</v>
      </c>
      <c r="H3948" s="4">
        <v>0</v>
      </c>
      <c r="I3948" s="4">
        <v>0</v>
      </c>
      <c r="J3948" s="4">
        <v>0</v>
      </c>
      <c r="K3948" s="4">
        <v>0</v>
      </c>
    </row>
    <row r="3949" spans="1:11">
      <c r="A3949">
        <v>2004</v>
      </c>
      <c r="B3949" t="s">
        <v>227</v>
      </c>
      <c r="C3949" t="s">
        <v>228</v>
      </c>
      <c r="D3949" t="s">
        <v>6</v>
      </c>
      <c r="E3949" t="s">
        <v>537</v>
      </c>
      <c r="F3949">
        <v>4</v>
      </c>
      <c r="G3949" s="4">
        <v>3.5988398036590805</v>
      </c>
      <c r="H3949" s="4">
        <v>0</v>
      </c>
      <c r="I3949" s="4">
        <v>0</v>
      </c>
      <c r="J3949" s="4">
        <v>0</v>
      </c>
      <c r="K3949" s="4">
        <v>0</v>
      </c>
    </row>
    <row r="3950" spans="1:11">
      <c r="A3950">
        <v>2007</v>
      </c>
      <c r="B3950" t="s">
        <v>227</v>
      </c>
      <c r="C3950" t="s">
        <v>228</v>
      </c>
      <c r="D3950" t="s">
        <v>6</v>
      </c>
      <c r="E3950" t="s">
        <v>6</v>
      </c>
      <c r="F3950">
        <v>18</v>
      </c>
      <c r="G3950" s="4">
        <v>240.45945945945942</v>
      </c>
      <c r="H3950" s="4">
        <v>0</v>
      </c>
      <c r="I3950" s="4">
        <v>0</v>
      </c>
      <c r="J3950" s="4">
        <v>0</v>
      </c>
      <c r="K3950" s="4">
        <v>0</v>
      </c>
    </row>
    <row r="3951" spans="1:11">
      <c r="A3951">
        <v>1968</v>
      </c>
      <c r="B3951" t="s">
        <v>131</v>
      </c>
      <c r="C3951" t="s">
        <v>132</v>
      </c>
      <c r="D3951" t="s">
        <v>6</v>
      </c>
      <c r="E3951" t="s">
        <v>534</v>
      </c>
      <c r="F3951">
        <v>4</v>
      </c>
      <c r="G3951" s="4">
        <v>4</v>
      </c>
      <c r="H3951" s="4">
        <v>4</v>
      </c>
      <c r="I3951" s="4">
        <v>0</v>
      </c>
      <c r="J3951" s="4">
        <v>0</v>
      </c>
      <c r="K3951" s="4">
        <v>0</v>
      </c>
    </row>
    <row r="3952" spans="1:11">
      <c r="A3952">
        <v>1969</v>
      </c>
      <c r="B3952" t="s">
        <v>131</v>
      </c>
      <c r="C3952" t="s">
        <v>132</v>
      </c>
      <c r="D3952" t="s">
        <v>6</v>
      </c>
      <c r="E3952" t="s">
        <v>534</v>
      </c>
      <c r="F3952">
        <v>4</v>
      </c>
      <c r="G3952" s="4">
        <v>9</v>
      </c>
      <c r="H3952" s="4">
        <v>0</v>
      </c>
      <c r="I3952" s="4">
        <v>0</v>
      </c>
      <c r="J3952" s="4">
        <v>0</v>
      </c>
      <c r="K3952" s="4">
        <v>0</v>
      </c>
    </row>
    <row r="3953" spans="1:11">
      <c r="A3953">
        <v>1970</v>
      </c>
      <c r="B3953" t="s">
        <v>131</v>
      </c>
      <c r="C3953" t="s">
        <v>132</v>
      </c>
      <c r="D3953" t="s">
        <v>6</v>
      </c>
      <c r="E3953" t="s">
        <v>534</v>
      </c>
      <c r="F3953">
        <v>5</v>
      </c>
      <c r="G3953" s="4">
        <v>5</v>
      </c>
      <c r="H3953" s="4">
        <v>0</v>
      </c>
      <c r="I3953" s="4">
        <v>0</v>
      </c>
      <c r="J3953" s="4">
        <v>0</v>
      </c>
      <c r="K3953" s="4">
        <v>0</v>
      </c>
    </row>
    <row r="3954" spans="1:11">
      <c r="A3954">
        <v>1971</v>
      </c>
      <c r="B3954" t="s">
        <v>131</v>
      </c>
      <c r="C3954" t="s">
        <v>132</v>
      </c>
      <c r="D3954" t="s">
        <v>6</v>
      </c>
      <c r="E3954" t="s">
        <v>534</v>
      </c>
      <c r="F3954">
        <v>9</v>
      </c>
      <c r="G3954" s="4">
        <v>43</v>
      </c>
      <c r="H3954" s="4">
        <v>19</v>
      </c>
      <c r="I3954" s="4">
        <v>19</v>
      </c>
      <c r="J3954" s="4">
        <v>0</v>
      </c>
      <c r="K3954" s="4">
        <v>0</v>
      </c>
    </row>
    <row r="3955" spans="1:11">
      <c r="A3955">
        <v>1972</v>
      </c>
      <c r="B3955" t="s">
        <v>131</v>
      </c>
      <c r="C3955" t="s">
        <v>132</v>
      </c>
      <c r="D3955" t="s">
        <v>6</v>
      </c>
      <c r="E3955" t="s">
        <v>534</v>
      </c>
      <c r="F3955">
        <v>3</v>
      </c>
      <c r="G3955" s="4">
        <v>15</v>
      </c>
      <c r="H3955" s="4">
        <v>3</v>
      </c>
      <c r="I3955" s="4">
        <v>11</v>
      </c>
      <c r="J3955" s="4">
        <v>0</v>
      </c>
      <c r="K3955" s="4">
        <v>0</v>
      </c>
    </row>
    <row r="3956" spans="1:11">
      <c r="A3956">
        <v>1973</v>
      </c>
      <c r="B3956" t="s">
        <v>131</v>
      </c>
      <c r="C3956" t="s">
        <v>132</v>
      </c>
      <c r="D3956" t="s">
        <v>6</v>
      </c>
      <c r="E3956" t="s">
        <v>534</v>
      </c>
      <c r="F3956">
        <v>10</v>
      </c>
      <c r="G3956" s="4">
        <v>60</v>
      </c>
      <c r="H3956" s="4">
        <v>24</v>
      </c>
      <c r="I3956" s="4">
        <v>0</v>
      </c>
      <c r="J3956" s="4">
        <v>0</v>
      </c>
      <c r="K3956" s="4">
        <v>0</v>
      </c>
    </row>
    <row r="3957" spans="1:11">
      <c r="A3957">
        <v>1975</v>
      </c>
      <c r="B3957" t="s">
        <v>131</v>
      </c>
      <c r="C3957" t="s">
        <v>132</v>
      </c>
      <c r="D3957" t="s">
        <v>6</v>
      </c>
      <c r="E3957" t="s">
        <v>534</v>
      </c>
      <c r="F3957">
        <v>3</v>
      </c>
      <c r="G3957" s="4">
        <v>3</v>
      </c>
      <c r="H3957" s="4">
        <v>6</v>
      </c>
      <c r="I3957" s="4">
        <v>3</v>
      </c>
      <c r="J3957" s="4">
        <v>0</v>
      </c>
      <c r="K3957" s="4">
        <v>0</v>
      </c>
    </row>
    <row r="3958" spans="1:11">
      <c r="A3958">
        <v>1976</v>
      </c>
      <c r="B3958" t="s">
        <v>131</v>
      </c>
      <c r="C3958" t="s">
        <v>132</v>
      </c>
      <c r="D3958" t="s">
        <v>6</v>
      </c>
      <c r="E3958" t="s">
        <v>534</v>
      </c>
      <c r="F3958">
        <v>5</v>
      </c>
      <c r="G3958" s="4">
        <v>20</v>
      </c>
      <c r="H3958" s="4">
        <v>15</v>
      </c>
      <c r="I3958" s="4">
        <v>5</v>
      </c>
      <c r="J3958" s="4">
        <v>0</v>
      </c>
      <c r="K3958" s="4">
        <v>0</v>
      </c>
    </row>
    <row r="3959" spans="1:11">
      <c r="A3959">
        <v>1977</v>
      </c>
      <c r="B3959" t="s">
        <v>131</v>
      </c>
      <c r="C3959" t="s">
        <v>132</v>
      </c>
      <c r="D3959" t="s">
        <v>6</v>
      </c>
      <c r="E3959" t="s">
        <v>534</v>
      </c>
      <c r="F3959">
        <v>4</v>
      </c>
      <c r="G3959" s="4">
        <v>4</v>
      </c>
      <c r="H3959" s="4">
        <v>0</v>
      </c>
      <c r="I3959" s="4">
        <v>0</v>
      </c>
      <c r="J3959" s="4">
        <v>0</v>
      </c>
      <c r="K3959" s="4">
        <v>0</v>
      </c>
    </row>
    <row r="3960" spans="1:11">
      <c r="A3960">
        <v>1978</v>
      </c>
      <c r="B3960" t="s">
        <v>131</v>
      </c>
      <c r="C3960" t="s">
        <v>132</v>
      </c>
      <c r="D3960" t="s">
        <v>6</v>
      </c>
      <c r="E3960" t="s">
        <v>534</v>
      </c>
      <c r="F3960">
        <v>3</v>
      </c>
      <c r="G3960" s="4">
        <v>3</v>
      </c>
      <c r="H3960" s="4">
        <v>0</v>
      </c>
      <c r="I3960" s="4">
        <v>0</v>
      </c>
      <c r="J3960" s="4">
        <v>0</v>
      </c>
      <c r="K3960" s="4">
        <v>0</v>
      </c>
    </row>
    <row r="3961" spans="1:11">
      <c r="A3961">
        <v>1985</v>
      </c>
      <c r="B3961" t="s">
        <v>131</v>
      </c>
      <c r="C3961" t="s">
        <v>132</v>
      </c>
      <c r="D3961" t="s">
        <v>6</v>
      </c>
      <c r="E3961" t="s">
        <v>6</v>
      </c>
      <c r="F3961">
        <v>3</v>
      </c>
      <c r="G3961" s="4">
        <v>3</v>
      </c>
      <c r="H3961" s="4">
        <v>0</v>
      </c>
      <c r="I3961" s="4">
        <v>0</v>
      </c>
      <c r="J3961" s="4">
        <v>0</v>
      </c>
      <c r="K3961" s="4">
        <v>0</v>
      </c>
    </row>
    <row r="3962" spans="1:11">
      <c r="A3962">
        <v>1968</v>
      </c>
      <c r="B3962" t="s">
        <v>133</v>
      </c>
      <c r="C3962" t="s">
        <v>134</v>
      </c>
      <c r="D3962" t="s">
        <v>6</v>
      </c>
      <c r="E3962" t="s">
        <v>534</v>
      </c>
      <c r="F3962">
        <v>4</v>
      </c>
      <c r="G3962" s="4">
        <v>8</v>
      </c>
      <c r="H3962" s="4">
        <v>45</v>
      </c>
      <c r="I3962" s="4">
        <v>0</v>
      </c>
      <c r="J3962" s="4">
        <v>0</v>
      </c>
      <c r="K3962" s="4">
        <v>0</v>
      </c>
    </row>
    <row r="3963" spans="1:11">
      <c r="A3963">
        <v>1969</v>
      </c>
      <c r="B3963" t="s">
        <v>133</v>
      </c>
      <c r="C3963" t="s">
        <v>134</v>
      </c>
      <c r="D3963" t="s">
        <v>6</v>
      </c>
      <c r="E3963" t="s">
        <v>534</v>
      </c>
      <c r="F3963">
        <v>13</v>
      </c>
      <c r="G3963" s="4">
        <v>32</v>
      </c>
      <c r="H3963" s="4">
        <v>28</v>
      </c>
      <c r="I3963" s="4">
        <v>0</v>
      </c>
      <c r="J3963" s="4">
        <v>0</v>
      </c>
      <c r="K3963" s="4">
        <v>0</v>
      </c>
    </row>
    <row r="3964" spans="1:11">
      <c r="A3964">
        <v>1970</v>
      </c>
      <c r="B3964" t="s">
        <v>133</v>
      </c>
      <c r="C3964" t="s">
        <v>134</v>
      </c>
      <c r="D3964" t="s">
        <v>6</v>
      </c>
      <c r="E3964" t="s">
        <v>534</v>
      </c>
      <c r="F3964">
        <v>8</v>
      </c>
      <c r="G3964" s="4">
        <v>30</v>
      </c>
      <c r="H3964" s="4">
        <v>22</v>
      </c>
      <c r="I3964" s="4">
        <v>0</v>
      </c>
      <c r="J3964" s="4">
        <v>0</v>
      </c>
      <c r="K3964" s="4">
        <v>0</v>
      </c>
    </row>
    <row r="3965" spans="1:11">
      <c r="A3965">
        <v>1971</v>
      </c>
      <c r="B3965" t="s">
        <v>133</v>
      </c>
      <c r="C3965" t="s">
        <v>134</v>
      </c>
      <c r="D3965" t="s">
        <v>6</v>
      </c>
      <c r="E3965" t="s">
        <v>534</v>
      </c>
      <c r="F3965">
        <v>13</v>
      </c>
      <c r="G3965" s="4">
        <v>27</v>
      </c>
      <c r="H3965" s="4">
        <v>9</v>
      </c>
      <c r="I3965" s="4">
        <v>14</v>
      </c>
      <c r="J3965" s="4">
        <v>0</v>
      </c>
      <c r="K3965" s="4">
        <v>0</v>
      </c>
    </row>
    <row r="3966" spans="1:11">
      <c r="A3966">
        <v>1973</v>
      </c>
      <c r="B3966" t="s">
        <v>133</v>
      </c>
      <c r="C3966" t="s">
        <v>134</v>
      </c>
      <c r="D3966" t="s">
        <v>6</v>
      </c>
      <c r="E3966" t="s">
        <v>534</v>
      </c>
      <c r="F3966">
        <v>3</v>
      </c>
      <c r="G3966" s="4">
        <v>7</v>
      </c>
      <c r="H3966" s="4">
        <v>3</v>
      </c>
      <c r="I3966" s="4">
        <v>0</v>
      </c>
      <c r="J3966" s="4">
        <v>0</v>
      </c>
      <c r="K3966" s="4">
        <v>0</v>
      </c>
    </row>
    <row r="3967" spans="1:11">
      <c r="A3967">
        <v>1975</v>
      </c>
      <c r="B3967" t="s">
        <v>133</v>
      </c>
      <c r="C3967" t="s">
        <v>134</v>
      </c>
      <c r="D3967" t="s">
        <v>6</v>
      </c>
      <c r="E3967" t="s">
        <v>534</v>
      </c>
      <c r="F3967">
        <v>3</v>
      </c>
      <c r="G3967" s="4">
        <v>68</v>
      </c>
      <c r="H3967" s="4">
        <v>40</v>
      </c>
      <c r="I3967" s="4">
        <v>13</v>
      </c>
      <c r="J3967" s="4">
        <v>0</v>
      </c>
      <c r="K3967" s="4">
        <v>0</v>
      </c>
    </row>
    <row r="3968" spans="1:11">
      <c r="A3968">
        <v>1976</v>
      </c>
      <c r="B3968" t="s">
        <v>133</v>
      </c>
      <c r="C3968" t="s">
        <v>134</v>
      </c>
      <c r="D3968" t="s">
        <v>6</v>
      </c>
      <c r="E3968" t="s">
        <v>534</v>
      </c>
      <c r="F3968">
        <v>4</v>
      </c>
      <c r="G3968" s="4">
        <v>24</v>
      </c>
      <c r="H3968" s="4">
        <v>29</v>
      </c>
      <c r="I3968" s="4">
        <v>14</v>
      </c>
      <c r="J3968" s="4">
        <v>0</v>
      </c>
      <c r="K3968" s="4">
        <v>0</v>
      </c>
    </row>
    <row r="3969" spans="1:11">
      <c r="A3969">
        <v>1977</v>
      </c>
      <c r="B3969" t="s">
        <v>133</v>
      </c>
      <c r="C3969" t="s">
        <v>134</v>
      </c>
      <c r="D3969" t="s">
        <v>6</v>
      </c>
      <c r="E3969" t="s">
        <v>534</v>
      </c>
      <c r="F3969">
        <v>19</v>
      </c>
      <c r="G3969" s="4">
        <v>108</v>
      </c>
      <c r="H3969" s="4">
        <v>16</v>
      </c>
      <c r="I3969" s="4">
        <v>0</v>
      </c>
      <c r="J3969" s="4">
        <v>0</v>
      </c>
      <c r="K3969" s="4">
        <v>0</v>
      </c>
    </row>
    <row r="3970" spans="1:11">
      <c r="A3970">
        <v>1978</v>
      </c>
      <c r="B3970" t="s">
        <v>133</v>
      </c>
      <c r="C3970" t="s">
        <v>134</v>
      </c>
      <c r="D3970" t="s">
        <v>6</v>
      </c>
      <c r="E3970" t="s">
        <v>534</v>
      </c>
      <c r="F3970">
        <v>7</v>
      </c>
      <c r="G3970" s="4">
        <v>25</v>
      </c>
      <c r="H3970" s="4">
        <v>0</v>
      </c>
      <c r="I3970" s="4">
        <v>0</v>
      </c>
      <c r="J3970" s="4">
        <v>0</v>
      </c>
      <c r="K3970" s="4">
        <v>0</v>
      </c>
    </row>
    <row r="3971" spans="1:11">
      <c r="A3971">
        <v>1979</v>
      </c>
      <c r="B3971" t="s">
        <v>133</v>
      </c>
      <c r="C3971" t="s">
        <v>134</v>
      </c>
      <c r="D3971" t="s">
        <v>6</v>
      </c>
      <c r="E3971" t="s">
        <v>534</v>
      </c>
      <c r="F3971">
        <v>4</v>
      </c>
      <c r="G3971" s="4">
        <v>41</v>
      </c>
      <c r="H3971" s="4">
        <v>4</v>
      </c>
      <c r="I3971" s="4">
        <v>0</v>
      </c>
      <c r="J3971" s="4">
        <v>0</v>
      </c>
      <c r="K3971" s="4">
        <v>0</v>
      </c>
    </row>
    <row r="3972" spans="1:11">
      <c r="A3972">
        <v>1981</v>
      </c>
      <c r="B3972" t="s">
        <v>133</v>
      </c>
      <c r="C3972" t="s">
        <v>134</v>
      </c>
      <c r="D3972" t="s">
        <v>6</v>
      </c>
      <c r="E3972" t="s">
        <v>534</v>
      </c>
      <c r="F3972">
        <v>3</v>
      </c>
      <c r="G3972" s="4">
        <v>18</v>
      </c>
      <c r="H3972" s="4">
        <v>3</v>
      </c>
      <c r="I3972" s="4">
        <v>7</v>
      </c>
      <c r="J3972" s="4">
        <v>0</v>
      </c>
      <c r="K3972" s="4">
        <v>0</v>
      </c>
    </row>
    <row r="3973" spans="1:11">
      <c r="A3973">
        <v>1983</v>
      </c>
      <c r="B3973" t="s">
        <v>133</v>
      </c>
      <c r="C3973" t="s">
        <v>134</v>
      </c>
      <c r="D3973" t="s">
        <v>6</v>
      </c>
      <c r="E3973" t="s">
        <v>534</v>
      </c>
      <c r="F3973">
        <v>4</v>
      </c>
      <c r="G3973" s="4">
        <v>4</v>
      </c>
      <c r="H3973" s="4">
        <v>4</v>
      </c>
      <c r="I3973" s="4">
        <v>0</v>
      </c>
      <c r="J3973" s="4">
        <v>0</v>
      </c>
      <c r="K3973" s="4">
        <v>0</v>
      </c>
    </row>
    <row r="3974" spans="1:11">
      <c r="A3974">
        <v>1984</v>
      </c>
      <c r="B3974" t="s">
        <v>133</v>
      </c>
      <c r="C3974" t="s">
        <v>134</v>
      </c>
      <c r="D3974" t="s">
        <v>6</v>
      </c>
      <c r="E3974" t="s">
        <v>6</v>
      </c>
      <c r="F3974">
        <v>21</v>
      </c>
      <c r="G3974" s="4">
        <v>124</v>
      </c>
      <c r="H3974" s="4">
        <v>9</v>
      </c>
      <c r="I3974" s="4">
        <v>137</v>
      </c>
      <c r="J3974" s="4">
        <v>0</v>
      </c>
      <c r="K3974" s="4">
        <v>0</v>
      </c>
    </row>
    <row r="3975" spans="1:11">
      <c r="A3975">
        <v>1985</v>
      </c>
      <c r="B3975" t="s">
        <v>133</v>
      </c>
      <c r="C3975" t="s">
        <v>134</v>
      </c>
      <c r="D3975" t="s">
        <v>6</v>
      </c>
      <c r="E3975" t="s">
        <v>6</v>
      </c>
      <c r="F3975">
        <v>17</v>
      </c>
      <c r="G3975" s="4">
        <v>38</v>
      </c>
      <c r="H3975" s="4">
        <v>0</v>
      </c>
      <c r="I3975" s="4">
        <v>55</v>
      </c>
      <c r="J3975" s="4">
        <v>0</v>
      </c>
      <c r="K3975" s="4">
        <v>0</v>
      </c>
    </row>
    <row r="3976" spans="1:11">
      <c r="A3976">
        <v>1986</v>
      </c>
      <c r="B3976" t="s">
        <v>133</v>
      </c>
      <c r="C3976" t="s">
        <v>134</v>
      </c>
      <c r="D3976" t="s">
        <v>6</v>
      </c>
      <c r="E3976" t="s">
        <v>6</v>
      </c>
      <c r="F3976">
        <v>7</v>
      </c>
      <c r="G3976" s="4">
        <v>11</v>
      </c>
      <c r="H3976" s="4">
        <v>0</v>
      </c>
      <c r="I3976" s="4">
        <v>0</v>
      </c>
      <c r="J3976" s="4">
        <v>0</v>
      </c>
      <c r="K3976" s="4">
        <v>0</v>
      </c>
    </row>
    <row r="3977" spans="1:11">
      <c r="A3977">
        <v>1988</v>
      </c>
      <c r="B3977" t="s">
        <v>133</v>
      </c>
      <c r="C3977" t="s">
        <v>134</v>
      </c>
      <c r="D3977" t="s">
        <v>6</v>
      </c>
      <c r="E3977" t="s">
        <v>6</v>
      </c>
      <c r="F3977">
        <v>13</v>
      </c>
      <c r="G3977" s="4">
        <v>18</v>
      </c>
      <c r="H3977" s="4">
        <v>0</v>
      </c>
      <c r="I3977" s="4">
        <v>31</v>
      </c>
      <c r="J3977" s="4">
        <v>0</v>
      </c>
      <c r="K3977" s="4">
        <v>0</v>
      </c>
    </row>
    <row r="3978" spans="1:11">
      <c r="A3978">
        <v>1988</v>
      </c>
      <c r="B3978" t="s">
        <v>133</v>
      </c>
      <c r="C3978" t="s">
        <v>134</v>
      </c>
      <c r="D3978" t="s">
        <v>6</v>
      </c>
      <c r="E3978" t="s">
        <v>537</v>
      </c>
      <c r="F3978">
        <v>4</v>
      </c>
      <c r="G3978" s="4">
        <v>4</v>
      </c>
      <c r="H3978" s="4">
        <v>0</v>
      </c>
      <c r="I3978" s="4">
        <v>4</v>
      </c>
      <c r="J3978" s="4">
        <v>0</v>
      </c>
      <c r="K3978" s="4">
        <v>0</v>
      </c>
    </row>
    <row r="3979" spans="1:11">
      <c r="A3979">
        <v>1989</v>
      </c>
      <c r="B3979" t="s">
        <v>133</v>
      </c>
      <c r="C3979" t="s">
        <v>134</v>
      </c>
      <c r="D3979" t="s">
        <v>6</v>
      </c>
      <c r="E3979" t="s">
        <v>6</v>
      </c>
      <c r="F3979">
        <v>10</v>
      </c>
      <c r="G3979" s="4">
        <v>10</v>
      </c>
      <c r="H3979" s="4">
        <v>0</v>
      </c>
      <c r="I3979" s="4">
        <v>25</v>
      </c>
      <c r="J3979" s="4">
        <v>0</v>
      </c>
      <c r="K3979" s="4">
        <v>0</v>
      </c>
    </row>
    <row r="3980" spans="1:11">
      <c r="A3980">
        <v>1990</v>
      </c>
      <c r="B3980" t="s">
        <v>133</v>
      </c>
      <c r="C3980" t="s">
        <v>134</v>
      </c>
      <c r="D3980" t="s">
        <v>6</v>
      </c>
      <c r="E3980" t="s">
        <v>6</v>
      </c>
      <c r="F3980">
        <v>5</v>
      </c>
      <c r="G3980" s="4">
        <v>14</v>
      </c>
      <c r="H3980" s="4">
        <v>0</v>
      </c>
      <c r="I3980" s="4">
        <v>5</v>
      </c>
      <c r="J3980" s="4">
        <v>0</v>
      </c>
      <c r="K3980" s="4">
        <v>0</v>
      </c>
    </row>
    <row r="3981" spans="1:11">
      <c r="A3981">
        <v>1992</v>
      </c>
      <c r="B3981" t="s">
        <v>133</v>
      </c>
      <c r="C3981" t="s">
        <v>134</v>
      </c>
      <c r="D3981" t="s">
        <v>6</v>
      </c>
      <c r="E3981" t="s">
        <v>537</v>
      </c>
      <c r="F3981">
        <v>5</v>
      </c>
      <c r="G3981" s="4">
        <v>5</v>
      </c>
      <c r="H3981" s="4">
        <v>0</v>
      </c>
      <c r="I3981" s="4">
        <v>0</v>
      </c>
      <c r="J3981" s="4">
        <v>0</v>
      </c>
      <c r="K3981" s="4">
        <v>0</v>
      </c>
    </row>
    <row r="3982" spans="1:11">
      <c r="A3982">
        <v>1993</v>
      </c>
      <c r="B3982" t="s">
        <v>133</v>
      </c>
      <c r="C3982" t="s">
        <v>134</v>
      </c>
      <c r="D3982" t="s">
        <v>6</v>
      </c>
      <c r="E3982" t="s">
        <v>6</v>
      </c>
      <c r="F3982">
        <v>7</v>
      </c>
      <c r="G3982" s="4">
        <v>45</v>
      </c>
      <c r="H3982" s="4">
        <v>0</v>
      </c>
      <c r="I3982" s="4">
        <v>19</v>
      </c>
      <c r="J3982" s="4">
        <v>0</v>
      </c>
      <c r="K3982" s="4">
        <v>4</v>
      </c>
    </row>
    <row r="3983" spans="1:11">
      <c r="A3983">
        <v>1996</v>
      </c>
      <c r="B3983" t="s">
        <v>133</v>
      </c>
      <c r="C3983" t="s">
        <v>134</v>
      </c>
      <c r="D3983" t="s">
        <v>6</v>
      </c>
      <c r="E3983" t="s">
        <v>6</v>
      </c>
      <c r="F3983">
        <v>10</v>
      </c>
      <c r="G3983" s="4">
        <v>47</v>
      </c>
      <c r="H3983" s="4">
        <v>0</v>
      </c>
      <c r="I3983" s="4">
        <v>27</v>
      </c>
      <c r="J3983" s="4">
        <v>0</v>
      </c>
      <c r="K3983" s="4">
        <v>0</v>
      </c>
    </row>
    <row r="3984" spans="1:11">
      <c r="A3984">
        <v>1999</v>
      </c>
      <c r="B3984" t="s">
        <v>133</v>
      </c>
      <c r="C3984" t="s">
        <v>134</v>
      </c>
      <c r="D3984" t="s">
        <v>6</v>
      </c>
      <c r="E3984" t="s">
        <v>6</v>
      </c>
      <c r="F3984">
        <v>4</v>
      </c>
      <c r="G3984" s="4">
        <v>12.589772727272727</v>
      </c>
      <c r="H3984" s="4">
        <v>0</v>
      </c>
      <c r="I3984" s="4">
        <v>0</v>
      </c>
      <c r="J3984" s="4">
        <v>0</v>
      </c>
      <c r="K3984" s="4">
        <v>0</v>
      </c>
    </row>
    <row r="3985" spans="1:11">
      <c r="A3985">
        <v>2000</v>
      </c>
      <c r="B3985" t="s">
        <v>133</v>
      </c>
      <c r="C3985" t="s">
        <v>134</v>
      </c>
      <c r="D3985" t="s">
        <v>6</v>
      </c>
      <c r="E3985" t="s">
        <v>6</v>
      </c>
      <c r="F3985">
        <v>5</v>
      </c>
      <c r="G3985" s="4">
        <v>13.830750893921333</v>
      </c>
      <c r="H3985" s="4">
        <v>0</v>
      </c>
      <c r="I3985" s="4">
        <v>36.882002383790223</v>
      </c>
      <c r="J3985" s="4">
        <v>0</v>
      </c>
      <c r="K3985" s="4">
        <v>0</v>
      </c>
    </row>
    <row r="3986" spans="1:11">
      <c r="A3986">
        <v>2003</v>
      </c>
      <c r="B3986" t="s">
        <v>133</v>
      </c>
      <c r="C3986" t="s">
        <v>134</v>
      </c>
      <c r="D3986" t="s">
        <v>6</v>
      </c>
      <c r="E3986" t="s">
        <v>6</v>
      </c>
      <c r="F3986">
        <v>4</v>
      </c>
      <c r="G3986" s="4">
        <v>15.916883116883117</v>
      </c>
      <c r="H3986" s="4">
        <v>0</v>
      </c>
      <c r="I3986" s="4">
        <v>23.875324675324677</v>
      </c>
      <c r="J3986" s="4">
        <v>0</v>
      </c>
      <c r="K3986" s="4">
        <v>0</v>
      </c>
    </row>
    <row r="3987" spans="1:11">
      <c r="A3987">
        <v>1968</v>
      </c>
      <c r="B3987" t="s">
        <v>135</v>
      </c>
      <c r="C3987" t="s">
        <v>136</v>
      </c>
      <c r="D3987" t="s">
        <v>6</v>
      </c>
      <c r="E3987" t="s">
        <v>534</v>
      </c>
      <c r="F3987">
        <v>578</v>
      </c>
      <c r="G3987" s="4">
        <v>4559</v>
      </c>
      <c r="H3987" s="4">
        <v>516</v>
      </c>
      <c r="I3987" s="4">
        <v>0</v>
      </c>
      <c r="J3987" s="4">
        <v>0</v>
      </c>
      <c r="K3987" s="4">
        <v>0</v>
      </c>
    </row>
    <row r="3988" spans="1:11">
      <c r="A3988">
        <v>1969</v>
      </c>
      <c r="B3988" t="s">
        <v>135</v>
      </c>
      <c r="C3988" t="s">
        <v>136</v>
      </c>
      <c r="D3988" t="s">
        <v>6</v>
      </c>
      <c r="E3988" t="s">
        <v>534</v>
      </c>
      <c r="F3988">
        <v>417</v>
      </c>
      <c r="G3988" s="4">
        <v>3238</v>
      </c>
      <c r="H3988" s="4">
        <v>489</v>
      </c>
      <c r="I3988" s="4">
        <v>0</v>
      </c>
      <c r="J3988" s="4">
        <v>0</v>
      </c>
      <c r="K3988" s="4">
        <v>0</v>
      </c>
    </row>
    <row r="3989" spans="1:11">
      <c r="A3989">
        <v>1970</v>
      </c>
      <c r="B3989" t="s">
        <v>135</v>
      </c>
      <c r="C3989" t="s">
        <v>136</v>
      </c>
      <c r="D3989" t="s">
        <v>6</v>
      </c>
      <c r="E3989" t="s">
        <v>534</v>
      </c>
      <c r="F3989">
        <v>472</v>
      </c>
      <c r="G3989" s="4">
        <v>4485</v>
      </c>
      <c r="H3989" s="4">
        <v>360</v>
      </c>
      <c r="I3989" s="4">
        <v>0</v>
      </c>
      <c r="J3989" s="4">
        <v>0</v>
      </c>
      <c r="K3989" s="4">
        <v>0</v>
      </c>
    </row>
    <row r="3990" spans="1:11">
      <c r="A3990">
        <v>1971</v>
      </c>
      <c r="B3990" t="s">
        <v>135</v>
      </c>
      <c r="C3990" t="s">
        <v>136</v>
      </c>
      <c r="D3990" t="s">
        <v>6</v>
      </c>
      <c r="E3990" t="s">
        <v>534</v>
      </c>
      <c r="F3990">
        <v>399</v>
      </c>
      <c r="G3990" s="4">
        <v>2544</v>
      </c>
      <c r="H3990" s="4">
        <v>276</v>
      </c>
      <c r="I3990" s="4">
        <v>160</v>
      </c>
      <c r="J3990" s="4">
        <v>0</v>
      </c>
      <c r="K3990" s="4">
        <v>0</v>
      </c>
    </row>
    <row r="3991" spans="1:11">
      <c r="A3991">
        <v>1972</v>
      </c>
      <c r="B3991" t="s">
        <v>135</v>
      </c>
      <c r="C3991" t="s">
        <v>136</v>
      </c>
      <c r="D3991" t="s">
        <v>6</v>
      </c>
      <c r="E3991" t="s">
        <v>534</v>
      </c>
      <c r="F3991">
        <v>269</v>
      </c>
      <c r="G3991" s="4">
        <v>1981</v>
      </c>
      <c r="H3991" s="4">
        <v>193</v>
      </c>
      <c r="I3991" s="4">
        <v>55</v>
      </c>
      <c r="J3991" s="4">
        <v>0</v>
      </c>
      <c r="K3991" s="4">
        <v>0</v>
      </c>
    </row>
    <row r="3992" spans="1:11">
      <c r="A3992">
        <v>1973</v>
      </c>
      <c r="B3992" t="s">
        <v>135</v>
      </c>
      <c r="C3992" t="s">
        <v>136</v>
      </c>
      <c r="D3992" t="s">
        <v>6</v>
      </c>
      <c r="E3992" t="s">
        <v>534</v>
      </c>
      <c r="F3992">
        <v>314</v>
      </c>
      <c r="G3992" s="4">
        <v>2515</v>
      </c>
      <c r="H3992" s="4">
        <v>325</v>
      </c>
      <c r="I3992" s="4">
        <v>212</v>
      </c>
      <c r="J3992" s="4">
        <v>0</v>
      </c>
      <c r="K3992" s="4">
        <v>0</v>
      </c>
    </row>
    <row r="3993" spans="1:11">
      <c r="A3993">
        <v>1974</v>
      </c>
      <c r="B3993" t="s">
        <v>135</v>
      </c>
      <c r="C3993" t="s">
        <v>136</v>
      </c>
      <c r="D3993" t="s">
        <v>6</v>
      </c>
      <c r="E3993" t="s">
        <v>534</v>
      </c>
      <c r="F3993">
        <v>232</v>
      </c>
      <c r="G3993" s="4">
        <v>1637</v>
      </c>
      <c r="H3993" s="4">
        <v>147</v>
      </c>
      <c r="I3993" s="4">
        <v>91</v>
      </c>
      <c r="J3993" s="4">
        <v>0</v>
      </c>
      <c r="K3993" s="4">
        <v>0</v>
      </c>
    </row>
    <row r="3994" spans="1:11">
      <c r="A3994">
        <v>1975</v>
      </c>
      <c r="B3994" t="s">
        <v>135</v>
      </c>
      <c r="C3994" t="s">
        <v>136</v>
      </c>
      <c r="D3994" t="s">
        <v>6</v>
      </c>
      <c r="E3994" t="s">
        <v>534</v>
      </c>
      <c r="F3994">
        <v>197</v>
      </c>
      <c r="G3994" s="4">
        <v>1222</v>
      </c>
      <c r="H3994" s="4">
        <v>95</v>
      </c>
      <c r="I3994" s="4">
        <v>60</v>
      </c>
      <c r="J3994" s="4">
        <v>0</v>
      </c>
      <c r="K3994" s="4">
        <v>0</v>
      </c>
    </row>
    <row r="3995" spans="1:11">
      <c r="A3995">
        <v>1976</v>
      </c>
      <c r="B3995" t="s">
        <v>135</v>
      </c>
      <c r="C3995" t="s">
        <v>136</v>
      </c>
      <c r="D3995" t="s">
        <v>6</v>
      </c>
      <c r="E3995" t="s">
        <v>534</v>
      </c>
      <c r="F3995">
        <v>215</v>
      </c>
      <c r="G3995" s="4">
        <v>1258</v>
      </c>
      <c r="H3995" s="4">
        <v>91</v>
      </c>
      <c r="I3995" s="4">
        <v>86</v>
      </c>
      <c r="J3995" s="4">
        <v>0</v>
      </c>
      <c r="K3995" s="4">
        <v>0</v>
      </c>
    </row>
    <row r="3996" spans="1:11">
      <c r="A3996">
        <v>1977</v>
      </c>
      <c r="B3996" t="s">
        <v>135</v>
      </c>
      <c r="C3996" t="s">
        <v>136</v>
      </c>
      <c r="D3996" t="s">
        <v>6</v>
      </c>
      <c r="E3996" t="s">
        <v>534</v>
      </c>
      <c r="F3996">
        <v>99</v>
      </c>
      <c r="G3996" s="4">
        <v>561</v>
      </c>
      <c r="H3996" s="4">
        <v>24</v>
      </c>
      <c r="I3996" s="4">
        <v>65</v>
      </c>
      <c r="J3996" s="4">
        <v>0</v>
      </c>
      <c r="K3996" s="4">
        <v>0</v>
      </c>
    </row>
    <row r="3997" spans="1:11">
      <c r="A3997">
        <v>1978</v>
      </c>
      <c r="B3997" t="s">
        <v>135</v>
      </c>
      <c r="C3997" t="s">
        <v>136</v>
      </c>
      <c r="D3997" t="s">
        <v>6</v>
      </c>
      <c r="E3997" t="s">
        <v>534</v>
      </c>
      <c r="F3997">
        <v>50</v>
      </c>
      <c r="G3997" s="4">
        <v>347</v>
      </c>
      <c r="H3997" s="4">
        <v>44</v>
      </c>
      <c r="I3997" s="4">
        <v>59</v>
      </c>
      <c r="J3997" s="4">
        <v>0</v>
      </c>
      <c r="K3997" s="4">
        <v>0</v>
      </c>
    </row>
    <row r="3998" spans="1:11">
      <c r="A3998">
        <v>1979</v>
      </c>
      <c r="B3998" t="s">
        <v>135</v>
      </c>
      <c r="C3998" t="s">
        <v>136</v>
      </c>
      <c r="D3998" t="s">
        <v>6</v>
      </c>
      <c r="E3998" t="s">
        <v>534</v>
      </c>
      <c r="F3998">
        <v>55</v>
      </c>
      <c r="G3998" s="4">
        <v>230</v>
      </c>
      <c r="H3998" s="4">
        <v>8</v>
      </c>
      <c r="I3998" s="4">
        <v>68</v>
      </c>
      <c r="J3998" s="4">
        <v>0</v>
      </c>
      <c r="K3998" s="4">
        <v>0</v>
      </c>
    </row>
    <row r="3999" spans="1:11">
      <c r="A3999">
        <v>1980</v>
      </c>
      <c r="B3999" t="s">
        <v>135</v>
      </c>
      <c r="C3999" t="s">
        <v>136</v>
      </c>
      <c r="D3999" t="s">
        <v>6</v>
      </c>
      <c r="E3999" t="s">
        <v>534</v>
      </c>
      <c r="F3999">
        <v>38</v>
      </c>
      <c r="G3999" s="4">
        <v>193</v>
      </c>
      <c r="H3999" s="4">
        <v>0</v>
      </c>
      <c r="I3999" s="4">
        <v>3</v>
      </c>
      <c r="J3999" s="4">
        <v>0</v>
      </c>
      <c r="K3999" s="4">
        <v>0</v>
      </c>
    </row>
    <row r="4000" spans="1:11">
      <c r="A4000">
        <v>1981</v>
      </c>
      <c r="B4000" t="s">
        <v>135</v>
      </c>
      <c r="C4000" t="s">
        <v>136</v>
      </c>
      <c r="D4000" t="s">
        <v>6</v>
      </c>
      <c r="E4000" t="s">
        <v>534</v>
      </c>
      <c r="F4000">
        <v>23</v>
      </c>
      <c r="G4000" s="4">
        <v>228</v>
      </c>
      <c r="H4000" s="4">
        <v>0</v>
      </c>
      <c r="I4000" s="4">
        <v>80</v>
      </c>
      <c r="J4000" s="4">
        <v>0</v>
      </c>
      <c r="K4000" s="4">
        <v>0</v>
      </c>
    </row>
    <row r="4001" spans="1:11">
      <c r="A4001">
        <v>1982</v>
      </c>
      <c r="B4001" t="s">
        <v>135</v>
      </c>
      <c r="C4001" t="s">
        <v>136</v>
      </c>
      <c r="D4001" t="s">
        <v>6</v>
      </c>
      <c r="E4001" t="s">
        <v>534</v>
      </c>
      <c r="F4001">
        <v>46</v>
      </c>
      <c r="G4001" s="4">
        <v>314</v>
      </c>
      <c r="H4001" s="4">
        <v>0</v>
      </c>
      <c r="I4001" s="4">
        <v>167</v>
      </c>
      <c r="J4001" s="4">
        <v>0</v>
      </c>
      <c r="K4001" s="4">
        <v>14</v>
      </c>
    </row>
    <row r="4002" spans="1:11">
      <c r="A4002">
        <v>1983</v>
      </c>
      <c r="B4002" t="s">
        <v>135</v>
      </c>
      <c r="C4002" t="s">
        <v>136</v>
      </c>
      <c r="D4002" t="s">
        <v>6</v>
      </c>
      <c r="E4002" t="s">
        <v>534</v>
      </c>
      <c r="F4002">
        <v>129</v>
      </c>
      <c r="G4002" s="4">
        <v>1071</v>
      </c>
      <c r="H4002" s="4">
        <v>0</v>
      </c>
      <c r="I4002" s="4">
        <v>406</v>
      </c>
      <c r="J4002" s="4">
        <v>30</v>
      </c>
      <c r="K4002" s="4">
        <v>61</v>
      </c>
    </row>
    <row r="4003" spans="1:11">
      <c r="A4003">
        <v>1984</v>
      </c>
      <c r="B4003" t="s">
        <v>135</v>
      </c>
      <c r="C4003" t="s">
        <v>136</v>
      </c>
      <c r="D4003" t="s">
        <v>6</v>
      </c>
      <c r="E4003" t="s">
        <v>6</v>
      </c>
      <c r="F4003">
        <v>141</v>
      </c>
      <c r="G4003" s="4">
        <v>1079</v>
      </c>
      <c r="H4003" s="4">
        <v>9</v>
      </c>
      <c r="I4003" s="4">
        <v>629</v>
      </c>
      <c r="J4003" s="4">
        <v>64</v>
      </c>
      <c r="K4003" s="4">
        <v>595</v>
      </c>
    </row>
    <row r="4004" spans="1:11">
      <c r="A4004">
        <v>1984</v>
      </c>
      <c r="B4004" t="s">
        <v>135</v>
      </c>
      <c r="C4004" t="s">
        <v>136</v>
      </c>
      <c r="D4004" t="s">
        <v>6</v>
      </c>
      <c r="E4004" t="s">
        <v>537</v>
      </c>
      <c r="F4004">
        <v>12</v>
      </c>
      <c r="G4004" s="4">
        <v>28</v>
      </c>
      <c r="H4004" s="4">
        <v>0</v>
      </c>
      <c r="I4004" s="4">
        <v>0</v>
      </c>
      <c r="J4004" s="4">
        <v>0</v>
      </c>
      <c r="K4004" s="4">
        <v>12</v>
      </c>
    </row>
    <row r="4005" spans="1:11">
      <c r="A4005">
        <v>1984</v>
      </c>
      <c r="B4005" t="s">
        <v>135</v>
      </c>
      <c r="C4005" t="s">
        <v>136</v>
      </c>
      <c r="D4005" t="s">
        <v>6</v>
      </c>
      <c r="E4005" t="s">
        <v>662</v>
      </c>
      <c r="F4005">
        <v>3</v>
      </c>
      <c r="G4005" s="4">
        <v>6</v>
      </c>
      <c r="H4005" s="4">
        <v>0</v>
      </c>
      <c r="I4005" s="4">
        <v>0</v>
      </c>
      <c r="J4005" s="4">
        <v>0</v>
      </c>
      <c r="K4005" s="4">
        <v>0</v>
      </c>
    </row>
    <row r="4006" spans="1:11">
      <c r="A4006">
        <v>1984</v>
      </c>
      <c r="B4006" t="s">
        <v>135</v>
      </c>
      <c r="C4006" t="s">
        <v>136</v>
      </c>
      <c r="D4006" t="s">
        <v>6</v>
      </c>
      <c r="E4006" t="s">
        <v>979</v>
      </c>
      <c r="F4006">
        <v>3</v>
      </c>
      <c r="G4006" s="4">
        <v>3</v>
      </c>
      <c r="H4006" s="4">
        <v>0</v>
      </c>
      <c r="I4006" s="4">
        <v>0</v>
      </c>
      <c r="J4006" s="4">
        <v>0</v>
      </c>
      <c r="K4006" s="4">
        <v>0</v>
      </c>
    </row>
    <row r="4007" spans="1:11">
      <c r="A4007">
        <v>1984</v>
      </c>
      <c r="B4007" t="s">
        <v>135</v>
      </c>
      <c r="C4007" t="s">
        <v>136</v>
      </c>
      <c r="D4007" t="s">
        <v>6</v>
      </c>
      <c r="E4007" t="s">
        <v>976</v>
      </c>
      <c r="F4007">
        <v>4</v>
      </c>
      <c r="G4007" s="4">
        <v>7</v>
      </c>
      <c r="H4007" s="4">
        <v>0</v>
      </c>
      <c r="I4007" s="4">
        <v>0</v>
      </c>
      <c r="J4007" s="4">
        <v>0</v>
      </c>
      <c r="K4007" s="4">
        <v>0</v>
      </c>
    </row>
    <row r="4008" spans="1:11">
      <c r="A4008">
        <v>1985</v>
      </c>
      <c r="B4008" t="s">
        <v>135</v>
      </c>
      <c r="C4008" t="s">
        <v>136</v>
      </c>
      <c r="D4008" t="s">
        <v>6</v>
      </c>
      <c r="E4008" t="s">
        <v>978</v>
      </c>
      <c r="F4008">
        <v>0</v>
      </c>
      <c r="G4008" s="4">
        <v>0</v>
      </c>
      <c r="H4008" s="4">
        <v>0</v>
      </c>
      <c r="I4008" s="4">
        <v>0</v>
      </c>
      <c r="J4008" s="4">
        <v>0</v>
      </c>
      <c r="K4008" s="4">
        <v>0</v>
      </c>
    </row>
    <row r="4009" spans="1:11">
      <c r="A4009">
        <v>1985</v>
      </c>
      <c r="B4009" t="s">
        <v>135</v>
      </c>
      <c r="C4009" t="s">
        <v>136</v>
      </c>
      <c r="D4009" t="s">
        <v>6</v>
      </c>
      <c r="E4009" t="s">
        <v>6</v>
      </c>
      <c r="F4009">
        <v>142</v>
      </c>
      <c r="G4009" s="4">
        <v>1698</v>
      </c>
      <c r="H4009" s="4">
        <v>0</v>
      </c>
      <c r="I4009" s="4">
        <v>469</v>
      </c>
      <c r="J4009" s="4">
        <v>148</v>
      </c>
      <c r="K4009" s="4">
        <v>362</v>
      </c>
    </row>
    <row r="4010" spans="1:11">
      <c r="A4010">
        <v>1985</v>
      </c>
      <c r="B4010" t="s">
        <v>135</v>
      </c>
      <c r="C4010" t="s">
        <v>136</v>
      </c>
      <c r="D4010" t="s">
        <v>6</v>
      </c>
      <c r="E4010" t="s">
        <v>537</v>
      </c>
      <c r="F4010">
        <v>13</v>
      </c>
      <c r="G4010" s="4">
        <v>32</v>
      </c>
      <c r="H4010" s="4">
        <v>0</v>
      </c>
      <c r="I4010" s="4">
        <v>6</v>
      </c>
      <c r="J4010" s="4">
        <v>0</v>
      </c>
      <c r="K4010" s="4">
        <v>10</v>
      </c>
    </row>
    <row r="4011" spans="1:11">
      <c r="A4011">
        <v>1985</v>
      </c>
      <c r="B4011" t="s">
        <v>135</v>
      </c>
      <c r="C4011" t="s">
        <v>136</v>
      </c>
      <c r="D4011" t="s">
        <v>6</v>
      </c>
      <c r="E4011" t="s">
        <v>979</v>
      </c>
      <c r="F4011">
        <v>5</v>
      </c>
      <c r="G4011" s="4">
        <v>8</v>
      </c>
      <c r="H4011" s="4">
        <v>0</v>
      </c>
      <c r="I4011" s="4">
        <v>5</v>
      </c>
      <c r="J4011" s="4">
        <v>0</v>
      </c>
      <c r="K4011" s="4">
        <v>3</v>
      </c>
    </row>
    <row r="4012" spans="1:11">
      <c r="A4012">
        <v>1986</v>
      </c>
      <c r="B4012" t="s">
        <v>135</v>
      </c>
      <c r="C4012" t="s">
        <v>136</v>
      </c>
      <c r="D4012" t="s">
        <v>6</v>
      </c>
      <c r="E4012" t="s">
        <v>6</v>
      </c>
      <c r="F4012">
        <v>159</v>
      </c>
      <c r="G4012" s="4">
        <v>1202</v>
      </c>
      <c r="H4012" s="4">
        <v>0</v>
      </c>
      <c r="I4012" s="4">
        <v>488</v>
      </c>
      <c r="J4012" s="4">
        <v>110</v>
      </c>
      <c r="K4012" s="4">
        <v>110</v>
      </c>
    </row>
    <row r="4013" spans="1:11">
      <c r="A4013">
        <v>1986</v>
      </c>
      <c r="B4013" t="s">
        <v>135</v>
      </c>
      <c r="C4013" t="s">
        <v>136</v>
      </c>
      <c r="D4013" t="s">
        <v>6</v>
      </c>
      <c r="E4013" t="s">
        <v>976</v>
      </c>
      <c r="F4013">
        <v>5</v>
      </c>
      <c r="G4013" s="4">
        <v>7</v>
      </c>
      <c r="H4013" s="4">
        <v>0</v>
      </c>
      <c r="I4013" s="4">
        <v>0</v>
      </c>
      <c r="J4013" s="4">
        <v>0</v>
      </c>
      <c r="K4013" s="4">
        <v>0</v>
      </c>
    </row>
    <row r="4014" spans="1:11">
      <c r="A4014">
        <v>1987</v>
      </c>
      <c r="B4014" t="s">
        <v>135</v>
      </c>
      <c r="C4014" t="s">
        <v>136</v>
      </c>
      <c r="D4014" t="s">
        <v>6</v>
      </c>
      <c r="E4014" t="s">
        <v>978</v>
      </c>
      <c r="F4014">
        <v>2</v>
      </c>
      <c r="G4014" s="4">
        <v>2</v>
      </c>
      <c r="H4014" s="4">
        <v>0</v>
      </c>
      <c r="I4014" s="4">
        <v>0</v>
      </c>
      <c r="J4014" s="4">
        <v>0</v>
      </c>
      <c r="K4014" s="4">
        <v>2</v>
      </c>
    </row>
    <row r="4015" spans="1:11">
      <c r="A4015">
        <v>1987</v>
      </c>
      <c r="B4015" t="s">
        <v>135</v>
      </c>
      <c r="C4015" t="s">
        <v>136</v>
      </c>
      <c r="D4015" t="s">
        <v>6</v>
      </c>
      <c r="E4015" t="s">
        <v>6</v>
      </c>
      <c r="F4015">
        <v>124</v>
      </c>
      <c r="G4015" s="4">
        <v>690</v>
      </c>
      <c r="H4015" s="4">
        <v>0</v>
      </c>
      <c r="I4015" s="4">
        <v>443</v>
      </c>
      <c r="J4015" s="4">
        <v>8</v>
      </c>
      <c r="K4015" s="4">
        <v>279</v>
      </c>
    </row>
    <row r="4016" spans="1:11">
      <c r="A4016">
        <v>1987</v>
      </c>
      <c r="B4016" t="s">
        <v>135</v>
      </c>
      <c r="C4016" t="s">
        <v>136</v>
      </c>
      <c r="D4016" t="s">
        <v>6</v>
      </c>
      <c r="E4016" t="s">
        <v>537</v>
      </c>
      <c r="F4016">
        <v>5</v>
      </c>
      <c r="G4016" s="4">
        <v>5</v>
      </c>
      <c r="H4016" s="4">
        <v>0</v>
      </c>
      <c r="I4016" s="4">
        <v>0</v>
      </c>
      <c r="J4016" s="4">
        <v>0</v>
      </c>
      <c r="K4016" s="4">
        <v>0</v>
      </c>
    </row>
    <row r="4017" spans="1:11">
      <c r="A4017">
        <v>1987</v>
      </c>
      <c r="B4017" t="s">
        <v>135</v>
      </c>
      <c r="C4017" t="s">
        <v>136</v>
      </c>
      <c r="D4017" t="s">
        <v>6</v>
      </c>
      <c r="E4017" t="s">
        <v>976</v>
      </c>
      <c r="F4017">
        <v>2</v>
      </c>
      <c r="G4017" s="4">
        <v>2</v>
      </c>
      <c r="H4017" s="4">
        <v>0</v>
      </c>
      <c r="I4017" s="4">
        <v>0</v>
      </c>
      <c r="J4017" s="4">
        <v>0</v>
      </c>
      <c r="K4017" s="4">
        <v>0</v>
      </c>
    </row>
    <row r="4018" spans="1:11">
      <c r="A4018">
        <v>1988</v>
      </c>
      <c r="B4018" t="s">
        <v>135</v>
      </c>
      <c r="C4018" t="s">
        <v>136</v>
      </c>
      <c r="D4018" t="s">
        <v>6</v>
      </c>
      <c r="E4018" t="s">
        <v>6</v>
      </c>
      <c r="F4018">
        <v>88</v>
      </c>
      <c r="G4018" s="4">
        <v>385</v>
      </c>
      <c r="H4018" s="4">
        <v>0</v>
      </c>
      <c r="I4018" s="4">
        <v>230</v>
      </c>
      <c r="J4018" s="4">
        <v>0</v>
      </c>
      <c r="K4018" s="4">
        <v>137</v>
      </c>
    </row>
    <row r="4019" spans="1:11">
      <c r="A4019">
        <v>1988</v>
      </c>
      <c r="B4019" t="s">
        <v>135</v>
      </c>
      <c r="C4019" t="s">
        <v>136</v>
      </c>
      <c r="D4019" t="s">
        <v>6</v>
      </c>
      <c r="E4019" t="s">
        <v>537</v>
      </c>
      <c r="F4019">
        <v>8</v>
      </c>
      <c r="G4019" s="4">
        <v>52</v>
      </c>
      <c r="H4019" s="4">
        <v>0</v>
      </c>
      <c r="I4019" s="4">
        <v>8</v>
      </c>
      <c r="J4019" s="4">
        <v>0</v>
      </c>
      <c r="K4019" s="4">
        <v>36</v>
      </c>
    </row>
    <row r="4020" spans="1:11">
      <c r="A4020">
        <v>1988</v>
      </c>
      <c r="B4020" t="s">
        <v>135</v>
      </c>
      <c r="C4020" t="s">
        <v>136</v>
      </c>
      <c r="D4020" t="s">
        <v>6</v>
      </c>
      <c r="E4020" t="s">
        <v>977</v>
      </c>
      <c r="F4020">
        <v>7</v>
      </c>
      <c r="G4020" s="4">
        <v>7</v>
      </c>
      <c r="H4020" s="4">
        <v>0</v>
      </c>
      <c r="I4020" s="4">
        <v>3</v>
      </c>
      <c r="J4020" s="4">
        <v>0</v>
      </c>
      <c r="K4020" s="4">
        <v>0</v>
      </c>
    </row>
    <row r="4021" spans="1:11">
      <c r="A4021">
        <v>1988</v>
      </c>
      <c r="B4021" t="s">
        <v>135</v>
      </c>
      <c r="C4021" t="s">
        <v>136</v>
      </c>
      <c r="D4021" t="s">
        <v>6</v>
      </c>
      <c r="E4021" t="s">
        <v>976</v>
      </c>
      <c r="F4021">
        <v>2</v>
      </c>
      <c r="G4021" s="4">
        <v>2</v>
      </c>
      <c r="H4021" s="4">
        <v>0</v>
      </c>
      <c r="I4021" s="4">
        <v>0</v>
      </c>
      <c r="J4021" s="4">
        <v>0</v>
      </c>
      <c r="K4021" s="4">
        <v>0</v>
      </c>
    </row>
    <row r="4022" spans="1:11">
      <c r="A4022">
        <v>1989</v>
      </c>
      <c r="B4022" t="s">
        <v>135</v>
      </c>
      <c r="C4022" t="s">
        <v>136</v>
      </c>
      <c r="D4022" t="s">
        <v>6</v>
      </c>
      <c r="E4022" t="s">
        <v>6</v>
      </c>
      <c r="F4022">
        <v>66</v>
      </c>
      <c r="G4022" s="4">
        <v>289</v>
      </c>
      <c r="H4022" s="4">
        <v>0</v>
      </c>
      <c r="I4022" s="4">
        <v>76</v>
      </c>
      <c r="J4022" s="4">
        <v>0</v>
      </c>
      <c r="K4022" s="4">
        <v>66</v>
      </c>
    </row>
    <row r="4023" spans="1:11">
      <c r="A4023">
        <v>1989</v>
      </c>
      <c r="B4023" t="s">
        <v>135</v>
      </c>
      <c r="C4023" t="s">
        <v>136</v>
      </c>
      <c r="D4023" t="s">
        <v>6</v>
      </c>
      <c r="E4023" t="s">
        <v>537</v>
      </c>
      <c r="F4023">
        <v>22</v>
      </c>
      <c r="G4023" s="4">
        <v>54</v>
      </c>
      <c r="H4023" s="4">
        <v>0</v>
      </c>
      <c r="I4023" s="4">
        <v>9</v>
      </c>
      <c r="J4023" s="4">
        <v>0</v>
      </c>
      <c r="K4023" s="4">
        <v>0</v>
      </c>
    </row>
    <row r="4024" spans="1:11">
      <c r="A4024">
        <v>1989</v>
      </c>
      <c r="B4024" t="s">
        <v>135</v>
      </c>
      <c r="C4024" t="s">
        <v>136</v>
      </c>
      <c r="D4024" t="s">
        <v>6</v>
      </c>
      <c r="E4024" t="s">
        <v>662</v>
      </c>
      <c r="F4024">
        <v>4</v>
      </c>
      <c r="G4024" s="4">
        <v>7</v>
      </c>
      <c r="H4024" s="4">
        <v>0</v>
      </c>
      <c r="I4024" s="4">
        <v>0</v>
      </c>
      <c r="J4024" s="4">
        <v>0</v>
      </c>
      <c r="K4024" s="4">
        <v>0</v>
      </c>
    </row>
    <row r="4025" spans="1:11">
      <c r="A4025">
        <v>1989</v>
      </c>
      <c r="B4025" t="s">
        <v>135</v>
      </c>
      <c r="C4025" t="s">
        <v>136</v>
      </c>
      <c r="D4025" t="s">
        <v>6</v>
      </c>
      <c r="E4025" t="s">
        <v>980</v>
      </c>
      <c r="F4025">
        <v>4</v>
      </c>
      <c r="G4025" s="4">
        <v>4</v>
      </c>
      <c r="H4025" s="4">
        <v>0</v>
      </c>
      <c r="I4025" s="4">
        <v>0</v>
      </c>
      <c r="J4025" s="4">
        <v>0</v>
      </c>
      <c r="K4025" s="4">
        <v>0</v>
      </c>
    </row>
    <row r="4026" spans="1:11">
      <c r="A4026">
        <v>1990</v>
      </c>
      <c r="B4026" t="s">
        <v>135</v>
      </c>
      <c r="C4026" t="s">
        <v>136</v>
      </c>
      <c r="D4026" t="s">
        <v>6</v>
      </c>
      <c r="E4026" t="s">
        <v>978</v>
      </c>
      <c r="F4026">
        <v>2</v>
      </c>
      <c r="G4026" s="4">
        <v>2</v>
      </c>
      <c r="H4026" s="4">
        <v>0</v>
      </c>
      <c r="I4026" s="4">
        <v>0</v>
      </c>
      <c r="J4026" s="4">
        <v>0</v>
      </c>
      <c r="K4026" s="4">
        <v>2</v>
      </c>
    </row>
    <row r="4027" spans="1:11">
      <c r="A4027">
        <v>1990</v>
      </c>
      <c r="B4027" t="s">
        <v>135</v>
      </c>
      <c r="C4027" t="s">
        <v>136</v>
      </c>
      <c r="D4027" t="s">
        <v>6</v>
      </c>
      <c r="E4027" t="s">
        <v>6</v>
      </c>
      <c r="F4027">
        <v>80</v>
      </c>
      <c r="G4027" s="4">
        <v>931</v>
      </c>
      <c r="H4027" s="4">
        <v>0</v>
      </c>
      <c r="I4027" s="4">
        <v>468</v>
      </c>
      <c r="J4027" s="4">
        <v>0</v>
      </c>
      <c r="K4027" s="4">
        <v>99</v>
      </c>
    </row>
    <row r="4028" spans="1:11">
      <c r="A4028">
        <v>1990</v>
      </c>
      <c r="B4028" t="s">
        <v>135</v>
      </c>
      <c r="C4028" t="s">
        <v>136</v>
      </c>
      <c r="D4028" t="s">
        <v>6</v>
      </c>
      <c r="E4028" t="s">
        <v>537</v>
      </c>
      <c r="F4028">
        <v>16</v>
      </c>
      <c r="G4028" s="4">
        <v>32</v>
      </c>
      <c r="H4028" s="4">
        <v>0</v>
      </c>
      <c r="I4028" s="4">
        <v>0</v>
      </c>
      <c r="J4028" s="4">
        <v>0</v>
      </c>
      <c r="K4028" s="4">
        <v>0</v>
      </c>
    </row>
    <row r="4029" spans="1:11">
      <c r="A4029">
        <v>1990</v>
      </c>
      <c r="B4029" t="s">
        <v>135</v>
      </c>
      <c r="C4029" t="s">
        <v>136</v>
      </c>
      <c r="D4029" t="s">
        <v>6</v>
      </c>
      <c r="E4029" t="s">
        <v>694</v>
      </c>
      <c r="F4029">
        <v>23</v>
      </c>
      <c r="G4029" s="4">
        <v>155</v>
      </c>
      <c r="H4029" s="4">
        <v>0</v>
      </c>
      <c r="I4029" s="4">
        <v>27</v>
      </c>
      <c r="J4029" s="4">
        <v>0</v>
      </c>
      <c r="K4029" s="4">
        <v>35</v>
      </c>
    </row>
    <row r="4030" spans="1:11">
      <c r="A4030">
        <v>1990</v>
      </c>
      <c r="B4030" t="s">
        <v>135</v>
      </c>
      <c r="C4030" t="s">
        <v>136</v>
      </c>
      <c r="D4030" t="s">
        <v>6</v>
      </c>
      <c r="E4030" t="s">
        <v>976</v>
      </c>
      <c r="F4030">
        <v>2</v>
      </c>
      <c r="G4030" s="4">
        <v>2</v>
      </c>
      <c r="H4030" s="4">
        <v>0</v>
      </c>
      <c r="I4030" s="4">
        <v>0</v>
      </c>
      <c r="J4030" s="4">
        <v>0</v>
      </c>
      <c r="K4030" s="4">
        <v>0</v>
      </c>
    </row>
    <row r="4031" spans="1:11">
      <c r="A4031">
        <v>1991</v>
      </c>
      <c r="B4031" t="s">
        <v>135</v>
      </c>
      <c r="C4031" t="s">
        <v>136</v>
      </c>
      <c r="D4031" t="s">
        <v>6</v>
      </c>
      <c r="E4031" t="s">
        <v>6</v>
      </c>
      <c r="F4031">
        <v>135</v>
      </c>
      <c r="G4031" s="4">
        <v>886</v>
      </c>
      <c r="H4031" s="4">
        <v>0</v>
      </c>
      <c r="I4031" s="4">
        <v>89</v>
      </c>
      <c r="J4031" s="4">
        <v>0</v>
      </c>
      <c r="K4031" s="4">
        <v>112</v>
      </c>
    </row>
    <row r="4032" spans="1:11">
      <c r="A4032">
        <v>1991</v>
      </c>
      <c r="B4032" t="s">
        <v>135</v>
      </c>
      <c r="C4032" t="s">
        <v>136</v>
      </c>
      <c r="D4032" t="s">
        <v>6</v>
      </c>
      <c r="E4032" t="s">
        <v>537</v>
      </c>
      <c r="F4032">
        <v>16</v>
      </c>
      <c r="G4032" s="4">
        <v>28</v>
      </c>
      <c r="H4032" s="4">
        <v>0</v>
      </c>
      <c r="I4032" s="4">
        <v>0</v>
      </c>
      <c r="J4032" s="4">
        <v>0</v>
      </c>
      <c r="K4032" s="4">
        <v>4</v>
      </c>
    </row>
    <row r="4033" spans="1:11">
      <c r="A4033">
        <v>1991</v>
      </c>
      <c r="B4033" t="s">
        <v>135</v>
      </c>
      <c r="C4033" t="s">
        <v>136</v>
      </c>
      <c r="D4033" t="s">
        <v>6</v>
      </c>
      <c r="E4033" t="s">
        <v>979</v>
      </c>
      <c r="F4033">
        <v>3</v>
      </c>
      <c r="G4033" s="4">
        <v>3</v>
      </c>
      <c r="H4033" s="4">
        <v>0</v>
      </c>
      <c r="I4033" s="4">
        <v>0</v>
      </c>
      <c r="J4033" s="4">
        <v>0</v>
      </c>
      <c r="K4033" s="4">
        <v>0</v>
      </c>
    </row>
    <row r="4034" spans="1:11">
      <c r="A4034">
        <v>1991</v>
      </c>
      <c r="B4034" t="s">
        <v>135</v>
      </c>
      <c r="C4034" t="s">
        <v>136</v>
      </c>
      <c r="D4034" t="s">
        <v>6</v>
      </c>
      <c r="E4034" t="s">
        <v>976</v>
      </c>
      <c r="F4034">
        <v>4</v>
      </c>
      <c r="G4034" s="4">
        <v>9</v>
      </c>
      <c r="H4034" s="4">
        <v>0</v>
      </c>
      <c r="I4034" s="4">
        <v>0</v>
      </c>
      <c r="J4034" s="4">
        <v>0</v>
      </c>
      <c r="K4034" s="4">
        <v>0</v>
      </c>
    </row>
    <row r="4035" spans="1:11">
      <c r="A4035">
        <v>1992</v>
      </c>
      <c r="B4035" t="s">
        <v>135</v>
      </c>
      <c r="C4035" t="s">
        <v>136</v>
      </c>
      <c r="D4035" t="s">
        <v>6</v>
      </c>
      <c r="E4035" t="s">
        <v>6</v>
      </c>
      <c r="F4035">
        <v>92</v>
      </c>
      <c r="G4035" s="4">
        <v>411</v>
      </c>
      <c r="H4035" s="4">
        <v>0</v>
      </c>
      <c r="I4035" s="4">
        <v>58</v>
      </c>
      <c r="J4035" s="4">
        <v>0</v>
      </c>
      <c r="K4035" s="4">
        <v>50</v>
      </c>
    </row>
    <row r="4036" spans="1:11">
      <c r="A4036">
        <v>1992</v>
      </c>
      <c r="B4036" t="s">
        <v>135</v>
      </c>
      <c r="C4036" t="s">
        <v>136</v>
      </c>
      <c r="D4036" t="s">
        <v>6</v>
      </c>
      <c r="E4036" t="s">
        <v>537</v>
      </c>
      <c r="F4036">
        <v>24</v>
      </c>
      <c r="G4036" s="4">
        <v>96</v>
      </c>
      <c r="H4036" s="4">
        <v>0</v>
      </c>
      <c r="I4036" s="4">
        <v>24</v>
      </c>
      <c r="J4036" s="4">
        <v>0</v>
      </c>
      <c r="K4036" s="4">
        <v>14</v>
      </c>
    </row>
    <row r="4037" spans="1:11">
      <c r="A4037">
        <v>1993</v>
      </c>
      <c r="B4037" t="s">
        <v>135</v>
      </c>
      <c r="C4037" t="s">
        <v>136</v>
      </c>
      <c r="D4037" t="s">
        <v>6</v>
      </c>
      <c r="E4037" t="s">
        <v>6</v>
      </c>
      <c r="F4037">
        <v>101</v>
      </c>
      <c r="G4037" s="4">
        <v>549</v>
      </c>
      <c r="H4037" s="4">
        <v>0</v>
      </c>
      <c r="I4037" s="4">
        <v>164</v>
      </c>
      <c r="J4037" s="4">
        <v>0</v>
      </c>
      <c r="K4037" s="4">
        <v>243</v>
      </c>
    </row>
    <row r="4038" spans="1:11">
      <c r="A4038">
        <v>1993</v>
      </c>
      <c r="B4038" t="s">
        <v>135</v>
      </c>
      <c r="C4038" t="s">
        <v>136</v>
      </c>
      <c r="D4038" t="s">
        <v>6</v>
      </c>
      <c r="E4038" t="s">
        <v>537</v>
      </c>
      <c r="F4038">
        <v>8</v>
      </c>
      <c r="G4038" s="4">
        <v>20</v>
      </c>
      <c r="H4038" s="4">
        <v>0</v>
      </c>
      <c r="I4038" s="4">
        <v>4</v>
      </c>
      <c r="J4038" s="4">
        <v>0</v>
      </c>
      <c r="K4038" s="4">
        <v>0</v>
      </c>
    </row>
    <row r="4039" spans="1:11">
      <c r="A4039">
        <v>1993</v>
      </c>
      <c r="B4039" t="s">
        <v>135</v>
      </c>
      <c r="C4039" t="s">
        <v>136</v>
      </c>
      <c r="D4039" t="s">
        <v>6</v>
      </c>
      <c r="E4039" t="s">
        <v>976</v>
      </c>
      <c r="F4039">
        <v>9</v>
      </c>
      <c r="G4039" s="4">
        <v>18</v>
      </c>
      <c r="H4039" s="4">
        <v>0</v>
      </c>
      <c r="I4039" s="4">
        <v>0</v>
      </c>
      <c r="J4039" s="4">
        <v>0</v>
      </c>
      <c r="K4039" s="4">
        <v>0</v>
      </c>
    </row>
    <row r="4040" spans="1:11">
      <c r="A4040">
        <v>1994</v>
      </c>
      <c r="B4040" t="s">
        <v>135</v>
      </c>
      <c r="C4040" t="s">
        <v>136</v>
      </c>
      <c r="D4040" t="s">
        <v>6</v>
      </c>
      <c r="E4040" t="s">
        <v>978</v>
      </c>
      <c r="F4040">
        <v>2</v>
      </c>
      <c r="G4040" s="4">
        <v>2</v>
      </c>
      <c r="H4040" s="4">
        <v>0</v>
      </c>
      <c r="I4040" s="4">
        <v>0</v>
      </c>
      <c r="J4040" s="4">
        <v>0</v>
      </c>
      <c r="K4040" s="4">
        <v>0</v>
      </c>
    </row>
    <row r="4041" spans="1:11">
      <c r="A4041">
        <v>1994</v>
      </c>
      <c r="B4041" t="s">
        <v>135</v>
      </c>
      <c r="C4041" t="s">
        <v>136</v>
      </c>
      <c r="D4041" t="s">
        <v>6</v>
      </c>
      <c r="E4041" t="s">
        <v>6</v>
      </c>
      <c r="F4041">
        <v>127</v>
      </c>
      <c r="G4041" s="4">
        <v>594</v>
      </c>
      <c r="H4041" s="4">
        <v>0</v>
      </c>
      <c r="I4041" s="4">
        <v>41</v>
      </c>
      <c r="J4041" s="4">
        <v>0</v>
      </c>
      <c r="K4041" s="4">
        <v>51</v>
      </c>
    </row>
    <row r="4042" spans="1:11">
      <c r="A4042">
        <v>1994</v>
      </c>
      <c r="B4042" t="s">
        <v>135</v>
      </c>
      <c r="C4042" t="s">
        <v>136</v>
      </c>
      <c r="D4042" t="s">
        <v>6</v>
      </c>
      <c r="E4042" t="s">
        <v>537</v>
      </c>
      <c r="F4042">
        <v>16</v>
      </c>
      <c r="G4042" s="4">
        <v>38</v>
      </c>
      <c r="H4042" s="4">
        <v>0</v>
      </c>
      <c r="I4042" s="4">
        <v>0</v>
      </c>
      <c r="J4042" s="4">
        <v>0</v>
      </c>
      <c r="K4042" s="4">
        <v>0</v>
      </c>
    </row>
    <row r="4043" spans="1:11">
      <c r="A4043">
        <v>1995</v>
      </c>
      <c r="B4043" t="s">
        <v>135</v>
      </c>
      <c r="C4043" t="s">
        <v>136</v>
      </c>
      <c r="D4043" t="s">
        <v>6</v>
      </c>
      <c r="E4043" t="s">
        <v>6</v>
      </c>
      <c r="F4043">
        <v>19</v>
      </c>
      <c r="G4043" s="4">
        <v>62</v>
      </c>
      <c r="H4043" s="4">
        <v>0</v>
      </c>
      <c r="I4043" s="4">
        <v>34</v>
      </c>
      <c r="J4043" s="4">
        <v>0</v>
      </c>
      <c r="K4043" s="4">
        <v>6</v>
      </c>
    </row>
    <row r="4044" spans="1:11">
      <c r="A4044">
        <v>1996</v>
      </c>
      <c r="B4044" t="s">
        <v>135</v>
      </c>
      <c r="C4044" t="s">
        <v>136</v>
      </c>
      <c r="D4044" t="s">
        <v>6</v>
      </c>
      <c r="E4044" t="s">
        <v>6</v>
      </c>
      <c r="F4044">
        <v>24</v>
      </c>
      <c r="G4044" s="4">
        <v>132</v>
      </c>
      <c r="H4044" s="4">
        <v>0</v>
      </c>
      <c r="I4044" s="4">
        <v>3</v>
      </c>
      <c r="J4044" s="4">
        <v>0</v>
      </c>
      <c r="K4044" s="4">
        <v>0</v>
      </c>
    </row>
    <row r="4045" spans="1:11">
      <c r="A4045">
        <v>1996</v>
      </c>
      <c r="B4045" t="s">
        <v>135</v>
      </c>
      <c r="C4045" t="s">
        <v>136</v>
      </c>
      <c r="D4045" t="s">
        <v>6</v>
      </c>
      <c r="E4045" t="s">
        <v>537</v>
      </c>
      <c r="F4045">
        <v>3</v>
      </c>
      <c r="G4045" s="4">
        <v>3</v>
      </c>
      <c r="H4045" s="4">
        <v>0</v>
      </c>
      <c r="I4045" s="4">
        <v>0</v>
      </c>
      <c r="J4045" s="4">
        <v>0</v>
      </c>
      <c r="K4045" s="4">
        <v>0</v>
      </c>
    </row>
    <row r="4046" spans="1:11">
      <c r="A4046">
        <v>1997</v>
      </c>
      <c r="B4046" t="s">
        <v>135</v>
      </c>
      <c r="C4046" t="s">
        <v>136</v>
      </c>
      <c r="D4046" t="s">
        <v>6</v>
      </c>
      <c r="E4046" t="s">
        <v>6</v>
      </c>
      <c r="F4046">
        <v>19</v>
      </c>
      <c r="G4046" s="4">
        <v>146.2106803218727</v>
      </c>
      <c r="H4046" s="4">
        <v>0</v>
      </c>
      <c r="I4046" s="4">
        <v>0</v>
      </c>
      <c r="J4046" s="4">
        <v>0</v>
      </c>
      <c r="K4046" s="4">
        <v>3.1784930504754936</v>
      </c>
    </row>
    <row r="4047" spans="1:11">
      <c r="A4047">
        <v>1998</v>
      </c>
      <c r="B4047" t="s">
        <v>135</v>
      </c>
      <c r="C4047" t="s">
        <v>136</v>
      </c>
      <c r="D4047" t="s">
        <v>6</v>
      </c>
      <c r="E4047" t="s">
        <v>6</v>
      </c>
      <c r="F4047">
        <v>5</v>
      </c>
      <c r="G4047" s="4">
        <v>48.069705093833782</v>
      </c>
      <c r="H4047" s="4">
        <v>0</v>
      </c>
      <c r="I4047" s="4">
        <v>0</v>
      </c>
      <c r="J4047" s="4">
        <v>0</v>
      </c>
      <c r="K4047" s="4">
        <v>0</v>
      </c>
    </row>
    <row r="4048" spans="1:11">
      <c r="A4048">
        <v>2000</v>
      </c>
      <c r="B4048" t="s">
        <v>135</v>
      </c>
      <c r="C4048" t="s">
        <v>136</v>
      </c>
      <c r="D4048" t="s">
        <v>6</v>
      </c>
      <c r="E4048" t="s">
        <v>977</v>
      </c>
      <c r="F4048">
        <v>4</v>
      </c>
      <c r="G4048" s="4">
        <v>3.5215053763440864</v>
      </c>
      <c r="H4048" s="4">
        <v>0</v>
      </c>
      <c r="I4048" s="4">
        <v>0</v>
      </c>
      <c r="J4048" s="4">
        <v>0</v>
      </c>
      <c r="K4048" s="4">
        <v>0</v>
      </c>
    </row>
    <row r="4049" spans="1:11">
      <c r="A4049">
        <v>2002</v>
      </c>
      <c r="B4049" t="s">
        <v>135</v>
      </c>
      <c r="C4049" t="s">
        <v>136</v>
      </c>
      <c r="D4049" t="s">
        <v>6</v>
      </c>
      <c r="E4049" t="s">
        <v>6</v>
      </c>
      <c r="F4049">
        <v>14</v>
      </c>
      <c r="G4049" s="4">
        <v>60.379474940334127</v>
      </c>
      <c r="H4049" s="4">
        <v>0</v>
      </c>
      <c r="I4049" s="4">
        <v>0</v>
      </c>
      <c r="J4049" s="4">
        <v>0</v>
      </c>
      <c r="K4049" s="4">
        <v>0</v>
      </c>
    </row>
    <row r="4050" spans="1:11">
      <c r="A4050">
        <v>2003</v>
      </c>
      <c r="B4050" t="s">
        <v>135</v>
      </c>
      <c r="C4050" t="s">
        <v>136</v>
      </c>
      <c r="D4050" t="s">
        <v>6</v>
      </c>
      <c r="E4050" t="s">
        <v>6</v>
      </c>
      <c r="F4050">
        <v>48</v>
      </c>
      <c r="G4050" s="4">
        <v>159.16883116883119</v>
      </c>
      <c r="H4050" s="4">
        <v>0</v>
      </c>
      <c r="I4050" s="4">
        <v>39.792207792207797</v>
      </c>
      <c r="J4050" s="4">
        <v>0</v>
      </c>
      <c r="K4050" s="4">
        <v>0</v>
      </c>
    </row>
    <row r="4051" spans="1:11">
      <c r="A4051">
        <v>2004</v>
      </c>
      <c r="B4051" t="s">
        <v>135</v>
      </c>
      <c r="C4051" t="s">
        <v>136</v>
      </c>
      <c r="D4051" t="s">
        <v>6</v>
      </c>
      <c r="E4051" t="s">
        <v>6</v>
      </c>
      <c r="F4051">
        <v>30</v>
      </c>
      <c r="G4051" s="4">
        <v>199.52461538461537</v>
      </c>
      <c r="H4051" s="4">
        <v>0</v>
      </c>
      <c r="I4051" s="4">
        <v>3.7646153846153845</v>
      </c>
      <c r="J4051" s="4">
        <v>0</v>
      </c>
      <c r="K4051" s="4">
        <v>0</v>
      </c>
    </row>
    <row r="4052" spans="1:11">
      <c r="A4052">
        <v>2006</v>
      </c>
      <c r="B4052" t="s">
        <v>135</v>
      </c>
      <c r="C4052" t="s">
        <v>136</v>
      </c>
      <c r="D4052" t="s">
        <v>6</v>
      </c>
      <c r="E4052" t="s">
        <v>978</v>
      </c>
      <c r="F4052">
        <v>3</v>
      </c>
      <c r="G4052" s="4">
        <v>13.419633225458469</v>
      </c>
      <c r="H4052" s="4">
        <v>0</v>
      </c>
      <c r="I4052" s="4">
        <v>0</v>
      </c>
      <c r="J4052" s="4">
        <v>0</v>
      </c>
      <c r="K4052" s="4">
        <v>0</v>
      </c>
    </row>
    <row r="4053" spans="1:11">
      <c r="A4053">
        <v>2006</v>
      </c>
      <c r="B4053" t="s">
        <v>135</v>
      </c>
      <c r="C4053" t="s">
        <v>136</v>
      </c>
      <c r="D4053" t="s">
        <v>6</v>
      </c>
      <c r="E4053" t="s">
        <v>6</v>
      </c>
      <c r="F4053">
        <v>127</v>
      </c>
      <c r="G4053" s="4">
        <v>941.36170212765956</v>
      </c>
      <c r="H4053" s="4">
        <v>0</v>
      </c>
      <c r="I4053" s="4">
        <v>175.57142857142856</v>
      </c>
      <c r="J4053" s="4">
        <v>0</v>
      </c>
      <c r="K4053" s="4">
        <v>556.59878419452889</v>
      </c>
    </row>
    <row r="4054" spans="1:11">
      <c r="A4054">
        <v>2006</v>
      </c>
      <c r="B4054" t="s">
        <v>135</v>
      </c>
      <c r="C4054" t="s">
        <v>136</v>
      </c>
      <c r="D4054" t="s">
        <v>6</v>
      </c>
      <c r="E4054" t="s">
        <v>537</v>
      </c>
      <c r="F4054">
        <v>3</v>
      </c>
      <c r="G4054" s="4">
        <v>13.49901768172888</v>
      </c>
      <c r="H4054" s="4">
        <v>0</v>
      </c>
      <c r="I4054" s="4">
        <v>0</v>
      </c>
      <c r="J4054" s="4">
        <v>0</v>
      </c>
      <c r="K4054" s="4">
        <v>60.745579567779956</v>
      </c>
    </row>
    <row r="4055" spans="1:11">
      <c r="A4055">
        <v>2006</v>
      </c>
      <c r="B4055" t="s">
        <v>135</v>
      </c>
      <c r="C4055" t="s">
        <v>136</v>
      </c>
      <c r="D4055" t="s">
        <v>6</v>
      </c>
      <c r="E4055" t="s">
        <v>976</v>
      </c>
      <c r="F4055">
        <v>3</v>
      </c>
      <c r="G4055" s="4">
        <v>5.9255319148936172</v>
      </c>
      <c r="H4055" s="4">
        <v>0</v>
      </c>
      <c r="I4055" s="4">
        <v>2.9627659574468086</v>
      </c>
      <c r="J4055" s="4">
        <v>0</v>
      </c>
      <c r="K4055" s="4">
        <v>0</v>
      </c>
    </row>
    <row r="4056" spans="1:11">
      <c r="A4056">
        <v>2007</v>
      </c>
      <c r="B4056" t="s">
        <v>135</v>
      </c>
      <c r="C4056" t="s">
        <v>136</v>
      </c>
      <c r="D4056" t="s">
        <v>6</v>
      </c>
      <c r="E4056" t="s">
        <v>6</v>
      </c>
      <c r="F4056">
        <v>69</v>
      </c>
      <c r="G4056" s="4">
        <v>309.16216216216219</v>
      </c>
      <c r="H4056" s="4">
        <v>0</v>
      </c>
      <c r="I4056" s="4">
        <v>51.527027027027032</v>
      </c>
      <c r="J4056" s="4">
        <v>0</v>
      </c>
      <c r="K4056" s="4">
        <v>120.22972972972971</v>
      </c>
    </row>
    <row r="4057" spans="1:11">
      <c r="A4057">
        <v>1968</v>
      </c>
      <c r="B4057" t="s">
        <v>137</v>
      </c>
      <c r="C4057" t="s">
        <v>138</v>
      </c>
      <c r="D4057" t="s">
        <v>6</v>
      </c>
      <c r="E4057" t="s">
        <v>534</v>
      </c>
      <c r="F4057">
        <v>78</v>
      </c>
      <c r="G4057" s="4">
        <v>284</v>
      </c>
      <c r="H4057" s="4">
        <v>164</v>
      </c>
      <c r="I4057" s="4">
        <v>0</v>
      </c>
      <c r="J4057" s="4">
        <v>0</v>
      </c>
      <c r="K4057" s="4">
        <v>0</v>
      </c>
    </row>
    <row r="4058" spans="1:11">
      <c r="A4058">
        <v>1969</v>
      </c>
      <c r="B4058" t="s">
        <v>137</v>
      </c>
      <c r="C4058" t="s">
        <v>138</v>
      </c>
      <c r="D4058" t="s">
        <v>6</v>
      </c>
      <c r="E4058" t="s">
        <v>534</v>
      </c>
      <c r="F4058">
        <v>63</v>
      </c>
      <c r="G4058" s="4">
        <v>173</v>
      </c>
      <c r="H4058" s="4">
        <v>82</v>
      </c>
      <c r="I4058" s="4">
        <v>0</v>
      </c>
      <c r="J4058" s="4">
        <v>0</v>
      </c>
      <c r="K4058" s="4">
        <v>0</v>
      </c>
    </row>
    <row r="4059" spans="1:11">
      <c r="A4059">
        <v>1970</v>
      </c>
      <c r="B4059" t="s">
        <v>137</v>
      </c>
      <c r="C4059" t="s">
        <v>138</v>
      </c>
      <c r="D4059" t="s">
        <v>6</v>
      </c>
      <c r="E4059" t="s">
        <v>534</v>
      </c>
      <c r="F4059">
        <v>74</v>
      </c>
      <c r="G4059" s="4">
        <v>347</v>
      </c>
      <c r="H4059" s="4">
        <v>109</v>
      </c>
      <c r="I4059" s="4">
        <v>0</v>
      </c>
      <c r="J4059" s="4">
        <v>0</v>
      </c>
      <c r="K4059" s="4">
        <v>0</v>
      </c>
    </row>
    <row r="4060" spans="1:11">
      <c r="A4060">
        <v>1971</v>
      </c>
      <c r="B4060" t="s">
        <v>137</v>
      </c>
      <c r="C4060" t="s">
        <v>138</v>
      </c>
      <c r="D4060" t="s">
        <v>6</v>
      </c>
      <c r="E4060" t="s">
        <v>534</v>
      </c>
      <c r="F4060">
        <v>91</v>
      </c>
      <c r="G4060" s="4">
        <v>404</v>
      </c>
      <c r="H4060" s="4">
        <v>132</v>
      </c>
      <c r="I4060" s="4">
        <v>119</v>
      </c>
      <c r="J4060" s="4">
        <v>0</v>
      </c>
      <c r="K4060" s="4">
        <v>0</v>
      </c>
    </row>
    <row r="4061" spans="1:11">
      <c r="A4061">
        <v>1972</v>
      </c>
      <c r="B4061" t="s">
        <v>137</v>
      </c>
      <c r="C4061" t="s">
        <v>138</v>
      </c>
      <c r="D4061" t="s">
        <v>6</v>
      </c>
      <c r="E4061" t="s">
        <v>534</v>
      </c>
      <c r="F4061">
        <v>74</v>
      </c>
      <c r="G4061" s="4">
        <v>419</v>
      </c>
      <c r="H4061" s="4">
        <v>97</v>
      </c>
      <c r="I4061" s="4">
        <v>54</v>
      </c>
      <c r="J4061" s="4">
        <v>0</v>
      </c>
      <c r="K4061" s="4">
        <v>0</v>
      </c>
    </row>
    <row r="4062" spans="1:11">
      <c r="A4062">
        <v>1973</v>
      </c>
      <c r="B4062" t="s">
        <v>137</v>
      </c>
      <c r="C4062" t="s">
        <v>138</v>
      </c>
      <c r="D4062" t="s">
        <v>6</v>
      </c>
      <c r="E4062" t="s">
        <v>534</v>
      </c>
      <c r="F4062">
        <v>85</v>
      </c>
      <c r="G4062" s="4">
        <v>452</v>
      </c>
      <c r="H4062" s="4">
        <v>67</v>
      </c>
      <c r="I4062" s="4">
        <v>99</v>
      </c>
      <c r="J4062" s="4">
        <v>0</v>
      </c>
      <c r="K4062" s="4">
        <v>0</v>
      </c>
    </row>
    <row r="4063" spans="1:11">
      <c r="A4063">
        <v>1974</v>
      </c>
      <c r="B4063" t="s">
        <v>137</v>
      </c>
      <c r="C4063" t="s">
        <v>138</v>
      </c>
      <c r="D4063" t="s">
        <v>6</v>
      </c>
      <c r="E4063" t="s">
        <v>534</v>
      </c>
      <c r="F4063">
        <v>137</v>
      </c>
      <c r="G4063" s="4">
        <v>480</v>
      </c>
      <c r="H4063" s="4">
        <v>158</v>
      </c>
      <c r="I4063" s="4">
        <v>221</v>
      </c>
      <c r="J4063" s="4">
        <v>0</v>
      </c>
      <c r="K4063" s="4">
        <v>0</v>
      </c>
    </row>
    <row r="4064" spans="1:11">
      <c r="A4064">
        <v>1975</v>
      </c>
      <c r="B4064" t="s">
        <v>137</v>
      </c>
      <c r="C4064" t="s">
        <v>138</v>
      </c>
      <c r="D4064" t="s">
        <v>6</v>
      </c>
      <c r="E4064" t="s">
        <v>534</v>
      </c>
      <c r="F4064">
        <v>156</v>
      </c>
      <c r="G4064" s="4">
        <v>1389</v>
      </c>
      <c r="H4064" s="4">
        <v>266</v>
      </c>
      <c r="I4064" s="4">
        <v>481</v>
      </c>
      <c r="J4064" s="4">
        <v>0</v>
      </c>
      <c r="K4064" s="4">
        <v>0</v>
      </c>
    </row>
    <row r="4065" spans="1:11">
      <c r="A4065">
        <v>1976</v>
      </c>
      <c r="B4065" t="s">
        <v>137</v>
      </c>
      <c r="C4065" t="s">
        <v>138</v>
      </c>
      <c r="D4065" t="s">
        <v>6</v>
      </c>
      <c r="E4065" t="s">
        <v>534</v>
      </c>
      <c r="F4065">
        <v>181</v>
      </c>
      <c r="G4065" s="4">
        <v>1198</v>
      </c>
      <c r="H4065" s="4">
        <v>183</v>
      </c>
      <c r="I4065" s="4">
        <v>261</v>
      </c>
      <c r="J4065" s="4">
        <v>0</v>
      </c>
      <c r="K4065" s="4">
        <v>0</v>
      </c>
    </row>
    <row r="4066" spans="1:11">
      <c r="A4066">
        <v>1977</v>
      </c>
      <c r="B4066" t="s">
        <v>137</v>
      </c>
      <c r="C4066" t="s">
        <v>138</v>
      </c>
      <c r="D4066" t="s">
        <v>6</v>
      </c>
      <c r="E4066" t="s">
        <v>534</v>
      </c>
      <c r="F4066">
        <v>89</v>
      </c>
      <c r="G4066" s="4">
        <v>1100</v>
      </c>
      <c r="H4066" s="4">
        <v>81</v>
      </c>
      <c r="I4066" s="4">
        <v>264</v>
      </c>
      <c r="J4066" s="4">
        <v>0</v>
      </c>
      <c r="K4066" s="4">
        <v>0</v>
      </c>
    </row>
    <row r="4067" spans="1:11">
      <c r="A4067">
        <v>1978</v>
      </c>
      <c r="B4067" t="s">
        <v>137</v>
      </c>
      <c r="C4067" t="s">
        <v>138</v>
      </c>
      <c r="D4067" t="s">
        <v>6</v>
      </c>
      <c r="E4067" t="s">
        <v>534</v>
      </c>
      <c r="F4067">
        <v>83</v>
      </c>
      <c r="G4067" s="4">
        <v>645</v>
      </c>
      <c r="H4067" s="4">
        <v>51</v>
      </c>
      <c r="I4067" s="4">
        <v>192</v>
      </c>
      <c r="J4067" s="4">
        <v>0</v>
      </c>
      <c r="K4067" s="4">
        <v>0</v>
      </c>
    </row>
    <row r="4068" spans="1:11">
      <c r="A4068">
        <v>1979</v>
      </c>
      <c r="B4068" t="s">
        <v>137</v>
      </c>
      <c r="C4068" t="s">
        <v>138</v>
      </c>
      <c r="D4068" t="s">
        <v>6</v>
      </c>
      <c r="E4068" t="s">
        <v>534</v>
      </c>
      <c r="F4068">
        <v>65</v>
      </c>
      <c r="G4068" s="4">
        <v>223</v>
      </c>
      <c r="H4068" s="4">
        <v>16</v>
      </c>
      <c r="I4068" s="4">
        <v>52</v>
      </c>
      <c r="J4068" s="4">
        <v>0</v>
      </c>
      <c r="K4068" s="4">
        <v>0</v>
      </c>
    </row>
    <row r="4069" spans="1:11">
      <c r="A4069">
        <v>1980</v>
      </c>
      <c r="B4069" t="s">
        <v>137</v>
      </c>
      <c r="C4069" t="s">
        <v>138</v>
      </c>
      <c r="D4069" t="s">
        <v>6</v>
      </c>
      <c r="E4069" t="s">
        <v>534</v>
      </c>
      <c r="F4069">
        <v>86</v>
      </c>
      <c r="G4069" s="4">
        <v>262</v>
      </c>
      <c r="H4069" s="4">
        <v>23</v>
      </c>
      <c r="I4069" s="4">
        <v>59</v>
      </c>
      <c r="J4069" s="4">
        <v>0</v>
      </c>
      <c r="K4069" s="4">
        <v>0</v>
      </c>
    </row>
    <row r="4070" spans="1:11">
      <c r="A4070">
        <v>1981</v>
      </c>
      <c r="B4070" t="s">
        <v>137</v>
      </c>
      <c r="C4070" t="s">
        <v>138</v>
      </c>
      <c r="D4070" t="s">
        <v>6</v>
      </c>
      <c r="E4070" t="s">
        <v>534</v>
      </c>
      <c r="F4070">
        <v>43</v>
      </c>
      <c r="G4070" s="4">
        <v>164</v>
      </c>
      <c r="H4070" s="4">
        <v>2</v>
      </c>
      <c r="I4070" s="4">
        <v>31</v>
      </c>
      <c r="J4070" s="4">
        <v>0</v>
      </c>
      <c r="K4070" s="4">
        <v>0</v>
      </c>
    </row>
    <row r="4071" spans="1:11">
      <c r="A4071">
        <v>1982</v>
      </c>
      <c r="B4071" t="s">
        <v>137</v>
      </c>
      <c r="C4071" t="s">
        <v>138</v>
      </c>
      <c r="D4071" t="s">
        <v>6</v>
      </c>
      <c r="E4071" t="s">
        <v>534</v>
      </c>
      <c r="F4071">
        <v>32</v>
      </c>
      <c r="G4071" s="4">
        <v>147</v>
      </c>
      <c r="H4071" s="4">
        <v>0</v>
      </c>
      <c r="I4071" s="4">
        <v>39</v>
      </c>
      <c r="J4071" s="4">
        <v>0</v>
      </c>
      <c r="K4071" s="4">
        <v>0</v>
      </c>
    </row>
    <row r="4072" spans="1:11">
      <c r="A4072">
        <v>1983</v>
      </c>
      <c r="B4072" t="s">
        <v>137</v>
      </c>
      <c r="C4072" t="s">
        <v>138</v>
      </c>
      <c r="D4072" t="s">
        <v>6</v>
      </c>
      <c r="E4072" t="s">
        <v>534</v>
      </c>
      <c r="F4072">
        <v>47</v>
      </c>
      <c r="G4072" s="4">
        <v>146</v>
      </c>
      <c r="H4072" s="4">
        <v>0</v>
      </c>
      <c r="I4072" s="4">
        <v>97</v>
      </c>
      <c r="J4072" s="4">
        <v>0</v>
      </c>
      <c r="K4072" s="4">
        <v>0</v>
      </c>
    </row>
    <row r="4073" spans="1:11">
      <c r="A4073">
        <v>1984</v>
      </c>
      <c r="B4073" t="s">
        <v>137</v>
      </c>
      <c r="C4073" t="s">
        <v>138</v>
      </c>
      <c r="D4073" t="s">
        <v>6</v>
      </c>
      <c r="E4073" t="s">
        <v>6</v>
      </c>
      <c r="F4073">
        <v>26</v>
      </c>
      <c r="G4073" s="4">
        <v>98</v>
      </c>
      <c r="H4073" s="4">
        <v>0</v>
      </c>
      <c r="I4073" s="4">
        <v>120</v>
      </c>
      <c r="J4073" s="4">
        <v>0</v>
      </c>
      <c r="K4073" s="4">
        <v>4</v>
      </c>
    </row>
    <row r="4074" spans="1:11">
      <c r="A4074">
        <v>1984</v>
      </c>
      <c r="B4074" t="s">
        <v>137</v>
      </c>
      <c r="C4074" t="s">
        <v>138</v>
      </c>
      <c r="D4074" t="s">
        <v>6</v>
      </c>
      <c r="E4074" t="s">
        <v>537</v>
      </c>
      <c r="F4074">
        <v>4</v>
      </c>
      <c r="G4074" s="4">
        <v>4</v>
      </c>
      <c r="H4074" s="4">
        <v>0</v>
      </c>
      <c r="I4074" s="4">
        <v>0</v>
      </c>
      <c r="J4074" s="4">
        <v>0</v>
      </c>
      <c r="K4074" s="4">
        <v>0</v>
      </c>
    </row>
    <row r="4075" spans="1:11">
      <c r="A4075">
        <v>1985</v>
      </c>
      <c r="B4075" t="s">
        <v>137</v>
      </c>
      <c r="C4075" t="s">
        <v>138</v>
      </c>
      <c r="D4075" t="s">
        <v>6</v>
      </c>
      <c r="E4075" t="s">
        <v>6</v>
      </c>
      <c r="F4075">
        <v>24</v>
      </c>
      <c r="G4075" s="4">
        <v>169</v>
      </c>
      <c r="H4075" s="4">
        <v>0</v>
      </c>
      <c r="I4075" s="4">
        <v>66</v>
      </c>
      <c r="J4075" s="4">
        <v>0</v>
      </c>
      <c r="K4075" s="4">
        <v>10</v>
      </c>
    </row>
    <row r="4076" spans="1:11">
      <c r="A4076">
        <v>1986</v>
      </c>
      <c r="B4076" t="s">
        <v>137</v>
      </c>
      <c r="C4076" t="s">
        <v>138</v>
      </c>
      <c r="D4076" t="s">
        <v>6</v>
      </c>
      <c r="E4076" t="s">
        <v>6</v>
      </c>
      <c r="F4076">
        <v>103</v>
      </c>
      <c r="G4076" s="4">
        <v>661</v>
      </c>
      <c r="H4076" s="4">
        <v>18</v>
      </c>
      <c r="I4076" s="4">
        <v>113</v>
      </c>
      <c r="J4076" s="4">
        <v>78</v>
      </c>
      <c r="K4076" s="4">
        <v>930</v>
      </c>
    </row>
    <row r="4077" spans="1:11">
      <c r="A4077">
        <v>1986</v>
      </c>
      <c r="B4077" t="s">
        <v>137</v>
      </c>
      <c r="C4077" t="s">
        <v>138</v>
      </c>
      <c r="D4077" t="s">
        <v>6</v>
      </c>
      <c r="E4077" t="s">
        <v>537</v>
      </c>
      <c r="F4077">
        <v>19</v>
      </c>
      <c r="G4077" s="4">
        <v>64</v>
      </c>
      <c r="H4077" s="4">
        <v>0</v>
      </c>
      <c r="I4077" s="4">
        <v>32</v>
      </c>
      <c r="J4077" s="4">
        <v>13</v>
      </c>
      <c r="K4077" s="4">
        <v>112</v>
      </c>
    </row>
    <row r="4078" spans="1:11">
      <c r="A4078">
        <v>1986</v>
      </c>
      <c r="B4078" t="s">
        <v>137</v>
      </c>
      <c r="C4078" t="s">
        <v>138</v>
      </c>
      <c r="D4078" t="s">
        <v>6</v>
      </c>
      <c r="E4078" t="s">
        <v>979</v>
      </c>
      <c r="F4078">
        <v>3</v>
      </c>
      <c r="G4078" s="4">
        <v>33</v>
      </c>
      <c r="H4078" s="4">
        <v>0</v>
      </c>
      <c r="I4078" s="4">
        <v>0</v>
      </c>
      <c r="J4078" s="4">
        <v>6</v>
      </c>
      <c r="K4078" s="4">
        <v>6</v>
      </c>
    </row>
    <row r="4079" spans="1:11">
      <c r="A4079">
        <v>1987</v>
      </c>
      <c r="B4079" t="s">
        <v>137</v>
      </c>
      <c r="C4079" t="s">
        <v>138</v>
      </c>
      <c r="D4079" t="s">
        <v>6</v>
      </c>
      <c r="E4079" t="s">
        <v>978</v>
      </c>
      <c r="F4079">
        <v>2</v>
      </c>
      <c r="G4079" s="4">
        <v>2</v>
      </c>
      <c r="H4079" s="4">
        <v>0</v>
      </c>
      <c r="I4079" s="4">
        <v>9</v>
      </c>
      <c r="J4079" s="4">
        <v>0</v>
      </c>
      <c r="K4079" s="4">
        <v>9</v>
      </c>
    </row>
    <row r="4080" spans="1:11">
      <c r="A4080">
        <v>1987</v>
      </c>
      <c r="B4080" t="s">
        <v>137</v>
      </c>
      <c r="C4080" t="s">
        <v>138</v>
      </c>
      <c r="D4080" t="s">
        <v>6</v>
      </c>
      <c r="E4080" t="s">
        <v>6</v>
      </c>
      <c r="F4080">
        <v>195</v>
      </c>
      <c r="G4080" s="4">
        <v>1371</v>
      </c>
      <c r="H4080" s="4">
        <v>4</v>
      </c>
      <c r="I4080" s="4">
        <v>275</v>
      </c>
      <c r="J4080" s="4">
        <v>155</v>
      </c>
      <c r="K4080" s="4">
        <v>833</v>
      </c>
    </row>
    <row r="4081" spans="1:11">
      <c r="A4081">
        <v>1987</v>
      </c>
      <c r="B4081" t="s">
        <v>137</v>
      </c>
      <c r="C4081" t="s">
        <v>138</v>
      </c>
      <c r="D4081" t="s">
        <v>6</v>
      </c>
      <c r="E4081" t="s">
        <v>537</v>
      </c>
      <c r="F4081">
        <v>51</v>
      </c>
      <c r="G4081" s="4">
        <v>305</v>
      </c>
      <c r="H4081" s="4">
        <v>0</v>
      </c>
      <c r="I4081" s="4">
        <v>46</v>
      </c>
      <c r="J4081" s="4">
        <v>37</v>
      </c>
      <c r="K4081" s="4">
        <v>78</v>
      </c>
    </row>
    <row r="4082" spans="1:11">
      <c r="A4082">
        <v>1987</v>
      </c>
      <c r="B4082" t="s">
        <v>137</v>
      </c>
      <c r="C4082" t="s">
        <v>138</v>
      </c>
      <c r="D4082" t="s">
        <v>6</v>
      </c>
      <c r="E4082" t="s">
        <v>979</v>
      </c>
      <c r="F4082">
        <v>10</v>
      </c>
      <c r="G4082" s="4">
        <v>36</v>
      </c>
      <c r="H4082" s="4">
        <v>0</v>
      </c>
      <c r="I4082" s="4">
        <v>3</v>
      </c>
      <c r="J4082" s="4">
        <v>3</v>
      </c>
      <c r="K4082" s="4">
        <v>0</v>
      </c>
    </row>
    <row r="4083" spans="1:11">
      <c r="A4083">
        <v>1988</v>
      </c>
      <c r="B4083" t="s">
        <v>137</v>
      </c>
      <c r="C4083" t="s">
        <v>138</v>
      </c>
      <c r="D4083" t="s">
        <v>6</v>
      </c>
      <c r="E4083" t="s">
        <v>6</v>
      </c>
      <c r="F4083">
        <v>208</v>
      </c>
      <c r="G4083" s="4">
        <v>1428</v>
      </c>
      <c r="H4083" s="4">
        <v>0</v>
      </c>
      <c r="I4083" s="4">
        <v>517</v>
      </c>
      <c r="J4083" s="4">
        <v>274</v>
      </c>
      <c r="K4083" s="4">
        <v>1159</v>
      </c>
    </row>
    <row r="4084" spans="1:11">
      <c r="A4084">
        <v>1988</v>
      </c>
      <c r="B4084" t="s">
        <v>137</v>
      </c>
      <c r="C4084" t="s">
        <v>138</v>
      </c>
      <c r="D4084" t="s">
        <v>6</v>
      </c>
      <c r="E4084" t="s">
        <v>537</v>
      </c>
      <c r="F4084">
        <v>44</v>
      </c>
      <c r="G4084" s="4">
        <v>210</v>
      </c>
      <c r="H4084" s="4">
        <v>0</v>
      </c>
      <c r="I4084" s="4">
        <v>73</v>
      </c>
      <c r="J4084" s="4">
        <v>52</v>
      </c>
      <c r="K4084" s="4">
        <v>472</v>
      </c>
    </row>
    <row r="4085" spans="1:11">
      <c r="A4085">
        <v>1989</v>
      </c>
      <c r="B4085" t="s">
        <v>137</v>
      </c>
      <c r="C4085" t="s">
        <v>138</v>
      </c>
      <c r="D4085" t="s">
        <v>6</v>
      </c>
      <c r="E4085" t="s">
        <v>978</v>
      </c>
      <c r="F4085">
        <v>2</v>
      </c>
      <c r="G4085" s="4">
        <v>8</v>
      </c>
      <c r="H4085" s="4">
        <v>0</v>
      </c>
      <c r="I4085" s="4">
        <v>2</v>
      </c>
      <c r="J4085" s="4">
        <v>2</v>
      </c>
      <c r="K4085" s="4">
        <v>0</v>
      </c>
    </row>
    <row r="4086" spans="1:11">
      <c r="A4086">
        <v>1989</v>
      </c>
      <c r="B4086" t="s">
        <v>137</v>
      </c>
      <c r="C4086" t="s">
        <v>138</v>
      </c>
      <c r="D4086" t="s">
        <v>6</v>
      </c>
      <c r="E4086" t="s">
        <v>6</v>
      </c>
      <c r="F4086">
        <v>324</v>
      </c>
      <c r="G4086" s="4">
        <v>2960</v>
      </c>
      <c r="H4086" s="4">
        <v>0</v>
      </c>
      <c r="I4086" s="4">
        <v>593</v>
      </c>
      <c r="J4086" s="4">
        <v>411</v>
      </c>
      <c r="K4086" s="4">
        <v>2109</v>
      </c>
    </row>
    <row r="4087" spans="1:11">
      <c r="A4087">
        <v>1989</v>
      </c>
      <c r="B4087" t="s">
        <v>137</v>
      </c>
      <c r="C4087" t="s">
        <v>138</v>
      </c>
      <c r="D4087" t="s">
        <v>6</v>
      </c>
      <c r="E4087" t="s">
        <v>537</v>
      </c>
      <c r="F4087">
        <v>45</v>
      </c>
      <c r="G4087" s="4">
        <v>139</v>
      </c>
      <c r="H4087" s="4">
        <v>4</v>
      </c>
      <c r="I4087" s="4">
        <v>90</v>
      </c>
      <c r="J4087" s="4">
        <v>40</v>
      </c>
      <c r="K4087" s="4">
        <v>107</v>
      </c>
    </row>
    <row r="4088" spans="1:11">
      <c r="A4088">
        <v>1989</v>
      </c>
      <c r="B4088" t="s">
        <v>137</v>
      </c>
      <c r="C4088" t="s">
        <v>138</v>
      </c>
      <c r="D4088" t="s">
        <v>6</v>
      </c>
      <c r="E4088" t="s">
        <v>662</v>
      </c>
      <c r="F4088">
        <v>4</v>
      </c>
      <c r="G4088" s="4">
        <v>4</v>
      </c>
      <c r="H4088" s="4">
        <v>0</v>
      </c>
      <c r="I4088" s="4">
        <v>0</v>
      </c>
      <c r="J4088" s="4">
        <v>0</v>
      </c>
      <c r="K4088" s="4">
        <v>0</v>
      </c>
    </row>
    <row r="4089" spans="1:11">
      <c r="A4089">
        <v>1989</v>
      </c>
      <c r="B4089" t="s">
        <v>137</v>
      </c>
      <c r="C4089" t="s">
        <v>138</v>
      </c>
      <c r="D4089" t="s">
        <v>6</v>
      </c>
      <c r="E4089" t="s">
        <v>979</v>
      </c>
      <c r="F4089">
        <v>15</v>
      </c>
      <c r="G4089" s="4">
        <v>45</v>
      </c>
      <c r="H4089" s="4">
        <v>0</v>
      </c>
      <c r="I4089" s="4">
        <v>26</v>
      </c>
      <c r="J4089" s="4">
        <v>26</v>
      </c>
      <c r="K4089" s="4">
        <v>67</v>
      </c>
    </row>
    <row r="4090" spans="1:11">
      <c r="A4090">
        <v>1990</v>
      </c>
      <c r="B4090" t="s">
        <v>137</v>
      </c>
      <c r="C4090" t="s">
        <v>138</v>
      </c>
      <c r="D4090" t="s">
        <v>6</v>
      </c>
      <c r="E4090" t="s">
        <v>978</v>
      </c>
      <c r="F4090">
        <v>6</v>
      </c>
      <c r="G4090" s="4">
        <v>12</v>
      </c>
      <c r="H4090" s="4">
        <v>0</v>
      </c>
      <c r="I4090" s="4">
        <v>0</v>
      </c>
      <c r="J4090" s="4">
        <v>2</v>
      </c>
      <c r="K4090" s="4">
        <v>4</v>
      </c>
    </row>
    <row r="4091" spans="1:11">
      <c r="A4091">
        <v>1990</v>
      </c>
      <c r="B4091" t="s">
        <v>137</v>
      </c>
      <c r="C4091" t="s">
        <v>138</v>
      </c>
      <c r="D4091" t="s">
        <v>6</v>
      </c>
      <c r="E4091" t="s">
        <v>6</v>
      </c>
      <c r="F4091">
        <v>326</v>
      </c>
      <c r="G4091" s="4">
        <v>2405</v>
      </c>
      <c r="H4091" s="4">
        <v>14</v>
      </c>
      <c r="I4091" s="4">
        <v>1021</v>
      </c>
      <c r="J4091" s="4">
        <v>340</v>
      </c>
      <c r="K4091" s="4">
        <v>2070</v>
      </c>
    </row>
    <row r="4092" spans="1:11">
      <c r="A4092">
        <v>1990</v>
      </c>
      <c r="B4092" t="s">
        <v>137</v>
      </c>
      <c r="C4092" t="s">
        <v>138</v>
      </c>
      <c r="D4092" t="s">
        <v>6</v>
      </c>
      <c r="E4092" t="s">
        <v>537</v>
      </c>
      <c r="F4092">
        <v>64</v>
      </c>
      <c r="G4092" s="4">
        <v>320</v>
      </c>
      <c r="H4092" s="4">
        <v>0</v>
      </c>
      <c r="I4092" s="4">
        <v>68</v>
      </c>
      <c r="J4092" s="4">
        <v>60</v>
      </c>
      <c r="K4092" s="4">
        <v>276</v>
      </c>
    </row>
    <row r="4093" spans="1:11">
      <c r="A4093">
        <v>1990</v>
      </c>
      <c r="B4093" t="s">
        <v>137</v>
      </c>
      <c r="C4093" t="s">
        <v>138</v>
      </c>
      <c r="D4093" t="s">
        <v>6</v>
      </c>
      <c r="E4093" t="s">
        <v>980</v>
      </c>
      <c r="F4093">
        <v>5</v>
      </c>
      <c r="G4093" s="4">
        <v>29</v>
      </c>
      <c r="H4093" s="4">
        <v>0</v>
      </c>
      <c r="I4093" s="4">
        <v>0</v>
      </c>
      <c r="J4093" s="4">
        <v>0</v>
      </c>
      <c r="K4093" s="4">
        <v>0</v>
      </c>
    </row>
    <row r="4094" spans="1:11">
      <c r="A4094">
        <v>1990</v>
      </c>
      <c r="B4094" t="s">
        <v>137</v>
      </c>
      <c r="C4094" t="s">
        <v>138</v>
      </c>
      <c r="D4094" t="s">
        <v>6</v>
      </c>
      <c r="E4094" t="s">
        <v>694</v>
      </c>
      <c r="F4094">
        <v>4</v>
      </c>
      <c r="G4094" s="4">
        <v>8</v>
      </c>
      <c r="H4094" s="4">
        <v>0</v>
      </c>
      <c r="I4094" s="4">
        <v>0</v>
      </c>
      <c r="J4094" s="4">
        <v>0</v>
      </c>
      <c r="K4094" s="4">
        <v>0</v>
      </c>
    </row>
    <row r="4095" spans="1:11">
      <c r="A4095">
        <v>1990</v>
      </c>
      <c r="B4095" t="s">
        <v>137</v>
      </c>
      <c r="C4095" t="s">
        <v>138</v>
      </c>
      <c r="D4095" t="s">
        <v>6</v>
      </c>
      <c r="E4095" t="s">
        <v>976</v>
      </c>
      <c r="F4095">
        <v>10</v>
      </c>
      <c r="G4095" s="4">
        <v>22</v>
      </c>
      <c r="H4095" s="4">
        <v>0</v>
      </c>
      <c r="I4095" s="4">
        <v>2</v>
      </c>
      <c r="J4095" s="4">
        <v>0</v>
      </c>
      <c r="K4095" s="4">
        <v>10</v>
      </c>
    </row>
    <row r="4096" spans="1:11">
      <c r="A4096">
        <v>1991</v>
      </c>
      <c r="B4096" t="s">
        <v>137</v>
      </c>
      <c r="C4096" t="s">
        <v>138</v>
      </c>
      <c r="D4096" t="s">
        <v>6</v>
      </c>
      <c r="E4096" t="s">
        <v>6</v>
      </c>
      <c r="F4096">
        <v>239</v>
      </c>
      <c r="G4096" s="4">
        <v>1433</v>
      </c>
      <c r="H4096" s="4">
        <v>8</v>
      </c>
      <c r="I4096" s="4">
        <v>405</v>
      </c>
      <c r="J4096" s="4">
        <v>185</v>
      </c>
      <c r="K4096" s="4">
        <v>825</v>
      </c>
    </row>
    <row r="4097" spans="1:11">
      <c r="A4097">
        <v>1991</v>
      </c>
      <c r="B4097" t="s">
        <v>137</v>
      </c>
      <c r="C4097" t="s">
        <v>138</v>
      </c>
      <c r="D4097" t="s">
        <v>6</v>
      </c>
      <c r="E4097" t="s">
        <v>537</v>
      </c>
      <c r="F4097">
        <v>53</v>
      </c>
      <c r="G4097" s="4">
        <v>138</v>
      </c>
      <c r="H4097" s="4">
        <v>0</v>
      </c>
      <c r="I4097" s="4">
        <v>20</v>
      </c>
      <c r="J4097" s="4">
        <v>24</v>
      </c>
      <c r="K4097" s="4">
        <v>98</v>
      </c>
    </row>
    <row r="4098" spans="1:11">
      <c r="A4098">
        <v>1991</v>
      </c>
      <c r="B4098" t="s">
        <v>137</v>
      </c>
      <c r="C4098" t="s">
        <v>138</v>
      </c>
      <c r="D4098" t="s">
        <v>6</v>
      </c>
      <c r="E4098" t="s">
        <v>979</v>
      </c>
      <c r="F4098">
        <v>3</v>
      </c>
      <c r="G4098" s="4">
        <v>10</v>
      </c>
      <c r="H4098" s="4">
        <v>0</v>
      </c>
      <c r="I4098" s="4">
        <v>0</v>
      </c>
      <c r="J4098" s="4">
        <v>0</v>
      </c>
      <c r="K4098" s="4">
        <v>0</v>
      </c>
    </row>
    <row r="4099" spans="1:11">
      <c r="A4099">
        <v>1991</v>
      </c>
      <c r="B4099" t="s">
        <v>137</v>
      </c>
      <c r="C4099" t="s">
        <v>138</v>
      </c>
      <c r="D4099" t="s">
        <v>6</v>
      </c>
      <c r="E4099" t="s">
        <v>976</v>
      </c>
      <c r="F4099">
        <v>6</v>
      </c>
      <c r="G4099" s="4">
        <v>17</v>
      </c>
      <c r="H4099" s="4">
        <v>0</v>
      </c>
      <c r="I4099" s="4">
        <v>2</v>
      </c>
      <c r="J4099" s="4">
        <v>0</v>
      </c>
      <c r="K4099" s="4">
        <v>2</v>
      </c>
    </row>
    <row r="4100" spans="1:11">
      <c r="A4100">
        <v>1992</v>
      </c>
      <c r="B4100" t="s">
        <v>137</v>
      </c>
      <c r="C4100" t="s">
        <v>138</v>
      </c>
      <c r="D4100" t="s">
        <v>6</v>
      </c>
      <c r="E4100" t="s">
        <v>978</v>
      </c>
      <c r="F4100">
        <v>2</v>
      </c>
      <c r="G4100" s="4">
        <v>2</v>
      </c>
      <c r="H4100" s="4">
        <v>0</v>
      </c>
      <c r="I4100" s="4">
        <v>0</v>
      </c>
      <c r="J4100" s="4">
        <v>0</v>
      </c>
      <c r="K4100" s="4">
        <v>0</v>
      </c>
    </row>
    <row r="4101" spans="1:11">
      <c r="A4101">
        <v>1992</v>
      </c>
      <c r="B4101" t="s">
        <v>137</v>
      </c>
      <c r="C4101" t="s">
        <v>138</v>
      </c>
      <c r="D4101" t="s">
        <v>6</v>
      </c>
      <c r="E4101" t="s">
        <v>6</v>
      </c>
      <c r="F4101">
        <v>223</v>
      </c>
      <c r="G4101" s="4">
        <v>1800</v>
      </c>
      <c r="H4101" s="4">
        <v>12</v>
      </c>
      <c r="I4101" s="4">
        <v>358</v>
      </c>
      <c r="J4101" s="4">
        <v>208</v>
      </c>
      <c r="K4101" s="4">
        <v>811</v>
      </c>
    </row>
    <row r="4102" spans="1:11">
      <c r="A4102">
        <v>1992</v>
      </c>
      <c r="B4102" t="s">
        <v>137</v>
      </c>
      <c r="C4102" t="s">
        <v>138</v>
      </c>
      <c r="D4102" t="s">
        <v>6</v>
      </c>
      <c r="E4102" t="s">
        <v>537</v>
      </c>
      <c r="F4102">
        <v>96</v>
      </c>
      <c r="G4102" s="4">
        <v>341</v>
      </c>
      <c r="H4102" s="4">
        <v>0</v>
      </c>
      <c r="I4102" s="4">
        <v>96</v>
      </c>
      <c r="J4102" s="4">
        <v>82</v>
      </c>
      <c r="K4102" s="4">
        <v>168</v>
      </c>
    </row>
    <row r="4103" spans="1:11">
      <c r="A4103">
        <v>1992</v>
      </c>
      <c r="B4103" t="s">
        <v>137</v>
      </c>
      <c r="C4103" t="s">
        <v>138</v>
      </c>
      <c r="D4103" t="s">
        <v>6</v>
      </c>
      <c r="E4103" t="s">
        <v>979</v>
      </c>
      <c r="F4103">
        <v>4</v>
      </c>
      <c r="G4103" s="4">
        <v>37</v>
      </c>
      <c r="H4103" s="4">
        <v>0</v>
      </c>
      <c r="I4103" s="4">
        <v>22</v>
      </c>
      <c r="J4103" s="4">
        <v>7</v>
      </c>
      <c r="K4103" s="4">
        <v>15</v>
      </c>
    </row>
    <row r="4104" spans="1:11">
      <c r="A4104">
        <v>1993</v>
      </c>
      <c r="B4104" t="s">
        <v>137</v>
      </c>
      <c r="C4104" t="s">
        <v>138</v>
      </c>
      <c r="D4104" t="s">
        <v>6</v>
      </c>
      <c r="E4104" t="s">
        <v>978</v>
      </c>
      <c r="F4104">
        <v>4</v>
      </c>
      <c r="G4104" s="4">
        <v>17</v>
      </c>
      <c r="H4104" s="4">
        <v>0</v>
      </c>
      <c r="I4104" s="4">
        <v>8</v>
      </c>
      <c r="J4104" s="4">
        <v>4</v>
      </c>
      <c r="K4104" s="4">
        <v>12</v>
      </c>
    </row>
    <row r="4105" spans="1:11">
      <c r="A4105">
        <v>1993</v>
      </c>
      <c r="B4105" t="s">
        <v>137</v>
      </c>
      <c r="C4105" t="s">
        <v>138</v>
      </c>
      <c r="D4105" t="s">
        <v>6</v>
      </c>
      <c r="E4105" t="s">
        <v>6</v>
      </c>
      <c r="F4105">
        <v>183</v>
      </c>
      <c r="G4105" s="4">
        <v>1101</v>
      </c>
      <c r="H4105" s="4">
        <v>0</v>
      </c>
      <c r="I4105" s="4">
        <v>183</v>
      </c>
      <c r="J4105" s="4">
        <v>86</v>
      </c>
      <c r="K4105" s="4">
        <v>328</v>
      </c>
    </row>
    <row r="4106" spans="1:11">
      <c r="A4106">
        <v>1993</v>
      </c>
      <c r="B4106" t="s">
        <v>137</v>
      </c>
      <c r="C4106" t="s">
        <v>138</v>
      </c>
      <c r="D4106" t="s">
        <v>6</v>
      </c>
      <c r="E4106" t="s">
        <v>537</v>
      </c>
      <c r="F4106">
        <v>53</v>
      </c>
      <c r="G4106" s="4">
        <v>167</v>
      </c>
      <c r="H4106" s="4">
        <v>0</v>
      </c>
      <c r="I4106" s="4">
        <v>49</v>
      </c>
      <c r="J4106" s="4">
        <v>57</v>
      </c>
      <c r="K4106" s="4">
        <v>61</v>
      </c>
    </row>
    <row r="4107" spans="1:11">
      <c r="A4107">
        <v>1993</v>
      </c>
      <c r="B4107" t="s">
        <v>137</v>
      </c>
      <c r="C4107" t="s">
        <v>138</v>
      </c>
      <c r="D4107" t="s">
        <v>6</v>
      </c>
      <c r="E4107" t="s">
        <v>677</v>
      </c>
      <c r="F4107">
        <v>3</v>
      </c>
      <c r="G4107" s="4">
        <v>3</v>
      </c>
      <c r="H4107" s="4">
        <v>0</v>
      </c>
      <c r="I4107" s="4">
        <v>0</v>
      </c>
      <c r="J4107" s="4">
        <v>0</v>
      </c>
      <c r="K4107" s="4">
        <v>0</v>
      </c>
    </row>
    <row r="4108" spans="1:11">
      <c r="A4108">
        <v>1993</v>
      </c>
      <c r="B4108" t="s">
        <v>137</v>
      </c>
      <c r="C4108" t="s">
        <v>138</v>
      </c>
      <c r="D4108" t="s">
        <v>6</v>
      </c>
      <c r="E4108" t="s">
        <v>976</v>
      </c>
      <c r="F4108">
        <v>7</v>
      </c>
      <c r="G4108" s="4">
        <v>112</v>
      </c>
      <c r="H4108" s="4">
        <v>0</v>
      </c>
      <c r="I4108" s="4">
        <v>7</v>
      </c>
      <c r="J4108" s="4">
        <v>11</v>
      </c>
      <c r="K4108" s="4">
        <v>9</v>
      </c>
    </row>
    <row r="4109" spans="1:11">
      <c r="A4109">
        <v>1994</v>
      </c>
      <c r="B4109" t="s">
        <v>137</v>
      </c>
      <c r="C4109" t="s">
        <v>138</v>
      </c>
      <c r="D4109" t="s">
        <v>6</v>
      </c>
      <c r="E4109" t="s">
        <v>978</v>
      </c>
      <c r="F4109">
        <v>9</v>
      </c>
      <c r="G4109" s="4">
        <v>9</v>
      </c>
      <c r="H4109" s="4">
        <v>0</v>
      </c>
      <c r="I4109" s="4">
        <v>0</v>
      </c>
      <c r="J4109" s="4">
        <v>0</v>
      </c>
      <c r="K4109" s="4">
        <v>0</v>
      </c>
    </row>
    <row r="4110" spans="1:11">
      <c r="A4110">
        <v>1994</v>
      </c>
      <c r="B4110" t="s">
        <v>137</v>
      </c>
      <c r="C4110" t="s">
        <v>138</v>
      </c>
      <c r="D4110" t="s">
        <v>6</v>
      </c>
      <c r="E4110" t="s">
        <v>6</v>
      </c>
      <c r="F4110">
        <v>244</v>
      </c>
      <c r="G4110" s="4">
        <v>1722</v>
      </c>
      <c r="H4110" s="4">
        <v>15</v>
      </c>
      <c r="I4110" s="4">
        <v>218</v>
      </c>
      <c r="J4110" s="4">
        <v>86</v>
      </c>
      <c r="K4110" s="4">
        <v>483</v>
      </c>
    </row>
    <row r="4111" spans="1:11">
      <c r="A4111">
        <v>1994</v>
      </c>
      <c r="B4111" t="s">
        <v>137</v>
      </c>
      <c r="C4111" t="s">
        <v>138</v>
      </c>
      <c r="D4111" t="s">
        <v>6</v>
      </c>
      <c r="E4111" t="s">
        <v>537</v>
      </c>
      <c r="F4111">
        <v>27</v>
      </c>
      <c r="G4111" s="4">
        <v>137</v>
      </c>
      <c r="H4111" s="4">
        <v>0</v>
      </c>
      <c r="I4111" s="4">
        <v>22</v>
      </c>
      <c r="J4111" s="4">
        <v>27</v>
      </c>
      <c r="K4111" s="4">
        <v>148</v>
      </c>
    </row>
    <row r="4112" spans="1:11">
      <c r="A4112">
        <v>1994</v>
      </c>
      <c r="B4112" t="s">
        <v>137</v>
      </c>
      <c r="C4112" t="s">
        <v>138</v>
      </c>
      <c r="D4112" t="s">
        <v>6</v>
      </c>
      <c r="E4112" t="s">
        <v>976</v>
      </c>
      <c r="F4112">
        <v>3</v>
      </c>
      <c r="G4112" s="4">
        <v>8</v>
      </c>
      <c r="H4112" s="4">
        <v>0</v>
      </c>
      <c r="I4112" s="4">
        <v>0</v>
      </c>
      <c r="J4112" s="4">
        <v>3</v>
      </c>
      <c r="K4112" s="4">
        <v>0</v>
      </c>
    </row>
    <row r="4113" spans="1:11">
      <c r="A4113">
        <v>1995</v>
      </c>
      <c r="B4113" t="s">
        <v>137</v>
      </c>
      <c r="C4113" t="s">
        <v>138</v>
      </c>
      <c r="D4113" t="s">
        <v>6</v>
      </c>
      <c r="E4113" t="s">
        <v>978</v>
      </c>
      <c r="F4113">
        <v>9</v>
      </c>
      <c r="G4113" s="4">
        <v>14</v>
      </c>
      <c r="H4113" s="4">
        <v>0</v>
      </c>
      <c r="I4113" s="4">
        <v>9</v>
      </c>
      <c r="J4113" s="4">
        <v>0</v>
      </c>
      <c r="K4113" s="4">
        <v>5</v>
      </c>
    </row>
    <row r="4114" spans="1:11">
      <c r="A4114">
        <v>1995</v>
      </c>
      <c r="B4114" t="s">
        <v>137</v>
      </c>
      <c r="C4114" t="s">
        <v>138</v>
      </c>
      <c r="D4114" t="s">
        <v>6</v>
      </c>
      <c r="E4114" t="s">
        <v>6</v>
      </c>
      <c r="F4114">
        <v>193</v>
      </c>
      <c r="G4114" s="4">
        <v>1392</v>
      </c>
      <c r="H4114" s="4">
        <v>6</v>
      </c>
      <c r="I4114" s="4">
        <v>255</v>
      </c>
      <c r="J4114" s="4">
        <v>155</v>
      </c>
      <c r="K4114" s="4">
        <v>1159</v>
      </c>
    </row>
    <row r="4115" spans="1:11">
      <c r="A4115">
        <v>1995</v>
      </c>
      <c r="B4115" t="s">
        <v>137</v>
      </c>
      <c r="C4115" t="s">
        <v>138</v>
      </c>
      <c r="D4115" t="s">
        <v>6</v>
      </c>
      <c r="E4115" t="s">
        <v>537</v>
      </c>
      <c r="F4115">
        <v>57</v>
      </c>
      <c r="G4115" s="4">
        <v>220</v>
      </c>
      <c r="H4115" s="4">
        <v>0</v>
      </c>
      <c r="I4115" s="4">
        <v>35</v>
      </c>
      <c r="J4115" s="4">
        <v>38</v>
      </c>
      <c r="K4115" s="4">
        <v>57</v>
      </c>
    </row>
    <row r="4116" spans="1:11">
      <c r="A4116">
        <v>1995</v>
      </c>
      <c r="B4116" t="s">
        <v>137</v>
      </c>
      <c r="C4116" t="s">
        <v>138</v>
      </c>
      <c r="D4116" t="s">
        <v>6</v>
      </c>
      <c r="E4116" t="s">
        <v>662</v>
      </c>
      <c r="F4116">
        <v>3</v>
      </c>
      <c r="G4116" s="4">
        <v>10</v>
      </c>
      <c r="H4116" s="4">
        <v>0</v>
      </c>
      <c r="I4116" s="4">
        <v>0</v>
      </c>
      <c r="J4116" s="4">
        <v>0</v>
      </c>
      <c r="K4116" s="4">
        <v>0</v>
      </c>
    </row>
    <row r="4117" spans="1:11">
      <c r="A4117">
        <v>1995</v>
      </c>
      <c r="B4117" t="s">
        <v>137</v>
      </c>
      <c r="C4117" t="s">
        <v>138</v>
      </c>
      <c r="D4117" t="s">
        <v>6</v>
      </c>
      <c r="E4117" t="s">
        <v>977</v>
      </c>
      <c r="F4117">
        <v>5</v>
      </c>
      <c r="G4117" s="4">
        <v>16</v>
      </c>
      <c r="H4117" s="4">
        <v>0</v>
      </c>
      <c r="I4117" s="4">
        <v>8</v>
      </c>
      <c r="J4117" s="4">
        <v>0</v>
      </c>
      <c r="K4117" s="4">
        <v>11</v>
      </c>
    </row>
    <row r="4118" spans="1:11">
      <c r="A4118">
        <v>1995</v>
      </c>
      <c r="B4118" t="s">
        <v>137</v>
      </c>
      <c r="C4118" t="s">
        <v>138</v>
      </c>
      <c r="D4118" t="s">
        <v>6</v>
      </c>
      <c r="E4118" t="s">
        <v>976</v>
      </c>
      <c r="F4118">
        <v>3</v>
      </c>
      <c r="G4118" s="4">
        <v>38</v>
      </c>
      <c r="H4118" s="4">
        <v>0</v>
      </c>
      <c r="I4118" s="4">
        <v>0</v>
      </c>
      <c r="J4118" s="4">
        <v>11</v>
      </c>
      <c r="K4118" s="4">
        <v>16</v>
      </c>
    </row>
    <row r="4119" spans="1:11">
      <c r="A4119">
        <v>1996</v>
      </c>
      <c r="B4119" t="s">
        <v>137</v>
      </c>
      <c r="C4119" t="s">
        <v>138</v>
      </c>
      <c r="D4119" t="s">
        <v>6</v>
      </c>
      <c r="E4119" t="s">
        <v>978</v>
      </c>
      <c r="F4119">
        <v>7</v>
      </c>
      <c r="G4119" s="4">
        <v>30</v>
      </c>
      <c r="H4119" s="4">
        <v>0</v>
      </c>
      <c r="I4119" s="4">
        <v>0</v>
      </c>
      <c r="J4119" s="4">
        <v>0</v>
      </c>
      <c r="K4119" s="4">
        <v>0</v>
      </c>
    </row>
    <row r="4120" spans="1:11">
      <c r="A4120">
        <v>1996</v>
      </c>
      <c r="B4120" t="s">
        <v>137</v>
      </c>
      <c r="C4120" t="s">
        <v>138</v>
      </c>
      <c r="D4120" t="s">
        <v>6</v>
      </c>
      <c r="E4120" t="s">
        <v>6</v>
      </c>
      <c r="F4120">
        <v>257</v>
      </c>
      <c r="G4120" s="4">
        <v>2649</v>
      </c>
      <c r="H4120" s="4">
        <v>37</v>
      </c>
      <c r="I4120" s="4">
        <v>179</v>
      </c>
      <c r="J4120" s="4">
        <v>294</v>
      </c>
      <c r="K4120" s="4">
        <v>1929</v>
      </c>
    </row>
    <row r="4121" spans="1:11">
      <c r="A4121">
        <v>1996</v>
      </c>
      <c r="B4121" t="s">
        <v>137</v>
      </c>
      <c r="C4121" t="s">
        <v>138</v>
      </c>
      <c r="D4121" t="s">
        <v>6</v>
      </c>
      <c r="E4121" t="s">
        <v>537</v>
      </c>
      <c r="F4121">
        <v>81</v>
      </c>
      <c r="G4121" s="4">
        <v>357</v>
      </c>
      <c r="H4121" s="4">
        <v>0</v>
      </c>
      <c r="I4121" s="4">
        <v>143</v>
      </c>
      <c r="J4121" s="4">
        <v>88</v>
      </c>
      <c r="K4121" s="4">
        <v>338</v>
      </c>
    </row>
    <row r="4122" spans="1:11">
      <c r="A4122">
        <v>1996</v>
      </c>
      <c r="B4122" t="s">
        <v>137</v>
      </c>
      <c r="C4122" t="s">
        <v>138</v>
      </c>
      <c r="D4122" t="s">
        <v>6</v>
      </c>
      <c r="E4122" t="s">
        <v>662</v>
      </c>
      <c r="F4122">
        <v>3</v>
      </c>
      <c r="G4122" s="4">
        <v>5</v>
      </c>
      <c r="H4122" s="4">
        <v>0</v>
      </c>
      <c r="I4122" s="4">
        <v>0</v>
      </c>
      <c r="J4122" s="4">
        <v>0</v>
      </c>
      <c r="K4122" s="4">
        <v>0</v>
      </c>
    </row>
    <row r="4123" spans="1:11">
      <c r="A4123">
        <v>1996</v>
      </c>
      <c r="B4123" t="s">
        <v>137</v>
      </c>
      <c r="C4123" t="s">
        <v>138</v>
      </c>
      <c r="D4123" t="s">
        <v>6</v>
      </c>
      <c r="E4123" t="s">
        <v>977</v>
      </c>
      <c r="F4123">
        <v>8</v>
      </c>
      <c r="G4123" s="4">
        <v>8</v>
      </c>
      <c r="H4123" s="4">
        <v>0</v>
      </c>
      <c r="I4123" s="4">
        <v>0</v>
      </c>
      <c r="J4123" s="4">
        <v>0</v>
      </c>
      <c r="K4123" s="4">
        <v>0</v>
      </c>
    </row>
    <row r="4124" spans="1:11">
      <c r="A4124">
        <v>1996</v>
      </c>
      <c r="B4124" t="s">
        <v>137</v>
      </c>
      <c r="C4124" t="s">
        <v>138</v>
      </c>
      <c r="D4124" t="s">
        <v>6</v>
      </c>
      <c r="E4124" t="s">
        <v>979</v>
      </c>
      <c r="F4124">
        <v>3</v>
      </c>
      <c r="G4124" s="4">
        <v>5</v>
      </c>
      <c r="H4124" s="4">
        <v>0</v>
      </c>
      <c r="I4124" s="4">
        <v>0</v>
      </c>
      <c r="J4124" s="4">
        <v>3</v>
      </c>
      <c r="K4124" s="4">
        <v>0</v>
      </c>
    </row>
    <row r="4125" spans="1:11">
      <c r="A4125">
        <v>1996</v>
      </c>
      <c r="B4125" t="s">
        <v>137</v>
      </c>
      <c r="C4125" t="s">
        <v>138</v>
      </c>
      <c r="D4125" t="s">
        <v>6</v>
      </c>
      <c r="E4125" t="s">
        <v>976</v>
      </c>
      <c r="F4125">
        <v>5</v>
      </c>
      <c r="G4125" s="4">
        <v>8</v>
      </c>
      <c r="H4125" s="4">
        <v>0</v>
      </c>
      <c r="I4125" s="4">
        <v>0</v>
      </c>
      <c r="J4125" s="4">
        <v>0</v>
      </c>
      <c r="K4125" s="4">
        <v>0</v>
      </c>
    </row>
    <row r="4126" spans="1:11">
      <c r="A4126">
        <v>1997</v>
      </c>
      <c r="B4126" t="s">
        <v>137</v>
      </c>
      <c r="C4126" t="s">
        <v>138</v>
      </c>
      <c r="D4126" t="s">
        <v>6</v>
      </c>
      <c r="E4126" t="s">
        <v>6</v>
      </c>
      <c r="F4126">
        <v>242</v>
      </c>
      <c r="G4126" s="4">
        <v>1738.635698610095</v>
      </c>
      <c r="H4126" s="4">
        <v>9.5354791514264807</v>
      </c>
      <c r="I4126" s="4">
        <v>158.92465252377468</v>
      </c>
      <c r="J4126" s="4">
        <v>158.92465252377468</v>
      </c>
      <c r="K4126" s="4">
        <v>460.88149231894658</v>
      </c>
    </row>
    <row r="4127" spans="1:11">
      <c r="A4127">
        <v>1997</v>
      </c>
      <c r="B4127" t="s">
        <v>137</v>
      </c>
      <c r="C4127" t="s">
        <v>138</v>
      </c>
      <c r="D4127" t="s">
        <v>6</v>
      </c>
      <c r="E4127" t="s">
        <v>537</v>
      </c>
      <c r="F4127">
        <v>45</v>
      </c>
      <c r="G4127" s="4">
        <v>153.9405737704918</v>
      </c>
      <c r="H4127" s="4">
        <v>0</v>
      </c>
      <c r="I4127" s="4">
        <v>36.221311475409834</v>
      </c>
      <c r="J4127" s="4">
        <v>30.184426229508198</v>
      </c>
      <c r="K4127" s="4">
        <v>15.092213114754099</v>
      </c>
    </row>
    <row r="4128" spans="1:11">
      <c r="A4128">
        <v>1997</v>
      </c>
      <c r="B4128" t="s">
        <v>137</v>
      </c>
      <c r="C4128" t="s">
        <v>138</v>
      </c>
      <c r="D4128" t="s">
        <v>6</v>
      </c>
      <c r="E4128" t="s">
        <v>980</v>
      </c>
      <c r="F4128">
        <v>3</v>
      </c>
      <c r="G4128" s="4">
        <v>6</v>
      </c>
      <c r="H4128" s="4">
        <v>0</v>
      </c>
      <c r="I4128" s="4">
        <v>0</v>
      </c>
      <c r="J4128" s="4">
        <v>0</v>
      </c>
      <c r="K4128" s="4">
        <v>0</v>
      </c>
    </row>
    <row r="4129" spans="1:11">
      <c r="A4129">
        <v>1997</v>
      </c>
      <c r="B4129" t="s">
        <v>137</v>
      </c>
      <c r="C4129" t="s">
        <v>138</v>
      </c>
      <c r="D4129" t="s">
        <v>6</v>
      </c>
      <c r="E4129" t="s">
        <v>979</v>
      </c>
      <c r="F4129">
        <v>5</v>
      </c>
      <c r="G4129" s="4">
        <v>10.429906542056075</v>
      </c>
      <c r="H4129" s="4">
        <v>0</v>
      </c>
      <c r="I4129" s="4">
        <v>0</v>
      </c>
      <c r="J4129" s="4">
        <v>0</v>
      </c>
      <c r="K4129" s="4">
        <v>0</v>
      </c>
    </row>
    <row r="4130" spans="1:11">
      <c r="A4130">
        <v>1997</v>
      </c>
      <c r="B4130" t="s">
        <v>137</v>
      </c>
      <c r="C4130" t="s">
        <v>138</v>
      </c>
      <c r="D4130" t="s">
        <v>6</v>
      </c>
      <c r="E4130" t="s">
        <v>976</v>
      </c>
      <c r="F4130">
        <v>11</v>
      </c>
      <c r="G4130" s="4">
        <v>147.72727272727272</v>
      </c>
      <c r="H4130" s="4">
        <v>2.8409090909090908</v>
      </c>
      <c r="I4130" s="4">
        <v>8.5227272727272734</v>
      </c>
      <c r="J4130" s="4">
        <v>22.727272727272727</v>
      </c>
      <c r="K4130" s="4">
        <v>19.886363636363637</v>
      </c>
    </row>
    <row r="4131" spans="1:11">
      <c r="A4131">
        <v>1998</v>
      </c>
      <c r="B4131" t="s">
        <v>137</v>
      </c>
      <c r="C4131" t="s">
        <v>138</v>
      </c>
      <c r="D4131" t="s">
        <v>6</v>
      </c>
      <c r="E4131" t="s">
        <v>978</v>
      </c>
      <c r="F4131">
        <v>6</v>
      </c>
      <c r="G4131" s="4">
        <v>5.9973753280839892</v>
      </c>
      <c r="H4131" s="4">
        <v>0</v>
      </c>
      <c r="I4131" s="4">
        <v>0</v>
      </c>
      <c r="J4131" s="4">
        <v>0</v>
      </c>
      <c r="K4131" s="4">
        <v>0</v>
      </c>
    </row>
    <row r="4132" spans="1:11">
      <c r="A4132">
        <v>1998</v>
      </c>
      <c r="B4132" t="s">
        <v>137</v>
      </c>
      <c r="C4132" t="s">
        <v>138</v>
      </c>
      <c r="D4132" t="s">
        <v>6</v>
      </c>
      <c r="E4132" t="s">
        <v>6</v>
      </c>
      <c r="F4132">
        <v>212</v>
      </c>
      <c r="G4132" s="4">
        <v>1432.4772117962466</v>
      </c>
      <c r="H4132" s="4">
        <v>0</v>
      </c>
      <c r="I4132" s="4">
        <v>134.59517426273459</v>
      </c>
      <c r="J4132" s="4">
        <v>149.01608579088472</v>
      </c>
      <c r="K4132" s="4">
        <v>523.95978552278814</v>
      </c>
    </row>
    <row r="4133" spans="1:11">
      <c r="A4133">
        <v>1998</v>
      </c>
      <c r="B4133" t="s">
        <v>137</v>
      </c>
      <c r="C4133" t="s">
        <v>138</v>
      </c>
      <c r="D4133" t="s">
        <v>6</v>
      </c>
      <c r="E4133" t="s">
        <v>537</v>
      </c>
      <c r="F4133">
        <v>39</v>
      </c>
      <c r="G4133" s="4">
        <v>99.578341013824883</v>
      </c>
      <c r="H4133" s="4">
        <v>0</v>
      </c>
      <c r="I4133" s="4">
        <v>4.3294930875576041</v>
      </c>
      <c r="J4133" s="4">
        <v>38.965437788018434</v>
      </c>
      <c r="K4133" s="4">
        <v>43.294930875576036</v>
      </c>
    </row>
    <row r="4134" spans="1:11">
      <c r="A4134">
        <v>1998</v>
      </c>
      <c r="B4134" t="s">
        <v>137</v>
      </c>
      <c r="C4134" t="s">
        <v>138</v>
      </c>
      <c r="D4134" t="s">
        <v>6</v>
      </c>
      <c r="E4134" t="s">
        <v>980</v>
      </c>
      <c r="F4134">
        <v>56</v>
      </c>
      <c r="G4134" s="4">
        <v>112</v>
      </c>
      <c r="H4134" s="4">
        <v>0</v>
      </c>
      <c r="I4134" s="4">
        <v>0</v>
      </c>
      <c r="J4134" s="4">
        <v>0</v>
      </c>
      <c r="K4134" s="4">
        <v>0</v>
      </c>
    </row>
    <row r="4135" spans="1:11">
      <c r="A4135">
        <v>1998</v>
      </c>
      <c r="B4135" t="s">
        <v>137</v>
      </c>
      <c r="C4135" t="s">
        <v>138</v>
      </c>
      <c r="D4135" t="s">
        <v>6</v>
      </c>
      <c r="E4135" t="s">
        <v>677</v>
      </c>
      <c r="F4135">
        <v>4</v>
      </c>
      <c r="G4135" s="4">
        <v>16.177777777777777</v>
      </c>
      <c r="H4135" s="4">
        <v>0</v>
      </c>
      <c r="I4135" s="4">
        <v>0</v>
      </c>
      <c r="J4135" s="4">
        <v>4.0444444444444443</v>
      </c>
      <c r="K4135" s="4">
        <v>20.222222222222221</v>
      </c>
    </row>
    <row r="4136" spans="1:11">
      <c r="A4136">
        <v>1998</v>
      </c>
      <c r="B4136" t="s">
        <v>137</v>
      </c>
      <c r="C4136" t="s">
        <v>138</v>
      </c>
      <c r="D4136" t="s">
        <v>6</v>
      </c>
      <c r="E4136" t="s">
        <v>979</v>
      </c>
      <c r="F4136">
        <v>8</v>
      </c>
      <c r="G4136" s="4">
        <v>19.277108433734938</v>
      </c>
      <c r="H4136" s="4">
        <v>0</v>
      </c>
      <c r="I4136" s="4">
        <v>0</v>
      </c>
      <c r="J4136" s="4">
        <v>7.7108433734939759</v>
      </c>
      <c r="K4136" s="4">
        <v>3.8554216867469879</v>
      </c>
    </row>
    <row r="4137" spans="1:11">
      <c r="A4137">
        <v>1998</v>
      </c>
      <c r="B4137" t="s">
        <v>137</v>
      </c>
      <c r="C4137" t="s">
        <v>138</v>
      </c>
      <c r="D4137" t="s">
        <v>6</v>
      </c>
      <c r="E4137" t="s">
        <v>976</v>
      </c>
      <c r="F4137">
        <v>4</v>
      </c>
      <c r="G4137" s="4">
        <v>15.096774193548388</v>
      </c>
      <c r="H4137" s="4">
        <v>0</v>
      </c>
      <c r="I4137" s="4">
        <v>0</v>
      </c>
      <c r="J4137" s="4">
        <v>0</v>
      </c>
      <c r="K4137" s="4">
        <v>0</v>
      </c>
    </row>
    <row r="4138" spans="1:11">
      <c r="A4138">
        <v>1999</v>
      </c>
      <c r="B4138" t="s">
        <v>137</v>
      </c>
      <c r="C4138" t="s">
        <v>138</v>
      </c>
      <c r="D4138" t="s">
        <v>6</v>
      </c>
      <c r="E4138" t="s">
        <v>978</v>
      </c>
      <c r="F4138">
        <v>8</v>
      </c>
      <c r="G4138" s="4">
        <v>23.307899461400357</v>
      </c>
      <c r="H4138" s="4">
        <v>0</v>
      </c>
      <c r="I4138" s="4">
        <v>0</v>
      </c>
      <c r="J4138" s="4">
        <v>2.5897666068222622</v>
      </c>
      <c r="K4138" s="4">
        <v>10.359066427289049</v>
      </c>
    </row>
    <row r="4139" spans="1:11">
      <c r="A4139">
        <v>1999</v>
      </c>
      <c r="B4139" t="s">
        <v>137</v>
      </c>
      <c r="C4139" t="s">
        <v>138</v>
      </c>
      <c r="D4139" t="s">
        <v>6</v>
      </c>
      <c r="E4139" t="s">
        <v>6</v>
      </c>
      <c r="F4139">
        <v>185</v>
      </c>
      <c r="G4139" s="4">
        <v>2035.346590909091</v>
      </c>
      <c r="H4139" s="4">
        <v>0</v>
      </c>
      <c r="I4139" s="4">
        <v>201.43636363636364</v>
      </c>
      <c r="J4139" s="4">
        <v>172.06022727272727</v>
      </c>
      <c r="K4139" s="4">
        <v>1183.4386363636363</v>
      </c>
    </row>
    <row r="4140" spans="1:11">
      <c r="A4140">
        <v>1999</v>
      </c>
      <c r="B4140" t="s">
        <v>137</v>
      </c>
      <c r="C4140" t="s">
        <v>138</v>
      </c>
      <c r="D4140" t="s">
        <v>6</v>
      </c>
      <c r="E4140" t="s">
        <v>537</v>
      </c>
      <c r="F4140">
        <v>34</v>
      </c>
      <c r="G4140" s="4">
        <v>101.59807355516638</v>
      </c>
      <c r="H4140" s="4">
        <v>0</v>
      </c>
      <c r="I4140" s="4">
        <v>13.546409807355516</v>
      </c>
      <c r="J4140" s="4">
        <v>20.319614711033275</v>
      </c>
      <c r="K4140" s="4">
        <v>33.866024518388791</v>
      </c>
    </row>
    <row r="4141" spans="1:11">
      <c r="A4141">
        <v>1999</v>
      </c>
      <c r="B4141" t="s">
        <v>137</v>
      </c>
      <c r="C4141" t="s">
        <v>138</v>
      </c>
      <c r="D4141" t="s">
        <v>6</v>
      </c>
      <c r="E4141" t="s">
        <v>979</v>
      </c>
      <c r="F4141">
        <v>3</v>
      </c>
      <c r="G4141" s="4">
        <v>8.5178571428571423</v>
      </c>
      <c r="H4141" s="4">
        <v>0</v>
      </c>
      <c r="I4141" s="4">
        <v>0</v>
      </c>
      <c r="J4141" s="4">
        <v>2.839285714285714</v>
      </c>
      <c r="K4141" s="4">
        <v>0</v>
      </c>
    </row>
    <row r="4142" spans="1:11">
      <c r="A4142">
        <v>1999</v>
      </c>
      <c r="B4142" t="s">
        <v>137</v>
      </c>
      <c r="C4142" t="s">
        <v>138</v>
      </c>
      <c r="D4142" t="s">
        <v>6</v>
      </c>
      <c r="E4142" t="s">
        <v>976</v>
      </c>
      <c r="F4142">
        <v>7</v>
      </c>
      <c r="G4142" s="4">
        <v>49.303278688524593</v>
      </c>
      <c r="H4142" s="4">
        <v>0</v>
      </c>
      <c r="I4142" s="4">
        <v>6.5737704918032787</v>
      </c>
      <c r="J4142" s="4">
        <v>6.5737704918032787</v>
      </c>
      <c r="K4142" s="4">
        <v>9.8606557377049171</v>
      </c>
    </row>
    <row r="4143" spans="1:11">
      <c r="A4143">
        <v>2000</v>
      </c>
      <c r="B4143" t="s">
        <v>137</v>
      </c>
      <c r="C4143" t="s">
        <v>138</v>
      </c>
      <c r="D4143" t="s">
        <v>6</v>
      </c>
      <c r="E4143" t="s">
        <v>6</v>
      </c>
      <c r="F4143">
        <v>194</v>
      </c>
      <c r="G4143" s="4">
        <v>1253.9880810488678</v>
      </c>
      <c r="H4143" s="4">
        <v>0</v>
      </c>
      <c r="I4143" s="4">
        <v>622.38379022646018</v>
      </c>
      <c r="J4143" s="4">
        <v>82.984505363528015</v>
      </c>
      <c r="K4143" s="4">
        <v>1055.7473182359952</v>
      </c>
    </row>
    <row r="4144" spans="1:11">
      <c r="A4144">
        <v>2000</v>
      </c>
      <c r="B4144" t="s">
        <v>137</v>
      </c>
      <c r="C4144" t="s">
        <v>138</v>
      </c>
      <c r="D4144" t="s">
        <v>6</v>
      </c>
      <c r="E4144" t="s">
        <v>537</v>
      </c>
      <c r="F4144">
        <v>13</v>
      </c>
      <c r="G4144" s="4">
        <v>64.561781609195407</v>
      </c>
      <c r="H4144" s="4">
        <v>0</v>
      </c>
      <c r="I4144" s="4">
        <v>4.3041187739463602</v>
      </c>
      <c r="J4144" s="4">
        <v>4.3041187739463602</v>
      </c>
      <c r="K4144" s="4">
        <v>4.3041187739463602</v>
      </c>
    </row>
    <row r="4145" spans="1:11">
      <c r="A4145">
        <v>2000</v>
      </c>
      <c r="B4145" t="s">
        <v>137</v>
      </c>
      <c r="C4145" t="s">
        <v>138</v>
      </c>
      <c r="D4145" t="s">
        <v>6</v>
      </c>
      <c r="E4145" t="s">
        <v>977</v>
      </c>
      <c r="F4145">
        <v>4</v>
      </c>
      <c r="G4145" s="4">
        <v>7.0430107526881729</v>
      </c>
      <c r="H4145" s="4">
        <v>0</v>
      </c>
      <c r="I4145" s="4">
        <v>0</v>
      </c>
      <c r="J4145" s="4">
        <v>0</v>
      </c>
      <c r="K4145" s="4">
        <v>0</v>
      </c>
    </row>
    <row r="4146" spans="1:11">
      <c r="A4146">
        <v>2001</v>
      </c>
      <c r="B4146" t="s">
        <v>137</v>
      </c>
      <c r="C4146" t="s">
        <v>138</v>
      </c>
      <c r="D4146" t="s">
        <v>6</v>
      </c>
      <c r="E4146" t="s">
        <v>978</v>
      </c>
      <c r="F4146">
        <v>3</v>
      </c>
      <c r="G4146" s="4">
        <v>12.107692307692309</v>
      </c>
      <c r="H4146" s="4">
        <v>0</v>
      </c>
      <c r="I4146" s="4">
        <v>3.0269230769230773</v>
      </c>
      <c r="J4146" s="4">
        <v>3.0269230769230773</v>
      </c>
      <c r="K4146" s="4">
        <v>0</v>
      </c>
    </row>
    <row r="4147" spans="1:11">
      <c r="A4147">
        <v>2001</v>
      </c>
      <c r="B4147" t="s">
        <v>137</v>
      </c>
      <c r="C4147" t="s">
        <v>138</v>
      </c>
      <c r="D4147" t="s">
        <v>6</v>
      </c>
      <c r="E4147" t="s">
        <v>6</v>
      </c>
      <c r="F4147">
        <v>193</v>
      </c>
      <c r="G4147" s="4">
        <v>2024.8013245033112</v>
      </c>
      <c r="H4147" s="4">
        <v>7.4304635761589406</v>
      </c>
      <c r="I4147" s="4">
        <v>141.17880794701986</v>
      </c>
      <c r="J4147" s="4">
        <v>234.05960264900659</v>
      </c>
      <c r="K4147" s="4">
        <v>720.75496688741725</v>
      </c>
    </row>
    <row r="4148" spans="1:11">
      <c r="A4148">
        <v>2001</v>
      </c>
      <c r="B4148" t="s">
        <v>137</v>
      </c>
      <c r="C4148" t="s">
        <v>138</v>
      </c>
      <c r="D4148" t="s">
        <v>6</v>
      </c>
      <c r="E4148" t="s">
        <v>537</v>
      </c>
      <c r="F4148">
        <v>19</v>
      </c>
      <c r="G4148" s="4">
        <v>70.734238178633973</v>
      </c>
      <c r="H4148" s="4">
        <v>0</v>
      </c>
      <c r="I4148" s="4">
        <v>22.337127845884414</v>
      </c>
      <c r="J4148" s="4">
        <v>22.337127845884414</v>
      </c>
      <c r="K4148" s="4">
        <v>26.059982486865149</v>
      </c>
    </row>
    <row r="4149" spans="1:11">
      <c r="A4149">
        <v>2001</v>
      </c>
      <c r="B4149" t="s">
        <v>137</v>
      </c>
      <c r="C4149" t="s">
        <v>138</v>
      </c>
      <c r="D4149" t="s">
        <v>6</v>
      </c>
      <c r="E4149" t="s">
        <v>677</v>
      </c>
      <c r="F4149">
        <v>3</v>
      </c>
      <c r="G4149" s="4">
        <v>3.3773584905660377</v>
      </c>
      <c r="H4149" s="4">
        <v>0</v>
      </c>
      <c r="I4149" s="4">
        <v>0</v>
      </c>
      <c r="J4149" s="4">
        <v>0</v>
      </c>
      <c r="K4149" s="4">
        <v>0</v>
      </c>
    </row>
    <row r="4150" spans="1:11">
      <c r="A4150">
        <v>2001</v>
      </c>
      <c r="B4150" t="s">
        <v>137</v>
      </c>
      <c r="C4150" t="s">
        <v>138</v>
      </c>
      <c r="D4150" t="s">
        <v>6</v>
      </c>
      <c r="E4150" t="s">
        <v>979</v>
      </c>
      <c r="F4150">
        <v>3</v>
      </c>
      <c r="G4150" s="4">
        <v>64.905660377358501</v>
      </c>
      <c r="H4150" s="4">
        <v>0</v>
      </c>
      <c r="I4150" s="4">
        <v>0</v>
      </c>
      <c r="J4150" s="4">
        <v>3.2452830188679243</v>
      </c>
      <c r="K4150" s="4">
        <v>3.2452830188679243</v>
      </c>
    </row>
    <row r="4151" spans="1:11">
      <c r="A4151">
        <v>2001</v>
      </c>
      <c r="B4151" t="s">
        <v>137</v>
      </c>
      <c r="C4151" t="s">
        <v>138</v>
      </c>
      <c r="D4151" t="s">
        <v>6</v>
      </c>
      <c r="E4151" t="s">
        <v>976</v>
      </c>
      <c r="F4151">
        <v>4</v>
      </c>
      <c r="G4151" s="4">
        <v>3.5724637681159419</v>
      </c>
      <c r="H4151" s="4">
        <v>0</v>
      </c>
      <c r="I4151" s="4">
        <v>3.5724637681159419</v>
      </c>
      <c r="J4151" s="4">
        <v>0</v>
      </c>
      <c r="K4151" s="4">
        <v>3.5724637681159419</v>
      </c>
    </row>
    <row r="4152" spans="1:11">
      <c r="A4152">
        <v>2002</v>
      </c>
      <c r="B4152" t="s">
        <v>137</v>
      </c>
      <c r="C4152" t="s">
        <v>138</v>
      </c>
      <c r="D4152" t="s">
        <v>6</v>
      </c>
      <c r="E4152" t="s">
        <v>978</v>
      </c>
      <c r="F4152">
        <v>3</v>
      </c>
      <c r="G4152" s="4">
        <v>3.0703012912482066</v>
      </c>
      <c r="H4152" s="4">
        <v>0</v>
      </c>
      <c r="I4152" s="4">
        <v>0</v>
      </c>
      <c r="J4152" s="4">
        <v>0</v>
      </c>
      <c r="K4152" s="4">
        <v>0</v>
      </c>
    </row>
    <row r="4153" spans="1:11">
      <c r="A4153">
        <v>2002</v>
      </c>
      <c r="B4153" t="s">
        <v>137</v>
      </c>
      <c r="C4153" t="s">
        <v>138</v>
      </c>
      <c r="D4153" t="s">
        <v>6</v>
      </c>
      <c r="E4153" t="s">
        <v>6</v>
      </c>
      <c r="F4153">
        <v>134</v>
      </c>
      <c r="G4153" s="4">
        <v>1492.7147971360382</v>
      </c>
      <c r="H4153" s="4">
        <v>10.063245823389021</v>
      </c>
      <c r="I4153" s="4">
        <v>117.40453460620525</v>
      </c>
      <c r="J4153" s="4">
        <v>144.2398568019093</v>
      </c>
      <c r="K4153" s="4">
        <v>509.87112171837708</v>
      </c>
    </row>
    <row r="4154" spans="1:11">
      <c r="A4154">
        <v>2002</v>
      </c>
      <c r="B4154" t="s">
        <v>137</v>
      </c>
      <c r="C4154" t="s">
        <v>138</v>
      </c>
      <c r="D4154" t="s">
        <v>6</v>
      </c>
      <c r="E4154" t="s">
        <v>537</v>
      </c>
      <c r="F4154">
        <v>7</v>
      </c>
      <c r="G4154" s="4">
        <v>51.202843601895736</v>
      </c>
      <c r="H4154" s="4">
        <v>0</v>
      </c>
      <c r="I4154" s="4">
        <v>14.629383886255924</v>
      </c>
      <c r="J4154" s="4">
        <v>7.3146919431279622</v>
      </c>
      <c r="K4154" s="4">
        <v>0</v>
      </c>
    </row>
    <row r="4155" spans="1:11">
      <c r="A4155">
        <v>2002</v>
      </c>
      <c r="B4155" t="s">
        <v>137</v>
      </c>
      <c r="C4155" t="s">
        <v>138</v>
      </c>
      <c r="D4155" t="s">
        <v>6</v>
      </c>
      <c r="E4155" t="s">
        <v>976</v>
      </c>
      <c r="F4155">
        <v>4</v>
      </c>
      <c r="G4155" s="4">
        <v>7.7480314960629917</v>
      </c>
      <c r="H4155" s="4">
        <v>0</v>
      </c>
      <c r="I4155" s="4">
        <v>0</v>
      </c>
      <c r="J4155" s="4">
        <v>0</v>
      </c>
      <c r="K4155" s="4">
        <v>0</v>
      </c>
    </row>
    <row r="4156" spans="1:11">
      <c r="A4156">
        <v>2003</v>
      </c>
      <c r="B4156" t="s">
        <v>137</v>
      </c>
      <c r="C4156" t="s">
        <v>138</v>
      </c>
      <c r="D4156" t="s">
        <v>6</v>
      </c>
      <c r="E4156" t="s">
        <v>978</v>
      </c>
      <c r="F4156">
        <v>2</v>
      </c>
      <c r="G4156" s="4">
        <v>11.091192517537023</v>
      </c>
      <c r="H4156" s="4">
        <v>2.2182385035074046</v>
      </c>
      <c r="I4156" s="4">
        <v>0</v>
      </c>
      <c r="J4156" s="4">
        <v>2.2182385035074046</v>
      </c>
      <c r="K4156" s="4">
        <v>0</v>
      </c>
    </row>
    <row r="4157" spans="1:11">
      <c r="A4157">
        <v>2003</v>
      </c>
      <c r="B4157" t="s">
        <v>137</v>
      </c>
      <c r="C4157" t="s">
        <v>138</v>
      </c>
      <c r="D4157" t="s">
        <v>6</v>
      </c>
      <c r="E4157" t="s">
        <v>6</v>
      </c>
      <c r="F4157">
        <v>119</v>
      </c>
      <c r="G4157" s="4">
        <v>1169.8909090909092</v>
      </c>
      <c r="H4157" s="4">
        <v>0</v>
      </c>
      <c r="I4157" s="4">
        <v>83.563636363636363</v>
      </c>
      <c r="J4157" s="4">
        <v>71.625974025974031</v>
      </c>
      <c r="K4157" s="4">
        <v>167.12727272727273</v>
      </c>
    </row>
    <row r="4158" spans="1:11">
      <c r="A4158">
        <v>2003</v>
      </c>
      <c r="B4158" t="s">
        <v>137</v>
      </c>
      <c r="C4158" t="s">
        <v>138</v>
      </c>
      <c r="D4158" t="s">
        <v>6</v>
      </c>
      <c r="E4158" t="s">
        <v>537</v>
      </c>
      <c r="F4158">
        <v>12</v>
      </c>
      <c r="G4158" s="4">
        <v>59.572039942938659</v>
      </c>
      <c r="H4158" s="4">
        <v>0</v>
      </c>
      <c r="I4158" s="4">
        <v>0</v>
      </c>
      <c r="J4158" s="4">
        <v>0</v>
      </c>
      <c r="K4158" s="4">
        <v>0</v>
      </c>
    </row>
    <row r="4159" spans="1:11">
      <c r="A4159">
        <v>2003</v>
      </c>
      <c r="B4159" t="s">
        <v>137</v>
      </c>
      <c r="C4159" t="s">
        <v>138</v>
      </c>
      <c r="D4159" t="s">
        <v>6</v>
      </c>
      <c r="E4159" t="s">
        <v>977</v>
      </c>
      <c r="F4159">
        <v>3</v>
      </c>
      <c r="G4159" s="4">
        <v>3.2755102040816322</v>
      </c>
      <c r="H4159" s="4">
        <v>0</v>
      </c>
      <c r="I4159" s="4">
        <v>0</v>
      </c>
      <c r="J4159" s="4">
        <v>0</v>
      </c>
      <c r="K4159" s="4">
        <v>0</v>
      </c>
    </row>
    <row r="4160" spans="1:11">
      <c r="A4160">
        <v>2004</v>
      </c>
      <c r="B4160" t="s">
        <v>137</v>
      </c>
      <c r="C4160" t="s">
        <v>138</v>
      </c>
      <c r="D4160" t="s">
        <v>6</v>
      </c>
      <c r="E4160" t="s">
        <v>6</v>
      </c>
      <c r="F4160">
        <v>68</v>
      </c>
      <c r="G4160" s="4">
        <v>1103.0323076923078</v>
      </c>
      <c r="H4160" s="4">
        <v>0</v>
      </c>
      <c r="I4160" s="4">
        <v>56.469230769230769</v>
      </c>
      <c r="J4160" s="4">
        <v>7.5292307692307689</v>
      </c>
      <c r="K4160" s="4">
        <v>86.586153846153834</v>
      </c>
    </row>
    <row r="4161" spans="1:11">
      <c r="A4161">
        <v>2004</v>
      </c>
      <c r="B4161" t="s">
        <v>137</v>
      </c>
      <c r="C4161" t="s">
        <v>138</v>
      </c>
      <c r="D4161" t="s">
        <v>6</v>
      </c>
      <c r="E4161" t="s">
        <v>537</v>
      </c>
      <c r="F4161">
        <v>7</v>
      </c>
      <c r="G4161" s="4">
        <v>14.395359214636322</v>
      </c>
      <c r="H4161" s="4">
        <v>0</v>
      </c>
      <c r="I4161" s="4">
        <v>0</v>
      </c>
      <c r="J4161" s="4">
        <v>0</v>
      </c>
      <c r="K4161" s="4">
        <v>0</v>
      </c>
    </row>
    <row r="4162" spans="1:11">
      <c r="A4162">
        <v>2004</v>
      </c>
      <c r="B4162" t="s">
        <v>137</v>
      </c>
      <c r="C4162" t="s">
        <v>138</v>
      </c>
      <c r="D4162" t="s">
        <v>6</v>
      </c>
      <c r="E4162" t="s">
        <v>677</v>
      </c>
      <c r="F4162">
        <v>5</v>
      </c>
      <c r="G4162" s="4">
        <v>10.863636363636363</v>
      </c>
      <c r="H4162" s="4">
        <v>0</v>
      </c>
      <c r="I4162" s="4">
        <v>0</v>
      </c>
      <c r="J4162" s="4">
        <v>0</v>
      </c>
      <c r="K4162" s="4">
        <v>0</v>
      </c>
    </row>
    <row r="4163" spans="1:11">
      <c r="A4163">
        <v>2006</v>
      </c>
      <c r="B4163" t="s">
        <v>137</v>
      </c>
      <c r="C4163" t="s">
        <v>138</v>
      </c>
      <c r="D4163" t="s">
        <v>6</v>
      </c>
      <c r="E4163" t="s">
        <v>978</v>
      </c>
      <c r="F4163">
        <v>3</v>
      </c>
      <c r="G4163" s="4">
        <v>2.6839266450916934</v>
      </c>
      <c r="H4163" s="4">
        <v>0</v>
      </c>
      <c r="I4163" s="4">
        <v>0</v>
      </c>
      <c r="J4163" s="4">
        <v>2.6839266450916934</v>
      </c>
      <c r="K4163" s="4">
        <v>0</v>
      </c>
    </row>
    <row r="4164" spans="1:11">
      <c r="A4164">
        <v>2006</v>
      </c>
      <c r="B4164" t="s">
        <v>137</v>
      </c>
      <c r="C4164" t="s">
        <v>138</v>
      </c>
      <c r="D4164" t="s">
        <v>6</v>
      </c>
      <c r="E4164" t="s">
        <v>6</v>
      </c>
      <c r="F4164">
        <v>41</v>
      </c>
      <c r="G4164" s="4">
        <v>339.93617021276594</v>
      </c>
      <c r="H4164" s="4">
        <v>7.4711246200607899</v>
      </c>
      <c r="I4164" s="4">
        <v>37.355623100303951</v>
      </c>
      <c r="J4164" s="4">
        <v>41.09118541033434</v>
      </c>
      <c r="K4164" s="4">
        <v>231.6048632218845</v>
      </c>
    </row>
    <row r="4165" spans="1:11">
      <c r="A4165">
        <v>2006</v>
      </c>
      <c r="B4165" t="s">
        <v>137</v>
      </c>
      <c r="C4165" t="s">
        <v>138</v>
      </c>
      <c r="D4165" t="s">
        <v>6</v>
      </c>
      <c r="E4165" t="s">
        <v>537</v>
      </c>
      <c r="F4165">
        <v>3</v>
      </c>
      <c r="G4165" s="4">
        <v>16.873772102161098</v>
      </c>
      <c r="H4165" s="4">
        <v>0</v>
      </c>
      <c r="I4165" s="4">
        <v>0</v>
      </c>
      <c r="J4165" s="4">
        <v>0</v>
      </c>
      <c r="K4165" s="4">
        <v>0</v>
      </c>
    </row>
    <row r="4166" spans="1:11">
      <c r="A4166">
        <v>2006</v>
      </c>
      <c r="B4166" t="s">
        <v>137</v>
      </c>
      <c r="C4166" t="s">
        <v>138</v>
      </c>
      <c r="D4166" t="s">
        <v>6</v>
      </c>
      <c r="E4166" t="s">
        <v>662</v>
      </c>
      <c r="F4166">
        <v>3</v>
      </c>
      <c r="G4166" s="4">
        <v>15.103092783505154</v>
      </c>
      <c r="H4166" s="4">
        <v>0</v>
      </c>
      <c r="I4166" s="4">
        <v>6.0412371134020617</v>
      </c>
      <c r="J4166" s="4">
        <v>6.0412371134020617</v>
      </c>
      <c r="K4166" s="4">
        <v>9.0618556701030926</v>
      </c>
    </row>
    <row r="4167" spans="1:11">
      <c r="A4167">
        <v>2007</v>
      </c>
      <c r="B4167" t="s">
        <v>137</v>
      </c>
      <c r="C4167" t="s">
        <v>138</v>
      </c>
      <c r="D4167" t="s">
        <v>6</v>
      </c>
      <c r="E4167" t="s">
        <v>978</v>
      </c>
      <c r="F4167">
        <v>9</v>
      </c>
      <c r="G4167" s="4">
        <v>42.585139318885446</v>
      </c>
      <c r="H4167" s="4">
        <v>0</v>
      </c>
      <c r="I4167" s="4">
        <v>8.5170278637770895</v>
      </c>
      <c r="J4167" s="4">
        <v>0</v>
      </c>
      <c r="K4167" s="4">
        <v>8.5170278637770895</v>
      </c>
    </row>
    <row r="4168" spans="1:11">
      <c r="A4168">
        <v>2007</v>
      </c>
      <c r="B4168" t="s">
        <v>137</v>
      </c>
      <c r="C4168" t="s">
        <v>138</v>
      </c>
      <c r="D4168" t="s">
        <v>6</v>
      </c>
      <c r="E4168" t="s">
        <v>6</v>
      </c>
      <c r="F4168">
        <v>309</v>
      </c>
      <c r="G4168" s="4">
        <v>3074.4459459459458</v>
      </c>
      <c r="H4168" s="4">
        <v>51.527027027027032</v>
      </c>
      <c r="I4168" s="4">
        <v>498.09459459459458</v>
      </c>
      <c r="J4168" s="4">
        <v>343.51351351351349</v>
      </c>
      <c r="K4168" s="4">
        <v>3246.2027027027025</v>
      </c>
    </row>
    <row r="4169" spans="1:11">
      <c r="A4169">
        <v>2007</v>
      </c>
      <c r="B4169" t="s">
        <v>137</v>
      </c>
      <c r="C4169" t="s">
        <v>138</v>
      </c>
      <c r="D4169" t="s">
        <v>6</v>
      </c>
      <c r="E4169" t="s">
        <v>537</v>
      </c>
      <c r="F4169">
        <v>39</v>
      </c>
      <c r="G4169" s="4">
        <v>113.70441848654139</v>
      </c>
      <c r="H4169" s="4">
        <v>0</v>
      </c>
      <c r="I4169" s="4">
        <v>0</v>
      </c>
      <c r="J4169" s="4">
        <v>25.267648552564751</v>
      </c>
      <c r="K4169" s="4">
        <v>164.23971559167089</v>
      </c>
    </row>
    <row r="4170" spans="1:11">
      <c r="A4170">
        <v>2007</v>
      </c>
      <c r="B4170" t="s">
        <v>137</v>
      </c>
      <c r="C4170" t="s">
        <v>138</v>
      </c>
      <c r="D4170" t="s">
        <v>6</v>
      </c>
      <c r="E4170" t="s">
        <v>976</v>
      </c>
      <c r="F4170">
        <v>9</v>
      </c>
      <c r="G4170" s="4">
        <v>9.734375</v>
      </c>
      <c r="H4170" s="4">
        <v>0</v>
      </c>
      <c r="I4170" s="4">
        <v>0</v>
      </c>
      <c r="J4170" s="4">
        <v>0</v>
      </c>
      <c r="K4170" s="4">
        <v>0</v>
      </c>
    </row>
    <row r="4171" spans="1:11">
      <c r="A4171">
        <v>1968</v>
      </c>
      <c r="B4171" t="s">
        <v>139</v>
      </c>
      <c r="C4171" t="s">
        <v>140</v>
      </c>
      <c r="D4171" t="s">
        <v>6</v>
      </c>
      <c r="E4171" t="s">
        <v>534</v>
      </c>
      <c r="F4171">
        <v>487</v>
      </c>
      <c r="G4171" s="4">
        <v>1906</v>
      </c>
      <c r="H4171" s="4">
        <v>443</v>
      </c>
      <c r="I4171" s="4">
        <v>0</v>
      </c>
      <c r="J4171" s="4">
        <v>0</v>
      </c>
      <c r="K4171" s="4">
        <v>0</v>
      </c>
    </row>
    <row r="4172" spans="1:11">
      <c r="A4172">
        <v>1969</v>
      </c>
      <c r="B4172" t="s">
        <v>139</v>
      </c>
      <c r="C4172" t="s">
        <v>140</v>
      </c>
      <c r="D4172" t="s">
        <v>6</v>
      </c>
      <c r="E4172" t="s">
        <v>534</v>
      </c>
      <c r="F4172">
        <v>311</v>
      </c>
      <c r="G4172" s="4">
        <v>1346</v>
      </c>
      <c r="H4172" s="4">
        <v>296</v>
      </c>
      <c r="I4172" s="4">
        <v>0</v>
      </c>
      <c r="J4172" s="4">
        <v>0</v>
      </c>
      <c r="K4172" s="4">
        <v>0</v>
      </c>
    </row>
    <row r="4173" spans="1:11">
      <c r="A4173">
        <v>1970</v>
      </c>
      <c r="B4173" t="s">
        <v>139</v>
      </c>
      <c r="C4173" t="s">
        <v>140</v>
      </c>
      <c r="D4173" t="s">
        <v>6</v>
      </c>
      <c r="E4173" t="s">
        <v>534</v>
      </c>
      <c r="F4173">
        <v>467</v>
      </c>
      <c r="G4173" s="4">
        <v>2010</v>
      </c>
      <c r="H4173" s="4">
        <v>247</v>
      </c>
      <c r="I4173" s="4">
        <v>0</v>
      </c>
      <c r="J4173" s="4">
        <v>0</v>
      </c>
      <c r="K4173" s="4">
        <v>0</v>
      </c>
    </row>
    <row r="4174" spans="1:11">
      <c r="A4174">
        <v>1971</v>
      </c>
      <c r="B4174" t="s">
        <v>139</v>
      </c>
      <c r="C4174" t="s">
        <v>140</v>
      </c>
      <c r="D4174" t="s">
        <v>6</v>
      </c>
      <c r="E4174" t="s">
        <v>534</v>
      </c>
      <c r="F4174">
        <v>482</v>
      </c>
      <c r="G4174" s="4">
        <v>1888</v>
      </c>
      <c r="H4174" s="4">
        <v>237</v>
      </c>
      <c r="I4174" s="4">
        <v>150</v>
      </c>
      <c r="J4174" s="4">
        <v>0</v>
      </c>
      <c r="K4174" s="4">
        <v>0</v>
      </c>
    </row>
    <row r="4175" spans="1:11">
      <c r="A4175">
        <v>1972</v>
      </c>
      <c r="B4175" t="s">
        <v>139</v>
      </c>
      <c r="C4175" t="s">
        <v>140</v>
      </c>
      <c r="D4175" t="s">
        <v>6</v>
      </c>
      <c r="E4175" t="s">
        <v>534</v>
      </c>
      <c r="F4175">
        <v>238</v>
      </c>
      <c r="G4175" s="4">
        <v>746</v>
      </c>
      <c r="H4175" s="4">
        <v>163</v>
      </c>
      <c r="I4175" s="4">
        <v>83</v>
      </c>
      <c r="J4175" s="4">
        <v>0</v>
      </c>
      <c r="K4175" s="4">
        <v>0</v>
      </c>
    </row>
    <row r="4176" spans="1:11">
      <c r="A4176">
        <v>1973</v>
      </c>
      <c r="B4176" t="s">
        <v>139</v>
      </c>
      <c r="C4176" t="s">
        <v>140</v>
      </c>
      <c r="D4176" t="s">
        <v>6</v>
      </c>
      <c r="E4176" t="s">
        <v>534</v>
      </c>
      <c r="F4176">
        <v>279</v>
      </c>
      <c r="G4176" s="4">
        <v>792</v>
      </c>
      <c r="H4176" s="4">
        <v>196</v>
      </c>
      <c r="I4176" s="4">
        <v>95</v>
      </c>
      <c r="J4176" s="4">
        <v>0</v>
      </c>
      <c r="K4176" s="4">
        <v>0</v>
      </c>
    </row>
    <row r="4177" spans="1:11">
      <c r="A4177">
        <v>1974</v>
      </c>
      <c r="B4177" t="s">
        <v>139</v>
      </c>
      <c r="C4177" t="s">
        <v>140</v>
      </c>
      <c r="D4177" t="s">
        <v>6</v>
      </c>
      <c r="E4177" t="s">
        <v>534</v>
      </c>
      <c r="F4177">
        <v>353</v>
      </c>
      <c r="G4177" s="4">
        <v>1485</v>
      </c>
      <c r="H4177" s="4">
        <v>251</v>
      </c>
      <c r="I4177" s="4">
        <v>163</v>
      </c>
      <c r="J4177" s="4">
        <v>0</v>
      </c>
      <c r="K4177" s="4">
        <v>0</v>
      </c>
    </row>
    <row r="4178" spans="1:11">
      <c r="A4178">
        <v>1975</v>
      </c>
      <c r="B4178" t="s">
        <v>139</v>
      </c>
      <c r="C4178" t="s">
        <v>140</v>
      </c>
      <c r="D4178" t="s">
        <v>6</v>
      </c>
      <c r="E4178" t="s">
        <v>534</v>
      </c>
      <c r="F4178">
        <v>335</v>
      </c>
      <c r="G4178" s="4">
        <v>1506</v>
      </c>
      <c r="H4178" s="4">
        <v>347</v>
      </c>
      <c r="I4178" s="4">
        <v>307</v>
      </c>
      <c r="J4178" s="4">
        <v>0</v>
      </c>
      <c r="K4178" s="4">
        <v>0</v>
      </c>
    </row>
    <row r="4179" spans="1:11">
      <c r="A4179">
        <v>1976</v>
      </c>
      <c r="B4179" t="s">
        <v>139</v>
      </c>
      <c r="C4179" t="s">
        <v>140</v>
      </c>
      <c r="D4179" t="s">
        <v>6</v>
      </c>
      <c r="E4179" t="s">
        <v>534</v>
      </c>
      <c r="F4179">
        <v>433</v>
      </c>
      <c r="G4179" s="4">
        <v>1545</v>
      </c>
      <c r="H4179" s="4">
        <v>240</v>
      </c>
      <c r="I4179" s="4">
        <v>416</v>
      </c>
      <c r="J4179" s="4">
        <v>0</v>
      </c>
      <c r="K4179" s="4">
        <v>0</v>
      </c>
    </row>
    <row r="4180" spans="1:11">
      <c r="A4180">
        <v>1977</v>
      </c>
      <c r="B4180" t="s">
        <v>139</v>
      </c>
      <c r="C4180" t="s">
        <v>140</v>
      </c>
      <c r="D4180" t="s">
        <v>6</v>
      </c>
      <c r="E4180" t="s">
        <v>534</v>
      </c>
      <c r="F4180">
        <v>460</v>
      </c>
      <c r="G4180" s="4">
        <v>2178</v>
      </c>
      <c r="H4180" s="4">
        <v>158</v>
      </c>
      <c r="I4180" s="4">
        <v>272</v>
      </c>
      <c r="J4180" s="4">
        <v>0</v>
      </c>
      <c r="K4180" s="4">
        <v>0</v>
      </c>
    </row>
    <row r="4181" spans="1:11">
      <c r="A4181">
        <v>1978</v>
      </c>
      <c r="B4181" t="s">
        <v>139</v>
      </c>
      <c r="C4181" t="s">
        <v>140</v>
      </c>
      <c r="D4181" t="s">
        <v>6</v>
      </c>
      <c r="E4181" t="s">
        <v>534</v>
      </c>
      <c r="F4181">
        <v>380</v>
      </c>
      <c r="G4181" s="4">
        <v>1907</v>
      </c>
      <c r="H4181" s="4">
        <v>163</v>
      </c>
      <c r="I4181" s="4">
        <v>446</v>
      </c>
      <c r="J4181" s="4">
        <v>0</v>
      </c>
      <c r="K4181" s="4">
        <v>0</v>
      </c>
    </row>
    <row r="4182" spans="1:11">
      <c r="A4182">
        <v>1979</v>
      </c>
      <c r="B4182" t="s">
        <v>139</v>
      </c>
      <c r="C4182" t="s">
        <v>140</v>
      </c>
      <c r="D4182" t="s">
        <v>6</v>
      </c>
      <c r="E4182" t="s">
        <v>534</v>
      </c>
      <c r="F4182">
        <v>347</v>
      </c>
      <c r="G4182" s="4">
        <v>1584</v>
      </c>
      <c r="H4182" s="4">
        <v>76</v>
      </c>
      <c r="I4182" s="4">
        <v>391</v>
      </c>
      <c r="J4182" s="4">
        <v>0</v>
      </c>
      <c r="K4182" s="4">
        <v>0</v>
      </c>
    </row>
    <row r="4183" spans="1:11">
      <c r="A4183">
        <v>1980</v>
      </c>
      <c r="B4183" t="s">
        <v>139</v>
      </c>
      <c r="C4183" t="s">
        <v>140</v>
      </c>
      <c r="D4183" t="s">
        <v>6</v>
      </c>
      <c r="E4183" t="s">
        <v>534</v>
      </c>
      <c r="F4183">
        <v>441</v>
      </c>
      <c r="G4183" s="4">
        <v>2789</v>
      </c>
      <c r="H4183" s="4">
        <v>204</v>
      </c>
      <c r="I4183" s="4">
        <v>954</v>
      </c>
      <c r="J4183" s="4">
        <v>0</v>
      </c>
      <c r="K4183" s="4">
        <v>0</v>
      </c>
    </row>
    <row r="4184" spans="1:11">
      <c r="A4184">
        <v>1981</v>
      </c>
      <c r="B4184" t="s">
        <v>139</v>
      </c>
      <c r="C4184" t="s">
        <v>140</v>
      </c>
      <c r="D4184" t="s">
        <v>6</v>
      </c>
      <c r="E4184" t="s">
        <v>534</v>
      </c>
      <c r="F4184">
        <v>303</v>
      </c>
      <c r="G4184" s="4">
        <v>1829</v>
      </c>
      <c r="H4184" s="4">
        <v>72</v>
      </c>
      <c r="I4184" s="4">
        <v>450</v>
      </c>
      <c r="J4184" s="4">
        <v>0</v>
      </c>
      <c r="K4184" s="4">
        <v>0</v>
      </c>
    </row>
    <row r="4185" spans="1:11">
      <c r="A4185">
        <v>1982</v>
      </c>
      <c r="B4185" t="s">
        <v>139</v>
      </c>
      <c r="C4185" t="s">
        <v>140</v>
      </c>
      <c r="D4185" t="s">
        <v>6</v>
      </c>
      <c r="E4185" t="s">
        <v>534</v>
      </c>
      <c r="F4185">
        <v>360</v>
      </c>
      <c r="G4185" s="4">
        <v>1519</v>
      </c>
      <c r="H4185" s="4">
        <v>3</v>
      </c>
      <c r="I4185" s="4">
        <v>554</v>
      </c>
      <c r="J4185" s="4">
        <v>87</v>
      </c>
      <c r="K4185" s="4">
        <v>401</v>
      </c>
    </row>
    <row r="4186" spans="1:11">
      <c r="A4186">
        <v>1983</v>
      </c>
      <c r="B4186" t="s">
        <v>139</v>
      </c>
      <c r="C4186" t="s">
        <v>140</v>
      </c>
      <c r="D4186" t="s">
        <v>6</v>
      </c>
      <c r="E4186" t="s">
        <v>534</v>
      </c>
      <c r="F4186">
        <v>412</v>
      </c>
      <c r="G4186" s="4">
        <v>2980</v>
      </c>
      <c r="H4186" s="4">
        <v>55</v>
      </c>
      <c r="I4186" s="4">
        <v>594</v>
      </c>
      <c r="J4186" s="4">
        <v>194</v>
      </c>
      <c r="K4186" s="4">
        <v>513</v>
      </c>
    </row>
    <row r="4187" spans="1:11">
      <c r="A4187">
        <v>1984</v>
      </c>
      <c r="B4187" t="s">
        <v>139</v>
      </c>
      <c r="C4187" t="s">
        <v>140</v>
      </c>
      <c r="D4187" t="s">
        <v>6</v>
      </c>
      <c r="E4187" t="s">
        <v>6</v>
      </c>
      <c r="F4187">
        <v>278</v>
      </c>
      <c r="G4187" s="4">
        <v>2256</v>
      </c>
      <c r="H4187" s="4">
        <v>4</v>
      </c>
      <c r="I4187" s="4">
        <v>792</v>
      </c>
      <c r="J4187" s="4">
        <v>103</v>
      </c>
      <c r="K4187" s="4">
        <v>526</v>
      </c>
    </row>
    <row r="4188" spans="1:11">
      <c r="A4188">
        <v>1984</v>
      </c>
      <c r="B4188" t="s">
        <v>139</v>
      </c>
      <c r="C4188" t="s">
        <v>140</v>
      </c>
      <c r="D4188" t="s">
        <v>6</v>
      </c>
      <c r="E4188" t="s">
        <v>537</v>
      </c>
      <c r="F4188">
        <v>75</v>
      </c>
      <c r="G4188" s="4">
        <v>169</v>
      </c>
      <c r="H4188" s="4">
        <v>0</v>
      </c>
      <c r="I4188" s="4">
        <v>43</v>
      </c>
      <c r="J4188" s="4">
        <v>0</v>
      </c>
      <c r="K4188" s="4">
        <v>43</v>
      </c>
    </row>
    <row r="4189" spans="1:11">
      <c r="A4189">
        <v>1984</v>
      </c>
      <c r="B4189" t="s">
        <v>139</v>
      </c>
      <c r="C4189" t="s">
        <v>140</v>
      </c>
      <c r="D4189" t="s">
        <v>6</v>
      </c>
      <c r="E4189" t="s">
        <v>976</v>
      </c>
      <c r="F4189">
        <v>7</v>
      </c>
      <c r="G4189" s="4">
        <v>18</v>
      </c>
      <c r="H4189" s="4">
        <v>0</v>
      </c>
      <c r="I4189" s="4">
        <v>0</v>
      </c>
      <c r="J4189" s="4">
        <v>0</v>
      </c>
      <c r="K4189" s="4">
        <v>2</v>
      </c>
    </row>
    <row r="4190" spans="1:11">
      <c r="A4190">
        <v>1985</v>
      </c>
      <c r="B4190" t="s">
        <v>139</v>
      </c>
      <c r="C4190" t="s">
        <v>140</v>
      </c>
      <c r="D4190" t="s">
        <v>6</v>
      </c>
      <c r="E4190" t="s">
        <v>978</v>
      </c>
      <c r="F4190">
        <v>2</v>
      </c>
      <c r="G4190" s="4">
        <v>2</v>
      </c>
      <c r="H4190" s="4">
        <v>0</v>
      </c>
      <c r="I4190" s="4">
        <v>0</v>
      </c>
      <c r="J4190" s="4">
        <v>0</v>
      </c>
      <c r="K4190" s="4">
        <v>0</v>
      </c>
    </row>
    <row r="4191" spans="1:11">
      <c r="A4191">
        <v>1985</v>
      </c>
      <c r="B4191" t="s">
        <v>139</v>
      </c>
      <c r="C4191" t="s">
        <v>140</v>
      </c>
      <c r="D4191" t="s">
        <v>6</v>
      </c>
      <c r="E4191" t="s">
        <v>6</v>
      </c>
      <c r="F4191">
        <v>300</v>
      </c>
      <c r="G4191" s="4">
        <v>2989</v>
      </c>
      <c r="H4191" s="4">
        <v>14</v>
      </c>
      <c r="I4191" s="4">
        <v>1913</v>
      </c>
      <c r="J4191" s="4">
        <v>180</v>
      </c>
      <c r="K4191" s="4">
        <v>1146</v>
      </c>
    </row>
    <row r="4192" spans="1:11">
      <c r="A4192">
        <v>1985</v>
      </c>
      <c r="B4192" t="s">
        <v>139</v>
      </c>
      <c r="C4192" t="s">
        <v>140</v>
      </c>
      <c r="D4192" t="s">
        <v>6</v>
      </c>
      <c r="E4192" t="s">
        <v>537</v>
      </c>
      <c r="F4192">
        <v>93</v>
      </c>
      <c r="G4192" s="4">
        <v>365</v>
      </c>
      <c r="H4192" s="4">
        <v>16</v>
      </c>
      <c r="I4192" s="4">
        <v>157</v>
      </c>
      <c r="J4192" s="4">
        <v>16</v>
      </c>
      <c r="K4192" s="4">
        <v>48</v>
      </c>
    </row>
    <row r="4193" spans="1:11">
      <c r="A4193">
        <v>1985</v>
      </c>
      <c r="B4193" t="s">
        <v>139</v>
      </c>
      <c r="C4193" t="s">
        <v>140</v>
      </c>
      <c r="D4193" t="s">
        <v>6</v>
      </c>
      <c r="E4193" t="s">
        <v>980</v>
      </c>
      <c r="F4193">
        <v>3</v>
      </c>
      <c r="G4193" s="4">
        <v>3</v>
      </c>
      <c r="H4193" s="4">
        <v>0</v>
      </c>
      <c r="I4193" s="4">
        <v>0</v>
      </c>
      <c r="J4193" s="4">
        <v>0</v>
      </c>
      <c r="K4193" s="4">
        <v>0</v>
      </c>
    </row>
    <row r="4194" spans="1:11">
      <c r="A4194">
        <v>1985</v>
      </c>
      <c r="B4194" t="s">
        <v>139</v>
      </c>
      <c r="C4194" t="s">
        <v>140</v>
      </c>
      <c r="D4194" t="s">
        <v>6</v>
      </c>
      <c r="E4194" t="s">
        <v>976</v>
      </c>
      <c r="F4194">
        <v>7</v>
      </c>
      <c r="G4194" s="4">
        <v>22</v>
      </c>
      <c r="H4194" s="4">
        <v>11</v>
      </c>
      <c r="I4194" s="4">
        <v>15</v>
      </c>
      <c r="J4194" s="4">
        <v>7</v>
      </c>
      <c r="K4194" s="4">
        <v>9</v>
      </c>
    </row>
    <row r="4195" spans="1:11">
      <c r="A4195">
        <v>1986</v>
      </c>
      <c r="B4195" t="s">
        <v>139</v>
      </c>
      <c r="C4195" t="s">
        <v>140</v>
      </c>
      <c r="D4195" t="s">
        <v>6</v>
      </c>
      <c r="E4195" t="s">
        <v>978</v>
      </c>
      <c r="F4195">
        <v>14</v>
      </c>
      <c r="G4195" s="4">
        <v>28</v>
      </c>
      <c r="H4195" s="4">
        <v>0</v>
      </c>
      <c r="I4195" s="4">
        <v>5</v>
      </c>
      <c r="J4195" s="4">
        <v>2</v>
      </c>
      <c r="K4195" s="4">
        <v>5</v>
      </c>
    </row>
    <row r="4196" spans="1:11">
      <c r="A4196">
        <v>1986</v>
      </c>
      <c r="B4196" t="s">
        <v>139</v>
      </c>
      <c r="C4196" t="s">
        <v>140</v>
      </c>
      <c r="D4196" t="s">
        <v>6</v>
      </c>
      <c r="E4196" t="s">
        <v>6</v>
      </c>
      <c r="F4196">
        <v>339</v>
      </c>
      <c r="G4196" s="4">
        <v>2948</v>
      </c>
      <c r="H4196" s="4">
        <v>7</v>
      </c>
      <c r="I4196" s="4">
        <v>1659</v>
      </c>
      <c r="J4196" s="4">
        <v>219</v>
      </c>
      <c r="K4196" s="4">
        <v>1061</v>
      </c>
    </row>
    <row r="4197" spans="1:11">
      <c r="A4197">
        <v>1986</v>
      </c>
      <c r="B4197" t="s">
        <v>139</v>
      </c>
      <c r="C4197" t="s">
        <v>140</v>
      </c>
      <c r="D4197" t="s">
        <v>6</v>
      </c>
      <c r="E4197" t="s">
        <v>537</v>
      </c>
      <c r="F4197">
        <v>74</v>
      </c>
      <c r="G4197" s="4">
        <v>196</v>
      </c>
      <c r="H4197" s="4">
        <v>0</v>
      </c>
      <c r="I4197" s="4">
        <v>58</v>
      </c>
      <c r="J4197" s="4">
        <v>16</v>
      </c>
      <c r="K4197" s="4">
        <v>61</v>
      </c>
    </row>
    <row r="4198" spans="1:11">
      <c r="A4198">
        <v>1986</v>
      </c>
      <c r="B4198" t="s">
        <v>139</v>
      </c>
      <c r="C4198" t="s">
        <v>140</v>
      </c>
      <c r="D4198" t="s">
        <v>6</v>
      </c>
      <c r="E4198" t="s">
        <v>662</v>
      </c>
      <c r="F4198">
        <v>3</v>
      </c>
      <c r="G4198" s="4">
        <v>3</v>
      </c>
      <c r="H4198" s="4">
        <v>0</v>
      </c>
      <c r="I4198" s="4">
        <v>0</v>
      </c>
      <c r="J4198" s="4">
        <v>0</v>
      </c>
      <c r="K4198" s="4">
        <v>0</v>
      </c>
    </row>
    <row r="4199" spans="1:11">
      <c r="A4199">
        <v>1986</v>
      </c>
      <c r="B4199" t="s">
        <v>139</v>
      </c>
      <c r="C4199" t="s">
        <v>140</v>
      </c>
      <c r="D4199" t="s">
        <v>6</v>
      </c>
      <c r="E4199" t="s">
        <v>980</v>
      </c>
      <c r="F4199">
        <v>3</v>
      </c>
      <c r="G4199" s="4">
        <v>3</v>
      </c>
      <c r="H4199" s="4">
        <v>0</v>
      </c>
      <c r="I4199" s="4">
        <v>9</v>
      </c>
      <c r="J4199" s="4">
        <v>0</v>
      </c>
      <c r="K4199" s="4">
        <v>0</v>
      </c>
    </row>
    <row r="4200" spans="1:11">
      <c r="A4200">
        <v>1986</v>
      </c>
      <c r="B4200" t="s">
        <v>139</v>
      </c>
      <c r="C4200" t="s">
        <v>140</v>
      </c>
      <c r="D4200" t="s">
        <v>6</v>
      </c>
      <c r="E4200" t="s">
        <v>979</v>
      </c>
      <c r="F4200">
        <v>3</v>
      </c>
      <c r="G4200" s="4">
        <v>3</v>
      </c>
      <c r="H4200" s="4">
        <v>0</v>
      </c>
      <c r="I4200" s="4">
        <v>0</v>
      </c>
      <c r="J4200" s="4">
        <v>0</v>
      </c>
      <c r="K4200" s="4">
        <v>0</v>
      </c>
    </row>
    <row r="4201" spans="1:11">
      <c r="A4201">
        <v>1986</v>
      </c>
      <c r="B4201" t="s">
        <v>139</v>
      </c>
      <c r="C4201" t="s">
        <v>140</v>
      </c>
      <c r="D4201" t="s">
        <v>6</v>
      </c>
      <c r="E4201" t="s">
        <v>976</v>
      </c>
      <c r="F4201">
        <v>7</v>
      </c>
      <c r="G4201" s="4">
        <v>33</v>
      </c>
      <c r="H4201" s="4">
        <v>0</v>
      </c>
      <c r="I4201" s="4">
        <v>4</v>
      </c>
      <c r="J4201" s="4">
        <v>4</v>
      </c>
      <c r="K4201" s="4">
        <v>7</v>
      </c>
    </row>
    <row r="4202" spans="1:11">
      <c r="A4202">
        <v>1987</v>
      </c>
      <c r="B4202" t="s">
        <v>139</v>
      </c>
      <c r="C4202" t="s">
        <v>140</v>
      </c>
      <c r="D4202" t="s">
        <v>6</v>
      </c>
      <c r="E4202" t="s">
        <v>978</v>
      </c>
      <c r="F4202">
        <v>15</v>
      </c>
      <c r="G4202" s="4">
        <v>39</v>
      </c>
      <c r="H4202" s="4">
        <v>0</v>
      </c>
      <c r="I4202" s="4">
        <v>35</v>
      </c>
      <c r="J4202" s="4">
        <v>13</v>
      </c>
      <c r="K4202" s="4">
        <v>35</v>
      </c>
    </row>
    <row r="4203" spans="1:11">
      <c r="A4203">
        <v>1987</v>
      </c>
      <c r="B4203" t="s">
        <v>139</v>
      </c>
      <c r="C4203" t="s">
        <v>140</v>
      </c>
      <c r="D4203" t="s">
        <v>6</v>
      </c>
      <c r="E4203" t="s">
        <v>6</v>
      </c>
      <c r="F4203">
        <v>431</v>
      </c>
      <c r="G4203" s="4">
        <v>3233</v>
      </c>
      <c r="H4203" s="4">
        <v>0</v>
      </c>
      <c r="I4203" s="4">
        <v>1559</v>
      </c>
      <c r="J4203" s="4">
        <v>179</v>
      </c>
      <c r="K4203" s="4">
        <v>977</v>
      </c>
    </row>
    <row r="4204" spans="1:11">
      <c r="A4204">
        <v>1987</v>
      </c>
      <c r="B4204" t="s">
        <v>139</v>
      </c>
      <c r="C4204" t="s">
        <v>140</v>
      </c>
      <c r="D4204" t="s">
        <v>6</v>
      </c>
      <c r="E4204" t="s">
        <v>537</v>
      </c>
      <c r="F4204">
        <v>120</v>
      </c>
      <c r="G4204" s="4">
        <v>471</v>
      </c>
      <c r="H4204" s="4">
        <v>0</v>
      </c>
      <c r="I4204" s="4">
        <v>189</v>
      </c>
      <c r="J4204" s="4">
        <v>18</v>
      </c>
      <c r="K4204" s="4">
        <v>120</v>
      </c>
    </row>
    <row r="4205" spans="1:11">
      <c r="A4205">
        <v>1987</v>
      </c>
      <c r="B4205" t="s">
        <v>139</v>
      </c>
      <c r="C4205" t="s">
        <v>140</v>
      </c>
      <c r="D4205" t="s">
        <v>6</v>
      </c>
      <c r="E4205" t="s">
        <v>662</v>
      </c>
      <c r="F4205">
        <v>3</v>
      </c>
      <c r="G4205" s="4">
        <v>16</v>
      </c>
      <c r="H4205" s="4">
        <v>0</v>
      </c>
      <c r="I4205" s="4">
        <v>6</v>
      </c>
      <c r="J4205" s="4">
        <v>3</v>
      </c>
      <c r="K4205" s="4">
        <v>3</v>
      </c>
    </row>
    <row r="4206" spans="1:11">
      <c r="A4206">
        <v>1987</v>
      </c>
      <c r="B4206" t="s">
        <v>139</v>
      </c>
      <c r="C4206" t="s">
        <v>140</v>
      </c>
      <c r="D4206" t="s">
        <v>6</v>
      </c>
      <c r="E4206" t="s">
        <v>979</v>
      </c>
      <c r="F4206">
        <v>3</v>
      </c>
      <c r="G4206" s="4">
        <v>3</v>
      </c>
      <c r="H4206" s="4">
        <v>0</v>
      </c>
      <c r="I4206" s="4">
        <v>0</v>
      </c>
      <c r="J4206" s="4">
        <v>0</v>
      </c>
      <c r="K4206" s="4">
        <v>0</v>
      </c>
    </row>
    <row r="4207" spans="1:11">
      <c r="A4207">
        <v>1987</v>
      </c>
      <c r="B4207" t="s">
        <v>139</v>
      </c>
      <c r="C4207" t="s">
        <v>140</v>
      </c>
      <c r="D4207" t="s">
        <v>6</v>
      </c>
      <c r="E4207" t="s">
        <v>976</v>
      </c>
      <c r="F4207">
        <v>17</v>
      </c>
      <c r="G4207" s="4">
        <v>46</v>
      </c>
      <c r="H4207" s="4">
        <v>0</v>
      </c>
      <c r="I4207" s="4">
        <v>6</v>
      </c>
      <c r="J4207" s="4">
        <v>2</v>
      </c>
      <c r="K4207" s="4">
        <v>2</v>
      </c>
    </row>
    <row r="4208" spans="1:11">
      <c r="A4208">
        <v>1988</v>
      </c>
      <c r="B4208" t="s">
        <v>139</v>
      </c>
      <c r="C4208" t="s">
        <v>140</v>
      </c>
      <c r="D4208" t="s">
        <v>6</v>
      </c>
      <c r="E4208" t="s">
        <v>978</v>
      </c>
      <c r="F4208">
        <v>15</v>
      </c>
      <c r="G4208" s="4">
        <v>27</v>
      </c>
      <c r="H4208" s="4">
        <v>0</v>
      </c>
      <c r="I4208" s="4">
        <v>31</v>
      </c>
      <c r="J4208" s="4">
        <v>0</v>
      </c>
      <c r="K4208" s="4">
        <v>31</v>
      </c>
    </row>
    <row r="4209" spans="1:11">
      <c r="A4209">
        <v>1988</v>
      </c>
      <c r="B4209" t="s">
        <v>139</v>
      </c>
      <c r="C4209" t="s">
        <v>140</v>
      </c>
      <c r="D4209" t="s">
        <v>6</v>
      </c>
      <c r="E4209" t="s">
        <v>6</v>
      </c>
      <c r="F4209">
        <v>513</v>
      </c>
      <c r="G4209" s="4">
        <v>6204</v>
      </c>
      <c r="H4209" s="4">
        <v>9</v>
      </c>
      <c r="I4209" s="4">
        <v>3140</v>
      </c>
      <c r="J4209" s="4">
        <v>402</v>
      </c>
      <c r="K4209" s="4">
        <v>1318</v>
      </c>
    </row>
    <row r="4210" spans="1:11">
      <c r="A4210">
        <v>1988</v>
      </c>
      <c r="B4210" t="s">
        <v>139</v>
      </c>
      <c r="C4210" t="s">
        <v>140</v>
      </c>
      <c r="D4210" t="s">
        <v>6</v>
      </c>
      <c r="E4210" t="s">
        <v>537</v>
      </c>
      <c r="F4210">
        <v>81</v>
      </c>
      <c r="G4210" s="4">
        <v>194</v>
      </c>
      <c r="H4210" s="4">
        <v>0</v>
      </c>
      <c r="I4210" s="4">
        <v>137</v>
      </c>
      <c r="J4210" s="4">
        <v>0</v>
      </c>
      <c r="K4210" s="4">
        <v>61</v>
      </c>
    </row>
    <row r="4211" spans="1:11">
      <c r="A4211">
        <v>1988</v>
      </c>
      <c r="B4211" t="s">
        <v>139</v>
      </c>
      <c r="C4211" t="s">
        <v>140</v>
      </c>
      <c r="D4211" t="s">
        <v>6</v>
      </c>
      <c r="E4211" t="s">
        <v>662</v>
      </c>
      <c r="F4211">
        <v>3</v>
      </c>
      <c r="G4211" s="4">
        <v>6</v>
      </c>
      <c r="H4211" s="4">
        <v>0</v>
      </c>
      <c r="I4211" s="4">
        <v>0</v>
      </c>
      <c r="J4211" s="4">
        <v>0</v>
      </c>
      <c r="K4211" s="4">
        <v>6</v>
      </c>
    </row>
    <row r="4212" spans="1:11">
      <c r="A4212">
        <v>1988</v>
      </c>
      <c r="B4212" t="s">
        <v>139</v>
      </c>
      <c r="C4212" t="s">
        <v>140</v>
      </c>
      <c r="D4212" t="s">
        <v>6</v>
      </c>
      <c r="E4212" t="s">
        <v>979</v>
      </c>
      <c r="F4212">
        <v>3</v>
      </c>
      <c r="G4212" s="4">
        <v>3</v>
      </c>
      <c r="H4212" s="4">
        <v>0</v>
      </c>
      <c r="I4212" s="4">
        <v>0</v>
      </c>
      <c r="J4212" s="4">
        <v>0</v>
      </c>
      <c r="K4212" s="4">
        <v>0</v>
      </c>
    </row>
    <row r="4213" spans="1:11">
      <c r="A4213">
        <v>1988</v>
      </c>
      <c r="B4213" t="s">
        <v>139</v>
      </c>
      <c r="C4213" t="s">
        <v>140</v>
      </c>
      <c r="D4213" t="s">
        <v>6</v>
      </c>
      <c r="E4213" t="s">
        <v>976</v>
      </c>
      <c r="F4213">
        <v>10</v>
      </c>
      <c r="G4213" s="4">
        <v>45</v>
      </c>
      <c r="H4213" s="4">
        <v>0</v>
      </c>
      <c r="I4213" s="4">
        <v>0</v>
      </c>
      <c r="J4213" s="4">
        <v>0</v>
      </c>
      <c r="K4213" s="4">
        <v>0</v>
      </c>
    </row>
    <row r="4214" spans="1:11">
      <c r="A4214">
        <v>1989</v>
      </c>
      <c r="B4214" t="s">
        <v>139</v>
      </c>
      <c r="C4214" t="s">
        <v>140</v>
      </c>
      <c r="D4214" t="s">
        <v>6</v>
      </c>
      <c r="E4214" t="s">
        <v>978</v>
      </c>
      <c r="F4214">
        <v>17</v>
      </c>
      <c r="G4214" s="4">
        <v>39</v>
      </c>
      <c r="H4214" s="4">
        <v>0</v>
      </c>
      <c r="I4214" s="4">
        <v>19</v>
      </c>
      <c r="J4214" s="4">
        <v>0</v>
      </c>
      <c r="K4214" s="4">
        <v>25</v>
      </c>
    </row>
    <row r="4215" spans="1:11">
      <c r="A4215">
        <v>1989</v>
      </c>
      <c r="B4215" t="s">
        <v>139</v>
      </c>
      <c r="C4215" t="s">
        <v>140</v>
      </c>
      <c r="D4215" t="s">
        <v>6</v>
      </c>
      <c r="E4215" t="s">
        <v>6</v>
      </c>
      <c r="F4215">
        <v>780</v>
      </c>
      <c r="G4215" s="4">
        <v>9904</v>
      </c>
      <c r="H4215" s="4">
        <v>51</v>
      </c>
      <c r="I4215" s="4">
        <v>5459</v>
      </c>
      <c r="J4215" s="4">
        <v>831</v>
      </c>
      <c r="K4215" s="4">
        <v>3158</v>
      </c>
    </row>
    <row r="4216" spans="1:11">
      <c r="A4216">
        <v>1989</v>
      </c>
      <c r="B4216" t="s">
        <v>139</v>
      </c>
      <c r="C4216" t="s">
        <v>140</v>
      </c>
      <c r="D4216" t="s">
        <v>6</v>
      </c>
      <c r="E4216" t="s">
        <v>537</v>
      </c>
      <c r="F4216">
        <v>156</v>
      </c>
      <c r="G4216" s="4">
        <v>394</v>
      </c>
      <c r="H4216" s="4">
        <v>0</v>
      </c>
      <c r="I4216" s="4">
        <v>175</v>
      </c>
      <c r="J4216" s="4">
        <v>31</v>
      </c>
      <c r="K4216" s="4">
        <v>85</v>
      </c>
    </row>
    <row r="4217" spans="1:11">
      <c r="A4217">
        <v>1989</v>
      </c>
      <c r="B4217" t="s">
        <v>139</v>
      </c>
      <c r="C4217" t="s">
        <v>140</v>
      </c>
      <c r="D4217" t="s">
        <v>6</v>
      </c>
      <c r="E4217" t="s">
        <v>662</v>
      </c>
      <c r="F4217">
        <v>11</v>
      </c>
      <c r="G4217" s="4">
        <v>48</v>
      </c>
      <c r="H4217" s="4">
        <v>0</v>
      </c>
      <c r="I4217" s="4">
        <v>26</v>
      </c>
      <c r="J4217" s="4">
        <v>4</v>
      </c>
      <c r="K4217" s="4">
        <v>11</v>
      </c>
    </row>
    <row r="4218" spans="1:11">
      <c r="A4218">
        <v>1989</v>
      </c>
      <c r="B4218" t="s">
        <v>139</v>
      </c>
      <c r="C4218" t="s">
        <v>140</v>
      </c>
      <c r="D4218" t="s">
        <v>6</v>
      </c>
      <c r="E4218" t="s">
        <v>977</v>
      </c>
      <c r="F4218">
        <v>8</v>
      </c>
      <c r="G4218" s="4">
        <v>119</v>
      </c>
      <c r="H4218" s="4">
        <v>0</v>
      </c>
      <c r="I4218" s="4">
        <v>8</v>
      </c>
      <c r="J4218" s="4">
        <v>0</v>
      </c>
      <c r="K4218" s="4">
        <v>4</v>
      </c>
    </row>
    <row r="4219" spans="1:11">
      <c r="A4219">
        <v>1989</v>
      </c>
      <c r="B4219" t="s">
        <v>139</v>
      </c>
      <c r="C4219" t="s">
        <v>140</v>
      </c>
      <c r="D4219" t="s">
        <v>6</v>
      </c>
      <c r="E4219" t="s">
        <v>979</v>
      </c>
      <c r="F4219">
        <v>11</v>
      </c>
      <c r="G4219" s="4">
        <v>33</v>
      </c>
      <c r="H4219" s="4">
        <v>0</v>
      </c>
      <c r="I4219" s="4">
        <v>41</v>
      </c>
      <c r="J4219" s="4">
        <v>7</v>
      </c>
      <c r="K4219" s="4">
        <v>4</v>
      </c>
    </row>
    <row r="4220" spans="1:11">
      <c r="A4220">
        <v>1989</v>
      </c>
      <c r="B4220" t="s">
        <v>139</v>
      </c>
      <c r="C4220" t="s">
        <v>140</v>
      </c>
      <c r="D4220" t="s">
        <v>6</v>
      </c>
      <c r="E4220" t="s">
        <v>976</v>
      </c>
      <c r="F4220">
        <v>21</v>
      </c>
      <c r="G4220" s="4">
        <v>50</v>
      </c>
      <c r="H4220" s="4">
        <v>0</v>
      </c>
      <c r="I4220" s="4">
        <v>8</v>
      </c>
      <c r="J4220" s="4">
        <v>3</v>
      </c>
      <c r="K4220" s="4">
        <v>3</v>
      </c>
    </row>
    <row r="4221" spans="1:11">
      <c r="A4221">
        <v>1990</v>
      </c>
      <c r="B4221" t="s">
        <v>139</v>
      </c>
      <c r="C4221" t="s">
        <v>140</v>
      </c>
      <c r="D4221" t="s">
        <v>6</v>
      </c>
      <c r="E4221" t="s">
        <v>978</v>
      </c>
      <c r="F4221">
        <v>16</v>
      </c>
      <c r="G4221" s="4">
        <v>50</v>
      </c>
      <c r="H4221" s="4">
        <v>0</v>
      </c>
      <c r="I4221" s="4">
        <v>16</v>
      </c>
      <c r="J4221" s="4">
        <v>6</v>
      </c>
      <c r="K4221" s="4">
        <v>14</v>
      </c>
    </row>
    <row r="4222" spans="1:11">
      <c r="A4222">
        <v>1990</v>
      </c>
      <c r="B4222" t="s">
        <v>139</v>
      </c>
      <c r="C4222" t="s">
        <v>140</v>
      </c>
      <c r="D4222" t="s">
        <v>6</v>
      </c>
      <c r="E4222" t="s">
        <v>6</v>
      </c>
      <c r="F4222">
        <v>704</v>
      </c>
      <c r="G4222" s="4">
        <v>7098</v>
      </c>
      <c r="H4222" s="4">
        <v>0</v>
      </c>
      <c r="I4222" s="4">
        <v>1663</v>
      </c>
      <c r="J4222" s="4">
        <v>316</v>
      </c>
      <c r="K4222" s="4">
        <v>1465</v>
      </c>
    </row>
    <row r="4223" spans="1:11">
      <c r="A4223">
        <v>1990</v>
      </c>
      <c r="B4223" t="s">
        <v>139</v>
      </c>
      <c r="C4223" t="s">
        <v>140</v>
      </c>
      <c r="D4223" t="s">
        <v>6</v>
      </c>
      <c r="E4223" t="s">
        <v>537</v>
      </c>
      <c r="F4223">
        <v>228</v>
      </c>
      <c r="G4223" s="4">
        <v>648</v>
      </c>
      <c r="H4223" s="4">
        <v>0</v>
      </c>
      <c r="I4223" s="4">
        <v>288</v>
      </c>
      <c r="J4223" s="4">
        <v>40</v>
      </c>
      <c r="K4223" s="4">
        <v>72</v>
      </c>
    </row>
    <row r="4224" spans="1:11">
      <c r="A4224">
        <v>1990</v>
      </c>
      <c r="B4224" t="s">
        <v>139</v>
      </c>
      <c r="C4224" t="s">
        <v>140</v>
      </c>
      <c r="D4224" t="s">
        <v>6</v>
      </c>
      <c r="E4224" t="s">
        <v>662</v>
      </c>
      <c r="F4224">
        <v>7</v>
      </c>
      <c r="G4224" s="4">
        <v>7</v>
      </c>
      <c r="H4224" s="4">
        <v>0</v>
      </c>
      <c r="I4224" s="4">
        <v>0</v>
      </c>
      <c r="J4224" s="4">
        <v>0</v>
      </c>
      <c r="K4224" s="4">
        <v>0</v>
      </c>
    </row>
    <row r="4225" spans="1:11">
      <c r="A4225">
        <v>1990</v>
      </c>
      <c r="B4225" t="s">
        <v>139</v>
      </c>
      <c r="C4225" t="s">
        <v>140</v>
      </c>
      <c r="D4225" t="s">
        <v>6</v>
      </c>
      <c r="E4225" t="s">
        <v>677</v>
      </c>
      <c r="F4225">
        <v>3</v>
      </c>
      <c r="G4225" s="4">
        <v>7</v>
      </c>
      <c r="H4225" s="4">
        <v>0</v>
      </c>
      <c r="I4225" s="4">
        <v>10</v>
      </c>
      <c r="J4225" s="4">
        <v>3</v>
      </c>
      <c r="K4225" s="4">
        <v>0</v>
      </c>
    </row>
    <row r="4226" spans="1:11">
      <c r="A4226">
        <v>1990</v>
      </c>
      <c r="B4226" t="s">
        <v>139</v>
      </c>
      <c r="C4226" t="s">
        <v>140</v>
      </c>
      <c r="D4226" t="s">
        <v>6</v>
      </c>
      <c r="E4226" t="s">
        <v>694</v>
      </c>
      <c r="F4226">
        <v>39</v>
      </c>
      <c r="G4226" s="4">
        <v>294</v>
      </c>
      <c r="H4226" s="4">
        <v>0</v>
      </c>
      <c r="I4226" s="4">
        <v>112</v>
      </c>
      <c r="J4226" s="4">
        <v>39</v>
      </c>
      <c r="K4226" s="4">
        <v>77</v>
      </c>
    </row>
    <row r="4227" spans="1:11">
      <c r="A4227">
        <v>1990</v>
      </c>
      <c r="B4227" t="s">
        <v>139</v>
      </c>
      <c r="C4227" t="s">
        <v>140</v>
      </c>
      <c r="D4227" t="s">
        <v>6</v>
      </c>
      <c r="E4227" t="s">
        <v>979</v>
      </c>
      <c r="F4227">
        <v>11</v>
      </c>
      <c r="G4227" s="4">
        <v>28</v>
      </c>
      <c r="H4227" s="4">
        <v>0</v>
      </c>
      <c r="I4227" s="4">
        <v>7</v>
      </c>
      <c r="J4227" s="4">
        <v>7</v>
      </c>
      <c r="K4227" s="4">
        <v>4</v>
      </c>
    </row>
    <row r="4228" spans="1:11">
      <c r="A4228">
        <v>1990</v>
      </c>
      <c r="B4228" t="s">
        <v>139</v>
      </c>
      <c r="C4228" t="s">
        <v>140</v>
      </c>
      <c r="D4228" t="s">
        <v>6</v>
      </c>
      <c r="E4228" t="s">
        <v>976</v>
      </c>
      <c r="F4228">
        <v>27</v>
      </c>
      <c r="G4228" s="4">
        <v>98</v>
      </c>
      <c r="H4228" s="4">
        <v>0</v>
      </c>
      <c r="I4228" s="4">
        <v>20</v>
      </c>
      <c r="J4228" s="4">
        <v>5</v>
      </c>
      <c r="K4228" s="4">
        <v>2</v>
      </c>
    </row>
    <row r="4229" spans="1:11">
      <c r="A4229">
        <v>1991</v>
      </c>
      <c r="B4229" t="s">
        <v>139</v>
      </c>
      <c r="C4229" t="s">
        <v>140</v>
      </c>
      <c r="D4229" t="s">
        <v>6</v>
      </c>
      <c r="E4229" t="s">
        <v>978</v>
      </c>
      <c r="F4229">
        <v>7</v>
      </c>
      <c r="G4229" s="4">
        <v>18</v>
      </c>
      <c r="H4229" s="4">
        <v>0</v>
      </c>
      <c r="I4229" s="4">
        <v>20</v>
      </c>
      <c r="J4229" s="4">
        <v>0</v>
      </c>
      <c r="K4229" s="4">
        <v>13</v>
      </c>
    </row>
    <row r="4230" spans="1:11">
      <c r="A4230">
        <v>1991</v>
      </c>
      <c r="B4230" t="s">
        <v>139</v>
      </c>
      <c r="C4230" t="s">
        <v>140</v>
      </c>
      <c r="D4230" t="s">
        <v>6</v>
      </c>
      <c r="E4230" t="s">
        <v>6</v>
      </c>
      <c r="F4230">
        <v>567</v>
      </c>
      <c r="G4230" s="4">
        <v>4466</v>
      </c>
      <c r="H4230" s="4">
        <v>42</v>
      </c>
      <c r="I4230" s="4">
        <v>1557</v>
      </c>
      <c r="J4230" s="4">
        <v>174</v>
      </c>
      <c r="K4230" s="4">
        <v>967</v>
      </c>
    </row>
    <row r="4231" spans="1:11">
      <c r="A4231">
        <v>1991</v>
      </c>
      <c r="B4231" t="s">
        <v>139</v>
      </c>
      <c r="C4231" t="s">
        <v>140</v>
      </c>
      <c r="D4231" t="s">
        <v>6</v>
      </c>
      <c r="E4231" t="s">
        <v>537</v>
      </c>
      <c r="F4231">
        <v>175</v>
      </c>
      <c r="G4231" s="4">
        <v>756</v>
      </c>
      <c r="H4231" s="4">
        <v>0</v>
      </c>
      <c r="I4231" s="4">
        <v>244</v>
      </c>
      <c r="J4231" s="4">
        <v>106</v>
      </c>
      <c r="K4231" s="4">
        <v>49</v>
      </c>
    </row>
    <row r="4232" spans="1:11">
      <c r="A4232">
        <v>1991</v>
      </c>
      <c r="B4232" t="s">
        <v>139</v>
      </c>
      <c r="C4232" t="s">
        <v>140</v>
      </c>
      <c r="D4232" t="s">
        <v>6</v>
      </c>
      <c r="E4232" t="s">
        <v>979</v>
      </c>
      <c r="F4232">
        <v>3</v>
      </c>
      <c r="G4232" s="4">
        <v>3</v>
      </c>
      <c r="H4232" s="4">
        <v>0</v>
      </c>
      <c r="I4232" s="4">
        <v>0</v>
      </c>
      <c r="J4232" s="4">
        <v>0</v>
      </c>
      <c r="K4232" s="4">
        <v>0</v>
      </c>
    </row>
    <row r="4233" spans="1:11">
      <c r="A4233">
        <v>1991</v>
      </c>
      <c r="B4233" t="s">
        <v>139</v>
      </c>
      <c r="C4233" t="s">
        <v>140</v>
      </c>
      <c r="D4233" t="s">
        <v>6</v>
      </c>
      <c r="E4233" t="s">
        <v>976</v>
      </c>
      <c r="F4233">
        <v>19</v>
      </c>
      <c r="G4233" s="4">
        <v>28</v>
      </c>
      <c r="H4233" s="4">
        <v>0</v>
      </c>
      <c r="I4233" s="4">
        <v>4</v>
      </c>
      <c r="J4233" s="4">
        <v>0</v>
      </c>
      <c r="K4233" s="4">
        <v>11</v>
      </c>
    </row>
    <row r="4234" spans="1:11">
      <c r="A4234">
        <v>1992</v>
      </c>
      <c r="B4234" t="s">
        <v>139</v>
      </c>
      <c r="C4234" t="s">
        <v>140</v>
      </c>
      <c r="D4234" t="s">
        <v>6</v>
      </c>
      <c r="E4234" t="s">
        <v>978</v>
      </c>
      <c r="F4234">
        <v>11</v>
      </c>
      <c r="G4234" s="4">
        <v>28</v>
      </c>
      <c r="H4234" s="4">
        <v>0</v>
      </c>
      <c r="I4234" s="4">
        <v>4</v>
      </c>
      <c r="J4234" s="4">
        <v>0</v>
      </c>
      <c r="K4234" s="4">
        <v>9</v>
      </c>
    </row>
    <row r="4235" spans="1:11">
      <c r="A4235">
        <v>1992</v>
      </c>
      <c r="B4235" t="s">
        <v>139</v>
      </c>
      <c r="C4235" t="s">
        <v>140</v>
      </c>
      <c r="D4235" t="s">
        <v>6</v>
      </c>
      <c r="E4235" t="s">
        <v>6</v>
      </c>
      <c r="F4235">
        <v>585</v>
      </c>
      <c r="G4235" s="4">
        <v>5168</v>
      </c>
      <c r="H4235" s="4">
        <v>0</v>
      </c>
      <c r="I4235" s="4">
        <v>881</v>
      </c>
      <c r="J4235" s="4">
        <v>285</v>
      </c>
      <c r="K4235" s="4">
        <v>754</v>
      </c>
    </row>
    <row r="4236" spans="1:11">
      <c r="A4236">
        <v>1992</v>
      </c>
      <c r="B4236" t="s">
        <v>139</v>
      </c>
      <c r="C4236" t="s">
        <v>140</v>
      </c>
      <c r="D4236" t="s">
        <v>6</v>
      </c>
      <c r="E4236" t="s">
        <v>537</v>
      </c>
      <c r="F4236">
        <v>168</v>
      </c>
      <c r="G4236" s="4">
        <v>529</v>
      </c>
      <c r="H4236" s="4">
        <v>0</v>
      </c>
      <c r="I4236" s="4">
        <v>139</v>
      </c>
      <c r="J4236" s="4">
        <v>29</v>
      </c>
      <c r="K4236" s="4">
        <v>63</v>
      </c>
    </row>
    <row r="4237" spans="1:11">
      <c r="A4237">
        <v>1992</v>
      </c>
      <c r="B4237" t="s">
        <v>139</v>
      </c>
      <c r="C4237" t="s">
        <v>140</v>
      </c>
      <c r="D4237" t="s">
        <v>6</v>
      </c>
      <c r="E4237" t="s">
        <v>662</v>
      </c>
      <c r="F4237">
        <v>3</v>
      </c>
      <c r="G4237" s="4">
        <v>3</v>
      </c>
      <c r="H4237" s="4">
        <v>0</v>
      </c>
      <c r="I4237" s="4">
        <v>0</v>
      </c>
      <c r="J4237" s="4">
        <v>0</v>
      </c>
      <c r="K4237" s="4">
        <v>0</v>
      </c>
    </row>
    <row r="4238" spans="1:11">
      <c r="A4238">
        <v>1992</v>
      </c>
      <c r="B4238" t="s">
        <v>139</v>
      </c>
      <c r="C4238" t="s">
        <v>140</v>
      </c>
      <c r="D4238" t="s">
        <v>6</v>
      </c>
      <c r="E4238" t="s">
        <v>677</v>
      </c>
      <c r="F4238">
        <v>3</v>
      </c>
      <c r="G4238" s="4">
        <v>6</v>
      </c>
      <c r="H4238" s="4">
        <v>0</v>
      </c>
      <c r="I4238" s="4">
        <v>0</v>
      </c>
      <c r="J4238" s="4">
        <v>0</v>
      </c>
      <c r="K4238" s="4">
        <v>0</v>
      </c>
    </row>
    <row r="4239" spans="1:11">
      <c r="A4239">
        <v>1992</v>
      </c>
      <c r="B4239" t="s">
        <v>139</v>
      </c>
      <c r="C4239" t="s">
        <v>140</v>
      </c>
      <c r="D4239" t="s">
        <v>6</v>
      </c>
      <c r="E4239" t="s">
        <v>694</v>
      </c>
      <c r="F4239">
        <v>4</v>
      </c>
      <c r="G4239" s="4">
        <v>17</v>
      </c>
      <c r="H4239" s="4">
        <v>0</v>
      </c>
      <c r="I4239" s="4">
        <v>0</v>
      </c>
      <c r="J4239" s="4">
        <v>0</v>
      </c>
      <c r="K4239" s="4">
        <v>4</v>
      </c>
    </row>
    <row r="4240" spans="1:11">
      <c r="A4240">
        <v>1992</v>
      </c>
      <c r="B4240" t="s">
        <v>139</v>
      </c>
      <c r="C4240" t="s">
        <v>140</v>
      </c>
      <c r="D4240" t="s">
        <v>6</v>
      </c>
      <c r="E4240" t="s">
        <v>977</v>
      </c>
      <c r="F4240">
        <v>7</v>
      </c>
      <c r="G4240" s="4">
        <v>76</v>
      </c>
      <c r="H4240" s="4">
        <v>0</v>
      </c>
      <c r="I4240" s="4">
        <v>3</v>
      </c>
      <c r="J4240" s="4">
        <v>7</v>
      </c>
      <c r="K4240" s="4">
        <v>28</v>
      </c>
    </row>
    <row r="4241" spans="1:11">
      <c r="A4241">
        <v>1993</v>
      </c>
      <c r="B4241" t="s">
        <v>139</v>
      </c>
      <c r="C4241" t="s">
        <v>140</v>
      </c>
      <c r="D4241" t="s">
        <v>6</v>
      </c>
      <c r="E4241" t="s">
        <v>978</v>
      </c>
      <c r="F4241">
        <v>29</v>
      </c>
      <c r="G4241" s="4">
        <v>73</v>
      </c>
      <c r="H4241" s="4">
        <v>0</v>
      </c>
      <c r="I4241" s="4">
        <v>16</v>
      </c>
      <c r="J4241" s="4">
        <v>2</v>
      </c>
      <c r="K4241" s="4">
        <v>27</v>
      </c>
    </row>
    <row r="4242" spans="1:11">
      <c r="A4242">
        <v>1993</v>
      </c>
      <c r="B4242" t="s">
        <v>139</v>
      </c>
      <c r="C4242" t="s">
        <v>140</v>
      </c>
      <c r="D4242" t="s">
        <v>6</v>
      </c>
      <c r="E4242" t="s">
        <v>6</v>
      </c>
      <c r="F4242">
        <v>515</v>
      </c>
      <c r="G4242" s="4">
        <v>4870</v>
      </c>
      <c r="H4242" s="4">
        <v>7</v>
      </c>
      <c r="I4242" s="4">
        <v>1668</v>
      </c>
      <c r="J4242" s="4">
        <v>343</v>
      </c>
      <c r="K4242" s="4">
        <v>948</v>
      </c>
    </row>
    <row r="4243" spans="1:11">
      <c r="A4243">
        <v>1993</v>
      </c>
      <c r="B4243" t="s">
        <v>139</v>
      </c>
      <c r="C4243" t="s">
        <v>140</v>
      </c>
      <c r="D4243" t="s">
        <v>6</v>
      </c>
      <c r="E4243" t="s">
        <v>537</v>
      </c>
      <c r="F4243">
        <v>159</v>
      </c>
      <c r="G4243" s="4">
        <v>918</v>
      </c>
      <c r="H4243" s="4">
        <v>0</v>
      </c>
      <c r="I4243" s="4">
        <v>196</v>
      </c>
      <c r="J4243" s="4">
        <v>41</v>
      </c>
      <c r="K4243" s="4">
        <v>163</v>
      </c>
    </row>
    <row r="4244" spans="1:11">
      <c r="A4244">
        <v>1993</v>
      </c>
      <c r="B4244" t="s">
        <v>139</v>
      </c>
      <c r="C4244" t="s">
        <v>140</v>
      </c>
      <c r="D4244" t="s">
        <v>6</v>
      </c>
      <c r="E4244" t="s">
        <v>662</v>
      </c>
      <c r="F4244">
        <v>3</v>
      </c>
      <c r="G4244" s="4">
        <v>17</v>
      </c>
      <c r="H4244" s="4">
        <v>0</v>
      </c>
      <c r="I4244" s="4">
        <v>0</v>
      </c>
      <c r="J4244" s="4">
        <v>0</v>
      </c>
      <c r="K4244" s="4">
        <v>7</v>
      </c>
    </row>
    <row r="4245" spans="1:11">
      <c r="A4245">
        <v>1993</v>
      </c>
      <c r="B4245" t="s">
        <v>139</v>
      </c>
      <c r="C4245" t="s">
        <v>140</v>
      </c>
      <c r="D4245" t="s">
        <v>6</v>
      </c>
      <c r="E4245" t="s">
        <v>980</v>
      </c>
      <c r="F4245">
        <v>3</v>
      </c>
      <c r="G4245" s="4">
        <v>29</v>
      </c>
      <c r="H4245" s="4">
        <v>0</v>
      </c>
      <c r="I4245" s="4">
        <v>0</v>
      </c>
      <c r="J4245" s="4">
        <v>0</v>
      </c>
      <c r="K4245" s="4">
        <v>0</v>
      </c>
    </row>
    <row r="4246" spans="1:11">
      <c r="A4246">
        <v>1993</v>
      </c>
      <c r="B4246" t="s">
        <v>139</v>
      </c>
      <c r="C4246" t="s">
        <v>140</v>
      </c>
      <c r="D4246" t="s">
        <v>6</v>
      </c>
      <c r="E4246" t="s">
        <v>677</v>
      </c>
      <c r="F4246">
        <v>6</v>
      </c>
      <c r="G4246" s="4">
        <v>9</v>
      </c>
      <c r="H4246" s="4">
        <v>0</v>
      </c>
      <c r="I4246" s="4">
        <v>0</v>
      </c>
      <c r="J4246" s="4">
        <v>0</v>
      </c>
      <c r="K4246" s="4">
        <v>0</v>
      </c>
    </row>
    <row r="4247" spans="1:11">
      <c r="A4247">
        <v>1993</v>
      </c>
      <c r="B4247" t="s">
        <v>139</v>
      </c>
      <c r="C4247" t="s">
        <v>140</v>
      </c>
      <c r="D4247" t="s">
        <v>6</v>
      </c>
      <c r="E4247" t="s">
        <v>977</v>
      </c>
      <c r="F4247">
        <v>2</v>
      </c>
      <c r="G4247" s="4">
        <v>2</v>
      </c>
      <c r="H4247" s="4">
        <v>0</v>
      </c>
      <c r="I4247" s="4">
        <v>0</v>
      </c>
      <c r="J4247" s="4">
        <v>0</v>
      </c>
      <c r="K4247" s="4">
        <v>0</v>
      </c>
    </row>
    <row r="4248" spans="1:11">
      <c r="A4248">
        <v>1993</v>
      </c>
      <c r="B4248" t="s">
        <v>139</v>
      </c>
      <c r="C4248" t="s">
        <v>140</v>
      </c>
      <c r="D4248" t="s">
        <v>6</v>
      </c>
      <c r="E4248" t="s">
        <v>979</v>
      </c>
      <c r="F4248">
        <v>7</v>
      </c>
      <c r="G4248" s="4">
        <v>10</v>
      </c>
      <c r="H4248" s="4">
        <v>0</v>
      </c>
      <c r="I4248" s="4">
        <v>0</v>
      </c>
      <c r="J4248" s="4">
        <v>0</v>
      </c>
      <c r="K4248" s="4">
        <v>3</v>
      </c>
    </row>
    <row r="4249" spans="1:11">
      <c r="A4249">
        <v>1993</v>
      </c>
      <c r="B4249" t="s">
        <v>139</v>
      </c>
      <c r="C4249" t="s">
        <v>140</v>
      </c>
      <c r="D4249" t="s">
        <v>6</v>
      </c>
      <c r="E4249" t="s">
        <v>976</v>
      </c>
      <c r="F4249">
        <v>13</v>
      </c>
      <c r="G4249" s="4">
        <v>57</v>
      </c>
      <c r="H4249" s="4">
        <v>0</v>
      </c>
      <c r="I4249" s="4">
        <v>7</v>
      </c>
      <c r="J4249" s="4">
        <v>0</v>
      </c>
      <c r="K4249" s="4">
        <v>0</v>
      </c>
    </row>
    <row r="4250" spans="1:11">
      <c r="A4250">
        <v>1994</v>
      </c>
      <c r="B4250" t="s">
        <v>139</v>
      </c>
      <c r="C4250" t="s">
        <v>140</v>
      </c>
      <c r="D4250" t="s">
        <v>6</v>
      </c>
      <c r="E4250" t="s">
        <v>978</v>
      </c>
      <c r="F4250">
        <v>40</v>
      </c>
      <c r="G4250" s="4">
        <v>200</v>
      </c>
      <c r="H4250" s="4">
        <v>2</v>
      </c>
      <c r="I4250" s="4">
        <v>9</v>
      </c>
      <c r="J4250" s="4">
        <v>4</v>
      </c>
      <c r="K4250" s="4">
        <v>11</v>
      </c>
    </row>
    <row r="4251" spans="1:11">
      <c r="A4251">
        <v>1994</v>
      </c>
      <c r="B4251" t="s">
        <v>139</v>
      </c>
      <c r="C4251" t="s">
        <v>140</v>
      </c>
      <c r="D4251" t="s">
        <v>6</v>
      </c>
      <c r="E4251" t="s">
        <v>6</v>
      </c>
      <c r="F4251">
        <v>498</v>
      </c>
      <c r="G4251" s="4">
        <v>2784</v>
      </c>
      <c r="H4251" s="4">
        <v>0</v>
      </c>
      <c r="I4251" s="4">
        <v>274</v>
      </c>
      <c r="J4251" s="4">
        <v>91</v>
      </c>
      <c r="K4251" s="4">
        <v>239</v>
      </c>
    </row>
    <row r="4252" spans="1:11">
      <c r="A4252">
        <v>1994</v>
      </c>
      <c r="B4252" t="s">
        <v>139</v>
      </c>
      <c r="C4252" t="s">
        <v>140</v>
      </c>
      <c r="D4252" t="s">
        <v>6</v>
      </c>
      <c r="E4252" t="s">
        <v>537</v>
      </c>
      <c r="F4252">
        <v>71</v>
      </c>
      <c r="G4252" s="4">
        <v>192</v>
      </c>
      <c r="H4252" s="4">
        <v>0</v>
      </c>
      <c r="I4252" s="4">
        <v>5</v>
      </c>
      <c r="J4252" s="4">
        <v>0</v>
      </c>
      <c r="K4252" s="4">
        <v>0</v>
      </c>
    </row>
    <row r="4253" spans="1:11">
      <c r="A4253">
        <v>1994</v>
      </c>
      <c r="B4253" t="s">
        <v>139</v>
      </c>
      <c r="C4253" t="s">
        <v>140</v>
      </c>
      <c r="D4253" t="s">
        <v>6</v>
      </c>
      <c r="E4253" t="s">
        <v>677</v>
      </c>
      <c r="F4253">
        <v>9</v>
      </c>
      <c r="G4253" s="4">
        <v>9</v>
      </c>
      <c r="H4253" s="4">
        <v>0</v>
      </c>
      <c r="I4253" s="4">
        <v>0</v>
      </c>
      <c r="J4253" s="4">
        <v>0</v>
      </c>
      <c r="K4253" s="4">
        <v>0</v>
      </c>
    </row>
    <row r="4254" spans="1:11">
      <c r="A4254">
        <v>1994</v>
      </c>
      <c r="B4254" t="s">
        <v>139</v>
      </c>
      <c r="C4254" t="s">
        <v>140</v>
      </c>
      <c r="D4254" t="s">
        <v>6</v>
      </c>
      <c r="E4254" t="s">
        <v>977</v>
      </c>
      <c r="F4254">
        <v>5</v>
      </c>
      <c r="G4254" s="4">
        <v>10</v>
      </c>
      <c r="H4254" s="4">
        <v>0</v>
      </c>
      <c r="I4254" s="4">
        <v>0</v>
      </c>
      <c r="J4254" s="4">
        <v>0</v>
      </c>
      <c r="K4254" s="4">
        <v>0</v>
      </c>
    </row>
    <row r="4255" spans="1:11">
      <c r="A4255">
        <v>1994</v>
      </c>
      <c r="B4255" t="s">
        <v>139</v>
      </c>
      <c r="C4255" t="s">
        <v>140</v>
      </c>
      <c r="D4255" t="s">
        <v>6</v>
      </c>
      <c r="E4255" t="s">
        <v>976</v>
      </c>
      <c r="F4255">
        <v>25</v>
      </c>
      <c r="G4255" s="4">
        <v>128</v>
      </c>
      <c r="H4255" s="4">
        <v>0</v>
      </c>
      <c r="I4255" s="4">
        <v>8</v>
      </c>
      <c r="J4255" s="4">
        <v>6</v>
      </c>
      <c r="K4255" s="4">
        <v>25</v>
      </c>
    </row>
    <row r="4256" spans="1:11">
      <c r="A4256">
        <v>1995</v>
      </c>
      <c r="B4256" t="s">
        <v>139</v>
      </c>
      <c r="C4256" t="s">
        <v>140</v>
      </c>
      <c r="D4256" t="s">
        <v>6</v>
      </c>
      <c r="E4256" t="s">
        <v>978</v>
      </c>
      <c r="F4256">
        <v>23</v>
      </c>
      <c r="G4256" s="4">
        <v>84</v>
      </c>
      <c r="H4256" s="4">
        <v>0</v>
      </c>
      <c r="I4256" s="4">
        <v>2</v>
      </c>
      <c r="J4256" s="4">
        <v>0</v>
      </c>
      <c r="K4256" s="4">
        <v>9</v>
      </c>
    </row>
    <row r="4257" spans="1:11">
      <c r="A4257">
        <v>1995</v>
      </c>
      <c r="B4257" t="s">
        <v>139</v>
      </c>
      <c r="C4257" t="s">
        <v>140</v>
      </c>
      <c r="D4257" t="s">
        <v>6</v>
      </c>
      <c r="E4257" t="s">
        <v>6</v>
      </c>
      <c r="F4257">
        <v>491</v>
      </c>
      <c r="G4257" s="4">
        <v>4406</v>
      </c>
      <c r="H4257" s="4">
        <v>0</v>
      </c>
      <c r="I4257" s="4">
        <v>674</v>
      </c>
      <c r="J4257" s="4">
        <v>99</v>
      </c>
      <c r="K4257" s="4">
        <v>833</v>
      </c>
    </row>
    <row r="4258" spans="1:11">
      <c r="A4258">
        <v>1995</v>
      </c>
      <c r="B4258" t="s">
        <v>139</v>
      </c>
      <c r="C4258" t="s">
        <v>140</v>
      </c>
      <c r="D4258" t="s">
        <v>6</v>
      </c>
      <c r="E4258" t="s">
        <v>537</v>
      </c>
      <c r="F4258">
        <v>67</v>
      </c>
      <c r="G4258" s="4">
        <v>236</v>
      </c>
      <c r="H4258" s="4">
        <v>0</v>
      </c>
      <c r="I4258" s="4">
        <v>22</v>
      </c>
      <c r="J4258" s="4">
        <v>16</v>
      </c>
      <c r="K4258" s="4">
        <v>29</v>
      </c>
    </row>
    <row r="4259" spans="1:11">
      <c r="A4259">
        <v>1995</v>
      </c>
      <c r="B4259" t="s">
        <v>139</v>
      </c>
      <c r="C4259" t="s">
        <v>140</v>
      </c>
      <c r="D4259" t="s">
        <v>6</v>
      </c>
      <c r="E4259" t="s">
        <v>977</v>
      </c>
      <c r="F4259">
        <v>8</v>
      </c>
      <c r="G4259" s="4">
        <v>16</v>
      </c>
      <c r="H4259" s="4">
        <v>0</v>
      </c>
      <c r="I4259" s="4">
        <v>0</v>
      </c>
      <c r="J4259" s="4">
        <v>0</v>
      </c>
      <c r="K4259" s="4">
        <v>3</v>
      </c>
    </row>
    <row r="4260" spans="1:11">
      <c r="A4260">
        <v>1995</v>
      </c>
      <c r="B4260" t="s">
        <v>139</v>
      </c>
      <c r="C4260" t="s">
        <v>140</v>
      </c>
      <c r="D4260" t="s">
        <v>6</v>
      </c>
      <c r="E4260" t="s">
        <v>976</v>
      </c>
      <c r="F4260">
        <v>13</v>
      </c>
      <c r="G4260" s="4">
        <v>40</v>
      </c>
      <c r="H4260" s="4">
        <v>0</v>
      </c>
      <c r="I4260" s="4">
        <v>0</v>
      </c>
      <c r="J4260" s="4">
        <v>3</v>
      </c>
      <c r="K4260" s="4">
        <v>3</v>
      </c>
    </row>
    <row r="4261" spans="1:11">
      <c r="A4261">
        <v>1996</v>
      </c>
      <c r="B4261" t="s">
        <v>139</v>
      </c>
      <c r="C4261" t="s">
        <v>140</v>
      </c>
      <c r="D4261" t="s">
        <v>6</v>
      </c>
      <c r="E4261" t="s">
        <v>978</v>
      </c>
      <c r="F4261">
        <v>10</v>
      </c>
      <c r="G4261" s="4">
        <v>27</v>
      </c>
      <c r="H4261" s="4">
        <v>0</v>
      </c>
      <c r="I4261" s="4">
        <v>0</v>
      </c>
      <c r="J4261" s="4">
        <v>2</v>
      </c>
      <c r="K4261" s="4">
        <v>0</v>
      </c>
    </row>
    <row r="4262" spans="1:11">
      <c r="A4262">
        <v>1996</v>
      </c>
      <c r="B4262" t="s">
        <v>139</v>
      </c>
      <c r="C4262" t="s">
        <v>140</v>
      </c>
      <c r="D4262" t="s">
        <v>6</v>
      </c>
      <c r="E4262" t="s">
        <v>6</v>
      </c>
      <c r="F4262">
        <v>443</v>
      </c>
      <c r="G4262" s="4">
        <v>3708</v>
      </c>
      <c r="H4262" s="4">
        <v>0</v>
      </c>
      <c r="I4262" s="4">
        <v>217</v>
      </c>
      <c r="J4262" s="4">
        <v>88</v>
      </c>
      <c r="K4262" s="4">
        <v>362</v>
      </c>
    </row>
    <row r="4263" spans="1:11">
      <c r="A4263">
        <v>1996</v>
      </c>
      <c r="B4263" t="s">
        <v>139</v>
      </c>
      <c r="C4263" t="s">
        <v>140</v>
      </c>
      <c r="D4263" t="s">
        <v>6</v>
      </c>
      <c r="E4263" t="s">
        <v>537</v>
      </c>
      <c r="F4263">
        <v>100</v>
      </c>
      <c r="G4263" s="4">
        <v>367</v>
      </c>
      <c r="H4263" s="4">
        <v>0</v>
      </c>
      <c r="I4263" s="4">
        <v>19</v>
      </c>
      <c r="J4263" s="4">
        <v>16</v>
      </c>
      <c r="K4263" s="4">
        <v>16</v>
      </c>
    </row>
    <row r="4264" spans="1:11">
      <c r="A4264">
        <v>1996</v>
      </c>
      <c r="B4264" t="s">
        <v>139</v>
      </c>
      <c r="C4264" t="s">
        <v>140</v>
      </c>
      <c r="D4264" t="s">
        <v>6</v>
      </c>
      <c r="E4264" t="s">
        <v>979</v>
      </c>
      <c r="F4264">
        <v>3</v>
      </c>
      <c r="G4264" s="4">
        <v>3</v>
      </c>
      <c r="H4264" s="4">
        <v>0</v>
      </c>
      <c r="I4264" s="4">
        <v>0</v>
      </c>
      <c r="J4264" s="4">
        <v>0</v>
      </c>
      <c r="K4264" s="4">
        <v>0</v>
      </c>
    </row>
    <row r="4265" spans="1:11">
      <c r="A4265">
        <v>1996</v>
      </c>
      <c r="B4265" t="s">
        <v>139</v>
      </c>
      <c r="C4265" t="s">
        <v>140</v>
      </c>
      <c r="D4265" t="s">
        <v>6</v>
      </c>
      <c r="E4265" t="s">
        <v>976</v>
      </c>
      <c r="F4265">
        <v>5</v>
      </c>
      <c r="G4265" s="4">
        <v>20</v>
      </c>
      <c r="H4265" s="4">
        <v>0</v>
      </c>
      <c r="I4265" s="4">
        <v>0</v>
      </c>
      <c r="J4265" s="4">
        <v>0</v>
      </c>
      <c r="K4265" s="4">
        <v>8</v>
      </c>
    </row>
    <row r="4266" spans="1:11">
      <c r="A4266">
        <v>1997</v>
      </c>
      <c r="B4266" t="s">
        <v>139</v>
      </c>
      <c r="C4266" t="s">
        <v>140</v>
      </c>
      <c r="D4266" t="s">
        <v>6</v>
      </c>
      <c r="E4266" t="s">
        <v>978</v>
      </c>
      <c r="F4266">
        <v>14</v>
      </c>
      <c r="G4266" s="4">
        <v>69.006550218340607</v>
      </c>
      <c r="H4266" s="4">
        <v>0</v>
      </c>
      <c r="I4266" s="4">
        <v>4.6004366812227078</v>
      </c>
      <c r="J4266" s="4">
        <v>4.6004366812227078</v>
      </c>
      <c r="K4266" s="4">
        <v>0</v>
      </c>
    </row>
    <row r="4267" spans="1:11">
      <c r="A4267">
        <v>1997</v>
      </c>
      <c r="B4267" t="s">
        <v>139</v>
      </c>
      <c r="C4267" t="s">
        <v>140</v>
      </c>
      <c r="D4267" t="s">
        <v>6</v>
      </c>
      <c r="E4267" t="s">
        <v>6</v>
      </c>
      <c r="F4267">
        <v>270</v>
      </c>
      <c r="G4267" s="4">
        <v>2069.1989758595464</v>
      </c>
      <c r="H4267" s="4">
        <v>15.89246525237747</v>
      </c>
      <c r="I4267" s="4">
        <v>200.24506217995611</v>
      </c>
      <c r="J4267" s="4">
        <v>34.963423555230435</v>
      </c>
      <c r="K4267" s="4">
        <v>123.96122896854426</v>
      </c>
    </row>
    <row r="4268" spans="1:11">
      <c r="A4268">
        <v>1997</v>
      </c>
      <c r="B4268" t="s">
        <v>139</v>
      </c>
      <c r="C4268" t="s">
        <v>140</v>
      </c>
      <c r="D4268" t="s">
        <v>6</v>
      </c>
      <c r="E4268" t="s">
        <v>537</v>
      </c>
      <c r="F4268">
        <v>27</v>
      </c>
      <c r="G4268" s="4">
        <v>72.442622950819668</v>
      </c>
      <c r="H4268" s="4">
        <v>0</v>
      </c>
      <c r="I4268" s="4">
        <v>9.0553278688524586</v>
      </c>
      <c r="J4268" s="4">
        <v>3.0184426229508197</v>
      </c>
      <c r="K4268" s="4">
        <v>3.0184426229508197</v>
      </c>
    </row>
    <row r="4269" spans="1:11">
      <c r="A4269">
        <v>1997</v>
      </c>
      <c r="B4269" t="s">
        <v>139</v>
      </c>
      <c r="C4269" t="s">
        <v>140</v>
      </c>
      <c r="D4269" t="s">
        <v>6</v>
      </c>
      <c r="E4269" t="s">
        <v>977</v>
      </c>
      <c r="F4269">
        <v>3</v>
      </c>
      <c r="G4269" s="4">
        <v>2.9583333333333335</v>
      </c>
      <c r="H4269" s="4">
        <v>0</v>
      </c>
      <c r="I4269" s="4">
        <v>2.9583333333333335</v>
      </c>
      <c r="J4269" s="4">
        <v>0</v>
      </c>
      <c r="K4269" s="4">
        <v>0</v>
      </c>
    </row>
    <row r="4270" spans="1:11">
      <c r="A4270">
        <v>1997</v>
      </c>
      <c r="B4270" t="s">
        <v>139</v>
      </c>
      <c r="C4270" t="s">
        <v>140</v>
      </c>
      <c r="D4270" t="s">
        <v>6</v>
      </c>
      <c r="E4270" t="s">
        <v>976</v>
      </c>
      <c r="F4270">
        <v>3</v>
      </c>
      <c r="G4270" s="4">
        <v>2.8409090909090908</v>
      </c>
      <c r="H4270" s="4">
        <v>0</v>
      </c>
      <c r="I4270" s="4">
        <v>0</v>
      </c>
      <c r="J4270" s="4">
        <v>0</v>
      </c>
      <c r="K4270" s="4">
        <v>0</v>
      </c>
    </row>
    <row r="4271" spans="1:11">
      <c r="A4271">
        <v>1998</v>
      </c>
      <c r="B4271" t="s">
        <v>139</v>
      </c>
      <c r="C4271" t="s">
        <v>140</v>
      </c>
      <c r="D4271" t="s">
        <v>6</v>
      </c>
      <c r="E4271" t="s">
        <v>978</v>
      </c>
      <c r="F4271">
        <v>6</v>
      </c>
      <c r="G4271" s="4">
        <v>17.992125984251967</v>
      </c>
      <c r="H4271" s="4">
        <v>0</v>
      </c>
      <c r="I4271" s="4">
        <v>0</v>
      </c>
      <c r="J4271" s="4">
        <v>0</v>
      </c>
      <c r="K4271" s="4">
        <v>0</v>
      </c>
    </row>
    <row r="4272" spans="1:11">
      <c r="A4272">
        <v>1998</v>
      </c>
      <c r="B4272" t="s">
        <v>139</v>
      </c>
      <c r="C4272" t="s">
        <v>140</v>
      </c>
      <c r="D4272" t="s">
        <v>6</v>
      </c>
      <c r="E4272" t="s">
        <v>6</v>
      </c>
      <c r="F4272">
        <v>111</v>
      </c>
      <c r="G4272" s="4">
        <v>1586.3002680965149</v>
      </c>
      <c r="H4272" s="4">
        <v>0</v>
      </c>
      <c r="I4272" s="4">
        <v>76.911528150134046</v>
      </c>
      <c r="J4272" s="4">
        <v>0</v>
      </c>
      <c r="K4272" s="4">
        <v>86.525469168900798</v>
      </c>
    </row>
    <row r="4273" spans="1:11">
      <c r="A4273">
        <v>1998</v>
      </c>
      <c r="B4273" t="s">
        <v>139</v>
      </c>
      <c r="C4273" t="s">
        <v>140</v>
      </c>
      <c r="D4273" t="s">
        <v>6</v>
      </c>
      <c r="E4273" t="s">
        <v>537</v>
      </c>
      <c r="F4273">
        <v>26</v>
      </c>
      <c r="G4273" s="4">
        <v>47.624423963133644</v>
      </c>
      <c r="H4273" s="4">
        <v>0</v>
      </c>
      <c r="I4273" s="4">
        <v>12.988479262672811</v>
      </c>
      <c r="J4273" s="4">
        <v>0</v>
      </c>
      <c r="K4273" s="4">
        <v>4.3294930875576041</v>
      </c>
    </row>
    <row r="4274" spans="1:11">
      <c r="A4274">
        <v>1998</v>
      </c>
      <c r="B4274" t="s">
        <v>139</v>
      </c>
      <c r="C4274" t="s">
        <v>140</v>
      </c>
      <c r="D4274" t="s">
        <v>6</v>
      </c>
      <c r="E4274" t="s">
        <v>976</v>
      </c>
      <c r="F4274">
        <v>4</v>
      </c>
      <c r="G4274" s="4">
        <v>94.354838709677409</v>
      </c>
      <c r="H4274" s="4">
        <v>0</v>
      </c>
      <c r="I4274" s="4">
        <v>52.838709677419359</v>
      </c>
      <c r="J4274" s="4">
        <v>0</v>
      </c>
      <c r="K4274" s="4">
        <v>71.709677419354847</v>
      </c>
    </row>
    <row r="4275" spans="1:11">
      <c r="A4275">
        <v>1999</v>
      </c>
      <c r="B4275" t="s">
        <v>139</v>
      </c>
      <c r="C4275" t="s">
        <v>140</v>
      </c>
      <c r="D4275" t="s">
        <v>6</v>
      </c>
      <c r="E4275" t="s">
        <v>978</v>
      </c>
      <c r="F4275">
        <v>10</v>
      </c>
      <c r="G4275" s="4">
        <v>12.948833034111312</v>
      </c>
      <c r="H4275" s="4">
        <v>0</v>
      </c>
      <c r="I4275" s="4">
        <v>0</v>
      </c>
      <c r="J4275" s="4">
        <v>0</v>
      </c>
      <c r="K4275" s="4">
        <v>2.5897666068222622</v>
      </c>
    </row>
    <row r="4276" spans="1:11">
      <c r="A4276">
        <v>1999</v>
      </c>
      <c r="B4276" t="s">
        <v>139</v>
      </c>
      <c r="C4276" t="s">
        <v>140</v>
      </c>
      <c r="D4276" t="s">
        <v>6</v>
      </c>
      <c r="E4276" t="s">
        <v>6</v>
      </c>
      <c r="F4276">
        <v>168</v>
      </c>
      <c r="G4276" s="4">
        <v>1120.4897727272728</v>
      </c>
      <c r="H4276" s="4">
        <v>0</v>
      </c>
      <c r="I4276" s="4">
        <v>134.29090909090908</v>
      </c>
      <c r="J4276" s="4">
        <v>25.179545454545455</v>
      </c>
      <c r="K4276" s="4">
        <v>151.07727272727271</v>
      </c>
    </row>
    <row r="4277" spans="1:11">
      <c r="A4277">
        <v>1999</v>
      </c>
      <c r="B4277" t="s">
        <v>139</v>
      </c>
      <c r="C4277" t="s">
        <v>140</v>
      </c>
      <c r="D4277" t="s">
        <v>6</v>
      </c>
      <c r="E4277" t="s">
        <v>537</v>
      </c>
      <c r="F4277">
        <v>10</v>
      </c>
      <c r="G4277" s="4">
        <v>20.319614711033275</v>
      </c>
      <c r="H4277" s="4">
        <v>0</v>
      </c>
      <c r="I4277" s="4">
        <v>6.7732049036777582</v>
      </c>
      <c r="J4277" s="4">
        <v>0</v>
      </c>
      <c r="K4277" s="4">
        <v>10.159807355516637</v>
      </c>
    </row>
    <row r="4278" spans="1:11">
      <c r="A4278">
        <v>1999</v>
      </c>
      <c r="B4278" t="s">
        <v>139</v>
      </c>
      <c r="C4278" t="s">
        <v>140</v>
      </c>
      <c r="D4278" t="s">
        <v>6</v>
      </c>
      <c r="E4278" t="s">
        <v>976</v>
      </c>
      <c r="F4278">
        <v>3</v>
      </c>
      <c r="G4278" s="4">
        <v>13.147540983606557</v>
      </c>
      <c r="H4278" s="4">
        <v>0</v>
      </c>
      <c r="I4278" s="4">
        <v>0</v>
      </c>
      <c r="J4278" s="4">
        <v>0</v>
      </c>
      <c r="K4278" s="4">
        <v>0</v>
      </c>
    </row>
    <row r="4279" spans="1:11">
      <c r="A4279">
        <v>2000</v>
      </c>
      <c r="B4279" t="s">
        <v>139</v>
      </c>
      <c r="C4279" t="s">
        <v>140</v>
      </c>
      <c r="D4279" t="s">
        <v>6</v>
      </c>
      <c r="E4279" t="s">
        <v>978</v>
      </c>
      <c r="F4279">
        <v>7</v>
      </c>
      <c r="G4279" s="4">
        <v>23.822330888345558</v>
      </c>
      <c r="H4279" s="4">
        <v>0</v>
      </c>
      <c r="I4279" s="4">
        <v>0</v>
      </c>
      <c r="J4279" s="4">
        <v>0</v>
      </c>
      <c r="K4279" s="4">
        <v>0</v>
      </c>
    </row>
    <row r="4280" spans="1:11">
      <c r="A4280">
        <v>2000</v>
      </c>
      <c r="B4280" t="s">
        <v>139</v>
      </c>
      <c r="C4280" t="s">
        <v>140</v>
      </c>
      <c r="D4280" t="s">
        <v>6</v>
      </c>
      <c r="E4280" t="s">
        <v>6</v>
      </c>
      <c r="F4280">
        <v>9</v>
      </c>
      <c r="G4280" s="4">
        <v>32.271752085816452</v>
      </c>
      <c r="H4280" s="4">
        <v>0</v>
      </c>
      <c r="I4280" s="4">
        <v>0</v>
      </c>
      <c r="J4280" s="4">
        <v>0</v>
      </c>
      <c r="K4280" s="4">
        <v>4.6102502979737778</v>
      </c>
    </row>
    <row r="4281" spans="1:11">
      <c r="A4281">
        <v>2001</v>
      </c>
      <c r="B4281" t="s">
        <v>139</v>
      </c>
      <c r="C4281" t="s">
        <v>140</v>
      </c>
      <c r="D4281" t="s">
        <v>6</v>
      </c>
      <c r="E4281" t="s">
        <v>978</v>
      </c>
      <c r="F4281">
        <v>3</v>
      </c>
      <c r="G4281" s="4">
        <v>3.0269230769230773</v>
      </c>
      <c r="H4281" s="4">
        <v>0</v>
      </c>
      <c r="I4281" s="4">
        <v>0</v>
      </c>
      <c r="J4281" s="4">
        <v>0</v>
      </c>
      <c r="K4281" s="4">
        <v>0</v>
      </c>
    </row>
    <row r="4282" spans="1:11">
      <c r="A4282">
        <v>2001</v>
      </c>
      <c r="B4282" t="s">
        <v>139</v>
      </c>
      <c r="C4282" t="s">
        <v>140</v>
      </c>
      <c r="D4282" t="s">
        <v>6</v>
      </c>
      <c r="E4282" t="s">
        <v>6</v>
      </c>
      <c r="F4282">
        <v>22</v>
      </c>
      <c r="G4282" s="4">
        <v>252.63576158940396</v>
      </c>
      <c r="H4282" s="4">
        <v>0</v>
      </c>
      <c r="I4282" s="4">
        <v>14.860927152317881</v>
      </c>
      <c r="J4282" s="4">
        <v>0</v>
      </c>
      <c r="K4282" s="4">
        <v>3.7152317880794703</v>
      </c>
    </row>
    <row r="4283" spans="1:11">
      <c r="A4283">
        <v>2002</v>
      </c>
      <c r="B4283" t="s">
        <v>139</v>
      </c>
      <c r="C4283" t="s">
        <v>140</v>
      </c>
      <c r="D4283" t="s">
        <v>6</v>
      </c>
      <c r="E4283" t="s">
        <v>978</v>
      </c>
      <c r="F4283">
        <v>6</v>
      </c>
      <c r="G4283" s="4">
        <v>15.351506456241033</v>
      </c>
      <c r="H4283" s="4">
        <v>0</v>
      </c>
      <c r="I4283" s="4">
        <v>0</v>
      </c>
      <c r="J4283" s="4">
        <v>0</v>
      </c>
      <c r="K4283" s="4">
        <v>0</v>
      </c>
    </row>
    <row r="4284" spans="1:11">
      <c r="A4284">
        <v>2002</v>
      </c>
      <c r="B4284" t="s">
        <v>139</v>
      </c>
      <c r="C4284" t="s">
        <v>140</v>
      </c>
      <c r="D4284" t="s">
        <v>6</v>
      </c>
      <c r="E4284" t="s">
        <v>6</v>
      </c>
      <c r="F4284">
        <v>13</v>
      </c>
      <c r="G4284" s="4">
        <v>224.74582338902147</v>
      </c>
      <c r="H4284" s="4">
        <v>0</v>
      </c>
      <c r="I4284" s="4">
        <v>6.7088305489260147</v>
      </c>
      <c r="J4284" s="4">
        <v>0</v>
      </c>
      <c r="K4284" s="4">
        <v>0</v>
      </c>
    </row>
    <row r="4285" spans="1:11">
      <c r="A4285">
        <v>2002</v>
      </c>
      <c r="B4285" t="s">
        <v>139</v>
      </c>
      <c r="C4285" t="s">
        <v>140</v>
      </c>
      <c r="D4285" t="s">
        <v>6</v>
      </c>
      <c r="E4285" t="s">
        <v>537</v>
      </c>
      <c r="F4285">
        <v>4</v>
      </c>
      <c r="G4285" s="4">
        <v>25.601421800947868</v>
      </c>
      <c r="H4285" s="4">
        <v>0</v>
      </c>
      <c r="I4285" s="4">
        <v>0</v>
      </c>
      <c r="J4285" s="4">
        <v>0</v>
      </c>
      <c r="K4285" s="4">
        <v>0</v>
      </c>
    </row>
    <row r="4286" spans="1:11">
      <c r="A4286">
        <v>2003</v>
      </c>
      <c r="B4286" t="s">
        <v>139</v>
      </c>
      <c r="C4286" t="s">
        <v>140</v>
      </c>
      <c r="D4286" t="s">
        <v>6</v>
      </c>
      <c r="E4286" t="s">
        <v>978</v>
      </c>
      <c r="F4286">
        <v>2</v>
      </c>
      <c r="G4286" s="4">
        <v>6.6547155105222142</v>
      </c>
      <c r="H4286" s="4">
        <v>0</v>
      </c>
      <c r="I4286" s="4">
        <v>0</v>
      </c>
      <c r="J4286" s="4">
        <v>0</v>
      </c>
      <c r="K4286" s="4">
        <v>0</v>
      </c>
    </row>
    <row r="4287" spans="1:11">
      <c r="A4287">
        <v>2003</v>
      </c>
      <c r="B4287" t="s">
        <v>139</v>
      </c>
      <c r="C4287" t="s">
        <v>140</v>
      </c>
      <c r="D4287" t="s">
        <v>6</v>
      </c>
      <c r="E4287" t="s">
        <v>6</v>
      </c>
      <c r="F4287">
        <v>4</v>
      </c>
      <c r="G4287" s="4">
        <v>15.916883116883117</v>
      </c>
      <c r="H4287" s="4">
        <v>0</v>
      </c>
      <c r="I4287" s="4">
        <v>27.854545454545452</v>
      </c>
      <c r="J4287" s="4">
        <v>0</v>
      </c>
      <c r="K4287" s="4">
        <v>0</v>
      </c>
    </row>
    <row r="4288" spans="1:11">
      <c r="A4288">
        <v>2004</v>
      </c>
      <c r="B4288" t="s">
        <v>139</v>
      </c>
      <c r="C4288" t="s">
        <v>140</v>
      </c>
      <c r="D4288" t="s">
        <v>6</v>
      </c>
      <c r="E4288" t="s">
        <v>978</v>
      </c>
      <c r="F4288">
        <v>2</v>
      </c>
      <c r="G4288" s="4">
        <v>4.9286287089013632</v>
      </c>
      <c r="H4288" s="4">
        <v>0</v>
      </c>
      <c r="I4288" s="4">
        <v>2.4643143544506816</v>
      </c>
      <c r="J4288" s="4">
        <v>0</v>
      </c>
      <c r="K4288" s="4">
        <v>0</v>
      </c>
    </row>
    <row r="4289" spans="1:11">
      <c r="A4289">
        <v>2004</v>
      </c>
      <c r="B4289" t="s">
        <v>139</v>
      </c>
      <c r="C4289" t="s">
        <v>140</v>
      </c>
      <c r="D4289" t="s">
        <v>6</v>
      </c>
      <c r="E4289" t="s">
        <v>6</v>
      </c>
      <c r="F4289">
        <v>11</v>
      </c>
      <c r="G4289" s="4">
        <v>139.29076923076923</v>
      </c>
      <c r="H4289" s="4">
        <v>0</v>
      </c>
      <c r="I4289" s="4">
        <v>0</v>
      </c>
      <c r="J4289" s="4">
        <v>0</v>
      </c>
      <c r="K4289" s="4">
        <v>0</v>
      </c>
    </row>
    <row r="4290" spans="1:11">
      <c r="A4290">
        <v>2006</v>
      </c>
      <c r="B4290" t="s">
        <v>139</v>
      </c>
      <c r="C4290" t="s">
        <v>140</v>
      </c>
      <c r="D4290" t="s">
        <v>6</v>
      </c>
      <c r="E4290" t="s">
        <v>978</v>
      </c>
      <c r="F4290">
        <v>3</v>
      </c>
      <c r="G4290" s="4">
        <v>2.6839266450916934</v>
      </c>
      <c r="H4290" s="4">
        <v>0</v>
      </c>
      <c r="I4290" s="4">
        <v>0</v>
      </c>
      <c r="J4290" s="4">
        <v>0</v>
      </c>
      <c r="K4290" s="4">
        <v>0</v>
      </c>
    </row>
    <row r="4291" spans="1:11">
      <c r="A4291">
        <v>2006</v>
      </c>
      <c r="B4291" t="s">
        <v>139</v>
      </c>
      <c r="C4291" t="s">
        <v>140</v>
      </c>
      <c r="D4291" t="s">
        <v>6</v>
      </c>
      <c r="E4291" t="s">
        <v>6</v>
      </c>
      <c r="F4291">
        <v>15</v>
      </c>
      <c r="G4291" s="4">
        <v>201.72036474164133</v>
      </c>
      <c r="H4291" s="4">
        <v>0</v>
      </c>
      <c r="I4291" s="4">
        <v>3.735562310030395</v>
      </c>
      <c r="J4291" s="4">
        <v>0</v>
      </c>
      <c r="K4291" s="4">
        <v>0</v>
      </c>
    </row>
    <row r="4292" spans="1:11">
      <c r="A4292">
        <v>2007</v>
      </c>
      <c r="B4292" t="s">
        <v>139</v>
      </c>
      <c r="C4292" t="s">
        <v>140</v>
      </c>
      <c r="D4292" t="s">
        <v>6</v>
      </c>
      <c r="E4292" t="s">
        <v>6</v>
      </c>
      <c r="F4292">
        <v>51</v>
      </c>
      <c r="G4292" s="4">
        <v>223.28378378378378</v>
      </c>
      <c r="H4292" s="4">
        <v>0</v>
      </c>
      <c r="I4292" s="4">
        <v>0</v>
      </c>
      <c r="J4292" s="4">
        <v>0</v>
      </c>
      <c r="K4292" s="4">
        <v>85.878378378378372</v>
      </c>
    </row>
    <row r="4293" spans="1:11">
      <c r="A4293">
        <v>1968</v>
      </c>
      <c r="B4293" t="s">
        <v>141</v>
      </c>
      <c r="C4293" t="s">
        <v>142</v>
      </c>
      <c r="D4293" t="s">
        <v>6</v>
      </c>
      <c r="E4293" t="s">
        <v>534</v>
      </c>
      <c r="F4293">
        <v>4</v>
      </c>
      <c r="G4293" s="4">
        <v>16</v>
      </c>
      <c r="H4293" s="4">
        <v>0</v>
      </c>
      <c r="I4293" s="4">
        <v>0</v>
      </c>
      <c r="J4293" s="4">
        <v>0</v>
      </c>
      <c r="K4293" s="4">
        <v>0</v>
      </c>
    </row>
    <row r="4294" spans="1:11">
      <c r="A4294">
        <v>1970</v>
      </c>
      <c r="B4294" t="s">
        <v>141</v>
      </c>
      <c r="C4294" t="s">
        <v>142</v>
      </c>
      <c r="D4294" t="s">
        <v>6</v>
      </c>
      <c r="E4294" t="s">
        <v>534</v>
      </c>
      <c r="F4294">
        <v>5</v>
      </c>
      <c r="G4294" s="4">
        <v>33</v>
      </c>
      <c r="H4294" s="4">
        <v>0</v>
      </c>
      <c r="I4294" s="4">
        <v>0</v>
      </c>
      <c r="J4294" s="4">
        <v>0</v>
      </c>
      <c r="K4294" s="4">
        <v>0</v>
      </c>
    </row>
    <row r="4295" spans="1:11">
      <c r="A4295">
        <v>1971</v>
      </c>
      <c r="B4295" t="s">
        <v>141</v>
      </c>
      <c r="C4295" t="s">
        <v>142</v>
      </c>
      <c r="D4295" t="s">
        <v>6</v>
      </c>
      <c r="E4295" t="s">
        <v>534</v>
      </c>
      <c r="F4295">
        <v>4</v>
      </c>
      <c r="G4295" s="4">
        <v>19</v>
      </c>
      <c r="H4295" s="4">
        <v>0</v>
      </c>
      <c r="I4295" s="4">
        <v>0</v>
      </c>
      <c r="J4295" s="4">
        <v>0</v>
      </c>
      <c r="K4295" s="4">
        <v>0</v>
      </c>
    </row>
    <row r="4296" spans="1:11">
      <c r="A4296">
        <v>1972</v>
      </c>
      <c r="B4296" t="s">
        <v>141</v>
      </c>
      <c r="C4296" t="s">
        <v>142</v>
      </c>
      <c r="D4296" t="s">
        <v>6</v>
      </c>
      <c r="E4296" t="s">
        <v>534</v>
      </c>
      <c r="F4296">
        <v>3</v>
      </c>
      <c r="G4296" s="4">
        <v>3</v>
      </c>
      <c r="H4296" s="4">
        <v>0</v>
      </c>
      <c r="I4296" s="4">
        <v>0</v>
      </c>
      <c r="J4296" s="4">
        <v>0</v>
      </c>
      <c r="K4296" s="4">
        <v>0</v>
      </c>
    </row>
    <row r="4297" spans="1:11">
      <c r="A4297">
        <v>1974</v>
      </c>
      <c r="B4297" t="s">
        <v>141</v>
      </c>
      <c r="C4297" t="s">
        <v>142</v>
      </c>
      <c r="D4297" t="s">
        <v>6</v>
      </c>
      <c r="E4297" t="s">
        <v>534</v>
      </c>
      <c r="F4297">
        <v>12</v>
      </c>
      <c r="G4297" s="4">
        <v>12</v>
      </c>
      <c r="H4297" s="4">
        <v>0</v>
      </c>
      <c r="I4297" s="4">
        <v>0</v>
      </c>
      <c r="J4297" s="4">
        <v>0</v>
      </c>
      <c r="K4297" s="4">
        <v>0</v>
      </c>
    </row>
    <row r="4298" spans="1:11">
      <c r="A4298">
        <v>1975</v>
      </c>
      <c r="B4298" t="s">
        <v>141</v>
      </c>
      <c r="C4298" t="s">
        <v>142</v>
      </c>
      <c r="D4298" t="s">
        <v>6</v>
      </c>
      <c r="E4298" t="s">
        <v>534</v>
      </c>
      <c r="F4298">
        <v>10</v>
      </c>
      <c r="G4298" s="4">
        <v>34</v>
      </c>
      <c r="H4298" s="4">
        <v>0</v>
      </c>
      <c r="I4298" s="4">
        <v>0</v>
      </c>
      <c r="J4298" s="4">
        <v>0</v>
      </c>
      <c r="K4298" s="4">
        <v>0</v>
      </c>
    </row>
    <row r="4299" spans="1:11">
      <c r="A4299">
        <v>1977</v>
      </c>
      <c r="B4299" t="s">
        <v>141</v>
      </c>
      <c r="C4299" t="s">
        <v>142</v>
      </c>
      <c r="D4299" t="s">
        <v>6</v>
      </c>
      <c r="E4299" t="s">
        <v>534</v>
      </c>
      <c r="F4299">
        <v>4</v>
      </c>
      <c r="G4299" s="4">
        <v>36</v>
      </c>
      <c r="H4299" s="4">
        <v>8</v>
      </c>
      <c r="I4299" s="4">
        <v>0</v>
      </c>
      <c r="J4299" s="4">
        <v>0</v>
      </c>
      <c r="K4299" s="4">
        <v>0</v>
      </c>
    </row>
    <row r="4300" spans="1:11">
      <c r="A4300">
        <v>1978</v>
      </c>
      <c r="B4300" t="s">
        <v>141</v>
      </c>
      <c r="C4300" t="s">
        <v>142</v>
      </c>
      <c r="D4300" t="s">
        <v>6</v>
      </c>
      <c r="E4300" t="s">
        <v>534</v>
      </c>
      <c r="F4300">
        <v>3</v>
      </c>
      <c r="G4300" s="4">
        <v>3</v>
      </c>
      <c r="H4300" s="4">
        <v>0</v>
      </c>
      <c r="I4300" s="4">
        <v>0</v>
      </c>
      <c r="J4300" s="4">
        <v>0</v>
      </c>
      <c r="K4300" s="4">
        <v>0</v>
      </c>
    </row>
    <row r="4301" spans="1:11">
      <c r="A4301">
        <v>1981</v>
      </c>
      <c r="B4301" t="s">
        <v>141</v>
      </c>
      <c r="C4301" t="s">
        <v>142</v>
      </c>
      <c r="D4301" t="s">
        <v>6</v>
      </c>
      <c r="E4301" t="s">
        <v>534</v>
      </c>
      <c r="F4301">
        <v>3</v>
      </c>
      <c r="G4301" s="4">
        <v>3</v>
      </c>
      <c r="H4301" s="4">
        <v>0</v>
      </c>
      <c r="I4301" s="4">
        <v>0</v>
      </c>
      <c r="J4301" s="4">
        <v>0</v>
      </c>
      <c r="K4301" s="4">
        <v>0</v>
      </c>
    </row>
    <row r="4302" spans="1:11">
      <c r="A4302">
        <v>1982</v>
      </c>
      <c r="B4302" t="s">
        <v>141</v>
      </c>
      <c r="C4302" t="s">
        <v>142</v>
      </c>
      <c r="D4302" t="s">
        <v>6</v>
      </c>
      <c r="E4302" t="s">
        <v>534</v>
      </c>
      <c r="F4302">
        <v>4</v>
      </c>
      <c r="G4302" s="4">
        <v>4</v>
      </c>
      <c r="H4302" s="4">
        <v>0</v>
      </c>
      <c r="I4302" s="4">
        <v>0</v>
      </c>
      <c r="J4302" s="4">
        <v>0</v>
      </c>
      <c r="K4302" s="4">
        <v>0</v>
      </c>
    </row>
    <row r="4303" spans="1:11">
      <c r="A4303">
        <v>1984</v>
      </c>
      <c r="B4303" t="s">
        <v>141</v>
      </c>
      <c r="C4303" t="s">
        <v>142</v>
      </c>
      <c r="D4303" t="s">
        <v>6</v>
      </c>
      <c r="E4303" t="s">
        <v>6</v>
      </c>
      <c r="F4303">
        <v>9</v>
      </c>
      <c r="G4303" s="4">
        <v>9</v>
      </c>
      <c r="H4303" s="4">
        <v>0</v>
      </c>
      <c r="I4303" s="4">
        <v>4</v>
      </c>
      <c r="J4303" s="4">
        <v>0</v>
      </c>
      <c r="K4303" s="4">
        <v>0</v>
      </c>
    </row>
    <row r="4304" spans="1:11">
      <c r="A4304">
        <v>1985</v>
      </c>
      <c r="B4304" t="s">
        <v>141</v>
      </c>
      <c r="C4304" t="s">
        <v>142</v>
      </c>
      <c r="D4304" t="s">
        <v>6</v>
      </c>
      <c r="E4304" t="s">
        <v>6</v>
      </c>
      <c r="F4304">
        <v>7</v>
      </c>
      <c r="G4304" s="4">
        <v>10</v>
      </c>
      <c r="H4304" s="4">
        <v>0</v>
      </c>
      <c r="I4304" s="4">
        <v>0</v>
      </c>
      <c r="J4304" s="4">
        <v>0</v>
      </c>
      <c r="K4304" s="4">
        <v>28</v>
      </c>
    </row>
    <row r="4305" spans="1:11">
      <c r="A4305">
        <v>1985</v>
      </c>
      <c r="B4305" t="s">
        <v>141</v>
      </c>
      <c r="C4305" t="s">
        <v>142</v>
      </c>
      <c r="D4305" t="s">
        <v>6</v>
      </c>
      <c r="E4305" t="s">
        <v>537</v>
      </c>
      <c r="F4305">
        <v>3</v>
      </c>
      <c r="G4305" s="4">
        <v>6</v>
      </c>
      <c r="H4305" s="4">
        <v>0</v>
      </c>
      <c r="I4305" s="4">
        <v>0</v>
      </c>
      <c r="J4305" s="4">
        <v>0</v>
      </c>
      <c r="K4305" s="4">
        <v>0</v>
      </c>
    </row>
    <row r="4306" spans="1:11">
      <c r="A4306">
        <v>1986</v>
      </c>
      <c r="B4306" t="s">
        <v>141</v>
      </c>
      <c r="C4306" t="s">
        <v>142</v>
      </c>
      <c r="D4306" t="s">
        <v>6</v>
      </c>
      <c r="E4306" t="s">
        <v>6</v>
      </c>
      <c r="F4306">
        <v>7</v>
      </c>
      <c r="G4306" s="4">
        <v>46</v>
      </c>
      <c r="H4306" s="4">
        <v>7</v>
      </c>
      <c r="I4306" s="4">
        <v>25</v>
      </c>
      <c r="J4306" s="4">
        <v>0</v>
      </c>
      <c r="K4306" s="4">
        <v>4</v>
      </c>
    </row>
    <row r="4307" spans="1:11">
      <c r="A4307">
        <v>1990</v>
      </c>
      <c r="B4307" t="s">
        <v>141</v>
      </c>
      <c r="C4307" t="s">
        <v>142</v>
      </c>
      <c r="D4307" t="s">
        <v>6</v>
      </c>
      <c r="E4307" t="s">
        <v>6</v>
      </c>
      <c r="F4307">
        <v>9</v>
      </c>
      <c r="G4307" s="4">
        <v>85</v>
      </c>
      <c r="H4307" s="4">
        <v>0</v>
      </c>
      <c r="I4307" s="4">
        <v>95</v>
      </c>
      <c r="J4307" s="4">
        <v>19</v>
      </c>
      <c r="K4307" s="4">
        <v>47</v>
      </c>
    </row>
    <row r="4308" spans="1:11">
      <c r="A4308">
        <v>1990</v>
      </c>
      <c r="B4308" t="s">
        <v>141</v>
      </c>
      <c r="C4308" t="s">
        <v>142</v>
      </c>
      <c r="D4308" t="s">
        <v>6</v>
      </c>
      <c r="E4308" t="s">
        <v>537</v>
      </c>
      <c r="F4308">
        <v>4</v>
      </c>
      <c r="G4308" s="4">
        <v>12</v>
      </c>
      <c r="H4308" s="4">
        <v>0</v>
      </c>
      <c r="I4308" s="4">
        <v>0</v>
      </c>
      <c r="J4308" s="4">
        <v>0</v>
      </c>
      <c r="K4308" s="4">
        <v>0</v>
      </c>
    </row>
    <row r="4309" spans="1:11">
      <c r="A4309">
        <v>1991</v>
      </c>
      <c r="B4309" t="s">
        <v>141</v>
      </c>
      <c r="C4309" t="s">
        <v>142</v>
      </c>
      <c r="D4309" t="s">
        <v>6</v>
      </c>
      <c r="E4309" t="s">
        <v>6</v>
      </c>
      <c r="F4309">
        <v>4</v>
      </c>
      <c r="G4309" s="4">
        <v>12</v>
      </c>
      <c r="H4309" s="4">
        <v>0</v>
      </c>
      <c r="I4309" s="4">
        <v>46</v>
      </c>
      <c r="J4309" s="4">
        <v>12</v>
      </c>
      <c r="K4309" s="4">
        <v>19</v>
      </c>
    </row>
    <row r="4310" spans="1:11">
      <c r="A4310">
        <v>1991</v>
      </c>
      <c r="B4310" t="s">
        <v>141</v>
      </c>
      <c r="C4310" t="s">
        <v>142</v>
      </c>
      <c r="D4310" t="s">
        <v>6</v>
      </c>
      <c r="E4310" t="s">
        <v>976</v>
      </c>
      <c r="F4310">
        <v>2</v>
      </c>
      <c r="G4310" s="4">
        <v>6</v>
      </c>
      <c r="H4310" s="4">
        <v>0</v>
      </c>
      <c r="I4310" s="4">
        <v>0</v>
      </c>
      <c r="J4310" s="4">
        <v>0</v>
      </c>
      <c r="K4310" s="4">
        <v>6</v>
      </c>
    </row>
    <row r="4311" spans="1:11">
      <c r="A4311">
        <v>1993</v>
      </c>
      <c r="B4311" t="s">
        <v>141</v>
      </c>
      <c r="C4311" t="s">
        <v>142</v>
      </c>
      <c r="D4311" t="s">
        <v>6</v>
      </c>
      <c r="E4311" t="s">
        <v>6</v>
      </c>
      <c r="F4311">
        <v>4</v>
      </c>
      <c r="G4311" s="4">
        <v>4</v>
      </c>
      <c r="H4311" s="4">
        <v>0</v>
      </c>
      <c r="I4311" s="4">
        <v>0</v>
      </c>
      <c r="J4311" s="4">
        <v>0</v>
      </c>
      <c r="K4311" s="4">
        <v>4</v>
      </c>
    </row>
    <row r="4312" spans="1:11">
      <c r="A4312">
        <v>1994</v>
      </c>
      <c r="B4312" t="s">
        <v>141</v>
      </c>
      <c r="C4312" t="s">
        <v>142</v>
      </c>
      <c r="D4312" t="s">
        <v>6</v>
      </c>
      <c r="E4312" t="s">
        <v>6</v>
      </c>
      <c r="F4312">
        <v>5</v>
      </c>
      <c r="G4312" s="4">
        <v>5</v>
      </c>
      <c r="H4312" s="4">
        <v>0</v>
      </c>
      <c r="I4312" s="4">
        <v>0</v>
      </c>
      <c r="J4312" s="4">
        <v>0</v>
      </c>
      <c r="K4312" s="4">
        <v>0</v>
      </c>
    </row>
    <row r="4313" spans="1:11">
      <c r="A4313">
        <v>1994</v>
      </c>
      <c r="B4313" t="s">
        <v>141</v>
      </c>
      <c r="C4313" t="s">
        <v>142</v>
      </c>
      <c r="D4313" t="s">
        <v>6</v>
      </c>
      <c r="E4313" t="s">
        <v>537</v>
      </c>
      <c r="F4313">
        <v>5</v>
      </c>
      <c r="G4313" s="4">
        <v>5</v>
      </c>
      <c r="H4313" s="4">
        <v>0</v>
      </c>
      <c r="I4313" s="4">
        <v>0</v>
      </c>
      <c r="J4313" s="4">
        <v>0</v>
      </c>
      <c r="K4313" s="4">
        <v>5</v>
      </c>
    </row>
    <row r="4314" spans="1:11">
      <c r="A4314">
        <v>1995</v>
      </c>
      <c r="B4314" t="s">
        <v>141</v>
      </c>
      <c r="C4314" t="s">
        <v>142</v>
      </c>
      <c r="D4314" t="s">
        <v>6</v>
      </c>
      <c r="E4314" t="s">
        <v>6</v>
      </c>
      <c r="F4314">
        <v>6</v>
      </c>
      <c r="G4314" s="4">
        <v>16</v>
      </c>
      <c r="H4314" s="4">
        <v>0</v>
      </c>
      <c r="I4314" s="4">
        <v>0</v>
      </c>
      <c r="J4314" s="4">
        <v>0</v>
      </c>
      <c r="K4314" s="4">
        <v>0</v>
      </c>
    </row>
    <row r="4315" spans="1:11">
      <c r="A4315">
        <v>1996</v>
      </c>
      <c r="B4315" t="s">
        <v>141</v>
      </c>
      <c r="C4315" t="s">
        <v>142</v>
      </c>
      <c r="D4315" t="s">
        <v>6</v>
      </c>
      <c r="E4315" t="s">
        <v>6</v>
      </c>
      <c r="F4315">
        <v>3</v>
      </c>
      <c r="G4315" s="4">
        <v>7</v>
      </c>
      <c r="H4315" s="4">
        <v>3</v>
      </c>
      <c r="I4315" s="4">
        <v>3</v>
      </c>
      <c r="J4315" s="4">
        <v>3</v>
      </c>
      <c r="K4315" s="4">
        <v>3</v>
      </c>
    </row>
    <row r="4316" spans="1:11">
      <c r="A4316">
        <v>1997</v>
      </c>
      <c r="B4316" t="s">
        <v>141</v>
      </c>
      <c r="C4316" t="s">
        <v>142</v>
      </c>
      <c r="D4316" t="s">
        <v>6</v>
      </c>
      <c r="E4316" t="s">
        <v>6</v>
      </c>
      <c r="F4316">
        <v>3</v>
      </c>
      <c r="G4316" s="4">
        <v>12.713972201901974</v>
      </c>
      <c r="H4316" s="4">
        <v>0</v>
      </c>
      <c r="I4316" s="4">
        <v>0</v>
      </c>
      <c r="J4316" s="4">
        <v>0</v>
      </c>
      <c r="K4316" s="4">
        <v>0</v>
      </c>
    </row>
    <row r="4317" spans="1:11">
      <c r="A4317">
        <v>1998</v>
      </c>
      <c r="B4317" t="s">
        <v>141</v>
      </c>
      <c r="C4317" t="s">
        <v>142</v>
      </c>
      <c r="D4317" t="s">
        <v>6</v>
      </c>
      <c r="E4317" t="s">
        <v>6</v>
      </c>
      <c r="F4317">
        <v>10</v>
      </c>
      <c r="G4317" s="4">
        <v>9.6139410187667558</v>
      </c>
      <c r="H4317" s="4">
        <v>0</v>
      </c>
      <c r="I4317" s="4">
        <v>0</v>
      </c>
      <c r="J4317" s="4">
        <v>0</v>
      </c>
      <c r="K4317" s="4">
        <v>0</v>
      </c>
    </row>
    <row r="4318" spans="1:11">
      <c r="A4318">
        <v>2000</v>
      </c>
      <c r="B4318" t="s">
        <v>141</v>
      </c>
      <c r="C4318" t="s">
        <v>142</v>
      </c>
      <c r="D4318" t="s">
        <v>6</v>
      </c>
      <c r="E4318" t="s">
        <v>6</v>
      </c>
      <c r="F4318">
        <v>5</v>
      </c>
      <c r="G4318" s="4">
        <v>4.6102502979737778</v>
      </c>
      <c r="H4318" s="4">
        <v>0</v>
      </c>
      <c r="I4318" s="4">
        <v>0</v>
      </c>
      <c r="J4318" s="4">
        <v>0</v>
      </c>
      <c r="K4318" s="4">
        <v>0</v>
      </c>
    </row>
    <row r="4319" spans="1:11">
      <c r="A4319">
        <v>1968</v>
      </c>
      <c r="B4319" t="s">
        <v>143</v>
      </c>
      <c r="C4319" t="s">
        <v>144</v>
      </c>
      <c r="D4319" t="s">
        <v>6</v>
      </c>
      <c r="E4319" t="s">
        <v>534</v>
      </c>
      <c r="F4319">
        <v>11</v>
      </c>
      <c r="G4319" s="4">
        <v>23</v>
      </c>
      <c r="H4319" s="4">
        <v>8</v>
      </c>
      <c r="I4319" s="4">
        <v>0</v>
      </c>
      <c r="J4319" s="4">
        <v>0</v>
      </c>
      <c r="K4319" s="4">
        <v>0</v>
      </c>
    </row>
    <row r="4320" spans="1:11">
      <c r="A4320">
        <v>1969</v>
      </c>
      <c r="B4320" t="s">
        <v>143</v>
      </c>
      <c r="C4320" t="s">
        <v>144</v>
      </c>
      <c r="D4320" t="s">
        <v>6</v>
      </c>
      <c r="E4320" t="s">
        <v>534</v>
      </c>
      <c r="F4320">
        <v>9</v>
      </c>
      <c r="G4320" s="4">
        <v>9</v>
      </c>
      <c r="H4320" s="4">
        <v>0</v>
      </c>
      <c r="I4320" s="4">
        <v>0</v>
      </c>
      <c r="J4320" s="4">
        <v>0</v>
      </c>
      <c r="K4320" s="4">
        <v>0</v>
      </c>
    </row>
    <row r="4321" spans="1:11">
      <c r="A4321">
        <v>1970</v>
      </c>
      <c r="B4321" t="s">
        <v>143</v>
      </c>
      <c r="C4321" t="s">
        <v>144</v>
      </c>
      <c r="D4321" t="s">
        <v>6</v>
      </c>
      <c r="E4321" t="s">
        <v>534</v>
      </c>
      <c r="F4321">
        <v>11</v>
      </c>
      <c r="G4321" s="4">
        <v>11</v>
      </c>
      <c r="H4321" s="4">
        <v>5</v>
      </c>
      <c r="I4321" s="4">
        <v>0</v>
      </c>
      <c r="J4321" s="4">
        <v>0</v>
      </c>
      <c r="K4321" s="4">
        <v>0</v>
      </c>
    </row>
    <row r="4322" spans="1:11">
      <c r="A4322">
        <v>1971</v>
      </c>
      <c r="B4322" t="s">
        <v>143</v>
      </c>
      <c r="C4322" t="s">
        <v>144</v>
      </c>
      <c r="D4322" t="s">
        <v>6</v>
      </c>
      <c r="E4322" t="s">
        <v>534</v>
      </c>
      <c r="F4322">
        <v>14</v>
      </c>
      <c r="G4322" s="4">
        <v>19</v>
      </c>
      <c r="H4322" s="4">
        <v>0</v>
      </c>
      <c r="I4322" s="4">
        <v>0</v>
      </c>
      <c r="J4322" s="4">
        <v>0</v>
      </c>
      <c r="K4322" s="4">
        <v>0</v>
      </c>
    </row>
    <row r="4323" spans="1:11">
      <c r="A4323">
        <v>1973</v>
      </c>
      <c r="B4323" t="s">
        <v>143</v>
      </c>
      <c r="C4323" t="s">
        <v>144</v>
      </c>
      <c r="D4323" t="s">
        <v>6</v>
      </c>
      <c r="E4323" t="s">
        <v>534</v>
      </c>
      <c r="F4323">
        <v>24</v>
      </c>
      <c r="G4323" s="4">
        <v>49</v>
      </c>
      <c r="H4323" s="4">
        <v>3</v>
      </c>
      <c r="I4323" s="4">
        <v>31</v>
      </c>
      <c r="J4323" s="4">
        <v>0</v>
      </c>
      <c r="K4323" s="4">
        <v>0</v>
      </c>
    </row>
    <row r="4324" spans="1:11">
      <c r="A4324">
        <v>1974</v>
      </c>
      <c r="B4324" t="s">
        <v>143</v>
      </c>
      <c r="C4324" t="s">
        <v>144</v>
      </c>
      <c r="D4324" t="s">
        <v>6</v>
      </c>
      <c r="E4324" t="s">
        <v>534</v>
      </c>
      <c r="F4324">
        <v>16</v>
      </c>
      <c r="G4324" s="4">
        <v>20</v>
      </c>
      <c r="H4324" s="4">
        <v>12</v>
      </c>
      <c r="I4324" s="4">
        <v>5</v>
      </c>
      <c r="J4324" s="4">
        <v>0</v>
      </c>
      <c r="K4324" s="4">
        <v>0</v>
      </c>
    </row>
    <row r="4325" spans="1:11">
      <c r="A4325">
        <v>1975</v>
      </c>
      <c r="B4325" t="s">
        <v>143</v>
      </c>
      <c r="C4325" t="s">
        <v>144</v>
      </c>
      <c r="D4325" t="s">
        <v>6</v>
      </c>
      <c r="E4325" t="s">
        <v>534</v>
      </c>
      <c r="F4325">
        <v>3</v>
      </c>
      <c r="G4325" s="4">
        <v>6</v>
      </c>
      <c r="H4325" s="4">
        <v>0</v>
      </c>
      <c r="I4325" s="4">
        <v>0</v>
      </c>
      <c r="J4325" s="4">
        <v>0</v>
      </c>
      <c r="K4325" s="4">
        <v>0</v>
      </c>
    </row>
    <row r="4326" spans="1:11">
      <c r="A4326">
        <v>1978</v>
      </c>
      <c r="B4326" t="s">
        <v>143</v>
      </c>
      <c r="C4326" t="s">
        <v>144</v>
      </c>
      <c r="D4326" t="s">
        <v>6</v>
      </c>
      <c r="E4326" t="s">
        <v>534</v>
      </c>
      <c r="F4326">
        <v>3</v>
      </c>
      <c r="G4326" s="4">
        <v>7</v>
      </c>
      <c r="H4326" s="4">
        <v>0</v>
      </c>
      <c r="I4326" s="4">
        <v>0</v>
      </c>
      <c r="J4326" s="4">
        <v>0</v>
      </c>
      <c r="K4326" s="4">
        <v>0</v>
      </c>
    </row>
    <row r="4327" spans="1:11">
      <c r="A4327">
        <v>1979</v>
      </c>
      <c r="B4327" t="s">
        <v>143</v>
      </c>
      <c r="C4327" t="s">
        <v>144</v>
      </c>
      <c r="D4327" t="s">
        <v>6</v>
      </c>
      <c r="E4327" t="s">
        <v>534</v>
      </c>
      <c r="F4327">
        <v>4</v>
      </c>
      <c r="G4327" s="4">
        <v>4</v>
      </c>
      <c r="H4327" s="4">
        <v>0</v>
      </c>
      <c r="I4327" s="4">
        <v>0</v>
      </c>
      <c r="J4327" s="4">
        <v>0</v>
      </c>
      <c r="K4327" s="4">
        <v>0</v>
      </c>
    </row>
    <row r="4328" spans="1:11">
      <c r="A4328">
        <v>1980</v>
      </c>
      <c r="B4328" t="s">
        <v>143</v>
      </c>
      <c r="C4328" t="s">
        <v>144</v>
      </c>
      <c r="D4328" t="s">
        <v>6</v>
      </c>
      <c r="E4328" t="s">
        <v>534</v>
      </c>
      <c r="F4328">
        <v>3</v>
      </c>
      <c r="G4328" s="4">
        <v>3</v>
      </c>
      <c r="H4328" s="4">
        <v>0</v>
      </c>
      <c r="I4328" s="4">
        <v>0</v>
      </c>
      <c r="J4328" s="4">
        <v>0</v>
      </c>
      <c r="K4328" s="4">
        <v>0</v>
      </c>
    </row>
    <row r="4329" spans="1:11">
      <c r="A4329">
        <v>1981</v>
      </c>
      <c r="B4329" t="s">
        <v>143</v>
      </c>
      <c r="C4329" t="s">
        <v>144</v>
      </c>
      <c r="D4329" t="s">
        <v>6</v>
      </c>
      <c r="E4329" t="s">
        <v>534</v>
      </c>
      <c r="F4329">
        <v>3</v>
      </c>
      <c r="G4329" s="4">
        <v>3</v>
      </c>
      <c r="H4329" s="4">
        <v>0</v>
      </c>
      <c r="I4329" s="4">
        <v>0</v>
      </c>
      <c r="J4329" s="4">
        <v>0</v>
      </c>
      <c r="K4329" s="4">
        <v>0</v>
      </c>
    </row>
    <row r="4330" spans="1:11">
      <c r="A4330">
        <v>1982</v>
      </c>
      <c r="B4330" t="s">
        <v>143</v>
      </c>
      <c r="C4330" t="s">
        <v>144</v>
      </c>
      <c r="D4330" t="s">
        <v>6</v>
      </c>
      <c r="E4330" t="s">
        <v>534</v>
      </c>
      <c r="F4330">
        <v>4</v>
      </c>
      <c r="G4330" s="4">
        <v>4</v>
      </c>
      <c r="H4330" s="4">
        <v>0</v>
      </c>
      <c r="I4330" s="4">
        <v>0</v>
      </c>
      <c r="J4330" s="4">
        <v>0</v>
      </c>
      <c r="K4330" s="4">
        <v>0</v>
      </c>
    </row>
    <row r="4331" spans="1:11">
      <c r="A4331">
        <v>1989</v>
      </c>
      <c r="B4331" t="s">
        <v>143</v>
      </c>
      <c r="C4331" t="s">
        <v>144</v>
      </c>
      <c r="D4331" t="s">
        <v>6</v>
      </c>
      <c r="E4331" t="s">
        <v>6</v>
      </c>
      <c r="F4331">
        <v>5</v>
      </c>
      <c r="G4331" s="4">
        <v>5</v>
      </c>
      <c r="H4331" s="4">
        <v>0</v>
      </c>
      <c r="I4331" s="4">
        <v>0</v>
      </c>
      <c r="J4331" s="4">
        <v>0</v>
      </c>
      <c r="K4331" s="4">
        <v>0</v>
      </c>
    </row>
    <row r="4332" spans="1:11">
      <c r="A4332">
        <v>1989</v>
      </c>
      <c r="B4332" t="s">
        <v>143</v>
      </c>
      <c r="C4332" t="s">
        <v>144</v>
      </c>
      <c r="D4332" t="s">
        <v>6</v>
      </c>
      <c r="E4332" t="s">
        <v>537</v>
      </c>
      <c r="F4332">
        <v>4</v>
      </c>
      <c r="G4332" s="4">
        <v>9</v>
      </c>
      <c r="H4332" s="4">
        <v>0</v>
      </c>
      <c r="I4332" s="4">
        <v>0</v>
      </c>
      <c r="J4332" s="4">
        <v>0</v>
      </c>
      <c r="K4332" s="4">
        <v>0</v>
      </c>
    </row>
    <row r="4333" spans="1:11">
      <c r="A4333">
        <v>1990</v>
      </c>
      <c r="B4333" t="s">
        <v>143</v>
      </c>
      <c r="C4333" t="s">
        <v>144</v>
      </c>
      <c r="D4333" t="s">
        <v>6</v>
      </c>
      <c r="E4333" t="s">
        <v>6</v>
      </c>
      <c r="F4333">
        <v>5</v>
      </c>
      <c r="G4333" s="4">
        <v>5</v>
      </c>
      <c r="H4333" s="4">
        <v>0</v>
      </c>
      <c r="I4333" s="4">
        <v>0</v>
      </c>
      <c r="J4333" s="4">
        <v>0</v>
      </c>
      <c r="K4333" s="4">
        <v>0</v>
      </c>
    </row>
    <row r="4334" spans="1:11">
      <c r="A4334">
        <v>1990</v>
      </c>
      <c r="B4334" t="s">
        <v>143</v>
      </c>
      <c r="C4334" t="s">
        <v>144</v>
      </c>
      <c r="D4334" t="s">
        <v>6</v>
      </c>
      <c r="E4334" t="s">
        <v>694</v>
      </c>
      <c r="F4334">
        <v>4</v>
      </c>
      <c r="G4334" s="4">
        <v>4</v>
      </c>
      <c r="H4334" s="4">
        <v>0</v>
      </c>
      <c r="I4334" s="4">
        <v>0</v>
      </c>
      <c r="J4334" s="4">
        <v>0</v>
      </c>
      <c r="K4334" s="4">
        <v>0</v>
      </c>
    </row>
    <row r="4335" spans="1:11">
      <c r="A4335">
        <v>1991</v>
      </c>
      <c r="B4335" t="s">
        <v>143</v>
      </c>
      <c r="C4335" t="s">
        <v>144</v>
      </c>
      <c r="D4335" t="s">
        <v>6</v>
      </c>
      <c r="E4335" t="s">
        <v>6</v>
      </c>
      <c r="F4335">
        <v>4</v>
      </c>
      <c r="G4335" s="4">
        <v>4</v>
      </c>
      <c r="H4335" s="4">
        <v>0</v>
      </c>
      <c r="I4335" s="4">
        <v>0</v>
      </c>
      <c r="J4335" s="4">
        <v>0</v>
      </c>
      <c r="K4335" s="4">
        <v>4</v>
      </c>
    </row>
    <row r="4336" spans="1:11">
      <c r="A4336">
        <v>1993</v>
      </c>
      <c r="B4336" t="s">
        <v>143</v>
      </c>
      <c r="C4336" t="s">
        <v>144</v>
      </c>
      <c r="D4336" t="s">
        <v>6</v>
      </c>
      <c r="E4336" t="s">
        <v>6</v>
      </c>
      <c r="F4336">
        <v>4</v>
      </c>
      <c r="G4336" s="4">
        <v>4</v>
      </c>
      <c r="H4336" s="4">
        <v>0</v>
      </c>
      <c r="I4336" s="4">
        <v>0</v>
      </c>
      <c r="J4336" s="4">
        <v>0</v>
      </c>
      <c r="K4336" s="4">
        <v>0</v>
      </c>
    </row>
    <row r="4337" spans="1:11">
      <c r="A4337">
        <v>1994</v>
      </c>
      <c r="B4337" t="s">
        <v>143</v>
      </c>
      <c r="C4337" t="s">
        <v>144</v>
      </c>
      <c r="D4337" t="s">
        <v>6</v>
      </c>
      <c r="E4337" t="s">
        <v>6</v>
      </c>
      <c r="F4337">
        <v>5</v>
      </c>
      <c r="G4337" s="4">
        <v>15</v>
      </c>
      <c r="H4337" s="4">
        <v>0</v>
      </c>
      <c r="I4337" s="4">
        <v>5</v>
      </c>
      <c r="J4337" s="4">
        <v>0</v>
      </c>
      <c r="K4337" s="4">
        <v>0</v>
      </c>
    </row>
    <row r="4338" spans="1:11">
      <c r="A4338">
        <v>1994</v>
      </c>
      <c r="B4338" t="s">
        <v>143</v>
      </c>
      <c r="C4338" t="s">
        <v>144</v>
      </c>
      <c r="D4338" t="s">
        <v>6</v>
      </c>
      <c r="E4338" t="s">
        <v>980</v>
      </c>
      <c r="F4338">
        <v>6</v>
      </c>
      <c r="G4338" s="4">
        <v>22</v>
      </c>
      <c r="H4338" s="4">
        <v>0</v>
      </c>
      <c r="I4338" s="4">
        <v>0</v>
      </c>
      <c r="J4338" s="4">
        <v>0</v>
      </c>
      <c r="K4338" s="4">
        <v>0</v>
      </c>
    </row>
    <row r="4339" spans="1:11">
      <c r="A4339">
        <v>1995</v>
      </c>
      <c r="B4339" t="s">
        <v>143</v>
      </c>
      <c r="C4339" t="s">
        <v>144</v>
      </c>
      <c r="D4339" t="s">
        <v>6</v>
      </c>
      <c r="E4339" t="s">
        <v>6</v>
      </c>
      <c r="F4339">
        <v>6</v>
      </c>
      <c r="G4339" s="4">
        <v>6</v>
      </c>
      <c r="H4339" s="4">
        <v>0</v>
      </c>
      <c r="I4339" s="4">
        <v>3</v>
      </c>
      <c r="J4339" s="4">
        <v>0</v>
      </c>
      <c r="K4339" s="4">
        <v>0</v>
      </c>
    </row>
    <row r="4340" spans="1:11">
      <c r="A4340">
        <v>1996</v>
      </c>
      <c r="B4340" t="s">
        <v>143</v>
      </c>
      <c r="C4340" t="s">
        <v>144</v>
      </c>
      <c r="D4340" t="s">
        <v>6</v>
      </c>
      <c r="E4340" t="s">
        <v>6</v>
      </c>
      <c r="F4340">
        <v>3</v>
      </c>
      <c r="G4340" s="4">
        <v>3</v>
      </c>
      <c r="H4340" s="4">
        <v>0</v>
      </c>
      <c r="I4340" s="4">
        <v>0</v>
      </c>
      <c r="J4340" s="4">
        <v>0</v>
      </c>
      <c r="K4340" s="4">
        <v>0</v>
      </c>
    </row>
    <row r="4341" spans="1:11">
      <c r="A4341">
        <v>1968</v>
      </c>
      <c r="B4341" t="s">
        <v>145</v>
      </c>
      <c r="C4341" t="s">
        <v>146</v>
      </c>
      <c r="D4341" t="s">
        <v>6</v>
      </c>
      <c r="E4341" t="s">
        <v>534</v>
      </c>
      <c r="F4341">
        <v>622</v>
      </c>
      <c r="G4341" s="4">
        <v>2867</v>
      </c>
      <c r="H4341" s="4">
        <v>835</v>
      </c>
      <c r="I4341" s="4">
        <v>0</v>
      </c>
      <c r="J4341" s="4">
        <v>0</v>
      </c>
      <c r="K4341" s="4">
        <v>0</v>
      </c>
    </row>
    <row r="4342" spans="1:11">
      <c r="A4342">
        <v>1969</v>
      </c>
      <c r="B4342" t="s">
        <v>145</v>
      </c>
      <c r="C4342" t="s">
        <v>146</v>
      </c>
      <c r="D4342" t="s">
        <v>6</v>
      </c>
      <c r="E4342" t="s">
        <v>534</v>
      </c>
      <c r="F4342">
        <v>396</v>
      </c>
      <c r="G4342" s="4">
        <v>1655</v>
      </c>
      <c r="H4342" s="4">
        <v>659</v>
      </c>
      <c r="I4342" s="4">
        <v>0</v>
      </c>
      <c r="J4342" s="4">
        <v>0</v>
      </c>
      <c r="K4342" s="4">
        <v>0</v>
      </c>
    </row>
    <row r="4343" spans="1:11">
      <c r="A4343">
        <v>1970</v>
      </c>
      <c r="B4343" t="s">
        <v>145</v>
      </c>
      <c r="C4343" t="s">
        <v>146</v>
      </c>
      <c r="D4343" t="s">
        <v>6</v>
      </c>
      <c r="E4343" t="s">
        <v>534</v>
      </c>
      <c r="F4343">
        <v>490</v>
      </c>
      <c r="G4343" s="4">
        <v>1581</v>
      </c>
      <c r="H4343" s="4">
        <v>260</v>
      </c>
      <c r="I4343" s="4">
        <v>0</v>
      </c>
      <c r="J4343" s="4">
        <v>0</v>
      </c>
      <c r="K4343" s="4">
        <v>0</v>
      </c>
    </row>
    <row r="4344" spans="1:11">
      <c r="A4344">
        <v>1971</v>
      </c>
      <c r="B4344" t="s">
        <v>145</v>
      </c>
      <c r="C4344" t="s">
        <v>146</v>
      </c>
      <c r="D4344" t="s">
        <v>6</v>
      </c>
      <c r="E4344" t="s">
        <v>534</v>
      </c>
      <c r="F4344">
        <v>579</v>
      </c>
      <c r="G4344" s="4">
        <v>2630</v>
      </c>
      <c r="H4344" s="4">
        <v>766</v>
      </c>
      <c r="I4344" s="4">
        <v>690</v>
      </c>
      <c r="J4344" s="4">
        <v>0</v>
      </c>
      <c r="K4344" s="4">
        <v>0</v>
      </c>
    </row>
    <row r="4345" spans="1:11">
      <c r="A4345">
        <v>1972</v>
      </c>
      <c r="B4345" t="s">
        <v>145</v>
      </c>
      <c r="C4345" t="s">
        <v>146</v>
      </c>
      <c r="D4345" t="s">
        <v>6</v>
      </c>
      <c r="E4345" t="s">
        <v>534</v>
      </c>
      <c r="F4345">
        <v>281</v>
      </c>
      <c r="G4345" s="4">
        <v>1142</v>
      </c>
      <c r="H4345" s="4">
        <v>409</v>
      </c>
      <c r="I4345" s="4">
        <v>563</v>
      </c>
      <c r="J4345" s="4">
        <v>0</v>
      </c>
      <c r="K4345" s="4">
        <v>0</v>
      </c>
    </row>
    <row r="4346" spans="1:11">
      <c r="A4346">
        <v>1973</v>
      </c>
      <c r="B4346" t="s">
        <v>145</v>
      </c>
      <c r="C4346" t="s">
        <v>146</v>
      </c>
      <c r="D4346" t="s">
        <v>6</v>
      </c>
      <c r="E4346" t="s">
        <v>534</v>
      </c>
      <c r="F4346">
        <v>526</v>
      </c>
      <c r="G4346" s="4">
        <v>1676</v>
      </c>
      <c r="H4346" s="4">
        <v>521</v>
      </c>
      <c r="I4346" s="4">
        <v>356</v>
      </c>
      <c r="J4346" s="4">
        <v>0</v>
      </c>
      <c r="K4346" s="4">
        <v>0</v>
      </c>
    </row>
    <row r="4347" spans="1:11">
      <c r="A4347">
        <v>1974</v>
      </c>
      <c r="B4347" t="s">
        <v>145</v>
      </c>
      <c r="C4347" t="s">
        <v>146</v>
      </c>
      <c r="D4347" t="s">
        <v>6</v>
      </c>
      <c r="E4347" t="s">
        <v>534</v>
      </c>
      <c r="F4347">
        <v>482</v>
      </c>
      <c r="G4347" s="4">
        <v>2001</v>
      </c>
      <c r="H4347" s="4">
        <v>241</v>
      </c>
      <c r="I4347" s="4">
        <v>175</v>
      </c>
      <c r="J4347" s="4">
        <v>0</v>
      </c>
      <c r="K4347" s="4">
        <v>0</v>
      </c>
    </row>
    <row r="4348" spans="1:11">
      <c r="A4348">
        <v>1975</v>
      </c>
      <c r="B4348" t="s">
        <v>145</v>
      </c>
      <c r="C4348" t="s">
        <v>146</v>
      </c>
      <c r="D4348" t="s">
        <v>6</v>
      </c>
      <c r="E4348" t="s">
        <v>534</v>
      </c>
      <c r="F4348">
        <v>321</v>
      </c>
      <c r="G4348" s="4">
        <v>990</v>
      </c>
      <c r="H4348" s="4">
        <v>172</v>
      </c>
      <c r="I4348" s="4">
        <v>173</v>
      </c>
      <c r="J4348" s="4">
        <v>0</v>
      </c>
      <c r="K4348" s="4">
        <v>0</v>
      </c>
    </row>
    <row r="4349" spans="1:11">
      <c r="A4349">
        <v>1976</v>
      </c>
      <c r="B4349" t="s">
        <v>145</v>
      </c>
      <c r="C4349" t="s">
        <v>146</v>
      </c>
      <c r="D4349" t="s">
        <v>6</v>
      </c>
      <c r="E4349" t="s">
        <v>534</v>
      </c>
      <c r="F4349">
        <v>275</v>
      </c>
      <c r="G4349" s="4">
        <v>794</v>
      </c>
      <c r="H4349" s="4">
        <v>156</v>
      </c>
      <c r="I4349" s="4">
        <v>163</v>
      </c>
      <c r="J4349" s="4">
        <v>0</v>
      </c>
      <c r="K4349" s="4">
        <v>0</v>
      </c>
    </row>
    <row r="4350" spans="1:11">
      <c r="A4350">
        <v>1977</v>
      </c>
      <c r="B4350" t="s">
        <v>145</v>
      </c>
      <c r="C4350" t="s">
        <v>146</v>
      </c>
      <c r="D4350" t="s">
        <v>6</v>
      </c>
      <c r="E4350" t="s">
        <v>534</v>
      </c>
      <c r="F4350">
        <v>295</v>
      </c>
      <c r="G4350" s="4">
        <v>1341</v>
      </c>
      <c r="H4350" s="4">
        <v>256</v>
      </c>
      <c r="I4350" s="4">
        <v>282</v>
      </c>
      <c r="J4350" s="4">
        <v>0</v>
      </c>
      <c r="K4350" s="4">
        <v>0</v>
      </c>
    </row>
    <row r="4351" spans="1:11">
      <c r="A4351">
        <v>1978</v>
      </c>
      <c r="B4351" t="s">
        <v>145</v>
      </c>
      <c r="C4351" t="s">
        <v>146</v>
      </c>
      <c r="D4351" t="s">
        <v>6</v>
      </c>
      <c r="E4351" t="s">
        <v>534</v>
      </c>
      <c r="F4351">
        <v>242</v>
      </c>
      <c r="G4351" s="4">
        <v>852</v>
      </c>
      <c r="H4351" s="4">
        <v>121</v>
      </c>
      <c r="I4351" s="4">
        <v>213</v>
      </c>
      <c r="J4351" s="4">
        <v>0</v>
      </c>
      <c r="K4351" s="4">
        <v>0</v>
      </c>
    </row>
    <row r="4352" spans="1:11">
      <c r="A4352">
        <v>1979</v>
      </c>
      <c r="B4352" t="s">
        <v>145</v>
      </c>
      <c r="C4352" t="s">
        <v>146</v>
      </c>
      <c r="D4352" t="s">
        <v>6</v>
      </c>
      <c r="E4352" t="s">
        <v>534</v>
      </c>
      <c r="F4352">
        <v>199</v>
      </c>
      <c r="G4352" s="4">
        <v>759</v>
      </c>
      <c r="H4352" s="4">
        <v>112</v>
      </c>
      <c r="I4352" s="4">
        <v>257</v>
      </c>
      <c r="J4352" s="4">
        <v>0</v>
      </c>
      <c r="K4352" s="4">
        <v>0</v>
      </c>
    </row>
    <row r="4353" spans="1:11">
      <c r="A4353">
        <v>1980</v>
      </c>
      <c r="B4353" t="s">
        <v>145</v>
      </c>
      <c r="C4353" t="s">
        <v>146</v>
      </c>
      <c r="D4353" t="s">
        <v>6</v>
      </c>
      <c r="E4353" t="s">
        <v>534</v>
      </c>
      <c r="F4353">
        <v>163</v>
      </c>
      <c r="G4353" s="4">
        <v>439</v>
      </c>
      <c r="H4353" s="4">
        <v>35</v>
      </c>
      <c r="I4353" s="4">
        <v>268</v>
      </c>
      <c r="J4353" s="4">
        <v>0</v>
      </c>
      <c r="K4353" s="4">
        <v>0</v>
      </c>
    </row>
    <row r="4354" spans="1:11">
      <c r="A4354">
        <v>1981</v>
      </c>
      <c r="B4354" t="s">
        <v>145</v>
      </c>
      <c r="C4354" t="s">
        <v>146</v>
      </c>
      <c r="D4354" t="s">
        <v>6</v>
      </c>
      <c r="E4354" t="s">
        <v>534</v>
      </c>
      <c r="F4354">
        <v>97</v>
      </c>
      <c r="G4354" s="4">
        <v>374</v>
      </c>
      <c r="H4354" s="4">
        <v>0</v>
      </c>
      <c r="I4354" s="4">
        <v>520</v>
      </c>
      <c r="J4354" s="4">
        <v>0</v>
      </c>
      <c r="K4354" s="4">
        <v>0</v>
      </c>
    </row>
    <row r="4355" spans="1:11">
      <c r="A4355">
        <v>1982</v>
      </c>
      <c r="B4355" t="s">
        <v>145</v>
      </c>
      <c r="C4355" t="s">
        <v>146</v>
      </c>
      <c r="D4355" t="s">
        <v>6</v>
      </c>
      <c r="E4355" t="s">
        <v>534</v>
      </c>
      <c r="F4355">
        <v>122</v>
      </c>
      <c r="G4355" s="4">
        <v>596</v>
      </c>
      <c r="H4355" s="4">
        <v>3</v>
      </c>
      <c r="I4355" s="4">
        <v>395</v>
      </c>
      <c r="J4355" s="4">
        <v>6</v>
      </c>
      <c r="K4355" s="4">
        <v>4</v>
      </c>
    </row>
    <row r="4356" spans="1:11">
      <c r="A4356">
        <v>1983</v>
      </c>
      <c r="B4356" t="s">
        <v>145</v>
      </c>
      <c r="C4356" t="s">
        <v>146</v>
      </c>
      <c r="D4356" t="s">
        <v>6</v>
      </c>
      <c r="E4356" t="s">
        <v>534</v>
      </c>
      <c r="F4356">
        <v>169</v>
      </c>
      <c r="G4356" s="4">
        <v>847</v>
      </c>
      <c r="H4356" s="4">
        <v>8</v>
      </c>
      <c r="I4356" s="4">
        <v>944</v>
      </c>
      <c r="J4356" s="4">
        <v>0</v>
      </c>
      <c r="K4356" s="4">
        <v>22</v>
      </c>
    </row>
    <row r="4357" spans="1:11">
      <c r="A4357">
        <v>1984</v>
      </c>
      <c r="B4357" t="s">
        <v>145</v>
      </c>
      <c r="C4357" t="s">
        <v>146</v>
      </c>
      <c r="D4357" t="s">
        <v>6</v>
      </c>
      <c r="E4357" t="s">
        <v>978</v>
      </c>
      <c r="F4357">
        <v>2</v>
      </c>
      <c r="G4357" s="4">
        <v>8</v>
      </c>
      <c r="H4357" s="4">
        <v>0</v>
      </c>
      <c r="I4357" s="4">
        <v>0</v>
      </c>
      <c r="J4357" s="4">
        <v>0</v>
      </c>
      <c r="K4357" s="4">
        <v>0</v>
      </c>
    </row>
    <row r="4358" spans="1:11">
      <c r="A4358">
        <v>1984</v>
      </c>
      <c r="B4358" t="s">
        <v>145</v>
      </c>
      <c r="C4358" t="s">
        <v>146</v>
      </c>
      <c r="D4358" t="s">
        <v>6</v>
      </c>
      <c r="E4358" t="s">
        <v>6</v>
      </c>
      <c r="F4358">
        <v>86</v>
      </c>
      <c r="G4358" s="4">
        <v>398</v>
      </c>
      <c r="H4358" s="4">
        <v>0</v>
      </c>
      <c r="I4358" s="4">
        <v>111</v>
      </c>
      <c r="J4358" s="4">
        <v>0</v>
      </c>
      <c r="K4358" s="4">
        <v>4</v>
      </c>
    </row>
    <row r="4359" spans="1:11">
      <c r="A4359">
        <v>1984</v>
      </c>
      <c r="B4359" t="s">
        <v>145</v>
      </c>
      <c r="C4359" t="s">
        <v>146</v>
      </c>
      <c r="D4359" t="s">
        <v>6</v>
      </c>
      <c r="E4359" t="s">
        <v>537</v>
      </c>
      <c r="F4359">
        <v>16</v>
      </c>
      <c r="G4359" s="4">
        <v>31</v>
      </c>
      <c r="H4359" s="4">
        <v>0</v>
      </c>
      <c r="I4359" s="4">
        <v>47</v>
      </c>
      <c r="J4359" s="4">
        <v>0</v>
      </c>
      <c r="K4359" s="4">
        <v>0</v>
      </c>
    </row>
    <row r="4360" spans="1:11">
      <c r="A4360">
        <v>1985</v>
      </c>
      <c r="B4360" t="s">
        <v>145</v>
      </c>
      <c r="C4360" t="s">
        <v>146</v>
      </c>
      <c r="D4360" t="s">
        <v>6</v>
      </c>
      <c r="E4360" t="s">
        <v>978</v>
      </c>
      <c r="F4360">
        <v>3</v>
      </c>
      <c r="G4360" s="4">
        <v>5</v>
      </c>
      <c r="H4360" s="4">
        <v>0</v>
      </c>
      <c r="I4360" s="4">
        <v>9</v>
      </c>
      <c r="J4360" s="4">
        <v>0</v>
      </c>
      <c r="K4360" s="4">
        <v>0</v>
      </c>
    </row>
    <row r="4361" spans="1:11">
      <c r="A4361">
        <v>1985</v>
      </c>
      <c r="B4361" t="s">
        <v>145</v>
      </c>
      <c r="C4361" t="s">
        <v>146</v>
      </c>
      <c r="D4361" t="s">
        <v>6</v>
      </c>
      <c r="E4361" t="s">
        <v>6</v>
      </c>
      <c r="F4361">
        <v>100</v>
      </c>
      <c r="G4361" s="4">
        <v>283</v>
      </c>
      <c r="H4361" s="4">
        <v>0</v>
      </c>
      <c r="I4361" s="4">
        <v>169</v>
      </c>
      <c r="J4361" s="4">
        <v>0</v>
      </c>
      <c r="K4361" s="4">
        <v>14</v>
      </c>
    </row>
    <row r="4362" spans="1:11">
      <c r="A4362">
        <v>1985</v>
      </c>
      <c r="B4362" t="s">
        <v>145</v>
      </c>
      <c r="C4362" t="s">
        <v>146</v>
      </c>
      <c r="D4362" t="s">
        <v>6</v>
      </c>
      <c r="E4362" t="s">
        <v>537</v>
      </c>
      <c r="F4362">
        <v>38</v>
      </c>
      <c r="G4362" s="4">
        <v>154</v>
      </c>
      <c r="H4362" s="4">
        <v>0</v>
      </c>
      <c r="I4362" s="4">
        <v>54</v>
      </c>
      <c r="J4362" s="4">
        <v>0</v>
      </c>
      <c r="K4362" s="4">
        <v>3</v>
      </c>
    </row>
    <row r="4363" spans="1:11">
      <c r="A4363">
        <v>1985</v>
      </c>
      <c r="B4363" t="s">
        <v>145</v>
      </c>
      <c r="C4363" t="s">
        <v>146</v>
      </c>
      <c r="D4363" t="s">
        <v>6</v>
      </c>
      <c r="E4363" t="s">
        <v>979</v>
      </c>
      <c r="F4363">
        <v>3</v>
      </c>
      <c r="G4363" s="4">
        <v>5</v>
      </c>
      <c r="H4363" s="4">
        <v>0</v>
      </c>
      <c r="I4363" s="4">
        <v>3</v>
      </c>
      <c r="J4363" s="4">
        <v>0</v>
      </c>
      <c r="K4363" s="4">
        <v>0</v>
      </c>
    </row>
    <row r="4364" spans="1:11">
      <c r="A4364">
        <v>1986</v>
      </c>
      <c r="B4364" t="s">
        <v>145</v>
      </c>
      <c r="C4364" t="s">
        <v>146</v>
      </c>
      <c r="D4364" t="s">
        <v>6</v>
      </c>
      <c r="E4364" t="s">
        <v>978</v>
      </c>
      <c r="F4364">
        <v>11</v>
      </c>
      <c r="G4364" s="4">
        <v>14</v>
      </c>
      <c r="H4364" s="4">
        <v>0</v>
      </c>
      <c r="I4364" s="4">
        <v>20</v>
      </c>
      <c r="J4364" s="4">
        <v>0</v>
      </c>
      <c r="K4364" s="4">
        <v>0</v>
      </c>
    </row>
    <row r="4365" spans="1:11">
      <c r="A4365">
        <v>1986</v>
      </c>
      <c r="B4365" t="s">
        <v>145</v>
      </c>
      <c r="C4365" t="s">
        <v>146</v>
      </c>
      <c r="D4365" t="s">
        <v>6</v>
      </c>
      <c r="E4365" t="s">
        <v>6</v>
      </c>
      <c r="F4365">
        <v>71</v>
      </c>
      <c r="G4365" s="4">
        <v>184</v>
      </c>
      <c r="H4365" s="4">
        <v>0</v>
      </c>
      <c r="I4365" s="4">
        <v>99</v>
      </c>
      <c r="J4365" s="4">
        <v>0</v>
      </c>
      <c r="K4365" s="4">
        <v>4</v>
      </c>
    </row>
    <row r="4366" spans="1:11">
      <c r="A4366">
        <v>1986</v>
      </c>
      <c r="B4366" t="s">
        <v>145</v>
      </c>
      <c r="C4366" t="s">
        <v>146</v>
      </c>
      <c r="D4366" t="s">
        <v>6</v>
      </c>
      <c r="E4366" t="s">
        <v>537</v>
      </c>
      <c r="F4366">
        <v>22</v>
      </c>
      <c r="G4366" s="4">
        <v>61</v>
      </c>
      <c r="H4366" s="4">
        <v>0</v>
      </c>
      <c r="I4366" s="4">
        <v>48</v>
      </c>
      <c r="J4366" s="4">
        <v>3</v>
      </c>
      <c r="K4366" s="4">
        <v>3</v>
      </c>
    </row>
    <row r="4367" spans="1:11">
      <c r="A4367">
        <v>1986</v>
      </c>
      <c r="B4367" t="s">
        <v>145</v>
      </c>
      <c r="C4367" t="s">
        <v>146</v>
      </c>
      <c r="D4367" t="s">
        <v>6</v>
      </c>
      <c r="E4367" t="s">
        <v>976</v>
      </c>
      <c r="F4367">
        <v>2</v>
      </c>
      <c r="G4367" s="4">
        <v>2</v>
      </c>
      <c r="H4367" s="4">
        <v>0</v>
      </c>
      <c r="I4367" s="4">
        <v>0</v>
      </c>
      <c r="J4367" s="4">
        <v>0</v>
      </c>
      <c r="K4367" s="4">
        <v>0</v>
      </c>
    </row>
    <row r="4368" spans="1:11">
      <c r="A4368">
        <v>1987</v>
      </c>
      <c r="B4368" t="s">
        <v>145</v>
      </c>
      <c r="C4368" t="s">
        <v>146</v>
      </c>
      <c r="D4368" t="s">
        <v>6</v>
      </c>
      <c r="E4368" t="s">
        <v>978</v>
      </c>
      <c r="F4368">
        <v>15</v>
      </c>
      <c r="G4368" s="4">
        <v>24</v>
      </c>
      <c r="H4368" s="4">
        <v>0</v>
      </c>
      <c r="I4368" s="4">
        <v>13</v>
      </c>
      <c r="J4368" s="4">
        <v>0</v>
      </c>
      <c r="K4368" s="4">
        <v>0</v>
      </c>
    </row>
    <row r="4369" spans="1:11">
      <c r="A4369">
        <v>1987</v>
      </c>
      <c r="B4369" t="s">
        <v>145</v>
      </c>
      <c r="C4369" t="s">
        <v>146</v>
      </c>
      <c r="D4369" t="s">
        <v>6</v>
      </c>
      <c r="E4369" t="s">
        <v>6</v>
      </c>
      <c r="F4369">
        <v>112</v>
      </c>
      <c r="G4369" s="4">
        <v>299</v>
      </c>
      <c r="H4369" s="4">
        <v>0</v>
      </c>
      <c r="I4369" s="4">
        <v>287</v>
      </c>
      <c r="J4369" s="4">
        <v>0</v>
      </c>
      <c r="K4369" s="4">
        <v>4</v>
      </c>
    </row>
    <row r="4370" spans="1:11">
      <c r="A4370">
        <v>1987</v>
      </c>
      <c r="B4370" t="s">
        <v>145</v>
      </c>
      <c r="C4370" t="s">
        <v>146</v>
      </c>
      <c r="D4370" t="s">
        <v>6</v>
      </c>
      <c r="E4370" t="s">
        <v>537</v>
      </c>
      <c r="F4370">
        <v>23</v>
      </c>
      <c r="G4370" s="4">
        <v>69</v>
      </c>
      <c r="H4370" s="4">
        <v>0</v>
      </c>
      <c r="I4370" s="4">
        <v>92</v>
      </c>
      <c r="J4370" s="4">
        <v>0</v>
      </c>
      <c r="K4370" s="4">
        <v>14</v>
      </c>
    </row>
    <row r="4371" spans="1:11">
      <c r="A4371">
        <v>1987</v>
      </c>
      <c r="B4371" t="s">
        <v>145</v>
      </c>
      <c r="C4371" t="s">
        <v>146</v>
      </c>
      <c r="D4371" t="s">
        <v>6</v>
      </c>
      <c r="E4371" t="s">
        <v>976</v>
      </c>
      <c r="F4371">
        <v>4</v>
      </c>
      <c r="G4371" s="4">
        <v>8</v>
      </c>
      <c r="H4371" s="4">
        <v>0</v>
      </c>
      <c r="I4371" s="4">
        <v>0</v>
      </c>
      <c r="J4371" s="4">
        <v>0</v>
      </c>
      <c r="K4371" s="4">
        <v>0</v>
      </c>
    </row>
    <row r="4372" spans="1:11">
      <c r="A4372">
        <v>1988</v>
      </c>
      <c r="B4372" t="s">
        <v>145</v>
      </c>
      <c r="C4372" t="s">
        <v>146</v>
      </c>
      <c r="D4372" t="s">
        <v>6</v>
      </c>
      <c r="E4372" t="s">
        <v>978</v>
      </c>
      <c r="F4372">
        <v>15</v>
      </c>
      <c r="G4372" s="4">
        <v>23</v>
      </c>
      <c r="H4372" s="4">
        <v>0</v>
      </c>
      <c r="I4372" s="4">
        <v>40</v>
      </c>
      <c r="J4372" s="4">
        <v>0</v>
      </c>
      <c r="K4372" s="4">
        <v>4</v>
      </c>
    </row>
    <row r="4373" spans="1:11">
      <c r="A4373">
        <v>1988</v>
      </c>
      <c r="B4373" t="s">
        <v>145</v>
      </c>
      <c r="C4373" t="s">
        <v>146</v>
      </c>
      <c r="D4373" t="s">
        <v>6</v>
      </c>
      <c r="E4373" t="s">
        <v>6</v>
      </c>
      <c r="F4373">
        <v>150</v>
      </c>
      <c r="G4373" s="4">
        <v>761</v>
      </c>
      <c r="H4373" s="4">
        <v>0</v>
      </c>
      <c r="I4373" s="4">
        <v>889</v>
      </c>
      <c r="J4373" s="4">
        <v>0</v>
      </c>
      <c r="K4373" s="4">
        <v>22</v>
      </c>
    </row>
    <row r="4374" spans="1:11">
      <c r="A4374">
        <v>1988</v>
      </c>
      <c r="B4374" t="s">
        <v>145</v>
      </c>
      <c r="C4374" t="s">
        <v>146</v>
      </c>
      <c r="D4374" t="s">
        <v>6</v>
      </c>
      <c r="E4374" t="s">
        <v>537</v>
      </c>
      <c r="F4374">
        <v>40</v>
      </c>
      <c r="G4374" s="4">
        <v>52</v>
      </c>
      <c r="H4374" s="4">
        <v>0</v>
      </c>
      <c r="I4374" s="4">
        <v>77</v>
      </c>
      <c r="J4374" s="4">
        <v>4</v>
      </c>
      <c r="K4374" s="4">
        <v>0</v>
      </c>
    </row>
    <row r="4375" spans="1:11">
      <c r="A4375">
        <v>1988</v>
      </c>
      <c r="B4375" t="s">
        <v>145</v>
      </c>
      <c r="C4375" t="s">
        <v>146</v>
      </c>
      <c r="D4375" t="s">
        <v>6</v>
      </c>
      <c r="E4375" t="s">
        <v>662</v>
      </c>
      <c r="F4375">
        <v>3</v>
      </c>
      <c r="G4375" s="4">
        <v>3</v>
      </c>
      <c r="H4375" s="4">
        <v>0</v>
      </c>
      <c r="I4375" s="4">
        <v>0</v>
      </c>
      <c r="J4375" s="4">
        <v>0</v>
      </c>
      <c r="K4375" s="4">
        <v>0</v>
      </c>
    </row>
    <row r="4376" spans="1:11">
      <c r="A4376">
        <v>1988</v>
      </c>
      <c r="B4376" t="s">
        <v>145</v>
      </c>
      <c r="C4376" t="s">
        <v>146</v>
      </c>
      <c r="D4376" t="s">
        <v>6</v>
      </c>
      <c r="E4376" t="s">
        <v>976</v>
      </c>
      <c r="F4376">
        <v>6</v>
      </c>
      <c r="G4376" s="4">
        <v>16</v>
      </c>
      <c r="H4376" s="4">
        <v>0</v>
      </c>
      <c r="I4376" s="4">
        <v>2</v>
      </c>
      <c r="J4376" s="4">
        <v>0</v>
      </c>
      <c r="K4376" s="4">
        <v>0</v>
      </c>
    </row>
    <row r="4377" spans="1:11">
      <c r="A4377">
        <v>1989</v>
      </c>
      <c r="B4377" t="s">
        <v>145</v>
      </c>
      <c r="C4377" t="s">
        <v>146</v>
      </c>
      <c r="D4377" t="s">
        <v>6</v>
      </c>
      <c r="E4377" t="s">
        <v>978</v>
      </c>
      <c r="F4377">
        <v>19</v>
      </c>
      <c r="G4377" s="4">
        <v>35</v>
      </c>
      <c r="H4377" s="4">
        <v>0</v>
      </c>
      <c r="I4377" s="4">
        <v>19</v>
      </c>
      <c r="J4377" s="4">
        <v>0</v>
      </c>
      <c r="K4377" s="4">
        <v>2</v>
      </c>
    </row>
    <row r="4378" spans="1:11">
      <c r="A4378">
        <v>1989</v>
      </c>
      <c r="B4378" t="s">
        <v>145</v>
      </c>
      <c r="C4378" t="s">
        <v>146</v>
      </c>
      <c r="D4378" t="s">
        <v>6</v>
      </c>
      <c r="E4378" t="s">
        <v>6</v>
      </c>
      <c r="F4378">
        <v>203</v>
      </c>
      <c r="G4378" s="4">
        <v>770</v>
      </c>
      <c r="H4378" s="4">
        <v>0</v>
      </c>
      <c r="I4378" s="4">
        <v>350</v>
      </c>
      <c r="J4378" s="4">
        <v>10</v>
      </c>
      <c r="K4378" s="4">
        <v>20</v>
      </c>
    </row>
    <row r="4379" spans="1:11">
      <c r="A4379">
        <v>1989</v>
      </c>
      <c r="B4379" t="s">
        <v>145</v>
      </c>
      <c r="C4379" t="s">
        <v>146</v>
      </c>
      <c r="D4379" t="s">
        <v>6</v>
      </c>
      <c r="E4379" t="s">
        <v>537</v>
      </c>
      <c r="F4379">
        <v>13</v>
      </c>
      <c r="G4379" s="4">
        <v>76</v>
      </c>
      <c r="H4379" s="4">
        <v>0</v>
      </c>
      <c r="I4379" s="4">
        <v>13</v>
      </c>
      <c r="J4379" s="4">
        <v>0</v>
      </c>
      <c r="K4379" s="4">
        <v>9</v>
      </c>
    </row>
    <row r="4380" spans="1:11">
      <c r="A4380">
        <v>1989</v>
      </c>
      <c r="B4380" t="s">
        <v>145</v>
      </c>
      <c r="C4380" t="s">
        <v>146</v>
      </c>
      <c r="D4380" t="s">
        <v>6</v>
      </c>
      <c r="E4380" t="s">
        <v>662</v>
      </c>
      <c r="F4380">
        <v>4</v>
      </c>
      <c r="G4380" s="4">
        <v>11</v>
      </c>
      <c r="H4380" s="4">
        <v>0</v>
      </c>
      <c r="I4380" s="4">
        <v>0</v>
      </c>
      <c r="J4380" s="4">
        <v>0</v>
      </c>
      <c r="K4380" s="4">
        <v>0</v>
      </c>
    </row>
    <row r="4381" spans="1:11">
      <c r="A4381">
        <v>1989</v>
      </c>
      <c r="B4381" t="s">
        <v>145</v>
      </c>
      <c r="C4381" t="s">
        <v>146</v>
      </c>
      <c r="D4381" t="s">
        <v>6</v>
      </c>
      <c r="E4381" t="s">
        <v>977</v>
      </c>
      <c r="F4381">
        <v>4</v>
      </c>
      <c r="G4381" s="4">
        <v>12</v>
      </c>
      <c r="H4381" s="4">
        <v>0</v>
      </c>
      <c r="I4381" s="4">
        <v>19</v>
      </c>
      <c r="J4381" s="4">
        <v>0</v>
      </c>
      <c r="K4381" s="4">
        <v>0</v>
      </c>
    </row>
    <row r="4382" spans="1:11">
      <c r="A4382">
        <v>1989</v>
      </c>
      <c r="B4382" t="s">
        <v>145</v>
      </c>
      <c r="C4382" t="s">
        <v>146</v>
      </c>
      <c r="D4382" t="s">
        <v>6</v>
      </c>
      <c r="E4382" t="s">
        <v>979</v>
      </c>
      <c r="F4382">
        <v>4</v>
      </c>
      <c r="G4382" s="4">
        <v>15</v>
      </c>
      <c r="H4382" s="4">
        <v>0</v>
      </c>
      <c r="I4382" s="4">
        <v>7</v>
      </c>
      <c r="J4382" s="4">
        <v>0</v>
      </c>
      <c r="K4382" s="4">
        <v>0</v>
      </c>
    </row>
    <row r="4383" spans="1:11">
      <c r="A4383">
        <v>1989</v>
      </c>
      <c r="B4383" t="s">
        <v>145</v>
      </c>
      <c r="C4383" t="s">
        <v>146</v>
      </c>
      <c r="D4383" t="s">
        <v>6</v>
      </c>
      <c r="E4383" t="s">
        <v>976</v>
      </c>
      <c r="F4383">
        <v>5</v>
      </c>
      <c r="G4383" s="4">
        <v>8</v>
      </c>
      <c r="H4383" s="4">
        <v>0</v>
      </c>
      <c r="I4383" s="4">
        <v>16</v>
      </c>
      <c r="J4383" s="4">
        <v>0</v>
      </c>
      <c r="K4383" s="4">
        <v>0</v>
      </c>
    </row>
    <row r="4384" spans="1:11">
      <c r="A4384">
        <v>1990</v>
      </c>
      <c r="B4384" t="s">
        <v>145</v>
      </c>
      <c r="C4384" t="s">
        <v>146</v>
      </c>
      <c r="D4384" t="s">
        <v>6</v>
      </c>
      <c r="E4384" t="s">
        <v>978</v>
      </c>
      <c r="F4384">
        <v>8</v>
      </c>
      <c r="G4384" s="4">
        <v>8</v>
      </c>
      <c r="H4384" s="4">
        <v>0</v>
      </c>
      <c r="I4384" s="4">
        <v>2</v>
      </c>
      <c r="J4384" s="4">
        <v>0</v>
      </c>
      <c r="K4384" s="4">
        <v>4</v>
      </c>
    </row>
    <row r="4385" spans="1:11">
      <c r="A4385">
        <v>1990</v>
      </c>
      <c r="B4385" t="s">
        <v>145</v>
      </c>
      <c r="C4385" t="s">
        <v>146</v>
      </c>
      <c r="D4385" t="s">
        <v>6</v>
      </c>
      <c r="E4385" t="s">
        <v>6</v>
      </c>
      <c r="F4385">
        <v>255</v>
      </c>
      <c r="G4385" s="4">
        <v>945</v>
      </c>
      <c r="H4385" s="4">
        <v>0</v>
      </c>
      <c r="I4385" s="4">
        <v>714</v>
      </c>
      <c r="J4385" s="4">
        <v>5</v>
      </c>
      <c r="K4385" s="4">
        <v>52</v>
      </c>
    </row>
    <row r="4386" spans="1:11">
      <c r="A4386">
        <v>1990</v>
      </c>
      <c r="B4386" t="s">
        <v>145</v>
      </c>
      <c r="C4386" t="s">
        <v>146</v>
      </c>
      <c r="D4386" t="s">
        <v>6</v>
      </c>
      <c r="E4386" t="s">
        <v>537</v>
      </c>
      <c r="F4386">
        <v>16</v>
      </c>
      <c r="G4386" s="4">
        <v>36</v>
      </c>
      <c r="H4386" s="4">
        <v>0</v>
      </c>
      <c r="I4386" s="4">
        <v>36</v>
      </c>
      <c r="J4386" s="4">
        <v>0</v>
      </c>
      <c r="K4386" s="4">
        <v>0</v>
      </c>
    </row>
    <row r="4387" spans="1:11">
      <c r="A4387">
        <v>1990</v>
      </c>
      <c r="B4387" t="s">
        <v>145</v>
      </c>
      <c r="C4387" t="s">
        <v>146</v>
      </c>
      <c r="D4387" t="s">
        <v>6</v>
      </c>
      <c r="E4387" t="s">
        <v>694</v>
      </c>
      <c r="F4387">
        <v>8</v>
      </c>
      <c r="G4387" s="4">
        <v>46</v>
      </c>
      <c r="H4387" s="4">
        <v>0</v>
      </c>
      <c r="I4387" s="4">
        <v>46</v>
      </c>
      <c r="J4387" s="4">
        <v>0</v>
      </c>
      <c r="K4387" s="4">
        <v>0</v>
      </c>
    </row>
    <row r="4388" spans="1:11">
      <c r="A4388">
        <v>1990</v>
      </c>
      <c r="B4388" t="s">
        <v>145</v>
      </c>
      <c r="C4388" t="s">
        <v>146</v>
      </c>
      <c r="D4388" t="s">
        <v>6</v>
      </c>
      <c r="E4388" t="s">
        <v>976</v>
      </c>
      <c r="F4388">
        <v>7</v>
      </c>
      <c r="G4388" s="4">
        <v>12</v>
      </c>
      <c r="H4388" s="4">
        <v>0</v>
      </c>
      <c r="I4388" s="4">
        <v>29</v>
      </c>
      <c r="J4388" s="4">
        <v>0</v>
      </c>
      <c r="K4388" s="4">
        <v>0</v>
      </c>
    </row>
    <row r="4389" spans="1:11">
      <c r="A4389">
        <v>1991</v>
      </c>
      <c r="B4389" t="s">
        <v>145</v>
      </c>
      <c r="C4389" t="s">
        <v>146</v>
      </c>
      <c r="D4389" t="s">
        <v>6</v>
      </c>
      <c r="E4389" t="s">
        <v>978</v>
      </c>
      <c r="F4389">
        <v>24</v>
      </c>
      <c r="G4389" s="4">
        <v>55</v>
      </c>
      <c r="H4389" s="4">
        <v>0</v>
      </c>
      <c r="I4389" s="4">
        <v>57</v>
      </c>
      <c r="J4389" s="4">
        <v>0</v>
      </c>
      <c r="K4389" s="4">
        <v>2</v>
      </c>
    </row>
    <row r="4390" spans="1:11">
      <c r="A4390">
        <v>1991</v>
      </c>
      <c r="B4390" t="s">
        <v>145</v>
      </c>
      <c r="C4390" t="s">
        <v>146</v>
      </c>
      <c r="D4390" t="s">
        <v>6</v>
      </c>
      <c r="E4390" t="s">
        <v>6</v>
      </c>
      <c r="F4390">
        <v>166</v>
      </c>
      <c r="G4390" s="4">
        <v>609</v>
      </c>
      <c r="H4390" s="4">
        <v>0</v>
      </c>
      <c r="I4390" s="4">
        <v>443</v>
      </c>
      <c r="J4390" s="4">
        <v>8</v>
      </c>
      <c r="K4390" s="4">
        <v>8</v>
      </c>
    </row>
    <row r="4391" spans="1:11">
      <c r="A4391">
        <v>1991</v>
      </c>
      <c r="B4391" t="s">
        <v>145</v>
      </c>
      <c r="C4391" t="s">
        <v>146</v>
      </c>
      <c r="D4391" t="s">
        <v>6</v>
      </c>
      <c r="E4391" t="s">
        <v>537</v>
      </c>
      <c r="F4391">
        <v>37</v>
      </c>
      <c r="G4391" s="4">
        <v>122</v>
      </c>
      <c r="H4391" s="4">
        <v>0</v>
      </c>
      <c r="I4391" s="4">
        <v>73</v>
      </c>
      <c r="J4391" s="4">
        <v>0</v>
      </c>
      <c r="K4391" s="4">
        <v>0</v>
      </c>
    </row>
    <row r="4392" spans="1:11">
      <c r="A4392">
        <v>1991</v>
      </c>
      <c r="B4392" t="s">
        <v>145</v>
      </c>
      <c r="C4392" t="s">
        <v>146</v>
      </c>
      <c r="D4392" t="s">
        <v>6</v>
      </c>
      <c r="E4392" t="s">
        <v>976</v>
      </c>
      <c r="F4392">
        <v>11</v>
      </c>
      <c r="G4392" s="4">
        <v>17</v>
      </c>
      <c r="H4392" s="4">
        <v>0</v>
      </c>
      <c r="I4392" s="4">
        <v>17</v>
      </c>
      <c r="J4392" s="4">
        <v>0</v>
      </c>
      <c r="K4392" s="4">
        <v>0</v>
      </c>
    </row>
    <row r="4393" spans="1:11">
      <c r="A4393">
        <v>1992</v>
      </c>
      <c r="B4393" t="s">
        <v>145</v>
      </c>
      <c r="C4393" t="s">
        <v>146</v>
      </c>
      <c r="D4393" t="s">
        <v>6</v>
      </c>
      <c r="E4393" t="s">
        <v>978</v>
      </c>
      <c r="F4393">
        <v>24</v>
      </c>
      <c r="G4393" s="4">
        <v>65</v>
      </c>
      <c r="H4393" s="4">
        <v>0</v>
      </c>
      <c r="I4393" s="4">
        <v>39</v>
      </c>
      <c r="J4393" s="4">
        <v>0</v>
      </c>
      <c r="K4393" s="4">
        <v>4</v>
      </c>
    </row>
    <row r="4394" spans="1:11">
      <c r="A4394">
        <v>1992</v>
      </c>
      <c r="B4394" t="s">
        <v>145</v>
      </c>
      <c r="C4394" t="s">
        <v>146</v>
      </c>
      <c r="D4394" t="s">
        <v>6</v>
      </c>
      <c r="E4394" t="s">
        <v>6</v>
      </c>
      <c r="F4394">
        <v>235</v>
      </c>
      <c r="G4394" s="4">
        <v>969</v>
      </c>
      <c r="H4394" s="4">
        <v>0</v>
      </c>
      <c r="I4394" s="4">
        <v>808</v>
      </c>
      <c r="J4394" s="4">
        <v>19</v>
      </c>
      <c r="K4394" s="4">
        <v>58</v>
      </c>
    </row>
    <row r="4395" spans="1:11">
      <c r="A4395">
        <v>1992</v>
      </c>
      <c r="B4395" t="s">
        <v>145</v>
      </c>
      <c r="C4395" t="s">
        <v>146</v>
      </c>
      <c r="D4395" t="s">
        <v>6</v>
      </c>
      <c r="E4395" t="s">
        <v>537</v>
      </c>
      <c r="F4395">
        <v>48</v>
      </c>
      <c r="G4395" s="4">
        <v>111</v>
      </c>
      <c r="H4395" s="4">
        <v>0</v>
      </c>
      <c r="I4395" s="4">
        <v>87</v>
      </c>
      <c r="J4395" s="4">
        <v>0</v>
      </c>
      <c r="K4395" s="4">
        <v>0</v>
      </c>
    </row>
    <row r="4396" spans="1:11">
      <c r="A4396">
        <v>1992</v>
      </c>
      <c r="B4396" t="s">
        <v>145</v>
      </c>
      <c r="C4396" t="s">
        <v>146</v>
      </c>
      <c r="D4396" t="s">
        <v>6</v>
      </c>
      <c r="E4396" t="s">
        <v>979</v>
      </c>
      <c r="F4396">
        <v>4</v>
      </c>
      <c r="G4396" s="4">
        <v>4</v>
      </c>
      <c r="H4396" s="4">
        <v>7</v>
      </c>
      <c r="I4396" s="4">
        <v>7</v>
      </c>
      <c r="J4396" s="4">
        <v>0</v>
      </c>
      <c r="K4396" s="4">
        <v>0</v>
      </c>
    </row>
    <row r="4397" spans="1:11">
      <c r="A4397">
        <v>1993</v>
      </c>
      <c r="B4397" t="s">
        <v>145</v>
      </c>
      <c r="C4397" t="s">
        <v>146</v>
      </c>
      <c r="D4397" t="s">
        <v>6</v>
      </c>
      <c r="E4397" t="s">
        <v>978</v>
      </c>
      <c r="F4397">
        <v>19</v>
      </c>
      <c r="G4397" s="4">
        <v>54</v>
      </c>
      <c r="H4397" s="4">
        <v>0</v>
      </c>
      <c r="I4397" s="4">
        <v>21</v>
      </c>
      <c r="J4397" s="4">
        <v>0</v>
      </c>
      <c r="K4397" s="4">
        <v>2</v>
      </c>
    </row>
    <row r="4398" spans="1:11">
      <c r="A4398">
        <v>1993</v>
      </c>
      <c r="B4398" t="s">
        <v>145</v>
      </c>
      <c r="C4398" t="s">
        <v>146</v>
      </c>
      <c r="D4398" t="s">
        <v>6</v>
      </c>
      <c r="E4398" t="s">
        <v>6</v>
      </c>
      <c r="F4398">
        <v>265</v>
      </c>
      <c r="G4398" s="4">
        <v>963</v>
      </c>
      <c r="H4398" s="4">
        <v>11</v>
      </c>
      <c r="I4398" s="4">
        <v>821</v>
      </c>
      <c r="J4398" s="4">
        <v>4</v>
      </c>
      <c r="K4398" s="4">
        <v>22</v>
      </c>
    </row>
    <row r="4399" spans="1:11">
      <c r="A4399">
        <v>1993</v>
      </c>
      <c r="B4399" t="s">
        <v>145</v>
      </c>
      <c r="C4399" t="s">
        <v>146</v>
      </c>
      <c r="D4399" t="s">
        <v>6</v>
      </c>
      <c r="E4399" t="s">
        <v>537</v>
      </c>
      <c r="F4399">
        <v>41</v>
      </c>
      <c r="G4399" s="4">
        <v>82</v>
      </c>
      <c r="H4399" s="4">
        <v>0</v>
      </c>
      <c r="I4399" s="4">
        <v>78</v>
      </c>
      <c r="J4399" s="4">
        <v>4</v>
      </c>
      <c r="K4399" s="4">
        <v>4</v>
      </c>
    </row>
    <row r="4400" spans="1:11">
      <c r="A4400">
        <v>1993</v>
      </c>
      <c r="B4400" t="s">
        <v>145</v>
      </c>
      <c r="C4400" t="s">
        <v>146</v>
      </c>
      <c r="D4400" t="s">
        <v>6</v>
      </c>
      <c r="E4400" t="s">
        <v>662</v>
      </c>
      <c r="F4400">
        <v>3</v>
      </c>
      <c r="G4400" s="4">
        <v>3</v>
      </c>
      <c r="H4400" s="4">
        <v>0</v>
      </c>
      <c r="I4400" s="4">
        <v>0</v>
      </c>
      <c r="J4400" s="4">
        <v>0</v>
      </c>
      <c r="K4400" s="4">
        <v>0</v>
      </c>
    </row>
    <row r="4401" spans="1:11">
      <c r="A4401">
        <v>1993</v>
      </c>
      <c r="B4401" t="s">
        <v>145</v>
      </c>
      <c r="C4401" t="s">
        <v>146</v>
      </c>
      <c r="D4401" t="s">
        <v>6</v>
      </c>
      <c r="E4401" t="s">
        <v>980</v>
      </c>
      <c r="F4401">
        <v>3</v>
      </c>
      <c r="G4401" s="4">
        <v>6</v>
      </c>
      <c r="H4401" s="4">
        <v>0</v>
      </c>
      <c r="I4401" s="4">
        <v>0</v>
      </c>
      <c r="J4401" s="4">
        <v>0</v>
      </c>
      <c r="K4401" s="4">
        <v>0</v>
      </c>
    </row>
    <row r="4402" spans="1:11">
      <c r="A4402">
        <v>1993</v>
      </c>
      <c r="B4402" t="s">
        <v>145</v>
      </c>
      <c r="C4402" t="s">
        <v>146</v>
      </c>
      <c r="D4402" t="s">
        <v>6</v>
      </c>
      <c r="E4402" t="s">
        <v>677</v>
      </c>
      <c r="F4402">
        <v>3</v>
      </c>
      <c r="G4402" s="4">
        <v>3</v>
      </c>
      <c r="H4402" s="4">
        <v>0</v>
      </c>
      <c r="I4402" s="4">
        <v>0</v>
      </c>
      <c r="J4402" s="4">
        <v>0</v>
      </c>
      <c r="K4402" s="4">
        <v>0</v>
      </c>
    </row>
    <row r="4403" spans="1:11">
      <c r="A4403">
        <v>1993</v>
      </c>
      <c r="B4403" t="s">
        <v>145</v>
      </c>
      <c r="C4403" t="s">
        <v>146</v>
      </c>
      <c r="D4403" t="s">
        <v>6</v>
      </c>
      <c r="E4403" t="s">
        <v>979</v>
      </c>
      <c r="F4403">
        <v>3</v>
      </c>
      <c r="G4403" s="4">
        <v>10</v>
      </c>
      <c r="H4403" s="4">
        <v>0</v>
      </c>
      <c r="I4403" s="4">
        <v>0</v>
      </c>
      <c r="J4403" s="4">
        <v>0</v>
      </c>
      <c r="K4403" s="4">
        <v>0</v>
      </c>
    </row>
    <row r="4404" spans="1:11">
      <c r="A4404">
        <v>1993</v>
      </c>
      <c r="B4404" t="s">
        <v>145</v>
      </c>
      <c r="C4404" t="s">
        <v>146</v>
      </c>
      <c r="D4404" t="s">
        <v>6</v>
      </c>
      <c r="E4404" t="s">
        <v>976</v>
      </c>
      <c r="F4404">
        <v>7</v>
      </c>
      <c r="G4404" s="4">
        <v>9</v>
      </c>
      <c r="H4404" s="4">
        <v>0</v>
      </c>
      <c r="I4404" s="4">
        <v>0</v>
      </c>
      <c r="J4404" s="4">
        <v>0</v>
      </c>
      <c r="K4404" s="4">
        <v>0</v>
      </c>
    </row>
    <row r="4405" spans="1:11">
      <c r="A4405">
        <v>1994</v>
      </c>
      <c r="B4405" t="s">
        <v>145</v>
      </c>
      <c r="C4405" t="s">
        <v>146</v>
      </c>
      <c r="D4405" t="s">
        <v>6</v>
      </c>
      <c r="E4405" t="s">
        <v>978</v>
      </c>
      <c r="F4405">
        <v>30</v>
      </c>
      <c r="G4405" s="4">
        <v>123</v>
      </c>
      <c r="H4405" s="4">
        <v>0</v>
      </c>
      <c r="I4405" s="4">
        <v>147</v>
      </c>
      <c r="J4405" s="4">
        <v>0</v>
      </c>
      <c r="K4405" s="4">
        <v>4</v>
      </c>
    </row>
    <row r="4406" spans="1:11">
      <c r="A4406">
        <v>1994</v>
      </c>
      <c r="B4406" t="s">
        <v>145</v>
      </c>
      <c r="C4406" t="s">
        <v>146</v>
      </c>
      <c r="D4406" t="s">
        <v>6</v>
      </c>
      <c r="E4406" t="s">
        <v>6</v>
      </c>
      <c r="F4406">
        <v>102</v>
      </c>
      <c r="G4406" s="4">
        <v>213</v>
      </c>
      <c r="H4406" s="4">
        <v>0</v>
      </c>
      <c r="I4406" s="4">
        <v>107</v>
      </c>
      <c r="J4406" s="4">
        <v>0</v>
      </c>
      <c r="K4406" s="4">
        <v>5</v>
      </c>
    </row>
    <row r="4407" spans="1:11">
      <c r="A4407">
        <v>1994</v>
      </c>
      <c r="B4407" t="s">
        <v>145</v>
      </c>
      <c r="C4407" t="s">
        <v>146</v>
      </c>
      <c r="D4407" t="s">
        <v>6</v>
      </c>
      <c r="E4407" t="s">
        <v>537</v>
      </c>
      <c r="F4407">
        <v>33</v>
      </c>
      <c r="G4407" s="4">
        <v>77</v>
      </c>
      <c r="H4407" s="4">
        <v>0</v>
      </c>
      <c r="I4407" s="4">
        <v>38</v>
      </c>
      <c r="J4407" s="4">
        <v>0</v>
      </c>
      <c r="K4407" s="4">
        <v>5</v>
      </c>
    </row>
    <row r="4408" spans="1:11">
      <c r="A4408">
        <v>1994</v>
      </c>
      <c r="B4408" t="s">
        <v>145</v>
      </c>
      <c r="C4408" t="s">
        <v>146</v>
      </c>
      <c r="D4408" t="s">
        <v>6</v>
      </c>
      <c r="E4408" t="s">
        <v>980</v>
      </c>
      <c r="F4408">
        <v>6</v>
      </c>
      <c r="G4408" s="4">
        <v>6</v>
      </c>
      <c r="H4408" s="4">
        <v>0</v>
      </c>
      <c r="I4408" s="4">
        <v>0</v>
      </c>
      <c r="J4408" s="4">
        <v>0</v>
      </c>
      <c r="K4408" s="4">
        <v>0</v>
      </c>
    </row>
    <row r="4409" spans="1:11">
      <c r="A4409">
        <v>1994</v>
      </c>
      <c r="B4409" t="s">
        <v>145</v>
      </c>
      <c r="C4409" t="s">
        <v>146</v>
      </c>
      <c r="D4409" t="s">
        <v>6</v>
      </c>
      <c r="E4409" t="s">
        <v>979</v>
      </c>
      <c r="F4409">
        <v>5</v>
      </c>
      <c r="G4409" s="4">
        <v>21</v>
      </c>
      <c r="H4409" s="4">
        <v>0</v>
      </c>
      <c r="I4409" s="4">
        <v>0</v>
      </c>
      <c r="J4409" s="4">
        <v>0</v>
      </c>
      <c r="K4409" s="4">
        <v>0</v>
      </c>
    </row>
    <row r="4410" spans="1:11">
      <c r="A4410">
        <v>1994</v>
      </c>
      <c r="B4410" t="s">
        <v>145</v>
      </c>
      <c r="C4410" t="s">
        <v>146</v>
      </c>
      <c r="D4410" t="s">
        <v>6</v>
      </c>
      <c r="E4410" t="s">
        <v>976</v>
      </c>
      <c r="F4410">
        <v>8</v>
      </c>
      <c r="G4410" s="4">
        <v>22</v>
      </c>
      <c r="H4410" s="4">
        <v>0</v>
      </c>
      <c r="I4410" s="4">
        <v>3</v>
      </c>
      <c r="J4410" s="4">
        <v>0</v>
      </c>
      <c r="K4410" s="4">
        <v>0</v>
      </c>
    </row>
    <row r="4411" spans="1:11">
      <c r="A4411">
        <v>1995</v>
      </c>
      <c r="B4411" t="s">
        <v>145</v>
      </c>
      <c r="C4411" t="s">
        <v>146</v>
      </c>
      <c r="D4411" t="s">
        <v>6</v>
      </c>
      <c r="E4411" t="s">
        <v>978</v>
      </c>
      <c r="F4411">
        <v>26</v>
      </c>
      <c r="G4411" s="4">
        <v>131</v>
      </c>
      <c r="H4411" s="4">
        <v>0</v>
      </c>
      <c r="I4411" s="4">
        <v>212</v>
      </c>
      <c r="J4411" s="4">
        <v>0</v>
      </c>
      <c r="K4411" s="4">
        <v>16</v>
      </c>
    </row>
    <row r="4412" spans="1:11">
      <c r="A4412">
        <v>1995</v>
      </c>
      <c r="B4412" t="s">
        <v>145</v>
      </c>
      <c r="C4412" t="s">
        <v>146</v>
      </c>
      <c r="D4412" t="s">
        <v>6</v>
      </c>
      <c r="E4412" t="s">
        <v>6</v>
      </c>
      <c r="F4412">
        <v>227</v>
      </c>
      <c r="G4412" s="4">
        <v>764</v>
      </c>
      <c r="H4412" s="4">
        <v>0</v>
      </c>
      <c r="I4412" s="4">
        <v>382</v>
      </c>
      <c r="J4412" s="4">
        <v>3</v>
      </c>
      <c r="K4412" s="4">
        <v>19</v>
      </c>
    </row>
    <row r="4413" spans="1:11">
      <c r="A4413">
        <v>1995</v>
      </c>
      <c r="B4413" t="s">
        <v>145</v>
      </c>
      <c r="C4413" t="s">
        <v>146</v>
      </c>
      <c r="D4413" t="s">
        <v>6</v>
      </c>
      <c r="E4413" t="s">
        <v>537</v>
      </c>
      <c r="F4413">
        <v>35</v>
      </c>
      <c r="G4413" s="4">
        <v>143</v>
      </c>
      <c r="H4413" s="4">
        <v>0</v>
      </c>
      <c r="I4413" s="4">
        <v>45</v>
      </c>
      <c r="J4413" s="4">
        <v>0</v>
      </c>
      <c r="K4413" s="4">
        <v>0</v>
      </c>
    </row>
    <row r="4414" spans="1:11">
      <c r="A4414">
        <v>1995</v>
      </c>
      <c r="B4414" t="s">
        <v>145</v>
      </c>
      <c r="C4414" t="s">
        <v>146</v>
      </c>
      <c r="D4414" t="s">
        <v>6</v>
      </c>
      <c r="E4414" t="s">
        <v>979</v>
      </c>
      <c r="F4414">
        <v>3</v>
      </c>
      <c r="G4414" s="4">
        <v>10</v>
      </c>
      <c r="H4414" s="4">
        <v>0</v>
      </c>
      <c r="I4414" s="4">
        <v>0</v>
      </c>
      <c r="J4414" s="4">
        <v>0</v>
      </c>
      <c r="K4414" s="4">
        <v>0</v>
      </c>
    </row>
    <row r="4415" spans="1:11">
      <c r="A4415">
        <v>1996</v>
      </c>
      <c r="B4415" t="s">
        <v>145</v>
      </c>
      <c r="C4415" t="s">
        <v>146</v>
      </c>
      <c r="D4415" t="s">
        <v>6</v>
      </c>
      <c r="E4415" t="s">
        <v>978</v>
      </c>
      <c r="F4415">
        <v>37</v>
      </c>
      <c r="G4415" s="4">
        <v>82</v>
      </c>
      <c r="H4415" s="4">
        <v>0</v>
      </c>
      <c r="I4415" s="4">
        <v>30</v>
      </c>
      <c r="J4415" s="4">
        <v>0</v>
      </c>
      <c r="K4415" s="4">
        <v>2</v>
      </c>
    </row>
    <row r="4416" spans="1:11">
      <c r="A4416">
        <v>1996</v>
      </c>
      <c r="B4416" t="s">
        <v>145</v>
      </c>
      <c r="C4416" t="s">
        <v>146</v>
      </c>
      <c r="D4416" t="s">
        <v>6</v>
      </c>
      <c r="E4416" t="s">
        <v>6</v>
      </c>
      <c r="F4416">
        <v>277</v>
      </c>
      <c r="G4416" s="4">
        <v>1005</v>
      </c>
      <c r="H4416" s="4">
        <v>0</v>
      </c>
      <c r="I4416" s="4">
        <v>305</v>
      </c>
      <c r="J4416" s="4">
        <v>20</v>
      </c>
      <c r="K4416" s="4">
        <v>0</v>
      </c>
    </row>
    <row r="4417" spans="1:11">
      <c r="A4417">
        <v>1996</v>
      </c>
      <c r="B4417" t="s">
        <v>145</v>
      </c>
      <c r="C4417" t="s">
        <v>146</v>
      </c>
      <c r="D4417" t="s">
        <v>6</v>
      </c>
      <c r="E4417" t="s">
        <v>537</v>
      </c>
      <c r="F4417">
        <v>55</v>
      </c>
      <c r="G4417" s="4">
        <v>370</v>
      </c>
      <c r="H4417" s="4">
        <v>0</v>
      </c>
      <c r="I4417" s="4">
        <v>123</v>
      </c>
      <c r="J4417" s="4">
        <v>3</v>
      </c>
      <c r="K4417" s="4">
        <v>13</v>
      </c>
    </row>
    <row r="4418" spans="1:11">
      <c r="A4418">
        <v>1996</v>
      </c>
      <c r="B4418" t="s">
        <v>145</v>
      </c>
      <c r="C4418" t="s">
        <v>146</v>
      </c>
      <c r="D4418" t="s">
        <v>6</v>
      </c>
      <c r="E4418" t="s">
        <v>977</v>
      </c>
      <c r="F4418">
        <v>3</v>
      </c>
      <c r="G4418" s="4">
        <v>3</v>
      </c>
      <c r="H4418" s="4">
        <v>0</v>
      </c>
      <c r="I4418" s="4">
        <v>0</v>
      </c>
      <c r="J4418" s="4">
        <v>0</v>
      </c>
      <c r="K4418" s="4">
        <v>0</v>
      </c>
    </row>
    <row r="4419" spans="1:11">
      <c r="A4419">
        <v>1996</v>
      </c>
      <c r="B4419" t="s">
        <v>145</v>
      </c>
      <c r="C4419" t="s">
        <v>146</v>
      </c>
      <c r="D4419" t="s">
        <v>6</v>
      </c>
      <c r="E4419" t="s">
        <v>979</v>
      </c>
      <c r="F4419">
        <v>3</v>
      </c>
      <c r="G4419" s="4">
        <v>3</v>
      </c>
      <c r="H4419" s="4">
        <v>0</v>
      </c>
      <c r="I4419" s="4">
        <v>0</v>
      </c>
      <c r="J4419" s="4">
        <v>0</v>
      </c>
      <c r="K4419" s="4">
        <v>0</v>
      </c>
    </row>
    <row r="4420" spans="1:11">
      <c r="A4420">
        <v>1996</v>
      </c>
      <c r="B4420" t="s">
        <v>145</v>
      </c>
      <c r="C4420" t="s">
        <v>146</v>
      </c>
      <c r="D4420" t="s">
        <v>6</v>
      </c>
      <c r="E4420" t="s">
        <v>976</v>
      </c>
      <c r="F4420">
        <v>3</v>
      </c>
      <c r="G4420" s="4">
        <v>8</v>
      </c>
      <c r="H4420" s="4">
        <v>0</v>
      </c>
      <c r="I4420" s="4">
        <v>0</v>
      </c>
      <c r="J4420" s="4">
        <v>0</v>
      </c>
      <c r="K4420" s="4">
        <v>0</v>
      </c>
    </row>
    <row r="4421" spans="1:11">
      <c r="A4421">
        <v>1997</v>
      </c>
      <c r="B4421" t="s">
        <v>145</v>
      </c>
      <c r="C4421" t="s">
        <v>146</v>
      </c>
      <c r="D4421" t="s">
        <v>6</v>
      </c>
      <c r="E4421" t="s">
        <v>978</v>
      </c>
      <c r="F4421">
        <v>23</v>
      </c>
      <c r="G4421" s="4">
        <v>36.803493449781662</v>
      </c>
      <c r="H4421" s="4">
        <v>0</v>
      </c>
      <c r="I4421" s="4">
        <v>23.002183406113538</v>
      </c>
      <c r="J4421" s="4">
        <v>0</v>
      </c>
      <c r="K4421" s="4">
        <v>0</v>
      </c>
    </row>
    <row r="4422" spans="1:11">
      <c r="A4422">
        <v>1997</v>
      </c>
      <c r="B4422" t="s">
        <v>145</v>
      </c>
      <c r="C4422" t="s">
        <v>146</v>
      </c>
      <c r="D4422" t="s">
        <v>6</v>
      </c>
      <c r="E4422" t="s">
        <v>6</v>
      </c>
      <c r="F4422">
        <v>216</v>
      </c>
      <c r="G4422" s="4">
        <v>975.79736649597658</v>
      </c>
      <c r="H4422" s="4">
        <v>0</v>
      </c>
      <c r="I4422" s="4">
        <v>333.74177029992683</v>
      </c>
      <c r="J4422" s="4">
        <v>0</v>
      </c>
      <c r="K4422" s="4">
        <v>15.89246525237747</v>
      </c>
    </row>
    <row r="4423" spans="1:11">
      <c r="A4423">
        <v>1997</v>
      </c>
      <c r="B4423" t="s">
        <v>145</v>
      </c>
      <c r="C4423" t="s">
        <v>146</v>
      </c>
      <c r="D4423" t="s">
        <v>6</v>
      </c>
      <c r="E4423" t="s">
        <v>537</v>
      </c>
      <c r="F4423">
        <v>39</v>
      </c>
      <c r="G4423" s="4">
        <v>147.90368852459017</v>
      </c>
      <c r="H4423" s="4">
        <v>0</v>
      </c>
      <c r="I4423" s="4">
        <v>36.221311475409834</v>
      </c>
      <c r="J4423" s="4">
        <v>3.0184426229508197</v>
      </c>
      <c r="K4423" s="4">
        <v>0</v>
      </c>
    </row>
    <row r="4424" spans="1:11">
      <c r="A4424">
        <v>1998</v>
      </c>
      <c r="B4424" t="s">
        <v>145</v>
      </c>
      <c r="C4424" t="s">
        <v>146</v>
      </c>
      <c r="D4424" t="s">
        <v>6</v>
      </c>
      <c r="E4424" t="s">
        <v>978</v>
      </c>
      <c r="F4424">
        <v>24</v>
      </c>
      <c r="G4424" s="4">
        <v>29.986876640419947</v>
      </c>
      <c r="H4424" s="4">
        <v>0</v>
      </c>
      <c r="I4424" s="4">
        <v>11.994750656167978</v>
      </c>
      <c r="J4424" s="4">
        <v>0</v>
      </c>
      <c r="K4424" s="4">
        <v>0</v>
      </c>
    </row>
    <row r="4425" spans="1:11">
      <c r="A4425">
        <v>1998</v>
      </c>
      <c r="B4425" t="s">
        <v>145</v>
      </c>
      <c r="C4425" t="s">
        <v>146</v>
      </c>
      <c r="D4425" t="s">
        <v>6</v>
      </c>
      <c r="E4425" t="s">
        <v>6</v>
      </c>
      <c r="F4425">
        <v>139</v>
      </c>
      <c r="G4425" s="4">
        <v>547.99463806970505</v>
      </c>
      <c r="H4425" s="4">
        <v>0</v>
      </c>
      <c r="I4425" s="4">
        <v>24.034852546916891</v>
      </c>
      <c r="J4425" s="4">
        <v>0</v>
      </c>
      <c r="K4425" s="4">
        <v>0</v>
      </c>
    </row>
    <row r="4426" spans="1:11">
      <c r="A4426">
        <v>1998</v>
      </c>
      <c r="B4426" t="s">
        <v>145</v>
      </c>
      <c r="C4426" t="s">
        <v>146</v>
      </c>
      <c r="D4426" t="s">
        <v>6</v>
      </c>
      <c r="E4426" t="s">
        <v>537</v>
      </c>
      <c r="F4426">
        <v>30</v>
      </c>
      <c r="G4426" s="4">
        <v>51.953917050691246</v>
      </c>
      <c r="H4426" s="4">
        <v>0</v>
      </c>
      <c r="I4426" s="4">
        <v>12.988479262672811</v>
      </c>
      <c r="J4426" s="4">
        <v>0</v>
      </c>
      <c r="K4426" s="4">
        <v>0</v>
      </c>
    </row>
    <row r="4427" spans="1:11">
      <c r="A4427">
        <v>1999</v>
      </c>
      <c r="B4427" t="s">
        <v>145</v>
      </c>
      <c r="C4427" t="s">
        <v>146</v>
      </c>
      <c r="D4427" t="s">
        <v>6</v>
      </c>
      <c r="E4427" t="s">
        <v>978</v>
      </c>
      <c r="F4427">
        <v>10</v>
      </c>
      <c r="G4427" s="4">
        <v>12.948833034111312</v>
      </c>
      <c r="H4427" s="4">
        <v>0</v>
      </c>
      <c r="I4427" s="4">
        <v>5.1795332136445245</v>
      </c>
      <c r="J4427" s="4">
        <v>0</v>
      </c>
      <c r="K4427" s="4">
        <v>0</v>
      </c>
    </row>
    <row r="4428" spans="1:11">
      <c r="A4428">
        <v>1999</v>
      </c>
      <c r="B4428" t="s">
        <v>145</v>
      </c>
      <c r="C4428" t="s">
        <v>146</v>
      </c>
      <c r="D4428" t="s">
        <v>6</v>
      </c>
      <c r="E4428" t="s">
        <v>6</v>
      </c>
      <c r="F4428">
        <v>143</v>
      </c>
      <c r="G4428" s="4">
        <v>843.51477272727277</v>
      </c>
      <c r="H4428" s="4">
        <v>0</v>
      </c>
      <c r="I4428" s="4">
        <v>432.24886363636364</v>
      </c>
      <c r="J4428" s="4">
        <v>4.1965909090909088</v>
      </c>
      <c r="K4428" s="4">
        <v>16.786363636363635</v>
      </c>
    </row>
    <row r="4429" spans="1:11">
      <c r="A4429">
        <v>1999</v>
      </c>
      <c r="B4429" t="s">
        <v>145</v>
      </c>
      <c r="C4429" t="s">
        <v>146</v>
      </c>
      <c r="D4429" t="s">
        <v>6</v>
      </c>
      <c r="E4429" t="s">
        <v>537</v>
      </c>
      <c r="F4429">
        <v>7</v>
      </c>
      <c r="G4429" s="4">
        <v>37.252626970227674</v>
      </c>
      <c r="H4429" s="4">
        <v>0</v>
      </c>
      <c r="I4429" s="4">
        <v>23.706217162872154</v>
      </c>
      <c r="J4429" s="4">
        <v>0</v>
      </c>
      <c r="K4429" s="4">
        <v>0</v>
      </c>
    </row>
    <row r="4430" spans="1:11">
      <c r="A4430">
        <v>1999</v>
      </c>
      <c r="B4430" t="s">
        <v>145</v>
      </c>
      <c r="C4430" t="s">
        <v>146</v>
      </c>
      <c r="D4430" t="s">
        <v>6</v>
      </c>
      <c r="E4430" t="s">
        <v>976</v>
      </c>
      <c r="F4430">
        <v>3</v>
      </c>
      <c r="G4430" s="4">
        <v>3.2868852459016393</v>
      </c>
      <c r="H4430" s="4">
        <v>0</v>
      </c>
      <c r="I4430" s="4">
        <v>0</v>
      </c>
      <c r="J4430" s="4">
        <v>0</v>
      </c>
      <c r="K4430" s="4">
        <v>0</v>
      </c>
    </row>
    <row r="4431" spans="1:11">
      <c r="A4431">
        <v>2000</v>
      </c>
      <c r="B4431" t="s">
        <v>145</v>
      </c>
      <c r="C4431" t="s">
        <v>146</v>
      </c>
      <c r="D4431" t="s">
        <v>6</v>
      </c>
      <c r="E4431" t="s">
        <v>978</v>
      </c>
      <c r="F4431">
        <v>12</v>
      </c>
      <c r="G4431" s="4">
        <v>19.057864710676444</v>
      </c>
      <c r="H4431" s="4">
        <v>0</v>
      </c>
      <c r="I4431" s="4">
        <v>21.440097799511001</v>
      </c>
      <c r="J4431" s="4">
        <v>0</v>
      </c>
      <c r="K4431" s="4">
        <v>0</v>
      </c>
    </row>
    <row r="4432" spans="1:11">
      <c r="A4432">
        <v>2000</v>
      </c>
      <c r="B4432" t="s">
        <v>145</v>
      </c>
      <c r="C4432" t="s">
        <v>146</v>
      </c>
      <c r="D4432" t="s">
        <v>6</v>
      </c>
      <c r="E4432" t="s">
        <v>6</v>
      </c>
      <c r="F4432">
        <v>152</v>
      </c>
      <c r="G4432" s="4">
        <v>834.45530393325384</v>
      </c>
      <c r="H4432" s="4">
        <v>0</v>
      </c>
      <c r="I4432" s="4">
        <v>138.30750893921333</v>
      </c>
      <c r="J4432" s="4">
        <v>0</v>
      </c>
      <c r="K4432" s="4">
        <v>0</v>
      </c>
    </row>
    <row r="4433" spans="1:11">
      <c r="A4433">
        <v>2000</v>
      </c>
      <c r="B4433" t="s">
        <v>145</v>
      </c>
      <c r="C4433" t="s">
        <v>146</v>
      </c>
      <c r="D4433" t="s">
        <v>6</v>
      </c>
      <c r="E4433" t="s">
        <v>537</v>
      </c>
      <c r="F4433">
        <v>4</v>
      </c>
      <c r="G4433" s="4">
        <v>4.3041187739463602</v>
      </c>
      <c r="H4433" s="4">
        <v>0</v>
      </c>
      <c r="I4433" s="4">
        <v>0</v>
      </c>
      <c r="J4433" s="4">
        <v>0</v>
      </c>
      <c r="K4433" s="4">
        <v>0</v>
      </c>
    </row>
    <row r="4434" spans="1:11">
      <c r="A4434">
        <v>2000</v>
      </c>
      <c r="B4434" t="s">
        <v>145</v>
      </c>
      <c r="C4434" t="s">
        <v>146</v>
      </c>
      <c r="D4434" t="s">
        <v>6</v>
      </c>
      <c r="E4434" t="s">
        <v>977</v>
      </c>
      <c r="F4434">
        <v>4</v>
      </c>
      <c r="G4434" s="4">
        <v>7.0430107526881729</v>
      </c>
      <c r="H4434" s="4">
        <v>0</v>
      </c>
      <c r="I4434" s="4">
        <v>0</v>
      </c>
      <c r="J4434" s="4">
        <v>0</v>
      </c>
      <c r="K4434" s="4">
        <v>0</v>
      </c>
    </row>
    <row r="4435" spans="1:11">
      <c r="A4435">
        <v>2001</v>
      </c>
      <c r="B4435" t="s">
        <v>145</v>
      </c>
      <c r="C4435" t="s">
        <v>146</v>
      </c>
      <c r="D4435" t="s">
        <v>6</v>
      </c>
      <c r="E4435" t="s">
        <v>978</v>
      </c>
      <c r="F4435">
        <v>9</v>
      </c>
      <c r="G4435" s="4">
        <v>21.188461538461539</v>
      </c>
      <c r="H4435" s="4">
        <v>0</v>
      </c>
      <c r="I4435" s="4">
        <v>12.107692307692309</v>
      </c>
      <c r="J4435" s="4">
        <v>0</v>
      </c>
      <c r="K4435" s="4">
        <v>0</v>
      </c>
    </row>
    <row r="4436" spans="1:11">
      <c r="A4436">
        <v>2001</v>
      </c>
      <c r="B4436" t="s">
        <v>145</v>
      </c>
      <c r="C4436" t="s">
        <v>146</v>
      </c>
      <c r="D4436" t="s">
        <v>6</v>
      </c>
      <c r="E4436" t="s">
        <v>6</v>
      </c>
      <c r="F4436">
        <v>111</v>
      </c>
      <c r="G4436" s="4">
        <v>267.49668874172187</v>
      </c>
      <c r="H4436" s="4">
        <v>0</v>
      </c>
      <c r="I4436" s="4">
        <v>70.589403973509931</v>
      </c>
      <c r="J4436" s="4">
        <v>0</v>
      </c>
      <c r="K4436" s="4">
        <v>0</v>
      </c>
    </row>
    <row r="4437" spans="1:11">
      <c r="A4437">
        <v>2001</v>
      </c>
      <c r="B4437" t="s">
        <v>145</v>
      </c>
      <c r="C4437" t="s">
        <v>146</v>
      </c>
      <c r="D4437" t="s">
        <v>6</v>
      </c>
      <c r="E4437" t="s">
        <v>537</v>
      </c>
      <c r="F4437">
        <v>4</v>
      </c>
      <c r="G4437" s="4">
        <v>3.7228546409807355</v>
      </c>
      <c r="H4437" s="4">
        <v>0</v>
      </c>
      <c r="I4437" s="4">
        <v>0</v>
      </c>
      <c r="J4437" s="4">
        <v>0</v>
      </c>
      <c r="K4437" s="4">
        <v>0</v>
      </c>
    </row>
    <row r="4438" spans="1:11">
      <c r="A4438">
        <v>2001</v>
      </c>
      <c r="B4438" t="s">
        <v>145</v>
      </c>
      <c r="C4438" t="s">
        <v>146</v>
      </c>
      <c r="D4438" t="s">
        <v>6</v>
      </c>
      <c r="E4438" t="s">
        <v>694</v>
      </c>
      <c r="F4438">
        <v>4</v>
      </c>
      <c r="G4438" s="4">
        <v>3.7052868391451073</v>
      </c>
      <c r="H4438" s="4">
        <v>0</v>
      </c>
      <c r="I4438" s="4">
        <v>0</v>
      </c>
      <c r="J4438" s="4">
        <v>0</v>
      </c>
      <c r="K4438" s="4">
        <v>0</v>
      </c>
    </row>
    <row r="4439" spans="1:11">
      <c r="A4439">
        <v>2002</v>
      </c>
      <c r="B4439" t="s">
        <v>145</v>
      </c>
      <c r="C4439" t="s">
        <v>146</v>
      </c>
      <c r="D4439" t="s">
        <v>6</v>
      </c>
      <c r="E4439" t="s">
        <v>978</v>
      </c>
      <c r="F4439">
        <v>6</v>
      </c>
      <c r="G4439" s="4">
        <v>6.1406025824964132</v>
      </c>
      <c r="H4439" s="4">
        <v>0</v>
      </c>
      <c r="I4439" s="4">
        <v>18.42180774748924</v>
      </c>
      <c r="J4439" s="4">
        <v>0</v>
      </c>
      <c r="K4439" s="4">
        <v>0</v>
      </c>
    </row>
    <row r="4440" spans="1:11">
      <c r="A4440">
        <v>2002</v>
      </c>
      <c r="B4440" t="s">
        <v>145</v>
      </c>
      <c r="C4440" t="s">
        <v>146</v>
      </c>
      <c r="D4440" t="s">
        <v>6</v>
      </c>
      <c r="E4440" t="s">
        <v>6</v>
      </c>
      <c r="F4440">
        <v>87</v>
      </c>
      <c r="G4440" s="4">
        <v>503.16229116945107</v>
      </c>
      <c r="H4440" s="4">
        <v>0</v>
      </c>
      <c r="I4440" s="4">
        <v>120.75894988066825</v>
      </c>
      <c r="J4440" s="4">
        <v>0</v>
      </c>
      <c r="K4440" s="4">
        <v>0</v>
      </c>
    </row>
    <row r="4441" spans="1:11">
      <c r="A4441">
        <v>2002</v>
      </c>
      <c r="B4441" t="s">
        <v>145</v>
      </c>
      <c r="C4441" t="s">
        <v>146</v>
      </c>
      <c r="D4441" t="s">
        <v>6</v>
      </c>
      <c r="E4441" t="s">
        <v>537</v>
      </c>
      <c r="F4441">
        <v>22</v>
      </c>
      <c r="G4441" s="4">
        <v>69.489573459715629</v>
      </c>
      <c r="H4441" s="4">
        <v>0</v>
      </c>
      <c r="I4441" s="4">
        <v>29.258767772511849</v>
      </c>
      <c r="J4441" s="4">
        <v>0</v>
      </c>
      <c r="K4441" s="4">
        <v>3.6573459715639811</v>
      </c>
    </row>
    <row r="4442" spans="1:11">
      <c r="A4442">
        <v>2003</v>
      </c>
      <c r="B4442" t="s">
        <v>145</v>
      </c>
      <c r="C4442" t="s">
        <v>146</v>
      </c>
      <c r="D4442" t="s">
        <v>6</v>
      </c>
      <c r="E4442" t="s">
        <v>978</v>
      </c>
      <c r="F4442">
        <v>7</v>
      </c>
      <c r="G4442" s="4">
        <v>8.8729540140296184</v>
      </c>
      <c r="H4442" s="4">
        <v>0</v>
      </c>
      <c r="I4442" s="4">
        <v>15.527669524551833</v>
      </c>
      <c r="J4442" s="4">
        <v>0</v>
      </c>
      <c r="K4442" s="4">
        <v>0</v>
      </c>
    </row>
    <row r="4443" spans="1:11">
      <c r="A4443">
        <v>2003</v>
      </c>
      <c r="B4443" t="s">
        <v>145</v>
      </c>
      <c r="C4443" t="s">
        <v>146</v>
      </c>
      <c r="D4443" t="s">
        <v>6</v>
      </c>
      <c r="E4443" t="s">
        <v>6</v>
      </c>
      <c r="F4443">
        <v>96</v>
      </c>
      <c r="G4443" s="4">
        <v>310.37922077922082</v>
      </c>
      <c r="H4443" s="4">
        <v>0</v>
      </c>
      <c r="I4443" s="4">
        <v>27.854545454545452</v>
      </c>
      <c r="J4443" s="4">
        <v>0</v>
      </c>
      <c r="K4443" s="4">
        <v>0</v>
      </c>
    </row>
    <row r="4444" spans="1:11">
      <c r="A4444">
        <v>2003</v>
      </c>
      <c r="B4444" t="s">
        <v>145</v>
      </c>
      <c r="C4444" t="s">
        <v>146</v>
      </c>
      <c r="D4444" t="s">
        <v>6</v>
      </c>
      <c r="E4444" t="s">
        <v>537</v>
      </c>
      <c r="F4444">
        <v>8</v>
      </c>
      <c r="G4444" s="4">
        <v>7.9429386590584885</v>
      </c>
      <c r="H4444" s="4">
        <v>0</v>
      </c>
      <c r="I4444" s="4">
        <v>0</v>
      </c>
      <c r="J4444" s="4">
        <v>0</v>
      </c>
      <c r="K4444" s="4">
        <v>0</v>
      </c>
    </row>
    <row r="4445" spans="1:11">
      <c r="A4445">
        <v>2003</v>
      </c>
      <c r="B4445" t="s">
        <v>145</v>
      </c>
      <c r="C4445" t="s">
        <v>146</v>
      </c>
      <c r="D4445" t="s">
        <v>6</v>
      </c>
      <c r="E4445" t="s">
        <v>976</v>
      </c>
      <c r="F4445">
        <v>4</v>
      </c>
      <c r="G4445" s="4">
        <v>4.0375939849624061</v>
      </c>
      <c r="H4445" s="4">
        <v>0</v>
      </c>
      <c r="I4445" s="4">
        <v>0</v>
      </c>
      <c r="J4445" s="4">
        <v>0</v>
      </c>
      <c r="K4445" s="4">
        <v>0</v>
      </c>
    </row>
    <row r="4446" spans="1:11">
      <c r="A4446">
        <v>2004</v>
      </c>
      <c r="B4446" t="s">
        <v>145</v>
      </c>
      <c r="C4446" t="s">
        <v>146</v>
      </c>
      <c r="D4446" t="s">
        <v>6</v>
      </c>
      <c r="E4446" t="s">
        <v>978</v>
      </c>
      <c r="F4446">
        <v>2</v>
      </c>
      <c r="G4446" s="4">
        <v>4.9286287089013632</v>
      </c>
      <c r="H4446" s="4">
        <v>0</v>
      </c>
      <c r="I4446" s="4">
        <v>0</v>
      </c>
      <c r="J4446" s="4">
        <v>0</v>
      </c>
      <c r="K4446" s="4">
        <v>0</v>
      </c>
    </row>
    <row r="4447" spans="1:11">
      <c r="A4447">
        <v>2004</v>
      </c>
      <c r="B4447" t="s">
        <v>145</v>
      </c>
      <c r="C4447" t="s">
        <v>146</v>
      </c>
      <c r="D4447" t="s">
        <v>6</v>
      </c>
      <c r="E4447" t="s">
        <v>6</v>
      </c>
      <c r="F4447">
        <v>68</v>
      </c>
      <c r="G4447" s="4">
        <v>218.34769230769228</v>
      </c>
      <c r="H4447" s="4">
        <v>0</v>
      </c>
      <c r="I4447" s="4">
        <v>41.410769230769233</v>
      </c>
      <c r="J4447" s="4">
        <v>0</v>
      </c>
      <c r="K4447" s="4">
        <v>0</v>
      </c>
    </row>
    <row r="4448" spans="1:11">
      <c r="A4448">
        <v>2004</v>
      </c>
      <c r="B4448" t="s">
        <v>145</v>
      </c>
      <c r="C4448" t="s">
        <v>146</v>
      </c>
      <c r="D4448" t="s">
        <v>6</v>
      </c>
      <c r="E4448" t="s">
        <v>537</v>
      </c>
      <c r="F4448">
        <v>11</v>
      </c>
      <c r="G4448" s="4">
        <v>32.389558232931726</v>
      </c>
      <c r="H4448" s="4">
        <v>0</v>
      </c>
      <c r="I4448" s="4">
        <v>0</v>
      </c>
      <c r="J4448" s="4">
        <v>0</v>
      </c>
      <c r="K4448" s="4">
        <v>0</v>
      </c>
    </row>
    <row r="4449" spans="1:11">
      <c r="A4449">
        <v>2004</v>
      </c>
      <c r="B4449" t="s">
        <v>145</v>
      </c>
      <c r="C4449" t="s">
        <v>146</v>
      </c>
      <c r="D4449" t="s">
        <v>6</v>
      </c>
      <c r="E4449" t="s">
        <v>976</v>
      </c>
      <c r="F4449">
        <v>3</v>
      </c>
      <c r="G4449" s="4">
        <v>2.7819148936170213</v>
      </c>
      <c r="H4449" s="4">
        <v>0</v>
      </c>
      <c r="I4449" s="4">
        <v>0</v>
      </c>
      <c r="J4449" s="4">
        <v>0</v>
      </c>
      <c r="K4449" s="4">
        <v>0</v>
      </c>
    </row>
    <row r="4450" spans="1:11">
      <c r="A4450">
        <v>2006</v>
      </c>
      <c r="B4450" t="s">
        <v>145</v>
      </c>
      <c r="C4450" t="s">
        <v>146</v>
      </c>
      <c r="D4450" t="s">
        <v>6</v>
      </c>
      <c r="E4450" t="s">
        <v>978</v>
      </c>
      <c r="F4450">
        <v>5</v>
      </c>
      <c r="G4450" s="4">
        <v>5.3678532901833869</v>
      </c>
      <c r="H4450" s="4">
        <v>0</v>
      </c>
      <c r="I4450" s="4">
        <v>0</v>
      </c>
      <c r="J4450" s="4">
        <v>0</v>
      </c>
      <c r="K4450" s="4">
        <v>0</v>
      </c>
    </row>
    <row r="4451" spans="1:11">
      <c r="A4451">
        <v>2006</v>
      </c>
      <c r="B4451" t="s">
        <v>145</v>
      </c>
      <c r="C4451" t="s">
        <v>146</v>
      </c>
      <c r="D4451" t="s">
        <v>6</v>
      </c>
      <c r="E4451" t="s">
        <v>6</v>
      </c>
      <c r="F4451">
        <v>56</v>
      </c>
      <c r="G4451" s="4">
        <v>145.68693009118542</v>
      </c>
      <c r="H4451" s="4">
        <v>0</v>
      </c>
      <c r="I4451" s="4">
        <v>67.240121580547111</v>
      </c>
      <c r="J4451" s="4">
        <v>0</v>
      </c>
      <c r="K4451" s="4">
        <v>0</v>
      </c>
    </row>
    <row r="4452" spans="1:11">
      <c r="A4452">
        <v>2006</v>
      </c>
      <c r="B4452" t="s">
        <v>145</v>
      </c>
      <c r="C4452" t="s">
        <v>146</v>
      </c>
      <c r="D4452" t="s">
        <v>6</v>
      </c>
      <c r="E4452" t="s">
        <v>537</v>
      </c>
      <c r="F4452">
        <v>17</v>
      </c>
      <c r="G4452" s="4">
        <v>43.871807465618858</v>
      </c>
      <c r="H4452" s="4">
        <v>0</v>
      </c>
      <c r="I4452" s="4">
        <v>13.49901768172888</v>
      </c>
      <c r="J4452" s="4">
        <v>0</v>
      </c>
      <c r="K4452" s="4">
        <v>0</v>
      </c>
    </row>
    <row r="4453" spans="1:11">
      <c r="A4453">
        <v>2007</v>
      </c>
      <c r="B4453" t="s">
        <v>145</v>
      </c>
      <c r="C4453" t="s">
        <v>146</v>
      </c>
      <c r="D4453" t="s">
        <v>6</v>
      </c>
      <c r="E4453" t="s">
        <v>978</v>
      </c>
      <c r="F4453">
        <v>9</v>
      </c>
      <c r="G4453" s="4">
        <v>8.5170278637770895</v>
      </c>
      <c r="H4453" s="4">
        <v>0</v>
      </c>
      <c r="I4453" s="4">
        <v>0</v>
      </c>
      <c r="J4453" s="4">
        <v>0</v>
      </c>
      <c r="K4453" s="4">
        <v>0</v>
      </c>
    </row>
    <row r="4454" spans="1:11">
      <c r="A4454">
        <v>2007</v>
      </c>
      <c r="B4454" t="s">
        <v>145</v>
      </c>
      <c r="C4454" t="s">
        <v>146</v>
      </c>
      <c r="D4454" t="s">
        <v>6</v>
      </c>
      <c r="E4454" t="s">
        <v>6</v>
      </c>
      <c r="F4454">
        <v>360</v>
      </c>
      <c r="G4454" s="4">
        <v>1597.3378378378379</v>
      </c>
      <c r="H4454" s="4">
        <v>0</v>
      </c>
      <c r="I4454" s="4">
        <v>1064.8918918918916</v>
      </c>
      <c r="J4454" s="4">
        <v>0</v>
      </c>
      <c r="K4454" s="4">
        <v>0</v>
      </c>
    </row>
    <row r="4455" spans="1:11">
      <c r="A4455">
        <v>2007</v>
      </c>
      <c r="B4455" t="s">
        <v>145</v>
      </c>
      <c r="C4455" t="s">
        <v>146</v>
      </c>
      <c r="D4455" t="s">
        <v>6</v>
      </c>
      <c r="E4455" t="s">
        <v>537</v>
      </c>
      <c r="F4455">
        <v>63</v>
      </c>
      <c r="G4455" s="4">
        <v>669.59268664296587</v>
      </c>
      <c r="H4455" s="4">
        <v>0</v>
      </c>
      <c r="I4455" s="4">
        <v>37.901472828847133</v>
      </c>
      <c r="J4455" s="4">
        <v>0</v>
      </c>
      <c r="K4455" s="4">
        <v>0</v>
      </c>
    </row>
    <row r="4456" spans="1:11">
      <c r="A4456">
        <v>1968</v>
      </c>
      <c r="B4456" t="s">
        <v>147</v>
      </c>
      <c r="C4456" t="s">
        <v>148</v>
      </c>
      <c r="D4456" t="s">
        <v>6</v>
      </c>
      <c r="E4456" t="s">
        <v>534</v>
      </c>
      <c r="F4456">
        <v>48</v>
      </c>
      <c r="G4456" s="4">
        <v>328</v>
      </c>
      <c r="H4456" s="4">
        <v>49</v>
      </c>
      <c r="I4456" s="4">
        <v>0</v>
      </c>
      <c r="J4456" s="4">
        <v>0</v>
      </c>
      <c r="K4456" s="4">
        <v>0</v>
      </c>
    </row>
    <row r="4457" spans="1:11">
      <c r="A4457">
        <v>1969</v>
      </c>
      <c r="B4457" t="s">
        <v>147</v>
      </c>
      <c r="C4457" t="s">
        <v>148</v>
      </c>
      <c r="D4457" t="s">
        <v>6</v>
      </c>
      <c r="E4457" t="s">
        <v>534</v>
      </c>
      <c r="F4457">
        <v>46</v>
      </c>
      <c r="G4457" s="4">
        <v>365</v>
      </c>
      <c r="H4457" s="4">
        <v>60</v>
      </c>
      <c r="I4457" s="4">
        <v>0</v>
      </c>
      <c r="J4457" s="4">
        <v>0</v>
      </c>
      <c r="K4457" s="4">
        <v>0</v>
      </c>
    </row>
    <row r="4458" spans="1:11">
      <c r="A4458">
        <v>1970</v>
      </c>
      <c r="B4458" t="s">
        <v>147</v>
      </c>
      <c r="C4458" t="s">
        <v>148</v>
      </c>
      <c r="D4458" t="s">
        <v>6</v>
      </c>
      <c r="E4458" t="s">
        <v>534</v>
      </c>
      <c r="F4458">
        <v>38</v>
      </c>
      <c r="G4458" s="4">
        <v>175</v>
      </c>
      <c r="H4458" s="4">
        <v>16</v>
      </c>
      <c r="I4458" s="4">
        <v>0</v>
      </c>
      <c r="J4458" s="4">
        <v>0</v>
      </c>
      <c r="K4458" s="4">
        <v>0</v>
      </c>
    </row>
    <row r="4459" spans="1:11">
      <c r="A4459">
        <v>1971</v>
      </c>
      <c r="B4459" t="s">
        <v>147</v>
      </c>
      <c r="C4459" t="s">
        <v>148</v>
      </c>
      <c r="D4459" t="s">
        <v>6</v>
      </c>
      <c r="E4459" t="s">
        <v>534</v>
      </c>
      <c r="F4459">
        <v>13</v>
      </c>
      <c r="G4459" s="4">
        <v>33</v>
      </c>
      <c r="H4459" s="4">
        <v>17</v>
      </c>
      <c r="I4459" s="4">
        <v>0</v>
      </c>
      <c r="J4459" s="4">
        <v>0</v>
      </c>
      <c r="K4459" s="4">
        <v>0</v>
      </c>
    </row>
    <row r="4460" spans="1:11">
      <c r="A4460">
        <v>1972</v>
      </c>
      <c r="B4460" t="s">
        <v>147</v>
      </c>
      <c r="C4460" t="s">
        <v>148</v>
      </c>
      <c r="D4460" t="s">
        <v>6</v>
      </c>
      <c r="E4460" t="s">
        <v>534</v>
      </c>
      <c r="F4460">
        <v>18</v>
      </c>
      <c r="G4460" s="4">
        <v>146</v>
      </c>
      <c r="H4460" s="4">
        <v>49</v>
      </c>
      <c r="I4460" s="4">
        <v>0</v>
      </c>
      <c r="J4460" s="4">
        <v>0</v>
      </c>
      <c r="K4460" s="4">
        <v>0</v>
      </c>
    </row>
    <row r="4461" spans="1:11">
      <c r="A4461">
        <v>1973</v>
      </c>
      <c r="B4461" t="s">
        <v>147</v>
      </c>
      <c r="C4461" t="s">
        <v>148</v>
      </c>
      <c r="D4461" t="s">
        <v>6</v>
      </c>
      <c r="E4461" t="s">
        <v>534</v>
      </c>
      <c r="F4461">
        <v>21</v>
      </c>
      <c r="G4461" s="4">
        <v>170</v>
      </c>
      <c r="H4461" s="4">
        <v>35</v>
      </c>
      <c r="I4461" s="4">
        <v>35</v>
      </c>
      <c r="J4461" s="4">
        <v>0</v>
      </c>
      <c r="K4461" s="4">
        <v>0</v>
      </c>
    </row>
    <row r="4462" spans="1:11">
      <c r="A4462">
        <v>1974</v>
      </c>
      <c r="B4462" t="s">
        <v>147</v>
      </c>
      <c r="C4462" t="s">
        <v>148</v>
      </c>
      <c r="D4462" t="s">
        <v>6</v>
      </c>
      <c r="E4462" t="s">
        <v>534</v>
      </c>
      <c r="F4462">
        <v>41</v>
      </c>
      <c r="G4462" s="4">
        <v>721</v>
      </c>
      <c r="H4462" s="4">
        <v>140</v>
      </c>
      <c r="I4462" s="4">
        <v>160</v>
      </c>
      <c r="J4462" s="4">
        <v>0</v>
      </c>
      <c r="K4462" s="4">
        <v>0</v>
      </c>
    </row>
    <row r="4463" spans="1:11">
      <c r="A4463">
        <v>1975</v>
      </c>
      <c r="B4463" t="s">
        <v>147</v>
      </c>
      <c r="C4463" t="s">
        <v>148</v>
      </c>
      <c r="D4463" t="s">
        <v>6</v>
      </c>
      <c r="E4463" t="s">
        <v>534</v>
      </c>
      <c r="F4463">
        <v>37</v>
      </c>
      <c r="G4463" s="4">
        <v>183</v>
      </c>
      <c r="H4463" s="4">
        <v>37</v>
      </c>
      <c r="I4463" s="4">
        <v>20</v>
      </c>
      <c r="J4463" s="4">
        <v>0</v>
      </c>
      <c r="K4463" s="4">
        <v>0</v>
      </c>
    </row>
    <row r="4464" spans="1:11">
      <c r="A4464">
        <v>1976</v>
      </c>
      <c r="B4464" t="s">
        <v>147</v>
      </c>
      <c r="C4464" t="s">
        <v>148</v>
      </c>
      <c r="D4464" t="s">
        <v>6</v>
      </c>
      <c r="E4464" t="s">
        <v>534</v>
      </c>
      <c r="F4464">
        <v>40</v>
      </c>
      <c r="G4464" s="4">
        <v>222</v>
      </c>
      <c r="H4464" s="4">
        <v>10</v>
      </c>
      <c r="I4464" s="4">
        <v>5</v>
      </c>
      <c r="J4464" s="4">
        <v>0</v>
      </c>
      <c r="K4464" s="4">
        <v>0</v>
      </c>
    </row>
    <row r="4465" spans="1:11">
      <c r="A4465">
        <v>1977</v>
      </c>
      <c r="B4465" t="s">
        <v>147</v>
      </c>
      <c r="C4465" t="s">
        <v>148</v>
      </c>
      <c r="D4465" t="s">
        <v>6</v>
      </c>
      <c r="E4465" t="s">
        <v>534</v>
      </c>
      <c r="F4465">
        <v>45</v>
      </c>
      <c r="G4465" s="4">
        <v>230</v>
      </c>
      <c r="H4465" s="4">
        <v>39</v>
      </c>
      <c r="I4465" s="4">
        <v>32</v>
      </c>
      <c r="J4465" s="4">
        <v>0</v>
      </c>
      <c r="K4465" s="4">
        <v>0</v>
      </c>
    </row>
    <row r="4466" spans="1:11">
      <c r="A4466">
        <v>1978</v>
      </c>
      <c r="B4466" t="s">
        <v>147</v>
      </c>
      <c r="C4466" t="s">
        <v>148</v>
      </c>
      <c r="D4466" t="s">
        <v>6</v>
      </c>
      <c r="E4466" t="s">
        <v>534</v>
      </c>
      <c r="F4466">
        <v>66</v>
      </c>
      <c r="G4466" s="4">
        <v>328</v>
      </c>
      <c r="H4466" s="4">
        <v>14</v>
      </c>
      <c r="I4466" s="4">
        <v>36</v>
      </c>
      <c r="J4466" s="4">
        <v>0</v>
      </c>
      <c r="K4466" s="4">
        <v>0</v>
      </c>
    </row>
    <row r="4467" spans="1:11">
      <c r="A4467">
        <v>1979</v>
      </c>
      <c r="B4467" t="s">
        <v>147</v>
      </c>
      <c r="C4467" t="s">
        <v>148</v>
      </c>
      <c r="D4467" t="s">
        <v>6</v>
      </c>
      <c r="E4467" t="s">
        <v>534</v>
      </c>
      <c r="F4467">
        <v>26</v>
      </c>
      <c r="G4467" s="4">
        <v>327</v>
      </c>
      <c r="H4467" s="4">
        <v>16</v>
      </c>
      <c r="I4467" s="4">
        <v>0</v>
      </c>
      <c r="J4467" s="4">
        <v>0</v>
      </c>
      <c r="K4467" s="4">
        <v>0</v>
      </c>
    </row>
    <row r="4468" spans="1:11">
      <c r="A4468">
        <v>1980</v>
      </c>
      <c r="B4468" t="s">
        <v>147</v>
      </c>
      <c r="C4468" t="s">
        <v>148</v>
      </c>
      <c r="D4468" t="s">
        <v>6</v>
      </c>
      <c r="E4468" t="s">
        <v>534</v>
      </c>
      <c r="F4468">
        <v>15</v>
      </c>
      <c r="G4468" s="4">
        <v>67</v>
      </c>
      <c r="H4468" s="4">
        <v>0</v>
      </c>
      <c r="I4468" s="4">
        <v>0</v>
      </c>
      <c r="J4468" s="4">
        <v>0</v>
      </c>
      <c r="K4468" s="4">
        <v>0</v>
      </c>
    </row>
    <row r="4469" spans="1:11">
      <c r="A4469">
        <v>1981</v>
      </c>
      <c r="B4469" t="s">
        <v>147</v>
      </c>
      <c r="C4469" t="s">
        <v>148</v>
      </c>
      <c r="D4469" t="s">
        <v>6</v>
      </c>
      <c r="E4469" t="s">
        <v>534</v>
      </c>
      <c r="F4469">
        <v>47</v>
      </c>
      <c r="G4469" s="4">
        <v>348</v>
      </c>
      <c r="H4469" s="4">
        <v>11</v>
      </c>
      <c r="I4469" s="4">
        <v>69</v>
      </c>
      <c r="J4469" s="4">
        <v>0</v>
      </c>
      <c r="K4469" s="4">
        <v>0</v>
      </c>
    </row>
    <row r="4470" spans="1:11">
      <c r="A4470">
        <v>1982</v>
      </c>
      <c r="B4470" t="s">
        <v>147</v>
      </c>
      <c r="C4470" t="s">
        <v>148</v>
      </c>
      <c r="D4470" t="s">
        <v>6</v>
      </c>
      <c r="E4470" t="s">
        <v>534</v>
      </c>
      <c r="F4470">
        <v>7</v>
      </c>
      <c r="G4470" s="4">
        <v>7</v>
      </c>
      <c r="H4470" s="4">
        <v>0</v>
      </c>
      <c r="I4470" s="4">
        <v>0</v>
      </c>
      <c r="J4470" s="4">
        <v>0</v>
      </c>
      <c r="K4470" s="4">
        <v>0</v>
      </c>
    </row>
    <row r="4471" spans="1:11">
      <c r="A4471">
        <v>1983</v>
      </c>
      <c r="B4471" t="s">
        <v>147</v>
      </c>
      <c r="C4471" t="s">
        <v>148</v>
      </c>
      <c r="D4471" t="s">
        <v>6</v>
      </c>
      <c r="E4471" t="s">
        <v>534</v>
      </c>
      <c r="F4471">
        <v>17</v>
      </c>
      <c r="G4471" s="4">
        <v>25</v>
      </c>
      <c r="H4471" s="4">
        <v>0</v>
      </c>
      <c r="I4471" s="4">
        <v>0</v>
      </c>
      <c r="J4471" s="4">
        <v>0</v>
      </c>
      <c r="K4471" s="4">
        <v>0</v>
      </c>
    </row>
    <row r="4472" spans="1:11">
      <c r="A4472">
        <v>1984</v>
      </c>
      <c r="B4472" t="s">
        <v>147</v>
      </c>
      <c r="C4472" t="s">
        <v>148</v>
      </c>
      <c r="D4472" t="s">
        <v>6</v>
      </c>
      <c r="E4472" t="s">
        <v>6</v>
      </c>
      <c r="F4472">
        <v>13</v>
      </c>
      <c r="G4472" s="4">
        <v>43</v>
      </c>
      <c r="H4472" s="4">
        <v>0</v>
      </c>
      <c r="I4472" s="4">
        <v>9</v>
      </c>
      <c r="J4472" s="4">
        <v>0</v>
      </c>
      <c r="K4472" s="4">
        <v>0</v>
      </c>
    </row>
    <row r="4473" spans="1:11">
      <c r="A4473">
        <v>1984</v>
      </c>
      <c r="B4473" t="s">
        <v>147</v>
      </c>
      <c r="C4473" t="s">
        <v>148</v>
      </c>
      <c r="D4473" t="s">
        <v>6</v>
      </c>
      <c r="E4473" t="s">
        <v>537</v>
      </c>
      <c r="F4473">
        <v>8</v>
      </c>
      <c r="G4473" s="4">
        <v>12</v>
      </c>
      <c r="H4473" s="4">
        <v>0</v>
      </c>
      <c r="I4473" s="4">
        <v>0</v>
      </c>
      <c r="J4473" s="4">
        <v>0</v>
      </c>
      <c r="K4473" s="4">
        <v>0</v>
      </c>
    </row>
    <row r="4474" spans="1:11">
      <c r="A4474">
        <v>1985</v>
      </c>
      <c r="B4474" t="s">
        <v>147</v>
      </c>
      <c r="C4474" t="s">
        <v>148</v>
      </c>
      <c r="D4474" t="s">
        <v>6</v>
      </c>
      <c r="E4474" t="s">
        <v>6</v>
      </c>
      <c r="F4474">
        <v>10</v>
      </c>
      <c r="G4474" s="4">
        <v>107</v>
      </c>
      <c r="H4474" s="4">
        <v>3</v>
      </c>
      <c r="I4474" s="4">
        <v>17</v>
      </c>
      <c r="J4474" s="4">
        <v>0</v>
      </c>
      <c r="K4474" s="4">
        <v>0</v>
      </c>
    </row>
    <row r="4475" spans="1:11">
      <c r="A4475">
        <v>1989</v>
      </c>
      <c r="B4475" t="s">
        <v>147</v>
      </c>
      <c r="C4475" t="s">
        <v>148</v>
      </c>
      <c r="D4475" t="s">
        <v>6</v>
      </c>
      <c r="E4475" t="s">
        <v>6</v>
      </c>
      <c r="F4475">
        <v>25</v>
      </c>
      <c r="G4475" s="4">
        <v>96</v>
      </c>
      <c r="H4475" s="4">
        <v>0</v>
      </c>
      <c r="I4475" s="4">
        <v>127</v>
      </c>
      <c r="J4475" s="4">
        <v>0</v>
      </c>
      <c r="K4475" s="4">
        <v>0</v>
      </c>
    </row>
    <row r="4476" spans="1:11">
      <c r="A4476">
        <v>1989</v>
      </c>
      <c r="B4476" t="s">
        <v>147</v>
      </c>
      <c r="C4476" t="s">
        <v>148</v>
      </c>
      <c r="D4476" t="s">
        <v>6</v>
      </c>
      <c r="E4476" t="s">
        <v>979</v>
      </c>
      <c r="F4476">
        <v>4</v>
      </c>
      <c r="G4476" s="4">
        <v>4</v>
      </c>
      <c r="H4476" s="4">
        <v>0</v>
      </c>
      <c r="I4476" s="4">
        <v>4</v>
      </c>
      <c r="J4476" s="4">
        <v>0</v>
      </c>
      <c r="K4476" s="4">
        <v>0</v>
      </c>
    </row>
    <row r="4477" spans="1:11">
      <c r="A4477">
        <v>1990</v>
      </c>
      <c r="B4477" t="s">
        <v>147</v>
      </c>
      <c r="C4477" t="s">
        <v>148</v>
      </c>
      <c r="D4477" t="s">
        <v>6</v>
      </c>
      <c r="E4477" t="s">
        <v>537</v>
      </c>
      <c r="F4477">
        <v>4</v>
      </c>
      <c r="G4477" s="4">
        <v>12</v>
      </c>
      <c r="H4477" s="4">
        <v>0</v>
      </c>
      <c r="I4477" s="4">
        <v>20</v>
      </c>
      <c r="J4477" s="4">
        <v>0</v>
      </c>
      <c r="K4477" s="4">
        <v>0</v>
      </c>
    </row>
    <row r="4478" spans="1:11">
      <c r="A4478">
        <v>1991</v>
      </c>
      <c r="B4478" t="s">
        <v>147</v>
      </c>
      <c r="C4478" t="s">
        <v>148</v>
      </c>
      <c r="D4478" t="s">
        <v>6</v>
      </c>
      <c r="E4478" t="s">
        <v>978</v>
      </c>
      <c r="F4478">
        <v>2</v>
      </c>
      <c r="G4478" s="4">
        <v>2</v>
      </c>
      <c r="H4478" s="4">
        <v>0</v>
      </c>
      <c r="I4478" s="4">
        <v>0</v>
      </c>
      <c r="J4478" s="4">
        <v>0</v>
      </c>
      <c r="K4478" s="4">
        <v>0</v>
      </c>
    </row>
    <row r="4479" spans="1:11">
      <c r="A4479">
        <v>1991</v>
      </c>
      <c r="B4479" t="s">
        <v>147</v>
      </c>
      <c r="C4479" t="s">
        <v>148</v>
      </c>
      <c r="D4479" t="s">
        <v>6</v>
      </c>
      <c r="E4479" t="s">
        <v>6</v>
      </c>
      <c r="F4479">
        <v>8</v>
      </c>
      <c r="G4479" s="4">
        <v>19</v>
      </c>
      <c r="H4479" s="4">
        <v>0</v>
      </c>
      <c r="I4479" s="4">
        <v>46</v>
      </c>
      <c r="J4479" s="4">
        <v>0</v>
      </c>
      <c r="K4479" s="4">
        <v>0</v>
      </c>
    </row>
    <row r="4480" spans="1:11">
      <c r="A4480">
        <v>1992</v>
      </c>
      <c r="B4480" t="s">
        <v>147</v>
      </c>
      <c r="C4480" t="s">
        <v>148</v>
      </c>
      <c r="D4480" t="s">
        <v>6</v>
      </c>
      <c r="E4480" t="s">
        <v>6</v>
      </c>
      <c r="F4480">
        <v>4</v>
      </c>
      <c r="G4480" s="4">
        <v>46</v>
      </c>
      <c r="H4480" s="4">
        <v>0</v>
      </c>
      <c r="I4480" s="4">
        <v>42</v>
      </c>
      <c r="J4480" s="4">
        <v>0</v>
      </c>
      <c r="K4480" s="4">
        <v>0</v>
      </c>
    </row>
    <row r="4481" spans="1:11">
      <c r="A4481">
        <v>1994</v>
      </c>
      <c r="B4481" t="s">
        <v>147</v>
      </c>
      <c r="C4481" t="s">
        <v>148</v>
      </c>
      <c r="D4481" t="s">
        <v>6</v>
      </c>
      <c r="E4481" t="s">
        <v>978</v>
      </c>
      <c r="F4481">
        <v>2</v>
      </c>
      <c r="G4481" s="4">
        <v>4</v>
      </c>
      <c r="H4481" s="4">
        <v>0</v>
      </c>
      <c r="I4481" s="4">
        <v>6</v>
      </c>
      <c r="J4481" s="4">
        <v>0</v>
      </c>
      <c r="K4481" s="4">
        <v>4</v>
      </c>
    </row>
    <row r="4482" spans="1:11">
      <c r="A4482">
        <v>1994</v>
      </c>
      <c r="B4482" t="s">
        <v>147</v>
      </c>
      <c r="C4482" t="s">
        <v>148</v>
      </c>
      <c r="D4482" t="s">
        <v>6</v>
      </c>
      <c r="E4482" t="s">
        <v>6</v>
      </c>
      <c r="F4482">
        <v>15</v>
      </c>
      <c r="G4482" s="4">
        <v>36</v>
      </c>
      <c r="H4482" s="4">
        <v>0</v>
      </c>
      <c r="I4482" s="4">
        <v>20</v>
      </c>
      <c r="J4482" s="4">
        <v>0</v>
      </c>
      <c r="K4482" s="4">
        <v>0</v>
      </c>
    </row>
    <row r="4483" spans="1:11">
      <c r="A4483">
        <v>1995</v>
      </c>
      <c r="B4483" t="s">
        <v>147</v>
      </c>
      <c r="C4483" t="s">
        <v>148</v>
      </c>
      <c r="D4483" t="s">
        <v>6</v>
      </c>
      <c r="E4483" t="s">
        <v>6</v>
      </c>
      <c r="F4483">
        <v>3</v>
      </c>
      <c r="G4483" s="4">
        <v>3</v>
      </c>
      <c r="H4483" s="4">
        <v>0</v>
      </c>
      <c r="I4483" s="4">
        <v>0</v>
      </c>
      <c r="J4483" s="4">
        <v>0</v>
      </c>
      <c r="K4483" s="4">
        <v>0</v>
      </c>
    </row>
    <row r="4484" spans="1:11">
      <c r="A4484">
        <v>1996</v>
      </c>
      <c r="B4484" t="s">
        <v>147</v>
      </c>
      <c r="C4484" t="s">
        <v>148</v>
      </c>
      <c r="D4484" t="s">
        <v>6</v>
      </c>
      <c r="E4484" t="s">
        <v>6</v>
      </c>
      <c r="F4484">
        <v>3</v>
      </c>
      <c r="G4484" s="4">
        <v>3</v>
      </c>
      <c r="H4484" s="4">
        <v>0</v>
      </c>
      <c r="I4484" s="4">
        <v>0</v>
      </c>
      <c r="J4484" s="4">
        <v>0</v>
      </c>
      <c r="K4484" s="4">
        <v>0</v>
      </c>
    </row>
    <row r="4485" spans="1:11">
      <c r="A4485">
        <v>1999</v>
      </c>
      <c r="B4485" t="s">
        <v>147</v>
      </c>
      <c r="C4485" t="s">
        <v>148</v>
      </c>
      <c r="D4485" t="s">
        <v>6</v>
      </c>
      <c r="E4485" t="s">
        <v>6</v>
      </c>
      <c r="F4485">
        <v>4</v>
      </c>
      <c r="G4485" s="4">
        <v>8.3931818181818176</v>
      </c>
      <c r="H4485" s="4">
        <v>0</v>
      </c>
      <c r="I4485" s="4">
        <v>8.3931818181818176</v>
      </c>
      <c r="J4485" s="4">
        <v>0</v>
      </c>
      <c r="K4485" s="4">
        <v>0</v>
      </c>
    </row>
    <row r="4486" spans="1:11">
      <c r="A4486">
        <v>2000</v>
      </c>
      <c r="B4486" t="s">
        <v>147</v>
      </c>
      <c r="C4486" t="s">
        <v>148</v>
      </c>
      <c r="D4486" t="s">
        <v>6</v>
      </c>
      <c r="E4486" t="s">
        <v>6</v>
      </c>
      <c r="F4486">
        <v>9</v>
      </c>
      <c r="G4486" s="4">
        <v>9.2205005959475557</v>
      </c>
      <c r="H4486" s="4">
        <v>0</v>
      </c>
      <c r="I4486" s="4">
        <v>4.6102502979737778</v>
      </c>
      <c r="J4486" s="4">
        <v>0</v>
      </c>
      <c r="K4486" s="4">
        <v>0</v>
      </c>
    </row>
    <row r="4487" spans="1:11">
      <c r="A4487">
        <v>2001</v>
      </c>
      <c r="B4487" t="s">
        <v>147</v>
      </c>
      <c r="C4487" t="s">
        <v>148</v>
      </c>
      <c r="D4487" t="s">
        <v>6</v>
      </c>
      <c r="E4487" t="s">
        <v>6</v>
      </c>
      <c r="F4487">
        <v>4</v>
      </c>
      <c r="G4487" s="4">
        <v>3.7152317880794703</v>
      </c>
      <c r="H4487" s="4">
        <v>0</v>
      </c>
      <c r="I4487" s="4">
        <v>0</v>
      </c>
      <c r="J4487" s="4">
        <v>0</v>
      </c>
      <c r="K4487" s="4">
        <v>0</v>
      </c>
    </row>
    <row r="4488" spans="1:11">
      <c r="A4488">
        <v>2002</v>
      </c>
      <c r="B4488" t="s">
        <v>147</v>
      </c>
      <c r="C4488" t="s">
        <v>148</v>
      </c>
      <c r="D4488" t="s">
        <v>6</v>
      </c>
      <c r="E4488" t="s">
        <v>6</v>
      </c>
      <c r="F4488">
        <v>7</v>
      </c>
      <c r="G4488" s="4">
        <v>6.7088305489260147</v>
      </c>
      <c r="H4488" s="4">
        <v>0</v>
      </c>
      <c r="I4488" s="4">
        <v>13.417661097852029</v>
      </c>
      <c r="J4488" s="4">
        <v>0</v>
      </c>
      <c r="K4488" s="4">
        <v>0</v>
      </c>
    </row>
    <row r="4489" spans="1:11">
      <c r="A4489">
        <v>2003</v>
      </c>
      <c r="B4489" t="s">
        <v>147</v>
      </c>
      <c r="C4489" t="s">
        <v>148</v>
      </c>
      <c r="D4489" t="s">
        <v>6</v>
      </c>
      <c r="E4489" t="s">
        <v>976</v>
      </c>
      <c r="F4489">
        <v>4</v>
      </c>
      <c r="G4489" s="4">
        <v>4.0375939849624061</v>
      </c>
      <c r="H4489" s="4">
        <v>0</v>
      </c>
      <c r="I4489" s="4">
        <v>0</v>
      </c>
      <c r="J4489" s="4">
        <v>0</v>
      </c>
      <c r="K4489" s="4">
        <v>0</v>
      </c>
    </row>
    <row r="4490" spans="1:11">
      <c r="A4490">
        <v>1968</v>
      </c>
      <c r="B4490" t="s">
        <v>149</v>
      </c>
      <c r="C4490" t="s">
        <v>150</v>
      </c>
      <c r="D4490" t="s">
        <v>6</v>
      </c>
      <c r="E4490" t="s">
        <v>534</v>
      </c>
      <c r="F4490">
        <v>451</v>
      </c>
      <c r="G4490" s="4">
        <v>1202</v>
      </c>
      <c r="H4490" s="4">
        <v>508</v>
      </c>
      <c r="I4490" s="4">
        <v>0</v>
      </c>
      <c r="J4490" s="4">
        <v>0</v>
      </c>
      <c r="K4490" s="4">
        <v>0</v>
      </c>
    </row>
    <row r="4491" spans="1:11">
      <c r="A4491">
        <v>1969</v>
      </c>
      <c r="B4491" t="s">
        <v>149</v>
      </c>
      <c r="C4491" t="s">
        <v>150</v>
      </c>
      <c r="D4491" t="s">
        <v>6</v>
      </c>
      <c r="E4491" t="s">
        <v>534</v>
      </c>
      <c r="F4491">
        <v>357</v>
      </c>
      <c r="G4491" s="4">
        <v>1209</v>
      </c>
      <c r="H4491" s="4">
        <v>618</v>
      </c>
      <c r="I4491" s="4">
        <v>0</v>
      </c>
      <c r="J4491" s="4">
        <v>0</v>
      </c>
      <c r="K4491" s="4">
        <v>0</v>
      </c>
    </row>
    <row r="4492" spans="1:11">
      <c r="A4492">
        <v>1970</v>
      </c>
      <c r="B4492" t="s">
        <v>149</v>
      </c>
      <c r="C4492" t="s">
        <v>150</v>
      </c>
      <c r="D4492" t="s">
        <v>6</v>
      </c>
      <c r="E4492" t="s">
        <v>534</v>
      </c>
      <c r="F4492">
        <v>486</v>
      </c>
      <c r="G4492" s="4">
        <v>2016</v>
      </c>
      <c r="H4492" s="4">
        <v>380</v>
      </c>
      <c r="I4492" s="4">
        <v>0</v>
      </c>
      <c r="J4492" s="4">
        <v>0</v>
      </c>
      <c r="K4492" s="4">
        <v>0</v>
      </c>
    </row>
    <row r="4493" spans="1:11">
      <c r="A4493">
        <v>1971</v>
      </c>
      <c r="B4493" t="s">
        <v>149</v>
      </c>
      <c r="C4493" t="s">
        <v>150</v>
      </c>
      <c r="D4493" t="s">
        <v>6</v>
      </c>
      <c r="E4493" t="s">
        <v>534</v>
      </c>
      <c r="F4493">
        <v>541</v>
      </c>
      <c r="G4493" s="4">
        <v>1704</v>
      </c>
      <c r="H4493" s="4">
        <v>446</v>
      </c>
      <c r="I4493" s="4">
        <v>192</v>
      </c>
      <c r="J4493" s="4">
        <v>0</v>
      </c>
      <c r="K4493" s="4">
        <v>0</v>
      </c>
    </row>
    <row r="4494" spans="1:11">
      <c r="A4494">
        <v>1972</v>
      </c>
      <c r="B4494" t="s">
        <v>149</v>
      </c>
      <c r="C4494" t="s">
        <v>150</v>
      </c>
      <c r="D4494" t="s">
        <v>6</v>
      </c>
      <c r="E4494" t="s">
        <v>534</v>
      </c>
      <c r="F4494">
        <v>335</v>
      </c>
      <c r="G4494" s="4">
        <v>1618</v>
      </c>
      <c r="H4494" s="4">
        <v>479</v>
      </c>
      <c r="I4494" s="4">
        <v>358</v>
      </c>
      <c r="J4494" s="4">
        <v>0</v>
      </c>
      <c r="K4494" s="4">
        <v>0</v>
      </c>
    </row>
    <row r="4495" spans="1:11">
      <c r="A4495">
        <v>1973</v>
      </c>
      <c r="B4495" t="s">
        <v>149</v>
      </c>
      <c r="C4495" t="s">
        <v>150</v>
      </c>
      <c r="D4495" t="s">
        <v>6</v>
      </c>
      <c r="E4495" t="s">
        <v>534</v>
      </c>
      <c r="F4495">
        <v>467</v>
      </c>
      <c r="G4495" s="4">
        <v>1920</v>
      </c>
      <c r="H4495" s="4">
        <v>359</v>
      </c>
      <c r="I4495" s="4">
        <v>207</v>
      </c>
      <c r="J4495" s="4">
        <v>0</v>
      </c>
      <c r="K4495" s="4">
        <v>0</v>
      </c>
    </row>
    <row r="4496" spans="1:11">
      <c r="A4496">
        <v>1974</v>
      </c>
      <c r="B4496" t="s">
        <v>149</v>
      </c>
      <c r="C4496" t="s">
        <v>150</v>
      </c>
      <c r="D4496" t="s">
        <v>6</v>
      </c>
      <c r="E4496" t="s">
        <v>534</v>
      </c>
      <c r="F4496">
        <v>552</v>
      </c>
      <c r="G4496" s="4">
        <v>1726</v>
      </c>
      <c r="H4496" s="4">
        <v>428</v>
      </c>
      <c r="I4496" s="4">
        <v>214</v>
      </c>
      <c r="J4496" s="4">
        <v>0</v>
      </c>
      <c r="K4496" s="4">
        <v>0</v>
      </c>
    </row>
    <row r="4497" spans="1:11">
      <c r="A4497">
        <v>1975</v>
      </c>
      <c r="B4497" t="s">
        <v>149</v>
      </c>
      <c r="C4497" t="s">
        <v>150</v>
      </c>
      <c r="D4497" t="s">
        <v>6</v>
      </c>
      <c r="E4497" t="s">
        <v>534</v>
      </c>
      <c r="F4497">
        <v>385</v>
      </c>
      <c r="G4497" s="4">
        <v>1361</v>
      </c>
      <c r="H4497" s="4">
        <v>171</v>
      </c>
      <c r="I4497" s="4">
        <v>63</v>
      </c>
      <c r="J4497" s="4">
        <v>0</v>
      </c>
      <c r="K4497" s="4">
        <v>0</v>
      </c>
    </row>
    <row r="4498" spans="1:11">
      <c r="A4498">
        <v>1976</v>
      </c>
      <c r="B4498" t="s">
        <v>149</v>
      </c>
      <c r="C4498" t="s">
        <v>150</v>
      </c>
      <c r="D4498" t="s">
        <v>6</v>
      </c>
      <c r="E4498" t="s">
        <v>534</v>
      </c>
      <c r="F4498">
        <v>417</v>
      </c>
      <c r="G4498" s="4">
        <v>1169</v>
      </c>
      <c r="H4498" s="4">
        <v>253</v>
      </c>
      <c r="I4498" s="4">
        <v>205</v>
      </c>
      <c r="J4498" s="4">
        <v>0</v>
      </c>
      <c r="K4498" s="4">
        <v>0</v>
      </c>
    </row>
    <row r="4499" spans="1:11">
      <c r="A4499">
        <v>1977</v>
      </c>
      <c r="B4499" t="s">
        <v>149</v>
      </c>
      <c r="C4499" t="s">
        <v>150</v>
      </c>
      <c r="D4499" t="s">
        <v>6</v>
      </c>
      <c r="E4499" t="s">
        <v>534</v>
      </c>
      <c r="F4499">
        <v>337</v>
      </c>
      <c r="G4499" s="4">
        <v>1102</v>
      </c>
      <c r="H4499" s="4">
        <v>262</v>
      </c>
      <c r="I4499" s="4">
        <v>208</v>
      </c>
      <c r="J4499" s="4">
        <v>0</v>
      </c>
      <c r="K4499" s="4">
        <v>0</v>
      </c>
    </row>
    <row r="4500" spans="1:11">
      <c r="A4500">
        <v>1978</v>
      </c>
      <c r="B4500" t="s">
        <v>149</v>
      </c>
      <c r="C4500" t="s">
        <v>150</v>
      </c>
      <c r="D4500" t="s">
        <v>6</v>
      </c>
      <c r="E4500" t="s">
        <v>534</v>
      </c>
      <c r="F4500">
        <v>285</v>
      </c>
      <c r="G4500" s="4">
        <v>1120</v>
      </c>
      <c r="H4500" s="4">
        <v>177</v>
      </c>
      <c r="I4500" s="4">
        <v>312</v>
      </c>
      <c r="J4500" s="4">
        <v>0</v>
      </c>
      <c r="K4500" s="4">
        <v>0</v>
      </c>
    </row>
    <row r="4501" spans="1:11">
      <c r="A4501">
        <v>1979</v>
      </c>
      <c r="B4501" t="s">
        <v>149</v>
      </c>
      <c r="C4501" t="s">
        <v>150</v>
      </c>
      <c r="D4501" t="s">
        <v>6</v>
      </c>
      <c r="E4501" t="s">
        <v>534</v>
      </c>
      <c r="F4501">
        <v>208</v>
      </c>
      <c r="G4501" s="4">
        <v>585</v>
      </c>
      <c r="H4501" s="4">
        <v>83</v>
      </c>
      <c r="I4501" s="4">
        <v>54</v>
      </c>
      <c r="J4501" s="4">
        <v>0</v>
      </c>
      <c r="K4501" s="4">
        <v>0</v>
      </c>
    </row>
    <row r="4502" spans="1:11">
      <c r="A4502">
        <v>1980</v>
      </c>
      <c r="B4502" t="s">
        <v>149</v>
      </c>
      <c r="C4502" t="s">
        <v>150</v>
      </c>
      <c r="D4502" t="s">
        <v>6</v>
      </c>
      <c r="E4502" t="s">
        <v>534</v>
      </c>
      <c r="F4502">
        <v>121</v>
      </c>
      <c r="G4502" s="4">
        <v>268</v>
      </c>
      <c r="H4502" s="4">
        <v>30</v>
      </c>
      <c r="I4502" s="4">
        <v>118</v>
      </c>
      <c r="J4502" s="4">
        <v>0</v>
      </c>
      <c r="K4502" s="4">
        <v>0</v>
      </c>
    </row>
    <row r="4503" spans="1:11">
      <c r="A4503">
        <v>1981</v>
      </c>
      <c r="B4503" t="s">
        <v>149</v>
      </c>
      <c r="C4503" t="s">
        <v>150</v>
      </c>
      <c r="D4503" t="s">
        <v>6</v>
      </c>
      <c r="E4503" t="s">
        <v>534</v>
      </c>
      <c r="F4503">
        <v>100</v>
      </c>
      <c r="G4503" s="4">
        <v>310</v>
      </c>
      <c r="H4503" s="4">
        <v>44</v>
      </c>
      <c r="I4503" s="4">
        <v>242</v>
      </c>
      <c r="J4503" s="4">
        <v>0</v>
      </c>
      <c r="K4503" s="4">
        <v>0</v>
      </c>
    </row>
    <row r="4504" spans="1:11">
      <c r="A4504">
        <v>1982</v>
      </c>
      <c r="B4504" t="s">
        <v>149</v>
      </c>
      <c r="C4504" t="s">
        <v>150</v>
      </c>
      <c r="D4504" t="s">
        <v>6</v>
      </c>
      <c r="E4504" t="s">
        <v>534</v>
      </c>
      <c r="F4504">
        <v>148</v>
      </c>
      <c r="G4504" s="4">
        <v>380</v>
      </c>
      <c r="H4504" s="4">
        <v>37</v>
      </c>
      <c r="I4504" s="4">
        <v>358</v>
      </c>
      <c r="J4504" s="4">
        <v>0</v>
      </c>
      <c r="K4504" s="4">
        <v>4</v>
      </c>
    </row>
    <row r="4505" spans="1:11">
      <c r="A4505">
        <v>1983</v>
      </c>
      <c r="B4505" t="s">
        <v>149</v>
      </c>
      <c r="C4505" t="s">
        <v>150</v>
      </c>
      <c r="D4505" t="s">
        <v>6</v>
      </c>
      <c r="E4505" t="s">
        <v>534</v>
      </c>
      <c r="F4505">
        <v>103</v>
      </c>
      <c r="G4505" s="4">
        <v>374</v>
      </c>
      <c r="H4505" s="4">
        <v>60</v>
      </c>
      <c r="I4505" s="4">
        <v>320</v>
      </c>
      <c r="J4505" s="4">
        <v>0</v>
      </c>
      <c r="K4505" s="4">
        <v>0</v>
      </c>
    </row>
    <row r="4506" spans="1:11">
      <c r="A4506">
        <v>1984</v>
      </c>
      <c r="B4506" t="s">
        <v>149</v>
      </c>
      <c r="C4506" t="s">
        <v>150</v>
      </c>
      <c r="D4506" t="s">
        <v>6</v>
      </c>
      <c r="E4506" t="s">
        <v>978</v>
      </c>
      <c r="F4506">
        <v>4</v>
      </c>
      <c r="G4506" s="4">
        <v>19</v>
      </c>
      <c r="H4506" s="4">
        <v>6</v>
      </c>
      <c r="I4506" s="4">
        <v>25</v>
      </c>
      <c r="J4506" s="4">
        <v>0</v>
      </c>
      <c r="K4506" s="4">
        <v>0</v>
      </c>
    </row>
    <row r="4507" spans="1:11">
      <c r="A4507">
        <v>1984</v>
      </c>
      <c r="B4507" t="s">
        <v>149</v>
      </c>
      <c r="C4507" t="s">
        <v>150</v>
      </c>
      <c r="D4507" t="s">
        <v>6</v>
      </c>
      <c r="E4507" t="s">
        <v>6</v>
      </c>
      <c r="F4507">
        <v>107</v>
      </c>
      <c r="G4507" s="4">
        <v>368</v>
      </c>
      <c r="H4507" s="4">
        <v>68</v>
      </c>
      <c r="I4507" s="4">
        <v>347</v>
      </c>
      <c r="J4507" s="4">
        <v>0</v>
      </c>
      <c r="K4507" s="4">
        <v>0</v>
      </c>
    </row>
    <row r="4508" spans="1:11">
      <c r="A4508">
        <v>1984</v>
      </c>
      <c r="B4508" t="s">
        <v>149</v>
      </c>
      <c r="C4508" t="s">
        <v>150</v>
      </c>
      <c r="D4508" t="s">
        <v>6</v>
      </c>
      <c r="E4508" t="s">
        <v>537</v>
      </c>
      <c r="F4508">
        <v>12</v>
      </c>
      <c r="G4508" s="4">
        <v>12</v>
      </c>
      <c r="H4508" s="4">
        <v>4</v>
      </c>
      <c r="I4508" s="4">
        <v>8</v>
      </c>
      <c r="J4508" s="4">
        <v>0</v>
      </c>
      <c r="K4508" s="4">
        <v>0</v>
      </c>
    </row>
    <row r="4509" spans="1:11">
      <c r="A4509">
        <v>1984</v>
      </c>
      <c r="B4509" t="s">
        <v>149</v>
      </c>
      <c r="C4509" t="s">
        <v>150</v>
      </c>
      <c r="D4509" t="s">
        <v>6</v>
      </c>
      <c r="E4509" t="s">
        <v>976</v>
      </c>
      <c r="F4509">
        <v>2</v>
      </c>
      <c r="G4509" s="4">
        <v>2</v>
      </c>
      <c r="H4509" s="4">
        <v>0</v>
      </c>
      <c r="I4509" s="4">
        <v>0</v>
      </c>
      <c r="J4509" s="4">
        <v>0</v>
      </c>
      <c r="K4509" s="4">
        <v>0</v>
      </c>
    </row>
    <row r="4510" spans="1:11">
      <c r="A4510">
        <v>1985</v>
      </c>
      <c r="B4510" t="s">
        <v>149</v>
      </c>
      <c r="C4510" t="s">
        <v>150</v>
      </c>
      <c r="D4510" t="s">
        <v>6</v>
      </c>
      <c r="E4510" t="s">
        <v>978</v>
      </c>
      <c r="F4510">
        <v>2</v>
      </c>
      <c r="G4510" s="4">
        <v>30</v>
      </c>
      <c r="H4510" s="4">
        <v>3</v>
      </c>
      <c r="I4510" s="4">
        <v>47</v>
      </c>
      <c r="J4510" s="4">
        <v>0</v>
      </c>
      <c r="K4510" s="4">
        <v>0</v>
      </c>
    </row>
    <row r="4511" spans="1:11">
      <c r="A4511">
        <v>1985</v>
      </c>
      <c r="B4511" t="s">
        <v>149</v>
      </c>
      <c r="C4511" t="s">
        <v>150</v>
      </c>
      <c r="D4511" t="s">
        <v>6</v>
      </c>
      <c r="E4511" t="s">
        <v>6</v>
      </c>
      <c r="F4511">
        <v>72</v>
      </c>
      <c r="G4511" s="4">
        <v>235</v>
      </c>
      <c r="H4511" s="4">
        <v>31</v>
      </c>
      <c r="I4511" s="4">
        <v>269</v>
      </c>
      <c r="J4511" s="4">
        <v>0</v>
      </c>
      <c r="K4511" s="4">
        <v>7</v>
      </c>
    </row>
    <row r="4512" spans="1:11">
      <c r="A4512">
        <v>1985</v>
      </c>
      <c r="B4512" t="s">
        <v>149</v>
      </c>
      <c r="C4512" t="s">
        <v>150</v>
      </c>
      <c r="D4512" t="s">
        <v>6</v>
      </c>
      <c r="E4512" t="s">
        <v>537</v>
      </c>
      <c r="F4512">
        <v>10</v>
      </c>
      <c r="G4512" s="4">
        <v>10</v>
      </c>
      <c r="H4512" s="4">
        <v>0</v>
      </c>
      <c r="I4512" s="4">
        <v>0</v>
      </c>
      <c r="J4512" s="4">
        <v>0</v>
      </c>
      <c r="K4512" s="4">
        <v>0</v>
      </c>
    </row>
    <row r="4513" spans="1:11">
      <c r="A4513">
        <v>1985</v>
      </c>
      <c r="B4513" t="s">
        <v>149</v>
      </c>
      <c r="C4513" t="s">
        <v>150</v>
      </c>
      <c r="D4513" t="s">
        <v>6</v>
      </c>
      <c r="E4513" t="s">
        <v>976</v>
      </c>
      <c r="F4513">
        <v>2</v>
      </c>
      <c r="G4513" s="4">
        <v>2</v>
      </c>
      <c r="H4513" s="4">
        <v>0</v>
      </c>
      <c r="I4513" s="4">
        <v>0</v>
      </c>
      <c r="J4513" s="4">
        <v>0</v>
      </c>
      <c r="K4513" s="4">
        <v>0</v>
      </c>
    </row>
    <row r="4514" spans="1:11">
      <c r="A4514">
        <v>1986</v>
      </c>
      <c r="B4514" t="s">
        <v>149</v>
      </c>
      <c r="C4514" t="s">
        <v>150</v>
      </c>
      <c r="D4514" t="s">
        <v>6</v>
      </c>
      <c r="E4514" t="s">
        <v>6</v>
      </c>
      <c r="F4514">
        <v>60</v>
      </c>
      <c r="G4514" s="4">
        <v>138</v>
      </c>
      <c r="H4514" s="4">
        <v>0</v>
      </c>
      <c r="I4514" s="4">
        <v>308</v>
      </c>
      <c r="J4514" s="4">
        <v>7</v>
      </c>
      <c r="K4514" s="4">
        <v>4</v>
      </c>
    </row>
    <row r="4515" spans="1:11">
      <c r="A4515">
        <v>1987</v>
      </c>
      <c r="B4515" t="s">
        <v>149</v>
      </c>
      <c r="C4515" t="s">
        <v>150</v>
      </c>
      <c r="D4515" t="s">
        <v>6</v>
      </c>
      <c r="E4515" t="s">
        <v>978</v>
      </c>
      <c r="F4515">
        <v>2</v>
      </c>
      <c r="G4515" s="4">
        <v>4</v>
      </c>
      <c r="H4515" s="4">
        <v>0</v>
      </c>
      <c r="I4515" s="4">
        <v>2</v>
      </c>
      <c r="J4515" s="4">
        <v>0</v>
      </c>
      <c r="K4515" s="4">
        <v>0</v>
      </c>
    </row>
    <row r="4516" spans="1:11">
      <c r="A4516">
        <v>1987</v>
      </c>
      <c r="B4516" t="s">
        <v>149</v>
      </c>
      <c r="C4516" t="s">
        <v>150</v>
      </c>
      <c r="D4516" t="s">
        <v>6</v>
      </c>
      <c r="E4516" t="s">
        <v>6</v>
      </c>
      <c r="F4516">
        <v>108</v>
      </c>
      <c r="G4516" s="4">
        <v>323</v>
      </c>
      <c r="H4516" s="4">
        <v>0</v>
      </c>
      <c r="I4516" s="4">
        <v>259</v>
      </c>
      <c r="J4516" s="4">
        <v>0</v>
      </c>
      <c r="K4516" s="4">
        <v>0</v>
      </c>
    </row>
    <row r="4517" spans="1:11">
      <c r="A4517">
        <v>1987</v>
      </c>
      <c r="B4517" t="s">
        <v>149</v>
      </c>
      <c r="C4517" t="s">
        <v>150</v>
      </c>
      <c r="D4517" t="s">
        <v>6</v>
      </c>
      <c r="E4517" t="s">
        <v>537</v>
      </c>
      <c r="F4517">
        <v>5</v>
      </c>
      <c r="G4517" s="4">
        <v>14</v>
      </c>
      <c r="H4517" s="4">
        <v>0</v>
      </c>
      <c r="I4517" s="4">
        <v>5</v>
      </c>
      <c r="J4517" s="4">
        <v>0</v>
      </c>
      <c r="K4517" s="4">
        <v>0</v>
      </c>
    </row>
    <row r="4518" spans="1:11">
      <c r="A4518">
        <v>1988</v>
      </c>
      <c r="B4518" t="s">
        <v>149</v>
      </c>
      <c r="C4518" t="s">
        <v>150</v>
      </c>
      <c r="D4518" t="s">
        <v>6</v>
      </c>
      <c r="E4518" t="s">
        <v>978</v>
      </c>
      <c r="F4518">
        <v>2</v>
      </c>
      <c r="G4518" s="4">
        <v>2</v>
      </c>
      <c r="H4518" s="4">
        <v>0</v>
      </c>
      <c r="I4518" s="4">
        <v>0</v>
      </c>
      <c r="J4518" s="4">
        <v>0</v>
      </c>
      <c r="K4518" s="4">
        <v>0</v>
      </c>
    </row>
    <row r="4519" spans="1:11">
      <c r="A4519">
        <v>1988</v>
      </c>
      <c r="B4519" t="s">
        <v>149</v>
      </c>
      <c r="C4519" t="s">
        <v>150</v>
      </c>
      <c r="D4519" t="s">
        <v>6</v>
      </c>
      <c r="E4519" t="s">
        <v>6</v>
      </c>
      <c r="F4519">
        <v>84</v>
      </c>
      <c r="G4519" s="4">
        <v>270</v>
      </c>
      <c r="H4519" s="4">
        <v>0</v>
      </c>
      <c r="I4519" s="4">
        <v>327</v>
      </c>
      <c r="J4519" s="4">
        <v>0</v>
      </c>
      <c r="K4519" s="4">
        <v>4</v>
      </c>
    </row>
    <row r="4520" spans="1:11">
      <c r="A4520">
        <v>1988</v>
      </c>
      <c r="B4520" t="s">
        <v>149</v>
      </c>
      <c r="C4520" t="s">
        <v>150</v>
      </c>
      <c r="D4520" t="s">
        <v>6</v>
      </c>
      <c r="E4520" t="s">
        <v>537</v>
      </c>
      <c r="F4520">
        <v>4</v>
      </c>
      <c r="G4520" s="4">
        <v>4</v>
      </c>
      <c r="H4520" s="4">
        <v>0</v>
      </c>
      <c r="I4520" s="4">
        <v>0</v>
      </c>
      <c r="J4520" s="4">
        <v>0</v>
      </c>
      <c r="K4520" s="4">
        <v>0</v>
      </c>
    </row>
    <row r="4521" spans="1:11">
      <c r="A4521">
        <v>1988</v>
      </c>
      <c r="B4521" t="s">
        <v>149</v>
      </c>
      <c r="C4521" t="s">
        <v>150</v>
      </c>
      <c r="D4521" t="s">
        <v>6</v>
      </c>
      <c r="E4521" t="s">
        <v>662</v>
      </c>
      <c r="F4521">
        <v>3</v>
      </c>
      <c r="G4521" s="4">
        <v>3</v>
      </c>
      <c r="H4521" s="4">
        <v>0</v>
      </c>
      <c r="I4521" s="4">
        <v>0</v>
      </c>
      <c r="J4521" s="4">
        <v>0</v>
      </c>
      <c r="K4521" s="4">
        <v>0</v>
      </c>
    </row>
    <row r="4522" spans="1:11">
      <c r="A4522">
        <v>1988</v>
      </c>
      <c r="B4522" t="s">
        <v>149</v>
      </c>
      <c r="C4522" t="s">
        <v>150</v>
      </c>
      <c r="D4522" t="s">
        <v>6</v>
      </c>
      <c r="E4522" t="s">
        <v>694</v>
      </c>
      <c r="F4522">
        <v>4</v>
      </c>
      <c r="G4522" s="4">
        <v>4</v>
      </c>
      <c r="H4522" s="4">
        <v>0</v>
      </c>
      <c r="I4522" s="4">
        <v>15</v>
      </c>
      <c r="J4522" s="4">
        <v>0</v>
      </c>
      <c r="K4522" s="4">
        <v>0</v>
      </c>
    </row>
    <row r="4523" spans="1:11">
      <c r="A4523">
        <v>1988</v>
      </c>
      <c r="B4523" t="s">
        <v>149</v>
      </c>
      <c r="C4523" t="s">
        <v>150</v>
      </c>
      <c r="D4523" t="s">
        <v>6</v>
      </c>
      <c r="E4523" t="s">
        <v>976</v>
      </c>
      <c r="F4523">
        <v>2</v>
      </c>
      <c r="G4523" s="4">
        <v>4</v>
      </c>
      <c r="H4523" s="4">
        <v>0</v>
      </c>
      <c r="I4523" s="4">
        <v>0</v>
      </c>
      <c r="J4523" s="4">
        <v>0</v>
      </c>
      <c r="K4523" s="4">
        <v>0</v>
      </c>
    </row>
    <row r="4524" spans="1:11">
      <c r="A4524">
        <v>1989</v>
      </c>
      <c r="B4524" t="s">
        <v>149</v>
      </c>
      <c r="C4524" t="s">
        <v>150</v>
      </c>
      <c r="D4524" t="s">
        <v>6</v>
      </c>
      <c r="E4524" t="s">
        <v>978</v>
      </c>
      <c r="F4524">
        <v>6</v>
      </c>
      <c r="G4524" s="4">
        <v>6</v>
      </c>
      <c r="H4524" s="4">
        <v>0</v>
      </c>
      <c r="I4524" s="4">
        <v>21</v>
      </c>
      <c r="J4524" s="4">
        <v>0</v>
      </c>
      <c r="K4524" s="4">
        <v>10</v>
      </c>
    </row>
    <row r="4525" spans="1:11">
      <c r="A4525">
        <v>1989</v>
      </c>
      <c r="B4525" t="s">
        <v>149</v>
      </c>
      <c r="C4525" t="s">
        <v>150</v>
      </c>
      <c r="D4525" t="s">
        <v>6</v>
      </c>
      <c r="E4525" t="s">
        <v>6</v>
      </c>
      <c r="F4525">
        <v>71</v>
      </c>
      <c r="G4525" s="4">
        <v>253</v>
      </c>
      <c r="H4525" s="4">
        <v>0</v>
      </c>
      <c r="I4525" s="4">
        <v>309</v>
      </c>
      <c r="J4525" s="4">
        <v>0</v>
      </c>
      <c r="K4525" s="4">
        <v>0</v>
      </c>
    </row>
    <row r="4526" spans="1:11">
      <c r="A4526">
        <v>1989</v>
      </c>
      <c r="B4526" t="s">
        <v>149</v>
      </c>
      <c r="C4526" t="s">
        <v>150</v>
      </c>
      <c r="D4526" t="s">
        <v>6</v>
      </c>
      <c r="E4526" t="s">
        <v>677</v>
      </c>
      <c r="F4526">
        <v>3</v>
      </c>
      <c r="G4526" s="4">
        <v>7</v>
      </c>
      <c r="H4526" s="4">
        <v>3</v>
      </c>
      <c r="I4526" s="4">
        <v>3</v>
      </c>
      <c r="J4526" s="4">
        <v>0</v>
      </c>
      <c r="K4526" s="4">
        <v>0</v>
      </c>
    </row>
    <row r="4527" spans="1:11">
      <c r="A4527">
        <v>1990</v>
      </c>
      <c r="B4527" t="s">
        <v>149</v>
      </c>
      <c r="C4527" t="s">
        <v>150</v>
      </c>
      <c r="D4527" t="s">
        <v>6</v>
      </c>
      <c r="E4527" t="s">
        <v>978</v>
      </c>
      <c r="F4527">
        <v>8</v>
      </c>
      <c r="G4527" s="4">
        <v>10</v>
      </c>
      <c r="H4527" s="4">
        <v>0</v>
      </c>
      <c r="I4527" s="4">
        <v>4</v>
      </c>
      <c r="J4527" s="4">
        <v>0</v>
      </c>
      <c r="K4527" s="4">
        <v>0</v>
      </c>
    </row>
    <row r="4528" spans="1:11">
      <c r="A4528">
        <v>1990</v>
      </c>
      <c r="B4528" t="s">
        <v>149</v>
      </c>
      <c r="C4528" t="s">
        <v>150</v>
      </c>
      <c r="D4528" t="s">
        <v>6</v>
      </c>
      <c r="E4528" t="s">
        <v>6</v>
      </c>
      <c r="F4528">
        <v>95</v>
      </c>
      <c r="G4528" s="4">
        <v>236</v>
      </c>
      <c r="H4528" s="4">
        <v>0</v>
      </c>
      <c r="I4528" s="4">
        <v>397</v>
      </c>
      <c r="J4528" s="4">
        <v>0</v>
      </c>
      <c r="K4528" s="4">
        <v>0</v>
      </c>
    </row>
    <row r="4529" spans="1:11">
      <c r="A4529">
        <v>1990</v>
      </c>
      <c r="B4529" t="s">
        <v>149</v>
      </c>
      <c r="C4529" t="s">
        <v>150</v>
      </c>
      <c r="D4529" t="s">
        <v>6</v>
      </c>
      <c r="E4529" t="s">
        <v>537</v>
      </c>
      <c r="F4529">
        <v>4</v>
      </c>
      <c r="G4529" s="4">
        <v>4</v>
      </c>
      <c r="H4529" s="4">
        <v>0</v>
      </c>
      <c r="I4529" s="4">
        <v>0</v>
      </c>
      <c r="J4529" s="4">
        <v>0</v>
      </c>
      <c r="K4529" s="4">
        <v>0</v>
      </c>
    </row>
    <row r="4530" spans="1:11">
      <c r="A4530">
        <v>1990</v>
      </c>
      <c r="B4530" t="s">
        <v>149</v>
      </c>
      <c r="C4530" t="s">
        <v>150</v>
      </c>
      <c r="D4530" t="s">
        <v>6</v>
      </c>
      <c r="E4530" t="s">
        <v>694</v>
      </c>
      <c r="F4530">
        <v>4</v>
      </c>
      <c r="G4530" s="4">
        <v>8</v>
      </c>
      <c r="H4530" s="4">
        <v>0</v>
      </c>
      <c r="I4530" s="4">
        <v>8</v>
      </c>
      <c r="J4530" s="4">
        <v>0</v>
      </c>
      <c r="K4530" s="4">
        <v>0</v>
      </c>
    </row>
    <row r="4531" spans="1:11">
      <c r="A4531">
        <v>1991</v>
      </c>
      <c r="B4531" t="s">
        <v>149</v>
      </c>
      <c r="C4531" t="s">
        <v>150</v>
      </c>
      <c r="D4531" t="s">
        <v>6</v>
      </c>
      <c r="E4531" t="s">
        <v>978</v>
      </c>
      <c r="F4531">
        <v>4</v>
      </c>
      <c r="G4531" s="4">
        <v>11</v>
      </c>
      <c r="H4531" s="4">
        <v>0</v>
      </c>
      <c r="I4531" s="4">
        <v>26</v>
      </c>
      <c r="J4531" s="4">
        <v>0</v>
      </c>
      <c r="K4531" s="4">
        <v>0</v>
      </c>
    </row>
    <row r="4532" spans="1:11">
      <c r="A4532">
        <v>1991</v>
      </c>
      <c r="B4532" t="s">
        <v>149</v>
      </c>
      <c r="C4532" t="s">
        <v>150</v>
      </c>
      <c r="D4532" t="s">
        <v>6</v>
      </c>
      <c r="E4532" t="s">
        <v>6</v>
      </c>
      <c r="F4532">
        <v>89</v>
      </c>
      <c r="G4532" s="4">
        <v>274</v>
      </c>
      <c r="H4532" s="4">
        <v>0</v>
      </c>
      <c r="I4532" s="4">
        <v>208</v>
      </c>
      <c r="J4532" s="4">
        <v>8</v>
      </c>
      <c r="K4532" s="4">
        <v>15</v>
      </c>
    </row>
    <row r="4533" spans="1:11">
      <c r="A4533">
        <v>1992</v>
      </c>
      <c r="B4533" t="s">
        <v>149</v>
      </c>
      <c r="C4533" t="s">
        <v>150</v>
      </c>
      <c r="D4533" t="s">
        <v>6</v>
      </c>
      <c r="E4533" t="s">
        <v>978</v>
      </c>
      <c r="F4533">
        <v>2</v>
      </c>
      <c r="G4533" s="4">
        <v>2</v>
      </c>
      <c r="H4533" s="4">
        <v>0</v>
      </c>
      <c r="I4533" s="4">
        <v>0</v>
      </c>
      <c r="J4533" s="4">
        <v>0</v>
      </c>
      <c r="K4533" s="4">
        <v>0</v>
      </c>
    </row>
    <row r="4534" spans="1:11">
      <c r="A4534">
        <v>1992</v>
      </c>
      <c r="B4534" t="s">
        <v>149</v>
      </c>
      <c r="C4534" t="s">
        <v>150</v>
      </c>
      <c r="D4534" t="s">
        <v>6</v>
      </c>
      <c r="E4534" t="s">
        <v>6</v>
      </c>
      <c r="F4534">
        <v>112</v>
      </c>
      <c r="G4534" s="4">
        <v>381</v>
      </c>
      <c r="H4534" s="4">
        <v>0</v>
      </c>
      <c r="I4534" s="4">
        <v>311</v>
      </c>
      <c r="J4534" s="4">
        <v>0</v>
      </c>
      <c r="K4534" s="4">
        <v>4</v>
      </c>
    </row>
    <row r="4535" spans="1:11">
      <c r="A4535">
        <v>1992</v>
      </c>
      <c r="B4535" t="s">
        <v>149</v>
      </c>
      <c r="C4535" t="s">
        <v>150</v>
      </c>
      <c r="D4535" t="s">
        <v>6</v>
      </c>
      <c r="E4535" t="s">
        <v>537</v>
      </c>
      <c r="F4535">
        <v>10</v>
      </c>
      <c r="G4535" s="4">
        <v>14</v>
      </c>
      <c r="H4535" s="4">
        <v>0</v>
      </c>
      <c r="I4535" s="4">
        <v>19</v>
      </c>
      <c r="J4535" s="4">
        <v>0</v>
      </c>
      <c r="K4535" s="4">
        <v>0</v>
      </c>
    </row>
    <row r="4536" spans="1:11">
      <c r="A4536">
        <v>1992</v>
      </c>
      <c r="B4536" t="s">
        <v>149</v>
      </c>
      <c r="C4536" t="s">
        <v>150</v>
      </c>
      <c r="D4536" t="s">
        <v>6</v>
      </c>
      <c r="E4536" t="s">
        <v>694</v>
      </c>
      <c r="F4536">
        <v>4</v>
      </c>
      <c r="G4536" s="4">
        <v>8</v>
      </c>
      <c r="H4536" s="4">
        <v>0</v>
      </c>
      <c r="I4536" s="4">
        <v>17</v>
      </c>
      <c r="J4536" s="4">
        <v>0</v>
      </c>
      <c r="K4536" s="4">
        <v>0</v>
      </c>
    </row>
    <row r="4537" spans="1:11">
      <c r="A4537">
        <v>1993</v>
      </c>
      <c r="B4537" t="s">
        <v>149</v>
      </c>
      <c r="C4537" t="s">
        <v>150</v>
      </c>
      <c r="D4537" t="s">
        <v>6</v>
      </c>
      <c r="E4537" t="s">
        <v>6</v>
      </c>
      <c r="F4537">
        <v>75</v>
      </c>
      <c r="G4537" s="4">
        <v>131</v>
      </c>
      <c r="H4537" s="4">
        <v>0</v>
      </c>
      <c r="I4537" s="4">
        <v>220</v>
      </c>
      <c r="J4537" s="4">
        <v>0</v>
      </c>
      <c r="K4537" s="4">
        <v>0</v>
      </c>
    </row>
    <row r="4538" spans="1:11">
      <c r="A4538">
        <v>1993</v>
      </c>
      <c r="B4538" t="s">
        <v>149</v>
      </c>
      <c r="C4538" t="s">
        <v>150</v>
      </c>
      <c r="D4538" t="s">
        <v>6</v>
      </c>
      <c r="E4538" t="s">
        <v>537</v>
      </c>
      <c r="F4538">
        <v>8</v>
      </c>
      <c r="G4538" s="4">
        <v>12</v>
      </c>
      <c r="H4538" s="4">
        <v>0</v>
      </c>
      <c r="I4538" s="4">
        <v>0</v>
      </c>
      <c r="J4538" s="4">
        <v>0</v>
      </c>
      <c r="K4538" s="4">
        <v>0</v>
      </c>
    </row>
    <row r="4539" spans="1:11">
      <c r="A4539">
        <v>1993</v>
      </c>
      <c r="B4539" t="s">
        <v>149</v>
      </c>
      <c r="C4539" t="s">
        <v>150</v>
      </c>
      <c r="D4539" t="s">
        <v>6</v>
      </c>
      <c r="E4539" t="s">
        <v>976</v>
      </c>
      <c r="F4539">
        <v>7</v>
      </c>
      <c r="G4539" s="4">
        <v>11</v>
      </c>
      <c r="H4539" s="4">
        <v>0</v>
      </c>
      <c r="I4539" s="4">
        <v>0</v>
      </c>
      <c r="J4539" s="4">
        <v>0</v>
      </c>
      <c r="K4539" s="4">
        <v>0</v>
      </c>
    </row>
    <row r="4540" spans="1:11">
      <c r="A4540">
        <v>1994</v>
      </c>
      <c r="B4540" t="s">
        <v>149</v>
      </c>
      <c r="C4540" t="s">
        <v>150</v>
      </c>
      <c r="D4540" t="s">
        <v>6</v>
      </c>
      <c r="E4540" t="s">
        <v>6</v>
      </c>
      <c r="F4540">
        <v>152</v>
      </c>
      <c r="G4540" s="4">
        <v>483</v>
      </c>
      <c r="H4540" s="4">
        <v>0</v>
      </c>
      <c r="I4540" s="4">
        <v>97</v>
      </c>
      <c r="J4540" s="4">
        <v>0</v>
      </c>
      <c r="K4540" s="4">
        <v>0</v>
      </c>
    </row>
    <row r="4541" spans="1:11">
      <c r="A4541">
        <v>1994</v>
      </c>
      <c r="B4541" t="s">
        <v>149</v>
      </c>
      <c r="C4541" t="s">
        <v>150</v>
      </c>
      <c r="D4541" t="s">
        <v>6</v>
      </c>
      <c r="E4541" t="s">
        <v>537</v>
      </c>
      <c r="F4541">
        <v>11</v>
      </c>
      <c r="G4541" s="4">
        <v>11</v>
      </c>
      <c r="H4541" s="4">
        <v>0</v>
      </c>
      <c r="I4541" s="4">
        <v>5</v>
      </c>
      <c r="J4541" s="4">
        <v>0</v>
      </c>
      <c r="K4541" s="4">
        <v>0</v>
      </c>
    </row>
    <row r="4542" spans="1:11">
      <c r="A4542">
        <v>1995</v>
      </c>
      <c r="B4542" t="s">
        <v>149</v>
      </c>
      <c r="C4542" t="s">
        <v>150</v>
      </c>
      <c r="D4542" t="s">
        <v>6</v>
      </c>
      <c r="E4542" t="s">
        <v>6</v>
      </c>
      <c r="F4542">
        <v>84</v>
      </c>
      <c r="G4542" s="4">
        <v>165</v>
      </c>
      <c r="H4542" s="4">
        <v>0</v>
      </c>
      <c r="I4542" s="4">
        <v>62</v>
      </c>
      <c r="J4542" s="4">
        <v>0</v>
      </c>
      <c r="K4542" s="4">
        <v>6</v>
      </c>
    </row>
    <row r="4543" spans="1:11">
      <c r="A4543">
        <v>1995</v>
      </c>
      <c r="B4543" t="s">
        <v>149</v>
      </c>
      <c r="C4543" t="s">
        <v>150</v>
      </c>
      <c r="D4543" t="s">
        <v>6</v>
      </c>
      <c r="E4543" t="s">
        <v>537</v>
      </c>
      <c r="F4543">
        <v>6</v>
      </c>
      <c r="G4543" s="4">
        <v>6</v>
      </c>
      <c r="H4543" s="4">
        <v>0</v>
      </c>
      <c r="I4543" s="4">
        <v>13</v>
      </c>
      <c r="J4543" s="4">
        <v>0</v>
      </c>
      <c r="K4543" s="4">
        <v>0</v>
      </c>
    </row>
    <row r="4544" spans="1:11">
      <c r="A4544">
        <v>1996</v>
      </c>
      <c r="B4544" t="s">
        <v>149</v>
      </c>
      <c r="C4544" t="s">
        <v>150</v>
      </c>
      <c r="D4544" t="s">
        <v>6</v>
      </c>
      <c r="E4544" t="s">
        <v>978</v>
      </c>
      <c r="F4544">
        <v>2</v>
      </c>
      <c r="G4544" s="4">
        <v>7</v>
      </c>
      <c r="H4544" s="4">
        <v>0</v>
      </c>
      <c r="I4544" s="4">
        <v>15</v>
      </c>
      <c r="J4544" s="4">
        <v>0</v>
      </c>
      <c r="K4544" s="4">
        <v>0</v>
      </c>
    </row>
    <row r="4545" spans="1:11">
      <c r="A4545">
        <v>1996</v>
      </c>
      <c r="B4545" t="s">
        <v>149</v>
      </c>
      <c r="C4545" t="s">
        <v>150</v>
      </c>
      <c r="D4545" t="s">
        <v>6</v>
      </c>
      <c r="E4545" t="s">
        <v>6</v>
      </c>
      <c r="F4545">
        <v>98</v>
      </c>
      <c r="G4545" s="4">
        <v>288</v>
      </c>
      <c r="H4545" s="4">
        <v>0</v>
      </c>
      <c r="I4545" s="4">
        <v>91</v>
      </c>
      <c r="J4545" s="4">
        <v>20</v>
      </c>
      <c r="K4545" s="4">
        <v>10</v>
      </c>
    </row>
    <row r="4546" spans="1:11">
      <c r="A4546">
        <v>1996</v>
      </c>
      <c r="B4546" t="s">
        <v>149</v>
      </c>
      <c r="C4546" t="s">
        <v>150</v>
      </c>
      <c r="D4546" t="s">
        <v>6</v>
      </c>
      <c r="E4546" t="s">
        <v>537</v>
      </c>
      <c r="F4546">
        <v>10</v>
      </c>
      <c r="G4546" s="4">
        <v>13</v>
      </c>
      <c r="H4546" s="4">
        <v>0</v>
      </c>
      <c r="I4546" s="4">
        <v>0</v>
      </c>
      <c r="J4546" s="4">
        <v>0</v>
      </c>
      <c r="K4546" s="4">
        <v>0</v>
      </c>
    </row>
    <row r="4547" spans="1:11">
      <c r="A4547">
        <v>1997</v>
      </c>
      <c r="B4547" t="s">
        <v>149</v>
      </c>
      <c r="C4547" t="s">
        <v>150</v>
      </c>
      <c r="D4547" t="s">
        <v>6</v>
      </c>
      <c r="E4547" t="s">
        <v>6</v>
      </c>
      <c r="F4547">
        <v>60</v>
      </c>
      <c r="G4547" s="4">
        <v>143.03218727139722</v>
      </c>
      <c r="H4547" s="4">
        <v>0</v>
      </c>
      <c r="I4547" s="4">
        <v>25.427944403803949</v>
      </c>
      <c r="J4547" s="4">
        <v>0</v>
      </c>
      <c r="K4547" s="4">
        <v>3.1784930504754936</v>
      </c>
    </row>
    <row r="4548" spans="1:11">
      <c r="A4548">
        <v>1997</v>
      </c>
      <c r="B4548" t="s">
        <v>149</v>
      </c>
      <c r="C4548" t="s">
        <v>150</v>
      </c>
      <c r="D4548" t="s">
        <v>6</v>
      </c>
      <c r="E4548" t="s">
        <v>537</v>
      </c>
      <c r="F4548">
        <v>3</v>
      </c>
      <c r="G4548" s="4">
        <v>3.0184426229508197</v>
      </c>
      <c r="H4548" s="4">
        <v>0</v>
      </c>
      <c r="I4548" s="4">
        <v>0</v>
      </c>
      <c r="J4548" s="4">
        <v>0</v>
      </c>
      <c r="K4548" s="4">
        <v>0</v>
      </c>
    </row>
    <row r="4549" spans="1:11">
      <c r="A4549">
        <v>1998</v>
      </c>
      <c r="B4549" t="s">
        <v>149</v>
      </c>
      <c r="C4549" t="s">
        <v>150</v>
      </c>
      <c r="D4549" t="s">
        <v>6</v>
      </c>
      <c r="E4549" t="s">
        <v>6</v>
      </c>
      <c r="F4549">
        <v>58</v>
      </c>
      <c r="G4549" s="4">
        <v>139.40214477211796</v>
      </c>
      <c r="H4549" s="4">
        <v>0</v>
      </c>
      <c r="I4549" s="4">
        <v>28.841823056300267</v>
      </c>
      <c r="J4549" s="4">
        <v>0</v>
      </c>
      <c r="K4549" s="4">
        <v>0</v>
      </c>
    </row>
    <row r="4550" spans="1:11">
      <c r="A4550">
        <v>1999</v>
      </c>
      <c r="B4550" t="s">
        <v>149</v>
      </c>
      <c r="C4550" t="s">
        <v>150</v>
      </c>
      <c r="D4550" t="s">
        <v>6</v>
      </c>
      <c r="E4550" t="s">
        <v>6</v>
      </c>
      <c r="F4550">
        <v>71</v>
      </c>
      <c r="G4550" s="4">
        <v>109.11136363636363</v>
      </c>
      <c r="H4550" s="4">
        <v>0</v>
      </c>
      <c r="I4550" s="4">
        <v>33.572727272727271</v>
      </c>
      <c r="J4550" s="4">
        <v>0</v>
      </c>
      <c r="K4550" s="4">
        <v>0</v>
      </c>
    </row>
    <row r="4551" spans="1:11">
      <c r="A4551">
        <v>2000</v>
      </c>
      <c r="B4551" t="s">
        <v>149</v>
      </c>
      <c r="C4551" t="s">
        <v>150</v>
      </c>
      <c r="D4551" t="s">
        <v>6</v>
      </c>
      <c r="E4551" t="s">
        <v>6</v>
      </c>
      <c r="F4551">
        <v>65</v>
      </c>
      <c r="G4551" s="4">
        <v>106.0357568533969</v>
      </c>
      <c r="H4551" s="4">
        <v>0</v>
      </c>
      <c r="I4551" s="4">
        <v>13.830750893921333</v>
      </c>
      <c r="J4551" s="4">
        <v>0</v>
      </c>
      <c r="K4551" s="4">
        <v>0</v>
      </c>
    </row>
    <row r="4552" spans="1:11">
      <c r="A4552">
        <v>2000</v>
      </c>
      <c r="B4552" t="s">
        <v>149</v>
      </c>
      <c r="C4552" t="s">
        <v>150</v>
      </c>
      <c r="D4552" t="s">
        <v>6</v>
      </c>
      <c r="E4552" t="s">
        <v>537</v>
      </c>
      <c r="F4552">
        <v>4</v>
      </c>
      <c r="G4552" s="4">
        <v>8.6082375478927204</v>
      </c>
      <c r="H4552" s="4">
        <v>0</v>
      </c>
      <c r="I4552" s="4">
        <v>0</v>
      </c>
      <c r="J4552" s="4">
        <v>0</v>
      </c>
      <c r="K4552" s="4">
        <v>0</v>
      </c>
    </row>
    <row r="4553" spans="1:11">
      <c r="A4553">
        <v>2001</v>
      </c>
      <c r="B4553" t="s">
        <v>149</v>
      </c>
      <c r="C4553" t="s">
        <v>150</v>
      </c>
      <c r="D4553" t="s">
        <v>6</v>
      </c>
      <c r="E4553" t="s">
        <v>978</v>
      </c>
      <c r="F4553">
        <v>9</v>
      </c>
      <c r="G4553" s="4">
        <v>12.107692307692309</v>
      </c>
      <c r="H4553" s="4">
        <v>0</v>
      </c>
      <c r="I4553" s="4">
        <v>0</v>
      </c>
      <c r="J4553" s="4">
        <v>0</v>
      </c>
      <c r="K4553" s="4">
        <v>0</v>
      </c>
    </row>
    <row r="4554" spans="1:11">
      <c r="A4554">
        <v>2001</v>
      </c>
      <c r="B4554" t="s">
        <v>149</v>
      </c>
      <c r="C4554" t="s">
        <v>150</v>
      </c>
      <c r="D4554" t="s">
        <v>6</v>
      </c>
      <c r="E4554" t="s">
        <v>6</v>
      </c>
      <c r="F4554">
        <v>78</v>
      </c>
      <c r="G4554" s="4">
        <v>174.61589403973511</v>
      </c>
      <c r="H4554" s="4">
        <v>0</v>
      </c>
      <c r="I4554" s="4">
        <v>59.443708609271525</v>
      </c>
      <c r="J4554" s="4">
        <v>0</v>
      </c>
      <c r="K4554" s="4">
        <v>0</v>
      </c>
    </row>
    <row r="4555" spans="1:11">
      <c r="A4555">
        <v>2002</v>
      </c>
      <c r="B4555" t="s">
        <v>149</v>
      </c>
      <c r="C4555" t="s">
        <v>150</v>
      </c>
      <c r="D4555" t="s">
        <v>6</v>
      </c>
      <c r="E4555" t="s">
        <v>978</v>
      </c>
      <c r="F4555">
        <v>9</v>
      </c>
      <c r="G4555" s="4">
        <v>9.2109038737446198</v>
      </c>
      <c r="H4555" s="4">
        <v>0</v>
      </c>
      <c r="I4555" s="4">
        <v>0</v>
      </c>
      <c r="J4555" s="4">
        <v>0</v>
      </c>
      <c r="K4555" s="4">
        <v>0</v>
      </c>
    </row>
    <row r="4556" spans="1:11">
      <c r="A4556">
        <v>2002</v>
      </c>
      <c r="B4556" t="s">
        <v>149</v>
      </c>
      <c r="C4556" t="s">
        <v>150</v>
      </c>
      <c r="D4556" t="s">
        <v>6</v>
      </c>
      <c r="E4556" t="s">
        <v>6</v>
      </c>
      <c r="F4556">
        <v>64</v>
      </c>
      <c r="G4556" s="4">
        <v>137.53102625298331</v>
      </c>
      <c r="H4556" s="4">
        <v>0</v>
      </c>
      <c r="I4556" s="4">
        <v>67.088305489260136</v>
      </c>
      <c r="J4556" s="4">
        <v>0</v>
      </c>
      <c r="K4556" s="4">
        <v>3.3544152744630074</v>
      </c>
    </row>
    <row r="4557" spans="1:11">
      <c r="A4557">
        <v>2003</v>
      </c>
      <c r="B4557" t="s">
        <v>149</v>
      </c>
      <c r="C4557" t="s">
        <v>150</v>
      </c>
      <c r="D4557" t="s">
        <v>6</v>
      </c>
      <c r="E4557" t="s">
        <v>978</v>
      </c>
      <c r="F4557">
        <v>4</v>
      </c>
      <c r="G4557" s="4">
        <v>8.8729540140296184</v>
      </c>
      <c r="H4557" s="4">
        <v>0</v>
      </c>
      <c r="I4557" s="4">
        <v>11.091192517537023</v>
      </c>
      <c r="J4557" s="4">
        <v>0</v>
      </c>
      <c r="K4557" s="4">
        <v>0</v>
      </c>
    </row>
    <row r="4558" spans="1:11">
      <c r="A4558">
        <v>2003</v>
      </c>
      <c r="B4558" t="s">
        <v>149</v>
      </c>
      <c r="C4558" t="s">
        <v>150</v>
      </c>
      <c r="D4558" t="s">
        <v>6</v>
      </c>
      <c r="E4558" t="s">
        <v>6</v>
      </c>
      <c r="F4558">
        <v>52</v>
      </c>
      <c r="G4558" s="4">
        <v>179.06493506493507</v>
      </c>
      <c r="H4558" s="4">
        <v>0</v>
      </c>
      <c r="I4558" s="4">
        <v>55.709090909090904</v>
      </c>
      <c r="J4558" s="4">
        <v>0</v>
      </c>
      <c r="K4558" s="4">
        <v>0</v>
      </c>
    </row>
    <row r="4559" spans="1:11">
      <c r="A4559">
        <v>2003</v>
      </c>
      <c r="B4559" t="s">
        <v>149</v>
      </c>
      <c r="C4559" t="s">
        <v>150</v>
      </c>
      <c r="D4559" t="s">
        <v>6</v>
      </c>
      <c r="E4559" t="s">
        <v>976</v>
      </c>
      <c r="F4559">
        <v>4</v>
      </c>
      <c r="G4559" s="4">
        <v>4.0375939849624061</v>
      </c>
      <c r="H4559" s="4">
        <v>0</v>
      </c>
      <c r="I4559" s="4">
        <v>0</v>
      </c>
      <c r="J4559" s="4">
        <v>0</v>
      </c>
      <c r="K4559" s="4">
        <v>0</v>
      </c>
    </row>
    <row r="4560" spans="1:11">
      <c r="A4560">
        <v>2004</v>
      </c>
      <c r="B4560" t="s">
        <v>149</v>
      </c>
      <c r="C4560" t="s">
        <v>150</v>
      </c>
      <c r="D4560" t="s">
        <v>6</v>
      </c>
      <c r="E4560" t="s">
        <v>978</v>
      </c>
      <c r="F4560">
        <v>12</v>
      </c>
      <c r="G4560" s="4">
        <v>29.571772253408181</v>
      </c>
      <c r="H4560" s="4">
        <v>0</v>
      </c>
      <c r="I4560" s="4">
        <v>0</v>
      </c>
      <c r="J4560" s="4">
        <v>0</v>
      </c>
      <c r="K4560" s="4">
        <v>0</v>
      </c>
    </row>
    <row r="4561" spans="1:11">
      <c r="A4561">
        <v>2004</v>
      </c>
      <c r="B4561" t="s">
        <v>149</v>
      </c>
      <c r="C4561" t="s">
        <v>150</v>
      </c>
      <c r="D4561" t="s">
        <v>6</v>
      </c>
      <c r="E4561" t="s">
        <v>6</v>
      </c>
      <c r="F4561">
        <v>30</v>
      </c>
      <c r="G4561" s="4">
        <v>63.998461538461534</v>
      </c>
      <c r="H4561" s="4">
        <v>0</v>
      </c>
      <c r="I4561" s="4">
        <v>3.7646153846153845</v>
      </c>
      <c r="J4561" s="4">
        <v>0</v>
      </c>
      <c r="K4561" s="4">
        <v>0</v>
      </c>
    </row>
    <row r="4562" spans="1:11">
      <c r="A4562">
        <v>2004</v>
      </c>
      <c r="B4562" t="s">
        <v>149</v>
      </c>
      <c r="C4562" t="s">
        <v>150</v>
      </c>
      <c r="D4562" t="s">
        <v>6</v>
      </c>
      <c r="E4562" t="s">
        <v>979</v>
      </c>
      <c r="F4562">
        <v>2</v>
      </c>
      <c r="G4562" s="4">
        <v>2.2999999999999998</v>
      </c>
      <c r="H4562" s="4">
        <v>0</v>
      </c>
      <c r="I4562" s="4">
        <v>2.2999999999999998</v>
      </c>
      <c r="J4562" s="4">
        <v>0</v>
      </c>
      <c r="K4562" s="4">
        <v>0</v>
      </c>
    </row>
    <row r="4563" spans="1:11">
      <c r="A4563">
        <v>2006</v>
      </c>
      <c r="B4563" t="s">
        <v>149</v>
      </c>
      <c r="C4563" t="s">
        <v>150</v>
      </c>
      <c r="D4563" t="s">
        <v>6</v>
      </c>
      <c r="E4563" t="s">
        <v>6</v>
      </c>
      <c r="F4563">
        <v>37</v>
      </c>
      <c r="G4563" s="4">
        <v>85.917933130699083</v>
      </c>
      <c r="H4563" s="4">
        <v>0</v>
      </c>
      <c r="I4563" s="4">
        <v>3.735562310030395</v>
      </c>
      <c r="J4563" s="4">
        <v>0</v>
      </c>
      <c r="K4563" s="4">
        <v>0</v>
      </c>
    </row>
    <row r="4564" spans="1:11">
      <c r="A4564">
        <v>2006</v>
      </c>
      <c r="B4564" t="s">
        <v>149</v>
      </c>
      <c r="C4564" t="s">
        <v>150</v>
      </c>
      <c r="D4564" t="s">
        <v>6</v>
      </c>
      <c r="E4564" t="s">
        <v>537</v>
      </c>
      <c r="F4564">
        <v>3</v>
      </c>
      <c r="G4564" s="4">
        <v>6.7495088408644399</v>
      </c>
      <c r="H4564" s="4">
        <v>0</v>
      </c>
      <c r="I4564" s="4">
        <v>0</v>
      </c>
      <c r="J4564" s="4">
        <v>0</v>
      </c>
      <c r="K4564" s="4">
        <v>0</v>
      </c>
    </row>
    <row r="4565" spans="1:11">
      <c r="A4565">
        <v>2007</v>
      </c>
      <c r="B4565" t="s">
        <v>149</v>
      </c>
      <c r="C4565" t="s">
        <v>150</v>
      </c>
      <c r="D4565" t="s">
        <v>6</v>
      </c>
      <c r="E4565" t="s">
        <v>6</v>
      </c>
      <c r="F4565">
        <v>120</v>
      </c>
      <c r="G4565" s="4">
        <v>326.33783783783781</v>
      </c>
      <c r="H4565" s="4">
        <v>0</v>
      </c>
      <c r="I4565" s="4">
        <v>68.702702702702709</v>
      </c>
      <c r="J4565" s="4">
        <v>0</v>
      </c>
      <c r="K4565" s="4">
        <v>17.175675675675677</v>
      </c>
    </row>
    <row r="4566" spans="1:11">
      <c r="A4566">
        <v>2007</v>
      </c>
      <c r="B4566" t="s">
        <v>149</v>
      </c>
      <c r="C4566" t="s">
        <v>150</v>
      </c>
      <c r="D4566" t="s">
        <v>6</v>
      </c>
      <c r="E4566" t="s">
        <v>537</v>
      </c>
      <c r="F4566">
        <v>12</v>
      </c>
      <c r="G4566" s="4">
        <v>37.901472828847133</v>
      </c>
      <c r="H4566" s="4">
        <v>0</v>
      </c>
      <c r="I4566" s="4">
        <v>101.070594210259</v>
      </c>
      <c r="J4566" s="4">
        <v>0</v>
      </c>
      <c r="K4566" s="4">
        <v>0</v>
      </c>
    </row>
    <row r="4567" spans="1:11">
      <c r="A4567">
        <v>1968</v>
      </c>
      <c r="B4567" t="s">
        <v>151</v>
      </c>
      <c r="C4567" t="s">
        <v>152</v>
      </c>
      <c r="D4567" t="s">
        <v>6</v>
      </c>
      <c r="E4567" t="s">
        <v>534</v>
      </c>
      <c r="F4567">
        <v>4</v>
      </c>
      <c r="G4567" s="4">
        <v>4</v>
      </c>
      <c r="H4567" s="4">
        <v>0</v>
      </c>
      <c r="I4567" s="4">
        <v>0</v>
      </c>
      <c r="J4567" s="4">
        <v>0</v>
      </c>
      <c r="K4567" s="4">
        <v>0</v>
      </c>
    </row>
    <row r="4568" spans="1:11">
      <c r="A4568">
        <v>1968</v>
      </c>
      <c r="B4568" t="s">
        <v>153</v>
      </c>
      <c r="C4568" t="s">
        <v>154</v>
      </c>
      <c r="D4568" t="s">
        <v>6</v>
      </c>
      <c r="E4568" t="s">
        <v>534</v>
      </c>
      <c r="F4568">
        <v>3</v>
      </c>
      <c r="G4568" s="4">
        <v>15</v>
      </c>
      <c r="H4568" s="4">
        <v>3</v>
      </c>
      <c r="I4568" s="4">
        <v>0</v>
      </c>
      <c r="J4568" s="4">
        <v>0</v>
      </c>
      <c r="K4568" s="4">
        <v>0</v>
      </c>
    </row>
    <row r="4569" spans="1:11">
      <c r="A4569">
        <v>1969</v>
      </c>
      <c r="B4569" t="s">
        <v>153</v>
      </c>
      <c r="C4569" t="s">
        <v>154</v>
      </c>
      <c r="D4569" t="s">
        <v>6</v>
      </c>
      <c r="E4569" t="s">
        <v>534</v>
      </c>
      <c r="F4569">
        <v>17</v>
      </c>
      <c r="G4569" s="4">
        <v>21</v>
      </c>
      <c r="H4569" s="4">
        <v>27</v>
      </c>
      <c r="I4569" s="4">
        <v>0</v>
      </c>
      <c r="J4569" s="4">
        <v>0</v>
      </c>
      <c r="K4569" s="4">
        <v>0</v>
      </c>
    </row>
    <row r="4570" spans="1:11">
      <c r="A4570">
        <v>1970</v>
      </c>
      <c r="B4570" t="s">
        <v>153</v>
      </c>
      <c r="C4570" t="s">
        <v>154</v>
      </c>
      <c r="D4570" t="s">
        <v>6</v>
      </c>
      <c r="E4570" t="s">
        <v>534</v>
      </c>
      <c r="F4570">
        <v>5</v>
      </c>
      <c r="G4570" s="4">
        <v>5</v>
      </c>
      <c r="H4570" s="4">
        <v>0</v>
      </c>
      <c r="I4570" s="4">
        <v>0</v>
      </c>
      <c r="J4570" s="4">
        <v>0</v>
      </c>
      <c r="K4570" s="4">
        <v>0</v>
      </c>
    </row>
    <row r="4571" spans="1:11">
      <c r="A4571">
        <v>1971</v>
      </c>
      <c r="B4571" t="s">
        <v>153</v>
      </c>
      <c r="C4571" t="s">
        <v>154</v>
      </c>
      <c r="D4571" t="s">
        <v>6</v>
      </c>
      <c r="E4571" t="s">
        <v>534</v>
      </c>
      <c r="F4571">
        <v>4</v>
      </c>
      <c r="G4571" s="4">
        <v>19</v>
      </c>
      <c r="H4571" s="4">
        <v>9</v>
      </c>
      <c r="I4571" s="4">
        <v>24</v>
      </c>
      <c r="J4571" s="4">
        <v>0</v>
      </c>
      <c r="K4571" s="4">
        <v>0</v>
      </c>
    </row>
    <row r="4572" spans="1:11">
      <c r="A4572">
        <v>1972</v>
      </c>
      <c r="B4572" t="s">
        <v>153</v>
      </c>
      <c r="C4572" t="s">
        <v>154</v>
      </c>
      <c r="D4572" t="s">
        <v>6</v>
      </c>
      <c r="E4572" t="s">
        <v>534</v>
      </c>
      <c r="F4572">
        <v>3</v>
      </c>
      <c r="G4572" s="4">
        <v>3</v>
      </c>
      <c r="H4572" s="4">
        <v>0</v>
      </c>
      <c r="I4572" s="4">
        <v>0</v>
      </c>
      <c r="J4572" s="4">
        <v>0</v>
      </c>
      <c r="K4572" s="4">
        <v>0</v>
      </c>
    </row>
    <row r="4573" spans="1:11">
      <c r="A4573">
        <v>1974</v>
      </c>
      <c r="B4573" t="s">
        <v>153</v>
      </c>
      <c r="C4573" t="s">
        <v>154</v>
      </c>
      <c r="D4573" t="s">
        <v>6</v>
      </c>
      <c r="E4573" t="s">
        <v>534</v>
      </c>
      <c r="F4573">
        <v>4</v>
      </c>
      <c r="G4573" s="4">
        <v>4</v>
      </c>
      <c r="H4573" s="4">
        <v>0</v>
      </c>
      <c r="I4573" s="4">
        <v>0</v>
      </c>
      <c r="J4573" s="4">
        <v>0</v>
      </c>
      <c r="K4573" s="4">
        <v>0</v>
      </c>
    </row>
    <row r="4574" spans="1:11">
      <c r="A4574">
        <v>1976</v>
      </c>
      <c r="B4574" t="s">
        <v>153</v>
      </c>
      <c r="C4574" t="s">
        <v>154</v>
      </c>
      <c r="D4574" t="s">
        <v>6</v>
      </c>
      <c r="E4574" t="s">
        <v>534</v>
      </c>
      <c r="F4574">
        <v>4</v>
      </c>
      <c r="G4574" s="4">
        <v>44</v>
      </c>
      <c r="H4574" s="4">
        <v>8</v>
      </c>
      <c r="I4574" s="4">
        <v>0</v>
      </c>
      <c r="J4574" s="4">
        <v>0</v>
      </c>
      <c r="K4574" s="4">
        <v>0</v>
      </c>
    </row>
    <row r="4575" spans="1:11">
      <c r="A4575">
        <v>1968</v>
      </c>
      <c r="B4575" t="s">
        <v>155</v>
      </c>
      <c r="C4575" t="s">
        <v>156</v>
      </c>
      <c r="D4575" t="s">
        <v>6</v>
      </c>
      <c r="E4575" t="s">
        <v>534</v>
      </c>
      <c r="F4575">
        <v>76</v>
      </c>
      <c r="G4575" s="4">
        <v>303</v>
      </c>
      <c r="H4575" s="4">
        <v>114</v>
      </c>
      <c r="I4575" s="4">
        <v>0</v>
      </c>
      <c r="J4575" s="4">
        <v>0</v>
      </c>
      <c r="K4575" s="4">
        <v>0</v>
      </c>
    </row>
    <row r="4576" spans="1:11">
      <c r="A4576">
        <v>1969</v>
      </c>
      <c r="B4576" t="s">
        <v>155</v>
      </c>
      <c r="C4576" t="s">
        <v>156</v>
      </c>
      <c r="D4576" t="s">
        <v>6</v>
      </c>
      <c r="E4576" t="s">
        <v>534</v>
      </c>
      <c r="F4576">
        <v>82</v>
      </c>
      <c r="G4576" s="4">
        <v>174</v>
      </c>
      <c r="H4576" s="4">
        <v>60</v>
      </c>
      <c r="I4576" s="4">
        <v>0</v>
      </c>
      <c r="J4576" s="4">
        <v>0</v>
      </c>
      <c r="K4576" s="4">
        <v>0</v>
      </c>
    </row>
    <row r="4577" spans="1:11">
      <c r="A4577">
        <v>1970</v>
      </c>
      <c r="B4577" t="s">
        <v>155</v>
      </c>
      <c r="C4577" t="s">
        <v>156</v>
      </c>
      <c r="D4577" t="s">
        <v>6</v>
      </c>
      <c r="E4577" t="s">
        <v>534</v>
      </c>
      <c r="F4577">
        <v>225</v>
      </c>
      <c r="G4577" s="4">
        <v>799</v>
      </c>
      <c r="H4577" s="4">
        <v>170</v>
      </c>
      <c r="I4577" s="4">
        <v>0</v>
      </c>
      <c r="J4577" s="4">
        <v>0</v>
      </c>
      <c r="K4577" s="4">
        <v>0</v>
      </c>
    </row>
    <row r="4578" spans="1:11">
      <c r="A4578">
        <v>1971</v>
      </c>
      <c r="B4578" t="s">
        <v>155</v>
      </c>
      <c r="C4578" t="s">
        <v>156</v>
      </c>
      <c r="D4578" t="s">
        <v>6</v>
      </c>
      <c r="E4578" t="s">
        <v>534</v>
      </c>
      <c r="F4578">
        <v>187</v>
      </c>
      <c r="G4578" s="4">
        <v>944</v>
      </c>
      <c r="H4578" s="4">
        <v>136</v>
      </c>
      <c r="I4578" s="4">
        <v>42</v>
      </c>
      <c r="J4578" s="4">
        <v>0</v>
      </c>
      <c r="K4578" s="4">
        <v>0</v>
      </c>
    </row>
    <row r="4579" spans="1:11">
      <c r="A4579">
        <v>1972</v>
      </c>
      <c r="B4579" t="s">
        <v>155</v>
      </c>
      <c r="C4579" t="s">
        <v>156</v>
      </c>
      <c r="D4579" t="s">
        <v>6</v>
      </c>
      <c r="E4579" t="s">
        <v>534</v>
      </c>
      <c r="F4579">
        <v>78</v>
      </c>
      <c r="G4579" s="4">
        <v>373</v>
      </c>
      <c r="H4579" s="4">
        <v>75</v>
      </c>
      <c r="I4579" s="4">
        <v>113</v>
      </c>
      <c r="J4579" s="4">
        <v>0</v>
      </c>
      <c r="K4579" s="4">
        <v>0</v>
      </c>
    </row>
    <row r="4580" spans="1:11">
      <c r="A4580">
        <v>1973</v>
      </c>
      <c r="B4580" t="s">
        <v>155</v>
      </c>
      <c r="C4580" t="s">
        <v>156</v>
      </c>
      <c r="D4580" t="s">
        <v>6</v>
      </c>
      <c r="E4580" t="s">
        <v>534</v>
      </c>
      <c r="F4580">
        <v>113</v>
      </c>
      <c r="G4580" s="4">
        <v>342</v>
      </c>
      <c r="H4580" s="4">
        <v>122</v>
      </c>
      <c r="I4580" s="4">
        <v>120</v>
      </c>
      <c r="J4580" s="4">
        <v>0</v>
      </c>
      <c r="K4580" s="4">
        <v>0</v>
      </c>
    </row>
    <row r="4581" spans="1:11">
      <c r="A4581">
        <v>1974</v>
      </c>
      <c r="B4581" t="s">
        <v>155</v>
      </c>
      <c r="C4581" t="s">
        <v>156</v>
      </c>
      <c r="D4581" t="s">
        <v>6</v>
      </c>
      <c r="E4581" t="s">
        <v>534</v>
      </c>
      <c r="F4581">
        <v>161</v>
      </c>
      <c r="G4581" s="4">
        <v>395</v>
      </c>
      <c r="H4581" s="4">
        <v>108</v>
      </c>
      <c r="I4581" s="4">
        <v>63</v>
      </c>
      <c r="J4581" s="4">
        <v>0</v>
      </c>
      <c r="K4581" s="4">
        <v>0</v>
      </c>
    </row>
    <row r="4582" spans="1:11">
      <c r="A4582">
        <v>1975</v>
      </c>
      <c r="B4582" t="s">
        <v>155</v>
      </c>
      <c r="C4582" t="s">
        <v>156</v>
      </c>
      <c r="D4582" t="s">
        <v>6</v>
      </c>
      <c r="E4582" t="s">
        <v>534</v>
      </c>
      <c r="F4582">
        <v>138</v>
      </c>
      <c r="G4582" s="4">
        <v>570</v>
      </c>
      <c r="H4582" s="4">
        <v>166</v>
      </c>
      <c r="I4582" s="4">
        <v>144</v>
      </c>
      <c r="J4582" s="4">
        <v>0</v>
      </c>
      <c r="K4582" s="4">
        <v>0</v>
      </c>
    </row>
    <row r="4583" spans="1:11">
      <c r="A4583">
        <v>1976</v>
      </c>
      <c r="B4583" t="s">
        <v>155</v>
      </c>
      <c r="C4583" t="s">
        <v>156</v>
      </c>
      <c r="D4583" t="s">
        <v>6</v>
      </c>
      <c r="E4583" t="s">
        <v>534</v>
      </c>
      <c r="F4583">
        <v>129</v>
      </c>
      <c r="G4583" s="4">
        <v>491</v>
      </c>
      <c r="H4583" s="4">
        <v>151</v>
      </c>
      <c r="I4583" s="4">
        <v>181</v>
      </c>
      <c r="J4583" s="4">
        <v>0</v>
      </c>
      <c r="K4583" s="4">
        <v>0</v>
      </c>
    </row>
    <row r="4584" spans="1:11">
      <c r="A4584">
        <v>1977</v>
      </c>
      <c r="B4584" t="s">
        <v>155</v>
      </c>
      <c r="C4584" t="s">
        <v>156</v>
      </c>
      <c r="D4584" t="s">
        <v>6</v>
      </c>
      <c r="E4584" t="s">
        <v>534</v>
      </c>
      <c r="F4584">
        <v>112</v>
      </c>
      <c r="G4584" s="4">
        <v>344</v>
      </c>
      <c r="H4584" s="4">
        <v>139</v>
      </c>
      <c r="I4584" s="4">
        <v>130</v>
      </c>
      <c r="J4584" s="4">
        <v>0</v>
      </c>
      <c r="K4584" s="4">
        <v>0</v>
      </c>
    </row>
    <row r="4585" spans="1:11">
      <c r="A4585">
        <v>1978</v>
      </c>
      <c r="B4585" t="s">
        <v>155</v>
      </c>
      <c r="C4585" t="s">
        <v>156</v>
      </c>
      <c r="D4585" t="s">
        <v>6</v>
      </c>
      <c r="E4585" t="s">
        <v>534</v>
      </c>
      <c r="F4585">
        <v>69</v>
      </c>
      <c r="G4585" s="4">
        <v>291</v>
      </c>
      <c r="H4585" s="4">
        <v>51</v>
      </c>
      <c r="I4585" s="4">
        <v>177</v>
      </c>
      <c r="J4585" s="4">
        <v>0</v>
      </c>
      <c r="K4585" s="4">
        <v>0</v>
      </c>
    </row>
    <row r="4586" spans="1:11">
      <c r="A4586">
        <v>1979</v>
      </c>
      <c r="B4586" t="s">
        <v>155</v>
      </c>
      <c r="C4586" t="s">
        <v>156</v>
      </c>
      <c r="D4586" t="s">
        <v>6</v>
      </c>
      <c r="E4586" t="s">
        <v>534</v>
      </c>
      <c r="F4586">
        <v>71</v>
      </c>
      <c r="G4586" s="4">
        <v>152</v>
      </c>
      <c r="H4586" s="4">
        <v>20</v>
      </c>
      <c r="I4586" s="4">
        <v>16</v>
      </c>
      <c r="J4586" s="4">
        <v>0</v>
      </c>
      <c r="K4586" s="4">
        <v>0</v>
      </c>
    </row>
    <row r="4587" spans="1:11">
      <c r="A4587">
        <v>1980</v>
      </c>
      <c r="B4587" t="s">
        <v>155</v>
      </c>
      <c r="C4587" t="s">
        <v>156</v>
      </c>
      <c r="D4587" t="s">
        <v>6</v>
      </c>
      <c r="E4587" t="s">
        <v>534</v>
      </c>
      <c r="F4587">
        <v>29</v>
      </c>
      <c r="G4587" s="4">
        <v>53</v>
      </c>
      <c r="H4587" s="4">
        <v>7</v>
      </c>
      <c r="I4587" s="4">
        <v>19</v>
      </c>
      <c r="J4587" s="4">
        <v>0</v>
      </c>
      <c r="K4587" s="4">
        <v>0</v>
      </c>
    </row>
    <row r="4588" spans="1:11">
      <c r="A4588">
        <v>1981</v>
      </c>
      <c r="B4588" t="s">
        <v>155</v>
      </c>
      <c r="C4588" t="s">
        <v>156</v>
      </c>
      <c r="D4588" t="s">
        <v>6</v>
      </c>
      <c r="E4588" t="s">
        <v>534</v>
      </c>
      <c r="F4588">
        <v>22</v>
      </c>
      <c r="G4588" s="4">
        <v>44</v>
      </c>
      <c r="H4588" s="4">
        <v>0</v>
      </c>
      <c r="I4588" s="4">
        <v>22</v>
      </c>
      <c r="J4588" s="4">
        <v>0</v>
      </c>
      <c r="K4588" s="4">
        <v>0</v>
      </c>
    </row>
    <row r="4589" spans="1:11">
      <c r="A4589">
        <v>1982</v>
      </c>
      <c r="B4589" t="s">
        <v>155</v>
      </c>
      <c r="C4589" t="s">
        <v>156</v>
      </c>
      <c r="D4589" t="s">
        <v>6</v>
      </c>
      <c r="E4589" t="s">
        <v>534</v>
      </c>
      <c r="F4589">
        <v>10</v>
      </c>
      <c r="G4589" s="4">
        <v>28</v>
      </c>
      <c r="H4589" s="4">
        <v>10</v>
      </c>
      <c r="I4589" s="4">
        <v>58</v>
      </c>
      <c r="J4589" s="4">
        <v>0</v>
      </c>
      <c r="K4589" s="4">
        <v>0</v>
      </c>
    </row>
    <row r="4590" spans="1:11">
      <c r="A4590">
        <v>1983</v>
      </c>
      <c r="B4590" t="s">
        <v>155</v>
      </c>
      <c r="C4590" t="s">
        <v>156</v>
      </c>
      <c r="D4590" t="s">
        <v>6</v>
      </c>
      <c r="E4590" t="s">
        <v>534</v>
      </c>
      <c r="F4590">
        <v>36</v>
      </c>
      <c r="G4590" s="4">
        <v>123</v>
      </c>
      <c r="H4590" s="4">
        <v>22</v>
      </c>
      <c r="I4590" s="4">
        <v>242</v>
      </c>
      <c r="J4590" s="4">
        <v>13</v>
      </c>
      <c r="K4590" s="4">
        <v>0</v>
      </c>
    </row>
    <row r="4591" spans="1:11">
      <c r="A4591">
        <v>1984</v>
      </c>
      <c r="B4591" t="s">
        <v>155</v>
      </c>
      <c r="C4591" t="s">
        <v>156</v>
      </c>
      <c r="D4591" t="s">
        <v>6</v>
      </c>
      <c r="E4591" t="s">
        <v>6</v>
      </c>
      <c r="F4591">
        <v>47</v>
      </c>
      <c r="G4591" s="4">
        <v>163</v>
      </c>
      <c r="H4591" s="4">
        <v>21</v>
      </c>
      <c r="I4591" s="4">
        <v>184</v>
      </c>
      <c r="J4591" s="4">
        <v>0</v>
      </c>
      <c r="K4591" s="4">
        <v>0</v>
      </c>
    </row>
    <row r="4592" spans="1:11">
      <c r="A4592">
        <v>1984</v>
      </c>
      <c r="B4592" t="s">
        <v>155</v>
      </c>
      <c r="C4592" t="s">
        <v>156</v>
      </c>
      <c r="D4592" t="s">
        <v>6</v>
      </c>
      <c r="E4592" t="s">
        <v>537</v>
      </c>
      <c r="F4592">
        <v>4</v>
      </c>
      <c r="G4592" s="4">
        <v>4</v>
      </c>
      <c r="H4592" s="4">
        <v>0</v>
      </c>
      <c r="I4592" s="4">
        <v>4</v>
      </c>
      <c r="J4592" s="4">
        <v>0</v>
      </c>
      <c r="K4592" s="4">
        <v>0</v>
      </c>
    </row>
    <row r="4593" spans="1:11">
      <c r="A4593">
        <v>1985</v>
      </c>
      <c r="B4593" t="s">
        <v>155</v>
      </c>
      <c r="C4593" t="s">
        <v>156</v>
      </c>
      <c r="D4593" t="s">
        <v>6</v>
      </c>
      <c r="E4593" t="s">
        <v>6</v>
      </c>
      <c r="F4593">
        <v>48</v>
      </c>
      <c r="G4593" s="4">
        <v>117</v>
      </c>
      <c r="H4593" s="4">
        <v>14</v>
      </c>
      <c r="I4593" s="4">
        <v>166</v>
      </c>
      <c r="J4593" s="4">
        <v>0</v>
      </c>
      <c r="K4593" s="4">
        <v>0</v>
      </c>
    </row>
    <row r="4594" spans="1:11">
      <c r="A4594">
        <v>1985</v>
      </c>
      <c r="B4594" t="s">
        <v>155</v>
      </c>
      <c r="C4594" t="s">
        <v>156</v>
      </c>
      <c r="D4594" t="s">
        <v>6</v>
      </c>
      <c r="E4594" t="s">
        <v>537</v>
      </c>
      <c r="F4594">
        <v>6</v>
      </c>
      <c r="G4594" s="4">
        <v>10</v>
      </c>
      <c r="H4594" s="4">
        <v>0</v>
      </c>
      <c r="I4594" s="4">
        <v>6</v>
      </c>
      <c r="J4594" s="4">
        <v>0</v>
      </c>
      <c r="K4594" s="4">
        <v>0</v>
      </c>
    </row>
    <row r="4595" spans="1:11">
      <c r="A4595">
        <v>1985</v>
      </c>
      <c r="B4595" t="s">
        <v>155</v>
      </c>
      <c r="C4595" t="s">
        <v>156</v>
      </c>
      <c r="D4595" t="s">
        <v>6</v>
      </c>
      <c r="E4595" t="s">
        <v>976</v>
      </c>
      <c r="F4595">
        <v>2</v>
      </c>
      <c r="G4595" s="4">
        <v>2</v>
      </c>
      <c r="H4595" s="4">
        <v>0</v>
      </c>
      <c r="I4595" s="4">
        <v>0</v>
      </c>
      <c r="J4595" s="4">
        <v>0</v>
      </c>
      <c r="K4595" s="4">
        <v>0</v>
      </c>
    </row>
    <row r="4596" spans="1:11">
      <c r="A4596">
        <v>1986</v>
      </c>
      <c r="B4596" t="s">
        <v>155</v>
      </c>
      <c r="C4596" t="s">
        <v>156</v>
      </c>
      <c r="D4596" t="s">
        <v>6</v>
      </c>
      <c r="E4596" t="s">
        <v>6</v>
      </c>
      <c r="F4596">
        <v>39</v>
      </c>
      <c r="G4596" s="4">
        <v>78</v>
      </c>
      <c r="H4596" s="4">
        <v>0</v>
      </c>
      <c r="I4596" s="4">
        <v>127</v>
      </c>
      <c r="J4596" s="4">
        <v>11</v>
      </c>
      <c r="K4596" s="4">
        <v>7</v>
      </c>
    </row>
    <row r="4597" spans="1:11">
      <c r="A4597">
        <v>1987</v>
      </c>
      <c r="B4597" t="s">
        <v>155</v>
      </c>
      <c r="C4597" t="s">
        <v>156</v>
      </c>
      <c r="D4597" t="s">
        <v>6</v>
      </c>
      <c r="E4597" t="s">
        <v>6</v>
      </c>
      <c r="F4597">
        <v>44</v>
      </c>
      <c r="G4597" s="4">
        <v>88</v>
      </c>
      <c r="H4597" s="4">
        <v>0</v>
      </c>
      <c r="I4597" s="4">
        <v>112</v>
      </c>
      <c r="J4597" s="4">
        <v>0</v>
      </c>
      <c r="K4597" s="4">
        <v>0</v>
      </c>
    </row>
    <row r="4598" spans="1:11">
      <c r="A4598">
        <v>1987</v>
      </c>
      <c r="B4598" t="s">
        <v>155</v>
      </c>
      <c r="C4598" t="s">
        <v>156</v>
      </c>
      <c r="D4598" t="s">
        <v>6</v>
      </c>
      <c r="E4598" t="s">
        <v>537</v>
      </c>
      <c r="F4598">
        <v>9</v>
      </c>
      <c r="G4598" s="4">
        <v>9</v>
      </c>
      <c r="H4598" s="4">
        <v>0</v>
      </c>
      <c r="I4598" s="4">
        <v>5</v>
      </c>
      <c r="J4598" s="4">
        <v>0</v>
      </c>
      <c r="K4598" s="4">
        <v>0</v>
      </c>
    </row>
    <row r="4599" spans="1:11">
      <c r="A4599">
        <v>1988</v>
      </c>
      <c r="B4599" t="s">
        <v>155</v>
      </c>
      <c r="C4599" t="s">
        <v>156</v>
      </c>
      <c r="D4599" t="s">
        <v>6</v>
      </c>
      <c r="E4599" t="s">
        <v>6</v>
      </c>
      <c r="F4599">
        <v>49</v>
      </c>
      <c r="G4599" s="4">
        <v>181</v>
      </c>
      <c r="H4599" s="4">
        <v>0</v>
      </c>
      <c r="I4599" s="4">
        <v>181</v>
      </c>
      <c r="J4599" s="4">
        <v>0</v>
      </c>
      <c r="K4599" s="4">
        <v>0</v>
      </c>
    </row>
    <row r="4600" spans="1:11">
      <c r="A4600">
        <v>1988</v>
      </c>
      <c r="B4600" t="s">
        <v>155</v>
      </c>
      <c r="C4600" t="s">
        <v>156</v>
      </c>
      <c r="D4600" t="s">
        <v>6</v>
      </c>
      <c r="E4600" t="s">
        <v>537</v>
      </c>
      <c r="F4600">
        <v>8</v>
      </c>
      <c r="G4600" s="4">
        <v>8</v>
      </c>
      <c r="H4600" s="4">
        <v>0</v>
      </c>
      <c r="I4600" s="4">
        <v>0</v>
      </c>
      <c r="J4600" s="4">
        <v>0</v>
      </c>
      <c r="K4600" s="4">
        <v>0</v>
      </c>
    </row>
    <row r="4601" spans="1:11">
      <c r="A4601">
        <v>1988</v>
      </c>
      <c r="B4601" t="s">
        <v>155</v>
      </c>
      <c r="C4601" t="s">
        <v>156</v>
      </c>
      <c r="D4601" t="s">
        <v>6</v>
      </c>
      <c r="E4601" t="s">
        <v>976</v>
      </c>
      <c r="F4601">
        <v>2</v>
      </c>
      <c r="G4601" s="4">
        <v>2</v>
      </c>
      <c r="H4601" s="4">
        <v>0</v>
      </c>
      <c r="I4601" s="4">
        <v>0</v>
      </c>
      <c r="J4601" s="4">
        <v>0</v>
      </c>
      <c r="K4601" s="4">
        <v>0</v>
      </c>
    </row>
    <row r="4602" spans="1:11">
      <c r="A4602">
        <v>1989</v>
      </c>
      <c r="B4602" t="s">
        <v>155</v>
      </c>
      <c r="C4602" t="s">
        <v>156</v>
      </c>
      <c r="D4602" t="s">
        <v>6</v>
      </c>
      <c r="E4602" t="s">
        <v>6</v>
      </c>
      <c r="F4602">
        <v>51</v>
      </c>
      <c r="G4602" s="4">
        <v>167</v>
      </c>
      <c r="H4602" s="4">
        <v>0</v>
      </c>
      <c r="I4602" s="4">
        <v>208</v>
      </c>
      <c r="J4602" s="4">
        <v>0</v>
      </c>
      <c r="K4602" s="4">
        <v>0</v>
      </c>
    </row>
    <row r="4603" spans="1:11">
      <c r="A4603">
        <v>1989</v>
      </c>
      <c r="B4603" t="s">
        <v>155</v>
      </c>
      <c r="C4603" t="s">
        <v>156</v>
      </c>
      <c r="D4603" t="s">
        <v>6</v>
      </c>
      <c r="E4603" t="s">
        <v>537</v>
      </c>
      <c r="F4603">
        <v>4</v>
      </c>
      <c r="G4603" s="4">
        <v>9</v>
      </c>
      <c r="H4603" s="4">
        <v>0</v>
      </c>
      <c r="I4603" s="4">
        <v>0</v>
      </c>
      <c r="J4603" s="4">
        <v>0</v>
      </c>
      <c r="K4603" s="4">
        <v>0</v>
      </c>
    </row>
    <row r="4604" spans="1:11">
      <c r="A4604">
        <v>1990</v>
      </c>
      <c r="B4604" t="s">
        <v>155</v>
      </c>
      <c r="C4604" t="s">
        <v>156</v>
      </c>
      <c r="D4604" t="s">
        <v>6</v>
      </c>
      <c r="E4604" t="s">
        <v>978</v>
      </c>
      <c r="F4604">
        <v>2</v>
      </c>
      <c r="G4604" s="4">
        <v>2</v>
      </c>
      <c r="H4604" s="4">
        <v>0</v>
      </c>
      <c r="I4604" s="4">
        <v>0</v>
      </c>
      <c r="J4604" s="4">
        <v>0</v>
      </c>
      <c r="K4604" s="4">
        <v>0</v>
      </c>
    </row>
    <row r="4605" spans="1:11">
      <c r="A4605">
        <v>1990</v>
      </c>
      <c r="B4605" t="s">
        <v>155</v>
      </c>
      <c r="C4605" t="s">
        <v>156</v>
      </c>
      <c r="D4605" t="s">
        <v>6</v>
      </c>
      <c r="E4605" t="s">
        <v>6</v>
      </c>
      <c r="F4605">
        <v>57</v>
      </c>
      <c r="G4605" s="4">
        <v>118</v>
      </c>
      <c r="H4605" s="4">
        <v>0</v>
      </c>
      <c r="I4605" s="4">
        <v>113</v>
      </c>
      <c r="J4605" s="4">
        <v>0</v>
      </c>
      <c r="K4605" s="4">
        <v>19</v>
      </c>
    </row>
    <row r="4606" spans="1:11">
      <c r="A4606">
        <v>1990</v>
      </c>
      <c r="B4606" t="s">
        <v>155</v>
      </c>
      <c r="C4606" t="s">
        <v>156</v>
      </c>
      <c r="D4606" t="s">
        <v>6</v>
      </c>
      <c r="E4606" t="s">
        <v>537</v>
      </c>
      <c r="F4606">
        <v>4</v>
      </c>
      <c r="G4606" s="4">
        <v>8</v>
      </c>
      <c r="H4606" s="4">
        <v>0</v>
      </c>
      <c r="I4606" s="4">
        <v>12</v>
      </c>
      <c r="J4606" s="4">
        <v>0</v>
      </c>
      <c r="K4606" s="4">
        <v>0</v>
      </c>
    </row>
    <row r="4607" spans="1:11">
      <c r="A4607">
        <v>1991</v>
      </c>
      <c r="B4607" t="s">
        <v>155</v>
      </c>
      <c r="C4607" t="s">
        <v>156</v>
      </c>
      <c r="D4607" t="s">
        <v>6</v>
      </c>
      <c r="E4607" t="s">
        <v>6</v>
      </c>
      <c r="F4607">
        <v>35</v>
      </c>
      <c r="G4607" s="4">
        <v>62</v>
      </c>
      <c r="H4607" s="4">
        <v>0</v>
      </c>
      <c r="I4607" s="4">
        <v>39</v>
      </c>
      <c r="J4607" s="4">
        <v>0</v>
      </c>
      <c r="K4607" s="4">
        <v>0</v>
      </c>
    </row>
    <row r="4608" spans="1:11">
      <c r="A4608">
        <v>1991</v>
      </c>
      <c r="B4608" t="s">
        <v>155</v>
      </c>
      <c r="C4608" t="s">
        <v>156</v>
      </c>
      <c r="D4608" t="s">
        <v>6</v>
      </c>
      <c r="E4608" t="s">
        <v>537</v>
      </c>
      <c r="F4608">
        <v>8</v>
      </c>
      <c r="G4608" s="4">
        <v>12</v>
      </c>
      <c r="H4608" s="4">
        <v>0</v>
      </c>
      <c r="I4608" s="4">
        <v>16</v>
      </c>
      <c r="J4608" s="4">
        <v>0</v>
      </c>
      <c r="K4608" s="4">
        <v>0</v>
      </c>
    </row>
    <row r="4609" spans="1:11">
      <c r="A4609">
        <v>1991</v>
      </c>
      <c r="B4609" t="s">
        <v>155</v>
      </c>
      <c r="C4609" t="s">
        <v>156</v>
      </c>
      <c r="D4609" t="s">
        <v>6</v>
      </c>
      <c r="E4609" t="s">
        <v>980</v>
      </c>
      <c r="F4609">
        <v>3</v>
      </c>
      <c r="G4609" s="4">
        <v>6</v>
      </c>
      <c r="H4609" s="4">
        <v>0</v>
      </c>
      <c r="I4609" s="4">
        <v>0</v>
      </c>
      <c r="J4609" s="4">
        <v>0</v>
      </c>
      <c r="K4609" s="4">
        <v>0</v>
      </c>
    </row>
    <row r="4610" spans="1:11">
      <c r="A4610">
        <v>1992</v>
      </c>
      <c r="B4610" t="s">
        <v>155</v>
      </c>
      <c r="C4610" t="s">
        <v>156</v>
      </c>
      <c r="D4610" t="s">
        <v>6</v>
      </c>
      <c r="E4610" t="s">
        <v>978</v>
      </c>
      <c r="F4610">
        <v>2</v>
      </c>
      <c r="G4610" s="4">
        <v>2</v>
      </c>
      <c r="H4610" s="4">
        <v>0</v>
      </c>
      <c r="I4610" s="4">
        <v>0</v>
      </c>
      <c r="J4610" s="4">
        <v>0</v>
      </c>
      <c r="K4610" s="4">
        <v>0</v>
      </c>
    </row>
    <row r="4611" spans="1:11">
      <c r="A4611">
        <v>1992</v>
      </c>
      <c r="B4611" t="s">
        <v>155</v>
      </c>
      <c r="C4611" t="s">
        <v>156</v>
      </c>
      <c r="D4611" t="s">
        <v>6</v>
      </c>
      <c r="E4611" t="s">
        <v>6</v>
      </c>
      <c r="F4611">
        <v>15</v>
      </c>
      <c r="G4611" s="4">
        <v>27</v>
      </c>
      <c r="H4611" s="4">
        <v>0</v>
      </c>
      <c r="I4611" s="4">
        <v>15</v>
      </c>
      <c r="J4611" s="4">
        <v>0</v>
      </c>
      <c r="K4611" s="4">
        <v>0</v>
      </c>
    </row>
    <row r="4612" spans="1:11">
      <c r="A4612">
        <v>1992</v>
      </c>
      <c r="B4612" t="s">
        <v>155</v>
      </c>
      <c r="C4612" t="s">
        <v>156</v>
      </c>
      <c r="D4612" t="s">
        <v>6</v>
      </c>
      <c r="E4612" t="s">
        <v>979</v>
      </c>
      <c r="F4612">
        <v>4</v>
      </c>
      <c r="G4612" s="4">
        <v>4</v>
      </c>
      <c r="H4612" s="4">
        <v>0</v>
      </c>
      <c r="I4612" s="4">
        <v>7</v>
      </c>
      <c r="J4612" s="4">
        <v>0</v>
      </c>
      <c r="K4612" s="4">
        <v>22</v>
      </c>
    </row>
    <row r="4613" spans="1:11">
      <c r="A4613">
        <v>1993</v>
      </c>
      <c r="B4613" t="s">
        <v>155</v>
      </c>
      <c r="C4613" t="s">
        <v>156</v>
      </c>
      <c r="D4613" t="s">
        <v>6</v>
      </c>
      <c r="E4613" t="s">
        <v>6</v>
      </c>
      <c r="F4613">
        <v>41</v>
      </c>
      <c r="G4613" s="4">
        <v>119</v>
      </c>
      <c r="H4613" s="4">
        <v>0</v>
      </c>
      <c r="I4613" s="4">
        <v>104</v>
      </c>
      <c r="J4613" s="4">
        <v>0</v>
      </c>
      <c r="K4613" s="4">
        <v>11</v>
      </c>
    </row>
    <row r="4614" spans="1:11">
      <c r="A4614">
        <v>1993</v>
      </c>
      <c r="B4614" t="s">
        <v>155</v>
      </c>
      <c r="C4614" t="s">
        <v>156</v>
      </c>
      <c r="D4614" t="s">
        <v>6</v>
      </c>
      <c r="E4614" t="s">
        <v>537</v>
      </c>
      <c r="F4614">
        <v>8</v>
      </c>
      <c r="G4614" s="4">
        <v>24</v>
      </c>
      <c r="H4614" s="4">
        <v>0</v>
      </c>
      <c r="I4614" s="4">
        <v>8</v>
      </c>
      <c r="J4614" s="4">
        <v>0</v>
      </c>
      <c r="K4614" s="4">
        <v>0</v>
      </c>
    </row>
    <row r="4615" spans="1:11">
      <c r="A4615">
        <v>1994</v>
      </c>
      <c r="B4615" t="s">
        <v>155</v>
      </c>
      <c r="C4615" t="s">
        <v>156</v>
      </c>
      <c r="D4615" t="s">
        <v>6</v>
      </c>
      <c r="E4615" t="s">
        <v>978</v>
      </c>
      <c r="F4615">
        <v>2</v>
      </c>
      <c r="G4615" s="4">
        <v>4</v>
      </c>
      <c r="H4615" s="4">
        <v>0</v>
      </c>
      <c r="I4615" s="4">
        <v>0</v>
      </c>
      <c r="J4615" s="4">
        <v>0</v>
      </c>
      <c r="K4615" s="4">
        <v>0</v>
      </c>
    </row>
    <row r="4616" spans="1:11">
      <c r="A4616">
        <v>1994</v>
      </c>
      <c r="B4616" t="s">
        <v>155</v>
      </c>
      <c r="C4616" t="s">
        <v>156</v>
      </c>
      <c r="D4616" t="s">
        <v>6</v>
      </c>
      <c r="E4616" t="s">
        <v>6</v>
      </c>
      <c r="F4616">
        <v>46</v>
      </c>
      <c r="G4616" s="4">
        <v>81</v>
      </c>
      <c r="H4616" s="4">
        <v>0</v>
      </c>
      <c r="I4616" s="4">
        <v>76</v>
      </c>
      <c r="J4616" s="4">
        <v>0</v>
      </c>
      <c r="K4616" s="4">
        <v>0</v>
      </c>
    </row>
    <row r="4617" spans="1:11">
      <c r="A4617">
        <v>1994</v>
      </c>
      <c r="B4617" t="s">
        <v>155</v>
      </c>
      <c r="C4617" t="s">
        <v>156</v>
      </c>
      <c r="D4617" t="s">
        <v>6</v>
      </c>
      <c r="E4617" t="s">
        <v>537</v>
      </c>
      <c r="F4617">
        <v>5</v>
      </c>
      <c r="G4617" s="4">
        <v>5</v>
      </c>
      <c r="H4617" s="4">
        <v>0</v>
      </c>
      <c r="I4617" s="4">
        <v>5</v>
      </c>
      <c r="J4617" s="4">
        <v>0</v>
      </c>
      <c r="K4617" s="4">
        <v>0</v>
      </c>
    </row>
    <row r="4618" spans="1:11">
      <c r="A4618">
        <v>1995</v>
      </c>
      <c r="B4618" t="s">
        <v>155</v>
      </c>
      <c r="C4618" t="s">
        <v>156</v>
      </c>
      <c r="D4618" t="s">
        <v>6</v>
      </c>
      <c r="E4618" t="s">
        <v>6</v>
      </c>
      <c r="F4618">
        <v>56</v>
      </c>
      <c r="G4618" s="4">
        <v>171</v>
      </c>
      <c r="H4618" s="4">
        <v>0</v>
      </c>
      <c r="I4618" s="4">
        <v>395</v>
      </c>
      <c r="J4618" s="4">
        <v>0</v>
      </c>
      <c r="K4618" s="4">
        <v>6</v>
      </c>
    </row>
    <row r="4619" spans="1:11">
      <c r="A4619">
        <v>1996</v>
      </c>
      <c r="B4619" t="s">
        <v>155</v>
      </c>
      <c r="C4619" t="s">
        <v>156</v>
      </c>
      <c r="D4619" t="s">
        <v>6</v>
      </c>
      <c r="E4619" t="s">
        <v>978</v>
      </c>
      <c r="F4619">
        <v>5</v>
      </c>
      <c r="G4619" s="4">
        <v>5</v>
      </c>
      <c r="H4619" s="4">
        <v>0</v>
      </c>
      <c r="I4619" s="4">
        <v>17</v>
      </c>
      <c r="J4619" s="4">
        <v>0</v>
      </c>
      <c r="K4619" s="4">
        <v>0</v>
      </c>
    </row>
    <row r="4620" spans="1:11">
      <c r="A4620">
        <v>1996</v>
      </c>
      <c r="B4620" t="s">
        <v>155</v>
      </c>
      <c r="C4620" t="s">
        <v>156</v>
      </c>
      <c r="D4620" t="s">
        <v>6</v>
      </c>
      <c r="E4620" t="s">
        <v>6</v>
      </c>
      <c r="F4620">
        <v>54</v>
      </c>
      <c r="G4620" s="4">
        <v>149</v>
      </c>
      <c r="H4620" s="4">
        <v>10</v>
      </c>
      <c r="I4620" s="4">
        <v>122</v>
      </c>
      <c r="J4620" s="4">
        <v>0</v>
      </c>
      <c r="K4620" s="4">
        <v>7</v>
      </c>
    </row>
    <row r="4621" spans="1:11">
      <c r="A4621">
        <v>1996</v>
      </c>
      <c r="B4621" t="s">
        <v>155</v>
      </c>
      <c r="C4621" t="s">
        <v>156</v>
      </c>
      <c r="D4621" t="s">
        <v>6</v>
      </c>
      <c r="E4621" t="s">
        <v>537</v>
      </c>
      <c r="F4621">
        <v>3</v>
      </c>
      <c r="G4621" s="4">
        <v>3</v>
      </c>
      <c r="H4621" s="4">
        <v>0</v>
      </c>
      <c r="I4621" s="4">
        <v>0</v>
      </c>
      <c r="J4621" s="4">
        <v>0</v>
      </c>
      <c r="K4621" s="4">
        <v>0</v>
      </c>
    </row>
    <row r="4622" spans="1:11">
      <c r="A4622">
        <v>1997</v>
      </c>
      <c r="B4622" t="s">
        <v>155</v>
      </c>
      <c r="C4622" t="s">
        <v>156</v>
      </c>
      <c r="D4622" t="s">
        <v>6</v>
      </c>
      <c r="E4622" t="s">
        <v>6</v>
      </c>
      <c r="F4622">
        <v>51</v>
      </c>
      <c r="G4622" s="4">
        <v>117.60424286759327</v>
      </c>
      <c r="H4622" s="4">
        <v>0</v>
      </c>
      <c r="I4622" s="4">
        <v>111.24725676664228</v>
      </c>
      <c r="J4622" s="4">
        <v>0</v>
      </c>
      <c r="K4622" s="4">
        <v>0</v>
      </c>
    </row>
    <row r="4623" spans="1:11">
      <c r="A4623">
        <v>1997</v>
      </c>
      <c r="B4623" t="s">
        <v>155</v>
      </c>
      <c r="C4623" t="s">
        <v>156</v>
      </c>
      <c r="D4623" t="s">
        <v>6</v>
      </c>
      <c r="E4623" t="s">
        <v>677</v>
      </c>
      <c r="F4623">
        <v>2</v>
      </c>
      <c r="G4623" s="4">
        <v>2.4347826086956523</v>
      </c>
      <c r="H4623" s="4">
        <v>0</v>
      </c>
      <c r="I4623" s="4">
        <v>4.8695652173913047</v>
      </c>
      <c r="J4623" s="4">
        <v>0</v>
      </c>
      <c r="K4623" s="4">
        <v>0</v>
      </c>
    </row>
    <row r="4624" spans="1:11">
      <c r="A4624">
        <v>1998</v>
      </c>
      <c r="B4624" t="s">
        <v>155</v>
      </c>
      <c r="C4624" t="s">
        <v>156</v>
      </c>
      <c r="D4624" t="s">
        <v>6</v>
      </c>
      <c r="E4624" t="s">
        <v>6</v>
      </c>
      <c r="F4624">
        <v>53</v>
      </c>
      <c r="G4624" s="4">
        <v>139.40214477211796</v>
      </c>
      <c r="H4624" s="4">
        <v>0</v>
      </c>
      <c r="I4624" s="4">
        <v>134.59517426273459</v>
      </c>
      <c r="J4624" s="4">
        <v>0</v>
      </c>
      <c r="K4624" s="4">
        <v>0</v>
      </c>
    </row>
    <row r="4625" spans="1:11">
      <c r="A4625">
        <v>1998</v>
      </c>
      <c r="B4625" t="s">
        <v>155</v>
      </c>
      <c r="C4625" t="s">
        <v>156</v>
      </c>
      <c r="D4625" t="s">
        <v>6</v>
      </c>
      <c r="E4625" t="s">
        <v>677</v>
      </c>
      <c r="F4625">
        <v>4</v>
      </c>
      <c r="G4625" s="4">
        <v>8.0888888888888886</v>
      </c>
      <c r="H4625" s="4">
        <v>0</v>
      </c>
      <c r="I4625" s="4">
        <v>32.355555555555554</v>
      </c>
      <c r="J4625" s="4">
        <v>0</v>
      </c>
      <c r="K4625" s="4">
        <v>0</v>
      </c>
    </row>
    <row r="4626" spans="1:11">
      <c r="A4626">
        <v>1999</v>
      </c>
      <c r="B4626" t="s">
        <v>155</v>
      </c>
      <c r="C4626" t="s">
        <v>156</v>
      </c>
      <c r="D4626" t="s">
        <v>6</v>
      </c>
      <c r="E4626" t="s">
        <v>6</v>
      </c>
      <c r="F4626">
        <v>25</v>
      </c>
      <c r="G4626" s="4">
        <v>71.342045454545456</v>
      </c>
      <c r="H4626" s="4">
        <v>0</v>
      </c>
      <c r="I4626" s="4">
        <v>46.162500000000001</v>
      </c>
      <c r="J4626" s="4">
        <v>0</v>
      </c>
      <c r="K4626" s="4">
        <v>8.3931818181818176</v>
      </c>
    </row>
    <row r="4627" spans="1:11">
      <c r="A4627">
        <v>1999</v>
      </c>
      <c r="B4627" t="s">
        <v>155</v>
      </c>
      <c r="C4627" t="s">
        <v>156</v>
      </c>
      <c r="D4627" t="s">
        <v>6</v>
      </c>
      <c r="E4627" t="s">
        <v>976</v>
      </c>
      <c r="F4627">
        <v>3</v>
      </c>
      <c r="G4627" s="4">
        <v>3.2868852459016393</v>
      </c>
      <c r="H4627" s="4">
        <v>0</v>
      </c>
      <c r="I4627" s="4">
        <v>3.2868852459016393</v>
      </c>
      <c r="J4627" s="4">
        <v>0</v>
      </c>
      <c r="K4627" s="4">
        <v>0</v>
      </c>
    </row>
    <row r="4628" spans="1:11">
      <c r="A4628">
        <v>2000</v>
      </c>
      <c r="B4628" t="s">
        <v>155</v>
      </c>
      <c r="C4628" t="s">
        <v>156</v>
      </c>
      <c r="D4628" t="s">
        <v>6</v>
      </c>
      <c r="E4628" t="s">
        <v>6</v>
      </c>
      <c r="F4628">
        <v>28</v>
      </c>
      <c r="G4628" s="4">
        <v>92.205005959475557</v>
      </c>
      <c r="H4628" s="4">
        <v>0</v>
      </c>
      <c r="I4628" s="4">
        <v>106.0357568533969</v>
      </c>
      <c r="J4628" s="4">
        <v>0</v>
      </c>
      <c r="K4628" s="4">
        <v>0</v>
      </c>
    </row>
    <row r="4629" spans="1:11">
      <c r="A4629">
        <v>2001</v>
      </c>
      <c r="B4629" t="s">
        <v>155</v>
      </c>
      <c r="C4629" t="s">
        <v>156</v>
      </c>
      <c r="D4629" t="s">
        <v>6</v>
      </c>
      <c r="E4629" t="s">
        <v>6</v>
      </c>
      <c r="F4629">
        <v>37</v>
      </c>
      <c r="G4629" s="4">
        <v>78.019867549668874</v>
      </c>
      <c r="H4629" s="4">
        <v>0</v>
      </c>
      <c r="I4629" s="4">
        <v>85.450331125827816</v>
      </c>
      <c r="J4629" s="4">
        <v>0</v>
      </c>
      <c r="K4629" s="4">
        <v>0</v>
      </c>
    </row>
    <row r="4630" spans="1:11">
      <c r="A4630">
        <v>2002</v>
      </c>
      <c r="B4630" t="s">
        <v>155</v>
      </c>
      <c r="C4630" t="s">
        <v>156</v>
      </c>
      <c r="D4630" t="s">
        <v>6</v>
      </c>
      <c r="E4630" t="s">
        <v>6</v>
      </c>
      <c r="F4630">
        <v>40</v>
      </c>
      <c r="G4630" s="4">
        <v>60.379474940334127</v>
      </c>
      <c r="H4630" s="4">
        <v>0</v>
      </c>
      <c r="I4630" s="4">
        <v>134.17661097852027</v>
      </c>
      <c r="J4630" s="4">
        <v>0</v>
      </c>
      <c r="K4630" s="4">
        <v>0</v>
      </c>
    </row>
    <row r="4631" spans="1:11">
      <c r="A4631">
        <v>2003</v>
      </c>
      <c r="B4631" t="s">
        <v>155</v>
      </c>
      <c r="C4631" t="s">
        <v>156</v>
      </c>
      <c r="D4631" t="s">
        <v>6</v>
      </c>
      <c r="E4631" t="s">
        <v>6</v>
      </c>
      <c r="F4631">
        <v>16</v>
      </c>
      <c r="G4631" s="4">
        <v>31.833766233766234</v>
      </c>
      <c r="H4631" s="4">
        <v>0</v>
      </c>
      <c r="I4631" s="4">
        <v>19.896103896103899</v>
      </c>
      <c r="J4631" s="4">
        <v>0</v>
      </c>
      <c r="K4631" s="4">
        <v>0</v>
      </c>
    </row>
    <row r="4632" spans="1:11">
      <c r="A4632">
        <v>2004</v>
      </c>
      <c r="B4632" t="s">
        <v>155</v>
      </c>
      <c r="C4632" t="s">
        <v>156</v>
      </c>
      <c r="D4632" t="s">
        <v>6</v>
      </c>
      <c r="E4632" t="s">
        <v>6</v>
      </c>
      <c r="F4632">
        <v>34</v>
      </c>
      <c r="G4632" s="4">
        <v>82.821538461538466</v>
      </c>
      <c r="H4632" s="4">
        <v>0</v>
      </c>
      <c r="I4632" s="4">
        <v>79.056923076923084</v>
      </c>
      <c r="J4632" s="4">
        <v>0</v>
      </c>
      <c r="K4632" s="4">
        <v>0</v>
      </c>
    </row>
    <row r="4633" spans="1:11">
      <c r="A4633">
        <v>2004</v>
      </c>
      <c r="B4633" t="s">
        <v>155</v>
      </c>
      <c r="C4633" t="s">
        <v>156</v>
      </c>
      <c r="D4633" t="s">
        <v>6</v>
      </c>
      <c r="E4633" t="s">
        <v>537</v>
      </c>
      <c r="F4633">
        <v>4</v>
      </c>
      <c r="G4633" s="4">
        <v>3.5988398036590805</v>
      </c>
      <c r="H4633" s="4">
        <v>0</v>
      </c>
      <c r="I4633" s="4">
        <v>0</v>
      </c>
      <c r="J4633" s="4">
        <v>0</v>
      </c>
      <c r="K4633" s="4">
        <v>0</v>
      </c>
    </row>
    <row r="4634" spans="1:11">
      <c r="A4634">
        <v>2004</v>
      </c>
      <c r="B4634" t="s">
        <v>155</v>
      </c>
      <c r="C4634" t="s">
        <v>156</v>
      </c>
      <c r="D4634" t="s">
        <v>6</v>
      </c>
      <c r="E4634" t="s">
        <v>677</v>
      </c>
      <c r="F4634">
        <v>3</v>
      </c>
      <c r="G4634" s="4">
        <v>5.4318181818181817</v>
      </c>
      <c r="H4634" s="4">
        <v>0</v>
      </c>
      <c r="I4634" s="4">
        <v>0</v>
      </c>
      <c r="J4634" s="4">
        <v>0</v>
      </c>
      <c r="K4634" s="4">
        <v>0</v>
      </c>
    </row>
    <row r="4635" spans="1:11">
      <c r="A4635">
        <v>2006</v>
      </c>
      <c r="B4635" t="s">
        <v>155</v>
      </c>
      <c r="C4635" t="s">
        <v>156</v>
      </c>
      <c r="D4635" t="s">
        <v>6</v>
      </c>
      <c r="E4635" t="s">
        <v>978</v>
      </c>
      <c r="F4635">
        <v>3</v>
      </c>
      <c r="G4635" s="4">
        <v>5.3678532901833869</v>
      </c>
      <c r="H4635" s="4">
        <v>0</v>
      </c>
      <c r="I4635" s="4">
        <v>0</v>
      </c>
      <c r="J4635" s="4">
        <v>0</v>
      </c>
      <c r="K4635" s="4">
        <v>0</v>
      </c>
    </row>
    <row r="4636" spans="1:11">
      <c r="A4636">
        <v>2006</v>
      </c>
      <c r="B4636" t="s">
        <v>155</v>
      </c>
      <c r="C4636" t="s">
        <v>156</v>
      </c>
      <c r="D4636" t="s">
        <v>6</v>
      </c>
      <c r="E4636" t="s">
        <v>6</v>
      </c>
      <c r="F4636">
        <v>26</v>
      </c>
      <c r="G4636" s="4">
        <v>100.86018237082067</v>
      </c>
      <c r="H4636" s="4">
        <v>0</v>
      </c>
      <c r="I4636" s="4">
        <v>18.677811550151976</v>
      </c>
      <c r="J4636" s="4">
        <v>0</v>
      </c>
      <c r="K4636" s="4">
        <v>0</v>
      </c>
    </row>
    <row r="4637" spans="1:11">
      <c r="A4637">
        <v>2006</v>
      </c>
      <c r="B4637" t="s">
        <v>155</v>
      </c>
      <c r="C4637" t="s">
        <v>156</v>
      </c>
      <c r="D4637" t="s">
        <v>6</v>
      </c>
      <c r="E4637" t="s">
        <v>976</v>
      </c>
      <c r="F4637">
        <v>6</v>
      </c>
      <c r="G4637" s="4">
        <v>8.8882978723404253</v>
      </c>
      <c r="H4637" s="4">
        <v>0</v>
      </c>
      <c r="I4637" s="4">
        <v>0</v>
      </c>
      <c r="J4637" s="4">
        <v>0</v>
      </c>
      <c r="K4637" s="4">
        <v>0</v>
      </c>
    </row>
    <row r="4638" spans="1:11">
      <c r="A4638">
        <v>2007</v>
      </c>
      <c r="B4638" t="s">
        <v>155</v>
      </c>
      <c r="C4638" t="s">
        <v>156</v>
      </c>
      <c r="D4638" t="s">
        <v>6</v>
      </c>
      <c r="E4638" t="s">
        <v>6</v>
      </c>
      <c r="F4638">
        <v>87</v>
      </c>
      <c r="G4638" s="4">
        <v>309.16216216216219</v>
      </c>
      <c r="H4638" s="4">
        <v>0</v>
      </c>
      <c r="I4638" s="4">
        <v>68.702702702702709</v>
      </c>
      <c r="J4638" s="4">
        <v>0</v>
      </c>
      <c r="K4638" s="4">
        <v>0</v>
      </c>
    </row>
    <row r="4639" spans="1:11">
      <c r="A4639">
        <v>1970</v>
      </c>
      <c r="B4639" t="s">
        <v>229</v>
      </c>
      <c r="C4639" t="s">
        <v>230</v>
      </c>
      <c r="D4639" t="s">
        <v>6</v>
      </c>
      <c r="E4639" t="s">
        <v>534</v>
      </c>
      <c r="F4639">
        <v>16</v>
      </c>
      <c r="G4639" s="4">
        <v>48</v>
      </c>
      <c r="H4639" s="4">
        <v>5</v>
      </c>
      <c r="I4639" s="4">
        <v>0</v>
      </c>
      <c r="J4639" s="4">
        <v>0</v>
      </c>
      <c r="K4639" s="4">
        <v>0</v>
      </c>
    </row>
    <row r="4640" spans="1:11">
      <c r="A4640">
        <v>1971</v>
      </c>
      <c r="B4640" t="s">
        <v>229</v>
      </c>
      <c r="C4640" t="s">
        <v>230</v>
      </c>
      <c r="D4640" t="s">
        <v>6</v>
      </c>
      <c r="E4640" t="s">
        <v>534</v>
      </c>
      <c r="F4640">
        <v>9</v>
      </c>
      <c r="G4640" s="4">
        <v>58</v>
      </c>
      <c r="H4640" s="4">
        <v>0</v>
      </c>
      <c r="I4640" s="4">
        <v>0</v>
      </c>
      <c r="J4640" s="4">
        <v>0</v>
      </c>
      <c r="K4640" s="4">
        <v>0</v>
      </c>
    </row>
    <row r="4641" spans="1:11">
      <c r="A4641">
        <v>1973</v>
      </c>
      <c r="B4641" t="s">
        <v>229</v>
      </c>
      <c r="C4641" t="s">
        <v>230</v>
      </c>
      <c r="D4641" t="s">
        <v>6</v>
      </c>
      <c r="E4641" t="s">
        <v>534</v>
      </c>
      <c r="F4641">
        <v>3</v>
      </c>
      <c r="G4641" s="4">
        <v>7</v>
      </c>
      <c r="H4641" s="4">
        <v>0</v>
      </c>
      <c r="I4641" s="4">
        <v>0</v>
      </c>
      <c r="J4641" s="4">
        <v>0</v>
      </c>
      <c r="K4641" s="4">
        <v>0</v>
      </c>
    </row>
    <row r="4642" spans="1:11">
      <c r="A4642">
        <v>1974</v>
      </c>
      <c r="B4642" t="s">
        <v>229</v>
      </c>
      <c r="C4642" t="s">
        <v>230</v>
      </c>
      <c r="D4642" t="s">
        <v>6</v>
      </c>
      <c r="E4642" t="s">
        <v>534</v>
      </c>
      <c r="F4642">
        <v>4</v>
      </c>
      <c r="G4642" s="4">
        <v>4</v>
      </c>
      <c r="H4642" s="4">
        <v>0</v>
      </c>
      <c r="I4642" s="4">
        <v>0</v>
      </c>
      <c r="J4642" s="4">
        <v>0</v>
      </c>
      <c r="K4642" s="4">
        <v>0</v>
      </c>
    </row>
    <row r="4643" spans="1:11">
      <c r="A4643">
        <v>1975</v>
      </c>
      <c r="B4643" t="s">
        <v>229</v>
      </c>
      <c r="C4643" t="s">
        <v>230</v>
      </c>
      <c r="D4643" t="s">
        <v>6</v>
      </c>
      <c r="E4643" t="s">
        <v>534</v>
      </c>
      <c r="F4643">
        <v>3</v>
      </c>
      <c r="G4643" s="4">
        <v>3</v>
      </c>
      <c r="H4643" s="4">
        <v>0</v>
      </c>
      <c r="I4643" s="4">
        <v>0</v>
      </c>
      <c r="J4643" s="4">
        <v>0</v>
      </c>
      <c r="K4643" s="4">
        <v>0</v>
      </c>
    </row>
    <row r="4644" spans="1:11">
      <c r="A4644">
        <v>1977</v>
      </c>
      <c r="B4644" t="s">
        <v>229</v>
      </c>
      <c r="C4644" t="s">
        <v>230</v>
      </c>
      <c r="D4644" t="s">
        <v>6</v>
      </c>
      <c r="E4644" t="s">
        <v>534</v>
      </c>
      <c r="F4644">
        <v>8</v>
      </c>
      <c r="G4644" s="4">
        <v>4</v>
      </c>
      <c r="H4644" s="4">
        <v>12</v>
      </c>
      <c r="I4644" s="4">
        <v>0</v>
      </c>
      <c r="J4644" s="4">
        <v>0</v>
      </c>
      <c r="K4644" s="4">
        <v>0</v>
      </c>
    </row>
    <row r="4645" spans="1:11">
      <c r="A4645">
        <v>1980</v>
      </c>
      <c r="B4645" t="s">
        <v>229</v>
      </c>
      <c r="C4645" t="s">
        <v>230</v>
      </c>
      <c r="D4645" t="s">
        <v>6</v>
      </c>
      <c r="E4645" t="s">
        <v>534</v>
      </c>
      <c r="F4645">
        <v>3</v>
      </c>
      <c r="G4645" s="4">
        <v>3</v>
      </c>
      <c r="H4645" s="4">
        <v>0</v>
      </c>
      <c r="I4645" s="4">
        <v>0</v>
      </c>
      <c r="J4645" s="4">
        <v>0</v>
      </c>
      <c r="K4645" s="4">
        <v>0</v>
      </c>
    </row>
    <row r="4646" spans="1:11">
      <c r="A4646">
        <v>1981</v>
      </c>
      <c r="B4646" t="s">
        <v>229</v>
      </c>
      <c r="C4646" t="s">
        <v>230</v>
      </c>
      <c r="D4646" t="s">
        <v>6</v>
      </c>
      <c r="E4646" t="s">
        <v>534</v>
      </c>
      <c r="F4646">
        <v>6</v>
      </c>
      <c r="G4646" s="4">
        <v>29</v>
      </c>
      <c r="H4646" s="4">
        <v>0</v>
      </c>
      <c r="I4646" s="4">
        <v>0</v>
      </c>
      <c r="J4646" s="4">
        <v>0</v>
      </c>
      <c r="K4646" s="4">
        <v>0</v>
      </c>
    </row>
    <row r="4647" spans="1:11">
      <c r="A4647">
        <v>1985</v>
      </c>
      <c r="B4647" t="s">
        <v>229</v>
      </c>
      <c r="C4647" t="s">
        <v>230</v>
      </c>
      <c r="D4647" t="s">
        <v>6</v>
      </c>
      <c r="E4647" t="s">
        <v>537</v>
      </c>
      <c r="F4647">
        <v>3</v>
      </c>
      <c r="G4647" s="4">
        <v>13</v>
      </c>
      <c r="H4647" s="4">
        <v>0</v>
      </c>
      <c r="I4647" s="4">
        <v>0</v>
      </c>
      <c r="J4647" s="4">
        <v>0</v>
      </c>
      <c r="K4647" s="4">
        <v>0</v>
      </c>
    </row>
    <row r="4648" spans="1:11">
      <c r="A4648">
        <v>1991</v>
      </c>
      <c r="B4648" t="s">
        <v>229</v>
      </c>
      <c r="C4648" t="s">
        <v>230</v>
      </c>
      <c r="D4648" t="s">
        <v>6</v>
      </c>
      <c r="E4648" t="s">
        <v>6</v>
      </c>
      <c r="F4648">
        <v>12</v>
      </c>
      <c r="G4648" s="4">
        <v>42</v>
      </c>
      <c r="H4648" s="4">
        <v>0</v>
      </c>
      <c r="I4648" s="4">
        <v>0</v>
      </c>
      <c r="J4648" s="4">
        <v>0</v>
      </c>
      <c r="K4648" s="4">
        <v>0</v>
      </c>
    </row>
    <row r="4649" spans="1:11">
      <c r="A4649">
        <v>1994</v>
      </c>
      <c r="B4649" t="s">
        <v>229</v>
      </c>
      <c r="C4649" t="s">
        <v>230</v>
      </c>
      <c r="D4649" t="s">
        <v>6</v>
      </c>
      <c r="E4649" t="s">
        <v>6</v>
      </c>
      <c r="F4649">
        <v>5</v>
      </c>
      <c r="G4649" s="4">
        <v>10</v>
      </c>
      <c r="H4649" s="4">
        <v>0</v>
      </c>
      <c r="I4649" s="4">
        <v>0</v>
      </c>
      <c r="J4649" s="4">
        <v>0</v>
      </c>
      <c r="K4649" s="4">
        <v>0</v>
      </c>
    </row>
    <row r="4650" spans="1:11">
      <c r="A4650">
        <v>1969</v>
      </c>
      <c r="B4650" t="s">
        <v>217</v>
      </c>
      <c r="C4650" t="s">
        <v>218</v>
      </c>
      <c r="D4650" t="s">
        <v>6</v>
      </c>
      <c r="E4650" t="s">
        <v>534</v>
      </c>
      <c r="F4650">
        <v>4</v>
      </c>
      <c r="G4650" s="4">
        <v>4</v>
      </c>
      <c r="H4650" s="4">
        <v>0</v>
      </c>
      <c r="I4650" s="4">
        <v>0</v>
      </c>
      <c r="J4650" s="4">
        <v>0</v>
      </c>
      <c r="K4650" s="4">
        <v>0</v>
      </c>
    </row>
    <row r="4651" spans="1:11">
      <c r="A4651">
        <v>1971</v>
      </c>
      <c r="B4651" t="s">
        <v>217</v>
      </c>
      <c r="C4651" t="s">
        <v>218</v>
      </c>
      <c r="D4651" t="s">
        <v>6</v>
      </c>
      <c r="E4651" t="s">
        <v>534</v>
      </c>
      <c r="F4651">
        <v>9</v>
      </c>
      <c r="G4651" s="4">
        <v>14</v>
      </c>
      <c r="H4651" s="4">
        <v>0</v>
      </c>
      <c r="I4651" s="4">
        <v>0</v>
      </c>
      <c r="J4651" s="4">
        <v>0</v>
      </c>
      <c r="K4651" s="4">
        <v>0</v>
      </c>
    </row>
    <row r="4652" spans="1:11">
      <c r="A4652">
        <v>1978</v>
      </c>
      <c r="B4652" t="s">
        <v>217</v>
      </c>
      <c r="C4652" t="s">
        <v>218</v>
      </c>
      <c r="D4652" t="s">
        <v>6</v>
      </c>
      <c r="E4652" t="s">
        <v>534</v>
      </c>
      <c r="F4652">
        <v>3</v>
      </c>
      <c r="G4652" s="4">
        <v>3</v>
      </c>
      <c r="H4652" s="4">
        <v>0</v>
      </c>
      <c r="I4652" s="4">
        <v>0</v>
      </c>
      <c r="J4652" s="4">
        <v>0</v>
      </c>
      <c r="K4652" s="4">
        <v>0</v>
      </c>
    </row>
    <row r="4653" spans="1:11">
      <c r="A4653">
        <v>1981</v>
      </c>
      <c r="B4653" t="s">
        <v>217</v>
      </c>
      <c r="C4653" t="s">
        <v>218</v>
      </c>
      <c r="D4653" t="s">
        <v>6</v>
      </c>
      <c r="E4653" t="s">
        <v>534</v>
      </c>
      <c r="F4653">
        <v>3</v>
      </c>
      <c r="G4653" s="4">
        <v>36</v>
      </c>
      <c r="H4653" s="4">
        <v>0</v>
      </c>
      <c r="I4653" s="4">
        <v>18</v>
      </c>
      <c r="J4653" s="4">
        <v>0</v>
      </c>
      <c r="K4653" s="4">
        <v>0</v>
      </c>
    </row>
    <row r="4654" spans="1:11">
      <c r="A4654">
        <v>1982</v>
      </c>
      <c r="B4654" t="s">
        <v>217</v>
      </c>
      <c r="C4654" t="s">
        <v>218</v>
      </c>
      <c r="D4654" t="s">
        <v>6</v>
      </c>
      <c r="E4654" t="s">
        <v>534</v>
      </c>
      <c r="F4654">
        <v>3</v>
      </c>
      <c r="G4654" s="4">
        <v>6</v>
      </c>
      <c r="H4654" s="4">
        <v>0</v>
      </c>
      <c r="I4654" s="4">
        <v>0</v>
      </c>
      <c r="J4654" s="4">
        <v>0</v>
      </c>
      <c r="K4654" s="4">
        <v>0</v>
      </c>
    </row>
    <row r="4655" spans="1:11">
      <c r="A4655">
        <v>1995</v>
      </c>
      <c r="B4655" t="s">
        <v>217</v>
      </c>
      <c r="C4655" t="s">
        <v>218</v>
      </c>
      <c r="D4655" t="s">
        <v>6</v>
      </c>
      <c r="E4655" t="s">
        <v>6</v>
      </c>
      <c r="F4655">
        <v>3</v>
      </c>
      <c r="G4655" s="4">
        <v>19</v>
      </c>
      <c r="H4655" s="4">
        <v>0</v>
      </c>
      <c r="I4655" s="4">
        <v>0</v>
      </c>
      <c r="J4655" s="4">
        <v>0</v>
      </c>
      <c r="K4655" s="4">
        <v>0</v>
      </c>
    </row>
    <row r="4656" spans="1:11">
      <c r="A4656">
        <v>2007</v>
      </c>
      <c r="B4656" t="s">
        <v>217</v>
      </c>
      <c r="C4656" t="s">
        <v>218</v>
      </c>
      <c r="D4656" t="s">
        <v>6</v>
      </c>
      <c r="E4656" t="s">
        <v>6</v>
      </c>
      <c r="F4656">
        <v>18</v>
      </c>
      <c r="G4656" s="4">
        <v>34.351351351351354</v>
      </c>
      <c r="H4656" s="4">
        <v>0</v>
      </c>
      <c r="I4656" s="4">
        <v>0</v>
      </c>
      <c r="J4656" s="4">
        <v>0</v>
      </c>
      <c r="K4656" s="4">
        <v>0</v>
      </c>
    </row>
    <row r="4657" spans="1:11">
      <c r="A4657">
        <v>1968</v>
      </c>
      <c r="B4657" t="s">
        <v>157</v>
      </c>
      <c r="C4657" t="s">
        <v>158</v>
      </c>
      <c r="D4657" t="s">
        <v>6</v>
      </c>
      <c r="E4657" t="s">
        <v>534</v>
      </c>
      <c r="F4657">
        <v>284</v>
      </c>
      <c r="G4657" s="4">
        <v>1821</v>
      </c>
      <c r="H4657" s="4">
        <v>406</v>
      </c>
      <c r="I4657" s="4">
        <v>0</v>
      </c>
      <c r="J4657" s="4">
        <v>0</v>
      </c>
      <c r="K4657" s="4">
        <v>0</v>
      </c>
    </row>
    <row r="4658" spans="1:11">
      <c r="A4658">
        <v>1969</v>
      </c>
      <c r="B4658" t="s">
        <v>157</v>
      </c>
      <c r="C4658" t="s">
        <v>158</v>
      </c>
      <c r="D4658" t="s">
        <v>6</v>
      </c>
      <c r="E4658" t="s">
        <v>534</v>
      </c>
      <c r="F4658">
        <v>312</v>
      </c>
      <c r="G4658" s="4">
        <v>2173</v>
      </c>
      <c r="H4658" s="4">
        <v>746</v>
      </c>
      <c r="I4658" s="4">
        <v>0</v>
      </c>
      <c r="J4658" s="4">
        <v>0</v>
      </c>
      <c r="K4658" s="4">
        <v>0</v>
      </c>
    </row>
    <row r="4659" spans="1:11">
      <c r="A4659">
        <v>1970</v>
      </c>
      <c r="B4659" t="s">
        <v>157</v>
      </c>
      <c r="C4659" t="s">
        <v>158</v>
      </c>
      <c r="D4659" t="s">
        <v>6</v>
      </c>
      <c r="E4659" t="s">
        <v>534</v>
      </c>
      <c r="F4659">
        <v>251</v>
      </c>
      <c r="G4659" s="4">
        <v>2023</v>
      </c>
      <c r="H4659" s="4">
        <v>341</v>
      </c>
      <c r="I4659" s="4">
        <v>0</v>
      </c>
      <c r="J4659" s="4">
        <v>0</v>
      </c>
      <c r="K4659" s="4">
        <v>0</v>
      </c>
    </row>
    <row r="4660" spans="1:11">
      <c r="A4660">
        <v>1971</v>
      </c>
      <c r="B4660" t="s">
        <v>157</v>
      </c>
      <c r="C4660" t="s">
        <v>158</v>
      </c>
      <c r="D4660" t="s">
        <v>6</v>
      </c>
      <c r="E4660" t="s">
        <v>534</v>
      </c>
      <c r="F4660">
        <v>347</v>
      </c>
      <c r="G4660" s="4">
        <v>3083</v>
      </c>
      <c r="H4660" s="4">
        <v>419</v>
      </c>
      <c r="I4660" s="4">
        <v>282</v>
      </c>
      <c r="J4660" s="4">
        <v>0</v>
      </c>
      <c r="K4660" s="4">
        <v>0</v>
      </c>
    </row>
    <row r="4661" spans="1:11">
      <c r="A4661">
        <v>1972</v>
      </c>
      <c r="B4661" t="s">
        <v>157</v>
      </c>
      <c r="C4661" t="s">
        <v>158</v>
      </c>
      <c r="D4661" t="s">
        <v>6</v>
      </c>
      <c r="E4661" t="s">
        <v>534</v>
      </c>
      <c r="F4661">
        <v>248</v>
      </c>
      <c r="G4661" s="4">
        <v>2170</v>
      </c>
      <c r="H4661" s="4">
        <v>504</v>
      </c>
      <c r="I4661" s="4">
        <v>268</v>
      </c>
      <c r="J4661" s="4">
        <v>0</v>
      </c>
      <c r="K4661" s="4">
        <v>0</v>
      </c>
    </row>
    <row r="4662" spans="1:11">
      <c r="A4662">
        <v>1973</v>
      </c>
      <c r="B4662" t="s">
        <v>157</v>
      </c>
      <c r="C4662" t="s">
        <v>158</v>
      </c>
      <c r="D4662" t="s">
        <v>6</v>
      </c>
      <c r="E4662" t="s">
        <v>534</v>
      </c>
      <c r="F4662">
        <v>176</v>
      </c>
      <c r="G4662" s="4">
        <v>1892</v>
      </c>
      <c r="H4662" s="4">
        <v>329</v>
      </c>
      <c r="I4662" s="4">
        <v>92</v>
      </c>
      <c r="J4662" s="4">
        <v>0</v>
      </c>
      <c r="K4662" s="4">
        <v>0</v>
      </c>
    </row>
    <row r="4663" spans="1:11">
      <c r="A4663">
        <v>1974</v>
      </c>
      <c r="B4663" t="s">
        <v>157</v>
      </c>
      <c r="C4663" t="s">
        <v>158</v>
      </c>
      <c r="D4663" t="s">
        <v>6</v>
      </c>
      <c r="E4663" t="s">
        <v>534</v>
      </c>
      <c r="F4663">
        <v>145</v>
      </c>
      <c r="G4663" s="4">
        <v>1376</v>
      </c>
      <c r="H4663" s="4">
        <v>395</v>
      </c>
      <c r="I4663" s="4">
        <v>123</v>
      </c>
      <c r="J4663" s="4">
        <v>0</v>
      </c>
      <c r="K4663" s="4">
        <v>0</v>
      </c>
    </row>
    <row r="4664" spans="1:11">
      <c r="A4664">
        <v>1975</v>
      </c>
      <c r="B4664" t="s">
        <v>157</v>
      </c>
      <c r="C4664" t="s">
        <v>158</v>
      </c>
      <c r="D4664" t="s">
        <v>6</v>
      </c>
      <c r="E4664" t="s">
        <v>534</v>
      </c>
      <c r="F4664">
        <v>159</v>
      </c>
      <c r="G4664" s="4">
        <v>1302</v>
      </c>
      <c r="H4664" s="4">
        <v>269</v>
      </c>
      <c r="I4664" s="4">
        <v>132</v>
      </c>
      <c r="J4664" s="4">
        <v>0</v>
      </c>
      <c r="K4664" s="4">
        <v>0</v>
      </c>
    </row>
    <row r="4665" spans="1:11">
      <c r="A4665">
        <v>1976</v>
      </c>
      <c r="B4665" t="s">
        <v>157</v>
      </c>
      <c r="C4665" t="s">
        <v>158</v>
      </c>
      <c r="D4665" t="s">
        <v>6</v>
      </c>
      <c r="E4665" t="s">
        <v>534</v>
      </c>
      <c r="F4665">
        <v>169</v>
      </c>
      <c r="G4665" s="4">
        <v>1063</v>
      </c>
      <c r="H4665" s="4">
        <v>277</v>
      </c>
      <c r="I4665" s="4">
        <v>116</v>
      </c>
      <c r="J4665" s="4">
        <v>0</v>
      </c>
      <c r="K4665" s="4">
        <v>0</v>
      </c>
    </row>
    <row r="4666" spans="1:11">
      <c r="A4666">
        <v>1977</v>
      </c>
      <c r="B4666" t="s">
        <v>157</v>
      </c>
      <c r="C4666" t="s">
        <v>158</v>
      </c>
      <c r="D4666" t="s">
        <v>6</v>
      </c>
      <c r="E4666" t="s">
        <v>534</v>
      </c>
      <c r="F4666">
        <v>148</v>
      </c>
      <c r="G4666" s="4">
        <v>1079</v>
      </c>
      <c r="H4666" s="4">
        <v>80</v>
      </c>
      <c r="I4666" s="4">
        <v>60</v>
      </c>
      <c r="J4666" s="4">
        <v>0</v>
      </c>
      <c r="K4666" s="4">
        <v>0</v>
      </c>
    </row>
    <row r="4667" spans="1:11">
      <c r="A4667">
        <v>1978</v>
      </c>
      <c r="B4667" t="s">
        <v>157</v>
      </c>
      <c r="C4667" t="s">
        <v>158</v>
      </c>
      <c r="D4667" t="s">
        <v>6</v>
      </c>
      <c r="E4667" t="s">
        <v>534</v>
      </c>
      <c r="F4667">
        <v>175</v>
      </c>
      <c r="G4667" s="4">
        <v>1426</v>
      </c>
      <c r="H4667" s="4">
        <v>203</v>
      </c>
      <c r="I4667" s="4">
        <v>214</v>
      </c>
      <c r="J4667" s="4">
        <v>0</v>
      </c>
      <c r="K4667" s="4">
        <v>0</v>
      </c>
    </row>
    <row r="4668" spans="1:11">
      <c r="A4668">
        <v>1979</v>
      </c>
      <c r="B4668" t="s">
        <v>157</v>
      </c>
      <c r="C4668" t="s">
        <v>158</v>
      </c>
      <c r="D4668" t="s">
        <v>6</v>
      </c>
      <c r="E4668" t="s">
        <v>534</v>
      </c>
      <c r="F4668">
        <v>181</v>
      </c>
      <c r="G4668" s="4">
        <v>1610</v>
      </c>
      <c r="H4668" s="4">
        <v>183</v>
      </c>
      <c r="I4668" s="4">
        <v>324</v>
      </c>
      <c r="J4668" s="4">
        <v>0</v>
      </c>
      <c r="K4668" s="4">
        <v>0</v>
      </c>
    </row>
    <row r="4669" spans="1:11">
      <c r="A4669">
        <v>1980</v>
      </c>
      <c r="B4669" t="s">
        <v>157</v>
      </c>
      <c r="C4669" t="s">
        <v>158</v>
      </c>
      <c r="D4669" t="s">
        <v>6</v>
      </c>
      <c r="E4669" t="s">
        <v>534</v>
      </c>
      <c r="F4669">
        <v>94</v>
      </c>
      <c r="G4669" s="4">
        <v>505</v>
      </c>
      <c r="H4669" s="4">
        <v>23</v>
      </c>
      <c r="I4669" s="4">
        <v>103</v>
      </c>
      <c r="J4669" s="4">
        <v>0</v>
      </c>
      <c r="K4669" s="4">
        <v>0</v>
      </c>
    </row>
    <row r="4670" spans="1:11">
      <c r="A4670">
        <v>1981</v>
      </c>
      <c r="B4670" t="s">
        <v>157</v>
      </c>
      <c r="C4670" t="s">
        <v>158</v>
      </c>
      <c r="D4670" t="s">
        <v>6</v>
      </c>
      <c r="E4670" t="s">
        <v>534</v>
      </c>
      <c r="F4670">
        <v>58</v>
      </c>
      <c r="G4670" s="4">
        <v>395</v>
      </c>
      <c r="H4670" s="4">
        <v>18</v>
      </c>
      <c r="I4670" s="4">
        <v>179</v>
      </c>
      <c r="J4670" s="4">
        <v>0</v>
      </c>
      <c r="K4670" s="4">
        <v>0</v>
      </c>
    </row>
    <row r="4671" spans="1:11">
      <c r="A4671">
        <v>1982</v>
      </c>
      <c r="B4671" t="s">
        <v>157</v>
      </c>
      <c r="C4671" t="s">
        <v>158</v>
      </c>
      <c r="D4671" t="s">
        <v>6</v>
      </c>
      <c r="E4671" t="s">
        <v>534</v>
      </c>
      <c r="F4671">
        <v>35</v>
      </c>
      <c r="G4671" s="4">
        <v>238</v>
      </c>
      <c r="H4671" s="4">
        <v>11</v>
      </c>
      <c r="I4671" s="4">
        <v>127</v>
      </c>
      <c r="J4671" s="4">
        <v>14</v>
      </c>
      <c r="K4671" s="4">
        <v>47</v>
      </c>
    </row>
    <row r="4672" spans="1:11">
      <c r="A4672">
        <v>1983</v>
      </c>
      <c r="B4672" t="s">
        <v>157</v>
      </c>
      <c r="C4672" t="s">
        <v>158</v>
      </c>
      <c r="D4672" t="s">
        <v>6</v>
      </c>
      <c r="E4672" t="s">
        <v>534</v>
      </c>
      <c r="F4672">
        <v>90</v>
      </c>
      <c r="G4672" s="4">
        <v>685</v>
      </c>
      <c r="H4672" s="4">
        <v>4</v>
      </c>
      <c r="I4672" s="4">
        <v>160</v>
      </c>
      <c r="J4672" s="4">
        <v>43</v>
      </c>
      <c r="K4672" s="4">
        <v>130</v>
      </c>
    </row>
    <row r="4673" spans="1:11">
      <c r="A4673">
        <v>1984</v>
      </c>
      <c r="B4673" t="s">
        <v>157</v>
      </c>
      <c r="C4673" t="s">
        <v>158</v>
      </c>
      <c r="D4673" t="s">
        <v>6</v>
      </c>
      <c r="E4673" t="s">
        <v>6</v>
      </c>
      <c r="F4673">
        <v>128</v>
      </c>
      <c r="G4673" s="4">
        <v>1939</v>
      </c>
      <c r="H4673" s="4">
        <v>26</v>
      </c>
      <c r="I4673" s="4">
        <v>625</v>
      </c>
      <c r="J4673" s="4">
        <v>158</v>
      </c>
      <c r="K4673" s="4">
        <v>548</v>
      </c>
    </row>
    <row r="4674" spans="1:11">
      <c r="A4674">
        <v>1984</v>
      </c>
      <c r="B4674" t="s">
        <v>157</v>
      </c>
      <c r="C4674" t="s">
        <v>158</v>
      </c>
      <c r="D4674" t="s">
        <v>6</v>
      </c>
      <c r="E4674" t="s">
        <v>537</v>
      </c>
      <c r="F4674">
        <v>24</v>
      </c>
      <c r="G4674" s="4">
        <v>83</v>
      </c>
      <c r="H4674" s="4">
        <v>8</v>
      </c>
      <c r="I4674" s="4">
        <v>16</v>
      </c>
      <c r="J4674" s="4">
        <v>24</v>
      </c>
      <c r="K4674" s="4">
        <v>20</v>
      </c>
    </row>
    <row r="4675" spans="1:11">
      <c r="A4675">
        <v>1984</v>
      </c>
      <c r="B4675" t="s">
        <v>157</v>
      </c>
      <c r="C4675" t="s">
        <v>158</v>
      </c>
      <c r="D4675" t="s">
        <v>6</v>
      </c>
      <c r="E4675" t="s">
        <v>976</v>
      </c>
      <c r="F4675">
        <v>2</v>
      </c>
      <c r="G4675" s="4">
        <v>7</v>
      </c>
      <c r="H4675" s="4">
        <v>0</v>
      </c>
      <c r="I4675" s="4">
        <v>4</v>
      </c>
      <c r="J4675" s="4">
        <v>4</v>
      </c>
      <c r="K4675" s="4">
        <v>0</v>
      </c>
    </row>
    <row r="4676" spans="1:11">
      <c r="A4676">
        <v>1985</v>
      </c>
      <c r="B4676" t="s">
        <v>157</v>
      </c>
      <c r="C4676" t="s">
        <v>158</v>
      </c>
      <c r="D4676" t="s">
        <v>6</v>
      </c>
      <c r="E4676" t="s">
        <v>6</v>
      </c>
      <c r="F4676">
        <v>166</v>
      </c>
      <c r="G4676" s="4">
        <v>2219</v>
      </c>
      <c r="H4676" s="4">
        <v>3</v>
      </c>
      <c r="I4676" s="4">
        <v>960</v>
      </c>
      <c r="J4676" s="4">
        <v>204</v>
      </c>
      <c r="K4676" s="4">
        <v>780</v>
      </c>
    </row>
    <row r="4677" spans="1:11">
      <c r="A4677">
        <v>1985</v>
      </c>
      <c r="B4677" t="s">
        <v>157</v>
      </c>
      <c r="C4677" t="s">
        <v>158</v>
      </c>
      <c r="D4677" t="s">
        <v>6</v>
      </c>
      <c r="E4677" t="s">
        <v>537</v>
      </c>
      <c r="F4677">
        <v>22</v>
      </c>
      <c r="G4677" s="4">
        <v>80</v>
      </c>
      <c r="H4677" s="4">
        <v>0</v>
      </c>
      <c r="I4677" s="4">
        <v>131</v>
      </c>
      <c r="J4677" s="4">
        <v>35</v>
      </c>
      <c r="K4677" s="4">
        <v>90</v>
      </c>
    </row>
    <row r="4678" spans="1:11">
      <c r="A4678">
        <v>1985</v>
      </c>
      <c r="B4678" t="s">
        <v>157</v>
      </c>
      <c r="C4678" t="s">
        <v>158</v>
      </c>
      <c r="D4678" t="s">
        <v>6</v>
      </c>
      <c r="E4678" t="s">
        <v>979</v>
      </c>
      <c r="F4678">
        <v>3</v>
      </c>
      <c r="G4678" s="4">
        <v>3</v>
      </c>
      <c r="H4678" s="4">
        <v>0</v>
      </c>
      <c r="I4678" s="4">
        <v>0</v>
      </c>
      <c r="J4678" s="4">
        <v>0</v>
      </c>
      <c r="K4678" s="4">
        <v>0</v>
      </c>
    </row>
    <row r="4679" spans="1:11">
      <c r="A4679">
        <v>1985</v>
      </c>
      <c r="B4679" t="s">
        <v>157</v>
      </c>
      <c r="C4679" t="s">
        <v>158</v>
      </c>
      <c r="D4679" t="s">
        <v>6</v>
      </c>
      <c r="E4679" t="s">
        <v>976</v>
      </c>
      <c r="F4679">
        <v>6</v>
      </c>
      <c r="G4679" s="4">
        <v>28</v>
      </c>
      <c r="H4679" s="4">
        <v>0</v>
      </c>
      <c r="I4679" s="4">
        <v>19</v>
      </c>
      <c r="J4679" s="4">
        <v>7</v>
      </c>
      <c r="K4679" s="4">
        <v>9</v>
      </c>
    </row>
    <row r="4680" spans="1:11">
      <c r="A4680">
        <v>1986</v>
      </c>
      <c r="B4680" t="s">
        <v>157</v>
      </c>
      <c r="C4680" t="s">
        <v>158</v>
      </c>
      <c r="D4680" t="s">
        <v>6</v>
      </c>
      <c r="E4680" t="s">
        <v>978</v>
      </c>
      <c r="F4680">
        <v>2</v>
      </c>
      <c r="G4680" s="4">
        <v>4</v>
      </c>
      <c r="H4680" s="4">
        <v>0</v>
      </c>
      <c r="I4680" s="4">
        <v>0</v>
      </c>
      <c r="J4680" s="4">
        <v>0</v>
      </c>
      <c r="K4680" s="4">
        <v>0</v>
      </c>
    </row>
    <row r="4681" spans="1:11">
      <c r="A4681">
        <v>1986</v>
      </c>
      <c r="B4681" t="s">
        <v>157</v>
      </c>
      <c r="C4681" t="s">
        <v>158</v>
      </c>
      <c r="D4681" t="s">
        <v>6</v>
      </c>
      <c r="E4681" t="s">
        <v>6</v>
      </c>
      <c r="F4681">
        <v>293</v>
      </c>
      <c r="G4681" s="4">
        <v>2800</v>
      </c>
      <c r="H4681" s="4">
        <v>4</v>
      </c>
      <c r="I4681" s="4">
        <v>668</v>
      </c>
      <c r="J4681" s="4">
        <v>590</v>
      </c>
      <c r="K4681" s="4">
        <v>2807</v>
      </c>
    </row>
    <row r="4682" spans="1:11">
      <c r="A4682">
        <v>1986</v>
      </c>
      <c r="B4682" t="s">
        <v>157</v>
      </c>
      <c r="C4682" t="s">
        <v>158</v>
      </c>
      <c r="D4682" t="s">
        <v>6</v>
      </c>
      <c r="E4682" t="s">
        <v>537</v>
      </c>
      <c r="F4682">
        <v>42</v>
      </c>
      <c r="G4682" s="4">
        <v>145</v>
      </c>
      <c r="H4682" s="4">
        <v>3</v>
      </c>
      <c r="I4682" s="4">
        <v>80</v>
      </c>
      <c r="J4682" s="4">
        <v>58</v>
      </c>
      <c r="K4682" s="4">
        <v>116</v>
      </c>
    </row>
    <row r="4683" spans="1:11">
      <c r="A4683">
        <v>1986</v>
      </c>
      <c r="B4683" t="s">
        <v>157</v>
      </c>
      <c r="C4683" t="s">
        <v>158</v>
      </c>
      <c r="D4683" t="s">
        <v>6</v>
      </c>
      <c r="E4683" t="s">
        <v>662</v>
      </c>
      <c r="F4683">
        <v>3</v>
      </c>
      <c r="G4683" s="4">
        <v>116</v>
      </c>
      <c r="H4683" s="4">
        <v>0</v>
      </c>
      <c r="I4683" s="4">
        <v>58</v>
      </c>
      <c r="J4683" s="4">
        <v>29</v>
      </c>
      <c r="K4683" s="4">
        <v>174</v>
      </c>
    </row>
    <row r="4684" spans="1:11">
      <c r="A4684">
        <v>1986</v>
      </c>
      <c r="B4684" t="s">
        <v>157</v>
      </c>
      <c r="C4684" t="s">
        <v>158</v>
      </c>
      <c r="D4684" t="s">
        <v>6</v>
      </c>
      <c r="E4684" t="s">
        <v>677</v>
      </c>
      <c r="F4684">
        <v>3</v>
      </c>
      <c r="G4684" s="4">
        <v>6</v>
      </c>
      <c r="H4684" s="4">
        <v>0</v>
      </c>
      <c r="I4684" s="4">
        <v>0</v>
      </c>
      <c r="J4684" s="4">
        <v>0</v>
      </c>
      <c r="K4684" s="4">
        <v>0</v>
      </c>
    </row>
    <row r="4685" spans="1:11">
      <c r="A4685">
        <v>1986</v>
      </c>
      <c r="B4685" t="s">
        <v>157</v>
      </c>
      <c r="C4685" t="s">
        <v>158</v>
      </c>
      <c r="D4685" t="s">
        <v>6</v>
      </c>
      <c r="E4685" t="s">
        <v>976</v>
      </c>
      <c r="F4685">
        <v>9</v>
      </c>
      <c r="G4685" s="4">
        <v>44</v>
      </c>
      <c r="H4685" s="4">
        <v>0</v>
      </c>
      <c r="I4685" s="4">
        <v>33</v>
      </c>
      <c r="J4685" s="4">
        <v>45</v>
      </c>
      <c r="K4685" s="4">
        <v>65</v>
      </c>
    </row>
    <row r="4686" spans="1:11">
      <c r="A4686">
        <v>1987</v>
      </c>
      <c r="B4686" t="s">
        <v>157</v>
      </c>
      <c r="C4686" t="s">
        <v>158</v>
      </c>
      <c r="D4686" t="s">
        <v>6</v>
      </c>
      <c r="E4686" t="s">
        <v>978</v>
      </c>
      <c r="F4686">
        <v>11</v>
      </c>
      <c r="G4686" s="4">
        <v>28</v>
      </c>
      <c r="H4686" s="4">
        <v>0</v>
      </c>
      <c r="I4686" s="4">
        <v>0</v>
      </c>
      <c r="J4686" s="4">
        <v>2</v>
      </c>
      <c r="K4686" s="4">
        <v>4</v>
      </c>
    </row>
    <row r="4687" spans="1:11">
      <c r="A4687">
        <v>1987</v>
      </c>
      <c r="B4687" t="s">
        <v>157</v>
      </c>
      <c r="C4687" t="s">
        <v>158</v>
      </c>
      <c r="D4687" t="s">
        <v>6</v>
      </c>
      <c r="E4687" t="s">
        <v>6</v>
      </c>
      <c r="F4687">
        <v>295</v>
      </c>
      <c r="G4687" s="4">
        <v>2137</v>
      </c>
      <c r="H4687" s="4">
        <v>0</v>
      </c>
      <c r="I4687" s="4">
        <v>450</v>
      </c>
      <c r="J4687" s="4">
        <v>494</v>
      </c>
      <c r="K4687" s="4">
        <v>1383</v>
      </c>
    </row>
    <row r="4688" spans="1:11">
      <c r="A4688">
        <v>1987</v>
      </c>
      <c r="B4688" t="s">
        <v>157</v>
      </c>
      <c r="C4688" t="s">
        <v>158</v>
      </c>
      <c r="D4688" t="s">
        <v>6</v>
      </c>
      <c r="E4688" t="s">
        <v>537</v>
      </c>
      <c r="F4688">
        <v>28</v>
      </c>
      <c r="G4688" s="4">
        <v>78</v>
      </c>
      <c r="H4688" s="4">
        <v>0</v>
      </c>
      <c r="I4688" s="4">
        <v>14</v>
      </c>
      <c r="J4688" s="4">
        <v>23</v>
      </c>
      <c r="K4688" s="4">
        <v>5</v>
      </c>
    </row>
    <row r="4689" spans="1:11">
      <c r="A4689">
        <v>1987</v>
      </c>
      <c r="B4689" t="s">
        <v>157</v>
      </c>
      <c r="C4689" t="s">
        <v>158</v>
      </c>
      <c r="D4689" t="s">
        <v>6</v>
      </c>
      <c r="E4689" t="s">
        <v>979</v>
      </c>
      <c r="F4689">
        <v>3</v>
      </c>
      <c r="G4689" s="4">
        <v>3</v>
      </c>
      <c r="H4689" s="4">
        <v>0</v>
      </c>
      <c r="I4689" s="4">
        <v>0</v>
      </c>
      <c r="J4689" s="4">
        <v>0</v>
      </c>
      <c r="K4689" s="4">
        <v>0</v>
      </c>
    </row>
    <row r="4690" spans="1:11">
      <c r="A4690">
        <v>1987</v>
      </c>
      <c r="B4690" t="s">
        <v>157</v>
      </c>
      <c r="C4690" t="s">
        <v>158</v>
      </c>
      <c r="D4690" t="s">
        <v>6</v>
      </c>
      <c r="E4690" t="s">
        <v>976</v>
      </c>
      <c r="F4690">
        <v>11</v>
      </c>
      <c r="G4690" s="4">
        <v>36</v>
      </c>
      <c r="H4690" s="4">
        <v>2</v>
      </c>
      <c r="I4690" s="4">
        <v>30</v>
      </c>
      <c r="J4690" s="4">
        <v>25</v>
      </c>
      <c r="K4690" s="4">
        <v>82</v>
      </c>
    </row>
    <row r="4691" spans="1:11">
      <c r="A4691">
        <v>1988</v>
      </c>
      <c r="B4691" t="s">
        <v>157</v>
      </c>
      <c r="C4691" t="s">
        <v>158</v>
      </c>
      <c r="D4691" t="s">
        <v>6</v>
      </c>
      <c r="E4691" t="s">
        <v>978</v>
      </c>
      <c r="F4691">
        <v>2</v>
      </c>
      <c r="G4691" s="4">
        <v>27</v>
      </c>
      <c r="H4691" s="4">
        <v>0</v>
      </c>
      <c r="I4691" s="4">
        <v>2</v>
      </c>
      <c r="J4691" s="4">
        <v>4</v>
      </c>
      <c r="K4691" s="4">
        <v>0</v>
      </c>
    </row>
    <row r="4692" spans="1:11">
      <c r="A4692">
        <v>1988</v>
      </c>
      <c r="B4692" t="s">
        <v>157</v>
      </c>
      <c r="C4692" t="s">
        <v>158</v>
      </c>
      <c r="D4692" t="s">
        <v>6</v>
      </c>
      <c r="E4692" t="s">
        <v>6</v>
      </c>
      <c r="F4692">
        <v>292</v>
      </c>
      <c r="G4692" s="4">
        <v>2030</v>
      </c>
      <c r="H4692" s="4">
        <v>0</v>
      </c>
      <c r="I4692" s="4">
        <v>504</v>
      </c>
      <c r="J4692" s="4">
        <v>371</v>
      </c>
      <c r="K4692" s="4">
        <v>1123</v>
      </c>
    </row>
    <row r="4693" spans="1:11">
      <c r="A4693">
        <v>1988</v>
      </c>
      <c r="B4693" t="s">
        <v>157</v>
      </c>
      <c r="C4693" t="s">
        <v>158</v>
      </c>
      <c r="D4693" t="s">
        <v>6</v>
      </c>
      <c r="E4693" t="s">
        <v>537</v>
      </c>
      <c r="F4693">
        <v>44</v>
      </c>
      <c r="G4693" s="4">
        <v>89</v>
      </c>
      <c r="H4693" s="4">
        <v>0</v>
      </c>
      <c r="I4693" s="4">
        <v>32</v>
      </c>
      <c r="J4693" s="4">
        <v>24</v>
      </c>
      <c r="K4693" s="4">
        <v>52</v>
      </c>
    </row>
    <row r="4694" spans="1:11">
      <c r="A4694">
        <v>1988</v>
      </c>
      <c r="B4694" t="s">
        <v>157</v>
      </c>
      <c r="C4694" t="s">
        <v>158</v>
      </c>
      <c r="D4694" t="s">
        <v>6</v>
      </c>
      <c r="E4694" t="s">
        <v>977</v>
      </c>
      <c r="F4694">
        <v>3</v>
      </c>
      <c r="G4694" s="4">
        <v>21</v>
      </c>
      <c r="H4694" s="4">
        <v>0</v>
      </c>
      <c r="I4694" s="4">
        <v>0</v>
      </c>
      <c r="J4694" s="4">
        <v>14</v>
      </c>
      <c r="K4694" s="4">
        <v>14</v>
      </c>
    </row>
    <row r="4695" spans="1:11">
      <c r="A4695">
        <v>1988</v>
      </c>
      <c r="B4695" t="s">
        <v>157</v>
      </c>
      <c r="C4695" t="s">
        <v>158</v>
      </c>
      <c r="D4695" t="s">
        <v>6</v>
      </c>
      <c r="E4695" t="s">
        <v>976</v>
      </c>
      <c r="F4695">
        <v>14</v>
      </c>
      <c r="G4695" s="4">
        <v>24</v>
      </c>
      <c r="H4695" s="4">
        <v>8</v>
      </c>
      <c r="I4695" s="4">
        <v>22</v>
      </c>
      <c r="J4695" s="4">
        <v>0</v>
      </c>
      <c r="K4695" s="4">
        <v>6</v>
      </c>
    </row>
    <row r="4696" spans="1:11">
      <c r="A4696">
        <v>1989</v>
      </c>
      <c r="B4696" t="s">
        <v>157</v>
      </c>
      <c r="C4696" t="s">
        <v>158</v>
      </c>
      <c r="D4696" t="s">
        <v>6</v>
      </c>
      <c r="E4696" t="s">
        <v>978</v>
      </c>
      <c r="F4696">
        <v>4</v>
      </c>
      <c r="G4696" s="4">
        <v>8</v>
      </c>
      <c r="H4696" s="4">
        <v>0</v>
      </c>
      <c r="I4696" s="4">
        <v>2</v>
      </c>
      <c r="J4696" s="4">
        <v>2</v>
      </c>
      <c r="K4696" s="4">
        <v>0</v>
      </c>
    </row>
    <row r="4697" spans="1:11">
      <c r="A4697">
        <v>1989</v>
      </c>
      <c r="B4697" t="s">
        <v>157</v>
      </c>
      <c r="C4697" t="s">
        <v>158</v>
      </c>
      <c r="D4697" t="s">
        <v>6</v>
      </c>
      <c r="E4697" t="s">
        <v>6</v>
      </c>
      <c r="F4697">
        <v>248</v>
      </c>
      <c r="G4697" s="4">
        <v>1835</v>
      </c>
      <c r="H4697" s="4">
        <v>20</v>
      </c>
      <c r="I4697" s="4">
        <v>456</v>
      </c>
      <c r="J4697" s="4">
        <v>360</v>
      </c>
      <c r="K4697" s="4">
        <v>664</v>
      </c>
    </row>
    <row r="4698" spans="1:11">
      <c r="A4698">
        <v>1989</v>
      </c>
      <c r="B4698" t="s">
        <v>157</v>
      </c>
      <c r="C4698" t="s">
        <v>158</v>
      </c>
      <c r="D4698" t="s">
        <v>6</v>
      </c>
      <c r="E4698" t="s">
        <v>537</v>
      </c>
      <c r="F4698">
        <v>72</v>
      </c>
      <c r="G4698" s="4">
        <v>304</v>
      </c>
      <c r="H4698" s="4">
        <v>0</v>
      </c>
      <c r="I4698" s="4">
        <v>90</v>
      </c>
      <c r="J4698" s="4">
        <v>81</v>
      </c>
      <c r="K4698" s="4">
        <v>179</v>
      </c>
    </row>
    <row r="4699" spans="1:11">
      <c r="A4699">
        <v>1989</v>
      </c>
      <c r="B4699" t="s">
        <v>157</v>
      </c>
      <c r="C4699" t="s">
        <v>158</v>
      </c>
      <c r="D4699" t="s">
        <v>6</v>
      </c>
      <c r="E4699" t="s">
        <v>979</v>
      </c>
      <c r="F4699">
        <v>4</v>
      </c>
      <c r="G4699" s="4">
        <v>7</v>
      </c>
      <c r="H4699" s="4">
        <v>0</v>
      </c>
      <c r="I4699" s="4">
        <v>0</v>
      </c>
      <c r="J4699" s="4">
        <v>0</v>
      </c>
      <c r="K4699" s="4">
        <v>0</v>
      </c>
    </row>
    <row r="4700" spans="1:11">
      <c r="A4700">
        <v>1989</v>
      </c>
      <c r="B4700" t="s">
        <v>157</v>
      </c>
      <c r="C4700" t="s">
        <v>158</v>
      </c>
      <c r="D4700" t="s">
        <v>6</v>
      </c>
      <c r="E4700" t="s">
        <v>976</v>
      </c>
      <c r="F4700">
        <v>8</v>
      </c>
      <c r="G4700" s="4">
        <v>13</v>
      </c>
      <c r="H4700" s="4">
        <v>0</v>
      </c>
      <c r="I4700" s="4">
        <v>32</v>
      </c>
      <c r="J4700" s="4">
        <v>3</v>
      </c>
      <c r="K4700" s="4">
        <v>18</v>
      </c>
    </row>
    <row r="4701" spans="1:11">
      <c r="A4701">
        <v>1990</v>
      </c>
      <c r="B4701" t="s">
        <v>157</v>
      </c>
      <c r="C4701" t="s">
        <v>158</v>
      </c>
      <c r="D4701" t="s">
        <v>6</v>
      </c>
      <c r="E4701" t="s">
        <v>978</v>
      </c>
      <c r="F4701">
        <v>24</v>
      </c>
      <c r="G4701" s="4">
        <v>82</v>
      </c>
      <c r="H4701" s="4">
        <v>0</v>
      </c>
      <c r="I4701" s="4">
        <v>46</v>
      </c>
      <c r="J4701" s="4">
        <v>16</v>
      </c>
      <c r="K4701" s="4">
        <v>4</v>
      </c>
    </row>
    <row r="4702" spans="1:11">
      <c r="A4702">
        <v>1990</v>
      </c>
      <c r="B4702" t="s">
        <v>157</v>
      </c>
      <c r="C4702" t="s">
        <v>158</v>
      </c>
      <c r="D4702" t="s">
        <v>6</v>
      </c>
      <c r="E4702" t="s">
        <v>6</v>
      </c>
      <c r="F4702">
        <v>354</v>
      </c>
      <c r="G4702" s="4">
        <v>3676</v>
      </c>
      <c r="H4702" s="4">
        <v>61</v>
      </c>
      <c r="I4702" s="4">
        <v>558</v>
      </c>
      <c r="J4702" s="4">
        <v>685</v>
      </c>
      <c r="K4702" s="4">
        <v>2008</v>
      </c>
    </row>
    <row r="4703" spans="1:11">
      <c r="A4703">
        <v>1990</v>
      </c>
      <c r="B4703" t="s">
        <v>157</v>
      </c>
      <c r="C4703" t="s">
        <v>158</v>
      </c>
      <c r="D4703" t="s">
        <v>6</v>
      </c>
      <c r="E4703" t="s">
        <v>537</v>
      </c>
      <c r="F4703">
        <v>92</v>
      </c>
      <c r="G4703" s="4">
        <v>196</v>
      </c>
      <c r="H4703" s="4">
        <v>0</v>
      </c>
      <c r="I4703" s="4">
        <v>40</v>
      </c>
      <c r="J4703" s="4">
        <v>116</v>
      </c>
      <c r="K4703" s="4">
        <v>144</v>
      </c>
    </row>
    <row r="4704" spans="1:11">
      <c r="A4704">
        <v>1990</v>
      </c>
      <c r="B4704" t="s">
        <v>157</v>
      </c>
      <c r="C4704" t="s">
        <v>158</v>
      </c>
      <c r="D4704" t="s">
        <v>6</v>
      </c>
      <c r="E4704" t="s">
        <v>662</v>
      </c>
      <c r="F4704">
        <v>3</v>
      </c>
      <c r="G4704" s="4">
        <v>7</v>
      </c>
      <c r="H4704" s="4">
        <v>0</v>
      </c>
      <c r="I4704" s="4">
        <v>3</v>
      </c>
      <c r="J4704" s="4">
        <v>3</v>
      </c>
      <c r="K4704" s="4">
        <v>0</v>
      </c>
    </row>
    <row r="4705" spans="1:11">
      <c r="A4705">
        <v>1990</v>
      </c>
      <c r="B4705" t="s">
        <v>157</v>
      </c>
      <c r="C4705" t="s">
        <v>158</v>
      </c>
      <c r="D4705" t="s">
        <v>6</v>
      </c>
      <c r="E4705" t="s">
        <v>677</v>
      </c>
      <c r="F4705">
        <v>3</v>
      </c>
      <c r="G4705" s="4">
        <v>3</v>
      </c>
      <c r="H4705" s="4">
        <v>0</v>
      </c>
      <c r="I4705" s="4">
        <v>0</v>
      </c>
      <c r="J4705" s="4">
        <v>0</v>
      </c>
      <c r="K4705" s="4">
        <v>0</v>
      </c>
    </row>
    <row r="4706" spans="1:11">
      <c r="A4706">
        <v>1990</v>
      </c>
      <c r="B4706" t="s">
        <v>157</v>
      </c>
      <c r="C4706" t="s">
        <v>158</v>
      </c>
      <c r="D4706" t="s">
        <v>6</v>
      </c>
      <c r="E4706" t="s">
        <v>979</v>
      </c>
      <c r="F4706">
        <v>7</v>
      </c>
      <c r="G4706" s="4">
        <v>18</v>
      </c>
      <c r="H4706" s="4">
        <v>0</v>
      </c>
      <c r="I4706" s="4">
        <v>0</v>
      </c>
      <c r="J4706" s="4">
        <v>18</v>
      </c>
      <c r="K4706" s="4">
        <v>7</v>
      </c>
    </row>
    <row r="4707" spans="1:11">
      <c r="A4707">
        <v>1990</v>
      </c>
      <c r="B4707" t="s">
        <v>157</v>
      </c>
      <c r="C4707" t="s">
        <v>158</v>
      </c>
      <c r="D4707" t="s">
        <v>6</v>
      </c>
      <c r="E4707" t="s">
        <v>976</v>
      </c>
      <c r="F4707">
        <v>7</v>
      </c>
      <c r="G4707" s="4">
        <v>24</v>
      </c>
      <c r="H4707" s="4">
        <v>0</v>
      </c>
      <c r="I4707" s="4">
        <v>5</v>
      </c>
      <c r="J4707" s="4">
        <v>10</v>
      </c>
      <c r="K4707" s="4">
        <v>61</v>
      </c>
    </row>
    <row r="4708" spans="1:11">
      <c r="A4708">
        <v>1991</v>
      </c>
      <c r="B4708" t="s">
        <v>157</v>
      </c>
      <c r="C4708" t="s">
        <v>158</v>
      </c>
      <c r="D4708" t="s">
        <v>6</v>
      </c>
      <c r="E4708" t="s">
        <v>978</v>
      </c>
      <c r="F4708">
        <v>7</v>
      </c>
      <c r="G4708" s="4">
        <v>15</v>
      </c>
      <c r="H4708" s="4">
        <v>0</v>
      </c>
      <c r="I4708" s="4">
        <v>9</v>
      </c>
      <c r="J4708" s="4">
        <v>7</v>
      </c>
      <c r="K4708" s="4">
        <v>33</v>
      </c>
    </row>
    <row r="4709" spans="1:11">
      <c r="A4709">
        <v>1991</v>
      </c>
      <c r="B4709" t="s">
        <v>157</v>
      </c>
      <c r="C4709" t="s">
        <v>158</v>
      </c>
      <c r="D4709" t="s">
        <v>6</v>
      </c>
      <c r="E4709" t="s">
        <v>6</v>
      </c>
      <c r="F4709">
        <v>301</v>
      </c>
      <c r="G4709" s="4">
        <v>2223</v>
      </c>
      <c r="H4709" s="4">
        <v>0</v>
      </c>
      <c r="I4709" s="4">
        <v>439</v>
      </c>
      <c r="J4709" s="4">
        <v>447</v>
      </c>
      <c r="K4709" s="4">
        <v>1422</v>
      </c>
    </row>
    <row r="4710" spans="1:11">
      <c r="A4710">
        <v>1991</v>
      </c>
      <c r="B4710" t="s">
        <v>157</v>
      </c>
      <c r="C4710" t="s">
        <v>158</v>
      </c>
      <c r="D4710" t="s">
        <v>6</v>
      </c>
      <c r="E4710" t="s">
        <v>537</v>
      </c>
      <c r="F4710">
        <v>110</v>
      </c>
      <c r="G4710" s="4">
        <v>374</v>
      </c>
      <c r="H4710" s="4">
        <v>0</v>
      </c>
      <c r="I4710" s="4">
        <v>134</v>
      </c>
      <c r="J4710" s="4">
        <v>167</v>
      </c>
      <c r="K4710" s="4">
        <v>520</v>
      </c>
    </row>
    <row r="4711" spans="1:11">
      <c r="A4711">
        <v>1991</v>
      </c>
      <c r="B4711" t="s">
        <v>157</v>
      </c>
      <c r="C4711" t="s">
        <v>158</v>
      </c>
      <c r="D4711" t="s">
        <v>6</v>
      </c>
      <c r="E4711" t="s">
        <v>977</v>
      </c>
      <c r="F4711">
        <v>4</v>
      </c>
      <c r="G4711" s="4">
        <v>11</v>
      </c>
      <c r="H4711" s="4">
        <v>0</v>
      </c>
      <c r="I4711" s="4">
        <v>0</v>
      </c>
      <c r="J4711" s="4">
        <v>0</v>
      </c>
      <c r="K4711" s="4">
        <v>0</v>
      </c>
    </row>
    <row r="4712" spans="1:11">
      <c r="A4712">
        <v>1991</v>
      </c>
      <c r="B4712" t="s">
        <v>157</v>
      </c>
      <c r="C4712" t="s">
        <v>158</v>
      </c>
      <c r="D4712" t="s">
        <v>6</v>
      </c>
      <c r="E4712" t="s">
        <v>976</v>
      </c>
      <c r="F4712">
        <v>11</v>
      </c>
      <c r="G4712" s="4">
        <v>21</v>
      </c>
      <c r="H4712" s="4">
        <v>0</v>
      </c>
      <c r="I4712" s="4">
        <v>11</v>
      </c>
      <c r="J4712" s="4">
        <v>11</v>
      </c>
      <c r="K4712" s="4">
        <v>13</v>
      </c>
    </row>
    <row r="4713" spans="1:11">
      <c r="A4713">
        <v>1992</v>
      </c>
      <c r="B4713" t="s">
        <v>157</v>
      </c>
      <c r="C4713" t="s">
        <v>158</v>
      </c>
      <c r="D4713" t="s">
        <v>6</v>
      </c>
      <c r="E4713" t="s">
        <v>978</v>
      </c>
      <c r="F4713">
        <v>9</v>
      </c>
      <c r="G4713" s="4">
        <v>22</v>
      </c>
      <c r="H4713" s="4">
        <v>0</v>
      </c>
      <c r="I4713" s="4">
        <v>13</v>
      </c>
      <c r="J4713" s="4">
        <v>31</v>
      </c>
      <c r="K4713" s="4">
        <v>50</v>
      </c>
    </row>
    <row r="4714" spans="1:11">
      <c r="A4714">
        <v>1992</v>
      </c>
      <c r="B4714" t="s">
        <v>157</v>
      </c>
      <c r="C4714" t="s">
        <v>158</v>
      </c>
      <c r="D4714" t="s">
        <v>6</v>
      </c>
      <c r="E4714" t="s">
        <v>6</v>
      </c>
      <c r="F4714">
        <v>235</v>
      </c>
      <c r="G4714" s="4">
        <v>1715</v>
      </c>
      <c r="H4714" s="4">
        <v>4</v>
      </c>
      <c r="I4714" s="4">
        <v>496</v>
      </c>
      <c r="J4714" s="4">
        <v>365</v>
      </c>
      <c r="K4714" s="4">
        <v>957</v>
      </c>
    </row>
    <row r="4715" spans="1:11">
      <c r="A4715">
        <v>1992</v>
      </c>
      <c r="B4715" t="s">
        <v>157</v>
      </c>
      <c r="C4715" t="s">
        <v>158</v>
      </c>
      <c r="D4715" t="s">
        <v>6</v>
      </c>
      <c r="E4715" t="s">
        <v>537</v>
      </c>
      <c r="F4715">
        <v>139</v>
      </c>
      <c r="G4715" s="4">
        <v>370</v>
      </c>
      <c r="H4715" s="4">
        <v>0</v>
      </c>
      <c r="I4715" s="4">
        <v>139</v>
      </c>
      <c r="J4715" s="4">
        <v>231</v>
      </c>
      <c r="K4715" s="4">
        <v>303</v>
      </c>
    </row>
    <row r="4716" spans="1:11">
      <c r="A4716">
        <v>1992</v>
      </c>
      <c r="B4716" t="s">
        <v>157</v>
      </c>
      <c r="C4716" t="s">
        <v>158</v>
      </c>
      <c r="D4716" t="s">
        <v>6</v>
      </c>
      <c r="E4716" t="s">
        <v>662</v>
      </c>
      <c r="F4716">
        <v>3</v>
      </c>
      <c r="G4716" s="4">
        <v>6</v>
      </c>
      <c r="H4716" s="4">
        <v>0</v>
      </c>
      <c r="I4716" s="4">
        <v>6</v>
      </c>
      <c r="J4716" s="4">
        <v>0</v>
      </c>
      <c r="K4716" s="4">
        <v>0</v>
      </c>
    </row>
    <row r="4717" spans="1:11">
      <c r="A4717">
        <v>1992</v>
      </c>
      <c r="B4717" t="s">
        <v>157</v>
      </c>
      <c r="C4717" t="s">
        <v>158</v>
      </c>
      <c r="D4717" t="s">
        <v>6</v>
      </c>
      <c r="E4717" t="s">
        <v>980</v>
      </c>
      <c r="F4717">
        <v>4</v>
      </c>
      <c r="G4717" s="4">
        <v>15</v>
      </c>
      <c r="H4717" s="4">
        <v>0</v>
      </c>
      <c r="I4717" s="4">
        <v>0</v>
      </c>
      <c r="J4717" s="4">
        <v>0</v>
      </c>
      <c r="K4717" s="4">
        <v>4</v>
      </c>
    </row>
    <row r="4718" spans="1:11">
      <c r="A4718">
        <v>1992</v>
      </c>
      <c r="B4718" t="s">
        <v>157</v>
      </c>
      <c r="C4718" t="s">
        <v>158</v>
      </c>
      <c r="D4718" t="s">
        <v>6</v>
      </c>
      <c r="E4718" t="s">
        <v>977</v>
      </c>
      <c r="F4718">
        <v>3</v>
      </c>
      <c r="G4718" s="4">
        <v>7</v>
      </c>
      <c r="H4718" s="4">
        <v>0</v>
      </c>
      <c r="I4718" s="4">
        <v>0</v>
      </c>
      <c r="J4718" s="4">
        <v>3</v>
      </c>
      <c r="K4718" s="4">
        <v>10</v>
      </c>
    </row>
    <row r="4719" spans="1:11">
      <c r="A4719">
        <v>1993</v>
      </c>
      <c r="B4719" t="s">
        <v>157</v>
      </c>
      <c r="C4719" t="s">
        <v>158</v>
      </c>
      <c r="D4719" t="s">
        <v>6</v>
      </c>
      <c r="E4719" t="s">
        <v>978</v>
      </c>
      <c r="F4719">
        <v>15</v>
      </c>
      <c r="G4719" s="4">
        <v>42</v>
      </c>
      <c r="H4719" s="4">
        <v>0</v>
      </c>
      <c r="I4719" s="4">
        <v>13</v>
      </c>
      <c r="J4719" s="4">
        <v>25</v>
      </c>
      <c r="K4719" s="4">
        <v>33</v>
      </c>
    </row>
    <row r="4720" spans="1:11">
      <c r="A4720">
        <v>1993</v>
      </c>
      <c r="B4720" t="s">
        <v>157</v>
      </c>
      <c r="C4720" t="s">
        <v>158</v>
      </c>
      <c r="D4720" t="s">
        <v>6</v>
      </c>
      <c r="E4720" t="s">
        <v>6</v>
      </c>
      <c r="F4720">
        <v>373</v>
      </c>
      <c r="G4720" s="4">
        <v>3847</v>
      </c>
      <c r="H4720" s="4">
        <v>4</v>
      </c>
      <c r="I4720" s="4">
        <v>1056</v>
      </c>
      <c r="J4720" s="4">
        <v>679</v>
      </c>
      <c r="K4720" s="4">
        <v>5549</v>
      </c>
    </row>
    <row r="4721" spans="1:11">
      <c r="A4721">
        <v>1993</v>
      </c>
      <c r="B4721" t="s">
        <v>157</v>
      </c>
      <c r="C4721" t="s">
        <v>158</v>
      </c>
      <c r="D4721" t="s">
        <v>6</v>
      </c>
      <c r="E4721" t="s">
        <v>537</v>
      </c>
      <c r="F4721">
        <v>78</v>
      </c>
      <c r="G4721" s="4">
        <v>237</v>
      </c>
      <c r="H4721" s="4">
        <v>0</v>
      </c>
      <c r="I4721" s="4">
        <v>61</v>
      </c>
      <c r="J4721" s="4">
        <v>69</v>
      </c>
      <c r="K4721" s="4">
        <v>151</v>
      </c>
    </row>
    <row r="4722" spans="1:11">
      <c r="A4722">
        <v>1993</v>
      </c>
      <c r="B4722" t="s">
        <v>157</v>
      </c>
      <c r="C4722" t="s">
        <v>158</v>
      </c>
      <c r="D4722" t="s">
        <v>6</v>
      </c>
      <c r="E4722" t="s">
        <v>677</v>
      </c>
      <c r="F4722">
        <v>3</v>
      </c>
      <c r="G4722" s="4">
        <v>6</v>
      </c>
      <c r="H4722" s="4">
        <v>0</v>
      </c>
      <c r="I4722" s="4">
        <v>0</v>
      </c>
      <c r="J4722" s="4">
        <v>9</v>
      </c>
      <c r="K4722" s="4">
        <v>14</v>
      </c>
    </row>
    <row r="4723" spans="1:11">
      <c r="A4723">
        <v>1993</v>
      </c>
      <c r="B4723" t="s">
        <v>157</v>
      </c>
      <c r="C4723" t="s">
        <v>158</v>
      </c>
      <c r="D4723" t="s">
        <v>6</v>
      </c>
      <c r="E4723" t="s">
        <v>976</v>
      </c>
      <c r="F4723">
        <v>4</v>
      </c>
      <c r="G4723" s="4">
        <v>7</v>
      </c>
      <c r="H4723" s="4">
        <v>0</v>
      </c>
      <c r="I4723" s="4">
        <v>4</v>
      </c>
      <c r="J4723" s="4">
        <v>9</v>
      </c>
      <c r="K4723" s="4">
        <v>9</v>
      </c>
    </row>
    <row r="4724" spans="1:11">
      <c r="A4724">
        <v>1994</v>
      </c>
      <c r="B4724" t="s">
        <v>157</v>
      </c>
      <c r="C4724" t="s">
        <v>158</v>
      </c>
      <c r="D4724" t="s">
        <v>6</v>
      </c>
      <c r="E4724" t="s">
        <v>978</v>
      </c>
      <c r="F4724">
        <v>36</v>
      </c>
      <c r="G4724" s="4">
        <v>125</v>
      </c>
      <c r="H4724" s="4">
        <v>9</v>
      </c>
      <c r="I4724" s="4">
        <v>70</v>
      </c>
      <c r="J4724" s="4">
        <v>36</v>
      </c>
      <c r="K4724" s="4">
        <v>81</v>
      </c>
    </row>
    <row r="4725" spans="1:11">
      <c r="A4725">
        <v>1994</v>
      </c>
      <c r="B4725" t="s">
        <v>157</v>
      </c>
      <c r="C4725" t="s">
        <v>158</v>
      </c>
      <c r="D4725" t="s">
        <v>6</v>
      </c>
      <c r="E4725" t="s">
        <v>6</v>
      </c>
      <c r="F4725">
        <v>325</v>
      </c>
      <c r="G4725" s="4">
        <v>2012</v>
      </c>
      <c r="H4725" s="4">
        <v>0</v>
      </c>
      <c r="I4725" s="4">
        <v>478</v>
      </c>
      <c r="J4725" s="4">
        <v>315</v>
      </c>
      <c r="K4725" s="4">
        <v>686</v>
      </c>
    </row>
    <row r="4726" spans="1:11">
      <c r="A4726">
        <v>1994</v>
      </c>
      <c r="B4726" t="s">
        <v>157</v>
      </c>
      <c r="C4726" t="s">
        <v>158</v>
      </c>
      <c r="D4726" t="s">
        <v>6</v>
      </c>
      <c r="E4726" t="s">
        <v>537</v>
      </c>
      <c r="F4726">
        <v>93</v>
      </c>
      <c r="G4726" s="4">
        <v>213</v>
      </c>
      <c r="H4726" s="4">
        <v>0</v>
      </c>
      <c r="I4726" s="4">
        <v>131</v>
      </c>
      <c r="J4726" s="4">
        <v>55</v>
      </c>
      <c r="K4726" s="4">
        <v>197</v>
      </c>
    </row>
    <row r="4727" spans="1:11">
      <c r="A4727">
        <v>1994</v>
      </c>
      <c r="B4727" t="s">
        <v>157</v>
      </c>
      <c r="C4727" t="s">
        <v>158</v>
      </c>
      <c r="D4727" t="s">
        <v>6</v>
      </c>
      <c r="E4727" t="s">
        <v>980</v>
      </c>
      <c r="F4727">
        <v>6</v>
      </c>
      <c r="G4727" s="4">
        <v>11</v>
      </c>
      <c r="H4727" s="4">
        <v>0</v>
      </c>
      <c r="I4727" s="4">
        <v>0</v>
      </c>
      <c r="J4727" s="4">
        <v>6</v>
      </c>
      <c r="K4727" s="4">
        <v>0</v>
      </c>
    </row>
    <row r="4728" spans="1:11">
      <c r="A4728">
        <v>1994</v>
      </c>
      <c r="B4728" t="s">
        <v>157</v>
      </c>
      <c r="C4728" t="s">
        <v>158</v>
      </c>
      <c r="D4728" t="s">
        <v>6</v>
      </c>
      <c r="E4728" t="s">
        <v>977</v>
      </c>
      <c r="F4728">
        <v>5</v>
      </c>
      <c r="G4728" s="4">
        <v>15</v>
      </c>
      <c r="H4728" s="4">
        <v>0</v>
      </c>
      <c r="I4728" s="4">
        <v>15</v>
      </c>
      <c r="J4728" s="4">
        <v>10</v>
      </c>
      <c r="K4728" s="4">
        <v>48</v>
      </c>
    </row>
    <row r="4729" spans="1:11">
      <c r="A4729">
        <v>1994</v>
      </c>
      <c r="B4729" t="s">
        <v>157</v>
      </c>
      <c r="C4729" t="s">
        <v>158</v>
      </c>
      <c r="D4729" t="s">
        <v>6</v>
      </c>
      <c r="E4729" t="s">
        <v>979</v>
      </c>
      <c r="F4729">
        <v>5</v>
      </c>
      <c r="G4729" s="4">
        <v>10</v>
      </c>
      <c r="H4729" s="4">
        <v>0</v>
      </c>
      <c r="I4729" s="4">
        <v>0</v>
      </c>
      <c r="J4729" s="4">
        <v>10</v>
      </c>
      <c r="K4729" s="4">
        <v>5</v>
      </c>
    </row>
    <row r="4730" spans="1:11">
      <c r="A4730">
        <v>1994</v>
      </c>
      <c r="B4730" t="s">
        <v>157</v>
      </c>
      <c r="C4730" t="s">
        <v>158</v>
      </c>
      <c r="D4730" t="s">
        <v>6</v>
      </c>
      <c r="E4730" t="s">
        <v>976</v>
      </c>
      <c r="F4730">
        <v>14</v>
      </c>
      <c r="G4730" s="4">
        <v>17</v>
      </c>
      <c r="H4730" s="4">
        <v>0</v>
      </c>
      <c r="I4730" s="4">
        <v>3</v>
      </c>
      <c r="J4730" s="4">
        <v>6</v>
      </c>
      <c r="K4730" s="4">
        <v>0</v>
      </c>
    </row>
    <row r="4731" spans="1:11">
      <c r="A4731">
        <v>1995</v>
      </c>
      <c r="B4731" t="s">
        <v>157</v>
      </c>
      <c r="C4731" t="s">
        <v>158</v>
      </c>
      <c r="D4731" t="s">
        <v>6</v>
      </c>
      <c r="E4731" t="s">
        <v>978</v>
      </c>
      <c r="F4731">
        <v>21</v>
      </c>
      <c r="G4731" s="4">
        <v>35</v>
      </c>
      <c r="H4731" s="4">
        <v>9</v>
      </c>
      <c r="I4731" s="4">
        <v>28</v>
      </c>
      <c r="J4731" s="4">
        <v>19</v>
      </c>
      <c r="K4731" s="4">
        <v>2</v>
      </c>
    </row>
    <row r="4732" spans="1:11">
      <c r="A4732">
        <v>1995</v>
      </c>
      <c r="B4732" t="s">
        <v>157</v>
      </c>
      <c r="C4732" t="s">
        <v>158</v>
      </c>
      <c r="D4732" t="s">
        <v>6</v>
      </c>
      <c r="E4732" t="s">
        <v>6</v>
      </c>
      <c r="F4732">
        <v>211</v>
      </c>
      <c r="G4732" s="4">
        <v>1668</v>
      </c>
      <c r="H4732" s="4">
        <v>19</v>
      </c>
      <c r="I4732" s="4">
        <v>419</v>
      </c>
      <c r="J4732" s="4">
        <v>196</v>
      </c>
      <c r="K4732" s="4">
        <v>485</v>
      </c>
    </row>
    <row r="4733" spans="1:11">
      <c r="A4733">
        <v>1995</v>
      </c>
      <c r="B4733" t="s">
        <v>157</v>
      </c>
      <c r="C4733" t="s">
        <v>158</v>
      </c>
      <c r="D4733" t="s">
        <v>6</v>
      </c>
      <c r="E4733" t="s">
        <v>537</v>
      </c>
      <c r="F4733">
        <v>64</v>
      </c>
      <c r="G4733" s="4">
        <v>354</v>
      </c>
      <c r="H4733" s="4">
        <v>13</v>
      </c>
      <c r="I4733" s="4">
        <v>96</v>
      </c>
      <c r="J4733" s="4">
        <v>61</v>
      </c>
      <c r="K4733" s="4">
        <v>80</v>
      </c>
    </row>
    <row r="4734" spans="1:11">
      <c r="A4734">
        <v>1995</v>
      </c>
      <c r="B4734" t="s">
        <v>157</v>
      </c>
      <c r="C4734" t="s">
        <v>158</v>
      </c>
      <c r="D4734" t="s">
        <v>6</v>
      </c>
      <c r="E4734" t="s">
        <v>662</v>
      </c>
      <c r="F4734">
        <v>5</v>
      </c>
      <c r="G4734" s="4">
        <v>5</v>
      </c>
      <c r="H4734" s="4">
        <v>0</v>
      </c>
      <c r="I4734" s="4">
        <v>0</v>
      </c>
      <c r="J4734" s="4">
        <v>3</v>
      </c>
      <c r="K4734" s="4">
        <v>0</v>
      </c>
    </row>
    <row r="4735" spans="1:11">
      <c r="A4735">
        <v>1995</v>
      </c>
      <c r="B4735" t="s">
        <v>157</v>
      </c>
      <c r="C4735" t="s">
        <v>158</v>
      </c>
      <c r="D4735" t="s">
        <v>6</v>
      </c>
      <c r="E4735" t="s">
        <v>979</v>
      </c>
      <c r="F4735">
        <v>3</v>
      </c>
      <c r="G4735" s="4">
        <v>3</v>
      </c>
      <c r="H4735" s="4">
        <v>0</v>
      </c>
      <c r="I4735" s="4">
        <v>3</v>
      </c>
      <c r="J4735" s="4">
        <v>3</v>
      </c>
      <c r="K4735" s="4">
        <v>0</v>
      </c>
    </row>
    <row r="4736" spans="1:11">
      <c r="A4736">
        <v>1995</v>
      </c>
      <c r="B4736" t="s">
        <v>157</v>
      </c>
      <c r="C4736" t="s">
        <v>158</v>
      </c>
      <c r="D4736" t="s">
        <v>6</v>
      </c>
      <c r="E4736" t="s">
        <v>976</v>
      </c>
      <c r="F4736">
        <v>5</v>
      </c>
      <c r="G4736" s="4">
        <v>11</v>
      </c>
      <c r="H4736" s="4">
        <v>0</v>
      </c>
      <c r="I4736" s="4">
        <v>0</v>
      </c>
      <c r="J4736" s="4">
        <v>3</v>
      </c>
      <c r="K4736" s="4">
        <v>19</v>
      </c>
    </row>
    <row r="4737" spans="1:11">
      <c r="A4737">
        <v>1996</v>
      </c>
      <c r="B4737" t="s">
        <v>157</v>
      </c>
      <c r="C4737" t="s">
        <v>158</v>
      </c>
      <c r="D4737" t="s">
        <v>6</v>
      </c>
      <c r="E4737" t="s">
        <v>978</v>
      </c>
      <c r="F4737">
        <v>7</v>
      </c>
      <c r="G4737" s="4">
        <v>22</v>
      </c>
      <c r="H4737" s="4">
        <v>0</v>
      </c>
      <c r="I4737" s="4">
        <v>2</v>
      </c>
      <c r="J4737" s="4">
        <v>20</v>
      </c>
      <c r="K4737" s="4">
        <v>12</v>
      </c>
    </row>
    <row r="4738" spans="1:11">
      <c r="A4738">
        <v>1996</v>
      </c>
      <c r="B4738" t="s">
        <v>157</v>
      </c>
      <c r="C4738" t="s">
        <v>158</v>
      </c>
      <c r="D4738" t="s">
        <v>6</v>
      </c>
      <c r="E4738" t="s">
        <v>6</v>
      </c>
      <c r="F4738">
        <v>261</v>
      </c>
      <c r="G4738" s="4">
        <v>1726</v>
      </c>
      <c r="H4738" s="4">
        <v>0</v>
      </c>
      <c r="I4738" s="4">
        <v>623</v>
      </c>
      <c r="J4738" s="4">
        <v>203</v>
      </c>
      <c r="K4738" s="4">
        <v>555</v>
      </c>
    </row>
    <row r="4739" spans="1:11">
      <c r="A4739">
        <v>1996</v>
      </c>
      <c r="B4739" t="s">
        <v>157</v>
      </c>
      <c r="C4739" t="s">
        <v>158</v>
      </c>
      <c r="D4739" t="s">
        <v>6</v>
      </c>
      <c r="E4739" t="s">
        <v>537</v>
      </c>
      <c r="F4739">
        <v>32</v>
      </c>
      <c r="G4739" s="4">
        <v>71</v>
      </c>
      <c r="H4739" s="4">
        <v>0</v>
      </c>
      <c r="I4739" s="4">
        <v>71</v>
      </c>
      <c r="J4739" s="4">
        <v>39</v>
      </c>
      <c r="K4739" s="4">
        <v>39</v>
      </c>
    </row>
    <row r="4740" spans="1:11">
      <c r="A4740">
        <v>1996</v>
      </c>
      <c r="B4740" t="s">
        <v>157</v>
      </c>
      <c r="C4740" t="s">
        <v>158</v>
      </c>
      <c r="D4740" t="s">
        <v>6</v>
      </c>
      <c r="E4740" t="s">
        <v>694</v>
      </c>
      <c r="F4740">
        <v>3</v>
      </c>
      <c r="G4740" s="4">
        <v>3</v>
      </c>
      <c r="H4740" s="4">
        <v>0</v>
      </c>
      <c r="I4740" s="4">
        <v>0</v>
      </c>
      <c r="J4740" s="4">
        <v>0</v>
      </c>
      <c r="K4740" s="4">
        <v>0</v>
      </c>
    </row>
    <row r="4741" spans="1:11">
      <c r="A4741">
        <v>1996</v>
      </c>
      <c r="B4741" t="s">
        <v>157</v>
      </c>
      <c r="C4741" t="s">
        <v>158</v>
      </c>
      <c r="D4741" t="s">
        <v>6</v>
      </c>
      <c r="E4741" t="s">
        <v>979</v>
      </c>
      <c r="F4741">
        <v>3</v>
      </c>
      <c r="G4741" s="4">
        <v>8</v>
      </c>
      <c r="H4741" s="4">
        <v>0</v>
      </c>
      <c r="I4741" s="4">
        <v>0</v>
      </c>
      <c r="J4741" s="4">
        <v>5</v>
      </c>
      <c r="K4741" s="4">
        <v>27</v>
      </c>
    </row>
    <row r="4742" spans="1:11">
      <c r="A4742">
        <v>1996</v>
      </c>
      <c r="B4742" t="s">
        <v>157</v>
      </c>
      <c r="C4742" t="s">
        <v>158</v>
      </c>
      <c r="D4742" t="s">
        <v>6</v>
      </c>
      <c r="E4742" t="s">
        <v>976</v>
      </c>
      <c r="F4742">
        <v>3</v>
      </c>
      <c r="G4742" s="4">
        <v>5</v>
      </c>
      <c r="H4742" s="4">
        <v>0</v>
      </c>
      <c r="I4742" s="4">
        <v>5</v>
      </c>
      <c r="J4742" s="4">
        <v>5</v>
      </c>
      <c r="K4742" s="4">
        <v>18</v>
      </c>
    </row>
    <row r="4743" spans="1:11">
      <c r="A4743">
        <v>1997</v>
      </c>
      <c r="B4743" t="s">
        <v>157</v>
      </c>
      <c r="C4743" t="s">
        <v>158</v>
      </c>
      <c r="D4743" t="s">
        <v>6</v>
      </c>
      <c r="E4743" t="s">
        <v>6</v>
      </c>
      <c r="F4743">
        <v>165</v>
      </c>
      <c r="G4743" s="4">
        <v>998.04681784930506</v>
      </c>
      <c r="H4743" s="4">
        <v>0</v>
      </c>
      <c r="I4743" s="4">
        <v>311.4923189465984</v>
      </c>
      <c r="J4743" s="4">
        <v>158.92465252377468</v>
      </c>
      <c r="K4743" s="4">
        <v>425.91806876371618</v>
      </c>
    </row>
    <row r="4744" spans="1:11">
      <c r="A4744">
        <v>1997</v>
      </c>
      <c r="B4744" t="s">
        <v>157</v>
      </c>
      <c r="C4744" t="s">
        <v>158</v>
      </c>
      <c r="D4744" t="s">
        <v>6</v>
      </c>
      <c r="E4744" t="s">
        <v>537</v>
      </c>
      <c r="F4744">
        <v>42</v>
      </c>
      <c r="G4744" s="4">
        <v>75.461065573770497</v>
      </c>
      <c r="H4744" s="4">
        <v>0</v>
      </c>
      <c r="I4744" s="4">
        <v>45.276639344262293</v>
      </c>
      <c r="J4744" s="4">
        <v>78.479508196721312</v>
      </c>
      <c r="K4744" s="4">
        <v>66.405737704918039</v>
      </c>
    </row>
    <row r="4745" spans="1:11">
      <c r="A4745">
        <v>1997</v>
      </c>
      <c r="B4745" t="s">
        <v>157</v>
      </c>
      <c r="C4745" t="s">
        <v>158</v>
      </c>
      <c r="D4745" t="s">
        <v>6</v>
      </c>
      <c r="E4745" t="s">
        <v>976</v>
      </c>
      <c r="F4745">
        <v>9</v>
      </c>
      <c r="G4745" s="4">
        <v>28.40909090909091</v>
      </c>
      <c r="H4745" s="4">
        <v>0</v>
      </c>
      <c r="I4745" s="4">
        <v>17.045454545454547</v>
      </c>
      <c r="J4745" s="4">
        <v>34.090909090909093</v>
      </c>
      <c r="K4745" s="4">
        <v>59.659090909090907</v>
      </c>
    </row>
    <row r="4746" spans="1:11">
      <c r="A4746">
        <v>1998</v>
      </c>
      <c r="B4746" t="s">
        <v>157</v>
      </c>
      <c r="C4746" t="s">
        <v>158</v>
      </c>
      <c r="D4746" t="s">
        <v>6</v>
      </c>
      <c r="E4746" t="s">
        <v>978</v>
      </c>
      <c r="F4746">
        <v>6</v>
      </c>
      <c r="G4746" s="4">
        <v>29.986876640419947</v>
      </c>
      <c r="H4746" s="4">
        <v>35.984251968503933</v>
      </c>
      <c r="I4746" s="4">
        <v>35.984251968503933</v>
      </c>
      <c r="J4746" s="4">
        <v>11.994750656167978</v>
      </c>
      <c r="K4746" s="4">
        <v>11.994750656167978</v>
      </c>
    </row>
    <row r="4747" spans="1:11">
      <c r="A4747">
        <v>1998</v>
      </c>
      <c r="B4747" t="s">
        <v>157</v>
      </c>
      <c r="C4747" t="s">
        <v>158</v>
      </c>
      <c r="D4747" t="s">
        <v>6</v>
      </c>
      <c r="E4747" t="s">
        <v>6</v>
      </c>
      <c r="F4747">
        <v>106</v>
      </c>
      <c r="G4747" s="4">
        <v>576.83646112600536</v>
      </c>
      <c r="H4747" s="4">
        <v>0</v>
      </c>
      <c r="I4747" s="4">
        <v>129.78820375335121</v>
      </c>
      <c r="J4747" s="4">
        <v>57.683646112600535</v>
      </c>
      <c r="K4747" s="4">
        <v>115.36729222520107</v>
      </c>
    </row>
    <row r="4748" spans="1:11">
      <c r="A4748">
        <v>1998</v>
      </c>
      <c r="B4748" t="s">
        <v>157</v>
      </c>
      <c r="C4748" t="s">
        <v>158</v>
      </c>
      <c r="D4748" t="s">
        <v>6</v>
      </c>
      <c r="E4748" t="s">
        <v>537</v>
      </c>
      <c r="F4748">
        <v>48</v>
      </c>
      <c r="G4748" s="4">
        <v>103.90783410138249</v>
      </c>
      <c r="H4748" s="4">
        <v>0</v>
      </c>
      <c r="I4748" s="4">
        <v>25.976958525345623</v>
      </c>
      <c r="J4748" s="4">
        <v>21.647465437788018</v>
      </c>
      <c r="K4748" s="4">
        <v>17.317972350230416</v>
      </c>
    </row>
    <row r="4749" spans="1:11">
      <c r="A4749">
        <v>1998</v>
      </c>
      <c r="B4749" t="s">
        <v>157</v>
      </c>
      <c r="C4749" t="s">
        <v>158</v>
      </c>
      <c r="D4749" t="s">
        <v>6</v>
      </c>
      <c r="E4749" t="s">
        <v>976</v>
      </c>
      <c r="F4749">
        <v>11</v>
      </c>
      <c r="G4749" s="4">
        <v>11.32258064516129</v>
      </c>
      <c r="H4749" s="4">
        <v>0</v>
      </c>
      <c r="I4749" s="4">
        <v>0</v>
      </c>
      <c r="J4749" s="4">
        <v>0</v>
      </c>
      <c r="K4749" s="4">
        <v>0</v>
      </c>
    </row>
    <row r="4750" spans="1:11">
      <c r="A4750">
        <v>1999</v>
      </c>
      <c r="B4750" t="s">
        <v>157</v>
      </c>
      <c r="C4750" t="s">
        <v>158</v>
      </c>
      <c r="D4750" t="s">
        <v>6</v>
      </c>
      <c r="E4750" t="s">
        <v>978</v>
      </c>
      <c r="F4750">
        <v>3</v>
      </c>
      <c r="G4750" s="4">
        <v>2.5897666068222622</v>
      </c>
      <c r="H4750" s="4">
        <v>0</v>
      </c>
      <c r="I4750" s="4">
        <v>0</v>
      </c>
      <c r="J4750" s="4">
        <v>0</v>
      </c>
      <c r="K4750" s="4">
        <v>0</v>
      </c>
    </row>
    <row r="4751" spans="1:11">
      <c r="A4751">
        <v>1999</v>
      </c>
      <c r="B4751" t="s">
        <v>157</v>
      </c>
      <c r="C4751" t="s">
        <v>158</v>
      </c>
      <c r="D4751" t="s">
        <v>6</v>
      </c>
      <c r="E4751" t="s">
        <v>6</v>
      </c>
      <c r="F4751">
        <v>80</v>
      </c>
      <c r="G4751" s="4">
        <v>1028.1647727272725</v>
      </c>
      <c r="H4751" s="4">
        <v>4.1965909090909088</v>
      </c>
      <c r="I4751" s="4">
        <v>134.29090909090908</v>
      </c>
      <c r="J4751" s="4">
        <v>71.342045454545456</v>
      </c>
      <c r="K4751" s="4">
        <v>142.68409090909091</v>
      </c>
    </row>
    <row r="4752" spans="1:11">
      <c r="A4752">
        <v>1999</v>
      </c>
      <c r="B4752" t="s">
        <v>157</v>
      </c>
      <c r="C4752" t="s">
        <v>158</v>
      </c>
      <c r="D4752" t="s">
        <v>6</v>
      </c>
      <c r="E4752" t="s">
        <v>537</v>
      </c>
      <c r="F4752">
        <v>14</v>
      </c>
      <c r="G4752" s="4">
        <v>16.933012259194395</v>
      </c>
      <c r="H4752" s="4">
        <v>3.3866024518388791</v>
      </c>
      <c r="I4752" s="4">
        <v>20.319614711033275</v>
      </c>
      <c r="J4752" s="4">
        <v>3.3866024518388791</v>
      </c>
      <c r="K4752" s="4">
        <v>10.159807355516637</v>
      </c>
    </row>
    <row r="4753" spans="1:11">
      <c r="A4753">
        <v>1999</v>
      </c>
      <c r="B4753" t="s">
        <v>157</v>
      </c>
      <c r="C4753" t="s">
        <v>158</v>
      </c>
      <c r="D4753" t="s">
        <v>6</v>
      </c>
      <c r="E4753" t="s">
        <v>694</v>
      </c>
      <c r="F4753">
        <v>4</v>
      </c>
      <c r="G4753" s="4">
        <v>7.3805555555555555</v>
      </c>
      <c r="H4753" s="4">
        <v>0</v>
      </c>
      <c r="I4753" s="4">
        <v>0</v>
      </c>
      <c r="J4753" s="4">
        <v>0</v>
      </c>
      <c r="K4753" s="4">
        <v>0</v>
      </c>
    </row>
    <row r="4754" spans="1:11">
      <c r="A4754">
        <v>1999</v>
      </c>
      <c r="B4754" t="s">
        <v>157</v>
      </c>
      <c r="C4754" t="s">
        <v>158</v>
      </c>
      <c r="D4754" t="s">
        <v>6</v>
      </c>
      <c r="E4754" t="s">
        <v>977</v>
      </c>
      <c r="F4754">
        <v>8</v>
      </c>
      <c r="G4754" s="4">
        <v>27.136986301369863</v>
      </c>
      <c r="H4754" s="4">
        <v>0</v>
      </c>
      <c r="I4754" s="4">
        <v>23.260273972602739</v>
      </c>
      <c r="J4754" s="4">
        <v>7.7534246575342465</v>
      </c>
      <c r="K4754" s="4">
        <v>0</v>
      </c>
    </row>
    <row r="4755" spans="1:11">
      <c r="A4755">
        <v>1999</v>
      </c>
      <c r="B4755" t="s">
        <v>157</v>
      </c>
      <c r="C4755" t="s">
        <v>158</v>
      </c>
      <c r="D4755" t="s">
        <v>6</v>
      </c>
      <c r="E4755" t="s">
        <v>976</v>
      </c>
      <c r="F4755">
        <v>3</v>
      </c>
      <c r="G4755" s="4">
        <v>13.147540983606557</v>
      </c>
      <c r="H4755" s="4">
        <v>0</v>
      </c>
      <c r="I4755" s="4">
        <v>6.5737704918032787</v>
      </c>
      <c r="J4755" s="4">
        <v>0</v>
      </c>
      <c r="K4755" s="4">
        <v>0</v>
      </c>
    </row>
    <row r="4756" spans="1:11">
      <c r="A4756">
        <v>2000</v>
      </c>
      <c r="B4756" t="s">
        <v>157</v>
      </c>
      <c r="C4756" t="s">
        <v>158</v>
      </c>
      <c r="D4756" t="s">
        <v>6</v>
      </c>
      <c r="E4756" t="s">
        <v>978</v>
      </c>
      <c r="F4756">
        <v>5</v>
      </c>
      <c r="G4756" s="4">
        <v>7.146699266503667</v>
      </c>
      <c r="H4756" s="4">
        <v>0</v>
      </c>
      <c r="I4756" s="4">
        <v>0</v>
      </c>
      <c r="J4756" s="4">
        <v>0</v>
      </c>
      <c r="K4756" s="4">
        <v>0</v>
      </c>
    </row>
    <row r="4757" spans="1:11">
      <c r="A4757">
        <v>2000</v>
      </c>
      <c r="B4757" t="s">
        <v>157</v>
      </c>
      <c r="C4757" t="s">
        <v>158</v>
      </c>
      <c r="D4757" t="s">
        <v>6</v>
      </c>
      <c r="E4757" t="s">
        <v>6</v>
      </c>
      <c r="F4757">
        <v>97</v>
      </c>
      <c r="G4757" s="4">
        <v>972.76281287246729</v>
      </c>
      <c r="H4757" s="4">
        <v>0</v>
      </c>
      <c r="I4757" s="4">
        <v>124.47675804529203</v>
      </c>
      <c r="J4757" s="4">
        <v>69.153754469606667</v>
      </c>
      <c r="K4757" s="4">
        <v>64.543504171632904</v>
      </c>
    </row>
    <row r="4758" spans="1:11">
      <c r="A4758">
        <v>2000</v>
      </c>
      <c r="B4758" t="s">
        <v>157</v>
      </c>
      <c r="C4758" t="s">
        <v>158</v>
      </c>
      <c r="D4758" t="s">
        <v>6</v>
      </c>
      <c r="E4758" t="s">
        <v>537</v>
      </c>
      <c r="F4758">
        <v>13</v>
      </c>
      <c r="G4758" s="4">
        <v>21.520593869731798</v>
      </c>
      <c r="H4758" s="4">
        <v>0</v>
      </c>
      <c r="I4758" s="4">
        <v>4.3041187739463602</v>
      </c>
      <c r="J4758" s="4">
        <v>4.3041187739463602</v>
      </c>
      <c r="K4758" s="4">
        <v>4.3041187739463602</v>
      </c>
    </row>
    <row r="4759" spans="1:11">
      <c r="A4759">
        <v>2000</v>
      </c>
      <c r="B4759" t="s">
        <v>157</v>
      </c>
      <c r="C4759" t="s">
        <v>158</v>
      </c>
      <c r="D4759" t="s">
        <v>6</v>
      </c>
      <c r="E4759" t="s">
        <v>662</v>
      </c>
      <c r="F4759">
        <v>3</v>
      </c>
      <c r="G4759" s="4">
        <v>3.409448818897638</v>
      </c>
      <c r="H4759" s="4">
        <v>0</v>
      </c>
      <c r="I4759" s="4">
        <v>0</v>
      </c>
      <c r="J4759" s="4">
        <v>0</v>
      </c>
      <c r="K4759" s="4">
        <v>0</v>
      </c>
    </row>
    <row r="4760" spans="1:11">
      <c r="A4760">
        <v>2000</v>
      </c>
      <c r="B4760" t="s">
        <v>157</v>
      </c>
      <c r="C4760" t="s">
        <v>158</v>
      </c>
      <c r="D4760" t="s">
        <v>6</v>
      </c>
      <c r="E4760" t="s">
        <v>977</v>
      </c>
      <c r="F4760">
        <v>4</v>
      </c>
      <c r="G4760" s="4">
        <v>70.430107526881727</v>
      </c>
      <c r="H4760" s="4">
        <v>0</v>
      </c>
      <c r="I4760" s="4">
        <v>14.086021505376346</v>
      </c>
      <c r="J4760" s="4">
        <v>3.5215053763440864</v>
      </c>
      <c r="K4760" s="4">
        <v>21.129032258064516</v>
      </c>
    </row>
    <row r="4761" spans="1:11">
      <c r="A4761">
        <v>2000</v>
      </c>
      <c r="B4761" t="s">
        <v>157</v>
      </c>
      <c r="C4761" t="s">
        <v>158</v>
      </c>
      <c r="D4761" t="s">
        <v>6</v>
      </c>
      <c r="E4761" t="s">
        <v>979</v>
      </c>
      <c r="F4761">
        <v>4</v>
      </c>
      <c r="G4761" s="4">
        <v>19.204545454545453</v>
      </c>
      <c r="H4761" s="4">
        <v>0</v>
      </c>
      <c r="I4761" s="4">
        <v>0</v>
      </c>
      <c r="J4761" s="4">
        <v>0</v>
      </c>
      <c r="K4761" s="4">
        <v>0</v>
      </c>
    </row>
    <row r="4762" spans="1:11">
      <c r="A4762">
        <v>2001</v>
      </c>
      <c r="B4762" t="s">
        <v>157</v>
      </c>
      <c r="C4762" t="s">
        <v>158</v>
      </c>
      <c r="D4762" t="s">
        <v>6</v>
      </c>
      <c r="E4762" t="s">
        <v>978</v>
      </c>
      <c r="F4762">
        <v>3</v>
      </c>
      <c r="G4762" s="4">
        <v>3.0269230769230773</v>
      </c>
      <c r="H4762" s="4">
        <v>0</v>
      </c>
      <c r="I4762" s="4">
        <v>6.0538461538461545</v>
      </c>
      <c r="J4762" s="4">
        <v>3.0269230769230773</v>
      </c>
      <c r="K4762" s="4">
        <v>0</v>
      </c>
    </row>
    <row r="4763" spans="1:11">
      <c r="A4763">
        <v>2001</v>
      </c>
      <c r="B4763" t="s">
        <v>157</v>
      </c>
      <c r="C4763" t="s">
        <v>158</v>
      </c>
      <c r="D4763" t="s">
        <v>6</v>
      </c>
      <c r="E4763" t="s">
        <v>6</v>
      </c>
      <c r="F4763">
        <v>82</v>
      </c>
      <c r="G4763" s="4">
        <v>464.40397350993379</v>
      </c>
      <c r="H4763" s="4">
        <v>0</v>
      </c>
      <c r="I4763" s="4">
        <v>234.05960264900659</v>
      </c>
      <c r="J4763" s="4">
        <v>70.589403973509931</v>
      </c>
      <c r="K4763" s="4">
        <v>204.33774834437085</v>
      </c>
    </row>
    <row r="4764" spans="1:11">
      <c r="A4764">
        <v>2001</v>
      </c>
      <c r="B4764" t="s">
        <v>157</v>
      </c>
      <c r="C4764" t="s">
        <v>158</v>
      </c>
      <c r="D4764" t="s">
        <v>6</v>
      </c>
      <c r="E4764" t="s">
        <v>537</v>
      </c>
      <c r="F4764">
        <v>22</v>
      </c>
      <c r="G4764" s="4">
        <v>29.782837127845884</v>
      </c>
      <c r="H4764" s="4">
        <v>0</v>
      </c>
      <c r="I4764" s="4">
        <v>26.059982486865149</v>
      </c>
      <c r="J4764" s="4">
        <v>11.168563922942207</v>
      </c>
      <c r="K4764" s="4">
        <v>29.782837127845884</v>
      </c>
    </row>
    <row r="4765" spans="1:11">
      <c r="A4765">
        <v>2001</v>
      </c>
      <c r="B4765" t="s">
        <v>157</v>
      </c>
      <c r="C4765" t="s">
        <v>158</v>
      </c>
      <c r="D4765" t="s">
        <v>6</v>
      </c>
      <c r="E4765" t="s">
        <v>662</v>
      </c>
      <c r="F4765">
        <v>3</v>
      </c>
      <c r="G4765" s="4">
        <v>9.3566433566433567</v>
      </c>
      <c r="H4765" s="4">
        <v>0</v>
      </c>
      <c r="I4765" s="4">
        <v>9.3566433566433567</v>
      </c>
      <c r="J4765" s="4">
        <v>3.1188811188811187</v>
      </c>
      <c r="K4765" s="4">
        <v>0</v>
      </c>
    </row>
    <row r="4766" spans="1:11">
      <c r="A4766">
        <v>2002</v>
      </c>
      <c r="B4766" t="s">
        <v>157</v>
      </c>
      <c r="C4766" t="s">
        <v>158</v>
      </c>
      <c r="D4766" t="s">
        <v>6</v>
      </c>
      <c r="E4766" t="s">
        <v>978</v>
      </c>
      <c r="F4766">
        <v>6</v>
      </c>
      <c r="G4766" s="4">
        <v>6.1406025824964132</v>
      </c>
      <c r="H4766" s="4">
        <v>0</v>
      </c>
      <c r="I4766" s="4">
        <v>9.2109038737446198</v>
      </c>
      <c r="J4766" s="4">
        <v>6.1406025824964132</v>
      </c>
      <c r="K4766" s="4">
        <v>3.0703012912482066</v>
      </c>
    </row>
    <row r="4767" spans="1:11">
      <c r="A4767">
        <v>2002</v>
      </c>
      <c r="B4767" t="s">
        <v>157</v>
      </c>
      <c r="C4767" t="s">
        <v>158</v>
      </c>
      <c r="D4767" t="s">
        <v>6</v>
      </c>
      <c r="E4767" t="s">
        <v>6</v>
      </c>
      <c r="F4767">
        <v>101</v>
      </c>
      <c r="G4767" s="4">
        <v>835.24940334128883</v>
      </c>
      <c r="H4767" s="4">
        <v>3.3544152744630074</v>
      </c>
      <c r="I4767" s="4">
        <v>456.20047732696901</v>
      </c>
      <c r="J4767" s="4">
        <v>90.569212410501194</v>
      </c>
      <c r="K4767" s="4">
        <v>439.42840095465391</v>
      </c>
    </row>
    <row r="4768" spans="1:11">
      <c r="A4768">
        <v>2002</v>
      </c>
      <c r="B4768" t="s">
        <v>157</v>
      </c>
      <c r="C4768" t="s">
        <v>158</v>
      </c>
      <c r="D4768" t="s">
        <v>6</v>
      </c>
      <c r="E4768" t="s">
        <v>537</v>
      </c>
      <c r="F4768">
        <v>15</v>
      </c>
      <c r="G4768" s="4">
        <v>32.91611374407583</v>
      </c>
      <c r="H4768" s="4">
        <v>0</v>
      </c>
      <c r="I4768" s="4">
        <v>18.286729857819907</v>
      </c>
      <c r="J4768" s="4">
        <v>0</v>
      </c>
      <c r="K4768" s="4">
        <v>7.3146919431279622</v>
      </c>
    </row>
    <row r="4769" spans="1:11">
      <c r="A4769">
        <v>2002</v>
      </c>
      <c r="B4769" t="s">
        <v>157</v>
      </c>
      <c r="C4769" t="s">
        <v>158</v>
      </c>
      <c r="D4769" t="s">
        <v>6</v>
      </c>
      <c r="E4769" t="s">
        <v>662</v>
      </c>
      <c r="F4769">
        <v>3</v>
      </c>
      <c r="G4769" s="4">
        <v>6.752136752136753</v>
      </c>
      <c r="H4769" s="4">
        <v>0</v>
      </c>
      <c r="I4769" s="4">
        <v>6.752136752136753</v>
      </c>
      <c r="J4769" s="4">
        <v>0</v>
      </c>
      <c r="K4769" s="4">
        <v>3.3760683760683765</v>
      </c>
    </row>
    <row r="4770" spans="1:11">
      <c r="A4770">
        <v>2002</v>
      </c>
      <c r="B4770" t="s">
        <v>157</v>
      </c>
      <c r="C4770" t="s">
        <v>158</v>
      </c>
      <c r="D4770" t="s">
        <v>6</v>
      </c>
      <c r="E4770" t="s">
        <v>977</v>
      </c>
      <c r="F4770">
        <v>4</v>
      </c>
      <c r="G4770" s="4">
        <v>14.215053763440862</v>
      </c>
      <c r="H4770" s="4">
        <v>0</v>
      </c>
      <c r="I4770" s="4">
        <v>3.5537634408602155</v>
      </c>
      <c r="J4770" s="4">
        <v>0</v>
      </c>
      <c r="K4770" s="4">
        <v>0</v>
      </c>
    </row>
    <row r="4771" spans="1:11">
      <c r="A4771">
        <v>2002</v>
      </c>
      <c r="B4771" t="s">
        <v>157</v>
      </c>
      <c r="C4771" t="s">
        <v>158</v>
      </c>
      <c r="D4771" t="s">
        <v>6</v>
      </c>
      <c r="E4771" t="s">
        <v>979</v>
      </c>
      <c r="F4771">
        <v>3</v>
      </c>
      <c r="G4771" s="4">
        <v>3.2427184466019416</v>
      </c>
      <c r="H4771" s="4">
        <v>0</v>
      </c>
      <c r="I4771" s="4">
        <v>0</v>
      </c>
      <c r="J4771" s="4">
        <v>0</v>
      </c>
      <c r="K4771" s="4">
        <v>0</v>
      </c>
    </row>
    <row r="4772" spans="1:11">
      <c r="A4772">
        <v>2003</v>
      </c>
      <c r="B4772" t="s">
        <v>157</v>
      </c>
      <c r="C4772" t="s">
        <v>158</v>
      </c>
      <c r="D4772" t="s">
        <v>6</v>
      </c>
      <c r="E4772" t="s">
        <v>6</v>
      </c>
      <c r="F4772">
        <v>72</v>
      </c>
      <c r="G4772" s="4">
        <v>421.79740259740259</v>
      </c>
      <c r="H4772" s="4">
        <v>3.9792207792207792</v>
      </c>
      <c r="I4772" s="4">
        <v>183.04415584415585</v>
      </c>
      <c r="J4772" s="4">
        <v>51.729870129870129</v>
      </c>
      <c r="K4772" s="4">
        <v>115.39740259740259</v>
      </c>
    </row>
    <row r="4773" spans="1:11">
      <c r="A4773">
        <v>2003</v>
      </c>
      <c r="B4773" t="s">
        <v>157</v>
      </c>
      <c r="C4773" t="s">
        <v>158</v>
      </c>
      <c r="D4773" t="s">
        <v>6</v>
      </c>
      <c r="E4773" t="s">
        <v>537</v>
      </c>
      <c r="F4773">
        <v>16</v>
      </c>
      <c r="G4773" s="4">
        <v>19.857346647646221</v>
      </c>
      <c r="H4773" s="4">
        <v>0</v>
      </c>
      <c r="I4773" s="4">
        <v>27.800285306704708</v>
      </c>
      <c r="J4773" s="4">
        <v>0</v>
      </c>
      <c r="K4773" s="4">
        <v>7.9429386590584885</v>
      </c>
    </row>
    <row r="4774" spans="1:11">
      <c r="A4774">
        <v>2003</v>
      </c>
      <c r="B4774" t="s">
        <v>157</v>
      </c>
      <c r="C4774" t="s">
        <v>158</v>
      </c>
      <c r="D4774" t="s">
        <v>6</v>
      </c>
      <c r="E4774" t="s">
        <v>694</v>
      </c>
      <c r="F4774">
        <v>4</v>
      </c>
      <c r="G4774" s="4">
        <v>18.840985442329227</v>
      </c>
      <c r="H4774" s="4">
        <v>0</v>
      </c>
      <c r="I4774" s="4">
        <v>18.840985442329227</v>
      </c>
      <c r="J4774" s="4">
        <v>0</v>
      </c>
      <c r="K4774" s="4">
        <v>0</v>
      </c>
    </row>
    <row r="4775" spans="1:11">
      <c r="A4775">
        <v>2003</v>
      </c>
      <c r="B4775" t="s">
        <v>157</v>
      </c>
      <c r="C4775" t="s">
        <v>158</v>
      </c>
      <c r="D4775" t="s">
        <v>6</v>
      </c>
      <c r="E4775" t="s">
        <v>979</v>
      </c>
      <c r="F4775">
        <v>3</v>
      </c>
      <c r="G4775" s="4">
        <v>9.091836734693878</v>
      </c>
      <c r="H4775" s="4">
        <v>0</v>
      </c>
      <c r="I4775" s="4">
        <v>0</v>
      </c>
      <c r="J4775" s="4">
        <v>0</v>
      </c>
      <c r="K4775" s="4">
        <v>0</v>
      </c>
    </row>
    <row r="4776" spans="1:11">
      <c r="A4776">
        <v>2004</v>
      </c>
      <c r="B4776" t="s">
        <v>157</v>
      </c>
      <c r="C4776" t="s">
        <v>158</v>
      </c>
      <c r="D4776" t="s">
        <v>6</v>
      </c>
      <c r="E4776" t="s">
        <v>6</v>
      </c>
      <c r="F4776">
        <v>94</v>
      </c>
      <c r="G4776" s="4">
        <v>858.33230769230772</v>
      </c>
      <c r="H4776" s="4">
        <v>0</v>
      </c>
      <c r="I4776" s="4">
        <v>327.52153846153846</v>
      </c>
      <c r="J4776" s="4">
        <v>116.70307692307692</v>
      </c>
      <c r="K4776" s="4">
        <v>579.75076923076927</v>
      </c>
    </row>
    <row r="4777" spans="1:11">
      <c r="A4777">
        <v>2004</v>
      </c>
      <c r="B4777" t="s">
        <v>157</v>
      </c>
      <c r="C4777" t="s">
        <v>158</v>
      </c>
      <c r="D4777" t="s">
        <v>6</v>
      </c>
      <c r="E4777" t="s">
        <v>537</v>
      </c>
      <c r="F4777">
        <v>22</v>
      </c>
      <c r="G4777" s="4">
        <v>35.988398036590809</v>
      </c>
      <c r="H4777" s="4">
        <v>0</v>
      </c>
      <c r="I4777" s="4">
        <v>35.988398036590809</v>
      </c>
      <c r="J4777" s="4">
        <v>28.790718429272644</v>
      </c>
      <c r="K4777" s="4">
        <v>64.779116465863453</v>
      </c>
    </row>
    <row r="4778" spans="1:11">
      <c r="A4778">
        <v>2004</v>
      </c>
      <c r="B4778" t="s">
        <v>157</v>
      </c>
      <c r="C4778" t="s">
        <v>158</v>
      </c>
      <c r="D4778" t="s">
        <v>6</v>
      </c>
      <c r="E4778" t="s">
        <v>662</v>
      </c>
      <c r="F4778">
        <v>2</v>
      </c>
      <c r="G4778" s="4">
        <v>2.4024390243902438</v>
      </c>
      <c r="H4778" s="4">
        <v>0</v>
      </c>
      <c r="I4778" s="4">
        <v>0</v>
      </c>
      <c r="J4778" s="4">
        <v>0</v>
      </c>
      <c r="K4778" s="4">
        <v>0</v>
      </c>
    </row>
    <row r="4779" spans="1:11">
      <c r="A4779">
        <v>2004</v>
      </c>
      <c r="B4779" t="s">
        <v>157</v>
      </c>
      <c r="C4779" t="s">
        <v>158</v>
      </c>
      <c r="D4779" t="s">
        <v>6</v>
      </c>
      <c r="E4779" t="s">
        <v>677</v>
      </c>
      <c r="F4779">
        <v>3</v>
      </c>
      <c r="G4779" s="4">
        <v>8.1477272727272716</v>
      </c>
      <c r="H4779" s="4">
        <v>0</v>
      </c>
      <c r="I4779" s="4">
        <v>2.7159090909090908</v>
      </c>
      <c r="J4779" s="4">
        <v>0</v>
      </c>
      <c r="K4779" s="4">
        <v>2.7159090909090908</v>
      </c>
    </row>
    <row r="4780" spans="1:11">
      <c r="A4780">
        <v>2006</v>
      </c>
      <c r="B4780" t="s">
        <v>157</v>
      </c>
      <c r="C4780" t="s">
        <v>158</v>
      </c>
      <c r="D4780" t="s">
        <v>6</v>
      </c>
      <c r="E4780" t="s">
        <v>978</v>
      </c>
      <c r="F4780">
        <v>3</v>
      </c>
      <c r="G4780" s="4">
        <v>5.3678532901833869</v>
      </c>
      <c r="H4780" s="4">
        <v>0</v>
      </c>
      <c r="I4780" s="4">
        <v>13.419633225458469</v>
      </c>
      <c r="J4780" s="4">
        <v>0</v>
      </c>
      <c r="K4780" s="4">
        <v>0</v>
      </c>
    </row>
    <row r="4781" spans="1:11">
      <c r="A4781">
        <v>2006</v>
      </c>
      <c r="B4781" t="s">
        <v>157</v>
      </c>
      <c r="C4781" t="s">
        <v>158</v>
      </c>
      <c r="D4781" t="s">
        <v>6</v>
      </c>
      <c r="E4781" t="s">
        <v>6</v>
      </c>
      <c r="F4781">
        <v>41</v>
      </c>
      <c r="G4781" s="4">
        <v>272.69604863221883</v>
      </c>
      <c r="H4781" s="4">
        <v>0</v>
      </c>
      <c r="I4781" s="4">
        <v>97.124620060790264</v>
      </c>
      <c r="J4781" s="4">
        <v>26.148936170212764</v>
      </c>
      <c r="K4781" s="4">
        <v>100.86018237082067</v>
      </c>
    </row>
    <row r="4782" spans="1:11">
      <c r="A4782">
        <v>2006</v>
      </c>
      <c r="B4782" t="s">
        <v>157</v>
      </c>
      <c r="C4782" t="s">
        <v>158</v>
      </c>
      <c r="D4782" t="s">
        <v>6</v>
      </c>
      <c r="E4782" t="s">
        <v>537</v>
      </c>
      <c r="F4782">
        <v>13</v>
      </c>
      <c r="G4782" s="4">
        <v>33.747544204322196</v>
      </c>
      <c r="H4782" s="4">
        <v>0</v>
      </c>
      <c r="I4782" s="4">
        <v>6.7495088408644399</v>
      </c>
      <c r="J4782" s="4">
        <v>0</v>
      </c>
      <c r="K4782" s="4">
        <v>3.37475442043222</v>
      </c>
    </row>
    <row r="4783" spans="1:11">
      <c r="A4783">
        <v>2006</v>
      </c>
      <c r="B4783" t="s">
        <v>157</v>
      </c>
      <c r="C4783" t="s">
        <v>158</v>
      </c>
      <c r="D4783" t="s">
        <v>6</v>
      </c>
      <c r="E4783" t="s">
        <v>976</v>
      </c>
      <c r="F4783">
        <v>3</v>
      </c>
      <c r="G4783" s="4">
        <v>2.9627659574468086</v>
      </c>
      <c r="H4783" s="4">
        <v>0</v>
      </c>
      <c r="I4783" s="4">
        <v>0</v>
      </c>
      <c r="J4783" s="4">
        <v>0</v>
      </c>
      <c r="K4783" s="4">
        <v>0</v>
      </c>
    </row>
    <row r="4784" spans="1:11">
      <c r="A4784">
        <v>2007</v>
      </c>
      <c r="B4784" t="s">
        <v>157</v>
      </c>
      <c r="C4784" t="s">
        <v>158</v>
      </c>
      <c r="D4784" t="s">
        <v>6</v>
      </c>
      <c r="E4784" t="s">
        <v>978</v>
      </c>
      <c r="F4784">
        <v>33</v>
      </c>
      <c r="G4784" s="4">
        <v>76.653250773993804</v>
      </c>
      <c r="H4784" s="4">
        <v>0</v>
      </c>
      <c r="I4784" s="4">
        <v>25.55108359133127</v>
      </c>
      <c r="J4784" s="4">
        <v>42.585139318885446</v>
      </c>
      <c r="K4784" s="4">
        <v>8.5170278637770895</v>
      </c>
    </row>
    <row r="4785" spans="1:11">
      <c r="A4785">
        <v>2007</v>
      </c>
      <c r="B4785" t="s">
        <v>157</v>
      </c>
      <c r="C4785" t="s">
        <v>158</v>
      </c>
      <c r="D4785" t="s">
        <v>6</v>
      </c>
      <c r="E4785" t="s">
        <v>6</v>
      </c>
      <c r="F4785">
        <v>327</v>
      </c>
      <c r="G4785" s="4">
        <v>2542</v>
      </c>
      <c r="H4785" s="4">
        <v>0</v>
      </c>
      <c r="I4785" s="4">
        <v>841.60810810810813</v>
      </c>
      <c r="J4785" s="4">
        <v>395.04054054054052</v>
      </c>
      <c r="K4785" s="4">
        <v>893.1351351351351</v>
      </c>
    </row>
    <row r="4786" spans="1:11">
      <c r="A4786">
        <v>2007</v>
      </c>
      <c r="B4786" t="s">
        <v>157</v>
      </c>
      <c r="C4786" t="s">
        <v>158</v>
      </c>
      <c r="D4786" t="s">
        <v>6</v>
      </c>
      <c r="E4786" t="s">
        <v>537</v>
      </c>
      <c r="F4786">
        <v>75</v>
      </c>
      <c r="G4786" s="4">
        <v>101.070594210259</v>
      </c>
      <c r="H4786" s="4">
        <v>0</v>
      </c>
      <c r="I4786" s="4">
        <v>75.802945657694266</v>
      </c>
      <c r="J4786" s="4">
        <v>37.901472828847133</v>
      </c>
      <c r="K4786" s="4">
        <v>0</v>
      </c>
    </row>
    <row r="4787" spans="1:11">
      <c r="A4787">
        <v>2007</v>
      </c>
      <c r="B4787" t="s">
        <v>157</v>
      </c>
      <c r="C4787" t="s">
        <v>158</v>
      </c>
      <c r="D4787" t="s">
        <v>6</v>
      </c>
      <c r="E4787" t="s">
        <v>976</v>
      </c>
      <c r="F4787">
        <v>30</v>
      </c>
      <c r="G4787" s="4">
        <v>38.9375</v>
      </c>
      <c r="H4787" s="4">
        <v>0</v>
      </c>
      <c r="I4787" s="4">
        <v>9.734375</v>
      </c>
      <c r="J4787" s="4">
        <v>9.734375</v>
      </c>
      <c r="K4787" s="4">
        <v>19.46875</v>
      </c>
    </row>
    <row r="4788" spans="1:11">
      <c r="A4788">
        <v>1968</v>
      </c>
      <c r="B4788" t="s">
        <v>159</v>
      </c>
      <c r="C4788" t="s">
        <v>160</v>
      </c>
      <c r="D4788" t="s">
        <v>6</v>
      </c>
      <c r="E4788" t="s">
        <v>534</v>
      </c>
      <c r="F4788">
        <v>4</v>
      </c>
      <c r="G4788" s="4">
        <v>4</v>
      </c>
      <c r="H4788" s="4">
        <v>0</v>
      </c>
      <c r="I4788" s="4">
        <v>0</v>
      </c>
      <c r="J4788" s="4">
        <v>0</v>
      </c>
      <c r="K4788" s="4">
        <v>0</v>
      </c>
    </row>
    <row r="4789" spans="1:11">
      <c r="A4789">
        <v>1971</v>
      </c>
      <c r="B4789" t="s">
        <v>159</v>
      </c>
      <c r="C4789" t="s">
        <v>160</v>
      </c>
      <c r="D4789" t="s">
        <v>6</v>
      </c>
      <c r="E4789" t="s">
        <v>534</v>
      </c>
      <c r="F4789">
        <v>4</v>
      </c>
      <c r="G4789" s="4">
        <v>4</v>
      </c>
      <c r="H4789" s="4">
        <v>0</v>
      </c>
      <c r="I4789" s="4">
        <v>0</v>
      </c>
      <c r="J4789" s="4">
        <v>0</v>
      </c>
      <c r="K4789" s="4">
        <v>0</v>
      </c>
    </row>
    <row r="4790" spans="1:11">
      <c r="A4790">
        <v>1972</v>
      </c>
      <c r="B4790" t="s">
        <v>159</v>
      </c>
      <c r="C4790" t="s">
        <v>160</v>
      </c>
      <c r="D4790" t="s">
        <v>6</v>
      </c>
      <c r="E4790" t="s">
        <v>534</v>
      </c>
      <c r="F4790">
        <v>7</v>
      </c>
      <c r="G4790" s="4">
        <v>11</v>
      </c>
      <c r="H4790" s="4">
        <v>3</v>
      </c>
      <c r="I4790" s="4">
        <v>7</v>
      </c>
      <c r="J4790" s="4">
        <v>0</v>
      </c>
      <c r="K4790" s="4">
        <v>0</v>
      </c>
    </row>
    <row r="4791" spans="1:11">
      <c r="A4791">
        <v>1968</v>
      </c>
      <c r="B4791" t="s">
        <v>161</v>
      </c>
      <c r="C4791" t="s">
        <v>162</v>
      </c>
      <c r="D4791" t="s">
        <v>6</v>
      </c>
      <c r="E4791" t="s">
        <v>534</v>
      </c>
      <c r="F4791">
        <v>447</v>
      </c>
      <c r="G4791" s="4">
        <v>1488</v>
      </c>
      <c r="H4791" s="4">
        <v>107</v>
      </c>
      <c r="I4791" s="4">
        <v>0</v>
      </c>
      <c r="J4791" s="4">
        <v>0</v>
      </c>
      <c r="K4791" s="4">
        <v>0</v>
      </c>
    </row>
    <row r="4792" spans="1:11">
      <c r="A4792">
        <v>1969</v>
      </c>
      <c r="B4792" t="s">
        <v>161</v>
      </c>
      <c r="C4792" t="s">
        <v>162</v>
      </c>
      <c r="D4792" t="s">
        <v>6</v>
      </c>
      <c r="E4792" t="s">
        <v>534</v>
      </c>
      <c r="F4792">
        <v>398</v>
      </c>
      <c r="G4792" s="4">
        <v>1260</v>
      </c>
      <c r="H4792" s="4">
        <v>240</v>
      </c>
      <c r="I4792" s="4">
        <v>0</v>
      </c>
      <c r="J4792" s="4">
        <v>0</v>
      </c>
      <c r="K4792" s="4">
        <v>0</v>
      </c>
    </row>
    <row r="4793" spans="1:11">
      <c r="A4793">
        <v>1970</v>
      </c>
      <c r="B4793" t="s">
        <v>161</v>
      </c>
      <c r="C4793" t="s">
        <v>162</v>
      </c>
      <c r="D4793" t="s">
        <v>6</v>
      </c>
      <c r="E4793" t="s">
        <v>534</v>
      </c>
      <c r="F4793">
        <v>335</v>
      </c>
      <c r="G4793" s="4">
        <v>1478</v>
      </c>
      <c r="H4793" s="4">
        <v>121</v>
      </c>
      <c r="I4793" s="4">
        <v>0</v>
      </c>
      <c r="J4793" s="4">
        <v>0</v>
      </c>
      <c r="K4793" s="4">
        <v>0</v>
      </c>
    </row>
    <row r="4794" spans="1:11">
      <c r="A4794">
        <v>1971</v>
      </c>
      <c r="B4794" t="s">
        <v>161</v>
      </c>
      <c r="C4794" t="s">
        <v>162</v>
      </c>
      <c r="D4794" t="s">
        <v>6</v>
      </c>
      <c r="E4794" t="s">
        <v>534</v>
      </c>
      <c r="F4794">
        <v>419</v>
      </c>
      <c r="G4794" s="4">
        <v>1520</v>
      </c>
      <c r="H4794" s="4">
        <v>151</v>
      </c>
      <c r="I4794" s="4">
        <v>58</v>
      </c>
      <c r="J4794" s="4">
        <v>0</v>
      </c>
      <c r="K4794" s="4">
        <v>0</v>
      </c>
    </row>
    <row r="4795" spans="1:11">
      <c r="A4795">
        <v>1972</v>
      </c>
      <c r="B4795" t="s">
        <v>161</v>
      </c>
      <c r="C4795" t="s">
        <v>162</v>
      </c>
      <c r="D4795" t="s">
        <v>6</v>
      </c>
      <c r="E4795" t="s">
        <v>534</v>
      </c>
      <c r="F4795">
        <v>333</v>
      </c>
      <c r="G4795" s="4">
        <v>1398</v>
      </c>
      <c r="H4795" s="4">
        <v>189</v>
      </c>
      <c r="I4795" s="4">
        <v>37</v>
      </c>
      <c r="J4795" s="4">
        <v>0</v>
      </c>
      <c r="K4795" s="4">
        <v>0</v>
      </c>
    </row>
    <row r="4796" spans="1:11">
      <c r="A4796">
        <v>1973</v>
      </c>
      <c r="B4796" t="s">
        <v>161</v>
      </c>
      <c r="C4796" t="s">
        <v>162</v>
      </c>
      <c r="D4796" t="s">
        <v>6</v>
      </c>
      <c r="E4796" t="s">
        <v>534</v>
      </c>
      <c r="F4796">
        <v>318</v>
      </c>
      <c r="G4796" s="4">
        <v>1430</v>
      </c>
      <c r="H4796" s="4">
        <v>96</v>
      </c>
      <c r="I4796" s="4">
        <v>38</v>
      </c>
      <c r="J4796" s="4">
        <v>0</v>
      </c>
      <c r="K4796" s="4">
        <v>0</v>
      </c>
    </row>
    <row r="4797" spans="1:11">
      <c r="A4797">
        <v>1974</v>
      </c>
      <c r="B4797" t="s">
        <v>161</v>
      </c>
      <c r="C4797" t="s">
        <v>162</v>
      </c>
      <c r="D4797" t="s">
        <v>6</v>
      </c>
      <c r="E4797" t="s">
        <v>534</v>
      </c>
      <c r="F4797">
        <v>434</v>
      </c>
      <c r="G4797" s="4">
        <v>2018</v>
      </c>
      <c r="H4797" s="4">
        <v>259</v>
      </c>
      <c r="I4797" s="4">
        <v>90</v>
      </c>
      <c r="J4797" s="4">
        <v>0</v>
      </c>
      <c r="K4797" s="4">
        <v>0</v>
      </c>
    </row>
    <row r="4798" spans="1:11">
      <c r="A4798">
        <v>1975</v>
      </c>
      <c r="B4798" t="s">
        <v>161</v>
      </c>
      <c r="C4798" t="s">
        <v>162</v>
      </c>
      <c r="D4798" t="s">
        <v>6</v>
      </c>
      <c r="E4798" t="s">
        <v>534</v>
      </c>
      <c r="F4798">
        <v>320</v>
      </c>
      <c r="G4798" s="4">
        <v>1990</v>
      </c>
      <c r="H4798" s="4">
        <v>265</v>
      </c>
      <c r="I4798" s="4">
        <v>85</v>
      </c>
      <c r="J4798" s="4">
        <v>0</v>
      </c>
      <c r="K4798" s="4">
        <v>0</v>
      </c>
    </row>
    <row r="4799" spans="1:11">
      <c r="A4799">
        <v>1976</v>
      </c>
      <c r="B4799" t="s">
        <v>161</v>
      </c>
      <c r="C4799" t="s">
        <v>162</v>
      </c>
      <c r="D4799" t="s">
        <v>6</v>
      </c>
      <c r="E4799" t="s">
        <v>534</v>
      </c>
      <c r="F4799">
        <v>351</v>
      </c>
      <c r="G4799" s="4">
        <v>1743</v>
      </c>
      <c r="H4799" s="4">
        <v>162</v>
      </c>
      <c r="I4799" s="4">
        <v>84</v>
      </c>
      <c r="J4799" s="4">
        <v>0</v>
      </c>
      <c r="K4799" s="4">
        <v>0</v>
      </c>
    </row>
    <row r="4800" spans="1:11">
      <c r="A4800">
        <v>1977</v>
      </c>
      <c r="B4800" t="s">
        <v>161</v>
      </c>
      <c r="C4800" t="s">
        <v>162</v>
      </c>
      <c r="D4800" t="s">
        <v>6</v>
      </c>
      <c r="E4800" t="s">
        <v>534</v>
      </c>
      <c r="F4800">
        <v>270</v>
      </c>
      <c r="G4800" s="4">
        <v>965</v>
      </c>
      <c r="H4800" s="4">
        <v>66</v>
      </c>
      <c r="I4800" s="4">
        <v>56</v>
      </c>
      <c r="J4800" s="4">
        <v>0</v>
      </c>
      <c r="K4800" s="4">
        <v>0</v>
      </c>
    </row>
    <row r="4801" spans="1:11">
      <c r="A4801">
        <v>1978</v>
      </c>
      <c r="B4801" t="s">
        <v>161</v>
      </c>
      <c r="C4801" t="s">
        <v>162</v>
      </c>
      <c r="D4801" t="s">
        <v>6</v>
      </c>
      <c r="E4801" t="s">
        <v>534</v>
      </c>
      <c r="F4801">
        <v>237</v>
      </c>
      <c r="G4801" s="4">
        <v>749</v>
      </c>
      <c r="H4801" s="4">
        <v>25</v>
      </c>
      <c r="I4801" s="4">
        <v>28</v>
      </c>
      <c r="J4801" s="4">
        <v>0</v>
      </c>
      <c r="K4801" s="4">
        <v>0</v>
      </c>
    </row>
    <row r="4802" spans="1:11">
      <c r="A4802">
        <v>1979</v>
      </c>
      <c r="B4802" t="s">
        <v>161</v>
      </c>
      <c r="C4802" t="s">
        <v>162</v>
      </c>
      <c r="D4802" t="s">
        <v>6</v>
      </c>
      <c r="E4802" t="s">
        <v>534</v>
      </c>
      <c r="F4802">
        <v>237</v>
      </c>
      <c r="G4802" s="4">
        <v>675</v>
      </c>
      <c r="H4802" s="4">
        <v>29</v>
      </c>
      <c r="I4802" s="4">
        <v>29</v>
      </c>
      <c r="J4802" s="4">
        <v>0</v>
      </c>
      <c r="K4802" s="4">
        <v>0</v>
      </c>
    </row>
    <row r="4803" spans="1:11">
      <c r="A4803">
        <v>1980</v>
      </c>
      <c r="B4803" t="s">
        <v>161</v>
      </c>
      <c r="C4803" t="s">
        <v>162</v>
      </c>
      <c r="D4803" t="s">
        <v>6</v>
      </c>
      <c r="E4803" t="s">
        <v>534</v>
      </c>
      <c r="F4803">
        <v>125</v>
      </c>
      <c r="G4803" s="4">
        <v>362</v>
      </c>
      <c r="H4803" s="4">
        <v>15</v>
      </c>
      <c r="I4803" s="4">
        <v>67</v>
      </c>
      <c r="J4803" s="4">
        <v>0</v>
      </c>
      <c r="K4803" s="4">
        <v>0</v>
      </c>
    </row>
    <row r="4804" spans="1:11">
      <c r="A4804">
        <v>1981</v>
      </c>
      <c r="B4804" t="s">
        <v>161</v>
      </c>
      <c r="C4804" t="s">
        <v>162</v>
      </c>
      <c r="D4804" t="s">
        <v>6</v>
      </c>
      <c r="E4804" t="s">
        <v>534</v>
      </c>
      <c r="F4804">
        <v>47</v>
      </c>
      <c r="G4804" s="4">
        <v>208</v>
      </c>
      <c r="H4804" s="4">
        <v>0</v>
      </c>
      <c r="I4804" s="4">
        <v>47</v>
      </c>
      <c r="J4804" s="4">
        <v>0</v>
      </c>
      <c r="K4804" s="4">
        <v>0</v>
      </c>
    </row>
    <row r="4805" spans="1:11">
      <c r="A4805">
        <v>1982</v>
      </c>
      <c r="B4805" t="s">
        <v>161</v>
      </c>
      <c r="C4805" t="s">
        <v>162</v>
      </c>
      <c r="D4805" t="s">
        <v>6</v>
      </c>
      <c r="E4805" t="s">
        <v>534</v>
      </c>
      <c r="F4805">
        <v>18</v>
      </c>
      <c r="G4805" s="4">
        <v>62</v>
      </c>
      <c r="H4805" s="4">
        <v>0</v>
      </c>
      <c r="I4805" s="4">
        <v>14</v>
      </c>
      <c r="J4805" s="4">
        <v>0</v>
      </c>
      <c r="K4805" s="4">
        <v>0</v>
      </c>
    </row>
    <row r="4806" spans="1:11">
      <c r="A4806">
        <v>1983</v>
      </c>
      <c r="B4806" t="s">
        <v>161</v>
      </c>
      <c r="C4806" t="s">
        <v>162</v>
      </c>
      <c r="D4806" t="s">
        <v>6</v>
      </c>
      <c r="E4806" t="s">
        <v>534</v>
      </c>
      <c r="F4806">
        <v>52</v>
      </c>
      <c r="G4806" s="4">
        <v>134</v>
      </c>
      <c r="H4806" s="4">
        <v>0</v>
      </c>
      <c r="I4806" s="4">
        <v>22</v>
      </c>
      <c r="J4806" s="4">
        <v>0</v>
      </c>
      <c r="K4806" s="4">
        <v>0</v>
      </c>
    </row>
    <row r="4807" spans="1:11">
      <c r="A4807">
        <v>1984</v>
      </c>
      <c r="B4807" t="s">
        <v>161</v>
      </c>
      <c r="C4807" t="s">
        <v>162</v>
      </c>
      <c r="D4807" t="s">
        <v>6</v>
      </c>
      <c r="E4807" t="s">
        <v>6</v>
      </c>
      <c r="F4807">
        <v>26</v>
      </c>
      <c r="G4807" s="4">
        <v>68</v>
      </c>
      <c r="H4807" s="4">
        <v>0</v>
      </c>
      <c r="I4807" s="4">
        <v>21</v>
      </c>
      <c r="J4807" s="4">
        <v>0</v>
      </c>
      <c r="K4807" s="4">
        <v>0</v>
      </c>
    </row>
    <row r="4808" spans="1:11">
      <c r="A4808">
        <v>1984</v>
      </c>
      <c r="B4808" t="s">
        <v>161</v>
      </c>
      <c r="C4808" t="s">
        <v>162</v>
      </c>
      <c r="D4808" t="s">
        <v>6</v>
      </c>
      <c r="E4808" t="s">
        <v>976</v>
      </c>
      <c r="F4808">
        <v>2</v>
      </c>
      <c r="G4808" s="4">
        <v>7</v>
      </c>
      <c r="H4808" s="4">
        <v>0</v>
      </c>
      <c r="I4808" s="4">
        <v>0</v>
      </c>
      <c r="J4808" s="4">
        <v>0</v>
      </c>
      <c r="K4808" s="4">
        <v>0</v>
      </c>
    </row>
    <row r="4809" spans="1:11">
      <c r="A4809">
        <v>1985</v>
      </c>
      <c r="B4809" t="s">
        <v>161</v>
      </c>
      <c r="C4809" t="s">
        <v>162</v>
      </c>
      <c r="D4809" t="s">
        <v>6</v>
      </c>
      <c r="E4809" t="s">
        <v>6</v>
      </c>
      <c r="F4809">
        <v>24</v>
      </c>
      <c r="G4809" s="4">
        <v>72</v>
      </c>
      <c r="H4809" s="4">
        <v>0</v>
      </c>
      <c r="I4809" s="4">
        <v>59</v>
      </c>
      <c r="J4809" s="4">
        <v>0</v>
      </c>
      <c r="K4809" s="4">
        <v>3</v>
      </c>
    </row>
    <row r="4810" spans="1:11">
      <c r="A4810">
        <v>1985</v>
      </c>
      <c r="B4810" t="s">
        <v>161</v>
      </c>
      <c r="C4810" t="s">
        <v>162</v>
      </c>
      <c r="D4810" t="s">
        <v>6</v>
      </c>
      <c r="E4810" t="s">
        <v>537</v>
      </c>
      <c r="F4810">
        <v>6</v>
      </c>
      <c r="G4810" s="4">
        <v>6</v>
      </c>
      <c r="H4810" s="4">
        <v>0</v>
      </c>
      <c r="I4810" s="4">
        <v>0</v>
      </c>
      <c r="J4810" s="4">
        <v>0</v>
      </c>
      <c r="K4810" s="4">
        <v>0</v>
      </c>
    </row>
    <row r="4811" spans="1:11">
      <c r="A4811">
        <v>1985</v>
      </c>
      <c r="B4811" t="s">
        <v>161</v>
      </c>
      <c r="C4811" t="s">
        <v>162</v>
      </c>
      <c r="D4811" t="s">
        <v>6</v>
      </c>
      <c r="E4811" t="s">
        <v>662</v>
      </c>
      <c r="F4811">
        <v>3</v>
      </c>
      <c r="G4811" s="4">
        <v>3</v>
      </c>
      <c r="H4811" s="4">
        <v>0</v>
      </c>
      <c r="I4811" s="4">
        <v>0</v>
      </c>
      <c r="J4811" s="4">
        <v>0</v>
      </c>
      <c r="K4811" s="4">
        <v>0</v>
      </c>
    </row>
    <row r="4812" spans="1:11">
      <c r="A4812">
        <v>1986</v>
      </c>
      <c r="B4812" t="s">
        <v>161</v>
      </c>
      <c r="C4812" t="s">
        <v>162</v>
      </c>
      <c r="D4812" t="s">
        <v>6</v>
      </c>
      <c r="E4812" t="s">
        <v>6</v>
      </c>
      <c r="F4812">
        <v>21</v>
      </c>
      <c r="G4812" s="4">
        <v>39</v>
      </c>
      <c r="H4812" s="4">
        <v>0</v>
      </c>
      <c r="I4812" s="4">
        <v>11</v>
      </c>
      <c r="J4812" s="4">
        <v>0</v>
      </c>
      <c r="K4812" s="4">
        <v>4</v>
      </c>
    </row>
    <row r="4813" spans="1:11">
      <c r="A4813">
        <v>1986</v>
      </c>
      <c r="B4813" t="s">
        <v>161</v>
      </c>
      <c r="C4813" t="s">
        <v>162</v>
      </c>
      <c r="D4813" t="s">
        <v>6</v>
      </c>
      <c r="E4813" t="s">
        <v>537</v>
      </c>
      <c r="F4813">
        <v>3</v>
      </c>
      <c r="G4813" s="4">
        <v>6</v>
      </c>
      <c r="H4813" s="4">
        <v>3</v>
      </c>
      <c r="I4813" s="4">
        <v>0</v>
      </c>
      <c r="J4813" s="4">
        <v>0</v>
      </c>
      <c r="K4813" s="4">
        <v>0</v>
      </c>
    </row>
    <row r="4814" spans="1:11">
      <c r="A4814">
        <v>1987</v>
      </c>
      <c r="B4814" t="s">
        <v>161</v>
      </c>
      <c r="C4814" t="s">
        <v>162</v>
      </c>
      <c r="D4814" t="s">
        <v>6</v>
      </c>
      <c r="E4814" t="s">
        <v>6</v>
      </c>
      <c r="F4814">
        <v>80</v>
      </c>
      <c r="G4814" s="4">
        <v>323</v>
      </c>
      <c r="H4814" s="4">
        <v>0</v>
      </c>
      <c r="I4814" s="4">
        <v>20</v>
      </c>
      <c r="J4814" s="4">
        <v>32</v>
      </c>
      <c r="K4814" s="4">
        <v>8</v>
      </c>
    </row>
    <row r="4815" spans="1:11">
      <c r="A4815">
        <v>1988</v>
      </c>
      <c r="B4815" t="s">
        <v>161</v>
      </c>
      <c r="C4815" t="s">
        <v>162</v>
      </c>
      <c r="D4815" t="s">
        <v>6</v>
      </c>
      <c r="E4815" t="s">
        <v>6</v>
      </c>
      <c r="F4815">
        <v>102</v>
      </c>
      <c r="G4815" s="4">
        <v>416</v>
      </c>
      <c r="H4815" s="4">
        <v>0</v>
      </c>
      <c r="I4815" s="4">
        <v>66</v>
      </c>
      <c r="J4815" s="4">
        <v>115</v>
      </c>
      <c r="K4815" s="4">
        <v>429</v>
      </c>
    </row>
    <row r="4816" spans="1:11">
      <c r="A4816">
        <v>1988</v>
      </c>
      <c r="B4816" t="s">
        <v>161</v>
      </c>
      <c r="C4816" t="s">
        <v>162</v>
      </c>
      <c r="D4816" t="s">
        <v>6</v>
      </c>
      <c r="E4816" t="s">
        <v>537</v>
      </c>
      <c r="F4816">
        <v>4</v>
      </c>
      <c r="G4816" s="4">
        <v>4</v>
      </c>
      <c r="H4816" s="4">
        <v>0</v>
      </c>
      <c r="I4816" s="4">
        <v>0</v>
      </c>
      <c r="J4816" s="4">
        <v>4</v>
      </c>
      <c r="K4816" s="4">
        <v>0</v>
      </c>
    </row>
    <row r="4817" spans="1:11">
      <c r="A4817">
        <v>1988</v>
      </c>
      <c r="B4817" t="s">
        <v>161</v>
      </c>
      <c r="C4817" t="s">
        <v>162</v>
      </c>
      <c r="D4817" t="s">
        <v>6</v>
      </c>
      <c r="E4817" t="s">
        <v>976</v>
      </c>
      <c r="F4817">
        <v>2</v>
      </c>
      <c r="G4817" s="4">
        <v>2</v>
      </c>
      <c r="H4817" s="4">
        <v>0</v>
      </c>
      <c r="I4817" s="4">
        <v>0</v>
      </c>
      <c r="J4817" s="4">
        <v>0</v>
      </c>
      <c r="K4817" s="4">
        <v>0</v>
      </c>
    </row>
    <row r="4818" spans="1:11">
      <c r="A4818">
        <v>1989</v>
      </c>
      <c r="B4818" t="s">
        <v>161</v>
      </c>
      <c r="C4818" t="s">
        <v>162</v>
      </c>
      <c r="D4818" t="s">
        <v>6</v>
      </c>
      <c r="E4818" t="s">
        <v>6</v>
      </c>
      <c r="F4818">
        <v>152</v>
      </c>
      <c r="G4818" s="4">
        <v>831</v>
      </c>
      <c r="H4818" s="4">
        <v>0</v>
      </c>
      <c r="I4818" s="4">
        <v>127</v>
      </c>
      <c r="J4818" s="4">
        <v>41</v>
      </c>
      <c r="K4818" s="4">
        <v>30</v>
      </c>
    </row>
    <row r="4819" spans="1:11">
      <c r="A4819">
        <v>1989</v>
      </c>
      <c r="B4819" t="s">
        <v>161</v>
      </c>
      <c r="C4819" t="s">
        <v>162</v>
      </c>
      <c r="D4819" t="s">
        <v>6</v>
      </c>
      <c r="E4819" t="s">
        <v>537</v>
      </c>
      <c r="F4819">
        <v>4</v>
      </c>
      <c r="G4819" s="4">
        <v>4</v>
      </c>
      <c r="H4819" s="4">
        <v>0</v>
      </c>
      <c r="I4819" s="4">
        <v>0</v>
      </c>
      <c r="J4819" s="4">
        <v>0</v>
      </c>
      <c r="K4819" s="4">
        <v>0</v>
      </c>
    </row>
    <row r="4820" spans="1:11">
      <c r="A4820">
        <v>1989</v>
      </c>
      <c r="B4820" t="s">
        <v>161</v>
      </c>
      <c r="C4820" t="s">
        <v>162</v>
      </c>
      <c r="D4820" t="s">
        <v>6</v>
      </c>
      <c r="E4820" t="s">
        <v>976</v>
      </c>
      <c r="F4820">
        <v>3</v>
      </c>
      <c r="G4820" s="4">
        <v>3</v>
      </c>
      <c r="H4820" s="4">
        <v>0</v>
      </c>
      <c r="I4820" s="4">
        <v>0</v>
      </c>
      <c r="J4820" s="4">
        <v>0</v>
      </c>
      <c r="K4820" s="4">
        <v>0</v>
      </c>
    </row>
    <row r="4821" spans="1:11">
      <c r="A4821">
        <v>1990</v>
      </c>
      <c r="B4821" t="s">
        <v>161</v>
      </c>
      <c r="C4821" t="s">
        <v>162</v>
      </c>
      <c r="D4821" t="s">
        <v>6</v>
      </c>
      <c r="E4821" t="s">
        <v>978</v>
      </c>
      <c r="F4821">
        <v>2</v>
      </c>
      <c r="G4821" s="4">
        <v>6</v>
      </c>
      <c r="H4821" s="4">
        <v>0</v>
      </c>
      <c r="I4821" s="4">
        <v>0</v>
      </c>
      <c r="J4821" s="4">
        <v>0</v>
      </c>
      <c r="K4821" s="4">
        <v>0</v>
      </c>
    </row>
    <row r="4822" spans="1:11">
      <c r="A4822">
        <v>1990</v>
      </c>
      <c r="B4822" t="s">
        <v>161</v>
      </c>
      <c r="C4822" t="s">
        <v>162</v>
      </c>
      <c r="D4822" t="s">
        <v>6</v>
      </c>
      <c r="E4822" t="s">
        <v>6</v>
      </c>
      <c r="F4822">
        <v>99</v>
      </c>
      <c r="G4822" s="4">
        <v>548</v>
      </c>
      <c r="H4822" s="4">
        <v>0</v>
      </c>
      <c r="I4822" s="4">
        <v>24</v>
      </c>
      <c r="J4822" s="4">
        <v>14</v>
      </c>
      <c r="K4822" s="4">
        <v>47</v>
      </c>
    </row>
    <row r="4823" spans="1:11">
      <c r="A4823">
        <v>1990</v>
      </c>
      <c r="B4823" t="s">
        <v>161</v>
      </c>
      <c r="C4823" t="s">
        <v>162</v>
      </c>
      <c r="D4823" t="s">
        <v>6</v>
      </c>
      <c r="E4823" t="s">
        <v>980</v>
      </c>
      <c r="F4823">
        <v>5</v>
      </c>
      <c r="G4823" s="4">
        <v>14</v>
      </c>
      <c r="H4823" s="4">
        <v>0</v>
      </c>
      <c r="I4823" s="4">
        <v>0</v>
      </c>
      <c r="J4823" s="4">
        <v>0</v>
      </c>
      <c r="K4823" s="4">
        <v>0</v>
      </c>
    </row>
    <row r="4824" spans="1:11">
      <c r="A4824">
        <v>1990</v>
      </c>
      <c r="B4824" t="s">
        <v>161</v>
      </c>
      <c r="C4824" t="s">
        <v>162</v>
      </c>
      <c r="D4824" t="s">
        <v>6</v>
      </c>
      <c r="E4824" t="s">
        <v>976</v>
      </c>
      <c r="F4824">
        <v>2</v>
      </c>
      <c r="G4824" s="4">
        <v>29</v>
      </c>
      <c r="H4824" s="4">
        <v>0</v>
      </c>
      <c r="I4824" s="4">
        <v>0</v>
      </c>
      <c r="J4824" s="4">
        <v>0</v>
      </c>
      <c r="K4824" s="4">
        <v>0</v>
      </c>
    </row>
    <row r="4825" spans="1:11">
      <c r="A4825">
        <v>1991</v>
      </c>
      <c r="B4825" t="s">
        <v>161</v>
      </c>
      <c r="C4825" t="s">
        <v>162</v>
      </c>
      <c r="D4825" t="s">
        <v>6</v>
      </c>
      <c r="E4825" t="s">
        <v>6</v>
      </c>
      <c r="F4825">
        <v>104</v>
      </c>
      <c r="G4825" s="4">
        <v>551</v>
      </c>
      <c r="H4825" s="4">
        <v>0</v>
      </c>
      <c r="I4825" s="4">
        <v>77</v>
      </c>
      <c r="J4825" s="4">
        <v>12</v>
      </c>
      <c r="K4825" s="4">
        <v>66</v>
      </c>
    </row>
    <row r="4826" spans="1:11">
      <c r="A4826">
        <v>1991</v>
      </c>
      <c r="B4826" t="s">
        <v>161</v>
      </c>
      <c r="C4826" t="s">
        <v>162</v>
      </c>
      <c r="D4826" t="s">
        <v>6</v>
      </c>
      <c r="E4826" t="s">
        <v>980</v>
      </c>
      <c r="F4826">
        <v>3</v>
      </c>
      <c r="G4826" s="4">
        <v>10</v>
      </c>
      <c r="H4826" s="4">
        <v>0</v>
      </c>
      <c r="I4826" s="4">
        <v>0</v>
      </c>
      <c r="J4826" s="4">
        <v>3</v>
      </c>
      <c r="K4826" s="4">
        <v>0</v>
      </c>
    </row>
    <row r="4827" spans="1:11">
      <c r="A4827">
        <v>1991</v>
      </c>
      <c r="B4827" t="s">
        <v>161</v>
      </c>
      <c r="C4827" t="s">
        <v>162</v>
      </c>
      <c r="D4827" t="s">
        <v>6</v>
      </c>
      <c r="E4827" t="s">
        <v>977</v>
      </c>
      <c r="F4827">
        <v>4</v>
      </c>
      <c r="G4827" s="4">
        <v>7</v>
      </c>
      <c r="H4827" s="4">
        <v>0</v>
      </c>
      <c r="I4827" s="4">
        <v>0</v>
      </c>
      <c r="J4827" s="4">
        <v>0</v>
      </c>
      <c r="K4827" s="4">
        <v>0</v>
      </c>
    </row>
    <row r="4828" spans="1:11">
      <c r="A4828">
        <v>1992</v>
      </c>
      <c r="B4828" t="s">
        <v>161</v>
      </c>
      <c r="C4828" t="s">
        <v>162</v>
      </c>
      <c r="D4828" t="s">
        <v>6</v>
      </c>
      <c r="E4828" t="s">
        <v>6</v>
      </c>
      <c r="F4828">
        <v>119</v>
      </c>
      <c r="G4828" s="4">
        <v>604</v>
      </c>
      <c r="H4828" s="4">
        <v>0</v>
      </c>
      <c r="I4828" s="4">
        <v>27</v>
      </c>
      <c r="J4828" s="4">
        <v>31</v>
      </c>
      <c r="K4828" s="4">
        <v>42</v>
      </c>
    </row>
    <row r="4829" spans="1:11">
      <c r="A4829">
        <v>1993</v>
      </c>
      <c r="B4829" t="s">
        <v>161</v>
      </c>
      <c r="C4829" t="s">
        <v>162</v>
      </c>
      <c r="D4829" t="s">
        <v>6</v>
      </c>
      <c r="E4829" t="s">
        <v>6</v>
      </c>
      <c r="F4829">
        <v>67</v>
      </c>
      <c r="G4829" s="4">
        <v>175</v>
      </c>
      <c r="H4829" s="4">
        <v>0</v>
      </c>
      <c r="I4829" s="4">
        <v>26</v>
      </c>
      <c r="J4829" s="4">
        <v>4</v>
      </c>
      <c r="K4829" s="4">
        <v>4</v>
      </c>
    </row>
    <row r="4830" spans="1:11">
      <c r="A4830">
        <v>1993</v>
      </c>
      <c r="B4830" t="s">
        <v>161</v>
      </c>
      <c r="C4830" t="s">
        <v>162</v>
      </c>
      <c r="D4830" t="s">
        <v>6</v>
      </c>
      <c r="E4830" t="s">
        <v>537</v>
      </c>
      <c r="F4830">
        <v>4</v>
      </c>
      <c r="G4830" s="4">
        <v>8</v>
      </c>
      <c r="H4830" s="4">
        <v>0</v>
      </c>
      <c r="I4830" s="4">
        <v>0</v>
      </c>
      <c r="J4830" s="4">
        <v>0</v>
      </c>
      <c r="K4830" s="4">
        <v>0</v>
      </c>
    </row>
    <row r="4831" spans="1:11">
      <c r="A4831">
        <v>1993</v>
      </c>
      <c r="B4831" t="s">
        <v>161</v>
      </c>
      <c r="C4831" t="s">
        <v>162</v>
      </c>
      <c r="D4831" t="s">
        <v>6</v>
      </c>
      <c r="E4831" t="s">
        <v>979</v>
      </c>
      <c r="F4831">
        <v>3</v>
      </c>
      <c r="G4831" s="4">
        <v>3</v>
      </c>
      <c r="H4831" s="4">
        <v>0</v>
      </c>
      <c r="I4831" s="4">
        <v>0</v>
      </c>
      <c r="J4831" s="4">
        <v>0</v>
      </c>
      <c r="K4831" s="4">
        <v>0</v>
      </c>
    </row>
    <row r="4832" spans="1:11">
      <c r="A4832">
        <v>1994</v>
      </c>
      <c r="B4832" t="s">
        <v>161</v>
      </c>
      <c r="C4832" t="s">
        <v>162</v>
      </c>
      <c r="D4832" t="s">
        <v>6</v>
      </c>
      <c r="E4832" t="s">
        <v>6</v>
      </c>
      <c r="F4832">
        <v>46</v>
      </c>
      <c r="G4832" s="4">
        <v>193</v>
      </c>
      <c r="H4832" s="4">
        <v>0</v>
      </c>
      <c r="I4832" s="4">
        <v>36</v>
      </c>
      <c r="J4832" s="4">
        <v>25</v>
      </c>
      <c r="K4832" s="4">
        <v>10</v>
      </c>
    </row>
    <row r="4833" spans="1:11">
      <c r="A4833">
        <v>1994</v>
      </c>
      <c r="B4833" t="s">
        <v>161</v>
      </c>
      <c r="C4833" t="s">
        <v>162</v>
      </c>
      <c r="D4833" t="s">
        <v>6</v>
      </c>
      <c r="E4833" t="s">
        <v>537</v>
      </c>
      <c r="F4833">
        <v>5</v>
      </c>
      <c r="G4833" s="4">
        <v>22</v>
      </c>
      <c r="H4833" s="4">
        <v>0</v>
      </c>
      <c r="I4833" s="4">
        <v>0</v>
      </c>
      <c r="J4833" s="4">
        <v>0</v>
      </c>
      <c r="K4833" s="4">
        <v>0</v>
      </c>
    </row>
    <row r="4834" spans="1:11">
      <c r="A4834">
        <v>1995</v>
      </c>
      <c r="B4834" t="s">
        <v>161</v>
      </c>
      <c r="C4834" t="s">
        <v>162</v>
      </c>
      <c r="D4834" t="s">
        <v>6</v>
      </c>
      <c r="E4834" t="s">
        <v>6</v>
      </c>
      <c r="F4834">
        <v>56</v>
      </c>
      <c r="G4834" s="4">
        <v>174</v>
      </c>
      <c r="H4834" s="4">
        <v>0</v>
      </c>
      <c r="I4834" s="4">
        <v>6</v>
      </c>
      <c r="J4834" s="4">
        <v>0</v>
      </c>
      <c r="K4834" s="4">
        <v>3</v>
      </c>
    </row>
    <row r="4835" spans="1:11">
      <c r="A4835">
        <v>1995</v>
      </c>
      <c r="B4835" t="s">
        <v>161</v>
      </c>
      <c r="C4835" t="s">
        <v>162</v>
      </c>
      <c r="D4835" t="s">
        <v>6</v>
      </c>
      <c r="E4835" t="s">
        <v>537</v>
      </c>
      <c r="F4835">
        <v>6</v>
      </c>
      <c r="G4835" s="4">
        <v>10</v>
      </c>
      <c r="H4835" s="4">
        <v>0</v>
      </c>
      <c r="I4835" s="4">
        <v>3</v>
      </c>
      <c r="J4835" s="4">
        <v>0</v>
      </c>
      <c r="K4835" s="4">
        <v>3</v>
      </c>
    </row>
    <row r="4836" spans="1:11">
      <c r="A4836">
        <v>1995</v>
      </c>
      <c r="B4836" t="s">
        <v>161</v>
      </c>
      <c r="C4836" t="s">
        <v>162</v>
      </c>
      <c r="D4836" t="s">
        <v>6</v>
      </c>
      <c r="E4836" t="s">
        <v>662</v>
      </c>
      <c r="F4836">
        <v>3</v>
      </c>
      <c r="G4836" s="4">
        <v>5</v>
      </c>
      <c r="H4836" s="4">
        <v>0</v>
      </c>
      <c r="I4836" s="4">
        <v>0</v>
      </c>
      <c r="J4836" s="4">
        <v>0</v>
      </c>
      <c r="K4836" s="4">
        <v>0</v>
      </c>
    </row>
    <row r="4837" spans="1:11">
      <c r="A4837">
        <v>1996</v>
      </c>
      <c r="B4837" t="s">
        <v>161</v>
      </c>
      <c r="C4837" t="s">
        <v>162</v>
      </c>
      <c r="D4837" t="s">
        <v>6</v>
      </c>
      <c r="E4837" t="s">
        <v>6</v>
      </c>
      <c r="F4837">
        <v>64</v>
      </c>
      <c r="G4837" s="4">
        <v>176</v>
      </c>
      <c r="H4837" s="4">
        <v>0</v>
      </c>
      <c r="I4837" s="4">
        <v>44</v>
      </c>
      <c r="J4837" s="4">
        <v>0</v>
      </c>
      <c r="K4837" s="4">
        <v>0</v>
      </c>
    </row>
    <row r="4838" spans="1:11">
      <c r="A4838">
        <v>1996</v>
      </c>
      <c r="B4838" t="s">
        <v>161</v>
      </c>
      <c r="C4838" t="s">
        <v>162</v>
      </c>
      <c r="D4838" t="s">
        <v>6</v>
      </c>
      <c r="E4838" t="s">
        <v>537</v>
      </c>
      <c r="F4838">
        <v>3</v>
      </c>
      <c r="G4838" s="4">
        <v>3</v>
      </c>
      <c r="H4838" s="4">
        <v>0</v>
      </c>
      <c r="I4838" s="4">
        <v>0</v>
      </c>
      <c r="J4838" s="4">
        <v>0</v>
      </c>
      <c r="K4838" s="4">
        <v>0</v>
      </c>
    </row>
    <row r="4839" spans="1:11">
      <c r="A4839">
        <v>1997</v>
      </c>
      <c r="B4839" t="s">
        <v>161</v>
      </c>
      <c r="C4839" t="s">
        <v>162</v>
      </c>
      <c r="D4839" t="s">
        <v>6</v>
      </c>
      <c r="E4839" t="s">
        <v>6</v>
      </c>
      <c r="F4839">
        <v>29</v>
      </c>
      <c r="G4839" s="4">
        <v>149.38917337234821</v>
      </c>
      <c r="H4839" s="4">
        <v>0</v>
      </c>
      <c r="I4839" s="4">
        <v>12.713972201901974</v>
      </c>
      <c r="J4839" s="4">
        <v>0</v>
      </c>
      <c r="K4839" s="4">
        <v>3.1784930504754936</v>
      </c>
    </row>
    <row r="4840" spans="1:11">
      <c r="A4840">
        <v>1998</v>
      </c>
      <c r="B4840" t="s">
        <v>161</v>
      </c>
      <c r="C4840" t="s">
        <v>162</v>
      </c>
      <c r="D4840" t="s">
        <v>6</v>
      </c>
      <c r="E4840" t="s">
        <v>6</v>
      </c>
      <c r="F4840">
        <v>34</v>
      </c>
      <c r="G4840" s="4">
        <v>105.75335120643432</v>
      </c>
      <c r="H4840" s="4">
        <v>0</v>
      </c>
      <c r="I4840" s="4">
        <v>14.420911528150134</v>
      </c>
      <c r="J4840" s="4">
        <v>0</v>
      </c>
      <c r="K4840" s="4">
        <v>4.8069705093833779</v>
      </c>
    </row>
    <row r="4841" spans="1:11">
      <c r="A4841">
        <v>1998</v>
      </c>
      <c r="B4841" t="s">
        <v>161</v>
      </c>
      <c r="C4841" t="s">
        <v>162</v>
      </c>
      <c r="D4841" t="s">
        <v>6</v>
      </c>
      <c r="E4841" t="s">
        <v>537</v>
      </c>
      <c r="F4841">
        <v>4</v>
      </c>
      <c r="G4841" s="4">
        <v>4.3294930875576041</v>
      </c>
      <c r="H4841" s="4">
        <v>0</v>
      </c>
      <c r="I4841" s="4">
        <v>0</v>
      </c>
      <c r="J4841" s="4">
        <v>0</v>
      </c>
      <c r="K4841" s="4">
        <v>0</v>
      </c>
    </row>
    <row r="4842" spans="1:11">
      <c r="A4842">
        <v>1999</v>
      </c>
      <c r="B4842" t="s">
        <v>161</v>
      </c>
      <c r="C4842" t="s">
        <v>162</v>
      </c>
      <c r="D4842" t="s">
        <v>6</v>
      </c>
      <c r="E4842" t="s">
        <v>6</v>
      </c>
      <c r="F4842">
        <v>42</v>
      </c>
      <c r="G4842" s="4">
        <v>172.06022727272727</v>
      </c>
      <c r="H4842" s="4">
        <v>0</v>
      </c>
      <c r="I4842" s="4">
        <v>16.786363636363635</v>
      </c>
      <c r="J4842" s="4">
        <v>0</v>
      </c>
      <c r="K4842" s="4">
        <v>4.1965909090909088</v>
      </c>
    </row>
    <row r="4843" spans="1:11">
      <c r="A4843">
        <v>1999</v>
      </c>
      <c r="B4843" t="s">
        <v>161</v>
      </c>
      <c r="C4843" t="s">
        <v>162</v>
      </c>
      <c r="D4843" t="s">
        <v>6</v>
      </c>
      <c r="E4843" t="s">
        <v>537</v>
      </c>
      <c r="F4843">
        <v>10</v>
      </c>
      <c r="G4843" s="4">
        <v>16.933012259194395</v>
      </c>
      <c r="H4843" s="4">
        <v>0</v>
      </c>
      <c r="I4843" s="4">
        <v>3.3866024518388791</v>
      </c>
      <c r="J4843" s="4">
        <v>0</v>
      </c>
      <c r="K4843" s="4">
        <v>0</v>
      </c>
    </row>
    <row r="4844" spans="1:11">
      <c r="A4844">
        <v>1999</v>
      </c>
      <c r="B4844" t="s">
        <v>161</v>
      </c>
      <c r="C4844" t="s">
        <v>162</v>
      </c>
      <c r="D4844" t="s">
        <v>6</v>
      </c>
      <c r="E4844" t="s">
        <v>977</v>
      </c>
      <c r="F4844">
        <v>4</v>
      </c>
      <c r="G4844" s="4">
        <v>3.8767123287671232</v>
      </c>
      <c r="H4844" s="4">
        <v>0</v>
      </c>
      <c r="I4844" s="4">
        <v>0</v>
      </c>
      <c r="J4844" s="4">
        <v>0</v>
      </c>
      <c r="K4844" s="4">
        <v>0</v>
      </c>
    </row>
    <row r="4845" spans="1:11">
      <c r="A4845">
        <v>2000</v>
      </c>
      <c r="B4845" t="s">
        <v>161</v>
      </c>
      <c r="C4845" t="s">
        <v>162</v>
      </c>
      <c r="D4845" t="s">
        <v>6</v>
      </c>
      <c r="E4845" t="s">
        <v>6</v>
      </c>
      <c r="F4845">
        <v>18</v>
      </c>
      <c r="G4845" s="4">
        <v>87.594755661501793</v>
      </c>
      <c r="H4845" s="4">
        <v>0</v>
      </c>
      <c r="I4845" s="4">
        <v>69.153754469606667</v>
      </c>
      <c r="J4845" s="4">
        <v>0</v>
      </c>
      <c r="K4845" s="4">
        <v>0</v>
      </c>
    </row>
    <row r="4846" spans="1:11">
      <c r="A4846">
        <v>2001</v>
      </c>
      <c r="B4846" t="s">
        <v>161</v>
      </c>
      <c r="C4846" t="s">
        <v>162</v>
      </c>
      <c r="D4846" t="s">
        <v>6</v>
      </c>
      <c r="E4846" t="s">
        <v>6</v>
      </c>
      <c r="F4846">
        <v>19</v>
      </c>
      <c r="G4846" s="4">
        <v>40.867549668874169</v>
      </c>
      <c r="H4846" s="4">
        <v>0</v>
      </c>
      <c r="I4846" s="4">
        <v>0</v>
      </c>
      <c r="J4846" s="4">
        <v>0</v>
      </c>
      <c r="K4846" s="4">
        <v>0</v>
      </c>
    </row>
    <row r="4847" spans="1:11">
      <c r="A4847">
        <v>2001</v>
      </c>
      <c r="B4847" t="s">
        <v>161</v>
      </c>
      <c r="C4847" t="s">
        <v>162</v>
      </c>
      <c r="D4847" t="s">
        <v>6</v>
      </c>
      <c r="E4847" t="s">
        <v>694</v>
      </c>
      <c r="F4847">
        <v>4</v>
      </c>
      <c r="G4847" s="4">
        <v>3.7052868391451073</v>
      </c>
      <c r="H4847" s="4">
        <v>0</v>
      </c>
      <c r="I4847" s="4">
        <v>0</v>
      </c>
      <c r="J4847" s="4">
        <v>0</v>
      </c>
      <c r="K4847" s="4">
        <v>0</v>
      </c>
    </row>
    <row r="4848" spans="1:11">
      <c r="A4848">
        <v>2002</v>
      </c>
      <c r="B4848" t="s">
        <v>161</v>
      </c>
      <c r="C4848" t="s">
        <v>162</v>
      </c>
      <c r="D4848" t="s">
        <v>6</v>
      </c>
      <c r="E4848" t="s">
        <v>6</v>
      </c>
      <c r="F4848">
        <v>10</v>
      </c>
      <c r="G4848" s="4">
        <v>30.189737470167064</v>
      </c>
      <c r="H4848" s="4">
        <v>0</v>
      </c>
      <c r="I4848" s="4">
        <v>10.063245823389021</v>
      </c>
      <c r="J4848" s="4">
        <v>0</v>
      </c>
      <c r="K4848" s="4">
        <v>0</v>
      </c>
    </row>
    <row r="4849" spans="1:11">
      <c r="A4849">
        <v>2003</v>
      </c>
      <c r="B4849" t="s">
        <v>161</v>
      </c>
      <c r="C4849" t="s">
        <v>162</v>
      </c>
      <c r="D4849" t="s">
        <v>6</v>
      </c>
      <c r="E4849" t="s">
        <v>6</v>
      </c>
      <c r="F4849">
        <v>12</v>
      </c>
      <c r="G4849" s="4">
        <v>274.56623376623378</v>
      </c>
      <c r="H4849" s="4">
        <v>0</v>
      </c>
      <c r="I4849" s="4">
        <v>75.605194805194813</v>
      </c>
      <c r="J4849" s="4">
        <v>0</v>
      </c>
      <c r="K4849" s="4">
        <v>0</v>
      </c>
    </row>
    <row r="4850" spans="1:11">
      <c r="A4850">
        <v>2004</v>
      </c>
      <c r="B4850" t="s">
        <v>161</v>
      </c>
      <c r="C4850" t="s">
        <v>162</v>
      </c>
      <c r="D4850" t="s">
        <v>6</v>
      </c>
      <c r="E4850" t="s">
        <v>6</v>
      </c>
      <c r="F4850">
        <v>8</v>
      </c>
      <c r="G4850" s="4">
        <v>26.35230769230769</v>
      </c>
      <c r="H4850" s="4">
        <v>0</v>
      </c>
      <c r="I4850" s="4">
        <v>3.7646153846153845</v>
      </c>
      <c r="J4850" s="4">
        <v>0</v>
      </c>
      <c r="K4850" s="4">
        <v>0</v>
      </c>
    </row>
    <row r="4851" spans="1:11">
      <c r="A4851">
        <v>2006</v>
      </c>
      <c r="B4851" t="s">
        <v>161</v>
      </c>
      <c r="C4851" t="s">
        <v>162</v>
      </c>
      <c r="D4851" t="s">
        <v>6</v>
      </c>
      <c r="E4851" t="s">
        <v>6</v>
      </c>
      <c r="F4851">
        <v>7</v>
      </c>
      <c r="G4851" s="4">
        <v>11.206686930091184</v>
      </c>
      <c r="H4851" s="4">
        <v>0</v>
      </c>
      <c r="I4851" s="4">
        <v>7.4711246200607899</v>
      </c>
      <c r="J4851" s="4">
        <v>0</v>
      </c>
      <c r="K4851" s="4">
        <v>0</v>
      </c>
    </row>
    <row r="4852" spans="1:11">
      <c r="A4852">
        <v>2007</v>
      </c>
      <c r="B4852" t="s">
        <v>161</v>
      </c>
      <c r="C4852" t="s">
        <v>162</v>
      </c>
      <c r="D4852" t="s">
        <v>6</v>
      </c>
      <c r="E4852" t="s">
        <v>6</v>
      </c>
      <c r="F4852">
        <v>18</v>
      </c>
      <c r="G4852" s="4">
        <v>34.351351351351354</v>
      </c>
      <c r="H4852" s="4">
        <v>0</v>
      </c>
      <c r="I4852" s="4">
        <v>34.351351351351354</v>
      </c>
      <c r="J4852" s="4">
        <v>0</v>
      </c>
      <c r="K4852" s="4">
        <v>0</v>
      </c>
    </row>
    <row r="4853" spans="1:11">
      <c r="A4853">
        <v>1968</v>
      </c>
      <c r="B4853" t="s">
        <v>163</v>
      </c>
      <c r="C4853" t="s">
        <v>164</v>
      </c>
      <c r="D4853" t="s">
        <v>6</v>
      </c>
      <c r="E4853" t="s">
        <v>534</v>
      </c>
      <c r="F4853">
        <v>107</v>
      </c>
      <c r="G4853" s="4">
        <v>555</v>
      </c>
      <c r="H4853" s="4">
        <v>65</v>
      </c>
      <c r="I4853" s="4">
        <v>0</v>
      </c>
      <c r="J4853" s="4">
        <v>0</v>
      </c>
      <c r="K4853" s="4">
        <v>0</v>
      </c>
    </row>
    <row r="4854" spans="1:11">
      <c r="A4854">
        <v>1969</v>
      </c>
      <c r="B4854" t="s">
        <v>163</v>
      </c>
      <c r="C4854" t="s">
        <v>164</v>
      </c>
      <c r="D4854" t="s">
        <v>6</v>
      </c>
      <c r="E4854" t="s">
        <v>534</v>
      </c>
      <c r="F4854">
        <v>115</v>
      </c>
      <c r="G4854" s="4">
        <v>517</v>
      </c>
      <c r="H4854" s="4">
        <v>60</v>
      </c>
      <c r="I4854" s="4">
        <v>0</v>
      </c>
      <c r="J4854" s="4">
        <v>0</v>
      </c>
      <c r="K4854" s="4">
        <v>0</v>
      </c>
    </row>
    <row r="4855" spans="1:11">
      <c r="A4855">
        <v>1970</v>
      </c>
      <c r="B4855" t="s">
        <v>163</v>
      </c>
      <c r="C4855" t="s">
        <v>164</v>
      </c>
      <c r="D4855" t="s">
        <v>6</v>
      </c>
      <c r="E4855" t="s">
        <v>534</v>
      </c>
      <c r="F4855">
        <v>152</v>
      </c>
      <c r="G4855" s="4">
        <v>858</v>
      </c>
      <c r="H4855" s="4">
        <v>82</v>
      </c>
      <c r="I4855" s="4">
        <v>0</v>
      </c>
      <c r="J4855" s="4">
        <v>0</v>
      </c>
      <c r="K4855" s="4">
        <v>0</v>
      </c>
    </row>
    <row r="4856" spans="1:11">
      <c r="A4856">
        <v>1971</v>
      </c>
      <c r="B4856" t="s">
        <v>163</v>
      </c>
      <c r="C4856" t="s">
        <v>164</v>
      </c>
      <c r="D4856" t="s">
        <v>6</v>
      </c>
      <c r="E4856" t="s">
        <v>534</v>
      </c>
      <c r="F4856">
        <v>102</v>
      </c>
      <c r="G4856" s="4">
        <v>677</v>
      </c>
      <c r="H4856" s="4">
        <v>58</v>
      </c>
      <c r="I4856" s="4">
        <v>82</v>
      </c>
      <c r="J4856" s="4">
        <v>0</v>
      </c>
      <c r="K4856" s="4">
        <v>0</v>
      </c>
    </row>
    <row r="4857" spans="1:11">
      <c r="A4857">
        <v>1972</v>
      </c>
      <c r="B4857" t="s">
        <v>163</v>
      </c>
      <c r="C4857" t="s">
        <v>164</v>
      </c>
      <c r="D4857" t="s">
        <v>6</v>
      </c>
      <c r="E4857" t="s">
        <v>534</v>
      </c>
      <c r="F4857">
        <v>114</v>
      </c>
      <c r="G4857" s="4">
        <v>490</v>
      </c>
      <c r="H4857" s="4">
        <v>56</v>
      </c>
      <c r="I4857" s="4">
        <v>26</v>
      </c>
      <c r="J4857" s="4">
        <v>0</v>
      </c>
      <c r="K4857" s="4">
        <v>0</v>
      </c>
    </row>
    <row r="4858" spans="1:11">
      <c r="A4858">
        <v>1973</v>
      </c>
      <c r="B4858" t="s">
        <v>163</v>
      </c>
      <c r="C4858" t="s">
        <v>164</v>
      </c>
      <c r="D4858" t="s">
        <v>6</v>
      </c>
      <c r="E4858" t="s">
        <v>534</v>
      </c>
      <c r="F4858">
        <v>77</v>
      </c>
      <c r="G4858" s="4">
        <v>339</v>
      </c>
      <c r="H4858" s="4">
        <v>42</v>
      </c>
      <c r="I4858" s="4">
        <v>7</v>
      </c>
      <c r="J4858" s="4">
        <v>0</v>
      </c>
      <c r="K4858" s="4">
        <v>0</v>
      </c>
    </row>
    <row r="4859" spans="1:11">
      <c r="A4859">
        <v>1974</v>
      </c>
      <c r="B4859" t="s">
        <v>163</v>
      </c>
      <c r="C4859" t="s">
        <v>164</v>
      </c>
      <c r="D4859" t="s">
        <v>6</v>
      </c>
      <c r="E4859" t="s">
        <v>534</v>
      </c>
      <c r="F4859">
        <v>101</v>
      </c>
      <c r="G4859" s="4">
        <v>328</v>
      </c>
      <c r="H4859" s="4">
        <v>20</v>
      </c>
      <c r="I4859" s="4">
        <v>19</v>
      </c>
      <c r="J4859" s="4">
        <v>0</v>
      </c>
      <c r="K4859" s="4">
        <v>0</v>
      </c>
    </row>
    <row r="4860" spans="1:11">
      <c r="A4860">
        <v>1975</v>
      </c>
      <c r="B4860" t="s">
        <v>163</v>
      </c>
      <c r="C4860" t="s">
        <v>164</v>
      </c>
      <c r="D4860" t="s">
        <v>6</v>
      </c>
      <c r="E4860" t="s">
        <v>534</v>
      </c>
      <c r="F4860">
        <v>80</v>
      </c>
      <c r="G4860" s="4">
        <v>445</v>
      </c>
      <c r="H4860" s="4">
        <v>95</v>
      </c>
      <c r="I4860" s="4">
        <v>37</v>
      </c>
      <c r="J4860" s="4">
        <v>0</v>
      </c>
      <c r="K4860" s="4">
        <v>0</v>
      </c>
    </row>
    <row r="4861" spans="1:11">
      <c r="A4861">
        <v>1976</v>
      </c>
      <c r="B4861" t="s">
        <v>163</v>
      </c>
      <c r="C4861" t="s">
        <v>164</v>
      </c>
      <c r="D4861" t="s">
        <v>6</v>
      </c>
      <c r="E4861" t="s">
        <v>534</v>
      </c>
      <c r="F4861">
        <v>95</v>
      </c>
      <c r="G4861" s="4">
        <v>477</v>
      </c>
      <c r="H4861" s="4">
        <v>30</v>
      </c>
      <c r="I4861" s="4">
        <v>30</v>
      </c>
      <c r="J4861" s="4">
        <v>0</v>
      </c>
      <c r="K4861" s="4">
        <v>0</v>
      </c>
    </row>
    <row r="4862" spans="1:11">
      <c r="A4862">
        <v>1977</v>
      </c>
      <c r="B4862" t="s">
        <v>163</v>
      </c>
      <c r="C4862" t="s">
        <v>164</v>
      </c>
      <c r="D4862" t="s">
        <v>6</v>
      </c>
      <c r="E4862" t="s">
        <v>534</v>
      </c>
      <c r="F4862">
        <v>59</v>
      </c>
      <c r="G4862" s="4">
        <v>223</v>
      </c>
      <c r="H4862" s="4">
        <v>44</v>
      </c>
      <c r="I4862" s="4">
        <v>125</v>
      </c>
      <c r="J4862" s="4">
        <v>0</v>
      </c>
      <c r="K4862" s="4">
        <v>0</v>
      </c>
    </row>
    <row r="4863" spans="1:11">
      <c r="A4863">
        <v>1978</v>
      </c>
      <c r="B4863" t="s">
        <v>163</v>
      </c>
      <c r="C4863" t="s">
        <v>164</v>
      </c>
      <c r="D4863" t="s">
        <v>6</v>
      </c>
      <c r="E4863" t="s">
        <v>534</v>
      </c>
      <c r="F4863">
        <v>98</v>
      </c>
      <c r="G4863" s="4">
        <v>475</v>
      </c>
      <c r="H4863" s="4">
        <v>55</v>
      </c>
      <c r="I4863" s="4">
        <v>66</v>
      </c>
      <c r="J4863" s="4">
        <v>0</v>
      </c>
      <c r="K4863" s="4">
        <v>0</v>
      </c>
    </row>
    <row r="4864" spans="1:11">
      <c r="A4864">
        <v>1979</v>
      </c>
      <c r="B4864" t="s">
        <v>163</v>
      </c>
      <c r="C4864" t="s">
        <v>164</v>
      </c>
      <c r="D4864" t="s">
        <v>6</v>
      </c>
      <c r="E4864" t="s">
        <v>534</v>
      </c>
      <c r="F4864">
        <v>54</v>
      </c>
      <c r="G4864" s="4">
        <v>245</v>
      </c>
      <c r="H4864" s="4">
        <v>12</v>
      </c>
      <c r="I4864" s="4">
        <v>47</v>
      </c>
      <c r="J4864" s="4">
        <v>0</v>
      </c>
      <c r="K4864" s="4">
        <v>0</v>
      </c>
    </row>
    <row r="4865" spans="1:11">
      <c r="A4865">
        <v>1980</v>
      </c>
      <c r="B4865" t="s">
        <v>163</v>
      </c>
      <c r="C4865" t="s">
        <v>164</v>
      </c>
      <c r="D4865" t="s">
        <v>6</v>
      </c>
      <c r="E4865" t="s">
        <v>534</v>
      </c>
      <c r="F4865">
        <v>27</v>
      </c>
      <c r="G4865" s="4">
        <v>88</v>
      </c>
      <c r="H4865" s="4">
        <v>3</v>
      </c>
      <c r="I4865" s="4">
        <v>15</v>
      </c>
      <c r="J4865" s="4">
        <v>0</v>
      </c>
      <c r="K4865" s="4">
        <v>0</v>
      </c>
    </row>
    <row r="4866" spans="1:11">
      <c r="A4866">
        <v>1981</v>
      </c>
      <c r="B4866" t="s">
        <v>163</v>
      </c>
      <c r="C4866" t="s">
        <v>164</v>
      </c>
      <c r="D4866" t="s">
        <v>6</v>
      </c>
      <c r="E4866" t="s">
        <v>534</v>
      </c>
      <c r="F4866">
        <v>33</v>
      </c>
      <c r="G4866" s="4">
        <v>69</v>
      </c>
      <c r="H4866" s="4">
        <v>7</v>
      </c>
      <c r="I4866" s="4">
        <v>33</v>
      </c>
      <c r="J4866" s="4">
        <v>0</v>
      </c>
      <c r="K4866" s="4">
        <v>0</v>
      </c>
    </row>
    <row r="4867" spans="1:11">
      <c r="A4867">
        <v>1982</v>
      </c>
      <c r="B4867" t="s">
        <v>163</v>
      </c>
      <c r="C4867" t="s">
        <v>164</v>
      </c>
      <c r="D4867" t="s">
        <v>6</v>
      </c>
      <c r="E4867" t="s">
        <v>534</v>
      </c>
      <c r="F4867">
        <v>21</v>
      </c>
      <c r="G4867" s="4">
        <v>169</v>
      </c>
      <c r="H4867" s="4">
        <v>0</v>
      </c>
      <c r="I4867" s="4">
        <v>43</v>
      </c>
      <c r="J4867" s="4">
        <v>0</v>
      </c>
      <c r="K4867" s="4">
        <v>0</v>
      </c>
    </row>
    <row r="4868" spans="1:11">
      <c r="A4868">
        <v>1983</v>
      </c>
      <c r="B4868" t="s">
        <v>163</v>
      </c>
      <c r="C4868" t="s">
        <v>164</v>
      </c>
      <c r="D4868" t="s">
        <v>6</v>
      </c>
      <c r="E4868" t="s">
        <v>534</v>
      </c>
      <c r="F4868">
        <v>49</v>
      </c>
      <c r="G4868" s="4">
        <v>155</v>
      </c>
      <c r="H4868" s="4">
        <v>9</v>
      </c>
      <c r="I4868" s="4">
        <v>48</v>
      </c>
      <c r="J4868" s="4">
        <v>0</v>
      </c>
      <c r="K4868" s="4">
        <v>0</v>
      </c>
    </row>
    <row r="4869" spans="1:11">
      <c r="A4869">
        <v>1984</v>
      </c>
      <c r="B4869" t="s">
        <v>163</v>
      </c>
      <c r="C4869" t="s">
        <v>164</v>
      </c>
      <c r="D4869" t="s">
        <v>6</v>
      </c>
      <c r="E4869" t="s">
        <v>6</v>
      </c>
      <c r="F4869">
        <v>34</v>
      </c>
      <c r="G4869" s="4">
        <v>150</v>
      </c>
      <c r="H4869" s="4">
        <v>0</v>
      </c>
      <c r="I4869" s="4">
        <v>94</v>
      </c>
      <c r="J4869" s="4">
        <v>0</v>
      </c>
      <c r="K4869" s="4">
        <v>4</v>
      </c>
    </row>
    <row r="4870" spans="1:11">
      <c r="A4870">
        <v>1984</v>
      </c>
      <c r="B4870" t="s">
        <v>163</v>
      </c>
      <c r="C4870" t="s">
        <v>164</v>
      </c>
      <c r="D4870" t="s">
        <v>6</v>
      </c>
      <c r="E4870" t="s">
        <v>537</v>
      </c>
      <c r="F4870">
        <v>4</v>
      </c>
      <c r="G4870" s="4">
        <v>12</v>
      </c>
      <c r="H4870" s="4">
        <v>0</v>
      </c>
      <c r="I4870" s="4">
        <v>0</v>
      </c>
      <c r="J4870" s="4">
        <v>0</v>
      </c>
      <c r="K4870" s="4">
        <v>0</v>
      </c>
    </row>
    <row r="4871" spans="1:11">
      <c r="A4871">
        <v>1984</v>
      </c>
      <c r="B4871" t="s">
        <v>163</v>
      </c>
      <c r="C4871" t="s">
        <v>164</v>
      </c>
      <c r="D4871" t="s">
        <v>6</v>
      </c>
      <c r="E4871" t="s">
        <v>976</v>
      </c>
      <c r="F4871">
        <v>2</v>
      </c>
      <c r="G4871" s="4">
        <v>7</v>
      </c>
      <c r="H4871" s="4">
        <v>0</v>
      </c>
      <c r="I4871" s="4">
        <v>0</v>
      </c>
      <c r="J4871" s="4">
        <v>2</v>
      </c>
      <c r="K4871" s="4">
        <v>0</v>
      </c>
    </row>
    <row r="4872" spans="1:11">
      <c r="A4872">
        <v>1985</v>
      </c>
      <c r="B4872" t="s">
        <v>163</v>
      </c>
      <c r="C4872" t="s">
        <v>164</v>
      </c>
      <c r="D4872" t="s">
        <v>6</v>
      </c>
      <c r="E4872" t="s">
        <v>6</v>
      </c>
      <c r="F4872">
        <v>79</v>
      </c>
      <c r="G4872" s="4">
        <v>314</v>
      </c>
      <c r="H4872" s="4">
        <v>0</v>
      </c>
      <c r="I4872" s="4">
        <v>117</v>
      </c>
      <c r="J4872" s="4">
        <v>24</v>
      </c>
      <c r="K4872" s="4">
        <v>193</v>
      </c>
    </row>
    <row r="4873" spans="1:11">
      <c r="A4873">
        <v>1985</v>
      </c>
      <c r="B4873" t="s">
        <v>163</v>
      </c>
      <c r="C4873" t="s">
        <v>164</v>
      </c>
      <c r="D4873" t="s">
        <v>6</v>
      </c>
      <c r="E4873" t="s">
        <v>537</v>
      </c>
      <c r="F4873">
        <v>6</v>
      </c>
      <c r="G4873" s="4">
        <v>16</v>
      </c>
      <c r="H4873" s="4">
        <v>0</v>
      </c>
      <c r="I4873" s="4">
        <v>10</v>
      </c>
      <c r="J4873" s="4">
        <v>0</v>
      </c>
      <c r="K4873" s="4">
        <v>3</v>
      </c>
    </row>
    <row r="4874" spans="1:11">
      <c r="A4874">
        <v>1986</v>
      </c>
      <c r="B4874" t="s">
        <v>163</v>
      </c>
      <c r="C4874" t="s">
        <v>164</v>
      </c>
      <c r="D4874" t="s">
        <v>6</v>
      </c>
      <c r="E4874" t="s">
        <v>978</v>
      </c>
      <c r="F4874">
        <v>2</v>
      </c>
      <c r="G4874" s="4">
        <v>2</v>
      </c>
      <c r="H4874" s="4">
        <v>0</v>
      </c>
      <c r="I4874" s="4">
        <v>0</v>
      </c>
      <c r="J4874" s="4">
        <v>0</v>
      </c>
      <c r="K4874" s="4">
        <v>0</v>
      </c>
    </row>
    <row r="4875" spans="1:11">
      <c r="A4875">
        <v>1986</v>
      </c>
      <c r="B4875" t="s">
        <v>163</v>
      </c>
      <c r="C4875" t="s">
        <v>164</v>
      </c>
      <c r="D4875" t="s">
        <v>6</v>
      </c>
      <c r="E4875" t="s">
        <v>6</v>
      </c>
      <c r="F4875">
        <v>74</v>
      </c>
      <c r="G4875" s="4">
        <v>544</v>
      </c>
      <c r="H4875" s="4">
        <v>0</v>
      </c>
      <c r="I4875" s="4">
        <v>138</v>
      </c>
      <c r="J4875" s="4">
        <v>99</v>
      </c>
      <c r="K4875" s="4">
        <v>863</v>
      </c>
    </row>
    <row r="4876" spans="1:11">
      <c r="A4876">
        <v>1986</v>
      </c>
      <c r="B4876" t="s">
        <v>163</v>
      </c>
      <c r="C4876" t="s">
        <v>164</v>
      </c>
      <c r="D4876" t="s">
        <v>6</v>
      </c>
      <c r="E4876" t="s">
        <v>537</v>
      </c>
      <c r="F4876">
        <v>6</v>
      </c>
      <c r="G4876" s="4">
        <v>16</v>
      </c>
      <c r="H4876" s="4">
        <v>0</v>
      </c>
      <c r="I4876" s="4">
        <v>6</v>
      </c>
      <c r="J4876" s="4">
        <v>0</v>
      </c>
      <c r="K4876" s="4">
        <v>6</v>
      </c>
    </row>
    <row r="4877" spans="1:11">
      <c r="A4877">
        <v>1986</v>
      </c>
      <c r="B4877" t="s">
        <v>163</v>
      </c>
      <c r="C4877" t="s">
        <v>164</v>
      </c>
      <c r="D4877" t="s">
        <v>6</v>
      </c>
      <c r="E4877" t="s">
        <v>976</v>
      </c>
      <c r="F4877">
        <v>2</v>
      </c>
      <c r="G4877" s="4">
        <v>4</v>
      </c>
      <c r="H4877" s="4">
        <v>0</v>
      </c>
      <c r="I4877" s="4">
        <v>0</v>
      </c>
      <c r="J4877" s="4">
        <v>0</v>
      </c>
      <c r="K4877" s="4">
        <v>2</v>
      </c>
    </row>
    <row r="4878" spans="1:11">
      <c r="A4878">
        <v>1987</v>
      </c>
      <c r="B4878" t="s">
        <v>163</v>
      </c>
      <c r="C4878" t="s">
        <v>164</v>
      </c>
      <c r="D4878" t="s">
        <v>6</v>
      </c>
      <c r="E4878" t="s">
        <v>978</v>
      </c>
      <c r="F4878">
        <v>6</v>
      </c>
      <c r="G4878" s="4">
        <v>17</v>
      </c>
      <c r="H4878" s="4">
        <v>9</v>
      </c>
      <c r="I4878" s="4">
        <v>19</v>
      </c>
      <c r="J4878" s="4">
        <v>0</v>
      </c>
      <c r="K4878" s="4">
        <v>32</v>
      </c>
    </row>
    <row r="4879" spans="1:11">
      <c r="A4879">
        <v>1987</v>
      </c>
      <c r="B4879" t="s">
        <v>163</v>
      </c>
      <c r="C4879" t="s">
        <v>164</v>
      </c>
      <c r="D4879" t="s">
        <v>6</v>
      </c>
      <c r="E4879" t="s">
        <v>6</v>
      </c>
      <c r="F4879">
        <v>251</v>
      </c>
      <c r="G4879" s="4">
        <v>1774</v>
      </c>
      <c r="H4879" s="4">
        <v>8</v>
      </c>
      <c r="I4879" s="4">
        <v>514</v>
      </c>
      <c r="J4879" s="4">
        <v>355</v>
      </c>
      <c r="K4879" s="4">
        <v>1567</v>
      </c>
    </row>
    <row r="4880" spans="1:11">
      <c r="A4880">
        <v>1987</v>
      </c>
      <c r="B4880" t="s">
        <v>163</v>
      </c>
      <c r="C4880" t="s">
        <v>164</v>
      </c>
      <c r="D4880" t="s">
        <v>6</v>
      </c>
      <c r="E4880" t="s">
        <v>537</v>
      </c>
      <c r="F4880">
        <v>32</v>
      </c>
      <c r="G4880" s="4">
        <v>51</v>
      </c>
      <c r="H4880" s="4">
        <v>0</v>
      </c>
      <c r="I4880" s="4">
        <v>18</v>
      </c>
      <c r="J4880" s="4">
        <v>9</v>
      </c>
      <c r="K4880" s="4">
        <v>32</v>
      </c>
    </row>
    <row r="4881" spans="1:11">
      <c r="A4881">
        <v>1987</v>
      </c>
      <c r="B4881" t="s">
        <v>163</v>
      </c>
      <c r="C4881" t="s">
        <v>164</v>
      </c>
      <c r="D4881" t="s">
        <v>6</v>
      </c>
      <c r="E4881" t="s">
        <v>662</v>
      </c>
      <c r="F4881">
        <v>3</v>
      </c>
      <c r="G4881" s="4">
        <v>3</v>
      </c>
      <c r="H4881" s="4">
        <v>0</v>
      </c>
      <c r="I4881" s="4">
        <v>0</v>
      </c>
      <c r="J4881" s="4">
        <v>0</v>
      </c>
      <c r="K4881" s="4">
        <v>0</v>
      </c>
    </row>
    <row r="4882" spans="1:11">
      <c r="A4882">
        <v>1987</v>
      </c>
      <c r="B4882" t="s">
        <v>163</v>
      </c>
      <c r="C4882" t="s">
        <v>164</v>
      </c>
      <c r="D4882" t="s">
        <v>6</v>
      </c>
      <c r="E4882" t="s">
        <v>976</v>
      </c>
      <c r="F4882">
        <v>8</v>
      </c>
      <c r="G4882" s="4">
        <v>19</v>
      </c>
      <c r="H4882" s="4">
        <v>0</v>
      </c>
      <c r="I4882" s="4">
        <v>0</v>
      </c>
      <c r="J4882" s="4">
        <v>10</v>
      </c>
      <c r="K4882" s="4">
        <v>19</v>
      </c>
    </row>
    <row r="4883" spans="1:11">
      <c r="A4883">
        <v>1988</v>
      </c>
      <c r="B4883" t="s">
        <v>163</v>
      </c>
      <c r="C4883" t="s">
        <v>164</v>
      </c>
      <c r="D4883" t="s">
        <v>6</v>
      </c>
      <c r="E4883" t="s">
        <v>978</v>
      </c>
      <c r="F4883">
        <v>2</v>
      </c>
      <c r="G4883" s="4">
        <v>8</v>
      </c>
      <c r="H4883" s="4">
        <v>0</v>
      </c>
      <c r="I4883" s="4">
        <v>2</v>
      </c>
      <c r="J4883" s="4">
        <v>0</v>
      </c>
      <c r="K4883" s="4">
        <v>0</v>
      </c>
    </row>
    <row r="4884" spans="1:11">
      <c r="A4884">
        <v>1988</v>
      </c>
      <c r="B4884" t="s">
        <v>163</v>
      </c>
      <c r="C4884" t="s">
        <v>164</v>
      </c>
      <c r="D4884" t="s">
        <v>6</v>
      </c>
      <c r="E4884" t="s">
        <v>6</v>
      </c>
      <c r="F4884">
        <v>221</v>
      </c>
      <c r="G4884" s="4">
        <v>1477</v>
      </c>
      <c r="H4884" s="4">
        <v>0</v>
      </c>
      <c r="I4884" s="4">
        <v>332</v>
      </c>
      <c r="J4884" s="4">
        <v>217</v>
      </c>
      <c r="K4884" s="4">
        <v>681</v>
      </c>
    </row>
    <row r="4885" spans="1:11">
      <c r="A4885">
        <v>1988</v>
      </c>
      <c r="B4885" t="s">
        <v>163</v>
      </c>
      <c r="C4885" t="s">
        <v>164</v>
      </c>
      <c r="D4885" t="s">
        <v>6</v>
      </c>
      <c r="E4885" t="s">
        <v>537</v>
      </c>
      <c r="F4885">
        <v>40</v>
      </c>
      <c r="G4885" s="4">
        <v>85</v>
      </c>
      <c r="H4885" s="4">
        <v>0</v>
      </c>
      <c r="I4885" s="4">
        <v>16</v>
      </c>
      <c r="J4885" s="4">
        <v>40</v>
      </c>
      <c r="K4885" s="4">
        <v>48</v>
      </c>
    </row>
    <row r="4886" spans="1:11">
      <c r="A4886">
        <v>1988</v>
      </c>
      <c r="B4886" t="s">
        <v>163</v>
      </c>
      <c r="C4886" t="s">
        <v>164</v>
      </c>
      <c r="D4886" t="s">
        <v>6</v>
      </c>
      <c r="E4886" t="s">
        <v>976</v>
      </c>
      <c r="F4886">
        <v>2</v>
      </c>
      <c r="G4886" s="4">
        <v>4</v>
      </c>
      <c r="H4886" s="4">
        <v>0</v>
      </c>
      <c r="I4886" s="4">
        <v>0</v>
      </c>
      <c r="J4886" s="4">
        <v>0</v>
      </c>
      <c r="K4886" s="4">
        <v>16</v>
      </c>
    </row>
    <row r="4887" spans="1:11">
      <c r="A4887">
        <v>1989</v>
      </c>
      <c r="B4887" t="s">
        <v>163</v>
      </c>
      <c r="C4887" t="s">
        <v>164</v>
      </c>
      <c r="D4887" t="s">
        <v>6</v>
      </c>
      <c r="E4887" t="s">
        <v>978</v>
      </c>
      <c r="F4887">
        <v>4</v>
      </c>
      <c r="G4887" s="4">
        <v>10</v>
      </c>
      <c r="H4887" s="4">
        <v>0</v>
      </c>
      <c r="I4887" s="4">
        <v>2</v>
      </c>
      <c r="J4887" s="4">
        <v>2</v>
      </c>
      <c r="K4887" s="4">
        <v>4</v>
      </c>
    </row>
    <row r="4888" spans="1:11">
      <c r="A4888">
        <v>1989</v>
      </c>
      <c r="B4888" t="s">
        <v>163</v>
      </c>
      <c r="C4888" t="s">
        <v>164</v>
      </c>
      <c r="D4888" t="s">
        <v>6</v>
      </c>
      <c r="E4888" t="s">
        <v>6</v>
      </c>
      <c r="F4888">
        <v>86</v>
      </c>
      <c r="G4888" s="4">
        <v>502</v>
      </c>
      <c r="H4888" s="4">
        <v>10</v>
      </c>
      <c r="I4888" s="4">
        <v>81</v>
      </c>
      <c r="J4888" s="4">
        <v>61</v>
      </c>
      <c r="K4888" s="4">
        <v>71</v>
      </c>
    </row>
    <row r="4889" spans="1:11">
      <c r="A4889">
        <v>1989</v>
      </c>
      <c r="B4889" t="s">
        <v>163</v>
      </c>
      <c r="C4889" t="s">
        <v>164</v>
      </c>
      <c r="D4889" t="s">
        <v>6</v>
      </c>
      <c r="E4889" t="s">
        <v>537</v>
      </c>
      <c r="F4889">
        <v>13</v>
      </c>
      <c r="G4889" s="4">
        <v>45</v>
      </c>
      <c r="H4889" s="4">
        <v>0</v>
      </c>
      <c r="I4889" s="4">
        <v>0</v>
      </c>
      <c r="J4889" s="4">
        <v>0</v>
      </c>
      <c r="K4889" s="4">
        <v>18</v>
      </c>
    </row>
    <row r="4890" spans="1:11">
      <c r="A4890">
        <v>1989</v>
      </c>
      <c r="B4890" t="s">
        <v>163</v>
      </c>
      <c r="C4890" t="s">
        <v>164</v>
      </c>
      <c r="D4890" t="s">
        <v>6</v>
      </c>
      <c r="E4890" t="s">
        <v>694</v>
      </c>
      <c r="F4890">
        <v>4</v>
      </c>
      <c r="G4890" s="4">
        <v>8</v>
      </c>
      <c r="H4890" s="4">
        <v>0</v>
      </c>
      <c r="I4890" s="4">
        <v>0</v>
      </c>
      <c r="J4890" s="4">
        <v>0</v>
      </c>
      <c r="K4890" s="4">
        <v>0</v>
      </c>
    </row>
    <row r="4891" spans="1:11">
      <c r="A4891">
        <v>1989</v>
      </c>
      <c r="B4891" t="s">
        <v>163</v>
      </c>
      <c r="C4891" t="s">
        <v>164</v>
      </c>
      <c r="D4891" t="s">
        <v>6</v>
      </c>
      <c r="E4891" t="s">
        <v>979</v>
      </c>
      <c r="F4891">
        <v>4</v>
      </c>
      <c r="G4891" s="4">
        <v>4</v>
      </c>
      <c r="H4891" s="4">
        <v>0</v>
      </c>
      <c r="I4891" s="4">
        <v>0</v>
      </c>
      <c r="J4891" s="4">
        <v>0</v>
      </c>
      <c r="K4891" s="4">
        <v>0</v>
      </c>
    </row>
    <row r="4892" spans="1:11">
      <c r="A4892">
        <v>1990</v>
      </c>
      <c r="B4892" t="s">
        <v>163</v>
      </c>
      <c r="C4892" t="s">
        <v>164</v>
      </c>
      <c r="D4892" t="s">
        <v>6</v>
      </c>
      <c r="E4892" t="s">
        <v>6</v>
      </c>
      <c r="F4892">
        <v>156</v>
      </c>
      <c r="G4892" s="4">
        <v>591</v>
      </c>
      <c r="H4892" s="4">
        <v>0</v>
      </c>
      <c r="I4892" s="4">
        <v>61</v>
      </c>
      <c r="J4892" s="4">
        <v>38</v>
      </c>
      <c r="K4892" s="4">
        <v>99</v>
      </c>
    </row>
    <row r="4893" spans="1:11">
      <c r="A4893">
        <v>1990</v>
      </c>
      <c r="B4893" t="s">
        <v>163</v>
      </c>
      <c r="C4893" t="s">
        <v>164</v>
      </c>
      <c r="D4893" t="s">
        <v>6</v>
      </c>
      <c r="E4893" t="s">
        <v>537</v>
      </c>
      <c r="F4893">
        <v>20</v>
      </c>
      <c r="G4893" s="4">
        <v>36</v>
      </c>
      <c r="H4893" s="4">
        <v>0</v>
      </c>
      <c r="I4893" s="4">
        <v>4</v>
      </c>
      <c r="J4893" s="4">
        <v>12</v>
      </c>
      <c r="K4893" s="4">
        <v>28</v>
      </c>
    </row>
    <row r="4894" spans="1:11">
      <c r="A4894">
        <v>1991</v>
      </c>
      <c r="B4894" t="s">
        <v>163</v>
      </c>
      <c r="C4894" t="s">
        <v>164</v>
      </c>
      <c r="D4894" t="s">
        <v>6</v>
      </c>
      <c r="E4894" t="s">
        <v>978</v>
      </c>
      <c r="F4894">
        <v>4</v>
      </c>
      <c r="G4894" s="4">
        <v>24</v>
      </c>
      <c r="H4894" s="4">
        <v>0</v>
      </c>
      <c r="I4894" s="4">
        <v>4</v>
      </c>
      <c r="J4894" s="4">
        <v>4</v>
      </c>
      <c r="K4894" s="4">
        <v>0</v>
      </c>
    </row>
    <row r="4895" spans="1:11">
      <c r="A4895">
        <v>1991</v>
      </c>
      <c r="B4895" t="s">
        <v>163</v>
      </c>
      <c r="C4895" t="s">
        <v>164</v>
      </c>
      <c r="D4895" t="s">
        <v>6</v>
      </c>
      <c r="E4895" t="s">
        <v>6</v>
      </c>
      <c r="F4895">
        <v>77</v>
      </c>
      <c r="G4895" s="4">
        <v>304</v>
      </c>
      <c r="H4895" s="4">
        <v>0</v>
      </c>
      <c r="I4895" s="4">
        <v>112</v>
      </c>
      <c r="J4895" s="4">
        <v>66</v>
      </c>
      <c r="K4895" s="4">
        <v>104</v>
      </c>
    </row>
    <row r="4896" spans="1:11">
      <c r="A4896">
        <v>1991</v>
      </c>
      <c r="B4896" t="s">
        <v>163</v>
      </c>
      <c r="C4896" t="s">
        <v>164</v>
      </c>
      <c r="D4896" t="s">
        <v>6</v>
      </c>
      <c r="E4896" t="s">
        <v>537</v>
      </c>
      <c r="F4896">
        <v>24</v>
      </c>
      <c r="G4896" s="4">
        <v>45</v>
      </c>
      <c r="H4896" s="4">
        <v>0</v>
      </c>
      <c r="I4896" s="4">
        <v>20</v>
      </c>
      <c r="J4896" s="4">
        <v>16</v>
      </c>
      <c r="K4896" s="4">
        <v>4</v>
      </c>
    </row>
    <row r="4897" spans="1:11">
      <c r="A4897">
        <v>1991</v>
      </c>
      <c r="B4897" t="s">
        <v>163</v>
      </c>
      <c r="C4897" t="s">
        <v>164</v>
      </c>
      <c r="D4897" t="s">
        <v>6</v>
      </c>
      <c r="E4897" t="s">
        <v>976</v>
      </c>
      <c r="F4897">
        <v>2</v>
      </c>
      <c r="G4897" s="4">
        <v>2</v>
      </c>
      <c r="H4897" s="4">
        <v>0</v>
      </c>
      <c r="I4897" s="4">
        <v>0</v>
      </c>
      <c r="J4897" s="4">
        <v>2</v>
      </c>
      <c r="K4897" s="4">
        <v>2</v>
      </c>
    </row>
    <row r="4898" spans="1:11">
      <c r="A4898">
        <v>1992</v>
      </c>
      <c r="B4898" t="s">
        <v>163</v>
      </c>
      <c r="C4898" t="s">
        <v>164</v>
      </c>
      <c r="D4898" t="s">
        <v>6</v>
      </c>
      <c r="E4898" t="s">
        <v>978</v>
      </c>
      <c r="F4898">
        <v>2</v>
      </c>
      <c r="G4898" s="4">
        <v>22</v>
      </c>
      <c r="H4898" s="4">
        <v>0</v>
      </c>
      <c r="I4898" s="4">
        <v>7</v>
      </c>
      <c r="J4898" s="4">
        <v>4</v>
      </c>
      <c r="K4898" s="4">
        <v>0</v>
      </c>
    </row>
    <row r="4899" spans="1:11">
      <c r="A4899">
        <v>1992</v>
      </c>
      <c r="B4899" t="s">
        <v>163</v>
      </c>
      <c r="C4899" t="s">
        <v>164</v>
      </c>
      <c r="D4899" t="s">
        <v>6</v>
      </c>
      <c r="E4899" t="s">
        <v>6</v>
      </c>
      <c r="F4899">
        <v>85</v>
      </c>
      <c r="G4899" s="4">
        <v>900</v>
      </c>
      <c r="H4899" s="4">
        <v>0</v>
      </c>
      <c r="I4899" s="4">
        <v>223</v>
      </c>
      <c r="J4899" s="4">
        <v>81</v>
      </c>
      <c r="K4899" s="4">
        <v>150</v>
      </c>
    </row>
    <row r="4900" spans="1:11">
      <c r="A4900">
        <v>1992</v>
      </c>
      <c r="B4900" t="s">
        <v>163</v>
      </c>
      <c r="C4900" t="s">
        <v>164</v>
      </c>
      <c r="D4900" t="s">
        <v>6</v>
      </c>
      <c r="E4900" t="s">
        <v>537</v>
      </c>
      <c r="F4900">
        <v>24</v>
      </c>
      <c r="G4900" s="4">
        <v>58</v>
      </c>
      <c r="H4900" s="4">
        <v>0</v>
      </c>
      <c r="I4900" s="4">
        <v>10</v>
      </c>
      <c r="J4900" s="4">
        <v>0</v>
      </c>
      <c r="K4900" s="4">
        <v>58</v>
      </c>
    </row>
    <row r="4901" spans="1:11">
      <c r="A4901">
        <v>1993</v>
      </c>
      <c r="B4901" t="s">
        <v>163</v>
      </c>
      <c r="C4901" t="s">
        <v>164</v>
      </c>
      <c r="D4901" t="s">
        <v>6</v>
      </c>
      <c r="E4901" t="s">
        <v>978</v>
      </c>
      <c r="F4901">
        <v>2</v>
      </c>
      <c r="G4901" s="4">
        <v>8</v>
      </c>
      <c r="H4901" s="4">
        <v>0</v>
      </c>
      <c r="I4901" s="4">
        <v>0</v>
      </c>
      <c r="J4901" s="4">
        <v>8</v>
      </c>
      <c r="K4901" s="4">
        <v>23</v>
      </c>
    </row>
    <row r="4902" spans="1:11">
      <c r="A4902">
        <v>1993</v>
      </c>
      <c r="B4902" t="s">
        <v>163</v>
      </c>
      <c r="C4902" t="s">
        <v>164</v>
      </c>
      <c r="D4902" t="s">
        <v>6</v>
      </c>
      <c r="E4902" t="s">
        <v>6</v>
      </c>
      <c r="F4902">
        <v>112</v>
      </c>
      <c r="G4902" s="4">
        <v>560</v>
      </c>
      <c r="H4902" s="4">
        <v>0</v>
      </c>
      <c r="I4902" s="4">
        <v>116</v>
      </c>
      <c r="J4902" s="4">
        <v>56</v>
      </c>
      <c r="K4902" s="4">
        <v>280</v>
      </c>
    </row>
    <row r="4903" spans="1:11">
      <c r="A4903">
        <v>1993</v>
      </c>
      <c r="B4903" t="s">
        <v>163</v>
      </c>
      <c r="C4903" t="s">
        <v>164</v>
      </c>
      <c r="D4903" t="s">
        <v>6</v>
      </c>
      <c r="E4903" t="s">
        <v>537</v>
      </c>
      <c r="F4903">
        <v>16</v>
      </c>
      <c r="G4903" s="4">
        <v>16</v>
      </c>
      <c r="H4903" s="4">
        <v>0</v>
      </c>
      <c r="I4903" s="4">
        <v>4</v>
      </c>
      <c r="J4903" s="4">
        <v>4</v>
      </c>
      <c r="K4903" s="4">
        <v>16</v>
      </c>
    </row>
    <row r="4904" spans="1:11">
      <c r="A4904">
        <v>1993</v>
      </c>
      <c r="B4904" t="s">
        <v>163</v>
      </c>
      <c r="C4904" t="s">
        <v>164</v>
      </c>
      <c r="D4904" t="s">
        <v>6</v>
      </c>
      <c r="E4904" t="s">
        <v>662</v>
      </c>
      <c r="F4904">
        <v>3</v>
      </c>
      <c r="G4904" s="4">
        <v>3</v>
      </c>
      <c r="H4904" s="4">
        <v>0</v>
      </c>
      <c r="I4904" s="4">
        <v>0</v>
      </c>
      <c r="J4904" s="4">
        <v>0</v>
      </c>
      <c r="K4904" s="4">
        <v>0</v>
      </c>
    </row>
    <row r="4905" spans="1:11">
      <c r="A4905">
        <v>1994</v>
      </c>
      <c r="B4905" t="s">
        <v>163</v>
      </c>
      <c r="C4905" t="s">
        <v>164</v>
      </c>
      <c r="D4905" t="s">
        <v>6</v>
      </c>
      <c r="E4905" t="s">
        <v>978</v>
      </c>
      <c r="F4905">
        <v>9</v>
      </c>
      <c r="G4905" s="4">
        <v>23</v>
      </c>
      <c r="H4905" s="4">
        <v>0</v>
      </c>
      <c r="I4905" s="4">
        <v>6</v>
      </c>
      <c r="J4905" s="4">
        <v>6</v>
      </c>
      <c r="K4905" s="4">
        <v>6</v>
      </c>
    </row>
    <row r="4906" spans="1:11">
      <c r="A4906">
        <v>1994</v>
      </c>
      <c r="B4906" t="s">
        <v>163</v>
      </c>
      <c r="C4906" t="s">
        <v>164</v>
      </c>
      <c r="D4906" t="s">
        <v>6</v>
      </c>
      <c r="E4906" t="s">
        <v>6</v>
      </c>
      <c r="F4906">
        <v>91</v>
      </c>
      <c r="G4906" s="4">
        <v>300</v>
      </c>
      <c r="H4906" s="4">
        <v>0</v>
      </c>
      <c r="I4906" s="4">
        <v>81</v>
      </c>
      <c r="J4906" s="4">
        <v>41</v>
      </c>
      <c r="K4906" s="4">
        <v>20</v>
      </c>
    </row>
    <row r="4907" spans="1:11">
      <c r="A4907">
        <v>1994</v>
      </c>
      <c r="B4907" t="s">
        <v>163</v>
      </c>
      <c r="C4907" t="s">
        <v>164</v>
      </c>
      <c r="D4907" t="s">
        <v>6</v>
      </c>
      <c r="E4907" t="s">
        <v>537</v>
      </c>
      <c r="F4907">
        <v>16</v>
      </c>
      <c r="G4907" s="4">
        <v>16</v>
      </c>
      <c r="H4907" s="4">
        <v>0</v>
      </c>
      <c r="I4907" s="4">
        <v>5</v>
      </c>
      <c r="J4907" s="4">
        <v>0</v>
      </c>
      <c r="K4907" s="4">
        <v>0</v>
      </c>
    </row>
    <row r="4908" spans="1:11">
      <c r="A4908">
        <v>1994</v>
      </c>
      <c r="B4908" t="s">
        <v>163</v>
      </c>
      <c r="C4908" t="s">
        <v>164</v>
      </c>
      <c r="D4908" t="s">
        <v>6</v>
      </c>
      <c r="E4908" t="s">
        <v>980</v>
      </c>
      <c r="F4908">
        <v>6</v>
      </c>
      <c r="G4908" s="4">
        <v>6</v>
      </c>
      <c r="H4908" s="4">
        <v>0</v>
      </c>
      <c r="I4908" s="4">
        <v>0</v>
      </c>
      <c r="J4908" s="4">
        <v>0</v>
      </c>
      <c r="K4908" s="4">
        <v>0</v>
      </c>
    </row>
    <row r="4909" spans="1:11">
      <c r="A4909">
        <v>1994</v>
      </c>
      <c r="B4909" t="s">
        <v>163</v>
      </c>
      <c r="C4909" t="s">
        <v>164</v>
      </c>
      <c r="D4909" t="s">
        <v>6</v>
      </c>
      <c r="E4909" t="s">
        <v>976</v>
      </c>
      <c r="F4909">
        <v>3</v>
      </c>
      <c r="G4909" s="4">
        <v>6</v>
      </c>
      <c r="H4909" s="4">
        <v>0</v>
      </c>
      <c r="I4909" s="4">
        <v>8</v>
      </c>
      <c r="J4909" s="4">
        <v>0</v>
      </c>
      <c r="K4909" s="4">
        <v>0</v>
      </c>
    </row>
    <row r="4910" spans="1:11">
      <c r="A4910">
        <v>1995</v>
      </c>
      <c r="B4910" t="s">
        <v>163</v>
      </c>
      <c r="C4910" t="s">
        <v>164</v>
      </c>
      <c r="D4910" t="s">
        <v>6</v>
      </c>
      <c r="E4910" t="s">
        <v>978</v>
      </c>
      <c r="F4910">
        <v>14</v>
      </c>
      <c r="G4910" s="4">
        <v>26</v>
      </c>
      <c r="H4910" s="4">
        <v>2</v>
      </c>
      <c r="I4910" s="4">
        <v>35</v>
      </c>
      <c r="J4910" s="4">
        <v>16</v>
      </c>
      <c r="K4910" s="4">
        <v>7</v>
      </c>
    </row>
    <row r="4911" spans="1:11">
      <c r="A4911">
        <v>1995</v>
      </c>
      <c r="B4911" t="s">
        <v>163</v>
      </c>
      <c r="C4911" t="s">
        <v>164</v>
      </c>
      <c r="D4911" t="s">
        <v>6</v>
      </c>
      <c r="E4911" t="s">
        <v>6</v>
      </c>
      <c r="F4911">
        <v>130</v>
      </c>
      <c r="G4911" s="4">
        <v>671</v>
      </c>
      <c r="H4911" s="4">
        <v>0</v>
      </c>
      <c r="I4911" s="4">
        <v>233</v>
      </c>
      <c r="J4911" s="4">
        <v>53</v>
      </c>
      <c r="K4911" s="4">
        <v>78</v>
      </c>
    </row>
    <row r="4912" spans="1:11">
      <c r="A4912">
        <v>1995</v>
      </c>
      <c r="B4912" t="s">
        <v>163</v>
      </c>
      <c r="C4912" t="s">
        <v>164</v>
      </c>
      <c r="D4912" t="s">
        <v>6</v>
      </c>
      <c r="E4912" t="s">
        <v>537</v>
      </c>
      <c r="F4912">
        <v>38</v>
      </c>
      <c r="G4912" s="4">
        <v>73</v>
      </c>
      <c r="H4912" s="4">
        <v>0</v>
      </c>
      <c r="I4912" s="4">
        <v>57</v>
      </c>
      <c r="J4912" s="4">
        <v>32</v>
      </c>
      <c r="K4912" s="4">
        <v>41</v>
      </c>
    </row>
    <row r="4913" spans="1:11">
      <c r="A4913">
        <v>1995</v>
      </c>
      <c r="B4913" t="s">
        <v>163</v>
      </c>
      <c r="C4913" t="s">
        <v>164</v>
      </c>
      <c r="D4913" t="s">
        <v>6</v>
      </c>
      <c r="E4913" t="s">
        <v>977</v>
      </c>
      <c r="F4913">
        <v>8</v>
      </c>
      <c r="G4913" s="4">
        <v>13</v>
      </c>
      <c r="H4913" s="4">
        <v>0</v>
      </c>
      <c r="I4913" s="4">
        <v>0</v>
      </c>
      <c r="J4913" s="4">
        <v>0</v>
      </c>
      <c r="K4913" s="4">
        <v>0</v>
      </c>
    </row>
    <row r="4914" spans="1:11">
      <c r="A4914">
        <v>1995</v>
      </c>
      <c r="B4914" t="s">
        <v>163</v>
      </c>
      <c r="C4914" t="s">
        <v>164</v>
      </c>
      <c r="D4914" t="s">
        <v>6</v>
      </c>
      <c r="E4914" t="s">
        <v>976</v>
      </c>
      <c r="F4914">
        <v>5</v>
      </c>
      <c r="G4914" s="4">
        <v>5</v>
      </c>
      <c r="H4914" s="4">
        <v>0</v>
      </c>
      <c r="I4914" s="4">
        <v>3</v>
      </c>
      <c r="J4914" s="4">
        <v>0</v>
      </c>
      <c r="K4914" s="4">
        <v>0</v>
      </c>
    </row>
    <row r="4915" spans="1:11">
      <c r="A4915">
        <v>1996</v>
      </c>
      <c r="B4915" t="s">
        <v>163</v>
      </c>
      <c r="C4915" t="s">
        <v>164</v>
      </c>
      <c r="D4915" t="s">
        <v>6</v>
      </c>
      <c r="E4915" t="s">
        <v>978</v>
      </c>
      <c r="F4915">
        <v>2</v>
      </c>
      <c r="G4915" s="4">
        <v>2</v>
      </c>
      <c r="H4915" s="4">
        <v>0</v>
      </c>
      <c r="I4915" s="4">
        <v>0</v>
      </c>
      <c r="J4915" s="4">
        <v>2</v>
      </c>
      <c r="K4915" s="4">
        <v>0</v>
      </c>
    </row>
    <row r="4916" spans="1:11">
      <c r="A4916">
        <v>1996</v>
      </c>
      <c r="B4916" t="s">
        <v>163</v>
      </c>
      <c r="C4916" t="s">
        <v>164</v>
      </c>
      <c r="D4916" t="s">
        <v>6</v>
      </c>
      <c r="E4916" t="s">
        <v>6</v>
      </c>
      <c r="F4916">
        <v>169</v>
      </c>
      <c r="G4916" s="4">
        <v>839</v>
      </c>
      <c r="H4916" s="4">
        <v>0</v>
      </c>
      <c r="I4916" s="4">
        <v>416</v>
      </c>
      <c r="J4916" s="4">
        <v>58</v>
      </c>
      <c r="K4916" s="4">
        <v>189</v>
      </c>
    </row>
    <row r="4917" spans="1:11">
      <c r="A4917">
        <v>1996</v>
      </c>
      <c r="B4917" t="s">
        <v>163</v>
      </c>
      <c r="C4917" t="s">
        <v>164</v>
      </c>
      <c r="D4917" t="s">
        <v>6</v>
      </c>
      <c r="E4917" t="s">
        <v>537</v>
      </c>
      <c r="F4917">
        <v>16</v>
      </c>
      <c r="G4917" s="4">
        <v>32</v>
      </c>
      <c r="H4917" s="4">
        <v>0</v>
      </c>
      <c r="I4917" s="4">
        <v>6</v>
      </c>
      <c r="J4917" s="4">
        <v>10</v>
      </c>
      <c r="K4917" s="4">
        <v>16</v>
      </c>
    </row>
    <row r="4918" spans="1:11">
      <c r="A4918">
        <v>1996</v>
      </c>
      <c r="B4918" t="s">
        <v>163</v>
      </c>
      <c r="C4918" t="s">
        <v>164</v>
      </c>
      <c r="D4918" t="s">
        <v>6</v>
      </c>
      <c r="E4918" t="s">
        <v>976</v>
      </c>
      <c r="F4918">
        <v>3</v>
      </c>
      <c r="G4918" s="4">
        <v>3</v>
      </c>
      <c r="H4918" s="4">
        <v>0</v>
      </c>
      <c r="I4918" s="4">
        <v>0</v>
      </c>
      <c r="J4918" s="4">
        <v>0</v>
      </c>
      <c r="K4918" s="4">
        <v>0</v>
      </c>
    </row>
    <row r="4919" spans="1:11">
      <c r="A4919">
        <v>1997</v>
      </c>
      <c r="B4919" t="s">
        <v>163</v>
      </c>
      <c r="C4919" t="s">
        <v>164</v>
      </c>
      <c r="D4919" t="s">
        <v>6</v>
      </c>
      <c r="E4919" t="s">
        <v>6</v>
      </c>
      <c r="F4919">
        <v>133</v>
      </c>
      <c r="G4919" s="4">
        <v>998.04681784930506</v>
      </c>
      <c r="H4919" s="4">
        <v>0</v>
      </c>
      <c r="I4919" s="4">
        <v>324.20629114850038</v>
      </c>
      <c r="J4919" s="4">
        <v>85.819312362838332</v>
      </c>
      <c r="K4919" s="4">
        <v>149.38917337234821</v>
      </c>
    </row>
    <row r="4920" spans="1:11">
      <c r="A4920">
        <v>1997</v>
      </c>
      <c r="B4920" t="s">
        <v>163</v>
      </c>
      <c r="C4920" t="s">
        <v>164</v>
      </c>
      <c r="D4920" t="s">
        <v>6</v>
      </c>
      <c r="E4920" t="s">
        <v>537</v>
      </c>
      <c r="F4920">
        <v>15</v>
      </c>
      <c r="G4920" s="4">
        <v>21.129098360655739</v>
      </c>
      <c r="H4920" s="4">
        <v>0</v>
      </c>
      <c r="I4920" s="4">
        <v>12.073770491803279</v>
      </c>
      <c r="J4920" s="4">
        <v>3.0184426229508197</v>
      </c>
      <c r="K4920" s="4">
        <v>9.0553278688524586</v>
      </c>
    </row>
    <row r="4921" spans="1:11">
      <c r="A4921">
        <v>1997</v>
      </c>
      <c r="B4921" t="s">
        <v>163</v>
      </c>
      <c r="C4921" t="s">
        <v>164</v>
      </c>
      <c r="D4921" t="s">
        <v>6</v>
      </c>
      <c r="E4921" t="s">
        <v>976</v>
      </c>
      <c r="F4921">
        <v>3</v>
      </c>
      <c r="G4921" s="4">
        <v>5.6818181818181817</v>
      </c>
      <c r="H4921" s="4">
        <v>0</v>
      </c>
      <c r="I4921" s="4">
        <v>0</v>
      </c>
      <c r="J4921" s="4">
        <v>2.8409090909090908</v>
      </c>
      <c r="K4921" s="4">
        <v>8.5227272727272734</v>
      </c>
    </row>
    <row r="4922" spans="1:11">
      <c r="A4922">
        <v>1998</v>
      </c>
      <c r="B4922" t="s">
        <v>163</v>
      </c>
      <c r="C4922" t="s">
        <v>164</v>
      </c>
      <c r="D4922" t="s">
        <v>6</v>
      </c>
      <c r="E4922" t="s">
        <v>6</v>
      </c>
      <c r="F4922">
        <v>96</v>
      </c>
      <c r="G4922" s="4">
        <v>1889.1394101876676</v>
      </c>
      <c r="H4922" s="4">
        <v>0</v>
      </c>
      <c r="I4922" s="4">
        <v>769.11528150134052</v>
      </c>
      <c r="J4922" s="4">
        <v>201.89276139410188</v>
      </c>
      <c r="K4922" s="4">
        <v>716.2386058981233</v>
      </c>
    </row>
    <row r="4923" spans="1:11">
      <c r="A4923">
        <v>1998</v>
      </c>
      <c r="B4923" t="s">
        <v>163</v>
      </c>
      <c r="C4923" t="s">
        <v>164</v>
      </c>
      <c r="D4923" t="s">
        <v>6</v>
      </c>
      <c r="E4923" t="s">
        <v>537</v>
      </c>
      <c r="F4923">
        <v>17</v>
      </c>
      <c r="G4923" s="4">
        <v>38.965437788018434</v>
      </c>
      <c r="H4923" s="4">
        <v>0</v>
      </c>
      <c r="I4923" s="4">
        <v>12.988479262672811</v>
      </c>
      <c r="J4923" s="4">
        <v>4.3294930875576041</v>
      </c>
      <c r="K4923" s="4">
        <v>0</v>
      </c>
    </row>
    <row r="4924" spans="1:11">
      <c r="A4924">
        <v>1998</v>
      </c>
      <c r="B4924" t="s">
        <v>163</v>
      </c>
      <c r="C4924" t="s">
        <v>164</v>
      </c>
      <c r="D4924" t="s">
        <v>6</v>
      </c>
      <c r="E4924" t="s">
        <v>977</v>
      </c>
      <c r="F4924">
        <v>4</v>
      </c>
      <c r="G4924" s="4">
        <v>24.31818181818182</v>
      </c>
      <c r="H4924" s="4">
        <v>0</v>
      </c>
      <c r="I4924" s="4">
        <v>0</v>
      </c>
      <c r="J4924" s="4">
        <v>0</v>
      </c>
      <c r="K4924" s="4">
        <v>0</v>
      </c>
    </row>
    <row r="4925" spans="1:11">
      <c r="A4925">
        <v>1998</v>
      </c>
      <c r="B4925" t="s">
        <v>163</v>
      </c>
      <c r="C4925" t="s">
        <v>164</v>
      </c>
      <c r="D4925" t="s">
        <v>6</v>
      </c>
      <c r="E4925" t="s">
        <v>979</v>
      </c>
      <c r="F4925">
        <v>4</v>
      </c>
      <c r="G4925" s="4">
        <v>3.8554216867469879</v>
      </c>
      <c r="H4925" s="4">
        <v>0</v>
      </c>
      <c r="I4925" s="4">
        <v>0</v>
      </c>
      <c r="J4925" s="4">
        <v>3.8554216867469879</v>
      </c>
      <c r="K4925" s="4">
        <v>0</v>
      </c>
    </row>
    <row r="4926" spans="1:11">
      <c r="A4926">
        <v>1998</v>
      </c>
      <c r="B4926" t="s">
        <v>163</v>
      </c>
      <c r="C4926" t="s">
        <v>164</v>
      </c>
      <c r="D4926" t="s">
        <v>6</v>
      </c>
      <c r="E4926" t="s">
        <v>976</v>
      </c>
      <c r="F4926">
        <v>4</v>
      </c>
      <c r="G4926" s="4">
        <v>11.32258064516129</v>
      </c>
      <c r="H4926" s="4">
        <v>0</v>
      </c>
      <c r="I4926" s="4">
        <v>0</v>
      </c>
      <c r="J4926" s="4">
        <v>3.774193548387097</v>
      </c>
      <c r="K4926" s="4">
        <v>0</v>
      </c>
    </row>
    <row r="4927" spans="1:11">
      <c r="A4927">
        <v>1999</v>
      </c>
      <c r="B4927" t="s">
        <v>163</v>
      </c>
      <c r="C4927" t="s">
        <v>164</v>
      </c>
      <c r="D4927" t="s">
        <v>6</v>
      </c>
      <c r="E4927" t="s">
        <v>978</v>
      </c>
      <c r="F4927">
        <v>5</v>
      </c>
      <c r="G4927" s="4">
        <v>7.7692998204667862</v>
      </c>
      <c r="H4927" s="4">
        <v>0</v>
      </c>
      <c r="I4927" s="4">
        <v>7.7692998204667862</v>
      </c>
      <c r="J4927" s="4">
        <v>2.5897666068222622</v>
      </c>
      <c r="K4927" s="4">
        <v>0</v>
      </c>
    </row>
    <row r="4928" spans="1:11">
      <c r="A4928">
        <v>1999</v>
      </c>
      <c r="B4928" t="s">
        <v>163</v>
      </c>
      <c r="C4928" t="s">
        <v>164</v>
      </c>
      <c r="D4928" t="s">
        <v>6</v>
      </c>
      <c r="E4928" t="s">
        <v>6</v>
      </c>
      <c r="F4928">
        <v>143</v>
      </c>
      <c r="G4928" s="4">
        <v>612.70227272727277</v>
      </c>
      <c r="H4928" s="4">
        <v>0</v>
      </c>
      <c r="I4928" s="4">
        <v>247.59886363636363</v>
      </c>
      <c r="J4928" s="4">
        <v>75.538636363636357</v>
      </c>
      <c r="K4928" s="4">
        <v>88.128409090909088</v>
      </c>
    </row>
    <row r="4929" spans="1:11">
      <c r="A4929">
        <v>1999</v>
      </c>
      <c r="B4929" t="s">
        <v>163</v>
      </c>
      <c r="C4929" t="s">
        <v>164</v>
      </c>
      <c r="D4929" t="s">
        <v>6</v>
      </c>
      <c r="E4929" t="s">
        <v>537</v>
      </c>
      <c r="F4929">
        <v>20</v>
      </c>
      <c r="G4929" s="4">
        <v>37.252626970227674</v>
      </c>
      <c r="H4929" s="4">
        <v>0</v>
      </c>
      <c r="I4929" s="4">
        <v>33.866024518388791</v>
      </c>
      <c r="J4929" s="4">
        <v>10.159807355516637</v>
      </c>
      <c r="K4929" s="4">
        <v>6.7732049036777582</v>
      </c>
    </row>
    <row r="4930" spans="1:11">
      <c r="A4930">
        <v>1999</v>
      </c>
      <c r="B4930" t="s">
        <v>163</v>
      </c>
      <c r="C4930" t="s">
        <v>164</v>
      </c>
      <c r="D4930" t="s">
        <v>6</v>
      </c>
      <c r="E4930" t="s">
        <v>977</v>
      </c>
      <c r="F4930">
        <v>4</v>
      </c>
      <c r="G4930" s="4">
        <v>34.890410958904106</v>
      </c>
      <c r="H4930" s="4">
        <v>0</v>
      </c>
      <c r="I4930" s="4">
        <v>0</v>
      </c>
      <c r="J4930" s="4">
        <v>3.8767123287671232</v>
      </c>
      <c r="K4930" s="4">
        <v>7.7534246575342465</v>
      </c>
    </row>
    <row r="4931" spans="1:11">
      <c r="A4931">
        <v>2000</v>
      </c>
      <c r="B4931" t="s">
        <v>163</v>
      </c>
      <c r="C4931" t="s">
        <v>164</v>
      </c>
      <c r="D4931" t="s">
        <v>6</v>
      </c>
      <c r="E4931" t="s">
        <v>978</v>
      </c>
      <c r="F4931">
        <v>7</v>
      </c>
      <c r="G4931" s="4">
        <v>9.5289323553382221</v>
      </c>
      <c r="H4931" s="4">
        <v>0</v>
      </c>
      <c r="I4931" s="4">
        <v>16.675631621841891</v>
      </c>
      <c r="J4931" s="4">
        <v>7.146699266503667</v>
      </c>
      <c r="K4931" s="4">
        <v>0</v>
      </c>
    </row>
    <row r="4932" spans="1:11">
      <c r="A4932">
        <v>2000</v>
      </c>
      <c r="B4932" t="s">
        <v>163</v>
      </c>
      <c r="C4932" t="s">
        <v>164</v>
      </c>
      <c r="D4932" t="s">
        <v>6</v>
      </c>
      <c r="E4932" t="s">
        <v>6</v>
      </c>
      <c r="F4932">
        <v>83</v>
      </c>
      <c r="G4932" s="4">
        <v>331.93802145411206</v>
      </c>
      <c r="H4932" s="4">
        <v>0</v>
      </c>
      <c r="I4932" s="4">
        <v>235.1227651966627</v>
      </c>
      <c r="J4932" s="4">
        <v>64.543504171632904</v>
      </c>
      <c r="K4932" s="4">
        <v>129.08700834326581</v>
      </c>
    </row>
    <row r="4933" spans="1:11">
      <c r="A4933">
        <v>2000</v>
      </c>
      <c r="B4933" t="s">
        <v>163</v>
      </c>
      <c r="C4933" t="s">
        <v>164</v>
      </c>
      <c r="D4933" t="s">
        <v>6</v>
      </c>
      <c r="E4933" t="s">
        <v>537</v>
      </c>
      <c r="F4933">
        <v>9</v>
      </c>
      <c r="G4933" s="4">
        <v>25.824712643678161</v>
      </c>
      <c r="H4933" s="4">
        <v>0</v>
      </c>
      <c r="I4933" s="4">
        <v>12.912356321839081</v>
      </c>
      <c r="J4933" s="4">
        <v>4.3041187739463602</v>
      </c>
      <c r="K4933" s="4">
        <v>0</v>
      </c>
    </row>
    <row r="4934" spans="1:11">
      <c r="A4934">
        <v>2001</v>
      </c>
      <c r="B4934" t="s">
        <v>163</v>
      </c>
      <c r="C4934" t="s">
        <v>164</v>
      </c>
      <c r="D4934" t="s">
        <v>6</v>
      </c>
      <c r="E4934" t="s">
        <v>6</v>
      </c>
      <c r="F4934">
        <v>56</v>
      </c>
      <c r="G4934" s="4">
        <v>289.78807947019868</v>
      </c>
      <c r="H4934" s="4">
        <v>0</v>
      </c>
      <c r="I4934" s="4">
        <v>170.90066225165563</v>
      </c>
      <c r="J4934" s="4">
        <v>14.860927152317881</v>
      </c>
      <c r="K4934" s="4">
        <v>89.16556291390728</v>
      </c>
    </row>
    <row r="4935" spans="1:11">
      <c r="A4935">
        <v>2001</v>
      </c>
      <c r="B4935" t="s">
        <v>163</v>
      </c>
      <c r="C4935" t="s">
        <v>164</v>
      </c>
      <c r="D4935" t="s">
        <v>6</v>
      </c>
      <c r="E4935" t="s">
        <v>537</v>
      </c>
      <c r="F4935">
        <v>4</v>
      </c>
      <c r="G4935" s="4">
        <v>7.445709281961471</v>
      </c>
      <c r="H4935" s="4">
        <v>0</v>
      </c>
      <c r="I4935" s="4">
        <v>7.445709281961471</v>
      </c>
      <c r="J4935" s="4">
        <v>0</v>
      </c>
      <c r="K4935" s="4">
        <v>0</v>
      </c>
    </row>
    <row r="4936" spans="1:11">
      <c r="A4936">
        <v>2002</v>
      </c>
      <c r="B4936" t="s">
        <v>163</v>
      </c>
      <c r="C4936" t="s">
        <v>164</v>
      </c>
      <c r="D4936" t="s">
        <v>6</v>
      </c>
      <c r="E4936" t="s">
        <v>978</v>
      </c>
      <c r="F4936">
        <v>3</v>
      </c>
      <c r="G4936" s="4">
        <v>3.0703012912482066</v>
      </c>
      <c r="H4936" s="4">
        <v>0</v>
      </c>
      <c r="I4936" s="4">
        <v>12.281205164992826</v>
      </c>
      <c r="J4936" s="4">
        <v>0</v>
      </c>
      <c r="K4936" s="4">
        <v>3.0703012912482066</v>
      </c>
    </row>
    <row r="4937" spans="1:11">
      <c r="A4937">
        <v>2002</v>
      </c>
      <c r="B4937" t="s">
        <v>163</v>
      </c>
      <c r="C4937" t="s">
        <v>164</v>
      </c>
      <c r="D4937" t="s">
        <v>6</v>
      </c>
      <c r="E4937" t="s">
        <v>6</v>
      </c>
      <c r="F4937">
        <v>94</v>
      </c>
      <c r="G4937" s="4">
        <v>519.93436754176616</v>
      </c>
      <c r="H4937" s="4">
        <v>3.3544152744630074</v>
      </c>
      <c r="I4937" s="4">
        <v>275.06205250596662</v>
      </c>
      <c r="J4937" s="4">
        <v>46.961813842482101</v>
      </c>
      <c r="K4937" s="4">
        <v>187.8472553699284</v>
      </c>
    </row>
    <row r="4938" spans="1:11">
      <c r="A4938">
        <v>2002</v>
      </c>
      <c r="B4938" t="s">
        <v>163</v>
      </c>
      <c r="C4938" t="s">
        <v>164</v>
      </c>
      <c r="D4938" t="s">
        <v>6</v>
      </c>
      <c r="E4938" t="s">
        <v>537</v>
      </c>
      <c r="F4938">
        <v>7</v>
      </c>
      <c r="G4938" s="4">
        <v>10.972037914691942</v>
      </c>
      <c r="H4938" s="4">
        <v>0</v>
      </c>
      <c r="I4938" s="4">
        <v>10.972037914691942</v>
      </c>
      <c r="J4938" s="4">
        <v>3.6573459715639811</v>
      </c>
      <c r="K4938" s="4">
        <v>0</v>
      </c>
    </row>
    <row r="4939" spans="1:11">
      <c r="A4939">
        <v>2002</v>
      </c>
      <c r="B4939" t="s">
        <v>163</v>
      </c>
      <c r="C4939" t="s">
        <v>164</v>
      </c>
      <c r="D4939" t="s">
        <v>6</v>
      </c>
      <c r="E4939" t="s">
        <v>977</v>
      </c>
      <c r="F4939">
        <v>4</v>
      </c>
      <c r="G4939" s="4">
        <v>142.15053763440861</v>
      </c>
      <c r="H4939" s="4">
        <v>0</v>
      </c>
      <c r="I4939" s="4">
        <v>56.860215053763447</v>
      </c>
      <c r="J4939" s="4">
        <v>14.215053763440862</v>
      </c>
      <c r="K4939" s="4">
        <v>39.091397849462368</v>
      </c>
    </row>
    <row r="4940" spans="1:11">
      <c r="A4940">
        <v>2002</v>
      </c>
      <c r="B4940" t="s">
        <v>163</v>
      </c>
      <c r="C4940" t="s">
        <v>164</v>
      </c>
      <c r="D4940" t="s">
        <v>6</v>
      </c>
      <c r="E4940" t="s">
        <v>979</v>
      </c>
      <c r="F4940">
        <v>10</v>
      </c>
      <c r="G4940" s="4">
        <v>35.66990291262136</v>
      </c>
      <c r="H4940" s="4">
        <v>0</v>
      </c>
      <c r="I4940" s="4">
        <v>45.398058252427184</v>
      </c>
      <c r="J4940" s="4">
        <v>6.4854368932038833</v>
      </c>
      <c r="K4940" s="4">
        <v>22.699029126213592</v>
      </c>
    </row>
    <row r="4941" spans="1:11">
      <c r="A4941">
        <v>2003</v>
      </c>
      <c r="B4941" t="s">
        <v>163</v>
      </c>
      <c r="C4941" t="s">
        <v>164</v>
      </c>
      <c r="D4941" t="s">
        <v>6</v>
      </c>
      <c r="E4941" t="s">
        <v>6</v>
      </c>
      <c r="F4941">
        <v>60</v>
      </c>
      <c r="G4941" s="4">
        <v>370.06753246753249</v>
      </c>
      <c r="H4941" s="4">
        <v>3.9792207792207792</v>
      </c>
      <c r="I4941" s="4">
        <v>79.584415584415595</v>
      </c>
      <c r="J4941" s="4">
        <v>55.709090909090904</v>
      </c>
      <c r="K4941" s="4">
        <v>71.625974025974031</v>
      </c>
    </row>
    <row r="4942" spans="1:11">
      <c r="A4942">
        <v>2003</v>
      </c>
      <c r="B4942" t="s">
        <v>163</v>
      </c>
      <c r="C4942" t="s">
        <v>164</v>
      </c>
      <c r="D4942" t="s">
        <v>6</v>
      </c>
      <c r="E4942" t="s">
        <v>537</v>
      </c>
      <c r="F4942">
        <v>4</v>
      </c>
      <c r="G4942" s="4">
        <v>3.9714693295292443</v>
      </c>
      <c r="H4942" s="4">
        <v>0</v>
      </c>
      <c r="I4942" s="4">
        <v>3.9714693295292443</v>
      </c>
      <c r="J4942" s="4">
        <v>0</v>
      </c>
      <c r="K4942" s="4">
        <v>0</v>
      </c>
    </row>
    <row r="4943" spans="1:11">
      <c r="A4943">
        <v>2003</v>
      </c>
      <c r="B4943" t="s">
        <v>163</v>
      </c>
      <c r="C4943" t="s">
        <v>164</v>
      </c>
      <c r="D4943" t="s">
        <v>6</v>
      </c>
      <c r="E4943" t="s">
        <v>662</v>
      </c>
      <c r="F4943">
        <v>3</v>
      </c>
      <c r="G4943" s="4">
        <v>3.0814814814814815</v>
      </c>
      <c r="H4943" s="4">
        <v>0</v>
      </c>
      <c r="I4943" s="4">
        <v>0</v>
      </c>
      <c r="J4943" s="4">
        <v>0</v>
      </c>
      <c r="K4943" s="4">
        <v>0</v>
      </c>
    </row>
    <row r="4944" spans="1:11">
      <c r="A4944">
        <v>2004</v>
      </c>
      <c r="B4944" t="s">
        <v>163</v>
      </c>
      <c r="C4944" t="s">
        <v>164</v>
      </c>
      <c r="D4944" t="s">
        <v>6</v>
      </c>
      <c r="E4944" t="s">
        <v>6</v>
      </c>
      <c r="F4944">
        <v>90</v>
      </c>
      <c r="G4944" s="4">
        <v>534.57538461538456</v>
      </c>
      <c r="H4944" s="4">
        <v>15.058461538461538</v>
      </c>
      <c r="I4944" s="4">
        <v>139.29076923076923</v>
      </c>
      <c r="J4944" s="4">
        <v>26.35230769230769</v>
      </c>
      <c r="K4944" s="4">
        <v>274.81692307692305</v>
      </c>
    </row>
    <row r="4945" spans="1:11">
      <c r="A4945">
        <v>2004</v>
      </c>
      <c r="B4945" t="s">
        <v>163</v>
      </c>
      <c r="C4945" t="s">
        <v>164</v>
      </c>
      <c r="D4945" t="s">
        <v>6</v>
      </c>
      <c r="E4945" t="s">
        <v>537</v>
      </c>
      <c r="F4945">
        <v>32</v>
      </c>
      <c r="G4945" s="4">
        <v>107.96519410977243</v>
      </c>
      <c r="H4945" s="4">
        <v>0</v>
      </c>
      <c r="I4945" s="4">
        <v>61.180276662204378</v>
      </c>
      <c r="J4945" s="4">
        <v>28.790718429272644</v>
      </c>
      <c r="K4945" s="4">
        <v>28.790718429272644</v>
      </c>
    </row>
    <row r="4946" spans="1:11">
      <c r="A4946">
        <v>2004</v>
      </c>
      <c r="B4946" t="s">
        <v>163</v>
      </c>
      <c r="C4946" t="s">
        <v>164</v>
      </c>
      <c r="D4946" t="s">
        <v>6</v>
      </c>
      <c r="E4946" t="s">
        <v>979</v>
      </c>
      <c r="F4946">
        <v>2</v>
      </c>
      <c r="G4946" s="4">
        <v>23</v>
      </c>
      <c r="H4946" s="4">
        <v>0</v>
      </c>
      <c r="I4946" s="4">
        <v>4.5999999999999996</v>
      </c>
      <c r="J4946" s="4">
        <v>2.2999999999999998</v>
      </c>
      <c r="K4946" s="4">
        <v>0</v>
      </c>
    </row>
    <row r="4947" spans="1:11">
      <c r="A4947">
        <v>2004</v>
      </c>
      <c r="B4947" t="s">
        <v>163</v>
      </c>
      <c r="C4947" t="s">
        <v>164</v>
      </c>
      <c r="D4947" t="s">
        <v>6</v>
      </c>
      <c r="E4947" t="s">
        <v>976</v>
      </c>
      <c r="F4947">
        <v>6</v>
      </c>
      <c r="G4947" s="4">
        <v>5.5638297872340425</v>
      </c>
      <c r="H4947" s="4">
        <v>0</v>
      </c>
      <c r="I4947" s="4">
        <v>2.7819148936170213</v>
      </c>
      <c r="J4947" s="4">
        <v>8.3457446808510625</v>
      </c>
      <c r="K4947" s="4">
        <v>0</v>
      </c>
    </row>
    <row r="4948" spans="1:11">
      <c r="A4948">
        <v>2006</v>
      </c>
      <c r="B4948" t="s">
        <v>163</v>
      </c>
      <c r="C4948" t="s">
        <v>164</v>
      </c>
      <c r="D4948" t="s">
        <v>6</v>
      </c>
      <c r="E4948" t="s">
        <v>6</v>
      </c>
      <c r="F4948">
        <v>52</v>
      </c>
      <c r="G4948" s="4">
        <v>298.84498480243161</v>
      </c>
      <c r="H4948" s="4">
        <v>0</v>
      </c>
      <c r="I4948" s="4">
        <v>313.78723404255317</v>
      </c>
      <c r="J4948" s="4">
        <v>44.826747720364736</v>
      </c>
      <c r="K4948" s="4">
        <v>123.27355623100304</v>
      </c>
    </row>
    <row r="4949" spans="1:11">
      <c r="A4949">
        <v>2006</v>
      </c>
      <c r="B4949" t="s">
        <v>163</v>
      </c>
      <c r="C4949" t="s">
        <v>164</v>
      </c>
      <c r="D4949" t="s">
        <v>6</v>
      </c>
      <c r="E4949" t="s">
        <v>537</v>
      </c>
      <c r="F4949">
        <v>24</v>
      </c>
      <c r="G4949" s="4">
        <v>94.493123772102166</v>
      </c>
      <c r="H4949" s="4">
        <v>0</v>
      </c>
      <c r="I4949" s="4">
        <v>43.871807465618858</v>
      </c>
      <c r="J4949" s="4">
        <v>20.24852652259332</v>
      </c>
      <c r="K4949" s="4">
        <v>23.623280943025541</v>
      </c>
    </row>
    <row r="4950" spans="1:11">
      <c r="A4950">
        <v>2006</v>
      </c>
      <c r="B4950" t="s">
        <v>163</v>
      </c>
      <c r="C4950" t="s">
        <v>164</v>
      </c>
      <c r="D4950" t="s">
        <v>6</v>
      </c>
      <c r="E4950" t="s">
        <v>976</v>
      </c>
      <c r="F4950">
        <v>6</v>
      </c>
      <c r="G4950" s="4">
        <v>56.292553191489361</v>
      </c>
      <c r="H4950" s="4">
        <v>0</v>
      </c>
      <c r="I4950" s="4">
        <v>23.702127659574469</v>
      </c>
      <c r="J4950" s="4">
        <v>11.851063829787234</v>
      </c>
      <c r="K4950" s="4">
        <v>5.9255319148936172</v>
      </c>
    </row>
    <row r="4951" spans="1:11">
      <c r="A4951">
        <v>2007</v>
      </c>
      <c r="B4951" t="s">
        <v>163</v>
      </c>
      <c r="C4951" t="s">
        <v>164</v>
      </c>
      <c r="D4951" t="s">
        <v>6</v>
      </c>
      <c r="E4951" t="s">
        <v>6</v>
      </c>
      <c r="F4951">
        <v>378</v>
      </c>
      <c r="G4951" s="4">
        <v>2730.9324324324325</v>
      </c>
      <c r="H4951" s="4">
        <v>17.175675675675677</v>
      </c>
      <c r="I4951" s="4">
        <v>1734.7432432432433</v>
      </c>
      <c r="J4951" s="4">
        <v>257.63513513513516</v>
      </c>
      <c r="K4951" s="4">
        <v>1442.7567567567569</v>
      </c>
    </row>
    <row r="4952" spans="1:11">
      <c r="A4952">
        <v>2007</v>
      </c>
      <c r="B4952" t="s">
        <v>163</v>
      </c>
      <c r="C4952" t="s">
        <v>164</v>
      </c>
      <c r="D4952" t="s">
        <v>6</v>
      </c>
      <c r="E4952" t="s">
        <v>537</v>
      </c>
      <c r="F4952">
        <v>138</v>
      </c>
      <c r="G4952" s="4">
        <v>644.32503809040122</v>
      </c>
      <c r="H4952" s="4">
        <v>0</v>
      </c>
      <c r="I4952" s="4">
        <v>315.84560690705945</v>
      </c>
      <c r="J4952" s="4">
        <v>252.67648552564754</v>
      </c>
      <c r="K4952" s="4">
        <v>176.87353986795327</v>
      </c>
    </row>
    <row r="4953" spans="1:11">
      <c r="A4953">
        <v>2007</v>
      </c>
      <c r="B4953" t="s">
        <v>163</v>
      </c>
      <c r="C4953" t="s">
        <v>164</v>
      </c>
      <c r="D4953" t="s">
        <v>6</v>
      </c>
      <c r="E4953" t="s">
        <v>979</v>
      </c>
      <c r="F4953">
        <v>12</v>
      </c>
      <c r="G4953" s="4">
        <v>52.826086956521742</v>
      </c>
      <c r="H4953" s="4">
        <v>0</v>
      </c>
      <c r="I4953" s="4">
        <v>0</v>
      </c>
      <c r="J4953" s="4">
        <v>0</v>
      </c>
      <c r="K4953" s="4">
        <v>0</v>
      </c>
    </row>
    <row r="4954" spans="1:11">
      <c r="A4954">
        <v>1968</v>
      </c>
      <c r="B4954" t="s">
        <v>165</v>
      </c>
      <c r="C4954" t="s">
        <v>166</v>
      </c>
      <c r="D4954" t="s">
        <v>6</v>
      </c>
      <c r="E4954" t="s">
        <v>534</v>
      </c>
      <c r="F4954">
        <v>10</v>
      </c>
      <c r="G4954" s="4">
        <v>18</v>
      </c>
      <c r="H4954" s="4">
        <v>8</v>
      </c>
      <c r="I4954" s="4">
        <v>0</v>
      </c>
      <c r="J4954" s="4">
        <v>0</v>
      </c>
      <c r="K4954" s="4">
        <v>0</v>
      </c>
    </row>
    <row r="4955" spans="1:11">
      <c r="A4955">
        <v>1969</v>
      </c>
      <c r="B4955" t="s">
        <v>165</v>
      </c>
      <c r="C4955" t="s">
        <v>166</v>
      </c>
      <c r="D4955" t="s">
        <v>6</v>
      </c>
      <c r="E4955" t="s">
        <v>534</v>
      </c>
      <c r="F4955">
        <v>9</v>
      </c>
      <c r="G4955" s="4">
        <v>78</v>
      </c>
      <c r="H4955" s="4">
        <v>18</v>
      </c>
      <c r="I4955" s="4">
        <v>0</v>
      </c>
      <c r="J4955" s="4">
        <v>0</v>
      </c>
      <c r="K4955" s="4">
        <v>0</v>
      </c>
    </row>
    <row r="4956" spans="1:11">
      <c r="A4956">
        <v>1970</v>
      </c>
      <c r="B4956" t="s">
        <v>165</v>
      </c>
      <c r="C4956" t="s">
        <v>166</v>
      </c>
      <c r="D4956" t="s">
        <v>6</v>
      </c>
      <c r="E4956" t="s">
        <v>534</v>
      </c>
      <c r="F4956">
        <v>5</v>
      </c>
      <c r="G4956" s="4">
        <v>5</v>
      </c>
      <c r="H4956" s="4">
        <v>0</v>
      </c>
      <c r="I4956" s="4">
        <v>0</v>
      </c>
      <c r="J4956" s="4">
        <v>0</v>
      </c>
      <c r="K4956" s="4">
        <v>0</v>
      </c>
    </row>
    <row r="4957" spans="1:11">
      <c r="A4957">
        <v>1975</v>
      </c>
      <c r="B4957" t="s">
        <v>165</v>
      </c>
      <c r="C4957" t="s">
        <v>166</v>
      </c>
      <c r="D4957" t="s">
        <v>6</v>
      </c>
      <c r="E4957" t="s">
        <v>534</v>
      </c>
      <c r="F4957">
        <v>1</v>
      </c>
      <c r="G4957" s="4">
        <v>3</v>
      </c>
      <c r="H4957" s="4">
        <v>0</v>
      </c>
      <c r="I4957" s="4">
        <v>0</v>
      </c>
      <c r="J4957" s="4">
        <v>0</v>
      </c>
      <c r="K4957" s="4">
        <v>0</v>
      </c>
    </row>
    <row r="4958" spans="1:11">
      <c r="A4958">
        <v>1978</v>
      </c>
      <c r="B4958" t="s">
        <v>165</v>
      </c>
      <c r="C4958" t="s">
        <v>166</v>
      </c>
      <c r="D4958" t="s">
        <v>6</v>
      </c>
      <c r="E4958" t="s">
        <v>534</v>
      </c>
      <c r="F4958">
        <v>1</v>
      </c>
      <c r="G4958" s="4">
        <v>1</v>
      </c>
      <c r="H4958" s="4">
        <v>0</v>
      </c>
      <c r="I4958" s="4">
        <v>0</v>
      </c>
      <c r="J4958" s="4">
        <v>0</v>
      </c>
      <c r="K4958" s="4">
        <v>0</v>
      </c>
    </row>
    <row r="4959" spans="1:11">
      <c r="A4959">
        <v>1979</v>
      </c>
      <c r="B4959" t="s">
        <v>165</v>
      </c>
      <c r="C4959" t="s">
        <v>166</v>
      </c>
      <c r="D4959" t="s">
        <v>6</v>
      </c>
      <c r="E4959" t="s">
        <v>534</v>
      </c>
      <c r="F4959">
        <v>4</v>
      </c>
      <c r="G4959" s="4">
        <v>8</v>
      </c>
      <c r="H4959" s="4">
        <v>0</v>
      </c>
      <c r="I4959" s="4">
        <v>41</v>
      </c>
      <c r="J4959" s="4">
        <v>0</v>
      </c>
      <c r="K4959" s="4">
        <v>0</v>
      </c>
    </row>
    <row r="4960" spans="1:11">
      <c r="A4960">
        <v>1982</v>
      </c>
      <c r="B4960" t="s">
        <v>165</v>
      </c>
      <c r="C4960" t="s">
        <v>166</v>
      </c>
      <c r="D4960" t="s">
        <v>6</v>
      </c>
      <c r="E4960" t="s">
        <v>534</v>
      </c>
      <c r="F4960">
        <v>3</v>
      </c>
      <c r="G4960" s="4">
        <v>3</v>
      </c>
      <c r="H4960" s="4">
        <v>0</v>
      </c>
      <c r="I4960" s="4">
        <v>0</v>
      </c>
      <c r="J4960" s="4">
        <v>0</v>
      </c>
      <c r="K4960" s="4">
        <v>0</v>
      </c>
    </row>
    <row r="4961" spans="1:11">
      <c r="A4961">
        <v>1984</v>
      </c>
      <c r="B4961" t="s">
        <v>165</v>
      </c>
      <c r="C4961" t="s">
        <v>166</v>
      </c>
      <c r="D4961" t="s">
        <v>6</v>
      </c>
      <c r="E4961" t="s">
        <v>537</v>
      </c>
      <c r="F4961">
        <v>4</v>
      </c>
      <c r="G4961" s="4">
        <v>8</v>
      </c>
      <c r="H4961" s="4">
        <v>0</v>
      </c>
      <c r="I4961" s="4">
        <v>0</v>
      </c>
      <c r="J4961" s="4">
        <v>0</v>
      </c>
      <c r="K4961" s="4">
        <v>0</v>
      </c>
    </row>
    <row r="4962" spans="1:11">
      <c r="A4962">
        <v>1991</v>
      </c>
      <c r="B4962" t="s">
        <v>165</v>
      </c>
      <c r="C4962" t="s">
        <v>166</v>
      </c>
      <c r="D4962" t="s">
        <v>6</v>
      </c>
      <c r="E4962" t="s">
        <v>6</v>
      </c>
      <c r="F4962">
        <v>4</v>
      </c>
      <c r="G4962" s="4">
        <v>8</v>
      </c>
      <c r="H4962" s="4">
        <v>0</v>
      </c>
      <c r="I4962" s="4">
        <v>0</v>
      </c>
      <c r="J4962" s="4">
        <v>0</v>
      </c>
      <c r="K4962" s="4">
        <v>0</v>
      </c>
    </row>
    <row r="4963" spans="1:11">
      <c r="A4963">
        <v>1993</v>
      </c>
      <c r="B4963" t="s">
        <v>165</v>
      </c>
      <c r="C4963" t="s">
        <v>166</v>
      </c>
      <c r="D4963" t="s">
        <v>6</v>
      </c>
      <c r="E4963" t="s">
        <v>537</v>
      </c>
      <c r="F4963">
        <v>4</v>
      </c>
      <c r="G4963" s="4">
        <v>4</v>
      </c>
      <c r="H4963" s="4">
        <v>0</v>
      </c>
      <c r="I4963" s="4">
        <v>0</v>
      </c>
      <c r="J4963" s="4">
        <v>0</v>
      </c>
      <c r="K4963" s="4">
        <v>0</v>
      </c>
    </row>
    <row r="4964" spans="1:11">
      <c r="A4964">
        <v>1968</v>
      </c>
      <c r="B4964" t="s">
        <v>167</v>
      </c>
      <c r="C4964" t="s">
        <v>168</v>
      </c>
      <c r="D4964" t="s">
        <v>6</v>
      </c>
      <c r="E4964" t="s">
        <v>534</v>
      </c>
      <c r="F4964">
        <v>508</v>
      </c>
      <c r="G4964" s="4">
        <v>3460</v>
      </c>
      <c r="H4964" s="4">
        <v>1179</v>
      </c>
      <c r="I4964" s="4">
        <v>0</v>
      </c>
      <c r="J4964" s="4">
        <v>0</v>
      </c>
      <c r="K4964" s="4">
        <v>0</v>
      </c>
    </row>
    <row r="4965" spans="1:11">
      <c r="A4965">
        <v>1969</v>
      </c>
      <c r="B4965" t="s">
        <v>167</v>
      </c>
      <c r="C4965" t="s">
        <v>168</v>
      </c>
      <c r="D4965" t="s">
        <v>6</v>
      </c>
      <c r="E4965" t="s">
        <v>534</v>
      </c>
      <c r="F4965">
        <v>535</v>
      </c>
      <c r="G4965" s="4">
        <v>3117</v>
      </c>
      <c r="H4965" s="4">
        <v>1094</v>
      </c>
      <c r="I4965" s="4">
        <v>0</v>
      </c>
      <c r="J4965" s="4">
        <v>0</v>
      </c>
      <c r="K4965" s="4">
        <v>0</v>
      </c>
    </row>
    <row r="4966" spans="1:11">
      <c r="A4966">
        <v>1970</v>
      </c>
      <c r="B4966" t="s">
        <v>167</v>
      </c>
      <c r="C4966" t="s">
        <v>168</v>
      </c>
      <c r="D4966" t="s">
        <v>6</v>
      </c>
      <c r="E4966" t="s">
        <v>534</v>
      </c>
      <c r="F4966">
        <v>542</v>
      </c>
      <c r="G4966" s="4">
        <v>4021</v>
      </c>
      <c r="H4966" s="4">
        <v>578</v>
      </c>
      <c r="I4966" s="4">
        <v>0</v>
      </c>
      <c r="J4966" s="4">
        <v>0</v>
      </c>
      <c r="K4966" s="4">
        <v>0</v>
      </c>
    </row>
    <row r="4967" spans="1:11">
      <c r="A4967">
        <v>1971</v>
      </c>
      <c r="B4967" t="s">
        <v>167</v>
      </c>
      <c r="C4967" t="s">
        <v>168</v>
      </c>
      <c r="D4967" t="s">
        <v>6</v>
      </c>
      <c r="E4967" t="s">
        <v>534</v>
      </c>
      <c r="F4967">
        <v>483</v>
      </c>
      <c r="G4967" s="4">
        <v>3416</v>
      </c>
      <c r="H4967" s="4">
        <v>647</v>
      </c>
      <c r="I4967" s="4">
        <v>256</v>
      </c>
      <c r="J4967" s="4">
        <v>0</v>
      </c>
      <c r="K4967" s="4">
        <v>0</v>
      </c>
    </row>
    <row r="4968" spans="1:11">
      <c r="A4968">
        <v>1972</v>
      </c>
      <c r="B4968" t="s">
        <v>167</v>
      </c>
      <c r="C4968" t="s">
        <v>168</v>
      </c>
      <c r="D4968" t="s">
        <v>6</v>
      </c>
      <c r="E4968" t="s">
        <v>534</v>
      </c>
      <c r="F4968">
        <v>368</v>
      </c>
      <c r="G4968" s="4">
        <v>2421</v>
      </c>
      <c r="H4968" s="4">
        <v>893</v>
      </c>
      <c r="I4968" s="4">
        <v>321</v>
      </c>
      <c r="J4968" s="4">
        <v>0</v>
      </c>
      <c r="K4968" s="4">
        <v>0</v>
      </c>
    </row>
    <row r="4969" spans="1:11">
      <c r="A4969">
        <v>1973</v>
      </c>
      <c r="B4969" t="s">
        <v>167</v>
      </c>
      <c r="C4969" t="s">
        <v>168</v>
      </c>
      <c r="D4969" t="s">
        <v>6</v>
      </c>
      <c r="E4969" t="s">
        <v>534</v>
      </c>
      <c r="F4969">
        <v>415</v>
      </c>
      <c r="G4969" s="4">
        <v>2380</v>
      </c>
      <c r="H4969" s="4">
        <v>589</v>
      </c>
      <c r="I4969" s="4">
        <v>344</v>
      </c>
      <c r="J4969" s="4">
        <v>0</v>
      </c>
      <c r="K4969" s="4">
        <v>0</v>
      </c>
    </row>
    <row r="4970" spans="1:11">
      <c r="A4970">
        <v>1974</v>
      </c>
      <c r="B4970" t="s">
        <v>167</v>
      </c>
      <c r="C4970" t="s">
        <v>168</v>
      </c>
      <c r="D4970" t="s">
        <v>6</v>
      </c>
      <c r="E4970" t="s">
        <v>534</v>
      </c>
      <c r="F4970">
        <v>461</v>
      </c>
      <c r="G4970" s="4">
        <v>2702</v>
      </c>
      <c r="H4970" s="4">
        <v>675</v>
      </c>
      <c r="I4970" s="4">
        <v>308</v>
      </c>
      <c r="J4970" s="4">
        <v>0</v>
      </c>
      <c r="K4970" s="4">
        <v>0</v>
      </c>
    </row>
    <row r="4971" spans="1:11">
      <c r="A4971">
        <v>1975</v>
      </c>
      <c r="B4971" t="s">
        <v>167</v>
      </c>
      <c r="C4971" t="s">
        <v>168</v>
      </c>
      <c r="D4971" t="s">
        <v>6</v>
      </c>
      <c r="E4971" t="s">
        <v>534</v>
      </c>
      <c r="F4971">
        <v>478</v>
      </c>
      <c r="G4971" s="4">
        <v>3474</v>
      </c>
      <c r="H4971" s="4">
        <v>727</v>
      </c>
      <c r="I4971" s="4">
        <v>509</v>
      </c>
      <c r="J4971" s="4">
        <v>0</v>
      </c>
      <c r="K4971" s="4">
        <v>0</v>
      </c>
    </row>
    <row r="4972" spans="1:11">
      <c r="A4972">
        <v>1976</v>
      </c>
      <c r="B4972" t="s">
        <v>167</v>
      </c>
      <c r="C4972" t="s">
        <v>168</v>
      </c>
      <c r="D4972" t="s">
        <v>6</v>
      </c>
      <c r="E4972" t="s">
        <v>534</v>
      </c>
      <c r="F4972">
        <v>603</v>
      </c>
      <c r="G4972" s="4">
        <v>4432</v>
      </c>
      <c r="H4972" s="4">
        <v>796</v>
      </c>
      <c r="I4972" s="4">
        <v>347</v>
      </c>
      <c r="J4972" s="4">
        <v>0</v>
      </c>
      <c r="K4972" s="4">
        <v>0</v>
      </c>
    </row>
    <row r="4973" spans="1:11">
      <c r="A4973">
        <v>1977</v>
      </c>
      <c r="B4973" t="s">
        <v>167</v>
      </c>
      <c r="C4973" t="s">
        <v>168</v>
      </c>
      <c r="D4973" t="s">
        <v>6</v>
      </c>
      <c r="E4973" t="s">
        <v>534</v>
      </c>
      <c r="F4973">
        <v>419</v>
      </c>
      <c r="G4973" s="4">
        <v>2865</v>
      </c>
      <c r="H4973" s="4">
        <v>364</v>
      </c>
      <c r="I4973" s="4">
        <v>497</v>
      </c>
      <c r="J4973" s="4">
        <v>0</v>
      </c>
      <c r="K4973" s="4">
        <v>0</v>
      </c>
    </row>
    <row r="4974" spans="1:11">
      <c r="A4974">
        <v>1978</v>
      </c>
      <c r="B4974" t="s">
        <v>167</v>
      </c>
      <c r="C4974" t="s">
        <v>168</v>
      </c>
      <c r="D4974" t="s">
        <v>6</v>
      </c>
      <c r="E4974" t="s">
        <v>534</v>
      </c>
      <c r="F4974">
        <v>307</v>
      </c>
      <c r="G4974" s="4">
        <v>2362</v>
      </c>
      <c r="H4974" s="4">
        <v>300</v>
      </c>
      <c r="I4974" s="4">
        <v>590</v>
      </c>
      <c r="J4974" s="4">
        <v>0</v>
      </c>
      <c r="K4974" s="4">
        <v>0</v>
      </c>
    </row>
    <row r="4975" spans="1:11">
      <c r="A4975">
        <v>1979</v>
      </c>
      <c r="B4975" t="s">
        <v>167</v>
      </c>
      <c r="C4975" t="s">
        <v>168</v>
      </c>
      <c r="D4975" t="s">
        <v>6</v>
      </c>
      <c r="E4975" t="s">
        <v>534</v>
      </c>
      <c r="F4975">
        <v>306</v>
      </c>
      <c r="G4975" s="4">
        <v>2206</v>
      </c>
      <c r="H4975" s="4">
        <v>380</v>
      </c>
      <c r="I4975" s="4">
        <v>539</v>
      </c>
      <c r="J4975" s="4">
        <v>0</v>
      </c>
      <c r="K4975" s="4">
        <v>0</v>
      </c>
    </row>
    <row r="4976" spans="1:11">
      <c r="A4976">
        <v>1980</v>
      </c>
      <c r="B4976" t="s">
        <v>167</v>
      </c>
      <c r="C4976" t="s">
        <v>168</v>
      </c>
      <c r="D4976" t="s">
        <v>6</v>
      </c>
      <c r="E4976" t="s">
        <v>534</v>
      </c>
      <c r="F4976">
        <v>223</v>
      </c>
      <c r="G4976" s="4">
        <v>1033</v>
      </c>
      <c r="H4976" s="4">
        <v>107</v>
      </c>
      <c r="I4976" s="4">
        <v>305</v>
      </c>
      <c r="J4976" s="4">
        <v>0</v>
      </c>
      <c r="K4976" s="4">
        <v>0</v>
      </c>
    </row>
    <row r="4977" spans="1:11">
      <c r="A4977">
        <v>1981</v>
      </c>
      <c r="B4977" t="s">
        <v>167</v>
      </c>
      <c r="C4977" t="s">
        <v>168</v>
      </c>
      <c r="D4977" t="s">
        <v>6</v>
      </c>
      <c r="E4977" t="s">
        <v>534</v>
      </c>
      <c r="F4977">
        <v>181</v>
      </c>
      <c r="G4977" s="4">
        <v>1058</v>
      </c>
      <c r="H4977" s="4">
        <v>118</v>
      </c>
      <c r="I4977" s="4">
        <v>776</v>
      </c>
      <c r="J4977" s="4">
        <v>0</v>
      </c>
      <c r="K4977" s="4">
        <v>0</v>
      </c>
    </row>
    <row r="4978" spans="1:11">
      <c r="A4978">
        <v>1982</v>
      </c>
      <c r="B4978" t="s">
        <v>167</v>
      </c>
      <c r="C4978" t="s">
        <v>168</v>
      </c>
      <c r="D4978" t="s">
        <v>6</v>
      </c>
      <c r="E4978" t="s">
        <v>534</v>
      </c>
      <c r="F4978">
        <v>211</v>
      </c>
      <c r="G4978" s="4">
        <v>1600</v>
      </c>
      <c r="H4978" s="4">
        <v>42</v>
      </c>
      <c r="I4978" s="4">
        <v>932</v>
      </c>
      <c r="J4978" s="4">
        <v>86</v>
      </c>
      <c r="K4978" s="4">
        <v>325</v>
      </c>
    </row>
    <row r="4979" spans="1:11">
      <c r="A4979">
        <v>1983</v>
      </c>
      <c r="B4979" t="s">
        <v>167</v>
      </c>
      <c r="C4979" t="s">
        <v>168</v>
      </c>
      <c r="D4979" t="s">
        <v>6</v>
      </c>
      <c r="E4979" t="s">
        <v>534</v>
      </c>
      <c r="F4979">
        <v>605</v>
      </c>
      <c r="G4979" s="4">
        <v>4959</v>
      </c>
      <c r="H4979" s="4">
        <v>32</v>
      </c>
      <c r="I4979" s="4">
        <v>1464</v>
      </c>
      <c r="J4979" s="4">
        <v>563</v>
      </c>
      <c r="K4979" s="4">
        <v>1895</v>
      </c>
    </row>
    <row r="4980" spans="1:11">
      <c r="A4980">
        <v>1984</v>
      </c>
      <c r="B4980" t="s">
        <v>167</v>
      </c>
      <c r="C4980" t="s">
        <v>168</v>
      </c>
      <c r="D4980" t="s">
        <v>6</v>
      </c>
      <c r="E4980" t="s">
        <v>978</v>
      </c>
      <c r="F4980">
        <v>27</v>
      </c>
      <c r="G4980" s="4">
        <v>77</v>
      </c>
      <c r="H4980" s="4">
        <v>0</v>
      </c>
      <c r="I4980" s="4">
        <v>0</v>
      </c>
      <c r="J4980" s="4">
        <v>10</v>
      </c>
      <c r="K4980" s="4">
        <v>27</v>
      </c>
    </row>
    <row r="4981" spans="1:11">
      <c r="A4981">
        <v>1984</v>
      </c>
      <c r="B4981" t="s">
        <v>167</v>
      </c>
      <c r="C4981" t="s">
        <v>168</v>
      </c>
      <c r="D4981" t="s">
        <v>6</v>
      </c>
      <c r="E4981" t="s">
        <v>6</v>
      </c>
      <c r="F4981">
        <v>753</v>
      </c>
      <c r="G4981" s="4">
        <v>6921</v>
      </c>
      <c r="H4981" s="4">
        <v>124</v>
      </c>
      <c r="I4981" s="4">
        <v>2915</v>
      </c>
      <c r="J4981" s="4">
        <v>1066</v>
      </c>
      <c r="K4981" s="4">
        <v>3022</v>
      </c>
    </row>
    <row r="4982" spans="1:11">
      <c r="A4982">
        <v>1984</v>
      </c>
      <c r="B4982" t="s">
        <v>167</v>
      </c>
      <c r="C4982" t="s">
        <v>168</v>
      </c>
      <c r="D4982" t="s">
        <v>6</v>
      </c>
      <c r="E4982" t="s">
        <v>537</v>
      </c>
      <c r="F4982">
        <v>263</v>
      </c>
      <c r="G4982" s="4">
        <v>1026</v>
      </c>
      <c r="H4982" s="4">
        <v>12</v>
      </c>
      <c r="I4982" s="4">
        <v>590</v>
      </c>
      <c r="J4982" s="4">
        <v>153</v>
      </c>
      <c r="K4982" s="4">
        <v>303</v>
      </c>
    </row>
    <row r="4983" spans="1:11">
      <c r="A4983">
        <v>1984</v>
      </c>
      <c r="B4983" t="s">
        <v>167</v>
      </c>
      <c r="C4983" t="s">
        <v>168</v>
      </c>
      <c r="D4983" t="s">
        <v>6</v>
      </c>
      <c r="E4983" t="s">
        <v>662</v>
      </c>
      <c r="F4983">
        <v>3</v>
      </c>
      <c r="G4983" s="4">
        <v>9</v>
      </c>
      <c r="H4983" s="4">
        <v>0</v>
      </c>
      <c r="I4983" s="4">
        <v>0</v>
      </c>
      <c r="J4983" s="4">
        <v>0</v>
      </c>
      <c r="K4983" s="4">
        <v>0</v>
      </c>
    </row>
    <row r="4984" spans="1:11">
      <c r="A4984">
        <v>1984</v>
      </c>
      <c r="B4984" t="s">
        <v>167</v>
      </c>
      <c r="C4984" t="s">
        <v>168</v>
      </c>
      <c r="D4984" t="s">
        <v>6</v>
      </c>
      <c r="E4984" t="s">
        <v>980</v>
      </c>
      <c r="F4984">
        <v>4</v>
      </c>
      <c r="G4984" s="4">
        <v>12</v>
      </c>
      <c r="H4984" s="4">
        <v>0</v>
      </c>
      <c r="I4984" s="4">
        <v>0</v>
      </c>
      <c r="J4984" s="4">
        <v>0</v>
      </c>
      <c r="K4984" s="4">
        <v>0</v>
      </c>
    </row>
    <row r="4985" spans="1:11">
      <c r="A4985">
        <v>1984</v>
      </c>
      <c r="B4985" t="s">
        <v>167</v>
      </c>
      <c r="C4985" t="s">
        <v>168</v>
      </c>
      <c r="D4985" t="s">
        <v>6</v>
      </c>
      <c r="E4985" t="s">
        <v>977</v>
      </c>
      <c r="F4985">
        <v>7</v>
      </c>
      <c r="G4985" s="4">
        <v>14</v>
      </c>
      <c r="H4985" s="4">
        <v>0</v>
      </c>
      <c r="I4985" s="4">
        <v>7</v>
      </c>
      <c r="J4985" s="4">
        <v>7</v>
      </c>
      <c r="K4985" s="4">
        <v>0</v>
      </c>
    </row>
    <row r="4986" spans="1:11">
      <c r="A4986">
        <v>1984</v>
      </c>
      <c r="B4986" t="s">
        <v>167</v>
      </c>
      <c r="C4986" t="s">
        <v>168</v>
      </c>
      <c r="D4986" t="s">
        <v>6</v>
      </c>
      <c r="E4986" t="s">
        <v>979</v>
      </c>
      <c r="F4986">
        <v>6</v>
      </c>
      <c r="G4986" s="4">
        <v>15</v>
      </c>
      <c r="H4986" s="4">
        <v>0</v>
      </c>
      <c r="I4986" s="4">
        <v>0</v>
      </c>
      <c r="J4986" s="4">
        <v>9</v>
      </c>
      <c r="K4986" s="4">
        <v>0</v>
      </c>
    </row>
    <row r="4987" spans="1:11">
      <c r="A4987">
        <v>1984</v>
      </c>
      <c r="B4987" t="s">
        <v>167</v>
      </c>
      <c r="C4987" t="s">
        <v>168</v>
      </c>
      <c r="D4987" t="s">
        <v>6</v>
      </c>
      <c r="E4987" t="s">
        <v>976</v>
      </c>
      <c r="F4987">
        <v>22</v>
      </c>
      <c r="G4987" s="4">
        <v>73</v>
      </c>
      <c r="H4987" s="4">
        <v>0</v>
      </c>
      <c r="I4987" s="4">
        <v>16</v>
      </c>
      <c r="J4987" s="4">
        <v>18</v>
      </c>
      <c r="K4987" s="4">
        <v>16</v>
      </c>
    </row>
    <row r="4988" spans="1:11">
      <c r="A4988">
        <v>1985</v>
      </c>
      <c r="B4988" t="s">
        <v>167</v>
      </c>
      <c r="C4988" t="s">
        <v>168</v>
      </c>
      <c r="D4988" t="s">
        <v>6</v>
      </c>
      <c r="E4988" t="s">
        <v>978</v>
      </c>
      <c r="F4988">
        <v>16</v>
      </c>
      <c r="G4988" s="4">
        <v>34</v>
      </c>
      <c r="H4988" s="4">
        <v>0</v>
      </c>
      <c r="I4988" s="4">
        <v>22</v>
      </c>
      <c r="J4988" s="4">
        <v>2</v>
      </c>
      <c r="K4988" s="4">
        <v>37</v>
      </c>
    </row>
    <row r="4989" spans="1:11">
      <c r="A4989">
        <v>1985</v>
      </c>
      <c r="B4989" t="s">
        <v>167</v>
      </c>
      <c r="C4989" t="s">
        <v>168</v>
      </c>
      <c r="D4989" t="s">
        <v>6</v>
      </c>
      <c r="E4989" t="s">
        <v>6</v>
      </c>
      <c r="F4989">
        <v>711</v>
      </c>
      <c r="G4989" s="4">
        <v>5440</v>
      </c>
      <c r="H4989" s="4">
        <v>14</v>
      </c>
      <c r="I4989" s="4">
        <v>3811</v>
      </c>
      <c r="J4989" s="4">
        <v>801</v>
      </c>
      <c r="K4989" s="4">
        <v>2040</v>
      </c>
    </row>
    <row r="4990" spans="1:11">
      <c r="A4990">
        <v>1985</v>
      </c>
      <c r="B4990" t="s">
        <v>167</v>
      </c>
      <c r="C4990" t="s">
        <v>168</v>
      </c>
      <c r="D4990" t="s">
        <v>6</v>
      </c>
      <c r="E4990" t="s">
        <v>537</v>
      </c>
      <c r="F4990">
        <v>403</v>
      </c>
      <c r="G4990" s="4">
        <v>1642</v>
      </c>
      <c r="H4990" s="4">
        <v>0</v>
      </c>
      <c r="I4990" s="4">
        <v>999</v>
      </c>
      <c r="J4990" s="4">
        <v>243</v>
      </c>
      <c r="K4990" s="4">
        <v>730</v>
      </c>
    </row>
    <row r="4991" spans="1:11">
      <c r="A4991">
        <v>1985</v>
      </c>
      <c r="B4991" t="s">
        <v>167</v>
      </c>
      <c r="C4991" t="s">
        <v>168</v>
      </c>
      <c r="D4991" t="s">
        <v>6</v>
      </c>
      <c r="E4991" t="s">
        <v>662</v>
      </c>
      <c r="F4991">
        <v>6</v>
      </c>
      <c r="G4991" s="4">
        <v>8</v>
      </c>
      <c r="H4991" s="4">
        <v>0</v>
      </c>
      <c r="I4991" s="4">
        <v>0</v>
      </c>
      <c r="J4991" s="4">
        <v>0</v>
      </c>
      <c r="K4991" s="4">
        <v>3</v>
      </c>
    </row>
    <row r="4992" spans="1:11">
      <c r="A4992">
        <v>1985</v>
      </c>
      <c r="B4992" t="s">
        <v>167</v>
      </c>
      <c r="C4992" t="s">
        <v>168</v>
      </c>
      <c r="D4992" t="s">
        <v>6</v>
      </c>
      <c r="E4992" t="s">
        <v>980</v>
      </c>
      <c r="F4992">
        <v>3</v>
      </c>
      <c r="G4992" s="4">
        <v>8</v>
      </c>
      <c r="H4992" s="4">
        <v>0</v>
      </c>
      <c r="I4992" s="4">
        <v>3</v>
      </c>
      <c r="J4992" s="4">
        <v>0</v>
      </c>
      <c r="K4992" s="4">
        <v>0</v>
      </c>
    </row>
    <row r="4993" spans="1:11">
      <c r="A4993">
        <v>1985</v>
      </c>
      <c r="B4993" t="s">
        <v>167</v>
      </c>
      <c r="C4993" t="s">
        <v>168</v>
      </c>
      <c r="D4993" t="s">
        <v>6</v>
      </c>
      <c r="E4993" t="s">
        <v>677</v>
      </c>
      <c r="F4993">
        <v>3</v>
      </c>
      <c r="G4993" s="4">
        <v>10</v>
      </c>
      <c r="H4993" s="4">
        <v>0</v>
      </c>
      <c r="I4993" s="4">
        <v>0</v>
      </c>
      <c r="J4993" s="4">
        <v>0</v>
      </c>
      <c r="K4993" s="4">
        <v>17</v>
      </c>
    </row>
    <row r="4994" spans="1:11">
      <c r="A4994">
        <v>1985</v>
      </c>
      <c r="B4994" t="s">
        <v>167</v>
      </c>
      <c r="C4994" t="s">
        <v>168</v>
      </c>
      <c r="D4994" t="s">
        <v>6</v>
      </c>
      <c r="E4994" t="s">
        <v>694</v>
      </c>
      <c r="F4994">
        <v>3</v>
      </c>
      <c r="G4994" s="4">
        <v>17</v>
      </c>
      <c r="H4994" s="4">
        <v>0</v>
      </c>
      <c r="I4994" s="4">
        <v>3</v>
      </c>
      <c r="J4994" s="4">
        <v>0</v>
      </c>
      <c r="K4994" s="4">
        <v>0</v>
      </c>
    </row>
    <row r="4995" spans="1:11">
      <c r="A4995">
        <v>1985</v>
      </c>
      <c r="B4995" t="s">
        <v>167</v>
      </c>
      <c r="C4995" t="s">
        <v>168</v>
      </c>
      <c r="D4995" t="s">
        <v>6</v>
      </c>
      <c r="E4995" t="s">
        <v>977</v>
      </c>
      <c r="F4995">
        <v>3</v>
      </c>
      <c r="G4995" s="4">
        <v>32</v>
      </c>
      <c r="H4995" s="4">
        <v>0</v>
      </c>
      <c r="I4995" s="4">
        <v>6</v>
      </c>
      <c r="J4995" s="4">
        <v>0</v>
      </c>
      <c r="K4995" s="4">
        <v>6</v>
      </c>
    </row>
    <row r="4996" spans="1:11">
      <c r="A4996">
        <v>1985</v>
      </c>
      <c r="B4996" t="s">
        <v>167</v>
      </c>
      <c r="C4996" t="s">
        <v>168</v>
      </c>
      <c r="D4996" t="s">
        <v>6</v>
      </c>
      <c r="E4996" t="s">
        <v>979</v>
      </c>
      <c r="F4996">
        <v>8</v>
      </c>
      <c r="G4996" s="4">
        <v>24</v>
      </c>
      <c r="H4996" s="4">
        <v>0</v>
      </c>
      <c r="I4996" s="4">
        <v>0</v>
      </c>
      <c r="J4996" s="4">
        <v>0</v>
      </c>
      <c r="K4996" s="4">
        <v>0</v>
      </c>
    </row>
    <row r="4997" spans="1:11">
      <c r="A4997">
        <v>1985</v>
      </c>
      <c r="B4997" t="s">
        <v>167</v>
      </c>
      <c r="C4997" t="s">
        <v>168</v>
      </c>
      <c r="D4997" t="s">
        <v>6</v>
      </c>
      <c r="E4997" t="s">
        <v>976</v>
      </c>
      <c r="F4997">
        <v>11</v>
      </c>
      <c r="G4997" s="4">
        <v>26</v>
      </c>
      <c r="H4997" s="4">
        <v>0</v>
      </c>
      <c r="I4997" s="4">
        <v>13</v>
      </c>
      <c r="J4997" s="4">
        <v>2</v>
      </c>
      <c r="K4997" s="4">
        <v>15</v>
      </c>
    </row>
    <row r="4998" spans="1:11">
      <c r="A4998">
        <v>1986</v>
      </c>
      <c r="B4998" t="s">
        <v>167</v>
      </c>
      <c r="C4998" t="s">
        <v>168</v>
      </c>
      <c r="D4998" t="s">
        <v>6</v>
      </c>
      <c r="E4998" t="s">
        <v>978</v>
      </c>
      <c r="F4998">
        <v>37</v>
      </c>
      <c r="G4998" s="4">
        <v>107</v>
      </c>
      <c r="H4998" s="4">
        <v>0</v>
      </c>
      <c r="I4998" s="4">
        <v>34</v>
      </c>
      <c r="J4998" s="4">
        <v>9</v>
      </c>
      <c r="K4998" s="4">
        <v>11</v>
      </c>
    </row>
    <row r="4999" spans="1:11">
      <c r="A4999">
        <v>1986</v>
      </c>
      <c r="B4999" t="s">
        <v>167</v>
      </c>
      <c r="C4999" t="s">
        <v>168</v>
      </c>
      <c r="D4999" t="s">
        <v>6</v>
      </c>
      <c r="E4999" t="s">
        <v>6</v>
      </c>
      <c r="F4999">
        <v>715</v>
      </c>
      <c r="G4999" s="4">
        <v>8117</v>
      </c>
      <c r="H4999" s="4">
        <v>145</v>
      </c>
      <c r="I4999" s="4">
        <v>2617</v>
      </c>
      <c r="J4999" s="4">
        <v>1121</v>
      </c>
      <c r="K4999" s="4">
        <v>6314</v>
      </c>
    </row>
    <row r="5000" spans="1:11">
      <c r="A5000">
        <v>1986</v>
      </c>
      <c r="B5000" t="s">
        <v>167</v>
      </c>
      <c r="C5000" t="s">
        <v>168</v>
      </c>
      <c r="D5000" t="s">
        <v>6</v>
      </c>
      <c r="E5000" t="s">
        <v>537</v>
      </c>
      <c r="F5000">
        <v>357</v>
      </c>
      <c r="G5000" s="4">
        <v>1295</v>
      </c>
      <c r="H5000" s="4">
        <v>10</v>
      </c>
      <c r="I5000" s="4">
        <v>405</v>
      </c>
      <c r="J5000" s="4">
        <v>180</v>
      </c>
      <c r="K5000" s="4">
        <v>479</v>
      </c>
    </row>
    <row r="5001" spans="1:11">
      <c r="A5001">
        <v>1986</v>
      </c>
      <c r="B5001" t="s">
        <v>167</v>
      </c>
      <c r="C5001" t="s">
        <v>168</v>
      </c>
      <c r="D5001" t="s">
        <v>6</v>
      </c>
      <c r="E5001" t="s">
        <v>662</v>
      </c>
      <c r="F5001">
        <v>3</v>
      </c>
      <c r="G5001" s="4">
        <v>6</v>
      </c>
      <c r="H5001" s="4">
        <v>0</v>
      </c>
      <c r="I5001" s="4">
        <v>0</v>
      </c>
      <c r="J5001" s="4">
        <v>3</v>
      </c>
      <c r="K5001" s="4">
        <v>0</v>
      </c>
    </row>
    <row r="5002" spans="1:11">
      <c r="A5002">
        <v>1986</v>
      </c>
      <c r="B5002" t="s">
        <v>167</v>
      </c>
      <c r="C5002" t="s">
        <v>168</v>
      </c>
      <c r="D5002" t="s">
        <v>6</v>
      </c>
      <c r="E5002" t="s">
        <v>980</v>
      </c>
      <c r="F5002">
        <v>9</v>
      </c>
      <c r="G5002" s="4">
        <v>17</v>
      </c>
      <c r="H5002" s="4">
        <v>0</v>
      </c>
      <c r="I5002" s="4">
        <v>0</v>
      </c>
      <c r="J5002" s="4">
        <v>0</v>
      </c>
      <c r="K5002" s="4">
        <v>0</v>
      </c>
    </row>
    <row r="5003" spans="1:11">
      <c r="A5003">
        <v>1986</v>
      </c>
      <c r="B5003" t="s">
        <v>167</v>
      </c>
      <c r="C5003" t="s">
        <v>168</v>
      </c>
      <c r="D5003" t="s">
        <v>6</v>
      </c>
      <c r="E5003" t="s">
        <v>677</v>
      </c>
      <c r="F5003">
        <v>3</v>
      </c>
      <c r="G5003" s="4">
        <v>12</v>
      </c>
      <c r="H5003" s="4">
        <v>0</v>
      </c>
      <c r="I5003" s="4">
        <v>3</v>
      </c>
      <c r="J5003" s="4">
        <v>0</v>
      </c>
      <c r="K5003" s="4">
        <v>9</v>
      </c>
    </row>
    <row r="5004" spans="1:11">
      <c r="A5004">
        <v>1986</v>
      </c>
      <c r="B5004" t="s">
        <v>167</v>
      </c>
      <c r="C5004" t="s">
        <v>168</v>
      </c>
      <c r="D5004" t="s">
        <v>6</v>
      </c>
      <c r="E5004" t="s">
        <v>694</v>
      </c>
      <c r="F5004">
        <v>4</v>
      </c>
      <c r="G5004" s="4">
        <v>4</v>
      </c>
      <c r="H5004" s="4">
        <v>0</v>
      </c>
      <c r="I5004" s="4">
        <v>0</v>
      </c>
      <c r="J5004" s="4">
        <v>4</v>
      </c>
      <c r="K5004" s="4">
        <v>0</v>
      </c>
    </row>
    <row r="5005" spans="1:11">
      <c r="A5005">
        <v>1986</v>
      </c>
      <c r="B5005" t="s">
        <v>167</v>
      </c>
      <c r="C5005" t="s">
        <v>168</v>
      </c>
      <c r="D5005" t="s">
        <v>6</v>
      </c>
      <c r="E5005" t="s">
        <v>977</v>
      </c>
      <c r="F5005">
        <v>6</v>
      </c>
      <c r="G5005" s="4">
        <v>9</v>
      </c>
      <c r="H5005" s="4">
        <v>0</v>
      </c>
      <c r="I5005" s="4">
        <v>0</v>
      </c>
      <c r="J5005" s="4">
        <v>0</v>
      </c>
      <c r="K5005" s="4">
        <v>0</v>
      </c>
    </row>
    <row r="5006" spans="1:11">
      <c r="A5006">
        <v>1986</v>
      </c>
      <c r="B5006" t="s">
        <v>167</v>
      </c>
      <c r="C5006" t="s">
        <v>168</v>
      </c>
      <c r="D5006" t="s">
        <v>6</v>
      </c>
      <c r="E5006" t="s">
        <v>976</v>
      </c>
      <c r="F5006">
        <v>31</v>
      </c>
      <c r="G5006" s="4">
        <v>98</v>
      </c>
      <c r="H5006" s="4">
        <v>0</v>
      </c>
      <c r="I5006" s="4">
        <v>51</v>
      </c>
      <c r="J5006" s="4">
        <v>31</v>
      </c>
      <c r="K5006" s="4">
        <v>47</v>
      </c>
    </row>
    <row r="5007" spans="1:11">
      <c r="A5007">
        <v>1987</v>
      </c>
      <c r="B5007" t="s">
        <v>167</v>
      </c>
      <c r="C5007" t="s">
        <v>168</v>
      </c>
      <c r="D5007" t="s">
        <v>6</v>
      </c>
      <c r="E5007" t="s">
        <v>978</v>
      </c>
      <c r="F5007">
        <v>73</v>
      </c>
      <c r="G5007" s="4">
        <v>199</v>
      </c>
      <c r="H5007" s="4">
        <v>17</v>
      </c>
      <c r="I5007" s="4">
        <v>9</v>
      </c>
      <c r="J5007" s="4">
        <v>13</v>
      </c>
      <c r="K5007" s="4">
        <v>24</v>
      </c>
    </row>
    <row r="5008" spans="1:11">
      <c r="A5008">
        <v>1987</v>
      </c>
      <c r="B5008" t="s">
        <v>167</v>
      </c>
      <c r="C5008" t="s">
        <v>168</v>
      </c>
      <c r="D5008" t="s">
        <v>6</v>
      </c>
      <c r="E5008" t="s">
        <v>6</v>
      </c>
      <c r="F5008">
        <v>925</v>
      </c>
      <c r="G5008" s="4">
        <v>6247</v>
      </c>
      <c r="H5008" s="4">
        <v>4</v>
      </c>
      <c r="I5008" s="4">
        <v>2272</v>
      </c>
      <c r="J5008" s="4">
        <v>1089</v>
      </c>
      <c r="K5008" s="4">
        <v>4672</v>
      </c>
    </row>
    <row r="5009" spans="1:11">
      <c r="A5009">
        <v>1987</v>
      </c>
      <c r="B5009" t="s">
        <v>167</v>
      </c>
      <c r="C5009" t="s">
        <v>168</v>
      </c>
      <c r="D5009" t="s">
        <v>6</v>
      </c>
      <c r="E5009" t="s">
        <v>537</v>
      </c>
      <c r="F5009">
        <v>476</v>
      </c>
      <c r="G5009" s="4">
        <v>1492</v>
      </c>
      <c r="H5009" s="4">
        <v>0</v>
      </c>
      <c r="I5009" s="4">
        <v>656</v>
      </c>
      <c r="J5009" s="4">
        <v>281</v>
      </c>
      <c r="K5009" s="4">
        <v>790</v>
      </c>
    </row>
    <row r="5010" spans="1:11">
      <c r="A5010">
        <v>1987</v>
      </c>
      <c r="B5010" t="s">
        <v>167</v>
      </c>
      <c r="C5010" t="s">
        <v>168</v>
      </c>
      <c r="D5010" t="s">
        <v>6</v>
      </c>
      <c r="E5010" t="s">
        <v>662</v>
      </c>
      <c r="F5010">
        <v>12</v>
      </c>
      <c r="G5010" s="4">
        <v>44</v>
      </c>
      <c r="H5010" s="4">
        <v>0</v>
      </c>
      <c r="I5010" s="4">
        <v>3</v>
      </c>
      <c r="J5010" s="4">
        <v>6</v>
      </c>
      <c r="K5010" s="4">
        <v>0</v>
      </c>
    </row>
    <row r="5011" spans="1:11">
      <c r="A5011">
        <v>1987</v>
      </c>
      <c r="B5011" t="s">
        <v>167</v>
      </c>
      <c r="C5011" t="s">
        <v>168</v>
      </c>
      <c r="D5011" t="s">
        <v>6</v>
      </c>
      <c r="E5011" t="s">
        <v>980</v>
      </c>
      <c r="F5011">
        <v>19</v>
      </c>
      <c r="G5011" s="4">
        <v>42</v>
      </c>
      <c r="H5011" s="4">
        <v>6</v>
      </c>
      <c r="I5011" s="4">
        <v>13</v>
      </c>
      <c r="J5011" s="4">
        <v>13</v>
      </c>
      <c r="K5011" s="4">
        <v>6</v>
      </c>
    </row>
    <row r="5012" spans="1:11">
      <c r="A5012">
        <v>1987</v>
      </c>
      <c r="B5012" t="s">
        <v>167</v>
      </c>
      <c r="C5012" t="s">
        <v>168</v>
      </c>
      <c r="D5012" t="s">
        <v>6</v>
      </c>
      <c r="E5012" t="s">
        <v>677</v>
      </c>
      <c r="F5012">
        <v>3</v>
      </c>
      <c r="G5012" s="4">
        <v>10</v>
      </c>
      <c r="H5012" s="4">
        <v>0</v>
      </c>
      <c r="I5012" s="4">
        <v>3</v>
      </c>
      <c r="J5012" s="4">
        <v>7</v>
      </c>
      <c r="K5012" s="4">
        <v>10</v>
      </c>
    </row>
    <row r="5013" spans="1:11">
      <c r="A5013">
        <v>1987</v>
      </c>
      <c r="B5013" t="s">
        <v>167</v>
      </c>
      <c r="C5013" t="s">
        <v>168</v>
      </c>
      <c r="D5013" t="s">
        <v>6</v>
      </c>
      <c r="E5013" t="s">
        <v>694</v>
      </c>
      <c r="F5013">
        <v>4</v>
      </c>
      <c r="G5013" s="4">
        <v>4</v>
      </c>
      <c r="H5013" s="4">
        <v>0</v>
      </c>
      <c r="I5013" s="4">
        <v>9</v>
      </c>
      <c r="J5013" s="4">
        <v>0</v>
      </c>
      <c r="K5013" s="4">
        <v>0</v>
      </c>
    </row>
    <row r="5014" spans="1:11">
      <c r="A5014">
        <v>1987</v>
      </c>
      <c r="B5014" t="s">
        <v>167</v>
      </c>
      <c r="C5014" t="s">
        <v>168</v>
      </c>
      <c r="D5014" t="s">
        <v>6</v>
      </c>
      <c r="E5014" t="s">
        <v>977</v>
      </c>
      <c r="F5014">
        <v>7</v>
      </c>
      <c r="G5014" s="4">
        <v>13</v>
      </c>
      <c r="H5014" s="4">
        <v>0</v>
      </c>
      <c r="I5014" s="4">
        <v>0</v>
      </c>
      <c r="J5014" s="4">
        <v>0</v>
      </c>
      <c r="K5014" s="4">
        <v>0</v>
      </c>
    </row>
    <row r="5015" spans="1:11">
      <c r="A5015">
        <v>1987</v>
      </c>
      <c r="B5015" t="s">
        <v>167</v>
      </c>
      <c r="C5015" t="s">
        <v>168</v>
      </c>
      <c r="D5015" t="s">
        <v>6</v>
      </c>
      <c r="E5015" t="s">
        <v>979</v>
      </c>
      <c r="F5015">
        <v>13</v>
      </c>
      <c r="G5015" s="4">
        <v>26</v>
      </c>
      <c r="H5015" s="4">
        <v>3</v>
      </c>
      <c r="I5015" s="4">
        <v>0</v>
      </c>
      <c r="J5015" s="4">
        <v>0</v>
      </c>
      <c r="K5015" s="4">
        <v>0</v>
      </c>
    </row>
    <row r="5016" spans="1:11">
      <c r="A5016">
        <v>1987</v>
      </c>
      <c r="B5016" t="s">
        <v>167</v>
      </c>
      <c r="C5016" t="s">
        <v>168</v>
      </c>
      <c r="D5016" t="s">
        <v>6</v>
      </c>
      <c r="E5016" t="s">
        <v>976</v>
      </c>
      <c r="F5016">
        <v>65</v>
      </c>
      <c r="G5016" s="4">
        <v>198</v>
      </c>
      <c r="H5016" s="4">
        <v>6</v>
      </c>
      <c r="I5016" s="4">
        <v>65</v>
      </c>
      <c r="J5016" s="4">
        <v>53</v>
      </c>
      <c r="K5016" s="4">
        <v>55</v>
      </c>
    </row>
    <row r="5017" spans="1:11">
      <c r="A5017">
        <v>1988</v>
      </c>
      <c r="B5017" t="s">
        <v>167</v>
      </c>
      <c r="C5017" t="s">
        <v>168</v>
      </c>
      <c r="D5017" t="s">
        <v>6</v>
      </c>
      <c r="E5017" t="s">
        <v>978</v>
      </c>
      <c r="F5017">
        <v>46</v>
      </c>
      <c r="G5017" s="4">
        <v>205</v>
      </c>
      <c r="H5017" s="4">
        <v>2</v>
      </c>
      <c r="I5017" s="4">
        <v>88</v>
      </c>
      <c r="J5017" s="4">
        <v>84</v>
      </c>
      <c r="K5017" s="4">
        <v>77</v>
      </c>
    </row>
    <row r="5018" spans="1:11">
      <c r="A5018">
        <v>1988</v>
      </c>
      <c r="B5018" t="s">
        <v>167</v>
      </c>
      <c r="C5018" t="s">
        <v>168</v>
      </c>
      <c r="D5018" t="s">
        <v>6</v>
      </c>
      <c r="E5018" t="s">
        <v>6</v>
      </c>
      <c r="F5018">
        <v>942</v>
      </c>
      <c r="G5018" s="4">
        <v>7597</v>
      </c>
      <c r="H5018" s="4">
        <v>4</v>
      </c>
      <c r="I5018" s="4">
        <v>2171</v>
      </c>
      <c r="J5018" s="4">
        <v>986</v>
      </c>
      <c r="K5018" s="4">
        <v>2313</v>
      </c>
    </row>
    <row r="5019" spans="1:11">
      <c r="A5019">
        <v>1988</v>
      </c>
      <c r="B5019" t="s">
        <v>167</v>
      </c>
      <c r="C5019" t="s">
        <v>168</v>
      </c>
      <c r="D5019" t="s">
        <v>6</v>
      </c>
      <c r="E5019" t="s">
        <v>537</v>
      </c>
      <c r="F5019">
        <v>428</v>
      </c>
      <c r="G5019" s="4">
        <v>1507</v>
      </c>
      <c r="H5019" s="4">
        <v>40</v>
      </c>
      <c r="I5019" s="4">
        <v>816</v>
      </c>
      <c r="J5019" s="4">
        <v>178</v>
      </c>
      <c r="K5019" s="4">
        <v>525</v>
      </c>
    </row>
    <row r="5020" spans="1:11">
      <c r="A5020">
        <v>1988</v>
      </c>
      <c r="B5020" t="s">
        <v>167</v>
      </c>
      <c r="C5020" t="s">
        <v>168</v>
      </c>
      <c r="D5020" t="s">
        <v>6</v>
      </c>
      <c r="E5020" t="s">
        <v>662</v>
      </c>
      <c r="F5020">
        <v>3</v>
      </c>
      <c r="G5020" s="4">
        <v>6</v>
      </c>
      <c r="H5020" s="4">
        <v>0</v>
      </c>
      <c r="I5020" s="4">
        <v>0</v>
      </c>
      <c r="J5020" s="4">
        <v>0</v>
      </c>
      <c r="K5020" s="4">
        <v>0</v>
      </c>
    </row>
    <row r="5021" spans="1:11">
      <c r="A5021">
        <v>1988</v>
      </c>
      <c r="B5021" t="s">
        <v>167</v>
      </c>
      <c r="C5021" t="s">
        <v>168</v>
      </c>
      <c r="D5021" t="s">
        <v>6</v>
      </c>
      <c r="E5021" t="s">
        <v>980</v>
      </c>
      <c r="F5021">
        <v>9</v>
      </c>
      <c r="G5021" s="4">
        <v>18</v>
      </c>
      <c r="H5021" s="4">
        <v>0</v>
      </c>
      <c r="I5021" s="4">
        <v>3</v>
      </c>
      <c r="J5021" s="4">
        <v>0</v>
      </c>
      <c r="K5021" s="4">
        <v>0</v>
      </c>
    </row>
    <row r="5022" spans="1:11">
      <c r="A5022">
        <v>1988</v>
      </c>
      <c r="B5022" t="s">
        <v>167</v>
      </c>
      <c r="C5022" t="s">
        <v>168</v>
      </c>
      <c r="D5022" t="s">
        <v>6</v>
      </c>
      <c r="E5022" t="s">
        <v>677</v>
      </c>
      <c r="F5022">
        <v>4</v>
      </c>
      <c r="G5022" s="4">
        <v>14</v>
      </c>
      <c r="H5022" s="4">
        <v>0</v>
      </c>
      <c r="I5022" s="4">
        <v>7</v>
      </c>
      <c r="J5022" s="4">
        <v>0</v>
      </c>
      <c r="K5022" s="4">
        <v>0</v>
      </c>
    </row>
    <row r="5023" spans="1:11">
      <c r="A5023">
        <v>1988</v>
      </c>
      <c r="B5023" t="s">
        <v>167</v>
      </c>
      <c r="C5023" t="s">
        <v>168</v>
      </c>
      <c r="D5023" t="s">
        <v>6</v>
      </c>
      <c r="E5023" t="s">
        <v>694</v>
      </c>
      <c r="F5023">
        <v>8</v>
      </c>
      <c r="G5023" s="4">
        <v>15</v>
      </c>
      <c r="H5023" s="4">
        <v>0</v>
      </c>
      <c r="I5023" s="4">
        <v>11</v>
      </c>
      <c r="J5023" s="4">
        <v>0</v>
      </c>
      <c r="K5023" s="4">
        <v>19</v>
      </c>
    </row>
    <row r="5024" spans="1:11">
      <c r="A5024">
        <v>1988</v>
      </c>
      <c r="B5024" t="s">
        <v>167</v>
      </c>
      <c r="C5024" t="s">
        <v>168</v>
      </c>
      <c r="D5024" t="s">
        <v>6</v>
      </c>
      <c r="E5024" t="s">
        <v>977</v>
      </c>
      <c r="F5024">
        <v>10</v>
      </c>
      <c r="G5024" s="4">
        <v>31</v>
      </c>
      <c r="H5024" s="4">
        <v>0</v>
      </c>
      <c r="I5024" s="4">
        <v>3</v>
      </c>
      <c r="J5024" s="4">
        <v>3</v>
      </c>
      <c r="K5024" s="4">
        <v>0</v>
      </c>
    </row>
    <row r="5025" spans="1:11">
      <c r="A5025">
        <v>1988</v>
      </c>
      <c r="B5025" t="s">
        <v>167</v>
      </c>
      <c r="C5025" t="s">
        <v>168</v>
      </c>
      <c r="D5025" t="s">
        <v>6</v>
      </c>
      <c r="E5025" t="s">
        <v>979</v>
      </c>
      <c r="F5025">
        <v>13</v>
      </c>
      <c r="G5025" s="4">
        <v>45</v>
      </c>
      <c r="H5025" s="4">
        <v>0</v>
      </c>
      <c r="I5025" s="4">
        <v>0</v>
      </c>
      <c r="J5025" s="4">
        <v>0</v>
      </c>
      <c r="K5025" s="4">
        <v>0</v>
      </c>
    </row>
    <row r="5026" spans="1:11">
      <c r="A5026">
        <v>1988</v>
      </c>
      <c r="B5026" t="s">
        <v>167</v>
      </c>
      <c r="C5026" t="s">
        <v>168</v>
      </c>
      <c r="D5026" t="s">
        <v>6</v>
      </c>
      <c r="E5026" t="s">
        <v>976</v>
      </c>
      <c r="F5026">
        <v>30</v>
      </c>
      <c r="G5026" s="4">
        <v>103</v>
      </c>
      <c r="H5026" s="4">
        <v>0</v>
      </c>
      <c r="I5026" s="4">
        <v>30</v>
      </c>
      <c r="J5026" s="4">
        <v>18</v>
      </c>
      <c r="K5026" s="4">
        <v>36</v>
      </c>
    </row>
    <row r="5027" spans="1:11">
      <c r="A5027">
        <v>1989</v>
      </c>
      <c r="B5027" t="s">
        <v>167</v>
      </c>
      <c r="C5027" t="s">
        <v>168</v>
      </c>
      <c r="D5027" t="s">
        <v>6</v>
      </c>
      <c r="E5027" t="s">
        <v>978</v>
      </c>
      <c r="F5027">
        <v>43</v>
      </c>
      <c r="G5027" s="4">
        <v>141</v>
      </c>
      <c r="H5027" s="4">
        <v>2</v>
      </c>
      <c r="I5027" s="4">
        <v>37</v>
      </c>
      <c r="J5027" s="4">
        <v>49</v>
      </c>
      <c r="K5027" s="4">
        <v>52</v>
      </c>
    </row>
    <row r="5028" spans="1:11">
      <c r="A5028">
        <v>1989</v>
      </c>
      <c r="B5028" t="s">
        <v>167</v>
      </c>
      <c r="C5028" t="s">
        <v>168</v>
      </c>
      <c r="D5028" t="s">
        <v>6</v>
      </c>
      <c r="E5028" t="s">
        <v>6</v>
      </c>
      <c r="F5028">
        <v>795</v>
      </c>
      <c r="G5028" s="4">
        <v>4121</v>
      </c>
      <c r="H5028" s="4">
        <v>25</v>
      </c>
      <c r="I5028" s="4">
        <v>1459</v>
      </c>
      <c r="J5028" s="4">
        <v>618</v>
      </c>
      <c r="K5028" s="4">
        <v>2007</v>
      </c>
    </row>
    <row r="5029" spans="1:11">
      <c r="A5029">
        <v>1989</v>
      </c>
      <c r="B5029" t="s">
        <v>167</v>
      </c>
      <c r="C5029" t="s">
        <v>168</v>
      </c>
      <c r="D5029" t="s">
        <v>6</v>
      </c>
      <c r="E5029" t="s">
        <v>537</v>
      </c>
      <c r="F5029">
        <v>443</v>
      </c>
      <c r="G5029" s="4">
        <v>1330</v>
      </c>
      <c r="H5029" s="4">
        <v>0</v>
      </c>
      <c r="I5029" s="4">
        <v>457</v>
      </c>
      <c r="J5029" s="4">
        <v>166</v>
      </c>
      <c r="K5029" s="4">
        <v>425</v>
      </c>
    </row>
    <row r="5030" spans="1:11">
      <c r="A5030">
        <v>1989</v>
      </c>
      <c r="B5030" t="s">
        <v>167</v>
      </c>
      <c r="C5030" t="s">
        <v>168</v>
      </c>
      <c r="D5030" t="s">
        <v>6</v>
      </c>
      <c r="E5030" t="s">
        <v>662</v>
      </c>
      <c r="F5030">
        <v>7</v>
      </c>
      <c r="G5030" s="4">
        <v>15</v>
      </c>
      <c r="H5030" s="4">
        <v>0</v>
      </c>
      <c r="I5030" s="4">
        <v>0</v>
      </c>
      <c r="J5030" s="4">
        <v>0</v>
      </c>
      <c r="K5030" s="4">
        <v>4</v>
      </c>
    </row>
    <row r="5031" spans="1:11">
      <c r="A5031">
        <v>1989</v>
      </c>
      <c r="B5031" t="s">
        <v>167</v>
      </c>
      <c r="C5031" t="s">
        <v>168</v>
      </c>
      <c r="D5031" t="s">
        <v>6</v>
      </c>
      <c r="E5031" t="s">
        <v>980</v>
      </c>
      <c r="F5031">
        <v>11</v>
      </c>
      <c r="G5031" s="4">
        <v>15</v>
      </c>
      <c r="H5031" s="4">
        <v>0</v>
      </c>
      <c r="I5031" s="4">
        <v>4</v>
      </c>
      <c r="J5031" s="4">
        <v>0</v>
      </c>
      <c r="K5031" s="4">
        <v>0</v>
      </c>
    </row>
    <row r="5032" spans="1:11">
      <c r="A5032">
        <v>1989</v>
      </c>
      <c r="B5032" t="s">
        <v>167</v>
      </c>
      <c r="C5032" t="s">
        <v>168</v>
      </c>
      <c r="D5032" t="s">
        <v>6</v>
      </c>
      <c r="E5032" t="s">
        <v>677</v>
      </c>
      <c r="F5032">
        <v>7</v>
      </c>
      <c r="G5032" s="4">
        <v>10</v>
      </c>
      <c r="H5032" s="4">
        <v>0</v>
      </c>
      <c r="I5032" s="4">
        <v>3</v>
      </c>
      <c r="J5032" s="4">
        <v>0</v>
      </c>
      <c r="K5032" s="4">
        <v>0</v>
      </c>
    </row>
    <row r="5033" spans="1:11">
      <c r="A5033">
        <v>1989</v>
      </c>
      <c r="B5033" t="s">
        <v>167</v>
      </c>
      <c r="C5033" t="s">
        <v>168</v>
      </c>
      <c r="D5033" t="s">
        <v>6</v>
      </c>
      <c r="E5033" t="s">
        <v>694</v>
      </c>
      <c r="F5033">
        <v>4</v>
      </c>
      <c r="G5033" s="4">
        <v>8</v>
      </c>
      <c r="H5033" s="4">
        <v>0</v>
      </c>
      <c r="I5033" s="4">
        <v>0</v>
      </c>
      <c r="J5033" s="4">
        <v>0</v>
      </c>
      <c r="K5033" s="4">
        <v>0</v>
      </c>
    </row>
    <row r="5034" spans="1:11">
      <c r="A5034">
        <v>1989</v>
      </c>
      <c r="B5034" t="s">
        <v>167</v>
      </c>
      <c r="C5034" t="s">
        <v>168</v>
      </c>
      <c r="D5034" t="s">
        <v>6</v>
      </c>
      <c r="E5034" t="s">
        <v>979</v>
      </c>
      <c r="F5034">
        <v>15</v>
      </c>
      <c r="G5034" s="4">
        <v>30</v>
      </c>
      <c r="H5034" s="4">
        <v>0</v>
      </c>
      <c r="I5034" s="4">
        <v>0</v>
      </c>
      <c r="J5034" s="4">
        <v>4</v>
      </c>
      <c r="K5034" s="4">
        <v>0</v>
      </c>
    </row>
    <row r="5035" spans="1:11">
      <c r="A5035">
        <v>1989</v>
      </c>
      <c r="B5035" t="s">
        <v>167</v>
      </c>
      <c r="C5035" t="s">
        <v>168</v>
      </c>
      <c r="D5035" t="s">
        <v>6</v>
      </c>
      <c r="E5035" t="s">
        <v>976</v>
      </c>
      <c r="F5035">
        <v>26</v>
      </c>
      <c r="G5035" s="4">
        <v>63</v>
      </c>
      <c r="H5035" s="4">
        <v>0</v>
      </c>
      <c r="I5035" s="4">
        <v>68</v>
      </c>
      <c r="J5035" s="4">
        <v>21</v>
      </c>
      <c r="K5035" s="4">
        <v>24</v>
      </c>
    </row>
    <row r="5036" spans="1:11">
      <c r="A5036">
        <v>1990</v>
      </c>
      <c r="B5036" t="s">
        <v>167</v>
      </c>
      <c r="C5036" t="s">
        <v>168</v>
      </c>
      <c r="D5036" t="s">
        <v>6</v>
      </c>
      <c r="E5036" t="s">
        <v>978</v>
      </c>
      <c r="F5036">
        <v>66</v>
      </c>
      <c r="G5036" s="4">
        <v>223</v>
      </c>
      <c r="H5036" s="4">
        <v>0</v>
      </c>
      <c r="I5036" s="4">
        <v>64</v>
      </c>
      <c r="J5036" s="4">
        <v>66</v>
      </c>
      <c r="K5036" s="4">
        <v>90</v>
      </c>
    </row>
    <row r="5037" spans="1:11">
      <c r="A5037">
        <v>1990</v>
      </c>
      <c r="B5037" t="s">
        <v>167</v>
      </c>
      <c r="C5037" t="s">
        <v>168</v>
      </c>
      <c r="D5037" t="s">
        <v>6</v>
      </c>
      <c r="E5037" t="s">
        <v>6</v>
      </c>
      <c r="F5037">
        <v>944</v>
      </c>
      <c r="G5037" s="4">
        <v>6049</v>
      </c>
      <c r="H5037" s="4">
        <v>161</v>
      </c>
      <c r="I5037" s="4">
        <v>1621</v>
      </c>
      <c r="J5037" s="4">
        <v>784</v>
      </c>
      <c r="K5037" s="4">
        <v>1579</v>
      </c>
    </row>
    <row r="5038" spans="1:11">
      <c r="A5038">
        <v>1990</v>
      </c>
      <c r="B5038" t="s">
        <v>167</v>
      </c>
      <c r="C5038" t="s">
        <v>168</v>
      </c>
      <c r="D5038" t="s">
        <v>6</v>
      </c>
      <c r="E5038" t="s">
        <v>537</v>
      </c>
      <c r="F5038">
        <v>492</v>
      </c>
      <c r="G5038" s="4">
        <v>1608</v>
      </c>
      <c r="H5038" s="4">
        <v>16</v>
      </c>
      <c r="I5038" s="4">
        <v>576</v>
      </c>
      <c r="J5038" s="4">
        <v>320</v>
      </c>
      <c r="K5038" s="4">
        <v>728</v>
      </c>
    </row>
    <row r="5039" spans="1:11">
      <c r="A5039">
        <v>1990</v>
      </c>
      <c r="B5039" t="s">
        <v>167</v>
      </c>
      <c r="C5039" t="s">
        <v>168</v>
      </c>
      <c r="D5039" t="s">
        <v>6</v>
      </c>
      <c r="E5039" t="s">
        <v>662</v>
      </c>
      <c r="F5039">
        <v>3</v>
      </c>
      <c r="G5039" s="4">
        <v>3</v>
      </c>
      <c r="H5039" s="4">
        <v>0</v>
      </c>
      <c r="I5039" s="4">
        <v>0</v>
      </c>
      <c r="J5039" s="4">
        <v>0</v>
      </c>
      <c r="K5039" s="4">
        <v>0</v>
      </c>
    </row>
    <row r="5040" spans="1:11">
      <c r="A5040">
        <v>1990</v>
      </c>
      <c r="B5040" t="s">
        <v>167</v>
      </c>
      <c r="C5040" t="s">
        <v>168</v>
      </c>
      <c r="D5040" t="s">
        <v>6</v>
      </c>
      <c r="E5040" t="s">
        <v>980</v>
      </c>
      <c r="F5040">
        <v>14</v>
      </c>
      <c r="G5040" s="4">
        <v>33</v>
      </c>
      <c r="H5040" s="4">
        <v>0</v>
      </c>
      <c r="I5040" s="4">
        <v>0</v>
      </c>
      <c r="J5040" s="4">
        <v>0</v>
      </c>
      <c r="K5040" s="4">
        <v>5</v>
      </c>
    </row>
    <row r="5041" spans="1:11">
      <c r="A5041">
        <v>1990</v>
      </c>
      <c r="B5041" t="s">
        <v>167</v>
      </c>
      <c r="C5041" t="s">
        <v>168</v>
      </c>
      <c r="D5041" t="s">
        <v>6</v>
      </c>
      <c r="E5041" t="s">
        <v>677</v>
      </c>
      <c r="F5041">
        <v>10</v>
      </c>
      <c r="G5041" s="4">
        <v>28</v>
      </c>
      <c r="H5041" s="4">
        <v>0</v>
      </c>
      <c r="I5041" s="4">
        <v>45</v>
      </c>
      <c r="J5041" s="4">
        <v>3</v>
      </c>
      <c r="K5041" s="4">
        <v>10</v>
      </c>
    </row>
    <row r="5042" spans="1:11">
      <c r="A5042">
        <v>1990</v>
      </c>
      <c r="B5042" t="s">
        <v>167</v>
      </c>
      <c r="C5042" t="s">
        <v>168</v>
      </c>
      <c r="D5042" t="s">
        <v>6</v>
      </c>
      <c r="E5042" t="s">
        <v>694</v>
      </c>
      <c r="F5042">
        <v>4</v>
      </c>
      <c r="G5042" s="4">
        <v>8</v>
      </c>
      <c r="H5042" s="4">
        <v>0</v>
      </c>
      <c r="I5042" s="4">
        <v>0</v>
      </c>
      <c r="J5042" s="4">
        <v>0</v>
      </c>
      <c r="K5042" s="4">
        <v>8</v>
      </c>
    </row>
    <row r="5043" spans="1:11">
      <c r="A5043">
        <v>1990</v>
      </c>
      <c r="B5043" t="s">
        <v>167</v>
      </c>
      <c r="C5043" t="s">
        <v>168</v>
      </c>
      <c r="D5043" t="s">
        <v>6</v>
      </c>
      <c r="E5043" t="s">
        <v>977</v>
      </c>
      <c r="F5043">
        <v>4</v>
      </c>
      <c r="G5043" s="4">
        <v>7</v>
      </c>
      <c r="H5043" s="4">
        <v>0</v>
      </c>
      <c r="I5043" s="4">
        <v>0</v>
      </c>
      <c r="J5043" s="4">
        <v>0</v>
      </c>
      <c r="K5043" s="4">
        <v>0</v>
      </c>
    </row>
    <row r="5044" spans="1:11">
      <c r="A5044">
        <v>1990</v>
      </c>
      <c r="B5044" t="s">
        <v>167</v>
      </c>
      <c r="C5044" t="s">
        <v>168</v>
      </c>
      <c r="D5044" t="s">
        <v>6</v>
      </c>
      <c r="E5044" t="s">
        <v>979</v>
      </c>
      <c r="F5044">
        <v>14</v>
      </c>
      <c r="G5044" s="4">
        <v>43</v>
      </c>
      <c r="H5044" s="4">
        <v>0</v>
      </c>
      <c r="I5044" s="4">
        <v>0</v>
      </c>
      <c r="J5044" s="4">
        <v>4</v>
      </c>
      <c r="K5044" s="4">
        <v>0</v>
      </c>
    </row>
    <row r="5045" spans="1:11">
      <c r="A5045">
        <v>1990</v>
      </c>
      <c r="B5045" t="s">
        <v>167</v>
      </c>
      <c r="C5045" t="s">
        <v>168</v>
      </c>
      <c r="D5045" t="s">
        <v>6</v>
      </c>
      <c r="E5045" t="s">
        <v>976</v>
      </c>
      <c r="F5045">
        <v>29</v>
      </c>
      <c r="G5045" s="4">
        <v>81</v>
      </c>
      <c r="H5045" s="4">
        <v>0</v>
      </c>
      <c r="I5045" s="4">
        <v>20</v>
      </c>
      <c r="J5045" s="4">
        <v>17</v>
      </c>
      <c r="K5045" s="4">
        <v>10</v>
      </c>
    </row>
    <row r="5046" spans="1:11">
      <c r="A5046">
        <v>1991</v>
      </c>
      <c r="B5046" t="s">
        <v>167</v>
      </c>
      <c r="C5046" t="s">
        <v>168</v>
      </c>
      <c r="D5046" t="s">
        <v>6</v>
      </c>
      <c r="E5046" t="s">
        <v>978</v>
      </c>
      <c r="F5046">
        <v>57</v>
      </c>
      <c r="G5046" s="4">
        <v>219</v>
      </c>
      <c r="H5046" s="4">
        <v>4</v>
      </c>
      <c r="I5046" s="4">
        <v>105</v>
      </c>
      <c r="J5046" s="4">
        <v>64</v>
      </c>
      <c r="K5046" s="4">
        <v>129</v>
      </c>
    </row>
    <row r="5047" spans="1:11">
      <c r="A5047">
        <v>1991</v>
      </c>
      <c r="B5047" t="s">
        <v>167</v>
      </c>
      <c r="C5047" t="s">
        <v>168</v>
      </c>
      <c r="D5047" t="s">
        <v>6</v>
      </c>
      <c r="E5047" t="s">
        <v>6</v>
      </c>
      <c r="F5047">
        <v>875</v>
      </c>
      <c r="G5047" s="4">
        <v>5719</v>
      </c>
      <c r="H5047" s="4">
        <v>19</v>
      </c>
      <c r="I5047" s="4">
        <v>1584</v>
      </c>
      <c r="J5047" s="4">
        <v>871</v>
      </c>
      <c r="K5047" s="4">
        <v>1815</v>
      </c>
    </row>
    <row r="5048" spans="1:11">
      <c r="A5048">
        <v>1991</v>
      </c>
      <c r="B5048" t="s">
        <v>167</v>
      </c>
      <c r="C5048" t="s">
        <v>168</v>
      </c>
      <c r="D5048" t="s">
        <v>6</v>
      </c>
      <c r="E5048" t="s">
        <v>537</v>
      </c>
      <c r="F5048">
        <v>516</v>
      </c>
      <c r="G5048" s="4">
        <v>1523</v>
      </c>
      <c r="H5048" s="4">
        <v>0</v>
      </c>
      <c r="I5048" s="4">
        <v>532</v>
      </c>
      <c r="J5048" s="4">
        <v>300</v>
      </c>
      <c r="K5048" s="4">
        <v>999</v>
      </c>
    </row>
    <row r="5049" spans="1:11">
      <c r="A5049">
        <v>1991</v>
      </c>
      <c r="B5049" t="s">
        <v>167</v>
      </c>
      <c r="C5049" t="s">
        <v>168</v>
      </c>
      <c r="D5049" t="s">
        <v>6</v>
      </c>
      <c r="E5049" t="s">
        <v>662</v>
      </c>
      <c r="F5049">
        <v>7</v>
      </c>
      <c r="G5049" s="4">
        <v>27</v>
      </c>
      <c r="H5049" s="4">
        <v>0</v>
      </c>
      <c r="I5049" s="4">
        <v>17</v>
      </c>
      <c r="J5049" s="4">
        <v>3</v>
      </c>
      <c r="K5049" s="4">
        <v>24</v>
      </c>
    </row>
    <row r="5050" spans="1:11">
      <c r="A5050">
        <v>1991</v>
      </c>
      <c r="B5050" t="s">
        <v>167</v>
      </c>
      <c r="C5050" t="s">
        <v>168</v>
      </c>
      <c r="D5050" t="s">
        <v>6</v>
      </c>
      <c r="E5050" t="s">
        <v>980</v>
      </c>
      <c r="F5050">
        <v>3</v>
      </c>
      <c r="G5050" s="4">
        <v>10</v>
      </c>
      <c r="H5050" s="4">
        <v>0</v>
      </c>
      <c r="I5050" s="4">
        <v>0</v>
      </c>
      <c r="J5050" s="4">
        <v>0</v>
      </c>
      <c r="K5050" s="4">
        <v>0</v>
      </c>
    </row>
    <row r="5051" spans="1:11">
      <c r="A5051">
        <v>1991</v>
      </c>
      <c r="B5051" t="s">
        <v>167</v>
      </c>
      <c r="C5051" t="s">
        <v>168</v>
      </c>
      <c r="D5051" t="s">
        <v>6</v>
      </c>
      <c r="E5051" t="s">
        <v>694</v>
      </c>
      <c r="F5051">
        <v>4</v>
      </c>
      <c r="G5051" s="4">
        <v>8</v>
      </c>
      <c r="H5051" s="4">
        <v>0</v>
      </c>
      <c r="I5051" s="4">
        <v>0</v>
      </c>
      <c r="J5051" s="4">
        <v>0</v>
      </c>
      <c r="K5051" s="4">
        <v>0</v>
      </c>
    </row>
    <row r="5052" spans="1:11">
      <c r="A5052">
        <v>1991</v>
      </c>
      <c r="B5052" t="s">
        <v>167</v>
      </c>
      <c r="C5052" t="s">
        <v>168</v>
      </c>
      <c r="D5052" t="s">
        <v>6</v>
      </c>
      <c r="E5052" t="s">
        <v>977</v>
      </c>
      <c r="F5052">
        <v>11</v>
      </c>
      <c r="G5052" s="4">
        <v>22</v>
      </c>
      <c r="H5052" s="4">
        <v>0</v>
      </c>
      <c r="I5052" s="4">
        <v>7</v>
      </c>
      <c r="J5052" s="4">
        <v>4</v>
      </c>
      <c r="K5052" s="4">
        <v>11</v>
      </c>
    </row>
    <row r="5053" spans="1:11">
      <c r="A5053">
        <v>1991</v>
      </c>
      <c r="B5053" t="s">
        <v>167</v>
      </c>
      <c r="C5053" t="s">
        <v>168</v>
      </c>
      <c r="D5053" t="s">
        <v>6</v>
      </c>
      <c r="E5053" t="s">
        <v>979</v>
      </c>
      <c r="F5053">
        <v>21</v>
      </c>
      <c r="G5053" s="4">
        <v>87</v>
      </c>
      <c r="H5053" s="4">
        <v>0</v>
      </c>
      <c r="I5053" s="4">
        <v>7</v>
      </c>
      <c r="J5053" s="4">
        <v>3</v>
      </c>
      <c r="K5053" s="4">
        <v>17</v>
      </c>
    </row>
    <row r="5054" spans="1:11">
      <c r="A5054">
        <v>1991</v>
      </c>
      <c r="B5054" t="s">
        <v>167</v>
      </c>
      <c r="C5054" t="s">
        <v>168</v>
      </c>
      <c r="D5054" t="s">
        <v>6</v>
      </c>
      <c r="E5054" t="s">
        <v>976</v>
      </c>
      <c r="F5054">
        <v>21</v>
      </c>
      <c r="G5054" s="4">
        <v>56</v>
      </c>
      <c r="H5054" s="4">
        <v>6</v>
      </c>
      <c r="I5054" s="4">
        <v>17</v>
      </c>
      <c r="J5054" s="4">
        <v>6</v>
      </c>
      <c r="K5054" s="4">
        <v>17</v>
      </c>
    </row>
    <row r="5055" spans="1:11">
      <c r="A5055">
        <v>1992</v>
      </c>
      <c r="B5055" t="s">
        <v>167</v>
      </c>
      <c r="C5055" t="s">
        <v>168</v>
      </c>
      <c r="D5055" t="s">
        <v>6</v>
      </c>
      <c r="E5055" t="s">
        <v>978</v>
      </c>
      <c r="F5055">
        <v>78</v>
      </c>
      <c r="G5055" s="4">
        <v>203</v>
      </c>
      <c r="H5055" s="4">
        <v>20</v>
      </c>
      <c r="I5055" s="4">
        <v>77</v>
      </c>
      <c r="J5055" s="4">
        <v>59</v>
      </c>
      <c r="K5055" s="4">
        <v>58</v>
      </c>
    </row>
    <row r="5056" spans="1:11">
      <c r="A5056">
        <v>1992</v>
      </c>
      <c r="B5056" t="s">
        <v>167</v>
      </c>
      <c r="C5056" t="s">
        <v>168</v>
      </c>
      <c r="D5056" t="s">
        <v>6</v>
      </c>
      <c r="E5056" t="s">
        <v>6</v>
      </c>
      <c r="F5056">
        <v>861</v>
      </c>
      <c r="G5056" s="4">
        <v>6168</v>
      </c>
      <c r="H5056" s="4">
        <v>8</v>
      </c>
      <c r="I5056" s="4">
        <v>1919</v>
      </c>
      <c r="J5056" s="4">
        <v>943</v>
      </c>
      <c r="K5056" s="4">
        <v>2403</v>
      </c>
    </row>
    <row r="5057" spans="1:11">
      <c r="A5057">
        <v>1992</v>
      </c>
      <c r="B5057" t="s">
        <v>167</v>
      </c>
      <c r="C5057" t="s">
        <v>168</v>
      </c>
      <c r="D5057" t="s">
        <v>6</v>
      </c>
      <c r="E5057" t="s">
        <v>537</v>
      </c>
      <c r="F5057">
        <v>683</v>
      </c>
      <c r="G5057" s="4">
        <v>2405</v>
      </c>
      <c r="H5057" s="4">
        <v>0</v>
      </c>
      <c r="I5057" s="4">
        <v>962</v>
      </c>
      <c r="J5057" s="4">
        <v>419</v>
      </c>
      <c r="K5057" s="4">
        <v>1030</v>
      </c>
    </row>
    <row r="5058" spans="1:11">
      <c r="A5058">
        <v>1992</v>
      </c>
      <c r="B5058" t="s">
        <v>167</v>
      </c>
      <c r="C5058" t="s">
        <v>168</v>
      </c>
      <c r="D5058" t="s">
        <v>6</v>
      </c>
      <c r="E5058" t="s">
        <v>662</v>
      </c>
      <c r="F5058">
        <v>6</v>
      </c>
      <c r="G5058" s="4">
        <v>19</v>
      </c>
      <c r="H5058" s="4">
        <v>0</v>
      </c>
      <c r="I5058" s="4">
        <v>0</v>
      </c>
      <c r="J5058" s="4">
        <v>6</v>
      </c>
      <c r="K5058" s="4">
        <v>0</v>
      </c>
    </row>
    <row r="5059" spans="1:11">
      <c r="A5059">
        <v>1992</v>
      </c>
      <c r="B5059" t="s">
        <v>167</v>
      </c>
      <c r="C5059" t="s">
        <v>168</v>
      </c>
      <c r="D5059" t="s">
        <v>6</v>
      </c>
      <c r="E5059" t="s">
        <v>980</v>
      </c>
      <c r="F5059">
        <v>4</v>
      </c>
      <c r="G5059" s="4">
        <v>15</v>
      </c>
      <c r="H5059" s="4">
        <v>0</v>
      </c>
      <c r="I5059" s="4">
        <v>0</v>
      </c>
      <c r="J5059" s="4">
        <v>4</v>
      </c>
      <c r="K5059" s="4">
        <v>0</v>
      </c>
    </row>
    <row r="5060" spans="1:11">
      <c r="A5060">
        <v>1992</v>
      </c>
      <c r="B5060" t="s">
        <v>167</v>
      </c>
      <c r="C5060" t="s">
        <v>168</v>
      </c>
      <c r="D5060" t="s">
        <v>6</v>
      </c>
      <c r="E5060" t="s">
        <v>694</v>
      </c>
      <c r="F5060">
        <v>4</v>
      </c>
      <c r="G5060" s="4">
        <v>4</v>
      </c>
      <c r="H5060" s="4">
        <v>0</v>
      </c>
      <c r="I5060" s="4">
        <v>0</v>
      </c>
      <c r="J5060" s="4">
        <v>0</v>
      </c>
      <c r="K5060" s="4">
        <v>0</v>
      </c>
    </row>
    <row r="5061" spans="1:11">
      <c r="A5061">
        <v>1992</v>
      </c>
      <c r="B5061" t="s">
        <v>167</v>
      </c>
      <c r="C5061" t="s">
        <v>168</v>
      </c>
      <c r="D5061" t="s">
        <v>6</v>
      </c>
      <c r="E5061" t="s">
        <v>977</v>
      </c>
      <c r="F5061">
        <v>7</v>
      </c>
      <c r="G5061" s="4">
        <v>21</v>
      </c>
      <c r="H5061" s="4">
        <v>0</v>
      </c>
      <c r="I5061" s="4">
        <v>17</v>
      </c>
      <c r="J5061" s="4">
        <v>3</v>
      </c>
      <c r="K5061" s="4">
        <v>0</v>
      </c>
    </row>
    <row r="5062" spans="1:11">
      <c r="A5062">
        <v>1992</v>
      </c>
      <c r="B5062" t="s">
        <v>167</v>
      </c>
      <c r="C5062" t="s">
        <v>168</v>
      </c>
      <c r="D5062" t="s">
        <v>6</v>
      </c>
      <c r="E5062" t="s">
        <v>979</v>
      </c>
      <c r="F5062">
        <v>18</v>
      </c>
      <c r="G5062" s="4">
        <v>88</v>
      </c>
      <c r="H5062" s="4">
        <v>0</v>
      </c>
      <c r="I5062" s="4">
        <v>26</v>
      </c>
      <c r="J5062" s="4">
        <v>4</v>
      </c>
      <c r="K5062" s="4">
        <v>4</v>
      </c>
    </row>
    <row r="5063" spans="1:11">
      <c r="A5063">
        <v>1993</v>
      </c>
      <c r="B5063" t="s">
        <v>167</v>
      </c>
      <c r="C5063" t="s">
        <v>168</v>
      </c>
      <c r="D5063" t="s">
        <v>6</v>
      </c>
      <c r="E5063" t="s">
        <v>978</v>
      </c>
      <c r="F5063">
        <v>87</v>
      </c>
      <c r="G5063" s="4">
        <v>337</v>
      </c>
      <c r="H5063" s="4">
        <v>0</v>
      </c>
      <c r="I5063" s="4">
        <v>187</v>
      </c>
      <c r="J5063" s="4">
        <v>116</v>
      </c>
      <c r="K5063" s="4">
        <v>194</v>
      </c>
    </row>
    <row r="5064" spans="1:11">
      <c r="A5064">
        <v>1993</v>
      </c>
      <c r="B5064" t="s">
        <v>167</v>
      </c>
      <c r="C5064" t="s">
        <v>168</v>
      </c>
      <c r="D5064" t="s">
        <v>6</v>
      </c>
      <c r="E5064" t="s">
        <v>6</v>
      </c>
      <c r="F5064">
        <v>951</v>
      </c>
      <c r="G5064" s="4">
        <v>8169</v>
      </c>
      <c r="H5064" s="4">
        <v>4</v>
      </c>
      <c r="I5064" s="4">
        <v>2519</v>
      </c>
      <c r="J5064" s="4">
        <v>828</v>
      </c>
      <c r="K5064" s="4">
        <v>3262</v>
      </c>
    </row>
    <row r="5065" spans="1:11">
      <c r="A5065">
        <v>1993</v>
      </c>
      <c r="B5065" t="s">
        <v>167</v>
      </c>
      <c r="C5065" t="s">
        <v>168</v>
      </c>
      <c r="D5065" t="s">
        <v>6</v>
      </c>
      <c r="E5065" t="s">
        <v>537</v>
      </c>
      <c r="F5065">
        <v>706</v>
      </c>
      <c r="G5065" s="4">
        <v>2723</v>
      </c>
      <c r="H5065" s="4">
        <v>45</v>
      </c>
      <c r="I5065" s="4">
        <v>1710</v>
      </c>
      <c r="J5065" s="4">
        <v>485</v>
      </c>
      <c r="K5065" s="4">
        <v>1620</v>
      </c>
    </row>
    <row r="5066" spans="1:11">
      <c r="A5066">
        <v>1993</v>
      </c>
      <c r="B5066" t="s">
        <v>167</v>
      </c>
      <c r="C5066" t="s">
        <v>168</v>
      </c>
      <c r="D5066" t="s">
        <v>6</v>
      </c>
      <c r="E5066" t="s">
        <v>662</v>
      </c>
      <c r="F5066">
        <v>10</v>
      </c>
      <c r="G5066" s="4">
        <v>37</v>
      </c>
      <c r="H5066" s="4">
        <v>0</v>
      </c>
      <c r="I5066" s="4">
        <v>0</v>
      </c>
      <c r="J5066" s="4">
        <v>3</v>
      </c>
      <c r="K5066" s="4">
        <v>30</v>
      </c>
    </row>
    <row r="5067" spans="1:11">
      <c r="A5067">
        <v>1993</v>
      </c>
      <c r="B5067" t="s">
        <v>167</v>
      </c>
      <c r="C5067" t="s">
        <v>168</v>
      </c>
      <c r="D5067" t="s">
        <v>6</v>
      </c>
      <c r="E5067" t="s">
        <v>677</v>
      </c>
      <c r="F5067">
        <v>3</v>
      </c>
      <c r="G5067" s="4">
        <v>6</v>
      </c>
      <c r="H5067" s="4">
        <v>0</v>
      </c>
      <c r="I5067" s="4">
        <v>0</v>
      </c>
      <c r="J5067" s="4">
        <v>0</v>
      </c>
      <c r="K5067" s="4">
        <v>0</v>
      </c>
    </row>
    <row r="5068" spans="1:11">
      <c r="A5068">
        <v>1993</v>
      </c>
      <c r="B5068" t="s">
        <v>167</v>
      </c>
      <c r="C5068" t="s">
        <v>168</v>
      </c>
      <c r="D5068" t="s">
        <v>6</v>
      </c>
      <c r="E5068" t="s">
        <v>694</v>
      </c>
      <c r="F5068">
        <v>4</v>
      </c>
      <c r="G5068" s="4">
        <v>8</v>
      </c>
      <c r="H5068" s="4">
        <v>0</v>
      </c>
      <c r="I5068" s="4">
        <v>0</v>
      </c>
      <c r="J5068" s="4">
        <v>0</v>
      </c>
      <c r="K5068" s="4">
        <v>4</v>
      </c>
    </row>
    <row r="5069" spans="1:11">
      <c r="A5069">
        <v>1993</v>
      </c>
      <c r="B5069" t="s">
        <v>167</v>
      </c>
      <c r="C5069" t="s">
        <v>168</v>
      </c>
      <c r="D5069" t="s">
        <v>6</v>
      </c>
      <c r="E5069" t="s">
        <v>977</v>
      </c>
      <c r="F5069">
        <v>4</v>
      </c>
      <c r="G5069" s="4">
        <v>9</v>
      </c>
      <c r="H5069" s="4">
        <v>0</v>
      </c>
      <c r="I5069" s="4">
        <v>0</v>
      </c>
      <c r="J5069" s="4">
        <v>0</v>
      </c>
      <c r="K5069" s="4">
        <v>0</v>
      </c>
    </row>
    <row r="5070" spans="1:11">
      <c r="A5070">
        <v>1993</v>
      </c>
      <c r="B5070" t="s">
        <v>167</v>
      </c>
      <c r="C5070" t="s">
        <v>168</v>
      </c>
      <c r="D5070" t="s">
        <v>6</v>
      </c>
      <c r="E5070" t="s">
        <v>979</v>
      </c>
      <c r="F5070">
        <v>14</v>
      </c>
      <c r="G5070" s="4">
        <v>27</v>
      </c>
      <c r="H5070" s="4">
        <v>0</v>
      </c>
      <c r="I5070" s="4">
        <v>17</v>
      </c>
      <c r="J5070" s="4">
        <v>7</v>
      </c>
      <c r="K5070" s="4">
        <v>14</v>
      </c>
    </row>
    <row r="5071" spans="1:11">
      <c r="A5071">
        <v>1993</v>
      </c>
      <c r="B5071" t="s">
        <v>167</v>
      </c>
      <c r="C5071" t="s">
        <v>168</v>
      </c>
      <c r="D5071" t="s">
        <v>6</v>
      </c>
      <c r="E5071" t="s">
        <v>976</v>
      </c>
      <c r="F5071">
        <v>39</v>
      </c>
      <c r="G5071" s="4">
        <v>130</v>
      </c>
      <c r="H5071" s="4">
        <v>0</v>
      </c>
      <c r="I5071" s="4">
        <v>48</v>
      </c>
      <c r="J5071" s="4">
        <v>37</v>
      </c>
      <c r="K5071" s="4">
        <v>103</v>
      </c>
    </row>
    <row r="5072" spans="1:11">
      <c r="A5072">
        <v>1994</v>
      </c>
      <c r="B5072" t="s">
        <v>167</v>
      </c>
      <c r="C5072" t="s">
        <v>168</v>
      </c>
      <c r="D5072" t="s">
        <v>6</v>
      </c>
      <c r="E5072" t="s">
        <v>978</v>
      </c>
      <c r="F5072">
        <v>134</v>
      </c>
      <c r="G5072" s="4">
        <v>446</v>
      </c>
      <c r="H5072" s="4">
        <v>2</v>
      </c>
      <c r="I5072" s="4">
        <v>213</v>
      </c>
      <c r="J5072" s="4">
        <v>170</v>
      </c>
      <c r="K5072" s="4">
        <v>151</v>
      </c>
    </row>
    <row r="5073" spans="1:11">
      <c r="A5073">
        <v>1994</v>
      </c>
      <c r="B5073" t="s">
        <v>167</v>
      </c>
      <c r="C5073" t="s">
        <v>168</v>
      </c>
      <c r="D5073" t="s">
        <v>6</v>
      </c>
      <c r="E5073" t="s">
        <v>6</v>
      </c>
      <c r="F5073">
        <v>1382</v>
      </c>
      <c r="G5073" s="4">
        <v>7124</v>
      </c>
      <c r="H5073" s="4">
        <v>0</v>
      </c>
      <c r="I5073" s="4">
        <v>1849</v>
      </c>
      <c r="J5073" s="4">
        <v>717</v>
      </c>
      <c r="K5073" s="4">
        <v>1555</v>
      </c>
    </row>
    <row r="5074" spans="1:11">
      <c r="A5074">
        <v>1994</v>
      </c>
      <c r="B5074" t="s">
        <v>167</v>
      </c>
      <c r="C5074" t="s">
        <v>168</v>
      </c>
      <c r="D5074" t="s">
        <v>6</v>
      </c>
      <c r="E5074" t="s">
        <v>537</v>
      </c>
      <c r="F5074">
        <v>656</v>
      </c>
      <c r="G5074" s="4">
        <v>1877</v>
      </c>
      <c r="H5074" s="4">
        <v>5</v>
      </c>
      <c r="I5074" s="4">
        <v>635</v>
      </c>
      <c r="J5074" s="4">
        <v>333</v>
      </c>
      <c r="K5074" s="4">
        <v>493</v>
      </c>
    </row>
    <row r="5075" spans="1:11">
      <c r="A5075">
        <v>1994</v>
      </c>
      <c r="B5075" t="s">
        <v>167</v>
      </c>
      <c r="C5075" t="s">
        <v>168</v>
      </c>
      <c r="D5075" t="s">
        <v>6</v>
      </c>
      <c r="E5075" t="s">
        <v>662</v>
      </c>
      <c r="F5075">
        <v>14</v>
      </c>
      <c r="G5075" s="4">
        <v>41</v>
      </c>
      <c r="H5075" s="4">
        <v>0</v>
      </c>
      <c r="I5075" s="4">
        <v>0</v>
      </c>
      <c r="J5075" s="4">
        <v>14</v>
      </c>
      <c r="K5075" s="4">
        <v>0</v>
      </c>
    </row>
    <row r="5076" spans="1:11">
      <c r="A5076">
        <v>1994</v>
      </c>
      <c r="B5076" t="s">
        <v>167</v>
      </c>
      <c r="C5076" t="s">
        <v>168</v>
      </c>
      <c r="D5076" t="s">
        <v>6</v>
      </c>
      <c r="E5076" t="s">
        <v>980</v>
      </c>
      <c r="F5076">
        <v>11</v>
      </c>
      <c r="G5076" s="4">
        <v>72</v>
      </c>
      <c r="H5076" s="4">
        <v>0</v>
      </c>
      <c r="I5076" s="4">
        <v>0</v>
      </c>
      <c r="J5076" s="4">
        <v>0</v>
      </c>
      <c r="K5076" s="4">
        <v>0</v>
      </c>
    </row>
    <row r="5077" spans="1:11">
      <c r="A5077">
        <v>1994</v>
      </c>
      <c r="B5077" t="s">
        <v>167</v>
      </c>
      <c r="C5077" t="s">
        <v>168</v>
      </c>
      <c r="D5077" t="s">
        <v>6</v>
      </c>
      <c r="E5077" t="s">
        <v>694</v>
      </c>
      <c r="F5077">
        <v>10</v>
      </c>
      <c r="G5077" s="4">
        <v>26</v>
      </c>
      <c r="H5077" s="4">
        <v>0</v>
      </c>
      <c r="I5077" s="4">
        <v>10</v>
      </c>
      <c r="J5077" s="4">
        <v>5</v>
      </c>
      <c r="K5077" s="4">
        <v>0</v>
      </c>
    </row>
    <row r="5078" spans="1:11">
      <c r="A5078">
        <v>1994</v>
      </c>
      <c r="B5078" t="s">
        <v>167</v>
      </c>
      <c r="C5078" t="s">
        <v>168</v>
      </c>
      <c r="D5078" t="s">
        <v>6</v>
      </c>
      <c r="E5078" t="s">
        <v>977</v>
      </c>
      <c r="F5078">
        <v>5</v>
      </c>
      <c r="G5078" s="4">
        <v>15</v>
      </c>
      <c r="H5078" s="4">
        <v>0</v>
      </c>
      <c r="I5078" s="4">
        <v>29</v>
      </c>
      <c r="J5078" s="4">
        <v>19</v>
      </c>
      <c r="K5078" s="4">
        <v>34</v>
      </c>
    </row>
    <row r="5079" spans="1:11">
      <c r="A5079">
        <v>1994</v>
      </c>
      <c r="B5079" t="s">
        <v>167</v>
      </c>
      <c r="C5079" t="s">
        <v>168</v>
      </c>
      <c r="D5079" t="s">
        <v>6</v>
      </c>
      <c r="E5079" t="s">
        <v>979</v>
      </c>
      <c r="F5079">
        <v>26</v>
      </c>
      <c r="G5079" s="4">
        <v>52</v>
      </c>
      <c r="H5079" s="4">
        <v>0</v>
      </c>
      <c r="I5079" s="4">
        <v>36</v>
      </c>
      <c r="J5079" s="4">
        <v>21</v>
      </c>
      <c r="K5079" s="4">
        <v>46</v>
      </c>
    </row>
    <row r="5080" spans="1:11">
      <c r="A5080">
        <v>1994</v>
      </c>
      <c r="B5080" t="s">
        <v>167</v>
      </c>
      <c r="C5080" t="s">
        <v>168</v>
      </c>
      <c r="D5080" t="s">
        <v>6</v>
      </c>
      <c r="E5080" t="s">
        <v>976</v>
      </c>
      <c r="F5080">
        <v>64</v>
      </c>
      <c r="G5080" s="4">
        <v>228</v>
      </c>
      <c r="H5080" s="4">
        <v>3</v>
      </c>
      <c r="I5080" s="4">
        <v>44</v>
      </c>
      <c r="J5080" s="4">
        <v>50</v>
      </c>
      <c r="K5080" s="4">
        <v>56</v>
      </c>
    </row>
    <row r="5081" spans="1:11">
      <c r="A5081">
        <v>1995</v>
      </c>
      <c r="B5081" t="s">
        <v>167</v>
      </c>
      <c r="C5081" t="s">
        <v>168</v>
      </c>
      <c r="D5081" t="s">
        <v>6</v>
      </c>
      <c r="E5081" t="s">
        <v>978</v>
      </c>
      <c r="F5081">
        <v>138</v>
      </c>
      <c r="G5081" s="4">
        <v>334</v>
      </c>
      <c r="H5081" s="4">
        <v>2</v>
      </c>
      <c r="I5081" s="4">
        <v>166</v>
      </c>
      <c r="J5081" s="4">
        <v>94</v>
      </c>
      <c r="K5081" s="4">
        <v>49</v>
      </c>
    </row>
    <row r="5082" spans="1:11">
      <c r="A5082">
        <v>1995</v>
      </c>
      <c r="B5082" t="s">
        <v>167</v>
      </c>
      <c r="C5082" t="s">
        <v>168</v>
      </c>
      <c r="D5082" t="s">
        <v>6</v>
      </c>
      <c r="E5082" t="s">
        <v>6</v>
      </c>
      <c r="F5082">
        <v>1072</v>
      </c>
      <c r="G5082" s="4">
        <v>8177</v>
      </c>
      <c r="H5082" s="4">
        <v>40</v>
      </c>
      <c r="I5082" s="4">
        <v>3915</v>
      </c>
      <c r="J5082" s="4">
        <v>733</v>
      </c>
      <c r="K5082" s="4">
        <v>2187</v>
      </c>
    </row>
    <row r="5083" spans="1:11">
      <c r="A5083">
        <v>1995</v>
      </c>
      <c r="B5083" t="s">
        <v>167</v>
      </c>
      <c r="C5083" t="s">
        <v>168</v>
      </c>
      <c r="D5083" t="s">
        <v>6</v>
      </c>
      <c r="E5083" t="s">
        <v>537</v>
      </c>
      <c r="F5083">
        <v>564</v>
      </c>
      <c r="G5083" s="4">
        <v>1562</v>
      </c>
      <c r="H5083" s="4">
        <v>6</v>
      </c>
      <c r="I5083" s="4">
        <v>704</v>
      </c>
      <c r="J5083" s="4">
        <v>220</v>
      </c>
      <c r="K5083" s="4">
        <v>424</v>
      </c>
    </row>
    <row r="5084" spans="1:11">
      <c r="A5084">
        <v>1995</v>
      </c>
      <c r="B5084" t="s">
        <v>167</v>
      </c>
      <c r="C5084" t="s">
        <v>168</v>
      </c>
      <c r="D5084" t="s">
        <v>6</v>
      </c>
      <c r="E5084" t="s">
        <v>662</v>
      </c>
      <c r="F5084">
        <v>10</v>
      </c>
      <c r="G5084" s="4">
        <v>18</v>
      </c>
      <c r="H5084" s="4">
        <v>3</v>
      </c>
      <c r="I5084" s="4">
        <v>3</v>
      </c>
      <c r="J5084" s="4">
        <v>8</v>
      </c>
      <c r="K5084" s="4">
        <v>3</v>
      </c>
    </row>
    <row r="5085" spans="1:11">
      <c r="A5085">
        <v>1995</v>
      </c>
      <c r="B5085" t="s">
        <v>167</v>
      </c>
      <c r="C5085" t="s">
        <v>168</v>
      </c>
      <c r="D5085" t="s">
        <v>6</v>
      </c>
      <c r="E5085" t="s">
        <v>980</v>
      </c>
      <c r="F5085">
        <v>9</v>
      </c>
      <c r="G5085" s="4">
        <v>67</v>
      </c>
      <c r="H5085" s="4">
        <v>0</v>
      </c>
      <c r="I5085" s="4">
        <v>0</v>
      </c>
      <c r="J5085" s="4">
        <v>0</v>
      </c>
      <c r="K5085" s="4">
        <v>4</v>
      </c>
    </row>
    <row r="5086" spans="1:11">
      <c r="A5086">
        <v>1995</v>
      </c>
      <c r="B5086" t="s">
        <v>167</v>
      </c>
      <c r="C5086" t="s">
        <v>168</v>
      </c>
      <c r="D5086" t="s">
        <v>6</v>
      </c>
      <c r="E5086" t="s">
        <v>677</v>
      </c>
      <c r="F5086">
        <v>3</v>
      </c>
      <c r="G5086" s="4">
        <v>3</v>
      </c>
      <c r="H5086" s="4">
        <v>0</v>
      </c>
      <c r="I5086" s="4">
        <v>0</v>
      </c>
      <c r="J5086" s="4">
        <v>0</v>
      </c>
      <c r="K5086" s="4">
        <v>0</v>
      </c>
    </row>
    <row r="5087" spans="1:11">
      <c r="A5087">
        <v>1995</v>
      </c>
      <c r="B5087" t="s">
        <v>167</v>
      </c>
      <c r="C5087" t="s">
        <v>168</v>
      </c>
      <c r="D5087" t="s">
        <v>6</v>
      </c>
      <c r="E5087" t="s">
        <v>694</v>
      </c>
      <c r="F5087">
        <v>6</v>
      </c>
      <c r="G5087" s="4">
        <v>31</v>
      </c>
      <c r="H5087" s="4">
        <v>0</v>
      </c>
      <c r="I5087" s="4">
        <v>6</v>
      </c>
      <c r="J5087" s="4">
        <v>3</v>
      </c>
      <c r="K5087" s="4">
        <v>0</v>
      </c>
    </row>
    <row r="5088" spans="1:11">
      <c r="A5088">
        <v>1995</v>
      </c>
      <c r="B5088" t="s">
        <v>167</v>
      </c>
      <c r="C5088" t="s">
        <v>168</v>
      </c>
      <c r="D5088" t="s">
        <v>6</v>
      </c>
      <c r="E5088" t="s">
        <v>979</v>
      </c>
      <c r="F5088">
        <v>19</v>
      </c>
      <c r="G5088" s="4">
        <v>58</v>
      </c>
      <c r="H5088" s="4">
        <v>0</v>
      </c>
      <c r="I5088" s="4">
        <v>61</v>
      </c>
      <c r="J5088" s="4">
        <v>26</v>
      </c>
      <c r="K5088" s="4">
        <v>77</v>
      </c>
    </row>
    <row r="5089" spans="1:11">
      <c r="A5089">
        <v>1995</v>
      </c>
      <c r="B5089" t="s">
        <v>167</v>
      </c>
      <c r="C5089" t="s">
        <v>168</v>
      </c>
      <c r="D5089" t="s">
        <v>6</v>
      </c>
      <c r="E5089" t="s">
        <v>976</v>
      </c>
      <c r="F5089">
        <v>35</v>
      </c>
      <c r="G5089" s="4">
        <v>164</v>
      </c>
      <c r="H5089" s="4">
        <v>0</v>
      </c>
      <c r="I5089" s="4">
        <v>48</v>
      </c>
      <c r="J5089" s="4">
        <v>30</v>
      </c>
      <c r="K5089" s="4">
        <v>116</v>
      </c>
    </row>
    <row r="5090" spans="1:11">
      <c r="A5090">
        <v>1996</v>
      </c>
      <c r="B5090" t="s">
        <v>167</v>
      </c>
      <c r="C5090" t="s">
        <v>168</v>
      </c>
      <c r="D5090" t="s">
        <v>6</v>
      </c>
      <c r="E5090" t="s">
        <v>978</v>
      </c>
      <c r="F5090">
        <v>67</v>
      </c>
      <c r="G5090" s="4">
        <v>175</v>
      </c>
      <c r="H5090" s="4">
        <v>0</v>
      </c>
      <c r="I5090" s="4">
        <v>75</v>
      </c>
      <c r="J5090" s="4">
        <v>15</v>
      </c>
      <c r="K5090" s="4">
        <v>22</v>
      </c>
    </row>
    <row r="5091" spans="1:11">
      <c r="A5091">
        <v>1996</v>
      </c>
      <c r="B5091" t="s">
        <v>167</v>
      </c>
      <c r="C5091" t="s">
        <v>168</v>
      </c>
      <c r="D5091" t="s">
        <v>6</v>
      </c>
      <c r="E5091" t="s">
        <v>6</v>
      </c>
      <c r="F5091">
        <v>1039</v>
      </c>
      <c r="G5091" s="4">
        <v>8435</v>
      </c>
      <c r="H5091" s="4">
        <v>0</v>
      </c>
      <c r="I5091" s="4">
        <v>5672</v>
      </c>
      <c r="J5091" s="4">
        <v>819</v>
      </c>
      <c r="K5091" s="4">
        <v>2220</v>
      </c>
    </row>
    <row r="5092" spans="1:11">
      <c r="A5092">
        <v>1996</v>
      </c>
      <c r="B5092" t="s">
        <v>167</v>
      </c>
      <c r="C5092" t="s">
        <v>168</v>
      </c>
      <c r="D5092" t="s">
        <v>6</v>
      </c>
      <c r="E5092" t="s">
        <v>537</v>
      </c>
      <c r="F5092">
        <v>467</v>
      </c>
      <c r="G5092" s="4">
        <v>1243</v>
      </c>
      <c r="H5092" s="4">
        <v>10</v>
      </c>
      <c r="I5092" s="4">
        <v>1090</v>
      </c>
      <c r="J5092" s="4">
        <v>250</v>
      </c>
      <c r="K5092" s="4">
        <v>499</v>
      </c>
    </row>
    <row r="5093" spans="1:11">
      <c r="A5093">
        <v>1996</v>
      </c>
      <c r="B5093" t="s">
        <v>167</v>
      </c>
      <c r="C5093" t="s">
        <v>168</v>
      </c>
      <c r="D5093" t="s">
        <v>6</v>
      </c>
      <c r="E5093" t="s">
        <v>662</v>
      </c>
      <c r="F5093">
        <v>3</v>
      </c>
      <c r="G5093" s="4">
        <v>10</v>
      </c>
      <c r="H5093" s="4">
        <v>0</v>
      </c>
      <c r="I5093" s="4">
        <v>0</v>
      </c>
      <c r="J5093" s="4">
        <v>0</v>
      </c>
      <c r="K5093" s="4">
        <v>0</v>
      </c>
    </row>
    <row r="5094" spans="1:11">
      <c r="A5094">
        <v>1996</v>
      </c>
      <c r="B5094" t="s">
        <v>167</v>
      </c>
      <c r="C5094" t="s">
        <v>168</v>
      </c>
      <c r="D5094" t="s">
        <v>6</v>
      </c>
      <c r="E5094" t="s">
        <v>980</v>
      </c>
      <c r="F5094">
        <v>4</v>
      </c>
      <c r="G5094" s="4">
        <v>22</v>
      </c>
      <c r="H5094" s="4">
        <v>0</v>
      </c>
      <c r="I5094" s="4">
        <v>0</v>
      </c>
      <c r="J5094" s="4">
        <v>0</v>
      </c>
      <c r="K5094" s="4">
        <v>0</v>
      </c>
    </row>
    <row r="5095" spans="1:11">
      <c r="A5095">
        <v>1996</v>
      </c>
      <c r="B5095" t="s">
        <v>167</v>
      </c>
      <c r="C5095" t="s">
        <v>168</v>
      </c>
      <c r="D5095" t="s">
        <v>6</v>
      </c>
      <c r="E5095" t="s">
        <v>694</v>
      </c>
      <c r="F5095">
        <v>3</v>
      </c>
      <c r="G5095" s="4">
        <v>3</v>
      </c>
      <c r="H5095" s="4">
        <v>0</v>
      </c>
      <c r="I5095" s="4">
        <v>0</v>
      </c>
      <c r="J5095" s="4">
        <v>0</v>
      </c>
      <c r="K5095" s="4">
        <v>0</v>
      </c>
    </row>
    <row r="5096" spans="1:11">
      <c r="A5096">
        <v>1996</v>
      </c>
      <c r="B5096" t="s">
        <v>167</v>
      </c>
      <c r="C5096" t="s">
        <v>168</v>
      </c>
      <c r="D5096" t="s">
        <v>6</v>
      </c>
      <c r="E5096" t="s">
        <v>977</v>
      </c>
      <c r="F5096">
        <v>8</v>
      </c>
      <c r="G5096" s="4">
        <v>36</v>
      </c>
      <c r="H5096" s="4">
        <v>0</v>
      </c>
      <c r="I5096" s="4">
        <v>6</v>
      </c>
      <c r="J5096" s="4">
        <v>3</v>
      </c>
      <c r="K5096" s="4">
        <v>6</v>
      </c>
    </row>
    <row r="5097" spans="1:11">
      <c r="A5097">
        <v>1996</v>
      </c>
      <c r="B5097" t="s">
        <v>167</v>
      </c>
      <c r="C5097" t="s">
        <v>168</v>
      </c>
      <c r="D5097" t="s">
        <v>6</v>
      </c>
      <c r="E5097" t="s">
        <v>979</v>
      </c>
      <c r="F5097">
        <v>16</v>
      </c>
      <c r="G5097" s="4">
        <v>35</v>
      </c>
      <c r="H5097" s="4">
        <v>0</v>
      </c>
      <c r="I5097" s="4">
        <v>14</v>
      </c>
      <c r="J5097" s="4">
        <v>8</v>
      </c>
      <c r="K5097" s="4">
        <v>30</v>
      </c>
    </row>
    <row r="5098" spans="1:11">
      <c r="A5098">
        <v>1996</v>
      </c>
      <c r="B5098" t="s">
        <v>167</v>
      </c>
      <c r="C5098" t="s">
        <v>168</v>
      </c>
      <c r="D5098" t="s">
        <v>6</v>
      </c>
      <c r="E5098" t="s">
        <v>976</v>
      </c>
      <c r="F5098">
        <v>23</v>
      </c>
      <c r="G5098" s="4">
        <v>74</v>
      </c>
      <c r="H5098" s="4">
        <v>0</v>
      </c>
      <c r="I5098" s="4">
        <v>77</v>
      </c>
      <c r="J5098" s="4">
        <v>28</v>
      </c>
      <c r="K5098" s="4">
        <v>33</v>
      </c>
    </row>
    <row r="5099" spans="1:11">
      <c r="A5099">
        <v>1997</v>
      </c>
      <c r="B5099" t="s">
        <v>167</v>
      </c>
      <c r="C5099" t="s">
        <v>168</v>
      </c>
      <c r="D5099" t="s">
        <v>6</v>
      </c>
      <c r="E5099" t="s">
        <v>978</v>
      </c>
      <c r="F5099">
        <v>64</v>
      </c>
      <c r="G5099" s="4">
        <v>174.81659388646287</v>
      </c>
      <c r="H5099" s="4">
        <v>0</v>
      </c>
      <c r="I5099" s="4">
        <v>92.008733624454152</v>
      </c>
      <c r="J5099" s="4">
        <v>92.008733624454138</v>
      </c>
      <c r="K5099" s="4">
        <v>78.207423580786028</v>
      </c>
    </row>
    <row r="5100" spans="1:11">
      <c r="A5100">
        <v>1997</v>
      </c>
      <c r="B5100" t="s">
        <v>167</v>
      </c>
      <c r="C5100" t="s">
        <v>168</v>
      </c>
      <c r="D5100" t="s">
        <v>6</v>
      </c>
      <c r="E5100" t="s">
        <v>6</v>
      </c>
      <c r="F5100">
        <v>922</v>
      </c>
      <c r="G5100" s="4">
        <v>6671.6569129480613</v>
      </c>
      <c r="H5100" s="4">
        <v>114.42574981711778</v>
      </c>
      <c r="I5100" s="4">
        <v>5009.3050475493783</v>
      </c>
      <c r="J5100" s="4">
        <v>740.58888076079006</v>
      </c>
      <c r="K5100" s="4">
        <v>2180.4462326261887</v>
      </c>
    </row>
    <row r="5101" spans="1:11">
      <c r="A5101">
        <v>1997</v>
      </c>
      <c r="B5101" t="s">
        <v>167</v>
      </c>
      <c r="C5101" t="s">
        <v>168</v>
      </c>
      <c r="D5101" t="s">
        <v>6</v>
      </c>
      <c r="E5101" t="s">
        <v>537</v>
      </c>
      <c r="F5101">
        <v>305</v>
      </c>
      <c r="G5101" s="4">
        <v>896.47745901639337</v>
      </c>
      <c r="H5101" s="4">
        <v>0</v>
      </c>
      <c r="I5101" s="4">
        <v>854.21926229508199</v>
      </c>
      <c r="J5101" s="4">
        <v>295.80737704918033</v>
      </c>
      <c r="K5101" s="4">
        <v>513.13524590163934</v>
      </c>
    </row>
    <row r="5102" spans="1:11">
      <c r="A5102">
        <v>1997</v>
      </c>
      <c r="B5102" t="s">
        <v>167</v>
      </c>
      <c r="C5102" t="s">
        <v>168</v>
      </c>
      <c r="D5102" t="s">
        <v>6</v>
      </c>
      <c r="E5102" t="s">
        <v>980</v>
      </c>
      <c r="F5102">
        <v>3</v>
      </c>
      <c r="G5102" s="4">
        <v>6</v>
      </c>
      <c r="H5102" s="4">
        <v>0</v>
      </c>
      <c r="I5102" s="4">
        <v>0</v>
      </c>
      <c r="J5102" s="4">
        <v>0</v>
      </c>
      <c r="K5102" s="4">
        <v>0</v>
      </c>
    </row>
    <row r="5103" spans="1:11">
      <c r="A5103">
        <v>1997</v>
      </c>
      <c r="B5103" t="s">
        <v>167</v>
      </c>
      <c r="C5103" t="s">
        <v>168</v>
      </c>
      <c r="D5103" t="s">
        <v>6</v>
      </c>
      <c r="E5103" t="s">
        <v>677</v>
      </c>
      <c r="F5103">
        <v>2</v>
      </c>
      <c r="G5103" s="4">
        <v>2.4347826086956523</v>
      </c>
      <c r="H5103" s="4">
        <v>0</v>
      </c>
      <c r="I5103" s="4">
        <v>0</v>
      </c>
      <c r="J5103" s="4">
        <v>0</v>
      </c>
      <c r="K5103" s="4">
        <v>0</v>
      </c>
    </row>
    <row r="5104" spans="1:11">
      <c r="A5104">
        <v>1997</v>
      </c>
      <c r="B5104" t="s">
        <v>167</v>
      </c>
      <c r="C5104" t="s">
        <v>168</v>
      </c>
      <c r="D5104" t="s">
        <v>6</v>
      </c>
      <c r="E5104" t="s">
        <v>694</v>
      </c>
      <c r="F5104">
        <v>3</v>
      </c>
      <c r="G5104" s="4">
        <v>5.9925373134328357</v>
      </c>
      <c r="H5104" s="4">
        <v>0</v>
      </c>
      <c r="I5104" s="4">
        <v>0</v>
      </c>
      <c r="J5104" s="4">
        <v>0</v>
      </c>
      <c r="K5104" s="4">
        <v>0</v>
      </c>
    </row>
    <row r="5105" spans="1:11">
      <c r="A5105">
        <v>1997</v>
      </c>
      <c r="B5105" t="s">
        <v>167</v>
      </c>
      <c r="C5105" t="s">
        <v>168</v>
      </c>
      <c r="D5105" t="s">
        <v>6</v>
      </c>
      <c r="E5105" t="s">
        <v>977</v>
      </c>
      <c r="F5105">
        <v>6</v>
      </c>
      <c r="G5105" s="4">
        <v>11.833333333333334</v>
      </c>
      <c r="H5105" s="4">
        <v>0</v>
      </c>
      <c r="I5105" s="4">
        <v>8.875</v>
      </c>
      <c r="J5105" s="4">
        <v>0</v>
      </c>
      <c r="K5105" s="4">
        <v>14.791666666666666</v>
      </c>
    </row>
    <row r="5106" spans="1:11">
      <c r="A5106">
        <v>1997</v>
      </c>
      <c r="B5106" t="s">
        <v>167</v>
      </c>
      <c r="C5106" t="s">
        <v>168</v>
      </c>
      <c r="D5106" t="s">
        <v>6</v>
      </c>
      <c r="E5106" t="s">
        <v>979</v>
      </c>
      <c r="F5106">
        <v>13</v>
      </c>
      <c r="G5106" s="4">
        <v>31.289719626168225</v>
      </c>
      <c r="H5106" s="4">
        <v>0</v>
      </c>
      <c r="I5106" s="4">
        <v>26.074766355140188</v>
      </c>
      <c r="J5106" s="4">
        <v>15.644859813084114</v>
      </c>
      <c r="K5106" s="4">
        <v>18.252336448598133</v>
      </c>
    </row>
    <row r="5107" spans="1:11">
      <c r="A5107">
        <v>1997</v>
      </c>
      <c r="B5107" t="s">
        <v>167</v>
      </c>
      <c r="C5107" t="s">
        <v>168</v>
      </c>
      <c r="D5107" t="s">
        <v>6</v>
      </c>
      <c r="E5107" t="s">
        <v>976</v>
      </c>
      <c r="F5107">
        <v>31</v>
      </c>
      <c r="G5107" s="4">
        <v>82.38636363636364</v>
      </c>
      <c r="H5107" s="4">
        <v>2.8409090909090908</v>
      </c>
      <c r="I5107" s="4">
        <v>62.5</v>
      </c>
      <c r="J5107" s="4">
        <v>28.40909090909091</v>
      </c>
      <c r="K5107" s="4">
        <v>56.81818181818182</v>
      </c>
    </row>
    <row r="5108" spans="1:11">
      <c r="A5108">
        <v>1998</v>
      </c>
      <c r="B5108" t="s">
        <v>167</v>
      </c>
      <c r="C5108" t="s">
        <v>168</v>
      </c>
      <c r="D5108" t="s">
        <v>6</v>
      </c>
      <c r="E5108" t="s">
        <v>978</v>
      </c>
      <c r="F5108">
        <v>18</v>
      </c>
      <c r="G5108" s="4">
        <v>89.960629921259837</v>
      </c>
      <c r="H5108" s="4">
        <v>65.971128608923877</v>
      </c>
      <c r="I5108" s="4">
        <v>65.971128608923877</v>
      </c>
      <c r="J5108" s="4">
        <v>5.9973753280839892</v>
      </c>
      <c r="K5108" s="4">
        <v>5.9973753280839892</v>
      </c>
    </row>
    <row r="5109" spans="1:11">
      <c r="A5109">
        <v>1998</v>
      </c>
      <c r="B5109" t="s">
        <v>167</v>
      </c>
      <c r="C5109" t="s">
        <v>168</v>
      </c>
      <c r="D5109" t="s">
        <v>6</v>
      </c>
      <c r="E5109" t="s">
        <v>6</v>
      </c>
      <c r="F5109">
        <v>678</v>
      </c>
      <c r="G5109" s="4">
        <v>4196.4852546916891</v>
      </c>
      <c r="H5109" s="4">
        <v>0</v>
      </c>
      <c r="I5109" s="4">
        <v>1509.3887399463806</v>
      </c>
      <c r="J5109" s="4">
        <v>269.19034852546918</v>
      </c>
      <c r="K5109" s="4">
        <v>961.39410187667568</v>
      </c>
    </row>
    <row r="5110" spans="1:11">
      <c r="A5110">
        <v>1998</v>
      </c>
      <c r="B5110" t="s">
        <v>167</v>
      </c>
      <c r="C5110" t="s">
        <v>168</v>
      </c>
      <c r="D5110" t="s">
        <v>6</v>
      </c>
      <c r="E5110" t="s">
        <v>537</v>
      </c>
      <c r="F5110">
        <v>299</v>
      </c>
      <c r="G5110" s="4">
        <v>649.42396313364043</v>
      </c>
      <c r="H5110" s="4">
        <v>0</v>
      </c>
      <c r="I5110" s="4">
        <v>458.92626728110594</v>
      </c>
      <c r="J5110" s="4">
        <v>121.2258064516129</v>
      </c>
      <c r="K5110" s="4">
        <v>238.12211981566819</v>
      </c>
    </row>
    <row r="5111" spans="1:11">
      <c r="A5111">
        <v>1998</v>
      </c>
      <c r="B5111" t="s">
        <v>167</v>
      </c>
      <c r="C5111" t="s">
        <v>168</v>
      </c>
      <c r="D5111" t="s">
        <v>6</v>
      </c>
      <c r="E5111" t="s">
        <v>977</v>
      </c>
      <c r="F5111">
        <v>8</v>
      </c>
      <c r="G5111" s="4">
        <v>125.64393939393939</v>
      </c>
      <c r="H5111" s="4">
        <v>0</v>
      </c>
      <c r="I5111" s="4">
        <v>52.689393939393945</v>
      </c>
      <c r="J5111" s="4">
        <v>12.15909090909091</v>
      </c>
      <c r="K5111" s="4">
        <v>60.795454545454547</v>
      </c>
    </row>
    <row r="5112" spans="1:11">
      <c r="A5112">
        <v>1998</v>
      </c>
      <c r="B5112" t="s">
        <v>167</v>
      </c>
      <c r="C5112" t="s">
        <v>168</v>
      </c>
      <c r="D5112" t="s">
        <v>6</v>
      </c>
      <c r="E5112" t="s">
        <v>979</v>
      </c>
      <c r="F5112">
        <v>8</v>
      </c>
      <c r="G5112" s="4">
        <v>11.566265060240964</v>
      </c>
      <c r="H5112" s="4">
        <v>3.8554216867469879</v>
      </c>
      <c r="I5112" s="4">
        <v>19.277108433734938</v>
      </c>
      <c r="J5112" s="4">
        <v>0</v>
      </c>
      <c r="K5112" s="4">
        <v>11.566265060240964</v>
      </c>
    </row>
    <row r="5113" spans="1:11">
      <c r="A5113">
        <v>1998</v>
      </c>
      <c r="B5113" t="s">
        <v>167</v>
      </c>
      <c r="C5113" t="s">
        <v>168</v>
      </c>
      <c r="D5113" t="s">
        <v>6</v>
      </c>
      <c r="E5113" t="s">
        <v>976</v>
      </c>
      <c r="F5113">
        <v>15</v>
      </c>
      <c r="G5113" s="4">
        <v>33.967741935483872</v>
      </c>
      <c r="H5113" s="4">
        <v>0</v>
      </c>
      <c r="I5113" s="4">
        <v>0</v>
      </c>
      <c r="J5113" s="4">
        <v>0</v>
      </c>
      <c r="K5113" s="4">
        <v>3.774193548387097</v>
      </c>
    </row>
    <row r="5114" spans="1:11">
      <c r="A5114">
        <v>1999</v>
      </c>
      <c r="B5114" t="s">
        <v>167</v>
      </c>
      <c r="C5114" t="s">
        <v>168</v>
      </c>
      <c r="D5114" t="s">
        <v>6</v>
      </c>
      <c r="E5114" t="s">
        <v>978</v>
      </c>
      <c r="F5114">
        <v>91</v>
      </c>
      <c r="G5114" s="4">
        <v>209.77109515260321</v>
      </c>
      <c r="H5114" s="4">
        <v>0</v>
      </c>
      <c r="I5114" s="4">
        <v>186.46319569120286</v>
      </c>
      <c r="J5114" s="4">
        <v>77.692998204667859</v>
      </c>
      <c r="K5114" s="4">
        <v>56.974865350089765</v>
      </c>
    </row>
    <row r="5115" spans="1:11">
      <c r="A5115">
        <v>1999</v>
      </c>
      <c r="B5115" t="s">
        <v>167</v>
      </c>
      <c r="C5115" t="s">
        <v>168</v>
      </c>
      <c r="D5115" t="s">
        <v>6</v>
      </c>
      <c r="E5115" t="s">
        <v>6</v>
      </c>
      <c r="F5115">
        <v>969</v>
      </c>
      <c r="G5115" s="4">
        <v>6701.9556818181818</v>
      </c>
      <c r="H5115" s="4">
        <v>0</v>
      </c>
      <c r="I5115" s="4">
        <v>4574.284090909091</v>
      </c>
      <c r="J5115" s="4">
        <v>650.47159090909099</v>
      </c>
      <c r="K5115" s="4">
        <v>1624.0806818181818</v>
      </c>
    </row>
    <row r="5116" spans="1:11">
      <c r="A5116">
        <v>1999</v>
      </c>
      <c r="B5116" t="s">
        <v>167</v>
      </c>
      <c r="C5116" t="s">
        <v>168</v>
      </c>
      <c r="D5116" t="s">
        <v>6</v>
      </c>
      <c r="E5116" t="s">
        <v>537</v>
      </c>
      <c r="F5116">
        <v>257</v>
      </c>
      <c r="G5116" s="4">
        <v>650.22767075306479</v>
      </c>
      <c r="H5116" s="4">
        <v>3.3866024518388791</v>
      </c>
      <c r="I5116" s="4">
        <v>507.99036777583194</v>
      </c>
      <c r="J5116" s="4">
        <v>165.94352014010508</v>
      </c>
      <c r="K5116" s="4">
        <v>237.06217162872156</v>
      </c>
    </row>
    <row r="5117" spans="1:11">
      <c r="A5117">
        <v>1999</v>
      </c>
      <c r="B5117" t="s">
        <v>167</v>
      </c>
      <c r="C5117" t="s">
        <v>168</v>
      </c>
      <c r="D5117" t="s">
        <v>6</v>
      </c>
      <c r="E5117" t="s">
        <v>980</v>
      </c>
      <c r="F5117">
        <v>3</v>
      </c>
      <c r="G5117" s="4">
        <v>3.0526315789473681</v>
      </c>
      <c r="H5117" s="4">
        <v>0</v>
      </c>
      <c r="I5117" s="4">
        <v>0</v>
      </c>
      <c r="J5117" s="4">
        <v>0</v>
      </c>
      <c r="K5117" s="4">
        <v>0</v>
      </c>
    </row>
    <row r="5118" spans="1:11">
      <c r="A5118">
        <v>1999</v>
      </c>
      <c r="B5118" t="s">
        <v>167</v>
      </c>
      <c r="C5118" t="s">
        <v>168</v>
      </c>
      <c r="D5118" t="s">
        <v>6</v>
      </c>
      <c r="E5118" t="s">
        <v>694</v>
      </c>
      <c r="F5118">
        <v>4</v>
      </c>
      <c r="G5118" s="4">
        <v>3.6902777777777778</v>
      </c>
      <c r="H5118" s="4">
        <v>0</v>
      </c>
      <c r="I5118" s="4">
        <v>0</v>
      </c>
      <c r="J5118" s="4">
        <v>0</v>
      </c>
      <c r="K5118" s="4">
        <v>0</v>
      </c>
    </row>
    <row r="5119" spans="1:11">
      <c r="A5119">
        <v>1999</v>
      </c>
      <c r="B5119" t="s">
        <v>167</v>
      </c>
      <c r="C5119" t="s">
        <v>168</v>
      </c>
      <c r="D5119" t="s">
        <v>6</v>
      </c>
      <c r="E5119" t="s">
        <v>977</v>
      </c>
      <c r="F5119">
        <v>4</v>
      </c>
      <c r="G5119" s="4">
        <v>58.150684931506845</v>
      </c>
      <c r="H5119" s="4">
        <v>0</v>
      </c>
      <c r="I5119" s="4">
        <v>31.013698630136986</v>
      </c>
      <c r="J5119" s="4">
        <v>11.63013698630137</v>
      </c>
      <c r="K5119" s="4">
        <v>7.7534246575342465</v>
      </c>
    </row>
    <row r="5120" spans="1:11">
      <c r="A5120">
        <v>1999</v>
      </c>
      <c r="B5120" t="s">
        <v>167</v>
      </c>
      <c r="C5120" t="s">
        <v>168</v>
      </c>
      <c r="D5120" t="s">
        <v>6</v>
      </c>
      <c r="E5120" t="s">
        <v>979</v>
      </c>
      <c r="F5120">
        <v>3</v>
      </c>
      <c r="G5120" s="4">
        <v>17.035714285714285</v>
      </c>
      <c r="H5120" s="4">
        <v>0</v>
      </c>
      <c r="I5120" s="4">
        <v>0</v>
      </c>
      <c r="J5120" s="4">
        <v>0</v>
      </c>
      <c r="K5120" s="4">
        <v>0</v>
      </c>
    </row>
    <row r="5121" spans="1:11">
      <c r="A5121">
        <v>1999</v>
      </c>
      <c r="B5121" t="s">
        <v>167</v>
      </c>
      <c r="C5121" t="s">
        <v>168</v>
      </c>
      <c r="D5121" t="s">
        <v>6</v>
      </c>
      <c r="E5121" t="s">
        <v>976</v>
      </c>
      <c r="F5121">
        <v>39</v>
      </c>
      <c r="G5121" s="4">
        <v>141.3360655737705</v>
      </c>
      <c r="H5121" s="4">
        <v>0</v>
      </c>
      <c r="I5121" s="4">
        <v>55.877049180327866</v>
      </c>
      <c r="J5121" s="4">
        <v>16.434426229508194</v>
      </c>
      <c r="K5121" s="4">
        <v>55.877049180327866</v>
      </c>
    </row>
    <row r="5122" spans="1:11">
      <c r="A5122">
        <v>2000</v>
      </c>
      <c r="B5122" t="s">
        <v>167</v>
      </c>
      <c r="C5122" t="s">
        <v>168</v>
      </c>
      <c r="D5122" t="s">
        <v>6</v>
      </c>
      <c r="E5122" t="s">
        <v>978</v>
      </c>
      <c r="F5122">
        <v>48</v>
      </c>
      <c r="G5122" s="4">
        <v>111.96495517522412</v>
      </c>
      <c r="H5122" s="4">
        <v>0</v>
      </c>
      <c r="I5122" s="4">
        <v>176.28524857375712</v>
      </c>
      <c r="J5122" s="4">
        <v>47.644661776691116</v>
      </c>
      <c r="K5122" s="4">
        <v>40.497962510187449</v>
      </c>
    </row>
    <row r="5123" spans="1:11">
      <c r="A5123">
        <v>2000</v>
      </c>
      <c r="B5123" t="s">
        <v>167</v>
      </c>
      <c r="C5123" t="s">
        <v>168</v>
      </c>
      <c r="D5123" t="s">
        <v>6</v>
      </c>
      <c r="E5123" t="s">
        <v>6</v>
      </c>
      <c r="F5123">
        <v>738</v>
      </c>
      <c r="G5123" s="4">
        <v>4282.9225268176406</v>
      </c>
      <c r="H5123" s="4">
        <v>23.051251489868889</v>
      </c>
      <c r="I5123" s="4">
        <v>1927.0846245530392</v>
      </c>
      <c r="J5123" s="4">
        <v>313.49702026221689</v>
      </c>
      <c r="K5123" s="4">
        <v>691.53754469606679</v>
      </c>
    </row>
    <row r="5124" spans="1:11">
      <c r="A5124">
        <v>2000</v>
      </c>
      <c r="B5124" t="s">
        <v>167</v>
      </c>
      <c r="C5124" t="s">
        <v>168</v>
      </c>
      <c r="D5124" t="s">
        <v>6</v>
      </c>
      <c r="E5124" t="s">
        <v>537</v>
      </c>
      <c r="F5124">
        <v>275</v>
      </c>
      <c r="G5124" s="4">
        <v>641.31369731800771</v>
      </c>
      <c r="H5124" s="4">
        <v>0</v>
      </c>
      <c r="I5124" s="4">
        <v>667.13840996168574</v>
      </c>
      <c r="J5124" s="4">
        <v>150.64415708812263</v>
      </c>
      <c r="K5124" s="4">
        <v>296.98419540229884</v>
      </c>
    </row>
    <row r="5125" spans="1:11">
      <c r="A5125">
        <v>2000</v>
      </c>
      <c r="B5125" t="s">
        <v>167</v>
      </c>
      <c r="C5125" t="s">
        <v>168</v>
      </c>
      <c r="D5125" t="s">
        <v>6</v>
      </c>
      <c r="E5125" t="s">
        <v>662</v>
      </c>
      <c r="F5125">
        <v>3</v>
      </c>
      <c r="G5125" s="4">
        <v>10.228346456692913</v>
      </c>
      <c r="H5125" s="4">
        <v>0</v>
      </c>
      <c r="I5125" s="4">
        <v>3.409448818897638</v>
      </c>
      <c r="J5125" s="4">
        <v>0</v>
      </c>
      <c r="K5125" s="4">
        <v>3.409448818897638</v>
      </c>
    </row>
    <row r="5126" spans="1:11">
      <c r="A5126">
        <v>2000</v>
      </c>
      <c r="B5126" t="s">
        <v>167</v>
      </c>
      <c r="C5126" t="s">
        <v>168</v>
      </c>
      <c r="D5126" t="s">
        <v>6</v>
      </c>
      <c r="E5126" t="s">
        <v>694</v>
      </c>
      <c r="F5126">
        <v>4</v>
      </c>
      <c r="G5126" s="4">
        <v>12.938271604938272</v>
      </c>
      <c r="H5126" s="4">
        <v>0</v>
      </c>
      <c r="I5126" s="4">
        <v>34.502057613168724</v>
      </c>
      <c r="J5126" s="4">
        <v>0</v>
      </c>
      <c r="K5126" s="4">
        <v>12.938271604938272</v>
      </c>
    </row>
    <row r="5127" spans="1:11">
      <c r="A5127">
        <v>2000</v>
      </c>
      <c r="B5127" t="s">
        <v>167</v>
      </c>
      <c r="C5127" t="s">
        <v>168</v>
      </c>
      <c r="D5127" t="s">
        <v>6</v>
      </c>
      <c r="E5127" t="s">
        <v>977</v>
      </c>
      <c r="F5127">
        <v>7</v>
      </c>
      <c r="G5127" s="4">
        <v>95.080645161290334</v>
      </c>
      <c r="H5127" s="4">
        <v>0</v>
      </c>
      <c r="I5127" s="4">
        <v>52.822580645161288</v>
      </c>
      <c r="J5127" s="4">
        <v>14.086021505376346</v>
      </c>
      <c r="K5127" s="4">
        <v>35.215053763440864</v>
      </c>
    </row>
    <row r="5128" spans="1:11">
      <c r="A5128">
        <v>2000</v>
      </c>
      <c r="B5128" t="s">
        <v>167</v>
      </c>
      <c r="C5128" t="s">
        <v>168</v>
      </c>
      <c r="D5128" t="s">
        <v>6</v>
      </c>
      <c r="E5128" t="s">
        <v>979</v>
      </c>
      <c r="F5128">
        <v>12</v>
      </c>
      <c r="G5128" s="4">
        <v>34.56818181818182</v>
      </c>
      <c r="H5128" s="4">
        <v>0</v>
      </c>
      <c r="I5128" s="4">
        <v>3.8409090909090908</v>
      </c>
      <c r="J5128" s="4">
        <v>11.522727272727272</v>
      </c>
      <c r="K5128" s="4">
        <v>11.522727272727272</v>
      </c>
    </row>
    <row r="5129" spans="1:11">
      <c r="A5129">
        <v>2000</v>
      </c>
      <c r="B5129" t="s">
        <v>167</v>
      </c>
      <c r="C5129" t="s">
        <v>168</v>
      </c>
      <c r="D5129" t="s">
        <v>6</v>
      </c>
      <c r="E5129" t="s">
        <v>976</v>
      </c>
      <c r="F5129">
        <v>21</v>
      </c>
      <c r="G5129" s="4">
        <v>37.008620689655174</v>
      </c>
      <c r="H5129" s="4">
        <v>0</v>
      </c>
      <c r="I5129" s="4">
        <v>57.568965517241381</v>
      </c>
      <c r="J5129" s="4">
        <v>37.008620689655174</v>
      </c>
      <c r="K5129" s="4">
        <v>4.1120689655172411</v>
      </c>
    </row>
    <row r="5130" spans="1:11">
      <c r="A5130">
        <v>2001</v>
      </c>
      <c r="B5130" t="s">
        <v>167</v>
      </c>
      <c r="C5130" t="s">
        <v>168</v>
      </c>
      <c r="D5130" t="s">
        <v>6</v>
      </c>
      <c r="E5130" t="s">
        <v>978</v>
      </c>
      <c r="F5130">
        <v>51</v>
      </c>
      <c r="G5130" s="4">
        <v>157.4</v>
      </c>
      <c r="H5130" s="4">
        <v>6.0538461538461545</v>
      </c>
      <c r="I5130" s="4">
        <v>96.861538461538473</v>
      </c>
      <c r="J5130" s="4">
        <v>39.35</v>
      </c>
      <c r="K5130" s="4">
        <v>30.26923076923077</v>
      </c>
    </row>
    <row r="5131" spans="1:11">
      <c r="A5131">
        <v>2001</v>
      </c>
      <c r="B5131" t="s">
        <v>167</v>
      </c>
      <c r="C5131" t="s">
        <v>168</v>
      </c>
      <c r="D5131" t="s">
        <v>6</v>
      </c>
      <c r="E5131" t="s">
        <v>6</v>
      </c>
      <c r="F5131">
        <v>784</v>
      </c>
      <c r="G5131" s="4">
        <v>4993.2715231788079</v>
      </c>
      <c r="H5131" s="4">
        <v>14.860927152317881</v>
      </c>
      <c r="I5131" s="4">
        <v>2693.5430463576158</v>
      </c>
      <c r="J5131" s="4">
        <v>698.46357615894044</v>
      </c>
      <c r="K5131" s="4">
        <v>1597.5496688741721</v>
      </c>
    </row>
    <row r="5132" spans="1:11">
      <c r="A5132">
        <v>2001</v>
      </c>
      <c r="B5132" t="s">
        <v>167</v>
      </c>
      <c r="C5132" t="s">
        <v>168</v>
      </c>
      <c r="D5132" t="s">
        <v>6</v>
      </c>
      <c r="E5132" t="s">
        <v>537</v>
      </c>
      <c r="F5132">
        <v>175</v>
      </c>
      <c r="G5132" s="4">
        <v>424.40542907180384</v>
      </c>
      <c r="H5132" s="4">
        <v>0</v>
      </c>
      <c r="I5132" s="4">
        <v>569.59676007005248</v>
      </c>
      <c r="J5132" s="4">
        <v>119.13134851138354</v>
      </c>
      <c r="K5132" s="4">
        <v>282.93695271453589</v>
      </c>
    </row>
    <row r="5133" spans="1:11">
      <c r="A5133">
        <v>2001</v>
      </c>
      <c r="B5133" t="s">
        <v>167</v>
      </c>
      <c r="C5133" t="s">
        <v>168</v>
      </c>
      <c r="D5133" t="s">
        <v>6</v>
      </c>
      <c r="E5133" t="s">
        <v>662</v>
      </c>
      <c r="F5133">
        <v>6</v>
      </c>
      <c r="G5133" s="4">
        <v>9.3566433566433567</v>
      </c>
      <c r="H5133" s="4">
        <v>0</v>
      </c>
      <c r="I5133" s="4">
        <v>3.1188811188811187</v>
      </c>
      <c r="J5133" s="4">
        <v>0</v>
      </c>
      <c r="K5133" s="4">
        <v>0</v>
      </c>
    </row>
    <row r="5134" spans="1:11">
      <c r="A5134">
        <v>2001</v>
      </c>
      <c r="B5134" t="s">
        <v>167</v>
      </c>
      <c r="C5134" t="s">
        <v>168</v>
      </c>
      <c r="D5134" t="s">
        <v>6</v>
      </c>
      <c r="E5134" t="s">
        <v>980</v>
      </c>
      <c r="F5134">
        <v>4</v>
      </c>
      <c r="G5134" s="4">
        <v>30.105263157894736</v>
      </c>
      <c r="H5134" s="4">
        <v>0</v>
      </c>
      <c r="I5134" s="4">
        <v>7.5263157894736841</v>
      </c>
      <c r="J5134" s="4">
        <v>0</v>
      </c>
      <c r="K5134" s="4">
        <v>0</v>
      </c>
    </row>
    <row r="5135" spans="1:11">
      <c r="A5135">
        <v>2001</v>
      </c>
      <c r="B5135" t="s">
        <v>167</v>
      </c>
      <c r="C5135" t="s">
        <v>168</v>
      </c>
      <c r="D5135" t="s">
        <v>6</v>
      </c>
      <c r="E5135" t="s">
        <v>677</v>
      </c>
      <c r="F5135">
        <v>3</v>
      </c>
      <c r="G5135" s="4">
        <v>6.7547169811320753</v>
      </c>
      <c r="H5135" s="4">
        <v>0</v>
      </c>
      <c r="I5135" s="4">
        <v>3.3773584905660377</v>
      </c>
      <c r="J5135" s="4">
        <v>0</v>
      </c>
      <c r="K5135" s="4">
        <v>6.7547169811320753</v>
      </c>
    </row>
    <row r="5136" spans="1:11">
      <c r="A5136">
        <v>2001</v>
      </c>
      <c r="B5136" t="s">
        <v>167</v>
      </c>
      <c r="C5136" t="s">
        <v>168</v>
      </c>
      <c r="D5136" t="s">
        <v>6</v>
      </c>
      <c r="E5136" t="s">
        <v>977</v>
      </c>
      <c r="F5136">
        <v>6</v>
      </c>
      <c r="G5136" s="4">
        <v>16.010362694300518</v>
      </c>
      <c r="H5136" s="4">
        <v>0</v>
      </c>
      <c r="I5136" s="4">
        <v>0</v>
      </c>
      <c r="J5136" s="4">
        <v>0</v>
      </c>
      <c r="K5136" s="4">
        <v>0</v>
      </c>
    </row>
    <row r="5137" spans="1:11">
      <c r="A5137">
        <v>2001</v>
      </c>
      <c r="B5137" t="s">
        <v>167</v>
      </c>
      <c r="C5137" t="s">
        <v>168</v>
      </c>
      <c r="D5137" t="s">
        <v>6</v>
      </c>
      <c r="E5137" t="s">
        <v>979</v>
      </c>
      <c r="F5137">
        <v>6</v>
      </c>
      <c r="G5137" s="4">
        <v>35.698113207547173</v>
      </c>
      <c r="H5137" s="4">
        <v>0</v>
      </c>
      <c r="I5137" s="4">
        <v>25.962264150943394</v>
      </c>
      <c r="J5137" s="4">
        <v>9.7358490566037741</v>
      </c>
      <c r="K5137" s="4">
        <v>12.981132075471697</v>
      </c>
    </row>
    <row r="5138" spans="1:11">
      <c r="A5138">
        <v>2001</v>
      </c>
      <c r="B5138" t="s">
        <v>167</v>
      </c>
      <c r="C5138" t="s">
        <v>168</v>
      </c>
      <c r="D5138" t="s">
        <v>6</v>
      </c>
      <c r="E5138" t="s">
        <v>976</v>
      </c>
      <c r="F5138">
        <v>21</v>
      </c>
      <c r="G5138" s="4">
        <v>85.739130434782609</v>
      </c>
      <c r="H5138" s="4">
        <v>0</v>
      </c>
      <c r="I5138" s="4">
        <v>60.731884057971016</v>
      </c>
      <c r="J5138" s="4">
        <v>14.289855072463768</v>
      </c>
      <c r="K5138" s="4">
        <v>21.434782608695652</v>
      </c>
    </row>
    <row r="5139" spans="1:11">
      <c r="A5139">
        <v>2002</v>
      </c>
      <c r="B5139" t="s">
        <v>167</v>
      </c>
      <c r="C5139" t="s">
        <v>168</v>
      </c>
      <c r="D5139" t="s">
        <v>6</v>
      </c>
      <c r="E5139" t="s">
        <v>978</v>
      </c>
      <c r="F5139">
        <v>37</v>
      </c>
      <c r="G5139" s="4">
        <v>125.88235294117646</v>
      </c>
      <c r="H5139" s="4">
        <v>6.1406025824964132</v>
      </c>
      <c r="I5139" s="4">
        <v>98.249641319942612</v>
      </c>
      <c r="J5139" s="4">
        <v>33.773314203730273</v>
      </c>
      <c r="K5139" s="4">
        <v>39.913916786226686</v>
      </c>
    </row>
    <row r="5140" spans="1:11">
      <c r="A5140">
        <v>2002</v>
      </c>
      <c r="B5140" t="s">
        <v>167</v>
      </c>
      <c r="C5140" t="s">
        <v>168</v>
      </c>
      <c r="D5140" t="s">
        <v>6</v>
      </c>
      <c r="E5140" t="s">
        <v>6</v>
      </c>
      <c r="F5140">
        <v>701</v>
      </c>
      <c r="G5140" s="4">
        <v>4843.7756563245821</v>
      </c>
      <c r="H5140" s="4">
        <v>6.7088305489260147</v>
      </c>
      <c r="I5140" s="4">
        <v>3277.2637231503577</v>
      </c>
      <c r="J5140" s="4">
        <v>426.01073985680193</v>
      </c>
      <c r="K5140" s="4">
        <v>2197.1420047732695</v>
      </c>
    </row>
    <row r="5141" spans="1:11">
      <c r="A5141">
        <v>2002</v>
      </c>
      <c r="B5141" t="s">
        <v>167</v>
      </c>
      <c r="C5141" t="s">
        <v>168</v>
      </c>
      <c r="D5141" t="s">
        <v>6</v>
      </c>
      <c r="E5141" t="s">
        <v>537</v>
      </c>
      <c r="F5141">
        <v>234</v>
      </c>
      <c r="G5141" s="4">
        <v>537.62985781990517</v>
      </c>
      <c r="H5141" s="4">
        <v>21.944075829383884</v>
      </c>
      <c r="I5141" s="4">
        <v>625.40616113744079</v>
      </c>
      <c r="J5141" s="4">
        <v>135.3218009478673</v>
      </c>
      <c r="K5141" s="4">
        <v>354.76255924170619</v>
      </c>
    </row>
    <row r="5142" spans="1:11">
      <c r="A5142">
        <v>2002</v>
      </c>
      <c r="B5142" t="s">
        <v>167</v>
      </c>
      <c r="C5142" t="s">
        <v>168</v>
      </c>
      <c r="D5142" t="s">
        <v>6</v>
      </c>
      <c r="E5142" t="s">
        <v>662</v>
      </c>
      <c r="F5142">
        <v>7</v>
      </c>
      <c r="G5142" s="4">
        <v>16.880341880341881</v>
      </c>
      <c r="H5142" s="4">
        <v>0</v>
      </c>
      <c r="I5142" s="4">
        <v>3.3760683760683765</v>
      </c>
      <c r="J5142" s="4">
        <v>0</v>
      </c>
      <c r="K5142" s="4">
        <v>10.128205128205128</v>
      </c>
    </row>
    <row r="5143" spans="1:11">
      <c r="A5143">
        <v>2002</v>
      </c>
      <c r="B5143" t="s">
        <v>167</v>
      </c>
      <c r="C5143" t="s">
        <v>168</v>
      </c>
      <c r="D5143" t="s">
        <v>6</v>
      </c>
      <c r="E5143" t="s">
        <v>677</v>
      </c>
      <c r="F5143">
        <v>8</v>
      </c>
      <c r="G5143" s="4">
        <v>42.735632183908052</v>
      </c>
      <c r="H5143" s="4">
        <v>0</v>
      </c>
      <c r="I5143" s="4">
        <v>7.7701149425287355</v>
      </c>
      <c r="J5143" s="4">
        <v>0</v>
      </c>
      <c r="K5143" s="4">
        <v>38.850574712643677</v>
      </c>
    </row>
    <row r="5144" spans="1:11">
      <c r="A5144">
        <v>2002</v>
      </c>
      <c r="B5144" t="s">
        <v>167</v>
      </c>
      <c r="C5144" t="s">
        <v>168</v>
      </c>
      <c r="D5144" t="s">
        <v>6</v>
      </c>
      <c r="E5144" t="s">
        <v>977</v>
      </c>
      <c r="F5144">
        <v>11</v>
      </c>
      <c r="G5144" s="4">
        <v>42.645161290322577</v>
      </c>
      <c r="H5144" s="4">
        <v>0</v>
      </c>
      <c r="I5144" s="4">
        <v>35.537634408602152</v>
      </c>
      <c r="J5144" s="4">
        <v>14.215053763440862</v>
      </c>
      <c r="K5144" s="4">
        <v>24.876344086021508</v>
      </c>
    </row>
    <row r="5145" spans="1:11">
      <c r="A5145">
        <v>2002</v>
      </c>
      <c r="B5145" t="s">
        <v>167</v>
      </c>
      <c r="C5145" t="s">
        <v>168</v>
      </c>
      <c r="D5145" t="s">
        <v>6</v>
      </c>
      <c r="E5145" t="s">
        <v>979</v>
      </c>
      <c r="F5145">
        <v>13</v>
      </c>
      <c r="G5145" s="4">
        <v>55.126213592233015</v>
      </c>
      <c r="H5145" s="4">
        <v>0</v>
      </c>
      <c r="I5145" s="4">
        <v>51.883495145631066</v>
      </c>
      <c r="J5145" s="4">
        <v>6.4854368932038833</v>
      </c>
      <c r="K5145" s="4">
        <v>9.7281553398058254</v>
      </c>
    </row>
    <row r="5146" spans="1:11">
      <c r="A5146">
        <v>2002</v>
      </c>
      <c r="B5146" t="s">
        <v>167</v>
      </c>
      <c r="C5146" t="s">
        <v>168</v>
      </c>
      <c r="D5146" t="s">
        <v>6</v>
      </c>
      <c r="E5146" t="s">
        <v>976</v>
      </c>
      <c r="F5146">
        <v>39</v>
      </c>
      <c r="G5146" s="4">
        <v>92.976377952755911</v>
      </c>
      <c r="H5146" s="4">
        <v>0</v>
      </c>
      <c r="I5146" s="4">
        <v>81.354330708661422</v>
      </c>
      <c r="J5146" s="4">
        <v>42.614173228346459</v>
      </c>
      <c r="K5146" s="4">
        <v>116.22047244094487</v>
      </c>
    </row>
    <row r="5147" spans="1:11">
      <c r="A5147">
        <v>2003</v>
      </c>
      <c r="B5147" t="s">
        <v>167</v>
      </c>
      <c r="C5147" t="s">
        <v>168</v>
      </c>
      <c r="D5147" t="s">
        <v>6</v>
      </c>
      <c r="E5147" t="s">
        <v>978</v>
      </c>
      <c r="F5147">
        <v>22</v>
      </c>
      <c r="G5147" s="4">
        <v>33.273577552611066</v>
      </c>
      <c r="H5147" s="4">
        <v>0</v>
      </c>
      <c r="I5147" s="4">
        <v>11.091192517537023</v>
      </c>
      <c r="J5147" s="4">
        <v>0</v>
      </c>
      <c r="K5147" s="4">
        <v>0</v>
      </c>
    </row>
    <row r="5148" spans="1:11">
      <c r="A5148">
        <v>2003</v>
      </c>
      <c r="B5148" t="s">
        <v>167</v>
      </c>
      <c r="C5148" t="s">
        <v>168</v>
      </c>
      <c r="D5148" t="s">
        <v>6</v>
      </c>
      <c r="E5148" t="s">
        <v>6</v>
      </c>
      <c r="F5148">
        <v>581</v>
      </c>
      <c r="G5148" s="4">
        <v>3056.0415584415587</v>
      </c>
      <c r="H5148" s="4">
        <v>15.916883116883117</v>
      </c>
      <c r="I5148" s="4">
        <v>1910.0259740259739</v>
      </c>
      <c r="J5148" s="4">
        <v>183.04415584415585</v>
      </c>
      <c r="K5148" s="4">
        <v>1082.348051948052</v>
      </c>
    </row>
    <row r="5149" spans="1:11">
      <c r="A5149">
        <v>2003</v>
      </c>
      <c r="B5149" t="s">
        <v>167</v>
      </c>
      <c r="C5149" t="s">
        <v>168</v>
      </c>
      <c r="D5149" t="s">
        <v>6</v>
      </c>
      <c r="E5149" t="s">
        <v>537</v>
      </c>
      <c r="F5149">
        <v>207</v>
      </c>
      <c r="G5149" s="4">
        <v>770.46504992867324</v>
      </c>
      <c r="H5149" s="4">
        <v>0</v>
      </c>
      <c r="I5149" s="4">
        <v>528.20542082738939</v>
      </c>
      <c r="J5149" s="4">
        <v>99.286733238231093</v>
      </c>
      <c r="K5149" s="4">
        <v>389.20399429386589</v>
      </c>
    </row>
    <row r="5150" spans="1:11">
      <c r="A5150">
        <v>2003</v>
      </c>
      <c r="B5150" t="s">
        <v>167</v>
      </c>
      <c r="C5150" t="s">
        <v>168</v>
      </c>
      <c r="D5150" t="s">
        <v>6</v>
      </c>
      <c r="E5150" t="s">
        <v>662</v>
      </c>
      <c r="F5150">
        <v>15</v>
      </c>
      <c r="G5150" s="4">
        <v>52.385185185185179</v>
      </c>
      <c r="H5150" s="4">
        <v>0</v>
      </c>
      <c r="I5150" s="4">
        <v>24.651851851851852</v>
      </c>
      <c r="J5150" s="4">
        <v>15.407407407407407</v>
      </c>
      <c r="K5150" s="4">
        <v>12.325925925925926</v>
      </c>
    </row>
    <row r="5151" spans="1:11">
      <c r="A5151">
        <v>2003</v>
      </c>
      <c r="B5151" t="s">
        <v>167</v>
      </c>
      <c r="C5151" t="s">
        <v>168</v>
      </c>
      <c r="D5151" t="s">
        <v>6</v>
      </c>
      <c r="E5151" t="s">
        <v>980</v>
      </c>
      <c r="F5151">
        <v>4</v>
      </c>
      <c r="G5151" s="4">
        <v>4.125</v>
      </c>
      <c r="H5151" s="4">
        <v>0</v>
      </c>
      <c r="I5151" s="4">
        <v>0</v>
      </c>
      <c r="J5151" s="4">
        <v>0</v>
      </c>
      <c r="K5151" s="4">
        <v>0</v>
      </c>
    </row>
    <row r="5152" spans="1:11">
      <c r="A5152">
        <v>2003</v>
      </c>
      <c r="B5152" t="s">
        <v>167</v>
      </c>
      <c r="C5152" t="s">
        <v>168</v>
      </c>
      <c r="D5152" t="s">
        <v>6</v>
      </c>
      <c r="E5152" t="s">
        <v>694</v>
      </c>
      <c r="F5152">
        <v>4</v>
      </c>
      <c r="G5152" s="4">
        <v>7.5363941769316911</v>
      </c>
      <c r="H5152" s="4">
        <v>0</v>
      </c>
      <c r="I5152" s="4">
        <v>7.5363941769316911</v>
      </c>
      <c r="J5152" s="4">
        <v>0</v>
      </c>
      <c r="K5152" s="4">
        <v>0</v>
      </c>
    </row>
    <row r="5153" spans="1:11">
      <c r="A5153">
        <v>2003</v>
      </c>
      <c r="B5153" t="s">
        <v>167</v>
      </c>
      <c r="C5153" t="s">
        <v>168</v>
      </c>
      <c r="D5153" t="s">
        <v>6</v>
      </c>
      <c r="E5153" t="s">
        <v>979</v>
      </c>
      <c r="F5153">
        <v>3</v>
      </c>
      <c r="G5153" s="4">
        <v>3.0306122448979589</v>
      </c>
      <c r="H5153" s="4">
        <v>0</v>
      </c>
      <c r="I5153" s="4">
        <v>0</v>
      </c>
      <c r="J5153" s="4">
        <v>0</v>
      </c>
      <c r="K5153" s="4">
        <v>12.122448979591836</v>
      </c>
    </row>
    <row r="5154" spans="1:11">
      <c r="A5154">
        <v>2003</v>
      </c>
      <c r="B5154" t="s">
        <v>167</v>
      </c>
      <c r="C5154" t="s">
        <v>168</v>
      </c>
      <c r="D5154" t="s">
        <v>6</v>
      </c>
      <c r="E5154" t="s">
        <v>976</v>
      </c>
      <c r="F5154">
        <v>40</v>
      </c>
      <c r="G5154" s="4">
        <v>201.87969924812029</v>
      </c>
      <c r="H5154" s="4">
        <v>0</v>
      </c>
      <c r="I5154" s="4">
        <v>213.99248120300751</v>
      </c>
      <c r="J5154" s="4">
        <v>0</v>
      </c>
      <c r="K5154" s="4">
        <v>36.338345864661655</v>
      </c>
    </row>
    <row r="5155" spans="1:11">
      <c r="A5155">
        <v>2004</v>
      </c>
      <c r="B5155" t="s">
        <v>167</v>
      </c>
      <c r="C5155" t="s">
        <v>168</v>
      </c>
      <c r="D5155" t="s">
        <v>6</v>
      </c>
      <c r="E5155" t="s">
        <v>978</v>
      </c>
      <c r="F5155">
        <v>47</v>
      </c>
      <c r="G5155" s="4">
        <v>189.75220529270248</v>
      </c>
      <c r="H5155" s="4">
        <v>0</v>
      </c>
      <c r="I5155" s="4">
        <v>177.43063352044908</v>
      </c>
      <c r="J5155" s="4">
        <v>34.500400962309541</v>
      </c>
      <c r="K5155" s="4">
        <v>142.93023255813952</v>
      </c>
    </row>
    <row r="5156" spans="1:11">
      <c r="A5156">
        <v>2004</v>
      </c>
      <c r="B5156" t="s">
        <v>167</v>
      </c>
      <c r="C5156" t="s">
        <v>168</v>
      </c>
      <c r="D5156" t="s">
        <v>6</v>
      </c>
      <c r="E5156" t="s">
        <v>6</v>
      </c>
      <c r="F5156">
        <v>681</v>
      </c>
      <c r="G5156" s="4">
        <v>5270.4615384615381</v>
      </c>
      <c r="H5156" s="4">
        <v>30.116923076923076</v>
      </c>
      <c r="I5156" s="4">
        <v>2198.5353846153844</v>
      </c>
      <c r="J5156" s="4">
        <v>312.46307692307693</v>
      </c>
      <c r="K5156" s="4">
        <v>1682.783076923077</v>
      </c>
    </row>
    <row r="5157" spans="1:11">
      <c r="A5157">
        <v>2004</v>
      </c>
      <c r="B5157" t="s">
        <v>167</v>
      </c>
      <c r="C5157" t="s">
        <v>168</v>
      </c>
      <c r="D5157" t="s">
        <v>6</v>
      </c>
      <c r="E5157" t="s">
        <v>537</v>
      </c>
      <c r="F5157">
        <v>295</v>
      </c>
      <c r="G5157" s="4">
        <v>939.2971887550201</v>
      </c>
      <c r="H5157" s="4">
        <v>7.197679607318161</v>
      </c>
      <c r="I5157" s="4">
        <v>957.29138777331548</v>
      </c>
      <c r="J5157" s="4">
        <v>237.52342704149933</v>
      </c>
      <c r="K5157" s="4">
        <v>439.05845604640785</v>
      </c>
    </row>
    <row r="5158" spans="1:11">
      <c r="A5158">
        <v>2004</v>
      </c>
      <c r="B5158" t="s">
        <v>167</v>
      </c>
      <c r="C5158" t="s">
        <v>168</v>
      </c>
      <c r="D5158" t="s">
        <v>6</v>
      </c>
      <c r="E5158" t="s">
        <v>662</v>
      </c>
      <c r="F5158">
        <v>7</v>
      </c>
      <c r="G5158" s="4">
        <v>24.024390243902438</v>
      </c>
      <c r="H5158" s="4">
        <v>0</v>
      </c>
      <c r="I5158" s="4">
        <v>0</v>
      </c>
      <c r="J5158" s="4">
        <v>16.81707317073171</v>
      </c>
      <c r="K5158" s="4">
        <v>0</v>
      </c>
    </row>
    <row r="5159" spans="1:11">
      <c r="A5159">
        <v>2004</v>
      </c>
      <c r="B5159" t="s">
        <v>167</v>
      </c>
      <c r="C5159" t="s">
        <v>168</v>
      </c>
      <c r="D5159" t="s">
        <v>6</v>
      </c>
      <c r="E5159" t="s">
        <v>677</v>
      </c>
      <c r="F5159">
        <v>14</v>
      </c>
      <c r="G5159" s="4">
        <v>127.64772727272727</v>
      </c>
      <c r="H5159" s="4">
        <v>0</v>
      </c>
      <c r="I5159" s="4">
        <v>43.454545454545453</v>
      </c>
      <c r="J5159" s="4">
        <v>13.579545454545453</v>
      </c>
      <c r="K5159" s="4">
        <v>13.579545454545453</v>
      </c>
    </row>
    <row r="5160" spans="1:11">
      <c r="A5160">
        <v>2004</v>
      </c>
      <c r="B5160" t="s">
        <v>167</v>
      </c>
      <c r="C5160" t="s">
        <v>168</v>
      </c>
      <c r="D5160" t="s">
        <v>6</v>
      </c>
      <c r="E5160" t="s">
        <v>694</v>
      </c>
      <c r="F5160">
        <v>4</v>
      </c>
      <c r="G5160" s="4">
        <v>25.677255400254129</v>
      </c>
      <c r="H5160" s="4">
        <v>0</v>
      </c>
      <c r="I5160" s="4">
        <v>17.118170266836088</v>
      </c>
      <c r="J5160" s="4">
        <v>0</v>
      </c>
    </row>
    <row r="5161" spans="1:11">
      <c r="A5161">
        <v>2004</v>
      </c>
      <c r="B5161" t="s">
        <v>167</v>
      </c>
      <c r="C5161" t="s">
        <v>168</v>
      </c>
      <c r="D5161" t="s">
        <v>6</v>
      </c>
      <c r="E5161" t="s">
        <v>977</v>
      </c>
      <c r="F5161">
        <v>3</v>
      </c>
      <c r="G5161" s="4">
        <v>20.783505154639176</v>
      </c>
      <c r="H5161" s="4">
        <v>0</v>
      </c>
      <c r="I5161" s="4">
        <v>0</v>
      </c>
      <c r="J5161" s="4">
        <v>0</v>
      </c>
      <c r="K5161" s="4">
        <v>3.463917525773196</v>
      </c>
    </row>
    <row r="5162" spans="1:11">
      <c r="A5162">
        <v>2004</v>
      </c>
      <c r="B5162" t="s">
        <v>167</v>
      </c>
      <c r="C5162" t="s">
        <v>168</v>
      </c>
      <c r="D5162" t="s">
        <v>6</v>
      </c>
      <c r="E5162" t="s">
        <v>979</v>
      </c>
      <c r="F5162">
        <v>9</v>
      </c>
      <c r="G5162" s="4">
        <v>36.799999999999997</v>
      </c>
      <c r="H5162" s="4">
        <v>0</v>
      </c>
      <c r="I5162" s="4">
        <v>43.7</v>
      </c>
      <c r="J5162" s="4">
        <v>13.8</v>
      </c>
      <c r="K5162" s="4">
        <v>20.7</v>
      </c>
    </row>
    <row r="5163" spans="1:11">
      <c r="A5163">
        <v>2004</v>
      </c>
      <c r="B5163" t="s">
        <v>167</v>
      </c>
      <c r="C5163" t="s">
        <v>168</v>
      </c>
      <c r="D5163" t="s">
        <v>6</v>
      </c>
      <c r="E5163" t="s">
        <v>976</v>
      </c>
      <c r="F5163">
        <v>31</v>
      </c>
      <c r="G5163" s="4">
        <v>91.803191489361708</v>
      </c>
      <c r="H5163" s="4">
        <v>0</v>
      </c>
      <c r="I5163" s="4">
        <v>75.111702127659584</v>
      </c>
      <c r="J5163" s="4">
        <v>27.819148936170212</v>
      </c>
      <c r="K5163" s="4">
        <v>119.62234042553192</v>
      </c>
    </row>
    <row r="5164" spans="1:11">
      <c r="A5164">
        <v>2006</v>
      </c>
      <c r="B5164" t="s">
        <v>167</v>
      </c>
      <c r="C5164" t="s">
        <v>168</v>
      </c>
      <c r="D5164" t="s">
        <v>6</v>
      </c>
      <c r="E5164" t="s">
        <v>978</v>
      </c>
      <c r="F5164">
        <v>62</v>
      </c>
      <c r="G5164" s="4">
        <v>1680.1380798274004</v>
      </c>
      <c r="H5164" s="4">
        <v>5.3678532901833869</v>
      </c>
      <c r="I5164" s="4">
        <v>222.76591154261055</v>
      </c>
      <c r="J5164" s="4">
        <v>45.62675296655879</v>
      </c>
      <c r="K5164" s="4">
        <v>107.35706580366775</v>
      </c>
    </row>
    <row r="5165" spans="1:11">
      <c r="A5165">
        <v>2006</v>
      </c>
      <c r="B5165" t="s">
        <v>167</v>
      </c>
      <c r="C5165" t="s">
        <v>168</v>
      </c>
      <c r="D5165" t="s">
        <v>6</v>
      </c>
      <c r="E5165" t="s">
        <v>6</v>
      </c>
      <c r="F5165">
        <v>609</v>
      </c>
      <c r="G5165" s="4">
        <v>3593.6109422492405</v>
      </c>
      <c r="H5165" s="4">
        <v>37.355623100303951</v>
      </c>
      <c r="I5165" s="4">
        <v>1778.1276595744682</v>
      </c>
      <c r="J5165" s="4">
        <v>459.47416413373861</v>
      </c>
      <c r="K5165" s="4">
        <v>971.24620060790278</v>
      </c>
    </row>
    <row r="5166" spans="1:11">
      <c r="A5166">
        <v>2006</v>
      </c>
      <c r="B5166" t="s">
        <v>167</v>
      </c>
      <c r="C5166" t="s">
        <v>168</v>
      </c>
      <c r="D5166" t="s">
        <v>6</v>
      </c>
      <c r="E5166" t="s">
        <v>537</v>
      </c>
      <c r="F5166">
        <v>307</v>
      </c>
      <c r="G5166" s="4">
        <v>917.93320235756391</v>
      </c>
      <c r="H5166" s="4">
        <v>3.37475442043222</v>
      </c>
      <c r="I5166" s="4">
        <v>823.44007858546161</v>
      </c>
      <c r="J5166" s="4">
        <v>350.97445972495086</v>
      </c>
      <c r="K5166" s="4">
        <v>421.84430255402748</v>
      </c>
    </row>
    <row r="5167" spans="1:11">
      <c r="A5167">
        <v>2006</v>
      </c>
      <c r="B5167" t="s">
        <v>167</v>
      </c>
      <c r="C5167" t="s">
        <v>168</v>
      </c>
      <c r="D5167" t="s">
        <v>6</v>
      </c>
      <c r="E5167" t="s">
        <v>677</v>
      </c>
      <c r="F5167">
        <v>9</v>
      </c>
      <c r="G5167" s="4">
        <v>46</v>
      </c>
      <c r="H5167" s="4">
        <v>0</v>
      </c>
      <c r="I5167" s="4">
        <v>17.25</v>
      </c>
      <c r="J5167" s="4">
        <v>2.875</v>
      </c>
      <c r="K5167" s="4">
        <v>11.5</v>
      </c>
    </row>
    <row r="5168" spans="1:11">
      <c r="A5168">
        <v>2006</v>
      </c>
      <c r="B5168" t="s">
        <v>167</v>
      </c>
      <c r="C5168" t="s">
        <v>168</v>
      </c>
      <c r="D5168" t="s">
        <v>6</v>
      </c>
      <c r="E5168" t="s">
        <v>694</v>
      </c>
      <c r="F5168">
        <v>4</v>
      </c>
      <c r="G5168" s="4">
        <v>3.644946808510638</v>
      </c>
      <c r="H5168" s="4">
        <v>0</v>
      </c>
      <c r="I5168" s="4">
        <v>0</v>
      </c>
      <c r="J5168" s="4">
        <v>3.644946808510638</v>
      </c>
      <c r="K5168" s="4">
        <v>0</v>
      </c>
    </row>
    <row r="5169" spans="1:11">
      <c r="A5169">
        <v>2006</v>
      </c>
      <c r="B5169" t="s">
        <v>167</v>
      </c>
      <c r="C5169" t="s">
        <v>168</v>
      </c>
      <c r="D5169" t="s">
        <v>6</v>
      </c>
      <c r="E5169" t="s">
        <v>977</v>
      </c>
      <c r="F5169">
        <v>3</v>
      </c>
      <c r="G5169" s="4">
        <v>3.4113475177304964</v>
      </c>
      <c r="H5169" s="4">
        <v>0</v>
      </c>
      <c r="I5169" s="4">
        <v>13.645390070921986</v>
      </c>
      <c r="J5169" s="4">
        <v>3.4113475177304964</v>
      </c>
      <c r="K5169" s="4">
        <v>0</v>
      </c>
    </row>
    <row r="5170" spans="1:11">
      <c r="A5170">
        <v>2006</v>
      </c>
      <c r="B5170" t="s">
        <v>167</v>
      </c>
      <c r="C5170" t="s">
        <v>168</v>
      </c>
      <c r="D5170" t="s">
        <v>6</v>
      </c>
      <c r="E5170" t="s">
        <v>979</v>
      </c>
      <c r="F5170">
        <v>10</v>
      </c>
      <c r="G5170" s="4">
        <v>16.722222222222221</v>
      </c>
      <c r="H5170" s="4">
        <v>0</v>
      </c>
      <c r="I5170" s="4">
        <v>26.755555555555556</v>
      </c>
      <c r="J5170" s="4">
        <v>3.3444444444444446</v>
      </c>
      <c r="K5170" s="4">
        <v>6.6888888888888891</v>
      </c>
    </row>
    <row r="5171" spans="1:11">
      <c r="A5171">
        <v>2006</v>
      </c>
      <c r="B5171" t="s">
        <v>167</v>
      </c>
      <c r="C5171" t="s">
        <v>168</v>
      </c>
      <c r="D5171" t="s">
        <v>6</v>
      </c>
      <c r="E5171" t="s">
        <v>976</v>
      </c>
      <c r="F5171">
        <v>33</v>
      </c>
      <c r="G5171" s="4">
        <v>103.69680851063829</v>
      </c>
      <c r="H5171" s="4">
        <v>0</v>
      </c>
      <c r="I5171" s="4">
        <v>8.8882978723404253</v>
      </c>
      <c r="J5171" s="4">
        <v>2.9627659574468086</v>
      </c>
      <c r="K5171" s="4">
        <v>0</v>
      </c>
    </row>
    <row r="5172" spans="1:11">
      <c r="A5172">
        <v>1968</v>
      </c>
      <c r="B5172" t="s">
        <v>169</v>
      </c>
      <c r="C5172" t="s">
        <v>170</v>
      </c>
      <c r="D5172" t="s">
        <v>6</v>
      </c>
      <c r="E5172" t="s">
        <v>534</v>
      </c>
      <c r="F5172">
        <v>20</v>
      </c>
      <c r="G5172" s="4">
        <v>41</v>
      </c>
      <c r="H5172" s="4">
        <v>32</v>
      </c>
      <c r="I5172" s="4">
        <v>0</v>
      </c>
      <c r="J5172" s="4">
        <v>0</v>
      </c>
      <c r="K5172" s="4">
        <v>0</v>
      </c>
    </row>
    <row r="5173" spans="1:11">
      <c r="A5173">
        <v>1970</v>
      </c>
      <c r="B5173" t="s">
        <v>169</v>
      </c>
      <c r="C5173" t="s">
        <v>170</v>
      </c>
      <c r="D5173" t="s">
        <v>6</v>
      </c>
      <c r="E5173" t="s">
        <v>534</v>
      </c>
      <c r="F5173">
        <v>5</v>
      </c>
      <c r="G5173" s="4">
        <v>16</v>
      </c>
      <c r="H5173" s="4">
        <v>0</v>
      </c>
      <c r="I5173" s="4">
        <v>0</v>
      </c>
      <c r="J5173" s="4">
        <v>0</v>
      </c>
      <c r="K5173" s="4">
        <v>0</v>
      </c>
    </row>
    <row r="5174" spans="1:11">
      <c r="A5174">
        <v>1971</v>
      </c>
      <c r="B5174" t="s">
        <v>169</v>
      </c>
      <c r="C5174" t="s">
        <v>170</v>
      </c>
      <c r="D5174" t="s">
        <v>6</v>
      </c>
      <c r="E5174" t="s">
        <v>534</v>
      </c>
      <c r="F5174">
        <v>4</v>
      </c>
      <c r="G5174" s="4">
        <v>29</v>
      </c>
      <c r="H5174" s="4">
        <v>0</v>
      </c>
      <c r="I5174" s="4">
        <v>0</v>
      </c>
      <c r="J5174" s="4">
        <v>0</v>
      </c>
      <c r="K5174" s="4">
        <v>0</v>
      </c>
    </row>
    <row r="5175" spans="1:11">
      <c r="A5175">
        <v>1972</v>
      </c>
      <c r="B5175" t="s">
        <v>169</v>
      </c>
      <c r="C5175" t="s">
        <v>170</v>
      </c>
      <c r="D5175" t="s">
        <v>6</v>
      </c>
      <c r="E5175" t="s">
        <v>534</v>
      </c>
      <c r="F5175">
        <v>1</v>
      </c>
      <c r="G5175" s="4">
        <v>3</v>
      </c>
      <c r="H5175" s="4">
        <v>0</v>
      </c>
      <c r="I5175" s="4">
        <v>0</v>
      </c>
      <c r="J5175" s="4">
        <v>0</v>
      </c>
      <c r="K5175" s="4">
        <v>0</v>
      </c>
    </row>
    <row r="5176" spans="1:11">
      <c r="A5176">
        <v>1978</v>
      </c>
      <c r="B5176" t="s">
        <v>169</v>
      </c>
      <c r="C5176" t="s">
        <v>170</v>
      </c>
      <c r="D5176" t="s">
        <v>6</v>
      </c>
      <c r="E5176" t="s">
        <v>534</v>
      </c>
      <c r="F5176">
        <v>18</v>
      </c>
      <c r="G5176" s="4">
        <v>114</v>
      </c>
      <c r="H5176" s="4">
        <v>0</v>
      </c>
      <c r="I5176" s="4">
        <v>3</v>
      </c>
      <c r="J5176" s="4">
        <v>0</v>
      </c>
      <c r="K5176" s="4">
        <v>0</v>
      </c>
    </row>
    <row r="5177" spans="1:11">
      <c r="A5177">
        <v>1981</v>
      </c>
      <c r="B5177" t="s">
        <v>169</v>
      </c>
      <c r="C5177" t="s">
        <v>170</v>
      </c>
      <c r="D5177" t="s">
        <v>6</v>
      </c>
      <c r="E5177" t="s">
        <v>534</v>
      </c>
      <c r="F5177">
        <v>6</v>
      </c>
      <c r="G5177" s="4">
        <v>7</v>
      </c>
      <c r="H5177" s="4">
        <v>0</v>
      </c>
      <c r="I5177" s="4">
        <v>0</v>
      </c>
      <c r="J5177" s="4">
        <v>0</v>
      </c>
      <c r="K5177" s="4">
        <v>0</v>
      </c>
    </row>
    <row r="5178" spans="1:11">
      <c r="A5178">
        <v>1982</v>
      </c>
      <c r="B5178" t="s">
        <v>169</v>
      </c>
      <c r="C5178" t="s">
        <v>170</v>
      </c>
      <c r="D5178" t="s">
        <v>6</v>
      </c>
      <c r="E5178" t="s">
        <v>534</v>
      </c>
      <c r="F5178">
        <v>3</v>
      </c>
      <c r="G5178" s="4">
        <v>6</v>
      </c>
      <c r="H5178" s="4">
        <v>2</v>
      </c>
      <c r="I5178" s="4">
        <v>5</v>
      </c>
      <c r="J5178" s="4">
        <v>0</v>
      </c>
      <c r="K5178" s="4">
        <v>0</v>
      </c>
    </row>
    <row r="5179" spans="1:11">
      <c r="A5179">
        <v>1983</v>
      </c>
      <c r="B5179" t="s">
        <v>169</v>
      </c>
      <c r="C5179" t="s">
        <v>170</v>
      </c>
      <c r="D5179" t="s">
        <v>6</v>
      </c>
      <c r="E5179" t="s">
        <v>534</v>
      </c>
      <c r="F5179">
        <v>9</v>
      </c>
      <c r="G5179" s="4">
        <v>9</v>
      </c>
      <c r="H5179" s="4">
        <v>0</v>
      </c>
      <c r="I5179" s="4">
        <v>0</v>
      </c>
      <c r="J5179" s="4">
        <v>0</v>
      </c>
      <c r="K5179" s="4">
        <v>0</v>
      </c>
    </row>
    <row r="5180" spans="1:11">
      <c r="A5180">
        <v>1984</v>
      </c>
      <c r="B5180" t="s">
        <v>169</v>
      </c>
      <c r="C5180" t="s">
        <v>170</v>
      </c>
      <c r="D5180" t="s">
        <v>6</v>
      </c>
      <c r="E5180" t="s">
        <v>6</v>
      </c>
      <c r="F5180">
        <v>13</v>
      </c>
      <c r="G5180" s="4">
        <v>30</v>
      </c>
      <c r="H5180" s="4">
        <v>0</v>
      </c>
      <c r="I5180" s="4">
        <v>30</v>
      </c>
      <c r="J5180" s="4">
        <v>0</v>
      </c>
      <c r="K5180" s="4">
        <v>0</v>
      </c>
    </row>
    <row r="5181" spans="1:11">
      <c r="A5181">
        <v>1985</v>
      </c>
      <c r="B5181" t="s">
        <v>169</v>
      </c>
      <c r="C5181" t="s">
        <v>170</v>
      </c>
      <c r="D5181" t="s">
        <v>6</v>
      </c>
      <c r="E5181" t="s">
        <v>6</v>
      </c>
      <c r="F5181">
        <v>3</v>
      </c>
      <c r="G5181" s="4">
        <v>3</v>
      </c>
      <c r="H5181" s="4">
        <v>0</v>
      </c>
      <c r="I5181" s="4">
        <v>0</v>
      </c>
      <c r="J5181" s="4">
        <v>0</v>
      </c>
      <c r="K5181" s="4">
        <v>0</v>
      </c>
    </row>
    <row r="5182" spans="1:11">
      <c r="A5182">
        <v>1985</v>
      </c>
      <c r="B5182" t="s">
        <v>169</v>
      </c>
      <c r="C5182" t="s">
        <v>170</v>
      </c>
      <c r="D5182" t="s">
        <v>6</v>
      </c>
      <c r="E5182" t="s">
        <v>537</v>
      </c>
      <c r="F5182">
        <v>3</v>
      </c>
      <c r="G5182" s="4">
        <v>6</v>
      </c>
      <c r="H5182" s="4">
        <v>0</v>
      </c>
      <c r="I5182" s="4">
        <v>0</v>
      </c>
      <c r="J5182" s="4">
        <v>0</v>
      </c>
      <c r="K5182" s="4">
        <v>0</v>
      </c>
    </row>
    <row r="5183" spans="1:11">
      <c r="A5183">
        <v>1985</v>
      </c>
      <c r="B5183" t="s">
        <v>169</v>
      </c>
      <c r="C5183" t="s">
        <v>170</v>
      </c>
      <c r="D5183" t="s">
        <v>6</v>
      </c>
      <c r="E5183" t="s">
        <v>979</v>
      </c>
      <c r="F5183">
        <v>3</v>
      </c>
      <c r="G5183" s="4">
        <v>11</v>
      </c>
      <c r="H5183" s="4">
        <v>5</v>
      </c>
      <c r="I5183" s="4">
        <v>0</v>
      </c>
      <c r="J5183" s="4">
        <v>0</v>
      </c>
      <c r="K5183" s="4">
        <v>0</v>
      </c>
    </row>
    <row r="5184" spans="1:11">
      <c r="A5184">
        <v>1989</v>
      </c>
      <c r="B5184" t="s">
        <v>169</v>
      </c>
      <c r="C5184" t="s">
        <v>170</v>
      </c>
      <c r="D5184" t="s">
        <v>6</v>
      </c>
      <c r="E5184" t="s">
        <v>6</v>
      </c>
      <c r="F5184">
        <v>5</v>
      </c>
      <c r="G5184" s="4">
        <v>5</v>
      </c>
      <c r="H5184" s="4">
        <v>0</v>
      </c>
      <c r="I5184" s="4">
        <v>0</v>
      </c>
      <c r="J5184" s="4">
        <v>0</v>
      </c>
      <c r="K5184" s="4">
        <v>0</v>
      </c>
    </row>
    <row r="5185" spans="1:11">
      <c r="A5185">
        <v>1991</v>
      </c>
      <c r="B5185" t="s">
        <v>169</v>
      </c>
      <c r="C5185" t="s">
        <v>170</v>
      </c>
      <c r="D5185" t="s">
        <v>6</v>
      </c>
      <c r="E5185" t="s">
        <v>978</v>
      </c>
      <c r="F5185">
        <v>2</v>
      </c>
      <c r="G5185" s="4">
        <v>2</v>
      </c>
      <c r="H5185" s="4">
        <v>0</v>
      </c>
      <c r="I5185" s="4">
        <v>0</v>
      </c>
      <c r="J5185" s="4">
        <v>0</v>
      </c>
      <c r="K5185" s="4">
        <v>0</v>
      </c>
    </row>
    <row r="5186" spans="1:11">
      <c r="A5186">
        <v>1995</v>
      </c>
      <c r="B5186" t="s">
        <v>169</v>
      </c>
      <c r="C5186" t="s">
        <v>170</v>
      </c>
      <c r="D5186" t="s">
        <v>6</v>
      </c>
      <c r="E5186" t="s">
        <v>537</v>
      </c>
      <c r="F5186">
        <v>3</v>
      </c>
      <c r="G5186" s="4">
        <v>3</v>
      </c>
      <c r="H5186" s="4">
        <v>0</v>
      </c>
      <c r="I5186" s="4">
        <v>0</v>
      </c>
      <c r="J5186" s="4">
        <v>0</v>
      </c>
      <c r="K5186" s="4">
        <v>0</v>
      </c>
    </row>
    <row r="5187" spans="1:11">
      <c r="A5187">
        <v>1996</v>
      </c>
      <c r="B5187" t="s">
        <v>169</v>
      </c>
      <c r="C5187" t="s">
        <v>170</v>
      </c>
      <c r="D5187" t="s">
        <v>6</v>
      </c>
      <c r="E5187" t="s">
        <v>6</v>
      </c>
      <c r="F5187">
        <v>7</v>
      </c>
      <c r="G5187" s="4">
        <v>7</v>
      </c>
      <c r="H5187" s="4">
        <v>0</v>
      </c>
      <c r="I5187" s="4">
        <v>0</v>
      </c>
      <c r="J5187" s="4">
        <v>0</v>
      </c>
      <c r="K5187" s="4">
        <v>0</v>
      </c>
    </row>
    <row r="5188" spans="1:11">
      <c r="A5188">
        <v>2006</v>
      </c>
      <c r="B5188" t="s">
        <v>169</v>
      </c>
      <c r="C5188" t="s">
        <v>170</v>
      </c>
      <c r="D5188" t="s">
        <v>6</v>
      </c>
      <c r="E5188" t="s">
        <v>978</v>
      </c>
      <c r="F5188">
        <v>3</v>
      </c>
      <c r="G5188" s="4">
        <v>2.6839266450916934</v>
      </c>
      <c r="H5188" s="4">
        <v>0</v>
      </c>
      <c r="I5188" s="4">
        <v>2.6839266450916934</v>
      </c>
      <c r="J5188" s="4">
        <v>0</v>
      </c>
      <c r="K5188" s="4">
        <v>0</v>
      </c>
    </row>
    <row r="5189" spans="1:11">
      <c r="A5189">
        <v>2006</v>
      </c>
      <c r="B5189" t="s">
        <v>169</v>
      </c>
      <c r="C5189" t="s">
        <v>170</v>
      </c>
      <c r="D5189" t="s">
        <v>6</v>
      </c>
      <c r="E5189" t="s">
        <v>6</v>
      </c>
      <c r="F5189">
        <v>11</v>
      </c>
      <c r="G5189" s="4">
        <v>14.94224924012158</v>
      </c>
      <c r="H5189" s="4">
        <v>0</v>
      </c>
      <c r="I5189" s="4">
        <v>14.94224924012158</v>
      </c>
      <c r="J5189" s="4">
        <v>0</v>
      </c>
      <c r="K5189" s="4">
        <v>0</v>
      </c>
    </row>
    <row r="5190" spans="1:11">
      <c r="A5190">
        <v>1973</v>
      </c>
      <c r="B5190" t="s">
        <v>261</v>
      </c>
      <c r="C5190" t="s">
        <v>262</v>
      </c>
      <c r="D5190" t="s">
        <v>6</v>
      </c>
      <c r="E5190" t="s">
        <v>534</v>
      </c>
      <c r="F5190">
        <v>10</v>
      </c>
      <c r="G5190" s="4">
        <v>67</v>
      </c>
      <c r="H5190" s="4">
        <v>31</v>
      </c>
      <c r="I5190" s="4">
        <v>10</v>
      </c>
      <c r="J5190" s="4">
        <v>0</v>
      </c>
      <c r="K5190" s="4">
        <v>0</v>
      </c>
    </row>
    <row r="5191" spans="1:11">
      <c r="A5191">
        <v>1974</v>
      </c>
      <c r="B5191" t="s">
        <v>261</v>
      </c>
      <c r="C5191" t="s">
        <v>262</v>
      </c>
      <c r="D5191" t="s">
        <v>6</v>
      </c>
      <c r="E5191" t="s">
        <v>534</v>
      </c>
      <c r="F5191">
        <v>19</v>
      </c>
      <c r="G5191" s="4">
        <v>190</v>
      </c>
      <c r="H5191" s="4">
        <v>61</v>
      </c>
      <c r="I5191" s="4">
        <v>39</v>
      </c>
      <c r="J5191" s="4">
        <v>0</v>
      </c>
      <c r="K5191" s="4">
        <v>0</v>
      </c>
    </row>
    <row r="5192" spans="1:11">
      <c r="A5192">
        <v>1975</v>
      </c>
      <c r="B5192" t="s">
        <v>261</v>
      </c>
      <c r="C5192" t="s">
        <v>262</v>
      </c>
      <c r="D5192" t="s">
        <v>6</v>
      </c>
      <c r="E5192" t="s">
        <v>534</v>
      </c>
      <c r="F5192">
        <v>13</v>
      </c>
      <c r="G5192" s="4">
        <v>105</v>
      </c>
      <c r="H5192" s="4">
        <v>27</v>
      </c>
      <c r="I5192" s="4">
        <v>34</v>
      </c>
      <c r="J5192" s="4">
        <v>0</v>
      </c>
      <c r="K5192" s="4">
        <v>0</v>
      </c>
    </row>
    <row r="5193" spans="1:11">
      <c r="A5193">
        <v>1977</v>
      </c>
      <c r="B5193" t="s">
        <v>261</v>
      </c>
      <c r="C5193" t="s">
        <v>262</v>
      </c>
      <c r="D5193" t="s">
        <v>6</v>
      </c>
      <c r="E5193" t="s">
        <v>534</v>
      </c>
      <c r="F5193">
        <v>13</v>
      </c>
      <c r="G5193" s="4">
        <v>39</v>
      </c>
      <c r="H5193" s="4">
        <v>20</v>
      </c>
      <c r="I5193" s="4">
        <v>8</v>
      </c>
      <c r="J5193" s="4">
        <v>0</v>
      </c>
      <c r="K5193" s="4">
        <v>0</v>
      </c>
    </row>
    <row r="5194" spans="1:11">
      <c r="A5194">
        <v>1978</v>
      </c>
      <c r="B5194" t="s">
        <v>261</v>
      </c>
      <c r="C5194" t="s">
        <v>262</v>
      </c>
      <c r="D5194" t="s">
        <v>6</v>
      </c>
      <c r="E5194" t="s">
        <v>534</v>
      </c>
      <c r="F5194">
        <v>7</v>
      </c>
      <c r="G5194" s="4">
        <v>18</v>
      </c>
      <c r="H5194" s="4">
        <v>0</v>
      </c>
      <c r="I5194" s="4">
        <v>3</v>
      </c>
      <c r="J5194" s="4">
        <v>0</v>
      </c>
      <c r="K5194" s="4">
        <v>0</v>
      </c>
    </row>
    <row r="5195" spans="1:11">
      <c r="A5195">
        <v>1979</v>
      </c>
      <c r="B5195" t="s">
        <v>261</v>
      </c>
      <c r="C5195" t="s">
        <v>262</v>
      </c>
      <c r="D5195" t="s">
        <v>6</v>
      </c>
      <c r="E5195" t="s">
        <v>534</v>
      </c>
      <c r="F5195">
        <v>12</v>
      </c>
      <c r="G5195" s="4">
        <v>120</v>
      </c>
      <c r="H5195" s="4">
        <v>20</v>
      </c>
      <c r="I5195" s="4">
        <v>33</v>
      </c>
      <c r="J5195" s="4">
        <v>0</v>
      </c>
      <c r="K5195" s="4">
        <v>0</v>
      </c>
    </row>
    <row r="5196" spans="1:11">
      <c r="A5196">
        <v>1980</v>
      </c>
      <c r="B5196" t="s">
        <v>261</v>
      </c>
      <c r="C5196" t="s">
        <v>262</v>
      </c>
      <c r="D5196" t="s">
        <v>6</v>
      </c>
      <c r="E5196" t="s">
        <v>534</v>
      </c>
      <c r="F5196">
        <v>11</v>
      </c>
      <c r="G5196" s="4">
        <v>111</v>
      </c>
      <c r="H5196" s="4">
        <v>43</v>
      </c>
      <c r="I5196" s="4">
        <v>230</v>
      </c>
      <c r="J5196" s="4">
        <v>0</v>
      </c>
      <c r="K5196" s="4">
        <v>0</v>
      </c>
    </row>
    <row r="5197" spans="1:11">
      <c r="A5197">
        <v>1981</v>
      </c>
      <c r="B5197" t="s">
        <v>261</v>
      </c>
      <c r="C5197" t="s">
        <v>262</v>
      </c>
      <c r="D5197" t="s">
        <v>6</v>
      </c>
      <c r="E5197" t="s">
        <v>534</v>
      </c>
      <c r="F5197">
        <v>14</v>
      </c>
      <c r="G5197" s="4">
        <v>44</v>
      </c>
      <c r="H5197" s="4">
        <v>7</v>
      </c>
      <c r="I5197" s="4">
        <v>29</v>
      </c>
      <c r="J5197" s="4">
        <v>0</v>
      </c>
      <c r="K5197" s="4">
        <v>0</v>
      </c>
    </row>
    <row r="5198" spans="1:11">
      <c r="A5198">
        <v>1982</v>
      </c>
      <c r="B5198" t="s">
        <v>261</v>
      </c>
      <c r="C5198" t="s">
        <v>262</v>
      </c>
      <c r="D5198" t="s">
        <v>6</v>
      </c>
      <c r="E5198" t="s">
        <v>534</v>
      </c>
      <c r="F5198">
        <v>10</v>
      </c>
      <c r="G5198" s="4">
        <v>39</v>
      </c>
      <c r="H5198" s="4">
        <v>7</v>
      </c>
      <c r="I5198" s="4">
        <v>50</v>
      </c>
      <c r="J5198" s="4">
        <v>0</v>
      </c>
      <c r="K5198" s="4">
        <v>0</v>
      </c>
    </row>
    <row r="5199" spans="1:11">
      <c r="A5199">
        <v>1983</v>
      </c>
      <c r="B5199" t="s">
        <v>261</v>
      </c>
      <c r="C5199" t="s">
        <v>262</v>
      </c>
      <c r="D5199" t="s">
        <v>6</v>
      </c>
      <c r="E5199" t="s">
        <v>534</v>
      </c>
      <c r="F5199">
        <v>22</v>
      </c>
      <c r="G5199" s="4">
        <v>87</v>
      </c>
      <c r="H5199" s="4">
        <v>13</v>
      </c>
      <c r="I5199" s="4">
        <v>30</v>
      </c>
      <c r="J5199" s="4">
        <v>0</v>
      </c>
      <c r="K5199" s="4">
        <v>0</v>
      </c>
    </row>
    <row r="5200" spans="1:11">
      <c r="A5200">
        <v>1984</v>
      </c>
      <c r="B5200" t="s">
        <v>261</v>
      </c>
      <c r="C5200" t="s">
        <v>262</v>
      </c>
      <c r="D5200" t="s">
        <v>6</v>
      </c>
      <c r="E5200" t="s">
        <v>6</v>
      </c>
      <c r="F5200">
        <v>43</v>
      </c>
      <c r="G5200" s="4">
        <v>193</v>
      </c>
      <c r="H5200" s="4">
        <v>21</v>
      </c>
      <c r="I5200" s="4">
        <v>244</v>
      </c>
      <c r="J5200" s="4">
        <v>0</v>
      </c>
      <c r="K5200" s="4">
        <v>0</v>
      </c>
    </row>
    <row r="5201" spans="1:11">
      <c r="A5201">
        <v>1985</v>
      </c>
      <c r="B5201" t="s">
        <v>261</v>
      </c>
      <c r="C5201" t="s">
        <v>262</v>
      </c>
      <c r="D5201" t="s">
        <v>6</v>
      </c>
      <c r="E5201" t="s">
        <v>6</v>
      </c>
      <c r="F5201">
        <v>10</v>
      </c>
      <c r="G5201" s="4">
        <v>90</v>
      </c>
      <c r="H5201" s="4">
        <v>7</v>
      </c>
      <c r="I5201" s="4">
        <v>138</v>
      </c>
      <c r="J5201" s="4">
        <v>7</v>
      </c>
      <c r="K5201" s="4">
        <v>0</v>
      </c>
    </row>
    <row r="5202" spans="1:11">
      <c r="A5202">
        <v>1986</v>
      </c>
      <c r="B5202" t="s">
        <v>261</v>
      </c>
      <c r="C5202" t="s">
        <v>262</v>
      </c>
      <c r="D5202" t="s">
        <v>6</v>
      </c>
      <c r="E5202" t="s">
        <v>6</v>
      </c>
      <c r="F5202">
        <v>4</v>
      </c>
      <c r="G5202" s="4">
        <v>4</v>
      </c>
      <c r="H5202" s="4">
        <v>0</v>
      </c>
      <c r="I5202" s="4">
        <v>4</v>
      </c>
      <c r="J5202" s="4">
        <v>0</v>
      </c>
      <c r="K5202" s="4">
        <v>0</v>
      </c>
    </row>
    <row r="5203" spans="1:11">
      <c r="A5203">
        <v>1986</v>
      </c>
      <c r="B5203" t="s">
        <v>261</v>
      </c>
      <c r="C5203" t="s">
        <v>262</v>
      </c>
      <c r="D5203" t="s">
        <v>6</v>
      </c>
      <c r="E5203" t="s">
        <v>537</v>
      </c>
      <c r="F5203">
        <v>3</v>
      </c>
      <c r="G5203" s="4">
        <v>3</v>
      </c>
      <c r="H5203" s="4">
        <v>0</v>
      </c>
      <c r="I5203" s="4">
        <v>0</v>
      </c>
      <c r="J5203" s="4">
        <v>0</v>
      </c>
      <c r="K5203" s="4">
        <v>0</v>
      </c>
    </row>
    <row r="5204" spans="1:11">
      <c r="A5204">
        <v>1987</v>
      </c>
      <c r="B5204" t="s">
        <v>261</v>
      </c>
      <c r="C5204" t="s">
        <v>262</v>
      </c>
      <c r="D5204" t="s">
        <v>6</v>
      </c>
      <c r="E5204" t="s">
        <v>6</v>
      </c>
      <c r="F5204">
        <v>8</v>
      </c>
      <c r="G5204" s="4">
        <v>36</v>
      </c>
      <c r="H5204" s="4">
        <v>0</v>
      </c>
      <c r="I5204" s="4">
        <v>32</v>
      </c>
      <c r="J5204" s="4">
        <v>0</v>
      </c>
      <c r="K5204" s="4">
        <v>0</v>
      </c>
    </row>
    <row r="5205" spans="1:11">
      <c r="A5205">
        <v>1988</v>
      </c>
      <c r="B5205" t="s">
        <v>261</v>
      </c>
      <c r="C5205" t="s">
        <v>262</v>
      </c>
      <c r="D5205" t="s">
        <v>6</v>
      </c>
      <c r="E5205" t="s">
        <v>6</v>
      </c>
      <c r="F5205">
        <v>9</v>
      </c>
      <c r="G5205" s="4">
        <v>40</v>
      </c>
      <c r="H5205" s="4">
        <v>0</v>
      </c>
      <c r="I5205" s="4">
        <v>88</v>
      </c>
      <c r="J5205" s="4">
        <v>0</v>
      </c>
      <c r="K5205" s="4">
        <v>0</v>
      </c>
    </row>
    <row r="5206" spans="1:11">
      <c r="A5206">
        <v>1988</v>
      </c>
      <c r="B5206" t="s">
        <v>261</v>
      </c>
      <c r="C5206" t="s">
        <v>262</v>
      </c>
      <c r="D5206" t="s">
        <v>6</v>
      </c>
      <c r="E5206" t="s">
        <v>537</v>
      </c>
      <c r="F5206">
        <v>4</v>
      </c>
      <c r="G5206" s="4">
        <v>4</v>
      </c>
      <c r="H5206" s="4">
        <v>0</v>
      </c>
      <c r="I5206" s="4">
        <v>0</v>
      </c>
      <c r="J5206" s="4">
        <v>0</v>
      </c>
      <c r="K5206" s="4">
        <v>0</v>
      </c>
    </row>
    <row r="5207" spans="1:11">
      <c r="A5207">
        <v>1988</v>
      </c>
      <c r="B5207" t="s">
        <v>261</v>
      </c>
      <c r="C5207" t="s">
        <v>262</v>
      </c>
      <c r="D5207" t="s">
        <v>6</v>
      </c>
      <c r="E5207" t="s">
        <v>662</v>
      </c>
      <c r="F5207">
        <v>3</v>
      </c>
      <c r="G5207" s="4">
        <v>12</v>
      </c>
      <c r="H5207" s="4">
        <v>0</v>
      </c>
      <c r="I5207" s="4">
        <v>18</v>
      </c>
      <c r="J5207" s="4">
        <v>0</v>
      </c>
      <c r="K5207" s="4">
        <v>0</v>
      </c>
    </row>
    <row r="5208" spans="1:11">
      <c r="A5208">
        <v>1989</v>
      </c>
      <c r="B5208" t="s">
        <v>261</v>
      </c>
      <c r="C5208" t="s">
        <v>262</v>
      </c>
      <c r="D5208" t="s">
        <v>6</v>
      </c>
      <c r="E5208" t="s">
        <v>6</v>
      </c>
      <c r="F5208">
        <v>25</v>
      </c>
      <c r="G5208" s="4">
        <v>177</v>
      </c>
      <c r="H5208" s="4">
        <v>0</v>
      </c>
      <c r="I5208" s="4">
        <v>142</v>
      </c>
      <c r="J5208" s="4">
        <v>0</v>
      </c>
      <c r="K5208" s="4">
        <v>0</v>
      </c>
    </row>
    <row r="5209" spans="1:11">
      <c r="A5209">
        <v>1991</v>
      </c>
      <c r="B5209" t="s">
        <v>261</v>
      </c>
      <c r="C5209" t="s">
        <v>262</v>
      </c>
      <c r="D5209" t="s">
        <v>6</v>
      </c>
      <c r="E5209" t="s">
        <v>6</v>
      </c>
      <c r="F5209">
        <v>8</v>
      </c>
      <c r="G5209" s="4">
        <v>15</v>
      </c>
      <c r="H5209" s="4">
        <v>0</v>
      </c>
      <c r="I5209" s="4">
        <v>23</v>
      </c>
      <c r="J5209" s="4">
        <v>0</v>
      </c>
      <c r="K5209" s="4">
        <v>0</v>
      </c>
    </row>
    <row r="5210" spans="1:11">
      <c r="A5210">
        <v>1991</v>
      </c>
      <c r="B5210" t="s">
        <v>261</v>
      </c>
      <c r="C5210" t="s">
        <v>262</v>
      </c>
      <c r="D5210" t="s">
        <v>6</v>
      </c>
      <c r="E5210" t="s">
        <v>537</v>
      </c>
      <c r="F5210">
        <v>4</v>
      </c>
      <c r="G5210" s="4">
        <v>8</v>
      </c>
      <c r="H5210" s="4">
        <v>0</v>
      </c>
      <c r="I5210" s="4">
        <v>0</v>
      </c>
      <c r="J5210" s="4">
        <v>0</v>
      </c>
      <c r="K5210" s="4">
        <v>0</v>
      </c>
    </row>
    <row r="5211" spans="1:11">
      <c r="A5211">
        <v>1992</v>
      </c>
      <c r="B5211" t="s">
        <v>261</v>
      </c>
      <c r="C5211" t="s">
        <v>262</v>
      </c>
      <c r="D5211" t="s">
        <v>6</v>
      </c>
      <c r="E5211" t="s">
        <v>6</v>
      </c>
      <c r="F5211">
        <v>12</v>
      </c>
      <c r="G5211" s="4">
        <v>50</v>
      </c>
      <c r="H5211" s="4">
        <v>0</v>
      </c>
      <c r="I5211" s="4">
        <v>46</v>
      </c>
      <c r="J5211" s="4">
        <v>0</v>
      </c>
      <c r="K5211" s="4">
        <v>0</v>
      </c>
    </row>
    <row r="5212" spans="1:11">
      <c r="A5212">
        <v>1992</v>
      </c>
      <c r="B5212" t="s">
        <v>261</v>
      </c>
      <c r="C5212" t="s">
        <v>262</v>
      </c>
      <c r="D5212" t="s">
        <v>6</v>
      </c>
      <c r="E5212" t="s">
        <v>537</v>
      </c>
      <c r="F5212">
        <v>5</v>
      </c>
      <c r="G5212" s="4">
        <v>5</v>
      </c>
      <c r="H5212" s="4">
        <v>0</v>
      </c>
      <c r="I5212" s="4">
        <v>19</v>
      </c>
      <c r="J5212" s="4">
        <v>0</v>
      </c>
      <c r="K5212" s="4">
        <v>0</v>
      </c>
    </row>
    <row r="5213" spans="1:11">
      <c r="A5213">
        <v>1993</v>
      </c>
      <c r="B5213" t="s">
        <v>261</v>
      </c>
      <c r="C5213" t="s">
        <v>262</v>
      </c>
      <c r="D5213" t="s">
        <v>6</v>
      </c>
      <c r="E5213" t="s">
        <v>6</v>
      </c>
      <c r="F5213">
        <v>4</v>
      </c>
      <c r="G5213" s="4">
        <v>7</v>
      </c>
      <c r="H5213" s="4">
        <v>0</v>
      </c>
      <c r="I5213" s="4">
        <v>7</v>
      </c>
      <c r="J5213" s="4">
        <v>0</v>
      </c>
      <c r="K5213" s="4">
        <v>0</v>
      </c>
    </row>
    <row r="5214" spans="1:11">
      <c r="A5214">
        <v>1993</v>
      </c>
      <c r="B5214" t="s">
        <v>261</v>
      </c>
      <c r="C5214" t="s">
        <v>262</v>
      </c>
      <c r="D5214" t="s">
        <v>6</v>
      </c>
      <c r="E5214" t="s">
        <v>537</v>
      </c>
      <c r="F5214">
        <v>4</v>
      </c>
      <c r="G5214" s="4">
        <v>4</v>
      </c>
      <c r="H5214" s="4">
        <v>0</v>
      </c>
      <c r="I5214" s="4">
        <v>0</v>
      </c>
      <c r="J5214" s="4">
        <v>0</v>
      </c>
      <c r="K5214" s="4">
        <v>0</v>
      </c>
    </row>
    <row r="5215" spans="1:11">
      <c r="A5215">
        <v>1994</v>
      </c>
      <c r="B5215" t="s">
        <v>261</v>
      </c>
      <c r="C5215" t="s">
        <v>262</v>
      </c>
      <c r="D5215" t="s">
        <v>6</v>
      </c>
      <c r="E5215" t="s">
        <v>6</v>
      </c>
      <c r="F5215">
        <v>5</v>
      </c>
      <c r="G5215" s="4">
        <v>10</v>
      </c>
      <c r="H5215" s="4">
        <v>0</v>
      </c>
      <c r="I5215" s="4">
        <v>0</v>
      </c>
      <c r="J5215" s="4">
        <v>0</v>
      </c>
      <c r="K5215" s="4">
        <v>0</v>
      </c>
    </row>
    <row r="5216" spans="1:11">
      <c r="A5216">
        <v>1996</v>
      </c>
      <c r="B5216" t="s">
        <v>261</v>
      </c>
      <c r="C5216" t="s">
        <v>262</v>
      </c>
      <c r="D5216" t="s">
        <v>6</v>
      </c>
      <c r="E5216" t="s">
        <v>6</v>
      </c>
      <c r="F5216">
        <v>10</v>
      </c>
      <c r="G5216" s="4">
        <v>34</v>
      </c>
      <c r="H5216" s="4">
        <v>0</v>
      </c>
      <c r="I5216" s="4">
        <v>3</v>
      </c>
      <c r="J5216" s="4">
        <v>0</v>
      </c>
      <c r="K5216" s="4">
        <v>0</v>
      </c>
    </row>
    <row r="5217" spans="1:11">
      <c r="A5217">
        <v>1997</v>
      </c>
      <c r="B5217" t="s">
        <v>261</v>
      </c>
      <c r="C5217" t="s">
        <v>262</v>
      </c>
      <c r="D5217" t="s">
        <v>6</v>
      </c>
      <c r="E5217" t="s">
        <v>6</v>
      </c>
      <c r="F5217">
        <v>3</v>
      </c>
      <c r="G5217" s="4">
        <v>31.784930504754939</v>
      </c>
      <c r="H5217" s="4">
        <v>0</v>
      </c>
      <c r="I5217" s="4">
        <v>3.1784930504754936</v>
      </c>
      <c r="J5217" s="4">
        <v>0</v>
      </c>
      <c r="K5217" s="4">
        <v>0</v>
      </c>
    </row>
    <row r="5218" spans="1:11">
      <c r="A5218">
        <v>1998</v>
      </c>
      <c r="B5218" t="s">
        <v>261</v>
      </c>
      <c r="C5218" t="s">
        <v>262</v>
      </c>
      <c r="D5218" t="s">
        <v>6</v>
      </c>
      <c r="E5218" t="s">
        <v>6</v>
      </c>
      <c r="F5218">
        <v>14</v>
      </c>
      <c r="G5218" s="4">
        <v>100.94638069705094</v>
      </c>
      <c r="H5218" s="4">
        <v>0</v>
      </c>
      <c r="I5218" s="4">
        <v>91.332439678284175</v>
      </c>
      <c r="J5218" s="4">
        <v>0</v>
      </c>
      <c r="K5218" s="4">
        <v>0</v>
      </c>
    </row>
    <row r="5219" spans="1:11">
      <c r="A5219">
        <v>1998</v>
      </c>
      <c r="B5219" t="s">
        <v>261</v>
      </c>
      <c r="C5219" t="s">
        <v>262</v>
      </c>
      <c r="D5219" t="s">
        <v>6</v>
      </c>
      <c r="E5219" t="s">
        <v>537</v>
      </c>
      <c r="F5219">
        <v>4</v>
      </c>
      <c r="G5219" s="4">
        <v>4.3294930875576041</v>
      </c>
      <c r="H5219" s="4">
        <v>0</v>
      </c>
      <c r="I5219" s="4">
        <v>0</v>
      </c>
      <c r="J5219" s="4">
        <v>0</v>
      </c>
      <c r="K5219" s="4">
        <v>0</v>
      </c>
    </row>
    <row r="5220" spans="1:11">
      <c r="A5220">
        <v>1999</v>
      </c>
      <c r="B5220" t="s">
        <v>261</v>
      </c>
      <c r="C5220" t="s">
        <v>262</v>
      </c>
      <c r="D5220" t="s">
        <v>6</v>
      </c>
      <c r="E5220" t="s">
        <v>6</v>
      </c>
      <c r="F5220">
        <v>4</v>
      </c>
      <c r="G5220" s="4">
        <v>4.1965909090909088</v>
      </c>
      <c r="H5220" s="4">
        <v>0</v>
      </c>
      <c r="I5220" s="4">
        <v>4.1965909090909088</v>
      </c>
      <c r="J5220" s="4">
        <v>0</v>
      </c>
      <c r="K5220" s="4">
        <v>0</v>
      </c>
    </row>
    <row r="5221" spans="1:11">
      <c r="A5221">
        <v>2000</v>
      </c>
      <c r="B5221" t="s">
        <v>261</v>
      </c>
      <c r="C5221" t="s">
        <v>262</v>
      </c>
      <c r="D5221" t="s">
        <v>6</v>
      </c>
      <c r="E5221" t="s">
        <v>6</v>
      </c>
      <c r="F5221">
        <v>14</v>
      </c>
      <c r="G5221" s="4">
        <v>124.47675804529203</v>
      </c>
      <c r="H5221" s="4">
        <v>0</v>
      </c>
      <c r="I5221" s="4">
        <v>115.25625744934446</v>
      </c>
      <c r="J5221" s="4">
        <v>4.6102502979737778</v>
      </c>
      <c r="K5221" s="4">
        <v>0</v>
      </c>
    </row>
    <row r="5222" spans="1:11">
      <c r="A5222">
        <v>2001</v>
      </c>
      <c r="B5222" t="s">
        <v>261</v>
      </c>
      <c r="C5222" t="s">
        <v>262</v>
      </c>
      <c r="D5222" t="s">
        <v>6</v>
      </c>
      <c r="E5222" t="s">
        <v>6</v>
      </c>
      <c r="F5222">
        <v>4</v>
      </c>
      <c r="G5222" s="4">
        <v>29.721854304635762</v>
      </c>
      <c r="H5222" s="4">
        <v>0</v>
      </c>
      <c r="I5222" s="4">
        <v>22.29139072847682</v>
      </c>
      <c r="J5222" s="4">
        <v>0</v>
      </c>
      <c r="K5222" s="4">
        <v>0</v>
      </c>
    </row>
    <row r="5223" spans="1:11">
      <c r="A5223">
        <v>2001</v>
      </c>
      <c r="B5223" t="s">
        <v>261</v>
      </c>
      <c r="C5223" t="s">
        <v>262</v>
      </c>
      <c r="D5223" t="s">
        <v>6</v>
      </c>
      <c r="E5223" t="s">
        <v>537</v>
      </c>
      <c r="F5223">
        <v>4</v>
      </c>
      <c r="G5223" s="4">
        <v>26.059982486865149</v>
      </c>
      <c r="H5223" s="4">
        <v>0</v>
      </c>
      <c r="I5223" s="4">
        <v>3.7228546409807355</v>
      </c>
      <c r="J5223" s="4">
        <v>0</v>
      </c>
      <c r="K5223" s="4">
        <v>0</v>
      </c>
    </row>
    <row r="5224" spans="1:11">
      <c r="A5224">
        <v>2001</v>
      </c>
      <c r="B5224" t="s">
        <v>261</v>
      </c>
      <c r="C5224" t="s">
        <v>262</v>
      </c>
      <c r="D5224" t="s">
        <v>6</v>
      </c>
      <c r="E5224" t="s">
        <v>694</v>
      </c>
      <c r="F5224">
        <v>4</v>
      </c>
      <c r="G5224" s="4">
        <v>7.4105736782902145</v>
      </c>
      <c r="H5224" s="4">
        <v>0</v>
      </c>
      <c r="I5224" s="4">
        <v>22.231721034870642</v>
      </c>
      <c r="J5224" s="4">
        <v>0</v>
      </c>
      <c r="K5224" s="4">
        <v>0</v>
      </c>
    </row>
    <row r="5225" spans="1:11">
      <c r="A5225">
        <v>2002</v>
      </c>
      <c r="B5225" t="s">
        <v>261</v>
      </c>
      <c r="C5225" t="s">
        <v>262</v>
      </c>
      <c r="D5225" t="s">
        <v>6</v>
      </c>
      <c r="E5225" t="s">
        <v>6</v>
      </c>
      <c r="F5225">
        <v>10</v>
      </c>
      <c r="G5225" s="4">
        <v>40.252983293556085</v>
      </c>
      <c r="H5225" s="4">
        <v>0</v>
      </c>
      <c r="I5225" s="4">
        <v>16.772076372315034</v>
      </c>
      <c r="J5225" s="4">
        <v>0</v>
      </c>
      <c r="K5225" s="4">
        <v>0</v>
      </c>
    </row>
    <row r="5226" spans="1:11">
      <c r="A5226">
        <v>2003</v>
      </c>
      <c r="B5226" t="s">
        <v>261</v>
      </c>
      <c r="C5226" t="s">
        <v>262</v>
      </c>
      <c r="D5226" t="s">
        <v>6</v>
      </c>
      <c r="E5226" t="s">
        <v>978</v>
      </c>
      <c r="F5226">
        <v>2</v>
      </c>
      <c r="G5226" s="4">
        <v>6.6547155105222142</v>
      </c>
      <c r="H5226" s="4">
        <v>0</v>
      </c>
      <c r="I5226" s="4">
        <v>2.2182385035074046</v>
      </c>
      <c r="J5226" s="4">
        <v>0</v>
      </c>
      <c r="K5226" s="4">
        <v>0</v>
      </c>
    </row>
    <row r="5227" spans="1:11">
      <c r="A5227">
        <v>2003</v>
      </c>
      <c r="B5227" t="s">
        <v>261</v>
      </c>
      <c r="C5227" t="s">
        <v>262</v>
      </c>
      <c r="D5227" t="s">
        <v>6</v>
      </c>
      <c r="E5227" t="s">
        <v>6</v>
      </c>
      <c r="F5227">
        <v>4</v>
      </c>
      <c r="G5227" s="4">
        <v>3.9792207792207792</v>
      </c>
      <c r="H5227" s="4">
        <v>0</v>
      </c>
      <c r="I5227" s="4">
        <v>3.9792207792207792</v>
      </c>
      <c r="J5227" s="4">
        <v>0</v>
      </c>
      <c r="K5227" s="4">
        <v>0</v>
      </c>
    </row>
    <row r="5228" spans="1:11">
      <c r="A5228">
        <v>2004</v>
      </c>
      <c r="B5228" t="s">
        <v>261</v>
      </c>
      <c r="C5228" t="s">
        <v>262</v>
      </c>
      <c r="D5228" t="s">
        <v>6</v>
      </c>
      <c r="E5228" t="s">
        <v>6</v>
      </c>
      <c r="F5228">
        <v>4</v>
      </c>
      <c r="G5228" s="4">
        <v>3.7646153846153845</v>
      </c>
      <c r="H5228" s="4">
        <v>0</v>
      </c>
      <c r="I5228" s="4">
        <v>3.7646153846153845</v>
      </c>
      <c r="J5228" s="4">
        <v>0</v>
      </c>
      <c r="K5228" s="4">
        <v>0</v>
      </c>
    </row>
    <row r="5229" spans="1:11">
      <c r="A5229">
        <v>2006</v>
      </c>
      <c r="B5229" t="s">
        <v>261</v>
      </c>
      <c r="C5229" t="s">
        <v>262</v>
      </c>
      <c r="D5229" t="s">
        <v>6</v>
      </c>
      <c r="E5229" t="s">
        <v>6</v>
      </c>
      <c r="F5229">
        <v>7</v>
      </c>
      <c r="G5229" s="4">
        <v>26.148936170212764</v>
      </c>
      <c r="H5229" s="4">
        <v>0</v>
      </c>
      <c r="I5229" s="4">
        <v>11.206686930091184</v>
      </c>
      <c r="J5229" s="4">
        <v>0</v>
      </c>
      <c r="K5229" s="4">
        <v>0</v>
      </c>
    </row>
    <row r="5230" spans="1:11">
      <c r="A5230">
        <v>1968</v>
      </c>
      <c r="B5230" t="s">
        <v>171</v>
      </c>
      <c r="C5230" t="s">
        <v>172</v>
      </c>
      <c r="D5230" t="s">
        <v>6</v>
      </c>
      <c r="E5230" t="s">
        <v>534</v>
      </c>
      <c r="F5230">
        <v>39</v>
      </c>
      <c r="G5230" s="4">
        <v>213</v>
      </c>
      <c r="H5230" s="4">
        <v>84</v>
      </c>
      <c r="I5230" s="4">
        <v>0</v>
      </c>
      <c r="J5230" s="4">
        <v>0</v>
      </c>
      <c r="K5230" s="4">
        <v>0</v>
      </c>
    </row>
    <row r="5231" spans="1:11">
      <c r="A5231">
        <v>1969</v>
      </c>
      <c r="B5231" t="s">
        <v>171</v>
      </c>
      <c r="C5231" t="s">
        <v>172</v>
      </c>
      <c r="D5231" t="s">
        <v>6</v>
      </c>
      <c r="E5231" t="s">
        <v>534</v>
      </c>
      <c r="F5231">
        <v>50</v>
      </c>
      <c r="G5231" s="4">
        <v>996</v>
      </c>
      <c r="H5231" s="4">
        <v>203</v>
      </c>
      <c r="I5231" s="4">
        <v>0</v>
      </c>
      <c r="J5231" s="4">
        <v>0</v>
      </c>
      <c r="K5231" s="4">
        <v>0</v>
      </c>
    </row>
    <row r="5232" spans="1:11">
      <c r="A5232">
        <v>1970</v>
      </c>
      <c r="B5232" t="s">
        <v>171</v>
      </c>
      <c r="C5232" t="s">
        <v>172</v>
      </c>
      <c r="D5232" t="s">
        <v>6</v>
      </c>
      <c r="E5232" t="s">
        <v>534</v>
      </c>
      <c r="F5232">
        <v>16</v>
      </c>
      <c r="G5232" s="4">
        <v>32</v>
      </c>
      <c r="H5232" s="4">
        <v>10</v>
      </c>
      <c r="I5232" s="4">
        <v>0</v>
      </c>
      <c r="J5232" s="4">
        <v>0</v>
      </c>
      <c r="K5232" s="4">
        <v>0</v>
      </c>
    </row>
    <row r="5233" spans="1:11">
      <c r="A5233">
        <v>1971</v>
      </c>
      <c r="B5233" t="s">
        <v>171</v>
      </c>
      <c r="C5233" t="s">
        <v>172</v>
      </c>
      <c r="D5233" t="s">
        <v>6</v>
      </c>
      <c r="E5233" t="s">
        <v>534</v>
      </c>
      <c r="F5233">
        <v>33</v>
      </c>
      <c r="G5233" s="4">
        <v>184</v>
      </c>
      <c r="H5233" s="4">
        <v>39</v>
      </c>
      <c r="I5233" s="4">
        <v>48</v>
      </c>
      <c r="J5233" s="4">
        <v>0</v>
      </c>
      <c r="K5233" s="4">
        <v>0</v>
      </c>
    </row>
    <row r="5234" spans="1:11">
      <c r="A5234">
        <v>1972</v>
      </c>
      <c r="B5234" t="s">
        <v>171</v>
      </c>
      <c r="C5234" t="s">
        <v>172</v>
      </c>
      <c r="D5234" t="s">
        <v>6</v>
      </c>
      <c r="E5234" t="s">
        <v>534</v>
      </c>
      <c r="F5234">
        <v>7</v>
      </c>
      <c r="G5234" s="4">
        <v>18</v>
      </c>
      <c r="H5234" s="4">
        <v>3</v>
      </c>
      <c r="I5234" s="4">
        <v>0</v>
      </c>
      <c r="J5234" s="4">
        <v>0</v>
      </c>
      <c r="K5234" s="4">
        <v>0</v>
      </c>
    </row>
    <row r="5235" spans="1:11">
      <c r="A5235">
        <v>1973</v>
      </c>
      <c r="B5235" t="s">
        <v>171</v>
      </c>
      <c r="C5235" t="s">
        <v>172</v>
      </c>
      <c r="D5235" t="s">
        <v>6</v>
      </c>
      <c r="E5235" t="s">
        <v>534</v>
      </c>
      <c r="F5235">
        <v>35</v>
      </c>
      <c r="G5235" s="4">
        <v>112</v>
      </c>
      <c r="H5235" s="4">
        <v>56</v>
      </c>
      <c r="I5235" s="4">
        <v>3</v>
      </c>
      <c r="J5235" s="4">
        <v>0</v>
      </c>
      <c r="K5235" s="4">
        <v>0</v>
      </c>
    </row>
    <row r="5236" spans="1:11">
      <c r="A5236">
        <v>1974</v>
      </c>
      <c r="B5236" t="s">
        <v>171</v>
      </c>
      <c r="C5236" t="s">
        <v>172</v>
      </c>
      <c r="D5236" t="s">
        <v>6</v>
      </c>
      <c r="E5236" t="s">
        <v>534</v>
      </c>
      <c r="F5236">
        <v>15</v>
      </c>
      <c r="G5236" s="4">
        <v>166</v>
      </c>
      <c r="H5236" s="4">
        <v>54</v>
      </c>
      <c r="I5236" s="4">
        <v>52</v>
      </c>
      <c r="J5236" s="4">
        <v>0</v>
      </c>
      <c r="K5236" s="4">
        <v>0</v>
      </c>
    </row>
    <row r="5237" spans="1:11">
      <c r="A5237">
        <v>1975</v>
      </c>
      <c r="B5237" t="s">
        <v>171</v>
      </c>
      <c r="C5237" t="s">
        <v>172</v>
      </c>
      <c r="D5237" t="s">
        <v>6</v>
      </c>
      <c r="E5237" t="s">
        <v>534</v>
      </c>
      <c r="F5237">
        <v>42</v>
      </c>
      <c r="G5237" s="4">
        <v>234</v>
      </c>
      <c r="H5237" s="4">
        <v>25</v>
      </c>
      <c r="I5237" s="4">
        <v>47</v>
      </c>
      <c r="J5237" s="4">
        <v>0</v>
      </c>
      <c r="K5237" s="4">
        <v>0</v>
      </c>
    </row>
    <row r="5238" spans="1:11">
      <c r="A5238">
        <v>1976</v>
      </c>
      <c r="B5238" t="s">
        <v>171</v>
      </c>
      <c r="C5238" t="s">
        <v>172</v>
      </c>
      <c r="D5238" t="s">
        <v>6</v>
      </c>
      <c r="E5238" t="s">
        <v>534</v>
      </c>
      <c r="F5238">
        <v>9</v>
      </c>
      <c r="G5238" s="4">
        <v>27</v>
      </c>
      <c r="H5238" s="4">
        <v>0</v>
      </c>
      <c r="I5238" s="4">
        <v>17</v>
      </c>
      <c r="J5238" s="4">
        <v>0</v>
      </c>
      <c r="K5238" s="4">
        <v>0</v>
      </c>
    </row>
    <row r="5239" spans="1:11">
      <c r="A5239">
        <v>1977</v>
      </c>
      <c r="B5239" t="s">
        <v>171</v>
      </c>
      <c r="C5239" t="s">
        <v>172</v>
      </c>
      <c r="D5239" t="s">
        <v>6</v>
      </c>
      <c r="E5239" t="s">
        <v>534</v>
      </c>
      <c r="F5239">
        <v>32</v>
      </c>
      <c r="G5239" s="4">
        <v>117</v>
      </c>
      <c r="H5239" s="4">
        <v>4</v>
      </c>
      <c r="I5239" s="4">
        <v>8</v>
      </c>
      <c r="J5239" s="4">
        <v>0</v>
      </c>
      <c r="K5239" s="4">
        <v>0</v>
      </c>
    </row>
    <row r="5240" spans="1:11">
      <c r="A5240">
        <v>1978</v>
      </c>
      <c r="B5240" t="s">
        <v>171</v>
      </c>
      <c r="C5240" t="s">
        <v>172</v>
      </c>
      <c r="D5240" t="s">
        <v>6</v>
      </c>
      <c r="E5240" t="s">
        <v>534</v>
      </c>
      <c r="F5240">
        <v>22</v>
      </c>
      <c r="G5240" s="4">
        <v>155</v>
      </c>
      <c r="H5240" s="4">
        <v>7</v>
      </c>
      <c r="I5240" s="4">
        <v>7</v>
      </c>
      <c r="J5240" s="4">
        <v>0</v>
      </c>
      <c r="K5240" s="4">
        <v>0</v>
      </c>
    </row>
    <row r="5241" spans="1:11">
      <c r="A5241">
        <v>1979</v>
      </c>
      <c r="B5241" t="s">
        <v>171</v>
      </c>
      <c r="C5241" t="s">
        <v>172</v>
      </c>
      <c r="D5241" t="s">
        <v>6</v>
      </c>
      <c r="E5241" t="s">
        <v>534</v>
      </c>
      <c r="F5241">
        <v>16</v>
      </c>
      <c r="G5241" s="4">
        <v>141</v>
      </c>
      <c r="H5241" s="4">
        <v>12</v>
      </c>
      <c r="I5241" s="4">
        <v>4</v>
      </c>
      <c r="J5241" s="4">
        <v>0</v>
      </c>
      <c r="K5241" s="4">
        <v>0</v>
      </c>
    </row>
    <row r="5242" spans="1:11">
      <c r="A5242">
        <v>1980</v>
      </c>
      <c r="B5242" t="s">
        <v>171</v>
      </c>
      <c r="C5242" t="s">
        <v>172</v>
      </c>
      <c r="D5242" t="s">
        <v>6</v>
      </c>
      <c r="E5242" t="s">
        <v>534</v>
      </c>
      <c r="F5242">
        <v>7</v>
      </c>
      <c r="G5242" s="4">
        <v>55</v>
      </c>
      <c r="H5242" s="4">
        <v>0</v>
      </c>
      <c r="I5242" s="4">
        <v>15</v>
      </c>
      <c r="J5242" s="4">
        <v>0</v>
      </c>
      <c r="K5242" s="4">
        <v>0</v>
      </c>
    </row>
    <row r="5243" spans="1:11">
      <c r="A5243">
        <v>1981</v>
      </c>
      <c r="B5243" t="s">
        <v>171</v>
      </c>
      <c r="C5243" t="s">
        <v>172</v>
      </c>
      <c r="D5243" t="s">
        <v>6</v>
      </c>
      <c r="E5243" t="s">
        <v>534</v>
      </c>
      <c r="F5243">
        <v>11</v>
      </c>
      <c r="G5243" s="4">
        <v>80</v>
      </c>
      <c r="H5243" s="4">
        <v>3</v>
      </c>
      <c r="I5243" s="4">
        <v>47</v>
      </c>
      <c r="J5243" s="4">
        <v>0</v>
      </c>
      <c r="K5243" s="4">
        <v>0</v>
      </c>
    </row>
    <row r="5244" spans="1:11">
      <c r="A5244">
        <v>1982</v>
      </c>
      <c r="B5244" t="s">
        <v>171</v>
      </c>
      <c r="C5244" t="s">
        <v>172</v>
      </c>
      <c r="D5244" t="s">
        <v>6</v>
      </c>
      <c r="E5244" t="s">
        <v>534</v>
      </c>
      <c r="F5244">
        <v>21</v>
      </c>
      <c r="G5244" s="4">
        <v>82</v>
      </c>
      <c r="H5244" s="4">
        <v>14</v>
      </c>
      <c r="I5244" s="4">
        <v>43</v>
      </c>
      <c r="J5244" s="4">
        <v>0</v>
      </c>
      <c r="K5244" s="4">
        <v>0</v>
      </c>
    </row>
    <row r="5245" spans="1:11">
      <c r="A5245">
        <v>1983</v>
      </c>
      <c r="B5245" t="s">
        <v>171</v>
      </c>
      <c r="C5245" t="s">
        <v>172</v>
      </c>
      <c r="D5245" t="s">
        <v>6</v>
      </c>
      <c r="E5245" t="s">
        <v>534</v>
      </c>
      <c r="F5245">
        <v>38</v>
      </c>
      <c r="G5245" s="4">
        <v>397</v>
      </c>
      <c r="H5245" s="4">
        <v>43</v>
      </c>
      <c r="I5245" s="4">
        <v>164</v>
      </c>
      <c r="J5245" s="4">
        <v>0</v>
      </c>
      <c r="K5245" s="4">
        <v>0</v>
      </c>
    </row>
    <row r="5246" spans="1:11">
      <c r="A5246">
        <v>1984</v>
      </c>
      <c r="B5246" t="s">
        <v>171</v>
      </c>
      <c r="C5246" t="s">
        <v>172</v>
      </c>
      <c r="D5246" t="s">
        <v>6</v>
      </c>
      <c r="E5246" t="s">
        <v>6</v>
      </c>
      <c r="F5246">
        <v>30</v>
      </c>
      <c r="G5246" s="4">
        <v>223</v>
      </c>
      <c r="H5246" s="4">
        <v>13</v>
      </c>
      <c r="I5246" s="4">
        <v>163</v>
      </c>
      <c r="J5246" s="4">
        <v>0</v>
      </c>
      <c r="K5246" s="4">
        <v>0</v>
      </c>
    </row>
    <row r="5247" spans="1:11">
      <c r="A5247">
        <v>1984</v>
      </c>
      <c r="B5247" t="s">
        <v>171</v>
      </c>
      <c r="C5247" t="s">
        <v>172</v>
      </c>
      <c r="D5247" t="s">
        <v>6</v>
      </c>
      <c r="E5247" t="s">
        <v>537</v>
      </c>
      <c r="F5247">
        <v>4</v>
      </c>
      <c r="G5247" s="4">
        <v>8</v>
      </c>
      <c r="H5247" s="4">
        <v>4</v>
      </c>
      <c r="I5247" s="4">
        <v>8</v>
      </c>
      <c r="J5247" s="4">
        <v>0</v>
      </c>
      <c r="K5247" s="4">
        <v>0</v>
      </c>
    </row>
    <row r="5248" spans="1:11">
      <c r="A5248">
        <v>1985</v>
      </c>
      <c r="B5248" t="s">
        <v>171</v>
      </c>
      <c r="C5248" t="s">
        <v>172</v>
      </c>
      <c r="D5248" t="s">
        <v>6</v>
      </c>
      <c r="E5248" t="s">
        <v>6</v>
      </c>
      <c r="F5248">
        <v>21</v>
      </c>
      <c r="G5248" s="4">
        <v>207</v>
      </c>
      <c r="H5248" s="4">
        <v>14</v>
      </c>
      <c r="I5248" s="4">
        <v>162</v>
      </c>
      <c r="J5248" s="4">
        <v>0</v>
      </c>
      <c r="K5248" s="4">
        <v>0</v>
      </c>
    </row>
    <row r="5249" spans="1:11">
      <c r="A5249">
        <v>1985</v>
      </c>
      <c r="B5249" t="s">
        <v>171</v>
      </c>
      <c r="C5249" t="s">
        <v>172</v>
      </c>
      <c r="D5249" t="s">
        <v>6</v>
      </c>
      <c r="E5249" t="s">
        <v>537</v>
      </c>
      <c r="F5249">
        <v>6</v>
      </c>
      <c r="G5249" s="4">
        <v>13</v>
      </c>
      <c r="H5249" s="4">
        <v>3</v>
      </c>
      <c r="I5249" s="4">
        <v>0</v>
      </c>
      <c r="J5249" s="4">
        <v>0</v>
      </c>
      <c r="K5249" s="4">
        <v>0</v>
      </c>
    </row>
    <row r="5250" spans="1:11">
      <c r="A5250">
        <v>1986</v>
      </c>
      <c r="B5250" t="s">
        <v>171</v>
      </c>
      <c r="C5250" t="s">
        <v>172</v>
      </c>
      <c r="D5250" t="s">
        <v>6</v>
      </c>
      <c r="E5250" t="s">
        <v>6</v>
      </c>
      <c r="F5250">
        <v>7</v>
      </c>
      <c r="G5250" s="4">
        <v>60</v>
      </c>
      <c r="H5250" s="4">
        <v>0</v>
      </c>
      <c r="I5250" s="4">
        <v>18</v>
      </c>
      <c r="J5250" s="4">
        <v>0</v>
      </c>
      <c r="K5250" s="4">
        <v>0</v>
      </c>
    </row>
    <row r="5251" spans="1:11">
      <c r="A5251">
        <v>1987</v>
      </c>
      <c r="B5251" t="s">
        <v>171</v>
      </c>
      <c r="C5251" t="s">
        <v>172</v>
      </c>
      <c r="D5251" t="s">
        <v>6</v>
      </c>
      <c r="E5251" t="s">
        <v>6</v>
      </c>
      <c r="F5251">
        <v>16</v>
      </c>
      <c r="G5251" s="4">
        <v>163</v>
      </c>
      <c r="H5251" s="4">
        <v>0</v>
      </c>
      <c r="I5251" s="4">
        <v>100</v>
      </c>
      <c r="J5251" s="4">
        <v>0</v>
      </c>
      <c r="K5251" s="4">
        <v>0</v>
      </c>
    </row>
    <row r="5252" spans="1:11">
      <c r="A5252">
        <v>1988</v>
      </c>
      <c r="B5252" t="s">
        <v>171</v>
      </c>
      <c r="C5252" t="s">
        <v>172</v>
      </c>
      <c r="D5252" t="s">
        <v>6</v>
      </c>
      <c r="E5252" t="s">
        <v>6</v>
      </c>
      <c r="F5252">
        <v>31</v>
      </c>
      <c r="G5252" s="4">
        <v>115</v>
      </c>
      <c r="H5252" s="4">
        <v>0</v>
      </c>
      <c r="I5252" s="4">
        <v>88</v>
      </c>
      <c r="J5252" s="4">
        <v>0</v>
      </c>
      <c r="K5252" s="4">
        <v>0</v>
      </c>
    </row>
    <row r="5253" spans="1:11">
      <c r="A5253">
        <v>1988</v>
      </c>
      <c r="B5253" t="s">
        <v>171</v>
      </c>
      <c r="C5253" t="s">
        <v>172</v>
      </c>
      <c r="D5253" t="s">
        <v>6</v>
      </c>
      <c r="E5253" t="s">
        <v>537</v>
      </c>
      <c r="F5253">
        <v>4</v>
      </c>
      <c r="G5253" s="4">
        <v>12</v>
      </c>
      <c r="H5253" s="4">
        <v>0</v>
      </c>
      <c r="I5253" s="4">
        <v>16</v>
      </c>
      <c r="J5253" s="4">
        <v>0</v>
      </c>
      <c r="K5253" s="4">
        <v>0</v>
      </c>
    </row>
    <row r="5254" spans="1:11">
      <c r="A5254">
        <v>1988</v>
      </c>
      <c r="B5254" t="s">
        <v>171</v>
      </c>
      <c r="C5254" t="s">
        <v>172</v>
      </c>
      <c r="D5254" t="s">
        <v>6</v>
      </c>
      <c r="E5254" t="s">
        <v>662</v>
      </c>
      <c r="F5254">
        <v>3</v>
      </c>
      <c r="G5254" s="4">
        <v>12</v>
      </c>
      <c r="H5254" s="4">
        <v>0</v>
      </c>
      <c r="I5254" s="4">
        <v>6</v>
      </c>
      <c r="J5254" s="4">
        <v>0</v>
      </c>
      <c r="K5254" s="4">
        <v>0</v>
      </c>
    </row>
    <row r="5255" spans="1:11">
      <c r="A5255">
        <v>1989</v>
      </c>
      <c r="B5255" t="s">
        <v>171</v>
      </c>
      <c r="C5255" t="s">
        <v>172</v>
      </c>
      <c r="D5255" t="s">
        <v>6</v>
      </c>
      <c r="E5255" t="s">
        <v>6</v>
      </c>
      <c r="F5255">
        <v>35</v>
      </c>
      <c r="G5255" s="4">
        <v>274</v>
      </c>
      <c r="H5255" s="4">
        <v>0</v>
      </c>
      <c r="I5255" s="4">
        <v>182</v>
      </c>
      <c r="J5255" s="4">
        <v>0</v>
      </c>
      <c r="K5255" s="4">
        <v>0</v>
      </c>
    </row>
    <row r="5256" spans="1:11">
      <c r="A5256">
        <v>1991</v>
      </c>
      <c r="B5256" t="s">
        <v>171</v>
      </c>
      <c r="C5256" t="s">
        <v>172</v>
      </c>
      <c r="D5256" t="s">
        <v>6</v>
      </c>
      <c r="E5256" t="s">
        <v>6</v>
      </c>
      <c r="F5256">
        <v>8</v>
      </c>
      <c r="G5256" s="4">
        <v>39</v>
      </c>
      <c r="H5256" s="4">
        <v>0</v>
      </c>
      <c r="I5256" s="4">
        <v>23</v>
      </c>
      <c r="J5256" s="4">
        <v>0</v>
      </c>
      <c r="K5256" s="4">
        <v>0</v>
      </c>
    </row>
    <row r="5257" spans="1:11">
      <c r="A5257">
        <v>1991</v>
      </c>
      <c r="B5257" t="s">
        <v>171</v>
      </c>
      <c r="C5257" t="s">
        <v>172</v>
      </c>
      <c r="D5257" t="s">
        <v>6</v>
      </c>
      <c r="E5257" t="s">
        <v>537</v>
      </c>
      <c r="F5257">
        <v>12</v>
      </c>
      <c r="G5257" s="4">
        <v>41</v>
      </c>
      <c r="H5257" s="4">
        <v>0</v>
      </c>
      <c r="I5257" s="4">
        <v>8</v>
      </c>
      <c r="J5257" s="4">
        <v>0</v>
      </c>
      <c r="K5257" s="4">
        <v>0</v>
      </c>
    </row>
    <row r="5258" spans="1:11">
      <c r="A5258">
        <v>1991</v>
      </c>
      <c r="B5258" t="s">
        <v>171</v>
      </c>
      <c r="C5258" t="s">
        <v>172</v>
      </c>
      <c r="D5258" t="s">
        <v>6</v>
      </c>
      <c r="E5258" t="s">
        <v>980</v>
      </c>
      <c r="F5258">
        <v>3</v>
      </c>
      <c r="G5258" s="4">
        <v>6</v>
      </c>
      <c r="H5258" s="4">
        <v>0</v>
      </c>
      <c r="I5258" s="4">
        <v>0</v>
      </c>
      <c r="J5258" s="4">
        <v>0</v>
      </c>
      <c r="K5258" s="4">
        <v>0</v>
      </c>
    </row>
    <row r="5259" spans="1:11">
      <c r="A5259">
        <v>1992</v>
      </c>
      <c r="B5259" t="s">
        <v>171</v>
      </c>
      <c r="C5259" t="s">
        <v>172</v>
      </c>
      <c r="D5259" t="s">
        <v>6</v>
      </c>
      <c r="E5259" t="s">
        <v>6</v>
      </c>
      <c r="F5259">
        <v>31</v>
      </c>
      <c r="G5259" s="4">
        <v>154</v>
      </c>
      <c r="H5259" s="4">
        <v>0</v>
      </c>
      <c r="I5259" s="4">
        <v>96</v>
      </c>
      <c r="J5259" s="4">
        <v>27</v>
      </c>
      <c r="K5259" s="4">
        <v>0</v>
      </c>
    </row>
    <row r="5260" spans="1:11">
      <c r="A5260">
        <v>1992</v>
      </c>
      <c r="B5260" t="s">
        <v>171</v>
      </c>
      <c r="C5260" t="s">
        <v>172</v>
      </c>
      <c r="D5260" t="s">
        <v>6</v>
      </c>
      <c r="E5260" t="s">
        <v>537</v>
      </c>
      <c r="F5260">
        <v>10</v>
      </c>
      <c r="G5260" s="4">
        <v>29</v>
      </c>
      <c r="H5260" s="4">
        <v>0</v>
      </c>
      <c r="I5260" s="4">
        <v>24</v>
      </c>
      <c r="J5260" s="4">
        <v>0</v>
      </c>
      <c r="K5260" s="4">
        <v>0</v>
      </c>
    </row>
    <row r="5261" spans="1:11">
      <c r="A5261">
        <v>1993</v>
      </c>
      <c r="B5261" t="s">
        <v>171</v>
      </c>
      <c r="C5261" t="s">
        <v>172</v>
      </c>
      <c r="D5261" t="s">
        <v>6</v>
      </c>
      <c r="E5261" t="s">
        <v>6</v>
      </c>
      <c r="F5261">
        <v>34</v>
      </c>
      <c r="G5261" s="4">
        <v>164</v>
      </c>
      <c r="H5261" s="4">
        <v>0</v>
      </c>
      <c r="I5261" s="4">
        <v>71</v>
      </c>
      <c r="J5261" s="4">
        <v>0</v>
      </c>
      <c r="K5261" s="4">
        <v>0</v>
      </c>
    </row>
    <row r="5262" spans="1:11">
      <c r="A5262">
        <v>1995</v>
      </c>
      <c r="B5262" t="s">
        <v>171</v>
      </c>
      <c r="C5262" t="s">
        <v>172</v>
      </c>
      <c r="D5262" t="s">
        <v>6</v>
      </c>
      <c r="E5262" t="s">
        <v>694</v>
      </c>
      <c r="F5262">
        <v>3</v>
      </c>
      <c r="G5262" s="4">
        <v>6</v>
      </c>
      <c r="H5262" s="4">
        <v>0</v>
      </c>
      <c r="I5262" s="4">
        <v>0</v>
      </c>
      <c r="J5262" s="4">
        <v>0</v>
      </c>
      <c r="K5262" s="4">
        <v>0</v>
      </c>
    </row>
    <row r="5263" spans="1:11">
      <c r="A5263">
        <v>1996</v>
      </c>
      <c r="B5263" t="s">
        <v>171</v>
      </c>
      <c r="C5263" t="s">
        <v>172</v>
      </c>
      <c r="D5263" t="s">
        <v>6</v>
      </c>
      <c r="E5263" t="s">
        <v>6</v>
      </c>
      <c r="F5263">
        <v>3</v>
      </c>
      <c r="G5263" s="4">
        <v>7</v>
      </c>
      <c r="H5263" s="4">
        <v>0</v>
      </c>
      <c r="I5263" s="4">
        <v>7</v>
      </c>
      <c r="J5263" s="4">
        <v>0</v>
      </c>
      <c r="K5263" s="4">
        <v>0</v>
      </c>
    </row>
    <row r="5264" spans="1:11">
      <c r="A5264">
        <v>1997</v>
      </c>
      <c r="B5264" t="s">
        <v>171</v>
      </c>
      <c r="C5264" t="s">
        <v>172</v>
      </c>
      <c r="D5264" t="s">
        <v>6</v>
      </c>
      <c r="E5264" t="s">
        <v>537</v>
      </c>
      <c r="F5264">
        <v>3</v>
      </c>
      <c r="G5264" s="4">
        <v>3.0184426229508197</v>
      </c>
      <c r="H5264" s="4">
        <v>0</v>
      </c>
      <c r="I5264" s="4">
        <v>0</v>
      </c>
      <c r="J5264" s="4">
        <v>0</v>
      </c>
      <c r="K5264" s="4">
        <v>0</v>
      </c>
    </row>
    <row r="5265" spans="1:11">
      <c r="A5265">
        <v>1998</v>
      </c>
      <c r="B5265" t="s">
        <v>171</v>
      </c>
      <c r="C5265" t="s">
        <v>172</v>
      </c>
      <c r="D5265" t="s">
        <v>6</v>
      </c>
      <c r="E5265" t="s">
        <v>976</v>
      </c>
      <c r="F5265">
        <v>4</v>
      </c>
      <c r="G5265" s="4">
        <v>3.774193548387097</v>
      </c>
      <c r="H5265" s="4">
        <v>0</v>
      </c>
      <c r="I5265" s="4">
        <v>0</v>
      </c>
      <c r="J5265" s="4">
        <v>0</v>
      </c>
      <c r="K5265" s="4">
        <v>0</v>
      </c>
    </row>
    <row r="5266" spans="1:11">
      <c r="A5266">
        <v>1999</v>
      </c>
      <c r="B5266" t="s">
        <v>171</v>
      </c>
      <c r="C5266" t="s">
        <v>172</v>
      </c>
      <c r="D5266" t="s">
        <v>6</v>
      </c>
      <c r="E5266" t="s">
        <v>6</v>
      </c>
      <c r="F5266">
        <v>4</v>
      </c>
      <c r="G5266" s="4">
        <v>41.965909090909093</v>
      </c>
      <c r="H5266" s="4">
        <v>0</v>
      </c>
      <c r="I5266" s="4">
        <v>0</v>
      </c>
      <c r="J5266" s="4">
        <v>0</v>
      </c>
      <c r="K5266" s="4">
        <v>0</v>
      </c>
    </row>
    <row r="5267" spans="1:11">
      <c r="A5267">
        <v>1999</v>
      </c>
      <c r="B5267" t="s">
        <v>171</v>
      </c>
      <c r="C5267" t="s">
        <v>172</v>
      </c>
      <c r="D5267" t="s">
        <v>6</v>
      </c>
      <c r="E5267" t="s">
        <v>537</v>
      </c>
      <c r="F5267">
        <v>3</v>
      </c>
      <c r="G5267" s="4">
        <v>6.7732049036777582</v>
      </c>
      <c r="H5267" s="4">
        <v>0</v>
      </c>
      <c r="I5267" s="4">
        <v>0</v>
      </c>
      <c r="J5267" s="4">
        <v>0</v>
      </c>
      <c r="K5267" s="4">
        <v>0</v>
      </c>
    </row>
    <row r="5268" spans="1:11">
      <c r="A5268">
        <v>2000</v>
      </c>
      <c r="B5268" t="s">
        <v>171</v>
      </c>
      <c r="C5268" t="s">
        <v>172</v>
      </c>
      <c r="D5268" t="s">
        <v>6</v>
      </c>
      <c r="E5268" t="s">
        <v>6</v>
      </c>
      <c r="F5268">
        <v>14</v>
      </c>
      <c r="G5268" s="4">
        <v>101.42550655542313</v>
      </c>
      <c r="H5268" s="4">
        <v>0</v>
      </c>
      <c r="I5268" s="4">
        <v>32.271752085816452</v>
      </c>
      <c r="J5268" s="4">
        <v>0</v>
      </c>
      <c r="K5268" s="4">
        <v>0</v>
      </c>
    </row>
    <row r="5269" spans="1:11">
      <c r="A5269">
        <v>2002</v>
      </c>
      <c r="B5269" t="s">
        <v>171</v>
      </c>
      <c r="C5269" t="s">
        <v>172</v>
      </c>
      <c r="D5269" t="s">
        <v>6</v>
      </c>
      <c r="E5269" t="s">
        <v>6</v>
      </c>
      <c r="F5269">
        <v>10</v>
      </c>
      <c r="G5269" s="4">
        <v>46.961813842482101</v>
      </c>
      <c r="H5269" s="4">
        <v>0</v>
      </c>
      <c r="I5269" s="4">
        <v>0</v>
      </c>
      <c r="J5269" s="4">
        <v>0</v>
      </c>
      <c r="K5269" s="4">
        <v>0</v>
      </c>
    </row>
    <row r="5270" spans="1:11">
      <c r="A5270">
        <v>2002</v>
      </c>
      <c r="B5270" t="s">
        <v>171</v>
      </c>
      <c r="C5270" t="s">
        <v>172</v>
      </c>
      <c r="D5270" t="s">
        <v>6</v>
      </c>
      <c r="E5270" t="s">
        <v>537</v>
      </c>
      <c r="F5270">
        <v>4</v>
      </c>
      <c r="G5270" s="4">
        <v>3.6573459715639811</v>
      </c>
      <c r="H5270" s="4">
        <v>0</v>
      </c>
      <c r="I5270" s="4">
        <v>0</v>
      </c>
      <c r="J5270" s="4">
        <v>0</v>
      </c>
      <c r="K5270" s="4">
        <v>0</v>
      </c>
    </row>
    <row r="5271" spans="1:11">
      <c r="A5271">
        <v>2003</v>
      </c>
      <c r="B5271" t="s">
        <v>171</v>
      </c>
      <c r="C5271" t="s">
        <v>172</v>
      </c>
      <c r="D5271" t="s">
        <v>6</v>
      </c>
      <c r="E5271" t="s">
        <v>6</v>
      </c>
      <c r="F5271">
        <v>8</v>
      </c>
      <c r="G5271" s="4">
        <v>23.875324675324677</v>
      </c>
      <c r="H5271" s="4">
        <v>0</v>
      </c>
      <c r="I5271" s="4">
        <v>0</v>
      </c>
      <c r="J5271" s="4">
        <v>0</v>
      </c>
      <c r="K5271" s="4">
        <v>0</v>
      </c>
    </row>
    <row r="5272" spans="1:11">
      <c r="A5272">
        <v>2006</v>
      </c>
      <c r="B5272" t="s">
        <v>171</v>
      </c>
      <c r="C5272" t="s">
        <v>172</v>
      </c>
      <c r="D5272" t="s">
        <v>6</v>
      </c>
      <c r="E5272" t="s">
        <v>6</v>
      </c>
      <c r="F5272">
        <v>4</v>
      </c>
      <c r="G5272" s="4">
        <v>14.94224924012158</v>
      </c>
      <c r="H5272" s="4">
        <v>0</v>
      </c>
      <c r="I5272" s="4">
        <v>7.4711246200607899</v>
      </c>
      <c r="J5272" s="4">
        <v>0</v>
      </c>
      <c r="K5272" s="4">
        <v>0</v>
      </c>
    </row>
    <row r="5273" spans="1:11">
      <c r="A5273">
        <v>2006</v>
      </c>
      <c r="B5273" t="s">
        <v>171</v>
      </c>
      <c r="C5273" t="s">
        <v>172</v>
      </c>
      <c r="D5273" t="s">
        <v>6</v>
      </c>
      <c r="E5273" t="s">
        <v>976</v>
      </c>
      <c r="F5273">
        <v>3</v>
      </c>
      <c r="G5273" s="4">
        <v>5.9255319148936172</v>
      </c>
      <c r="H5273" s="4">
        <v>0</v>
      </c>
      <c r="I5273" s="4">
        <v>0</v>
      </c>
      <c r="J5273" s="4">
        <v>0</v>
      </c>
      <c r="K5273" s="4">
        <v>0</v>
      </c>
    </row>
    <row r="5274" spans="1:11">
      <c r="A5274">
        <v>1976</v>
      </c>
      <c r="B5274" t="s">
        <v>281</v>
      </c>
      <c r="C5274" t="s">
        <v>282</v>
      </c>
      <c r="D5274" t="s">
        <v>6</v>
      </c>
      <c r="E5274" t="s">
        <v>534</v>
      </c>
      <c r="F5274">
        <v>20</v>
      </c>
      <c r="G5274" s="4">
        <v>50</v>
      </c>
      <c r="H5274" s="4">
        <v>20</v>
      </c>
      <c r="I5274" s="4">
        <v>30</v>
      </c>
      <c r="J5274" s="4">
        <v>0</v>
      </c>
      <c r="K5274" s="4">
        <v>0</v>
      </c>
    </row>
    <row r="5275" spans="1:11">
      <c r="A5275">
        <v>1977</v>
      </c>
      <c r="B5275" t="s">
        <v>281</v>
      </c>
      <c r="C5275" t="s">
        <v>282</v>
      </c>
      <c r="D5275" t="s">
        <v>6</v>
      </c>
      <c r="E5275" t="s">
        <v>534</v>
      </c>
      <c r="F5275">
        <v>24</v>
      </c>
      <c r="G5275" s="4">
        <v>35</v>
      </c>
      <c r="H5275" s="4">
        <v>0</v>
      </c>
      <c r="I5275" s="4">
        <v>8</v>
      </c>
      <c r="J5275" s="4">
        <v>0</v>
      </c>
      <c r="K5275" s="4">
        <v>0</v>
      </c>
    </row>
    <row r="5276" spans="1:11">
      <c r="A5276">
        <v>1978</v>
      </c>
      <c r="B5276" t="s">
        <v>281</v>
      </c>
      <c r="C5276" t="s">
        <v>282</v>
      </c>
      <c r="D5276" t="s">
        <v>6</v>
      </c>
      <c r="E5276" t="s">
        <v>534</v>
      </c>
      <c r="F5276">
        <v>3</v>
      </c>
      <c r="G5276" s="4">
        <v>7</v>
      </c>
      <c r="H5276" s="4">
        <v>0</v>
      </c>
      <c r="I5276" s="4">
        <v>0</v>
      </c>
      <c r="J5276" s="4">
        <v>0</v>
      </c>
      <c r="K5276" s="4">
        <v>0</v>
      </c>
    </row>
    <row r="5277" spans="1:11">
      <c r="A5277">
        <v>1979</v>
      </c>
      <c r="B5277" t="s">
        <v>281</v>
      </c>
      <c r="C5277" t="s">
        <v>282</v>
      </c>
      <c r="D5277" t="s">
        <v>6</v>
      </c>
      <c r="E5277" t="s">
        <v>534</v>
      </c>
      <c r="F5277">
        <v>5</v>
      </c>
      <c r="G5277" s="4">
        <v>13</v>
      </c>
      <c r="H5277" s="4">
        <v>0</v>
      </c>
      <c r="I5277" s="4">
        <v>8</v>
      </c>
      <c r="J5277" s="4">
        <v>0</v>
      </c>
      <c r="K5277" s="4">
        <v>0</v>
      </c>
    </row>
    <row r="5278" spans="1:11">
      <c r="A5278">
        <v>1980</v>
      </c>
      <c r="B5278" t="s">
        <v>281</v>
      </c>
      <c r="C5278" t="s">
        <v>282</v>
      </c>
      <c r="D5278" t="s">
        <v>6</v>
      </c>
      <c r="E5278" t="s">
        <v>534</v>
      </c>
      <c r="F5278">
        <v>6</v>
      </c>
      <c r="G5278" s="4">
        <v>10</v>
      </c>
      <c r="H5278" s="4">
        <v>7</v>
      </c>
      <c r="I5278" s="4">
        <v>182</v>
      </c>
      <c r="J5278" s="4">
        <v>0</v>
      </c>
      <c r="K5278" s="4">
        <v>0</v>
      </c>
    </row>
    <row r="5279" spans="1:11">
      <c r="A5279">
        <v>1981</v>
      </c>
      <c r="B5279" t="s">
        <v>281</v>
      </c>
      <c r="C5279" t="s">
        <v>282</v>
      </c>
      <c r="D5279" t="s">
        <v>6</v>
      </c>
      <c r="E5279" t="s">
        <v>534</v>
      </c>
      <c r="F5279">
        <v>14</v>
      </c>
      <c r="G5279" s="4">
        <v>25</v>
      </c>
      <c r="H5279" s="4">
        <v>7</v>
      </c>
      <c r="I5279" s="4">
        <v>29</v>
      </c>
      <c r="J5279" s="4">
        <v>0</v>
      </c>
      <c r="K5279" s="4">
        <v>0</v>
      </c>
    </row>
    <row r="5280" spans="1:11">
      <c r="A5280">
        <v>1982</v>
      </c>
      <c r="B5280" t="s">
        <v>281</v>
      </c>
      <c r="C5280" t="s">
        <v>282</v>
      </c>
      <c r="D5280" t="s">
        <v>6</v>
      </c>
      <c r="E5280" t="s">
        <v>534</v>
      </c>
      <c r="F5280">
        <v>13</v>
      </c>
      <c r="G5280" s="4">
        <v>55</v>
      </c>
      <c r="H5280" s="4">
        <v>4</v>
      </c>
      <c r="I5280" s="4">
        <v>10</v>
      </c>
      <c r="J5280" s="4">
        <v>0</v>
      </c>
      <c r="K5280" s="4">
        <v>0</v>
      </c>
    </row>
    <row r="5281" spans="1:11">
      <c r="A5281">
        <v>1983</v>
      </c>
      <c r="B5281" t="s">
        <v>281</v>
      </c>
      <c r="C5281" t="s">
        <v>282</v>
      </c>
      <c r="D5281" t="s">
        <v>6</v>
      </c>
      <c r="E5281" t="s">
        <v>534</v>
      </c>
      <c r="F5281">
        <v>16</v>
      </c>
      <c r="G5281" s="4">
        <v>37</v>
      </c>
      <c r="H5281" s="4">
        <v>22</v>
      </c>
      <c r="I5281" s="4">
        <v>8</v>
      </c>
      <c r="J5281" s="4">
        <v>0</v>
      </c>
      <c r="K5281" s="4">
        <v>0</v>
      </c>
    </row>
    <row r="5282" spans="1:11">
      <c r="A5282">
        <v>1984</v>
      </c>
      <c r="B5282" t="s">
        <v>281</v>
      </c>
      <c r="C5282" t="s">
        <v>282</v>
      </c>
      <c r="D5282" t="s">
        <v>6</v>
      </c>
      <c r="E5282" t="s">
        <v>6</v>
      </c>
      <c r="F5282">
        <v>4</v>
      </c>
      <c r="G5282" s="4">
        <v>4</v>
      </c>
      <c r="H5282" s="4">
        <v>0</v>
      </c>
      <c r="I5282" s="4">
        <v>0</v>
      </c>
      <c r="J5282" s="4">
        <v>0</v>
      </c>
      <c r="K5282" s="4">
        <v>0</v>
      </c>
    </row>
    <row r="5283" spans="1:11">
      <c r="A5283">
        <v>1984</v>
      </c>
      <c r="B5283" t="s">
        <v>281</v>
      </c>
      <c r="C5283" t="s">
        <v>282</v>
      </c>
      <c r="D5283" t="s">
        <v>6</v>
      </c>
      <c r="E5283" t="s">
        <v>662</v>
      </c>
      <c r="F5283">
        <v>3</v>
      </c>
      <c r="G5283" s="4">
        <v>6</v>
      </c>
      <c r="H5283" s="4">
        <v>0</v>
      </c>
      <c r="I5283" s="4">
        <v>6</v>
      </c>
      <c r="J5283" s="4">
        <v>0</v>
      </c>
      <c r="K5283" s="4">
        <v>0</v>
      </c>
    </row>
    <row r="5284" spans="1:11">
      <c r="A5284">
        <v>1985</v>
      </c>
      <c r="B5284" t="s">
        <v>281</v>
      </c>
      <c r="C5284" t="s">
        <v>282</v>
      </c>
      <c r="D5284" t="s">
        <v>6</v>
      </c>
      <c r="E5284" t="s">
        <v>6</v>
      </c>
      <c r="F5284">
        <v>7</v>
      </c>
      <c r="G5284" s="4">
        <v>7</v>
      </c>
      <c r="H5284" s="4">
        <v>0</v>
      </c>
      <c r="I5284" s="4">
        <v>7</v>
      </c>
      <c r="J5284" s="4">
        <v>0</v>
      </c>
      <c r="K5284" s="4">
        <v>0</v>
      </c>
    </row>
    <row r="5285" spans="1:11">
      <c r="A5285">
        <v>1987</v>
      </c>
      <c r="B5285" t="s">
        <v>281</v>
      </c>
      <c r="C5285" t="s">
        <v>282</v>
      </c>
      <c r="D5285" t="s">
        <v>6</v>
      </c>
      <c r="E5285" t="s">
        <v>6</v>
      </c>
      <c r="F5285">
        <v>12</v>
      </c>
      <c r="G5285" s="4">
        <v>12</v>
      </c>
      <c r="H5285" s="4">
        <v>0</v>
      </c>
      <c r="I5285" s="4">
        <v>16</v>
      </c>
      <c r="J5285" s="4">
        <v>0</v>
      </c>
      <c r="K5285" s="4">
        <v>0</v>
      </c>
    </row>
    <row r="5286" spans="1:11">
      <c r="A5286">
        <v>1988</v>
      </c>
      <c r="B5286" t="s">
        <v>281</v>
      </c>
      <c r="C5286" t="s">
        <v>282</v>
      </c>
      <c r="D5286" t="s">
        <v>6</v>
      </c>
      <c r="E5286" t="s">
        <v>6</v>
      </c>
      <c r="F5286">
        <v>9</v>
      </c>
      <c r="G5286" s="4">
        <v>22</v>
      </c>
      <c r="H5286" s="4">
        <v>0</v>
      </c>
      <c r="I5286" s="4">
        <v>49</v>
      </c>
      <c r="J5286" s="4">
        <v>0</v>
      </c>
      <c r="K5286" s="4">
        <v>0</v>
      </c>
    </row>
    <row r="5287" spans="1:11">
      <c r="A5287">
        <v>1992</v>
      </c>
      <c r="B5287" t="s">
        <v>281</v>
      </c>
      <c r="C5287" t="s">
        <v>282</v>
      </c>
      <c r="D5287" t="s">
        <v>6</v>
      </c>
      <c r="E5287" t="s">
        <v>6</v>
      </c>
      <c r="F5287">
        <v>15</v>
      </c>
      <c r="G5287" s="4">
        <v>31</v>
      </c>
      <c r="H5287" s="4">
        <v>0</v>
      </c>
      <c r="I5287" s="4">
        <v>12</v>
      </c>
      <c r="J5287" s="4">
        <v>0</v>
      </c>
      <c r="K5287" s="4">
        <v>0</v>
      </c>
    </row>
    <row r="5288" spans="1:11">
      <c r="A5288">
        <v>1993</v>
      </c>
      <c r="B5288" t="s">
        <v>281</v>
      </c>
      <c r="C5288" t="s">
        <v>282</v>
      </c>
      <c r="D5288" t="s">
        <v>6</v>
      </c>
      <c r="E5288" t="s">
        <v>6</v>
      </c>
      <c r="F5288">
        <v>4</v>
      </c>
      <c r="G5288" s="4">
        <v>7</v>
      </c>
      <c r="H5288" s="4">
        <v>0</v>
      </c>
      <c r="I5288" s="4">
        <v>4</v>
      </c>
      <c r="J5288" s="4">
        <v>0</v>
      </c>
      <c r="K5288" s="4">
        <v>0</v>
      </c>
    </row>
    <row r="5289" spans="1:11">
      <c r="A5289">
        <v>1995</v>
      </c>
      <c r="B5289" t="s">
        <v>281</v>
      </c>
      <c r="C5289" t="s">
        <v>282</v>
      </c>
      <c r="D5289" t="s">
        <v>6</v>
      </c>
      <c r="E5289" t="s">
        <v>6</v>
      </c>
      <c r="F5289">
        <v>3</v>
      </c>
      <c r="G5289" s="4">
        <v>3</v>
      </c>
      <c r="H5289" s="4">
        <v>0</v>
      </c>
      <c r="I5289" s="4">
        <v>3</v>
      </c>
      <c r="J5289" s="4">
        <v>0</v>
      </c>
      <c r="K5289" s="4">
        <v>0</v>
      </c>
    </row>
    <row r="5290" spans="1:11">
      <c r="A5290">
        <v>1995</v>
      </c>
      <c r="B5290" t="s">
        <v>281</v>
      </c>
      <c r="C5290" t="s">
        <v>282</v>
      </c>
      <c r="D5290" t="s">
        <v>6</v>
      </c>
      <c r="E5290" t="s">
        <v>537</v>
      </c>
      <c r="F5290">
        <v>3</v>
      </c>
      <c r="G5290" s="4">
        <v>6</v>
      </c>
      <c r="H5290" s="4">
        <v>0</v>
      </c>
      <c r="I5290" s="4">
        <v>0</v>
      </c>
      <c r="J5290" s="4">
        <v>0</v>
      </c>
      <c r="K5290" s="4">
        <v>0</v>
      </c>
    </row>
    <row r="5291" spans="1:11">
      <c r="A5291">
        <v>1996</v>
      </c>
      <c r="B5291" t="s">
        <v>281</v>
      </c>
      <c r="C5291" t="s">
        <v>282</v>
      </c>
      <c r="D5291" t="s">
        <v>6</v>
      </c>
      <c r="E5291" t="s">
        <v>6</v>
      </c>
      <c r="F5291">
        <v>3</v>
      </c>
      <c r="G5291" s="4">
        <v>3</v>
      </c>
      <c r="H5291" s="4">
        <v>0</v>
      </c>
      <c r="I5291" s="4">
        <v>7</v>
      </c>
      <c r="J5291" s="4">
        <v>0</v>
      </c>
      <c r="K5291" s="4">
        <v>0</v>
      </c>
    </row>
    <row r="5292" spans="1:11">
      <c r="A5292">
        <v>1996</v>
      </c>
      <c r="B5292" t="s">
        <v>281</v>
      </c>
      <c r="C5292" t="s">
        <v>282</v>
      </c>
      <c r="D5292" t="s">
        <v>6</v>
      </c>
      <c r="E5292" t="s">
        <v>537</v>
      </c>
      <c r="F5292">
        <v>16</v>
      </c>
      <c r="G5292" s="4">
        <v>29</v>
      </c>
      <c r="H5292" s="4">
        <v>0</v>
      </c>
      <c r="I5292" s="4">
        <v>16</v>
      </c>
      <c r="J5292" s="4">
        <v>0</v>
      </c>
      <c r="K5292" s="4">
        <v>0</v>
      </c>
    </row>
    <row r="5293" spans="1:11">
      <c r="A5293">
        <v>1997</v>
      </c>
      <c r="B5293" t="s">
        <v>281</v>
      </c>
      <c r="C5293" t="s">
        <v>282</v>
      </c>
      <c r="D5293" t="s">
        <v>6</v>
      </c>
      <c r="E5293" t="s">
        <v>6</v>
      </c>
      <c r="F5293">
        <v>3</v>
      </c>
      <c r="G5293" s="4">
        <v>6.3569861009509872</v>
      </c>
      <c r="H5293" s="4">
        <v>0</v>
      </c>
      <c r="I5293" s="4">
        <v>38.141916605705923</v>
      </c>
      <c r="J5293" s="4">
        <v>0</v>
      </c>
      <c r="K5293" s="4">
        <v>0</v>
      </c>
    </row>
    <row r="5294" spans="1:11">
      <c r="A5294">
        <v>1997</v>
      </c>
      <c r="B5294" t="s">
        <v>281</v>
      </c>
      <c r="C5294" t="s">
        <v>282</v>
      </c>
      <c r="D5294" t="s">
        <v>6</v>
      </c>
      <c r="E5294" t="s">
        <v>537</v>
      </c>
      <c r="F5294">
        <v>3</v>
      </c>
      <c r="G5294" s="4">
        <v>3.0184426229508197</v>
      </c>
      <c r="H5294" s="4">
        <v>0</v>
      </c>
      <c r="I5294" s="4">
        <v>3.0184426229508197</v>
      </c>
      <c r="J5294" s="4">
        <v>0</v>
      </c>
      <c r="K5294" s="4">
        <v>0</v>
      </c>
    </row>
    <row r="5295" spans="1:11">
      <c r="A5295">
        <v>1998</v>
      </c>
      <c r="B5295" t="s">
        <v>281</v>
      </c>
      <c r="C5295" t="s">
        <v>282</v>
      </c>
      <c r="D5295" t="s">
        <v>6</v>
      </c>
      <c r="E5295" t="s">
        <v>6</v>
      </c>
      <c r="F5295">
        <v>5</v>
      </c>
      <c r="G5295" s="4">
        <v>9.6139410187667558</v>
      </c>
      <c r="H5295" s="4">
        <v>0</v>
      </c>
      <c r="I5295" s="4">
        <v>0</v>
      </c>
      <c r="J5295" s="4">
        <v>0</v>
      </c>
      <c r="K5295" s="4">
        <v>0</v>
      </c>
    </row>
    <row r="5296" spans="1:11">
      <c r="A5296">
        <v>1998</v>
      </c>
      <c r="B5296" t="s">
        <v>281</v>
      </c>
      <c r="C5296" t="s">
        <v>282</v>
      </c>
      <c r="D5296" t="s">
        <v>6</v>
      </c>
      <c r="E5296" t="s">
        <v>537</v>
      </c>
      <c r="F5296">
        <v>4</v>
      </c>
      <c r="G5296" s="4">
        <v>8.6589861751152082</v>
      </c>
      <c r="H5296" s="4">
        <v>0</v>
      </c>
      <c r="I5296" s="4">
        <v>17.317972350230416</v>
      </c>
      <c r="J5296" s="4">
        <v>0</v>
      </c>
      <c r="K5296" s="4">
        <v>0</v>
      </c>
    </row>
    <row r="5297" spans="1:11">
      <c r="A5297">
        <v>1999</v>
      </c>
      <c r="B5297" t="s">
        <v>281</v>
      </c>
      <c r="C5297" t="s">
        <v>282</v>
      </c>
      <c r="D5297" t="s">
        <v>6</v>
      </c>
      <c r="E5297" t="s">
        <v>6</v>
      </c>
      <c r="F5297">
        <v>17</v>
      </c>
      <c r="G5297" s="4">
        <v>41.965909090909093</v>
      </c>
      <c r="H5297" s="4">
        <v>0</v>
      </c>
      <c r="I5297" s="4">
        <v>4.1965909090909088</v>
      </c>
      <c r="J5297" s="4">
        <v>0</v>
      </c>
      <c r="K5297" s="4">
        <v>0</v>
      </c>
    </row>
    <row r="5298" spans="1:11">
      <c r="A5298">
        <v>2000</v>
      </c>
      <c r="B5298" t="s">
        <v>281</v>
      </c>
      <c r="C5298" t="s">
        <v>282</v>
      </c>
      <c r="D5298" t="s">
        <v>6</v>
      </c>
      <c r="E5298" t="s">
        <v>6</v>
      </c>
      <c r="F5298">
        <v>5</v>
      </c>
      <c r="G5298" s="4">
        <v>4.6102502979737778</v>
      </c>
      <c r="H5298" s="4">
        <v>0</v>
      </c>
      <c r="I5298" s="4">
        <v>0</v>
      </c>
      <c r="J5298" s="4">
        <v>0</v>
      </c>
      <c r="K5298" s="4">
        <v>0</v>
      </c>
    </row>
    <row r="5299" spans="1:11">
      <c r="A5299">
        <v>2001</v>
      </c>
      <c r="B5299" t="s">
        <v>281</v>
      </c>
      <c r="C5299" t="s">
        <v>282</v>
      </c>
      <c r="D5299" t="s">
        <v>6</v>
      </c>
      <c r="E5299" t="s">
        <v>6</v>
      </c>
      <c r="F5299">
        <v>4</v>
      </c>
      <c r="G5299" s="4">
        <v>3.7152317880794703</v>
      </c>
      <c r="H5299" s="4">
        <v>0</v>
      </c>
      <c r="I5299" s="4">
        <v>0</v>
      </c>
      <c r="J5299" s="4">
        <v>0</v>
      </c>
      <c r="K5299" s="4">
        <v>0</v>
      </c>
    </row>
    <row r="5300" spans="1:11">
      <c r="A5300">
        <v>2002</v>
      </c>
      <c r="B5300" t="s">
        <v>281</v>
      </c>
      <c r="C5300" t="s">
        <v>282</v>
      </c>
      <c r="D5300" t="s">
        <v>6</v>
      </c>
      <c r="E5300" t="s">
        <v>6</v>
      </c>
      <c r="F5300">
        <v>3</v>
      </c>
      <c r="G5300" s="4">
        <v>3.3544152744630074</v>
      </c>
      <c r="H5300" s="4">
        <v>0</v>
      </c>
      <c r="I5300" s="4">
        <v>0</v>
      </c>
      <c r="J5300" s="4">
        <v>0</v>
      </c>
      <c r="K5300" s="4">
        <v>0</v>
      </c>
    </row>
    <row r="5301" spans="1:11">
      <c r="A5301">
        <v>2003</v>
      </c>
      <c r="B5301" t="s">
        <v>281</v>
      </c>
      <c r="C5301" t="s">
        <v>282</v>
      </c>
      <c r="D5301" t="s">
        <v>6</v>
      </c>
      <c r="E5301" t="s">
        <v>976</v>
      </c>
      <c r="F5301">
        <v>4</v>
      </c>
      <c r="G5301" s="4">
        <v>8.0751879699248121</v>
      </c>
      <c r="H5301" s="4">
        <v>0</v>
      </c>
      <c r="I5301" s="4">
        <v>4.0375939849624061</v>
      </c>
      <c r="J5301" s="4">
        <v>0</v>
      </c>
      <c r="K5301" s="4">
        <v>0</v>
      </c>
    </row>
    <row r="5302" spans="1:11">
      <c r="A5302">
        <v>2006</v>
      </c>
      <c r="B5302" t="s">
        <v>281</v>
      </c>
      <c r="C5302" t="s">
        <v>282</v>
      </c>
      <c r="D5302" t="s">
        <v>6</v>
      </c>
      <c r="E5302" t="s">
        <v>6</v>
      </c>
      <c r="F5302">
        <v>4</v>
      </c>
      <c r="G5302" s="4">
        <v>7.4711246200607899</v>
      </c>
      <c r="H5302" s="4">
        <v>0</v>
      </c>
      <c r="I5302" s="4">
        <v>3.735562310030395</v>
      </c>
      <c r="J5302" s="4">
        <v>0</v>
      </c>
      <c r="K5302" s="4">
        <v>0</v>
      </c>
    </row>
    <row r="5303" spans="1:11">
      <c r="A5303">
        <v>1968</v>
      </c>
      <c r="B5303" t="s">
        <v>173</v>
      </c>
      <c r="C5303" t="s">
        <v>174</v>
      </c>
      <c r="D5303" t="s">
        <v>6</v>
      </c>
      <c r="E5303" t="s">
        <v>534</v>
      </c>
      <c r="F5303">
        <v>16</v>
      </c>
      <c r="G5303" s="4">
        <v>20</v>
      </c>
      <c r="H5303" s="4">
        <v>0</v>
      </c>
      <c r="I5303" s="4">
        <v>0</v>
      </c>
      <c r="J5303" s="4">
        <v>0</v>
      </c>
      <c r="K5303" s="4">
        <v>0</v>
      </c>
    </row>
    <row r="5304" spans="1:11">
      <c r="A5304">
        <v>1969</v>
      </c>
      <c r="B5304" t="s">
        <v>173</v>
      </c>
      <c r="C5304" t="s">
        <v>174</v>
      </c>
      <c r="D5304" t="s">
        <v>6</v>
      </c>
      <c r="E5304" t="s">
        <v>534</v>
      </c>
      <c r="F5304">
        <v>13</v>
      </c>
      <c r="G5304" s="4">
        <v>17</v>
      </c>
      <c r="H5304" s="4">
        <v>4</v>
      </c>
      <c r="I5304" s="4">
        <v>0</v>
      </c>
      <c r="J5304" s="4">
        <v>0</v>
      </c>
      <c r="K5304" s="4">
        <v>0</v>
      </c>
    </row>
    <row r="5305" spans="1:11">
      <c r="A5305">
        <v>1970</v>
      </c>
      <c r="B5305" t="s">
        <v>173</v>
      </c>
      <c r="C5305" t="s">
        <v>174</v>
      </c>
      <c r="D5305" t="s">
        <v>6</v>
      </c>
      <c r="E5305" t="s">
        <v>534</v>
      </c>
      <c r="F5305">
        <v>20</v>
      </c>
      <c r="G5305" s="4">
        <v>20</v>
      </c>
      <c r="H5305" s="4">
        <v>0</v>
      </c>
      <c r="I5305" s="4">
        <v>0</v>
      </c>
      <c r="J5305" s="4">
        <v>0</v>
      </c>
      <c r="K5305" s="4">
        <v>0</v>
      </c>
    </row>
    <row r="5306" spans="1:11">
      <c r="A5306">
        <v>1971</v>
      </c>
      <c r="B5306" t="s">
        <v>173</v>
      </c>
      <c r="C5306" t="s">
        <v>174</v>
      </c>
      <c r="D5306" t="s">
        <v>6</v>
      </c>
      <c r="E5306" t="s">
        <v>534</v>
      </c>
      <c r="F5306">
        <v>9</v>
      </c>
      <c r="G5306" s="4">
        <v>92</v>
      </c>
      <c r="H5306" s="4">
        <v>0</v>
      </c>
      <c r="I5306" s="4">
        <v>0</v>
      </c>
      <c r="J5306" s="4">
        <v>0</v>
      </c>
      <c r="K5306" s="4">
        <v>0</v>
      </c>
    </row>
    <row r="5307" spans="1:11">
      <c r="A5307">
        <v>1972</v>
      </c>
      <c r="B5307" t="s">
        <v>173</v>
      </c>
      <c r="C5307" t="s">
        <v>174</v>
      </c>
      <c r="D5307" t="s">
        <v>6</v>
      </c>
      <c r="E5307" t="s">
        <v>534</v>
      </c>
      <c r="F5307">
        <v>10</v>
      </c>
      <c r="G5307" s="4">
        <v>63</v>
      </c>
      <c r="H5307" s="4">
        <v>75</v>
      </c>
      <c r="I5307" s="4">
        <v>11</v>
      </c>
      <c r="J5307" s="4">
        <v>0</v>
      </c>
      <c r="K5307" s="4">
        <v>0</v>
      </c>
    </row>
    <row r="5308" spans="1:11">
      <c r="A5308">
        <v>1973</v>
      </c>
      <c r="B5308" t="s">
        <v>173</v>
      </c>
      <c r="C5308" t="s">
        <v>174</v>
      </c>
      <c r="D5308" t="s">
        <v>6</v>
      </c>
      <c r="E5308" t="s">
        <v>534</v>
      </c>
      <c r="F5308">
        <v>31</v>
      </c>
      <c r="G5308" s="4">
        <v>74</v>
      </c>
      <c r="H5308" s="4">
        <v>14</v>
      </c>
      <c r="I5308" s="4">
        <v>3</v>
      </c>
      <c r="J5308" s="4">
        <v>0</v>
      </c>
      <c r="K5308" s="4">
        <v>0</v>
      </c>
    </row>
    <row r="5309" spans="1:11">
      <c r="A5309">
        <v>1974</v>
      </c>
      <c r="B5309" t="s">
        <v>173</v>
      </c>
      <c r="C5309" t="s">
        <v>174</v>
      </c>
      <c r="D5309" t="s">
        <v>6</v>
      </c>
      <c r="E5309" t="s">
        <v>534</v>
      </c>
      <c r="F5309">
        <v>12</v>
      </c>
      <c r="G5309" s="4">
        <v>16</v>
      </c>
      <c r="H5309" s="4">
        <v>0</v>
      </c>
      <c r="I5309" s="4">
        <v>0</v>
      </c>
      <c r="J5309" s="4">
        <v>0</v>
      </c>
      <c r="K5309" s="4">
        <v>0</v>
      </c>
    </row>
    <row r="5310" spans="1:11">
      <c r="A5310">
        <v>1975</v>
      </c>
      <c r="B5310" t="s">
        <v>173</v>
      </c>
      <c r="C5310" t="s">
        <v>174</v>
      </c>
      <c r="D5310" t="s">
        <v>6</v>
      </c>
      <c r="E5310" t="s">
        <v>534</v>
      </c>
      <c r="F5310">
        <v>16</v>
      </c>
      <c r="G5310" s="4">
        <v>24</v>
      </c>
      <c r="H5310" s="4">
        <v>7</v>
      </c>
      <c r="I5310" s="4">
        <v>21</v>
      </c>
      <c r="J5310" s="4">
        <v>0</v>
      </c>
      <c r="K5310" s="4">
        <v>0</v>
      </c>
    </row>
    <row r="5311" spans="1:11">
      <c r="A5311">
        <v>1976</v>
      </c>
      <c r="B5311" t="s">
        <v>173</v>
      </c>
      <c r="C5311" t="s">
        <v>174</v>
      </c>
      <c r="D5311" t="s">
        <v>6</v>
      </c>
      <c r="E5311" t="s">
        <v>534</v>
      </c>
      <c r="F5311">
        <v>13</v>
      </c>
      <c r="G5311" s="4">
        <v>25</v>
      </c>
      <c r="H5311" s="4">
        <v>0</v>
      </c>
      <c r="I5311" s="4">
        <v>0</v>
      </c>
      <c r="J5311" s="4">
        <v>0</v>
      </c>
      <c r="K5311" s="4">
        <v>0</v>
      </c>
    </row>
    <row r="5312" spans="1:11">
      <c r="A5312">
        <v>1977</v>
      </c>
      <c r="B5312" t="s">
        <v>173</v>
      </c>
      <c r="C5312" t="s">
        <v>174</v>
      </c>
      <c r="D5312" t="s">
        <v>6</v>
      </c>
      <c r="E5312" t="s">
        <v>534</v>
      </c>
      <c r="F5312">
        <v>16</v>
      </c>
      <c r="G5312" s="4">
        <v>24</v>
      </c>
      <c r="H5312" s="4">
        <v>0</v>
      </c>
      <c r="I5312" s="4">
        <v>0</v>
      </c>
      <c r="J5312" s="4">
        <v>0</v>
      </c>
      <c r="K5312" s="4">
        <v>0</v>
      </c>
    </row>
    <row r="5313" spans="1:11">
      <c r="A5313">
        <v>1978</v>
      </c>
      <c r="B5313" t="s">
        <v>173</v>
      </c>
      <c r="C5313" t="s">
        <v>174</v>
      </c>
      <c r="D5313" t="s">
        <v>6</v>
      </c>
      <c r="E5313" t="s">
        <v>534</v>
      </c>
      <c r="F5313">
        <v>6</v>
      </c>
      <c r="G5313" s="4">
        <v>9</v>
      </c>
      <c r="H5313" s="4">
        <v>0</v>
      </c>
      <c r="I5313" s="4">
        <v>0</v>
      </c>
      <c r="J5313" s="4">
        <v>0</v>
      </c>
      <c r="K5313" s="4">
        <v>0</v>
      </c>
    </row>
    <row r="5314" spans="1:11">
      <c r="A5314">
        <v>1981</v>
      </c>
      <c r="B5314" t="s">
        <v>173</v>
      </c>
      <c r="C5314" t="s">
        <v>174</v>
      </c>
      <c r="D5314" t="s">
        <v>6</v>
      </c>
      <c r="E5314" t="s">
        <v>534</v>
      </c>
      <c r="F5314">
        <v>1</v>
      </c>
      <c r="G5314" s="4">
        <v>1</v>
      </c>
      <c r="H5314" s="4">
        <v>0</v>
      </c>
      <c r="I5314" s="4">
        <v>0</v>
      </c>
      <c r="J5314" s="4">
        <v>0</v>
      </c>
      <c r="K5314" s="4">
        <v>0</v>
      </c>
    </row>
    <row r="5315" spans="1:11">
      <c r="A5315">
        <v>1983</v>
      </c>
      <c r="B5315" t="s">
        <v>173</v>
      </c>
      <c r="C5315" t="s">
        <v>174</v>
      </c>
      <c r="D5315" t="s">
        <v>6</v>
      </c>
      <c r="E5315" t="s">
        <v>534</v>
      </c>
      <c r="F5315">
        <v>17</v>
      </c>
      <c r="G5315" s="4">
        <v>43</v>
      </c>
      <c r="H5315" s="4">
        <v>0</v>
      </c>
      <c r="I5315" s="4">
        <v>0</v>
      </c>
      <c r="J5315" s="4">
        <v>4</v>
      </c>
      <c r="K5315" s="4">
        <v>0</v>
      </c>
    </row>
    <row r="5316" spans="1:11">
      <c r="A5316">
        <v>1984</v>
      </c>
      <c r="B5316" t="s">
        <v>173</v>
      </c>
      <c r="C5316" t="s">
        <v>174</v>
      </c>
      <c r="D5316" t="s">
        <v>6</v>
      </c>
      <c r="E5316" t="s">
        <v>6</v>
      </c>
      <c r="F5316">
        <v>9</v>
      </c>
      <c r="G5316" s="4">
        <v>13</v>
      </c>
      <c r="H5316" s="4">
        <v>0</v>
      </c>
      <c r="I5316" s="4">
        <v>4</v>
      </c>
      <c r="J5316" s="4">
        <v>0</v>
      </c>
      <c r="K5316" s="4">
        <v>0</v>
      </c>
    </row>
    <row r="5317" spans="1:11">
      <c r="A5317">
        <v>1985</v>
      </c>
      <c r="B5317" t="s">
        <v>173</v>
      </c>
      <c r="C5317" t="s">
        <v>174</v>
      </c>
      <c r="D5317" t="s">
        <v>6</v>
      </c>
      <c r="E5317" t="s">
        <v>6</v>
      </c>
      <c r="F5317">
        <v>3</v>
      </c>
      <c r="G5317" s="4">
        <v>14</v>
      </c>
      <c r="H5317" s="4">
        <v>0</v>
      </c>
      <c r="I5317" s="4">
        <v>0</v>
      </c>
      <c r="J5317" s="4">
        <v>0</v>
      </c>
      <c r="K5317" s="4">
        <v>0</v>
      </c>
    </row>
    <row r="5318" spans="1:11">
      <c r="A5318">
        <v>1986</v>
      </c>
      <c r="B5318" t="s">
        <v>173</v>
      </c>
      <c r="C5318" t="s">
        <v>174</v>
      </c>
      <c r="D5318" t="s">
        <v>6</v>
      </c>
      <c r="E5318" t="s">
        <v>6</v>
      </c>
      <c r="F5318">
        <v>7</v>
      </c>
      <c r="G5318" s="4">
        <v>14</v>
      </c>
      <c r="H5318" s="4">
        <v>0</v>
      </c>
      <c r="I5318" s="4">
        <v>0</v>
      </c>
      <c r="J5318" s="4">
        <v>0</v>
      </c>
      <c r="K5318" s="4">
        <v>0</v>
      </c>
    </row>
    <row r="5319" spans="1:11">
      <c r="A5319">
        <v>1987</v>
      </c>
      <c r="B5319" t="s">
        <v>173</v>
      </c>
      <c r="C5319" t="s">
        <v>174</v>
      </c>
      <c r="D5319" t="s">
        <v>6</v>
      </c>
      <c r="E5319" t="s">
        <v>6</v>
      </c>
      <c r="F5319">
        <v>12</v>
      </c>
      <c r="G5319" s="4">
        <v>28</v>
      </c>
      <c r="H5319" s="4">
        <v>0</v>
      </c>
      <c r="I5319" s="4">
        <v>20</v>
      </c>
      <c r="J5319" s="4">
        <v>4</v>
      </c>
      <c r="K5319" s="4">
        <v>8</v>
      </c>
    </row>
    <row r="5320" spans="1:11">
      <c r="A5320">
        <v>1988</v>
      </c>
      <c r="B5320" t="s">
        <v>173</v>
      </c>
      <c r="C5320" t="s">
        <v>174</v>
      </c>
      <c r="D5320" t="s">
        <v>6</v>
      </c>
      <c r="E5320" t="s">
        <v>6</v>
      </c>
      <c r="F5320">
        <v>13</v>
      </c>
      <c r="G5320" s="4">
        <v>18</v>
      </c>
      <c r="H5320" s="4">
        <v>0</v>
      </c>
      <c r="I5320" s="4">
        <v>4</v>
      </c>
      <c r="J5320" s="4">
        <v>0</v>
      </c>
      <c r="K5320" s="4">
        <v>0</v>
      </c>
    </row>
    <row r="5321" spans="1:11">
      <c r="A5321">
        <v>1990</v>
      </c>
      <c r="B5321" t="s">
        <v>173</v>
      </c>
      <c r="C5321" t="s">
        <v>174</v>
      </c>
      <c r="D5321" t="s">
        <v>6</v>
      </c>
      <c r="E5321" t="s">
        <v>6</v>
      </c>
      <c r="F5321">
        <v>5</v>
      </c>
      <c r="G5321" s="4">
        <v>5</v>
      </c>
      <c r="H5321" s="4">
        <v>0</v>
      </c>
      <c r="I5321" s="4">
        <v>0</v>
      </c>
      <c r="J5321" s="4">
        <v>5</v>
      </c>
      <c r="K5321" s="4">
        <v>0</v>
      </c>
    </row>
    <row r="5322" spans="1:11">
      <c r="A5322">
        <v>1992</v>
      </c>
      <c r="B5322" t="s">
        <v>173</v>
      </c>
      <c r="C5322" t="s">
        <v>174</v>
      </c>
      <c r="D5322" t="s">
        <v>6</v>
      </c>
      <c r="E5322" t="s">
        <v>537</v>
      </c>
      <c r="F5322">
        <v>10</v>
      </c>
      <c r="G5322" s="4">
        <v>10</v>
      </c>
      <c r="H5322" s="4">
        <v>0</v>
      </c>
      <c r="I5322" s="4">
        <v>0</v>
      </c>
      <c r="J5322" s="4">
        <v>0</v>
      </c>
      <c r="K5322" s="4">
        <v>0</v>
      </c>
    </row>
    <row r="5323" spans="1:11">
      <c r="A5323">
        <v>1993</v>
      </c>
      <c r="B5323" t="s">
        <v>173</v>
      </c>
      <c r="C5323" t="s">
        <v>174</v>
      </c>
      <c r="D5323" t="s">
        <v>6</v>
      </c>
      <c r="E5323" t="s">
        <v>537</v>
      </c>
      <c r="F5323">
        <v>4</v>
      </c>
      <c r="G5323" s="4">
        <v>4</v>
      </c>
      <c r="H5323" s="4">
        <v>0</v>
      </c>
      <c r="I5323" s="4">
        <v>0</v>
      </c>
      <c r="J5323" s="4">
        <v>0</v>
      </c>
      <c r="K5323" s="4">
        <v>0</v>
      </c>
    </row>
    <row r="5324" spans="1:11">
      <c r="A5324">
        <v>1994</v>
      </c>
      <c r="B5324" t="s">
        <v>173</v>
      </c>
      <c r="C5324" t="s">
        <v>174</v>
      </c>
      <c r="D5324" t="s">
        <v>6</v>
      </c>
      <c r="E5324" t="s">
        <v>6</v>
      </c>
      <c r="F5324">
        <v>5</v>
      </c>
      <c r="G5324" s="4">
        <v>25</v>
      </c>
      <c r="H5324" s="4">
        <v>0</v>
      </c>
      <c r="I5324" s="4">
        <v>0</v>
      </c>
      <c r="J5324" s="4">
        <v>0</v>
      </c>
      <c r="K5324" s="4">
        <v>0</v>
      </c>
    </row>
    <row r="5325" spans="1:11">
      <c r="A5325">
        <v>1995</v>
      </c>
      <c r="B5325" t="s">
        <v>173</v>
      </c>
      <c r="C5325" t="s">
        <v>174</v>
      </c>
      <c r="D5325" t="s">
        <v>6</v>
      </c>
      <c r="E5325" t="s">
        <v>978</v>
      </c>
      <c r="F5325">
        <v>2</v>
      </c>
      <c r="G5325" s="4">
        <v>2</v>
      </c>
      <c r="H5325" s="4">
        <v>0</v>
      </c>
      <c r="I5325" s="4">
        <v>0</v>
      </c>
      <c r="J5325" s="4">
        <v>0</v>
      </c>
      <c r="K5325" s="4">
        <v>0</v>
      </c>
    </row>
    <row r="5326" spans="1:11">
      <c r="A5326">
        <v>1995</v>
      </c>
      <c r="B5326" t="s">
        <v>173</v>
      </c>
      <c r="C5326" t="s">
        <v>174</v>
      </c>
      <c r="D5326" t="s">
        <v>6</v>
      </c>
      <c r="E5326" t="s">
        <v>6</v>
      </c>
      <c r="F5326">
        <v>6</v>
      </c>
      <c r="G5326" s="4">
        <v>12</v>
      </c>
      <c r="H5326" s="4">
        <v>0</v>
      </c>
      <c r="I5326" s="4">
        <v>0</v>
      </c>
      <c r="J5326" s="4">
        <v>0</v>
      </c>
      <c r="K5326" s="4">
        <v>0</v>
      </c>
    </row>
    <row r="5327" spans="1:11">
      <c r="A5327">
        <v>1995</v>
      </c>
      <c r="B5327" t="s">
        <v>173</v>
      </c>
      <c r="C5327" t="s">
        <v>174</v>
      </c>
      <c r="D5327" t="s">
        <v>6</v>
      </c>
      <c r="E5327" t="s">
        <v>537</v>
      </c>
      <c r="F5327">
        <v>3</v>
      </c>
      <c r="G5327" s="4">
        <v>3</v>
      </c>
      <c r="H5327" s="4">
        <v>0</v>
      </c>
      <c r="I5327" s="4">
        <v>0</v>
      </c>
      <c r="J5327" s="4">
        <v>0</v>
      </c>
      <c r="K5327" s="4">
        <v>0</v>
      </c>
    </row>
    <row r="5328" spans="1:11">
      <c r="A5328">
        <v>1996</v>
      </c>
      <c r="B5328" t="s">
        <v>173</v>
      </c>
      <c r="C5328" t="s">
        <v>174</v>
      </c>
      <c r="D5328" t="s">
        <v>6</v>
      </c>
      <c r="E5328" t="s">
        <v>6</v>
      </c>
      <c r="F5328">
        <v>7</v>
      </c>
      <c r="G5328" s="4">
        <v>7</v>
      </c>
      <c r="H5328" s="4">
        <v>0</v>
      </c>
      <c r="I5328" s="4">
        <v>3</v>
      </c>
      <c r="J5328" s="4">
        <v>0</v>
      </c>
      <c r="K5328" s="4">
        <v>0</v>
      </c>
    </row>
    <row r="5329" spans="1:11">
      <c r="A5329">
        <v>1997</v>
      </c>
      <c r="B5329" t="s">
        <v>173</v>
      </c>
      <c r="C5329" t="s">
        <v>174</v>
      </c>
      <c r="D5329" t="s">
        <v>6</v>
      </c>
      <c r="E5329" t="s">
        <v>537</v>
      </c>
      <c r="F5329">
        <v>3</v>
      </c>
      <c r="G5329" s="4">
        <v>24.147540983606557</v>
      </c>
      <c r="H5329" s="4">
        <v>0</v>
      </c>
      <c r="I5329" s="4">
        <v>0</v>
      </c>
      <c r="J5329" s="4">
        <v>0</v>
      </c>
      <c r="K5329" s="4">
        <v>0</v>
      </c>
    </row>
    <row r="5330" spans="1:11">
      <c r="A5330">
        <v>1998</v>
      </c>
      <c r="B5330" t="s">
        <v>173</v>
      </c>
      <c r="C5330" t="s">
        <v>174</v>
      </c>
      <c r="D5330" t="s">
        <v>6</v>
      </c>
      <c r="E5330" t="s">
        <v>6</v>
      </c>
      <c r="F5330">
        <v>10</v>
      </c>
      <c r="G5330" s="4">
        <v>19.227882037533512</v>
      </c>
      <c r="H5330" s="4">
        <v>0</v>
      </c>
      <c r="I5330" s="4">
        <v>0</v>
      </c>
      <c r="J5330" s="4">
        <v>0</v>
      </c>
      <c r="K5330" s="4">
        <v>0</v>
      </c>
    </row>
    <row r="5331" spans="1:11">
      <c r="A5331">
        <v>1999</v>
      </c>
      <c r="B5331" t="s">
        <v>173</v>
      </c>
      <c r="C5331" t="s">
        <v>174</v>
      </c>
      <c r="D5331" t="s">
        <v>6</v>
      </c>
      <c r="E5331" t="s">
        <v>6</v>
      </c>
      <c r="F5331">
        <v>8</v>
      </c>
      <c r="G5331" s="4">
        <v>25.179545454545455</v>
      </c>
      <c r="H5331" s="4">
        <v>0</v>
      </c>
      <c r="I5331" s="4">
        <v>0</v>
      </c>
      <c r="J5331" s="4">
        <v>0</v>
      </c>
      <c r="K5331" s="4">
        <v>0</v>
      </c>
    </row>
    <row r="5332" spans="1:11">
      <c r="A5332">
        <v>2001</v>
      </c>
      <c r="B5332" t="s">
        <v>173</v>
      </c>
      <c r="C5332" t="s">
        <v>174</v>
      </c>
      <c r="D5332" t="s">
        <v>6</v>
      </c>
      <c r="E5332" t="s">
        <v>6</v>
      </c>
      <c r="F5332">
        <v>11</v>
      </c>
      <c r="G5332" s="4">
        <v>26.006622516556291</v>
      </c>
      <c r="H5332" s="4">
        <v>0</v>
      </c>
      <c r="I5332" s="4">
        <v>0</v>
      </c>
      <c r="J5332" s="4">
        <v>0</v>
      </c>
      <c r="K5332" s="4">
        <v>0</v>
      </c>
    </row>
    <row r="5333" spans="1:11">
      <c r="A5333">
        <v>2002</v>
      </c>
      <c r="B5333" t="s">
        <v>173</v>
      </c>
      <c r="C5333" t="s">
        <v>174</v>
      </c>
      <c r="D5333" t="s">
        <v>6</v>
      </c>
      <c r="E5333" t="s">
        <v>6</v>
      </c>
      <c r="F5333">
        <v>10</v>
      </c>
      <c r="G5333" s="4">
        <v>26.835322195704059</v>
      </c>
      <c r="H5333" s="4">
        <v>0</v>
      </c>
      <c r="I5333" s="4">
        <v>6.7088305489260147</v>
      </c>
      <c r="J5333" s="4">
        <v>0</v>
      </c>
      <c r="K5333" s="4">
        <v>0</v>
      </c>
    </row>
    <row r="5334" spans="1:11">
      <c r="A5334">
        <v>2003</v>
      </c>
      <c r="B5334" t="s">
        <v>173</v>
      </c>
      <c r="C5334" t="s">
        <v>174</v>
      </c>
      <c r="D5334" t="s">
        <v>6</v>
      </c>
      <c r="E5334" t="s">
        <v>6</v>
      </c>
      <c r="F5334">
        <v>8</v>
      </c>
      <c r="G5334" s="4">
        <v>15.916883116883117</v>
      </c>
      <c r="H5334" s="4">
        <v>0</v>
      </c>
      <c r="I5334" s="4">
        <v>0</v>
      </c>
      <c r="J5334" s="4">
        <v>0</v>
      </c>
      <c r="K5334" s="4">
        <v>0</v>
      </c>
    </row>
    <row r="5335" spans="1:11">
      <c r="A5335">
        <v>2004</v>
      </c>
      <c r="B5335" t="s">
        <v>173</v>
      </c>
      <c r="C5335" t="s">
        <v>174</v>
      </c>
      <c r="D5335" t="s">
        <v>6</v>
      </c>
      <c r="E5335" t="s">
        <v>6</v>
      </c>
      <c r="F5335">
        <v>15</v>
      </c>
      <c r="G5335" s="4">
        <v>86.586153846153834</v>
      </c>
      <c r="H5335" s="4">
        <v>0</v>
      </c>
      <c r="I5335" s="4">
        <v>18.823076923076925</v>
      </c>
      <c r="J5335" s="4">
        <v>0</v>
      </c>
      <c r="K5335" s="4">
        <v>0</v>
      </c>
    </row>
    <row r="5336" spans="1:11">
      <c r="A5336">
        <v>2004</v>
      </c>
      <c r="B5336" t="s">
        <v>173</v>
      </c>
      <c r="C5336" t="s">
        <v>174</v>
      </c>
      <c r="D5336" t="s">
        <v>6</v>
      </c>
      <c r="E5336" t="s">
        <v>537</v>
      </c>
      <c r="F5336">
        <v>4</v>
      </c>
      <c r="G5336" s="4">
        <v>7.197679607318161</v>
      </c>
      <c r="H5336" s="4">
        <v>0</v>
      </c>
      <c r="I5336" s="4">
        <v>0</v>
      </c>
      <c r="J5336" s="4">
        <v>0</v>
      </c>
      <c r="K5336" s="4">
        <v>0</v>
      </c>
    </row>
    <row r="5337" spans="1:11">
      <c r="A5337">
        <v>2006</v>
      </c>
      <c r="B5337" t="s">
        <v>173</v>
      </c>
      <c r="C5337" t="s">
        <v>174</v>
      </c>
      <c r="D5337" t="s">
        <v>6</v>
      </c>
      <c r="E5337" t="s">
        <v>6</v>
      </c>
      <c r="F5337">
        <v>11</v>
      </c>
      <c r="G5337" s="4">
        <v>44.826747720364736</v>
      </c>
      <c r="H5337" s="4">
        <v>0</v>
      </c>
      <c r="I5337" s="4">
        <v>52.297872340425528</v>
      </c>
      <c r="J5337" s="4">
        <v>0</v>
      </c>
      <c r="K5337" s="4">
        <v>0</v>
      </c>
    </row>
    <row r="5338" spans="1:11">
      <c r="A5338">
        <v>1971</v>
      </c>
      <c r="B5338" t="s">
        <v>239</v>
      </c>
      <c r="C5338" t="s">
        <v>240</v>
      </c>
      <c r="D5338" t="s">
        <v>6</v>
      </c>
      <c r="E5338" t="s">
        <v>534</v>
      </c>
      <c r="F5338">
        <v>4</v>
      </c>
      <c r="G5338" s="4">
        <v>9</v>
      </c>
      <c r="H5338" s="4">
        <v>0</v>
      </c>
      <c r="I5338" s="4">
        <v>0</v>
      </c>
      <c r="J5338" s="4">
        <v>0</v>
      </c>
      <c r="K5338" s="4">
        <v>0</v>
      </c>
    </row>
    <row r="5339" spans="1:11">
      <c r="A5339">
        <v>1973</v>
      </c>
      <c r="B5339" t="s">
        <v>239</v>
      </c>
      <c r="C5339" t="s">
        <v>240</v>
      </c>
      <c r="D5339" t="s">
        <v>6</v>
      </c>
      <c r="E5339" t="s">
        <v>534</v>
      </c>
      <c r="F5339">
        <v>3</v>
      </c>
      <c r="G5339" s="4">
        <v>60</v>
      </c>
      <c r="H5339" s="4">
        <v>28</v>
      </c>
      <c r="I5339" s="4">
        <v>3</v>
      </c>
      <c r="J5339" s="4">
        <v>0</v>
      </c>
      <c r="K5339" s="4">
        <v>0</v>
      </c>
    </row>
    <row r="5340" spans="1:11">
      <c r="A5340">
        <v>1974</v>
      </c>
      <c r="B5340" t="s">
        <v>239</v>
      </c>
      <c r="C5340" t="s">
        <v>240</v>
      </c>
      <c r="D5340" t="s">
        <v>6</v>
      </c>
      <c r="E5340" t="s">
        <v>534</v>
      </c>
      <c r="F5340">
        <v>3</v>
      </c>
      <c r="G5340" s="4">
        <v>3</v>
      </c>
      <c r="H5340" s="4">
        <v>7</v>
      </c>
      <c r="I5340" s="4">
        <v>7</v>
      </c>
      <c r="J5340" s="4">
        <v>0</v>
      </c>
      <c r="K5340" s="4">
        <v>0</v>
      </c>
    </row>
    <row r="5341" spans="1:11">
      <c r="A5341">
        <v>1975</v>
      </c>
      <c r="B5341" t="s">
        <v>239</v>
      </c>
      <c r="C5341" t="s">
        <v>240</v>
      </c>
      <c r="D5341" t="s">
        <v>6</v>
      </c>
      <c r="E5341" t="s">
        <v>534</v>
      </c>
      <c r="F5341">
        <v>1</v>
      </c>
      <c r="G5341" s="4">
        <v>1</v>
      </c>
      <c r="H5341" s="4">
        <v>0</v>
      </c>
      <c r="I5341" s="4">
        <v>0</v>
      </c>
      <c r="J5341" s="4">
        <v>0</v>
      </c>
      <c r="K5341" s="4">
        <v>0</v>
      </c>
    </row>
    <row r="5342" spans="1:11">
      <c r="A5342">
        <v>1977</v>
      </c>
      <c r="B5342" t="s">
        <v>239</v>
      </c>
      <c r="C5342" t="s">
        <v>240</v>
      </c>
      <c r="D5342" t="s">
        <v>6</v>
      </c>
      <c r="E5342" t="s">
        <v>534</v>
      </c>
      <c r="F5342">
        <v>4</v>
      </c>
      <c r="G5342" s="4">
        <v>8</v>
      </c>
      <c r="H5342" s="4">
        <v>0</v>
      </c>
      <c r="I5342" s="4">
        <v>0</v>
      </c>
      <c r="J5342" s="4">
        <v>0</v>
      </c>
      <c r="K5342" s="4">
        <v>0</v>
      </c>
    </row>
    <row r="5343" spans="1:11">
      <c r="A5343">
        <v>1979</v>
      </c>
      <c r="B5343" t="s">
        <v>239</v>
      </c>
      <c r="C5343" t="s">
        <v>240</v>
      </c>
      <c r="D5343" t="s">
        <v>6</v>
      </c>
      <c r="E5343" t="s">
        <v>534</v>
      </c>
      <c r="F5343">
        <v>4</v>
      </c>
      <c r="G5343" s="4">
        <v>4</v>
      </c>
      <c r="H5343" s="4">
        <v>0</v>
      </c>
      <c r="I5343" s="4">
        <v>0</v>
      </c>
      <c r="J5343" s="4">
        <v>0</v>
      </c>
      <c r="K5343" s="4">
        <v>0</v>
      </c>
    </row>
    <row r="5344" spans="1:11">
      <c r="A5344">
        <v>1980</v>
      </c>
      <c r="B5344" t="s">
        <v>239</v>
      </c>
      <c r="C5344" t="s">
        <v>240</v>
      </c>
      <c r="D5344" t="s">
        <v>6</v>
      </c>
      <c r="E5344" t="s">
        <v>534</v>
      </c>
      <c r="F5344">
        <v>3</v>
      </c>
      <c r="G5344" s="4">
        <v>3</v>
      </c>
      <c r="H5344" s="4">
        <v>0</v>
      </c>
      <c r="I5344" s="4">
        <v>0</v>
      </c>
      <c r="J5344" s="4">
        <v>0</v>
      </c>
      <c r="K5344" s="4">
        <v>0</v>
      </c>
    </row>
    <row r="5345" spans="1:11">
      <c r="A5345">
        <v>1981</v>
      </c>
      <c r="B5345" t="s">
        <v>239</v>
      </c>
      <c r="C5345" t="s">
        <v>240</v>
      </c>
      <c r="D5345" t="s">
        <v>6</v>
      </c>
      <c r="E5345" t="s">
        <v>534</v>
      </c>
      <c r="F5345">
        <v>3</v>
      </c>
      <c r="G5345" s="4">
        <v>18</v>
      </c>
      <c r="H5345" s="4">
        <v>3</v>
      </c>
      <c r="I5345" s="4">
        <v>7</v>
      </c>
      <c r="J5345" s="4">
        <v>0</v>
      </c>
      <c r="K5345" s="4">
        <v>0</v>
      </c>
    </row>
    <row r="5346" spans="1:11">
      <c r="A5346">
        <v>1983</v>
      </c>
      <c r="B5346" t="s">
        <v>239</v>
      </c>
      <c r="C5346" t="s">
        <v>240</v>
      </c>
      <c r="D5346" t="s">
        <v>6</v>
      </c>
      <c r="E5346" t="s">
        <v>534</v>
      </c>
      <c r="F5346">
        <v>10</v>
      </c>
      <c r="G5346" s="4">
        <v>15</v>
      </c>
      <c r="H5346" s="4">
        <v>2</v>
      </c>
      <c r="I5346" s="4">
        <v>2</v>
      </c>
      <c r="J5346" s="4">
        <v>0</v>
      </c>
      <c r="K5346" s="4">
        <v>0</v>
      </c>
    </row>
    <row r="5347" spans="1:11">
      <c r="A5347">
        <v>1984</v>
      </c>
      <c r="B5347" t="s">
        <v>239</v>
      </c>
      <c r="C5347" t="s">
        <v>240</v>
      </c>
      <c r="D5347" t="s">
        <v>6</v>
      </c>
      <c r="E5347" t="s">
        <v>6</v>
      </c>
      <c r="F5347">
        <v>26</v>
      </c>
      <c r="G5347" s="4">
        <v>68</v>
      </c>
      <c r="H5347" s="4">
        <v>4</v>
      </c>
      <c r="I5347" s="4">
        <v>86</v>
      </c>
      <c r="J5347" s="4">
        <v>0</v>
      </c>
      <c r="K5347" s="4">
        <v>0</v>
      </c>
    </row>
    <row r="5348" spans="1:11">
      <c r="A5348">
        <v>1985</v>
      </c>
      <c r="B5348" t="s">
        <v>239</v>
      </c>
      <c r="C5348" t="s">
        <v>240</v>
      </c>
      <c r="D5348" t="s">
        <v>6</v>
      </c>
      <c r="E5348" t="s">
        <v>6</v>
      </c>
      <c r="F5348">
        <v>10</v>
      </c>
      <c r="G5348" s="4">
        <v>14</v>
      </c>
      <c r="H5348" s="4">
        <v>0</v>
      </c>
      <c r="I5348" s="4">
        <v>0</v>
      </c>
      <c r="J5348" s="4">
        <v>0</v>
      </c>
      <c r="K5348" s="4">
        <v>0</v>
      </c>
    </row>
    <row r="5349" spans="1:11">
      <c r="A5349">
        <v>1988</v>
      </c>
      <c r="B5349" t="s">
        <v>239</v>
      </c>
      <c r="C5349" t="s">
        <v>240</v>
      </c>
      <c r="D5349" t="s">
        <v>6</v>
      </c>
      <c r="E5349" t="s">
        <v>6</v>
      </c>
      <c r="F5349">
        <v>9</v>
      </c>
      <c r="G5349" s="4">
        <v>9</v>
      </c>
      <c r="H5349" s="4">
        <v>0</v>
      </c>
      <c r="I5349" s="4">
        <v>0</v>
      </c>
      <c r="J5349" s="4">
        <v>0</v>
      </c>
      <c r="K5349" s="4">
        <v>0</v>
      </c>
    </row>
    <row r="5350" spans="1:11">
      <c r="A5350">
        <v>1988</v>
      </c>
      <c r="B5350" t="s">
        <v>239</v>
      </c>
      <c r="C5350" t="s">
        <v>240</v>
      </c>
      <c r="D5350" t="s">
        <v>6</v>
      </c>
      <c r="E5350" t="s">
        <v>537</v>
      </c>
      <c r="F5350">
        <v>4</v>
      </c>
      <c r="G5350" s="4">
        <v>4</v>
      </c>
      <c r="H5350" s="4">
        <v>0</v>
      </c>
      <c r="I5350" s="4">
        <v>0</v>
      </c>
      <c r="J5350" s="4">
        <v>0</v>
      </c>
      <c r="K5350" s="4">
        <v>0</v>
      </c>
    </row>
    <row r="5351" spans="1:11">
      <c r="A5351">
        <v>1989</v>
      </c>
      <c r="B5351" t="s">
        <v>239</v>
      </c>
      <c r="C5351" t="s">
        <v>240</v>
      </c>
      <c r="D5351" t="s">
        <v>6</v>
      </c>
      <c r="E5351" t="s">
        <v>6</v>
      </c>
      <c r="F5351">
        <v>5</v>
      </c>
      <c r="G5351" s="4">
        <v>20</v>
      </c>
      <c r="H5351" s="4">
        <v>0</v>
      </c>
      <c r="I5351" s="4">
        <v>46</v>
      </c>
      <c r="J5351" s="4">
        <v>0</v>
      </c>
      <c r="K5351" s="4">
        <v>0</v>
      </c>
    </row>
    <row r="5352" spans="1:11">
      <c r="A5352">
        <v>1990</v>
      </c>
      <c r="B5352" t="s">
        <v>239</v>
      </c>
      <c r="C5352" t="s">
        <v>240</v>
      </c>
      <c r="D5352" t="s">
        <v>6</v>
      </c>
      <c r="E5352" t="s">
        <v>6</v>
      </c>
      <c r="F5352">
        <v>5</v>
      </c>
      <c r="G5352" s="4">
        <v>5</v>
      </c>
      <c r="H5352" s="4">
        <v>0</v>
      </c>
      <c r="I5352" s="4">
        <v>14</v>
      </c>
      <c r="J5352" s="4">
        <v>0</v>
      </c>
      <c r="K5352" s="4">
        <v>0</v>
      </c>
    </row>
    <row r="5353" spans="1:11">
      <c r="A5353">
        <v>1992</v>
      </c>
      <c r="B5353" t="s">
        <v>239</v>
      </c>
      <c r="C5353" t="s">
        <v>240</v>
      </c>
      <c r="D5353" t="s">
        <v>6</v>
      </c>
      <c r="E5353" t="s">
        <v>6</v>
      </c>
      <c r="F5353">
        <v>4</v>
      </c>
      <c r="G5353" s="4">
        <v>15</v>
      </c>
      <c r="H5353" s="4">
        <v>0</v>
      </c>
      <c r="I5353" s="4">
        <v>23</v>
      </c>
      <c r="J5353" s="4">
        <v>0</v>
      </c>
      <c r="K5353" s="4">
        <v>0</v>
      </c>
    </row>
    <row r="5354" spans="1:11">
      <c r="A5354">
        <v>1993</v>
      </c>
      <c r="B5354" t="s">
        <v>239</v>
      </c>
      <c r="C5354" t="s">
        <v>240</v>
      </c>
      <c r="D5354" t="s">
        <v>6</v>
      </c>
      <c r="E5354" t="s">
        <v>978</v>
      </c>
      <c r="F5354">
        <v>2</v>
      </c>
      <c r="G5354" s="4">
        <v>2</v>
      </c>
      <c r="H5354" s="4">
        <v>0</v>
      </c>
      <c r="I5354" s="4">
        <v>0</v>
      </c>
      <c r="J5354" s="4">
        <v>0</v>
      </c>
      <c r="K5354" s="4">
        <v>0</v>
      </c>
    </row>
    <row r="5355" spans="1:11">
      <c r="A5355">
        <v>1993</v>
      </c>
      <c r="B5355" t="s">
        <v>239</v>
      </c>
      <c r="C5355" t="s">
        <v>240</v>
      </c>
      <c r="D5355" t="s">
        <v>6</v>
      </c>
      <c r="E5355" t="s">
        <v>6</v>
      </c>
      <c r="F5355">
        <v>4</v>
      </c>
      <c r="G5355" s="4">
        <v>4</v>
      </c>
      <c r="H5355" s="4">
        <v>0</v>
      </c>
      <c r="I5355" s="4">
        <v>26</v>
      </c>
      <c r="J5355" s="4">
        <v>0</v>
      </c>
      <c r="K5355" s="4">
        <v>0</v>
      </c>
    </row>
    <row r="5356" spans="1:11">
      <c r="A5356">
        <v>1994</v>
      </c>
      <c r="B5356" t="s">
        <v>239</v>
      </c>
      <c r="C5356" t="s">
        <v>240</v>
      </c>
      <c r="D5356" t="s">
        <v>6</v>
      </c>
      <c r="E5356" t="s">
        <v>537</v>
      </c>
      <c r="F5356">
        <v>5</v>
      </c>
      <c r="G5356" s="4">
        <v>5</v>
      </c>
      <c r="H5356" s="4">
        <v>0</v>
      </c>
      <c r="I5356" s="4">
        <v>0</v>
      </c>
      <c r="J5356" s="4">
        <v>0</v>
      </c>
      <c r="K5356" s="4">
        <v>0</v>
      </c>
    </row>
    <row r="5357" spans="1:11">
      <c r="A5357">
        <v>1996</v>
      </c>
      <c r="B5357" t="s">
        <v>239</v>
      </c>
      <c r="C5357" t="s">
        <v>240</v>
      </c>
      <c r="D5357" t="s">
        <v>6</v>
      </c>
      <c r="E5357" t="s">
        <v>6</v>
      </c>
      <c r="F5357">
        <v>3</v>
      </c>
      <c r="G5357" s="4">
        <v>7</v>
      </c>
      <c r="H5357" s="4">
        <v>0</v>
      </c>
      <c r="I5357" s="4">
        <v>10</v>
      </c>
      <c r="J5357" s="4">
        <v>0</v>
      </c>
      <c r="K5357" s="4">
        <v>0</v>
      </c>
    </row>
    <row r="5358" spans="1:11">
      <c r="A5358">
        <v>1997</v>
      </c>
      <c r="B5358" t="s">
        <v>239</v>
      </c>
      <c r="C5358" t="s">
        <v>240</v>
      </c>
      <c r="D5358" t="s">
        <v>6</v>
      </c>
      <c r="E5358" t="s">
        <v>6</v>
      </c>
      <c r="F5358">
        <v>6</v>
      </c>
      <c r="G5358" s="4">
        <v>19.070958302852961</v>
      </c>
      <c r="H5358" s="4">
        <v>0</v>
      </c>
      <c r="I5358" s="4">
        <v>3.1784930504754936</v>
      </c>
      <c r="J5358" s="4">
        <v>0</v>
      </c>
      <c r="K5358" s="4">
        <v>0</v>
      </c>
    </row>
    <row r="5359" spans="1:11">
      <c r="A5359">
        <v>1998</v>
      </c>
      <c r="B5359" t="s">
        <v>239</v>
      </c>
      <c r="C5359" t="s">
        <v>240</v>
      </c>
      <c r="D5359" t="s">
        <v>6</v>
      </c>
      <c r="E5359" t="s">
        <v>6</v>
      </c>
      <c r="F5359">
        <v>5</v>
      </c>
      <c r="G5359" s="4">
        <v>24.034852546916891</v>
      </c>
      <c r="H5359" s="4">
        <v>0</v>
      </c>
      <c r="I5359" s="4">
        <v>4.8069705093833779</v>
      </c>
      <c r="J5359" s="4">
        <v>0</v>
      </c>
      <c r="K5359" s="4">
        <v>0</v>
      </c>
    </row>
    <row r="5360" spans="1:11">
      <c r="A5360">
        <v>1998</v>
      </c>
      <c r="B5360" t="s">
        <v>239</v>
      </c>
      <c r="C5360" t="s">
        <v>240</v>
      </c>
      <c r="D5360" t="s">
        <v>6</v>
      </c>
      <c r="E5360" t="s">
        <v>976</v>
      </c>
      <c r="F5360">
        <v>4</v>
      </c>
      <c r="G5360" s="4">
        <v>3.774193548387097</v>
      </c>
      <c r="H5360" s="4">
        <v>0</v>
      </c>
      <c r="I5360" s="4">
        <v>0</v>
      </c>
      <c r="J5360" s="4">
        <v>0</v>
      </c>
      <c r="K5360" s="4">
        <v>0</v>
      </c>
    </row>
    <row r="5361" spans="1:11">
      <c r="A5361">
        <v>1999</v>
      </c>
      <c r="B5361" t="s">
        <v>239</v>
      </c>
      <c r="C5361" t="s">
        <v>240</v>
      </c>
      <c r="D5361" t="s">
        <v>6</v>
      </c>
      <c r="E5361" t="s">
        <v>978</v>
      </c>
      <c r="F5361">
        <v>3</v>
      </c>
      <c r="G5361" s="4">
        <v>2.5897666068222622</v>
      </c>
      <c r="H5361" s="4">
        <v>0</v>
      </c>
      <c r="I5361" s="4">
        <v>0</v>
      </c>
      <c r="J5361" s="4">
        <v>0</v>
      </c>
      <c r="K5361" s="4">
        <v>2.5897666068222622</v>
      </c>
    </row>
    <row r="5362" spans="1:11">
      <c r="A5362">
        <v>2000</v>
      </c>
      <c r="B5362" t="s">
        <v>239</v>
      </c>
      <c r="C5362" t="s">
        <v>240</v>
      </c>
      <c r="D5362" t="s">
        <v>6</v>
      </c>
      <c r="E5362" t="s">
        <v>6</v>
      </c>
      <c r="F5362">
        <v>9</v>
      </c>
      <c r="G5362" s="4">
        <v>36.882002383790223</v>
      </c>
      <c r="H5362" s="4">
        <v>0</v>
      </c>
      <c r="I5362" s="4">
        <v>18.441001191895111</v>
      </c>
      <c r="J5362" s="4">
        <v>0</v>
      </c>
      <c r="K5362" s="4">
        <v>0</v>
      </c>
    </row>
    <row r="5363" spans="1:11">
      <c r="A5363">
        <v>2002</v>
      </c>
      <c r="B5363" t="s">
        <v>239</v>
      </c>
      <c r="C5363" t="s">
        <v>240</v>
      </c>
      <c r="D5363" t="s">
        <v>6</v>
      </c>
      <c r="E5363" t="s">
        <v>6</v>
      </c>
      <c r="F5363">
        <v>7</v>
      </c>
      <c r="G5363" s="4">
        <v>30.189737470167064</v>
      </c>
      <c r="H5363" s="4">
        <v>0</v>
      </c>
      <c r="I5363" s="4">
        <v>10.063245823389021</v>
      </c>
      <c r="J5363" s="4">
        <v>0</v>
      </c>
      <c r="K5363" s="4">
        <v>0</v>
      </c>
    </row>
    <row r="5364" spans="1:11">
      <c r="A5364">
        <v>2003</v>
      </c>
      <c r="B5364" t="s">
        <v>239</v>
      </c>
      <c r="C5364" t="s">
        <v>240</v>
      </c>
      <c r="D5364" t="s">
        <v>6</v>
      </c>
      <c r="E5364" t="s">
        <v>694</v>
      </c>
      <c r="F5364">
        <v>4</v>
      </c>
      <c r="G5364" s="4">
        <v>7.5363941769316911</v>
      </c>
      <c r="H5364" s="4">
        <v>0</v>
      </c>
      <c r="I5364" s="4">
        <v>0</v>
      </c>
      <c r="J5364" s="4">
        <v>0</v>
      </c>
      <c r="K5364" s="4">
        <v>0</v>
      </c>
    </row>
    <row r="5365" spans="1:11">
      <c r="A5365">
        <v>1968</v>
      </c>
      <c r="B5365" t="s">
        <v>175</v>
      </c>
      <c r="C5365" t="s">
        <v>176</v>
      </c>
      <c r="D5365" t="s">
        <v>6</v>
      </c>
      <c r="E5365" t="s">
        <v>534</v>
      </c>
      <c r="F5365">
        <v>26</v>
      </c>
      <c r="G5365" s="4">
        <v>141</v>
      </c>
      <c r="H5365" s="4">
        <v>98</v>
      </c>
      <c r="I5365" s="4">
        <v>0</v>
      </c>
      <c r="J5365" s="4">
        <v>0</v>
      </c>
      <c r="K5365" s="4">
        <v>0</v>
      </c>
    </row>
    <row r="5366" spans="1:11">
      <c r="A5366">
        <v>1969</v>
      </c>
      <c r="B5366" t="s">
        <v>175</v>
      </c>
      <c r="C5366" t="s">
        <v>176</v>
      </c>
      <c r="D5366" t="s">
        <v>6</v>
      </c>
      <c r="E5366" t="s">
        <v>534</v>
      </c>
      <c r="F5366">
        <v>23</v>
      </c>
      <c r="G5366" s="4">
        <v>105</v>
      </c>
      <c r="H5366" s="4">
        <v>100</v>
      </c>
      <c r="I5366" s="4">
        <v>0</v>
      </c>
      <c r="J5366" s="4">
        <v>0</v>
      </c>
      <c r="K5366" s="4">
        <v>0</v>
      </c>
    </row>
    <row r="5367" spans="1:11">
      <c r="A5367">
        <v>1970</v>
      </c>
      <c r="B5367" t="s">
        <v>175</v>
      </c>
      <c r="C5367" t="s">
        <v>176</v>
      </c>
      <c r="D5367" t="s">
        <v>6</v>
      </c>
      <c r="E5367" t="s">
        <v>534</v>
      </c>
      <c r="F5367">
        <v>17</v>
      </c>
      <c r="G5367" s="4">
        <v>17</v>
      </c>
      <c r="H5367" s="4">
        <v>1</v>
      </c>
      <c r="I5367" s="4">
        <v>0</v>
      </c>
      <c r="J5367" s="4">
        <v>0</v>
      </c>
      <c r="K5367" s="4">
        <v>0</v>
      </c>
    </row>
    <row r="5368" spans="1:11">
      <c r="A5368">
        <v>1971</v>
      </c>
      <c r="B5368" t="s">
        <v>175</v>
      </c>
      <c r="C5368" t="s">
        <v>176</v>
      </c>
      <c r="D5368" t="s">
        <v>6</v>
      </c>
      <c r="E5368" t="s">
        <v>534</v>
      </c>
      <c r="F5368">
        <v>4</v>
      </c>
      <c r="G5368" s="4">
        <v>39</v>
      </c>
      <c r="H5368" s="4">
        <v>9</v>
      </c>
      <c r="I5368" s="4">
        <v>4</v>
      </c>
      <c r="J5368" s="4">
        <v>0</v>
      </c>
      <c r="K5368" s="4">
        <v>0</v>
      </c>
    </row>
    <row r="5369" spans="1:11">
      <c r="A5369">
        <v>1972</v>
      </c>
      <c r="B5369" t="s">
        <v>175</v>
      </c>
      <c r="C5369" t="s">
        <v>176</v>
      </c>
      <c r="D5369" t="s">
        <v>6</v>
      </c>
      <c r="E5369" t="s">
        <v>534</v>
      </c>
      <c r="F5369">
        <v>15</v>
      </c>
      <c r="G5369" s="4">
        <v>52</v>
      </c>
      <c r="H5369" s="4">
        <v>3</v>
      </c>
      <c r="I5369" s="4">
        <v>0</v>
      </c>
      <c r="J5369" s="4">
        <v>0</v>
      </c>
      <c r="K5369" s="4">
        <v>0</v>
      </c>
    </row>
    <row r="5370" spans="1:11">
      <c r="A5370">
        <v>1973</v>
      </c>
      <c r="B5370" t="s">
        <v>175</v>
      </c>
      <c r="C5370" t="s">
        <v>176</v>
      </c>
      <c r="D5370" t="s">
        <v>6</v>
      </c>
      <c r="E5370" t="s">
        <v>534</v>
      </c>
      <c r="F5370">
        <v>29</v>
      </c>
      <c r="G5370" s="4">
        <v>96</v>
      </c>
      <c r="H5370" s="4">
        <v>30</v>
      </c>
      <c r="I5370" s="4">
        <v>93</v>
      </c>
      <c r="J5370" s="4">
        <v>0</v>
      </c>
      <c r="K5370" s="4">
        <v>0</v>
      </c>
    </row>
    <row r="5371" spans="1:11">
      <c r="A5371">
        <v>1974</v>
      </c>
      <c r="B5371" t="s">
        <v>175</v>
      </c>
      <c r="C5371" t="s">
        <v>176</v>
      </c>
      <c r="D5371" t="s">
        <v>6</v>
      </c>
      <c r="E5371" t="s">
        <v>534</v>
      </c>
      <c r="F5371">
        <v>52</v>
      </c>
      <c r="G5371" s="4">
        <v>89</v>
      </c>
      <c r="H5371" s="4">
        <v>30</v>
      </c>
      <c r="I5371" s="4">
        <v>15</v>
      </c>
      <c r="J5371" s="4">
        <v>0</v>
      </c>
      <c r="K5371" s="4">
        <v>0</v>
      </c>
    </row>
    <row r="5372" spans="1:11">
      <c r="A5372">
        <v>1975</v>
      </c>
      <c r="B5372" t="s">
        <v>175</v>
      </c>
      <c r="C5372" t="s">
        <v>176</v>
      </c>
      <c r="D5372" t="s">
        <v>6</v>
      </c>
      <c r="E5372" t="s">
        <v>534</v>
      </c>
      <c r="F5372">
        <v>44</v>
      </c>
      <c r="G5372" s="4">
        <v>115</v>
      </c>
      <c r="H5372" s="4">
        <v>54</v>
      </c>
      <c r="I5372" s="4">
        <v>17</v>
      </c>
      <c r="J5372" s="4">
        <v>0</v>
      </c>
      <c r="K5372" s="4">
        <v>0</v>
      </c>
    </row>
    <row r="5373" spans="1:11">
      <c r="A5373">
        <v>1976</v>
      </c>
      <c r="B5373" t="s">
        <v>175</v>
      </c>
      <c r="C5373" t="s">
        <v>176</v>
      </c>
      <c r="D5373" t="s">
        <v>6</v>
      </c>
      <c r="E5373" t="s">
        <v>534</v>
      </c>
      <c r="F5373">
        <v>30</v>
      </c>
      <c r="G5373" s="4">
        <v>55</v>
      </c>
      <c r="H5373" s="4">
        <v>25</v>
      </c>
      <c r="I5373" s="4">
        <v>25</v>
      </c>
      <c r="J5373" s="4">
        <v>0</v>
      </c>
      <c r="K5373" s="4">
        <v>0</v>
      </c>
    </row>
    <row r="5374" spans="1:11">
      <c r="A5374">
        <v>1977</v>
      </c>
      <c r="B5374" t="s">
        <v>175</v>
      </c>
      <c r="C5374" t="s">
        <v>176</v>
      </c>
      <c r="D5374" t="s">
        <v>6</v>
      </c>
      <c r="E5374" t="s">
        <v>534</v>
      </c>
      <c r="F5374">
        <v>31</v>
      </c>
      <c r="G5374" s="4">
        <v>74</v>
      </c>
      <c r="H5374" s="4">
        <v>28</v>
      </c>
      <c r="I5374" s="4">
        <v>47</v>
      </c>
      <c r="J5374" s="4">
        <v>0</v>
      </c>
      <c r="K5374" s="4">
        <v>0</v>
      </c>
    </row>
    <row r="5375" spans="1:11">
      <c r="A5375">
        <v>1978</v>
      </c>
      <c r="B5375" t="s">
        <v>175</v>
      </c>
      <c r="C5375" t="s">
        <v>176</v>
      </c>
      <c r="D5375" t="s">
        <v>6</v>
      </c>
      <c r="E5375" t="s">
        <v>534</v>
      </c>
      <c r="F5375">
        <v>20</v>
      </c>
      <c r="G5375" s="4">
        <v>64</v>
      </c>
      <c r="H5375" s="4">
        <v>6</v>
      </c>
      <c r="I5375" s="4">
        <v>37</v>
      </c>
      <c r="J5375" s="4">
        <v>0</v>
      </c>
      <c r="K5375" s="4">
        <v>0</v>
      </c>
    </row>
    <row r="5376" spans="1:11">
      <c r="A5376">
        <v>1979</v>
      </c>
      <c r="B5376" t="s">
        <v>175</v>
      </c>
      <c r="C5376" t="s">
        <v>176</v>
      </c>
      <c r="D5376" t="s">
        <v>6</v>
      </c>
      <c r="E5376" t="s">
        <v>534</v>
      </c>
      <c r="F5376">
        <v>15</v>
      </c>
      <c r="G5376" s="4">
        <v>27</v>
      </c>
      <c r="H5376" s="4">
        <v>0</v>
      </c>
      <c r="I5376" s="4">
        <v>0</v>
      </c>
      <c r="J5376" s="4">
        <v>0</v>
      </c>
      <c r="K5376" s="4">
        <v>0</v>
      </c>
    </row>
    <row r="5377" spans="1:11">
      <c r="A5377">
        <v>1980</v>
      </c>
      <c r="B5377" t="s">
        <v>175</v>
      </c>
      <c r="C5377" t="s">
        <v>176</v>
      </c>
      <c r="D5377" t="s">
        <v>6</v>
      </c>
      <c r="E5377" t="s">
        <v>534</v>
      </c>
      <c r="F5377">
        <v>32</v>
      </c>
      <c r="G5377" s="4">
        <v>76</v>
      </c>
      <c r="H5377" s="4">
        <v>8</v>
      </c>
      <c r="I5377" s="4">
        <v>82</v>
      </c>
      <c r="J5377" s="4">
        <v>0</v>
      </c>
      <c r="K5377" s="4">
        <v>0</v>
      </c>
    </row>
    <row r="5378" spans="1:11">
      <c r="A5378">
        <v>1981</v>
      </c>
      <c r="B5378" t="s">
        <v>175</v>
      </c>
      <c r="C5378" t="s">
        <v>176</v>
      </c>
      <c r="D5378" t="s">
        <v>6</v>
      </c>
      <c r="E5378" t="s">
        <v>534</v>
      </c>
      <c r="F5378">
        <v>1</v>
      </c>
      <c r="G5378" s="4">
        <v>5</v>
      </c>
      <c r="H5378" s="4">
        <v>1</v>
      </c>
      <c r="I5378" s="4">
        <v>1</v>
      </c>
      <c r="J5378" s="4">
        <v>0</v>
      </c>
      <c r="K5378" s="4">
        <v>0</v>
      </c>
    </row>
    <row r="5379" spans="1:11">
      <c r="A5379">
        <v>1982</v>
      </c>
      <c r="B5379" t="s">
        <v>175</v>
      </c>
      <c r="C5379" t="s">
        <v>176</v>
      </c>
      <c r="D5379" t="s">
        <v>6</v>
      </c>
      <c r="E5379" t="s">
        <v>534</v>
      </c>
      <c r="F5379">
        <v>10</v>
      </c>
      <c r="G5379" s="4">
        <v>17</v>
      </c>
      <c r="H5379" s="4">
        <v>3</v>
      </c>
      <c r="I5379" s="4">
        <v>5</v>
      </c>
      <c r="J5379" s="4">
        <v>0</v>
      </c>
      <c r="K5379" s="4">
        <v>0</v>
      </c>
    </row>
    <row r="5380" spans="1:11">
      <c r="A5380">
        <v>1983</v>
      </c>
      <c r="B5380" t="s">
        <v>175</v>
      </c>
      <c r="C5380" t="s">
        <v>176</v>
      </c>
      <c r="D5380" t="s">
        <v>6</v>
      </c>
      <c r="E5380" t="s">
        <v>534</v>
      </c>
      <c r="F5380">
        <v>10</v>
      </c>
      <c r="G5380" s="4">
        <v>18</v>
      </c>
      <c r="H5380" s="4">
        <v>0</v>
      </c>
      <c r="I5380" s="4">
        <v>15</v>
      </c>
      <c r="J5380" s="4">
        <v>0</v>
      </c>
      <c r="K5380" s="4">
        <v>0</v>
      </c>
    </row>
    <row r="5381" spans="1:11">
      <c r="A5381">
        <v>1984</v>
      </c>
      <c r="B5381" t="s">
        <v>175</v>
      </c>
      <c r="C5381" t="s">
        <v>176</v>
      </c>
      <c r="D5381" t="s">
        <v>6</v>
      </c>
      <c r="E5381" t="s">
        <v>537</v>
      </c>
      <c r="F5381">
        <v>4</v>
      </c>
      <c r="G5381" s="4">
        <v>12</v>
      </c>
      <c r="H5381" s="4">
        <v>0</v>
      </c>
      <c r="I5381" s="4">
        <v>8</v>
      </c>
      <c r="J5381" s="4">
        <v>0</v>
      </c>
      <c r="K5381" s="4">
        <v>0</v>
      </c>
    </row>
    <row r="5382" spans="1:11">
      <c r="A5382">
        <v>1985</v>
      </c>
      <c r="B5382" t="s">
        <v>175</v>
      </c>
      <c r="C5382" t="s">
        <v>176</v>
      </c>
      <c r="D5382" t="s">
        <v>6</v>
      </c>
      <c r="E5382" t="s">
        <v>978</v>
      </c>
      <c r="F5382">
        <v>2</v>
      </c>
      <c r="G5382" s="4">
        <v>2</v>
      </c>
      <c r="H5382" s="4">
        <v>0</v>
      </c>
      <c r="I5382" s="4">
        <v>2</v>
      </c>
      <c r="J5382" s="4">
        <v>0</v>
      </c>
      <c r="K5382" s="4">
        <v>0</v>
      </c>
    </row>
    <row r="5383" spans="1:11">
      <c r="A5383">
        <v>1985</v>
      </c>
      <c r="B5383" t="s">
        <v>175</v>
      </c>
      <c r="C5383" t="s">
        <v>176</v>
      </c>
      <c r="D5383" t="s">
        <v>6</v>
      </c>
      <c r="E5383" t="s">
        <v>6</v>
      </c>
      <c r="F5383">
        <v>7</v>
      </c>
      <c r="G5383" s="4">
        <v>10</v>
      </c>
      <c r="H5383" s="4">
        <v>0</v>
      </c>
      <c r="I5383" s="4">
        <v>14</v>
      </c>
      <c r="J5383" s="4">
        <v>0</v>
      </c>
      <c r="K5383" s="4">
        <v>0</v>
      </c>
    </row>
    <row r="5384" spans="1:11">
      <c r="A5384">
        <v>1985</v>
      </c>
      <c r="B5384" t="s">
        <v>175</v>
      </c>
      <c r="C5384" t="s">
        <v>176</v>
      </c>
      <c r="D5384" t="s">
        <v>6</v>
      </c>
      <c r="E5384" t="s">
        <v>537</v>
      </c>
      <c r="F5384">
        <v>6</v>
      </c>
      <c r="G5384" s="4">
        <v>16</v>
      </c>
      <c r="H5384" s="4">
        <v>0</v>
      </c>
      <c r="I5384" s="4">
        <v>3</v>
      </c>
      <c r="J5384" s="4">
        <v>0</v>
      </c>
      <c r="K5384" s="4">
        <v>0</v>
      </c>
    </row>
    <row r="5385" spans="1:11">
      <c r="A5385">
        <v>1985</v>
      </c>
      <c r="B5385" t="s">
        <v>175</v>
      </c>
      <c r="C5385" t="s">
        <v>176</v>
      </c>
      <c r="D5385" t="s">
        <v>6</v>
      </c>
      <c r="E5385" t="s">
        <v>976</v>
      </c>
      <c r="F5385">
        <v>2</v>
      </c>
      <c r="G5385" s="4">
        <v>2</v>
      </c>
      <c r="H5385" s="4">
        <v>0</v>
      </c>
      <c r="I5385" s="4">
        <v>0</v>
      </c>
      <c r="J5385" s="4">
        <v>0</v>
      </c>
      <c r="K5385" s="4">
        <v>0</v>
      </c>
    </row>
    <row r="5386" spans="1:11">
      <c r="A5386">
        <v>1986</v>
      </c>
      <c r="B5386" t="s">
        <v>175</v>
      </c>
      <c r="C5386" t="s">
        <v>176</v>
      </c>
      <c r="D5386" t="s">
        <v>6</v>
      </c>
      <c r="E5386" t="s">
        <v>6</v>
      </c>
      <c r="F5386">
        <v>4</v>
      </c>
      <c r="G5386" s="4">
        <v>4</v>
      </c>
      <c r="H5386" s="4">
        <v>0</v>
      </c>
      <c r="I5386" s="4">
        <v>39</v>
      </c>
      <c r="J5386" s="4">
        <v>0</v>
      </c>
      <c r="K5386" s="4">
        <v>0</v>
      </c>
    </row>
    <row r="5387" spans="1:11">
      <c r="A5387">
        <v>1987</v>
      </c>
      <c r="B5387" t="s">
        <v>175</v>
      </c>
      <c r="C5387" t="s">
        <v>176</v>
      </c>
      <c r="D5387" t="s">
        <v>6</v>
      </c>
      <c r="E5387" t="s">
        <v>978</v>
      </c>
      <c r="F5387">
        <v>2</v>
      </c>
      <c r="G5387" s="4">
        <v>4</v>
      </c>
      <c r="H5387" s="4">
        <v>0</v>
      </c>
      <c r="I5387" s="4">
        <v>0</v>
      </c>
      <c r="J5387" s="4">
        <v>0</v>
      </c>
      <c r="K5387" s="4">
        <v>0</v>
      </c>
    </row>
    <row r="5388" spans="1:11">
      <c r="A5388">
        <v>1987</v>
      </c>
      <c r="B5388" t="s">
        <v>175</v>
      </c>
      <c r="C5388" t="s">
        <v>176</v>
      </c>
      <c r="D5388" t="s">
        <v>6</v>
      </c>
      <c r="E5388" t="s">
        <v>6</v>
      </c>
      <c r="F5388">
        <v>16</v>
      </c>
      <c r="G5388" s="4">
        <v>40</v>
      </c>
      <c r="H5388" s="4">
        <v>0</v>
      </c>
      <c r="I5388" s="4">
        <v>96</v>
      </c>
      <c r="J5388" s="4">
        <v>0</v>
      </c>
      <c r="K5388" s="4">
        <v>0</v>
      </c>
    </row>
    <row r="5389" spans="1:11">
      <c r="A5389">
        <v>1988</v>
      </c>
      <c r="B5389" t="s">
        <v>175</v>
      </c>
      <c r="C5389" t="s">
        <v>176</v>
      </c>
      <c r="D5389" t="s">
        <v>6</v>
      </c>
      <c r="E5389" t="s">
        <v>6</v>
      </c>
      <c r="F5389">
        <v>9</v>
      </c>
      <c r="G5389" s="4">
        <v>13</v>
      </c>
      <c r="H5389" s="4">
        <v>0</v>
      </c>
      <c r="I5389" s="4">
        <v>4</v>
      </c>
      <c r="J5389" s="4">
        <v>0</v>
      </c>
      <c r="K5389" s="4">
        <v>0</v>
      </c>
    </row>
    <row r="5390" spans="1:11">
      <c r="A5390">
        <v>1988</v>
      </c>
      <c r="B5390" t="s">
        <v>175</v>
      </c>
      <c r="C5390" t="s">
        <v>176</v>
      </c>
      <c r="D5390" t="s">
        <v>6</v>
      </c>
      <c r="E5390" t="s">
        <v>537</v>
      </c>
      <c r="F5390">
        <v>8</v>
      </c>
      <c r="G5390" s="4">
        <v>8</v>
      </c>
      <c r="H5390" s="4">
        <v>0</v>
      </c>
      <c r="I5390" s="4">
        <v>16</v>
      </c>
      <c r="J5390" s="4">
        <v>0</v>
      </c>
      <c r="K5390" s="4">
        <v>0</v>
      </c>
    </row>
    <row r="5391" spans="1:11">
      <c r="A5391">
        <v>1989</v>
      </c>
      <c r="B5391" t="s">
        <v>175</v>
      </c>
      <c r="C5391" t="s">
        <v>176</v>
      </c>
      <c r="D5391" t="s">
        <v>6</v>
      </c>
      <c r="E5391" t="s">
        <v>978</v>
      </c>
      <c r="F5391">
        <v>2</v>
      </c>
      <c r="G5391" s="4">
        <v>14</v>
      </c>
      <c r="H5391" s="4">
        <v>0</v>
      </c>
      <c r="I5391" s="4">
        <v>62</v>
      </c>
      <c r="J5391" s="4">
        <v>0</v>
      </c>
      <c r="K5391" s="4">
        <v>0</v>
      </c>
    </row>
    <row r="5392" spans="1:11">
      <c r="A5392">
        <v>1989</v>
      </c>
      <c r="B5392" t="s">
        <v>175</v>
      </c>
      <c r="C5392" t="s">
        <v>176</v>
      </c>
      <c r="D5392" t="s">
        <v>6</v>
      </c>
      <c r="E5392" t="s">
        <v>6</v>
      </c>
      <c r="F5392">
        <v>15</v>
      </c>
      <c r="G5392" s="4">
        <v>167</v>
      </c>
      <c r="H5392" s="4">
        <v>0</v>
      </c>
      <c r="I5392" s="4">
        <v>167</v>
      </c>
      <c r="J5392" s="4">
        <v>0</v>
      </c>
      <c r="K5392" s="4">
        <v>0</v>
      </c>
    </row>
    <row r="5393" spans="1:11">
      <c r="A5393">
        <v>1989</v>
      </c>
      <c r="B5393" t="s">
        <v>175</v>
      </c>
      <c r="C5393" t="s">
        <v>176</v>
      </c>
      <c r="D5393" t="s">
        <v>6</v>
      </c>
      <c r="E5393" t="s">
        <v>537</v>
      </c>
      <c r="F5393">
        <v>4</v>
      </c>
      <c r="G5393" s="4">
        <v>18</v>
      </c>
      <c r="H5393" s="4">
        <v>0</v>
      </c>
      <c r="I5393" s="4">
        <v>0</v>
      </c>
      <c r="J5393" s="4">
        <v>4</v>
      </c>
      <c r="K5393" s="4">
        <v>0</v>
      </c>
    </row>
    <row r="5394" spans="1:11">
      <c r="A5394">
        <v>1990</v>
      </c>
      <c r="B5394" t="s">
        <v>175</v>
      </c>
      <c r="C5394" t="s">
        <v>176</v>
      </c>
      <c r="D5394" t="s">
        <v>6</v>
      </c>
      <c r="E5394" t="s">
        <v>978</v>
      </c>
      <c r="F5394">
        <v>2</v>
      </c>
      <c r="G5394" s="4">
        <v>10</v>
      </c>
      <c r="H5394" s="4">
        <v>0</v>
      </c>
      <c r="I5394" s="4">
        <v>38</v>
      </c>
      <c r="J5394" s="4">
        <v>0</v>
      </c>
      <c r="K5394" s="4">
        <v>0</v>
      </c>
    </row>
    <row r="5395" spans="1:11">
      <c r="A5395">
        <v>1990</v>
      </c>
      <c r="B5395" t="s">
        <v>175</v>
      </c>
      <c r="C5395" t="s">
        <v>176</v>
      </c>
      <c r="D5395" t="s">
        <v>6</v>
      </c>
      <c r="E5395" t="s">
        <v>6</v>
      </c>
      <c r="F5395">
        <v>9</v>
      </c>
      <c r="G5395" s="4">
        <v>9</v>
      </c>
      <c r="H5395" s="4">
        <v>0</v>
      </c>
      <c r="I5395" s="4">
        <v>9</v>
      </c>
      <c r="J5395" s="4">
        <v>0</v>
      </c>
      <c r="K5395" s="4">
        <v>0</v>
      </c>
    </row>
    <row r="5396" spans="1:11">
      <c r="A5396">
        <v>1990</v>
      </c>
      <c r="B5396" t="s">
        <v>175</v>
      </c>
      <c r="C5396" t="s">
        <v>176</v>
      </c>
      <c r="D5396" t="s">
        <v>6</v>
      </c>
      <c r="E5396" t="s">
        <v>537</v>
      </c>
      <c r="F5396">
        <v>4</v>
      </c>
      <c r="G5396" s="4">
        <v>12</v>
      </c>
      <c r="H5396" s="4">
        <v>0</v>
      </c>
      <c r="I5396" s="4">
        <v>8</v>
      </c>
      <c r="J5396" s="4">
        <v>0</v>
      </c>
      <c r="K5396" s="4">
        <v>0</v>
      </c>
    </row>
    <row r="5397" spans="1:11">
      <c r="A5397">
        <v>1991</v>
      </c>
      <c r="B5397" t="s">
        <v>175</v>
      </c>
      <c r="C5397" t="s">
        <v>176</v>
      </c>
      <c r="D5397" t="s">
        <v>6</v>
      </c>
      <c r="E5397" t="s">
        <v>6</v>
      </c>
      <c r="F5397">
        <v>12</v>
      </c>
      <c r="G5397" s="4">
        <v>96</v>
      </c>
      <c r="H5397" s="4">
        <v>0</v>
      </c>
      <c r="I5397" s="4">
        <v>73</v>
      </c>
      <c r="J5397" s="4">
        <v>0</v>
      </c>
      <c r="K5397" s="4">
        <v>0</v>
      </c>
    </row>
    <row r="5398" spans="1:11">
      <c r="A5398">
        <v>1992</v>
      </c>
      <c r="B5398" t="s">
        <v>175</v>
      </c>
      <c r="C5398" t="s">
        <v>176</v>
      </c>
      <c r="D5398" t="s">
        <v>6</v>
      </c>
      <c r="E5398" t="s">
        <v>978</v>
      </c>
      <c r="F5398">
        <v>4</v>
      </c>
      <c r="G5398" s="4">
        <v>7</v>
      </c>
      <c r="H5398" s="4">
        <v>0</v>
      </c>
      <c r="I5398" s="4">
        <v>4</v>
      </c>
      <c r="J5398" s="4">
        <v>0</v>
      </c>
      <c r="K5398" s="4">
        <v>0</v>
      </c>
    </row>
    <row r="5399" spans="1:11">
      <c r="A5399">
        <v>1992</v>
      </c>
      <c r="B5399" t="s">
        <v>175</v>
      </c>
      <c r="C5399" t="s">
        <v>176</v>
      </c>
      <c r="D5399" t="s">
        <v>6</v>
      </c>
      <c r="E5399" t="s">
        <v>6</v>
      </c>
      <c r="F5399">
        <v>23</v>
      </c>
      <c r="G5399" s="4">
        <v>88</v>
      </c>
      <c r="H5399" s="4">
        <v>0</v>
      </c>
      <c r="I5399" s="4">
        <v>123</v>
      </c>
      <c r="J5399" s="4">
        <v>4</v>
      </c>
      <c r="K5399" s="4">
        <v>0</v>
      </c>
    </row>
    <row r="5400" spans="1:11">
      <c r="A5400">
        <v>1993</v>
      </c>
      <c r="B5400" t="s">
        <v>175</v>
      </c>
      <c r="C5400" t="s">
        <v>176</v>
      </c>
      <c r="D5400" t="s">
        <v>6</v>
      </c>
      <c r="E5400" t="s">
        <v>6</v>
      </c>
      <c r="F5400">
        <v>26</v>
      </c>
      <c r="G5400" s="4">
        <v>86</v>
      </c>
      <c r="H5400" s="4">
        <v>0</v>
      </c>
      <c r="I5400" s="4">
        <v>30</v>
      </c>
      <c r="J5400" s="4">
        <v>0</v>
      </c>
      <c r="K5400" s="4">
        <v>11</v>
      </c>
    </row>
    <row r="5401" spans="1:11">
      <c r="A5401">
        <v>1993</v>
      </c>
      <c r="B5401" t="s">
        <v>175</v>
      </c>
      <c r="C5401" t="s">
        <v>176</v>
      </c>
      <c r="D5401" t="s">
        <v>6</v>
      </c>
      <c r="E5401" t="s">
        <v>537</v>
      </c>
      <c r="F5401">
        <v>12</v>
      </c>
      <c r="G5401" s="4">
        <v>57</v>
      </c>
      <c r="H5401" s="4">
        <v>0</v>
      </c>
      <c r="I5401" s="4">
        <v>82</v>
      </c>
      <c r="J5401" s="4">
        <v>0</v>
      </c>
      <c r="K5401" s="4">
        <v>8</v>
      </c>
    </row>
    <row r="5402" spans="1:11">
      <c r="A5402">
        <v>1994</v>
      </c>
      <c r="B5402" t="s">
        <v>175</v>
      </c>
      <c r="C5402" t="s">
        <v>176</v>
      </c>
      <c r="D5402" t="s">
        <v>6</v>
      </c>
      <c r="E5402" t="s">
        <v>978</v>
      </c>
      <c r="F5402">
        <v>2</v>
      </c>
      <c r="G5402" s="4">
        <v>2</v>
      </c>
      <c r="H5402" s="4">
        <v>0</v>
      </c>
      <c r="I5402" s="4">
        <v>4</v>
      </c>
      <c r="J5402" s="4">
        <v>0</v>
      </c>
      <c r="K5402" s="4">
        <v>0</v>
      </c>
    </row>
    <row r="5403" spans="1:11">
      <c r="A5403">
        <v>1994</v>
      </c>
      <c r="B5403" t="s">
        <v>175</v>
      </c>
      <c r="C5403" t="s">
        <v>176</v>
      </c>
      <c r="D5403" t="s">
        <v>6</v>
      </c>
      <c r="E5403" t="s">
        <v>6</v>
      </c>
      <c r="F5403">
        <v>51</v>
      </c>
      <c r="G5403" s="4">
        <v>147</v>
      </c>
      <c r="H5403" s="4">
        <v>0</v>
      </c>
      <c r="I5403" s="4">
        <v>86</v>
      </c>
      <c r="J5403" s="4">
        <v>0</v>
      </c>
      <c r="K5403" s="4">
        <v>0</v>
      </c>
    </row>
    <row r="5404" spans="1:11">
      <c r="A5404">
        <v>1994</v>
      </c>
      <c r="B5404" t="s">
        <v>175</v>
      </c>
      <c r="C5404" t="s">
        <v>176</v>
      </c>
      <c r="D5404" t="s">
        <v>6</v>
      </c>
      <c r="E5404" t="s">
        <v>976</v>
      </c>
      <c r="F5404">
        <v>3</v>
      </c>
      <c r="G5404" s="4">
        <v>6</v>
      </c>
      <c r="H5404" s="4">
        <v>0</v>
      </c>
      <c r="I5404" s="4">
        <v>8</v>
      </c>
      <c r="J5404" s="4">
        <v>0</v>
      </c>
      <c r="K5404" s="4">
        <v>0</v>
      </c>
    </row>
    <row r="5405" spans="1:11">
      <c r="A5405">
        <v>1995</v>
      </c>
      <c r="B5405" t="s">
        <v>175</v>
      </c>
      <c r="C5405" t="s">
        <v>176</v>
      </c>
      <c r="D5405" t="s">
        <v>6</v>
      </c>
      <c r="E5405" t="s">
        <v>978</v>
      </c>
      <c r="F5405">
        <v>2</v>
      </c>
      <c r="G5405" s="4">
        <v>5</v>
      </c>
      <c r="H5405" s="4">
        <v>0</v>
      </c>
      <c r="I5405" s="4">
        <v>5</v>
      </c>
      <c r="J5405" s="4">
        <v>0</v>
      </c>
      <c r="K5405" s="4">
        <v>0</v>
      </c>
    </row>
    <row r="5406" spans="1:11">
      <c r="A5406">
        <v>1995</v>
      </c>
      <c r="B5406" t="s">
        <v>175</v>
      </c>
      <c r="C5406" t="s">
        <v>176</v>
      </c>
      <c r="D5406" t="s">
        <v>6</v>
      </c>
      <c r="E5406" t="s">
        <v>6</v>
      </c>
      <c r="F5406">
        <v>40</v>
      </c>
      <c r="G5406" s="4">
        <v>115</v>
      </c>
      <c r="H5406" s="4">
        <v>0</v>
      </c>
      <c r="I5406" s="4">
        <v>87</v>
      </c>
      <c r="J5406" s="4">
        <v>0</v>
      </c>
      <c r="K5406" s="4">
        <v>0</v>
      </c>
    </row>
    <row r="5407" spans="1:11">
      <c r="A5407">
        <v>1995</v>
      </c>
      <c r="B5407" t="s">
        <v>175</v>
      </c>
      <c r="C5407" t="s">
        <v>176</v>
      </c>
      <c r="D5407" t="s">
        <v>6</v>
      </c>
      <c r="E5407" t="s">
        <v>537</v>
      </c>
      <c r="F5407">
        <v>6</v>
      </c>
      <c r="G5407" s="4">
        <v>10</v>
      </c>
      <c r="H5407" s="4">
        <v>0</v>
      </c>
      <c r="I5407" s="4">
        <v>25</v>
      </c>
      <c r="J5407" s="4">
        <v>0</v>
      </c>
      <c r="K5407" s="4">
        <v>0</v>
      </c>
    </row>
    <row r="5408" spans="1:11">
      <c r="A5408">
        <v>1996</v>
      </c>
      <c r="B5408" t="s">
        <v>175</v>
      </c>
      <c r="C5408" t="s">
        <v>176</v>
      </c>
      <c r="D5408" t="s">
        <v>6</v>
      </c>
      <c r="E5408" t="s">
        <v>978</v>
      </c>
      <c r="F5408">
        <v>2</v>
      </c>
      <c r="G5408" s="4">
        <v>5</v>
      </c>
      <c r="H5408" s="4">
        <v>0</v>
      </c>
      <c r="I5408" s="4">
        <v>0</v>
      </c>
      <c r="J5408" s="4">
        <v>0</v>
      </c>
      <c r="K5408" s="4">
        <v>0</v>
      </c>
    </row>
    <row r="5409" spans="1:11">
      <c r="A5409">
        <v>1996</v>
      </c>
      <c r="B5409" t="s">
        <v>175</v>
      </c>
      <c r="C5409" t="s">
        <v>176</v>
      </c>
      <c r="D5409" t="s">
        <v>6</v>
      </c>
      <c r="E5409" t="s">
        <v>6</v>
      </c>
      <c r="F5409">
        <v>58</v>
      </c>
      <c r="G5409" s="4">
        <v>196</v>
      </c>
      <c r="H5409" s="4">
        <v>0</v>
      </c>
      <c r="I5409" s="4">
        <v>162</v>
      </c>
      <c r="J5409" s="4">
        <v>0</v>
      </c>
      <c r="K5409" s="4">
        <v>0</v>
      </c>
    </row>
    <row r="5410" spans="1:11">
      <c r="A5410">
        <v>1996</v>
      </c>
      <c r="B5410" t="s">
        <v>175</v>
      </c>
      <c r="C5410" t="s">
        <v>176</v>
      </c>
      <c r="D5410" t="s">
        <v>6</v>
      </c>
      <c r="E5410" t="s">
        <v>537</v>
      </c>
      <c r="F5410">
        <v>6</v>
      </c>
      <c r="G5410" s="4">
        <v>16</v>
      </c>
      <c r="H5410" s="4">
        <v>0</v>
      </c>
      <c r="I5410" s="4">
        <v>16</v>
      </c>
      <c r="J5410" s="4">
        <v>0</v>
      </c>
      <c r="K5410" s="4">
        <v>0</v>
      </c>
    </row>
    <row r="5411" spans="1:11">
      <c r="A5411">
        <v>1996</v>
      </c>
      <c r="B5411" t="s">
        <v>175</v>
      </c>
      <c r="C5411" t="s">
        <v>176</v>
      </c>
      <c r="D5411" t="s">
        <v>6</v>
      </c>
      <c r="E5411" t="s">
        <v>976</v>
      </c>
      <c r="F5411">
        <v>3</v>
      </c>
      <c r="G5411" s="4">
        <v>5</v>
      </c>
      <c r="H5411" s="4">
        <v>0</v>
      </c>
      <c r="I5411" s="4">
        <v>0</v>
      </c>
      <c r="J5411" s="4">
        <v>0</v>
      </c>
      <c r="K5411" s="4">
        <v>0</v>
      </c>
    </row>
    <row r="5412" spans="1:11">
      <c r="A5412">
        <v>1997</v>
      </c>
      <c r="B5412" t="s">
        <v>175</v>
      </c>
      <c r="C5412" t="s">
        <v>176</v>
      </c>
      <c r="D5412" t="s">
        <v>6</v>
      </c>
      <c r="E5412" t="s">
        <v>6</v>
      </c>
      <c r="F5412">
        <v>32</v>
      </c>
      <c r="G5412" s="4">
        <v>66.748354059985374</v>
      </c>
      <c r="H5412" s="4">
        <v>0</v>
      </c>
      <c r="I5412" s="4">
        <v>222.49451353328456</v>
      </c>
      <c r="J5412" s="4">
        <v>0</v>
      </c>
      <c r="K5412" s="4">
        <v>0</v>
      </c>
    </row>
    <row r="5413" spans="1:11">
      <c r="A5413">
        <v>1997</v>
      </c>
      <c r="B5413" t="s">
        <v>175</v>
      </c>
      <c r="C5413" t="s">
        <v>176</v>
      </c>
      <c r="D5413" t="s">
        <v>6</v>
      </c>
      <c r="E5413" t="s">
        <v>537</v>
      </c>
      <c r="F5413">
        <v>12</v>
      </c>
      <c r="G5413" s="4">
        <v>105.64549180327869</v>
      </c>
      <c r="H5413" s="4">
        <v>0</v>
      </c>
      <c r="I5413" s="4">
        <v>33.202868852459019</v>
      </c>
      <c r="J5413" s="4">
        <v>0</v>
      </c>
      <c r="K5413" s="4">
        <v>0</v>
      </c>
    </row>
    <row r="5414" spans="1:11">
      <c r="A5414">
        <v>1998</v>
      </c>
      <c r="B5414" t="s">
        <v>175</v>
      </c>
      <c r="C5414" t="s">
        <v>176</v>
      </c>
      <c r="D5414" t="s">
        <v>6</v>
      </c>
      <c r="E5414" t="s">
        <v>6</v>
      </c>
      <c r="F5414">
        <v>19</v>
      </c>
      <c r="G5414" s="4">
        <v>96.139410187667565</v>
      </c>
      <c r="H5414" s="4">
        <v>0</v>
      </c>
      <c r="I5414" s="4">
        <v>149.01608579088472</v>
      </c>
      <c r="J5414" s="4">
        <v>0</v>
      </c>
      <c r="K5414" s="4">
        <v>0</v>
      </c>
    </row>
    <row r="5415" spans="1:11">
      <c r="A5415">
        <v>1998</v>
      </c>
      <c r="B5415" t="s">
        <v>175</v>
      </c>
      <c r="C5415" t="s">
        <v>176</v>
      </c>
      <c r="D5415" t="s">
        <v>6</v>
      </c>
      <c r="E5415" t="s">
        <v>537</v>
      </c>
      <c r="F5415">
        <v>4</v>
      </c>
      <c r="G5415" s="4">
        <v>8.6589861751152082</v>
      </c>
      <c r="H5415" s="4">
        <v>0</v>
      </c>
      <c r="I5415" s="4">
        <v>4.3294930875576041</v>
      </c>
      <c r="J5415" s="4">
        <v>0</v>
      </c>
      <c r="K5415" s="4">
        <v>0</v>
      </c>
    </row>
    <row r="5416" spans="1:11">
      <c r="A5416">
        <v>1999</v>
      </c>
      <c r="B5416" t="s">
        <v>175</v>
      </c>
      <c r="C5416" t="s">
        <v>176</v>
      </c>
      <c r="D5416" t="s">
        <v>6</v>
      </c>
      <c r="E5416" t="s">
        <v>6</v>
      </c>
      <c r="F5416">
        <v>38</v>
      </c>
      <c r="G5416" s="4">
        <v>104.91477272727272</v>
      </c>
      <c r="H5416" s="4">
        <v>0</v>
      </c>
      <c r="I5416" s="4">
        <v>159.47045454545454</v>
      </c>
      <c r="J5416" s="4">
        <v>0</v>
      </c>
      <c r="K5416" s="4">
        <v>0</v>
      </c>
    </row>
    <row r="5417" spans="1:11">
      <c r="A5417">
        <v>1999</v>
      </c>
      <c r="B5417" t="s">
        <v>175</v>
      </c>
      <c r="C5417" t="s">
        <v>176</v>
      </c>
      <c r="D5417" t="s">
        <v>6</v>
      </c>
      <c r="E5417" t="s">
        <v>537</v>
      </c>
      <c r="F5417">
        <v>3</v>
      </c>
      <c r="G5417" s="4">
        <v>3.3866024518388791</v>
      </c>
      <c r="H5417" s="4">
        <v>0</v>
      </c>
      <c r="I5417" s="4">
        <v>0</v>
      </c>
      <c r="J5417" s="4">
        <v>0</v>
      </c>
      <c r="K5417" s="4">
        <v>0</v>
      </c>
    </row>
    <row r="5418" spans="1:11">
      <c r="A5418">
        <v>2000</v>
      </c>
      <c r="B5418" t="s">
        <v>175</v>
      </c>
      <c r="C5418" t="s">
        <v>176</v>
      </c>
      <c r="D5418" t="s">
        <v>6</v>
      </c>
      <c r="E5418" t="s">
        <v>978</v>
      </c>
      <c r="F5418">
        <v>2</v>
      </c>
      <c r="G5418" s="4">
        <v>2.3822330888345555</v>
      </c>
      <c r="H5418" s="4">
        <v>0</v>
      </c>
      <c r="I5418" s="4">
        <v>2.3822330888345555</v>
      </c>
      <c r="J5418" s="4">
        <v>0</v>
      </c>
      <c r="K5418" s="4">
        <v>0</v>
      </c>
    </row>
    <row r="5419" spans="1:11">
      <c r="A5419">
        <v>2000</v>
      </c>
      <c r="B5419" t="s">
        <v>175</v>
      </c>
      <c r="C5419" t="s">
        <v>176</v>
      </c>
      <c r="D5419" t="s">
        <v>6</v>
      </c>
      <c r="E5419" t="s">
        <v>6</v>
      </c>
      <c r="F5419">
        <v>41</v>
      </c>
      <c r="G5419" s="4">
        <v>331.93802145411206</v>
      </c>
      <c r="H5419" s="4">
        <v>0</v>
      </c>
      <c r="I5419" s="4">
        <v>225.90226460071514</v>
      </c>
      <c r="J5419" s="4">
        <v>0</v>
      </c>
      <c r="K5419" s="4">
        <v>0</v>
      </c>
    </row>
    <row r="5420" spans="1:11">
      <c r="A5420">
        <v>2001</v>
      </c>
      <c r="B5420" t="s">
        <v>175</v>
      </c>
      <c r="C5420" t="s">
        <v>176</v>
      </c>
      <c r="D5420" t="s">
        <v>6</v>
      </c>
      <c r="E5420" t="s">
        <v>6</v>
      </c>
      <c r="F5420">
        <v>45</v>
      </c>
      <c r="G5420" s="4">
        <v>126.31788079470198</v>
      </c>
      <c r="H5420" s="4">
        <v>0</v>
      </c>
      <c r="I5420" s="4">
        <v>148.60927152317882</v>
      </c>
      <c r="J5420" s="4">
        <v>0</v>
      </c>
      <c r="K5420" s="4">
        <v>0</v>
      </c>
    </row>
    <row r="5421" spans="1:11">
      <c r="A5421">
        <v>2001</v>
      </c>
      <c r="B5421" t="s">
        <v>175</v>
      </c>
      <c r="C5421" t="s">
        <v>176</v>
      </c>
      <c r="D5421" t="s">
        <v>6</v>
      </c>
      <c r="E5421" t="s">
        <v>537</v>
      </c>
      <c r="F5421">
        <v>4</v>
      </c>
      <c r="G5421" s="4">
        <v>14.891418563922942</v>
      </c>
      <c r="H5421" s="4">
        <v>0</v>
      </c>
      <c r="I5421" s="4">
        <v>11.168563922942207</v>
      </c>
      <c r="J5421" s="4">
        <v>0</v>
      </c>
      <c r="K5421" s="4">
        <v>0</v>
      </c>
    </row>
    <row r="5422" spans="1:11">
      <c r="A5422">
        <v>2002</v>
      </c>
      <c r="B5422" t="s">
        <v>175</v>
      </c>
      <c r="C5422" t="s">
        <v>176</v>
      </c>
      <c r="D5422" t="s">
        <v>6</v>
      </c>
      <c r="E5422" t="s">
        <v>6</v>
      </c>
      <c r="F5422">
        <v>20</v>
      </c>
      <c r="G5422" s="4">
        <v>53.670644391408118</v>
      </c>
      <c r="H5422" s="4">
        <v>0</v>
      </c>
      <c r="I5422" s="4">
        <v>83.860381861575178</v>
      </c>
      <c r="J5422" s="4">
        <v>0</v>
      </c>
      <c r="K5422" s="4">
        <v>0</v>
      </c>
    </row>
    <row r="5423" spans="1:11">
      <c r="A5423">
        <v>2003</v>
      </c>
      <c r="B5423" t="s">
        <v>175</v>
      </c>
      <c r="C5423" t="s">
        <v>176</v>
      </c>
      <c r="D5423" t="s">
        <v>6</v>
      </c>
      <c r="E5423" t="s">
        <v>6</v>
      </c>
      <c r="F5423">
        <v>12</v>
      </c>
      <c r="G5423" s="4">
        <v>31.833766233766234</v>
      </c>
      <c r="H5423" s="4">
        <v>0</v>
      </c>
      <c r="I5423" s="4">
        <v>63.667532467532467</v>
      </c>
      <c r="J5423" s="4">
        <v>0</v>
      </c>
      <c r="K5423" s="4">
        <v>0</v>
      </c>
    </row>
    <row r="5424" spans="1:11">
      <c r="A5424">
        <v>2003</v>
      </c>
      <c r="B5424" t="s">
        <v>175</v>
      </c>
      <c r="C5424" t="s">
        <v>176</v>
      </c>
      <c r="D5424" t="s">
        <v>6</v>
      </c>
      <c r="E5424" t="s">
        <v>537</v>
      </c>
      <c r="F5424">
        <v>4</v>
      </c>
      <c r="G5424" s="4">
        <v>3.9714693295292443</v>
      </c>
      <c r="H5424" s="4">
        <v>0</v>
      </c>
      <c r="I5424" s="4">
        <v>0</v>
      </c>
      <c r="J5424" s="4">
        <v>0</v>
      </c>
      <c r="K5424" s="4">
        <v>3.9714693295292443</v>
      </c>
    </row>
    <row r="5425" spans="1:11">
      <c r="A5425">
        <v>2004</v>
      </c>
      <c r="B5425" t="s">
        <v>175</v>
      </c>
      <c r="C5425" t="s">
        <v>176</v>
      </c>
      <c r="D5425" t="s">
        <v>6</v>
      </c>
      <c r="E5425" t="s">
        <v>6</v>
      </c>
      <c r="F5425">
        <v>19</v>
      </c>
      <c r="G5425" s="4">
        <v>30.116923076923076</v>
      </c>
      <c r="H5425" s="4">
        <v>0</v>
      </c>
      <c r="I5425" s="4">
        <v>45.175384615384623</v>
      </c>
      <c r="J5425" s="4">
        <v>0</v>
      </c>
      <c r="K5425" s="4">
        <v>0</v>
      </c>
    </row>
    <row r="5426" spans="1:11">
      <c r="A5426">
        <v>2004</v>
      </c>
      <c r="B5426" t="s">
        <v>175</v>
      </c>
      <c r="C5426" t="s">
        <v>176</v>
      </c>
      <c r="D5426" t="s">
        <v>6</v>
      </c>
      <c r="E5426" t="s">
        <v>537</v>
      </c>
      <c r="F5426">
        <v>4</v>
      </c>
      <c r="G5426" s="4">
        <v>7.197679607318161</v>
      </c>
      <c r="H5426" s="4">
        <v>0</v>
      </c>
      <c r="I5426" s="4">
        <v>7.197679607318161</v>
      </c>
      <c r="J5426" s="4">
        <v>0</v>
      </c>
      <c r="K5426" s="4">
        <v>0</v>
      </c>
    </row>
    <row r="5427" spans="1:11">
      <c r="A5427">
        <v>2006</v>
      </c>
      <c r="B5427" t="s">
        <v>175</v>
      </c>
      <c r="C5427" t="s">
        <v>176</v>
      </c>
      <c r="D5427" t="s">
        <v>6</v>
      </c>
      <c r="E5427" t="s">
        <v>6</v>
      </c>
      <c r="F5427">
        <v>19</v>
      </c>
      <c r="G5427" s="4">
        <v>41.09118541033434</v>
      </c>
      <c r="H5427" s="4">
        <v>0</v>
      </c>
      <c r="I5427" s="4">
        <v>52.297872340425528</v>
      </c>
      <c r="J5427" s="4">
        <v>0</v>
      </c>
      <c r="K5427" s="4">
        <v>0</v>
      </c>
    </row>
    <row r="5428" spans="1:11">
      <c r="A5428">
        <v>1976</v>
      </c>
      <c r="B5428" t="s">
        <v>283</v>
      </c>
      <c r="C5428" t="s">
        <v>284</v>
      </c>
      <c r="D5428" t="s">
        <v>6</v>
      </c>
      <c r="E5428" t="s">
        <v>534</v>
      </c>
      <c r="F5428">
        <v>10</v>
      </c>
      <c r="G5428" s="4">
        <v>10</v>
      </c>
      <c r="H5428" s="4">
        <v>0</v>
      </c>
      <c r="I5428" s="4">
        <v>0</v>
      </c>
      <c r="J5428" s="4">
        <v>0</v>
      </c>
      <c r="K5428" s="4">
        <v>0</v>
      </c>
    </row>
    <row r="5429" spans="1:11">
      <c r="A5429">
        <v>1977</v>
      </c>
      <c r="B5429" t="s">
        <v>283</v>
      </c>
      <c r="C5429" t="s">
        <v>284</v>
      </c>
      <c r="D5429" t="s">
        <v>6</v>
      </c>
      <c r="E5429" t="s">
        <v>534</v>
      </c>
      <c r="F5429">
        <v>4</v>
      </c>
      <c r="G5429" s="4">
        <v>8</v>
      </c>
      <c r="H5429" s="4">
        <v>0</v>
      </c>
      <c r="I5429" s="4">
        <v>0</v>
      </c>
      <c r="J5429" s="4">
        <v>0</v>
      </c>
      <c r="K5429" s="4">
        <v>0</v>
      </c>
    </row>
    <row r="5430" spans="1:11">
      <c r="A5430">
        <v>1991</v>
      </c>
      <c r="B5430" t="s">
        <v>283</v>
      </c>
      <c r="C5430" t="s">
        <v>284</v>
      </c>
      <c r="D5430" t="s">
        <v>6</v>
      </c>
      <c r="E5430" t="s">
        <v>6</v>
      </c>
      <c r="F5430">
        <v>4</v>
      </c>
      <c r="G5430" s="4">
        <v>8</v>
      </c>
      <c r="H5430" s="4">
        <v>0</v>
      </c>
      <c r="I5430" s="4">
        <v>4</v>
      </c>
      <c r="J5430" s="4">
        <v>0</v>
      </c>
      <c r="K5430" s="4">
        <v>0</v>
      </c>
    </row>
    <row r="5431" spans="1:11">
      <c r="A5431">
        <v>1992</v>
      </c>
      <c r="B5431" t="s">
        <v>283</v>
      </c>
      <c r="C5431" t="s">
        <v>284</v>
      </c>
      <c r="D5431" t="s">
        <v>6</v>
      </c>
      <c r="E5431" t="s">
        <v>6</v>
      </c>
      <c r="F5431">
        <v>4</v>
      </c>
      <c r="G5431" s="4">
        <v>4</v>
      </c>
      <c r="H5431" s="4">
        <v>0</v>
      </c>
      <c r="I5431" s="4">
        <v>0</v>
      </c>
      <c r="J5431" s="4">
        <v>0</v>
      </c>
      <c r="K5431" s="4">
        <v>0</v>
      </c>
    </row>
    <row r="5432" spans="1:11">
      <c r="A5432">
        <v>2003</v>
      </c>
      <c r="B5432" t="s">
        <v>283</v>
      </c>
      <c r="C5432" t="s">
        <v>284</v>
      </c>
      <c r="D5432" t="s">
        <v>6</v>
      </c>
      <c r="E5432" t="s">
        <v>6</v>
      </c>
      <c r="F5432">
        <v>4</v>
      </c>
      <c r="G5432" s="4">
        <v>3.9792207792207792</v>
      </c>
      <c r="H5432" s="4">
        <v>0</v>
      </c>
      <c r="I5432" s="4">
        <v>0</v>
      </c>
      <c r="J5432" s="4">
        <v>0</v>
      </c>
      <c r="K5432" s="4">
        <v>0</v>
      </c>
    </row>
    <row r="5433" spans="1:11">
      <c r="A5433">
        <v>1968</v>
      </c>
      <c r="B5433" t="s">
        <v>177</v>
      </c>
      <c r="C5433" t="s">
        <v>178</v>
      </c>
      <c r="D5433" t="s">
        <v>6</v>
      </c>
      <c r="E5433" t="s">
        <v>534</v>
      </c>
      <c r="F5433">
        <v>76</v>
      </c>
      <c r="G5433" s="4">
        <v>385</v>
      </c>
      <c r="H5433" s="4">
        <v>148</v>
      </c>
      <c r="I5433" s="4">
        <v>0</v>
      </c>
      <c r="J5433" s="4">
        <v>0</v>
      </c>
      <c r="K5433" s="4">
        <v>0</v>
      </c>
    </row>
    <row r="5434" spans="1:11">
      <c r="A5434">
        <v>1969</v>
      </c>
      <c r="B5434" t="s">
        <v>177</v>
      </c>
      <c r="C5434" t="s">
        <v>178</v>
      </c>
      <c r="D5434" t="s">
        <v>6</v>
      </c>
      <c r="E5434" t="s">
        <v>534</v>
      </c>
      <c r="F5434">
        <v>64</v>
      </c>
      <c r="G5434" s="4">
        <v>704</v>
      </c>
      <c r="H5434" s="4">
        <v>259</v>
      </c>
      <c r="I5434" s="4">
        <v>0</v>
      </c>
      <c r="J5434" s="4">
        <v>0</v>
      </c>
      <c r="K5434" s="4">
        <v>0</v>
      </c>
    </row>
    <row r="5435" spans="1:11">
      <c r="A5435">
        <v>1970</v>
      </c>
      <c r="B5435" t="s">
        <v>177</v>
      </c>
      <c r="C5435" t="s">
        <v>178</v>
      </c>
      <c r="D5435" t="s">
        <v>6</v>
      </c>
      <c r="E5435" t="s">
        <v>534</v>
      </c>
      <c r="F5435">
        <v>77</v>
      </c>
      <c r="G5435" s="4">
        <v>652</v>
      </c>
      <c r="H5435" s="4">
        <v>209</v>
      </c>
      <c r="I5435" s="4">
        <v>0</v>
      </c>
      <c r="J5435" s="4">
        <v>0</v>
      </c>
      <c r="K5435" s="4">
        <v>0</v>
      </c>
    </row>
    <row r="5436" spans="1:11">
      <c r="A5436">
        <v>1971</v>
      </c>
      <c r="B5436" t="s">
        <v>177</v>
      </c>
      <c r="C5436" t="s">
        <v>178</v>
      </c>
      <c r="D5436" t="s">
        <v>6</v>
      </c>
      <c r="E5436" t="s">
        <v>534</v>
      </c>
      <c r="F5436">
        <v>94</v>
      </c>
      <c r="G5436" s="4">
        <v>566</v>
      </c>
      <c r="H5436" s="4">
        <v>105</v>
      </c>
      <c r="I5436" s="4">
        <v>51</v>
      </c>
      <c r="J5436" s="4">
        <v>0</v>
      </c>
      <c r="K5436" s="4">
        <v>0</v>
      </c>
    </row>
    <row r="5437" spans="1:11">
      <c r="A5437">
        <v>1972</v>
      </c>
      <c r="B5437" t="s">
        <v>177</v>
      </c>
      <c r="C5437" t="s">
        <v>178</v>
      </c>
      <c r="D5437" t="s">
        <v>6</v>
      </c>
      <c r="E5437" t="s">
        <v>534</v>
      </c>
      <c r="F5437">
        <v>67</v>
      </c>
      <c r="G5437" s="4">
        <v>414</v>
      </c>
      <c r="H5437" s="4">
        <v>86</v>
      </c>
      <c r="I5437" s="4">
        <v>34</v>
      </c>
      <c r="J5437" s="4">
        <v>0</v>
      </c>
      <c r="K5437" s="4">
        <v>0</v>
      </c>
    </row>
    <row r="5438" spans="1:11">
      <c r="A5438">
        <v>1973</v>
      </c>
      <c r="B5438" t="s">
        <v>177</v>
      </c>
      <c r="C5438" t="s">
        <v>178</v>
      </c>
      <c r="D5438" t="s">
        <v>6</v>
      </c>
      <c r="E5438" t="s">
        <v>534</v>
      </c>
      <c r="F5438">
        <v>75</v>
      </c>
      <c r="G5438" s="4">
        <v>413</v>
      </c>
      <c r="H5438" s="4">
        <v>42</v>
      </c>
      <c r="I5438" s="4">
        <v>33</v>
      </c>
      <c r="J5438" s="4">
        <v>0</v>
      </c>
      <c r="K5438" s="4">
        <v>0</v>
      </c>
    </row>
    <row r="5439" spans="1:11">
      <c r="A5439">
        <v>1974</v>
      </c>
      <c r="B5439" t="s">
        <v>177</v>
      </c>
      <c r="C5439" t="s">
        <v>178</v>
      </c>
      <c r="D5439" t="s">
        <v>6</v>
      </c>
      <c r="E5439" t="s">
        <v>534</v>
      </c>
      <c r="F5439">
        <v>69</v>
      </c>
      <c r="G5439" s="4">
        <v>234</v>
      </c>
      <c r="H5439" s="4">
        <v>31</v>
      </c>
      <c r="I5439" s="4">
        <v>11</v>
      </c>
      <c r="J5439" s="4">
        <v>0</v>
      </c>
      <c r="K5439" s="4">
        <v>0</v>
      </c>
    </row>
    <row r="5440" spans="1:11">
      <c r="A5440">
        <v>1975</v>
      </c>
      <c r="B5440" t="s">
        <v>177</v>
      </c>
      <c r="C5440" t="s">
        <v>178</v>
      </c>
      <c r="D5440" t="s">
        <v>6</v>
      </c>
      <c r="E5440" t="s">
        <v>534</v>
      </c>
      <c r="F5440">
        <v>47</v>
      </c>
      <c r="G5440" s="4">
        <v>234</v>
      </c>
      <c r="H5440" s="4">
        <v>40</v>
      </c>
      <c r="I5440" s="4">
        <v>68</v>
      </c>
      <c r="J5440" s="4">
        <v>0</v>
      </c>
      <c r="K5440" s="4">
        <v>0</v>
      </c>
    </row>
    <row r="5441" spans="1:11">
      <c r="A5441">
        <v>1976</v>
      </c>
      <c r="B5441" t="s">
        <v>177</v>
      </c>
      <c r="C5441" t="s">
        <v>178</v>
      </c>
      <c r="D5441" t="s">
        <v>6</v>
      </c>
      <c r="E5441" t="s">
        <v>534</v>
      </c>
      <c r="F5441">
        <v>58</v>
      </c>
      <c r="G5441" s="4">
        <v>109</v>
      </c>
      <c r="H5441" s="4">
        <v>0</v>
      </c>
      <c r="I5441" s="4">
        <v>5</v>
      </c>
      <c r="J5441" s="4">
        <v>0</v>
      </c>
      <c r="K5441" s="4">
        <v>0</v>
      </c>
    </row>
    <row r="5442" spans="1:11">
      <c r="A5442">
        <v>1977</v>
      </c>
      <c r="B5442" t="s">
        <v>177</v>
      </c>
      <c r="C5442" t="s">
        <v>178</v>
      </c>
      <c r="D5442" t="s">
        <v>6</v>
      </c>
      <c r="E5442" t="s">
        <v>534</v>
      </c>
      <c r="F5442">
        <v>31</v>
      </c>
      <c r="G5442" s="4">
        <v>165</v>
      </c>
      <c r="H5442" s="4">
        <v>31</v>
      </c>
      <c r="I5442" s="4">
        <v>19</v>
      </c>
      <c r="J5442" s="4">
        <v>0</v>
      </c>
      <c r="K5442" s="4">
        <v>0</v>
      </c>
    </row>
    <row r="5443" spans="1:11">
      <c r="A5443">
        <v>1978</v>
      </c>
      <c r="B5443" t="s">
        <v>177</v>
      </c>
      <c r="C5443" t="s">
        <v>178</v>
      </c>
      <c r="D5443" t="s">
        <v>6</v>
      </c>
      <c r="E5443" t="s">
        <v>534</v>
      </c>
      <c r="F5443">
        <v>26</v>
      </c>
      <c r="G5443" s="4">
        <v>140</v>
      </c>
      <c r="H5443" s="4">
        <v>22</v>
      </c>
      <c r="I5443" s="4">
        <v>29</v>
      </c>
      <c r="J5443" s="4">
        <v>0</v>
      </c>
      <c r="K5443" s="4">
        <v>0</v>
      </c>
    </row>
    <row r="5444" spans="1:11">
      <c r="A5444">
        <v>1979</v>
      </c>
      <c r="B5444" t="s">
        <v>177</v>
      </c>
      <c r="C5444" t="s">
        <v>178</v>
      </c>
      <c r="D5444" t="s">
        <v>6</v>
      </c>
      <c r="E5444" t="s">
        <v>534</v>
      </c>
      <c r="F5444">
        <v>40</v>
      </c>
      <c r="G5444" s="4">
        <v>118</v>
      </c>
      <c r="H5444" s="4">
        <v>12</v>
      </c>
      <c r="I5444" s="4">
        <v>41</v>
      </c>
      <c r="J5444" s="4">
        <v>0</v>
      </c>
      <c r="K5444" s="4">
        <v>0</v>
      </c>
    </row>
    <row r="5445" spans="1:11">
      <c r="A5445">
        <v>1980</v>
      </c>
      <c r="B5445" t="s">
        <v>177</v>
      </c>
      <c r="C5445" t="s">
        <v>178</v>
      </c>
      <c r="D5445" t="s">
        <v>6</v>
      </c>
      <c r="E5445" t="s">
        <v>534</v>
      </c>
      <c r="F5445">
        <v>22</v>
      </c>
      <c r="G5445" s="4">
        <v>66</v>
      </c>
      <c r="H5445" s="4">
        <v>7</v>
      </c>
      <c r="I5445" s="4">
        <v>3</v>
      </c>
      <c r="J5445" s="4">
        <v>0</v>
      </c>
      <c r="K5445" s="4">
        <v>0</v>
      </c>
    </row>
    <row r="5446" spans="1:11">
      <c r="A5446">
        <v>1981</v>
      </c>
      <c r="B5446" t="s">
        <v>177</v>
      </c>
      <c r="C5446" t="s">
        <v>178</v>
      </c>
      <c r="D5446" t="s">
        <v>6</v>
      </c>
      <c r="E5446" t="s">
        <v>534</v>
      </c>
      <c r="F5446">
        <v>17</v>
      </c>
      <c r="G5446" s="4">
        <v>39</v>
      </c>
      <c r="H5446" s="4">
        <v>7</v>
      </c>
      <c r="I5446" s="4">
        <v>28</v>
      </c>
      <c r="J5446" s="4">
        <v>0</v>
      </c>
      <c r="K5446" s="4">
        <v>0</v>
      </c>
    </row>
    <row r="5447" spans="1:11">
      <c r="A5447">
        <v>1982</v>
      </c>
      <c r="B5447" t="s">
        <v>177</v>
      </c>
      <c r="C5447" t="s">
        <v>178</v>
      </c>
      <c r="D5447" t="s">
        <v>6</v>
      </c>
      <c r="E5447" t="s">
        <v>534</v>
      </c>
      <c r="F5447">
        <v>4</v>
      </c>
      <c r="G5447" s="4">
        <v>7</v>
      </c>
      <c r="H5447" s="4">
        <v>0</v>
      </c>
      <c r="I5447" s="4">
        <v>3</v>
      </c>
      <c r="J5447" s="4">
        <v>0</v>
      </c>
      <c r="K5447" s="4">
        <v>0</v>
      </c>
    </row>
    <row r="5448" spans="1:11">
      <c r="A5448">
        <v>1983</v>
      </c>
      <c r="B5448" t="s">
        <v>177</v>
      </c>
      <c r="C5448" t="s">
        <v>178</v>
      </c>
      <c r="D5448" t="s">
        <v>6</v>
      </c>
      <c r="E5448" t="s">
        <v>534</v>
      </c>
      <c r="F5448">
        <v>21</v>
      </c>
      <c r="G5448" s="4">
        <v>34</v>
      </c>
      <c r="H5448" s="4">
        <v>0</v>
      </c>
      <c r="I5448" s="4">
        <v>0</v>
      </c>
      <c r="J5448" s="4">
        <v>0</v>
      </c>
      <c r="K5448" s="4">
        <v>0</v>
      </c>
    </row>
    <row r="5449" spans="1:11">
      <c r="A5449">
        <v>1984</v>
      </c>
      <c r="B5449" t="s">
        <v>177</v>
      </c>
      <c r="C5449" t="s">
        <v>178</v>
      </c>
      <c r="D5449" t="s">
        <v>6</v>
      </c>
      <c r="E5449" t="s">
        <v>6</v>
      </c>
      <c r="F5449">
        <v>30</v>
      </c>
      <c r="G5449" s="4">
        <v>98</v>
      </c>
      <c r="H5449" s="4">
        <v>17</v>
      </c>
      <c r="I5449" s="4">
        <v>137</v>
      </c>
      <c r="J5449" s="4">
        <v>4</v>
      </c>
      <c r="K5449" s="4">
        <v>0</v>
      </c>
    </row>
    <row r="5450" spans="1:11">
      <c r="A5450">
        <v>1985</v>
      </c>
      <c r="B5450" t="s">
        <v>177</v>
      </c>
      <c r="C5450" t="s">
        <v>178</v>
      </c>
      <c r="D5450" t="s">
        <v>6</v>
      </c>
      <c r="E5450" t="s">
        <v>6</v>
      </c>
      <c r="F5450">
        <v>24</v>
      </c>
      <c r="G5450" s="4">
        <v>100</v>
      </c>
      <c r="H5450" s="4">
        <v>0</v>
      </c>
      <c r="I5450" s="4">
        <v>24</v>
      </c>
      <c r="J5450" s="4">
        <v>0</v>
      </c>
      <c r="K5450" s="4">
        <v>0</v>
      </c>
    </row>
    <row r="5451" spans="1:11">
      <c r="A5451">
        <v>1986</v>
      </c>
      <c r="B5451" t="s">
        <v>177</v>
      </c>
      <c r="C5451" t="s">
        <v>178</v>
      </c>
      <c r="D5451" t="s">
        <v>6</v>
      </c>
      <c r="E5451" t="s">
        <v>6</v>
      </c>
      <c r="F5451">
        <v>28</v>
      </c>
      <c r="G5451" s="4">
        <v>88</v>
      </c>
      <c r="H5451" s="4">
        <v>0</v>
      </c>
      <c r="I5451" s="4">
        <v>14</v>
      </c>
      <c r="J5451" s="4">
        <v>0</v>
      </c>
      <c r="K5451" s="4">
        <v>0</v>
      </c>
    </row>
    <row r="5452" spans="1:11">
      <c r="A5452">
        <v>1987</v>
      </c>
      <c r="B5452" t="s">
        <v>177</v>
      </c>
      <c r="C5452" t="s">
        <v>178</v>
      </c>
      <c r="D5452" t="s">
        <v>6</v>
      </c>
      <c r="E5452" t="s">
        <v>6</v>
      </c>
      <c r="F5452">
        <v>28</v>
      </c>
      <c r="G5452" s="4">
        <v>72</v>
      </c>
      <c r="H5452" s="4">
        <v>0</v>
      </c>
      <c r="I5452" s="4">
        <v>20</v>
      </c>
      <c r="J5452" s="4">
        <v>0</v>
      </c>
      <c r="K5452" s="4">
        <v>0</v>
      </c>
    </row>
    <row r="5453" spans="1:11">
      <c r="A5453">
        <v>1987</v>
      </c>
      <c r="B5453" t="s">
        <v>177</v>
      </c>
      <c r="C5453" t="s">
        <v>178</v>
      </c>
      <c r="D5453" t="s">
        <v>6</v>
      </c>
      <c r="E5453" t="s">
        <v>537</v>
      </c>
      <c r="F5453">
        <v>9</v>
      </c>
      <c r="G5453" s="4">
        <v>51</v>
      </c>
      <c r="H5453" s="4">
        <v>0</v>
      </c>
      <c r="I5453" s="4">
        <v>18</v>
      </c>
      <c r="J5453" s="4">
        <v>0</v>
      </c>
      <c r="K5453" s="4">
        <v>0</v>
      </c>
    </row>
    <row r="5454" spans="1:11">
      <c r="A5454">
        <v>1988</v>
      </c>
      <c r="B5454" t="s">
        <v>177</v>
      </c>
      <c r="C5454" t="s">
        <v>178</v>
      </c>
      <c r="D5454" t="s">
        <v>6</v>
      </c>
      <c r="E5454" t="s">
        <v>6</v>
      </c>
      <c r="F5454">
        <v>18</v>
      </c>
      <c r="G5454" s="4">
        <v>31</v>
      </c>
      <c r="H5454" s="4">
        <v>0</v>
      </c>
      <c r="I5454" s="4">
        <v>9</v>
      </c>
      <c r="J5454" s="4">
        <v>0</v>
      </c>
      <c r="K5454" s="4">
        <v>4</v>
      </c>
    </row>
    <row r="5455" spans="1:11">
      <c r="A5455">
        <v>1989</v>
      </c>
      <c r="B5455" t="s">
        <v>177</v>
      </c>
      <c r="C5455" t="s">
        <v>178</v>
      </c>
      <c r="D5455" t="s">
        <v>6</v>
      </c>
      <c r="E5455" t="s">
        <v>6</v>
      </c>
      <c r="F5455">
        <v>30</v>
      </c>
      <c r="G5455" s="4">
        <v>147</v>
      </c>
      <c r="H5455" s="4">
        <v>0</v>
      </c>
      <c r="I5455" s="4">
        <v>41</v>
      </c>
      <c r="J5455" s="4">
        <v>5</v>
      </c>
      <c r="K5455" s="4">
        <v>0</v>
      </c>
    </row>
    <row r="5456" spans="1:11">
      <c r="A5456">
        <v>1989</v>
      </c>
      <c r="B5456" t="s">
        <v>177</v>
      </c>
      <c r="C5456" t="s">
        <v>178</v>
      </c>
      <c r="D5456" t="s">
        <v>6</v>
      </c>
      <c r="E5456" t="s">
        <v>694</v>
      </c>
      <c r="F5456">
        <v>4</v>
      </c>
      <c r="G5456" s="4">
        <v>12</v>
      </c>
      <c r="H5456" s="4">
        <v>0</v>
      </c>
      <c r="I5456" s="4">
        <v>16</v>
      </c>
      <c r="J5456" s="4">
        <v>0</v>
      </c>
      <c r="K5456" s="4">
        <v>0</v>
      </c>
    </row>
    <row r="5457" spans="1:11">
      <c r="A5457">
        <v>1989</v>
      </c>
      <c r="B5457" t="s">
        <v>177</v>
      </c>
      <c r="C5457" t="s">
        <v>178</v>
      </c>
      <c r="D5457" t="s">
        <v>6</v>
      </c>
      <c r="E5457" t="s">
        <v>977</v>
      </c>
      <c r="F5457">
        <v>4</v>
      </c>
      <c r="G5457" s="4">
        <v>27</v>
      </c>
      <c r="H5457" s="4">
        <v>0</v>
      </c>
      <c r="I5457" s="4">
        <v>0</v>
      </c>
      <c r="J5457" s="4">
        <v>0</v>
      </c>
      <c r="K5457" s="4">
        <v>0</v>
      </c>
    </row>
    <row r="5458" spans="1:11">
      <c r="A5458">
        <v>1990</v>
      </c>
      <c r="B5458" t="s">
        <v>177</v>
      </c>
      <c r="C5458" t="s">
        <v>178</v>
      </c>
      <c r="D5458" t="s">
        <v>6</v>
      </c>
      <c r="E5458" t="s">
        <v>6</v>
      </c>
      <c r="F5458">
        <v>9</v>
      </c>
      <c r="G5458" s="4">
        <v>14</v>
      </c>
      <c r="H5458" s="4">
        <v>0</v>
      </c>
      <c r="I5458" s="4">
        <v>0</v>
      </c>
      <c r="J5458" s="4">
        <v>0</v>
      </c>
      <c r="K5458" s="4">
        <v>0</v>
      </c>
    </row>
    <row r="5459" spans="1:11">
      <c r="A5459">
        <v>1990</v>
      </c>
      <c r="B5459" t="s">
        <v>177</v>
      </c>
      <c r="C5459" t="s">
        <v>178</v>
      </c>
      <c r="D5459" t="s">
        <v>6</v>
      </c>
      <c r="E5459" t="s">
        <v>537</v>
      </c>
      <c r="F5459">
        <v>4</v>
      </c>
      <c r="G5459" s="4">
        <v>24</v>
      </c>
      <c r="H5459" s="4">
        <v>0</v>
      </c>
      <c r="I5459" s="4">
        <v>0</v>
      </c>
      <c r="J5459" s="4">
        <v>0</v>
      </c>
      <c r="K5459" s="4">
        <v>0</v>
      </c>
    </row>
    <row r="5460" spans="1:11">
      <c r="A5460">
        <v>1990</v>
      </c>
      <c r="B5460" t="s">
        <v>177</v>
      </c>
      <c r="C5460" t="s">
        <v>178</v>
      </c>
      <c r="D5460" t="s">
        <v>6</v>
      </c>
      <c r="E5460" t="s">
        <v>694</v>
      </c>
      <c r="F5460">
        <v>12</v>
      </c>
      <c r="G5460" s="4">
        <v>39</v>
      </c>
      <c r="H5460" s="4">
        <v>0</v>
      </c>
      <c r="I5460" s="4">
        <v>8</v>
      </c>
      <c r="J5460" s="4">
        <v>0</v>
      </c>
      <c r="K5460" s="4">
        <v>0</v>
      </c>
    </row>
    <row r="5461" spans="1:11">
      <c r="A5461">
        <v>1991</v>
      </c>
      <c r="B5461" t="s">
        <v>177</v>
      </c>
      <c r="C5461" t="s">
        <v>178</v>
      </c>
      <c r="D5461" t="s">
        <v>6</v>
      </c>
      <c r="E5461" t="s">
        <v>6</v>
      </c>
      <c r="F5461">
        <v>19</v>
      </c>
      <c r="G5461" s="4">
        <v>135</v>
      </c>
      <c r="H5461" s="4">
        <v>0</v>
      </c>
      <c r="I5461" s="4">
        <v>42</v>
      </c>
      <c r="J5461" s="4">
        <v>0</v>
      </c>
      <c r="K5461" s="4">
        <v>0</v>
      </c>
    </row>
    <row r="5462" spans="1:11">
      <c r="A5462">
        <v>1992</v>
      </c>
      <c r="B5462" t="s">
        <v>177</v>
      </c>
      <c r="C5462" t="s">
        <v>178</v>
      </c>
      <c r="D5462" t="s">
        <v>6</v>
      </c>
      <c r="E5462" t="s">
        <v>6</v>
      </c>
      <c r="F5462">
        <v>4</v>
      </c>
      <c r="G5462" s="4">
        <v>4</v>
      </c>
      <c r="H5462" s="4">
        <v>0</v>
      </c>
      <c r="I5462" s="4">
        <v>0</v>
      </c>
      <c r="J5462" s="4">
        <v>0</v>
      </c>
      <c r="K5462" s="4">
        <v>0</v>
      </c>
    </row>
    <row r="5463" spans="1:11">
      <c r="A5463">
        <v>1992</v>
      </c>
      <c r="B5463" t="s">
        <v>177</v>
      </c>
      <c r="C5463" t="s">
        <v>178</v>
      </c>
      <c r="D5463" t="s">
        <v>6</v>
      </c>
      <c r="E5463" t="s">
        <v>537</v>
      </c>
      <c r="F5463">
        <v>5</v>
      </c>
      <c r="G5463" s="4">
        <v>96</v>
      </c>
      <c r="H5463" s="4">
        <v>0</v>
      </c>
      <c r="I5463" s="4">
        <v>5</v>
      </c>
      <c r="J5463" s="4">
        <v>0</v>
      </c>
      <c r="K5463" s="4">
        <v>19</v>
      </c>
    </row>
    <row r="5464" spans="1:11">
      <c r="A5464">
        <v>1993</v>
      </c>
      <c r="B5464" t="s">
        <v>177</v>
      </c>
      <c r="C5464" t="s">
        <v>178</v>
      </c>
      <c r="D5464" t="s">
        <v>6</v>
      </c>
      <c r="E5464" t="s">
        <v>6</v>
      </c>
      <c r="F5464">
        <v>7</v>
      </c>
      <c r="G5464" s="4">
        <v>11</v>
      </c>
      <c r="H5464" s="4">
        <v>0</v>
      </c>
      <c r="I5464" s="4">
        <v>0</v>
      </c>
      <c r="J5464" s="4">
        <v>0</v>
      </c>
      <c r="K5464" s="4">
        <v>0</v>
      </c>
    </row>
    <row r="5465" spans="1:11">
      <c r="A5465">
        <v>1994</v>
      </c>
      <c r="B5465" t="s">
        <v>177</v>
      </c>
      <c r="C5465" t="s">
        <v>178</v>
      </c>
      <c r="D5465" t="s">
        <v>6</v>
      </c>
      <c r="E5465" t="s">
        <v>6</v>
      </c>
      <c r="F5465">
        <v>15</v>
      </c>
      <c r="G5465" s="4">
        <v>25</v>
      </c>
      <c r="H5465" s="4">
        <v>0</v>
      </c>
      <c r="I5465" s="4">
        <v>15</v>
      </c>
      <c r="J5465" s="4">
        <v>0</v>
      </c>
      <c r="K5465" s="4">
        <v>5</v>
      </c>
    </row>
    <row r="5466" spans="1:11">
      <c r="A5466">
        <v>1995</v>
      </c>
      <c r="B5466" t="s">
        <v>177</v>
      </c>
      <c r="C5466" t="s">
        <v>178</v>
      </c>
      <c r="D5466" t="s">
        <v>6</v>
      </c>
      <c r="E5466" t="s">
        <v>6</v>
      </c>
      <c r="F5466">
        <v>12</v>
      </c>
      <c r="G5466" s="4">
        <v>25</v>
      </c>
      <c r="H5466" s="4">
        <v>0</v>
      </c>
      <c r="I5466" s="4">
        <v>0</v>
      </c>
      <c r="J5466" s="4">
        <v>0</v>
      </c>
      <c r="K5466" s="4">
        <v>0</v>
      </c>
    </row>
    <row r="5467" spans="1:11">
      <c r="A5467">
        <v>1996</v>
      </c>
      <c r="B5467" t="s">
        <v>177</v>
      </c>
      <c r="C5467" t="s">
        <v>178</v>
      </c>
      <c r="D5467" t="s">
        <v>6</v>
      </c>
      <c r="E5467" t="s">
        <v>6</v>
      </c>
      <c r="F5467">
        <v>14</v>
      </c>
      <c r="G5467" s="4">
        <v>41</v>
      </c>
      <c r="H5467" s="4">
        <v>0</v>
      </c>
      <c r="I5467" s="4">
        <v>0</v>
      </c>
      <c r="J5467" s="4">
        <v>0</v>
      </c>
      <c r="K5467" s="4">
        <v>0</v>
      </c>
    </row>
    <row r="5468" spans="1:11">
      <c r="A5468">
        <v>1997</v>
      </c>
      <c r="B5468" t="s">
        <v>177</v>
      </c>
      <c r="C5468" t="s">
        <v>178</v>
      </c>
      <c r="D5468" t="s">
        <v>6</v>
      </c>
      <c r="E5468" t="s">
        <v>6</v>
      </c>
      <c r="F5468">
        <v>10</v>
      </c>
      <c r="G5468" s="4">
        <v>19.070958302852961</v>
      </c>
      <c r="H5468" s="4">
        <v>0</v>
      </c>
      <c r="I5468" s="4">
        <v>3.1784930504754936</v>
      </c>
      <c r="J5468" s="4">
        <v>0</v>
      </c>
      <c r="K5468" s="4">
        <v>0</v>
      </c>
    </row>
    <row r="5469" spans="1:11">
      <c r="A5469">
        <v>1998</v>
      </c>
      <c r="B5469" t="s">
        <v>177</v>
      </c>
      <c r="C5469" t="s">
        <v>178</v>
      </c>
      <c r="D5469" t="s">
        <v>6</v>
      </c>
      <c r="E5469" t="s">
        <v>6</v>
      </c>
      <c r="F5469">
        <v>5</v>
      </c>
      <c r="G5469" s="4">
        <v>4.8069705093833779</v>
      </c>
      <c r="H5469" s="4">
        <v>0</v>
      </c>
      <c r="I5469" s="4">
        <v>0</v>
      </c>
      <c r="J5469" s="4">
        <v>0</v>
      </c>
      <c r="K5469" s="4">
        <v>0</v>
      </c>
    </row>
    <row r="5470" spans="1:11">
      <c r="A5470">
        <v>1968</v>
      </c>
      <c r="B5470" t="s">
        <v>179</v>
      </c>
      <c r="C5470" t="s">
        <v>180</v>
      </c>
      <c r="D5470" t="s">
        <v>6</v>
      </c>
      <c r="E5470" t="s">
        <v>534</v>
      </c>
      <c r="F5470">
        <v>52</v>
      </c>
      <c r="G5470" s="4">
        <v>159</v>
      </c>
      <c r="H5470" s="4">
        <v>28</v>
      </c>
      <c r="I5470" s="4">
        <v>0</v>
      </c>
      <c r="J5470" s="4">
        <v>0</v>
      </c>
      <c r="K5470" s="4">
        <v>0</v>
      </c>
    </row>
    <row r="5471" spans="1:11">
      <c r="A5471">
        <v>1969</v>
      </c>
      <c r="B5471" t="s">
        <v>179</v>
      </c>
      <c r="C5471" t="s">
        <v>180</v>
      </c>
      <c r="D5471" t="s">
        <v>6</v>
      </c>
      <c r="E5471" t="s">
        <v>534</v>
      </c>
      <c r="F5471">
        <v>49</v>
      </c>
      <c r="G5471" s="4">
        <v>123</v>
      </c>
      <c r="H5471" s="4">
        <v>74</v>
      </c>
      <c r="I5471" s="4">
        <v>0</v>
      </c>
      <c r="J5471" s="4">
        <v>0</v>
      </c>
      <c r="K5471" s="4">
        <v>0</v>
      </c>
    </row>
    <row r="5472" spans="1:11">
      <c r="A5472">
        <v>1970</v>
      </c>
      <c r="B5472" t="s">
        <v>179</v>
      </c>
      <c r="C5472" t="s">
        <v>180</v>
      </c>
      <c r="D5472" t="s">
        <v>6</v>
      </c>
      <c r="E5472" t="s">
        <v>534</v>
      </c>
      <c r="F5472">
        <v>65</v>
      </c>
      <c r="G5472" s="4">
        <v>186</v>
      </c>
      <c r="H5472" s="4">
        <v>55</v>
      </c>
      <c r="I5472" s="4">
        <v>0</v>
      </c>
      <c r="J5472" s="4">
        <v>0</v>
      </c>
      <c r="K5472" s="4">
        <v>0</v>
      </c>
    </row>
    <row r="5473" spans="1:11">
      <c r="A5473">
        <v>1971</v>
      </c>
      <c r="B5473" t="s">
        <v>179</v>
      </c>
      <c r="C5473" t="s">
        <v>180</v>
      </c>
      <c r="D5473" t="s">
        <v>6</v>
      </c>
      <c r="E5473" t="s">
        <v>534</v>
      </c>
      <c r="F5473">
        <v>76</v>
      </c>
      <c r="G5473" s="4">
        <v>193</v>
      </c>
      <c r="H5473" s="4">
        <v>43</v>
      </c>
      <c r="I5473" s="4">
        <v>24</v>
      </c>
      <c r="J5473" s="4">
        <v>0</v>
      </c>
      <c r="K5473" s="4">
        <v>0</v>
      </c>
    </row>
    <row r="5474" spans="1:11">
      <c r="A5474">
        <v>1972</v>
      </c>
      <c r="B5474" t="s">
        <v>179</v>
      </c>
      <c r="C5474" t="s">
        <v>180</v>
      </c>
      <c r="D5474" t="s">
        <v>6</v>
      </c>
      <c r="E5474" t="s">
        <v>534</v>
      </c>
      <c r="F5474">
        <v>41</v>
      </c>
      <c r="G5474" s="4">
        <v>113</v>
      </c>
      <c r="H5474" s="4">
        <v>11</v>
      </c>
      <c r="I5474" s="4">
        <v>3</v>
      </c>
      <c r="J5474" s="4">
        <v>0</v>
      </c>
      <c r="K5474" s="4">
        <v>0</v>
      </c>
    </row>
    <row r="5475" spans="1:11">
      <c r="A5475">
        <v>1973</v>
      </c>
      <c r="B5475" t="s">
        <v>179</v>
      </c>
      <c r="C5475" t="s">
        <v>180</v>
      </c>
      <c r="D5475" t="s">
        <v>6</v>
      </c>
      <c r="E5475" t="s">
        <v>534</v>
      </c>
      <c r="F5475">
        <v>27</v>
      </c>
      <c r="G5475" s="4">
        <v>162</v>
      </c>
      <c r="H5475" s="4">
        <v>10</v>
      </c>
      <c r="I5475" s="4">
        <v>46</v>
      </c>
      <c r="J5475" s="4">
        <v>0</v>
      </c>
      <c r="K5475" s="4">
        <v>0</v>
      </c>
    </row>
    <row r="5476" spans="1:11">
      <c r="A5476">
        <v>1974</v>
      </c>
      <c r="B5476" t="s">
        <v>179</v>
      </c>
      <c r="C5476" t="s">
        <v>180</v>
      </c>
      <c r="D5476" t="s">
        <v>6</v>
      </c>
      <c r="E5476" t="s">
        <v>534</v>
      </c>
      <c r="F5476">
        <v>44</v>
      </c>
      <c r="G5476" s="4">
        <v>130</v>
      </c>
      <c r="H5476" s="4">
        <v>20</v>
      </c>
      <c r="I5476" s="4">
        <v>49</v>
      </c>
      <c r="J5476" s="4">
        <v>0</v>
      </c>
      <c r="K5476" s="4">
        <v>0</v>
      </c>
    </row>
    <row r="5477" spans="1:11">
      <c r="A5477">
        <v>1975</v>
      </c>
      <c r="B5477" t="s">
        <v>179</v>
      </c>
      <c r="C5477" t="s">
        <v>180</v>
      </c>
      <c r="D5477" t="s">
        <v>6</v>
      </c>
      <c r="E5477" t="s">
        <v>534</v>
      </c>
      <c r="F5477">
        <v>30</v>
      </c>
      <c r="G5477" s="4">
        <v>88</v>
      </c>
      <c r="H5477" s="4">
        <v>17</v>
      </c>
      <c r="I5477" s="4">
        <v>6</v>
      </c>
      <c r="J5477" s="4">
        <v>0</v>
      </c>
      <c r="K5477" s="4">
        <v>0</v>
      </c>
    </row>
    <row r="5478" spans="1:11">
      <c r="A5478">
        <v>1976</v>
      </c>
      <c r="B5478" t="s">
        <v>179</v>
      </c>
      <c r="C5478" t="s">
        <v>180</v>
      </c>
      <c r="D5478" t="s">
        <v>6</v>
      </c>
      <c r="E5478" t="s">
        <v>534</v>
      </c>
      <c r="F5478">
        <v>38</v>
      </c>
      <c r="G5478" s="4">
        <v>58</v>
      </c>
      <c r="H5478" s="4">
        <v>10</v>
      </c>
      <c r="I5478" s="4">
        <v>0</v>
      </c>
      <c r="J5478" s="4">
        <v>0</v>
      </c>
      <c r="K5478" s="4">
        <v>0</v>
      </c>
    </row>
    <row r="5479" spans="1:11">
      <c r="A5479">
        <v>1977</v>
      </c>
      <c r="B5479" t="s">
        <v>179</v>
      </c>
      <c r="C5479" t="s">
        <v>180</v>
      </c>
      <c r="D5479" t="s">
        <v>6</v>
      </c>
      <c r="E5479" t="s">
        <v>534</v>
      </c>
      <c r="F5479">
        <v>27</v>
      </c>
      <c r="G5479" s="4">
        <v>63</v>
      </c>
      <c r="H5479" s="4">
        <v>19</v>
      </c>
      <c r="I5479" s="4">
        <v>7</v>
      </c>
      <c r="J5479" s="4">
        <v>0</v>
      </c>
      <c r="K5479" s="4">
        <v>0</v>
      </c>
    </row>
    <row r="5480" spans="1:11">
      <c r="A5480">
        <v>1978</v>
      </c>
      <c r="B5480" t="s">
        <v>179</v>
      </c>
      <c r="C5480" t="s">
        <v>180</v>
      </c>
      <c r="D5480" t="s">
        <v>6</v>
      </c>
      <c r="E5480" t="s">
        <v>534</v>
      </c>
      <c r="F5480">
        <v>26</v>
      </c>
      <c r="G5480" s="4">
        <v>73</v>
      </c>
      <c r="H5480" s="4">
        <v>7</v>
      </c>
      <c r="I5480" s="4">
        <v>22</v>
      </c>
      <c r="J5480" s="4">
        <v>0</v>
      </c>
      <c r="K5480" s="4">
        <v>0</v>
      </c>
    </row>
    <row r="5481" spans="1:11">
      <c r="A5481">
        <v>1979</v>
      </c>
      <c r="B5481" t="s">
        <v>179</v>
      </c>
      <c r="C5481" t="s">
        <v>180</v>
      </c>
      <c r="D5481" t="s">
        <v>6</v>
      </c>
      <c r="E5481" t="s">
        <v>534</v>
      </c>
      <c r="F5481">
        <v>25</v>
      </c>
      <c r="G5481" s="4">
        <v>106</v>
      </c>
      <c r="H5481" s="4">
        <v>26</v>
      </c>
      <c r="I5481" s="4">
        <v>35</v>
      </c>
      <c r="J5481" s="4">
        <v>0</v>
      </c>
      <c r="K5481" s="4">
        <v>0</v>
      </c>
    </row>
    <row r="5482" spans="1:11">
      <c r="A5482">
        <v>1980</v>
      </c>
      <c r="B5482" t="s">
        <v>179</v>
      </c>
      <c r="C5482" t="s">
        <v>180</v>
      </c>
      <c r="D5482" t="s">
        <v>6</v>
      </c>
      <c r="E5482" t="s">
        <v>534</v>
      </c>
      <c r="F5482">
        <v>23</v>
      </c>
      <c r="G5482" s="4">
        <v>63</v>
      </c>
      <c r="H5482" s="4">
        <v>0</v>
      </c>
      <c r="I5482" s="4">
        <v>3</v>
      </c>
      <c r="J5482" s="4">
        <v>0</v>
      </c>
      <c r="K5482" s="4">
        <v>0</v>
      </c>
    </row>
    <row r="5483" spans="1:11">
      <c r="A5483">
        <v>1981</v>
      </c>
      <c r="B5483" t="s">
        <v>179</v>
      </c>
      <c r="C5483" t="s">
        <v>180</v>
      </c>
      <c r="D5483" t="s">
        <v>6</v>
      </c>
      <c r="E5483" t="s">
        <v>534</v>
      </c>
      <c r="F5483">
        <v>1</v>
      </c>
      <c r="G5483" s="4">
        <v>1</v>
      </c>
      <c r="H5483" s="4">
        <v>1</v>
      </c>
      <c r="I5483" s="4">
        <v>1</v>
      </c>
      <c r="J5483" s="4">
        <v>0</v>
      </c>
      <c r="K5483" s="4">
        <v>0</v>
      </c>
    </row>
    <row r="5484" spans="1:11">
      <c r="A5484">
        <v>1982</v>
      </c>
      <c r="B5484" t="s">
        <v>179</v>
      </c>
      <c r="C5484" t="s">
        <v>180</v>
      </c>
      <c r="D5484" t="s">
        <v>6</v>
      </c>
      <c r="E5484" t="s">
        <v>534</v>
      </c>
      <c r="F5484">
        <v>7</v>
      </c>
      <c r="G5484" s="4">
        <v>18</v>
      </c>
      <c r="H5484" s="4">
        <v>0</v>
      </c>
      <c r="I5484" s="4">
        <v>0</v>
      </c>
      <c r="J5484" s="4">
        <v>7</v>
      </c>
      <c r="K5484" s="4">
        <v>7</v>
      </c>
    </row>
    <row r="5485" spans="1:11">
      <c r="A5485">
        <v>1983</v>
      </c>
      <c r="B5485" t="s">
        <v>179</v>
      </c>
      <c r="C5485" t="s">
        <v>180</v>
      </c>
      <c r="D5485" t="s">
        <v>6</v>
      </c>
      <c r="E5485" t="s">
        <v>534</v>
      </c>
      <c r="F5485">
        <v>39</v>
      </c>
      <c r="G5485" s="4">
        <v>134</v>
      </c>
      <c r="H5485" s="4">
        <v>4</v>
      </c>
      <c r="I5485" s="4">
        <v>9</v>
      </c>
      <c r="J5485" s="4">
        <v>0</v>
      </c>
      <c r="K5485" s="4">
        <v>0</v>
      </c>
    </row>
    <row r="5486" spans="1:11">
      <c r="A5486">
        <v>1984</v>
      </c>
      <c r="B5486" t="s">
        <v>179</v>
      </c>
      <c r="C5486" t="s">
        <v>180</v>
      </c>
      <c r="D5486" t="s">
        <v>6</v>
      </c>
      <c r="E5486" t="s">
        <v>6</v>
      </c>
      <c r="F5486">
        <v>39</v>
      </c>
      <c r="G5486" s="4">
        <v>184</v>
      </c>
      <c r="H5486" s="4">
        <v>9</v>
      </c>
      <c r="I5486" s="4">
        <v>231</v>
      </c>
      <c r="J5486" s="4">
        <v>4</v>
      </c>
      <c r="K5486" s="4">
        <v>51</v>
      </c>
    </row>
    <row r="5487" spans="1:11">
      <c r="A5487">
        <v>1984</v>
      </c>
      <c r="B5487" t="s">
        <v>179</v>
      </c>
      <c r="C5487" t="s">
        <v>180</v>
      </c>
      <c r="D5487" t="s">
        <v>6</v>
      </c>
      <c r="E5487" t="s">
        <v>537</v>
      </c>
      <c r="F5487">
        <v>4</v>
      </c>
      <c r="G5487" s="4">
        <v>8</v>
      </c>
      <c r="H5487" s="4">
        <v>0</v>
      </c>
      <c r="I5487" s="4">
        <v>12</v>
      </c>
      <c r="J5487" s="4">
        <v>0</v>
      </c>
      <c r="K5487" s="4">
        <v>0</v>
      </c>
    </row>
    <row r="5488" spans="1:11">
      <c r="A5488">
        <v>1985</v>
      </c>
      <c r="B5488" t="s">
        <v>179</v>
      </c>
      <c r="C5488" t="s">
        <v>180</v>
      </c>
      <c r="D5488" t="s">
        <v>6</v>
      </c>
      <c r="E5488" t="s">
        <v>6</v>
      </c>
      <c r="F5488">
        <v>21</v>
      </c>
      <c r="G5488" s="4">
        <v>45</v>
      </c>
      <c r="H5488" s="4">
        <v>3</v>
      </c>
      <c r="I5488" s="4">
        <v>3</v>
      </c>
      <c r="J5488" s="4">
        <v>0</v>
      </c>
      <c r="K5488" s="4">
        <v>0</v>
      </c>
    </row>
    <row r="5489" spans="1:11">
      <c r="A5489">
        <v>1986</v>
      </c>
      <c r="B5489" t="s">
        <v>179</v>
      </c>
      <c r="C5489" t="s">
        <v>180</v>
      </c>
      <c r="D5489" t="s">
        <v>6</v>
      </c>
      <c r="E5489" t="s">
        <v>6</v>
      </c>
      <c r="F5489">
        <v>14</v>
      </c>
      <c r="G5489" s="4">
        <v>28</v>
      </c>
      <c r="H5489" s="4">
        <v>0</v>
      </c>
      <c r="I5489" s="4">
        <v>0</v>
      </c>
      <c r="J5489" s="4">
        <v>0</v>
      </c>
      <c r="K5489" s="4">
        <v>0</v>
      </c>
    </row>
    <row r="5490" spans="1:11">
      <c r="A5490">
        <v>1987</v>
      </c>
      <c r="B5490" t="s">
        <v>179</v>
      </c>
      <c r="C5490" t="s">
        <v>180</v>
      </c>
      <c r="D5490" t="s">
        <v>6</v>
      </c>
      <c r="E5490" t="s">
        <v>6</v>
      </c>
      <c r="F5490">
        <v>8</v>
      </c>
      <c r="G5490" s="4">
        <v>12</v>
      </c>
      <c r="H5490" s="4">
        <v>0</v>
      </c>
      <c r="I5490" s="4">
        <v>4</v>
      </c>
      <c r="J5490" s="4">
        <v>0</v>
      </c>
      <c r="K5490" s="4">
        <v>0</v>
      </c>
    </row>
    <row r="5491" spans="1:11">
      <c r="A5491">
        <v>1988</v>
      </c>
      <c r="B5491" t="s">
        <v>179</v>
      </c>
      <c r="C5491" t="s">
        <v>180</v>
      </c>
      <c r="D5491" t="s">
        <v>6</v>
      </c>
      <c r="E5491" t="s">
        <v>6</v>
      </c>
      <c r="F5491">
        <v>18</v>
      </c>
      <c r="G5491" s="4">
        <v>27</v>
      </c>
      <c r="H5491" s="4">
        <v>0</v>
      </c>
      <c r="I5491" s="4">
        <v>27</v>
      </c>
      <c r="J5491" s="4">
        <v>0</v>
      </c>
      <c r="K5491" s="4">
        <v>0</v>
      </c>
    </row>
    <row r="5492" spans="1:11">
      <c r="A5492">
        <v>1988</v>
      </c>
      <c r="B5492" t="s">
        <v>179</v>
      </c>
      <c r="C5492" t="s">
        <v>180</v>
      </c>
      <c r="D5492" t="s">
        <v>6</v>
      </c>
      <c r="E5492" t="s">
        <v>537</v>
      </c>
      <c r="F5492">
        <v>4</v>
      </c>
      <c r="G5492" s="4">
        <v>4</v>
      </c>
      <c r="H5492" s="4">
        <v>0</v>
      </c>
      <c r="I5492" s="4">
        <v>0</v>
      </c>
      <c r="J5492" s="4">
        <v>0</v>
      </c>
      <c r="K5492" s="4">
        <v>0</v>
      </c>
    </row>
    <row r="5493" spans="1:11">
      <c r="A5493">
        <v>1989</v>
      </c>
      <c r="B5493" t="s">
        <v>179</v>
      </c>
      <c r="C5493" t="s">
        <v>180</v>
      </c>
      <c r="D5493" t="s">
        <v>6</v>
      </c>
      <c r="E5493" t="s">
        <v>6</v>
      </c>
      <c r="F5493">
        <v>35</v>
      </c>
      <c r="G5493" s="4">
        <v>51</v>
      </c>
      <c r="H5493" s="4">
        <v>0</v>
      </c>
      <c r="I5493" s="4">
        <v>15</v>
      </c>
      <c r="J5493" s="4">
        <v>0</v>
      </c>
      <c r="K5493" s="4">
        <v>0</v>
      </c>
    </row>
    <row r="5494" spans="1:11">
      <c r="A5494">
        <v>1990</v>
      </c>
      <c r="B5494" t="s">
        <v>179</v>
      </c>
      <c r="C5494" t="s">
        <v>180</v>
      </c>
      <c r="D5494" t="s">
        <v>6</v>
      </c>
      <c r="E5494" t="s">
        <v>6</v>
      </c>
      <c r="F5494">
        <v>9</v>
      </c>
      <c r="G5494" s="4">
        <v>19</v>
      </c>
      <c r="H5494" s="4">
        <v>0</v>
      </c>
      <c r="I5494" s="4">
        <v>0</v>
      </c>
      <c r="J5494" s="4">
        <v>0</v>
      </c>
      <c r="K5494" s="4">
        <v>0</v>
      </c>
    </row>
    <row r="5495" spans="1:11">
      <c r="A5495">
        <v>1991</v>
      </c>
      <c r="B5495" t="s">
        <v>179</v>
      </c>
      <c r="C5495" t="s">
        <v>180</v>
      </c>
      <c r="D5495" t="s">
        <v>6</v>
      </c>
      <c r="E5495" t="s">
        <v>6</v>
      </c>
      <c r="F5495">
        <v>4</v>
      </c>
      <c r="G5495" s="4">
        <v>4</v>
      </c>
      <c r="H5495" s="4">
        <v>0</v>
      </c>
      <c r="I5495" s="4">
        <v>0</v>
      </c>
      <c r="J5495" s="4">
        <v>0</v>
      </c>
      <c r="K5495" s="4">
        <v>0</v>
      </c>
    </row>
    <row r="5496" spans="1:11">
      <c r="A5496">
        <v>1992</v>
      </c>
      <c r="B5496" t="s">
        <v>179</v>
      </c>
      <c r="C5496" t="s">
        <v>180</v>
      </c>
      <c r="D5496" t="s">
        <v>6</v>
      </c>
      <c r="E5496" t="s">
        <v>6</v>
      </c>
      <c r="F5496">
        <v>8</v>
      </c>
      <c r="G5496" s="4">
        <v>12</v>
      </c>
      <c r="H5496" s="4">
        <v>0</v>
      </c>
      <c r="I5496" s="4">
        <v>0</v>
      </c>
      <c r="J5496" s="4">
        <v>0</v>
      </c>
      <c r="K5496" s="4">
        <v>0</v>
      </c>
    </row>
    <row r="5497" spans="1:11">
      <c r="A5497">
        <v>1992</v>
      </c>
      <c r="B5497" t="s">
        <v>179</v>
      </c>
      <c r="C5497" t="s">
        <v>180</v>
      </c>
      <c r="D5497" t="s">
        <v>6</v>
      </c>
      <c r="E5497" t="s">
        <v>537</v>
      </c>
      <c r="F5497">
        <v>5</v>
      </c>
      <c r="G5497" s="4">
        <v>5</v>
      </c>
      <c r="H5497" s="4">
        <v>0</v>
      </c>
      <c r="I5497" s="4">
        <v>0</v>
      </c>
      <c r="J5497" s="4">
        <v>0</v>
      </c>
      <c r="K5497" s="4">
        <v>0</v>
      </c>
    </row>
    <row r="5498" spans="1:11">
      <c r="A5498">
        <v>1993</v>
      </c>
      <c r="B5498" t="s">
        <v>179</v>
      </c>
      <c r="C5498" t="s">
        <v>180</v>
      </c>
      <c r="D5498" t="s">
        <v>6</v>
      </c>
      <c r="E5498" t="s">
        <v>6</v>
      </c>
      <c r="F5498">
        <v>4</v>
      </c>
      <c r="G5498" s="4">
        <v>7</v>
      </c>
      <c r="H5498" s="4">
        <v>0</v>
      </c>
      <c r="I5498" s="4">
        <v>0</v>
      </c>
      <c r="J5498" s="4">
        <v>0</v>
      </c>
      <c r="K5498" s="4">
        <v>0</v>
      </c>
    </row>
    <row r="5499" spans="1:11">
      <c r="A5499">
        <v>1993</v>
      </c>
      <c r="B5499" t="s">
        <v>179</v>
      </c>
      <c r="C5499" t="s">
        <v>180</v>
      </c>
      <c r="D5499" t="s">
        <v>6</v>
      </c>
      <c r="E5499" t="s">
        <v>976</v>
      </c>
      <c r="F5499">
        <v>2</v>
      </c>
      <c r="G5499" s="4">
        <v>7</v>
      </c>
      <c r="H5499" s="4">
        <v>0</v>
      </c>
      <c r="I5499" s="4">
        <v>0</v>
      </c>
      <c r="J5499" s="4">
        <v>0</v>
      </c>
      <c r="K5499" s="4">
        <v>0</v>
      </c>
    </row>
    <row r="5500" spans="1:11">
      <c r="A5500">
        <v>1994</v>
      </c>
      <c r="B5500" t="s">
        <v>179</v>
      </c>
      <c r="C5500" t="s">
        <v>180</v>
      </c>
      <c r="D5500" t="s">
        <v>6</v>
      </c>
      <c r="E5500" t="s">
        <v>6</v>
      </c>
      <c r="F5500">
        <v>15</v>
      </c>
      <c r="G5500" s="4">
        <v>15</v>
      </c>
      <c r="H5500" s="4">
        <v>0</v>
      </c>
      <c r="I5500" s="4">
        <v>15</v>
      </c>
      <c r="J5500" s="4">
        <v>0</v>
      </c>
      <c r="K5500" s="4">
        <v>0</v>
      </c>
    </row>
    <row r="5501" spans="1:11">
      <c r="A5501">
        <v>1995</v>
      </c>
      <c r="B5501" t="s">
        <v>179</v>
      </c>
      <c r="C5501" t="s">
        <v>180</v>
      </c>
      <c r="D5501" t="s">
        <v>6</v>
      </c>
      <c r="E5501" t="s">
        <v>6</v>
      </c>
      <c r="F5501">
        <v>9</v>
      </c>
      <c r="G5501" s="4">
        <v>22</v>
      </c>
      <c r="H5501" s="4">
        <v>0</v>
      </c>
      <c r="I5501" s="4">
        <v>0</v>
      </c>
      <c r="J5501" s="4">
        <v>0</v>
      </c>
      <c r="K5501" s="4">
        <v>0</v>
      </c>
    </row>
    <row r="5502" spans="1:11">
      <c r="A5502">
        <v>1996</v>
      </c>
      <c r="B5502" t="s">
        <v>179</v>
      </c>
      <c r="C5502" t="s">
        <v>180</v>
      </c>
      <c r="D5502" t="s">
        <v>6</v>
      </c>
      <c r="E5502" t="s">
        <v>6</v>
      </c>
      <c r="F5502">
        <v>24</v>
      </c>
      <c r="G5502" s="4">
        <v>47</v>
      </c>
      <c r="H5502" s="4">
        <v>0</v>
      </c>
      <c r="I5502" s="4">
        <v>3</v>
      </c>
      <c r="J5502" s="4">
        <v>0</v>
      </c>
      <c r="K5502" s="4">
        <v>0</v>
      </c>
    </row>
    <row r="5503" spans="1:11">
      <c r="A5503">
        <v>1997</v>
      </c>
      <c r="B5503" t="s">
        <v>179</v>
      </c>
      <c r="C5503" t="s">
        <v>180</v>
      </c>
      <c r="D5503" t="s">
        <v>6</v>
      </c>
      <c r="E5503" t="s">
        <v>6</v>
      </c>
      <c r="F5503">
        <v>10</v>
      </c>
      <c r="G5503" s="4">
        <v>31.784930504754939</v>
      </c>
      <c r="H5503" s="4">
        <v>0</v>
      </c>
      <c r="I5503" s="4">
        <v>0</v>
      </c>
      <c r="J5503" s="4">
        <v>0</v>
      </c>
      <c r="K5503" s="4">
        <v>3.1784930504754936</v>
      </c>
    </row>
    <row r="5504" spans="1:11">
      <c r="A5504">
        <v>1998</v>
      </c>
      <c r="B5504" t="s">
        <v>179</v>
      </c>
      <c r="C5504" t="s">
        <v>180</v>
      </c>
      <c r="D5504" t="s">
        <v>6</v>
      </c>
      <c r="E5504" t="s">
        <v>6</v>
      </c>
      <c r="F5504">
        <v>10</v>
      </c>
      <c r="G5504" s="4">
        <v>14.420911528150134</v>
      </c>
      <c r="H5504" s="4">
        <v>0</v>
      </c>
      <c r="I5504" s="4">
        <v>0</v>
      </c>
      <c r="J5504" s="4">
        <v>0</v>
      </c>
      <c r="K5504" s="4">
        <v>0</v>
      </c>
    </row>
    <row r="5505" spans="1:11">
      <c r="A5505">
        <v>1998</v>
      </c>
      <c r="B5505" t="s">
        <v>179</v>
      </c>
      <c r="C5505" t="s">
        <v>180</v>
      </c>
      <c r="D5505" t="s">
        <v>6</v>
      </c>
      <c r="E5505" t="s">
        <v>537</v>
      </c>
      <c r="F5505">
        <v>4</v>
      </c>
      <c r="G5505" s="4">
        <v>21.647465437788018</v>
      </c>
      <c r="H5505" s="4">
        <v>0</v>
      </c>
      <c r="I5505" s="4">
        <v>0</v>
      </c>
      <c r="J5505" s="4">
        <v>0</v>
      </c>
      <c r="K5505" s="4">
        <v>0</v>
      </c>
    </row>
    <row r="5506" spans="1:11">
      <c r="A5506">
        <v>1999</v>
      </c>
      <c r="B5506" t="s">
        <v>179</v>
      </c>
      <c r="C5506" t="s">
        <v>180</v>
      </c>
      <c r="D5506" t="s">
        <v>6</v>
      </c>
      <c r="E5506" t="s">
        <v>6</v>
      </c>
      <c r="F5506">
        <v>4</v>
      </c>
      <c r="G5506" s="4">
        <v>4.1965909090909088</v>
      </c>
      <c r="H5506" s="4">
        <v>0</v>
      </c>
      <c r="I5506" s="4">
        <v>0</v>
      </c>
      <c r="J5506" s="4">
        <v>0</v>
      </c>
      <c r="K5506" s="4">
        <v>0</v>
      </c>
    </row>
    <row r="5507" spans="1:11">
      <c r="A5507">
        <v>2002</v>
      </c>
      <c r="B5507" t="s">
        <v>179</v>
      </c>
      <c r="C5507" t="s">
        <v>180</v>
      </c>
      <c r="D5507" t="s">
        <v>6</v>
      </c>
      <c r="E5507" t="s">
        <v>537</v>
      </c>
      <c r="F5507">
        <v>4</v>
      </c>
      <c r="G5507" s="4">
        <v>18.286729857819907</v>
      </c>
      <c r="H5507" s="4">
        <v>0</v>
      </c>
      <c r="I5507" s="4">
        <v>3.6573459715639811</v>
      </c>
      <c r="J5507" s="4">
        <v>0</v>
      </c>
      <c r="K5507" s="4">
        <v>0</v>
      </c>
    </row>
    <row r="5508" spans="1:11">
      <c r="A5508">
        <v>1976</v>
      </c>
      <c r="B5508" t="s">
        <v>285</v>
      </c>
      <c r="C5508" t="s">
        <v>286</v>
      </c>
      <c r="D5508" t="s">
        <v>6</v>
      </c>
      <c r="E5508" t="s">
        <v>534</v>
      </c>
      <c r="F5508">
        <v>6</v>
      </c>
      <c r="G5508" s="4">
        <v>14</v>
      </c>
      <c r="H5508" s="4">
        <v>0</v>
      </c>
      <c r="I5508" s="4">
        <v>15</v>
      </c>
      <c r="J5508" s="4">
        <v>0</v>
      </c>
      <c r="K5508" s="4">
        <v>0</v>
      </c>
    </row>
    <row r="5509" spans="1:11">
      <c r="A5509">
        <v>1977</v>
      </c>
      <c r="B5509" t="s">
        <v>285</v>
      </c>
      <c r="C5509" t="s">
        <v>286</v>
      </c>
      <c r="D5509" t="s">
        <v>6</v>
      </c>
      <c r="E5509" t="s">
        <v>534</v>
      </c>
      <c r="F5509">
        <v>4</v>
      </c>
      <c r="G5509" s="4">
        <v>4</v>
      </c>
      <c r="H5509" s="4">
        <v>0</v>
      </c>
      <c r="I5509" s="4">
        <v>16</v>
      </c>
      <c r="J5509" s="4">
        <v>0</v>
      </c>
      <c r="K5509" s="4">
        <v>0</v>
      </c>
    </row>
    <row r="5510" spans="1:11">
      <c r="A5510">
        <v>1978</v>
      </c>
      <c r="B5510" t="s">
        <v>285</v>
      </c>
      <c r="C5510" t="s">
        <v>286</v>
      </c>
      <c r="D5510" t="s">
        <v>6</v>
      </c>
      <c r="E5510" t="s">
        <v>534</v>
      </c>
      <c r="F5510">
        <v>14</v>
      </c>
      <c r="G5510" s="4">
        <v>57</v>
      </c>
      <c r="H5510" s="4">
        <v>0</v>
      </c>
      <c r="I5510" s="4">
        <v>11</v>
      </c>
      <c r="J5510" s="4">
        <v>0</v>
      </c>
      <c r="K5510" s="4">
        <v>0</v>
      </c>
    </row>
    <row r="5511" spans="1:11">
      <c r="A5511">
        <v>1979</v>
      </c>
      <c r="B5511" t="s">
        <v>285</v>
      </c>
      <c r="C5511" t="s">
        <v>286</v>
      </c>
      <c r="D5511" t="s">
        <v>6</v>
      </c>
      <c r="E5511" t="s">
        <v>534</v>
      </c>
      <c r="F5511">
        <v>16</v>
      </c>
      <c r="G5511" s="4">
        <v>49</v>
      </c>
      <c r="H5511" s="4">
        <v>0</v>
      </c>
      <c r="I5511" s="4">
        <v>95</v>
      </c>
      <c r="J5511" s="4">
        <v>0</v>
      </c>
      <c r="K5511" s="4">
        <v>0</v>
      </c>
    </row>
    <row r="5512" spans="1:11">
      <c r="A5512">
        <v>1981</v>
      </c>
      <c r="B5512" t="s">
        <v>285</v>
      </c>
      <c r="C5512" t="s">
        <v>286</v>
      </c>
      <c r="D5512" t="s">
        <v>6</v>
      </c>
      <c r="E5512" t="s">
        <v>534</v>
      </c>
      <c r="F5512">
        <v>7</v>
      </c>
      <c r="G5512" s="4">
        <v>11</v>
      </c>
      <c r="H5512" s="4">
        <v>0</v>
      </c>
      <c r="I5512" s="4">
        <v>55</v>
      </c>
      <c r="J5512" s="4">
        <v>0</v>
      </c>
      <c r="K5512" s="4">
        <v>0</v>
      </c>
    </row>
    <row r="5513" spans="1:11">
      <c r="A5513">
        <v>1982</v>
      </c>
      <c r="B5513" t="s">
        <v>285</v>
      </c>
      <c r="C5513" t="s">
        <v>286</v>
      </c>
      <c r="D5513" t="s">
        <v>6</v>
      </c>
      <c r="E5513" t="s">
        <v>534</v>
      </c>
      <c r="F5513">
        <v>3</v>
      </c>
      <c r="G5513" s="4">
        <v>31</v>
      </c>
      <c r="H5513" s="4">
        <v>6</v>
      </c>
      <c r="I5513" s="4">
        <v>0</v>
      </c>
      <c r="J5513" s="4">
        <v>0</v>
      </c>
      <c r="K5513" s="4">
        <v>0</v>
      </c>
    </row>
    <row r="5514" spans="1:11">
      <c r="A5514">
        <v>1983</v>
      </c>
      <c r="B5514" t="s">
        <v>285</v>
      </c>
      <c r="C5514" t="s">
        <v>286</v>
      </c>
      <c r="D5514" t="s">
        <v>6</v>
      </c>
      <c r="E5514" t="s">
        <v>534</v>
      </c>
      <c r="F5514">
        <v>4</v>
      </c>
      <c r="G5514" s="4">
        <v>9</v>
      </c>
      <c r="H5514" s="4">
        <v>0</v>
      </c>
      <c r="I5514" s="4">
        <v>74</v>
      </c>
      <c r="J5514" s="4">
        <v>0</v>
      </c>
      <c r="K5514" s="4">
        <v>0</v>
      </c>
    </row>
    <row r="5515" spans="1:11">
      <c r="A5515">
        <v>1984</v>
      </c>
      <c r="B5515" t="s">
        <v>285</v>
      </c>
      <c r="C5515" t="s">
        <v>286</v>
      </c>
      <c r="D5515" t="s">
        <v>6</v>
      </c>
      <c r="E5515" t="s">
        <v>6</v>
      </c>
      <c r="F5515">
        <v>4</v>
      </c>
      <c r="G5515" s="4">
        <v>17</v>
      </c>
      <c r="H5515" s="4">
        <v>0</v>
      </c>
      <c r="I5515" s="4">
        <v>9</v>
      </c>
      <c r="J5515" s="4">
        <v>0</v>
      </c>
      <c r="K5515" s="4">
        <v>0</v>
      </c>
    </row>
    <row r="5516" spans="1:11">
      <c r="A5516">
        <v>1985</v>
      </c>
      <c r="B5516" t="s">
        <v>285</v>
      </c>
      <c r="C5516" t="s">
        <v>286</v>
      </c>
      <c r="D5516" t="s">
        <v>6</v>
      </c>
      <c r="E5516" t="s">
        <v>978</v>
      </c>
      <c r="F5516">
        <v>2</v>
      </c>
      <c r="G5516" s="4">
        <v>3</v>
      </c>
      <c r="H5516" s="4">
        <v>0</v>
      </c>
      <c r="I5516" s="4">
        <v>6</v>
      </c>
      <c r="J5516" s="4">
        <v>0</v>
      </c>
      <c r="K5516" s="4">
        <v>0</v>
      </c>
    </row>
    <row r="5517" spans="1:11">
      <c r="A5517">
        <v>1985</v>
      </c>
      <c r="B5517" t="s">
        <v>285</v>
      </c>
      <c r="C5517" t="s">
        <v>286</v>
      </c>
      <c r="D5517" t="s">
        <v>6</v>
      </c>
      <c r="E5517" t="s">
        <v>6</v>
      </c>
      <c r="F5517">
        <v>3</v>
      </c>
      <c r="G5517" s="4">
        <v>7</v>
      </c>
      <c r="H5517" s="4">
        <v>0</v>
      </c>
      <c r="I5517" s="4">
        <v>17</v>
      </c>
      <c r="J5517" s="4">
        <v>0</v>
      </c>
      <c r="K5517" s="4">
        <v>0</v>
      </c>
    </row>
    <row r="5518" spans="1:11">
      <c r="A5518">
        <v>1988</v>
      </c>
      <c r="B5518" t="s">
        <v>285</v>
      </c>
      <c r="C5518" t="s">
        <v>286</v>
      </c>
      <c r="D5518" t="s">
        <v>6</v>
      </c>
      <c r="E5518" t="s">
        <v>978</v>
      </c>
      <c r="F5518">
        <v>4</v>
      </c>
      <c r="G5518" s="4">
        <v>6</v>
      </c>
      <c r="H5518" s="4">
        <v>0</v>
      </c>
      <c r="I5518" s="4">
        <v>0</v>
      </c>
      <c r="J5518" s="4">
        <v>0</v>
      </c>
      <c r="K5518" s="4">
        <v>0</v>
      </c>
    </row>
    <row r="5519" spans="1:11">
      <c r="A5519">
        <v>1988</v>
      </c>
      <c r="B5519" t="s">
        <v>285</v>
      </c>
      <c r="C5519" t="s">
        <v>286</v>
      </c>
      <c r="D5519" t="s">
        <v>6</v>
      </c>
      <c r="E5519" t="s">
        <v>6</v>
      </c>
      <c r="F5519">
        <v>13</v>
      </c>
      <c r="G5519" s="4">
        <v>27</v>
      </c>
      <c r="H5519" s="4">
        <v>0</v>
      </c>
      <c r="I5519" s="4">
        <v>106</v>
      </c>
      <c r="J5519" s="4">
        <v>0</v>
      </c>
      <c r="K5519" s="4">
        <v>0</v>
      </c>
    </row>
    <row r="5520" spans="1:11">
      <c r="A5520">
        <v>1988</v>
      </c>
      <c r="B5520" t="s">
        <v>285</v>
      </c>
      <c r="C5520" t="s">
        <v>286</v>
      </c>
      <c r="D5520" t="s">
        <v>6</v>
      </c>
      <c r="E5520" t="s">
        <v>976</v>
      </c>
      <c r="F5520">
        <v>4</v>
      </c>
      <c r="G5520" s="4">
        <v>4</v>
      </c>
      <c r="H5520" s="4">
        <v>0</v>
      </c>
      <c r="I5520" s="4">
        <v>0</v>
      </c>
      <c r="J5520" s="4">
        <v>0</v>
      </c>
      <c r="K5520" s="4">
        <v>0</v>
      </c>
    </row>
    <row r="5521" spans="1:11">
      <c r="A5521">
        <v>1989</v>
      </c>
      <c r="B5521" t="s">
        <v>285</v>
      </c>
      <c r="C5521" t="s">
        <v>286</v>
      </c>
      <c r="D5521" t="s">
        <v>6</v>
      </c>
      <c r="E5521" t="s">
        <v>978</v>
      </c>
      <c r="F5521">
        <v>2</v>
      </c>
      <c r="G5521" s="4">
        <v>2</v>
      </c>
      <c r="H5521" s="4">
        <v>0</v>
      </c>
      <c r="I5521" s="4">
        <v>0</v>
      </c>
      <c r="J5521" s="4">
        <v>0</v>
      </c>
      <c r="K5521" s="4">
        <v>0</v>
      </c>
    </row>
    <row r="5522" spans="1:11">
      <c r="A5522">
        <v>1989</v>
      </c>
      <c r="B5522" t="s">
        <v>285</v>
      </c>
      <c r="C5522" t="s">
        <v>286</v>
      </c>
      <c r="D5522" t="s">
        <v>6</v>
      </c>
      <c r="E5522" t="s">
        <v>6</v>
      </c>
      <c r="F5522">
        <v>20</v>
      </c>
      <c r="G5522" s="4">
        <v>20</v>
      </c>
      <c r="H5522" s="4">
        <v>0</v>
      </c>
      <c r="I5522" s="4">
        <v>20</v>
      </c>
      <c r="J5522" s="4">
        <v>0</v>
      </c>
      <c r="K5522" s="4">
        <v>0</v>
      </c>
    </row>
    <row r="5523" spans="1:11">
      <c r="A5523">
        <v>1989</v>
      </c>
      <c r="B5523" t="s">
        <v>285</v>
      </c>
      <c r="C5523" t="s">
        <v>286</v>
      </c>
      <c r="D5523" t="s">
        <v>6</v>
      </c>
      <c r="E5523" t="s">
        <v>537</v>
      </c>
      <c r="F5523">
        <v>4</v>
      </c>
      <c r="G5523" s="4">
        <v>4</v>
      </c>
      <c r="H5523" s="4">
        <v>0</v>
      </c>
      <c r="I5523" s="4">
        <v>0</v>
      </c>
      <c r="J5523" s="4">
        <v>0</v>
      </c>
      <c r="K5523" s="4">
        <v>0</v>
      </c>
    </row>
    <row r="5524" spans="1:11">
      <c r="A5524">
        <v>1990</v>
      </c>
      <c r="B5524" t="s">
        <v>285</v>
      </c>
      <c r="C5524" t="s">
        <v>286</v>
      </c>
      <c r="D5524" t="s">
        <v>6</v>
      </c>
      <c r="E5524" t="s">
        <v>978</v>
      </c>
      <c r="F5524">
        <v>2</v>
      </c>
      <c r="G5524" s="4">
        <v>2</v>
      </c>
      <c r="H5524" s="4">
        <v>0</v>
      </c>
      <c r="I5524" s="4">
        <v>8</v>
      </c>
      <c r="J5524" s="4">
        <v>0</v>
      </c>
      <c r="K5524" s="4">
        <v>0</v>
      </c>
    </row>
    <row r="5525" spans="1:11">
      <c r="A5525">
        <v>1990</v>
      </c>
      <c r="B5525" t="s">
        <v>285</v>
      </c>
      <c r="C5525" t="s">
        <v>286</v>
      </c>
      <c r="D5525" t="s">
        <v>6</v>
      </c>
      <c r="E5525" t="s">
        <v>6</v>
      </c>
      <c r="F5525">
        <v>38</v>
      </c>
      <c r="G5525" s="4">
        <v>90</v>
      </c>
      <c r="H5525" s="4">
        <v>0</v>
      </c>
      <c r="I5525" s="4">
        <v>71</v>
      </c>
      <c r="J5525" s="4">
        <v>0</v>
      </c>
      <c r="K5525" s="4">
        <v>0</v>
      </c>
    </row>
    <row r="5526" spans="1:11">
      <c r="A5526">
        <v>1990</v>
      </c>
      <c r="B5526" t="s">
        <v>285</v>
      </c>
      <c r="C5526" t="s">
        <v>286</v>
      </c>
      <c r="D5526" t="s">
        <v>6</v>
      </c>
      <c r="E5526" t="s">
        <v>537</v>
      </c>
      <c r="F5526">
        <v>8</v>
      </c>
      <c r="G5526" s="4">
        <v>12</v>
      </c>
      <c r="H5526" s="4">
        <v>0</v>
      </c>
      <c r="I5526" s="4">
        <v>12</v>
      </c>
      <c r="J5526" s="4">
        <v>0</v>
      </c>
      <c r="K5526" s="4">
        <v>0</v>
      </c>
    </row>
    <row r="5527" spans="1:11">
      <c r="A5527">
        <v>1990</v>
      </c>
      <c r="B5527" t="s">
        <v>285</v>
      </c>
      <c r="C5527" t="s">
        <v>286</v>
      </c>
      <c r="D5527" t="s">
        <v>6</v>
      </c>
      <c r="E5527" t="s">
        <v>694</v>
      </c>
      <c r="F5527">
        <v>4</v>
      </c>
      <c r="G5527" s="4">
        <v>4</v>
      </c>
      <c r="H5527" s="4">
        <v>0</v>
      </c>
      <c r="I5527" s="4">
        <v>0</v>
      </c>
      <c r="J5527" s="4">
        <v>0</v>
      </c>
      <c r="K5527" s="4">
        <v>0</v>
      </c>
    </row>
    <row r="5528" spans="1:11">
      <c r="A5528">
        <v>1990</v>
      </c>
      <c r="B5528" t="s">
        <v>285</v>
      </c>
      <c r="C5528" t="s">
        <v>286</v>
      </c>
      <c r="D5528" t="s">
        <v>6</v>
      </c>
      <c r="E5528" t="s">
        <v>979</v>
      </c>
      <c r="F5528">
        <v>4</v>
      </c>
      <c r="G5528" s="4">
        <v>7</v>
      </c>
      <c r="H5528" s="4">
        <v>0</v>
      </c>
      <c r="I5528" s="4">
        <v>0</v>
      </c>
      <c r="J5528" s="4">
        <v>0</v>
      </c>
      <c r="K5528" s="4">
        <v>0</v>
      </c>
    </row>
    <row r="5529" spans="1:11">
      <c r="A5529">
        <v>1991</v>
      </c>
      <c r="B5529" t="s">
        <v>285</v>
      </c>
      <c r="C5529" t="s">
        <v>286</v>
      </c>
      <c r="D5529" t="s">
        <v>6</v>
      </c>
      <c r="E5529" t="s">
        <v>978</v>
      </c>
      <c r="F5529">
        <v>9</v>
      </c>
      <c r="G5529" s="4">
        <v>13</v>
      </c>
      <c r="H5529" s="4">
        <v>0</v>
      </c>
      <c r="I5529" s="4">
        <v>11</v>
      </c>
      <c r="J5529" s="4">
        <v>0</v>
      </c>
      <c r="K5529" s="4">
        <v>0</v>
      </c>
    </row>
    <row r="5530" spans="1:11">
      <c r="A5530">
        <v>1991</v>
      </c>
      <c r="B5530" t="s">
        <v>285</v>
      </c>
      <c r="C5530" t="s">
        <v>286</v>
      </c>
      <c r="D5530" t="s">
        <v>6</v>
      </c>
      <c r="E5530" t="s">
        <v>6</v>
      </c>
      <c r="F5530">
        <v>23</v>
      </c>
      <c r="G5530" s="4">
        <v>42</v>
      </c>
      <c r="H5530" s="4">
        <v>0</v>
      </c>
      <c r="I5530" s="4">
        <v>31</v>
      </c>
      <c r="J5530" s="4">
        <v>0</v>
      </c>
      <c r="K5530" s="4">
        <v>0</v>
      </c>
    </row>
    <row r="5531" spans="1:11">
      <c r="A5531">
        <v>1991</v>
      </c>
      <c r="B5531" t="s">
        <v>285</v>
      </c>
      <c r="C5531" t="s">
        <v>286</v>
      </c>
      <c r="D5531" t="s">
        <v>6</v>
      </c>
      <c r="E5531" t="s">
        <v>979</v>
      </c>
      <c r="F5531">
        <v>3</v>
      </c>
      <c r="G5531" s="4">
        <v>3</v>
      </c>
      <c r="H5531" s="4">
        <v>0</v>
      </c>
      <c r="I5531" s="4">
        <v>0</v>
      </c>
      <c r="J5531" s="4">
        <v>0</v>
      </c>
      <c r="K5531" s="4">
        <v>0</v>
      </c>
    </row>
    <row r="5532" spans="1:11">
      <c r="A5532">
        <v>1992</v>
      </c>
      <c r="B5532" t="s">
        <v>285</v>
      </c>
      <c r="C5532" t="s">
        <v>286</v>
      </c>
      <c r="D5532" t="s">
        <v>6</v>
      </c>
      <c r="E5532" t="s">
        <v>978</v>
      </c>
      <c r="F5532">
        <v>7</v>
      </c>
      <c r="G5532" s="4">
        <v>17</v>
      </c>
      <c r="H5532" s="4">
        <v>0</v>
      </c>
      <c r="I5532" s="4">
        <v>15</v>
      </c>
      <c r="J5532" s="4">
        <v>0</v>
      </c>
      <c r="K5532" s="4">
        <v>0</v>
      </c>
    </row>
    <row r="5533" spans="1:11">
      <c r="A5533">
        <v>1992</v>
      </c>
      <c r="B5533" t="s">
        <v>285</v>
      </c>
      <c r="C5533" t="s">
        <v>286</v>
      </c>
      <c r="D5533" t="s">
        <v>6</v>
      </c>
      <c r="E5533" t="s">
        <v>6</v>
      </c>
      <c r="F5533">
        <v>27</v>
      </c>
      <c r="G5533" s="4">
        <v>38</v>
      </c>
      <c r="H5533" s="4">
        <v>0</v>
      </c>
      <c r="I5533" s="4">
        <v>15</v>
      </c>
      <c r="J5533" s="4">
        <v>0</v>
      </c>
      <c r="K5533" s="4">
        <v>0</v>
      </c>
    </row>
    <row r="5534" spans="1:11">
      <c r="A5534">
        <v>1992</v>
      </c>
      <c r="B5534" t="s">
        <v>285</v>
      </c>
      <c r="C5534" t="s">
        <v>286</v>
      </c>
      <c r="D5534" t="s">
        <v>6</v>
      </c>
      <c r="E5534" t="s">
        <v>537</v>
      </c>
      <c r="F5534">
        <v>5</v>
      </c>
      <c r="G5534" s="4">
        <v>19</v>
      </c>
      <c r="H5534" s="4">
        <v>0</v>
      </c>
      <c r="I5534" s="4">
        <v>48</v>
      </c>
      <c r="J5534" s="4">
        <v>0</v>
      </c>
      <c r="K5534" s="4">
        <v>0</v>
      </c>
    </row>
    <row r="5535" spans="1:11">
      <c r="A5535">
        <v>1992</v>
      </c>
      <c r="B5535" t="s">
        <v>285</v>
      </c>
      <c r="C5535" t="s">
        <v>286</v>
      </c>
      <c r="D5535" t="s">
        <v>6</v>
      </c>
      <c r="E5535" t="s">
        <v>677</v>
      </c>
      <c r="F5535">
        <v>3</v>
      </c>
      <c r="G5535" s="4">
        <v>13</v>
      </c>
      <c r="H5535" s="4">
        <v>0</v>
      </c>
      <c r="I5535" s="4">
        <v>9</v>
      </c>
      <c r="J5535" s="4">
        <v>0</v>
      </c>
      <c r="K5535" s="4">
        <v>0</v>
      </c>
    </row>
    <row r="5536" spans="1:11">
      <c r="A5536">
        <v>1993</v>
      </c>
      <c r="B5536" t="s">
        <v>285</v>
      </c>
      <c r="C5536" t="s">
        <v>286</v>
      </c>
      <c r="D5536" t="s">
        <v>6</v>
      </c>
      <c r="E5536" t="s">
        <v>978</v>
      </c>
      <c r="F5536">
        <v>2</v>
      </c>
      <c r="G5536" s="4">
        <v>2</v>
      </c>
      <c r="H5536" s="4">
        <v>0</v>
      </c>
      <c r="I5536" s="4">
        <v>2</v>
      </c>
      <c r="J5536" s="4">
        <v>0</v>
      </c>
      <c r="K5536" s="4">
        <v>0</v>
      </c>
    </row>
    <row r="5537" spans="1:11">
      <c r="A5537">
        <v>1993</v>
      </c>
      <c r="B5537" t="s">
        <v>285</v>
      </c>
      <c r="C5537" t="s">
        <v>286</v>
      </c>
      <c r="D5537" t="s">
        <v>6</v>
      </c>
      <c r="E5537" t="s">
        <v>6</v>
      </c>
      <c r="F5537">
        <v>22</v>
      </c>
      <c r="G5537" s="4">
        <v>49</v>
      </c>
      <c r="H5537" s="4">
        <v>0</v>
      </c>
      <c r="I5537" s="4">
        <v>41</v>
      </c>
      <c r="J5537" s="4">
        <v>0</v>
      </c>
      <c r="K5537" s="4">
        <v>0</v>
      </c>
    </row>
    <row r="5538" spans="1:11">
      <c r="A5538">
        <v>1993</v>
      </c>
      <c r="B5538" t="s">
        <v>285</v>
      </c>
      <c r="C5538" t="s">
        <v>286</v>
      </c>
      <c r="D5538" t="s">
        <v>6</v>
      </c>
      <c r="E5538" t="s">
        <v>976</v>
      </c>
      <c r="F5538">
        <v>2</v>
      </c>
      <c r="G5538" s="4">
        <v>4</v>
      </c>
      <c r="H5538" s="4">
        <v>0</v>
      </c>
      <c r="I5538" s="4">
        <v>2</v>
      </c>
      <c r="J5538" s="4">
        <v>0</v>
      </c>
      <c r="K5538" s="4">
        <v>0</v>
      </c>
    </row>
    <row r="5539" spans="1:11">
      <c r="A5539">
        <v>1994</v>
      </c>
      <c r="B5539" t="s">
        <v>285</v>
      </c>
      <c r="C5539" t="s">
        <v>286</v>
      </c>
      <c r="D5539" t="s">
        <v>6</v>
      </c>
      <c r="E5539" t="s">
        <v>978</v>
      </c>
      <c r="F5539">
        <v>11</v>
      </c>
      <c r="G5539" s="4">
        <v>17</v>
      </c>
      <c r="H5539" s="4">
        <v>0</v>
      </c>
      <c r="I5539" s="4">
        <v>2</v>
      </c>
      <c r="J5539" s="4">
        <v>0</v>
      </c>
      <c r="K5539" s="4">
        <v>0</v>
      </c>
    </row>
    <row r="5540" spans="1:11">
      <c r="A5540">
        <v>1994</v>
      </c>
      <c r="B5540" t="s">
        <v>285</v>
      </c>
      <c r="C5540" t="s">
        <v>286</v>
      </c>
      <c r="D5540" t="s">
        <v>6</v>
      </c>
      <c r="E5540" t="s">
        <v>6</v>
      </c>
      <c r="F5540">
        <v>20</v>
      </c>
      <c r="G5540" s="4">
        <v>20</v>
      </c>
      <c r="H5540" s="4">
        <v>0</v>
      </c>
      <c r="I5540" s="4">
        <v>10</v>
      </c>
      <c r="J5540" s="4">
        <v>0</v>
      </c>
      <c r="K5540" s="4">
        <v>0</v>
      </c>
    </row>
    <row r="5541" spans="1:11">
      <c r="A5541">
        <v>1994</v>
      </c>
      <c r="B5541" t="s">
        <v>285</v>
      </c>
      <c r="C5541" t="s">
        <v>286</v>
      </c>
      <c r="D5541" t="s">
        <v>6</v>
      </c>
      <c r="E5541" t="s">
        <v>537</v>
      </c>
      <c r="F5541">
        <v>5</v>
      </c>
      <c r="G5541" s="4">
        <v>11</v>
      </c>
      <c r="H5541" s="4">
        <v>0</v>
      </c>
      <c r="I5541" s="4">
        <v>0</v>
      </c>
      <c r="J5541" s="4">
        <v>0</v>
      </c>
      <c r="K5541" s="4">
        <v>0</v>
      </c>
    </row>
    <row r="5542" spans="1:11">
      <c r="A5542">
        <v>1995</v>
      </c>
      <c r="B5542" t="s">
        <v>285</v>
      </c>
      <c r="C5542" t="s">
        <v>286</v>
      </c>
      <c r="D5542" t="s">
        <v>6</v>
      </c>
      <c r="E5542" t="s">
        <v>6</v>
      </c>
      <c r="F5542">
        <v>16</v>
      </c>
      <c r="G5542" s="4">
        <v>34</v>
      </c>
      <c r="H5542" s="4">
        <v>0</v>
      </c>
      <c r="I5542" s="4">
        <v>9</v>
      </c>
      <c r="J5542" s="4">
        <v>0</v>
      </c>
      <c r="K5542" s="4">
        <v>0</v>
      </c>
    </row>
    <row r="5543" spans="1:11">
      <c r="A5543">
        <v>1996</v>
      </c>
      <c r="B5543" t="s">
        <v>285</v>
      </c>
      <c r="C5543" t="s">
        <v>286</v>
      </c>
      <c r="D5543" t="s">
        <v>6</v>
      </c>
      <c r="E5543" t="s">
        <v>978</v>
      </c>
      <c r="F5543">
        <v>10</v>
      </c>
      <c r="G5543" s="4">
        <v>12</v>
      </c>
      <c r="H5543" s="4">
        <v>0</v>
      </c>
      <c r="I5543" s="4">
        <v>7</v>
      </c>
      <c r="J5543" s="4">
        <v>0</v>
      </c>
      <c r="K5543" s="4">
        <v>0</v>
      </c>
    </row>
    <row r="5544" spans="1:11">
      <c r="A5544">
        <v>1996</v>
      </c>
      <c r="B5544" t="s">
        <v>285</v>
      </c>
      <c r="C5544" t="s">
        <v>286</v>
      </c>
      <c r="D5544" t="s">
        <v>6</v>
      </c>
      <c r="E5544" t="s">
        <v>6</v>
      </c>
      <c r="F5544">
        <v>17</v>
      </c>
      <c r="G5544" s="4">
        <v>34</v>
      </c>
      <c r="H5544" s="4">
        <v>0</v>
      </c>
      <c r="I5544" s="4">
        <v>24</v>
      </c>
      <c r="J5544" s="4">
        <v>0</v>
      </c>
      <c r="K5544" s="4">
        <v>0</v>
      </c>
    </row>
    <row r="5545" spans="1:11">
      <c r="A5545">
        <v>1997</v>
      </c>
      <c r="B5545" t="s">
        <v>285</v>
      </c>
      <c r="C5545" t="s">
        <v>286</v>
      </c>
      <c r="D5545" t="s">
        <v>6</v>
      </c>
      <c r="E5545" t="s">
        <v>978</v>
      </c>
      <c r="F5545">
        <v>5</v>
      </c>
      <c r="G5545" s="4">
        <v>4.6004366812227078</v>
      </c>
      <c r="H5545" s="4">
        <v>0</v>
      </c>
      <c r="I5545" s="4">
        <v>0</v>
      </c>
      <c r="J5545" s="4">
        <v>0</v>
      </c>
      <c r="K5545" s="4">
        <v>0</v>
      </c>
    </row>
    <row r="5546" spans="1:11">
      <c r="A5546">
        <v>1997</v>
      </c>
      <c r="B5546" t="s">
        <v>285</v>
      </c>
      <c r="C5546" t="s">
        <v>286</v>
      </c>
      <c r="D5546" t="s">
        <v>6</v>
      </c>
      <c r="E5546" t="s">
        <v>6</v>
      </c>
      <c r="F5546">
        <v>6</v>
      </c>
      <c r="G5546" s="4">
        <v>28.606437454279444</v>
      </c>
      <c r="H5546" s="4">
        <v>0</v>
      </c>
      <c r="I5546" s="4">
        <v>6.3569861009509872</v>
      </c>
      <c r="J5546" s="4">
        <v>0</v>
      </c>
      <c r="K5546" s="4">
        <v>0</v>
      </c>
    </row>
    <row r="5547" spans="1:11">
      <c r="A5547">
        <v>1997</v>
      </c>
      <c r="B5547" t="s">
        <v>285</v>
      </c>
      <c r="C5547" t="s">
        <v>286</v>
      </c>
      <c r="D5547" t="s">
        <v>6</v>
      </c>
      <c r="E5547" t="s">
        <v>537</v>
      </c>
      <c r="F5547">
        <v>3</v>
      </c>
      <c r="G5547" s="4">
        <v>12.073770491803279</v>
      </c>
      <c r="H5547" s="4">
        <v>0</v>
      </c>
      <c r="I5547" s="4">
        <v>12.073770491803279</v>
      </c>
      <c r="J5547" s="4">
        <v>0</v>
      </c>
      <c r="K5547" s="4">
        <v>0</v>
      </c>
    </row>
    <row r="5548" spans="1:11">
      <c r="A5548">
        <v>1998</v>
      </c>
      <c r="B5548" t="s">
        <v>285</v>
      </c>
      <c r="C5548" t="s">
        <v>286</v>
      </c>
      <c r="D5548" t="s">
        <v>6</v>
      </c>
      <c r="E5548" t="s">
        <v>6</v>
      </c>
      <c r="F5548">
        <v>5</v>
      </c>
      <c r="G5548" s="4">
        <v>4.8069705093833779</v>
      </c>
      <c r="H5548" s="4">
        <v>0</v>
      </c>
      <c r="I5548" s="4">
        <v>14.420911528150134</v>
      </c>
      <c r="J5548" s="4">
        <v>0</v>
      </c>
      <c r="K5548" s="4">
        <v>0</v>
      </c>
    </row>
    <row r="5549" spans="1:11">
      <c r="A5549">
        <v>1999</v>
      </c>
      <c r="B5549" t="s">
        <v>285</v>
      </c>
      <c r="C5549" t="s">
        <v>286</v>
      </c>
      <c r="D5549" t="s">
        <v>6</v>
      </c>
      <c r="E5549" t="s">
        <v>6</v>
      </c>
      <c r="F5549">
        <v>13</v>
      </c>
      <c r="G5549" s="4">
        <v>25.179545454545455</v>
      </c>
      <c r="H5549" s="4">
        <v>0</v>
      </c>
      <c r="I5549" s="4">
        <v>25.179545454545455</v>
      </c>
      <c r="J5549" s="4">
        <v>0</v>
      </c>
      <c r="K5549" s="4">
        <v>4.1965909090909088</v>
      </c>
    </row>
    <row r="5550" spans="1:11">
      <c r="A5550">
        <v>2000</v>
      </c>
      <c r="B5550" t="s">
        <v>285</v>
      </c>
      <c r="C5550" t="s">
        <v>286</v>
      </c>
      <c r="D5550" t="s">
        <v>6</v>
      </c>
      <c r="E5550" t="s">
        <v>978</v>
      </c>
      <c r="F5550">
        <v>2</v>
      </c>
      <c r="G5550" s="4">
        <v>4.7644661776691111</v>
      </c>
      <c r="H5550" s="4">
        <v>0</v>
      </c>
      <c r="I5550" s="4">
        <v>2.3822330888345555</v>
      </c>
      <c r="J5550" s="4">
        <v>0</v>
      </c>
      <c r="K5550" s="4">
        <v>0</v>
      </c>
    </row>
    <row r="5551" spans="1:11">
      <c r="A5551">
        <v>2000</v>
      </c>
      <c r="B5551" t="s">
        <v>285</v>
      </c>
      <c r="C5551" t="s">
        <v>286</v>
      </c>
      <c r="D5551" t="s">
        <v>6</v>
      </c>
      <c r="E5551" t="s">
        <v>6</v>
      </c>
      <c r="F5551">
        <v>14</v>
      </c>
      <c r="G5551" s="4">
        <v>18.441001191895111</v>
      </c>
      <c r="H5551" s="4">
        <v>0</v>
      </c>
      <c r="I5551" s="4">
        <v>9.2205005959475557</v>
      </c>
      <c r="J5551" s="4">
        <v>0</v>
      </c>
      <c r="K5551" s="4">
        <v>0</v>
      </c>
    </row>
    <row r="5552" spans="1:11">
      <c r="A5552">
        <v>2001</v>
      </c>
      <c r="B5552" t="s">
        <v>285</v>
      </c>
      <c r="C5552" t="s">
        <v>286</v>
      </c>
      <c r="D5552" t="s">
        <v>6</v>
      </c>
      <c r="E5552" t="s">
        <v>6</v>
      </c>
      <c r="F5552">
        <v>15</v>
      </c>
      <c r="G5552" s="4">
        <v>26.006622516556291</v>
      </c>
      <c r="H5552" s="4">
        <v>0</v>
      </c>
      <c r="I5552" s="4">
        <v>48.298013245033111</v>
      </c>
      <c r="J5552" s="4">
        <v>0</v>
      </c>
      <c r="K5552" s="4">
        <v>0</v>
      </c>
    </row>
    <row r="5553" spans="1:11">
      <c r="A5553">
        <v>2002</v>
      </c>
      <c r="B5553" t="s">
        <v>285</v>
      </c>
      <c r="C5553" t="s">
        <v>286</v>
      </c>
      <c r="D5553" t="s">
        <v>6</v>
      </c>
      <c r="E5553" t="s">
        <v>978</v>
      </c>
      <c r="F5553">
        <v>3</v>
      </c>
      <c r="G5553" s="4">
        <v>9.2109038737446198</v>
      </c>
      <c r="H5553" s="4">
        <v>0</v>
      </c>
      <c r="I5553" s="4">
        <v>9.2109038737446198</v>
      </c>
      <c r="J5553" s="4">
        <v>0</v>
      </c>
      <c r="K5553" s="4">
        <v>0</v>
      </c>
    </row>
    <row r="5554" spans="1:11">
      <c r="A5554">
        <v>2002</v>
      </c>
      <c r="B5554" t="s">
        <v>285</v>
      </c>
      <c r="C5554" t="s">
        <v>286</v>
      </c>
      <c r="D5554" t="s">
        <v>6</v>
      </c>
      <c r="E5554" t="s">
        <v>6</v>
      </c>
      <c r="F5554">
        <v>13</v>
      </c>
      <c r="G5554" s="4">
        <v>67.088305489260136</v>
      </c>
      <c r="H5554" s="4">
        <v>0</v>
      </c>
      <c r="I5554" s="4">
        <v>23.480906921241051</v>
      </c>
      <c r="J5554" s="4">
        <v>0</v>
      </c>
      <c r="K5554" s="4">
        <v>0</v>
      </c>
    </row>
    <row r="5555" spans="1:11">
      <c r="A5555">
        <v>2003</v>
      </c>
      <c r="B5555" t="s">
        <v>285</v>
      </c>
      <c r="C5555" t="s">
        <v>286</v>
      </c>
      <c r="D5555" t="s">
        <v>6</v>
      </c>
      <c r="E5555" t="s">
        <v>6</v>
      </c>
      <c r="F5555">
        <v>16</v>
      </c>
      <c r="G5555" s="4">
        <v>19.896103896103899</v>
      </c>
      <c r="H5555" s="4">
        <v>0</v>
      </c>
      <c r="I5555" s="4">
        <v>51.729870129870129</v>
      </c>
      <c r="J5555" s="4">
        <v>0</v>
      </c>
      <c r="K5555" s="4">
        <v>0</v>
      </c>
    </row>
    <row r="5556" spans="1:11">
      <c r="A5556">
        <v>2003</v>
      </c>
      <c r="B5556" t="s">
        <v>285</v>
      </c>
      <c r="C5556" t="s">
        <v>286</v>
      </c>
      <c r="D5556" t="s">
        <v>6</v>
      </c>
      <c r="E5556" t="s">
        <v>976</v>
      </c>
      <c r="F5556">
        <v>4</v>
      </c>
      <c r="G5556" s="4">
        <v>4.0375939849624061</v>
      </c>
      <c r="H5556" s="4">
        <v>0</v>
      </c>
      <c r="I5556" s="4">
        <v>0</v>
      </c>
      <c r="J5556" s="4">
        <v>0</v>
      </c>
      <c r="K5556" s="4">
        <v>0</v>
      </c>
    </row>
    <row r="5557" spans="1:11">
      <c r="A5557">
        <v>2004</v>
      </c>
      <c r="B5557" t="s">
        <v>285</v>
      </c>
      <c r="C5557" t="s">
        <v>286</v>
      </c>
      <c r="D5557" t="s">
        <v>6</v>
      </c>
      <c r="E5557" t="s">
        <v>978</v>
      </c>
      <c r="F5557">
        <v>5</v>
      </c>
      <c r="G5557" s="4">
        <v>7.3929430633520452</v>
      </c>
      <c r="H5557" s="4">
        <v>0</v>
      </c>
      <c r="I5557" s="4">
        <v>12.321571772253408</v>
      </c>
      <c r="J5557" s="4">
        <v>0</v>
      </c>
      <c r="K5557" s="4">
        <v>0</v>
      </c>
    </row>
    <row r="5558" spans="1:11">
      <c r="A5558">
        <v>2004</v>
      </c>
      <c r="B5558" t="s">
        <v>285</v>
      </c>
      <c r="C5558" t="s">
        <v>286</v>
      </c>
      <c r="D5558" t="s">
        <v>6</v>
      </c>
      <c r="E5558" t="s">
        <v>6</v>
      </c>
      <c r="F5558">
        <v>4</v>
      </c>
      <c r="G5558" s="4">
        <v>3.7646153846153845</v>
      </c>
      <c r="H5558" s="4">
        <v>0</v>
      </c>
      <c r="I5558" s="4">
        <v>3.7646153846153845</v>
      </c>
      <c r="J5558" s="4">
        <v>0</v>
      </c>
      <c r="K5558" s="4">
        <v>0</v>
      </c>
    </row>
    <row r="5559" spans="1:11">
      <c r="A5559">
        <v>2006</v>
      </c>
      <c r="B5559" t="s">
        <v>285</v>
      </c>
      <c r="C5559" t="s">
        <v>286</v>
      </c>
      <c r="D5559" t="s">
        <v>6</v>
      </c>
      <c r="E5559" t="s">
        <v>6</v>
      </c>
      <c r="F5559">
        <v>7</v>
      </c>
      <c r="G5559" s="4">
        <v>18.677811550151976</v>
      </c>
      <c r="H5559" s="4">
        <v>0</v>
      </c>
      <c r="I5559" s="4">
        <v>11.206686930091184</v>
      </c>
      <c r="J5559" s="4">
        <v>0</v>
      </c>
      <c r="K5559" s="4">
        <v>0</v>
      </c>
    </row>
    <row r="5560" spans="1:11">
      <c r="A5560">
        <v>2006</v>
      </c>
      <c r="B5560" t="s">
        <v>285</v>
      </c>
      <c r="C5560" t="s">
        <v>286</v>
      </c>
      <c r="D5560" t="s">
        <v>6</v>
      </c>
      <c r="E5560" t="s">
        <v>537</v>
      </c>
      <c r="F5560">
        <v>3</v>
      </c>
      <c r="G5560" s="4">
        <v>26.99803536345776</v>
      </c>
      <c r="H5560" s="4">
        <v>0</v>
      </c>
      <c r="I5560" s="4">
        <v>10.12426326129666</v>
      </c>
      <c r="J5560" s="4">
        <v>0</v>
      </c>
      <c r="K5560" s="4">
        <v>0</v>
      </c>
    </row>
    <row r="5561" spans="1:11">
      <c r="A5561">
        <v>1968</v>
      </c>
      <c r="B5561" t="s">
        <v>181</v>
      </c>
      <c r="C5561" t="s">
        <v>182</v>
      </c>
      <c r="D5561" t="s">
        <v>6</v>
      </c>
      <c r="E5561" t="s">
        <v>534</v>
      </c>
      <c r="F5561">
        <v>436</v>
      </c>
      <c r="G5561" s="4">
        <v>2130</v>
      </c>
      <c r="H5561" s="4">
        <v>393</v>
      </c>
      <c r="I5561" s="4">
        <v>0</v>
      </c>
      <c r="J5561" s="4">
        <v>0</v>
      </c>
      <c r="K5561" s="4">
        <v>0</v>
      </c>
    </row>
    <row r="5562" spans="1:11">
      <c r="A5562">
        <v>1969</v>
      </c>
      <c r="B5562" t="s">
        <v>181</v>
      </c>
      <c r="C5562" t="s">
        <v>182</v>
      </c>
      <c r="D5562" t="s">
        <v>6</v>
      </c>
      <c r="E5562" t="s">
        <v>534</v>
      </c>
      <c r="F5562">
        <v>213</v>
      </c>
      <c r="G5562" s="4">
        <v>1115</v>
      </c>
      <c r="H5562" s="4">
        <v>262</v>
      </c>
      <c r="I5562" s="4">
        <v>0</v>
      </c>
      <c r="J5562" s="4">
        <v>0</v>
      </c>
      <c r="K5562" s="4">
        <v>0</v>
      </c>
    </row>
    <row r="5563" spans="1:11">
      <c r="A5563">
        <v>1970</v>
      </c>
      <c r="B5563" t="s">
        <v>181</v>
      </c>
      <c r="C5563" t="s">
        <v>182</v>
      </c>
      <c r="D5563" t="s">
        <v>6</v>
      </c>
      <c r="E5563" t="s">
        <v>534</v>
      </c>
      <c r="F5563">
        <v>284</v>
      </c>
      <c r="G5563" s="4">
        <v>1667</v>
      </c>
      <c r="H5563" s="4">
        <v>346</v>
      </c>
      <c r="I5563" s="4">
        <v>0</v>
      </c>
      <c r="J5563" s="4">
        <v>0</v>
      </c>
      <c r="K5563" s="4">
        <v>0</v>
      </c>
    </row>
    <row r="5564" spans="1:11">
      <c r="A5564">
        <v>1971</v>
      </c>
      <c r="B5564" t="s">
        <v>181</v>
      </c>
      <c r="C5564" t="s">
        <v>182</v>
      </c>
      <c r="D5564" t="s">
        <v>6</v>
      </c>
      <c r="E5564" t="s">
        <v>534</v>
      </c>
      <c r="F5564">
        <v>214</v>
      </c>
      <c r="G5564" s="4">
        <v>1150</v>
      </c>
      <c r="H5564" s="4">
        <v>122</v>
      </c>
      <c r="I5564" s="4">
        <v>29</v>
      </c>
      <c r="J5564" s="4">
        <v>0</v>
      </c>
      <c r="K5564" s="4">
        <v>0</v>
      </c>
    </row>
    <row r="5565" spans="1:11">
      <c r="A5565">
        <v>1972</v>
      </c>
      <c r="B5565" t="s">
        <v>181</v>
      </c>
      <c r="C5565" t="s">
        <v>182</v>
      </c>
      <c r="D5565" t="s">
        <v>6</v>
      </c>
      <c r="E5565" t="s">
        <v>534</v>
      </c>
      <c r="F5565">
        <v>103</v>
      </c>
      <c r="G5565" s="4">
        <v>379</v>
      </c>
      <c r="H5565" s="4">
        <v>108</v>
      </c>
      <c r="I5565" s="4">
        <v>41</v>
      </c>
      <c r="J5565" s="4">
        <v>0</v>
      </c>
      <c r="K5565" s="4">
        <v>0</v>
      </c>
    </row>
    <row r="5566" spans="1:11">
      <c r="A5566">
        <v>1973</v>
      </c>
      <c r="B5566" t="s">
        <v>181</v>
      </c>
      <c r="C5566" t="s">
        <v>182</v>
      </c>
      <c r="D5566" t="s">
        <v>6</v>
      </c>
      <c r="E5566" t="s">
        <v>534</v>
      </c>
      <c r="F5566">
        <v>176</v>
      </c>
      <c r="G5566" s="4">
        <v>994</v>
      </c>
      <c r="H5566" s="4">
        <v>228</v>
      </c>
      <c r="I5566" s="4">
        <v>145</v>
      </c>
      <c r="J5566" s="4">
        <v>0</v>
      </c>
      <c r="K5566" s="4">
        <v>0</v>
      </c>
    </row>
    <row r="5567" spans="1:11">
      <c r="A5567">
        <v>1974</v>
      </c>
      <c r="B5567" t="s">
        <v>181</v>
      </c>
      <c r="C5567" t="s">
        <v>182</v>
      </c>
      <c r="D5567" t="s">
        <v>6</v>
      </c>
      <c r="E5567" t="s">
        <v>534</v>
      </c>
      <c r="F5567">
        <v>143</v>
      </c>
      <c r="G5567" s="4">
        <v>741</v>
      </c>
      <c r="H5567" s="4">
        <v>93</v>
      </c>
      <c r="I5567" s="4">
        <v>90</v>
      </c>
      <c r="J5567" s="4">
        <v>0</v>
      </c>
      <c r="K5567" s="4">
        <v>0</v>
      </c>
    </row>
    <row r="5568" spans="1:11">
      <c r="A5568">
        <v>1975</v>
      </c>
      <c r="B5568" t="s">
        <v>181</v>
      </c>
      <c r="C5568" t="s">
        <v>182</v>
      </c>
      <c r="D5568" t="s">
        <v>6</v>
      </c>
      <c r="E5568" t="s">
        <v>534</v>
      </c>
      <c r="F5568">
        <v>95</v>
      </c>
      <c r="G5568" s="4">
        <v>385</v>
      </c>
      <c r="H5568" s="4">
        <v>68</v>
      </c>
      <c r="I5568" s="4">
        <v>71</v>
      </c>
      <c r="J5568" s="4">
        <v>0</v>
      </c>
      <c r="K5568" s="4">
        <v>0</v>
      </c>
    </row>
    <row r="5569" spans="1:11">
      <c r="A5569">
        <v>1976</v>
      </c>
      <c r="B5569" t="s">
        <v>181</v>
      </c>
      <c r="C5569" t="s">
        <v>182</v>
      </c>
      <c r="D5569" t="s">
        <v>6</v>
      </c>
      <c r="E5569" t="s">
        <v>534</v>
      </c>
      <c r="F5569">
        <v>160</v>
      </c>
      <c r="G5569" s="4">
        <v>1982</v>
      </c>
      <c r="H5569" s="4">
        <v>38</v>
      </c>
      <c r="I5569" s="4">
        <v>65</v>
      </c>
      <c r="J5569" s="4">
        <v>0</v>
      </c>
      <c r="K5569" s="4">
        <v>0</v>
      </c>
    </row>
    <row r="5570" spans="1:11">
      <c r="A5570">
        <v>1977</v>
      </c>
      <c r="B5570" t="s">
        <v>181</v>
      </c>
      <c r="C5570" t="s">
        <v>182</v>
      </c>
      <c r="D5570" t="s">
        <v>6</v>
      </c>
      <c r="E5570" t="s">
        <v>534</v>
      </c>
      <c r="F5570">
        <v>116</v>
      </c>
      <c r="G5570" s="4">
        <v>355</v>
      </c>
      <c r="H5570" s="4">
        <v>26</v>
      </c>
      <c r="I5570" s="4">
        <v>31</v>
      </c>
      <c r="J5570" s="4">
        <v>0</v>
      </c>
      <c r="K5570" s="4">
        <v>0</v>
      </c>
    </row>
    <row r="5571" spans="1:11">
      <c r="A5571">
        <v>1978</v>
      </c>
      <c r="B5571" t="s">
        <v>181</v>
      </c>
      <c r="C5571" t="s">
        <v>182</v>
      </c>
      <c r="D5571" t="s">
        <v>6</v>
      </c>
      <c r="E5571" t="s">
        <v>534</v>
      </c>
      <c r="F5571">
        <v>42</v>
      </c>
      <c r="G5571" s="4">
        <v>200</v>
      </c>
      <c r="H5571" s="4">
        <v>29</v>
      </c>
      <c r="I5571" s="4">
        <v>39</v>
      </c>
      <c r="J5571" s="4">
        <v>0</v>
      </c>
      <c r="K5571" s="4">
        <v>0</v>
      </c>
    </row>
    <row r="5572" spans="1:11">
      <c r="A5572">
        <v>1979</v>
      </c>
      <c r="B5572" t="s">
        <v>181</v>
      </c>
      <c r="C5572" t="s">
        <v>182</v>
      </c>
      <c r="D5572" t="s">
        <v>6</v>
      </c>
      <c r="E5572" t="s">
        <v>534</v>
      </c>
      <c r="F5572">
        <v>88</v>
      </c>
      <c r="G5572" s="4">
        <v>462</v>
      </c>
      <c r="H5572" s="4">
        <v>24</v>
      </c>
      <c r="I5572" s="4">
        <v>41</v>
      </c>
      <c r="J5572" s="4">
        <v>0</v>
      </c>
      <c r="K5572" s="4">
        <v>0</v>
      </c>
    </row>
    <row r="5573" spans="1:11">
      <c r="A5573">
        <v>1980</v>
      </c>
      <c r="B5573" t="s">
        <v>181</v>
      </c>
      <c r="C5573" t="s">
        <v>182</v>
      </c>
      <c r="D5573" t="s">
        <v>6</v>
      </c>
      <c r="E5573" t="s">
        <v>534</v>
      </c>
      <c r="F5573">
        <v>45</v>
      </c>
      <c r="G5573" s="4">
        <v>235</v>
      </c>
      <c r="H5573" s="4">
        <v>6</v>
      </c>
      <c r="I5573" s="4">
        <v>3</v>
      </c>
      <c r="J5573" s="4">
        <v>0</v>
      </c>
      <c r="K5573" s="4">
        <v>0</v>
      </c>
    </row>
    <row r="5574" spans="1:11">
      <c r="A5574">
        <v>1981</v>
      </c>
      <c r="B5574" t="s">
        <v>181</v>
      </c>
      <c r="C5574" t="s">
        <v>182</v>
      </c>
      <c r="D5574" t="s">
        <v>6</v>
      </c>
      <c r="E5574" t="s">
        <v>534</v>
      </c>
      <c r="F5574">
        <v>3</v>
      </c>
      <c r="G5574" s="4">
        <v>40</v>
      </c>
      <c r="H5574" s="4">
        <v>0</v>
      </c>
      <c r="I5574" s="4">
        <v>36</v>
      </c>
      <c r="J5574" s="4">
        <v>0</v>
      </c>
      <c r="K5574" s="4">
        <v>0</v>
      </c>
    </row>
    <row r="5575" spans="1:11">
      <c r="A5575">
        <v>1982</v>
      </c>
      <c r="B5575" t="s">
        <v>181</v>
      </c>
      <c r="C5575" t="s">
        <v>182</v>
      </c>
      <c r="D5575" t="s">
        <v>6</v>
      </c>
      <c r="E5575" t="s">
        <v>534</v>
      </c>
      <c r="F5575">
        <v>16</v>
      </c>
      <c r="G5575" s="4">
        <v>52</v>
      </c>
      <c r="H5575" s="4">
        <v>0</v>
      </c>
      <c r="I5575" s="4">
        <v>36</v>
      </c>
      <c r="J5575" s="4">
        <v>0</v>
      </c>
      <c r="K5575" s="4">
        <v>0</v>
      </c>
    </row>
    <row r="5576" spans="1:11">
      <c r="A5576">
        <v>1983</v>
      </c>
      <c r="B5576" t="s">
        <v>181</v>
      </c>
      <c r="C5576" t="s">
        <v>182</v>
      </c>
      <c r="D5576" t="s">
        <v>6</v>
      </c>
      <c r="E5576" t="s">
        <v>534</v>
      </c>
      <c r="F5576">
        <v>36</v>
      </c>
      <c r="G5576" s="4">
        <v>244</v>
      </c>
      <c r="H5576" s="4">
        <v>4</v>
      </c>
      <c r="I5576" s="4">
        <v>39</v>
      </c>
      <c r="J5576" s="4">
        <v>0</v>
      </c>
      <c r="K5576" s="4">
        <v>0</v>
      </c>
    </row>
    <row r="5577" spans="1:11">
      <c r="A5577">
        <v>1984</v>
      </c>
      <c r="B5577" t="s">
        <v>181</v>
      </c>
      <c r="C5577" t="s">
        <v>182</v>
      </c>
      <c r="D5577" t="s">
        <v>6</v>
      </c>
      <c r="E5577" t="s">
        <v>6</v>
      </c>
      <c r="F5577">
        <v>30</v>
      </c>
      <c r="G5577" s="4">
        <v>51</v>
      </c>
      <c r="H5577" s="4">
        <v>0</v>
      </c>
      <c r="I5577" s="4">
        <v>9</v>
      </c>
      <c r="J5577" s="4">
        <v>0</v>
      </c>
      <c r="K5577" s="4">
        <v>0</v>
      </c>
    </row>
    <row r="5578" spans="1:11">
      <c r="A5578">
        <v>1985</v>
      </c>
      <c r="B5578" t="s">
        <v>181</v>
      </c>
      <c r="C5578" t="s">
        <v>182</v>
      </c>
      <c r="D5578" t="s">
        <v>6</v>
      </c>
      <c r="E5578" t="s">
        <v>6</v>
      </c>
      <c r="F5578">
        <v>17</v>
      </c>
      <c r="G5578" s="4">
        <v>300</v>
      </c>
      <c r="H5578" s="4">
        <v>0</v>
      </c>
      <c r="I5578" s="4">
        <v>31</v>
      </c>
      <c r="J5578" s="4">
        <v>0</v>
      </c>
      <c r="K5578" s="4">
        <v>0</v>
      </c>
    </row>
    <row r="5579" spans="1:11">
      <c r="A5579">
        <v>1986</v>
      </c>
      <c r="B5579" t="s">
        <v>181</v>
      </c>
      <c r="C5579" t="s">
        <v>182</v>
      </c>
      <c r="D5579" t="s">
        <v>6</v>
      </c>
      <c r="E5579" t="s">
        <v>6</v>
      </c>
      <c r="F5579">
        <v>7</v>
      </c>
      <c r="G5579" s="4">
        <v>57</v>
      </c>
      <c r="H5579" s="4">
        <v>0</v>
      </c>
      <c r="I5579" s="4">
        <v>7</v>
      </c>
      <c r="J5579" s="4">
        <v>0</v>
      </c>
      <c r="K5579" s="4">
        <v>0</v>
      </c>
    </row>
    <row r="5580" spans="1:11">
      <c r="A5580">
        <v>1987</v>
      </c>
      <c r="B5580" t="s">
        <v>181</v>
      </c>
      <c r="C5580" t="s">
        <v>182</v>
      </c>
      <c r="D5580" t="s">
        <v>6</v>
      </c>
      <c r="E5580" t="s">
        <v>6</v>
      </c>
      <c r="F5580">
        <v>8</v>
      </c>
      <c r="G5580" s="4">
        <v>36</v>
      </c>
      <c r="H5580" s="4">
        <v>0</v>
      </c>
      <c r="I5580" s="4">
        <v>0</v>
      </c>
      <c r="J5580" s="4">
        <v>0</v>
      </c>
      <c r="K5580" s="4">
        <v>0</v>
      </c>
    </row>
    <row r="5581" spans="1:11">
      <c r="A5581">
        <v>1988</v>
      </c>
      <c r="B5581" t="s">
        <v>181</v>
      </c>
      <c r="C5581" t="s">
        <v>182</v>
      </c>
      <c r="D5581" t="s">
        <v>6</v>
      </c>
      <c r="E5581" t="s">
        <v>6</v>
      </c>
      <c r="F5581">
        <v>4</v>
      </c>
      <c r="G5581" s="4">
        <v>18</v>
      </c>
      <c r="H5581" s="4">
        <v>0</v>
      </c>
      <c r="I5581" s="4">
        <v>0</v>
      </c>
      <c r="J5581" s="4">
        <v>0</v>
      </c>
      <c r="K5581" s="4">
        <v>0</v>
      </c>
    </row>
    <row r="5582" spans="1:11">
      <c r="A5582">
        <v>1988</v>
      </c>
      <c r="B5582" t="s">
        <v>181</v>
      </c>
      <c r="C5582" t="s">
        <v>182</v>
      </c>
      <c r="D5582" t="s">
        <v>6</v>
      </c>
      <c r="E5582" t="s">
        <v>537</v>
      </c>
      <c r="F5582">
        <v>4</v>
      </c>
      <c r="G5582" s="4">
        <v>4</v>
      </c>
      <c r="H5582" s="4">
        <v>0</v>
      </c>
      <c r="I5582" s="4">
        <v>0</v>
      </c>
      <c r="J5582" s="4">
        <v>0</v>
      </c>
      <c r="K5582" s="4">
        <v>0</v>
      </c>
    </row>
    <row r="5583" spans="1:11">
      <c r="A5583">
        <v>1989</v>
      </c>
      <c r="B5583" t="s">
        <v>181</v>
      </c>
      <c r="C5583" t="s">
        <v>182</v>
      </c>
      <c r="D5583" t="s">
        <v>6</v>
      </c>
      <c r="E5583" t="s">
        <v>6</v>
      </c>
      <c r="F5583">
        <v>5</v>
      </c>
      <c r="G5583" s="4">
        <v>10</v>
      </c>
      <c r="H5583" s="4">
        <v>0</v>
      </c>
      <c r="I5583" s="4">
        <v>0</v>
      </c>
      <c r="J5583" s="4">
        <v>0</v>
      </c>
      <c r="K5583" s="4">
        <v>0</v>
      </c>
    </row>
    <row r="5584" spans="1:11">
      <c r="A5584">
        <v>1991</v>
      </c>
      <c r="B5584" t="s">
        <v>181</v>
      </c>
      <c r="C5584" t="s">
        <v>182</v>
      </c>
      <c r="D5584" t="s">
        <v>6</v>
      </c>
      <c r="E5584" t="s">
        <v>6</v>
      </c>
      <c r="F5584">
        <v>8</v>
      </c>
      <c r="G5584" s="4">
        <v>15</v>
      </c>
      <c r="H5584" s="4">
        <v>0</v>
      </c>
      <c r="I5584" s="4">
        <v>0</v>
      </c>
      <c r="J5584" s="4">
        <v>0</v>
      </c>
      <c r="K5584" s="4">
        <v>0</v>
      </c>
    </row>
    <row r="5585" spans="1:11">
      <c r="A5585">
        <v>1993</v>
      </c>
      <c r="B5585" t="s">
        <v>181</v>
      </c>
      <c r="C5585" t="s">
        <v>182</v>
      </c>
      <c r="D5585" t="s">
        <v>6</v>
      </c>
      <c r="E5585" t="s">
        <v>6</v>
      </c>
      <c r="F5585">
        <v>4</v>
      </c>
      <c r="G5585" s="4">
        <v>7</v>
      </c>
      <c r="H5585" s="4">
        <v>0</v>
      </c>
      <c r="I5585" s="4">
        <v>0</v>
      </c>
      <c r="J5585" s="4">
        <v>0</v>
      </c>
      <c r="K5585" s="4">
        <v>0</v>
      </c>
    </row>
    <row r="5586" spans="1:11">
      <c r="A5586">
        <v>1994</v>
      </c>
      <c r="B5586" t="s">
        <v>181</v>
      </c>
      <c r="C5586" t="s">
        <v>182</v>
      </c>
      <c r="D5586" t="s">
        <v>6</v>
      </c>
      <c r="E5586" t="s">
        <v>6</v>
      </c>
      <c r="F5586">
        <v>5</v>
      </c>
      <c r="G5586" s="4">
        <v>25</v>
      </c>
      <c r="H5586" s="4">
        <v>0</v>
      </c>
      <c r="I5586" s="4">
        <v>0</v>
      </c>
      <c r="J5586" s="4">
        <v>0</v>
      </c>
      <c r="K5586" s="4">
        <v>0</v>
      </c>
    </row>
    <row r="5587" spans="1:11">
      <c r="A5587">
        <v>1995</v>
      </c>
      <c r="B5587" t="s">
        <v>181</v>
      </c>
      <c r="C5587" t="s">
        <v>182</v>
      </c>
      <c r="D5587" t="s">
        <v>6</v>
      </c>
      <c r="E5587" t="s">
        <v>6</v>
      </c>
      <c r="F5587">
        <v>3</v>
      </c>
      <c r="G5587" s="4">
        <v>6</v>
      </c>
      <c r="H5587" s="4">
        <v>0</v>
      </c>
      <c r="I5587" s="4">
        <v>0</v>
      </c>
      <c r="J5587" s="4">
        <v>0</v>
      </c>
      <c r="K5587" s="4">
        <v>0</v>
      </c>
    </row>
    <row r="5588" spans="1:11">
      <c r="A5588">
        <v>1996</v>
      </c>
      <c r="B5588" t="s">
        <v>181</v>
      </c>
      <c r="C5588" t="s">
        <v>182</v>
      </c>
      <c r="D5588" t="s">
        <v>6</v>
      </c>
      <c r="E5588" t="s">
        <v>6</v>
      </c>
      <c r="F5588">
        <v>3</v>
      </c>
      <c r="G5588" s="4">
        <v>3</v>
      </c>
      <c r="H5588" s="4">
        <v>0</v>
      </c>
      <c r="I5588" s="4">
        <v>0</v>
      </c>
      <c r="J5588" s="4">
        <v>0</v>
      </c>
      <c r="K5588" s="4">
        <v>0</v>
      </c>
    </row>
    <row r="5589" spans="1:11">
      <c r="A5589">
        <v>1998</v>
      </c>
      <c r="B5589" t="s">
        <v>181</v>
      </c>
      <c r="C5589" t="s">
        <v>182</v>
      </c>
      <c r="D5589" t="s">
        <v>6</v>
      </c>
      <c r="E5589" t="s">
        <v>6</v>
      </c>
      <c r="F5589">
        <v>5</v>
      </c>
      <c r="G5589" s="4">
        <v>9.6139410187667558</v>
      </c>
      <c r="H5589" s="4">
        <v>0</v>
      </c>
      <c r="I5589" s="4">
        <v>0</v>
      </c>
      <c r="J5589" s="4">
        <v>0</v>
      </c>
      <c r="K5589" s="4">
        <v>0</v>
      </c>
    </row>
    <row r="5590" spans="1:11">
      <c r="A5590">
        <v>2006</v>
      </c>
      <c r="B5590" t="s">
        <v>181</v>
      </c>
      <c r="C5590" t="s">
        <v>182</v>
      </c>
      <c r="D5590" t="s">
        <v>6</v>
      </c>
      <c r="E5590" t="s">
        <v>976</v>
      </c>
      <c r="F5590">
        <v>3</v>
      </c>
      <c r="G5590" s="4">
        <v>2.9627659574468086</v>
      </c>
      <c r="H5590" s="4">
        <v>0</v>
      </c>
      <c r="I5590" s="4">
        <v>2.9627659574468086</v>
      </c>
      <c r="J5590" s="4">
        <v>0</v>
      </c>
      <c r="K5590" s="4">
        <v>0</v>
      </c>
    </row>
    <row r="5591" spans="1:11">
      <c r="A5591">
        <v>1968</v>
      </c>
      <c r="B5591" t="s">
        <v>183</v>
      </c>
      <c r="C5591" t="s">
        <v>184</v>
      </c>
      <c r="D5591" t="s">
        <v>6</v>
      </c>
      <c r="E5591" t="s">
        <v>534</v>
      </c>
      <c r="F5591">
        <v>8</v>
      </c>
      <c r="G5591" s="4">
        <v>65</v>
      </c>
      <c r="H5591" s="4">
        <v>24</v>
      </c>
      <c r="I5591" s="4">
        <v>0</v>
      </c>
      <c r="J5591" s="4">
        <v>0</v>
      </c>
      <c r="K5591" s="4">
        <v>0</v>
      </c>
    </row>
    <row r="5592" spans="1:11">
      <c r="A5592">
        <v>1969</v>
      </c>
      <c r="B5592" t="s">
        <v>183</v>
      </c>
      <c r="C5592" t="s">
        <v>184</v>
      </c>
      <c r="D5592" t="s">
        <v>6</v>
      </c>
      <c r="E5592" t="s">
        <v>534</v>
      </c>
      <c r="F5592">
        <v>4</v>
      </c>
      <c r="G5592" s="4">
        <v>8</v>
      </c>
      <c r="H5592" s="4">
        <v>8</v>
      </c>
      <c r="I5592" s="4">
        <v>0</v>
      </c>
      <c r="J5592" s="4">
        <v>0</v>
      </c>
      <c r="K5592" s="4">
        <v>0</v>
      </c>
    </row>
    <row r="5593" spans="1:11">
      <c r="A5593">
        <v>1970</v>
      </c>
      <c r="B5593" t="s">
        <v>183</v>
      </c>
      <c r="C5593" t="s">
        <v>184</v>
      </c>
      <c r="D5593" t="s">
        <v>6</v>
      </c>
      <c r="E5593" t="s">
        <v>534</v>
      </c>
      <c r="F5593">
        <v>10</v>
      </c>
      <c r="G5593" s="4">
        <v>10</v>
      </c>
      <c r="H5593" s="4">
        <v>10</v>
      </c>
      <c r="I5593" s="4">
        <v>0</v>
      </c>
      <c r="J5593" s="4">
        <v>0</v>
      </c>
      <c r="K5593" s="4">
        <v>0</v>
      </c>
    </row>
    <row r="5594" spans="1:11">
      <c r="A5594">
        <v>1971</v>
      </c>
      <c r="B5594" t="s">
        <v>183</v>
      </c>
      <c r="C5594" t="s">
        <v>184</v>
      </c>
      <c r="D5594" t="s">
        <v>6</v>
      </c>
      <c r="E5594" t="s">
        <v>534</v>
      </c>
      <c r="F5594">
        <v>9</v>
      </c>
      <c r="G5594" s="4">
        <v>24</v>
      </c>
      <c r="H5594" s="4">
        <v>19</v>
      </c>
      <c r="I5594" s="4">
        <v>34</v>
      </c>
      <c r="J5594" s="4">
        <v>0</v>
      </c>
      <c r="K5594" s="4">
        <v>0</v>
      </c>
    </row>
    <row r="5595" spans="1:11">
      <c r="A5595">
        <v>1975</v>
      </c>
      <c r="B5595" t="s">
        <v>183</v>
      </c>
      <c r="C5595" t="s">
        <v>184</v>
      </c>
      <c r="D5595" t="s">
        <v>6</v>
      </c>
      <c r="E5595" t="s">
        <v>534</v>
      </c>
      <c r="F5595">
        <v>6</v>
      </c>
      <c r="G5595" s="4">
        <v>54</v>
      </c>
      <c r="H5595" s="4">
        <v>20</v>
      </c>
      <c r="I5595" s="4">
        <v>37</v>
      </c>
      <c r="J5595" s="4">
        <v>0</v>
      </c>
      <c r="K5595" s="4">
        <v>0</v>
      </c>
    </row>
    <row r="5596" spans="1:11">
      <c r="A5596">
        <v>1976</v>
      </c>
      <c r="B5596" t="s">
        <v>183</v>
      </c>
      <c r="C5596" t="s">
        <v>184</v>
      </c>
      <c r="D5596" t="s">
        <v>6</v>
      </c>
      <c r="E5596" t="s">
        <v>534</v>
      </c>
      <c r="F5596">
        <v>5</v>
      </c>
      <c r="G5596" s="4">
        <v>10</v>
      </c>
      <c r="H5596" s="4">
        <v>20</v>
      </c>
      <c r="I5596" s="4">
        <v>30</v>
      </c>
      <c r="J5596" s="4">
        <v>0</v>
      </c>
      <c r="K5596" s="4">
        <v>0</v>
      </c>
    </row>
    <row r="5597" spans="1:11">
      <c r="A5597">
        <v>1977</v>
      </c>
      <c r="B5597" t="s">
        <v>183</v>
      </c>
      <c r="C5597" t="s">
        <v>184</v>
      </c>
      <c r="D5597" t="s">
        <v>6</v>
      </c>
      <c r="E5597" t="s">
        <v>534</v>
      </c>
      <c r="F5597">
        <v>8</v>
      </c>
      <c r="G5597" s="4">
        <v>20</v>
      </c>
      <c r="H5597" s="4">
        <v>12</v>
      </c>
      <c r="I5597" s="4">
        <v>16</v>
      </c>
      <c r="J5597" s="4">
        <v>0</v>
      </c>
      <c r="K5597" s="4">
        <v>0</v>
      </c>
    </row>
    <row r="5598" spans="1:11">
      <c r="A5598">
        <v>1978</v>
      </c>
      <c r="B5598" t="s">
        <v>183</v>
      </c>
      <c r="C5598" t="s">
        <v>184</v>
      </c>
      <c r="D5598" t="s">
        <v>6</v>
      </c>
      <c r="E5598" t="s">
        <v>534</v>
      </c>
      <c r="F5598">
        <v>3</v>
      </c>
      <c r="G5598" s="4">
        <v>10</v>
      </c>
      <c r="H5598" s="4">
        <v>0</v>
      </c>
      <c r="I5598" s="4">
        <v>0</v>
      </c>
      <c r="J5598" s="4">
        <v>0</v>
      </c>
      <c r="K5598" s="4">
        <v>0</v>
      </c>
    </row>
    <row r="5599" spans="1:11">
      <c r="A5599">
        <v>1979</v>
      </c>
      <c r="B5599" t="s">
        <v>183</v>
      </c>
      <c r="C5599" t="s">
        <v>184</v>
      </c>
      <c r="D5599" t="s">
        <v>6</v>
      </c>
      <c r="E5599" t="s">
        <v>534</v>
      </c>
      <c r="F5599">
        <v>4</v>
      </c>
      <c r="G5599" s="4">
        <v>29</v>
      </c>
      <c r="H5599" s="4">
        <v>0</v>
      </c>
      <c r="I5599" s="4">
        <v>0</v>
      </c>
      <c r="J5599" s="4">
        <v>0</v>
      </c>
      <c r="K5599" s="4">
        <v>0</v>
      </c>
    </row>
    <row r="5600" spans="1:11">
      <c r="A5600">
        <v>1980</v>
      </c>
      <c r="B5600" t="s">
        <v>183</v>
      </c>
      <c r="C5600" t="s">
        <v>184</v>
      </c>
      <c r="D5600" t="s">
        <v>6</v>
      </c>
      <c r="E5600" t="s">
        <v>534</v>
      </c>
      <c r="F5600">
        <v>3</v>
      </c>
      <c r="G5600" s="4">
        <v>23</v>
      </c>
      <c r="H5600" s="4">
        <v>0</v>
      </c>
      <c r="I5600" s="4">
        <v>19</v>
      </c>
      <c r="J5600" s="4">
        <v>0</v>
      </c>
      <c r="K5600" s="4">
        <v>0</v>
      </c>
    </row>
    <row r="5601" spans="1:11">
      <c r="A5601">
        <v>1981</v>
      </c>
      <c r="B5601" t="s">
        <v>183</v>
      </c>
      <c r="C5601" t="s">
        <v>184</v>
      </c>
      <c r="D5601" t="s">
        <v>6</v>
      </c>
      <c r="E5601" t="s">
        <v>534</v>
      </c>
      <c r="F5601">
        <v>7</v>
      </c>
      <c r="G5601" s="4">
        <v>22</v>
      </c>
      <c r="H5601" s="4">
        <v>3</v>
      </c>
      <c r="I5601" s="4">
        <v>22</v>
      </c>
      <c r="J5601" s="4">
        <v>0</v>
      </c>
      <c r="K5601" s="4">
        <v>0</v>
      </c>
    </row>
    <row r="5602" spans="1:11">
      <c r="A5602">
        <v>1983</v>
      </c>
      <c r="B5602" t="s">
        <v>183</v>
      </c>
      <c r="C5602" t="s">
        <v>184</v>
      </c>
      <c r="D5602" t="s">
        <v>6</v>
      </c>
      <c r="E5602" t="s">
        <v>534</v>
      </c>
      <c r="F5602">
        <v>4</v>
      </c>
      <c r="G5602" s="4">
        <v>4</v>
      </c>
      <c r="H5602" s="4">
        <v>0</v>
      </c>
      <c r="I5602" s="4">
        <v>0</v>
      </c>
      <c r="J5602" s="4">
        <v>0</v>
      </c>
      <c r="K5602" s="4">
        <v>0</v>
      </c>
    </row>
    <row r="5603" spans="1:11">
      <c r="A5603">
        <v>1984</v>
      </c>
      <c r="B5603" t="s">
        <v>183</v>
      </c>
      <c r="C5603" t="s">
        <v>184</v>
      </c>
      <c r="D5603" t="s">
        <v>6</v>
      </c>
      <c r="E5603" t="s">
        <v>6</v>
      </c>
      <c r="F5603">
        <v>4</v>
      </c>
      <c r="G5603" s="4">
        <v>4</v>
      </c>
      <c r="H5603" s="4">
        <v>0</v>
      </c>
      <c r="I5603" s="4">
        <v>0</v>
      </c>
      <c r="J5603" s="4">
        <v>0</v>
      </c>
      <c r="K5603" s="4">
        <v>0</v>
      </c>
    </row>
    <row r="5604" spans="1:11">
      <c r="A5604">
        <v>1984</v>
      </c>
      <c r="B5604" t="s">
        <v>183</v>
      </c>
      <c r="C5604" t="s">
        <v>184</v>
      </c>
      <c r="D5604" t="s">
        <v>6</v>
      </c>
      <c r="E5604" t="s">
        <v>537</v>
      </c>
      <c r="F5604">
        <v>4</v>
      </c>
      <c r="G5604" s="4">
        <v>4</v>
      </c>
      <c r="H5604" s="4">
        <v>0</v>
      </c>
      <c r="I5604" s="4">
        <v>0</v>
      </c>
      <c r="J5604" s="4">
        <v>0</v>
      </c>
      <c r="K5604" s="4">
        <v>0</v>
      </c>
    </row>
    <row r="5605" spans="1:11">
      <c r="A5605">
        <v>1985</v>
      </c>
      <c r="B5605" t="s">
        <v>183</v>
      </c>
      <c r="C5605" t="s">
        <v>184</v>
      </c>
      <c r="D5605" t="s">
        <v>6</v>
      </c>
      <c r="E5605" t="s">
        <v>6</v>
      </c>
      <c r="F5605">
        <v>14</v>
      </c>
      <c r="G5605" s="4">
        <v>28</v>
      </c>
      <c r="H5605" s="4">
        <v>0</v>
      </c>
      <c r="I5605" s="4">
        <v>52</v>
      </c>
      <c r="J5605" s="4">
        <v>3</v>
      </c>
      <c r="K5605" s="4">
        <v>0</v>
      </c>
    </row>
    <row r="5606" spans="1:11">
      <c r="A5606">
        <v>1987</v>
      </c>
      <c r="B5606" t="s">
        <v>183</v>
      </c>
      <c r="C5606" t="s">
        <v>184</v>
      </c>
      <c r="D5606" t="s">
        <v>6</v>
      </c>
      <c r="E5606" t="s">
        <v>6</v>
      </c>
      <c r="F5606">
        <v>8</v>
      </c>
      <c r="G5606" s="4">
        <v>16</v>
      </c>
      <c r="H5606" s="4">
        <v>0</v>
      </c>
      <c r="I5606" s="4">
        <v>32</v>
      </c>
      <c r="J5606" s="4">
        <v>0</v>
      </c>
      <c r="K5606" s="4">
        <v>0</v>
      </c>
    </row>
    <row r="5607" spans="1:11">
      <c r="A5607">
        <v>1988</v>
      </c>
      <c r="B5607" t="s">
        <v>183</v>
      </c>
      <c r="C5607" t="s">
        <v>184</v>
      </c>
      <c r="D5607" t="s">
        <v>6</v>
      </c>
      <c r="E5607" t="s">
        <v>6</v>
      </c>
      <c r="F5607">
        <v>4</v>
      </c>
      <c r="G5607" s="4">
        <v>9</v>
      </c>
      <c r="H5607" s="4">
        <v>0</v>
      </c>
      <c r="I5607" s="4">
        <v>22</v>
      </c>
      <c r="J5607" s="4">
        <v>0</v>
      </c>
      <c r="K5607" s="4">
        <v>0</v>
      </c>
    </row>
    <row r="5608" spans="1:11">
      <c r="A5608">
        <v>1988</v>
      </c>
      <c r="B5608" t="s">
        <v>183</v>
      </c>
      <c r="C5608" t="s">
        <v>184</v>
      </c>
      <c r="D5608" t="s">
        <v>6</v>
      </c>
      <c r="E5608" t="s">
        <v>662</v>
      </c>
      <c r="F5608">
        <v>3</v>
      </c>
      <c r="G5608" s="4">
        <v>3</v>
      </c>
      <c r="H5608" s="4">
        <v>0</v>
      </c>
      <c r="I5608" s="4">
        <v>18</v>
      </c>
      <c r="J5608" s="4">
        <v>0</v>
      </c>
      <c r="K5608" s="4">
        <v>0</v>
      </c>
    </row>
    <row r="5609" spans="1:11">
      <c r="A5609">
        <v>1989</v>
      </c>
      <c r="B5609" t="s">
        <v>183</v>
      </c>
      <c r="C5609" t="s">
        <v>184</v>
      </c>
      <c r="D5609" t="s">
        <v>6</v>
      </c>
      <c r="E5609" t="s">
        <v>6</v>
      </c>
      <c r="F5609">
        <v>15</v>
      </c>
      <c r="G5609" s="4">
        <v>25</v>
      </c>
      <c r="H5609" s="4">
        <v>0</v>
      </c>
      <c r="I5609" s="4">
        <v>20</v>
      </c>
      <c r="J5609" s="4">
        <v>0</v>
      </c>
      <c r="K5609" s="4">
        <v>0</v>
      </c>
    </row>
    <row r="5610" spans="1:11">
      <c r="A5610">
        <v>1991</v>
      </c>
      <c r="B5610" t="s">
        <v>183</v>
      </c>
      <c r="C5610" t="s">
        <v>184</v>
      </c>
      <c r="D5610" t="s">
        <v>6</v>
      </c>
      <c r="E5610" t="s">
        <v>6</v>
      </c>
      <c r="F5610">
        <v>15</v>
      </c>
      <c r="G5610" s="4">
        <v>23</v>
      </c>
      <c r="H5610" s="4">
        <v>0</v>
      </c>
      <c r="I5610" s="4">
        <v>58</v>
      </c>
      <c r="J5610" s="4">
        <v>0</v>
      </c>
      <c r="K5610" s="4">
        <v>0</v>
      </c>
    </row>
    <row r="5611" spans="1:11">
      <c r="A5611">
        <v>1991</v>
      </c>
      <c r="B5611" t="s">
        <v>183</v>
      </c>
      <c r="C5611" t="s">
        <v>184</v>
      </c>
      <c r="D5611" t="s">
        <v>6</v>
      </c>
      <c r="E5611" t="s">
        <v>537</v>
      </c>
      <c r="F5611">
        <v>4</v>
      </c>
      <c r="G5611" s="4">
        <v>8</v>
      </c>
      <c r="H5611" s="4">
        <v>0</v>
      </c>
      <c r="I5611" s="4">
        <v>0</v>
      </c>
      <c r="J5611" s="4">
        <v>0</v>
      </c>
      <c r="K5611" s="4">
        <v>0</v>
      </c>
    </row>
    <row r="5612" spans="1:11">
      <c r="A5612">
        <v>1993</v>
      </c>
      <c r="B5612" t="s">
        <v>183</v>
      </c>
      <c r="C5612" t="s">
        <v>184</v>
      </c>
      <c r="D5612" t="s">
        <v>6</v>
      </c>
      <c r="E5612" t="s">
        <v>6</v>
      </c>
      <c r="F5612">
        <v>4</v>
      </c>
      <c r="G5612" s="4">
        <v>7</v>
      </c>
      <c r="H5612" s="4">
        <v>0</v>
      </c>
      <c r="I5612" s="4">
        <v>4</v>
      </c>
      <c r="J5612" s="4">
        <v>0</v>
      </c>
      <c r="K5612" s="4">
        <v>0</v>
      </c>
    </row>
    <row r="5613" spans="1:11">
      <c r="A5613">
        <v>2000</v>
      </c>
      <c r="B5613" t="s">
        <v>183</v>
      </c>
      <c r="C5613" t="s">
        <v>184</v>
      </c>
      <c r="D5613" t="s">
        <v>6</v>
      </c>
      <c r="E5613" t="s">
        <v>6</v>
      </c>
      <c r="F5613">
        <v>9</v>
      </c>
      <c r="G5613" s="4">
        <v>18.441001191895111</v>
      </c>
      <c r="H5613" s="4">
        <v>0</v>
      </c>
      <c r="I5613" s="4">
        <v>23.051251489868889</v>
      </c>
      <c r="J5613" s="4">
        <v>0</v>
      </c>
      <c r="K5613" s="4">
        <v>0</v>
      </c>
    </row>
    <row r="5614" spans="1:11">
      <c r="A5614">
        <v>2002</v>
      </c>
      <c r="B5614" t="s">
        <v>183</v>
      </c>
      <c r="C5614" t="s">
        <v>184</v>
      </c>
      <c r="D5614" t="s">
        <v>6</v>
      </c>
      <c r="E5614" t="s">
        <v>6</v>
      </c>
      <c r="F5614">
        <v>3</v>
      </c>
      <c r="G5614" s="4">
        <v>6.7088305489260147</v>
      </c>
      <c r="H5614" s="4">
        <v>0</v>
      </c>
      <c r="I5614" s="4">
        <v>6.7088305489260147</v>
      </c>
      <c r="J5614" s="4">
        <v>0</v>
      </c>
      <c r="K5614" s="4">
        <v>0</v>
      </c>
    </row>
    <row r="5615" spans="1:11">
      <c r="A5615">
        <v>1970</v>
      </c>
      <c r="B5615" t="s">
        <v>231</v>
      </c>
      <c r="C5615" t="s">
        <v>232</v>
      </c>
      <c r="D5615" t="s">
        <v>6</v>
      </c>
      <c r="E5615" t="s">
        <v>534</v>
      </c>
      <c r="F5615">
        <v>11</v>
      </c>
      <c r="G5615" s="4">
        <v>115</v>
      </c>
      <c r="H5615" s="4">
        <v>27</v>
      </c>
      <c r="I5615" s="4">
        <v>0</v>
      </c>
      <c r="J5615" s="4">
        <v>0</v>
      </c>
      <c r="K5615" s="4">
        <v>0</v>
      </c>
    </row>
    <row r="5616" spans="1:11">
      <c r="A5616">
        <v>1971</v>
      </c>
      <c r="B5616" t="s">
        <v>231</v>
      </c>
      <c r="C5616" t="s">
        <v>232</v>
      </c>
      <c r="D5616" t="s">
        <v>6</v>
      </c>
      <c r="E5616" t="s">
        <v>534</v>
      </c>
      <c r="F5616">
        <v>18</v>
      </c>
      <c r="G5616" s="4">
        <v>41</v>
      </c>
      <c r="H5616" s="4">
        <v>9</v>
      </c>
      <c r="I5616" s="4">
        <v>4</v>
      </c>
      <c r="J5616" s="4">
        <v>0</v>
      </c>
      <c r="K5616" s="4">
        <v>0</v>
      </c>
    </row>
    <row r="5617" spans="1:11">
      <c r="A5617">
        <v>1972</v>
      </c>
      <c r="B5617" t="s">
        <v>231</v>
      </c>
      <c r="C5617" t="s">
        <v>232</v>
      </c>
      <c r="D5617" t="s">
        <v>6</v>
      </c>
      <c r="E5617" t="s">
        <v>534</v>
      </c>
      <c r="F5617">
        <v>4</v>
      </c>
      <c r="G5617" s="4">
        <v>10</v>
      </c>
      <c r="H5617" s="4">
        <v>5</v>
      </c>
      <c r="I5617" s="4">
        <v>0</v>
      </c>
      <c r="J5617" s="4">
        <v>0</v>
      </c>
      <c r="K5617" s="4">
        <v>0</v>
      </c>
    </row>
    <row r="5618" spans="1:11">
      <c r="A5618">
        <v>1973</v>
      </c>
      <c r="B5618" t="s">
        <v>231</v>
      </c>
      <c r="C5618" t="s">
        <v>232</v>
      </c>
      <c r="D5618" t="s">
        <v>6</v>
      </c>
      <c r="E5618" t="s">
        <v>534</v>
      </c>
      <c r="F5618">
        <v>10</v>
      </c>
      <c r="G5618" s="4">
        <v>92</v>
      </c>
      <c r="H5618" s="4">
        <v>34</v>
      </c>
      <c r="I5618" s="4">
        <v>3</v>
      </c>
      <c r="J5618" s="4">
        <v>0</v>
      </c>
      <c r="K5618" s="4">
        <v>0</v>
      </c>
    </row>
    <row r="5619" spans="1:11">
      <c r="A5619">
        <v>1974</v>
      </c>
      <c r="B5619" t="s">
        <v>231</v>
      </c>
      <c r="C5619" t="s">
        <v>232</v>
      </c>
      <c r="D5619" t="s">
        <v>6</v>
      </c>
      <c r="E5619" t="s">
        <v>534</v>
      </c>
      <c r="F5619">
        <v>3</v>
      </c>
      <c r="G5619" s="4">
        <v>3</v>
      </c>
      <c r="H5619" s="4">
        <v>3</v>
      </c>
      <c r="I5619" s="4">
        <v>0</v>
      </c>
      <c r="J5619" s="4">
        <v>0</v>
      </c>
      <c r="K5619" s="4">
        <v>0</v>
      </c>
    </row>
    <row r="5620" spans="1:11">
      <c r="A5620">
        <v>1975</v>
      </c>
      <c r="B5620" t="s">
        <v>231</v>
      </c>
      <c r="C5620" t="s">
        <v>232</v>
      </c>
      <c r="D5620" t="s">
        <v>6</v>
      </c>
      <c r="E5620" t="s">
        <v>534</v>
      </c>
      <c r="F5620">
        <v>3</v>
      </c>
      <c r="G5620" s="4">
        <v>3</v>
      </c>
      <c r="H5620" s="4">
        <v>7</v>
      </c>
      <c r="I5620" s="4">
        <v>3</v>
      </c>
      <c r="J5620" s="4">
        <v>0</v>
      </c>
      <c r="K5620" s="4">
        <v>0</v>
      </c>
    </row>
    <row r="5621" spans="1:11">
      <c r="A5621">
        <v>1976</v>
      </c>
      <c r="B5621" t="s">
        <v>231</v>
      </c>
      <c r="C5621" t="s">
        <v>232</v>
      </c>
      <c r="D5621" t="s">
        <v>6</v>
      </c>
      <c r="E5621" t="s">
        <v>534</v>
      </c>
      <c r="F5621">
        <v>14</v>
      </c>
      <c r="G5621" s="4">
        <v>19</v>
      </c>
      <c r="H5621" s="4">
        <v>0</v>
      </c>
      <c r="I5621" s="4">
        <v>9</v>
      </c>
      <c r="J5621" s="4">
        <v>0</v>
      </c>
      <c r="K5621" s="4">
        <v>0</v>
      </c>
    </row>
    <row r="5622" spans="1:11">
      <c r="A5622">
        <v>1977</v>
      </c>
      <c r="B5622" t="s">
        <v>231</v>
      </c>
      <c r="C5622" t="s">
        <v>232</v>
      </c>
      <c r="D5622" t="s">
        <v>6</v>
      </c>
      <c r="E5622" t="s">
        <v>534</v>
      </c>
      <c r="F5622">
        <v>4</v>
      </c>
      <c r="G5622" s="4">
        <v>20</v>
      </c>
      <c r="H5622" s="4">
        <v>8</v>
      </c>
      <c r="I5622" s="4">
        <v>32</v>
      </c>
      <c r="J5622" s="4">
        <v>0</v>
      </c>
      <c r="K5622" s="4">
        <v>0</v>
      </c>
    </row>
    <row r="5623" spans="1:11">
      <c r="A5623">
        <v>1981</v>
      </c>
      <c r="B5623" t="s">
        <v>231</v>
      </c>
      <c r="C5623" t="s">
        <v>232</v>
      </c>
      <c r="D5623" t="s">
        <v>6</v>
      </c>
      <c r="E5623" t="s">
        <v>534</v>
      </c>
      <c r="F5623">
        <v>11</v>
      </c>
      <c r="G5623" s="4">
        <v>11</v>
      </c>
      <c r="H5623" s="4">
        <v>11</v>
      </c>
      <c r="I5623" s="4">
        <v>0</v>
      </c>
      <c r="J5623" s="4">
        <v>0</v>
      </c>
      <c r="K5623" s="4">
        <v>0</v>
      </c>
    </row>
    <row r="5624" spans="1:11">
      <c r="A5624">
        <v>1982</v>
      </c>
      <c r="B5624" t="s">
        <v>231</v>
      </c>
      <c r="C5624" t="s">
        <v>232</v>
      </c>
      <c r="D5624" t="s">
        <v>6</v>
      </c>
      <c r="E5624" t="s">
        <v>534</v>
      </c>
      <c r="F5624">
        <v>4</v>
      </c>
      <c r="G5624" s="4">
        <v>4</v>
      </c>
      <c r="H5624" s="4">
        <v>0</v>
      </c>
      <c r="I5624" s="4">
        <v>0</v>
      </c>
      <c r="J5624" s="4">
        <v>0</v>
      </c>
      <c r="K5624" s="4">
        <v>0</v>
      </c>
    </row>
    <row r="5625" spans="1:11">
      <c r="A5625">
        <v>1983</v>
      </c>
      <c r="B5625" t="s">
        <v>231</v>
      </c>
      <c r="C5625" t="s">
        <v>232</v>
      </c>
      <c r="D5625" t="s">
        <v>6</v>
      </c>
      <c r="E5625" t="s">
        <v>534</v>
      </c>
      <c r="F5625">
        <v>4</v>
      </c>
      <c r="G5625" s="4">
        <v>9</v>
      </c>
      <c r="H5625" s="4">
        <v>4</v>
      </c>
      <c r="I5625" s="4">
        <v>13</v>
      </c>
      <c r="J5625" s="4">
        <v>0</v>
      </c>
      <c r="K5625" s="4">
        <v>0</v>
      </c>
    </row>
    <row r="5626" spans="1:11">
      <c r="A5626">
        <v>1984</v>
      </c>
      <c r="B5626" t="s">
        <v>231</v>
      </c>
      <c r="C5626" t="s">
        <v>232</v>
      </c>
      <c r="D5626" t="s">
        <v>6</v>
      </c>
      <c r="E5626" t="s">
        <v>6</v>
      </c>
      <c r="F5626">
        <v>4</v>
      </c>
      <c r="G5626" s="4">
        <v>9</v>
      </c>
      <c r="H5626" s="4">
        <v>0</v>
      </c>
      <c r="I5626" s="4">
        <v>4</v>
      </c>
      <c r="J5626" s="4">
        <v>0</v>
      </c>
      <c r="K5626" s="4">
        <v>0</v>
      </c>
    </row>
    <row r="5627" spans="1:11">
      <c r="A5627">
        <v>1985</v>
      </c>
      <c r="B5627" t="s">
        <v>231</v>
      </c>
      <c r="C5627" t="s">
        <v>232</v>
      </c>
      <c r="D5627" t="s">
        <v>6</v>
      </c>
      <c r="E5627" t="s">
        <v>6</v>
      </c>
      <c r="F5627">
        <v>3</v>
      </c>
      <c r="G5627" s="4">
        <v>17</v>
      </c>
      <c r="H5627" s="4">
        <v>0</v>
      </c>
      <c r="I5627" s="4">
        <v>24</v>
      </c>
      <c r="J5627" s="4">
        <v>3</v>
      </c>
      <c r="K5627" s="4">
        <v>7</v>
      </c>
    </row>
    <row r="5628" spans="1:11">
      <c r="A5628">
        <v>1986</v>
      </c>
      <c r="B5628" t="s">
        <v>231</v>
      </c>
      <c r="C5628" t="s">
        <v>232</v>
      </c>
      <c r="D5628" t="s">
        <v>6</v>
      </c>
      <c r="E5628" t="s">
        <v>6</v>
      </c>
      <c r="F5628">
        <v>7</v>
      </c>
      <c r="G5628" s="4">
        <v>25</v>
      </c>
      <c r="H5628" s="4">
        <v>0</v>
      </c>
      <c r="I5628" s="4">
        <v>14</v>
      </c>
      <c r="J5628" s="4">
        <v>0</v>
      </c>
      <c r="K5628" s="4">
        <v>0</v>
      </c>
    </row>
    <row r="5629" spans="1:11">
      <c r="A5629">
        <v>1987</v>
      </c>
      <c r="B5629" t="s">
        <v>231</v>
      </c>
      <c r="C5629" t="s">
        <v>232</v>
      </c>
      <c r="D5629" t="s">
        <v>6</v>
      </c>
      <c r="E5629" t="s">
        <v>6</v>
      </c>
      <c r="F5629">
        <v>12</v>
      </c>
      <c r="G5629" s="4">
        <v>40</v>
      </c>
      <c r="H5629" s="4">
        <v>0</v>
      </c>
      <c r="I5629" s="4">
        <v>44</v>
      </c>
      <c r="J5629" s="4">
        <v>0</v>
      </c>
      <c r="K5629" s="4">
        <v>0</v>
      </c>
    </row>
    <row r="5630" spans="1:11">
      <c r="A5630">
        <v>1989</v>
      </c>
      <c r="B5630" t="s">
        <v>231</v>
      </c>
      <c r="C5630" t="s">
        <v>232</v>
      </c>
      <c r="D5630" t="s">
        <v>6</v>
      </c>
      <c r="E5630" t="s">
        <v>6</v>
      </c>
      <c r="F5630">
        <v>10</v>
      </c>
      <c r="G5630" s="4">
        <v>20</v>
      </c>
      <c r="H5630" s="4">
        <v>0</v>
      </c>
      <c r="I5630" s="4">
        <v>25</v>
      </c>
      <c r="J5630" s="4">
        <v>0</v>
      </c>
      <c r="K5630" s="4">
        <v>0</v>
      </c>
    </row>
    <row r="5631" spans="1:11">
      <c r="A5631">
        <v>1991</v>
      </c>
      <c r="B5631" t="s">
        <v>231</v>
      </c>
      <c r="C5631" t="s">
        <v>232</v>
      </c>
      <c r="D5631" t="s">
        <v>6</v>
      </c>
      <c r="E5631" t="s">
        <v>6</v>
      </c>
      <c r="F5631">
        <v>4</v>
      </c>
      <c r="G5631" s="4">
        <v>4</v>
      </c>
      <c r="H5631" s="4">
        <v>0</v>
      </c>
      <c r="I5631" s="4">
        <v>4</v>
      </c>
      <c r="J5631" s="4">
        <v>0</v>
      </c>
      <c r="K5631" s="4">
        <v>0</v>
      </c>
    </row>
    <row r="5632" spans="1:11">
      <c r="A5632">
        <v>1992</v>
      </c>
      <c r="B5632" t="s">
        <v>231</v>
      </c>
      <c r="C5632" t="s">
        <v>232</v>
      </c>
      <c r="D5632" t="s">
        <v>6</v>
      </c>
      <c r="E5632" t="s">
        <v>6</v>
      </c>
      <c r="F5632">
        <v>4</v>
      </c>
      <c r="G5632" s="4">
        <v>19</v>
      </c>
      <c r="H5632" s="4">
        <v>0</v>
      </c>
      <c r="I5632" s="4">
        <v>12</v>
      </c>
      <c r="J5632" s="4">
        <v>0</v>
      </c>
      <c r="K5632" s="4">
        <v>0</v>
      </c>
    </row>
    <row r="5633" spans="1:11">
      <c r="A5633">
        <v>1994</v>
      </c>
      <c r="B5633" t="s">
        <v>231</v>
      </c>
      <c r="C5633" t="s">
        <v>232</v>
      </c>
      <c r="D5633" t="s">
        <v>6</v>
      </c>
      <c r="E5633" t="s">
        <v>6</v>
      </c>
      <c r="F5633">
        <v>5</v>
      </c>
      <c r="G5633" s="4">
        <v>15</v>
      </c>
      <c r="H5633" s="4">
        <v>0</v>
      </c>
      <c r="I5633" s="4">
        <v>0</v>
      </c>
      <c r="J5633" s="4">
        <v>0</v>
      </c>
      <c r="K5633" s="4">
        <v>0</v>
      </c>
    </row>
    <row r="5634" spans="1:11">
      <c r="A5634">
        <v>1995</v>
      </c>
      <c r="B5634" t="s">
        <v>231</v>
      </c>
      <c r="C5634" t="s">
        <v>232</v>
      </c>
      <c r="D5634" t="s">
        <v>6</v>
      </c>
      <c r="E5634" t="s">
        <v>6</v>
      </c>
      <c r="F5634">
        <v>3</v>
      </c>
      <c r="G5634" s="4">
        <v>9</v>
      </c>
      <c r="H5634" s="4">
        <v>0</v>
      </c>
      <c r="I5634" s="4">
        <v>12</v>
      </c>
      <c r="J5634" s="4">
        <v>0</v>
      </c>
      <c r="K5634" s="4">
        <v>0</v>
      </c>
    </row>
    <row r="5635" spans="1:11">
      <c r="A5635">
        <v>1995</v>
      </c>
      <c r="B5635" t="s">
        <v>231</v>
      </c>
      <c r="C5635" t="s">
        <v>232</v>
      </c>
      <c r="D5635" t="s">
        <v>6</v>
      </c>
      <c r="E5635" t="s">
        <v>537</v>
      </c>
      <c r="F5635">
        <v>3</v>
      </c>
      <c r="G5635" s="4">
        <v>19</v>
      </c>
      <c r="H5635" s="4">
        <v>0</v>
      </c>
      <c r="I5635" s="4">
        <v>10</v>
      </c>
      <c r="J5635" s="4">
        <v>0</v>
      </c>
      <c r="K5635" s="4">
        <v>0</v>
      </c>
    </row>
    <row r="5636" spans="1:11">
      <c r="A5636">
        <v>1996</v>
      </c>
      <c r="B5636" t="s">
        <v>231</v>
      </c>
      <c r="C5636" t="s">
        <v>232</v>
      </c>
      <c r="D5636" t="s">
        <v>6</v>
      </c>
      <c r="E5636" t="s">
        <v>6</v>
      </c>
      <c r="F5636">
        <v>14</v>
      </c>
      <c r="G5636" s="4">
        <v>44</v>
      </c>
      <c r="H5636" s="4">
        <v>0</v>
      </c>
      <c r="I5636" s="4">
        <v>10</v>
      </c>
      <c r="J5636" s="4">
        <v>0</v>
      </c>
      <c r="K5636" s="4">
        <v>3</v>
      </c>
    </row>
    <row r="5637" spans="1:11">
      <c r="A5637">
        <v>2000</v>
      </c>
      <c r="B5637" t="s">
        <v>231</v>
      </c>
      <c r="C5637" t="s">
        <v>232</v>
      </c>
      <c r="D5637" t="s">
        <v>6</v>
      </c>
      <c r="E5637" t="s">
        <v>6</v>
      </c>
      <c r="F5637">
        <v>9</v>
      </c>
      <c r="G5637" s="4">
        <v>41.492252681764008</v>
      </c>
      <c r="H5637" s="4">
        <v>0</v>
      </c>
      <c r="I5637" s="4">
        <v>23.051251489868889</v>
      </c>
      <c r="J5637" s="4">
        <v>4.6102502979737778</v>
      </c>
      <c r="K5637" s="4">
        <v>9.2205005959475557</v>
      </c>
    </row>
    <row r="5638" spans="1:11">
      <c r="A5638">
        <v>2000</v>
      </c>
      <c r="B5638" t="s">
        <v>231</v>
      </c>
      <c r="C5638" t="s">
        <v>232</v>
      </c>
      <c r="D5638" t="s">
        <v>6</v>
      </c>
      <c r="E5638" t="s">
        <v>677</v>
      </c>
      <c r="F5638">
        <v>3</v>
      </c>
      <c r="G5638" s="4">
        <v>3.4111111111111114</v>
      </c>
      <c r="H5638" s="4">
        <v>0</v>
      </c>
      <c r="I5638" s="4">
        <v>0</v>
      </c>
      <c r="J5638" s="4">
        <v>0</v>
      </c>
      <c r="K5638" s="4">
        <v>0</v>
      </c>
    </row>
    <row r="5639" spans="1:11">
      <c r="A5639">
        <v>2001</v>
      </c>
      <c r="B5639" t="s">
        <v>231</v>
      </c>
      <c r="C5639" t="s">
        <v>232</v>
      </c>
      <c r="D5639" t="s">
        <v>6</v>
      </c>
      <c r="E5639" t="s">
        <v>6</v>
      </c>
      <c r="F5639">
        <v>7</v>
      </c>
      <c r="G5639" s="4">
        <v>29.721854304635762</v>
      </c>
      <c r="H5639" s="4">
        <v>0</v>
      </c>
      <c r="I5639" s="4">
        <v>26.006622516556291</v>
      </c>
      <c r="J5639" s="4">
        <v>0</v>
      </c>
      <c r="K5639" s="4">
        <v>7.4304635761589406</v>
      </c>
    </row>
    <row r="5640" spans="1:11">
      <c r="A5640">
        <v>2002</v>
      </c>
      <c r="B5640" t="s">
        <v>231</v>
      </c>
      <c r="C5640" t="s">
        <v>232</v>
      </c>
      <c r="D5640" t="s">
        <v>6</v>
      </c>
      <c r="E5640" t="s">
        <v>6</v>
      </c>
      <c r="F5640">
        <v>10</v>
      </c>
      <c r="G5640" s="4">
        <v>23.480906921241051</v>
      </c>
      <c r="H5640" s="4">
        <v>0</v>
      </c>
      <c r="I5640" s="4">
        <v>3.3544152744630074</v>
      </c>
      <c r="J5640" s="4">
        <v>0</v>
      </c>
      <c r="K5640" s="4">
        <v>16.772076372315034</v>
      </c>
    </row>
    <row r="5641" spans="1:11">
      <c r="A5641">
        <v>1968</v>
      </c>
      <c r="B5641" t="s">
        <v>185</v>
      </c>
      <c r="C5641" t="s">
        <v>186</v>
      </c>
      <c r="D5641" t="s">
        <v>6</v>
      </c>
      <c r="E5641" t="s">
        <v>534</v>
      </c>
      <c r="F5641">
        <v>11</v>
      </c>
      <c r="G5641" s="4">
        <v>11</v>
      </c>
      <c r="H5641" s="4">
        <v>0</v>
      </c>
      <c r="I5641" s="4">
        <v>0</v>
      </c>
      <c r="J5641" s="4">
        <v>0</v>
      </c>
      <c r="K5641" s="4">
        <v>0</v>
      </c>
    </row>
    <row r="5642" spans="1:11">
      <c r="A5642">
        <v>1969</v>
      </c>
      <c r="B5642" t="s">
        <v>185</v>
      </c>
      <c r="C5642" t="s">
        <v>186</v>
      </c>
      <c r="D5642" t="s">
        <v>6</v>
      </c>
      <c r="E5642" t="s">
        <v>534</v>
      </c>
      <c r="F5642">
        <v>4</v>
      </c>
      <c r="G5642" s="4">
        <v>4</v>
      </c>
      <c r="H5642" s="4">
        <v>0</v>
      </c>
      <c r="I5642" s="4">
        <v>0</v>
      </c>
      <c r="J5642" s="4">
        <v>0</v>
      </c>
      <c r="K5642" s="4">
        <v>0</v>
      </c>
    </row>
    <row r="5643" spans="1:11">
      <c r="A5643">
        <v>1970</v>
      </c>
      <c r="B5643" t="s">
        <v>185</v>
      </c>
      <c r="C5643" t="s">
        <v>186</v>
      </c>
      <c r="D5643" t="s">
        <v>6</v>
      </c>
      <c r="E5643" t="s">
        <v>534</v>
      </c>
      <c r="F5643">
        <v>5</v>
      </c>
      <c r="G5643" s="4">
        <v>11</v>
      </c>
      <c r="H5643" s="4">
        <v>0</v>
      </c>
      <c r="I5643" s="4">
        <v>0</v>
      </c>
      <c r="J5643" s="4">
        <v>0</v>
      </c>
      <c r="K5643" s="4">
        <v>0</v>
      </c>
    </row>
    <row r="5644" spans="1:11">
      <c r="A5644">
        <v>1971</v>
      </c>
      <c r="B5644" t="s">
        <v>185</v>
      </c>
      <c r="C5644" t="s">
        <v>186</v>
      </c>
      <c r="D5644" t="s">
        <v>6</v>
      </c>
      <c r="E5644" t="s">
        <v>534</v>
      </c>
      <c r="F5644">
        <v>4</v>
      </c>
      <c r="G5644" s="4">
        <v>14</v>
      </c>
      <c r="H5644" s="4">
        <v>4</v>
      </c>
      <c r="I5644" s="4">
        <v>4</v>
      </c>
      <c r="J5644" s="4">
        <v>0</v>
      </c>
      <c r="K5644" s="4">
        <v>0</v>
      </c>
    </row>
    <row r="5645" spans="1:11">
      <c r="A5645">
        <v>1972</v>
      </c>
      <c r="B5645" t="s">
        <v>185</v>
      </c>
      <c r="C5645" t="s">
        <v>186</v>
      </c>
      <c r="D5645" t="s">
        <v>6</v>
      </c>
      <c r="E5645" t="s">
        <v>534</v>
      </c>
      <c r="F5645">
        <v>3</v>
      </c>
      <c r="G5645" s="4">
        <v>15</v>
      </c>
      <c r="H5645" s="4">
        <v>0</v>
      </c>
      <c r="I5645" s="4">
        <v>0</v>
      </c>
      <c r="J5645" s="4">
        <v>0</v>
      </c>
      <c r="K5645" s="4">
        <v>0</v>
      </c>
    </row>
    <row r="5646" spans="1:11">
      <c r="A5646">
        <v>1973</v>
      </c>
      <c r="B5646" t="s">
        <v>185</v>
      </c>
      <c r="C5646" t="s">
        <v>186</v>
      </c>
      <c r="D5646" t="s">
        <v>6</v>
      </c>
      <c r="E5646" t="s">
        <v>534</v>
      </c>
      <c r="F5646">
        <v>14</v>
      </c>
      <c r="G5646" s="4">
        <v>31</v>
      </c>
      <c r="H5646" s="4">
        <v>3</v>
      </c>
      <c r="I5646" s="4">
        <v>7</v>
      </c>
      <c r="J5646" s="4">
        <v>0</v>
      </c>
      <c r="K5646" s="4">
        <v>0</v>
      </c>
    </row>
    <row r="5647" spans="1:11">
      <c r="A5647">
        <v>1974</v>
      </c>
      <c r="B5647" t="s">
        <v>185</v>
      </c>
      <c r="C5647" t="s">
        <v>186</v>
      </c>
      <c r="D5647" t="s">
        <v>6</v>
      </c>
      <c r="E5647" t="s">
        <v>534</v>
      </c>
      <c r="F5647">
        <v>12</v>
      </c>
      <c r="G5647" s="4">
        <v>24</v>
      </c>
      <c r="H5647" s="4">
        <v>4</v>
      </c>
      <c r="I5647" s="4">
        <v>0</v>
      </c>
      <c r="J5647" s="4">
        <v>0</v>
      </c>
      <c r="K5647" s="4">
        <v>0</v>
      </c>
    </row>
    <row r="5648" spans="1:11">
      <c r="A5648">
        <v>1975</v>
      </c>
      <c r="B5648" t="s">
        <v>185</v>
      </c>
      <c r="C5648" t="s">
        <v>186</v>
      </c>
      <c r="D5648" t="s">
        <v>6</v>
      </c>
      <c r="E5648" t="s">
        <v>534</v>
      </c>
      <c r="F5648">
        <v>9</v>
      </c>
      <c r="G5648" s="4">
        <v>13</v>
      </c>
      <c r="H5648" s="4">
        <v>0</v>
      </c>
      <c r="I5648" s="4">
        <v>0</v>
      </c>
      <c r="J5648" s="4">
        <v>0</v>
      </c>
      <c r="K5648" s="4">
        <v>0</v>
      </c>
    </row>
    <row r="5649" spans="1:11">
      <c r="A5649">
        <v>1976</v>
      </c>
      <c r="B5649" t="s">
        <v>185</v>
      </c>
      <c r="C5649" t="s">
        <v>186</v>
      </c>
      <c r="D5649" t="s">
        <v>6</v>
      </c>
      <c r="E5649" t="s">
        <v>534</v>
      </c>
      <c r="F5649">
        <v>10</v>
      </c>
      <c r="G5649" s="4">
        <v>25</v>
      </c>
      <c r="H5649" s="4">
        <v>15</v>
      </c>
      <c r="I5649" s="4">
        <v>0</v>
      </c>
      <c r="J5649" s="4">
        <v>0</v>
      </c>
      <c r="K5649" s="4">
        <v>0</v>
      </c>
    </row>
    <row r="5650" spans="1:11">
      <c r="A5650">
        <v>1978</v>
      </c>
      <c r="B5650" t="s">
        <v>185</v>
      </c>
      <c r="C5650" t="s">
        <v>186</v>
      </c>
      <c r="D5650" t="s">
        <v>6</v>
      </c>
      <c r="E5650" t="s">
        <v>534</v>
      </c>
      <c r="F5650">
        <v>3</v>
      </c>
      <c r="G5650" s="4">
        <v>3</v>
      </c>
      <c r="H5650" s="4">
        <v>0</v>
      </c>
      <c r="I5650" s="4">
        <v>0</v>
      </c>
      <c r="J5650" s="4">
        <v>0</v>
      </c>
      <c r="K5650" s="4">
        <v>0</v>
      </c>
    </row>
    <row r="5651" spans="1:11">
      <c r="A5651">
        <v>1979</v>
      </c>
      <c r="B5651" t="s">
        <v>185</v>
      </c>
      <c r="C5651" t="s">
        <v>186</v>
      </c>
      <c r="D5651" t="s">
        <v>6</v>
      </c>
      <c r="E5651" t="s">
        <v>534</v>
      </c>
      <c r="F5651">
        <v>4</v>
      </c>
      <c r="G5651" s="4">
        <v>4</v>
      </c>
      <c r="H5651" s="4">
        <v>0</v>
      </c>
      <c r="I5651" s="4">
        <v>0</v>
      </c>
      <c r="J5651" s="4">
        <v>0</v>
      </c>
      <c r="K5651" s="4">
        <v>0</v>
      </c>
    </row>
    <row r="5652" spans="1:11">
      <c r="A5652">
        <v>1980</v>
      </c>
      <c r="B5652" t="s">
        <v>185</v>
      </c>
      <c r="C5652" t="s">
        <v>186</v>
      </c>
      <c r="D5652" t="s">
        <v>6</v>
      </c>
      <c r="E5652" t="s">
        <v>534</v>
      </c>
      <c r="F5652">
        <v>3</v>
      </c>
      <c r="G5652" s="4">
        <v>3</v>
      </c>
      <c r="H5652" s="4">
        <v>0</v>
      </c>
      <c r="I5652" s="4">
        <v>0</v>
      </c>
      <c r="J5652" s="4">
        <v>0</v>
      </c>
      <c r="K5652" s="4">
        <v>0</v>
      </c>
    </row>
    <row r="5653" spans="1:11">
      <c r="A5653">
        <v>1981</v>
      </c>
      <c r="B5653" t="s">
        <v>185</v>
      </c>
      <c r="C5653" t="s">
        <v>186</v>
      </c>
      <c r="D5653" t="s">
        <v>6</v>
      </c>
      <c r="E5653" t="s">
        <v>534</v>
      </c>
      <c r="F5653">
        <v>6</v>
      </c>
      <c r="G5653" s="4">
        <v>28</v>
      </c>
      <c r="H5653" s="4">
        <v>3</v>
      </c>
      <c r="I5653" s="4">
        <v>0</v>
      </c>
      <c r="J5653" s="4">
        <v>0</v>
      </c>
      <c r="K5653" s="4">
        <v>0</v>
      </c>
    </row>
    <row r="5654" spans="1:11">
      <c r="A5654">
        <v>1973</v>
      </c>
      <c r="B5654" t="s">
        <v>263</v>
      </c>
      <c r="C5654" t="s">
        <v>264</v>
      </c>
      <c r="D5654" t="s">
        <v>6</v>
      </c>
      <c r="E5654" t="s">
        <v>534</v>
      </c>
      <c r="F5654">
        <v>3</v>
      </c>
      <c r="G5654" s="4">
        <v>35</v>
      </c>
      <c r="H5654" s="4">
        <v>3</v>
      </c>
      <c r="I5654" s="4">
        <v>0</v>
      </c>
      <c r="J5654" s="4">
        <v>0</v>
      </c>
      <c r="K5654" s="4">
        <v>0</v>
      </c>
    </row>
    <row r="5655" spans="1:11">
      <c r="A5655">
        <v>1974</v>
      </c>
      <c r="B5655" t="s">
        <v>263</v>
      </c>
      <c r="C5655" t="s">
        <v>264</v>
      </c>
      <c r="D5655" t="s">
        <v>6</v>
      </c>
      <c r="E5655" t="s">
        <v>534</v>
      </c>
      <c r="F5655">
        <v>4</v>
      </c>
      <c r="G5655" s="4">
        <v>4</v>
      </c>
      <c r="H5655" s="4">
        <v>0</v>
      </c>
      <c r="I5655" s="4">
        <v>0</v>
      </c>
      <c r="J5655" s="4">
        <v>0</v>
      </c>
      <c r="K5655" s="4">
        <v>0</v>
      </c>
    </row>
    <row r="5656" spans="1:11">
      <c r="A5656">
        <v>1976</v>
      </c>
      <c r="B5656" t="s">
        <v>263</v>
      </c>
      <c r="C5656" t="s">
        <v>264</v>
      </c>
      <c r="D5656" t="s">
        <v>6</v>
      </c>
      <c r="E5656" t="s">
        <v>534</v>
      </c>
      <c r="F5656">
        <v>4</v>
      </c>
      <c r="G5656" s="4">
        <v>13</v>
      </c>
      <c r="H5656" s="4">
        <v>0</v>
      </c>
      <c r="I5656" s="4">
        <v>0</v>
      </c>
      <c r="J5656" s="4">
        <v>0</v>
      </c>
      <c r="K5656" s="4">
        <v>0</v>
      </c>
    </row>
    <row r="5657" spans="1:11">
      <c r="A5657">
        <v>1977</v>
      </c>
      <c r="B5657" t="s">
        <v>263</v>
      </c>
      <c r="C5657" t="s">
        <v>264</v>
      </c>
      <c r="D5657" t="s">
        <v>6</v>
      </c>
      <c r="E5657" t="s">
        <v>534</v>
      </c>
      <c r="F5657">
        <v>3</v>
      </c>
      <c r="G5657" s="4">
        <v>7</v>
      </c>
      <c r="H5657" s="4">
        <v>0</v>
      </c>
      <c r="I5657" s="4">
        <v>0</v>
      </c>
      <c r="J5657" s="4">
        <v>0</v>
      </c>
      <c r="K5657" s="4">
        <v>0</v>
      </c>
    </row>
    <row r="5658" spans="1:11">
      <c r="A5658">
        <v>1978</v>
      </c>
      <c r="B5658" t="s">
        <v>263</v>
      </c>
      <c r="C5658" t="s">
        <v>264</v>
      </c>
      <c r="D5658" t="s">
        <v>6</v>
      </c>
      <c r="E5658" t="s">
        <v>534</v>
      </c>
      <c r="F5658">
        <v>3</v>
      </c>
      <c r="G5658" s="4">
        <v>14</v>
      </c>
      <c r="H5658" s="4">
        <v>0</v>
      </c>
      <c r="I5658" s="4">
        <v>0</v>
      </c>
      <c r="J5658" s="4">
        <v>0</v>
      </c>
      <c r="K5658" s="4">
        <v>0</v>
      </c>
    </row>
    <row r="5659" spans="1:11">
      <c r="A5659">
        <v>1984</v>
      </c>
      <c r="B5659" t="s">
        <v>263</v>
      </c>
      <c r="C5659" t="s">
        <v>264</v>
      </c>
      <c r="D5659" t="s">
        <v>6</v>
      </c>
      <c r="E5659" t="s">
        <v>694</v>
      </c>
      <c r="F5659">
        <v>4</v>
      </c>
      <c r="G5659" s="4">
        <v>12</v>
      </c>
      <c r="H5659" s="4">
        <v>0</v>
      </c>
      <c r="I5659" s="4">
        <v>0</v>
      </c>
      <c r="J5659" s="4">
        <v>0</v>
      </c>
      <c r="K5659" s="4">
        <v>0</v>
      </c>
    </row>
    <row r="5660" spans="1:11">
      <c r="A5660">
        <v>1990</v>
      </c>
      <c r="B5660" t="s">
        <v>263</v>
      </c>
      <c r="C5660" t="s">
        <v>264</v>
      </c>
      <c r="D5660" t="s">
        <v>6</v>
      </c>
      <c r="E5660" t="s">
        <v>978</v>
      </c>
      <c r="F5660">
        <v>2</v>
      </c>
      <c r="G5660" s="4">
        <v>14</v>
      </c>
      <c r="H5660" s="4">
        <v>40</v>
      </c>
      <c r="I5660" s="4">
        <v>40</v>
      </c>
      <c r="J5660" s="4">
        <v>0</v>
      </c>
      <c r="K5660" s="4">
        <v>0</v>
      </c>
    </row>
    <row r="5661" spans="1:11">
      <c r="A5661">
        <v>1991</v>
      </c>
      <c r="B5661" t="s">
        <v>263</v>
      </c>
      <c r="C5661" t="s">
        <v>264</v>
      </c>
      <c r="D5661" t="s">
        <v>6</v>
      </c>
      <c r="E5661" t="s">
        <v>6</v>
      </c>
      <c r="F5661">
        <v>4</v>
      </c>
      <c r="G5661" s="4">
        <v>8</v>
      </c>
      <c r="H5661" s="4">
        <v>0</v>
      </c>
      <c r="I5661" s="4">
        <v>0</v>
      </c>
      <c r="J5661" s="4">
        <v>0</v>
      </c>
      <c r="K5661" s="4">
        <v>0</v>
      </c>
    </row>
    <row r="5662" spans="1:11">
      <c r="A5662">
        <v>1996</v>
      </c>
      <c r="B5662" t="s">
        <v>263</v>
      </c>
      <c r="C5662" t="s">
        <v>264</v>
      </c>
      <c r="D5662" t="s">
        <v>6</v>
      </c>
      <c r="E5662" t="s">
        <v>978</v>
      </c>
      <c r="F5662">
        <v>2</v>
      </c>
      <c r="G5662" s="4">
        <v>2</v>
      </c>
      <c r="H5662" s="4">
        <v>0</v>
      </c>
      <c r="I5662" s="4">
        <v>2</v>
      </c>
      <c r="J5662" s="4">
        <v>0</v>
      </c>
      <c r="K5662" s="4">
        <v>0</v>
      </c>
    </row>
    <row r="5663" spans="1:11">
      <c r="A5663">
        <v>2001</v>
      </c>
      <c r="B5663" t="s">
        <v>263</v>
      </c>
      <c r="C5663" t="s">
        <v>264</v>
      </c>
      <c r="D5663" t="s">
        <v>6</v>
      </c>
      <c r="E5663" t="s">
        <v>6</v>
      </c>
      <c r="F5663">
        <v>4</v>
      </c>
      <c r="G5663" s="4">
        <v>11.14569536423841</v>
      </c>
      <c r="H5663" s="4">
        <v>0</v>
      </c>
      <c r="I5663" s="4">
        <v>0</v>
      </c>
      <c r="J5663" s="4">
        <v>0</v>
      </c>
      <c r="K5663" s="4">
        <v>0</v>
      </c>
    </row>
    <row r="5664" spans="1:11">
      <c r="A5664">
        <v>1971</v>
      </c>
      <c r="B5664" t="s">
        <v>241</v>
      </c>
      <c r="C5664" t="s">
        <v>242</v>
      </c>
      <c r="D5664" t="s">
        <v>6</v>
      </c>
      <c r="E5664" t="s">
        <v>534</v>
      </c>
      <c r="F5664">
        <v>4</v>
      </c>
      <c r="G5664" s="4">
        <v>97</v>
      </c>
      <c r="H5664" s="4">
        <v>9</v>
      </c>
      <c r="I5664" s="4">
        <v>0</v>
      </c>
      <c r="J5664" s="4">
        <v>0</v>
      </c>
      <c r="K5664" s="4">
        <v>0</v>
      </c>
    </row>
    <row r="5665" spans="1:11">
      <c r="A5665">
        <v>1972</v>
      </c>
      <c r="B5665" t="s">
        <v>241</v>
      </c>
      <c r="C5665" t="s">
        <v>242</v>
      </c>
      <c r="D5665" t="s">
        <v>6</v>
      </c>
      <c r="E5665" t="s">
        <v>534</v>
      </c>
      <c r="F5665">
        <v>3</v>
      </c>
      <c r="G5665" s="4">
        <v>75</v>
      </c>
      <c r="H5665" s="4">
        <v>0</v>
      </c>
      <c r="I5665" s="4">
        <v>0</v>
      </c>
      <c r="J5665" s="4">
        <v>0</v>
      </c>
      <c r="K5665" s="4">
        <v>0</v>
      </c>
    </row>
    <row r="5666" spans="1:11">
      <c r="A5666">
        <v>1978</v>
      </c>
      <c r="B5666" t="s">
        <v>241</v>
      </c>
      <c r="C5666" t="s">
        <v>242</v>
      </c>
      <c r="D5666" t="s">
        <v>6</v>
      </c>
      <c r="E5666" t="s">
        <v>534</v>
      </c>
      <c r="F5666">
        <v>10</v>
      </c>
      <c r="G5666" s="4">
        <v>75</v>
      </c>
      <c r="H5666" s="4">
        <v>0</v>
      </c>
      <c r="I5666" s="4">
        <v>0</v>
      </c>
      <c r="J5666" s="4">
        <v>0</v>
      </c>
      <c r="K5666" s="4">
        <v>0</v>
      </c>
    </row>
    <row r="5667" spans="1:11">
      <c r="A5667">
        <v>1981</v>
      </c>
      <c r="B5667" t="s">
        <v>241</v>
      </c>
      <c r="C5667" t="s">
        <v>242</v>
      </c>
      <c r="D5667" t="s">
        <v>6</v>
      </c>
      <c r="E5667" t="s">
        <v>534</v>
      </c>
      <c r="F5667">
        <v>3</v>
      </c>
      <c r="G5667" s="4">
        <v>14</v>
      </c>
      <c r="H5667" s="4">
        <v>0</v>
      </c>
      <c r="I5667" s="4">
        <v>7</v>
      </c>
      <c r="J5667" s="4">
        <v>0</v>
      </c>
      <c r="K5667" s="4">
        <v>0</v>
      </c>
    </row>
    <row r="5668" spans="1:11">
      <c r="A5668">
        <v>1984</v>
      </c>
      <c r="B5668" t="s">
        <v>241</v>
      </c>
      <c r="C5668" t="s">
        <v>242</v>
      </c>
      <c r="D5668" t="s">
        <v>6</v>
      </c>
      <c r="E5668" t="s">
        <v>537</v>
      </c>
      <c r="F5668">
        <v>4</v>
      </c>
      <c r="G5668" s="4">
        <v>8</v>
      </c>
      <c r="H5668" s="4">
        <v>0</v>
      </c>
      <c r="I5668" s="4">
        <v>0</v>
      </c>
      <c r="J5668" s="4">
        <v>0</v>
      </c>
      <c r="K5668" s="4">
        <v>0</v>
      </c>
    </row>
    <row r="5669" spans="1:11">
      <c r="A5669">
        <v>1987</v>
      </c>
      <c r="B5669" t="s">
        <v>241</v>
      </c>
      <c r="C5669" t="s">
        <v>242</v>
      </c>
      <c r="D5669" t="s">
        <v>6</v>
      </c>
      <c r="E5669" t="s">
        <v>978</v>
      </c>
      <c r="F5669">
        <v>4</v>
      </c>
      <c r="G5669" s="4">
        <v>19</v>
      </c>
      <c r="H5669" s="4">
        <v>0</v>
      </c>
      <c r="I5669" s="4">
        <v>2</v>
      </c>
      <c r="J5669" s="4">
        <v>0</v>
      </c>
      <c r="K5669" s="4">
        <v>0</v>
      </c>
    </row>
    <row r="5670" spans="1:11">
      <c r="A5670">
        <v>1987</v>
      </c>
      <c r="B5670" t="s">
        <v>241</v>
      </c>
      <c r="C5670" t="s">
        <v>242</v>
      </c>
      <c r="D5670" t="s">
        <v>6</v>
      </c>
      <c r="E5670" t="s">
        <v>976</v>
      </c>
      <c r="F5670">
        <v>2</v>
      </c>
      <c r="G5670" s="4">
        <v>2</v>
      </c>
      <c r="H5670" s="4">
        <v>0</v>
      </c>
      <c r="I5670" s="4">
        <v>11</v>
      </c>
      <c r="J5670" s="4">
        <v>0</v>
      </c>
      <c r="K5670" s="4">
        <v>0</v>
      </c>
    </row>
    <row r="5671" spans="1:11">
      <c r="A5671">
        <v>1988</v>
      </c>
      <c r="B5671" t="s">
        <v>241</v>
      </c>
      <c r="C5671" t="s">
        <v>242</v>
      </c>
      <c r="D5671" t="s">
        <v>6</v>
      </c>
      <c r="E5671" t="s">
        <v>978</v>
      </c>
      <c r="F5671">
        <v>2</v>
      </c>
      <c r="G5671" s="4">
        <v>2</v>
      </c>
      <c r="H5671" s="4">
        <v>0</v>
      </c>
      <c r="I5671" s="4">
        <v>10</v>
      </c>
      <c r="J5671" s="4">
        <v>0</v>
      </c>
      <c r="K5671" s="4">
        <v>0</v>
      </c>
    </row>
    <row r="5672" spans="1:11">
      <c r="A5672">
        <v>1988</v>
      </c>
      <c r="B5672" t="s">
        <v>241</v>
      </c>
      <c r="C5672" t="s">
        <v>242</v>
      </c>
      <c r="D5672" t="s">
        <v>6</v>
      </c>
      <c r="E5672" t="s">
        <v>6</v>
      </c>
      <c r="F5672">
        <v>13</v>
      </c>
      <c r="G5672" s="4">
        <v>27</v>
      </c>
      <c r="H5672" s="4">
        <v>0</v>
      </c>
      <c r="I5672" s="4">
        <v>27</v>
      </c>
      <c r="J5672" s="4">
        <v>0</v>
      </c>
      <c r="K5672" s="4">
        <v>0</v>
      </c>
    </row>
    <row r="5673" spans="1:11">
      <c r="A5673">
        <v>1989</v>
      </c>
      <c r="B5673" t="s">
        <v>241</v>
      </c>
      <c r="C5673" t="s">
        <v>242</v>
      </c>
      <c r="D5673" t="s">
        <v>6</v>
      </c>
      <c r="E5673" t="s">
        <v>978</v>
      </c>
      <c r="F5673">
        <v>16</v>
      </c>
      <c r="G5673" s="4">
        <v>62</v>
      </c>
      <c r="H5673" s="4">
        <v>0</v>
      </c>
      <c r="I5673" s="4">
        <v>120</v>
      </c>
      <c r="J5673" s="4">
        <v>0</v>
      </c>
      <c r="K5673" s="4">
        <v>6</v>
      </c>
    </row>
    <row r="5674" spans="1:11">
      <c r="A5674">
        <v>1989</v>
      </c>
      <c r="B5674" t="s">
        <v>241</v>
      </c>
      <c r="C5674" t="s">
        <v>242</v>
      </c>
      <c r="D5674" t="s">
        <v>6</v>
      </c>
      <c r="E5674" t="s">
        <v>977</v>
      </c>
      <c r="F5674">
        <v>4</v>
      </c>
      <c r="G5674" s="4">
        <v>15</v>
      </c>
      <c r="H5674" s="4">
        <v>0</v>
      </c>
      <c r="I5674" s="4">
        <v>15</v>
      </c>
      <c r="J5674" s="4">
        <v>0</v>
      </c>
      <c r="K5674" s="4">
        <v>0</v>
      </c>
    </row>
    <row r="5675" spans="1:11">
      <c r="A5675">
        <v>1989</v>
      </c>
      <c r="B5675" t="s">
        <v>241</v>
      </c>
      <c r="C5675" t="s">
        <v>242</v>
      </c>
      <c r="D5675" t="s">
        <v>6</v>
      </c>
      <c r="E5675" t="s">
        <v>976</v>
      </c>
      <c r="F5675">
        <v>8</v>
      </c>
      <c r="G5675" s="4">
        <v>34</v>
      </c>
      <c r="H5675" s="4">
        <v>0</v>
      </c>
      <c r="I5675" s="4">
        <v>108</v>
      </c>
      <c r="J5675" s="4">
        <v>0</v>
      </c>
      <c r="K5675" s="4">
        <v>3</v>
      </c>
    </row>
    <row r="5676" spans="1:11">
      <c r="A5676">
        <v>1990</v>
      </c>
      <c r="B5676" t="s">
        <v>241</v>
      </c>
      <c r="C5676" t="s">
        <v>242</v>
      </c>
      <c r="D5676" t="s">
        <v>6</v>
      </c>
      <c r="E5676" t="s">
        <v>978</v>
      </c>
      <c r="F5676">
        <v>20</v>
      </c>
      <c r="G5676" s="4">
        <v>68</v>
      </c>
      <c r="H5676" s="4">
        <v>10</v>
      </c>
      <c r="I5676" s="4">
        <v>117</v>
      </c>
      <c r="J5676" s="4">
        <v>0</v>
      </c>
      <c r="K5676" s="4">
        <v>16</v>
      </c>
    </row>
    <row r="5677" spans="1:11">
      <c r="A5677">
        <v>1990</v>
      </c>
      <c r="B5677" t="s">
        <v>241</v>
      </c>
      <c r="C5677" t="s">
        <v>242</v>
      </c>
      <c r="D5677" t="s">
        <v>6</v>
      </c>
      <c r="E5677" t="s">
        <v>537</v>
      </c>
      <c r="F5677">
        <v>8</v>
      </c>
      <c r="G5677" s="4">
        <v>20</v>
      </c>
      <c r="H5677" s="4">
        <v>0</v>
      </c>
      <c r="I5677" s="4">
        <v>56</v>
      </c>
      <c r="J5677" s="4">
        <v>0</v>
      </c>
      <c r="K5677" s="4">
        <v>0</v>
      </c>
    </row>
    <row r="5678" spans="1:11">
      <c r="A5678">
        <v>1990</v>
      </c>
      <c r="B5678" t="s">
        <v>241</v>
      </c>
      <c r="C5678" t="s">
        <v>242</v>
      </c>
      <c r="D5678" t="s">
        <v>6</v>
      </c>
      <c r="E5678" t="s">
        <v>976</v>
      </c>
      <c r="F5678">
        <v>7</v>
      </c>
      <c r="G5678" s="4">
        <v>27</v>
      </c>
      <c r="H5678" s="4">
        <v>2</v>
      </c>
      <c r="I5678" s="4">
        <v>39</v>
      </c>
      <c r="J5678" s="4">
        <v>0</v>
      </c>
      <c r="K5678" s="4">
        <v>5</v>
      </c>
    </row>
    <row r="5679" spans="1:11">
      <c r="A5679">
        <v>1991</v>
      </c>
      <c r="B5679" t="s">
        <v>241</v>
      </c>
      <c r="C5679" t="s">
        <v>242</v>
      </c>
      <c r="D5679" t="s">
        <v>6</v>
      </c>
      <c r="E5679" t="s">
        <v>978</v>
      </c>
      <c r="F5679">
        <v>11</v>
      </c>
      <c r="G5679" s="4">
        <v>22</v>
      </c>
      <c r="H5679" s="4">
        <v>0</v>
      </c>
      <c r="I5679" s="4">
        <v>9</v>
      </c>
      <c r="J5679" s="4">
        <v>0</v>
      </c>
      <c r="K5679" s="4">
        <v>2</v>
      </c>
    </row>
    <row r="5680" spans="1:11">
      <c r="A5680">
        <v>1991</v>
      </c>
      <c r="B5680" t="s">
        <v>241</v>
      </c>
      <c r="C5680" t="s">
        <v>242</v>
      </c>
      <c r="D5680" t="s">
        <v>6</v>
      </c>
      <c r="E5680" t="s">
        <v>6</v>
      </c>
      <c r="F5680">
        <v>4</v>
      </c>
      <c r="G5680" s="4">
        <v>8</v>
      </c>
      <c r="H5680" s="4">
        <v>0</v>
      </c>
      <c r="I5680" s="4">
        <v>0</v>
      </c>
      <c r="J5680" s="4">
        <v>0</v>
      </c>
      <c r="K5680" s="4">
        <v>0</v>
      </c>
    </row>
    <row r="5681" spans="1:11">
      <c r="A5681">
        <v>1991</v>
      </c>
      <c r="B5681" t="s">
        <v>241</v>
      </c>
      <c r="C5681" t="s">
        <v>242</v>
      </c>
      <c r="D5681" t="s">
        <v>6</v>
      </c>
      <c r="E5681" t="s">
        <v>537</v>
      </c>
      <c r="F5681">
        <v>4</v>
      </c>
      <c r="G5681" s="4">
        <v>4</v>
      </c>
      <c r="H5681" s="4">
        <v>0</v>
      </c>
      <c r="I5681" s="4">
        <v>4</v>
      </c>
      <c r="J5681" s="4">
        <v>0</v>
      </c>
      <c r="K5681" s="4">
        <v>0</v>
      </c>
    </row>
    <row r="5682" spans="1:11">
      <c r="A5682">
        <v>1991</v>
      </c>
      <c r="B5682" t="s">
        <v>241</v>
      </c>
      <c r="C5682" t="s">
        <v>242</v>
      </c>
      <c r="D5682" t="s">
        <v>6</v>
      </c>
      <c r="E5682" t="s">
        <v>976</v>
      </c>
      <c r="F5682">
        <v>9</v>
      </c>
      <c r="G5682" s="4">
        <v>19</v>
      </c>
      <c r="H5682" s="4">
        <v>0</v>
      </c>
      <c r="I5682" s="4">
        <v>32</v>
      </c>
      <c r="J5682" s="4">
        <v>0</v>
      </c>
      <c r="K5682" s="4">
        <v>0</v>
      </c>
    </row>
    <row r="5683" spans="1:11">
      <c r="A5683">
        <v>1992</v>
      </c>
      <c r="B5683" t="s">
        <v>241</v>
      </c>
      <c r="C5683" t="s">
        <v>242</v>
      </c>
      <c r="D5683" t="s">
        <v>6</v>
      </c>
      <c r="E5683" t="s">
        <v>978</v>
      </c>
      <c r="F5683">
        <v>18</v>
      </c>
      <c r="G5683" s="4">
        <v>85</v>
      </c>
      <c r="H5683" s="4">
        <v>0</v>
      </c>
      <c r="I5683" s="4">
        <v>29</v>
      </c>
      <c r="J5683" s="4">
        <v>0</v>
      </c>
      <c r="K5683" s="4">
        <v>16</v>
      </c>
    </row>
    <row r="5684" spans="1:11">
      <c r="A5684">
        <v>1992</v>
      </c>
      <c r="B5684" t="s">
        <v>241</v>
      </c>
      <c r="C5684" t="s">
        <v>242</v>
      </c>
      <c r="D5684" t="s">
        <v>6</v>
      </c>
      <c r="E5684" t="s">
        <v>537</v>
      </c>
      <c r="F5684">
        <v>10</v>
      </c>
      <c r="G5684" s="4">
        <v>24</v>
      </c>
      <c r="H5684" s="4">
        <v>0</v>
      </c>
      <c r="I5684" s="4">
        <v>38</v>
      </c>
      <c r="J5684" s="4">
        <v>0</v>
      </c>
      <c r="K5684" s="4">
        <v>0</v>
      </c>
    </row>
    <row r="5685" spans="1:11">
      <c r="A5685">
        <v>1992</v>
      </c>
      <c r="B5685" t="s">
        <v>241</v>
      </c>
      <c r="C5685" t="s">
        <v>242</v>
      </c>
      <c r="D5685" t="s">
        <v>6</v>
      </c>
      <c r="E5685" t="s">
        <v>980</v>
      </c>
      <c r="F5685">
        <v>4</v>
      </c>
      <c r="G5685" s="4">
        <v>4</v>
      </c>
      <c r="H5685" s="4">
        <v>0</v>
      </c>
      <c r="I5685" s="4">
        <v>0</v>
      </c>
      <c r="J5685" s="4">
        <v>0</v>
      </c>
      <c r="K5685" s="4">
        <v>0</v>
      </c>
    </row>
    <row r="5686" spans="1:11">
      <c r="A5686">
        <v>1993</v>
      </c>
      <c r="B5686" t="s">
        <v>241</v>
      </c>
      <c r="C5686" t="s">
        <v>242</v>
      </c>
      <c r="D5686" t="s">
        <v>6</v>
      </c>
      <c r="E5686" t="s">
        <v>978</v>
      </c>
      <c r="F5686">
        <v>8</v>
      </c>
      <c r="G5686" s="4">
        <v>21</v>
      </c>
      <c r="H5686" s="4">
        <v>0</v>
      </c>
      <c r="I5686" s="4">
        <v>10</v>
      </c>
      <c r="J5686" s="4">
        <v>0</v>
      </c>
      <c r="K5686" s="4">
        <v>17</v>
      </c>
    </row>
    <row r="5687" spans="1:11">
      <c r="A5687">
        <v>1993</v>
      </c>
      <c r="B5687" t="s">
        <v>241</v>
      </c>
      <c r="C5687" t="s">
        <v>242</v>
      </c>
      <c r="D5687" t="s">
        <v>6</v>
      </c>
      <c r="E5687" t="s">
        <v>6</v>
      </c>
      <c r="F5687">
        <v>15</v>
      </c>
      <c r="G5687" s="4">
        <v>30</v>
      </c>
      <c r="H5687" s="4">
        <v>0</v>
      </c>
      <c r="I5687" s="4">
        <v>7</v>
      </c>
      <c r="J5687" s="4">
        <v>0</v>
      </c>
      <c r="K5687" s="4">
        <v>0</v>
      </c>
    </row>
    <row r="5688" spans="1:11">
      <c r="A5688">
        <v>1993</v>
      </c>
      <c r="B5688" t="s">
        <v>241</v>
      </c>
      <c r="C5688" t="s">
        <v>242</v>
      </c>
      <c r="D5688" t="s">
        <v>6</v>
      </c>
      <c r="E5688" t="s">
        <v>537</v>
      </c>
      <c r="F5688">
        <v>20</v>
      </c>
      <c r="G5688" s="4">
        <v>65</v>
      </c>
      <c r="H5688" s="4">
        <v>0</v>
      </c>
      <c r="I5688" s="4">
        <v>86</v>
      </c>
      <c r="J5688" s="4">
        <v>0</v>
      </c>
      <c r="K5688" s="4">
        <v>0</v>
      </c>
    </row>
    <row r="5689" spans="1:11">
      <c r="A5689">
        <v>1993</v>
      </c>
      <c r="B5689" t="s">
        <v>241</v>
      </c>
      <c r="C5689" t="s">
        <v>242</v>
      </c>
      <c r="D5689" t="s">
        <v>6</v>
      </c>
      <c r="E5689" t="s">
        <v>976</v>
      </c>
      <c r="F5689">
        <v>2</v>
      </c>
      <c r="G5689" s="4">
        <v>7</v>
      </c>
      <c r="H5689" s="4">
        <v>0</v>
      </c>
      <c r="I5689" s="4">
        <v>0</v>
      </c>
      <c r="J5689" s="4">
        <v>0</v>
      </c>
      <c r="K5689" s="4">
        <v>0</v>
      </c>
    </row>
    <row r="5690" spans="1:11">
      <c r="A5690">
        <v>1994</v>
      </c>
      <c r="B5690" t="s">
        <v>241</v>
      </c>
      <c r="C5690" t="s">
        <v>242</v>
      </c>
      <c r="D5690" t="s">
        <v>6</v>
      </c>
      <c r="E5690" t="s">
        <v>978</v>
      </c>
      <c r="F5690">
        <v>9</v>
      </c>
      <c r="G5690" s="4">
        <v>36</v>
      </c>
      <c r="H5690" s="4">
        <v>0</v>
      </c>
      <c r="I5690" s="4">
        <v>11</v>
      </c>
      <c r="J5690" s="4">
        <v>0</v>
      </c>
      <c r="K5690" s="4">
        <v>0</v>
      </c>
    </row>
    <row r="5691" spans="1:11">
      <c r="A5691">
        <v>1994</v>
      </c>
      <c r="B5691" t="s">
        <v>241</v>
      </c>
      <c r="C5691" t="s">
        <v>242</v>
      </c>
      <c r="D5691" t="s">
        <v>6</v>
      </c>
      <c r="E5691" t="s">
        <v>6</v>
      </c>
      <c r="F5691">
        <v>20</v>
      </c>
      <c r="G5691" s="4">
        <v>36</v>
      </c>
      <c r="H5691" s="4">
        <v>0</v>
      </c>
      <c r="I5691" s="4">
        <v>5</v>
      </c>
      <c r="J5691" s="4">
        <v>0</v>
      </c>
      <c r="K5691" s="4">
        <v>0</v>
      </c>
    </row>
    <row r="5692" spans="1:11">
      <c r="A5692">
        <v>1994</v>
      </c>
      <c r="B5692" t="s">
        <v>241</v>
      </c>
      <c r="C5692" t="s">
        <v>242</v>
      </c>
      <c r="D5692" t="s">
        <v>6</v>
      </c>
      <c r="E5692" t="s">
        <v>537</v>
      </c>
      <c r="F5692">
        <v>5</v>
      </c>
      <c r="G5692" s="4">
        <v>11</v>
      </c>
      <c r="H5692" s="4">
        <v>0</v>
      </c>
      <c r="I5692" s="4">
        <v>5</v>
      </c>
      <c r="J5692" s="4">
        <v>0</v>
      </c>
      <c r="K5692" s="4">
        <v>0</v>
      </c>
    </row>
    <row r="5693" spans="1:11">
      <c r="A5693">
        <v>1994</v>
      </c>
      <c r="B5693" t="s">
        <v>241</v>
      </c>
      <c r="C5693" t="s">
        <v>242</v>
      </c>
      <c r="D5693" t="s">
        <v>6</v>
      </c>
      <c r="E5693" t="s">
        <v>976</v>
      </c>
      <c r="F5693">
        <v>6</v>
      </c>
      <c r="G5693" s="4">
        <v>6</v>
      </c>
      <c r="H5693" s="4">
        <v>0</v>
      </c>
      <c r="I5693" s="4">
        <v>0</v>
      </c>
      <c r="J5693" s="4">
        <v>0</v>
      </c>
      <c r="K5693" s="4">
        <v>0</v>
      </c>
    </row>
    <row r="5694" spans="1:11">
      <c r="A5694">
        <v>1995</v>
      </c>
      <c r="B5694" t="s">
        <v>241</v>
      </c>
      <c r="C5694" t="s">
        <v>242</v>
      </c>
      <c r="D5694" t="s">
        <v>6</v>
      </c>
      <c r="E5694" t="s">
        <v>978</v>
      </c>
      <c r="F5694">
        <v>2</v>
      </c>
      <c r="G5694" s="4">
        <v>12</v>
      </c>
      <c r="H5694" s="4">
        <v>0</v>
      </c>
      <c r="I5694" s="4">
        <v>12</v>
      </c>
      <c r="J5694" s="4">
        <v>0</v>
      </c>
      <c r="K5694" s="4">
        <v>0</v>
      </c>
    </row>
    <row r="5695" spans="1:11">
      <c r="A5695">
        <v>1995</v>
      </c>
      <c r="B5695" t="s">
        <v>241</v>
      </c>
      <c r="C5695" t="s">
        <v>242</v>
      </c>
      <c r="D5695" t="s">
        <v>6</v>
      </c>
      <c r="E5695" t="s">
        <v>6</v>
      </c>
      <c r="F5695">
        <v>6</v>
      </c>
      <c r="G5695" s="4">
        <v>19</v>
      </c>
      <c r="H5695" s="4">
        <v>0</v>
      </c>
      <c r="I5695" s="4">
        <v>3</v>
      </c>
      <c r="J5695" s="4">
        <v>0</v>
      </c>
      <c r="K5695" s="4">
        <v>0</v>
      </c>
    </row>
    <row r="5696" spans="1:11">
      <c r="A5696">
        <v>1995</v>
      </c>
      <c r="B5696" t="s">
        <v>241</v>
      </c>
      <c r="C5696" t="s">
        <v>242</v>
      </c>
      <c r="D5696" t="s">
        <v>6</v>
      </c>
      <c r="E5696" t="s">
        <v>537</v>
      </c>
      <c r="F5696">
        <v>10</v>
      </c>
      <c r="G5696" s="4">
        <v>25</v>
      </c>
      <c r="H5696" s="4">
        <v>0</v>
      </c>
      <c r="I5696" s="4">
        <v>6</v>
      </c>
      <c r="J5696" s="4">
        <v>0</v>
      </c>
      <c r="K5696" s="4">
        <v>0</v>
      </c>
    </row>
    <row r="5697" spans="1:11">
      <c r="A5697">
        <v>1996</v>
      </c>
      <c r="B5697" t="s">
        <v>241</v>
      </c>
      <c r="C5697" t="s">
        <v>242</v>
      </c>
      <c r="D5697" t="s">
        <v>6</v>
      </c>
      <c r="E5697" t="s">
        <v>978</v>
      </c>
      <c r="F5697">
        <v>12</v>
      </c>
      <c r="G5697" s="4">
        <v>22</v>
      </c>
      <c r="H5697" s="4">
        <v>0</v>
      </c>
      <c r="I5697" s="4">
        <v>90</v>
      </c>
      <c r="J5697" s="4">
        <v>0</v>
      </c>
      <c r="K5697" s="4">
        <v>2</v>
      </c>
    </row>
    <row r="5698" spans="1:11">
      <c r="A5698">
        <v>1996</v>
      </c>
      <c r="B5698" t="s">
        <v>241</v>
      </c>
      <c r="C5698" t="s">
        <v>242</v>
      </c>
      <c r="D5698" t="s">
        <v>6</v>
      </c>
      <c r="E5698" t="s">
        <v>6</v>
      </c>
      <c r="F5698">
        <v>3</v>
      </c>
      <c r="G5698" s="4">
        <v>3</v>
      </c>
      <c r="H5698" s="4">
        <v>0</v>
      </c>
      <c r="I5698" s="4">
        <v>3</v>
      </c>
      <c r="J5698" s="4">
        <v>0</v>
      </c>
      <c r="K5698" s="4">
        <v>0</v>
      </c>
    </row>
    <row r="5699" spans="1:11">
      <c r="A5699">
        <v>1996</v>
      </c>
      <c r="B5699" t="s">
        <v>241</v>
      </c>
      <c r="C5699" t="s">
        <v>242</v>
      </c>
      <c r="D5699" t="s">
        <v>6</v>
      </c>
      <c r="E5699" t="s">
        <v>537</v>
      </c>
      <c r="F5699">
        <v>3</v>
      </c>
      <c r="G5699" s="4">
        <v>3</v>
      </c>
      <c r="H5699" s="4">
        <v>0</v>
      </c>
      <c r="I5699" s="4">
        <v>0</v>
      </c>
      <c r="J5699" s="4">
        <v>0</v>
      </c>
      <c r="K5699" s="4">
        <v>0</v>
      </c>
    </row>
    <row r="5700" spans="1:11">
      <c r="A5700">
        <v>1997</v>
      </c>
      <c r="B5700" t="s">
        <v>241</v>
      </c>
      <c r="C5700" t="s">
        <v>242</v>
      </c>
      <c r="D5700" t="s">
        <v>6</v>
      </c>
      <c r="E5700" t="s">
        <v>978</v>
      </c>
      <c r="F5700">
        <v>9</v>
      </c>
      <c r="G5700" s="4">
        <v>23.002183406113538</v>
      </c>
      <c r="H5700" s="4">
        <v>0</v>
      </c>
      <c r="I5700" s="4">
        <v>147.21397379912665</v>
      </c>
      <c r="J5700" s="4">
        <v>0</v>
      </c>
      <c r="K5700" s="4">
        <v>0</v>
      </c>
    </row>
    <row r="5701" spans="1:11">
      <c r="A5701">
        <v>1997</v>
      </c>
      <c r="B5701" t="s">
        <v>241</v>
      </c>
      <c r="C5701" t="s">
        <v>242</v>
      </c>
      <c r="D5701" t="s">
        <v>6</v>
      </c>
      <c r="E5701" t="s">
        <v>6</v>
      </c>
      <c r="F5701">
        <v>6</v>
      </c>
      <c r="G5701" s="4">
        <v>19.070958302852961</v>
      </c>
      <c r="H5701" s="4">
        <v>0</v>
      </c>
      <c r="I5701" s="4">
        <v>0</v>
      </c>
      <c r="J5701" s="4">
        <v>0</v>
      </c>
      <c r="K5701" s="4">
        <v>0</v>
      </c>
    </row>
    <row r="5702" spans="1:11">
      <c r="A5702">
        <v>1997</v>
      </c>
      <c r="B5702" t="s">
        <v>241</v>
      </c>
      <c r="C5702" t="s">
        <v>242</v>
      </c>
      <c r="D5702" t="s">
        <v>6</v>
      </c>
      <c r="E5702" t="s">
        <v>537</v>
      </c>
      <c r="F5702">
        <v>3</v>
      </c>
      <c r="G5702" s="4">
        <v>9.0553278688524586</v>
      </c>
      <c r="H5702" s="4">
        <v>0</v>
      </c>
      <c r="I5702" s="4">
        <v>0</v>
      </c>
      <c r="J5702" s="4">
        <v>0</v>
      </c>
      <c r="K5702" s="4">
        <v>0</v>
      </c>
    </row>
    <row r="5703" spans="1:11">
      <c r="A5703">
        <v>1997</v>
      </c>
      <c r="B5703" t="s">
        <v>241</v>
      </c>
      <c r="C5703" t="s">
        <v>242</v>
      </c>
      <c r="D5703" t="s">
        <v>6</v>
      </c>
      <c r="E5703" t="s">
        <v>662</v>
      </c>
      <c r="F5703">
        <v>2</v>
      </c>
      <c r="G5703" s="4">
        <v>2.3841463414634148</v>
      </c>
      <c r="H5703" s="4">
        <v>0</v>
      </c>
      <c r="I5703" s="4">
        <v>0</v>
      </c>
      <c r="J5703" s="4">
        <v>0</v>
      </c>
      <c r="K5703" s="4">
        <v>0</v>
      </c>
    </row>
    <row r="5704" spans="1:11">
      <c r="A5704">
        <v>1998</v>
      </c>
      <c r="B5704" t="s">
        <v>241</v>
      </c>
      <c r="C5704" t="s">
        <v>242</v>
      </c>
      <c r="D5704" t="s">
        <v>6</v>
      </c>
      <c r="E5704" t="s">
        <v>978</v>
      </c>
      <c r="F5704">
        <v>24</v>
      </c>
      <c r="G5704" s="4">
        <v>131.94225721784775</v>
      </c>
      <c r="H5704" s="4">
        <v>0</v>
      </c>
      <c r="I5704" s="4">
        <v>77.965879265091857</v>
      </c>
      <c r="J5704" s="4">
        <v>0</v>
      </c>
      <c r="K5704" s="4">
        <v>0</v>
      </c>
    </row>
    <row r="5705" spans="1:11">
      <c r="A5705">
        <v>1998</v>
      </c>
      <c r="B5705" t="s">
        <v>241</v>
      </c>
      <c r="C5705" t="s">
        <v>242</v>
      </c>
      <c r="D5705" t="s">
        <v>6</v>
      </c>
      <c r="E5705" t="s">
        <v>6</v>
      </c>
      <c r="F5705">
        <v>19</v>
      </c>
      <c r="G5705" s="4">
        <v>33.648793565683647</v>
      </c>
      <c r="H5705" s="4">
        <v>0</v>
      </c>
      <c r="I5705" s="4">
        <v>33.648793565683647</v>
      </c>
      <c r="J5705" s="4">
        <v>0</v>
      </c>
      <c r="K5705" s="4">
        <v>0</v>
      </c>
    </row>
    <row r="5706" spans="1:11">
      <c r="A5706">
        <v>1998</v>
      </c>
      <c r="B5706" t="s">
        <v>241</v>
      </c>
      <c r="C5706" t="s">
        <v>242</v>
      </c>
      <c r="D5706" t="s">
        <v>6</v>
      </c>
      <c r="E5706" t="s">
        <v>537</v>
      </c>
      <c r="F5706">
        <v>4</v>
      </c>
      <c r="G5706" s="4">
        <v>17.317972350230416</v>
      </c>
      <c r="H5706" s="4">
        <v>0</v>
      </c>
      <c r="I5706" s="4">
        <v>17.317972350230416</v>
      </c>
      <c r="J5706" s="4">
        <v>0</v>
      </c>
      <c r="K5706" s="4">
        <v>0</v>
      </c>
    </row>
    <row r="5707" spans="1:11">
      <c r="A5707">
        <v>1999</v>
      </c>
      <c r="B5707" t="s">
        <v>241</v>
      </c>
      <c r="C5707" t="s">
        <v>242</v>
      </c>
      <c r="D5707" t="s">
        <v>6</v>
      </c>
      <c r="E5707" t="s">
        <v>978</v>
      </c>
      <c r="F5707">
        <v>28</v>
      </c>
      <c r="G5707" s="4">
        <v>196.82226211849195</v>
      </c>
      <c r="H5707" s="4">
        <v>0</v>
      </c>
      <c r="I5707" s="4">
        <v>113.94973070017953</v>
      </c>
      <c r="J5707" s="4">
        <v>0</v>
      </c>
      <c r="K5707" s="4">
        <v>0</v>
      </c>
    </row>
    <row r="5708" spans="1:11">
      <c r="A5708">
        <v>1999</v>
      </c>
      <c r="B5708" t="s">
        <v>241</v>
      </c>
      <c r="C5708" t="s">
        <v>242</v>
      </c>
      <c r="D5708" t="s">
        <v>6</v>
      </c>
      <c r="E5708" t="s">
        <v>6</v>
      </c>
      <c r="F5708">
        <v>4</v>
      </c>
      <c r="G5708" s="4">
        <v>33.572727272727271</v>
      </c>
      <c r="H5708" s="4">
        <v>0</v>
      </c>
      <c r="I5708" s="4">
        <v>62.948863636363633</v>
      </c>
      <c r="J5708" s="4">
        <v>0</v>
      </c>
      <c r="K5708" s="4">
        <v>0</v>
      </c>
    </row>
    <row r="5709" spans="1:11">
      <c r="A5709">
        <v>2000</v>
      </c>
      <c r="B5709" t="s">
        <v>241</v>
      </c>
      <c r="C5709" t="s">
        <v>242</v>
      </c>
      <c r="D5709" t="s">
        <v>6</v>
      </c>
      <c r="E5709" t="s">
        <v>978</v>
      </c>
      <c r="F5709">
        <v>12</v>
      </c>
      <c r="G5709" s="4">
        <v>97.6715566422168</v>
      </c>
      <c r="H5709" s="4">
        <v>0</v>
      </c>
      <c r="I5709" s="4">
        <v>59.555827220863897</v>
      </c>
      <c r="J5709" s="4">
        <v>0</v>
      </c>
      <c r="K5709" s="4">
        <v>0</v>
      </c>
    </row>
    <row r="5710" spans="1:11">
      <c r="A5710">
        <v>2000</v>
      </c>
      <c r="B5710" t="s">
        <v>241</v>
      </c>
      <c r="C5710" t="s">
        <v>242</v>
      </c>
      <c r="D5710" t="s">
        <v>6</v>
      </c>
      <c r="E5710" t="s">
        <v>6</v>
      </c>
      <c r="F5710">
        <v>9</v>
      </c>
      <c r="G5710" s="4">
        <v>13.830750893921333</v>
      </c>
      <c r="H5710" s="4">
        <v>0</v>
      </c>
      <c r="I5710" s="4">
        <v>0</v>
      </c>
      <c r="J5710" s="4">
        <v>0</v>
      </c>
      <c r="K5710" s="4">
        <v>0</v>
      </c>
    </row>
    <row r="5711" spans="1:11">
      <c r="A5711">
        <v>2001</v>
      </c>
      <c r="B5711" t="s">
        <v>241</v>
      </c>
      <c r="C5711" t="s">
        <v>242</v>
      </c>
      <c r="D5711" t="s">
        <v>6</v>
      </c>
      <c r="E5711" t="s">
        <v>978</v>
      </c>
      <c r="F5711">
        <v>6</v>
      </c>
      <c r="G5711" s="4">
        <v>72.646153846153851</v>
      </c>
      <c r="H5711" s="4">
        <v>0</v>
      </c>
      <c r="I5711" s="4">
        <v>6.0538461538461545</v>
      </c>
      <c r="J5711" s="4">
        <v>0</v>
      </c>
      <c r="K5711" s="4">
        <v>0</v>
      </c>
    </row>
    <row r="5712" spans="1:11">
      <c r="A5712">
        <v>2001</v>
      </c>
      <c r="B5712" t="s">
        <v>241</v>
      </c>
      <c r="C5712" t="s">
        <v>242</v>
      </c>
      <c r="D5712" t="s">
        <v>6</v>
      </c>
      <c r="E5712" t="s">
        <v>6</v>
      </c>
      <c r="F5712">
        <v>11</v>
      </c>
      <c r="G5712" s="4">
        <v>40.867549668874169</v>
      </c>
      <c r="H5712" s="4">
        <v>0</v>
      </c>
      <c r="I5712" s="4">
        <v>3.7152317880794703</v>
      </c>
      <c r="J5712" s="4">
        <v>0</v>
      </c>
      <c r="K5712" s="4">
        <v>0</v>
      </c>
    </row>
    <row r="5713" spans="1:11">
      <c r="A5713">
        <v>2002</v>
      </c>
      <c r="B5713" t="s">
        <v>241</v>
      </c>
      <c r="C5713" t="s">
        <v>242</v>
      </c>
      <c r="D5713" t="s">
        <v>6</v>
      </c>
      <c r="E5713" t="s">
        <v>978</v>
      </c>
      <c r="F5713">
        <v>6</v>
      </c>
      <c r="G5713" s="4">
        <v>30.703012912482066</v>
      </c>
      <c r="H5713" s="4">
        <v>0</v>
      </c>
      <c r="I5713" s="4">
        <v>0</v>
      </c>
      <c r="J5713" s="4">
        <v>0</v>
      </c>
      <c r="K5713" s="4">
        <v>0</v>
      </c>
    </row>
    <row r="5714" spans="1:11">
      <c r="A5714">
        <v>2002</v>
      </c>
      <c r="B5714" t="s">
        <v>241</v>
      </c>
      <c r="C5714" t="s">
        <v>242</v>
      </c>
      <c r="D5714" t="s">
        <v>6</v>
      </c>
      <c r="E5714" t="s">
        <v>6</v>
      </c>
      <c r="F5714">
        <v>3</v>
      </c>
      <c r="G5714" s="4">
        <v>16.772076372315034</v>
      </c>
      <c r="H5714" s="4">
        <v>0</v>
      </c>
      <c r="I5714" s="4">
        <v>16.772076372315034</v>
      </c>
      <c r="J5714" s="4">
        <v>0</v>
      </c>
      <c r="K5714" s="4">
        <v>0</v>
      </c>
    </row>
    <row r="5715" spans="1:11">
      <c r="A5715">
        <v>2002</v>
      </c>
      <c r="B5715" t="s">
        <v>241</v>
      </c>
      <c r="C5715" t="s">
        <v>242</v>
      </c>
      <c r="D5715" t="s">
        <v>6</v>
      </c>
      <c r="E5715" t="s">
        <v>537</v>
      </c>
      <c r="F5715">
        <v>4</v>
      </c>
      <c r="G5715" s="4">
        <v>14.629383886255924</v>
      </c>
      <c r="H5715" s="4">
        <v>0</v>
      </c>
      <c r="I5715" s="4">
        <v>3.6573459715639811</v>
      </c>
      <c r="J5715" s="4">
        <v>0</v>
      </c>
      <c r="K5715" s="4">
        <v>0</v>
      </c>
    </row>
    <row r="5716" spans="1:11">
      <c r="A5716">
        <v>2003</v>
      </c>
      <c r="B5716" t="s">
        <v>241</v>
      </c>
      <c r="C5716" t="s">
        <v>242</v>
      </c>
      <c r="D5716" t="s">
        <v>6</v>
      </c>
      <c r="E5716" t="s">
        <v>978</v>
      </c>
      <c r="F5716">
        <v>4</v>
      </c>
      <c r="G5716" s="4">
        <v>6.6547155105222142</v>
      </c>
      <c r="H5716" s="4">
        <v>0</v>
      </c>
      <c r="I5716" s="4">
        <v>4.4364770070148092</v>
      </c>
      <c r="J5716" s="4">
        <v>0</v>
      </c>
      <c r="K5716" s="4">
        <v>0</v>
      </c>
    </row>
    <row r="5717" spans="1:11">
      <c r="A5717">
        <v>2004</v>
      </c>
      <c r="B5717" t="s">
        <v>241</v>
      </c>
      <c r="C5717" t="s">
        <v>242</v>
      </c>
      <c r="D5717" t="s">
        <v>6</v>
      </c>
      <c r="E5717" t="s">
        <v>978</v>
      </c>
      <c r="F5717">
        <v>2</v>
      </c>
      <c r="G5717" s="4">
        <v>2.4643143544506816</v>
      </c>
      <c r="H5717" s="4">
        <v>0</v>
      </c>
      <c r="I5717" s="4">
        <v>0</v>
      </c>
      <c r="J5717" s="4">
        <v>0</v>
      </c>
      <c r="K5717" s="4">
        <v>0</v>
      </c>
    </row>
    <row r="5718" spans="1:11">
      <c r="A5718">
        <v>1990</v>
      </c>
      <c r="B5718" t="s">
        <v>321</v>
      </c>
      <c r="C5718" t="s">
        <v>322</v>
      </c>
      <c r="D5718" t="s">
        <v>6</v>
      </c>
      <c r="E5718" t="s">
        <v>6</v>
      </c>
      <c r="F5718">
        <v>5</v>
      </c>
      <c r="G5718" s="4">
        <v>5</v>
      </c>
      <c r="H5718" s="4">
        <v>0</v>
      </c>
      <c r="I5718" s="4">
        <v>0</v>
      </c>
      <c r="J5718" s="4">
        <v>0</v>
      </c>
      <c r="K5718" s="4">
        <v>0</v>
      </c>
    </row>
    <row r="5719" spans="1:11">
      <c r="A5719">
        <v>1993</v>
      </c>
      <c r="B5719" t="s">
        <v>321</v>
      </c>
      <c r="C5719" t="s">
        <v>322</v>
      </c>
      <c r="D5719" t="s">
        <v>6</v>
      </c>
      <c r="E5719" t="s">
        <v>6</v>
      </c>
      <c r="F5719">
        <v>4</v>
      </c>
      <c r="G5719" s="4">
        <v>4</v>
      </c>
      <c r="H5719" s="4">
        <v>0</v>
      </c>
      <c r="I5719" s="4">
        <v>0</v>
      </c>
      <c r="J5719" s="4">
        <v>0</v>
      </c>
      <c r="K5719" s="4">
        <v>0</v>
      </c>
    </row>
    <row r="5720" spans="1:11">
      <c r="A5720">
        <v>1994</v>
      </c>
      <c r="B5720" t="s">
        <v>321</v>
      </c>
      <c r="C5720" t="s">
        <v>322</v>
      </c>
      <c r="D5720" t="s">
        <v>6</v>
      </c>
      <c r="E5720" t="s">
        <v>6</v>
      </c>
      <c r="F5720">
        <v>5</v>
      </c>
      <c r="G5720" s="4">
        <v>5</v>
      </c>
      <c r="H5720" s="4">
        <v>0</v>
      </c>
      <c r="I5720" s="4">
        <v>5</v>
      </c>
      <c r="J5720" s="4">
        <v>0</v>
      </c>
      <c r="K5720" s="4">
        <v>0</v>
      </c>
    </row>
    <row r="5721" spans="1:11">
      <c r="A5721">
        <v>1998</v>
      </c>
      <c r="B5721" t="s">
        <v>321</v>
      </c>
      <c r="C5721" t="s">
        <v>322</v>
      </c>
      <c r="D5721" t="s">
        <v>6</v>
      </c>
      <c r="E5721" t="s">
        <v>6</v>
      </c>
      <c r="F5721">
        <v>5</v>
      </c>
      <c r="G5721" s="4">
        <v>4.8069705093833779</v>
      </c>
      <c r="H5721" s="4">
        <v>0</v>
      </c>
      <c r="I5721" s="4">
        <v>0</v>
      </c>
      <c r="J5721" s="4">
        <v>0</v>
      </c>
      <c r="K5721" s="4">
        <v>0</v>
      </c>
    </row>
    <row r="5722" spans="1:11">
      <c r="A5722">
        <v>1999</v>
      </c>
      <c r="B5722" t="s">
        <v>321</v>
      </c>
      <c r="C5722" t="s">
        <v>322</v>
      </c>
      <c r="D5722" t="s">
        <v>6</v>
      </c>
      <c r="E5722" t="s">
        <v>6</v>
      </c>
      <c r="F5722">
        <v>4</v>
      </c>
      <c r="G5722" s="4">
        <v>16.786363636363635</v>
      </c>
      <c r="H5722" s="4">
        <v>0</v>
      </c>
      <c r="I5722" s="4">
        <v>0</v>
      </c>
      <c r="J5722" s="4">
        <v>0</v>
      </c>
      <c r="K5722" s="4">
        <v>0</v>
      </c>
    </row>
    <row r="5723" spans="1:11">
      <c r="A5723">
        <v>2001</v>
      </c>
      <c r="B5723" t="s">
        <v>321</v>
      </c>
      <c r="C5723" t="s">
        <v>322</v>
      </c>
      <c r="D5723" t="s">
        <v>6</v>
      </c>
      <c r="E5723" t="s">
        <v>6</v>
      </c>
      <c r="F5723">
        <v>7</v>
      </c>
      <c r="G5723" s="4">
        <v>7.4304635761589406</v>
      </c>
      <c r="H5723" s="4">
        <v>0</v>
      </c>
      <c r="I5723" s="4">
        <v>3.7152317880794703</v>
      </c>
      <c r="J5723" s="4">
        <v>0</v>
      </c>
      <c r="K5723" s="4">
        <v>0</v>
      </c>
    </row>
    <row r="5724" spans="1:11">
      <c r="A5724">
        <v>2004</v>
      </c>
      <c r="B5724" t="s">
        <v>321</v>
      </c>
      <c r="C5724" t="s">
        <v>322</v>
      </c>
      <c r="D5724" t="s">
        <v>6</v>
      </c>
      <c r="E5724" t="s">
        <v>6</v>
      </c>
      <c r="F5724">
        <v>4</v>
      </c>
      <c r="G5724" s="4">
        <v>3.7646153846153845</v>
      </c>
      <c r="H5724" s="4">
        <v>0</v>
      </c>
      <c r="I5724" s="4">
        <v>0</v>
      </c>
      <c r="J5724" s="4">
        <v>0</v>
      </c>
      <c r="K5724" s="4">
        <v>0</v>
      </c>
    </row>
    <row r="5725" spans="1:11">
      <c r="A5725">
        <v>1971</v>
      </c>
      <c r="B5725" t="s">
        <v>243</v>
      </c>
      <c r="C5725" t="s">
        <v>244</v>
      </c>
      <c r="D5725" t="s">
        <v>6</v>
      </c>
      <c r="E5725" t="s">
        <v>534</v>
      </c>
      <c r="F5725">
        <v>4</v>
      </c>
      <c r="G5725" s="4">
        <v>4</v>
      </c>
      <c r="H5725" s="4">
        <v>0</v>
      </c>
      <c r="I5725" s="4">
        <v>0</v>
      </c>
      <c r="J5725" s="4">
        <v>0</v>
      </c>
      <c r="K5725" s="4">
        <v>0</v>
      </c>
    </row>
    <row r="5726" spans="1:11">
      <c r="A5726">
        <v>1983</v>
      </c>
      <c r="B5726" t="s">
        <v>243</v>
      </c>
      <c r="C5726" t="s">
        <v>244</v>
      </c>
      <c r="D5726" t="s">
        <v>6</v>
      </c>
      <c r="E5726" t="s">
        <v>534</v>
      </c>
      <c r="F5726">
        <v>9</v>
      </c>
      <c r="G5726" s="4">
        <v>17</v>
      </c>
      <c r="H5726" s="4">
        <v>0</v>
      </c>
      <c r="I5726" s="4">
        <v>22</v>
      </c>
      <c r="J5726" s="4">
        <v>0</v>
      </c>
      <c r="K5726" s="4">
        <v>0</v>
      </c>
    </row>
    <row r="5727" spans="1:11">
      <c r="A5727">
        <v>1984</v>
      </c>
      <c r="B5727" t="s">
        <v>243</v>
      </c>
      <c r="C5727" t="s">
        <v>244</v>
      </c>
      <c r="D5727" t="s">
        <v>6</v>
      </c>
      <c r="E5727" t="s">
        <v>6</v>
      </c>
      <c r="F5727">
        <v>4</v>
      </c>
      <c r="G5727" s="4">
        <v>4</v>
      </c>
      <c r="H5727" s="4">
        <v>0</v>
      </c>
      <c r="I5727" s="4">
        <v>0</v>
      </c>
      <c r="J5727" s="4">
        <v>0</v>
      </c>
      <c r="K5727" s="4">
        <v>0</v>
      </c>
    </row>
    <row r="5728" spans="1:11">
      <c r="A5728">
        <v>1985</v>
      </c>
      <c r="B5728" t="s">
        <v>243</v>
      </c>
      <c r="C5728" t="s">
        <v>244</v>
      </c>
      <c r="D5728" t="s">
        <v>6</v>
      </c>
      <c r="E5728" t="s">
        <v>6</v>
      </c>
      <c r="F5728">
        <v>3</v>
      </c>
      <c r="G5728" s="4">
        <v>3</v>
      </c>
      <c r="H5728" s="4">
        <v>0</v>
      </c>
      <c r="I5728" s="4">
        <v>0</v>
      </c>
      <c r="J5728" s="4">
        <v>0</v>
      </c>
      <c r="K5728" s="4">
        <v>0</v>
      </c>
    </row>
    <row r="5729" spans="1:11">
      <c r="A5729">
        <v>1987</v>
      </c>
      <c r="B5729" t="s">
        <v>243</v>
      </c>
      <c r="C5729" t="s">
        <v>244</v>
      </c>
      <c r="D5729" t="s">
        <v>6</v>
      </c>
      <c r="E5729" t="s">
        <v>6</v>
      </c>
      <c r="F5729">
        <v>8</v>
      </c>
      <c r="G5729" s="4">
        <v>8</v>
      </c>
      <c r="H5729" s="4">
        <v>0</v>
      </c>
      <c r="I5729" s="4">
        <v>4</v>
      </c>
      <c r="J5729" s="4">
        <v>0</v>
      </c>
      <c r="K5729" s="4">
        <v>0</v>
      </c>
    </row>
    <row r="5730" spans="1:11">
      <c r="A5730">
        <v>1990</v>
      </c>
      <c r="B5730" t="s">
        <v>243</v>
      </c>
      <c r="C5730" t="s">
        <v>244</v>
      </c>
      <c r="D5730" t="s">
        <v>6</v>
      </c>
      <c r="E5730" t="s">
        <v>6</v>
      </c>
      <c r="F5730">
        <v>5</v>
      </c>
      <c r="G5730" s="4">
        <v>19</v>
      </c>
      <c r="H5730" s="4">
        <v>0</v>
      </c>
      <c r="I5730" s="4">
        <v>5</v>
      </c>
      <c r="J5730" s="4">
        <v>0</v>
      </c>
      <c r="K5730" s="4">
        <v>0</v>
      </c>
    </row>
    <row r="5731" spans="1:11">
      <c r="A5731">
        <v>2001</v>
      </c>
      <c r="B5731" t="s">
        <v>243</v>
      </c>
      <c r="C5731" t="s">
        <v>244</v>
      </c>
      <c r="D5731" t="s">
        <v>6</v>
      </c>
      <c r="E5731" t="s">
        <v>6</v>
      </c>
      <c r="F5731">
        <v>4</v>
      </c>
      <c r="G5731" s="4">
        <v>7.4304635761589406</v>
      </c>
      <c r="H5731" s="4">
        <v>0</v>
      </c>
      <c r="I5731" s="4">
        <v>0</v>
      </c>
      <c r="J5731" s="4">
        <v>0</v>
      </c>
      <c r="K5731" s="4">
        <v>0</v>
      </c>
    </row>
    <row r="5732" spans="1:11">
      <c r="A5732">
        <v>1968</v>
      </c>
      <c r="B5732" t="s">
        <v>187</v>
      </c>
      <c r="C5732" t="s">
        <v>188</v>
      </c>
      <c r="D5732" t="s">
        <v>6</v>
      </c>
      <c r="E5732" t="s">
        <v>534</v>
      </c>
      <c r="F5732">
        <v>8</v>
      </c>
      <c r="G5732" s="4">
        <v>28</v>
      </c>
      <c r="H5732" s="4">
        <v>12</v>
      </c>
      <c r="I5732" s="4">
        <v>0</v>
      </c>
      <c r="J5732" s="4">
        <v>0</v>
      </c>
      <c r="K5732" s="4">
        <v>0</v>
      </c>
    </row>
    <row r="5733" spans="1:11">
      <c r="A5733">
        <v>1969</v>
      </c>
      <c r="B5733" t="s">
        <v>187</v>
      </c>
      <c r="C5733" t="s">
        <v>188</v>
      </c>
      <c r="D5733" t="s">
        <v>6</v>
      </c>
      <c r="E5733" t="s">
        <v>534</v>
      </c>
      <c r="F5733">
        <v>9</v>
      </c>
      <c r="G5733" s="4">
        <v>37</v>
      </c>
      <c r="H5733" s="4">
        <v>18</v>
      </c>
      <c r="I5733" s="4">
        <v>0</v>
      </c>
      <c r="J5733" s="4">
        <v>0</v>
      </c>
      <c r="K5733" s="4">
        <v>0</v>
      </c>
    </row>
    <row r="5734" spans="1:11">
      <c r="A5734">
        <v>1970</v>
      </c>
      <c r="B5734" t="s">
        <v>187</v>
      </c>
      <c r="C5734" t="s">
        <v>188</v>
      </c>
      <c r="D5734" t="s">
        <v>6</v>
      </c>
      <c r="E5734" t="s">
        <v>534</v>
      </c>
      <c r="F5734">
        <v>43</v>
      </c>
      <c r="G5734" s="4">
        <v>142</v>
      </c>
      <c r="H5734" s="4">
        <v>104</v>
      </c>
      <c r="I5734" s="4">
        <v>0</v>
      </c>
      <c r="J5734" s="4">
        <v>0</v>
      </c>
      <c r="K5734" s="4">
        <v>0</v>
      </c>
    </row>
    <row r="5735" spans="1:11">
      <c r="A5735">
        <v>1971</v>
      </c>
      <c r="B5735" t="s">
        <v>187</v>
      </c>
      <c r="C5735" t="s">
        <v>188</v>
      </c>
      <c r="D5735" t="s">
        <v>6</v>
      </c>
      <c r="E5735" t="s">
        <v>534</v>
      </c>
      <c r="F5735">
        <v>38</v>
      </c>
      <c r="G5735" s="4">
        <v>87</v>
      </c>
      <c r="H5735" s="4">
        <v>9</v>
      </c>
      <c r="I5735" s="4">
        <v>0</v>
      </c>
      <c r="J5735" s="4">
        <v>0</v>
      </c>
      <c r="K5735" s="4">
        <v>0</v>
      </c>
    </row>
    <row r="5736" spans="1:11">
      <c r="A5736">
        <v>1972</v>
      </c>
      <c r="B5736" t="s">
        <v>187</v>
      </c>
      <c r="C5736" t="s">
        <v>188</v>
      </c>
      <c r="D5736" t="s">
        <v>6</v>
      </c>
      <c r="E5736" t="s">
        <v>534</v>
      </c>
      <c r="F5736">
        <v>33</v>
      </c>
      <c r="G5736" s="4">
        <v>89</v>
      </c>
      <c r="H5736" s="4">
        <v>30</v>
      </c>
      <c r="I5736" s="4">
        <v>7</v>
      </c>
      <c r="J5736" s="4">
        <v>0</v>
      </c>
      <c r="K5736" s="4">
        <v>0</v>
      </c>
    </row>
    <row r="5737" spans="1:11">
      <c r="A5737">
        <v>1973</v>
      </c>
      <c r="B5737" t="s">
        <v>187</v>
      </c>
      <c r="C5737" t="s">
        <v>188</v>
      </c>
      <c r="D5737" t="s">
        <v>6</v>
      </c>
      <c r="E5737" t="s">
        <v>534</v>
      </c>
      <c r="F5737">
        <v>49</v>
      </c>
      <c r="G5737" s="4">
        <v>170</v>
      </c>
      <c r="H5737" s="4">
        <v>67</v>
      </c>
      <c r="I5737" s="4">
        <v>95</v>
      </c>
      <c r="J5737" s="4">
        <v>0</v>
      </c>
      <c r="K5737" s="4">
        <v>0</v>
      </c>
    </row>
    <row r="5738" spans="1:11">
      <c r="A5738">
        <v>1974</v>
      </c>
      <c r="B5738" t="s">
        <v>187</v>
      </c>
      <c r="C5738" t="s">
        <v>188</v>
      </c>
      <c r="D5738" t="s">
        <v>6</v>
      </c>
      <c r="E5738" t="s">
        <v>534</v>
      </c>
      <c r="F5738">
        <v>68</v>
      </c>
      <c r="G5738" s="4">
        <v>231</v>
      </c>
      <c r="H5738" s="4">
        <v>93</v>
      </c>
      <c r="I5738" s="4">
        <v>46</v>
      </c>
      <c r="J5738" s="4">
        <v>0</v>
      </c>
      <c r="K5738" s="4">
        <v>0</v>
      </c>
    </row>
    <row r="5739" spans="1:11">
      <c r="A5739">
        <v>1975</v>
      </c>
      <c r="B5739" t="s">
        <v>187</v>
      </c>
      <c r="C5739" t="s">
        <v>188</v>
      </c>
      <c r="D5739" t="s">
        <v>6</v>
      </c>
      <c r="E5739" t="s">
        <v>534</v>
      </c>
      <c r="F5739">
        <v>23</v>
      </c>
      <c r="G5739" s="4">
        <v>98</v>
      </c>
      <c r="H5739" s="4">
        <v>44</v>
      </c>
      <c r="I5739" s="4">
        <v>51</v>
      </c>
      <c r="J5739" s="4">
        <v>0</v>
      </c>
      <c r="K5739" s="4">
        <v>0</v>
      </c>
    </row>
    <row r="5740" spans="1:11">
      <c r="A5740">
        <v>1976</v>
      </c>
      <c r="B5740" t="s">
        <v>187</v>
      </c>
      <c r="C5740" t="s">
        <v>188</v>
      </c>
      <c r="D5740" t="s">
        <v>6</v>
      </c>
      <c r="E5740" t="s">
        <v>534</v>
      </c>
      <c r="F5740">
        <v>33</v>
      </c>
      <c r="G5740" s="4">
        <v>209</v>
      </c>
      <c r="H5740" s="4">
        <v>24</v>
      </c>
      <c r="I5740" s="4">
        <v>106</v>
      </c>
      <c r="J5740" s="4">
        <v>0</v>
      </c>
      <c r="K5740" s="4">
        <v>0</v>
      </c>
    </row>
    <row r="5741" spans="1:11">
      <c r="A5741">
        <v>1977</v>
      </c>
      <c r="B5741" t="s">
        <v>187</v>
      </c>
      <c r="C5741" t="s">
        <v>188</v>
      </c>
      <c r="D5741" t="s">
        <v>6</v>
      </c>
      <c r="E5741" t="s">
        <v>534</v>
      </c>
      <c r="F5741">
        <v>40</v>
      </c>
      <c r="G5741" s="4">
        <v>194</v>
      </c>
      <c r="H5741" s="4">
        <v>12</v>
      </c>
      <c r="I5741" s="4">
        <v>69</v>
      </c>
      <c r="J5741" s="4">
        <v>0</v>
      </c>
      <c r="K5741" s="4">
        <v>0</v>
      </c>
    </row>
    <row r="5742" spans="1:11">
      <c r="A5742">
        <v>1978</v>
      </c>
      <c r="B5742" t="s">
        <v>187</v>
      </c>
      <c r="C5742" t="s">
        <v>188</v>
      </c>
      <c r="D5742" t="s">
        <v>6</v>
      </c>
      <c r="E5742" t="s">
        <v>534</v>
      </c>
      <c r="F5742">
        <v>42</v>
      </c>
      <c r="G5742" s="4">
        <v>150</v>
      </c>
      <c r="H5742" s="4">
        <v>65</v>
      </c>
      <c r="I5742" s="4">
        <v>233</v>
      </c>
      <c r="J5742" s="4">
        <v>0</v>
      </c>
      <c r="K5742" s="4">
        <v>0</v>
      </c>
    </row>
    <row r="5743" spans="1:11">
      <c r="A5743">
        <v>1979</v>
      </c>
      <c r="B5743" t="s">
        <v>187</v>
      </c>
      <c r="C5743" t="s">
        <v>188</v>
      </c>
      <c r="D5743" t="s">
        <v>6</v>
      </c>
      <c r="E5743" t="s">
        <v>534</v>
      </c>
      <c r="F5743">
        <v>14</v>
      </c>
      <c r="G5743" s="4">
        <v>18</v>
      </c>
      <c r="H5743" s="4">
        <v>0</v>
      </c>
      <c r="I5743" s="4">
        <v>6</v>
      </c>
      <c r="J5743" s="4">
        <v>0</v>
      </c>
      <c r="K5743" s="4">
        <v>0</v>
      </c>
    </row>
    <row r="5744" spans="1:11">
      <c r="A5744">
        <v>1980</v>
      </c>
      <c r="B5744" t="s">
        <v>187</v>
      </c>
      <c r="C5744" t="s">
        <v>188</v>
      </c>
      <c r="D5744" t="s">
        <v>6</v>
      </c>
      <c r="E5744" t="s">
        <v>534</v>
      </c>
      <c r="F5744">
        <v>30</v>
      </c>
      <c r="G5744" s="4">
        <v>228</v>
      </c>
      <c r="H5744" s="4">
        <v>23</v>
      </c>
      <c r="I5744" s="4">
        <v>345</v>
      </c>
      <c r="J5744" s="4">
        <v>0</v>
      </c>
      <c r="K5744" s="4">
        <v>0</v>
      </c>
    </row>
    <row r="5745" spans="1:11">
      <c r="A5745">
        <v>1981</v>
      </c>
      <c r="B5745" t="s">
        <v>187</v>
      </c>
      <c r="C5745" t="s">
        <v>188</v>
      </c>
      <c r="D5745" t="s">
        <v>6</v>
      </c>
      <c r="E5745" t="s">
        <v>534</v>
      </c>
      <c r="F5745">
        <v>39</v>
      </c>
      <c r="G5745" s="4">
        <v>145</v>
      </c>
      <c r="H5745" s="4">
        <v>39</v>
      </c>
      <c r="I5745" s="4">
        <v>111</v>
      </c>
      <c r="J5745" s="4">
        <v>0</v>
      </c>
      <c r="K5745" s="4">
        <v>0</v>
      </c>
    </row>
    <row r="5746" spans="1:11">
      <c r="A5746">
        <v>1982</v>
      </c>
      <c r="B5746" t="s">
        <v>187</v>
      </c>
      <c r="C5746" t="s">
        <v>188</v>
      </c>
      <c r="D5746" t="s">
        <v>6</v>
      </c>
      <c r="E5746" t="s">
        <v>534</v>
      </c>
      <c r="F5746">
        <v>25</v>
      </c>
      <c r="G5746" s="4">
        <v>64</v>
      </c>
      <c r="H5746" s="4">
        <v>12</v>
      </c>
      <c r="I5746" s="4">
        <v>77</v>
      </c>
      <c r="J5746" s="4">
        <v>0</v>
      </c>
      <c r="K5746" s="4">
        <v>0</v>
      </c>
    </row>
    <row r="5747" spans="1:11">
      <c r="A5747">
        <v>1983</v>
      </c>
      <c r="B5747" t="s">
        <v>187</v>
      </c>
      <c r="C5747" t="s">
        <v>188</v>
      </c>
      <c r="D5747" t="s">
        <v>6</v>
      </c>
      <c r="E5747" t="s">
        <v>534</v>
      </c>
      <c r="F5747">
        <v>53</v>
      </c>
      <c r="G5747" s="4">
        <v>191</v>
      </c>
      <c r="H5747" s="4">
        <v>38</v>
      </c>
      <c r="I5747" s="4">
        <v>299</v>
      </c>
      <c r="J5747" s="4">
        <v>0</v>
      </c>
      <c r="K5747" s="4">
        <v>0</v>
      </c>
    </row>
    <row r="5748" spans="1:11">
      <c r="A5748">
        <v>1984</v>
      </c>
      <c r="B5748" t="s">
        <v>187</v>
      </c>
      <c r="C5748" t="s">
        <v>188</v>
      </c>
      <c r="D5748" t="s">
        <v>6</v>
      </c>
      <c r="E5748" t="s">
        <v>6</v>
      </c>
      <c r="F5748">
        <v>94</v>
      </c>
      <c r="G5748" s="4">
        <v>304</v>
      </c>
      <c r="H5748" s="4">
        <v>47</v>
      </c>
      <c r="I5748" s="4">
        <v>385</v>
      </c>
      <c r="J5748" s="4">
        <v>0</v>
      </c>
      <c r="K5748" s="4">
        <v>13</v>
      </c>
    </row>
    <row r="5749" spans="1:11">
      <c r="A5749">
        <v>1984</v>
      </c>
      <c r="B5749" t="s">
        <v>187</v>
      </c>
      <c r="C5749" t="s">
        <v>188</v>
      </c>
      <c r="D5749" t="s">
        <v>6</v>
      </c>
      <c r="E5749" t="s">
        <v>537</v>
      </c>
      <c r="F5749">
        <v>8</v>
      </c>
      <c r="G5749" s="4">
        <v>12</v>
      </c>
      <c r="H5749" s="4">
        <v>4</v>
      </c>
      <c r="I5749" s="4">
        <v>12</v>
      </c>
      <c r="J5749" s="4">
        <v>0</v>
      </c>
      <c r="K5749" s="4">
        <v>0</v>
      </c>
    </row>
    <row r="5750" spans="1:11">
      <c r="A5750">
        <v>1984</v>
      </c>
      <c r="B5750" t="s">
        <v>187</v>
      </c>
      <c r="C5750" t="s">
        <v>188</v>
      </c>
      <c r="D5750" t="s">
        <v>6</v>
      </c>
      <c r="E5750" t="s">
        <v>976</v>
      </c>
      <c r="F5750">
        <v>2</v>
      </c>
      <c r="G5750" s="4">
        <v>7</v>
      </c>
      <c r="H5750" s="4">
        <v>4</v>
      </c>
      <c r="I5750" s="4">
        <v>56</v>
      </c>
      <c r="J5750" s="4">
        <v>0</v>
      </c>
      <c r="K5750" s="4">
        <v>0</v>
      </c>
    </row>
    <row r="5751" spans="1:11">
      <c r="A5751">
        <v>1985</v>
      </c>
      <c r="B5751" t="s">
        <v>187</v>
      </c>
      <c r="C5751" t="s">
        <v>188</v>
      </c>
      <c r="D5751" t="s">
        <v>6</v>
      </c>
      <c r="E5751" t="s">
        <v>978</v>
      </c>
      <c r="F5751">
        <v>2</v>
      </c>
      <c r="G5751" s="4">
        <v>3</v>
      </c>
      <c r="H5751" s="4">
        <v>0</v>
      </c>
      <c r="I5751" s="4">
        <v>2</v>
      </c>
      <c r="J5751" s="4">
        <v>0</v>
      </c>
      <c r="K5751" s="4">
        <v>0</v>
      </c>
    </row>
    <row r="5752" spans="1:11">
      <c r="A5752">
        <v>1985</v>
      </c>
      <c r="B5752" t="s">
        <v>187</v>
      </c>
      <c r="C5752" t="s">
        <v>188</v>
      </c>
      <c r="D5752" t="s">
        <v>6</v>
      </c>
      <c r="E5752" t="s">
        <v>6</v>
      </c>
      <c r="F5752">
        <v>66</v>
      </c>
      <c r="G5752" s="4">
        <v>283</v>
      </c>
      <c r="H5752" s="4">
        <v>21</v>
      </c>
      <c r="I5752" s="4">
        <v>297</v>
      </c>
      <c r="J5752" s="4">
        <v>0</v>
      </c>
      <c r="K5752" s="4">
        <v>0</v>
      </c>
    </row>
    <row r="5753" spans="1:11">
      <c r="A5753">
        <v>1985</v>
      </c>
      <c r="B5753" t="s">
        <v>187</v>
      </c>
      <c r="C5753" t="s">
        <v>188</v>
      </c>
      <c r="D5753" t="s">
        <v>6</v>
      </c>
      <c r="E5753" t="s">
        <v>537</v>
      </c>
      <c r="F5753">
        <v>3</v>
      </c>
      <c r="G5753" s="4">
        <v>6</v>
      </c>
      <c r="H5753" s="4">
        <v>3</v>
      </c>
      <c r="I5753" s="4">
        <v>3</v>
      </c>
      <c r="J5753" s="4">
        <v>0</v>
      </c>
      <c r="K5753" s="4">
        <v>0</v>
      </c>
    </row>
    <row r="5754" spans="1:11">
      <c r="A5754">
        <v>1985</v>
      </c>
      <c r="B5754" t="s">
        <v>187</v>
      </c>
      <c r="C5754" t="s">
        <v>188</v>
      </c>
      <c r="D5754" t="s">
        <v>6</v>
      </c>
      <c r="E5754" t="s">
        <v>980</v>
      </c>
      <c r="F5754">
        <v>5</v>
      </c>
      <c r="G5754" s="4">
        <v>11</v>
      </c>
      <c r="H5754" s="4">
        <v>3</v>
      </c>
      <c r="I5754" s="4">
        <v>11</v>
      </c>
      <c r="J5754" s="4">
        <v>0</v>
      </c>
      <c r="K5754" s="4">
        <v>0</v>
      </c>
    </row>
    <row r="5755" spans="1:11">
      <c r="A5755">
        <v>1985</v>
      </c>
      <c r="B5755" t="s">
        <v>187</v>
      </c>
      <c r="C5755" t="s">
        <v>188</v>
      </c>
      <c r="D5755" t="s">
        <v>6</v>
      </c>
      <c r="E5755" t="s">
        <v>976</v>
      </c>
      <c r="F5755">
        <v>2</v>
      </c>
      <c r="G5755" s="4">
        <v>2</v>
      </c>
      <c r="H5755" s="4">
        <v>0</v>
      </c>
      <c r="I5755" s="4">
        <v>2</v>
      </c>
      <c r="J5755" s="4">
        <v>0</v>
      </c>
      <c r="K5755" s="4">
        <v>0</v>
      </c>
    </row>
    <row r="5756" spans="1:11">
      <c r="A5756">
        <v>1986</v>
      </c>
      <c r="B5756" t="s">
        <v>187</v>
      </c>
      <c r="C5756" t="s">
        <v>188</v>
      </c>
      <c r="D5756" t="s">
        <v>6</v>
      </c>
      <c r="E5756" t="s">
        <v>6</v>
      </c>
      <c r="F5756">
        <v>21</v>
      </c>
      <c r="G5756" s="4">
        <v>39</v>
      </c>
      <c r="H5756" s="4">
        <v>0</v>
      </c>
      <c r="I5756" s="4">
        <v>74</v>
      </c>
      <c r="J5756" s="4">
        <v>0</v>
      </c>
      <c r="K5756" s="4">
        <v>18</v>
      </c>
    </row>
    <row r="5757" spans="1:11">
      <c r="A5757">
        <v>1987</v>
      </c>
      <c r="B5757" t="s">
        <v>187</v>
      </c>
      <c r="C5757" t="s">
        <v>188</v>
      </c>
      <c r="D5757" t="s">
        <v>6</v>
      </c>
      <c r="E5757" t="s">
        <v>6</v>
      </c>
      <c r="F5757">
        <v>76</v>
      </c>
      <c r="G5757" s="4">
        <v>175</v>
      </c>
      <c r="H5757" s="4">
        <v>0</v>
      </c>
      <c r="I5757" s="4">
        <v>251</v>
      </c>
      <c r="J5757" s="4">
        <v>0</v>
      </c>
      <c r="K5757" s="4">
        <v>16</v>
      </c>
    </row>
    <row r="5758" spans="1:11">
      <c r="A5758">
        <v>1987</v>
      </c>
      <c r="B5758" t="s">
        <v>187</v>
      </c>
      <c r="C5758" t="s">
        <v>188</v>
      </c>
      <c r="D5758" t="s">
        <v>6</v>
      </c>
      <c r="E5758" t="s">
        <v>537</v>
      </c>
      <c r="F5758">
        <v>5</v>
      </c>
      <c r="G5758" s="4">
        <v>5</v>
      </c>
      <c r="H5758" s="4">
        <v>0</v>
      </c>
      <c r="I5758" s="4">
        <v>18</v>
      </c>
      <c r="J5758" s="4">
        <v>0</v>
      </c>
      <c r="K5758" s="4">
        <v>0</v>
      </c>
    </row>
    <row r="5759" spans="1:11">
      <c r="A5759">
        <v>1988</v>
      </c>
      <c r="B5759" t="s">
        <v>187</v>
      </c>
      <c r="C5759" t="s">
        <v>188</v>
      </c>
      <c r="D5759" t="s">
        <v>6</v>
      </c>
      <c r="E5759" t="s">
        <v>6</v>
      </c>
      <c r="F5759">
        <v>62</v>
      </c>
      <c r="G5759" s="4">
        <v>142</v>
      </c>
      <c r="H5759" s="4">
        <v>0</v>
      </c>
      <c r="I5759" s="4">
        <v>195</v>
      </c>
      <c r="J5759" s="4">
        <v>0</v>
      </c>
      <c r="K5759" s="4">
        <v>0</v>
      </c>
    </row>
    <row r="5760" spans="1:11">
      <c r="A5760">
        <v>1988</v>
      </c>
      <c r="B5760" t="s">
        <v>187</v>
      </c>
      <c r="C5760" t="s">
        <v>188</v>
      </c>
      <c r="D5760" t="s">
        <v>6</v>
      </c>
      <c r="E5760" t="s">
        <v>537</v>
      </c>
      <c r="F5760">
        <v>4</v>
      </c>
      <c r="G5760" s="4">
        <v>4</v>
      </c>
      <c r="H5760" s="4">
        <v>0</v>
      </c>
      <c r="I5760" s="4">
        <v>0</v>
      </c>
      <c r="J5760" s="4">
        <v>0</v>
      </c>
      <c r="K5760" s="4">
        <v>0</v>
      </c>
    </row>
    <row r="5761" spans="1:11">
      <c r="A5761">
        <v>1989</v>
      </c>
      <c r="B5761" t="s">
        <v>187</v>
      </c>
      <c r="C5761" t="s">
        <v>188</v>
      </c>
      <c r="D5761" t="s">
        <v>6</v>
      </c>
      <c r="E5761" t="s">
        <v>6</v>
      </c>
      <c r="F5761">
        <v>86</v>
      </c>
      <c r="G5761" s="4">
        <v>162</v>
      </c>
      <c r="H5761" s="4">
        <v>0</v>
      </c>
      <c r="I5761" s="4">
        <v>243</v>
      </c>
      <c r="J5761" s="4">
        <v>0</v>
      </c>
      <c r="K5761" s="4">
        <v>5</v>
      </c>
    </row>
    <row r="5762" spans="1:11">
      <c r="A5762">
        <v>1990</v>
      </c>
      <c r="B5762" t="s">
        <v>187</v>
      </c>
      <c r="C5762" t="s">
        <v>188</v>
      </c>
      <c r="D5762" t="s">
        <v>6</v>
      </c>
      <c r="E5762" t="s">
        <v>6</v>
      </c>
      <c r="F5762">
        <v>76</v>
      </c>
      <c r="G5762" s="4">
        <v>194</v>
      </c>
      <c r="H5762" s="4">
        <v>0</v>
      </c>
      <c r="I5762" s="4">
        <v>203</v>
      </c>
      <c r="J5762" s="4">
        <v>0</v>
      </c>
      <c r="K5762" s="4">
        <v>5</v>
      </c>
    </row>
    <row r="5763" spans="1:11">
      <c r="A5763">
        <v>1990</v>
      </c>
      <c r="B5763" t="s">
        <v>187</v>
      </c>
      <c r="C5763" t="s">
        <v>188</v>
      </c>
      <c r="D5763" t="s">
        <v>6</v>
      </c>
      <c r="E5763" t="s">
        <v>537</v>
      </c>
      <c r="F5763">
        <v>12</v>
      </c>
      <c r="G5763" s="4">
        <v>32</v>
      </c>
      <c r="H5763" s="4">
        <v>0</v>
      </c>
      <c r="I5763" s="4">
        <v>32</v>
      </c>
      <c r="J5763" s="4">
        <v>0</v>
      </c>
      <c r="K5763" s="4">
        <v>0</v>
      </c>
    </row>
    <row r="5764" spans="1:11">
      <c r="A5764">
        <v>1991</v>
      </c>
      <c r="B5764" t="s">
        <v>187</v>
      </c>
      <c r="C5764" t="s">
        <v>188</v>
      </c>
      <c r="D5764" t="s">
        <v>6</v>
      </c>
      <c r="E5764" t="s">
        <v>6</v>
      </c>
      <c r="F5764">
        <v>66</v>
      </c>
      <c r="G5764" s="4">
        <v>220</v>
      </c>
      <c r="H5764" s="4">
        <v>0</v>
      </c>
      <c r="I5764" s="4">
        <v>250</v>
      </c>
      <c r="J5764" s="4">
        <v>0</v>
      </c>
      <c r="K5764" s="4">
        <v>0</v>
      </c>
    </row>
    <row r="5765" spans="1:11">
      <c r="A5765">
        <v>1992</v>
      </c>
      <c r="B5765" t="s">
        <v>187</v>
      </c>
      <c r="C5765" t="s">
        <v>188</v>
      </c>
      <c r="D5765" t="s">
        <v>6</v>
      </c>
      <c r="E5765" t="s">
        <v>6</v>
      </c>
      <c r="F5765">
        <v>38</v>
      </c>
      <c r="G5765" s="4">
        <v>73</v>
      </c>
      <c r="H5765" s="4">
        <v>0</v>
      </c>
      <c r="I5765" s="4">
        <v>54</v>
      </c>
      <c r="J5765" s="4">
        <v>0</v>
      </c>
      <c r="K5765" s="4">
        <v>0</v>
      </c>
    </row>
    <row r="5766" spans="1:11">
      <c r="A5766">
        <v>1992</v>
      </c>
      <c r="B5766" t="s">
        <v>187</v>
      </c>
      <c r="C5766" t="s">
        <v>188</v>
      </c>
      <c r="D5766" t="s">
        <v>6</v>
      </c>
      <c r="E5766" t="s">
        <v>537</v>
      </c>
      <c r="F5766">
        <v>5</v>
      </c>
      <c r="G5766" s="4">
        <v>10</v>
      </c>
      <c r="H5766" s="4">
        <v>0</v>
      </c>
      <c r="I5766" s="4">
        <v>0</v>
      </c>
      <c r="J5766" s="4">
        <v>0</v>
      </c>
      <c r="K5766" s="4">
        <v>0</v>
      </c>
    </row>
    <row r="5767" spans="1:11">
      <c r="A5767">
        <v>1993</v>
      </c>
      <c r="B5767" t="s">
        <v>187</v>
      </c>
      <c r="C5767" t="s">
        <v>188</v>
      </c>
      <c r="D5767" t="s">
        <v>6</v>
      </c>
      <c r="E5767" t="s">
        <v>978</v>
      </c>
      <c r="F5767">
        <v>2</v>
      </c>
      <c r="G5767" s="4">
        <v>2</v>
      </c>
      <c r="H5767" s="4">
        <v>0</v>
      </c>
      <c r="I5767" s="4">
        <v>0</v>
      </c>
      <c r="J5767" s="4">
        <v>0</v>
      </c>
      <c r="K5767" s="4">
        <v>0</v>
      </c>
    </row>
    <row r="5768" spans="1:11">
      <c r="A5768">
        <v>1993</v>
      </c>
      <c r="B5768" t="s">
        <v>187</v>
      </c>
      <c r="C5768" t="s">
        <v>188</v>
      </c>
      <c r="D5768" t="s">
        <v>6</v>
      </c>
      <c r="E5768" t="s">
        <v>6</v>
      </c>
      <c r="F5768">
        <v>45</v>
      </c>
      <c r="G5768" s="4">
        <v>101</v>
      </c>
      <c r="H5768" s="4">
        <v>0</v>
      </c>
      <c r="I5768" s="4">
        <v>97</v>
      </c>
      <c r="J5768" s="4">
        <v>0</v>
      </c>
      <c r="K5768" s="4">
        <v>0</v>
      </c>
    </row>
    <row r="5769" spans="1:11">
      <c r="A5769">
        <v>1993</v>
      </c>
      <c r="B5769" t="s">
        <v>187</v>
      </c>
      <c r="C5769" t="s">
        <v>188</v>
      </c>
      <c r="D5769" t="s">
        <v>6</v>
      </c>
      <c r="E5769" t="s">
        <v>537</v>
      </c>
      <c r="F5769">
        <v>12</v>
      </c>
      <c r="G5769" s="4">
        <v>12</v>
      </c>
      <c r="H5769" s="4">
        <v>0</v>
      </c>
      <c r="I5769" s="4">
        <v>12</v>
      </c>
      <c r="J5769" s="4">
        <v>0</v>
      </c>
      <c r="K5769" s="4">
        <v>0</v>
      </c>
    </row>
    <row r="5770" spans="1:11">
      <c r="A5770">
        <v>1993</v>
      </c>
      <c r="B5770" t="s">
        <v>187</v>
      </c>
      <c r="C5770" t="s">
        <v>188</v>
      </c>
      <c r="D5770" t="s">
        <v>6</v>
      </c>
      <c r="E5770" t="s">
        <v>976</v>
      </c>
      <c r="F5770">
        <v>2</v>
      </c>
      <c r="G5770" s="4">
        <v>2</v>
      </c>
      <c r="H5770" s="4">
        <v>0</v>
      </c>
      <c r="I5770" s="4">
        <v>0</v>
      </c>
      <c r="J5770" s="4">
        <v>0</v>
      </c>
      <c r="K5770" s="4">
        <v>0</v>
      </c>
    </row>
    <row r="5771" spans="1:11">
      <c r="A5771">
        <v>1994</v>
      </c>
      <c r="B5771" t="s">
        <v>187</v>
      </c>
      <c r="C5771" t="s">
        <v>188</v>
      </c>
      <c r="D5771" t="s">
        <v>6</v>
      </c>
      <c r="E5771" t="s">
        <v>978</v>
      </c>
      <c r="F5771">
        <v>2</v>
      </c>
      <c r="G5771" s="4">
        <v>4</v>
      </c>
      <c r="H5771" s="4">
        <v>0</v>
      </c>
      <c r="I5771" s="4">
        <v>0</v>
      </c>
      <c r="J5771" s="4">
        <v>0</v>
      </c>
      <c r="K5771" s="4">
        <v>0</v>
      </c>
    </row>
    <row r="5772" spans="1:11">
      <c r="A5772">
        <v>1994</v>
      </c>
      <c r="B5772" t="s">
        <v>187</v>
      </c>
      <c r="C5772" t="s">
        <v>188</v>
      </c>
      <c r="D5772" t="s">
        <v>6</v>
      </c>
      <c r="E5772" t="s">
        <v>6</v>
      </c>
      <c r="F5772">
        <v>76</v>
      </c>
      <c r="G5772" s="4">
        <v>208</v>
      </c>
      <c r="H5772" s="4">
        <v>0</v>
      </c>
      <c r="I5772" s="4">
        <v>183</v>
      </c>
      <c r="J5772" s="4">
        <v>0</v>
      </c>
      <c r="K5772" s="4">
        <v>0</v>
      </c>
    </row>
    <row r="5773" spans="1:11">
      <c r="A5773">
        <v>1995</v>
      </c>
      <c r="B5773" t="s">
        <v>187</v>
      </c>
      <c r="C5773" t="s">
        <v>188</v>
      </c>
      <c r="D5773" t="s">
        <v>6</v>
      </c>
      <c r="E5773" t="s">
        <v>6</v>
      </c>
      <c r="F5773">
        <v>31</v>
      </c>
      <c r="G5773" s="4">
        <v>50</v>
      </c>
      <c r="H5773" s="4">
        <v>0</v>
      </c>
      <c r="I5773" s="4">
        <v>28</v>
      </c>
      <c r="J5773" s="4">
        <v>0</v>
      </c>
      <c r="K5773" s="4">
        <v>0</v>
      </c>
    </row>
    <row r="5774" spans="1:11">
      <c r="A5774">
        <v>1996</v>
      </c>
      <c r="B5774" t="s">
        <v>187</v>
      </c>
      <c r="C5774" t="s">
        <v>188</v>
      </c>
      <c r="D5774" t="s">
        <v>6</v>
      </c>
      <c r="E5774" t="s">
        <v>6</v>
      </c>
      <c r="F5774">
        <v>64</v>
      </c>
      <c r="G5774" s="4">
        <v>112</v>
      </c>
      <c r="H5774" s="4">
        <v>0</v>
      </c>
      <c r="I5774" s="4">
        <v>95</v>
      </c>
      <c r="J5774" s="4">
        <v>0</v>
      </c>
      <c r="K5774" s="4">
        <v>3</v>
      </c>
    </row>
    <row r="5775" spans="1:11">
      <c r="A5775">
        <v>1996</v>
      </c>
      <c r="B5775" t="s">
        <v>187</v>
      </c>
      <c r="C5775" t="s">
        <v>188</v>
      </c>
      <c r="D5775" t="s">
        <v>6</v>
      </c>
      <c r="E5775" t="s">
        <v>976</v>
      </c>
      <c r="F5775">
        <v>3</v>
      </c>
      <c r="G5775" s="4">
        <v>8</v>
      </c>
      <c r="H5775" s="4">
        <v>0</v>
      </c>
      <c r="I5775" s="4">
        <v>0</v>
      </c>
      <c r="J5775" s="4">
        <v>0</v>
      </c>
      <c r="K5775" s="4">
        <v>0</v>
      </c>
    </row>
    <row r="5776" spans="1:11">
      <c r="A5776">
        <v>1997</v>
      </c>
      <c r="B5776" t="s">
        <v>187</v>
      </c>
      <c r="C5776" t="s">
        <v>188</v>
      </c>
      <c r="D5776" t="s">
        <v>6</v>
      </c>
      <c r="E5776" t="s">
        <v>6</v>
      </c>
      <c r="F5776">
        <v>29</v>
      </c>
      <c r="G5776" s="4">
        <v>50.855888807607897</v>
      </c>
      <c r="H5776" s="4">
        <v>0</v>
      </c>
      <c r="I5776" s="4">
        <v>76.283833211411846</v>
      </c>
      <c r="J5776" s="4">
        <v>0</v>
      </c>
      <c r="K5776" s="4">
        <v>0</v>
      </c>
    </row>
    <row r="5777" spans="1:11">
      <c r="A5777">
        <v>1998</v>
      </c>
      <c r="B5777" t="s">
        <v>187</v>
      </c>
      <c r="C5777" t="s">
        <v>188</v>
      </c>
      <c r="D5777" t="s">
        <v>6</v>
      </c>
      <c r="E5777" t="s">
        <v>6</v>
      </c>
      <c r="F5777">
        <v>19</v>
      </c>
      <c r="G5777" s="4">
        <v>33.648793565683647</v>
      </c>
      <c r="H5777" s="4">
        <v>0</v>
      </c>
      <c r="I5777" s="4">
        <v>0</v>
      </c>
      <c r="J5777" s="4">
        <v>0</v>
      </c>
      <c r="K5777" s="4">
        <v>9.6139410187667558</v>
      </c>
    </row>
    <row r="5778" spans="1:11">
      <c r="A5778">
        <v>1998</v>
      </c>
      <c r="B5778" t="s">
        <v>187</v>
      </c>
      <c r="C5778" t="s">
        <v>188</v>
      </c>
      <c r="D5778" t="s">
        <v>6</v>
      </c>
      <c r="E5778" t="s">
        <v>537</v>
      </c>
      <c r="F5778">
        <v>4</v>
      </c>
      <c r="G5778" s="4">
        <v>4.3294930875576041</v>
      </c>
      <c r="H5778" s="4">
        <v>0</v>
      </c>
      <c r="I5778" s="4">
        <v>0</v>
      </c>
      <c r="J5778" s="4">
        <v>0</v>
      </c>
      <c r="K5778" s="4">
        <v>0</v>
      </c>
    </row>
    <row r="5779" spans="1:11">
      <c r="A5779">
        <v>1999</v>
      </c>
      <c r="B5779" t="s">
        <v>187</v>
      </c>
      <c r="C5779" t="s">
        <v>188</v>
      </c>
      <c r="D5779" t="s">
        <v>6</v>
      </c>
      <c r="E5779" t="s">
        <v>6</v>
      </c>
      <c r="F5779">
        <v>13</v>
      </c>
      <c r="G5779" s="4">
        <v>29.376136363636359</v>
      </c>
      <c r="H5779" s="4">
        <v>0</v>
      </c>
      <c r="I5779" s="4">
        <v>33.572727272727271</v>
      </c>
      <c r="J5779" s="4">
        <v>0</v>
      </c>
      <c r="K5779" s="4">
        <v>0</v>
      </c>
    </row>
    <row r="5780" spans="1:11">
      <c r="A5780">
        <v>2000</v>
      </c>
      <c r="B5780" t="s">
        <v>187</v>
      </c>
      <c r="C5780" t="s">
        <v>188</v>
      </c>
      <c r="D5780" t="s">
        <v>6</v>
      </c>
      <c r="E5780" t="s">
        <v>6</v>
      </c>
      <c r="F5780">
        <v>37</v>
      </c>
      <c r="G5780" s="4">
        <v>138.30750893921333</v>
      </c>
      <c r="H5780" s="4">
        <v>0</v>
      </c>
      <c r="I5780" s="4">
        <v>207.46126340882003</v>
      </c>
      <c r="J5780" s="4">
        <v>0</v>
      </c>
      <c r="K5780" s="4">
        <v>0</v>
      </c>
    </row>
    <row r="5781" spans="1:11">
      <c r="A5781">
        <v>2000</v>
      </c>
      <c r="B5781" t="s">
        <v>187</v>
      </c>
      <c r="C5781" t="s">
        <v>188</v>
      </c>
      <c r="D5781" t="s">
        <v>6</v>
      </c>
      <c r="E5781" t="s">
        <v>537</v>
      </c>
      <c r="F5781">
        <v>4</v>
      </c>
      <c r="G5781" s="4">
        <v>4.3041187739463602</v>
      </c>
      <c r="H5781" s="4">
        <v>0</v>
      </c>
      <c r="I5781" s="4">
        <v>12.912356321839081</v>
      </c>
      <c r="J5781" s="4">
        <v>0</v>
      </c>
      <c r="K5781" s="4">
        <v>0</v>
      </c>
    </row>
    <row r="5782" spans="1:11">
      <c r="A5782">
        <v>2001</v>
      </c>
      <c r="B5782" t="s">
        <v>187</v>
      </c>
      <c r="C5782" t="s">
        <v>188</v>
      </c>
      <c r="D5782" t="s">
        <v>6</v>
      </c>
      <c r="E5782" t="s">
        <v>6</v>
      </c>
      <c r="F5782">
        <v>33</v>
      </c>
      <c r="G5782" s="4">
        <v>159.75496688741723</v>
      </c>
      <c r="H5782" s="4">
        <v>0</v>
      </c>
      <c r="I5782" s="4">
        <v>152.3245033112583</v>
      </c>
      <c r="J5782" s="4">
        <v>0</v>
      </c>
      <c r="K5782" s="4">
        <v>0</v>
      </c>
    </row>
    <row r="5783" spans="1:11">
      <c r="A5783">
        <v>2001</v>
      </c>
      <c r="B5783" t="s">
        <v>187</v>
      </c>
      <c r="C5783" t="s">
        <v>188</v>
      </c>
      <c r="D5783" t="s">
        <v>6</v>
      </c>
      <c r="E5783" t="s">
        <v>537</v>
      </c>
      <c r="F5783">
        <v>4</v>
      </c>
      <c r="G5783" s="4">
        <v>3.7228546409807355</v>
      </c>
      <c r="H5783" s="4">
        <v>0</v>
      </c>
      <c r="I5783" s="4">
        <v>0</v>
      </c>
      <c r="J5783" s="4">
        <v>0</v>
      </c>
      <c r="K5783" s="4">
        <v>0</v>
      </c>
    </row>
    <row r="5784" spans="1:11">
      <c r="A5784">
        <v>2002</v>
      </c>
      <c r="B5784" t="s">
        <v>187</v>
      </c>
      <c r="C5784" t="s">
        <v>188</v>
      </c>
      <c r="D5784" t="s">
        <v>6</v>
      </c>
      <c r="E5784" t="s">
        <v>978</v>
      </c>
      <c r="F5784">
        <v>3</v>
      </c>
      <c r="G5784" s="4">
        <v>3.0703012912482066</v>
      </c>
      <c r="H5784" s="4">
        <v>0</v>
      </c>
      <c r="I5784" s="4">
        <v>6.1406025824964132</v>
      </c>
      <c r="J5784" s="4">
        <v>0</v>
      </c>
      <c r="K5784" s="4">
        <v>0</v>
      </c>
    </row>
    <row r="5785" spans="1:11">
      <c r="A5785">
        <v>2002</v>
      </c>
      <c r="B5785" t="s">
        <v>187</v>
      </c>
      <c r="C5785" t="s">
        <v>188</v>
      </c>
      <c r="D5785" t="s">
        <v>6</v>
      </c>
      <c r="E5785" t="s">
        <v>6</v>
      </c>
      <c r="F5785">
        <v>23</v>
      </c>
      <c r="G5785" s="4">
        <v>110.69570405727923</v>
      </c>
      <c r="H5785" s="4">
        <v>0</v>
      </c>
      <c r="I5785" s="4">
        <v>53.670644391408118</v>
      </c>
      <c r="J5785" s="4">
        <v>0</v>
      </c>
      <c r="K5785" s="4">
        <v>0</v>
      </c>
    </row>
    <row r="5786" spans="1:11">
      <c r="A5786">
        <v>2003</v>
      </c>
      <c r="B5786" t="s">
        <v>187</v>
      </c>
      <c r="C5786" t="s">
        <v>188</v>
      </c>
      <c r="D5786" t="s">
        <v>6</v>
      </c>
      <c r="E5786" t="s">
        <v>6</v>
      </c>
      <c r="F5786">
        <v>24</v>
      </c>
      <c r="G5786" s="4">
        <v>51.729870129870129</v>
      </c>
      <c r="H5786" s="4">
        <v>0</v>
      </c>
      <c r="I5786" s="4">
        <v>59.688311688311686</v>
      </c>
      <c r="J5786" s="4">
        <v>0</v>
      </c>
      <c r="K5786" s="4">
        <v>0</v>
      </c>
    </row>
    <row r="5787" spans="1:11">
      <c r="A5787">
        <v>2003</v>
      </c>
      <c r="B5787" t="s">
        <v>187</v>
      </c>
      <c r="C5787" t="s">
        <v>188</v>
      </c>
      <c r="D5787" t="s">
        <v>6</v>
      </c>
      <c r="E5787" t="s">
        <v>976</v>
      </c>
      <c r="F5787">
        <v>4</v>
      </c>
      <c r="G5787" s="4">
        <v>8.0751879699248121</v>
      </c>
      <c r="H5787" s="4">
        <v>0</v>
      </c>
      <c r="I5787" s="4">
        <v>0</v>
      </c>
      <c r="J5787" s="4">
        <v>0</v>
      </c>
      <c r="K5787" s="4">
        <v>0</v>
      </c>
    </row>
    <row r="5788" spans="1:11">
      <c r="A5788">
        <v>2004</v>
      </c>
      <c r="B5788" t="s">
        <v>187</v>
      </c>
      <c r="C5788" t="s">
        <v>188</v>
      </c>
      <c r="D5788" t="s">
        <v>6</v>
      </c>
      <c r="E5788" t="s">
        <v>6</v>
      </c>
      <c r="F5788">
        <v>15</v>
      </c>
      <c r="G5788" s="4">
        <v>22.587692307692311</v>
      </c>
      <c r="H5788" s="4">
        <v>0</v>
      </c>
      <c r="I5788" s="4">
        <v>0</v>
      </c>
      <c r="J5788" s="4">
        <v>0</v>
      </c>
      <c r="K5788" s="4">
        <v>0</v>
      </c>
    </row>
    <row r="5789" spans="1:11">
      <c r="A5789">
        <v>2006</v>
      </c>
      <c r="B5789" t="s">
        <v>187</v>
      </c>
      <c r="C5789" t="s">
        <v>188</v>
      </c>
      <c r="D5789" t="s">
        <v>6</v>
      </c>
      <c r="E5789" t="s">
        <v>6</v>
      </c>
      <c r="F5789">
        <v>7</v>
      </c>
      <c r="G5789" s="4">
        <v>52.297872340425528</v>
      </c>
      <c r="H5789" s="4">
        <v>0</v>
      </c>
      <c r="I5789" s="4">
        <v>22.413373860182368</v>
      </c>
      <c r="J5789" s="4">
        <v>0</v>
      </c>
      <c r="K5789" s="4">
        <v>7.4711246200607899</v>
      </c>
    </row>
    <row r="5790" spans="1:11">
      <c r="A5790">
        <v>1968</v>
      </c>
      <c r="B5790" t="s">
        <v>189</v>
      </c>
      <c r="C5790" t="s">
        <v>190</v>
      </c>
      <c r="D5790" t="s">
        <v>6</v>
      </c>
      <c r="E5790" t="s">
        <v>534</v>
      </c>
      <c r="F5790">
        <v>29</v>
      </c>
      <c r="G5790" s="4">
        <v>288</v>
      </c>
      <c r="H5790" s="4">
        <v>8</v>
      </c>
      <c r="I5790" s="4">
        <v>0</v>
      </c>
      <c r="J5790" s="4">
        <v>0</v>
      </c>
      <c r="K5790" s="4">
        <v>0</v>
      </c>
    </row>
    <row r="5791" spans="1:11">
      <c r="A5791">
        <v>1969</v>
      </c>
      <c r="B5791" t="s">
        <v>189</v>
      </c>
      <c r="C5791" t="s">
        <v>190</v>
      </c>
      <c r="D5791" t="s">
        <v>6</v>
      </c>
      <c r="E5791" t="s">
        <v>534</v>
      </c>
      <c r="F5791">
        <v>27</v>
      </c>
      <c r="G5791" s="4">
        <v>64</v>
      </c>
      <c r="H5791" s="4">
        <v>9</v>
      </c>
      <c r="I5791" s="4">
        <v>0</v>
      </c>
      <c r="J5791" s="4">
        <v>0</v>
      </c>
      <c r="K5791" s="4">
        <v>0</v>
      </c>
    </row>
    <row r="5792" spans="1:11">
      <c r="A5792">
        <v>1970</v>
      </c>
      <c r="B5792" t="s">
        <v>189</v>
      </c>
      <c r="C5792" t="s">
        <v>190</v>
      </c>
      <c r="D5792" t="s">
        <v>6</v>
      </c>
      <c r="E5792" t="s">
        <v>534</v>
      </c>
      <c r="F5792">
        <v>24</v>
      </c>
      <c r="G5792" s="4">
        <v>48</v>
      </c>
      <c r="H5792" s="4">
        <v>5</v>
      </c>
      <c r="I5792" s="4">
        <v>0</v>
      </c>
      <c r="J5792" s="4">
        <v>0</v>
      </c>
      <c r="K5792" s="4">
        <v>0</v>
      </c>
    </row>
    <row r="5793" spans="1:11">
      <c r="A5793">
        <v>1971</v>
      </c>
      <c r="B5793" t="s">
        <v>189</v>
      </c>
      <c r="C5793" t="s">
        <v>190</v>
      </c>
      <c r="D5793" t="s">
        <v>6</v>
      </c>
      <c r="E5793" t="s">
        <v>534</v>
      </c>
      <c r="F5793">
        <v>58</v>
      </c>
      <c r="G5793" s="4">
        <v>136</v>
      </c>
      <c r="H5793" s="4">
        <v>19</v>
      </c>
      <c r="I5793" s="4">
        <v>34</v>
      </c>
      <c r="J5793" s="4">
        <v>0</v>
      </c>
      <c r="K5793" s="4">
        <v>0</v>
      </c>
    </row>
    <row r="5794" spans="1:11">
      <c r="A5794">
        <v>1972</v>
      </c>
      <c r="B5794" t="s">
        <v>189</v>
      </c>
      <c r="C5794" t="s">
        <v>190</v>
      </c>
      <c r="D5794" t="s">
        <v>6</v>
      </c>
      <c r="E5794" t="s">
        <v>534</v>
      </c>
      <c r="F5794">
        <v>66</v>
      </c>
      <c r="G5794" s="4">
        <v>254</v>
      </c>
      <c r="H5794" s="4">
        <v>150</v>
      </c>
      <c r="I5794" s="4">
        <v>30</v>
      </c>
      <c r="J5794" s="4">
        <v>0</v>
      </c>
      <c r="K5794" s="4">
        <v>0</v>
      </c>
    </row>
    <row r="5795" spans="1:11">
      <c r="A5795">
        <v>1973</v>
      </c>
      <c r="B5795" t="s">
        <v>189</v>
      </c>
      <c r="C5795" t="s">
        <v>190</v>
      </c>
      <c r="D5795" t="s">
        <v>6</v>
      </c>
      <c r="E5795" t="s">
        <v>534</v>
      </c>
      <c r="F5795">
        <v>124</v>
      </c>
      <c r="G5795" s="4">
        <v>268</v>
      </c>
      <c r="H5795" s="4">
        <v>62</v>
      </c>
      <c r="I5795" s="4">
        <v>46</v>
      </c>
      <c r="J5795" s="4">
        <v>0</v>
      </c>
      <c r="K5795" s="4">
        <v>0</v>
      </c>
    </row>
    <row r="5796" spans="1:11">
      <c r="A5796">
        <v>1974</v>
      </c>
      <c r="B5796" t="s">
        <v>189</v>
      </c>
      <c r="C5796" t="s">
        <v>190</v>
      </c>
      <c r="D5796" t="s">
        <v>6</v>
      </c>
      <c r="E5796" t="s">
        <v>534</v>
      </c>
      <c r="F5796">
        <v>71</v>
      </c>
      <c r="G5796" s="4">
        <v>245</v>
      </c>
      <c r="H5796" s="4">
        <v>89</v>
      </c>
      <c r="I5796" s="4">
        <v>49</v>
      </c>
      <c r="J5796" s="4">
        <v>0</v>
      </c>
      <c r="K5796" s="4">
        <v>0</v>
      </c>
    </row>
    <row r="5797" spans="1:11">
      <c r="A5797">
        <v>1975</v>
      </c>
      <c r="B5797" t="s">
        <v>189</v>
      </c>
      <c r="C5797" t="s">
        <v>190</v>
      </c>
      <c r="D5797" t="s">
        <v>6</v>
      </c>
      <c r="E5797" t="s">
        <v>534</v>
      </c>
      <c r="F5797">
        <v>79</v>
      </c>
      <c r="G5797" s="4">
        <v>161</v>
      </c>
      <c r="H5797" s="4">
        <v>34</v>
      </c>
      <c r="I5797" s="4">
        <v>37</v>
      </c>
      <c r="J5797" s="4">
        <v>0</v>
      </c>
      <c r="K5797" s="4">
        <v>0</v>
      </c>
    </row>
    <row r="5798" spans="1:11">
      <c r="A5798">
        <v>1976</v>
      </c>
      <c r="B5798" t="s">
        <v>189</v>
      </c>
      <c r="C5798" t="s">
        <v>190</v>
      </c>
      <c r="D5798" t="s">
        <v>6</v>
      </c>
      <c r="E5798" t="s">
        <v>534</v>
      </c>
      <c r="F5798">
        <v>111</v>
      </c>
      <c r="G5798" s="4">
        <v>625</v>
      </c>
      <c r="H5798" s="4">
        <v>83</v>
      </c>
      <c r="I5798" s="4">
        <v>68</v>
      </c>
      <c r="J5798" s="4">
        <v>0</v>
      </c>
      <c r="K5798" s="4">
        <v>0</v>
      </c>
    </row>
    <row r="5799" spans="1:11">
      <c r="A5799">
        <v>1977</v>
      </c>
      <c r="B5799" t="s">
        <v>189</v>
      </c>
      <c r="C5799" t="s">
        <v>190</v>
      </c>
      <c r="D5799" t="s">
        <v>6</v>
      </c>
      <c r="E5799" t="s">
        <v>534</v>
      </c>
      <c r="F5799">
        <v>76</v>
      </c>
      <c r="G5799" s="4">
        <v>314</v>
      </c>
      <c r="H5799" s="4">
        <v>92</v>
      </c>
      <c r="I5799" s="4">
        <v>89</v>
      </c>
      <c r="J5799" s="4">
        <v>0</v>
      </c>
      <c r="K5799" s="4">
        <v>0</v>
      </c>
    </row>
    <row r="5800" spans="1:11">
      <c r="A5800">
        <v>1978</v>
      </c>
      <c r="B5800" t="s">
        <v>189</v>
      </c>
      <c r="C5800" t="s">
        <v>190</v>
      </c>
      <c r="D5800" t="s">
        <v>6</v>
      </c>
      <c r="E5800" t="s">
        <v>534</v>
      </c>
      <c r="F5800">
        <v>54</v>
      </c>
      <c r="G5800" s="4">
        <v>130</v>
      </c>
      <c r="H5800" s="4">
        <v>14</v>
      </c>
      <c r="I5800" s="4">
        <v>0</v>
      </c>
      <c r="J5800" s="4">
        <v>0</v>
      </c>
      <c r="K5800" s="4">
        <v>0</v>
      </c>
    </row>
    <row r="5801" spans="1:11">
      <c r="A5801">
        <v>1979</v>
      </c>
      <c r="B5801" t="s">
        <v>189</v>
      </c>
      <c r="C5801" t="s">
        <v>190</v>
      </c>
      <c r="D5801" t="s">
        <v>6</v>
      </c>
      <c r="E5801" t="s">
        <v>534</v>
      </c>
      <c r="F5801">
        <v>27</v>
      </c>
      <c r="G5801" s="4">
        <v>105</v>
      </c>
      <c r="H5801" s="4">
        <v>8</v>
      </c>
      <c r="I5801" s="4">
        <v>80</v>
      </c>
      <c r="J5801" s="4">
        <v>0</v>
      </c>
      <c r="K5801" s="4">
        <v>0</v>
      </c>
    </row>
    <row r="5802" spans="1:11">
      <c r="A5802">
        <v>1980</v>
      </c>
      <c r="B5802" t="s">
        <v>189</v>
      </c>
      <c r="C5802" t="s">
        <v>190</v>
      </c>
      <c r="D5802" t="s">
        <v>6</v>
      </c>
      <c r="E5802" t="s">
        <v>534</v>
      </c>
      <c r="F5802">
        <v>71</v>
      </c>
      <c r="G5802" s="4">
        <v>29</v>
      </c>
      <c r="H5802" s="4">
        <v>0</v>
      </c>
      <c r="I5802" s="4">
        <v>23</v>
      </c>
      <c r="J5802" s="4">
        <v>0</v>
      </c>
      <c r="K5802" s="4">
        <v>0</v>
      </c>
    </row>
    <row r="5803" spans="1:11">
      <c r="A5803">
        <v>1981</v>
      </c>
      <c r="B5803" t="s">
        <v>189</v>
      </c>
      <c r="C5803" t="s">
        <v>190</v>
      </c>
      <c r="D5803" t="s">
        <v>6</v>
      </c>
      <c r="E5803" t="s">
        <v>534</v>
      </c>
      <c r="F5803">
        <v>6</v>
      </c>
      <c r="G5803" s="4">
        <v>10</v>
      </c>
      <c r="H5803" s="4">
        <v>0</v>
      </c>
      <c r="I5803" s="4">
        <v>3</v>
      </c>
      <c r="J5803" s="4">
        <v>0</v>
      </c>
      <c r="K5803" s="4">
        <v>0</v>
      </c>
    </row>
    <row r="5804" spans="1:11">
      <c r="A5804">
        <v>1982</v>
      </c>
      <c r="B5804" t="s">
        <v>189</v>
      </c>
      <c r="C5804" t="s">
        <v>190</v>
      </c>
      <c r="D5804" t="s">
        <v>6</v>
      </c>
      <c r="E5804" t="s">
        <v>534</v>
      </c>
      <c r="F5804">
        <v>12</v>
      </c>
      <c r="G5804" s="4">
        <v>110</v>
      </c>
      <c r="H5804" s="4">
        <v>0</v>
      </c>
      <c r="I5804" s="4">
        <v>7</v>
      </c>
      <c r="J5804" s="4">
        <v>0</v>
      </c>
      <c r="K5804" s="4">
        <v>0</v>
      </c>
    </row>
    <row r="5805" spans="1:11">
      <c r="A5805">
        <v>1983</v>
      </c>
      <c r="B5805" t="s">
        <v>189</v>
      </c>
      <c r="C5805" t="s">
        <v>190</v>
      </c>
      <c r="D5805" t="s">
        <v>6</v>
      </c>
      <c r="E5805" t="s">
        <v>534</v>
      </c>
      <c r="F5805">
        <v>22</v>
      </c>
      <c r="G5805" s="4">
        <v>39</v>
      </c>
      <c r="H5805" s="4">
        <v>0</v>
      </c>
      <c r="I5805" s="4">
        <v>13</v>
      </c>
      <c r="J5805" s="4">
        <v>0</v>
      </c>
      <c r="K5805" s="4">
        <v>0</v>
      </c>
    </row>
    <row r="5806" spans="1:11">
      <c r="A5806">
        <v>1984</v>
      </c>
      <c r="B5806" t="s">
        <v>189</v>
      </c>
      <c r="C5806" t="s">
        <v>190</v>
      </c>
      <c r="D5806" t="s">
        <v>6</v>
      </c>
      <c r="E5806" t="s">
        <v>6</v>
      </c>
      <c r="F5806">
        <v>13</v>
      </c>
      <c r="G5806" s="4">
        <v>26</v>
      </c>
      <c r="H5806" s="4">
        <v>0</v>
      </c>
      <c r="I5806" s="4">
        <v>9</v>
      </c>
      <c r="J5806" s="4">
        <v>0</v>
      </c>
      <c r="K5806" s="4">
        <v>0</v>
      </c>
    </row>
    <row r="5807" spans="1:11">
      <c r="A5807">
        <v>1985</v>
      </c>
      <c r="B5807" t="s">
        <v>189</v>
      </c>
      <c r="C5807" t="s">
        <v>190</v>
      </c>
      <c r="D5807" t="s">
        <v>6</v>
      </c>
      <c r="E5807" t="s">
        <v>6</v>
      </c>
      <c r="F5807">
        <v>14</v>
      </c>
      <c r="G5807" s="4">
        <v>24</v>
      </c>
      <c r="H5807" s="4">
        <v>0</v>
      </c>
      <c r="I5807" s="4">
        <v>38</v>
      </c>
      <c r="J5807" s="4">
        <v>0</v>
      </c>
      <c r="K5807" s="4">
        <v>0</v>
      </c>
    </row>
    <row r="5808" spans="1:11">
      <c r="A5808">
        <v>1985</v>
      </c>
      <c r="B5808" t="s">
        <v>189</v>
      </c>
      <c r="C5808" t="s">
        <v>190</v>
      </c>
      <c r="D5808" t="s">
        <v>6</v>
      </c>
      <c r="E5808" t="s">
        <v>537</v>
      </c>
      <c r="F5808">
        <v>3</v>
      </c>
      <c r="G5808" s="4">
        <v>19</v>
      </c>
      <c r="H5808" s="4">
        <v>0</v>
      </c>
      <c r="I5808" s="4">
        <v>58</v>
      </c>
      <c r="J5808" s="4">
        <v>3</v>
      </c>
      <c r="K5808" s="4">
        <v>0</v>
      </c>
    </row>
    <row r="5809" spans="1:11">
      <c r="A5809">
        <v>1986</v>
      </c>
      <c r="B5809" t="s">
        <v>189</v>
      </c>
      <c r="C5809" t="s">
        <v>190</v>
      </c>
      <c r="D5809" t="s">
        <v>6</v>
      </c>
      <c r="E5809" t="s">
        <v>6</v>
      </c>
      <c r="F5809">
        <v>7</v>
      </c>
      <c r="G5809" s="4">
        <v>11</v>
      </c>
      <c r="H5809" s="4">
        <v>0</v>
      </c>
      <c r="I5809" s="4">
        <v>18</v>
      </c>
      <c r="J5809" s="4">
        <v>0</v>
      </c>
      <c r="K5809" s="4">
        <v>0</v>
      </c>
    </row>
    <row r="5810" spans="1:11">
      <c r="A5810">
        <v>1986</v>
      </c>
      <c r="B5810" t="s">
        <v>189</v>
      </c>
      <c r="C5810" t="s">
        <v>190</v>
      </c>
      <c r="D5810" t="s">
        <v>6</v>
      </c>
      <c r="E5810" t="s">
        <v>537</v>
      </c>
      <c r="F5810">
        <v>3</v>
      </c>
      <c r="G5810" s="4">
        <v>6</v>
      </c>
      <c r="H5810" s="4">
        <v>0</v>
      </c>
      <c r="I5810" s="4">
        <v>6</v>
      </c>
      <c r="J5810" s="4">
        <v>0</v>
      </c>
      <c r="K5810" s="4">
        <v>0</v>
      </c>
    </row>
    <row r="5811" spans="1:11">
      <c r="A5811">
        <v>1986</v>
      </c>
      <c r="B5811" t="s">
        <v>189</v>
      </c>
      <c r="C5811" t="s">
        <v>190</v>
      </c>
      <c r="D5811" t="s">
        <v>6</v>
      </c>
      <c r="E5811" t="s">
        <v>677</v>
      </c>
      <c r="F5811">
        <v>3</v>
      </c>
      <c r="G5811" s="4">
        <v>3</v>
      </c>
      <c r="H5811" s="4">
        <v>0</v>
      </c>
      <c r="I5811" s="4">
        <v>0</v>
      </c>
      <c r="J5811" s="4">
        <v>0</v>
      </c>
      <c r="K5811" s="4">
        <v>0</v>
      </c>
    </row>
    <row r="5812" spans="1:11">
      <c r="A5812">
        <v>1987</v>
      </c>
      <c r="B5812" t="s">
        <v>189</v>
      </c>
      <c r="C5812" t="s">
        <v>190</v>
      </c>
      <c r="D5812" t="s">
        <v>6</v>
      </c>
      <c r="E5812" t="s">
        <v>978</v>
      </c>
      <c r="F5812">
        <v>6</v>
      </c>
      <c r="G5812" s="4">
        <v>6</v>
      </c>
      <c r="H5812" s="4">
        <v>0</v>
      </c>
      <c r="I5812" s="4">
        <v>4</v>
      </c>
      <c r="J5812" s="4">
        <v>0</v>
      </c>
      <c r="K5812" s="4">
        <v>0</v>
      </c>
    </row>
    <row r="5813" spans="1:11">
      <c r="A5813">
        <v>1987</v>
      </c>
      <c r="B5813" t="s">
        <v>189</v>
      </c>
      <c r="C5813" t="s">
        <v>190</v>
      </c>
      <c r="D5813" t="s">
        <v>6</v>
      </c>
      <c r="E5813" t="s">
        <v>6</v>
      </c>
      <c r="F5813">
        <v>24</v>
      </c>
      <c r="G5813" s="4">
        <v>48</v>
      </c>
      <c r="H5813" s="4">
        <v>0</v>
      </c>
      <c r="I5813" s="4">
        <v>36</v>
      </c>
      <c r="J5813" s="4">
        <v>0</v>
      </c>
      <c r="K5813" s="4">
        <v>0</v>
      </c>
    </row>
    <row r="5814" spans="1:11">
      <c r="A5814">
        <v>1988</v>
      </c>
      <c r="B5814" t="s">
        <v>189</v>
      </c>
      <c r="C5814" t="s">
        <v>190</v>
      </c>
      <c r="D5814" t="s">
        <v>6</v>
      </c>
      <c r="E5814" t="s">
        <v>978</v>
      </c>
      <c r="F5814">
        <v>6</v>
      </c>
      <c r="G5814" s="4">
        <v>11</v>
      </c>
      <c r="H5814" s="4">
        <v>0</v>
      </c>
      <c r="I5814" s="4">
        <v>17</v>
      </c>
      <c r="J5814" s="4">
        <v>0</v>
      </c>
      <c r="K5814" s="4">
        <v>6</v>
      </c>
    </row>
    <row r="5815" spans="1:11">
      <c r="A5815">
        <v>1988</v>
      </c>
      <c r="B5815" t="s">
        <v>189</v>
      </c>
      <c r="C5815" t="s">
        <v>190</v>
      </c>
      <c r="D5815" t="s">
        <v>6</v>
      </c>
      <c r="E5815" t="s">
        <v>6</v>
      </c>
      <c r="F5815">
        <v>31</v>
      </c>
      <c r="G5815" s="4">
        <v>75</v>
      </c>
      <c r="H5815" s="4">
        <v>0</v>
      </c>
      <c r="I5815" s="4">
        <v>195</v>
      </c>
      <c r="J5815" s="4">
        <v>0</v>
      </c>
      <c r="K5815" s="4">
        <v>18</v>
      </c>
    </row>
    <row r="5816" spans="1:11">
      <c r="A5816">
        <v>1988</v>
      </c>
      <c r="B5816" t="s">
        <v>189</v>
      </c>
      <c r="C5816" t="s">
        <v>190</v>
      </c>
      <c r="D5816" t="s">
        <v>6</v>
      </c>
      <c r="E5816" t="s">
        <v>976</v>
      </c>
      <c r="F5816">
        <v>6</v>
      </c>
      <c r="G5816" s="4">
        <v>14</v>
      </c>
      <c r="H5816" s="4">
        <v>0</v>
      </c>
      <c r="I5816" s="4">
        <v>0</v>
      </c>
      <c r="J5816" s="4">
        <v>0</v>
      </c>
      <c r="K5816" s="4">
        <v>0</v>
      </c>
    </row>
    <row r="5817" spans="1:11">
      <c r="A5817">
        <v>1989</v>
      </c>
      <c r="B5817" t="s">
        <v>189</v>
      </c>
      <c r="C5817" t="s">
        <v>190</v>
      </c>
      <c r="D5817" t="s">
        <v>6</v>
      </c>
      <c r="E5817" t="s">
        <v>978</v>
      </c>
      <c r="F5817">
        <v>8</v>
      </c>
      <c r="G5817" s="4">
        <v>12</v>
      </c>
      <c r="H5817" s="4">
        <v>0</v>
      </c>
      <c r="I5817" s="4">
        <v>2</v>
      </c>
      <c r="J5817" s="4">
        <v>0</v>
      </c>
      <c r="K5817" s="4">
        <v>0</v>
      </c>
    </row>
    <row r="5818" spans="1:11">
      <c r="A5818">
        <v>1989</v>
      </c>
      <c r="B5818" t="s">
        <v>189</v>
      </c>
      <c r="C5818" t="s">
        <v>190</v>
      </c>
      <c r="D5818" t="s">
        <v>6</v>
      </c>
      <c r="E5818" t="s">
        <v>6</v>
      </c>
      <c r="F5818">
        <v>30</v>
      </c>
      <c r="G5818" s="4">
        <v>51</v>
      </c>
      <c r="H5818" s="4">
        <v>0</v>
      </c>
      <c r="I5818" s="4">
        <v>15</v>
      </c>
      <c r="J5818" s="4">
        <v>0</v>
      </c>
      <c r="K5818" s="4">
        <v>0</v>
      </c>
    </row>
    <row r="5819" spans="1:11">
      <c r="A5819">
        <v>1989</v>
      </c>
      <c r="B5819" t="s">
        <v>189</v>
      </c>
      <c r="C5819" t="s">
        <v>190</v>
      </c>
      <c r="D5819" t="s">
        <v>6</v>
      </c>
      <c r="E5819" t="s">
        <v>537</v>
      </c>
      <c r="F5819">
        <v>4</v>
      </c>
      <c r="G5819" s="4">
        <v>18</v>
      </c>
      <c r="H5819" s="4">
        <v>0</v>
      </c>
      <c r="I5819" s="4">
        <v>0</v>
      </c>
      <c r="J5819" s="4">
        <v>0</v>
      </c>
      <c r="K5819" s="4">
        <v>13</v>
      </c>
    </row>
    <row r="5820" spans="1:11">
      <c r="A5820">
        <v>1989</v>
      </c>
      <c r="B5820" t="s">
        <v>189</v>
      </c>
      <c r="C5820" t="s">
        <v>190</v>
      </c>
      <c r="D5820" t="s">
        <v>6</v>
      </c>
      <c r="E5820" t="s">
        <v>976</v>
      </c>
      <c r="F5820">
        <v>3</v>
      </c>
      <c r="G5820" s="4">
        <v>8</v>
      </c>
      <c r="H5820" s="4">
        <v>0</v>
      </c>
      <c r="I5820" s="4">
        <v>0</v>
      </c>
      <c r="J5820" s="4">
        <v>0</v>
      </c>
      <c r="K5820" s="4">
        <v>0</v>
      </c>
    </row>
    <row r="5821" spans="1:11">
      <c r="A5821">
        <v>1990</v>
      </c>
      <c r="B5821" t="s">
        <v>189</v>
      </c>
      <c r="C5821" t="s">
        <v>190</v>
      </c>
      <c r="D5821" t="s">
        <v>6</v>
      </c>
      <c r="E5821" t="s">
        <v>6</v>
      </c>
      <c r="F5821">
        <v>38</v>
      </c>
      <c r="G5821" s="4">
        <v>76</v>
      </c>
      <c r="H5821" s="4">
        <v>0</v>
      </c>
      <c r="I5821" s="4">
        <v>28</v>
      </c>
      <c r="J5821" s="4">
        <v>0</v>
      </c>
      <c r="K5821" s="4">
        <v>0</v>
      </c>
    </row>
    <row r="5822" spans="1:11">
      <c r="A5822">
        <v>1990</v>
      </c>
      <c r="B5822" t="s">
        <v>189</v>
      </c>
      <c r="C5822" t="s">
        <v>190</v>
      </c>
      <c r="D5822" t="s">
        <v>6</v>
      </c>
      <c r="E5822" t="s">
        <v>976</v>
      </c>
      <c r="F5822">
        <v>2</v>
      </c>
      <c r="G5822" s="4">
        <v>2</v>
      </c>
      <c r="H5822" s="4">
        <v>0</v>
      </c>
      <c r="I5822" s="4">
        <v>0</v>
      </c>
      <c r="J5822" s="4">
        <v>0</v>
      </c>
      <c r="K5822" s="4">
        <v>0</v>
      </c>
    </row>
    <row r="5823" spans="1:11">
      <c r="A5823">
        <v>1991</v>
      </c>
      <c r="B5823" t="s">
        <v>189</v>
      </c>
      <c r="C5823" t="s">
        <v>190</v>
      </c>
      <c r="D5823" t="s">
        <v>6</v>
      </c>
      <c r="E5823" t="s">
        <v>6</v>
      </c>
      <c r="F5823">
        <v>23</v>
      </c>
      <c r="G5823" s="4">
        <v>143</v>
      </c>
      <c r="H5823" s="4">
        <v>0</v>
      </c>
      <c r="I5823" s="4">
        <v>162</v>
      </c>
      <c r="J5823" s="4">
        <v>0</v>
      </c>
      <c r="K5823" s="4">
        <v>0</v>
      </c>
    </row>
    <row r="5824" spans="1:11">
      <c r="A5824">
        <v>1991</v>
      </c>
      <c r="B5824" t="s">
        <v>189</v>
      </c>
      <c r="C5824" t="s">
        <v>190</v>
      </c>
      <c r="D5824" t="s">
        <v>6</v>
      </c>
      <c r="E5824" t="s">
        <v>537</v>
      </c>
      <c r="F5824">
        <v>4</v>
      </c>
      <c r="G5824" s="4">
        <v>20</v>
      </c>
      <c r="H5824" s="4">
        <v>0</v>
      </c>
      <c r="I5824" s="4">
        <v>53</v>
      </c>
      <c r="J5824" s="4">
        <v>0</v>
      </c>
      <c r="K5824" s="4">
        <v>0</v>
      </c>
    </row>
    <row r="5825" spans="1:11">
      <c r="A5825">
        <v>1991</v>
      </c>
      <c r="B5825" t="s">
        <v>189</v>
      </c>
      <c r="C5825" t="s">
        <v>190</v>
      </c>
      <c r="D5825" t="s">
        <v>6</v>
      </c>
      <c r="E5825" t="s">
        <v>980</v>
      </c>
      <c r="F5825">
        <v>0</v>
      </c>
      <c r="G5825" s="4">
        <v>0</v>
      </c>
      <c r="H5825" s="4">
        <v>0</v>
      </c>
      <c r="I5825" s="4">
        <v>0</v>
      </c>
      <c r="J5825" s="4">
        <v>0</v>
      </c>
      <c r="K5825" s="4">
        <v>0</v>
      </c>
    </row>
    <row r="5826" spans="1:11">
      <c r="A5826">
        <v>1991</v>
      </c>
      <c r="B5826" t="s">
        <v>189</v>
      </c>
      <c r="C5826" t="s">
        <v>190</v>
      </c>
      <c r="D5826" t="s">
        <v>6</v>
      </c>
      <c r="E5826" t="s">
        <v>976</v>
      </c>
      <c r="F5826">
        <v>2</v>
      </c>
      <c r="G5826" s="4">
        <v>2</v>
      </c>
      <c r="H5826" s="4">
        <v>0</v>
      </c>
      <c r="I5826" s="4">
        <v>0</v>
      </c>
      <c r="J5826" s="4">
        <v>0</v>
      </c>
      <c r="K5826" s="4">
        <v>0</v>
      </c>
    </row>
    <row r="5827" spans="1:11">
      <c r="A5827">
        <v>1992</v>
      </c>
      <c r="B5827" t="s">
        <v>189</v>
      </c>
      <c r="C5827" t="s">
        <v>190</v>
      </c>
      <c r="D5827" t="s">
        <v>6</v>
      </c>
      <c r="E5827" t="s">
        <v>978</v>
      </c>
      <c r="F5827">
        <v>7</v>
      </c>
      <c r="G5827" s="4">
        <v>20</v>
      </c>
      <c r="H5827" s="4">
        <v>0</v>
      </c>
      <c r="I5827" s="4">
        <v>26</v>
      </c>
      <c r="J5827" s="4">
        <v>0</v>
      </c>
      <c r="K5827" s="4">
        <v>0</v>
      </c>
    </row>
    <row r="5828" spans="1:11">
      <c r="A5828">
        <v>1992</v>
      </c>
      <c r="B5828" t="s">
        <v>189</v>
      </c>
      <c r="C5828" t="s">
        <v>190</v>
      </c>
      <c r="D5828" t="s">
        <v>6</v>
      </c>
      <c r="E5828" t="s">
        <v>6</v>
      </c>
      <c r="F5828">
        <v>31</v>
      </c>
      <c r="G5828" s="4">
        <v>150</v>
      </c>
      <c r="H5828" s="4">
        <v>0</v>
      </c>
      <c r="I5828" s="4">
        <v>100</v>
      </c>
      <c r="J5828" s="4">
        <v>4</v>
      </c>
      <c r="K5828" s="4">
        <v>4</v>
      </c>
    </row>
    <row r="5829" spans="1:11">
      <c r="A5829">
        <v>1992</v>
      </c>
      <c r="B5829" t="s">
        <v>189</v>
      </c>
      <c r="C5829" t="s">
        <v>190</v>
      </c>
      <c r="D5829" t="s">
        <v>6</v>
      </c>
      <c r="E5829" t="s">
        <v>537</v>
      </c>
      <c r="F5829">
        <v>5</v>
      </c>
      <c r="G5829" s="4">
        <v>5</v>
      </c>
      <c r="H5829" s="4">
        <v>0</v>
      </c>
      <c r="I5829" s="4">
        <v>10</v>
      </c>
      <c r="J5829" s="4">
        <v>0</v>
      </c>
      <c r="K5829" s="4">
        <v>0</v>
      </c>
    </row>
    <row r="5830" spans="1:11">
      <c r="A5830">
        <v>1992</v>
      </c>
      <c r="B5830" t="s">
        <v>189</v>
      </c>
      <c r="C5830" t="s">
        <v>190</v>
      </c>
      <c r="D5830" t="s">
        <v>6</v>
      </c>
      <c r="E5830" t="s">
        <v>694</v>
      </c>
      <c r="F5830">
        <v>4</v>
      </c>
      <c r="G5830" s="4">
        <v>4</v>
      </c>
      <c r="H5830" s="4">
        <v>0</v>
      </c>
      <c r="I5830" s="4">
        <v>4</v>
      </c>
      <c r="J5830" s="4">
        <v>0</v>
      </c>
      <c r="K5830" s="4">
        <v>0</v>
      </c>
    </row>
    <row r="5831" spans="1:11">
      <c r="A5831">
        <v>1993</v>
      </c>
      <c r="B5831" t="s">
        <v>189</v>
      </c>
      <c r="C5831" t="s">
        <v>190</v>
      </c>
      <c r="D5831" t="s">
        <v>6</v>
      </c>
      <c r="E5831" t="s">
        <v>978</v>
      </c>
      <c r="F5831">
        <v>2</v>
      </c>
      <c r="G5831" s="4">
        <v>2</v>
      </c>
      <c r="H5831" s="4">
        <v>0</v>
      </c>
      <c r="I5831" s="4">
        <v>2</v>
      </c>
      <c r="J5831" s="4">
        <v>0</v>
      </c>
      <c r="K5831" s="4">
        <v>0</v>
      </c>
    </row>
    <row r="5832" spans="1:11">
      <c r="A5832">
        <v>1993</v>
      </c>
      <c r="B5832" t="s">
        <v>189</v>
      </c>
      <c r="C5832" t="s">
        <v>190</v>
      </c>
      <c r="D5832" t="s">
        <v>6</v>
      </c>
      <c r="E5832" t="s">
        <v>6</v>
      </c>
      <c r="F5832">
        <v>19</v>
      </c>
      <c r="G5832" s="4">
        <v>45</v>
      </c>
      <c r="H5832" s="4">
        <v>0</v>
      </c>
      <c r="I5832" s="4">
        <v>19</v>
      </c>
      <c r="J5832" s="4">
        <v>0</v>
      </c>
      <c r="K5832" s="4">
        <v>0</v>
      </c>
    </row>
    <row r="5833" spans="1:11">
      <c r="A5833">
        <v>1993</v>
      </c>
      <c r="B5833" t="s">
        <v>189</v>
      </c>
      <c r="C5833" t="s">
        <v>190</v>
      </c>
      <c r="D5833" t="s">
        <v>6</v>
      </c>
      <c r="E5833" t="s">
        <v>976</v>
      </c>
      <c r="F5833">
        <v>2</v>
      </c>
      <c r="G5833" s="4">
        <v>7</v>
      </c>
      <c r="H5833" s="4">
        <v>0</v>
      </c>
      <c r="I5833" s="4">
        <v>2</v>
      </c>
      <c r="J5833" s="4">
        <v>0</v>
      </c>
      <c r="K5833" s="4">
        <v>0</v>
      </c>
    </row>
    <row r="5834" spans="1:11">
      <c r="A5834">
        <v>1994</v>
      </c>
      <c r="B5834" t="s">
        <v>189</v>
      </c>
      <c r="C5834" t="s">
        <v>190</v>
      </c>
      <c r="D5834" t="s">
        <v>6</v>
      </c>
      <c r="E5834" t="s">
        <v>978</v>
      </c>
      <c r="F5834">
        <v>2</v>
      </c>
      <c r="G5834" s="4">
        <v>2</v>
      </c>
      <c r="H5834" s="4">
        <v>0</v>
      </c>
      <c r="I5834" s="4">
        <v>0</v>
      </c>
      <c r="J5834" s="4">
        <v>0</v>
      </c>
      <c r="K5834" s="4">
        <v>0</v>
      </c>
    </row>
    <row r="5835" spans="1:11">
      <c r="A5835">
        <v>1994</v>
      </c>
      <c r="B5835" t="s">
        <v>189</v>
      </c>
      <c r="C5835" t="s">
        <v>190</v>
      </c>
      <c r="D5835" t="s">
        <v>6</v>
      </c>
      <c r="E5835" t="s">
        <v>6</v>
      </c>
      <c r="F5835">
        <v>10</v>
      </c>
      <c r="G5835" s="4">
        <v>25</v>
      </c>
      <c r="H5835" s="4">
        <v>0</v>
      </c>
      <c r="I5835" s="4">
        <v>0</v>
      </c>
      <c r="J5835" s="4">
        <v>0</v>
      </c>
      <c r="K5835" s="4">
        <v>0</v>
      </c>
    </row>
    <row r="5836" spans="1:11">
      <c r="A5836">
        <v>1995</v>
      </c>
      <c r="B5836" t="s">
        <v>189</v>
      </c>
      <c r="C5836" t="s">
        <v>190</v>
      </c>
      <c r="D5836" t="s">
        <v>6</v>
      </c>
      <c r="E5836" t="s">
        <v>978</v>
      </c>
      <c r="F5836">
        <v>2</v>
      </c>
      <c r="G5836" s="4">
        <v>7</v>
      </c>
      <c r="H5836" s="4">
        <v>0</v>
      </c>
      <c r="I5836" s="4">
        <v>2</v>
      </c>
      <c r="J5836" s="4">
        <v>0</v>
      </c>
      <c r="K5836" s="4">
        <v>0</v>
      </c>
    </row>
    <row r="5837" spans="1:11">
      <c r="A5837">
        <v>1995</v>
      </c>
      <c r="B5837" t="s">
        <v>189</v>
      </c>
      <c r="C5837" t="s">
        <v>190</v>
      </c>
      <c r="D5837" t="s">
        <v>6</v>
      </c>
      <c r="E5837" t="s">
        <v>6</v>
      </c>
      <c r="F5837">
        <v>37</v>
      </c>
      <c r="G5837" s="4">
        <v>75</v>
      </c>
      <c r="H5837" s="4">
        <v>0</v>
      </c>
      <c r="I5837" s="4">
        <v>47</v>
      </c>
      <c r="J5837" s="4">
        <v>0</v>
      </c>
      <c r="K5837" s="4">
        <v>0</v>
      </c>
    </row>
    <row r="5838" spans="1:11">
      <c r="A5838">
        <v>1995</v>
      </c>
      <c r="B5838" t="s">
        <v>189</v>
      </c>
      <c r="C5838" t="s">
        <v>190</v>
      </c>
      <c r="D5838" t="s">
        <v>6</v>
      </c>
      <c r="E5838" t="s">
        <v>537</v>
      </c>
      <c r="F5838">
        <v>3</v>
      </c>
      <c r="G5838" s="4">
        <v>3</v>
      </c>
      <c r="H5838" s="4">
        <v>0</v>
      </c>
      <c r="I5838" s="4">
        <v>0</v>
      </c>
      <c r="J5838" s="4">
        <v>0</v>
      </c>
      <c r="K5838" s="4">
        <v>0</v>
      </c>
    </row>
    <row r="5839" spans="1:11">
      <c r="A5839">
        <v>1996</v>
      </c>
      <c r="B5839" t="s">
        <v>189</v>
      </c>
      <c r="C5839" t="s">
        <v>190</v>
      </c>
      <c r="D5839" t="s">
        <v>6</v>
      </c>
      <c r="E5839" t="s">
        <v>978</v>
      </c>
      <c r="F5839">
        <v>5</v>
      </c>
      <c r="G5839" s="4">
        <v>12</v>
      </c>
      <c r="H5839" s="4">
        <v>0</v>
      </c>
      <c r="I5839" s="4">
        <v>7</v>
      </c>
      <c r="J5839" s="4">
        <v>0</v>
      </c>
      <c r="K5839" s="4">
        <v>0</v>
      </c>
    </row>
    <row r="5840" spans="1:11">
      <c r="A5840">
        <v>1996</v>
      </c>
      <c r="B5840" t="s">
        <v>189</v>
      </c>
      <c r="C5840" t="s">
        <v>190</v>
      </c>
      <c r="D5840" t="s">
        <v>6</v>
      </c>
      <c r="E5840" t="s">
        <v>6</v>
      </c>
      <c r="F5840">
        <v>14</v>
      </c>
      <c r="G5840" s="4">
        <v>17</v>
      </c>
      <c r="H5840" s="4">
        <v>0</v>
      </c>
      <c r="I5840" s="4">
        <v>3</v>
      </c>
      <c r="J5840" s="4">
        <v>0</v>
      </c>
      <c r="K5840" s="4">
        <v>0</v>
      </c>
    </row>
    <row r="5841" spans="1:11">
      <c r="A5841">
        <v>1997</v>
      </c>
      <c r="B5841" t="s">
        <v>189</v>
      </c>
      <c r="C5841" t="s">
        <v>190</v>
      </c>
      <c r="D5841" t="s">
        <v>6</v>
      </c>
      <c r="E5841" t="s">
        <v>978</v>
      </c>
      <c r="F5841">
        <v>5</v>
      </c>
      <c r="G5841" s="4">
        <v>9.2008733624454155</v>
      </c>
      <c r="H5841" s="4">
        <v>0</v>
      </c>
      <c r="I5841" s="4">
        <v>4.6004366812227078</v>
      </c>
      <c r="J5841" s="4">
        <v>0</v>
      </c>
      <c r="K5841" s="4">
        <v>0</v>
      </c>
    </row>
    <row r="5842" spans="1:11">
      <c r="A5842">
        <v>1997</v>
      </c>
      <c r="B5842" t="s">
        <v>189</v>
      </c>
      <c r="C5842" t="s">
        <v>190</v>
      </c>
      <c r="D5842" t="s">
        <v>6</v>
      </c>
      <c r="E5842" t="s">
        <v>6</v>
      </c>
      <c r="F5842">
        <v>16</v>
      </c>
      <c r="G5842" s="4">
        <v>69.926847110460869</v>
      </c>
      <c r="H5842" s="4">
        <v>0</v>
      </c>
      <c r="I5842" s="4">
        <v>9.5354791514264807</v>
      </c>
      <c r="J5842" s="4">
        <v>0</v>
      </c>
      <c r="K5842" s="4">
        <v>0</v>
      </c>
    </row>
    <row r="5843" spans="1:11">
      <c r="A5843">
        <v>1998</v>
      </c>
      <c r="B5843" t="s">
        <v>189</v>
      </c>
      <c r="C5843" t="s">
        <v>190</v>
      </c>
      <c r="D5843" t="s">
        <v>6</v>
      </c>
      <c r="E5843" t="s">
        <v>6</v>
      </c>
      <c r="F5843">
        <v>24</v>
      </c>
      <c r="G5843" s="4">
        <v>81.718498659517437</v>
      </c>
      <c r="H5843" s="4">
        <v>0</v>
      </c>
      <c r="I5843" s="4">
        <v>67.297587131367294</v>
      </c>
      <c r="J5843" s="4">
        <v>0</v>
      </c>
      <c r="K5843" s="4">
        <v>0</v>
      </c>
    </row>
    <row r="5844" spans="1:11">
      <c r="A5844">
        <v>1999</v>
      </c>
      <c r="B5844" t="s">
        <v>189</v>
      </c>
      <c r="C5844" t="s">
        <v>190</v>
      </c>
      <c r="D5844" t="s">
        <v>6</v>
      </c>
      <c r="E5844" t="s">
        <v>978</v>
      </c>
      <c r="F5844">
        <v>8</v>
      </c>
      <c r="G5844" s="4">
        <v>15.538599640933572</v>
      </c>
      <c r="H5844" s="4">
        <v>0</v>
      </c>
      <c r="I5844" s="4">
        <v>2.5897666068222622</v>
      </c>
      <c r="J5844" s="4">
        <v>0</v>
      </c>
      <c r="K5844" s="4">
        <v>0</v>
      </c>
    </row>
    <row r="5845" spans="1:11">
      <c r="A5845">
        <v>1999</v>
      </c>
      <c r="B5845" t="s">
        <v>189</v>
      </c>
      <c r="C5845" t="s">
        <v>190</v>
      </c>
      <c r="D5845" t="s">
        <v>6</v>
      </c>
      <c r="E5845" t="s">
        <v>6</v>
      </c>
      <c r="F5845">
        <v>8</v>
      </c>
      <c r="G5845" s="4">
        <v>20.982954545454547</v>
      </c>
      <c r="H5845" s="4">
        <v>0</v>
      </c>
      <c r="I5845" s="4">
        <v>20.982954545454547</v>
      </c>
      <c r="J5845" s="4">
        <v>0</v>
      </c>
      <c r="K5845" s="4">
        <v>0</v>
      </c>
    </row>
    <row r="5846" spans="1:11">
      <c r="A5846">
        <v>1999</v>
      </c>
      <c r="B5846" t="s">
        <v>189</v>
      </c>
      <c r="C5846" t="s">
        <v>190</v>
      </c>
      <c r="D5846" t="s">
        <v>6</v>
      </c>
      <c r="E5846" t="s">
        <v>976</v>
      </c>
      <c r="F5846">
        <v>3</v>
      </c>
      <c r="G5846" s="4">
        <v>13.147540983606557</v>
      </c>
      <c r="H5846" s="4">
        <v>0</v>
      </c>
      <c r="I5846" s="4">
        <v>3.2868852459016393</v>
      </c>
      <c r="J5846" s="4">
        <v>0</v>
      </c>
      <c r="K5846" s="4">
        <v>0</v>
      </c>
    </row>
    <row r="5847" spans="1:11">
      <c r="A5847">
        <v>2000</v>
      </c>
      <c r="B5847" t="s">
        <v>189</v>
      </c>
      <c r="C5847" t="s">
        <v>190</v>
      </c>
      <c r="D5847" t="s">
        <v>6</v>
      </c>
      <c r="E5847" t="s">
        <v>978</v>
      </c>
      <c r="F5847">
        <v>5</v>
      </c>
      <c r="G5847" s="4">
        <v>7.146699266503667</v>
      </c>
      <c r="H5847" s="4">
        <v>0</v>
      </c>
      <c r="I5847" s="4">
        <v>4.7644661776691111</v>
      </c>
      <c r="J5847" s="4">
        <v>0</v>
      </c>
      <c r="K5847" s="4">
        <v>0</v>
      </c>
    </row>
    <row r="5848" spans="1:11">
      <c r="A5848">
        <v>2000</v>
      </c>
      <c r="B5848" t="s">
        <v>189</v>
      </c>
      <c r="C5848" t="s">
        <v>190</v>
      </c>
      <c r="D5848" t="s">
        <v>6</v>
      </c>
      <c r="E5848" t="s">
        <v>6</v>
      </c>
      <c r="F5848">
        <v>9</v>
      </c>
      <c r="G5848" s="4">
        <v>27.661501787842667</v>
      </c>
      <c r="H5848" s="4">
        <v>0</v>
      </c>
      <c r="I5848" s="4">
        <v>18.441001191895111</v>
      </c>
      <c r="J5848" s="4">
        <v>0</v>
      </c>
      <c r="K5848" s="4">
        <v>0</v>
      </c>
    </row>
    <row r="5849" spans="1:11">
      <c r="A5849">
        <v>2001</v>
      </c>
      <c r="B5849" t="s">
        <v>189</v>
      </c>
      <c r="C5849" t="s">
        <v>190</v>
      </c>
      <c r="D5849" t="s">
        <v>6</v>
      </c>
      <c r="E5849" t="s">
        <v>978</v>
      </c>
      <c r="F5849">
        <v>3</v>
      </c>
      <c r="G5849" s="4">
        <v>6.0538461538461545</v>
      </c>
      <c r="H5849" s="4">
        <v>0</v>
      </c>
      <c r="I5849" s="4">
        <v>12.107692307692309</v>
      </c>
      <c r="J5849" s="4">
        <v>0</v>
      </c>
      <c r="K5849" s="4">
        <v>0</v>
      </c>
    </row>
    <row r="5850" spans="1:11">
      <c r="A5850">
        <v>2001</v>
      </c>
      <c r="B5850" t="s">
        <v>189</v>
      </c>
      <c r="C5850" t="s">
        <v>190</v>
      </c>
      <c r="D5850" t="s">
        <v>6</v>
      </c>
      <c r="E5850" t="s">
        <v>6</v>
      </c>
      <c r="F5850">
        <v>7</v>
      </c>
      <c r="G5850" s="4">
        <v>14.860927152317881</v>
      </c>
      <c r="H5850" s="4">
        <v>0</v>
      </c>
      <c r="I5850" s="4">
        <v>18.576158940397352</v>
      </c>
      <c r="J5850" s="4">
        <v>0</v>
      </c>
      <c r="K5850" s="4">
        <v>0</v>
      </c>
    </row>
    <row r="5851" spans="1:11">
      <c r="A5851">
        <v>2002</v>
      </c>
      <c r="B5851" t="s">
        <v>189</v>
      </c>
      <c r="C5851" t="s">
        <v>190</v>
      </c>
      <c r="D5851" t="s">
        <v>6</v>
      </c>
      <c r="E5851" t="s">
        <v>978</v>
      </c>
      <c r="F5851">
        <v>3</v>
      </c>
      <c r="G5851" s="4">
        <v>6.1406025824964132</v>
      </c>
      <c r="H5851" s="4">
        <v>0</v>
      </c>
      <c r="I5851" s="4">
        <v>6.1406025824964132</v>
      </c>
      <c r="J5851" s="4">
        <v>0</v>
      </c>
      <c r="K5851" s="4">
        <v>0</v>
      </c>
    </row>
    <row r="5852" spans="1:11">
      <c r="A5852">
        <v>2002</v>
      </c>
      <c r="B5852" t="s">
        <v>189</v>
      </c>
      <c r="C5852" t="s">
        <v>190</v>
      </c>
      <c r="D5852" t="s">
        <v>6</v>
      </c>
      <c r="E5852" t="s">
        <v>6</v>
      </c>
      <c r="F5852">
        <v>10</v>
      </c>
      <c r="G5852" s="4">
        <v>26.835322195704059</v>
      </c>
      <c r="H5852" s="4">
        <v>0</v>
      </c>
      <c r="I5852" s="4">
        <v>40.252983293556085</v>
      </c>
      <c r="J5852" s="4">
        <v>0</v>
      </c>
      <c r="K5852" s="4">
        <v>0</v>
      </c>
    </row>
    <row r="5853" spans="1:11">
      <c r="A5853">
        <v>2003</v>
      </c>
      <c r="B5853" t="s">
        <v>189</v>
      </c>
      <c r="C5853" t="s">
        <v>190</v>
      </c>
      <c r="D5853" t="s">
        <v>6</v>
      </c>
      <c r="E5853" t="s">
        <v>6</v>
      </c>
      <c r="F5853">
        <v>16</v>
      </c>
      <c r="G5853" s="4">
        <v>35.812987012987016</v>
      </c>
      <c r="H5853" s="4">
        <v>0</v>
      </c>
      <c r="I5853" s="4">
        <v>55.709090909090904</v>
      </c>
      <c r="J5853" s="4">
        <v>0</v>
      </c>
      <c r="K5853" s="4">
        <v>0</v>
      </c>
    </row>
    <row r="5854" spans="1:11">
      <c r="A5854">
        <v>2003</v>
      </c>
      <c r="B5854" t="s">
        <v>189</v>
      </c>
      <c r="C5854" t="s">
        <v>190</v>
      </c>
      <c r="D5854" t="s">
        <v>6</v>
      </c>
      <c r="E5854" t="s">
        <v>976</v>
      </c>
      <c r="F5854">
        <v>4</v>
      </c>
      <c r="G5854" s="4">
        <v>8.0751879699248121</v>
      </c>
      <c r="H5854" s="4">
        <v>0</v>
      </c>
      <c r="I5854" s="4">
        <v>0</v>
      </c>
      <c r="J5854" s="4">
        <v>0</v>
      </c>
      <c r="K5854" s="4">
        <v>0</v>
      </c>
    </row>
    <row r="5855" spans="1:11">
      <c r="A5855">
        <v>2004</v>
      </c>
      <c r="B5855" t="s">
        <v>189</v>
      </c>
      <c r="C5855" t="s">
        <v>190</v>
      </c>
      <c r="D5855" t="s">
        <v>6</v>
      </c>
      <c r="E5855" t="s">
        <v>978</v>
      </c>
      <c r="F5855">
        <v>2</v>
      </c>
      <c r="G5855" s="4">
        <v>2.4643143544506816</v>
      </c>
      <c r="H5855" s="4">
        <v>0</v>
      </c>
      <c r="I5855" s="4">
        <v>2.4643143544506816</v>
      </c>
      <c r="J5855" s="4">
        <v>0</v>
      </c>
      <c r="K5855" s="4">
        <v>0</v>
      </c>
    </row>
    <row r="5856" spans="1:11">
      <c r="A5856">
        <v>2004</v>
      </c>
      <c r="B5856" t="s">
        <v>189</v>
      </c>
      <c r="C5856" t="s">
        <v>190</v>
      </c>
      <c r="D5856" t="s">
        <v>6</v>
      </c>
      <c r="E5856" t="s">
        <v>6</v>
      </c>
      <c r="F5856">
        <v>8</v>
      </c>
      <c r="G5856" s="4">
        <v>15.058461538461538</v>
      </c>
      <c r="H5856" s="4">
        <v>0</v>
      </c>
      <c r="I5856" s="4">
        <v>7.5292307692307689</v>
      </c>
      <c r="J5856" s="4">
        <v>0</v>
      </c>
      <c r="K5856" s="4">
        <v>0</v>
      </c>
    </row>
    <row r="5857" spans="1:11">
      <c r="A5857">
        <v>2004</v>
      </c>
      <c r="B5857" t="s">
        <v>189</v>
      </c>
      <c r="C5857" t="s">
        <v>190</v>
      </c>
      <c r="D5857" t="s">
        <v>6</v>
      </c>
      <c r="E5857" t="s">
        <v>537</v>
      </c>
      <c r="F5857">
        <v>4</v>
      </c>
      <c r="G5857" s="4">
        <v>7.197679607318161</v>
      </c>
      <c r="H5857" s="4">
        <v>0</v>
      </c>
      <c r="I5857" s="4">
        <v>3.5988398036590805</v>
      </c>
      <c r="J5857" s="4">
        <v>0</v>
      </c>
      <c r="K5857" s="4">
        <v>0</v>
      </c>
    </row>
    <row r="5858" spans="1:11">
      <c r="A5858">
        <v>2006</v>
      </c>
      <c r="B5858" t="s">
        <v>189</v>
      </c>
      <c r="C5858" t="s">
        <v>190</v>
      </c>
      <c r="D5858" t="s">
        <v>6</v>
      </c>
      <c r="E5858" t="s">
        <v>978</v>
      </c>
      <c r="F5858">
        <v>3</v>
      </c>
      <c r="G5858" s="4">
        <v>2.6839266450916934</v>
      </c>
      <c r="H5858" s="4">
        <v>0</v>
      </c>
      <c r="I5858" s="4">
        <v>0</v>
      </c>
      <c r="J5858" s="4">
        <v>0</v>
      </c>
      <c r="K5858" s="4">
        <v>0</v>
      </c>
    </row>
    <row r="5859" spans="1:11">
      <c r="A5859">
        <v>2006</v>
      </c>
      <c r="B5859" t="s">
        <v>189</v>
      </c>
      <c r="C5859" t="s">
        <v>190</v>
      </c>
      <c r="D5859" t="s">
        <v>6</v>
      </c>
      <c r="E5859" t="s">
        <v>6</v>
      </c>
      <c r="F5859">
        <v>4</v>
      </c>
      <c r="G5859" s="4">
        <v>3.735562310030395</v>
      </c>
      <c r="H5859" s="4">
        <v>0</v>
      </c>
      <c r="I5859" s="4">
        <v>0</v>
      </c>
      <c r="J5859" s="4">
        <v>0</v>
      </c>
      <c r="K5859" s="4">
        <v>0</v>
      </c>
    </row>
    <row r="5860" spans="1:11">
      <c r="A5860">
        <v>2006</v>
      </c>
      <c r="B5860" t="s">
        <v>189</v>
      </c>
      <c r="C5860" t="s">
        <v>190</v>
      </c>
      <c r="D5860" t="s">
        <v>6</v>
      </c>
      <c r="E5860" t="s">
        <v>537</v>
      </c>
      <c r="F5860">
        <v>3</v>
      </c>
      <c r="G5860" s="4">
        <v>3.37475442043222</v>
      </c>
      <c r="H5860" s="4">
        <v>0</v>
      </c>
      <c r="I5860" s="4">
        <v>0</v>
      </c>
      <c r="J5860" s="4">
        <v>0</v>
      </c>
      <c r="K5860" s="4">
        <v>0</v>
      </c>
    </row>
    <row r="5861" spans="1:11">
      <c r="A5861">
        <v>1968</v>
      </c>
      <c r="B5861" t="s">
        <v>191</v>
      </c>
      <c r="C5861" t="s">
        <v>192</v>
      </c>
      <c r="D5861" t="s">
        <v>6</v>
      </c>
      <c r="E5861" t="s">
        <v>534</v>
      </c>
      <c r="F5861">
        <v>8</v>
      </c>
      <c r="G5861" s="4">
        <v>12</v>
      </c>
      <c r="H5861" s="4">
        <v>8</v>
      </c>
      <c r="I5861" s="4">
        <v>0</v>
      </c>
      <c r="J5861" s="4">
        <v>0</v>
      </c>
      <c r="K5861" s="4">
        <v>0</v>
      </c>
    </row>
    <row r="5862" spans="1:11">
      <c r="A5862">
        <v>1969</v>
      </c>
      <c r="B5862" t="s">
        <v>191</v>
      </c>
      <c r="C5862" t="s">
        <v>192</v>
      </c>
      <c r="D5862" t="s">
        <v>6</v>
      </c>
      <c r="E5862" t="s">
        <v>534</v>
      </c>
      <c r="F5862">
        <v>4</v>
      </c>
      <c r="G5862" s="4">
        <v>23</v>
      </c>
      <c r="H5862" s="4">
        <v>4</v>
      </c>
      <c r="I5862" s="4">
        <v>0</v>
      </c>
      <c r="J5862" s="4">
        <v>0</v>
      </c>
      <c r="K5862" s="4">
        <v>0</v>
      </c>
    </row>
    <row r="5863" spans="1:11">
      <c r="A5863">
        <v>1970</v>
      </c>
      <c r="B5863" t="s">
        <v>191</v>
      </c>
      <c r="C5863" t="s">
        <v>192</v>
      </c>
      <c r="D5863" t="s">
        <v>6</v>
      </c>
      <c r="E5863" t="s">
        <v>534</v>
      </c>
      <c r="F5863">
        <v>5</v>
      </c>
      <c r="G5863" s="4">
        <v>11</v>
      </c>
      <c r="H5863" s="4">
        <v>0</v>
      </c>
      <c r="I5863" s="4">
        <v>0</v>
      </c>
      <c r="J5863" s="4">
        <v>0</v>
      </c>
      <c r="K5863" s="4">
        <v>0</v>
      </c>
    </row>
    <row r="5864" spans="1:11">
      <c r="A5864">
        <v>1971</v>
      </c>
      <c r="B5864" t="s">
        <v>191</v>
      </c>
      <c r="C5864" t="s">
        <v>192</v>
      </c>
      <c r="D5864" t="s">
        <v>6</v>
      </c>
      <c r="E5864" t="s">
        <v>534</v>
      </c>
      <c r="F5864">
        <v>4</v>
      </c>
      <c r="G5864" s="4">
        <v>9</v>
      </c>
      <c r="H5864" s="4">
        <v>4</v>
      </c>
      <c r="I5864" s="4">
        <v>0</v>
      </c>
      <c r="J5864" s="4">
        <v>0</v>
      </c>
      <c r="K5864" s="4">
        <v>0</v>
      </c>
    </row>
    <row r="5865" spans="1:11">
      <c r="A5865">
        <v>1972</v>
      </c>
      <c r="B5865" t="s">
        <v>191</v>
      </c>
      <c r="C5865" t="s">
        <v>192</v>
      </c>
      <c r="D5865" t="s">
        <v>6</v>
      </c>
      <c r="E5865" t="s">
        <v>534</v>
      </c>
      <c r="F5865">
        <v>11</v>
      </c>
      <c r="G5865" s="4">
        <v>75</v>
      </c>
      <c r="H5865" s="4">
        <v>26</v>
      </c>
      <c r="I5865" s="4">
        <v>64</v>
      </c>
      <c r="J5865" s="4">
        <v>0</v>
      </c>
      <c r="K5865" s="4">
        <v>0</v>
      </c>
    </row>
    <row r="5866" spans="1:11">
      <c r="A5866">
        <v>1974</v>
      </c>
      <c r="B5866" t="s">
        <v>191</v>
      </c>
      <c r="C5866" t="s">
        <v>192</v>
      </c>
      <c r="D5866" t="s">
        <v>6</v>
      </c>
      <c r="E5866" t="s">
        <v>534</v>
      </c>
      <c r="F5866">
        <v>8</v>
      </c>
      <c r="G5866" s="4">
        <v>28</v>
      </c>
      <c r="H5866" s="4">
        <v>4</v>
      </c>
      <c r="I5866" s="4">
        <v>0</v>
      </c>
      <c r="J5866" s="4">
        <v>0</v>
      </c>
      <c r="K5866" s="4">
        <v>0</v>
      </c>
    </row>
    <row r="5867" spans="1:11">
      <c r="A5867">
        <v>1975</v>
      </c>
      <c r="B5867" t="s">
        <v>191</v>
      </c>
      <c r="C5867" t="s">
        <v>192</v>
      </c>
      <c r="D5867" t="s">
        <v>6</v>
      </c>
      <c r="E5867" t="s">
        <v>534</v>
      </c>
      <c r="F5867">
        <v>3</v>
      </c>
      <c r="G5867" s="4">
        <v>13</v>
      </c>
      <c r="H5867" s="4">
        <v>6</v>
      </c>
      <c r="I5867" s="4">
        <v>0</v>
      </c>
      <c r="J5867" s="4">
        <v>0</v>
      </c>
      <c r="K5867" s="4">
        <v>0</v>
      </c>
    </row>
    <row r="5868" spans="1:11">
      <c r="A5868">
        <v>1976</v>
      </c>
      <c r="B5868" t="s">
        <v>191</v>
      </c>
      <c r="C5868" t="s">
        <v>192</v>
      </c>
      <c r="D5868" t="s">
        <v>6</v>
      </c>
      <c r="E5868" t="s">
        <v>534</v>
      </c>
      <c r="F5868">
        <v>10</v>
      </c>
      <c r="G5868" s="4">
        <v>20</v>
      </c>
      <c r="H5868" s="4">
        <v>0</v>
      </c>
      <c r="I5868" s="4">
        <v>0</v>
      </c>
      <c r="J5868" s="4">
        <v>0</v>
      </c>
      <c r="K5868" s="4">
        <v>0</v>
      </c>
    </row>
    <row r="5869" spans="1:11">
      <c r="A5869">
        <v>1977</v>
      </c>
      <c r="B5869" t="s">
        <v>191</v>
      </c>
      <c r="C5869" t="s">
        <v>192</v>
      </c>
      <c r="D5869" t="s">
        <v>6</v>
      </c>
      <c r="E5869" t="s">
        <v>534</v>
      </c>
      <c r="F5869">
        <v>8</v>
      </c>
      <c r="G5869" s="4">
        <v>8</v>
      </c>
      <c r="H5869" s="4">
        <v>4</v>
      </c>
      <c r="I5869" s="4">
        <v>0</v>
      </c>
      <c r="J5869" s="4">
        <v>0</v>
      </c>
      <c r="K5869" s="4">
        <v>0</v>
      </c>
    </row>
    <row r="5870" spans="1:11">
      <c r="A5870">
        <v>1978</v>
      </c>
      <c r="B5870" t="s">
        <v>191</v>
      </c>
      <c r="C5870" t="s">
        <v>192</v>
      </c>
      <c r="D5870" t="s">
        <v>6</v>
      </c>
      <c r="E5870" t="s">
        <v>534</v>
      </c>
      <c r="F5870">
        <v>3</v>
      </c>
      <c r="G5870" s="4">
        <v>11</v>
      </c>
      <c r="H5870" s="4">
        <v>0</v>
      </c>
      <c r="I5870" s="4">
        <v>0</v>
      </c>
      <c r="J5870" s="4">
        <v>0</v>
      </c>
      <c r="K5870" s="4">
        <v>0</v>
      </c>
    </row>
    <row r="5871" spans="1:11">
      <c r="A5871">
        <v>1979</v>
      </c>
      <c r="B5871" t="s">
        <v>191</v>
      </c>
      <c r="C5871" t="s">
        <v>192</v>
      </c>
      <c r="D5871" t="s">
        <v>6</v>
      </c>
      <c r="E5871" t="s">
        <v>534</v>
      </c>
      <c r="F5871">
        <v>16</v>
      </c>
      <c r="G5871" s="4">
        <v>41</v>
      </c>
      <c r="H5871" s="4">
        <v>4</v>
      </c>
      <c r="I5871" s="4">
        <v>0</v>
      </c>
      <c r="J5871" s="4">
        <v>0</v>
      </c>
      <c r="K5871" s="4">
        <v>0</v>
      </c>
    </row>
    <row r="5872" spans="1:11">
      <c r="A5872">
        <v>1980</v>
      </c>
      <c r="B5872" t="s">
        <v>191</v>
      </c>
      <c r="C5872" t="s">
        <v>192</v>
      </c>
      <c r="D5872" t="s">
        <v>6</v>
      </c>
      <c r="E5872" t="s">
        <v>534</v>
      </c>
      <c r="F5872">
        <v>3</v>
      </c>
      <c r="G5872" s="4">
        <v>7</v>
      </c>
      <c r="H5872" s="4">
        <v>3</v>
      </c>
      <c r="I5872" s="4">
        <v>3</v>
      </c>
      <c r="J5872" s="4">
        <v>0</v>
      </c>
      <c r="K5872" s="4">
        <v>0</v>
      </c>
    </row>
    <row r="5873" spans="1:11">
      <c r="A5873">
        <v>1992</v>
      </c>
      <c r="B5873" t="s">
        <v>191</v>
      </c>
      <c r="C5873" t="s">
        <v>192</v>
      </c>
      <c r="D5873" t="s">
        <v>6</v>
      </c>
      <c r="E5873" t="s">
        <v>6</v>
      </c>
      <c r="F5873">
        <v>4</v>
      </c>
      <c r="G5873" s="4">
        <v>15</v>
      </c>
      <c r="H5873" s="4">
        <v>0</v>
      </c>
      <c r="I5873" s="4">
        <v>8</v>
      </c>
      <c r="J5873" s="4">
        <v>4</v>
      </c>
      <c r="K5873" s="4">
        <v>4</v>
      </c>
    </row>
    <row r="5874" spans="1:11">
      <c r="A5874">
        <v>1992</v>
      </c>
      <c r="B5874" t="s">
        <v>191</v>
      </c>
      <c r="C5874" t="s">
        <v>192</v>
      </c>
      <c r="D5874" t="s">
        <v>6</v>
      </c>
      <c r="E5874" t="s">
        <v>677</v>
      </c>
      <c r="F5874">
        <v>3</v>
      </c>
      <c r="G5874" s="4">
        <v>3</v>
      </c>
      <c r="H5874" s="4">
        <v>0</v>
      </c>
      <c r="I5874" s="4">
        <v>0</v>
      </c>
      <c r="J5874" s="4">
        <v>0</v>
      </c>
      <c r="K5874" s="4">
        <v>3</v>
      </c>
    </row>
    <row r="5875" spans="1:11">
      <c r="A5875">
        <v>1972</v>
      </c>
      <c r="B5875" t="s">
        <v>253</v>
      </c>
      <c r="C5875" t="s">
        <v>254</v>
      </c>
      <c r="D5875" t="s">
        <v>6</v>
      </c>
      <c r="E5875" t="s">
        <v>534</v>
      </c>
      <c r="F5875">
        <v>11</v>
      </c>
      <c r="G5875" s="4">
        <v>75</v>
      </c>
      <c r="H5875" s="4">
        <v>18</v>
      </c>
      <c r="I5875" s="4">
        <v>22</v>
      </c>
      <c r="J5875" s="4">
        <v>0</v>
      </c>
      <c r="K5875" s="4">
        <v>0</v>
      </c>
    </row>
    <row r="5876" spans="1:11">
      <c r="A5876">
        <v>1978</v>
      </c>
      <c r="B5876" t="s">
        <v>253</v>
      </c>
      <c r="C5876" t="s">
        <v>254</v>
      </c>
      <c r="D5876" t="s">
        <v>6</v>
      </c>
      <c r="E5876" t="s">
        <v>534</v>
      </c>
      <c r="F5876">
        <v>3</v>
      </c>
      <c r="G5876" s="4">
        <v>3</v>
      </c>
      <c r="H5876" s="4">
        <v>0</v>
      </c>
      <c r="I5876" s="4">
        <v>0</v>
      </c>
      <c r="J5876" s="4">
        <v>0</v>
      </c>
      <c r="K5876" s="4">
        <v>0</v>
      </c>
    </row>
    <row r="5877" spans="1:11">
      <c r="A5877">
        <v>1982</v>
      </c>
      <c r="B5877" t="s">
        <v>253</v>
      </c>
      <c r="C5877" t="s">
        <v>254</v>
      </c>
      <c r="D5877" t="s">
        <v>6</v>
      </c>
      <c r="E5877" t="s">
        <v>534</v>
      </c>
      <c r="F5877">
        <v>3</v>
      </c>
      <c r="G5877" s="4">
        <v>12</v>
      </c>
      <c r="H5877" s="4">
        <v>0</v>
      </c>
      <c r="I5877" s="4">
        <v>8</v>
      </c>
      <c r="J5877" s="4">
        <v>0</v>
      </c>
      <c r="K5877" s="4">
        <v>0</v>
      </c>
    </row>
    <row r="5878" spans="1:11">
      <c r="A5878">
        <v>1968</v>
      </c>
      <c r="B5878" t="s">
        <v>193</v>
      </c>
      <c r="C5878" t="s">
        <v>194</v>
      </c>
      <c r="D5878" t="s">
        <v>6</v>
      </c>
      <c r="E5878" t="s">
        <v>534</v>
      </c>
      <c r="F5878">
        <v>23</v>
      </c>
      <c r="G5878" s="4">
        <v>79</v>
      </c>
      <c r="H5878" s="4">
        <v>27</v>
      </c>
      <c r="I5878" s="4">
        <v>0</v>
      </c>
      <c r="J5878" s="4">
        <v>0</v>
      </c>
      <c r="K5878" s="4">
        <v>0</v>
      </c>
    </row>
    <row r="5879" spans="1:11">
      <c r="A5879">
        <v>1969</v>
      </c>
      <c r="B5879" t="s">
        <v>193</v>
      </c>
      <c r="C5879" t="s">
        <v>194</v>
      </c>
      <c r="D5879" t="s">
        <v>6</v>
      </c>
      <c r="E5879" t="s">
        <v>534</v>
      </c>
      <c r="F5879">
        <v>27</v>
      </c>
      <c r="G5879" s="4">
        <v>245</v>
      </c>
      <c r="H5879" s="4">
        <v>27</v>
      </c>
      <c r="I5879" s="4">
        <v>0</v>
      </c>
      <c r="J5879" s="4">
        <v>0</v>
      </c>
      <c r="K5879" s="4">
        <v>0</v>
      </c>
    </row>
    <row r="5880" spans="1:11">
      <c r="A5880">
        <v>1970</v>
      </c>
      <c r="B5880" t="s">
        <v>193</v>
      </c>
      <c r="C5880" t="s">
        <v>194</v>
      </c>
      <c r="D5880" t="s">
        <v>6</v>
      </c>
      <c r="E5880" t="s">
        <v>534</v>
      </c>
      <c r="F5880">
        <v>43</v>
      </c>
      <c r="G5880" s="4">
        <v>302</v>
      </c>
      <c r="H5880" s="4">
        <v>27</v>
      </c>
      <c r="I5880" s="4">
        <v>0</v>
      </c>
      <c r="J5880" s="4">
        <v>0</v>
      </c>
      <c r="K5880" s="4">
        <v>0</v>
      </c>
    </row>
    <row r="5881" spans="1:11">
      <c r="A5881">
        <v>1971</v>
      </c>
      <c r="B5881" t="s">
        <v>193</v>
      </c>
      <c r="C5881" t="s">
        <v>194</v>
      </c>
      <c r="D5881" t="s">
        <v>6</v>
      </c>
      <c r="E5881" t="s">
        <v>534</v>
      </c>
      <c r="F5881">
        <v>18</v>
      </c>
      <c r="G5881" s="4">
        <v>39</v>
      </c>
      <c r="H5881" s="4">
        <v>0</v>
      </c>
      <c r="I5881" s="4">
        <v>0</v>
      </c>
      <c r="J5881" s="4">
        <v>0</v>
      </c>
      <c r="K5881" s="4">
        <v>0</v>
      </c>
    </row>
    <row r="5882" spans="1:11">
      <c r="A5882">
        <v>1972</v>
      </c>
      <c r="B5882" t="s">
        <v>193</v>
      </c>
      <c r="C5882" t="s">
        <v>194</v>
      </c>
      <c r="D5882" t="s">
        <v>6</v>
      </c>
      <c r="E5882" t="s">
        <v>534</v>
      </c>
      <c r="F5882">
        <v>18</v>
      </c>
      <c r="G5882" s="4">
        <v>45</v>
      </c>
      <c r="H5882" s="4">
        <v>22</v>
      </c>
      <c r="I5882" s="4">
        <v>3</v>
      </c>
      <c r="J5882" s="4">
        <v>0</v>
      </c>
      <c r="K5882" s="4">
        <v>0</v>
      </c>
    </row>
    <row r="5883" spans="1:11">
      <c r="A5883">
        <v>1973</v>
      </c>
      <c r="B5883" t="s">
        <v>193</v>
      </c>
      <c r="C5883" t="s">
        <v>194</v>
      </c>
      <c r="D5883" t="s">
        <v>6</v>
      </c>
      <c r="E5883" t="s">
        <v>534</v>
      </c>
      <c r="F5883">
        <v>17</v>
      </c>
      <c r="G5883" s="4">
        <v>56</v>
      </c>
      <c r="H5883" s="4">
        <v>31</v>
      </c>
      <c r="I5883" s="4">
        <v>17</v>
      </c>
      <c r="J5883" s="4">
        <v>0</v>
      </c>
      <c r="K5883" s="4">
        <v>0</v>
      </c>
    </row>
    <row r="5884" spans="1:11">
      <c r="A5884">
        <v>1974</v>
      </c>
      <c r="B5884" t="s">
        <v>193</v>
      </c>
      <c r="C5884" t="s">
        <v>194</v>
      </c>
      <c r="D5884" t="s">
        <v>6</v>
      </c>
      <c r="E5884" t="s">
        <v>534</v>
      </c>
      <c r="F5884">
        <v>46</v>
      </c>
      <c r="G5884" s="4">
        <v>121</v>
      </c>
      <c r="H5884" s="4">
        <v>27</v>
      </c>
      <c r="I5884" s="4">
        <v>7</v>
      </c>
      <c r="J5884" s="4">
        <v>0</v>
      </c>
      <c r="K5884" s="4">
        <v>0</v>
      </c>
    </row>
    <row r="5885" spans="1:11">
      <c r="A5885">
        <v>1975</v>
      </c>
      <c r="B5885" t="s">
        <v>193</v>
      </c>
      <c r="C5885" t="s">
        <v>194</v>
      </c>
      <c r="D5885" t="s">
        <v>6</v>
      </c>
      <c r="E5885" t="s">
        <v>534</v>
      </c>
      <c r="F5885">
        <v>20</v>
      </c>
      <c r="G5885" s="4">
        <v>50</v>
      </c>
      <c r="H5885" s="4">
        <v>41</v>
      </c>
      <c r="I5885" s="4">
        <v>9</v>
      </c>
      <c r="J5885" s="4">
        <v>0</v>
      </c>
      <c r="K5885" s="4">
        <v>0</v>
      </c>
    </row>
    <row r="5886" spans="1:11">
      <c r="A5886">
        <v>1976</v>
      </c>
      <c r="B5886" t="s">
        <v>193</v>
      </c>
      <c r="C5886" t="s">
        <v>194</v>
      </c>
      <c r="D5886" t="s">
        <v>6</v>
      </c>
      <c r="E5886" t="s">
        <v>534</v>
      </c>
      <c r="F5886">
        <v>28</v>
      </c>
      <c r="G5886" s="4">
        <v>53</v>
      </c>
      <c r="H5886" s="4">
        <v>5</v>
      </c>
      <c r="I5886" s="4">
        <v>8</v>
      </c>
      <c r="J5886" s="4">
        <v>0</v>
      </c>
      <c r="K5886" s="4">
        <v>0</v>
      </c>
    </row>
    <row r="5887" spans="1:11">
      <c r="A5887">
        <v>1977</v>
      </c>
      <c r="B5887" t="s">
        <v>193</v>
      </c>
      <c r="C5887" t="s">
        <v>194</v>
      </c>
      <c r="D5887" t="s">
        <v>6</v>
      </c>
      <c r="E5887" t="s">
        <v>534</v>
      </c>
      <c r="F5887">
        <v>19</v>
      </c>
      <c r="G5887" s="4">
        <v>31</v>
      </c>
      <c r="H5887" s="4">
        <v>3</v>
      </c>
      <c r="I5887" s="4">
        <v>0</v>
      </c>
      <c r="J5887" s="4">
        <v>0</v>
      </c>
      <c r="K5887" s="4">
        <v>0</v>
      </c>
    </row>
    <row r="5888" spans="1:11">
      <c r="A5888">
        <v>1978</v>
      </c>
      <c r="B5888" t="s">
        <v>193</v>
      </c>
      <c r="C5888" t="s">
        <v>194</v>
      </c>
      <c r="D5888" t="s">
        <v>6</v>
      </c>
      <c r="E5888" t="s">
        <v>534</v>
      </c>
      <c r="F5888">
        <v>28</v>
      </c>
      <c r="G5888" s="4">
        <v>136</v>
      </c>
      <c r="H5888" s="4">
        <v>18</v>
      </c>
      <c r="I5888" s="4">
        <v>11</v>
      </c>
      <c r="J5888" s="4">
        <v>0</v>
      </c>
      <c r="K5888" s="4">
        <v>0</v>
      </c>
    </row>
    <row r="5889" spans="1:11">
      <c r="A5889">
        <v>1979</v>
      </c>
      <c r="B5889" t="s">
        <v>193</v>
      </c>
      <c r="C5889" t="s">
        <v>194</v>
      </c>
      <c r="D5889" t="s">
        <v>6</v>
      </c>
      <c r="E5889" t="s">
        <v>534</v>
      </c>
      <c r="F5889">
        <v>16</v>
      </c>
      <c r="G5889" s="4">
        <v>49</v>
      </c>
      <c r="H5889" s="4">
        <v>0</v>
      </c>
      <c r="I5889" s="4">
        <v>0</v>
      </c>
      <c r="J5889" s="4">
        <v>0</v>
      </c>
      <c r="K5889" s="4">
        <v>0</v>
      </c>
    </row>
    <row r="5890" spans="1:11">
      <c r="A5890">
        <v>1980</v>
      </c>
      <c r="B5890" t="s">
        <v>193</v>
      </c>
      <c r="C5890" t="s">
        <v>194</v>
      </c>
      <c r="D5890" t="s">
        <v>6</v>
      </c>
      <c r="E5890" t="s">
        <v>534</v>
      </c>
      <c r="F5890">
        <v>13</v>
      </c>
      <c r="G5890" s="4">
        <v>25</v>
      </c>
      <c r="H5890" s="4">
        <v>0</v>
      </c>
      <c r="I5890" s="4">
        <v>0</v>
      </c>
      <c r="J5890" s="4">
        <v>0</v>
      </c>
      <c r="K5890" s="4">
        <v>0</v>
      </c>
    </row>
    <row r="5891" spans="1:11">
      <c r="A5891">
        <v>1981</v>
      </c>
      <c r="B5891" t="s">
        <v>193</v>
      </c>
      <c r="C5891" t="s">
        <v>194</v>
      </c>
      <c r="D5891" t="s">
        <v>6</v>
      </c>
      <c r="E5891" t="s">
        <v>534</v>
      </c>
      <c r="F5891">
        <v>3</v>
      </c>
      <c r="G5891" s="4">
        <v>3</v>
      </c>
      <c r="H5891" s="4">
        <v>0</v>
      </c>
      <c r="I5891" s="4">
        <v>7</v>
      </c>
      <c r="J5891" s="4">
        <v>0</v>
      </c>
      <c r="K5891" s="4">
        <v>0</v>
      </c>
    </row>
    <row r="5892" spans="1:11">
      <c r="A5892">
        <v>1983</v>
      </c>
      <c r="B5892" t="s">
        <v>193</v>
      </c>
      <c r="C5892" t="s">
        <v>194</v>
      </c>
      <c r="D5892" t="s">
        <v>6</v>
      </c>
      <c r="E5892" t="s">
        <v>534</v>
      </c>
      <c r="F5892">
        <v>4</v>
      </c>
      <c r="G5892" s="4">
        <v>39</v>
      </c>
      <c r="H5892" s="4">
        <v>0</v>
      </c>
      <c r="I5892" s="4">
        <v>87</v>
      </c>
      <c r="J5892" s="4">
        <v>0</v>
      </c>
      <c r="K5892" s="4">
        <v>0</v>
      </c>
    </row>
    <row r="5893" spans="1:11">
      <c r="A5893">
        <v>1984</v>
      </c>
      <c r="B5893" t="s">
        <v>193</v>
      </c>
      <c r="C5893" t="s">
        <v>194</v>
      </c>
      <c r="D5893" t="s">
        <v>6</v>
      </c>
      <c r="E5893" t="s">
        <v>6</v>
      </c>
      <c r="F5893">
        <v>39</v>
      </c>
      <c r="G5893" s="4">
        <v>248</v>
      </c>
      <c r="H5893" s="4">
        <v>9</v>
      </c>
      <c r="I5893" s="4">
        <v>184</v>
      </c>
      <c r="J5893" s="4">
        <v>4</v>
      </c>
      <c r="K5893" s="4">
        <v>0</v>
      </c>
    </row>
    <row r="5894" spans="1:11">
      <c r="A5894">
        <v>1985</v>
      </c>
      <c r="B5894" t="s">
        <v>193</v>
      </c>
      <c r="C5894" t="s">
        <v>194</v>
      </c>
      <c r="D5894" t="s">
        <v>6</v>
      </c>
      <c r="E5894" t="s">
        <v>6</v>
      </c>
      <c r="F5894">
        <v>21</v>
      </c>
      <c r="G5894" s="4">
        <v>224</v>
      </c>
      <c r="H5894" s="4">
        <v>3</v>
      </c>
      <c r="I5894" s="4">
        <v>166</v>
      </c>
      <c r="J5894" s="4">
        <v>0</v>
      </c>
      <c r="K5894" s="4">
        <v>7</v>
      </c>
    </row>
    <row r="5895" spans="1:11">
      <c r="A5895">
        <v>1985</v>
      </c>
      <c r="B5895" t="s">
        <v>193</v>
      </c>
      <c r="C5895" t="s">
        <v>194</v>
      </c>
      <c r="D5895" t="s">
        <v>6</v>
      </c>
      <c r="E5895" t="s">
        <v>976</v>
      </c>
      <c r="F5895">
        <v>4</v>
      </c>
      <c r="G5895" s="4">
        <v>13</v>
      </c>
      <c r="H5895" s="4">
        <v>0</v>
      </c>
      <c r="I5895" s="4">
        <v>4</v>
      </c>
      <c r="J5895" s="4">
        <v>0</v>
      </c>
      <c r="K5895" s="4">
        <v>0</v>
      </c>
    </row>
    <row r="5896" spans="1:11">
      <c r="A5896">
        <v>1986</v>
      </c>
      <c r="B5896" t="s">
        <v>193</v>
      </c>
      <c r="C5896" t="s">
        <v>194</v>
      </c>
      <c r="D5896" t="s">
        <v>6</v>
      </c>
      <c r="E5896" t="s">
        <v>6</v>
      </c>
      <c r="F5896">
        <v>35</v>
      </c>
      <c r="G5896" s="4">
        <v>269</v>
      </c>
      <c r="H5896" s="4">
        <v>0</v>
      </c>
      <c r="I5896" s="4">
        <v>244</v>
      </c>
      <c r="J5896" s="4">
        <v>0</v>
      </c>
      <c r="K5896" s="4">
        <v>0</v>
      </c>
    </row>
    <row r="5897" spans="1:11">
      <c r="A5897">
        <v>1986</v>
      </c>
      <c r="B5897" t="s">
        <v>193</v>
      </c>
      <c r="C5897" t="s">
        <v>194</v>
      </c>
      <c r="D5897" t="s">
        <v>6</v>
      </c>
      <c r="E5897" t="s">
        <v>976</v>
      </c>
      <c r="F5897">
        <v>2</v>
      </c>
      <c r="G5897" s="4">
        <v>2</v>
      </c>
      <c r="H5897" s="4">
        <v>0</v>
      </c>
      <c r="I5897" s="4">
        <v>2</v>
      </c>
      <c r="J5897" s="4">
        <v>0</v>
      </c>
      <c r="K5897" s="4">
        <v>0</v>
      </c>
    </row>
    <row r="5898" spans="1:11">
      <c r="A5898">
        <v>1987</v>
      </c>
      <c r="B5898" t="s">
        <v>193</v>
      </c>
      <c r="C5898" t="s">
        <v>194</v>
      </c>
      <c r="D5898" t="s">
        <v>6</v>
      </c>
      <c r="E5898" t="s">
        <v>6</v>
      </c>
      <c r="F5898">
        <v>24</v>
      </c>
      <c r="G5898" s="4">
        <v>48</v>
      </c>
      <c r="H5898" s="4">
        <v>0</v>
      </c>
      <c r="I5898" s="4">
        <v>36</v>
      </c>
      <c r="J5898" s="4">
        <v>4</v>
      </c>
      <c r="K5898" s="4">
        <v>0</v>
      </c>
    </row>
    <row r="5899" spans="1:11">
      <c r="A5899">
        <v>1987</v>
      </c>
      <c r="B5899" t="s">
        <v>193</v>
      </c>
      <c r="C5899" t="s">
        <v>194</v>
      </c>
      <c r="D5899" t="s">
        <v>6</v>
      </c>
      <c r="E5899" t="s">
        <v>537</v>
      </c>
      <c r="F5899">
        <v>5</v>
      </c>
      <c r="G5899" s="4">
        <v>5</v>
      </c>
      <c r="H5899" s="4">
        <v>0</v>
      </c>
      <c r="I5899" s="4">
        <v>18</v>
      </c>
      <c r="J5899" s="4">
        <v>0</v>
      </c>
      <c r="K5899" s="4">
        <v>0</v>
      </c>
    </row>
    <row r="5900" spans="1:11">
      <c r="A5900">
        <v>1988</v>
      </c>
      <c r="B5900" t="s">
        <v>193</v>
      </c>
      <c r="C5900" t="s">
        <v>194</v>
      </c>
      <c r="D5900" t="s">
        <v>6</v>
      </c>
      <c r="E5900" t="s">
        <v>6</v>
      </c>
      <c r="F5900">
        <v>18</v>
      </c>
      <c r="G5900" s="4">
        <v>124</v>
      </c>
      <c r="H5900" s="4">
        <v>0</v>
      </c>
      <c r="I5900" s="4">
        <v>84</v>
      </c>
      <c r="J5900" s="4">
        <v>0</v>
      </c>
      <c r="K5900" s="4">
        <v>0</v>
      </c>
    </row>
    <row r="5901" spans="1:11">
      <c r="A5901">
        <v>1989</v>
      </c>
      <c r="B5901" t="s">
        <v>193</v>
      </c>
      <c r="C5901" t="s">
        <v>194</v>
      </c>
      <c r="D5901" t="s">
        <v>6</v>
      </c>
      <c r="E5901" t="s">
        <v>6</v>
      </c>
      <c r="F5901">
        <v>15</v>
      </c>
      <c r="G5901" s="4">
        <v>162</v>
      </c>
      <c r="H5901" s="4">
        <v>0</v>
      </c>
      <c r="I5901" s="4">
        <v>132</v>
      </c>
      <c r="J5901" s="4">
        <v>0</v>
      </c>
      <c r="K5901" s="4">
        <v>0</v>
      </c>
    </row>
    <row r="5902" spans="1:11">
      <c r="A5902">
        <v>1990</v>
      </c>
      <c r="B5902" t="s">
        <v>193</v>
      </c>
      <c r="C5902" t="s">
        <v>194</v>
      </c>
      <c r="D5902" t="s">
        <v>6</v>
      </c>
      <c r="E5902" t="s">
        <v>6</v>
      </c>
      <c r="F5902">
        <v>33</v>
      </c>
      <c r="G5902" s="4">
        <v>76</v>
      </c>
      <c r="H5902" s="4">
        <v>0</v>
      </c>
      <c r="I5902" s="4">
        <v>24</v>
      </c>
      <c r="J5902" s="4">
        <v>0</v>
      </c>
      <c r="K5902" s="4">
        <v>9</v>
      </c>
    </row>
    <row r="5903" spans="1:11">
      <c r="A5903">
        <v>1990</v>
      </c>
      <c r="B5903" t="s">
        <v>193</v>
      </c>
      <c r="C5903" t="s">
        <v>194</v>
      </c>
      <c r="D5903" t="s">
        <v>6</v>
      </c>
      <c r="E5903" t="s">
        <v>537</v>
      </c>
      <c r="F5903">
        <v>4</v>
      </c>
      <c r="G5903" s="4">
        <v>8</v>
      </c>
      <c r="H5903" s="4">
        <v>0</v>
      </c>
      <c r="I5903" s="4">
        <v>0</v>
      </c>
      <c r="J5903" s="4">
        <v>0</v>
      </c>
      <c r="K5903" s="4">
        <v>0</v>
      </c>
    </row>
    <row r="5904" spans="1:11">
      <c r="A5904">
        <v>1991</v>
      </c>
      <c r="B5904" t="s">
        <v>193</v>
      </c>
      <c r="C5904" t="s">
        <v>194</v>
      </c>
      <c r="D5904" t="s">
        <v>6</v>
      </c>
      <c r="E5904" t="s">
        <v>6</v>
      </c>
      <c r="F5904">
        <v>19</v>
      </c>
      <c r="G5904" s="4">
        <v>112</v>
      </c>
      <c r="H5904" s="4">
        <v>0</v>
      </c>
      <c r="I5904" s="4">
        <v>39</v>
      </c>
      <c r="J5904" s="4">
        <v>0</v>
      </c>
      <c r="K5904" s="4">
        <v>0</v>
      </c>
    </row>
    <row r="5905" spans="1:11">
      <c r="A5905">
        <v>1991</v>
      </c>
      <c r="B5905" t="s">
        <v>193</v>
      </c>
      <c r="C5905" t="s">
        <v>194</v>
      </c>
      <c r="D5905" t="s">
        <v>6</v>
      </c>
      <c r="E5905" t="s">
        <v>537</v>
      </c>
      <c r="F5905">
        <v>4</v>
      </c>
      <c r="G5905" s="4">
        <v>8</v>
      </c>
      <c r="H5905" s="4">
        <v>0</v>
      </c>
      <c r="I5905" s="4">
        <v>0</v>
      </c>
      <c r="J5905" s="4">
        <v>0</v>
      </c>
      <c r="K5905" s="4">
        <v>0</v>
      </c>
    </row>
    <row r="5906" spans="1:11">
      <c r="A5906">
        <v>1992</v>
      </c>
      <c r="B5906" t="s">
        <v>193</v>
      </c>
      <c r="C5906" t="s">
        <v>194</v>
      </c>
      <c r="D5906" t="s">
        <v>6</v>
      </c>
      <c r="E5906" t="s">
        <v>6</v>
      </c>
      <c r="F5906">
        <v>23</v>
      </c>
      <c r="G5906" s="4">
        <v>65</v>
      </c>
      <c r="H5906" s="4">
        <v>0</v>
      </c>
      <c r="I5906" s="4">
        <v>12</v>
      </c>
      <c r="J5906" s="4">
        <v>0</v>
      </c>
      <c r="K5906" s="4">
        <v>0</v>
      </c>
    </row>
    <row r="5907" spans="1:11">
      <c r="A5907">
        <v>1992</v>
      </c>
      <c r="B5907" t="s">
        <v>193</v>
      </c>
      <c r="C5907" t="s">
        <v>194</v>
      </c>
      <c r="D5907" t="s">
        <v>6</v>
      </c>
      <c r="E5907" t="s">
        <v>537</v>
      </c>
      <c r="F5907">
        <v>10</v>
      </c>
      <c r="G5907" s="4">
        <v>10</v>
      </c>
      <c r="H5907" s="4">
        <v>0</v>
      </c>
      <c r="I5907" s="4">
        <v>10</v>
      </c>
      <c r="J5907" s="4">
        <v>0</v>
      </c>
      <c r="K5907" s="4">
        <v>0</v>
      </c>
    </row>
    <row r="5908" spans="1:11">
      <c r="A5908">
        <v>1992</v>
      </c>
      <c r="B5908" t="s">
        <v>193</v>
      </c>
      <c r="C5908" t="s">
        <v>194</v>
      </c>
      <c r="D5908" t="s">
        <v>6</v>
      </c>
      <c r="E5908" t="s">
        <v>677</v>
      </c>
      <c r="F5908">
        <v>3</v>
      </c>
      <c r="G5908" s="4">
        <v>3</v>
      </c>
      <c r="H5908" s="4">
        <v>0</v>
      </c>
      <c r="I5908" s="4">
        <v>0</v>
      </c>
      <c r="J5908" s="4">
        <v>0</v>
      </c>
      <c r="K5908" s="4">
        <v>0</v>
      </c>
    </row>
    <row r="5909" spans="1:11">
      <c r="A5909">
        <v>1993</v>
      </c>
      <c r="B5909" t="s">
        <v>193</v>
      </c>
      <c r="C5909" t="s">
        <v>194</v>
      </c>
      <c r="D5909" t="s">
        <v>6</v>
      </c>
      <c r="E5909" t="s">
        <v>6</v>
      </c>
      <c r="F5909">
        <v>19</v>
      </c>
      <c r="G5909" s="4">
        <v>60</v>
      </c>
      <c r="H5909" s="4">
        <v>0</v>
      </c>
      <c r="I5909" s="4">
        <v>15</v>
      </c>
      <c r="J5909" s="4">
        <v>0</v>
      </c>
      <c r="K5909" s="4">
        <v>0</v>
      </c>
    </row>
    <row r="5910" spans="1:11">
      <c r="A5910">
        <v>1993</v>
      </c>
      <c r="B5910" t="s">
        <v>193</v>
      </c>
      <c r="C5910" t="s">
        <v>194</v>
      </c>
      <c r="D5910" t="s">
        <v>6</v>
      </c>
      <c r="E5910" t="s">
        <v>537</v>
      </c>
      <c r="F5910">
        <v>4</v>
      </c>
      <c r="G5910" s="4">
        <v>41</v>
      </c>
      <c r="H5910" s="4">
        <v>0</v>
      </c>
      <c r="I5910" s="4">
        <v>29</v>
      </c>
      <c r="J5910" s="4">
        <v>0</v>
      </c>
      <c r="K5910" s="4">
        <v>0</v>
      </c>
    </row>
    <row r="5911" spans="1:11">
      <c r="A5911">
        <v>1994</v>
      </c>
      <c r="B5911" t="s">
        <v>193</v>
      </c>
      <c r="C5911" t="s">
        <v>194</v>
      </c>
      <c r="D5911" t="s">
        <v>6</v>
      </c>
      <c r="E5911" t="s">
        <v>6</v>
      </c>
      <c r="F5911">
        <v>36</v>
      </c>
      <c r="G5911" s="4">
        <v>97</v>
      </c>
      <c r="H5911" s="4">
        <v>0</v>
      </c>
      <c r="I5911" s="4">
        <v>30</v>
      </c>
      <c r="J5911" s="4">
        <v>0</v>
      </c>
      <c r="K5911" s="4">
        <v>0</v>
      </c>
    </row>
    <row r="5912" spans="1:11">
      <c r="A5912">
        <v>1995</v>
      </c>
      <c r="B5912" t="s">
        <v>193</v>
      </c>
      <c r="C5912" t="s">
        <v>194</v>
      </c>
      <c r="D5912" t="s">
        <v>6</v>
      </c>
      <c r="E5912" t="s">
        <v>6</v>
      </c>
      <c r="F5912">
        <v>16</v>
      </c>
      <c r="G5912" s="4">
        <v>84</v>
      </c>
      <c r="H5912" s="4">
        <v>0</v>
      </c>
      <c r="I5912" s="4">
        <v>9</v>
      </c>
      <c r="J5912" s="4">
        <v>0</v>
      </c>
      <c r="K5912" s="4">
        <v>0</v>
      </c>
    </row>
    <row r="5913" spans="1:11">
      <c r="A5913">
        <v>1996</v>
      </c>
      <c r="B5913" t="s">
        <v>193</v>
      </c>
      <c r="C5913" t="s">
        <v>194</v>
      </c>
      <c r="D5913" t="s">
        <v>6</v>
      </c>
      <c r="E5913" t="s">
        <v>978</v>
      </c>
      <c r="F5913">
        <v>2</v>
      </c>
      <c r="G5913" s="4">
        <v>7</v>
      </c>
      <c r="H5913" s="4">
        <v>0</v>
      </c>
      <c r="I5913" s="4">
        <v>7</v>
      </c>
      <c r="J5913" s="4">
        <v>0</v>
      </c>
      <c r="K5913" s="4">
        <v>0</v>
      </c>
    </row>
    <row r="5914" spans="1:11">
      <c r="A5914">
        <v>1996</v>
      </c>
      <c r="B5914" t="s">
        <v>193</v>
      </c>
      <c r="C5914" t="s">
        <v>194</v>
      </c>
      <c r="D5914" t="s">
        <v>6</v>
      </c>
      <c r="E5914" t="s">
        <v>6</v>
      </c>
      <c r="F5914">
        <v>24</v>
      </c>
      <c r="G5914" s="4">
        <v>71</v>
      </c>
      <c r="H5914" s="4">
        <v>0</v>
      </c>
      <c r="I5914" s="4">
        <v>20</v>
      </c>
      <c r="J5914" s="4">
        <v>0</v>
      </c>
      <c r="K5914" s="4">
        <v>0</v>
      </c>
    </row>
    <row r="5915" spans="1:11">
      <c r="A5915">
        <v>1996</v>
      </c>
      <c r="B5915" t="s">
        <v>193</v>
      </c>
      <c r="C5915" t="s">
        <v>194</v>
      </c>
      <c r="D5915" t="s">
        <v>6</v>
      </c>
      <c r="E5915" t="s">
        <v>537</v>
      </c>
      <c r="F5915">
        <v>3</v>
      </c>
      <c r="G5915" s="4">
        <v>3</v>
      </c>
      <c r="H5915" s="4">
        <v>0</v>
      </c>
      <c r="I5915" s="4">
        <v>0</v>
      </c>
      <c r="J5915" s="4">
        <v>0</v>
      </c>
      <c r="K5915" s="4">
        <v>0</v>
      </c>
    </row>
    <row r="5916" spans="1:11">
      <c r="A5916">
        <v>1997</v>
      </c>
      <c r="B5916" t="s">
        <v>193</v>
      </c>
      <c r="C5916" t="s">
        <v>194</v>
      </c>
      <c r="D5916" t="s">
        <v>6</v>
      </c>
      <c r="E5916" t="s">
        <v>6</v>
      </c>
      <c r="F5916">
        <v>10</v>
      </c>
      <c r="G5916" s="4">
        <v>12.713972201901974</v>
      </c>
      <c r="H5916" s="4">
        <v>0</v>
      </c>
      <c r="I5916" s="4">
        <v>3.1784930504754936</v>
      </c>
      <c r="J5916" s="4">
        <v>0</v>
      </c>
      <c r="K5916" s="4">
        <v>0</v>
      </c>
    </row>
    <row r="5917" spans="1:11">
      <c r="A5917">
        <v>1998</v>
      </c>
      <c r="B5917" t="s">
        <v>193</v>
      </c>
      <c r="C5917" t="s">
        <v>194</v>
      </c>
      <c r="D5917" t="s">
        <v>6</v>
      </c>
      <c r="E5917" t="s">
        <v>6</v>
      </c>
      <c r="F5917">
        <v>10</v>
      </c>
      <c r="G5917" s="4">
        <v>19.227882037533512</v>
      </c>
      <c r="H5917" s="4">
        <v>0</v>
      </c>
      <c r="I5917" s="4">
        <v>0</v>
      </c>
      <c r="J5917" s="4">
        <v>0</v>
      </c>
      <c r="K5917" s="4">
        <v>0</v>
      </c>
    </row>
    <row r="5918" spans="1:11">
      <c r="A5918">
        <v>1999</v>
      </c>
      <c r="B5918" t="s">
        <v>193</v>
      </c>
      <c r="C5918" t="s">
        <v>194</v>
      </c>
      <c r="D5918" t="s">
        <v>6</v>
      </c>
      <c r="E5918" t="s">
        <v>6</v>
      </c>
      <c r="F5918">
        <v>4</v>
      </c>
      <c r="G5918" s="4">
        <v>12.589772727272727</v>
      </c>
      <c r="H5918" s="4">
        <v>0</v>
      </c>
      <c r="I5918" s="4">
        <v>0</v>
      </c>
      <c r="J5918" s="4">
        <v>0</v>
      </c>
      <c r="K5918" s="4">
        <v>0</v>
      </c>
    </row>
    <row r="5919" spans="1:11">
      <c r="A5919">
        <v>1999</v>
      </c>
      <c r="B5919" t="s">
        <v>193</v>
      </c>
      <c r="C5919" t="s">
        <v>194</v>
      </c>
      <c r="D5919" t="s">
        <v>6</v>
      </c>
      <c r="E5919" t="s">
        <v>537</v>
      </c>
      <c r="F5919">
        <v>3</v>
      </c>
      <c r="G5919" s="4">
        <v>3.3866024518388791</v>
      </c>
      <c r="H5919" s="4">
        <v>0</v>
      </c>
      <c r="I5919" s="4">
        <v>0</v>
      </c>
      <c r="J5919" s="4">
        <v>0</v>
      </c>
      <c r="K5919" s="4">
        <v>0</v>
      </c>
    </row>
    <row r="5920" spans="1:11">
      <c r="A5920">
        <v>2000</v>
      </c>
      <c r="B5920" t="s">
        <v>193</v>
      </c>
      <c r="C5920" t="s">
        <v>194</v>
      </c>
      <c r="D5920" t="s">
        <v>6</v>
      </c>
      <c r="E5920" t="s">
        <v>6</v>
      </c>
      <c r="F5920">
        <v>9</v>
      </c>
      <c r="G5920" s="4">
        <v>9.2205005959475557</v>
      </c>
      <c r="H5920" s="4">
        <v>0</v>
      </c>
      <c r="I5920" s="4">
        <v>0</v>
      </c>
      <c r="J5920" s="4">
        <v>0</v>
      </c>
      <c r="K5920" s="4">
        <v>0</v>
      </c>
    </row>
    <row r="5921" spans="1:11">
      <c r="A5921">
        <v>2003</v>
      </c>
      <c r="B5921" t="s">
        <v>193</v>
      </c>
      <c r="C5921" t="s">
        <v>194</v>
      </c>
      <c r="D5921" t="s">
        <v>6</v>
      </c>
      <c r="E5921" t="s">
        <v>6</v>
      </c>
      <c r="F5921">
        <v>4</v>
      </c>
      <c r="G5921" s="4">
        <v>3.9792207792207792</v>
      </c>
      <c r="H5921" s="4">
        <v>0</v>
      </c>
      <c r="I5921" s="4">
        <v>0</v>
      </c>
      <c r="J5921" s="4">
        <v>0</v>
      </c>
      <c r="K5921" s="4">
        <v>0</v>
      </c>
    </row>
    <row r="5922" spans="1:11">
      <c r="A5922">
        <v>2004</v>
      </c>
      <c r="B5922" t="s">
        <v>193</v>
      </c>
      <c r="C5922" t="s">
        <v>194</v>
      </c>
      <c r="D5922" t="s">
        <v>6</v>
      </c>
      <c r="E5922" t="s">
        <v>6</v>
      </c>
      <c r="F5922">
        <v>4</v>
      </c>
      <c r="G5922" s="4">
        <v>11.293846153846156</v>
      </c>
      <c r="H5922" s="4">
        <v>0</v>
      </c>
      <c r="I5922" s="4">
        <v>3.7646153846153845</v>
      </c>
      <c r="J5922" s="4">
        <v>0</v>
      </c>
      <c r="K5922" s="4">
        <v>0</v>
      </c>
    </row>
    <row r="5923" spans="1:11">
      <c r="A5923">
        <v>1968</v>
      </c>
      <c r="B5923" t="s">
        <v>195</v>
      </c>
      <c r="C5923" t="s">
        <v>196</v>
      </c>
      <c r="D5923" t="s">
        <v>6</v>
      </c>
      <c r="E5923" t="s">
        <v>534</v>
      </c>
      <c r="F5923">
        <v>42</v>
      </c>
      <c r="G5923" s="4">
        <v>342</v>
      </c>
      <c r="H5923" s="4">
        <v>168</v>
      </c>
      <c r="I5923" s="4">
        <v>0</v>
      </c>
      <c r="J5923" s="4">
        <v>0</v>
      </c>
      <c r="K5923" s="4">
        <v>0</v>
      </c>
    </row>
    <row r="5924" spans="1:11">
      <c r="A5924">
        <v>1969</v>
      </c>
      <c r="B5924" t="s">
        <v>195</v>
      </c>
      <c r="C5924" t="s">
        <v>196</v>
      </c>
      <c r="D5924" t="s">
        <v>6</v>
      </c>
      <c r="E5924" t="s">
        <v>534</v>
      </c>
      <c r="F5924">
        <v>23</v>
      </c>
      <c r="G5924" s="4">
        <v>134</v>
      </c>
      <c r="H5924" s="4">
        <v>143</v>
      </c>
      <c r="I5924" s="4">
        <v>0</v>
      </c>
      <c r="J5924" s="4">
        <v>0</v>
      </c>
      <c r="K5924" s="4">
        <v>0</v>
      </c>
    </row>
    <row r="5925" spans="1:11">
      <c r="A5925">
        <v>1970</v>
      </c>
      <c r="B5925" t="s">
        <v>195</v>
      </c>
      <c r="C5925" t="s">
        <v>196</v>
      </c>
      <c r="D5925" t="s">
        <v>6</v>
      </c>
      <c r="E5925" t="s">
        <v>534</v>
      </c>
      <c r="F5925">
        <v>10</v>
      </c>
      <c r="G5925" s="4">
        <v>280</v>
      </c>
      <c r="H5925" s="4">
        <v>137</v>
      </c>
      <c r="I5925" s="4">
        <v>0</v>
      </c>
      <c r="J5925" s="4">
        <v>0</v>
      </c>
      <c r="K5925" s="4">
        <v>0</v>
      </c>
    </row>
    <row r="5926" spans="1:11">
      <c r="A5926">
        <v>1971</v>
      </c>
      <c r="B5926" t="s">
        <v>195</v>
      </c>
      <c r="C5926" t="s">
        <v>196</v>
      </c>
      <c r="D5926" t="s">
        <v>6</v>
      </c>
      <c r="E5926" t="s">
        <v>534</v>
      </c>
      <c r="F5926">
        <v>28</v>
      </c>
      <c r="G5926" s="4">
        <v>105</v>
      </c>
      <c r="H5926" s="4">
        <v>68</v>
      </c>
      <c r="I5926" s="4">
        <v>63</v>
      </c>
      <c r="J5926" s="4">
        <v>0</v>
      </c>
      <c r="K5926" s="4">
        <v>0</v>
      </c>
    </row>
    <row r="5927" spans="1:11">
      <c r="A5927">
        <v>1972</v>
      </c>
      <c r="B5927" t="s">
        <v>195</v>
      </c>
      <c r="C5927" t="s">
        <v>196</v>
      </c>
      <c r="D5927" t="s">
        <v>6</v>
      </c>
      <c r="E5927" t="s">
        <v>534</v>
      </c>
      <c r="F5927">
        <v>22</v>
      </c>
      <c r="G5927" s="4">
        <v>320</v>
      </c>
      <c r="H5927" s="4">
        <v>86</v>
      </c>
      <c r="I5927" s="4">
        <v>86</v>
      </c>
      <c r="J5927" s="4">
        <v>0</v>
      </c>
      <c r="K5927" s="4">
        <v>0</v>
      </c>
    </row>
    <row r="5928" spans="1:11">
      <c r="A5928">
        <v>1973</v>
      </c>
      <c r="B5928" t="s">
        <v>195</v>
      </c>
      <c r="C5928" t="s">
        <v>196</v>
      </c>
      <c r="D5928" t="s">
        <v>6</v>
      </c>
      <c r="E5928" t="s">
        <v>534</v>
      </c>
      <c r="F5928">
        <v>21</v>
      </c>
      <c r="G5928" s="4">
        <v>74</v>
      </c>
      <c r="H5928" s="4">
        <v>24</v>
      </c>
      <c r="I5928" s="4">
        <v>49</v>
      </c>
      <c r="J5928" s="4">
        <v>0</v>
      </c>
      <c r="K5928" s="4">
        <v>0</v>
      </c>
    </row>
    <row r="5929" spans="1:11">
      <c r="A5929">
        <v>1974</v>
      </c>
      <c r="B5929" t="s">
        <v>195</v>
      </c>
      <c r="C5929" t="s">
        <v>196</v>
      </c>
      <c r="D5929" t="s">
        <v>6</v>
      </c>
      <c r="E5929" t="s">
        <v>534</v>
      </c>
      <c r="F5929">
        <v>27</v>
      </c>
      <c r="G5929" s="4">
        <v>213</v>
      </c>
      <c r="H5929" s="4">
        <v>85</v>
      </c>
      <c r="I5929" s="4">
        <v>134</v>
      </c>
      <c r="J5929" s="4">
        <v>0</v>
      </c>
      <c r="K5929" s="4">
        <v>0</v>
      </c>
    </row>
    <row r="5930" spans="1:11">
      <c r="A5930">
        <v>1975</v>
      </c>
      <c r="B5930" t="s">
        <v>195</v>
      </c>
      <c r="C5930" t="s">
        <v>196</v>
      </c>
      <c r="D5930" t="s">
        <v>6</v>
      </c>
      <c r="E5930" t="s">
        <v>534</v>
      </c>
      <c r="F5930">
        <v>59</v>
      </c>
      <c r="G5930" s="4">
        <v>474</v>
      </c>
      <c r="H5930" s="4">
        <v>145</v>
      </c>
      <c r="I5930" s="4">
        <v>204</v>
      </c>
      <c r="J5930" s="4">
        <v>0</v>
      </c>
      <c r="K5930" s="4">
        <v>0</v>
      </c>
    </row>
    <row r="5931" spans="1:11">
      <c r="A5931">
        <v>1976</v>
      </c>
      <c r="B5931" t="s">
        <v>195</v>
      </c>
      <c r="C5931" t="s">
        <v>196</v>
      </c>
      <c r="D5931" t="s">
        <v>6</v>
      </c>
      <c r="E5931" t="s">
        <v>534</v>
      </c>
      <c r="F5931">
        <v>94</v>
      </c>
      <c r="G5931" s="4">
        <v>495</v>
      </c>
      <c r="H5931" s="4">
        <v>108</v>
      </c>
      <c r="I5931" s="4">
        <v>313</v>
      </c>
      <c r="J5931" s="4">
        <v>0</v>
      </c>
      <c r="K5931" s="4">
        <v>0</v>
      </c>
    </row>
    <row r="5932" spans="1:11">
      <c r="A5932">
        <v>1977</v>
      </c>
      <c r="B5932" t="s">
        <v>195</v>
      </c>
      <c r="C5932" t="s">
        <v>196</v>
      </c>
      <c r="D5932" t="s">
        <v>6</v>
      </c>
      <c r="E5932" t="s">
        <v>534</v>
      </c>
      <c r="F5932">
        <v>53</v>
      </c>
      <c r="G5932" s="4">
        <v>220</v>
      </c>
      <c r="H5932" s="4">
        <v>27</v>
      </c>
      <c r="I5932" s="4">
        <v>47</v>
      </c>
      <c r="J5932" s="4">
        <v>0</v>
      </c>
      <c r="K5932" s="4">
        <v>0</v>
      </c>
    </row>
    <row r="5933" spans="1:11">
      <c r="A5933">
        <v>1978</v>
      </c>
      <c r="B5933" t="s">
        <v>195</v>
      </c>
      <c r="C5933" t="s">
        <v>196</v>
      </c>
      <c r="D5933" t="s">
        <v>6</v>
      </c>
      <c r="E5933" t="s">
        <v>534</v>
      </c>
      <c r="F5933">
        <v>26</v>
      </c>
      <c r="G5933" s="4">
        <v>119</v>
      </c>
      <c r="H5933" s="4">
        <v>14</v>
      </c>
      <c r="I5933" s="4">
        <v>13</v>
      </c>
      <c r="J5933" s="4">
        <v>0</v>
      </c>
      <c r="K5933" s="4">
        <v>0</v>
      </c>
    </row>
    <row r="5934" spans="1:11">
      <c r="A5934">
        <v>1979</v>
      </c>
      <c r="B5934" t="s">
        <v>195</v>
      </c>
      <c r="C5934" t="s">
        <v>196</v>
      </c>
      <c r="D5934" t="s">
        <v>6</v>
      </c>
      <c r="E5934" t="s">
        <v>534</v>
      </c>
      <c r="F5934">
        <v>43</v>
      </c>
      <c r="G5934" s="4">
        <v>95</v>
      </c>
      <c r="H5934" s="4">
        <v>11</v>
      </c>
      <c r="I5934" s="4">
        <v>12</v>
      </c>
      <c r="J5934" s="4">
        <v>0</v>
      </c>
      <c r="K5934" s="4">
        <v>0</v>
      </c>
    </row>
    <row r="5935" spans="1:11">
      <c r="A5935">
        <v>1980</v>
      </c>
      <c r="B5935" t="s">
        <v>195</v>
      </c>
      <c r="C5935" t="s">
        <v>196</v>
      </c>
      <c r="D5935" t="s">
        <v>6</v>
      </c>
      <c r="E5935" t="s">
        <v>534</v>
      </c>
      <c r="F5935">
        <v>58</v>
      </c>
      <c r="G5935" s="4">
        <v>354</v>
      </c>
      <c r="H5935" s="4">
        <v>91</v>
      </c>
      <c r="I5935" s="4">
        <v>256</v>
      </c>
      <c r="J5935" s="4">
        <v>0</v>
      </c>
      <c r="K5935" s="4">
        <v>0</v>
      </c>
    </row>
    <row r="5936" spans="1:11">
      <c r="A5936">
        <v>1981</v>
      </c>
      <c r="B5936" t="s">
        <v>195</v>
      </c>
      <c r="C5936" t="s">
        <v>196</v>
      </c>
      <c r="D5936" t="s">
        <v>6</v>
      </c>
      <c r="E5936" t="s">
        <v>534</v>
      </c>
      <c r="F5936">
        <v>6</v>
      </c>
      <c r="G5936" s="4">
        <v>108</v>
      </c>
      <c r="H5936" s="4">
        <v>6</v>
      </c>
      <c r="I5936" s="4">
        <v>49</v>
      </c>
      <c r="J5936" s="4">
        <v>0</v>
      </c>
      <c r="K5936" s="4">
        <v>0</v>
      </c>
    </row>
    <row r="5937" spans="1:11">
      <c r="A5937">
        <v>1982</v>
      </c>
      <c r="B5937" t="s">
        <v>195</v>
      </c>
      <c r="C5937" t="s">
        <v>196</v>
      </c>
      <c r="D5937" t="s">
        <v>6</v>
      </c>
      <c r="E5937" t="s">
        <v>534</v>
      </c>
      <c r="F5937">
        <v>20</v>
      </c>
      <c r="G5937" s="4">
        <v>89</v>
      </c>
      <c r="H5937" s="4">
        <v>18</v>
      </c>
      <c r="I5937" s="4">
        <v>91</v>
      </c>
      <c r="J5937" s="4">
        <v>0</v>
      </c>
      <c r="K5937" s="4">
        <v>0</v>
      </c>
    </row>
    <row r="5938" spans="1:11">
      <c r="A5938">
        <v>1983</v>
      </c>
      <c r="B5938" t="s">
        <v>195</v>
      </c>
      <c r="C5938" t="s">
        <v>196</v>
      </c>
      <c r="D5938" t="s">
        <v>6</v>
      </c>
      <c r="E5938" t="s">
        <v>534</v>
      </c>
      <c r="F5938">
        <v>16</v>
      </c>
      <c r="G5938" s="4">
        <v>69</v>
      </c>
      <c r="H5938" s="4">
        <v>0</v>
      </c>
      <c r="I5938" s="4">
        <v>52</v>
      </c>
      <c r="J5938" s="4">
        <v>0</v>
      </c>
      <c r="K5938" s="4">
        <v>0</v>
      </c>
    </row>
    <row r="5939" spans="1:11">
      <c r="A5939">
        <v>1984</v>
      </c>
      <c r="B5939" t="s">
        <v>195</v>
      </c>
      <c r="C5939" t="s">
        <v>196</v>
      </c>
      <c r="D5939" t="s">
        <v>6</v>
      </c>
      <c r="E5939" t="s">
        <v>6</v>
      </c>
      <c r="F5939">
        <v>21</v>
      </c>
      <c r="G5939" s="4">
        <v>81</v>
      </c>
      <c r="H5939" s="4">
        <v>0</v>
      </c>
      <c r="I5939" s="4">
        <v>86</v>
      </c>
      <c r="J5939" s="4">
        <v>0</v>
      </c>
      <c r="K5939" s="4">
        <v>0</v>
      </c>
    </row>
    <row r="5940" spans="1:11">
      <c r="A5940">
        <v>1985</v>
      </c>
      <c r="B5940" t="s">
        <v>195</v>
      </c>
      <c r="C5940" t="s">
        <v>196</v>
      </c>
      <c r="D5940" t="s">
        <v>6</v>
      </c>
      <c r="E5940" t="s">
        <v>6</v>
      </c>
      <c r="F5940">
        <v>14</v>
      </c>
      <c r="G5940" s="4">
        <v>31</v>
      </c>
      <c r="H5940" s="4">
        <v>0</v>
      </c>
      <c r="I5940" s="4">
        <v>35</v>
      </c>
      <c r="J5940" s="4">
        <v>0</v>
      </c>
      <c r="K5940" s="4">
        <v>0</v>
      </c>
    </row>
    <row r="5941" spans="1:11">
      <c r="A5941">
        <v>1985</v>
      </c>
      <c r="B5941" t="s">
        <v>195</v>
      </c>
      <c r="C5941" t="s">
        <v>196</v>
      </c>
      <c r="D5941" t="s">
        <v>6</v>
      </c>
      <c r="E5941" t="s">
        <v>537</v>
      </c>
      <c r="F5941">
        <v>6</v>
      </c>
      <c r="G5941" s="4">
        <v>10</v>
      </c>
      <c r="H5941" s="4">
        <v>0</v>
      </c>
      <c r="I5941" s="4">
        <v>16</v>
      </c>
      <c r="J5941" s="4">
        <v>0</v>
      </c>
      <c r="K5941" s="4">
        <v>0</v>
      </c>
    </row>
    <row r="5942" spans="1:11">
      <c r="A5942">
        <v>1985</v>
      </c>
      <c r="B5942" t="s">
        <v>195</v>
      </c>
      <c r="C5942" t="s">
        <v>196</v>
      </c>
      <c r="D5942" t="s">
        <v>6</v>
      </c>
      <c r="E5942" t="s">
        <v>976</v>
      </c>
      <c r="F5942">
        <v>2</v>
      </c>
      <c r="G5942" s="4">
        <v>2</v>
      </c>
      <c r="H5942" s="4">
        <v>0</v>
      </c>
      <c r="I5942" s="4">
        <v>0</v>
      </c>
      <c r="J5942" s="4">
        <v>0</v>
      </c>
      <c r="K5942" s="4">
        <v>0</v>
      </c>
    </row>
    <row r="5943" spans="1:11">
      <c r="A5943">
        <v>1986</v>
      </c>
      <c r="B5943" t="s">
        <v>195</v>
      </c>
      <c r="C5943" t="s">
        <v>196</v>
      </c>
      <c r="D5943" t="s">
        <v>6</v>
      </c>
      <c r="E5943" t="s">
        <v>978</v>
      </c>
      <c r="F5943">
        <v>2</v>
      </c>
      <c r="G5943" s="4">
        <v>5</v>
      </c>
      <c r="H5943" s="4">
        <v>0</v>
      </c>
      <c r="I5943" s="4">
        <v>16</v>
      </c>
      <c r="J5943" s="4">
        <v>0</v>
      </c>
      <c r="K5943" s="4">
        <v>0</v>
      </c>
    </row>
    <row r="5944" spans="1:11">
      <c r="A5944">
        <v>1986</v>
      </c>
      <c r="B5944" t="s">
        <v>195</v>
      </c>
      <c r="C5944" t="s">
        <v>196</v>
      </c>
      <c r="D5944" t="s">
        <v>6</v>
      </c>
      <c r="E5944" t="s">
        <v>6</v>
      </c>
      <c r="F5944">
        <v>14</v>
      </c>
      <c r="G5944" s="4">
        <v>71</v>
      </c>
      <c r="H5944" s="4">
        <v>4</v>
      </c>
      <c r="I5944" s="4">
        <v>28</v>
      </c>
      <c r="J5944" s="4">
        <v>0</v>
      </c>
      <c r="K5944" s="4">
        <v>0</v>
      </c>
    </row>
    <row r="5945" spans="1:11">
      <c r="A5945">
        <v>1986</v>
      </c>
      <c r="B5945" t="s">
        <v>195</v>
      </c>
      <c r="C5945" t="s">
        <v>196</v>
      </c>
      <c r="D5945" t="s">
        <v>6</v>
      </c>
      <c r="E5945" t="s">
        <v>662</v>
      </c>
      <c r="F5945">
        <v>3</v>
      </c>
      <c r="G5945" s="4">
        <v>6</v>
      </c>
      <c r="H5945" s="4">
        <v>0</v>
      </c>
      <c r="I5945" s="4">
        <v>6</v>
      </c>
      <c r="J5945" s="4">
        <v>3</v>
      </c>
      <c r="K5945" s="4">
        <v>0</v>
      </c>
    </row>
    <row r="5946" spans="1:11">
      <c r="A5946">
        <v>1986</v>
      </c>
      <c r="B5946" t="s">
        <v>195</v>
      </c>
      <c r="C5946" t="s">
        <v>196</v>
      </c>
      <c r="D5946" t="s">
        <v>6</v>
      </c>
      <c r="E5946" t="s">
        <v>694</v>
      </c>
      <c r="F5946">
        <v>4</v>
      </c>
      <c r="G5946" s="4">
        <v>43</v>
      </c>
      <c r="H5946" s="4">
        <v>29</v>
      </c>
      <c r="I5946" s="4">
        <v>21</v>
      </c>
      <c r="J5946" s="4">
        <v>0</v>
      </c>
      <c r="K5946" s="4">
        <v>0</v>
      </c>
    </row>
    <row r="5947" spans="1:11">
      <c r="A5947">
        <v>1987</v>
      </c>
      <c r="B5947" t="s">
        <v>195</v>
      </c>
      <c r="C5947" t="s">
        <v>196</v>
      </c>
      <c r="D5947" t="s">
        <v>6</v>
      </c>
      <c r="E5947" t="s">
        <v>978</v>
      </c>
      <c r="F5947">
        <v>2</v>
      </c>
      <c r="G5947" s="4">
        <v>4</v>
      </c>
      <c r="H5947" s="4">
        <v>0</v>
      </c>
      <c r="I5947" s="4">
        <v>9</v>
      </c>
      <c r="J5947" s="4">
        <v>0</v>
      </c>
      <c r="K5947" s="4">
        <v>0</v>
      </c>
    </row>
    <row r="5948" spans="1:11">
      <c r="A5948">
        <v>1987</v>
      </c>
      <c r="B5948" t="s">
        <v>195</v>
      </c>
      <c r="C5948" t="s">
        <v>196</v>
      </c>
      <c r="D5948" t="s">
        <v>6</v>
      </c>
      <c r="E5948" t="s">
        <v>6</v>
      </c>
      <c r="F5948">
        <v>28</v>
      </c>
      <c r="G5948" s="4">
        <v>474</v>
      </c>
      <c r="H5948" s="4">
        <v>0</v>
      </c>
      <c r="I5948" s="4">
        <v>108</v>
      </c>
      <c r="J5948" s="4">
        <v>12</v>
      </c>
      <c r="K5948" s="4">
        <v>0</v>
      </c>
    </row>
    <row r="5949" spans="1:11">
      <c r="A5949">
        <v>1987</v>
      </c>
      <c r="B5949" t="s">
        <v>195</v>
      </c>
      <c r="C5949" t="s">
        <v>196</v>
      </c>
      <c r="D5949" t="s">
        <v>6</v>
      </c>
      <c r="E5949" t="s">
        <v>662</v>
      </c>
      <c r="F5949">
        <v>6</v>
      </c>
      <c r="G5949" s="4">
        <v>6</v>
      </c>
      <c r="H5949" s="4">
        <v>0</v>
      </c>
      <c r="I5949" s="4">
        <v>3</v>
      </c>
      <c r="J5949" s="4">
        <v>0</v>
      </c>
      <c r="K5949" s="4">
        <v>0</v>
      </c>
    </row>
    <row r="5950" spans="1:11">
      <c r="A5950">
        <v>1988</v>
      </c>
      <c r="B5950" t="s">
        <v>195</v>
      </c>
      <c r="C5950" t="s">
        <v>196</v>
      </c>
      <c r="D5950" t="s">
        <v>6</v>
      </c>
      <c r="E5950" t="s">
        <v>978</v>
      </c>
      <c r="F5950">
        <v>2</v>
      </c>
      <c r="G5950" s="4">
        <v>2</v>
      </c>
      <c r="H5950" s="4">
        <v>0</v>
      </c>
      <c r="I5950" s="4">
        <v>0</v>
      </c>
      <c r="J5950" s="4">
        <v>0</v>
      </c>
      <c r="K5950" s="4">
        <v>0</v>
      </c>
    </row>
    <row r="5951" spans="1:11">
      <c r="A5951">
        <v>1988</v>
      </c>
      <c r="B5951" t="s">
        <v>195</v>
      </c>
      <c r="C5951" t="s">
        <v>196</v>
      </c>
      <c r="D5951" t="s">
        <v>6</v>
      </c>
      <c r="E5951" t="s">
        <v>6</v>
      </c>
      <c r="F5951">
        <v>27</v>
      </c>
      <c r="G5951" s="4">
        <v>93</v>
      </c>
      <c r="H5951" s="4">
        <v>0</v>
      </c>
      <c r="I5951" s="4">
        <v>35</v>
      </c>
      <c r="J5951" s="4">
        <v>0</v>
      </c>
      <c r="K5951" s="4">
        <v>0</v>
      </c>
    </row>
    <row r="5952" spans="1:11">
      <c r="A5952">
        <v>1989</v>
      </c>
      <c r="B5952" t="s">
        <v>195</v>
      </c>
      <c r="C5952" t="s">
        <v>196</v>
      </c>
      <c r="D5952" t="s">
        <v>6</v>
      </c>
      <c r="E5952" t="s">
        <v>978</v>
      </c>
      <c r="F5952">
        <v>2</v>
      </c>
      <c r="G5952" s="4">
        <v>2</v>
      </c>
      <c r="H5952" s="4">
        <v>0</v>
      </c>
      <c r="I5952" s="4">
        <v>2</v>
      </c>
      <c r="J5952" s="4">
        <v>0</v>
      </c>
      <c r="K5952" s="4">
        <v>0</v>
      </c>
    </row>
    <row r="5953" spans="1:11">
      <c r="A5953">
        <v>1989</v>
      </c>
      <c r="B5953" t="s">
        <v>195</v>
      </c>
      <c r="C5953" t="s">
        <v>196</v>
      </c>
      <c r="D5953" t="s">
        <v>6</v>
      </c>
      <c r="E5953" t="s">
        <v>6</v>
      </c>
      <c r="F5953">
        <v>25</v>
      </c>
      <c r="G5953" s="4">
        <v>248</v>
      </c>
      <c r="H5953" s="4">
        <v>0</v>
      </c>
      <c r="I5953" s="4">
        <v>142</v>
      </c>
      <c r="J5953" s="4">
        <v>0</v>
      </c>
      <c r="K5953" s="4">
        <v>0</v>
      </c>
    </row>
    <row r="5954" spans="1:11">
      <c r="A5954">
        <v>1990</v>
      </c>
      <c r="B5954" t="s">
        <v>195</v>
      </c>
      <c r="C5954" t="s">
        <v>196</v>
      </c>
      <c r="D5954" t="s">
        <v>6</v>
      </c>
      <c r="E5954" t="s">
        <v>6</v>
      </c>
      <c r="F5954">
        <v>14</v>
      </c>
      <c r="G5954" s="4">
        <v>14</v>
      </c>
      <c r="H5954" s="4">
        <v>0</v>
      </c>
      <c r="I5954" s="4">
        <v>19</v>
      </c>
      <c r="J5954" s="4">
        <v>0</v>
      </c>
      <c r="K5954" s="4">
        <v>0</v>
      </c>
    </row>
    <row r="5955" spans="1:11">
      <c r="A5955">
        <v>1990</v>
      </c>
      <c r="B5955" t="s">
        <v>195</v>
      </c>
      <c r="C5955" t="s">
        <v>196</v>
      </c>
      <c r="D5955" t="s">
        <v>6</v>
      </c>
      <c r="E5955" t="s">
        <v>537</v>
      </c>
      <c r="F5955">
        <v>4</v>
      </c>
      <c r="G5955" s="4">
        <v>16</v>
      </c>
      <c r="H5955" s="4">
        <v>0</v>
      </c>
      <c r="I5955" s="4">
        <v>0</v>
      </c>
      <c r="J5955" s="4">
        <v>0</v>
      </c>
      <c r="K5955" s="4">
        <v>0</v>
      </c>
    </row>
    <row r="5956" spans="1:11">
      <c r="A5956">
        <v>1991</v>
      </c>
      <c r="B5956" t="s">
        <v>195</v>
      </c>
      <c r="C5956" t="s">
        <v>196</v>
      </c>
      <c r="D5956" t="s">
        <v>6</v>
      </c>
      <c r="E5956" t="s">
        <v>978</v>
      </c>
      <c r="F5956">
        <v>2</v>
      </c>
      <c r="G5956" s="4">
        <v>2</v>
      </c>
      <c r="H5956" s="4">
        <v>0</v>
      </c>
      <c r="I5956" s="4">
        <v>2</v>
      </c>
      <c r="J5956" s="4">
        <v>0</v>
      </c>
      <c r="K5956" s="4">
        <v>0</v>
      </c>
    </row>
    <row r="5957" spans="1:11">
      <c r="A5957">
        <v>1991</v>
      </c>
      <c r="B5957" t="s">
        <v>195</v>
      </c>
      <c r="C5957" t="s">
        <v>196</v>
      </c>
      <c r="D5957" t="s">
        <v>6</v>
      </c>
      <c r="E5957" t="s">
        <v>6</v>
      </c>
      <c r="F5957">
        <v>12</v>
      </c>
      <c r="G5957" s="4">
        <v>50</v>
      </c>
      <c r="H5957" s="4">
        <v>0</v>
      </c>
      <c r="I5957" s="4">
        <v>19</v>
      </c>
      <c r="J5957" s="4">
        <v>0</v>
      </c>
      <c r="K5957" s="4">
        <v>0</v>
      </c>
    </row>
    <row r="5958" spans="1:11">
      <c r="A5958">
        <v>1992</v>
      </c>
      <c r="B5958" t="s">
        <v>195</v>
      </c>
      <c r="C5958" t="s">
        <v>196</v>
      </c>
      <c r="D5958" t="s">
        <v>6</v>
      </c>
      <c r="E5958" t="s">
        <v>6</v>
      </c>
      <c r="F5958">
        <v>12</v>
      </c>
      <c r="G5958" s="4">
        <v>35</v>
      </c>
      <c r="H5958" s="4">
        <v>0</v>
      </c>
      <c r="I5958" s="4">
        <v>46</v>
      </c>
      <c r="J5958" s="4">
        <v>0</v>
      </c>
      <c r="K5958" s="4">
        <v>0</v>
      </c>
    </row>
    <row r="5959" spans="1:11">
      <c r="A5959">
        <v>1992</v>
      </c>
      <c r="B5959" t="s">
        <v>195</v>
      </c>
      <c r="C5959" t="s">
        <v>196</v>
      </c>
      <c r="D5959" t="s">
        <v>6</v>
      </c>
      <c r="E5959" t="s">
        <v>537</v>
      </c>
      <c r="F5959">
        <v>5</v>
      </c>
      <c r="G5959" s="4">
        <v>10</v>
      </c>
      <c r="H5959" s="4">
        <v>0</v>
      </c>
      <c r="I5959" s="4">
        <v>0</v>
      </c>
      <c r="J5959" s="4">
        <v>0</v>
      </c>
      <c r="K5959" s="4">
        <v>0</v>
      </c>
    </row>
    <row r="5960" spans="1:11">
      <c r="A5960">
        <v>1993</v>
      </c>
      <c r="B5960" t="s">
        <v>195</v>
      </c>
      <c r="C5960" t="s">
        <v>196</v>
      </c>
      <c r="D5960" t="s">
        <v>6</v>
      </c>
      <c r="E5960" t="s">
        <v>6</v>
      </c>
      <c r="F5960">
        <v>11</v>
      </c>
      <c r="G5960" s="4">
        <v>19</v>
      </c>
      <c r="H5960" s="4">
        <v>0</v>
      </c>
      <c r="I5960" s="4">
        <v>7</v>
      </c>
      <c r="J5960" s="4">
        <v>0</v>
      </c>
      <c r="K5960" s="4">
        <v>0</v>
      </c>
    </row>
    <row r="5961" spans="1:11">
      <c r="A5961">
        <v>1993</v>
      </c>
      <c r="B5961" t="s">
        <v>195</v>
      </c>
      <c r="C5961" t="s">
        <v>196</v>
      </c>
      <c r="D5961" t="s">
        <v>6</v>
      </c>
      <c r="E5961" t="s">
        <v>537</v>
      </c>
      <c r="F5961">
        <v>8</v>
      </c>
      <c r="G5961" s="4">
        <v>8</v>
      </c>
      <c r="H5961" s="4">
        <v>0</v>
      </c>
      <c r="I5961" s="4">
        <v>4</v>
      </c>
      <c r="J5961" s="4">
        <v>0</v>
      </c>
      <c r="K5961" s="4">
        <v>0</v>
      </c>
    </row>
    <row r="5962" spans="1:11">
      <c r="A5962">
        <v>1994</v>
      </c>
      <c r="B5962" t="s">
        <v>195</v>
      </c>
      <c r="C5962" t="s">
        <v>196</v>
      </c>
      <c r="D5962" t="s">
        <v>6</v>
      </c>
      <c r="E5962" t="s">
        <v>978</v>
      </c>
      <c r="F5962">
        <v>2</v>
      </c>
      <c r="G5962" s="4">
        <v>4</v>
      </c>
      <c r="H5962" s="4">
        <v>0</v>
      </c>
      <c r="I5962" s="4">
        <v>4</v>
      </c>
      <c r="J5962" s="4">
        <v>0</v>
      </c>
      <c r="K5962" s="4">
        <v>4</v>
      </c>
    </row>
    <row r="5963" spans="1:11">
      <c r="A5963">
        <v>1994</v>
      </c>
      <c r="B5963" t="s">
        <v>195</v>
      </c>
      <c r="C5963" t="s">
        <v>196</v>
      </c>
      <c r="D5963" t="s">
        <v>6</v>
      </c>
      <c r="E5963" t="s">
        <v>6</v>
      </c>
      <c r="F5963">
        <v>25</v>
      </c>
      <c r="G5963" s="4">
        <v>51</v>
      </c>
      <c r="H5963" s="4">
        <v>0</v>
      </c>
      <c r="I5963" s="4">
        <v>15</v>
      </c>
      <c r="J5963" s="4">
        <v>15</v>
      </c>
      <c r="K5963" s="4">
        <v>30</v>
      </c>
    </row>
    <row r="5964" spans="1:11">
      <c r="A5964">
        <v>1995</v>
      </c>
      <c r="B5964" t="s">
        <v>195</v>
      </c>
      <c r="C5964" t="s">
        <v>196</v>
      </c>
      <c r="D5964" t="s">
        <v>6</v>
      </c>
      <c r="E5964" t="s">
        <v>6</v>
      </c>
      <c r="F5964">
        <v>28</v>
      </c>
      <c r="G5964" s="4">
        <v>59</v>
      </c>
      <c r="H5964" s="4">
        <v>0</v>
      </c>
      <c r="I5964" s="4">
        <v>47</v>
      </c>
      <c r="J5964" s="4">
        <v>0</v>
      </c>
      <c r="K5964" s="4">
        <v>0</v>
      </c>
    </row>
    <row r="5965" spans="1:11">
      <c r="A5965">
        <v>1996</v>
      </c>
      <c r="B5965" t="s">
        <v>195</v>
      </c>
      <c r="C5965" t="s">
        <v>196</v>
      </c>
      <c r="D5965" t="s">
        <v>6</v>
      </c>
      <c r="E5965" t="s">
        <v>6</v>
      </c>
      <c r="F5965">
        <v>17</v>
      </c>
      <c r="G5965" s="4">
        <v>41</v>
      </c>
      <c r="H5965" s="4">
        <v>0</v>
      </c>
      <c r="I5965" s="4">
        <v>58</v>
      </c>
      <c r="J5965" s="4">
        <v>0</v>
      </c>
      <c r="K5965" s="4">
        <v>0</v>
      </c>
    </row>
    <row r="5966" spans="1:11">
      <c r="A5966">
        <v>1996</v>
      </c>
      <c r="B5966" t="s">
        <v>195</v>
      </c>
      <c r="C5966" t="s">
        <v>196</v>
      </c>
      <c r="D5966" t="s">
        <v>6</v>
      </c>
      <c r="E5966" t="s">
        <v>537</v>
      </c>
      <c r="F5966">
        <v>13</v>
      </c>
      <c r="G5966" s="4">
        <v>65</v>
      </c>
      <c r="H5966" s="4">
        <v>3</v>
      </c>
      <c r="I5966" s="4">
        <v>32</v>
      </c>
      <c r="J5966" s="4">
        <v>0</v>
      </c>
      <c r="K5966" s="4">
        <v>0</v>
      </c>
    </row>
    <row r="5967" spans="1:11">
      <c r="A5967">
        <v>1996</v>
      </c>
      <c r="B5967" t="s">
        <v>195</v>
      </c>
      <c r="C5967" t="s">
        <v>196</v>
      </c>
      <c r="D5967" t="s">
        <v>6</v>
      </c>
      <c r="E5967" t="s">
        <v>662</v>
      </c>
      <c r="F5967">
        <v>3</v>
      </c>
      <c r="G5967" s="4">
        <v>51</v>
      </c>
      <c r="H5967" s="4">
        <v>3</v>
      </c>
      <c r="I5967" s="4">
        <v>0</v>
      </c>
      <c r="J5967" s="4">
        <v>0</v>
      </c>
      <c r="K5967" s="4">
        <v>0</v>
      </c>
    </row>
    <row r="5968" spans="1:11">
      <c r="A5968">
        <v>1996</v>
      </c>
      <c r="B5968" t="s">
        <v>195</v>
      </c>
      <c r="C5968" t="s">
        <v>196</v>
      </c>
      <c r="D5968" t="s">
        <v>6</v>
      </c>
      <c r="E5968" t="s">
        <v>979</v>
      </c>
      <c r="F5968">
        <v>3</v>
      </c>
      <c r="G5968" s="4">
        <v>5</v>
      </c>
      <c r="H5968" s="4">
        <v>0</v>
      </c>
      <c r="I5968" s="4">
        <v>0</v>
      </c>
      <c r="J5968" s="4">
        <v>0</v>
      </c>
      <c r="K5968" s="4">
        <v>0</v>
      </c>
    </row>
    <row r="5969" spans="1:11">
      <c r="A5969">
        <v>1997</v>
      </c>
      <c r="B5969" t="s">
        <v>195</v>
      </c>
      <c r="C5969" t="s">
        <v>196</v>
      </c>
      <c r="D5969" t="s">
        <v>6</v>
      </c>
      <c r="E5969" t="s">
        <v>6</v>
      </c>
      <c r="F5969">
        <v>22</v>
      </c>
      <c r="G5969" s="4">
        <v>79.462326261887341</v>
      </c>
      <c r="H5969" s="4">
        <v>0</v>
      </c>
      <c r="I5969" s="4">
        <v>54.034381858083393</v>
      </c>
      <c r="J5969" s="4">
        <v>0</v>
      </c>
      <c r="K5969" s="4">
        <v>0</v>
      </c>
    </row>
    <row r="5970" spans="1:11">
      <c r="A5970">
        <v>1997</v>
      </c>
      <c r="B5970" t="s">
        <v>195</v>
      </c>
      <c r="C5970" t="s">
        <v>196</v>
      </c>
      <c r="D5970" t="s">
        <v>6</v>
      </c>
      <c r="E5970" t="s">
        <v>537</v>
      </c>
      <c r="F5970">
        <v>3</v>
      </c>
      <c r="G5970" s="4">
        <v>6.0368852459016393</v>
      </c>
      <c r="H5970" s="4">
        <v>0</v>
      </c>
      <c r="I5970" s="4">
        <v>6.0368852459016393</v>
      </c>
      <c r="J5970" s="4">
        <v>0</v>
      </c>
      <c r="K5970" s="4">
        <v>0</v>
      </c>
    </row>
    <row r="5971" spans="1:11">
      <c r="A5971">
        <v>1997</v>
      </c>
      <c r="B5971" t="s">
        <v>195</v>
      </c>
      <c r="C5971" t="s">
        <v>196</v>
      </c>
      <c r="D5971" t="s">
        <v>6</v>
      </c>
      <c r="E5971" t="s">
        <v>980</v>
      </c>
      <c r="F5971">
        <v>3</v>
      </c>
      <c r="G5971" s="4">
        <v>12</v>
      </c>
      <c r="H5971" s="4">
        <v>0</v>
      </c>
      <c r="I5971" s="4">
        <v>12</v>
      </c>
      <c r="J5971" s="4">
        <v>0</v>
      </c>
      <c r="K5971" s="4">
        <v>0</v>
      </c>
    </row>
    <row r="5972" spans="1:11">
      <c r="A5972">
        <v>1998</v>
      </c>
      <c r="B5972" t="s">
        <v>195</v>
      </c>
      <c r="C5972" t="s">
        <v>196</v>
      </c>
      <c r="D5972" t="s">
        <v>6</v>
      </c>
      <c r="E5972" t="s">
        <v>6</v>
      </c>
      <c r="F5972">
        <v>19</v>
      </c>
      <c r="G5972" s="4">
        <v>28.841823056300267</v>
      </c>
      <c r="H5972" s="4">
        <v>0</v>
      </c>
      <c r="I5972" s="4">
        <v>38.455764075067023</v>
      </c>
      <c r="J5972" s="4">
        <v>0</v>
      </c>
      <c r="K5972" s="4">
        <v>0</v>
      </c>
    </row>
    <row r="5973" spans="1:11">
      <c r="A5973">
        <v>1999</v>
      </c>
      <c r="B5973" t="s">
        <v>195</v>
      </c>
      <c r="C5973" t="s">
        <v>196</v>
      </c>
      <c r="D5973" t="s">
        <v>6</v>
      </c>
      <c r="E5973" t="s">
        <v>6</v>
      </c>
      <c r="F5973">
        <v>8</v>
      </c>
      <c r="G5973" s="4">
        <v>20.982954545454547</v>
      </c>
      <c r="H5973" s="4">
        <v>0</v>
      </c>
      <c r="I5973" s="4">
        <v>8.3931818181818176</v>
      </c>
      <c r="J5973" s="4">
        <v>0</v>
      </c>
      <c r="K5973" s="4">
        <v>0</v>
      </c>
    </row>
    <row r="5974" spans="1:11">
      <c r="A5974">
        <v>2000</v>
      </c>
      <c r="B5974" t="s">
        <v>195</v>
      </c>
      <c r="C5974" t="s">
        <v>196</v>
      </c>
      <c r="D5974" t="s">
        <v>6</v>
      </c>
      <c r="E5974" t="s">
        <v>6</v>
      </c>
      <c r="F5974">
        <v>5</v>
      </c>
      <c r="G5974" s="4">
        <v>4.6102502979737778</v>
      </c>
      <c r="H5974" s="4">
        <v>0</v>
      </c>
      <c r="I5974" s="4">
        <v>0</v>
      </c>
      <c r="J5974" s="4">
        <v>0</v>
      </c>
      <c r="K5974" s="4">
        <v>0</v>
      </c>
    </row>
    <row r="5975" spans="1:11">
      <c r="A5975">
        <v>2001</v>
      </c>
      <c r="B5975" t="s">
        <v>195</v>
      </c>
      <c r="C5975" t="s">
        <v>196</v>
      </c>
      <c r="D5975" t="s">
        <v>6</v>
      </c>
      <c r="E5975" t="s">
        <v>6</v>
      </c>
      <c r="F5975">
        <v>15</v>
      </c>
      <c r="G5975" s="4">
        <v>137.46357615894041</v>
      </c>
      <c r="H5975" s="4">
        <v>0</v>
      </c>
      <c r="I5975" s="4">
        <v>18.576158940397352</v>
      </c>
      <c r="J5975" s="4">
        <v>0</v>
      </c>
      <c r="K5975" s="4">
        <v>0</v>
      </c>
    </row>
    <row r="5976" spans="1:11">
      <c r="A5976">
        <v>2003</v>
      </c>
      <c r="B5976" t="s">
        <v>195</v>
      </c>
      <c r="C5976" t="s">
        <v>196</v>
      </c>
      <c r="D5976" t="s">
        <v>6</v>
      </c>
      <c r="E5976" t="s">
        <v>6</v>
      </c>
      <c r="F5976">
        <v>4</v>
      </c>
      <c r="G5976" s="4">
        <v>3.9792207792207792</v>
      </c>
      <c r="H5976" s="4">
        <v>0</v>
      </c>
      <c r="I5976" s="4">
        <v>0</v>
      </c>
      <c r="J5976" s="4">
        <v>0</v>
      </c>
      <c r="K5976" s="4">
        <v>0</v>
      </c>
    </row>
    <row r="5977" spans="1:11">
      <c r="A5977">
        <v>2004</v>
      </c>
      <c r="B5977" t="s">
        <v>195</v>
      </c>
      <c r="C5977" t="s">
        <v>196</v>
      </c>
      <c r="D5977" t="s">
        <v>6</v>
      </c>
      <c r="E5977" t="s">
        <v>978</v>
      </c>
      <c r="F5977">
        <v>2</v>
      </c>
      <c r="G5977" s="4">
        <v>2.4643143544506816</v>
      </c>
      <c r="H5977" s="4">
        <v>0</v>
      </c>
      <c r="I5977" s="4">
        <v>0</v>
      </c>
      <c r="J5977" s="4">
        <v>0</v>
      </c>
      <c r="K5977" s="4">
        <v>0</v>
      </c>
    </row>
    <row r="5978" spans="1:11">
      <c r="A5978">
        <v>2004</v>
      </c>
      <c r="B5978" t="s">
        <v>195</v>
      </c>
      <c r="C5978" t="s">
        <v>196</v>
      </c>
      <c r="D5978" t="s">
        <v>6</v>
      </c>
      <c r="E5978" t="s">
        <v>6</v>
      </c>
      <c r="F5978">
        <v>4</v>
      </c>
      <c r="G5978" s="4">
        <v>7.5292307692307689</v>
      </c>
      <c r="H5978" s="4">
        <v>0</v>
      </c>
      <c r="I5978" s="4">
        <v>0</v>
      </c>
      <c r="J5978" s="4">
        <v>0</v>
      </c>
      <c r="K5978" s="4">
        <v>0</v>
      </c>
    </row>
    <row r="5979" spans="1:11">
      <c r="A5979">
        <v>1984</v>
      </c>
      <c r="B5979" t="s">
        <v>299</v>
      </c>
      <c r="C5979" t="s">
        <v>300</v>
      </c>
      <c r="D5979" t="s">
        <v>6</v>
      </c>
      <c r="E5979" t="s">
        <v>6</v>
      </c>
      <c r="F5979">
        <v>4</v>
      </c>
      <c r="G5979" s="4">
        <v>4</v>
      </c>
      <c r="H5979" s="4">
        <v>0</v>
      </c>
      <c r="I5979" s="4">
        <v>0</v>
      </c>
      <c r="J5979" s="4">
        <v>0</v>
      </c>
      <c r="K5979" s="4">
        <v>0</v>
      </c>
    </row>
    <row r="5980" spans="1:11">
      <c r="A5980">
        <v>1990</v>
      </c>
      <c r="B5980" t="s">
        <v>299</v>
      </c>
      <c r="C5980" t="s">
        <v>300</v>
      </c>
      <c r="D5980" t="s">
        <v>6</v>
      </c>
      <c r="E5980" t="s">
        <v>976</v>
      </c>
      <c r="F5980">
        <v>2</v>
      </c>
      <c r="G5980" s="4">
        <v>2</v>
      </c>
      <c r="H5980" s="4">
        <v>0</v>
      </c>
      <c r="I5980" s="4">
        <v>0</v>
      </c>
      <c r="J5980" s="4">
        <v>0</v>
      </c>
      <c r="K5980" s="4">
        <v>0</v>
      </c>
    </row>
    <row r="5981" spans="1:11">
      <c r="A5981">
        <v>1997</v>
      </c>
      <c r="B5981" t="s">
        <v>299</v>
      </c>
      <c r="C5981" t="s">
        <v>300</v>
      </c>
      <c r="D5981" t="s">
        <v>6</v>
      </c>
      <c r="E5981" t="s">
        <v>978</v>
      </c>
      <c r="F5981">
        <v>5</v>
      </c>
      <c r="G5981" s="4">
        <v>4.6004366812227078</v>
      </c>
      <c r="H5981" s="4">
        <v>0</v>
      </c>
      <c r="I5981" s="4">
        <v>4.6004366812227078</v>
      </c>
      <c r="J5981" s="4">
        <v>0</v>
      </c>
      <c r="K5981" s="4">
        <v>0</v>
      </c>
    </row>
    <row r="5982" spans="1:11">
      <c r="A5982">
        <v>2001</v>
      </c>
      <c r="B5982" t="s">
        <v>299</v>
      </c>
      <c r="C5982" t="s">
        <v>300</v>
      </c>
      <c r="D5982" t="s">
        <v>6</v>
      </c>
      <c r="E5982" t="s">
        <v>6</v>
      </c>
      <c r="F5982">
        <v>4</v>
      </c>
      <c r="G5982" s="4">
        <v>3.7152317880794703</v>
      </c>
      <c r="H5982" s="4">
        <v>0</v>
      </c>
      <c r="I5982" s="4">
        <v>3.7152317880794703</v>
      </c>
      <c r="J5982" s="4">
        <v>0</v>
      </c>
      <c r="K5982" s="4">
        <v>0</v>
      </c>
    </row>
    <row r="5983" spans="1:11">
      <c r="A5983">
        <v>1985</v>
      </c>
      <c r="B5983" t="s">
        <v>303</v>
      </c>
      <c r="C5983" t="s">
        <v>304</v>
      </c>
      <c r="D5983" t="s">
        <v>6</v>
      </c>
      <c r="E5983" t="s">
        <v>6</v>
      </c>
      <c r="F5983">
        <v>3</v>
      </c>
      <c r="G5983" s="4">
        <v>3</v>
      </c>
      <c r="H5983" s="4">
        <v>0</v>
      </c>
      <c r="I5983" s="4">
        <v>0</v>
      </c>
      <c r="J5983" s="4">
        <v>0</v>
      </c>
      <c r="K5983" s="4">
        <v>0</v>
      </c>
    </row>
    <row r="5984" spans="1:11">
      <c r="A5984">
        <v>1987</v>
      </c>
      <c r="B5984" t="s">
        <v>303</v>
      </c>
      <c r="C5984" t="s">
        <v>304</v>
      </c>
      <c r="D5984" t="s">
        <v>6</v>
      </c>
      <c r="E5984" t="s">
        <v>6</v>
      </c>
      <c r="F5984">
        <v>4</v>
      </c>
      <c r="G5984" s="4">
        <v>4</v>
      </c>
      <c r="H5984" s="4">
        <v>0</v>
      </c>
      <c r="I5984" s="4">
        <v>0</v>
      </c>
      <c r="J5984" s="4">
        <v>0</v>
      </c>
      <c r="K5984" s="4">
        <v>0</v>
      </c>
    </row>
    <row r="5985" spans="1:11">
      <c r="A5985">
        <v>1990</v>
      </c>
      <c r="B5985" t="s">
        <v>303</v>
      </c>
      <c r="C5985" t="s">
        <v>304</v>
      </c>
      <c r="D5985" t="s">
        <v>6</v>
      </c>
      <c r="E5985" t="s">
        <v>6</v>
      </c>
      <c r="F5985">
        <v>5</v>
      </c>
      <c r="G5985" s="4">
        <v>5</v>
      </c>
      <c r="H5985" s="4">
        <v>0</v>
      </c>
      <c r="I5985" s="4">
        <v>0</v>
      </c>
      <c r="J5985" s="4">
        <v>0</v>
      </c>
      <c r="K5985" s="4">
        <v>0</v>
      </c>
    </row>
    <row r="5986" spans="1:11">
      <c r="A5986">
        <v>1992</v>
      </c>
      <c r="B5986" t="s">
        <v>303</v>
      </c>
      <c r="C5986" t="s">
        <v>304</v>
      </c>
      <c r="D5986" t="s">
        <v>6</v>
      </c>
      <c r="E5986" t="s">
        <v>6</v>
      </c>
      <c r="F5986">
        <v>4</v>
      </c>
      <c r="G5986" s="4">
        <v>8</v>
      </c>
      <c r="H5986" s="4">
        <v>0</v>
      </c>
      <c r="I5986" s="4">
        <v>0</v>
      </c>
      <c r="J5986" s="4">
        <v>0</v>
      </c>
      <c r="K5986" s="4">
        <v>0</v>
      </c>
    </row>
    <row r="5987" spans="1:11">
      <c r="A5987">
        <v>1993</v>
      </c>
      <c r="B5987" t="s">
        <v>303</v>
      </c>
      <c r="C5987" t="s">
        <v>304</v>
      </c>
      <c r="D5987" t="s">
        <v>6</v>
      </c>
      <c r="E5987" t="s">
        <v>6</v>
      </c>
      <c r="F5987">
        <v>4</v>
      </c>
      <c r="G5987" s="4">
        <v>4</v>
      </c>
      <c r="H5987" s="4">
        <v>0</v>
      </c>
      <c r="I5987" s="4">
        <v>0</v>
      </c>
      <c r="J5987" s="4">
        <v>0</v>
      </c>
      <c r="K5987" s="4">
        <v>0</v>
      </c>
    </row>
    <row r="5988" spans="1:11">
      <c r="A5988">
        <v>1985</v>
      </c>
      <c r="B5988" t="s">
        <v>305</v>
      </c>
      <c r="C5988" t="s">
        <v>306</v>
      </c>
      <c r="D5988" t="s">
        <v>6</v>
      </c>
      <c r="E5988" t="s">
        <v>6</v>
      </c>
      <c r="F5988">
        <v>3</v>
      </c>
      <c r="G5988" s="4">
        <v>3</v>
      </c>
      <c r="H5988" s="4">
        <v>0</v>
      </c>
      <c r="I5988" s="4">
        <v>7</v>
      </c>
      <c r="J5988" s="4">
        <v>0</v>
      </c>
      <c r="K5988" s="4">
        <v>0</v>
      </c>
    </row>
    <row r="5989" spans="1:11">
      <c r="A5989">
        <v>1996</v>
      </c>
      <c r="B5989" t="s">
        <v>305</v>
      </c>
      <c r="C5989" t="s">
        <v>306</v>
      </c>
      <c r="D5989" t="s">
        <v>6</v>
      </c>
      <c r="E5989" t="s">
        <v>6</v>
      </c>
      <c r="F5989">
        <v>3</v>
      </c>
      <c r="G5989" s="4">
        <v>3</v>
      </c>
      <c r="H5989" s="4">
        <v>0</v>
      </c>
      <c r="I5989" s="4">
        <v>0</v>
      </c>
      <c r="J5989" s="4">
        <v>0</v>
      </c>
      <c r="K5989" s="4">
        <v>0</v>
      </c>
    </row>
    <row r="5990" spans="1:11">
      <c r="A5990">
        <v>2006</v>
      </c>
      <c r="B5990" t="s">
        <v>305</v>
      </c>
      <c r="C5990" t="s">
        <v>306</v>
      </c>
      <c r="D5990" t="s">
        <v>6</v>
      </c>
      <c r="E5990" t="s">
        <v>6</v>
      </c>
      <c r="F5990">
        <v>4</v>
      </c>
      <c r="G5990" s="4">
        <v>3.735562310030395</v>
      </c>
      <c r="H5990" s="4">
        <v>0</v>
      </c>
      <c r="I5990" s="4">
        <v>3.735562310030395</v>
      </c>
      <c r="J5990" s="4">
        <v>0</v>
      </c>
      <c r="K5990" s="4">
        <v>0</v>
      </c>
    </row>
    <row r="5991" spans="1:11">
      <c r="A5991">
        <v>1984</v>
      </c>
      <c r="B5991" t="s">
        <v>301</v>
      </c>
      <c r="C5991" t="s">
        <v>302</v>
      </c>
      <c r="D5991" t="s">
        <v>6</v>
      </c>
      <c r="E5991" t="s">
        <v>537</v>
      </c>
      <c r="F5991">
        <v>4</v>
      </c>
      <c r="G5991" s="4">
        <v>4</v>
      </c>
      <c r="H5991" s="4">
        <v>0</v>
      </c>
      <c r="I5991" s="4">
        <v>0</v>
      </c>
      <c r="J5991" s="4">
        <v>0</v>
      </c>
      <c r="K5991" s="4">
        <v>0</v>
      </c>
    </row>
    <row r="5992" spans="1:11">
      <c r="A5992">
        <v>1985</v>
      </c>
      <c r="B5992" t="s">
        <v>301</v>
      </c>
      <c r="C5992" t="s">
        <v>302</v>
      </c>
      <c r="D5992" t="s">
        <v>6</v>
      </c>
      <c r="E5992" t="s">
        <v>6</v>
      </c>
      <c r="F5992">
        <v>3</v>
      </c>
      <c r="G5992" s="4">
        <v>14</v>
      </c>
      <c r="H5992" s="4">
        <v>0</v>
      </c>
      <c r="I5992" s="4">
        <v>35</v>
      </c>
      <c r="J5992" s="4">
        <v>0</v>
      </c>
      <c r="K5992" s="4">
        <v>0</v>
      </c>
    </row>
    <row r="5993" spans="1:11">
      <c r="A5993">
        <v>1987</v>
      </c>
      <c r="B5993" t="s">
        <v>301</v>
      </c>
      <c r="C5993" t="s">
        <v>302</v>
      </c>
      <c r="D5993" t="s">
        <v>6</v>
      </c>
      <c r="E5993" t="s">
        <v>537</v>
      </c>
      <c r="F5993">
        <v>5</v>
      </c>
      <c r="G5993" s="4">
        <v>28</v>
      </c>
      <c r="H5993" s="4">
        <v>0</v>
      </c>
      <c r="I5993" s="4">
        <v>18</v>
      </c>
      <c r="J5993" s="4">
        <v>9</v>
      </c>
      <c r="K5993" s="4">
        <v>55</v>
      </c>
    </row>
    <row r="5994" spans="1:11">
      <c r="A5994">
        <v>1985</v>
      </c>
      <c r="B5994" t="s">
        <v>307</v>
      </c>
      <c r="C5994" t="s">
        <v>308</v>
      </c>
      <c r="D5994" t="s">
        <v>6</v>
      </c>
      <c r="E5994" t="s">
        <v>6</v>
      </c>
      <c r="F5994">
        <v>3</v>
      </c>
      <c r="G5994" s="4">
        <v>17</v>
      </c>
      <c r="H5994" s="4">
        <v>0</v>
      </c>
      <c r="I5994" s="4">
        <v>10</v>
      </c>
      <c r="J5994" s="4">
        <v>0</v>
      </c>
      <c r="K5994" s="4">
        <v>0</v>
      </c>
    </row>
    <row r="5995" spans="1:11">
      <c r="A5995">
        <v>1987</v>
      </c>
      <c r="B5995" t="s">
        <v>307</v>
      </c>
      <c r="C5995" t="s">
        <v>308</v>
      </c>
      <c r="D5995" t="s">
        <v>6</v>
      </c>
      <c r="E5995" t="s">
        <v>6</v>
      </c>
      <c r="F5995">
        <v>4</v>
      </c>
      <c r="G5995" s="4">
        <v>20</v>
      </c>
      <c r="H5995" s="4">
        <v>4</v>
      </c>
      <c r="I5995" s="4">
        <v>0</v>
      </c>
      <c r="J5995" s="4">
        <v>0</v>
      </c>
      <c r="K5995" s="4">
        <v>0</v>
      </c>
    </row>
    <row r="5996" spans="1:11">
      <c r="A5996">
        <v>1988</v>
      </c>
      <c r="B5996" t="s">
        <v>307</v>
      </c>
      <c r="C5996" t="s">
        <v>308</v>
      </c>
      <c r="D5996" t="s">
        <v>6</v>
      </c>
      <c r="E5996" t="s">
        <v>6</v>
      </c>
      <c r="F5996">
        <v>0</v>
      </c>
      <c r="G5996" s="4">
        <v>0</v>
      </c>
      <c r="H5996" s="4">
        <v>0</v>
      </c>
      <c r="I5996" s="4">
        <v>0</v>
      </c>
      <c r="J5996" s="4">
        <v>0</v>
      </c>
      <c r="K5996" s="4">
        <v>0</v>
      </c>
    </row>
    <row r="5997" spans="1:11">
      <c r="A5997">
        <v>1991</v>
      </c>
      <c r="B5997" t="s">
        <v>307</v>
      </c>
      <c r="C5997" t="s">
        <v>308</v>
      </c>
      <c r="D5997" t="s">
        <v>6</v>
      </c>
      <c r="E5997" t="s">
        <v>6</v>
      </c>
      <c r="F5997">
        <v>4</v>
      </c>
      <c r="G5997" s="4">
        <v>19</v>
      </c>
      <c r="H5997" s="4">
        <v>0</v>
      </c>
      <c r="I5997" s="4">
        <v>12</v>
      </c>
      <c r="J5997" s="4">
        <v>0</v>
      </c>
      <c r="K5997" s="4">
        <v>0</v>
      </c>
    </row>
    <row r="5998" spans="1:11">
      <c r="A5998">
        <v>1995</v>
      </c>
      <c r="B5998" t="s">
        <v>307</v>
      </c>
      <c r="C5998" t="s">
        <v>308</v>
      </c>
      <c r="D5998" t="s">
        <v>6</v>
      </c>
      <c r="E5998" t="s">
        <v>6</v>
      </c>
      <c r="F5998">
        <v>3</v>
      </c>
      <c r="G5998" s="4">
        <v>9</v>
      </c>
      <c r="H5998" s="4">
        <v>0</v>
      </c>
      <c r="I5998" s="4">
        <v>3</v>
      </c>
      <c r="J5998" s="4">
        <v>0</v>
      </c>
      <c r="K5998" s="4">
        <v>0</v>
      </c>
    </row>
    <row r="5999" spans="1:11">
      <c r="A5999">
        <v>1996</v>
      </c>
      <c r="B5999" t="s">
        <v>307</v>
      </c>
      <c r="C5999" t="s">
        <v>308</v>
      </c>
      <c r="D5999" t="s">
        <v>6</v>
      </c>
      <c r="E5999" t="s">
        <v>6</v>
      </c>
      <c r="F5999">
        <v>3</v>
      </c>
      <c r="G5999" s="4">
        <v>7</v>
      </c>
      <c r="H5999" s="4">
        <v>0</v>
      </c>
      <c r="I5999" s="4">
        <v>3</v>
      </c>
      <c r="J5999" s="4">
        <v>0</v>
      </c>
      <c r="K5999" s="4">
        <v>0</v>
      </c>
    </row>
    <row r="6000" spans="1:11">
      <c r="A6000">
        <v>1997</v>
      </c>
      <c r="B6000" t="s">
        <v>307</v>
      </c>
      <c r="C6000" t="s">
        <v>308</v>
      </c>
      <c r="D6000" t="s">
        <v>6</v>
      </c>
      <c r="E6000" t="s">
        <v>6</v>
      </c>
      <c r="F6000">
        <v>3</v>
      </c>
      <c r="G6000" s="4">
        <v>3.1784930504754936</v>
      </c>
      <c r="H6000" s="4">
        <v>0</v>
      </c>
      <c r="I6000" s="4">
        <v>0</v>
      </c>
      <c r="J6000" s="4">
        <v>0</v>
      </c>
      <c r="K6000" s="4">
        <v>0</v>
      </c>
    </row>
    <row r="6001" spans="1:11">
      <c r="A6001">
        <v>1998</v>
      </c>
      <c r="B6001" t="s">
        <v>307</v>
      </c>
      <c r="C6001" t="s">
        <v>308</v>
      </c>
      <c r="D6001" t="s">
        <v>6</v>
      </c>
      <c r="E6001" t="s">
        <v>6</v>
      </c>
      <c r="F6001">
        <v>5</v>
      </c>
      <c r="G6001" s="4">
        <v>4.8069705093833779</v>
      </c>
      <c r="H6001" s="4">
        <v>0</v>
      </c>
      <c r="I6001" s="4">
        <v>0</v>
      </c>
      <c r="J6001" s="4">
        <v>0</v>
      </c>
      <c r="K6001" s="4">
        <v>0</v>
      </c>
    </row>
    <row r="6002" spans="1:11">
      <c r="A6002">
        <v>1999</v>
      </c>
      <c r="B6002" t="s">
        <v>307</v>
      </c>
      <c r="C6002" t="s">
        <v>308</v>
      </c>
      <c r="D6002" t="s">
        <v>6</v>
      </c>
      <c r="E6002" t="s">
        <v>6</v>
      </c>
      <c r="F6002">
        <v>8</v>
      </c>
      <c r="G6002" s="4">
        <v>25.179545454545455</v>
      </c>
      <c r="H6002" s="4">
        <v>0</v>
      </c>
      <c r="I6002" s="4">
        <v>16.786363636363635</v>
      </c>
      <c r="J6002" s="4">
        <v>0</v>
      </c>
      <c r="K6002" s="4">
        <v>0</v>
      </c>
    </row>
    <row r="6003" spans="1:11">
      <c r="A6003">
        <v>1985</v>
      </c>
      <c r="B6003" t="s">
        <v>309</v>
      </c>
      <c r="C6003" t="s">
        <v>310</v>
      </c>
      <c r="D6003" t="s">
        <v>6</v>
      </c>
      <c r="E6003" t="s">
        <v>6</v>
      </c>
      <c r="F6003">
        <v>3</v>
      </c>
      <c r="G6003" s="4">
        <v>7</v>
      </c>
      <c r="H6003" s="4">
        <v>0</v>
      </c>
      <c r="I6003" s="4">
        <v>10</v>
      </c>
      <c r="J6003" s="4">
        <v>0</v>
      </c>
      <c r="K6003" s="4">
        <v>0</v>
      </c>
    </row>
    <row r="6004" spans="1:11">
      <c r="A6004">
        <v>1991</v>
      </c>
      <c r="B6004" t="s">
        <v>309</v>
      </c>
      <c r="C6004" t="s">
        <v>310</v>
      </c>
      <c r="D6004" t="s">
        <v>6</v>
      </c>
      <c r="E6004" t="s">
        <v>537</v>
      </c>
      <c r="F6004">
        <v>4</v>
      </c>
      <c r="G6004" s="4">
        <v>4</v>
      </c>
      <c r="H6004" s="4">
        <v>0</v>
      </c>
      <c r="I6004" s="4">
        <v>0</v>
      </c>
      <c r="J6004" s="4">
        <v>0</v>
      </c>
      <c r="K6004" s="4">
        <v>0</v>
      </c>
    </row>
    <row r="6005" spans="1:11">
      <c r="A6005">
        <v>1992</v>
      </c>
      <c r="B6005" t="s">
        <v>309</v>
      </c>
      <c r="C6005" t="s">
        <v>310</v>
      </c>
      <c r="D6005" t="s">
        <v>6</v>
      </c>
      <c r="E6005" t="s">
        <v>6</v>
      </c>
      <c r="F6005">
        <v>8</v>
      </c>
      <c r="G6005" s="4">
        <v>8</v>
      </c>
      <c r="H6005" s="4">
        <v>0</v>
      </c>
      <c r="I6005" s="4">
        <v>15</v>
      </c>
      <c r="J6005" s="4">
        <v>0</v>
      </c>
      <c r="K6005" s="4">
        <v>0</v>
      </c>
    </row>
    <row r="6006" spans="1:11">
      <c r="A6006">
        <v>1999</v>
      </c>
      <c r="B6006" t="s">
        <v>309</v>
      </c>
      <c r="C6006" t="s">
        <v>310</v>
      </c>
      <c r="D6006" t="s">
        <v>6</v>
      </c>
      <c r="E6006" t="s">
        <v>6</v>
      </c>
      <c r="F6006">
        <v>4</v>
      </c>
      <c r="G6006" s="4">
        <v>4.1965909090909088</v>
      </c>
      <c r="H6006" s="4">
        <v>0</v>
      </c>
      <c r="I6006" s="4">
        <v>0</v>
      </c>
      <c r="J6006" s="4">
        <v>0</v>
      </c>
      <c r="K6006" s="4">
        <v>0</v>
      </c>
    </row>
    <row r="6007" spans="1:11">
      <c r="A6007">
        <v>2002</v>
      </c>
      <c r="B6007" t="s">
        <v>309</v>
      </c>
      <c r="C6007" t="s">
        <v>310</v>
      </c>
      <c r="D6007" t="s">
        <v>6</v>
      </c>
      <c r="E6007" t="s">
        <v>6</v>
      </c>
      <c r="F6007">
        <v>3</v>
      </c>
      <c r="G6007" s="4">
        <v>3.3544152744630074</v>
      </c>
      <c r="H6007" s="4">
        <v>0</v>
      </c>
      <c r="I6007" s="4">
        <v>0</v>
      </c>
      <c r="J6007" s="4">
        <v>0</v>
      </c>
      <c r="K6007" s="4">
        <v>0</v>
      </c>
    </row>
    <row r="6008" spans="1:11">
      <c r="A6008">
        <v>1986</v>
      </c>
      <c r="B6008" t="s">
        <v>311</v>
      </c>
      <c r="C6008" t="s">
        <v>312</v>
      </c>
      <c r="D6008" t="s">
        <v>6</v>
      </c>
      <c r="E6008" t="s">
        <v>6</v>
      </c>
      <c r="F6008">
        <v>4</v>
      </c>
      <c r="G6008" s="4">
        <v>7</v>
      </c>
      <c r="H6008" s="4">
        <v>7</v>
      </c>
      <c r="I6008" s="4">
        <v>0</v>
      </c>
      <c r="J6008" s="4">
        <v>0</v>
      </c>
      <c r="K6008" s="4">
        <v>0</v>
      </c>
    </row>
    <row r="6009" spans="1:11">
      <c r="A6009">
        <v>1992</v>
      </c>
      <c r="B6009" t="s">
        <v>311</v>
      </c>
      <c r="C6009" t="s">
        <v>312</v>
      </c>
      <c r="D6009" t="s">
        <v>6</v>
      </c>
      <c r="E6009" t="s">
        <v>978</v>
      </c>
      <c r="F6009">
        <v>2</v>
      </c>
      <c r="G6009" s="4">
        <v>11</v>
      </c>
      <c r="H6009" s="4">
        <v>0</v>
      </c>
      <c r="I6009" s="4">
        <v>4</v>
      </c>
      <c r="J6009" s="4">
        <v>0</v>
      </c>
      <c r="K6009" s="4">
        <v>0</v>
      </c>
    </row>
    <row r="6010" spans="1:11">
      <c r="A6010">
        <v>1988</v>
      </c>
      <c r="B6010" t="s">
        <v>317</v>
      </c>
      <c r="C6010" t="s">
        <v>318</v>
      </c>
      <c r="D6010" t="s">
        <v>6</v>
      </c>
      <c r="E6010" t="s">
        <v>6</v>
      </c>
      <c r="F6010">
        <v>4</v>
      </c>
      <c r="G6010" s="4">
        <v>4</v>
      </c>
      <c r="H6010" s="4">
        <v>0</v>
      </c>
      <c r="I6010" s="4">
        <v>0</v>
      </c>
      <c r="J6010" s="4">
        <v>0</v>
      </c>
      <c r="K6010" s="4">
        <v>0</v>
      </c>
    </row>
    <row r="6011" spans="1:11">
      <c r="A6011">
        <v>1995</v>
      </c>
      <c r="B6011" t="s">
        <v>317</v>
      </c>
      <c r="C6011" t="s">
        <v>318</v>
      </c>
      <c r="D6011" t="s">
        <v>6</v>
      </c>
      <c r="E6011" t="s">
        <v>6</v>
      </c>
      <c r="F6011">
        <v>3</v>
      </c>
      <c r="G6011" s="4">
        <v>6</v>
      </c>
      <c r="H6011" s="4">
        <v>0</v>
      </c>
      <c r="I6011" s="4">
        <v>6</v>
      </c>
      <c r="J6011" s="4">
        <v>0</v>
      </c>
      <c r="K6011" s="4">
        <v>0</v>
      </c>
    </row>
    <row r="6012" spans="1:11">
      <c r="A6012">
        <v>1997</v>
      </c>
      <c r="B6012" t="s">
        <v>317</v>
      </c>
      <c r="C6012" t="s">
        <v>318</v>
      </c>
      <c r="D6012" t="s">
        <v>6</v>
      </c>
      <c r="E6012" t="s">
        <v>6</v>
      </c>
      <c r="F6012">
        <v>3</v>
      </c>
      <c r="G6012" s="4">
        <v>6.3569861009509872</v>
      </c>
      <c r="H6012" s="4">
        <v>0</v>
      </c>
      <c r="I6012" s="4">
        <v>0</v>
      </c>
      <c r="J6012" s="4">
        <v>0</v>
      </c>
      <c r="K6012" s="4">
        <v>0</v>
      </c>
    </row>
    <row r="6013" spans="1:11">
      <c r="A6013">
        <v>1987</v>
      </c>
      <c r="B6013" t="s">
        <v>313</v>
      </c>
      <c r="C6013" t="s">
        <v>314</v>
      </c>
      <c r="D6013" t="s">
        <v>6</v>
      </c>
      <c r="E6013" t="s">
        <v>6</v>
      </c>
      <c r="F6013">
        <v>4</v>
      </c>
      <c r="G6013" s="4">
        <v>8</v>
      </c>
      <c r="H6013" s="4">
        <v>0</v>
      </c>
      <c r="I6013" s="4">
        <v>4</v>
      </c>
      <c r="J6013" s="4">
        <v>0</v>
      </c>
      <c r="K6013" s="4">
        <v>0</v>
      </c>
    </row>
    <row r="6014" spans="1:11">
      <c r="A6014">
        <v>1988</v>
      </c>
      <c r="B6014" t="s">
        <v>313</v>
      </c>
      <c r="C6014" t="s">
        <v>314</v>
      </c>
      <c r="D6014" t="s">
        <v>6</v>
      </c>
      <c r="E6014" t="s">
        <v>6</v>
      </c>
      <c r="F6014">
        <v>13</v>
      </c>
      <c r="G6014" s="4">
        <v>203</v>
      </c>
      <c r="H6014" s="4">
        <v>0</v>
      </c>
      <c r="I6014" s="4">
        <v>80</v>
      </c>
      <c r="J6014" s="4">
        <v>49</v>
      </c>
      <c r="K6014" s="4">
        <v>40</v>
      </c>
    </row>
    <row r="6015" spans="1:11">
      <c r="A6015">
        <v>1990</v>
      </c>
      <c r="B6015" t="s">
        <v>313</v>
      </c>
      <c r="C6015" t="s">
        <v>314</v>
      </c>
      <c r="D6015" t="s">
        <v>6</v>
      </c>
      <c r="E6015" t="s">
        <v>537</v>
      </c>
      <c r="F6015">
        <v>4</v>
      </c>
      <c r="G6015" s="4">
        <v>4</v>
      </c>
      <c r="H6015" s="4">
        <v>0</v>
      </c>
      <c r="I6015" s="4">
        <v>0</v>
      </c>
      <c r="J6015" s="4">
        <v>0</v>
      </c>
      <c r="K6015" s="4">
        <v>0</v>
      </c>
    </row>
    <row r="6016" spans="1:11">
      <c r="A6016">
        <v>1991</v>
      </c>
      <c r="B6016" t="s">
        <v>313</v>
      </c>
      <c r="C6016" t="s">
        <v>314</v>
      </c>
      <c r="D6016" t="s">
        <v>6</v>
      </c>
      <c r="E6016" t="s">
        <v>6</v>
      </c>
      <c r="F6016">
        <v>8</v>
      </c>
      <c r="G6016" s="4">
        <v>108</v>
      </c>
      <c r="H6016" s="4">
        <v>0</v>
      </c>
      <c r="I6016" s="4">
        <v>12</v>
      </c>
      <c r="J6016" s="4">
        <v>0</v>
      </c>
      <c r="K6016" s="4">
        <v>0</v>
      </c>
    </row>
    <row r="6017" spans="1:11">
      <c r="A6017">
        <v>1992</v>
      </c>
      <c r="B6017" t="s">
        <v>313</v>
      </c>
      <c r="C6017" t="s">
        <v>314</v>
      </c>
      <c r="D6017" t="s">
        <v>6</v>
      </c>
      <c r="E6017" t="s">
        <v>6</v>
      </c>
      <c r="F6017">
        <v>8</v>
      </c>
      <c r="G6017" s="4">
        <v>158</v>
      </c>
      <c r="H6017" s="4">
        <v>0</v>
      </c>
      <c r="I6017" s="4">
        <v>4</v>
      </c>
      <c r="J6017" s="4">
        <v>0</v>
      </c>
      <c r="K6017" s="4">
        <v>0</v>
      </c>
    </row>
    <row r="6018" spans="1:11">
      <c r="A6018">
        <v>1994</v>
      </c>
      <c r="B6018" t="s">
        <v>313</v>
      </c>
      <c r="C6018" t="s">
        <v>314</v>
      </c>
      <c r="D6018" t="s">
        <v>6</v>
      </c>
      <c r="E6018" t="s">
        <v>6</v>
      </c>
      <c r="F6018">
        <v>5</v>
      </c>
      <c r="G6018" s="4">
        <v>56</v>
      </c>
      <c r="H6018" s="4">
        <v>0</v>
      </c>
      <c r="I6018" s="4">
        <v>0</v>
      </c>
      <c r="J6018" s="4">
        <v>0</v>
      </c>
      <c r="K6018" s="4">
        <v>0</v>
      </c>
    </row>
    <row r="6019" spans="1:11">
      <c r="A6019">
        <v>1995</v>
      </c>
      <c r="B6019" t="s">
        <v>313</v>
      </c>
      <c r="C6019" t="s">
        <v>314</v>
      </c>
      <c r="D6019" t="s">
        <v>6</v>
      </c>
      <c r="E6019" t="s">
        <v>6</v>
      </c>
      <c r="F6019">
        <v>3</v>
      </c>
      <c r="G6019" s="4">
        <v>22</v>
      </c>
      <c r="H6019" s="4">
        <v>0</v>
      </c>
      <c r="I6019" s="4">
        <v>6</v>
      </c>
      <c r="J6019" s="4">
        <v>0</v>
      </c>
      <c r="K6019" s="4">
        <v>0</v>
      </c>
    </row>
    <row r="6020" spans="1:11">
      <c r="A6020">
        <v>1996</v>
      </c>
      <c r="B6020" t="s">
        <v>313</v>
      </c>
      <c r="C6020" t="s">
        <v>314</v>
      </c>
      <c r="D6020" t="s">
        <v>6</v>
      </c>
      <c r="E6020" t="s">
        <v>6</v>
      </c>
      <c r="F6020">
        <v>3</v>
      </c>
      <c r="G6020" s="4">
        <v>20</v>
      </c>
      <c r="H6020" s="4">
        <v>0</v>
      </c>
      <c r="I6020" s="4">
        <v>0</v>
      </c>
      <c r="J6020" s="4">
        <v>0</v>
      </c>
      <c r="K6020" s="4">
        <v>0</v>
      </c>
    </row>
    <row r="6021" spans="1:11">
      <c r="A6021">
        <v>1988</v>
      </c>
      <c r="B6021" t="s">
        <v>319</v>
      </c>
      <c r="C6021" t="s">
        <v>320</v>
      </c>
      <c r="D6021" t="s">
        <v>6</v>
      </c>
      <c r="E6021" t="s">
        <v>6</v>
      </c>
      <c r="F6021">
        <v>4</v>
      </c>
      <c r="G6021" s="4">
        <v>4</v>
      </c>
      <c r="H6021" s="4">
        <v>0</v>
      </c>
      <c r="I6021" s="4">
        <v>4</v>
      </c>
      <c r="J6021" s="4">
        <v>0</v>
      </c>
      <c r="K6021" s="4">
        <v>0</v>
      </c>
    </row>
    <row r="6022" spans="1:11">
      <c r="A6022">
        <v>2002</v>
      </c>
      <c r="B6022" t="s">
        <v>319</v>
      </c>
      <c r="C6022" t="s">
        <v>320</v>
      </c>
      <c r="D6022" t="s">
        <v>6</v>
      </c>
      <c r="E6022" t="s">
        <v>537</v>
      </c>
      <c r="F6022">
        <v>4</v>
      </c>
      <c r="G6022" s="4">
        <v>3.6573459715639811</v>
      </c>
      <c r="H6022" s="4">
        <v>0</v>
      </c>
      <c r="I6022" s="4">
        <v>3.6573459715639811</v>
      </c>
      <c r="J6022" s="4">
        <v>0</v>
      </c>
      <c r="K6022" s="4">
        <v>0</v>
      </c>
    </row>
    <row r="6023" spans="1:11">
      <c r="A6023">
        <v>1987</v>
      </c>
      <c r="B6023" t="s">
        <v>315</v>
      </c>
      <c r="C6023" t="s">
        <v>316</v>
      </c>
      <c r="D6023" t="s">
        <v>6</v>
      </c>
      <c r="E6023" t="s">
        <v>6</v>
      </c>
      <c r="F6023">
        <v>4</v>
      </c>
      <c r="G6023" s="4">
        <v>4</v>
      </c>
      <c r="H6023" s="4">
        <v>4</v>
      </c>
      <c r="I6023" s="4">
        <v>4</v>
      </c>
      <c r="J6023" s="4">
        <v>0</v>
      </c>
      <c r="K6023" s="4">
        <v>0</v>
      </c>
    </row>
    <row r="6024" spans="1:11">
      <c r="A6024">
        <v>1996</v>
      </c>
      <c r="B6024" t="s">
        <v>315</v>
      </c>
      <c r="C6024" t="s">
        <v>316</v>
      </c>
      <c r="D6024" t="s">
        <v>6</v>
      </c>
      <c r="E6024" t="s">
        <v>6</v>
      </c>
      <c r="F6024">
        <v>3</v>
      </c>
      <c r="G6024" s="4">
        <v>7</v>
      </c>
      <c r="H6024" s="4">
        <v>0</v>
      </c>
      <c r="I6024" s="4">
        <v>3</v>
      </c>
      <c r="J6024" s="4">
        <v>0</v>
      </c>
      <c r="K6024" s="4">
        <v>0</v>
      </c>
    </row>
    <row r="6025" spans="1:11">
      <c r="A6025">
        <v>2002</v>
      </c>
      <c r="B6025" t="s">
        <v>315</v>
      </c>
      <c r="C6025" t="s">
        <v>316</v>
      </c>
      <c r="D6025" t="s">
        <v>6</v>
      </c>
      <c r="E6025" t="s">
        <v>537</v>
      </c>
      <c r="F6025">
        <v>4</v>
      </c>
      <c r="G6025" s="4">
        <v>3.6573459715639811</v>
      </c>
      <c r="H6025" s="4">
        <v>0</v>
      </c>
      <c r="I6025" s="4">
        <v>0</v>
      </c>
      <c r="J6025" s="4">
        <v>0</v>
      </c>
      <c r="K6025" s="4">
        <v>0</v>
      </c>
    </row>
    <row r="6026" spans="1:11">
      <c r="A6026">
        <v>1968</v>
      </c>
      <c r="B6026" t="s">
        <v>197</v>
      </c>
      <c r="C6026" t="s">
        <v>198</v>
      </c>
      <c r="D6026" t="s">
        <v>6</v>
      </c>
      <c r="E6026" t="s">
        <v>534</v>
      </c>
      <c r="F6026">
        <v>8</v>
      </c>
      <c r="G6026" s="4">
        <v>16</v>
      </c>
      <c r="H6026" s="4">
        <v>8</v>
      </c>
      <c r="I6026" s="4">
        <v>0</v>
      </c>
      <c r="J6026" s="4">
        <v>0</v>
      </c>
      <c r="K6026" s="4">
        <v>0</v>
      </c>
    </row>
    <row r="6027" spans="1:11">
      <c r="A6027">
        <v>1969</v>
      </c>
      <c r="B6027" t="s">
        <v>197</v>
      </c>
      <c r="C6027" t="s">
        <v>198</v>
      </c>
      <c r="D6027" t="s">
        <v>6</v>
      </c>
      <c r="E6027" t="s">
        <v>534</v>
      </c>
      <c r="F6027">
        <v>23</v>
      </c>
      <c r="G6027" s="4">
        <v>88</v>
      </c>
      <c r="H6027" s="4">
        <v>32</v>
      </c>
      <c r="I6027" s="4">
        <v>0</v>
      </c>
      <c r="J6027" s="4">
        <v>0</v>
      </c>
      <c r="K6027" s="4">
        <v>0</v>
      </c>
    </row>
    <row r="6028" spans="1:11">
      <c r="A6028">
        <v>1970</v>
      </c>
      <c r="B6028" t="s">
        <v>197</v>
      </c>
      <c r="C6028" t="s">
        <v>198</v>
      </c>
      <c r="D6028" t="s">
        <v>6</v>
      </c>
      <c r="E6028" t="s">
        <v>534</v>
      </c>
      <c r="F6028">
        <v>11</v>
      </c>
      <c r="G6028" s="4">
        <v>16</v>
      </c>
      <c r="H6028" s="4">
        <v>0</v>
      </c>
      <c r="I6028" s="4">
        <v>0</v>
      </c>
      <c r="J6028" s="4">
        <v>0</v>
      </c>
      <c r="K6028" s="4">
        <v>0</v>
      </c>
    </row>
    <row r="6029" spans="1:11">
      <c r="A6029">
        <v>1972</v>
      </c>
      <c r="B6029" t="s">
        <v>197</v>
      </c>
      <c r="C6029" t="s">
        <v>198</v>
      </c>
      <c r="D6029" t="s">
        <v>6</v>
      </c>
      <c r="E6029" t="s">
        <v>534</v>
      </c>
      <c r="F6029">
        <v>3</v>
      </c>
      <c r="G6029" s="4">
        <v>3</v>
      </c>
      <c r="H6029" s="4">
        <v>0</v>
      </c>
      <c r="I6029" s="4">
        <v>0</v>
      </c>
      <c r="J6029" s="4">
        <v>0</v>
      </c>
      <c r="K6029" s="4">
        <v>0</v>
      </c>
    </row>
    <row r="6030" spans="1:11">
      <c r="A6030">
        <v>1979</v>
      </c>
      <c r="B6030" t="s">
        <v>197</v>
      </c>
      <c r="C6030" t="s">
        <v>198</v>
      </c>
      <c r="D6030" t="s">
        <v>6</v>
      </c>
      <c r="E6030" t="s">
        <v>534</v>
      </c>
      <c r="F6030">
        <v>4</v>
      </c>
      <c r="G6030" s="4">
        <v>4</v>
      </c>
      <c r="H6030" s="4">
        <v>0</v>
      </c>
      <c r="I6030" s="4">
        <v>0</v>
      </c>
      <c r="J6030" s="4">
        <v>0</v>
      </c>
      <c r="K6030" s="4">
        <v>0</v>
      </c>
    </row>
    <row r="6031" spans="1:11">
      <c r="A6031">
        <v>1984</v>
      </c>
      <c r="B6031" t="s">
        <v>197</v>
      </c>
      <c r="C6031" t="s">
        <v>198</v>
      </c>
      <c r="D6031" t="s">
        <v>6</v>
      </c>
      <c r="E6031" t="s">
        <v>6</v>
      </c>
      <c r="F6031">
        <v>9</v>
      </c>
      <c r="G6031" s="4">
        <v>17</v>
      </c>
      <c r="H6031" s="4">
        <v>0</v>
      </c>
      <c r="I6031" s="4">
        <v>17</v>
      </c>
      <c r="J6031" s="4">
        <v>0</v>
      </c>
      <c r="K6031" s="4">
        <v>0</v>
      </c>
    </row>
    <row r="6032" spans="1:11">
      <c r="A6032">
        <v>1968</v>
      </c>
      <c r="B6032" t="s">
        <v>199</v>
      </c>
      <c r="C6032" t="s">
        <v>200</v>
      </c>
      <c r="D6032" t="s">
        <v>6</v>
      </c>
      <c r="E6032" t="s">
        <v>534</v>
      </c>
      <c r="F6032">
        <v>4</v>
      </c>
      <c r="G6032" s="4">
        <v>37</v>
      </c>
      <c r="H6032" s="4">
        <v>8</v>
      </c>
      <c r="I6032" s="4">
        <v>0</v>
      </c>
      <c r="J6032" s="4">
        <v>0</v>
      </c>
      <c r="K6032" s="4">
        <v>0</v>
      </c>
    </row>
    <row r="6033" spans="1:11">
      <c r="A6033">
        <v>1969</v>
      </c>
      <c r="B6033" t="s">
        <v>199</v>
      </c>
      <c r="C6033" t="s">
        <v>200</v>
      </c>
      <c r="D6033" t="s">
        <v>6</v>
      </c>
      <c r="E6033" t="s">
        <v>534</v>
      </c>
      <c r="F6033">
        <v>4</v>
      </c>
      <c r="G6033" s="4">
        <v>9</v>
      </c>
      <c r="H6033" s="4">
        <v>4</v>
      </c>
      <c r="I6033" s="4">
        <v>0</v>
      </c>
      <c r="J6033" s="4">
        <v>0</v>
      </c>
      <c r="K6033" s="4">
        <v>0</v>
      </c>
    </row>
    <row r="6034" spans="1:11">
      <c r="A6034">
        <v>1971</v>
      </c>
      <c r="B6034" t="s">
        <v>199</v>
      </c>
      <c r="C6034" t="s">
        <v>200</v>
      </c>
      <c r="D6034" t="s">
        <v>6</v>
      </c>
      <c r="E6034" t="s">
        <v>534</v>
      </c>
      <c r="F6034">
        <v>1</v>
      </c>
      <c r="G6034" s="4">
        <v>3</v>
      </c>
      <c r="H6034" s="4">
        <v>1</v>
      </c>
      <c r="I6034" s="4">
        <v>0</v>
      </c>
      <c r="J6034" s="4">
        <v>0</v>
      </c>
      <c r="K6034" s="4">
        <v>0</v>
      </c>
    </row>
    <row r="6035" spans="1:11">
      <c r="A6035">
        <v>1972</v>
      </c>
      <c r="B6035" t="s">
        <v>199</v>
      </c>
      <c r="C6035" t="s">
        <v>200</v>
      </c>
      <c r="D6035" t="s">
        <v>6</v>
      </c>
      <c r="E6035" t="s">
        <v>534</v>
      </c>
      <c r="F6035">
        <v>3</v>
      </c>
      <c r="G6035" s="4">
        <v>3</v>
      </c>
      <c r="H6035" s="4">
        <v>0</v>
      </c>
      <c r="I6035" s="4">
        <v>0</v>
      </c>
      <c r="J6035" s="4">
        <v>0</v>
      </c>
      <c r="K6035" s="4">
        <v>0</v>
      </c>
    </row>
    <row r="6036" spans="1:11">
      <c r="A6036">
        <v>1974</v>
      </c>
      <c r="B6036" t="s">
        <v>199</v>
      </c>
      <c r="C6036" t="s">
        <v>200</v>
      </c>
      <c r="D6036" t="s">
        <v>6</v>
      </c>
      <c r="E6036" t="s">
        <v>534</v>
      </c>
      <c r="F6036">
        <v>4</v>
      </c>
      <c r="G6036" s="4">
        <v>20</v>
      </c>
      <c r="H6036" s="4">
        <v>4</v>
      </c>
      <c r="I6036" s="4">
        <v>0</v>
      </c>
      <c r="J6036" s="4">
        <v>0</v>
      </c>
      <c r="K6036" s="4">
        <v>0</v>
      </c>
    </row>
    <row r="6037" spans="1:11">
      <c r="A6037">
        <v>1975</v>
      </c>
      <c r="B6037" t="s">
        <v>199</v>
      </c>
      <c r="C6037" t="s">
        <v>200</v>
      </c>
      <c r="D6037" t="s">
        <v>6</v>
      </c>
      <c r="E6037" t="s">
        <v>534</v>
      </c>
      <c r="F6037">
        <v>3</v>
      </c>
      <c r="G6037" s="4">
        <v>10</v>
      </c>
      <c r="H6037" s="4">
        <v>0</v>
      </c>
      <c r="I6037" s="4">
        <v>0</v>
      </c>
      <c r="J6037" s="4">
        <v>0</v>
      </c>
      <c r="K6037" s="4">
        <v>0</v>
      </c>
    </row>
    <row r="6038" spans="1:11">
      <c r="A6038">
        <v>1976</v>
      </c>
      <c r="B6038" t="s">
        <v>199</v>
      </c>
      <c r="C6038" t="s">
        <v>200</v>
      </c>
      <c r="D6038" t="s">
        <v>6</v>
      </c>
      <c r="E6038" t="s">
        <v>534</v>
      </c>
      <c r="F6038">
        <v>5</v>
      </c>
      <c r="G6038" s="4">
        <v>5</v>
      </c>
      <c r="H6038" s="4">
        <v>0</v>
      </c>
      <c r="I6038" s="4">
        <v>0</v>
      </c>
      <c r="J6038" s="4">
        <v>0</v>
      </c>
      <c r="K6038" s="4">
        <v>0</v>
      </c>
    </row>
    <row r="6039" spans="1:11">
      <c r="A6039">
        <v>1979</v>
      </c>
      <c r="B6039" t="s">
        <v>199</v>
      </c>
      <c r="C6039" t="s">
        <v>200</v>
      </c>
      <c r="D6039" t="s">
        <v>6</v>
      </c>
      <c r="E6039" t="s">
        <v>534</v>
      </c>
      <c r="F6039">
        <v>8</v>
      </c>
      <c r="G6039" s="4">
        <v>33</v>
      </c>
      <c r="H6039" s="4">
        <v>4</v>
      </c>
      <c r="I6039" s="4">
        <v>4</v>
      </c>
      <c r="J6039" s="4">
        <v>0</v>
      </c>
      <c r="K6039" s="4">
        <v>0</v>
      </c>
    </row>
    <row r="6040" spans="1:11">
      <c r="A6040">
        <v>1981</v>
      </c>
      <c r="B6040" t="s">
        <v>199</v>
      </c>
      <c r="C6040" t="s">
        <v>200</v>
      </c>
      <c r="D6040" t="s">
        <v>6</v>
      </c>
      <c r="E6040" t="s">
        <v>534</v>
      </c>
      <c r="F6040">
        <v>7</v>
      </c>
      <c r="G6040" s="4">
        <v>44</v>
      </c>
      <c r="H6040" s="4">
        <v>18</v>
      </c>
      <c r="I6040" s="4">
        <v>7</v>
      </c>
      <c r="J6040" s="4">
        <v>0</v>
      </c>
      <c r="K6040" s="4">
        <v>0</v>
      </c>
    </row>
    <row r="6041" spans="1:11">
      <c r="A6041">
        <v>1984</v>
      </c>
      <c r="B6041" t="s">
        <v>199</v>
      </c>
      <c r="C6041" t="s">
        <v>200</v>
      </c>
      <c r="D6041" t="s">
        <v>6</v>
      </c>
      <c r="E6041" t="s">
        <v>6</v>
      </c>
      <c r="F6041">
        <v>4</v>
      </c>
      <c r="G6041" s="4">
        <v>13</v>
      </c>
      <c r="H6041" s="4">
        <v>0</v>
      </c>
      <c r="I6041" s="4">
        <v>0</v>
      </c>
      <c r="J6041" s="4">
        <v>0</v>
      </c>
      <c r="K6041" s="4">
        <v>0</v>
      </c>
    </row>
    <row r="6042" spans="1:11">
      <c r="A6042">
        <v>1990</v>
      </c>
      <c r="B6042" t="s">
        <v>199</v>
      </c>
      <c r="C6042" t="s">
        <v>200</v>
      </c>
      <c r="D6042" t="s">
        <v>6</v>
      </c>
      <c r="E6042" t="s">
        <v>6</v>
      </c>
      <c r="F6042">
        <v>5</v>
      </c>
      <c r="G6042" s="4">
        <v>5</v>
      </c>
      <c r="H6042" s="4">
        <v>0</v>
      </c>
      <c r="I6042" s="4">
        <v>0</v>
      </c>
      <c r="J6042" s="4">
        <v>0</v>
      </c>
      <c r="K6042" s="4">
        <v>0</v>
      </c>
    </row>
    <row r="6043" spans="1:11">
      <c r="A6043">
        <v>1991</v>
      </c>
      <c r="B6043" t="s">
        <v>199</v>
      </c>
      <c r="C6043" t="s">
        <v>200</v>
      </c>
      <c r="D6043" t="s">
        <v>6</v>
      </c>
      <c r="E6043" t="s">
        <v>6</v>
      </c>
      <c r="F6043">
        <v>4</v>
      </c>
      <c r="G6043" s="4">
        <v>19</v>
      </c>
      <c r="H6043" s="4">
        <v>0</v>
      </c>
      <c r="I6043" s="4">
        <v>4</v>
      </c>
      <c r="J6043" s="4">
        <v>0</v>
      </c>
      <c r="K6043" s="4">
        <v>0</v>
      </c>
    </row>
    <row r="6044" spans="1:11">
      <c r="A6044">
        <v>1992</v>
      </c>
      <c r="B6044" t="s">
        <v>199</v>
      </c>
      <c r="C6044" t="s">
        <v>200</v>
      </c>
      <c r="D6044" t="s">
        <v>6</v>
      </c>
      <c r="E6044" t="s">
        <v>6</v>
      </c>
      <c r="F6044">
        <v>4</v>
      </c>
      <c r="G6044" s="4">
        <v>54</v>
      </c>
      <c r="H6044" s="4">
        <v>0</v>
      </c>
      <c r="I6044" s="4">
        <v>150</v>
      </c>
      <c r="J6044" s="4">
        <v>0</v>
      </c>
      <c r="K6044" s="4">
        <v>0</v>
      </c>
    </row>
    <row r="6045" spans="1:11">
      <c r="A6045">
        <v>1993</v>
      </c>
      <c r="B6045" t="s">
        <v>199</v>
      </c>
      <c r="C6045" t="s">
        <v>200</v>
      </c>
      <c r="D6045" t="s">
        <v>6</v>
      </c>
      <c r="E6045" t="s">
        <v>6</v>
      </c>
      <c r="F6045">
        <v>7</v>
      </c>
      <c r="G6045" s="4">
        <v>26</v>
      </c>
      <c r="H6045" s="4">
        <v>0</v>
      </c>
      <c r="I6045" s="4">
        <v>4</v>
      </c>
      <c r="J6045" s="4">
        <v>0</v>
      </c>
      <c r="K6045" s="4">
        <v>0</v>
      </c>
    </row>
    <row r="6046" spans="1:11">
      <c r="A6046">
        <v>1994</v>
      </c>
      <c r="B6046" t="s">
        <v>199</v>
      </c>
      <c r="C6046" t="s">
        <v>200</v>
      </c>
      <c r="D6046" t="s">
        <v>6</v>
      </c>
      <c r="E6046" t="s">
        <v>978</v>
      </c>
      <c r="F6046">
        <v>2</v>
      </c>
      <c r="G6046" s="4">
        <v>17</v>
      </c>
      <c r="H6046" s="4">
        <v>0</v>
      </c>
      <c r="I6046" s="4">
        <v>0</v>
      </c>
      <c r="J6046" s="4">
        <v>0</v>
      </c>
      <c r="K6046" s="4">
        <v>0</v>
      </c>
    </row>
    <row r="6047" spans="1:11">
      <c r="A6047">
        <v>1994</v>
      </c>
      <c r="B6047" t="s">
        <v>199</v>
      </c>
      <c r="C6047" t="s">
        <v>200</v>
      </c>
      <c r="D6047" t="s">
        <v>6</v>
      </c>
      <c r="E6047" t="s">
        <v>6</v>
      </c>
      <c r="F6047">
        <v>10</v>
      </c>
      <c r="G6047" s="4">
        <v>91</v>
      </c>
      <c r="H6047" s="4">
        <v>0</v>
      </c>
      <c r="I6047" s="4">
        <v>30</v>
      </c>
      <c r="J6047" s="4">
        <v>0</v>
      </c>
      <c r="K6047" s="4">
        <v>0</v>
      </c>
    </row>
    <row r="6048" spans="1:11">
      <c r="A6048">
        <v>1996</v>
      </c>
      <c r="B6048" t="s">
        <v>199</v>
      </c>
      <c r="C6048" t="s">
        <v>200</v>
      </c>
      <c r="D6048" t="s">
        <v>6</v>
      </c>
      <c r="E6048" t="s">
        <v>6</v>
      </c>
      <c r="F6048">
        <v>10</v>
      </c>
      <c r="G6048" s="4">
        <v>37</v>
      </c>
      <c r="H6048" s="4">
        <v>0</v>
      </c>
      <c r="I6048" s="4">
        <v>14</v>
      </c>
      <c r="J6048" s="4">
        <v>0</v>
      </c>
      <c r="K6048" s="4">
        <v>0</v>
      </c>
    </row>
    <row r="6049" spans="1:11">
      <c r="A6049">
        <v>1999</v>
      </c>
      <c r="B6049" t="s">
        <v>199</v>
      </c>
      <c r="C6049" t="s">
        <v>200</v>
      </c>
      <c r="D6049" t="s">
        <v>6</v>
      </c>
      <c r="E6049" t="s">
        <v>537</v>
      </c>
      <c r="F6049">
        <v>3</v>
      </c>
      <c r="G6049" s="4">
        <v>3.3866024518388791</v>
      </c>
      <c r="H6049" s="4">
        <v>0</v>
      </c>
      <c r="I6049" s="4">
        <v>0</v>
      </c>
      <c r="J6049" s="4">
        <v>0</v>
      </c>
      <c r="K6049" s="4">
        <v>0</v>
      </c>
    </row>
    <row r="6050" spans="1:11">
      <c r="A6050">
        <v>2000</v>
      </c>
      <c r="B6050" t="s">
        <v>199</v>
      </c>
      <c r="C6050" t="s">
        <v>200</v>
      </c>
      <c r="D6050" t="s">
        <v>6</v>
      </c>
      <c r="E6050" t="s">
        <v>6</v>
      </c>
      <c r="F6050">
        <v>14</v>
      </c>
      <c r="G6050" s="4">
        <v>78.374255065554237</v>
      </c>
      <c r="H6050" s="4">
        <v>0</v>
      </c>
      <c r="I6050" s="4">
        <v>119.86650774731824</v>
      </c>
      <c r="J6050" s="4">
        <v>0</v>
      </c>
      <c r="K6050" s="4">
        <v>0</v>
      </c>
    </row>
    <row r="6051" spans="1:11">
      <c r="A6051">
        <v>2001</v>
      </c>
      <c r="B6051" t="s">
        <v>199</v>
      </c>
      <c r="C6051" t="s">
        <v>200</v>
      </c>
      <c r="D6051" t="s">
        <v>6</v>
      </c>
      <c r="E6051" t="s">
        <v>6</v>
      </c>
      <c r="F6051">
        <v>7</v>
      </c>
      <c r="G6051" s="4">
        <v>70.589403973509931</v>
      </c>
      <c r="H6051" s="4">
        <v>0</v>
      </c>
      <c r="I6051" s="4">
        <v>148.60927152317882</v>
      </c>
      <c r="J6051" s="4">
        <v>0</v>
      </c>
      <c r="K6051" s="4">
        <v>0</v>
      </c>
    </row>
    <row r="6052" spans="1:11">
      <c r="A6052">
        <v>2002</v>
      </c>
      <c r="B6052" t="s">
        <v>199</v>
      </c>
      <c r="C6052" t="s">
        <v>200</v>
      </c>
      <c r="D6052" t="s">
        <v>6</v>
      </c>
      <c r="E6052" t="s">
        <v>6</v>
      </c>
      <c r="F6052">
        <v>7</v>
      </c>
      <c r="G6052" s="4">
        <v>30.189737470167064</v>
      </c>
      <c r="H6052" s="4">
        <v>0</v>
      </c>
      <c r="I6052" s="4">
        <v>23.480906921241051</v>
      </c>
      <c r="J6052" s="4">
        <v>0</v>
      </c>
      <c r="K6052" s="4">
        <v>0</v>
      </c>
    </row>
    <row r="6053" spans="1:11">
      <c r="A6053">
        <v>2002</v>
      </c>
      <c r="B6053" t="s">
        <v>199</v>
      </c>
      <c r="C6053" t="s">
        <v>200</v>
      </c>
      <c r="D6053" t="s">
        <v>6</v>
      </c>
      <c r="E6053" t="s">
        <v>979</v>
      </c>
      <c r="F6053">
        <v>3</v>
      </c>
      <c r="G6053" s="4">
        <v>3.2427184466019416</v>
      </c>
      <c r="H6053" s="4">
        <v>0</v>
      </c>
      <c r="I6053" s="4">
        <v>0</v>
      </c>
      <c r="J6053" s="4">
        <v>0</v>
      </c>
      <c r="K6053" s="4">
        <v>0</v>
      </c>
    </row>
    <row r="6054" spans="1:11">
      <c r="A6054">
        <v>2003</v>
      </c>
      <c r="B6054" t="s">
        <v>199</v>
      </c>
      <c r="C6054" t="s">
        <v>200</v>
      </c>
      <c r="D6054" t="s">
        <v>6</v>
      </c>
      <c r="E6054" t="s">
        <v>6</v>
      </c>
      <c r="F6054">
        <v>8</v>
      </c>
      <c r="G6054" s="4">
        <v>35.812987012987016</v>
      </c>
      <c r="H6054" s="4">
        <v>0</v>
      </c>
      <c r="I6054" s="4">
        <v>63.667532467532467</v>
      </c>
      <c r="J6054" s="4">
        <v>0</v>
      </c>
      <c r="K6054" s="4">
        <v>0</v>
      </c>
    </row>
    <row r="6055" spans="1:11">
      <c r="A6055">
        <v>2004</v>
      </c>
      <c r="B6055" t="s">
        <v>199</v>
      </c>
      <c r="C6055" t="s">
        <v>200</v>
      </c>
      <c r="D6055" t="s">
        <v>6</v>
      </c>
      <c r="E6055" t="s">
        <v>6</v>
      </c>
      <c r="F6055">
        <v>8</v>
      </c>
      <c r="G6055" s="4">
        <v>22.587692307692311</v>
      </c>
      <c r="H6055" s="4">
        <v>0</v>
      </c>
      <c r="I6055" s="4">
        <v>22.587692307692311</v>
      </c>
      <c r="J6055" s="4">
        <v>0</v>
      </c>
      <c r="K6055" s="4">
        <v>0</v>
      </c>
    </row>
    <row r="6056" spans="1:11">
      <c r="A6056">
        <v>2006</v>
      </c>
      <c r="B6056" t="s">
        <v>199</v>
      </c>
      <c r="C6056" t="s">
        <v>200</v>
      </c>
      <c r="D6056" t="s">
        <v>6</v>
      </c>
      <c r="E6056" t="s">
        <v>6</v>
      </c>
      <c r="F6056">
        <v>4</v>
      </c>
      <c r="G6056" s="4">
        <v>29.88449848024316</v>
      </c>
      <c r="H6056" s="4">
        <v>0</v>
      </c>
      <c r="I6056" s="4">
        <v>11.206686930091184</v>
      </c>
      <c r="J6056" s="4">
        <v>0</v>
      </c>
      <c r="K6056" s="4">
        <v>0</v>
      </c>
    </row>
    <row r="6057" spans="1:11">
      <c r="A6057">
        <v>1968</v>
      </c>
      <c r="B6057" t="s">
        <v>201</v>
      </c>
      <c r="C6057" t="s">
        <v>202</v>
      </c>
      <c r="D6057" t="s">
        <v>6</v>
      </c>
      <c r="E6057" t="s">
        <v>534</v>
      </c>
      <c r="F6057">
        <v>4</v>
      </c>
      <c r="G6057" s="4">
        <v>8</v>
      </c>
      <c r="H6057" s="4">
        <v>8</v>
      </c>
      <c r="I6057" s="4">
        <v>0</v>
      </c>
      <c r="J6057" s="4">
        <v>0</v>
      </c>
      <c r="K6057" s="4">
        <v>0</v>
      </c>
    </row>
    <row r="6058" spans="1:11">
      <c r="A6058">
        <v>1969</v>
      </c>
      <c r="B6058" t="s">
        <v>201</v>
      </c>
      <c r="C6058" t="s">
        <v>202</v>
      </c>
      <c r="D6058" t="s">
        <v>6</v>
      </c>
      <c r="E6058" t="s">
        <v>534</v>
      </c>
      <c r="F6058">
        <v>4</v>
      </c>
      <c r="G6058" s="4">
        <v>9</v>
      </c>
      <c r="H6058" s="4">
        <v>9</v>
      </c>
      <c r="I6058" s="4">
        <v>0</v>
      </c>
      <c r="J6058" s="4">
        <v>0</v>
      </c>
      <c r="K6058" s="4">
        <v>0</v>
      </c>
    </row>
    <row r="6059" spans="1:11">
      <c r="A6059">
        <v>1970</v>
      </c>
      <c r="B6059" t="s">
        <v>201</v>
      </c>
      <c r="C6059" t="s">
        <v>202</v>
      </c>
      <c r="D6059" t="s">
        <v>6</v>
      </c>
      <c r="E6059" t="s">
        <v>534</v>
      </c>
      <c r="F6059">
        <v>11</v>
      </c>
      <c r="G6059" s="4">
        <v>33</v>
      </c>
      <c r="H6059" s="4">
        <v>0</v>
      </c>
      <c r="I6059" s="4">
        <v>0</v>
      </c>
      <c r="J6059" s="4">
        <v>0</v>
      </c>
      <c r="K6059" s="4">
        <v>0</v>
      </c>
    </row>
    <row r="6060" spans="1:11">
      <c r="A6060">
        <v>1971</v>
      </c>
      <c r="B6060" t="s">
        <v>201</v>
      </c>
      <c r="C6060" t="s">
        <v>202</v>
      </c>
      <c r="D6060" t="s">
        <v>6</v>
      </c>
      <c r="E6060" t="s">
        <v>534</v>
      </c>
      <c r="F6060">
        <v>19</v>
      </c>
      <c r="G6060" s="4">
        <v>24</v>
      </c>
      <c r="H6060" s="4">
        <v>19</v>
      </c>
      <c r="I6060" s="4">
        <v>4</v>
      </c>
      <c r="J6060" s="4">
        <v>0</v>
      </c>
      <c r="K6060" s="4">
        <v>0</v>
      </c>
    </row>
    <row r="6061" spans="1:11">
      <c r="A6061">
        <v>1972</v>
      </c>
      <c r="B6061" t="s">
        <v>201</v>
      </c>
      <c r="C6061" t="s">
        <v>202</v>
      </c>
      <c r="D6061" t="s">
        <v>6</v>
      </c>
      <c r="E6061" t="s">
        <v>534</v>
      </c>
      <c r="F6061">
        <v>7</v>
      </c>
      <c r="G6061" s="4">
        <v>30</v>
      </c>
      <c r="H6061" s="4">
        <v>22</v>
      </c>
      <c r="I6061" s="4">
        <v>22</v>
      </c>
      <c r="J6061" s="4">
        <v>0</v>
      </c>
      <c r="K6061" s="4">
        <v>0</v>
      </c>
    </row>
    <row r="6062" spans="1:11">
      <c r="A6062">
        <v>1973</v>
      </c>
      <c r="B6062" t="s">
        <v>201</v>
      </c>
      <c r="C6062" t="s">
        <v>202</v>
      </c>
      <c r="D6062" t="s">
        <v>6</v>
      </c>
      <c r="E6062" t="s">
        <v>534</v>
      </c>
      <c r="F6062">
        <v>10</v>
      </c>
      <c r="G6062" s="4">
        <v>28</v>
      </c>
      <c r="H6062" s="4">
        <v>3</v>
      </c>
      <c r="I6062" s="4">
        <v>7</v>
      </c>
      <c r="J6062" s="4">
        <v>0</v>
      </c>
      <c r="K6062" s="4">
        <v>0</v>
      </c>
    </row>
    <row r="6063" spans="1:11">
      <c r="A6063">
        <v>1975</v>
      </c>
      <c r="B6063" t="s">
        <v>201</v>
      </c>
      <c r="C6063" t="s">
        <v>202</v>
      </c>
      <c r="D6063" t="s">
        <v>6</v>
      </c>
      <c r="E6063" t="s">
        <v>534</v>
      </c>
      <c r="F6063">
        <v>6</v>
      </c>
      <c r="G6063" s="4">
        <v>6</v>
      </c>
      <c r="H6063" s="4">
        <v>6</v>
      </c>
      <c r="I6063" s="4">
        <v>13</v>
      </c>
      <c r="J6063" s="4">
        <v>0</v>
      </c>
      <c r="K6063" s="4">
        <v>0</v>
      </c>
    </row>
    <row r="6064" spans="1:11">
      <c r="A6064">
        <v>1977</v>
      </c>
      <c r="B6064" t="s">
        <v>201</v>
      </c>
      <c r="C6064" t="s">
        <v>202</v>
      </c>
      <c r="D6064" t="s">
        <v>6</v>
      </c>
      <c r="E6064" t="s">
        <v>534</v>
      </c>
      <c r="F6064">
        <v>1</v>
      </c>
      <c r="G6064" s="4">
        <v>3</v>
      </c>
      <c r="H6064" s="4">
        <v>0</v>
      </c>
      <c r="I6064" s="4">
        <v>0</v>
      </c>
      <c r="J6064" s="4">
        <v>0</v>
      </c>
      <c r="K6064" s="4">
        <v>0</v>
      </c>
    </row>
    <row r="6065" spans="1:11">
      <c r="A6065">
        <v>1979</v>
      </c>
      <c r="B6065" t="s">
        <v>201</v>
      </c>
      <c r="C6065" t="s">
        <v>202</v>
      </c>
      <c r="D6065" t="s">
        <v>6</v>
      </c>
      <c r="E6065" t="s">
        <v>534</v>
      </c>
      <c r="F6065">
        <v>4</v>
      </c>
      <c r="G6065" s="4">
        <v>4</v>
      </c>
      <c r="H6065" s="4">
        <v>0</v>
      </c>
      <c r="I6065" s="4">
        <v>0</v>
      </c>
      <c r="J6065" s="4">
        <v>0</v>
      </c>
      <c r="K6065" s="4">
        <v>0</v>
      </c>
    </row>
    <row r="6066" spans="1:11">
      <c r="A6066">
        <v>1983</v>
      </c>
      <c r="B6066" t="s">
        <v>201</v>
      </c>
      <c r="C6066" t="s">
        <v>202</v>
      </c>
      <c r="D6066" t="s">
        <v>6</v>
      </c>
      <c r="E6066" t="s">
        <v>534</v>
      </c>
      <c r="F6066">
        <v>4</v>
      </c>
      <c r="G6066" s="4">
        <v>4</v>
      </c>
      <c r="H6066" s="4">
        <v>4</v>
      </c>
      <c r="I6066" s="4">
        <v>0</v>
      </c>
      <c r="J6066" s="4">
        <v>0</v>
      </c>
      <c r="K6066" s="4">
        <v>0</v>
      </c>
    </row>
    <row r="6067" spans="1:11">
      <c r="A6067">
        <v>1991</v>
      </c>
      <c r="B6067" t="s">
        <v>201</v>
      </c>
      <c r="C6067" t="s">
        <v>202</v>
      </c>
      <c r="D6067" t="s">
        <v>6</v>
      </c>
      <c r="E6067" t="s">
        <v>6</v>
      </c>
      <c r="F6067">
        <v>4</v>
      </c>
      <c r="G6067" s="4">
        <v>4</v>
      </c>
      <c r="H6067" s="4">
        <v>0</v>
      </c>
      <c r="I6067" s="4">
        <v>0</v>
      </c>
      <c r="J6067" s="4">
        <v>0</v>
      </c>
      <c r="K6067" s="4">
        <v>0</v>
      </c>
    </row>
    <row r="6068" spans="1:11">
      <c r="A6068">
        <v>1992</v>
      </c>
      <c r="B6068" t="s">
        <v>201</v>
      </c>
      <c r="C6068" t="s">
        <v>202</v>
      </c>
      <c r="D6068" t="s">
        <v>6</v>
      </c>
      <c r="E6068" t="s">
        <v>6</v>
      </c>
      <c r="F6068">
        <v>8</v>
      </c>
      <c r="G6068" s="4">
        <v>15</v>
      </c>
      <c r="H6068" s="4">
        <v>0</v>
      </c>
      <c r="I6068" s="4">
        <v>0</v>
      </c>
      <c r="J6068" s="4">
        <v>0</v>
      </c>
      <c r="K6068" s="4">
        <v>0</v>
      </c>
    </row>
    <row r="6069" spans="1:11">
      <c r="A6069">
        <v>1993</v>
      </c>
      <c r="B6069" t="s">
        <v>201</v>
      </c>
      <c r="C6069" t="s">
        <v>202</v>
      </c>
      <c r="D6069" t="s">
        <v>6</v>
      </c>
      <c r="E6069" t="s">
        <v>6</v>
      </c>
      <c r="F6069">
        <v>4</v>
      </c>
      <c r="G6069" s="4">
        <v>15</v>
      </c>
      <c r="H6069" s="4">
        <v>0</v>
      </c>
      <c r="I6069" s="4">
        <v>0</v>
      </c>
      <c r="J6069" s="4">
        <v>0</v>
      </c>
      <c r="K6069" s="4">
        <v>0</v>
      </c>
    </row>
    <row r="6070" spans="1:11">
      <c r="A6070">
        <v>1996</v>
      </c>
      <c r="B6070" t="s">
        <v>201</v>
      </c>
      <c r="C6070" t="s">
        <v>202</v>
      </c>
      <c r="D6070" t="s">
        <v>6</v>
      </c>
      <c r="E6070" t="s">
        <v>6</v>
      </c>
      <c r="F6070">
        <v>3</v>
      </c>
      <c r="G6070" s="4">
        <v>3</v>
      </c>
      <c r="H6070" s="4">
        <v>0</v>
      </c>
      <c r="I6070" s="4">
        <v>0</v>
      </c>
      <c r="J6070" s="4">
        <v>0</v>
      </c>
      <c r="K6070" s="4">
        <v>0</v>
      </c>
    </row>
    <row r="6071" spans="1:11">
      <c r="A6071">
        <v>2002</v>
      </c>
      <c r="B6071" t="s">
        <v>201</v>
      </c>
      <c r="C6071" t="s">
        <v>202</v>
      </c>
      <c r="D6071" t="s">
        <v>6</v>
      </c>
      <c r="E6071" t="s">
        <v>6</v>
      </c>
      <c r="F6071">
        <v>3</v>
      </c>
      <c r="G6071" s="4">
        <v>10.063245823389021</v>
      </c>
      <c r="H6071" s="4">
        <v>0</v>
      </c>
      <c r="I6071" s="4">
        <v>3.3544152744630074</v>
      </c>
      <c r="J6071" s="4">
        <v>0</v>
      </c>
      <c r="K6071" s="4">
        <v>0</v>
      </c>
    </row>
    <row r="6072" spans="1:11">
      <c r="A6072">
        <v>2006</v>
      </c>
      <c r="B6072" t="s">
        <v>201</v>
      </c>
      <c r="C6072" t="s">
        <v>202</v>
      </c>
      <c r="D6072" t="s">
        <v>6</v>
      </c>
      <c r="E6072" t="s">
        <v>537</v>
      </c>
      <c r="F6072">
        <v>3</v>
      </c>
      <c r="G6072" s="4">
        <v>3.37475442043222</v>
      </c>
      <c r="H6072" s="4">
        <v>0</v>
      </c>
      <c r="I6072" s="4">
        <v>0</v>
      </c>
      <c r="J6072" s="4">
        <v>0</v>
      </c>
      <c r="K6072" s="4">
        <v>0</v>
      </c>
    </row>
    <row r="6073" spans="1:11">
      <c r="A6073">
        <v>1972</v>
      </c>
      <c r="B6073" t="s">
        <v>255</v>
      </c>
      <c r="C6073" t="s">
        <v>256</v>
      </c>
      <c r="D6073" t="s">
        <v>6</v>
      </c>
      <c r="E6073" t="s">
        <v>534</v>
      </c>
      <c r="F6073">
        <v>5</v>
      </c>
      <c r="G6073" s="4">
        <v>11</v>
      </c>
      <c r="H6073" s="4">
        <v>0</v>
      </c>
      <c r="I6073" s="4">
        <v>0</v>
      </c>
      <c r="J6073" s="4">
        <v>0</v>
      </c>
      <c r="K6073" s="4">
        <v>0</v>
      </c>
    </row>
    <row r="6074" spans="1:11">
      <c r="A6074">
        <v>1982</v>
      </c>
      <c r="B6074" t="s">
        <v>255</v>
      </c>
      <c r="C6074" t="s">
        <v>256</v>
      </c>
      <c r="D6074" t="s">
        <v>6</v>
      </c>
      <c r="E6074" t="s">
        <v>534</v>
      </c>
      <c r="F6074">
        <v>6</v>
      </c>
      <c r="G6074" s="4">
        <v>6</v>
      </c>
      <c r="H6074" s="4">
        <v>0</v>
      </c>
      <c r="I6074" s="4">
        <v>0</v>
      </c>
      <c r="J6074" s="4">
        <v>0</v>
      </c>
      <c r="K6074" s="4">
        <v>0</v>
      </c>
    </row>
    <row r="6075" spans="1:11">
      <c r="A6075">
        <v>1983</v>
      </c>
      <c r="B6075" t="s">
        <v>255</v>
      </c>
      <c r="C6075" t="s">
        <v>256</v>
      </c>
      <c r="D6075" t="s">
        <v>6</v>
      </c>
      <c r="E6075" t="s">
        <v>534</v>
      </c>
      <c r="F6075">
        <v>4</v>
      </c>
      <c r="G6075" s="4">
        <v>17</v>
      </c>
      <c r="H6075" s="4">
        <v>0</v>
      </c>
      <c r="I6075" s="4">
        <v>0</v>
      </c>
      <c r="J6075" s="4">
        <v>0</v>
      </c>
      <c r="K6075" s="4">
        <v>0</v>
      </c>
    </row>
    <row r="6076" spans="1:11">
      <c r="A6076">
        <v>1996</v>
      </c>
      <c r="B6076" t="s">
        <v>323</v>
      </c>
      <c r="C6076" t="s">
        <v>324</v>
      </c>
      <c r="D6076" t="s">
        <v>6</v>
      </c>
      <c r="E6076" t="s">
        <v>978</v>
      </c>
      <c r="F6076">
        <v>2</v>
      </c>
      <c r="G6076" s="4">
        <v>2</v>
      </c>
      <c r="H6076" s="4">
        <v>0</v>
      </c>
      <c r="I6076" s="4">
        <v>2</v>
      </c>
      <c r="J6076" s="4">
        <v>0</v>
      </c>
      <c r="K6076" s="4">
        <v>0</v>
      </c>
    </row>
    <row r="6077" spans="1:11">
      <c r="A6077">
        <v>1997</v>
      </c>
      <c r="B6077" t="s">
        <v>323</v>
      </c>
      <c r="C6077" t="s">
        <v>324</v>
      </c>
      <c r="D6077" t="s">
        <v>6</v>
      </c>
      <c r="E6077" t="s">
        <v>6</v>
      </c>
      <c r="F6077">
        <v>3</v>
      </c>
      <c r="G6077" s="4">
        <v>6.3569861009509872</v>
      </c>
      <c r="H6077" s="4">
        <v>0</v>
      </c>
      <c r="I6077" s="4">
        <v>12.713972201901974</v>
      </c>
      <c r="J6077" s="4">
        <v>0</v>
      </c>
      <c r="K6077" s="4">
        <v>0</v>
      </c>
    </row>
    <row r="6078" spans="1:11">
      <c r="A6078">
        <v>1999</v>
      </c>
      <c r="B6078" t="s">
        <v>323</v>
      </c>
      <c r="C6078" t="s">
        <v>324</v>
      </c>
      <c r="D6078" t="s">
        <v>6</v>
      </c>
      <c r="E6078" t="s">
        <v>6</v>
      </c>
      <c r="F6078">
        <v>4</v>
      </c>
      <c r="G6078" s="4">
        <v>8.3931818181818176</v>
      </c>
      <c r="H6078" s="4">
        <v>0</v>
      </c>
      <c r="I6078" s="4">
        <v>8.3931818181818176</v>
      </c>
      <c r="J6078" s="4">
        <v>0</v>
      </c>
      <c r="K6078" s="4">
        <v>0</v>
      </c>
    </row>
    <row r="6079" spans="1:11">
      <c r="A6079">
        <v>2001</v>
      </c>
      <c r="B6079" t="s">
        <v>323</v>
      </c>
      <c r="C6079" t="s">
        <v>324</v>
      </c>
      <c r="D6079" t="s">
        <v>6</v>
      </c>
      <c r="E6079" t="s">
        <v>6</v>
      </c>
      <c r="F6079">
        <v>4</v>
      </c>
      <c r="G6079" s="4">
        <v>3.7152317880794703</v>
      </c>
      <c r="H6079" s="4">
        <v>0</v>
      </c>
      <c r="I6079" s="4">
        <v>3.7152317880794703</v>
      </c>
      <c r="J6079" s="4">
        <v>0</v>
      </c>
      <c r="K6079" s="4">
        <v>0</v>
      </c>
    </row>
    <row r="6080" spans="1:11">
      <c r="A6080">
        <v>2002</v>
      </c>
      <c r="B6080" t="s">
        <v>323</v>
      </c>
      <c r="C6080" t="s">
        <v>324</v>
      </c>
      <c r="D6080" t="s">
        <v>6</v>
      </c>
      <c r="E6080" t="s">
        <v>6</v>
      </c>
      <c r="F6080">
        <v>3</v>
      </c>
      <c r="G6080" s="4">
        <v>3.3544152744630074</v>
      </c>
      <c r="H6080" s="4">
        <v>0</v>
      </c>
      <c r="I6080" s="4">
        <v>6.7088305489260147</v>
      </c>
      <c r="J6080" s="4">
        <v>0</v>
      </c>
      <c r="K6080" s="4">
        <v>0</v>
      </c>
    </row>
    <row r="6081" spans="1:11">
      <c r="A6081">
        <v>1996</v>
      </c>
      <c r="B6081" t="s">
        <v>325</v>
      </c>
      <c r="C6081" t="s">
        <v>326</v>
      </c>
      <c r="D6081" t="s">
        <v>6</v>
      </c>
      <c r="E6081" t="s">
        <v>6</v>
      </c>
      <c r="F6081">
        <v>10</v>
      </c>
      <c r="G6081" s="4">
        <v>20</v>
      </c>
      <c r="H6081" s="4">
        <v>0</v>
      </c>
      <c r="I6081" s="4">
        <v>95</v>
      </c>
      <c r="J6081" s="4">
        <v>0</v>
      </c>
      <c r="K6081" s="4">
        <v>0</v>
      </c>
    </row>
    <row r="6082" spans="1:11">
      <c r="A6082">
        <v>1997</v>
      </c>
      <c r="B6082" t="s">
        <v>325</v>
      </c>
      <c r="C6082" t="s">
        <v>326</v>
      </c>
      <c r="D6082" t="s">
        <v>6</v>
      </c>
      <c r="E6082" t="s">
        <v>537</v>
      </c>
      <c r="F6082">
        <v>3</v>
      </c>
      <c r="G6082" s="4">
        <v>6.0368852459016393</v>
      </c>
      <c r="H6082" s="4">
        <v>0</v>
      </c>
      <c r="I6082" s="4">
        <v>15.092213114754099</v>
      </c>
      <c r="J6082" s="4">
        <v>0</v>
      </c>
      <c r="K6082" s="4">
        <v>0</v>
      </c>
    </row>
    <row r="6083" spans="1:11">
      <c r="A6083">
        <v>1998</v>
      </c>
      <c r="B6083" t="s">
        <v>325</v>
      </c>
      <c r="C6083" t="s">
        <v>326</v>
      </c>
      <c r="D6083" t="s">
        <v>6</v>
      </c>
      <c r="E6083" t="s">
        <v>537</v>
      </c>
      <c r="F6083">
        <v>4</v>
      </c>
      <c r="G6083" s="4">
        <v>4.3294930875576041</v>
      </c>
      <c r="H6083" s="4">
        <v>0</v>
      </c>
      <c r="I6083" s="4">
        <v>0</v>
      </c>
      <c r="J6083" s="4">
        <v>0</v>
      </c>
      <c r="K6083" s="4">
        <v>0</v>
      </c>
    </row>
    <row r="6084" spans="1:11">
      <c r="A6084">
        <v>2002</v>
      </c>
      <c r="B6084" t="s">
        <v>325</v>
      </c>
      <c r="C6084" t="s">
        <v>326</v>
      </c>
      <c r="D6084" t="s">
        <v>6</v>
      </c>
      <c r="E6084" t="s">
        <v>6</v>
      </c>
      <c r="F6084">
        <v>7</v>
      </c>
      <c r="G6084" s="4">
        <v>10.063245823389021</v>
      </c>
      <c r="H6084" s="4">
        <v>0</v>
      </c>
      <c r="I6084" s="4">
        <v>30.189737470167064</v>
      </c>
      <c r="J6084" s="4">
        <v>0</v>
      </c>
      <c r="K6084" s="4">
        <v>0</v>
      </c>
    </row>
    <row r="6085" spans="1:11">
      <c r="A6085">
        <v>1997</v>
      </c>
      <c r="B6085" t="s">
        <v>327</v>
      </c>
      <c r="C6085" t="s">
        <v>328</v>
      </c>
      <c r="D6085" t="s">
        <v>6</v>
      </c>
      <c r="E6085" t="s">
        <v>6</v>
      </c>
      <c r="F6085">
        <v>3</v>
      </c>
      <c r="G6085" s="4">
        <v>3.1784930504754936</v>
      </c>
      <c r="H6085" s="4">
        <v>0</v>
      </c>
      <c r="I6085" s="4">
        <v>0</v>
      </c>
      <c r="J6085" s="4">
        <v>0</v>
      </c>
      <c r="K6085" s="4">
        <v>0</v>
      </c>
    </row>
    <row r="6086" spans="1:11">
      <c r="A6086">
        <v>2002</v>
      </c>
      <c r="B6086" t="s">
        <v>329</v>
      </c>
      <c r="C6086" t="s">
        <v>330</v>
      </c>
      <c r="D6086" t="s">
        <v>6</v>
      </c>
      <c r="E6086" t="s">
        <v>6</v>
      </c>
      <c r="F6086">
        <v>3</v>
      </c>
      <c r="G6086" s="4">
        <v>16.772076372315034</v>
      </c>
      <c r="H6086" s="4">
        <v>0</v>
      </c>
      <c r="I6086" s="4">
        <v>10.063245823389021</v>
      </c>
      <c r="J6086" s="4">
        <v>3.3544152744630074</v>
      </c>
      <c r="K6086" s="4">
        <v>10.063245823389021</v>
      </c>
    </row>
    <row r="6087" spans="1:11">
      <c r="A6087">
        <v>2004</v>
      </c>
      <c r="B6087" t="s">
        <v>329</v>
      </c>
      <c r="C6087" t="s">
        <v>330</v>
      </c>
      <c r="D6087" t="s">
        <v>6</v>
      </c>
      <c r="E6087" t="s">
        <v>6</v>
      </c>
      <c r="F6087">
        <v>4</v>
      </c>
      <c r="G6087" s="4">
        <v>7.5292307692307689</v>
      </c>
      <c r="H6087" s="4">
        <v>0</v>
      </c>
      <c r="I6087" s="4">
        <v>3.7646153846153845</v>
      </c>
      <c r="J6087" s="4">
        <v>0</v>
      </c>
      <c r="K6087" s="4">
        <v>15.058461538461538</v>
      </c>
    </row>
    <row r="6088" spans="1:11">
      <c r="A6088">
        <v>2006</v>
      </c>
      <c r="B6088" t="s">
        <v>329</v>
      </c>
      <c r="C6088" t="s">
        <v>330</v>
      </c>
      <c r="D6088" t="s">
        <v>6</v>
      </c>
      <c r="E6088" t="s">
        <v>6</v>
      </c>
      <c r="F6088">
        <v>4</v>
      </c>
      <c r="G6088" s="4">
        <v>7.4711246200607899</v>
      </c>
      <c r="H6088" s="4">
        <v>0</v>
      </c>
      <c r="I6088" s="4">
        <v>3.735562310030395</v>
      </c>
      <c r="J6088" s="4">
        <v>0</v>
      </c>
      <c r="K6088" s="4">
        <v>3.735562310030395</v>
      </c>
    </row>
    <row r="6089" spans="1:11">
      <c r="A6089">
        <v>2002</v>
      </c>
      <c r="B6089" t="s">
        <v>331</v>
      </c>
      <c r="C6089" t="s">
        <v>332</v>
      </c>
      <c r="D6089" t="s">
        <v>6</v>
      </c>
      <c r="E6089" t="s">
        <v>6</v>
      </c>
      <c r="F6089">
        <v>7</v>
      </c>
      <c r="G6089" s="4">
        <v>16.772076372315034</v>
      </c>
      <c r="H6089" s="4">
        <v>3.3544152744630074</v>
      </c>
      <c r="I6089" s="4">
        <v>10.063245823389021</v>
      </c>
      <c r="J6089" s="4">
        <v>0</v>
      </c>
      <c r="K6089" s="4">
        <v>13.417661097852029</v>
      </c>
    </row>
    <row r="6090" spans="1:11">
      <c r="A6090">
        <v>2004</v>
      </c>
      <c r="B6090" t="s">
        <v>331</v>
      </c>
      <c r="C6090" t="s">
        <v>332</v>
      </c>
      <c r="D6090" t="s">
        <v>6</v>
      </c>
      <c r="E6090" t="s">
        <v>6</v>
      </c>
      <c r="F6090">
        <v>4</v>
      </c>
      <c r="G6090" s="4">
        <v>11.293846153846156</v>
      </c>
      <c r="H6090" s="4">
        <v>0</v>
      </c>
      <c r="I6090" s="4">
        <v>7.5292307692307689</v>
      </c>
      <c r="J6090" s="4">
        <v>0</v>
      </c>
      <c r="K6090" s="4">
        <v>11.293846153846156</v>
      </c>
    </row>
    <row r="6091" spans="1:11">
      <c r="A6091">
        <v>2006</v>
      </c>
      <c r="B6091" t="s">
        <v>331</v>
      </c>
      <c r="C6091" t="s">
        <v>332</v>
      </c>
      <c r="D6091" t="s">
        <v>6</v>
      </c>
      <c r="E6091" t="s">
        <v>6</v>
      </c>
      <c r="F6091">
        <v>4</v>
      </c>
      <c r="G6091" s="4">
        <v>11.206686930091184</v>
      </c>
      <c r="H6091" s="4">
        <v>0</v>
      </c>
      <c r="I6091" s="4">
        <v>7.4711246200607899</v>
      </c>
      <c r="J6091" s="4">
        <v>0</v>
      </c>
      <c r="K6091" s="4">
        <v>3.735562310030395</v>
      </c>
    </row>
    <row r="6092" spans="1:11">
      <c r="A6092">
        <v>2002</v>
      </c>
      <c r="B6092" t="s">
        <v>333</v>
      </c>
      <c r="C6092" t="s">
        <v>334</v>
      </c>
      <c r="D6092" t="s">
        <v>6</v>
      </c>
      <c r="E6092" t="s">
        <v>6</v>
      </c>
      <c r="F6092">
        <v>3</v>
      </c>
      <c r="G6092" s="4">
        <v>13.417661097852029</v>
      </c>
      <c r="H6092" s="4">
        <v>0</v>
      </c>
      <c r="I6092" s="4">
        <v>6.7088305489260147</v>
      </c>
      <c r="J6092" s="4">
        <v>0</v>
      </c>
      <c r="K6092" s="4">
        <v>0</v>
      </c>
    </row>
    <row r="6093" spans="1:11">
      <c r="A6093">
        <v>2003</v>
      </c>
      <c r="B6093" t="s">
        <v>333</v>
      </c>
      <c r="C6093" t="s">
        <v>334</v>
      </c>
      <c r="D6093" t="s">
        <v>6</v>
      </c>
      <c r="E6093" t="s">
        <v>6</v>
      </c>
      <c r="F6093">
        <v>4</v>
      </c>
      <c r="G6093" s="4">
        <v>11.937662337662339</v>
      </c>
      <c r="H6093" s="4">
        <v>0</v>
      </c>
      <c r="I6093" s="4">
        <v>7.9584415584415584</v>
      </c>
      <c r="J6093" s="4">
        <v>0</v>
      </c>
      <c r="K6093" s="4">
        <v>0</v>
      </c>
    </row>
    <row r="6094" spans="1:11">
      <c r="A6094">
        <v>2004</v>
      </c>
      <c r="B6094" t="s">
        <v>333</v>
      </c>
      <c r="C6094" t="s">
        <v>334</v>
      </c>
      <c r="D6094" t="s">
        <v>6</v>
      </c>
      <c r="E6094" t="s">
        <v>6</v>
      </c>
      <c r="F6094">
        <v>4</v>
      </c>
      <c r="G6094" s="4">
        <v>7.5292307692307689</v>
      </c>
      <c r="H6094" s="4">
        <v>0</v>
      </c>
      <c r="I6094" s="4">
        <v>3.7646153846153845</v>
      </c>
      <c r="J6094" s="4">
        <v>0</v>
      </c>
      <c r="K6094" s="4">
        <v>0</v>
      </c>
    </row>
    <row r="6095" spans="1:11">
      <c r="A6095">
        <v>2002</v>
      </c>
      <c r="B6095" t="s">
        <v>335</v>
      </c>
      <c r="C6095" t="s">
        <v>336</v>
      </c>
      <c r="D6095" t="s">
        <v>6</v>
      </c>
      <c r="E6095" t="s">
        <v>978</v>
      </c>
      <c r="F6095">
        <v>3</v>
      </c>
      <c r="G6095" s="4">
        <v>3.0703012912482066</v>
      </c>
      <c r="H6095" s="4">
        <v>0</v>
      </c>
      <c r="I6095" s="4">
        <v>0</v>
      </c>
      <c r="J6095" s="4">
        <v>0</v>
      </c>
      <c r="K6095" s="4">
        <v>0</v>
      </c>
    </row>
    <row r="6096" spans="1:11">
      <c r="A6096">
        <v>2004</v>
      </c>
      <c r="B6096" t="s">
        <v>335</v>
      </c>
      <c r="C6096" t="s">
        <v>336</v>
      </c>
      <c r="D6096" t="s">
        <v>6</v>
      </c>
      <c r="E6096" t="s">
        <v>978</v>
      </c>
      <c r="F6096">
        <v>2</v>
      </c>
      <c r="G6096" s="4">
        <v>4.9286287089013632</v>
      </c>
      <c r="H6096" s="4">
        <v>0</v>
      </c>
      <c r="I6096" s="4">
        <v>0</v>
      </c>
      <c r="J6096" s="4">
        <v>0</v>
      </c>
      <c r="K6096" s="4">
        <v>0</v>
      </c>
    </row>
    <row r="6097" spans="1:11">
      <c r="A6097">
        <v>2006</v>
      </c>
      <c r="B6097" t="s">
        <v>335</v>
      </c>
      <c r="C6097" t="s">
        <v>336</v>
      </c>
      <c r="D6097" t="s">
        <v>6</v>
      </c>
      <c r="E6097" t="s">
        <v>6</v>
      </c>
      <c r="F6097">
        <v>4</v>
      </c>
      <c r="G6097" s="4">
        <v>7.4711246200607899</v>
      </c>
      <c r="H6097" s="4">
        <v>0</v>
      </c>
      <c r="I6097" s="4">
        <v>0</v>
      </c>
      <c r="J6097" s="4">
        <v>0</v>
      </c>
      <c r="K6097" s="4">
        <v>0</v>
      </c>
    </row>
    <row r="6098" spans="1:11">
      <c r="A6098">
        <v>1968</v>
      </c>
      <c r="B6098" t="s">
        <v>535</v>
      </c>
      <c r="C6098" t="s">
        <v>536</v>
      </c>
      <c r="D6098" t="s">
        <v>537</v>
      </c>
      <c r="E6098" t="s">
        <v>534</v>
      </c>
      <c r="F6098">
        <v>1112</v>
      </c>
      <c r="G6098" s="4">
        <v>5798</v>
      </c>
      <c r="H6098" s="4">
        <v>543</v>
      </c>
      <c r="I6098" s="4">
        <v>0</v>
      </c>
      <c r="J6098" s="4">
        <v>0</v>
      </c>
      <c r="K6098" s="4">
        <v>0</v>
      </c>
    </row>
    <row r="6099" spans="1:11">
      <c r="A6099">
        <v>1969</v>
      </c>
      <c r="B6099" t="s">
        <v>535</v>
      </c>
      <c r="C6099" t="s">
        <v>536</v>
      </c>
      <c r="D6099" t="s">
        <v>537</v>
      </c>
      <c r="E6099" t="s">
        <v>534</v>
      </c>
      <c r="F6099">
        <v>766</v>
      </c>
      <c r="G6099" s="4">
        <v>4402</v>
      </c>
      <c r="H6099" s="4">
        <v>442</v>
      </c>
      <c r="I6099" s="4">
        <v>0</v>
      </c>
      <c r="J6099" s="4">
        <v>0</v>
      </c>
      <c r="K6099" s="4">
        <v>0</v>
      </c>
    </row>
    <row r="6100" spans="1:11">
      <c r="A6100">
        <v>1970</v>
      </c>
      <c r="B6100" t="s">
        <v>535</v>
      </c>
      <c r="C6100" t="s">
        <v>536</v>
      </c>
      <c r="D6100" t="s">
        <v>537</v>
      </c>
      <c r="E6100" t="s">
        <v>534</v>
      </c>
      <c r="F6100">
        <v>878</v>
      </c>
      <c r="G6100" s="4">
        <v>4452</v>
      </c>
      <c r="H6100" s="4">
        <v>168</v>
      </c>
      <c r="I6100" s="4">
        <v>0</v>
      </c>
      <c r="J6100" s="4">
        <v>0</v>
      </c>
      <c r="K6100" s="4">
        <v>0</v>
      </c>
    </row>
    <row r="6101" spans="1:11">
      <c r="A6101">
        <v>1971</v>
      </c>
      <c r="B6101" t="s">
        <v>535</v>
      </c>
      <c r="C6101" t="s">
        <v>536</v>
      </c>
      <c r="D6101" t="s">
        <v>537</v>
      </c>
      <c r="E6101" t="s">
        <v>534</v>
      </c>
      <c r="F6101">
        <v>870</v>
      </c>
      <c r="G6101" s="4">
        <v>5608</v>
      </c>
      <c r="H6101" s="4">
        <v>371</v>
      </c>
      <c r="I6101" s="4">
        <v>161</v>
      </c>
      <c r="J6101" s="4">
        <v>0</v>
      </c>
      <c r="K6101" s="4">
        <v>0</v>
      </c>
    </row>
    <row r="6102" spans="1:11">
      <c r="A6102">
        <v>1972</v>
      </c>
      <c r="B6102" t="s">
        <v>535</v>
      </c>
      <c r="C6102" t="s">
        <v>536</v>
      </c>
      <c r="D6102" t="s">
        <v>537</v>
      </c>
      <c r="E6102" t="s">
        <v>534</v>
      </c>
      <c r="F6102">
        <v>692</v>
      </c>
      <c r="G6102" s="4">
        <v>3876</v>
      </c>
      <c r="H6102" s="4">
        <v>447</v>
      </c>
      <c r="I6102" s="4">
        <v>204</v>
      </c>
      <c r="J6102" s="4">
        <v>0</v>
      </c>
      <c r="K6102" s="4">
        <v>0</v>
      </c>
    </row>
    <row r="6103" spans="1:11">
      <c r="A6103">
        <v>1973</v>
      </c>
      <c r="B6103" t="s">
        <v>535</v>
      </c>
      <c r="C6103" t="s">
        <v>536</v>
      </c>
      <c r="D6103" t="s">
        <v>537</v>
      </c>
      <c r="E6103" t="s">
        <v>534</v>
      </c>
      <c r="F6103">
        <v>351</v>
      </c>
      <c r="G6103" s="4">
        <v>2834</v>
      </c>
      <c r="H6103" s="4">
        <v>164</v>
      </c>
      <c r="I6103" s="4">
        <v>64</v>
      </c>
      <c r="J6103" s="4">
        <v>0</v>
      </c>
      <c r="K6103" s="4">
        <v>0</v>
      </c>
    </row>
    <row r="6104" spans="1:11">
      <c r="A6104">
        <v>1974</v>
      </c>
      <c r="B6104" t="s">
        <v>535</v>
      </c>
      <c r="C6104" t="s">
        <v>536</v>
      </c>
      <c r="D6104" t="s">
        <v>537</v>
      </c>
      <c r="E6104" t="s">
        <v>534</v>
      </c>
      <c r="F6104">
        <v>407</v>
      </c>
      <c r="G6104" s="4">
        <v>2522</v>
      </c>
      <c r="H6104" s="4">
        <v>110</v>
      </c>
      <c r="I6104" s="4">
        <v>68</v>
      </c>
      <c r="J6104" s="4">
        <v>0</v>
      </c>
      <c r="K6104" s="4">
        <v>0</v>
      </c>
    </row>
    <row r="6105" spans="1:11">
      <c r="A6105">
        <v>1975</v>
      </c>
      <c r="B6105" t="s">
        <v>535</v>
      </c>
      <c r="C6105" t="s">
        <v>536</v>
      </c>
      <c r="D6105" t="s">
        <v>537</v>
      </c>
      <c r="E6105" t="s">
        <v>534</v>
      </c>
      <c r="F6105">
        <v>410</v>
      </c>
      <c r="G6105" s="4">
        <v>2612</v>
      </c>
      <c r="H6105" s="4">
        <v>153</v>
      </c>
      <c r="I6105" s="4">
        <v>85</v>
      </c>
      <c r="J6105" s="4">
        <v>0</v>
      </c>
      <c r="K6105" s="4">
        <v>0</v>
      </c>
    </row>
    <row r="6106" spans="1:11">
      <c r="A6106">
        <v>1976</v>
      </c>
      <c r="B6106" t="s">
        <v>535</v>
      </c>
      <c r="C6106" t="s">
        <v>536</v>
      </c>
      <c r="D6106" t="s">
        <v>537</v>
      </c>
      <c r="E6106" t="s">
        <v>534</v>
      </c>
      <c r="F6106">
        <v>218</v>
      </c>
      <c r="G6106" s="4">
        <v>2261</v>
      </c>
      <c r="H6106" s="4">
        <v>67</v>
      </c>
      <c r="I6106" s="4">
        <v>44</v>
      </c>
      <c r="J6106" s="4">
        <v>0</v>
      </c>
      <c r="K6106" s="4">
        <v>0</v>
      </c>
    </row>
    <row r="6107" spans="1:11">
      <c r="A6107">
        <v>1977</v>
      </c>
      <c r="B6107" t="s">
        <v>535</v>
      </c>
      <c r="C6107" t="s">
        <v>536</v>
      </c>
      <c r="D6107" t="s">
        <v>537</v>
      </c>
      <c r="E6107" t="s">
        <v>534</v>
      </c>
      <c r="F6107">
        <v>368</v>
      </c>
      <c r="G6107" s="4">
        <v>1972</v>
      </c>
      <c r="H6107" s="4">
        <v>63</v>
      </c>
      <c r="I6107" s="4">
        <v>22</v>
      </c>
      <c r="J6107" s="4">
        <v>0</v>
      </c>
      <c r="K6107" s="4">
        <v>0</v>
      </c>
    </row>
    <row r="6108" spans="1:11">
      <c r="A6108">
        <v>1978</v>
      </c>
      <c r="B6108" t="s">
        <v>535</v>
      </c>
      <c r="C6108" t="s">
        <v>536</v>
      </c>
      <c r="D6108" t="s">
        <v>537</v>
      </c>
      <c r="E6108" t="s">
        <v>534</v>
      </c>
      <c r="F6108">
        <v>372</v>
      </c>
      <c r="G6108" s="4">
        <v>2631</v>
      </c>
      <c r="H6108" s="4">
        <v>59</v>
      </c>
      <c r="I6108" s="4">
        <v>70</v>
      </c>
      <c r="J6108" s="4">
        <v>0</v>
      </c>
      <c r="K6108" s="4">
        <v>0</v>
      </c>
    </row>
    <row r="6109" spans="1:11">
      <c r="A6109">
        <v>1979</v>
      </c>
      <c r="B6109" t="s">
        <v>535</v>
      </c>
      <c r="C6109" t="s">
        <v>536</v>
      </c>
      <c r="D6109" t="s">
        <v>537</v>
      </c>
      <c r="E6109" t="s">
        <v>534</v>
      </c>
      <c r="F6109">
        <v>325</v>
      </c>
      <c r="G6109" s="4">
        <v>2077</v>
      </c>
      <c r="H6109" s="4">
        <v>35</v>
      </c>
      <c r="I6109" s="4">
        <v>61</v>
      </c>
      <c r="J6109" s="4">
        <v>0</v>
      </c>
      <c r="K6109" s="4">
        <v>0</v>
      </c>
    </row>
    <row r="6110" spans="1:11">
      <c r="A6110">
        <v>1980</v>
      </c>
      <c r="B6110" t="s">
        <v>535</v>
      </c>
      <c r="C6110" t="s">
        <v>536</v>
      </c>
      <c r="D6110" t="s">
        <v>537</v>
      </c>
      <c r="E6110" t="s">
        <v>534</v>
      </c>
      <c r="F6110">
        <v>218</v>
      </c>
      <c r="G6110" s="4">
        <v>1685</v>
      </c>
      <c r="H6110" s="4">
        <v>64</v>
      </c>
      <c r="I6110" s="4">
        <v>102</v>
      </c>
      <c r="J6110" s="4">
        <v>0</v>
      </c>
      <c r="K6110" s="4">
        <v>0</v>
      </c>
    </row>
    <row r="6111" spans="1:11">
      <c r="A6111">
        <v>1981</v>
      </c>
      <c r="B6111" t="s">
        <v>535</v>
      </c>
      <c r="C6111" t="s">
        <v>536</v>
      </c>
      <c r="D6111" t="s">
        <v>537</v>
      </c>
      <c r="E6111" t="s">
        <v>534</v>
      </c>
      <c r="F6111">
        <v>170</v>
      </c>
      <c r="G6111" s="4">
        <v>828</v>
      </c>
      <c r="H6111" s="4">
        <v>15</v>
      </c>
      <c r="I6111" s="4">
        <v>119</v>
      </c>
      <c r="J6111" s="4">
        <v>0</v>
      </c>
      <c r="K6111" s="4">
        <v>0</v>
      </c>
    </row>
    <row r="6112" spans="1:11">
      <c r="A6112">
        <v>1982</v>
      </c>
      <c r="B6112" t="s">
        <v>535</v>
      </c>
      <c r="C6112" t="s">
        <v>536</v>
      </c>
      <c r="D6112" t="s">
        <v>537</v>
      </c>
      <c r="E6112" t="s">
        <v>534</v>
      </c>
      <c r="F6112">
        <v>208</v>
      </c>
      <c r="G6112" s="4">
        <v>1135</v>
      </c>
      <c r="H6112" s="4">
        <v>6</v>
      </c>
      <c r="I6112" s="4">
        <v>113</v>
      </c>
      <c r="J6112" s="4">
        <v>44</v>
      </c>
      <c r="K6112" s="4">
        <v>80</v>
      </c>
    </row>
    <row r="6113" spans="1:11">
      <c r="A6113">
        <v>1983</v>
      </c>
      <c r="B6113" t="s">
        <v>535</v>
      </c>
      <c r="C6113" t="s">
        <v>536</v>
      </c>
      <c r="D6113" t="s">
        <v>537</v>
      </c>
      <c r="E6113" t="s">
        <v>534</v>
      </c>
      <c r="F6113">
        <v>366</v>
      </c>
      <c r="G6113" s="4">
        <v>3291</v>
      </c>
      <c r="H6113" s="4">
        <v>0</v>
      </c>
      <c r="I6113" s="4">
        <v>495</v>
      </c>
      <c r="J6113" s="4">
        <v>182</v>
      </c>
      <c r="K6113" s="4">
        <v>650</v>
      </c>
    </row>
    <row r="6114" spans="1:11">
      <c r="A6114">
        <v>1984</v>
      </c>
      <c r="B6114" t="s">
        <v>535</v>
      </c>
      <c r="C6114" t="s">
        <v>536</v>
      </c>
      <c r="D6114" t="s">
        <v>537</v>
      </c>
      <c r="E6114" t="s">
        <v>6</v>
      </c>
      <c r="F6114">
        <v>4</v>
      </c>
      <c r="G6114" s="4">
        <v>21</v>
      </c>
      <c r="H6114" s="4">
        <v>0</v>
      </c>
      <c r="I6114" s="4">
        <v>9</v>
      </c>
      <c r="J6114" s="4">
        <v>4</v>
      </c>
      <c r="K6114" s="4">
        <v>0</v>
      </c>
    </row>
    <row r="6115" spans="1:11">
      <c r="A6115">
        <v>1984</v>
      </c>
      <c r="B6115" t="s">
        <v>535</v>
      </c>
      <c r="C6115" t="s">
        <v>536</v>
      </c>
      <c r="D6115" t="s">
        <v>537</v>
      </c>
      <c r="E6115" t="s">
        <v>537</v>
      </c>
      <c r="F6115">
        <v>535</v>
      </c>
      <c r="G6115" s="4">
        <v>4470</v>
      </c>
      <c r="H6115" s="4">
        <v>0</v>
      </c>
      <c r="I6115" s="4">
        <v>849</v>
      </c>
      <c r="J6115" s="4">
        <v>248</v>
      </c>
      <c r="K6115" s="4">
        <v>550</v>
      </c>
    </row>
    <row r="6116" spans="1:11">
      <c r="A6116">
        <v>1984</v>
      </c>
      <c r="B6116" t="s">
        <v>535</v>
      </c>
      <c r="C6116" t="s">
        <v>536</v>
      </c>
      <c r="D6116" t="s">
        <v>537</v>
      </c>
      <c r="E6116" t="s">
        <v>677</v>
      </c>
      <c r="F6116">
        <v>3</v>
      </c>
      <c r="G6116" s="4">
        <v>3</v>
      </c>
      <c r="H6116" s="4">
        <v>0</v>
      </c>
      <c r="I6116" s="4">
        <v>0</v>
      </c>
      <c r="J6116" s="4">
        <v>0</v>
      </c>
      <c r="K6116" s="4">
        <v>0</v>
      </c>
    </row>
    <row r="6117" spans="1:11">
      <c r="A6117">
        <v>1985</v>
      </c>
      <c r="B6117" t="s">
        <v>535</v>
      </c>
      <c r="C6117" t="s">
        <v>536</v>
      </c>
      <c r="D6117" t="s">
        <v>537</v>
      </c>
      <c r="E6117" t="s">
        <v>6</v>
      </c>
      <c r="F6117">
        <v>3</v>
      </c>
      <c r="G6117" s="4">
        <v>17</v>
      </c>
      <c r="H6117" s="4">
        <v>0</v>
      </c>
      <c r="I6117" s="4">
        <v>3</v>
      </c>
      <c r="J6117" s="4">
        <v>0</v>
      </c>
      <c r="K6117" s="4">
        <v>3</v>
      </c>
    </row>
    <row r="6118" spans="1:11">
      <c r="A6118">
        <v>1985</v>
      </c>
      <c r="B6118" t="s">
        <v>535</v>
      </c>
      <c r="C6118" t="s">
        <v>536</v>
      </c>
      <c r="D6118" t="s">
        <v>537</v>
      </c>
      <c r="E6118" t="s">
        <v>537</v>
      </c>
      <c r="F6118">
        <v>672</v>
      </c>
      <c r="G6118" s="4">
        <v>6651</v>
      </c>
      <c r="H6118" s="4">
        <v>3</v>
      </c>
      <c r="I6118" s="4">
        <v>1706</v>
      </c>
      <c r="J6118" s="4">
        <v>339</v>
      </c>
      <c r="K6118" s="4">
        <v>663</v>
      </c>
    </row>
    <row r="6119" spans="1:11">
      <c r="A6119">
        <v>1985</v>
      </c>
      <c r="B6119" t="s">
        <v>535</v>
      </c>
      <c r="C6119" t="s">
        <v>536</v>
      </c>
      <c r="D6119" t="s">
        <v>537</v>
      </c>
      <c r="E6119" t="s">
        <v>694</v>
      </c>
      <c r="F6119">
        <v>3</v>
      </c>
      <c r="G6119" s="4">
        <v>34</v>
      </c>
      <c r="H6119" s="4">
        <v>0</v>
      </c>
      <c r="I6119" s="4">
        <v>0</v>
      </c>
      <c r="J6119" s="4">
        <v>0</v>
      </c>
      <c r="K6119" s="4">
        <v>0</v>
      </c>
    </row>
    <row r="6120" spans="1:11">
      <c r="A6120">
        <v>1985</v>
      </c>
      <c r="B6120" t="s">
        <v>535</v>
      </c>
      <c r="C6120" t="s">
        <v>536</v>
      </c>
      <c r="D6120" t="s">
        <v>537</v>
      </c>
      <c r="E6120" t="s">
        <v>976</v>
      </c>
      <c r="F6120">
        <v>2</v>
      </c>
      <c r="G6120" s="4">
        <v>4</v>
      </c>
      <c r="H6120" s="4">
        <v>0</v>
      </c>
      <c r="I6120" s="4">
        <v>0</v>
      </c>
      <c r="J6120" s="4">
        <v>0</v>
      </c>
      <c r="K6120" s="4">
        <v>0</v>
      </c>
    </row>
    <row r="6121" spans="1:11">
      <c r="A6121">
        <v>1986</v>
      </c>
      <c r="B6121" t="s">
        <v>535</v>
      </c>
      <c r="C6121" t="s">
        <v>536</v>
      </c>
      <c r="D6121" t="s">
        <v>537</v>
      </c>
      <c r="E6121" t="s">
        <v>6</v>
      </c>
      <c r="F6121">
        <v>7</v>
      </c>
      <c r="G6121" s="4">
        <v>7</v>
      </c>
      <c r="H6121" s="4">
        <v>0</v>
      </c>
      <c r="I6121" s="4">
        <v>0</v>
      </c>
      <c r="J6121" s="4">
        <v>0</v>
      </c>
      <c r="K6121" s="4">
        <v>0</v>
      </c>
    </row>
    <row r="6122" spans="1:11">
      <c r="A6122">
        <v>1986</v>
      </c>
      <c r="B6122" t="s">
        <v>535</v>
      </c>
      <c r="C6122" t="s">
        <v>536</v>
      </c>
      <c r="D6122" t="s">
        <v>537</v>
      </c>
      <c r="E6122" t="s">
        <v>537</v>
      </c>
      <c r="F6122">
        <v>819</v>
      </c>
      <c r="G6122" s="4">
        <v>8714</v>
      </c>
      <c r="H6122" s="4">
        <v>3</v>
      </c>
      <c r="I6122" s="4">
        <v>2574</v>
      </c>
      <c r="J6122" s="4">
        <v>601</v>
      </c>
      <c r="K6122" s="4">
        <v>1693</v>
      </c>
    </row>
    <row r="6123" spans="1:11">
      <c r="A6123">
        <v>1986</v>
      </c>
      <c r="B6123" t="s">
        <v>535</v>
      </c>
      <c r="C6123" t="s">
        <v>536</v>
      </c>
      <c r="D6123" t="s">
        <v>537</v>
      </c>
      <c r="E6123" t="s">
        <v>662</v>
      </c>
      <c r="F6123">
        <v>3</v>
      </c>
      <c r="G6123" s="4">
        <v>3</v>
      </c>
      <c r="H6123" s="4">
        <v>0</v>
      </c>
      <c r="I6123" s="4">
        <v>0</v>
      </c>
      <c r="J6123" s="4">
        <v>0</v>
      </c>
      <c r="K6123" s="4">
        <v>0</v>
      </c>
    </row>
    <row r="6124" spans="1:11">
      <c r="A6124">
        <v>1986</v>
      </c>
      <c r="B6124" t="s">
        <v>535</v>
      </c>
      <c r="C6124" t="s">
        <v>536</v>
      </c>
      <c r="D6124" t="s">
        <v>537</v>
      </c>
      <c r="E6124" t="s">
        <v>677</v>
      </c>
      <c r="F6124">
        <v>3</v>
      </c>
      <c r="G6124" s="4">
        <v>3</v>
      </c>
      <c r="H6124" s="4">
        <v>0</v>
      </c>
      <c r="I6124" s="4">
        <v>0</v>
      </c>
      <c r="J6124" s="4">
        <v>3</v>
      </c>
      <c r="K6124" s="4">
        <v>0</v>
      </c>
    </row>
    <row r="6125" spans="1:11">
      <c r="A6125">
        <v>1986</v>
      </c>
      <c r="B6125" t="s">
        <v>535</v>
      </c>
      <c r="C6125" t="s">
        <v>536</v>
      </c>
      <c r="D6125" t="s">
        <v>537</v>
      </c>
      <c r="E6125" t="s">
        <v>979</v>
      </c>
      <c r="F6125">
        <v>6</v>
      </c>
      <c r="G6125" s="4">
        <v>6</v>
      </c>
      <c r="H6125" s="4">
        <v>0</v>
      </c>
      <c r="I6125" s="4">
        <v>0</v>
      </c>
      <c r="J6125" s="4">
        <v>0</v>
      </c>
      <c r="K6125" s="4">
        <v>0</v>
      </c>
    </row>
    <row r="6126" spans="1:11">
      <c r="A6126">
        <v>1987</v>
      </c>
      <c r="B6126" t="s">
        <v>535</v>
      </c>
      <c r="C6126" t="s">
        <v>536</v>
      </c>
      <c r="D6126" t="s">
        <v>537</v>
      </c>
      <c r="E6126" t="s">
        <v>6</v>
      </c>
      <c r="F6126">
        <v>4</v>
      </c>
      <c r="G6126" s="4">
        <v>4</v>
      </c>
      <c r="H6126" s="4">
        <v>0</v>
      </c>
      <c r="I6126" s="4">
        <v>0</v>
      </c>
      <c r="J6126" s="4">
        <v>0</v>
      </c>
      <c r="K6126" s="4">
        <v>0</v>
      </c>
    </row>
    <row r="6127" spans="1:11">
      <c r="A6127">
        <v>1987</v>
      </c>
      <c r="B6127" t="s">
        <v>535</v>
      </c>
      <c r="C6127" t="s">
        <v>536</v>
      </c>
      <c r="D6127" t="s">
        <v>537</v>
      </c>
      <c r="E6127" t="s">
        <v>537</v>
      </c>
      <c r="F6127">
        <v>1067</v>
      </c>
      <c r="G6127" s="4">
        <v>10491</v>
      </c>
      <c r="H6127" s="4">
        <v>55</v>
      </c>
      <c r="I6127" s="4">
        <v>1944</v>
      </c>
      <c r="J6127" s="4">
        <v>873</v>
      </c>
      <c r="K6127" s="4">
        <v>2239</v>
      </c>
    </row>
    <row r="6128" spans="1:11">
      <c r="A6128">
        <v>1987</v>
      </c>
      <c r="B6128" t="s">
        <v>535</v>
      </c>
      <c r="C6128" t="s">
        <v>536</v>
      </c>
      <c r="D6128" t="s">
        <v>537</v>
      </c>
      <c r="E6128" t="s">
        <v>662</v>
      </c>
      <c r="F6128">
        <v>3</v>
      </c>
      <c r="G6128" s="4">
        <v>6</v>
      </c>
      <c r="H6128" s="4">
        <v>0</v>
      </c>
      <c r="I6128" s="4">
        <v>0</v>
      </c>
      <c r="J6128" s="4">
        <v>3</v>
      </c>
      <c r="K6128" s="4">
        <v>0</v>
      </c>
    </row>
    <row r="6129" spans="1:11">
      <c r="A6129">
        <v>1987</v>
      </c>
      <c r="B6129" t="s">
        <v>535</v>
      </c>
      <c r="C6129" t="s">
        <v>536</v>
      </c>
      <c r="D6129" t="s">
        <v>537</v>
      </c>
      <c r="E6129" t="s">
        <v>677</v>
      </c>
      <c r="F6129">
        <v>3</v>
      </c>
      <c r="G6129" s="4">
        <v>7</v>
      </c>
      <c r="H6129" s="4">
        <v>0</v>
      </c>
      <c r="I6129" s="4">
        <v>0</v>
      </c>
      <c r="J6129" s="4">
        <v>3</v>
      </c>
      <c r="K6129" s="4">
        <v>0</v>
      </c>
    </row>
    <row r="6130" spans="1:11">
      <c r="A6130">
        <v>1987</v>
      </c>
      <c r="B6130" t="s">
        <v>535</v>
      </c>
      <c r="C6130" t="s">
        <v>536</v>
      </c>
      <c r="D6130" t="s">
        <v>537</v>
      </c>
      <c r="E6130" t="s">
        <v>977</v>
      </c>
      <c r="F6130">
        <v>3</v>
      </c>
      <c r="G6130" s="4">
        <v>33</v>
      </c>
      <c r="H6130" s="4">
        <v>0</v>
      </c>
      <c r="I6130" s="4">
        <v>3</v>
      </c>
      <c r="J6130" s="4">
        <v>7</v>
      </c>
      <c r="K6130" s="4">
        <v>0</v>
      </c>
    </row>
    <row r="6131" spans="1:11">
      <c r="A6131">
        <v>1987</v>
      </c>
      <c r="B6131" t="s">
        <v>535</v>
      </c>
      <c r="C6131" t="s">
        <v>536</v>
      </c>
      <c r="D6131" t="s">
        <v>537</v>
      </c>
      <c r="E6131" t="s">
        <v>976</v>
      </c>
      <c r="F6131">
        <v>4</v>
      </c>
      <c r="G6131" s="4">
        <v>17</v>
      </c>
      <c r="H6131" s="4">
        <v>0</v>
      </c>
      <c r="I6131" s="4">
        <v>0</v>
      </c>
      <c r="J6131" s="4">
        <v>4</v>
      </c>
      <c r="K6131" s="4">
        <v>0</v>
      </c>
    </row>
    <row r="6132" spans="1:11">
      <c r="A6132">
        <v>1988</v>
      </c>
      <c r="B6132" t="s">
        <v>535</v>
      </c>
      <c r="C6132" t="s">
        <v>536</v>
      </c>
      <c r="D6132" t="s">
        <v>537</v>
      </c>
      <c r="E6132" t="s">
        <v>6</v>
      </c>
      <c r="F6132">
        <v>9</v>
      </c>
      <c r="G6132" s="4">
        <v>18</v>
      </c>
      <c r="H6132" s="4">
        <v>0</v>
      </c>
      <c r="I6132" s="4">
        <v>0</v>
      </c>
      <c r="J6132" s="4">
        <v>4</v>
      </c>
      <c r="K6132" s="4">
        <v>62</v>
      </c>
    </row>
    <row r="6133" spans="1:11">
      <c r="A6133">
        <v>1988</v>
      </c>
      <c r="B6133" t="s">
        <v>535</v>
      </c>
      <c r="C6133" t="s">
        <v>536</v>
      </c>
      <c r="D6133" t="s">
        <v>537</v>
      </c>
      <c r="E6133" t="s">
        <v>537</v>
      </c>
      <c r="F6133">
        <v>808</v>
      </c>
      <c r="G6133" s="4">
        <v>8537</v>
      </c>
      <c r="H6133" s="4">
        <v>0</v>
      </c>
      <c r="I6133" s="4">
        <v>981</v>
      </c>
      <c r="J6133" s="4">
        <v>460</v>
      </c>
      <c r="K6133" s="4">
        <v>1054</v>
      </c>
    </row>
    <row r="6134" spans="1:11">
      <c r="A6134">
        <v>1988</v>
      </c>
      <c r="B6134" t="s">
        <v>535</v>
      </c>
      <c r="C6134" t="s">
        <v>536</v>
      </c>
      <c r="D6134" t="s">
        <v>537</v>
      </c>
      <c r="E6134" t="s">
        <v>694</v>
      </c>
      <c r="F6134">
        <v>4</v>
      </c>
      <c r="G6134" s="4">
        <v>8</v>
      </c>
      <c r="H6134" s="4">
        <v>0</v>
      </c>
      <c r="I6134" s="4">
        <v>0</v>
      </c>
      <c r="J6134" s="4">
        <v>0</v>
      </c>
      <c r="K6134" s="4">
        <v>0</v>
      </c>
    </row>
    <row r="6135" spans="1:11">
      <c r="A6135">
        <v>1988</v>
      </c>
      <c r="B6135" t="s">
        <v>535</v>
      </c>
      <c r="C6135" t="s">
        <v>536</v>
      </c>
      <c r="D6135" t="s">
        <v>537</v>
      </c>
      <c r="E6135" t="s">
        <v>977</v>
      </c>
      <c r="F6135">
        <v>3</v>
      </c>
      <c r="G6135" s="4">
        <v>10</v>
      </c>
      <c r="H6135" s="4">
        <v>0</v>
      </c>
      <c r="I6135" s="4">
        <v>7</v>
      </c>
      <c r="J6135" s="4">
        <v>0</v>
      </c>
      <c r="K6135" s="4">
        <v>0</v>
      </c>
    </row>
    <row r="6136" spans="1:11">
      <c r="A6136">
        <v>1988</v>
      </c>
      <c r="B6136" t="s">
        <v>535</v>
      </c>
      <c r="C6136" t="s">
        <v>536</v>
      </c>
      <c r="D6136" t="s">
        <v>537</v>
      </c>
      <c r="E6136" t="s">
        <v>979</v>
      </c>
      <c r="F6136">
        <v>6</v>
      </c>
      <c r="G6136" s="4">
        <v>19</v>
      </c>
      <c r="H6136" s="4">
        <v>0</v>
      </c>
      <c r="I6136" s="4">
        <v>0</v>
      </c>
      <c r="J6136" s="4">
        <v>0</v>
      </c>
      <c r="K6136" s="4">
        <v>0</v>
      </c>
    </row>
    <row r="6137" spans="1:11">
      <c r="A6137">
        <v>1989</v>
      </c>
      <c r="B6137" t="s">
        <v>535</v>
      </c>
      <c r="C6137" t="s">
        <v>536</v>
      </c>
      <c r="D6137" t="s">
        <v>537</v>
      </c>
      <c r="E6137" t="s">
        <v>6</v>
      </c>
      <c r="F6137">
        <v>5</v>
      </c>
      <c r="G6137" s="4">
        <v>10</v>
      </c>
      <c r="H6137" s="4">
        <v>0</v>
      </c>
      <c r="I6137" s="4">
        <v>0</v>
      </c>
      <c r="J6137" s="4">
        <v>0</v>
      </c>
      <c r="K6137" s="4">
        <v>0</v>
      </c>
    </row>
    <row r="6138" spans="1:11">
      <c r="A6138">
        <v>1989</v>
      </c>
      <c r="B6138" t="s">
        <v>535</v>
      </c>
      <c r="C6138" t="s">
        <v>536</v>
      </c>
      <c r="D6138" t="s">
        <v>537</v>
      </c>
      <c r="E6138" t="s">
        <v>537</v>
      </c>
      <c r="F6138">
        <v>976</v>
      </c>
      <c r="G6138" s="4">
        <v>8170</v>
      </c>
      <c r="H6138" s="4">
        <v>0</v>
      </c>
      <c r="I6138" s="4">
        <v>1271</v>
      </c>
      <c r="J6138" s="4">
        <v>363</v>
      </c>
      <c r="K6138" s="4">
        <v>1191</v>
      </c>
    </row>
    <row r="6139" spans="1:11">
      <c r="A6139">
        <v>1990</v>
      </c>
      <c r="B6139" t="s">
        <v>535</v>
      </c>
      <c r="C6139" t="s">
        <v>536</v>
      </c>
      <c r="D6139" t="s">
        <v>537</v>
      </c>
      <c r="E6139" t="s">
        <v>6</v>
      </c>
      <c r="F6139">
        <v>5</v>
      </c>
      <c r="G6139" s="4">
        <v>5</v>
      </c>
      <c r="H6139" s="4">
        <v>0</v>
      </c>
      <c r="I6139" s="4">
        <v>0</v>
      </c>
      <c r="J6139" s="4">
        <v>0</v>
      </c>
      <c r="K6139" s="4">
        <v>0</v>
      </c>
    </row>
    <row r="6140" spans="1:11">
      <c r="A6140">
        <v>1990</v>
      </c>
      <c r="B6140" t="s">
        <v>535</v>
      </c>
      <c r="C6140" t="s">
        <v>536</v>
      </c>
      <c r="D6140" t="s">
        <v>537</v>
      </c>
      <c r="E6140" t="s">
        <v>537</v>
      </c>
      <c r="F6140">
        <v>580</v>
      </c>
      <c r="G6140" s="4">
        <v>5003</v>
      </c>
      <c r="H6140" s="4">
        <v>0</v>
      </c>
      <c r="I6140" s="4">
        <v>316</v>
      </c>
      <c r="J6140" s="4">
        <v>100</v>
      </c>
      <c r="K6140" s="4">
        <v>252</v>
      </c>
    </row>
    <row r="6141" spans="1:11">
      <c r="A6141">
        <v>1990</v>
      </c>
      <c r="B6141" t="s">
        <v>535</v>
      </c>
      <c r="C6141" t="s">
        <v>536</v>
      </c>
      <c r="D6141" t="s">
        <v>537</v>
      </c>
      <c r="E6141" t="s">
        <v>662</v>
      </c>
      <c r="F6141">
        <v>3</v>
      </c>
      <c r="G6141" s="4">
        <v>14</v>
      </c>
      <c r="H6141" s="4">
        <v>0</v>
      </c>
      <c r="I6141" s="4">
        <v>0</v>
      </c>
      <c r="J6141" s="4">
        <v>0</v>
      </c>
      <c r="K6141" s="4">
        <v>0</v>
      </c>
    </row>
    <row r="6142" spans="1:11">
      <c r="A6142">
        <v>1990</v>
      </c>
      <c r="B6142" t="s">
        <v>535</v>
      </c>
      <c r="C6142" t="s">
        <v>536</v>
      </c>
      <c r="D6142" t="s">
        <v>537</v>
      </c>
      <c r="E6142" t="s">
        <v>976</v>
      </c>
      <c r="F6142">
        <v>2</v>
      </c>
      <c r="G6142" s="4">
        <v>2</v>
      </c>
      <c r="H6142" s="4">
        <v>0</v>
      </c>
      <c r="I6142" s="4">
        <v>0</v>
      </c>
      <c r="J6142" s="4">
        <v>0</v>
      </c>
      <c r="K6142" s="4">
        <v>0</v>
      </c>
    </row>
    <row r="6143" spans="1:11">
      <c r="A6143">
        <v>1991</v>
      </c>
      <c r="B6143" t="s">
        <v>535</v>
      </c>
      <c r="C6143" t="s">
        <v>536</v>
      </c>
      <c r="D6143" t="s">
        <v>537</v>
      </c>
      <c r="E6143" t="s">
        <v>6</v>
      </c>
      <c r="F6143">
        <v>4</v>
      </c>
      <c r="G6143" s="4">
        <v>4</v>
      </c>
      <c r="H6143" s="4">
        <v>0</v>
      </c>
      <c r="I6143" s="4">
        <v>0</v>
      </c>
      <c r="J6143" s="4">
        <v>0</v>
      </c>
      <c r="K6143" s="4">
        <v>0</v>
      </c>
    </row>
    <row r="6144" spans="1:11">
      <c r="A6144">
        <v>1991</v>
      </c>
      <c r="B6144" t="s">
        <v>535</v>
      </c>
      <c r="C6144" t="s">
        <v>536</v>
      </c>
      <c r="D6144" t="s">
        <v>537</v>
      </c>
      <c r="E6144" t="s">
        <v>537</v>
      </c>
      <c r="F6144">
        <v>443</v>
      </c>
      <c r="G6144" s="4">
        <v>3165</v>
      </c>
      <c r="H6144" s="4">
        <v>4</v>
      </c>
      <c r="I6144" s="4">
        <v>419</v>
      </c>
      <c r="J6144" s="4">
        <v>28</v>
      </c>
      <c r="K6144" s="4">
        <v>211</v>
      </c>
    </row>
    <row r="6145" spans="1:11">
      <c r="A6145">
        <v>1992</v>
      </c>
      <c r="B6145" t="s">
        <v>535</v>
      </c>
      <c r="C6145" t="s">
        <v>536</v>
      </c>
      <c r="D6145" t="s">
        <v>537</v>
      </c>
      <c r="E6145" t="s">
        <v>537</v>
      </c>
      <c r="F6145">
        <v>293</v>
      </c>
      <c r="G6145" s="4">
        <v>2390</v>
      </c>
      <c r="H6145" s="4">
        <v>0</v>
      </c>
      <c r="I6145" s="4">
        <v>265</v>
      </c>
      <c r="J6145" s="4">
        <v>0</v>
      </c>
      <c r="K6145" s="4">
        <v>101</v>
      </c>
    </row>
    <row r="6146" spans="1:11">
      <c r="A6146">
        <v>1993</v>
      </c>
      <c r="B6146" t="s">
        <v>535</v>
      </c>
      <c r="C6146" t="s">
        <v>536</v>
      </c>
      <c r="D6146" t="s">
        <v>537</v>
      </c>
      <c r="E6146" t="s">
        <v>537</v>
      </c>
      <c r="F6146">
        <v>363</v>
      </c>
      <c r="G6146" s="4">
        <v>2367</v>
      </c>
      <c r="H6146" s="4">
        <v>4</v>
      </c>
      <c r="I6146" s="4">
        <v>343</v>
      </c>
      <c r="J6146" s="4">
        <v>20</v>
      </c>
      <c r="K6146" s="4">
        <v>143</v>
      </c>
    </row>
    <row r="6147" spans="1:11">
      <c r="A6147">
        <v>1994</v>
      </c>
      <c r="B6147" t="s">
        <v>535</v>
      </c>
      <c r="C6147" t="s">
        <v>536</v>
      </c>
      <c r="D6147" t="s">
        <v>537</v>
      </c>
      <c r="E6147" t="s">
        <v>537</v>
      </c>
      <c r="F6147">
        <v>263</v>
      </c>
      <c r="G6147" s="4">
        <v>1472</v>
      </c>
      <c r="H6147" s="4">
        <v>0</v>
      </c>
      <c r="I6147" s="4">
        <v>115</v>
      </c>
      <c r="J6147" s="4">
        <v>11</v>
      </c>
      <c r="K6147" s="4">
        <v>33</v>
      </c>
    </row>
    <row r="6148" spans="1:11">
      <c r="A6148">
        <v>1994</v>
      </c>
      <c r="B6148" t="s">
        <v>535</v>
      </c>
      <c r="C6148" t="s">
        <v>536</v>
      </c>
      <c r="D6148" t="s">
        <v>537</v>
      </c>
      <c r="E6148" t="s">
        <v>662</v>
      </c>
      <c r="F6148">
        <v>5</v>
      </c>
      <c r="G6148" s="4">
        <v>5</v>
      </c>
      <c r="H6148" s="4">
        <v>0</v>
      </c>
      <c r="I6148" s="4">
        <v>0</v>
      </c>
      <c r="J6148" s="4">
        <v>0</v>
      </c>
      <c r="K6148" s="4">
        <v>0</v>
      </c>
    </row>
    <row r="6149" spans="1:11">
      <c r="A6149">
        <v>1995</v>
      </c>
      <c r="B6149" t="s">
        <v>535</v>
      </c>
      <c r="C6149" t="s">
        <v>536</v>
      </c>
      <c r="D6149" t="s">
        <v>537</v>
      </c>
      <c r="E6149" t="s">
        <v>537</v>
      </c>
      <c r="F6149">
        <v>331</v>
      </c>
      <c r="G6149" s="4">
        <v>2362</v>
      </c>
      <c r="H6149" s="4">
        <v>0</v>
      </c>
      <c r="I6149" s="4">
        <v>344</v>
      </c>
      <c r="J6149" s="4">
        <v>45</v>
      </c>
      <c r="K6149" s="4">
        <v>147</v>
      </c>
    </row>
    <row r="6150" spans="1:11">
      <c r="A6150">
        <v>1996</v>
      </c>
      <c r="B6150" t="s">
        <v>535</v>
      </c>
      <c r="C6150" t="s">
        <v>536</v>
      </c>
      <c r="D6150" t="s">
        <v>537</v>
      </c>
      <c r="E6150" t="s">
        <v>537</v>
      </c>
      <c r="F6150">
        <v>292</v>
      </c>
      <c r="G6150" s="4">
        <v>2012</v>
      </c>
      <c r="H6150" s="4">
        <v>3</v>
      </c>
      <c r="I6150" s="4">
        <v>237</v>
      </c>
      <c r="J6150" s="4">
        <v>23</v>
      </c>
      <c r="K6150" s="4">
        <v>185</v>
      </c>
    </row>
    <row r="6151" spans="1:11">
      <c r="A6151">
        <v>1996</v>
      </c>
      <c r="B6151" t="s">
        <v>535</v>
      </c>
      <c r="C6151" t="s">
        <v>536</v>
      </c>
      <c r="D6151" t="s">
        <v>537</v>
      </c>
      <c r="E6151" t="s">
        <v>662</v>
      </c>
      <c r="F6151">
        <v>3</v>
      </c>
      <c r="G6151" s="4">
        <v>3</v>
      </c>
      <c r="H6151" s="4">
        <v>0</v>
      </c>
      <c r="I6151" s="4">
        <v>0</v>
      </c>
      <c r="J6151" s="4">
        <v>0</v>
      </c>
      <c r="K6151" s="4">
        <v>0</v>
      </c>
    </row>
    <row r="6152" spans="1:11">
      <c r="A6152">
        <v>1997</v>
      </c>
      <c r="B6152" t="s">
        <v>535</v>
      </c>
      <c r="C6152" t="s">
        <v>536</v>
      </c>
      <c r="D6152" t="s">
        <v>537</v>
      </c>
      <c r="E6152" t="s">
        <v>537</v>
      </c>
      <c r="F6152">
        <v>130</v>
      </c>
      <c r="G6152" s="4">
        <v>1083.6209016393443</v>
      </c>
      <c r="H6152" s="4">
        <v>0</v>
      </c>
      <c r="I6152" s="4">
        <v>96.590163934426229</v>
      </c>
      <c r="J6152" s="4">
        <v>15.092213114754099</v>
      </c>
      <c r="K6152" s="4">
        <v>36.221311475409834</v>
      </c>
    </row>
    <row r="6153" spans="1:11">
      <c r="A6153">
        <v>1998</v>
      </c>
      <c r="B6153" t="s">
        <v>535</v>
      </c>
      <c r="C6153" t="s">
        <v>536</v>
      </c>
      <c r="D6153" t="s">
        <v>537</v>
      </c>
      <c r="E6153" t="s">
        <v>537</v>
      </c>
      <c r="F6153">
        <v>169</v>
      </c>
      <c r="G6153" s="4">
        <v>1121.3387096774193</v>
      </c>
      <c r="H6153" s="4">
        <v>0</v>
      </c>
      <c r="I6153" s="4">
        <v>190.49769585253458</v>
      </c>
      <c r="J6153" s="4">
        <v>21.647465437788018</v>
      </c>
      <c r="K6153" s="4">
        <v>116.89631336405529</v>
      </c>
    </row>
    <row r="6154" spans="1:11">
      <c r="A6154">
        <v>1999</v>
      </c>
      <c r="B6154" t="s">
        <v>535</v>
      </c>
      <c r="C6154" t="s">
        <v>536</v>
      </c>
      <c r="D6154" t="s">
        <v>537</v>
      </c>
      <c r="E6154" t="s">
        <v>537</v>
      </c>
      <c r="F6154">
        <v>163</v>
      </c>
      <c r="G6154" s="4">
        <v>1256.4295096322244</v>
      </c>
      <c r="H6154" s="4">
        <v>0</v>
      </c>
      <c r="I6154" s="4">
        <v>250.60858143607703</v>
      </c>
      <c r="J6154" s="4">
        <v>60.958844133099824</v>
      </c>
      <c r="K6154" s="4">
        <v>132.07749562171628</v>
      </c>
    </row>
    <row r="6155" spans="1:11">
      <c r="A6155">
        <v>1999</v>
      </c>
      <c r="B6155" t="s">
        <v>535</v>
      </c>
      <c r="C6155" t="s">
        <v>536</v>
      </c>
      <c r="D6155" t="s">
        <v>537</v>
      </c>
      <c r="E6155" t="s">
        <v>977</v>
      </c>
      <c r="F6155">
        <v>4</v>
      </c>
      <c r="G6155" s="4">
        <v>3.8767123287671232</v>
      </c>
      <c r="H6155" s="4">
        <v>0</v>
      </c>
      <c r="I6155" s="4">
        <v>0</v>
      </c>
      <c r="J6155" s="4">
        <v>0</v>
      </c>
      <c r="K6155" s="4">
        <v>0</v>
      </c>
    </row>
    <row r="6156" spans="1:11">
      <c r="A6156">
        <v>2000</v>
      </c>
      <c r="B6156" t="s">
        <v>535</v>
      </c>
      <c r="C6156" t="s">
        <v>536</v>
      </c>
      <c r="D6156" t="s">
        <v>537</v>
      </c>
      <c r="E6156" t="s">
        <v>6</v>
      </c>
      <c r="F6156">
        <v>5</v>
      </c>
      <c r="G6156" s="4">
        <v>9.2205005959475557</v>
      </c>
      <c r="H6156" s="4">
        <v>0</v>
      </c>
      <c r="I6156" s="4">
        <v>0</v>
      </c>
      <c r="J6156" s="4">
        <v>0</v>
      </c>
      <c r="K6156" s="4">
        <v>0</v>
      </c>
    </row>
    <row r="6157" spans="1:11">
      <c r="A6157">
        <v>2000</v>
      </c>
      <c r="B6157" t="s">
        <v>535</v>
      </c>
      <c r="C6157" t="s">
        <v>536</v>
      </c>
      <c r="D6157" t="s">
        <v>537</v>
      </c>
      <c r="E6157" t="s">
        <v>537</v>
      </c>
      <c r="F6157">
        <v>207</v>
      </c>
      <c r="G6157" s="4">
        <v>1540.8745210727971</v>
      </c>
      <c r="H6157" s="4">
        <v>0</v>
      </c>
      <c r="I6157" s="4">
        <v>279.76772030651341</v>
      </c>
      <c r="J6157" s="4">
        <v>8.6082375478927204</v>
      </c>
      <c r="K6157" s="4">
        <v>77.474137931034477</v>
      </c>
    </row>
    <row r="6158" spans="1:11">
      <c r="A6158">
        <v>2000</v>
      </c>
      <c r="B6158" t="s">
        <v>535</v>
      </c>
      <c r="C6158" t="s">
        <v>536</v>
      </c>
      <c r="D6158" t="s">
        <v>537</v>
      </c>
      <c r="E6158" t="s">
        <v>677</v>
      </c>
      <c r="F6158">
        <v>3</v>
      </c>
      <c r="G6158" s="4">
        <v>3.4111111111111114</v>
      </c>
      <c r="H6158" s="4">
        <v>0</v>
      </c>
      <c r="I6158" s="4">
        <v>0</v>
      </c>
      <c r="J6158" s="4">
        <v>0</v>
      </c>
      <c r="K6158" s="4">
        <v>0</v>
      </c>
    </row>
    <row r="6159" spans="1:11">
      <c r="A6159">
        <v>2001</v>
      </c>
      <c r="B6159" t="s">
        <v>535</v>
      </c>
      <c r="C6159" t="s">
        <v>536</v>
      </c>
      <c r="D6159" t="s">
        <v>537</v>
      </c>
      <c r="E6159" t="s">
        <v>537</v>
      </c>
      <c r="F6159">
        <v>223</v>
      </c>
      <c r="G6159" s="4">
        <v>3465.977670753065</v>
      </c>
      <c r="H6159" s="4">
        <v>29.782837127845884</v>
      </c>
      <c r="I6159" s="4">
        <v>1098.2421190893169</v>
      </c>
      <c r="J6159" s="4">
        <v>115.40849387040281</v>
      </c>
      <c r="K6159" s="4">
        <v>446.74255691768826</v>
      </c>
    </row>
    <row r="6160" spans="1:11">
      <c r="A6160">
        <v>2002</v>
      </c>
      <c r="B6160" t="s">
        <v>535</v>
      </c>
      <c r="C6160" t="s">
        <v>536</v>
      </c>
      <c r="D6160" t="s">
        <v>537</v>
      </c>
      <c r="E6160" t="s">
        <v>6</v>
      </c>
      <c r="F6160">
        <v>3</v>
      </c>
      <c r="G6160" s="4">
        <v>3.3544152744630074</v>
      </c>
      <c r="H6160" s="4">
        <v>0</v>
      </c>
      <c r="I6160" s="4">
        <v>0</v>
      </c>
      <c r="J6160" s="4">
        <v>0</v>
      </c>
      <c r="K6160" s="4">
        <v>0</v>
      </c>
    </row>
    <row r="6161" spans="1:11">
      <c r="A6161">
        <v>2002</v>
      </c>
      <c r="B6161" t="s">
        <v>535</v>
      </c>
      <c r="C6161" t="s">
        <v>536</v>
      </c>
      <c r="D6161" t="s">
        <v>537</v>
      </c>
      <c r="E6161" t="s">
        <v>537</v>
      </c>
      <c r="F6161">
        <v>223</v>
      </c>
      <c r="G6161" s="4">
        <v>3196.5203791469194</v>
      </c>
      <c r="H6161" s="4">
        <v>0</v>
      </c>
      <c r="I6161" s="4">
        <v>1543.4</v>
      </c>
      <c r="J6161" s="4">
        <v>109.72037914691943</v>
      </c>
      <c r="K6161" s="4">
        <v>146.29383886255926</v>
      </c>
    </row>
    <row r="6162" spans="1:11">
      <c r="A6162">
        <v>2003</v>
      </c>
      <c r="B6162" t="s">
        <v>535</v>
      </c>
      <c r="C6162" t="s">
        <v>536</v>
      </c>
      <c r="D6162" t="s">
        <v>537</v>
      </c>
      <c r="E6162" t="s">
        <v>6</v>
      </c>
      <c r="F6162">
        <v>4</v>
      </c>
      <c r="G6162" s="4">
        <v>3.9792207792207792</v>
      </c>
      <c r="H6162" s="4">
        <v>0</v>
      </c>
      <c r="I6162" s="4">
        <v>0</v>
      </c>
      <c r="J6162" s="4">
        <v>0</v>
      </c>
      <c r="K6162" s="4">
        <v>0</v>
      </c>
    </row>
    <row r="6163" spans="1:11">
      <c r="A6163">
        <v>2003</v>
      </c>
      <c r="B6163" t="s">
        <v>535</v>
      </c>
      <c r="C6163" t="s">
        <v>536</v>
      </c>
      <c r="D6163" t="s">
        <v>537</v>
      </c>
      <c r="E6163" t="s">
        <v>537</v>
      </c>
      <c r="F6163">
        <v>147</v>
      </c>
      <c r="G6163" s="4">
        <v>1882.4764621968616</v>
      </c>
      <c r="H6163" s="4">
        <v>0</v>
      </c>
      <c r="I6163" s="4">
        <v>488.49072753209703</v>
      </c>
      <c r="J6163" s="4">
        <v>19.857346647646221</v>
      </c>
      <c r="K6163" s="4">
        <v>71.486447931526399</v>
      </c>
    </row>
    <row r="6164" spans="1:11">
      <c r="A6164">
        <v>2003</v>
      </c>
      <c r="B6164" t="s">
        <v>535</v>
      </c>
      <c r="C6164" t="s">
        <v>536</v>
      </c>
      <c r="D6164" t="s">
        <v>537</v>
      </c>
      <c r="E6164" t="s">
        <v>976</v>
      </c>
      <c r="F6164">
        <v>4</v>
      </c>
      <c r="G6164" s="4">
        <v>4.0375939849624061</v>
      </c>
      <c r="H6164" s="4">
        <v>0</v>
      </c>
      <c r="I6164" s="4">
        <v>0</v>
      </c>
      <c r="J6164" s="4">
        <v>0</v>
      </c>
      <c r="K6164" s="4">
        <v>0</v>
      </c>
    </row>
    <row r="6165" spans="1:11">
      <c r="A6165">
        <v>2004</v>
      </c>
      <c r="B6165" t="s">
        <v>535</v>
      </c>
      <c r="C6165" t="s">
        <v>536</v>
      </c>
      <c r="D6165" t="s">
        <v>537</v>
      </c>
      <c r="E6165" t="s">
        <v>537</v>
      </c>
      <c r="F6165">
        <v>148</v>
      </c>
      <c r="G6165" s="4">
        <v>1619.4779116465863</v>
      </c>
      <c r="H6165" s="4">
        <v>0</v>
      </c>
      <c r="I6165" s="4">
        <v>561.41900937081664</v>
      </c>
      <c r="J6165" s="4">
        <v>7.197679607318161</v>
      </c>
      <c r="K6165" s="4">
        <v>50.383757251227131</v>
      </c>
    </row>
    <row r="6166" spans="1:11">
      <c r="A6166">
        <v>2004</v>
      </c>
      <c r="B6166" t="s">
        <v>535</v>
      </c>
      <c r="C6166" t="s">
        <v>536</v>
      </c>
      <c r="D6166" t="s">
        <v>537</v>
      </c>
      <c r="E6166" t="s">
        <v>979</v>
      </c>
      <c r="F6166">
        <v>2</v>
      </c>
      <c r="G6166" s="4">
        <v>4.5999999999999996</v>
      </c>
      <c r="H6166" s="4">
        <v>0</v>
      </c>
      <c r="I6166" s="4">
        <v>0</v>
      </c>
      <c r="J6166" s="4">
        <v>0</v>
      </c>
      <c r="K6166" s="4">
        <v>0</v>
      </c>
    </row>
    <row r="6167" spans="1:11">
      <c r="A6167">
        <v>2006</v>
      </c>
      <c r="B6167" t="s">
        <v>535</v>
      </c>
      <c r="C6167" t="s">
        <v>536</v>
      </c>
      <c r="D6167" t="s">
        <v>537</v>
      </c>
      <c r="E6167" t="s">
        <v>537</v>
      </c>
      <c r="F6167">
        <v>108</v>
      </c>
      <c r="G6167" s="4">
        <v>850.43811394891941</v>
      </c>
      <c r="H6167" s="4">
        <v>0</v>
      </c>
      <c r="I6167" s="4">
        <v>114.74165029469549</v>
      </c>
      <c r="J6167" s="4">
        <v>26.99803536345776</v>
      </c>
      <c r="K6167" s="4">
        <v>13.49901768172888</v>
      </c>
    </row>
    <row r="6168" spans="1:11">
      <c r="A6168">
        <v>1969</v>
      </c>
      <c r="B6168" t="s">
        <v>789</v>
      </c>
      <c r="C6168" t="s">
        <v>790</v>
      </c>
      <c r="D6168" t="s">
        <v>537</v>
      </c>
      <c r="E6168" t="s">
        <v>534</v>
      </c>
      <c r="F6168">
        <v>4</v>
      </c>
      <c r="G6168" s="4">
        <v>4</v>
      </c>
      <c r="H6168" s="4">
        <v>0</v>
      </c>
      <c r="I6168" s="4">
        <v>0</v>
      </c>
      <c r="J6168" s="4">
        <v>0</v>
      </c>
      <c r="K6168" s="4">
        <v>0</v>
      </c>
    </row>
    <row r="6169" spans="1:11">
      <c r="A6169">
        <v>1979</v>
      </c>
      <c r="B6169" t="s">
        <v>789</v>
      </c>
      <c r="C6169" t="s">
        <v>790</v>
      </c>
      <c r="D6169" t="s">
        <v>537</v>
      </c>
      <c r="E6169" t="s">
        <v>534</v>
      </c>
      <c r="F6169">
        <v>3</v>
      </c>
      <c r="G6169" s="4">
        <v>3</v>
      </c>
      <c r="H6169" s="4">
        <v>3</v>
      </c>
      <c r="I6169" s="4">
        <v>0</v>
      </c>
      <c r="J6169" s="4">
        <v>0</v>
      </c>
      <c r="K6169" s="4">
        <v>0</v>
      </c>
    </row>
    <row r="6170" spans="1:11">
      <c r="A6170">
        <v>1980</v>
      </c>
      <c r="B6170" t="s">
        <v>789</v>
      </c>
      <c r="C6170" t="s">
        <v>790</v>
      </c>
      <c r="D6170" t="s">
        <v>537</v>
      </c>
      <c r="E6170" t="s">
        <v>534</v>
      </c>
      <c r="F6170">
        <v>3</v>
      </c>
      <c r="G6170" s="4">
        <v>3</v>
      </c>
      <c r="H6170" s="4">
        <v>0</v>
      </c>
      <c r="I6170" s="4">
        <v>0</v>
      </c>
      <c r="J6170" s="4">
        <v>0</v>
      </c>
      <c r="K6170" s="4">
        <v>0</v>
      </c>
    </row>
    <row r="6171" spans="1:11">
      <c r="A6171">
        <v>1981</v>
      </c>
      <c r="B6171" t="s">
        <v>789</v>
      </c>
      <c r="C6171" t="s">
        <v>790</v>
      </c>
      <c r="D6171" t="s">
        <v>537</v>
      </c>
      <c r="E6171" t="s">
        <v>534</v>
      </c>
      <c r="F6171">
        <v>1</v>
      </c>
      <c r="G6171" s="4">
        <v>5</v>
      </c>
      <c r="H6171" s="4">
        <v>0</v>
      </c>
      <c r="I6171" s="4">
        <v>0</v>
      </c>
      <c r="J6171" s="4">
        <v>0</v>
      </c>
      <c r="K6171" s="4">
        <v>0</v>
      </c>
    </row>
    <row r="6172" spans="1:11">
      <c r="A6172">
        <v>1968</v>
      </c>
      <c r="B6172" t="s">
        <v>538</v>
      </c>
      <c r="C6172" t="s">
        <v>539</v>
      </c>
      <c r="D6172" t="s">
        <v>537</v>
      </c>
      <c r="E6172" t="s">
        <v>534</v>
      </c>
      <c r="F6172">
        <v>7</v>
      </c>
      <c r="G6172" s="4">
        <v>15</v>
      </c>
      <c r="H6172" s="4">
        <v>0</v>
      </c>
      <c r="I6172" s="4">
        <v>0</v>
      </c>
      <c r="J6172" s="4">
        <v>0</v>
      </c>
      <c r="K6172" s="4">
        <v>0</v>
      </c>
    </row>
    <row r="6173" spans="1:11">
      <c r="A6173">
        <v>1969</v>
      </c>
      <c r="B6173" t="s">
        <v>538</v>
      </c>
      <c r="C6173" t="s">
        <v>539</v>
      </c>
      <c r="D6173" t="s">
        <v>537</v>
      </c>
      <c r="E6173" t="s">
        <v>534</v>
      </c>
      <c r="F6173">
        <v>17</v>
      </c>
      <c r="G6173" s="4">
        <v>25</v>
      </c>
      <c r="H6173" s="4">
        <v>12</v>
      </c>
      <c r="I6173" s="4">
        <v>0</v>
      </c>
      <c r="J6173" s="4">
        <v>0</v>
      </c>
      <c r="K6173" s="4">
        <v>0</v>
      </c>
    </row>
    <row r="6174" spans="1:11">
      <c r="A6174">
        <v>1970</v>
      </c>
      <c r="B6174" t="s">
        <v>538</v>
      </c>
      <c r="C6174" t="s">
        <v>539</v>
      </c>
      <c r="D6174" t="s">
        <v>537</v>
      </c>
      <c r="E6174" t="s">
        <v>534</v>
      </c>
      <c r="F6174">
        <v>16</v>
      </c>
      <c r="G6174" s="4">
        <v>16</v>
      </c>
      <c r="H6174" s="4">
        <v>0</v>
      </c>
      <c r="I6174" s="4">
        <v>0</v>
      </c>
      <c r="J6174" s="4">
        <v>0</v>
      </c>
      <c r="K6174" s="4">
        <v>0</v>
      </c>
    </row>
    <row r="6175" spans="1:11">
      <c r="A6175">
        <v>1972</v>
      </c>
      <c r="B6175" t="s">
        <v>538</v>
      </c>
      <c r="C6175" t="s">
        <v>539</v>
      </c>
      <c r="D6175" t="s">
        <v>537</v>
      </c>
      <c r="E6175" t="s">
        <v>534</v>
      </c>
      <c r="F6175">
        <v>3</v>
      </c>
      <c r="G6175" s="4">
        <v>3</v>
      </c>
      <c r="H6175" s="4">
        <v>0</v>
      </c>
      <c r="I6175" s="4">
        <v>0</v>
      </c>
      <c r="J6175" s="4">
        <v>0</v>
      </c>
      <c r="K6175" s="4">
        <v>0</v>
      </c>
    </row>
    <row r="6176" spans="1:11">
      <c r="A6176">
        <v>1973</v>
      </c>
      <c r="B6176" t="s">
        <v>538</v>
      </c>
      <c r="C6176" t="s">
        <v>539</v>
      </c>
      <c r="D6176" t="s">
        <v>537</v>
      </c>
      <c r="E6176" t="s">
        <v>534</v>
      </c>
      <c r="F6176">
        <v>7</v>
      </c>
      <c r="G6176" s="4">
        <v>15</v>
      </c>
      <c r="H6176" s="4">
        <v>15</v>
      </c>
      <c r="I6176" s="4">
        <v>0</v>
      </c>
      <c r="J6176" s="4">
        <v>0</v>
      </c>
      <c r="K6176" s="4">
        <v>0</v>
      </c>
    </row>
    <row r="6177" spans="1:11">
      <c r="A6177">
        <v>1974</v>
      </c>
      <c r="B6177" t="s">
        <v>538</v>
      </c>
      <c r="C6177" t="s">
        <v>539</v>
      </c>
      <c r="D6177" t="s">
        <v>537</v>
      </c>
      <c r="E6177" t="s">
        <v>534</v>
      </c>
      <c r="F6177">
        <v>15</v>
      </c>
      <c r="G6177" s="4">
        <v>30</v>
      </c>
      <c r="H6177" s="4">
        <v>22</v>
      </c>
      <c r="I6177" s="4">
        <v>15</v>
      </c>
      <c r="J6177" s="4">
        <v>0</v>
      </c>
      <c r="K6177" s="4">
        <v>0</v>
      </c>
    </row>
    <row r="6178" spans="1:11">
      <c r="A6178">
        <v>1975</v>
      </c>
      <c r="B6178" t="s">
        <v>538</v>
      </c>
      <c r="C6178" t="s">
        <v>539</v>
      </c>
      <c r="D6178" t="s">
        <v>537</v>
      </c>
      <c r="E6178" t="s">
        <v>534</v>
      </c>
      <c r="F6178">
        <v>17</v>
      </c>
      <c r="G6178" s="4">
        <v>21</v>
      </c>
      <c r="H6178" s="4">
        <v>3</v>
      </c>
      <c r="I6178" s="4">
        <v>0</v>
      </c>
      <c r="J6178" s="4">
        <v>0</v>
      </c>
      <c r="K6178" s="4">
        <v>0</v>
      </c>
    </row>
    <row r="6179" spans="1:11">
      <c r="A6179">
        <v>1976</v>
      </c>
      <c r="B6179" t="s">
        <v>538</v>
      </c>
      <c r="C6179" t="s">
        <v>539</v>
      </c>
      <c r="D6179" t="s">
        <v>537</v>
      </c>
      <c r="E6179" t="s">
        <v>534</v>
      </c>
      <c r="F6179">
        <v>13</v>
      </c>
      <c r="G6179" s="4">
        <v>26</v>
      </c>
      <c r="H6179" s="4">
        <v>17</v>
      </c>
      <c r="I6179" s="4">
        <v>8</v>
      </c>
      <c r="J6179" s="4">
        <v>0</v>
      </c>
      <c r="K6179" s="4">
        <v>0</v>
      </c>
    </row>
    <row r="6180" spans="1:11">
      <c r="A6180">
        <v>1977</v>
      </c>
      <c r="B6180" t="s">
        <v>538</v>
      </c>
      <c r="C6180" t="s">
        <v>539</v>
      </c>
      <c r="D6180" t="s">
        <v>537</v>
      </c>
      <c r="E6180" t="s">
        <v>534</v>
      </c>
      <c r="F6180">
        <v>22</v>
      </c>
      <c r="G6180" s="4">
        <v>63</v>
      </c>
      <c r="H6180" s="4">
        <v>0</v>
      </c>
      <c r="I6180" s="4">
        <v>0</v>
      </c>
      <c r="J6180" s="4">
        <v>0</v>
      </c>
      <c r="K6180" s="4">
        <v>0</v>
      </c>
    </row>
    <row r="6181" spans="1:11">
      <c r="A6181">
        <v>1978</v>
      </c>
      <c r="B6181" t="s">
        <v>538</v>
      </c>
      <c r="C6181" t="s">
        <v>539</v>
      </c>
      <c r="D6181" t="s">
        <v>537</v>
      </c>
      <c r="E6181" t="s">
        <v>534</v>
      </c>
      <c r="F6181">
        <v>41</v>
      </c>
      <c r="G6181" s="4">
        <v>130</v>
      </c>
      <c r="H6181" s="4">
        <v>10</v>
      </c>
      <c r="I6181" s="4">
        <v>10</v>
      </c>
      <c r="J6181" s="4">
        <v>0</v>
      </c>
      <c r="K6181" s="4">
        <v>0</v>
      </c>
    </row>
    <row r="6182" spans="1:11">
      <c r="A6182">
        <v>1979</v>
      </c>
      <c r="B6182" t="s">
        <v>538</v>
      </c>
      <c r="C6182" t="s">
        <v>539</v>
      </c>
      <c r="D6182" t="s">
        <v>537</v>
      </c>
      <c r="E6182" t="s">
        <v>534</v>
      </c>
      <c r="F6182">
        <v>51</v>
      </c>
      <c r="G6182" s="4">
        <v>84</v>
      </c>
      <c r="H6182" s="4">
        <v>3</v>
      </c>
      <c r="I6182" s="4">
        <v>9</v>
      </c>
      <c r="J6182" s="4">
        <v>0</v>
      </c>
      <c r="K6182" s="4">
        <v>0</v>
      </c>
    </row>
    <row r="6183" spans="1:11">
      <c r="A6183">
        <v>1980</v>
      </c>
      <c r="B6183" t="s">
        <v>538</v>
      </c>
      <c r="C6183" t="s">
        <v>539</v>
      </c>
      <c r="D6183" t="s">
        <v>537</v>
      </c>
      <c r="E6183" t="s">
        <v>534</v>
      </c>
      <c r="F6183">
        <v>16</v>
      </c>
      <c r="G6183" s="4">
        <v>23</v>
      </c>
      <c r="H6183" s="4">
        <v>0</v>
      </c>
      <c r="I6183" s="4">
        <v>3</v>
      </c>
      <c r="J6183" s="4">
        <v>0</v>
      </c>
      <c r="K6183" s="4">
        <v>0</v>
      </c>
    </row>
    <row r="6184" spans="1:11">
      <c r="A6184">
        <v>1981</v>
      </c>
      <c r="B6184" t="s">
        <v>538</v>
      </c>
      <c r="C6184" t="s">
        <v>539</v>
      </c>
      <c r="D6184" t="s">
        <v>537</v>
      </c>
      <c r="E6184" t="s">
        <v>534</v>
      </c>
      <c r="F6184">
        <v>12</v>
      </c>
      <c r="G6184" s="4">
        <v>15</v>
      </c>
      <c r="H6184" s="4">
        <v>0</v>
      </c>
      <c r="I6184" s="4">
        <v>9</v>
      </c>
      <c r="J6184" s="4">
        <v>0</v>
      </c>
      <c r="K6184" s="4">
        <v>0</v>
      </c>
    </row>
    <row r="6185" spans="1:11">
      <c r="A6185">
        <v>1982</v>
      </c>
      <c r="B6185" t="s">
        <v>538</v>
      </c>
      <c r="C6185" t="s">
        <v>539</v>
      </c>
      <c r="D6185" t="s">
        <v>537</v>
      </c>
      <c r="E6185" t="s">
        <v>534</v>
      </c>
      <c r="F6185">
        <v>41</v>
      </c>
      <c r="G6185" s="4">
        <v>122</v>
      </c>
      <c r="H6185" s="4">
        <v>0</v>
      </c>
      <c r="I6185" s="4">
        <v>44</v>
      </c>
      <c r="J6185" s="4">
        <v>0</v>
      </c>
      <c r="K6185" s="4">
        <v>0</v>
      </c>
    </row>
    <row r="6186" spans="1:11">
      <c r="A6186">
        <v>1983</v>
      </c>
      <c r="B6186" t="s">
        <v>538</v>
      </c>
      <c r="C6186" t="s">
        <v>539</v>
      </c>
      <c r="D6186" t="s">
        <v>537</v>
      </c>
      <c r="E6186" t="s">
        <v>534</v>
      </c>
      <c r="F6186">
        <v>15</v>
      </c>
      <c r="G6186" s="4">
        <v>54</v>
      </c>
      <c r="H6186" s="4">
        <v>12</v>
      </c>
      <c r="I6186" s="4">
        <v>35</v>
      </c>
      <c r="J6186" s="4">
        <v>0</v>
      </c>
      <c r="K6186" s="4">
        <v>0</v>
      </c>
    </row>
    <row r="6187" spans="1:11">
      <c r="A6187">
        <v>1984</v>
      </c>
      <c r="B6187" t="s">
        <v>538</v>
      </c>
      <c r="C6187" t="s">
        <v>539</v>
      </c>
      <c r="D6187" t="s">
        <v>537</v>
      </c>
      <c r="E6187" t="s">
        <v>537</v>
      </c>
      <c r="F6187">
        <v>47</v>
      </c>
      <c r="G6187" s="4">
        <v>102</v>
      </c>
      <c r="H6187" s="4">
        <v>4</v>
      </c>
      <c r="I6187" s="4">
        <v>12</v>
      </c>
      <c r="J6187" s="4">
        <v>0</v>
      </c>
      <c r="K6187" s="4">
        <v>0</v>
      </c>
    </row>
    <row r="6188" spans="1:11">
      <c r="A6188">
        <v>1985</v>
      </c>
      <c r="B6188" t="s">
        <v>538</v>
      </c>
      <c r="C6188" t="s">
        <v>539</v>
      </c>
      <c r="D6188" t="s">
        <v>537</v>
      </c>
      <c r="E6188" t="s">
        <v>537</v>
      </c>
      <c r="F6188">
        <v>45</v>
      </c>
      <c r="G6188" s="4">
        <v>86</v>
      </c>
      <c r="H6188" s="4">
        <v>0</v>
      </c>
      <c r="I6188" s="4">
        <v>51</v>
      </c>
      <c r="J6188" s="4">
        <v>0</v>
      </c>
      <c r="K6188" s="4">
        <v>0</v>
      </c>
    </row>
    <row r="6189" spans="1:11">
      <c r="A6189">
        <v>1986</v>
      </c>
      <c r="B6189" t="s">
        <v>538</v>
      </c>
      <c r="C6189" t="s">
        <v>539</v>
      </c>
      <c r="D6189" t="s">
        <v>537</v>
      </c>
      <c r="E6189" t="s">
        <v>537</v>
      </c>
      <c r="F6189">
        <v>29</v>
      </c>
      <c r="G6189" s="4">
        <v>58</v>
      </c>
      <c r="H6189" s="4">
        <v>0</v>
      </c>
      <c r="I6189" s="4">
        <v>39</v>
      </c>
      <c r="J6189" s="4">
        <v>0</v>
      </c>
      <c r="K6189" s="4">
        <v>13</v>
      </c>
    </row>
    <row r="6190" spans="1:11">
      <c r="A6190">
        <v>1987</v>
      </c>
      <c r="B6190" t="s">
        <v>538</v>
      </c>
      <c r="C6190" t="s">
        <v>539</v>
      </c>
      <c r="D6190" t="s">
        <v>537</v>
      </c>
      <c r="E6190" t="s">
        <v>537</v>
      </c>
      <c r="F6190">
        <v>28</v>
      </c>
      <c r="G6190" s="4">
        <v>102</v>
      </c>
      <c r="H6190" s="4">
        <v>0</v>
      </c>
      <c r="I6190" s="4">
        <v>259</v>
      </c>
      <c r="J6190" s="4">
        <v>9</v>
      </c>
      <c r="K6190" s="4">
        <v>9</v>
      </c>
    </row>
    <row r="6191" spans="1:11">
      <c r="A6191">
        <v>1988</v>
      </c>
      <c r="B6191" t="s">
        <v>538</v>
      </c>
      <c r="C6191" t="s">
        <v>539</v>
      </c>
      <c r="D6191" t="s">
        <v>537</v>
      </c>
      <c r="E6191" t="s">
        <v>537</v>
      </c>
      <c r="F6191">
        <v>52</v>
      </c>
      <c r="G6191" s="4">
        <v>93</v>
      </c>
      <c r="H6191" s="4">
        <v>0</v>
      </c>
      <c r="I6191" s="4">
        <v>85</v>
      </c>
      <c r="J6191" s="4">
        <v>4</v>
      </c>
      <c r="K6191" s="4">
        <v>0</v>
      </c>
    </row>
    <row r="6192" spans="1:11">
      <c r="A6192">
        <v>1989</v>
      </c>
      <c r="B6192" t="s">
        <v>538</v>
      </c>
      <c r="C6192" t="s">
        <v>539</v>
      </c>
      <c r="D6192" t="s">
        <v>537</v>
      </c>
      <c r="E6192" t="s">
        <v>537</v>
      </c>
      <c r="F6192">
        <v>112</v>
      </c>
      <c r="G6192" s="4">
        <v>246</v>
      </c>
      <c r="H6192" s="4">
        <v>0</v>
      </c>
      <c r="I6192" s="4">
        <v>175</v>
      </c>
      <c r="J6192" s="4">
        <v>0</v>
      </c>
      <c r="K6192" s="4">
        <v>4</v>
      </c>
    </row>
    <row r="6193" spans="1:11">
      <c r="A6193">
        <v>1990</v>
      </c>
      <c r="B6193" t="s">
        <v>538</v>
      </c>
      <c r="C6193" t="s">
        <v>539</v>
      </c>
      <c r="D6193" t="s">
        <v>537</v>
      </c>
      <c r="E6193" t="s">
        <v>537</v>
      </c>
      <c r="F6193">
        <v>108</v>
      </c>
      <c r="G6193" s="4">
        <v>448</v>
      </c>
      <c r="H6193" s="4">
        <v>0</v>
      </c>
      <c r="I6193" s="4">
        <v>236</v>
      </c>
      <c r="J6193" s="4">
        <v>0</v>
      </c>
      <c r="K6193" s="4">
        <v>4</v>
      </c>
    </row>
    <row r="6194" spans="1:11">
      <c r="A6194">
        <v>1991</v>
      </c>
      <c r="B6194" t="s">
        <v>538</v>
      </c>
      <c r="C6194" t="s">
        <v>539</v>
      </c>
      <c r="D6194" t="s">
        <v>537</v>
      </c>
      <c r="E6194" t="s">
        <v>6</v>
      </c>
      <c r="F6194">
        <v>4</v>
      </c>
      <c r="G6194" s="4">
        <v>4</v>
      </c>
      <c r="H6194" s="4">
        <v>0</v>
      </c>
      <c r="I6194" s="4">
        <v>0</v>
      </c>
      <c r="J6194" s="4">
        <v>0</v>
      </c>
      <c r="K6194" s="4">
        <v>0</v>
      </c>
    </row>
    <row r="6195" spans="1:11">
      <c r="A6195">
        <v>1991</v>
      </c>
      <c r="B6195" t="s">
        <v>538</v>
      </c>
      <c r="C6195" t="s">
        <v>539</v>
      </c>
      <c r="D6195" t="s">
        <v>537</v>
      </c>
      <c r="E6195" t="s">
        <v>537</v>
      </c>
      <c r="F6195">
        <v>85</v>
      </c>
      <c r="G6195" s="4">
        <v>219</v>
      </c>
      <c r="H6195" s="4">
        <v>0</v>
      </c>
      <c r="I6195" s="4">
        <v>195</v>
      </c>
      <c r="J6195" s="4">
        <v>8</v>
      </c>
      <c r="K6195" s="4">
        <v>0</v>
      </c>
    </row>
    <row r="6196" spans="1:11">
      <c r="A6196">
        <v>1991</v>
      </c>
      <c r="B6196" t="s">
        <v>538</v>
      </c>
      <c r="C6196" t="s">
        <v>539</v>
      </c>
      <c r="D6196" t="s">
        <v>537</v>
      </c>
      <c r="E6196" t="s">
        <v>979</v>
      </c>
      <c r="F6196">
        <v>3</v>
      </c>
      <c r="G6196" s="4">
        <v>3</v>
      </c>
      <c r="H6196" s="4">
        <v>0</v>
      </c>
      <c r="I6196" s="4">
        <v>0</v>
      </c>
      <c r="J6196" s="4">
        <v>0</v>
      </c>
      <c r="K6196" s="4">
        <v>0</v>
      </c>
    </row>
    <row r="6197" spans="1:11">
      <c r="A6197">
        <v>1992</v>
      </c>
      <c r="B6197" t="s">
        <v>538</v>
      </c>
      <c r="C6197" t="s">
        <v>539</v>
      </c>
      <c r="D6197" t="s">
        <v>537</v>
      </c>
      <c r="E6197" t="s">
        <v>537</v>
      </c>
      <c r="F6197">
        <v>58</v>
      </c>
      <c r="G6197" s="4">
        <v>154</v>
      </c>
      <c r="H6197" s="4">
        <v>0</v>
      </c>
      <c r="I6197" s="4">
        <v>48</v>
      </c>
      <c r="J6197" s="4">
        <v>0</v>
      </c>
      <c r="K6197" s="4">
        <v>0</v>
      </c>
    </row>
    <row r="6198" spans="1:11">
      <c r="A6198">
        <v>1993</v>
      </c>
      <c r="B6198" t="s">
        <v>538</v>
      </c>
      <c r="C6198" t="s">
        <v>539</v>
      </c>
      <c r="D6198" t="s">
        <v>537</v>
      </c>
      <c r="E6198" t="s">
        <v>537</v>
      </c>
      <c r="F6198">
        <v>94</v>
      </c>
      <c r="G6198" s="4">
        <v>298</v>
      </c>
      <c r="H6198" s="4">
        <v>0</v>
      </c>
      <c r="I6198" s="4">
        <v>78</v>
      </c>
      <c r="J6198" s="4">
        <v>0</v>
      </c>
      <c r="K6198" s="4">
        <v>4</v>
      </c>
    </row>
    <row r="6199" spans="1:11">
      <c r="A6199">
        <v>1994</v>
      </c>
      <c r="B6199" t="s">
        <v>538</v>
      </c>
      <c r="C6199" t="s">
        <v>539</v>
      </c>
      <c r="D6199" t="s">
        <v>537</v>
      </c>
      <c r="E6199" t="s">
        <v>537</v>
      </c>
      <c r="F6199">
        <v>60</v>
      </c>
      <c r="G6199" s="4">
        <v>88</v>
      </c>
      <c r="H6199" s="4">
        <v>0</v>
      </c>
      <c r="I6199" s="4">
        <v>0</v>
      </c>
      <c r="J6199" s="4">
        <v>0</v>
      </c>
      <c r="K6199" s="4">
        <v>0</v>
      </c>
    </row>
    <row r="6200" spans="1:11">
      <c r="A6200">
        <v>1995</v>
      </c>
      <c r="B6200" t="s">
        <v>538</v>
      </c>
      <c r="C6200" t="s">
        <v>539</v>
      </c>
      <c r="D6200" t="s">
        <v>537</v>
      </c>
      <c r="E6200" t="s">
        <v>6</v>
      </c>
      <c r="F6200">
        <v>3</v>
      </c>
      <c r="G6200" s="4">
        <v>3</v>
      </c>
      <c r="H6200" s="4">
        <v>0</v>
      </c>
      <c r="I6200" s="4">
        <v>0</v>
      </c>
      <c r="J6200" s="4">
        <v>0</v>
      </c>
      <c r="K6200" s="4">
        <v>0</v>
      </c>
    </row>
    <row r="6201" spans="1:11">
      <c r="A6201">
        <v>1995</v>
      </c>
      <c r="B6201" t="s">
        <v>538</v>
      </c>
      <c r="C6201" t="s">
        <v>539</v>
      </c>
      <c r="D6201" t="s">
        <v>537</v>
      </c>
      <c r="E6201" t="s">
        <v>537</v>
      </c>
      <c r="F6201">
        <v>32</v>
      </c>
      <c r="G6201" s="4">
        <v>86</v>
      </c>
      <c r="H6201" s="4">
        <v>0</v>
      </c>
      <c r="I6201" s="4">
        <v>45</v>
      </c>
      <c r="J6201" s="4">
        <v>0</v>
      </c>
      <c r="K6201" s="4">
        <v>0</v>
      </c>
    </row>
    <row r="6202" spans="1:11">
      <c r="A6202">
        <v>1996</v>
      </c>
      <c r="B6202" t="s">
        <v>538</v>
      </c>
      <c r="C6202" t="s">
        <v>539</v>
      </c>
      <c r="D6202" t="s">
        <v>537</v>
      </c>
      <c r="E6202" t="s">
        <v>6</v>
      </c>
      <c r="F6202">
        <v>7</v>
      </c>
      <c r="G6202" s="4">
        <v>17</v>
      </c>
      <c r="H6202" s="4">
        <v>0</v>
      </c>
      <c r="I6202" s="4">
        <v>0</v>
      </c>
      <c r="J6202" s="4">
        <v>0</v>
      </c>
      <c r="K6202" s="4">
        <v>0</v>
      </c>
    </row>
    <row r="6203" spans="1:11">
      <c r="A6203">
        <v>1996</v>
      </c>
      <c r="B6203" t="s">
        <v>538</v>
      </c>
      <c r="C6203" t="s">
        <v>539</v>
      </c>
      <c r="D6203" t="s">
        <v>537</v>
      </c>
      <c r="E6203" t="s">
        <v>537</v>
      </c>
      <c r="F6203">
        <v>58</v>
      </c>
      <c r="G6203" s="4">
        <v>162</v>
      </c>
      <c r="H6203" s="4">
        <v>0</v>
      </c>
      <c r="I6203" s="4">
        <v>78</v>
      </c>
      <c r="J6203" s="4">
        <v>0</v>
      </c>
      <c r="K6203" s="4">
        <v>3</v>
      </c>
    </row>
    <row r="6204" spans="1:11">
      <c r="A6204">
        <v>1996</v>
      </c>
      <c r="B6204" t="s">
        <v>538</v>
      </c>
      <c r="C6204" t="s">
        <v>539</v>
      </c>
      <c r="D6204" t="s">
        <v>537</v>
      </c>
      <c r="E6204" t="s">
        <v>662</v>
      </c>
      <c r="F6204">
        <v>3</v>
      </c>
      <c r="G6204" s="4">
        <v>3</v>
      </c>
      <c r="H6204" s="4">
        <v>0</v>
      </c>
      <c r="I6204" s="4">
        <v>0</v>
      </c>
      <c r="J6204" s="4">
        <v>0</v>
      </c>
      <c r="K6204" s="4">
        <v>0</v>
      </c>
    </row>
    <row r="6205" spans="1:11">
      <c r="A6205">
        <v>1997</v>
      </c>
      <c r="B6205" t="s">
        <v>538</v>
      </c>
      <c r="C6205" t="s">
        <v>539</v>
      </c>
      <c r="D6205" t="s">
        <v>537</v>
      </c>
      <c r="E6205" t="s">
        <v>6</v>
      </c>
      <c r="F6205">
        <v>3</v>
      </c>
      <c r="G6205" s="4">
        <v>6.3569861009509872</v>
      </c>
      <c r="H6205" s="4">
        <v>0</v>
      </c>
      <c r="I6205" s="4">
        <v>15.89246525237747</v>
      </c>
      <c r="J6205" s="4">
        <v>0</v>
      </c>
      <c r="K6205" s="4">
        <v>0</v>
      </c>
    </row>
    <row r="6206" spans="1:11">
      <c r="A6206">
        <v>1997</v>
      </c>
      <c r="B6206" t="s">
        <v>538</v>
      </c>
      <c r="C6206" t="s">
        <v>539</v>
      </c>
      <c r="D6206" t="s">
        <v>537</v>
      </c>
      <c r="E6206" t="s">
        <v>537</v>
      </c>
      <c r="F6206">
        <v>48</v>
      </c>
      <c r="G6206" s="4">
        <v>129.79303278688525</v>
      </c>
      <c r="H6206" s="4">
        <v>0</v>
      </c>
      <c r="I6206" s="4">
        <v>111.68237704918033</v>
      </c>
      <c r="J6206" s="4">
        <v>0</v>
      </c>
      <c r="K6206" s="4">
        <v>0</v>
      </c>
    </row>
    <row r="6207" spans="1:11">
      <c r="A6207">
        <v>1998</v>
      </c>
      <c r="B6207" t="s">
        <v>538</v>
      </c>
      <c r="C6207" t="s">
        <v>539</v>
      </c>
      <c r="D6207" t="s">
        <v>537</v>
      </c>
      <c r="E6207" t="s">
        <v>537</v>
      </c>
      <c r="F6207">
        <v>22</v>
      </c>
      <c r="G6207" s="4">
        <v>21.647465437788018</v>
      </c>
      <c r="H6207" s="4">
        <v>0</v>
      </c>
      <c r="I6207" s="4">
        <v>8.6589861751152082</v>
      </c>
      <c r="J6207" s="4">
        <v>0</v>
      </c>
      <c r="K6207" s="4">
        <v>0</v>
      </c>
    </row>
    <row r="6208" spans="1:11">
      <c r="A6208">
        <v>1999</v>
      </c>
      <c r="B6208" t="s">
        <v>538</v>
      </c>
      <c r="C6208" t="s">
        <v>539</v>
      </c>
      <c r="D6208" t="s">
        <v>537</v>
      </c>
      <c r="E6208" t="s">
        <v>537</v>
      </c>
      <c r="F6208">
        <v>17</v>
      </c>
      <c r="G6208" s="4">
        <v>40.639229422066549</v>
      </c>
      <c r="H6208" s="4">
        <v>0</v>
      </c>
      <c r="I6208" s="4">
        <v>16.933012259194395</v>
      </c>
      <c r="J6208" s="4">
        <v>0</v>
      </c>
      <c r="K6208" s="4">
        <v>0</v>
      </c>
    </row>
    <row r="6209" spans="1:11">
      <c r="A6209">
        <v>2000</v>
      </c>
      <c r="B6209" t="s">
        <v>538</v>
      </c>
      <c r="C6209" t="s">
        <v>539</v>
      </c>
      <c r="D6209" t="s">
        <v>537</v>
      </c>
      <c r="E6209" t="s">
        <v>978</v>
      </c>
      <c r="F6209">
        <v>2</v>
      </c>
      <c r="G6209" s="4">
        <v>4.7644661776691111</v>
      </c>
      <c r="H6209" s="4">
        <v>0</v>
      </c>
      <c r="I6209" s="4">
        <v>0</v>
      </c>
      <c r="J6209" s="4">
        <v>0</v>
      </c>
      <c r="K6209" s="4">
        <v>0</v>
      </c>
    </row>
    <row r="6210" spans="1:11">
      <c r="A6210">
        <v>2000</v>
      </c>
      <c r="B6210" t="s">
        <v>538</v>
      </c>
      <c r="C6210" t="s">
        <v>539</v>
      </c>
      <c r="D6210" t="s">
        <v>537</v>
      </c>
      <c r="E6210" t="s">
        <v>537</v>
      </c>
      <c r="F6210">
        <v>13</v>
      </c>
      <c r="G6210" s="4">
        <v>25.824712643678161</v>
      </c>
      <c r="H6210" s="4">
        <v>0</v>
      </c>
      <c r="I6210" s="4">
        <v>0</v>
      </c>
      <c r="J6210" s="4">
        <v>0</v>
      </c>
      <c r="K6210" s="4">
        <v>0</v>
      </c>
    </row>
    <row r="6211" spans="1:11">
      <c r="A6211">
        <v>2001</v>
      </c>
      <c r="B6211" t="s">
        <v>538</v>
      </c>
      <c r="C6211" t="s">
        <v>539</v>
      </c>
      <c r="D6211" t="s">
        <v>537</v>
      </c>
      <c r="E6211" t="s">
        <v>537</v>
      </c>
      <c r="F6211">
        <v>11</v>
      </c>
      <c r="G6211" s="4">
        <v>26.059982486865149</v>
      </c>
      <c r="H6211" s="4">
        <v>0</v>
      </c>
      <c r="I6211" s="4">
        <v>0</v>
      </c>
      <c r="J6211" s="4">
        <v>0</v>
      </c>
      <c r="K6211" s="4">
        <v>0</v>
      </c>
    </row>
    <row r="6212" spans="1:11">
      <c r="A6212">
        <v>2002</v>
      </c>
      <c r="B6212" t="s">
        <v>538</v>
      </c>
      <c r="C6212" t="s">
        <v>539</v>
      </c>
      <c r="D6212" t="s">
        <v>537</v>
      </c>
      <c r="E6212" t="s">
        <v>537</v>
      </c>
      <c r="F6212">
        <v>15</v>
      </c>
      <c r="G6212" s="4">
        <v>58.517535545023698</v>
      </c>
      <c r="H6212" s="4">
        <v>0</v>
      </c>
      <c r="I6212" s="4">
        <v>10.972037914691942</v>
      </c>
      <c r="J6212" s="4">
        <v>0</v>
      </c>
      <c r="K6212" s="4">
        <v>0</v>
      </c>
    </row>
    <row r="6213" spans="1:11">
      <c r="A6213">
        <v>2003</v>
      </c>
      <c r="B6213" t="s">
        <v>538</v>
      </c>
      <c r="C6213" t="s">
        <v>539</v>
      </c>
      <c r="D6213" t="s">
        <v>537</v>
      </c>
      <c r="E6213" t="s">
        <v>537</v>
      </c>
      <c r="F6213">
        <v>8</v>
      </c>
      <c r="G6213" s="4">
        <v>31.771754636233954</v>
      </c>
      <c r="H6213" s="4">
        <v>0</v>
      </c>
      <c r="I6213" s="4">
        <v>0</v>
      </c>
      <c r="J6213" s="4">
        <v>0</v>
      </c>
      <c r="K6213" s="4">
        <v>0</v>
      </c>
    </row>
    <row r="6214" spans="1:11">
      <c r="A6214">
        <v>2004</v>
      </c>
      <c r="B6214" t="s">
        <v>538</v>
      </c>
      <c r="C6214" t="s">
        <v>539</v>
      </c>
      <c r="D6214" t="s">
        <v>537</v>
      </c>
      <c r="E6214" t="s">
        <v>537</v>
      </c>
      <c r="F6214">
        <v>22</v>
      </c>
      <c r="G6214" s="4">
        <v>82.773315484158857</v>
      </c>
      <c r="H6214" s="4">
        <v>0</v>
      </c>
      <c r="I6214" s="4">
        <v>7.197679607318161</v>
      </c>
      <c r="J6214" s="4">
        <v>0</v>
      </c>
      <c r="K6214" s="4">
        <v>0</v>
      </c>
    </row>
    <row r="6215" spans="1:11">
      <c r="A6215">
        <v>2004</v>
      </c>
      <c r="B6215" t="s">
        <v>538</v>
      </c>
      <c r="C6215" t="s">
        <v>539</v>
      </c>
      <c r="D6215" t="s">
        <v>537</v>
      </c>
      <c r="E6215" t="s">
        <v>694</v>
      </c>
      <c r="F6215">
        <v>4</v>
      </c>
      <c r="G6215" s="4">
        <v>4.2795425667090221</v>
      </c>
      <c r="H6215" s="4">
        <v>0</v>
      </c>
      <c r="I6215" s="4">
        <v>8.5590851334180442</v>
      </c>
      <c r="J6215" s="4">
        <v>0</v>
      </c>
      <c r="K6215" s="4">
        <v>0</v>
      </c>
    </row>
    <row r="6216" spans="1:11">
      <c r="A6216">
        <v>2006</v>
      </c>
      <c r="B6216" t="s">
        <v>538</v>
      </c>
      <c r="C6216" t="s">
        <v>539</v>
      </c>
      <c r="D6216" t="s">
        <v>537</v>
      </c>
      <c r="E6216" t="s">
        <v>537</v>
      </c>
      <c r="F6216">
        <v>17</v>
      </c>
      <c r="G6216" s="4">
        <v>67.495088408644392</v>
      </c>
      <c r="H6216" s="4">
        <v>0</v>
      </c>
      <c r="I6216" s="4">
        <v>0</v>
      </c>
      <c r="J6216" s="4">
        <v>0</v>
      </c>
      <c r="K6216" s="4">
        <v>0</v>
      </c>
    </row>
    <row r="6217" spans="1:11">
      <c r="A6217">
        <v>1968</v>
      </c>
      <c r="B6217" t="s">
        <v>540</v>
      </c>
      <c r="C6217" t="s">
        <v>541</v>
      </c>
      <c r="D6217" t="s">
        <v>537</v>
      </c>
      <c r="E6217" t="s">
        <v>534</v>
      </c>
      <c r="F6217">
        <v>47</v>
      </c>
      <c r="G6217" s="4">
        <v>498</v>
      </c>
      <c r="H6217" s="4">
        <v>58</v>
      </c>
      <c r="I6217" s="4">
        <v>0</v>
      </c>
      <c r="J6217" s="4">
        <v>0</v>
      </c>
      <c r="K6217" s="4">
        <v>0</v>
      </c>
    </row>
    <row r="6218" spans="1:11">
      <c r="A6218">
        <v>1969</v>
      </c>
      <c r="B6218" t="s">
        <v>540</v>
      </c>
      <c r="C6218" t="s">
        <v>541</v>
      </c>
      <c r="D6218" t="s">
        <v>537</v>
      </c>
      <c r="E6218" t="s">
        <v>534</v>
      </c>
      <c r="F6218">
        <v>46</v>
      </c>
      <c r="G6218" s="4">
        <v>232</v>
      </c>
      <c r="H6218" s="4">
        <v>102</v>
      </c>
      <c r="I6218" s="4">
        <v>0</v>
      </c>
      <c r="J6218" s="4">
        <v>0</v>
      </c>
      <c r="K6218" s="4">
        <v>0</v>
      </c>
    </row>
    <row r="6219" spans="1:11">
      <c r="A6219">
        <v>1970</v>
      </c>
      <c r="B6219" t="s">
        <v>540</v>
      </c>
      <c r="C6219" t="s">
        <v>541</v>
      </c>
      <c r="D6219" t="s">
        <v>537</v>
      </c>
      <c r="E6219" t="s">
        <v>534</v>
      </c>
      <c r="F6219">
        <v>37</v>
      </c>
      <c r="G6219" s="4">
        <v>130</v>
      </c>
      <c r="H6219" s="4">
        <v>0</v>
      </c>
      <c r="I6219" s="4">
        <v>0</v>
      </c>
      <c r="J6219" s="4">
        <v>0</v>
      </c>
      <c r="K6219" s="4">
        <v>0</v>
      </c>
    </row>
    <row r="6220" spans="1:11">
      <c r="A6220">
        <v>1971</v>
      </c>
      <c r="B6220" t="s">
        <v>540</v>
      </c>
      <c r="C6220" t="s">
        <v>541</v>
      </c>
      <c r="D6220" t="s">
        <v>537</v>
      </c>
      <c r="E6220" t="s">
        <v>534</v>
      </c>
      <c r="F6220">
        <v>20</v>
      </c>
      <c r="G6220" s="4">
        <v>197</v>
      </c>
      <c r="H6220" s="4">
        <v>8</v>
      </c>
      <c r="I6220" s="4">
        <v>4</v>
      </c>
      <c r="J6220" s="4">
        <v>0</v>
      </c>
      <c r="K6220" s="4">
        <v>0</v>
      </c>
    </row>
    <row r="6221" spans="1:11">
      <c r="A6221">
        <v>1972</v>
      </c>
      <c r="B6221" t="s">
        <v>540</v>
      </c>
      <c r="C6221" t="s">
        <v>541</v>
      </c>
      <c r="D6221" t="s">
        <v>537</v>
      </c>
      <c r="E6221" t="s">
        <v>534</v>
      </c>
      <c r="F6221">
        <v>28</v>
      </c>
      <c r="G6221" s="4">
        <v>68</v>
      </c>
      <c r="H6221" s="4">
        <v>17</v>
      </c>
      <c r="I6221" s="4">
        <v>17</v>
      </c>
      <c r="J6221" s="4">
        <v>0</v>
      </c>
      <c r="K6221" s="4">
        <v>0</v>
      </c>
    </row>
    <row r="6222" spans="1:11">
      <c r="A6222">
        <v>1973</v>
      </c>
      <c r="B6222" t="s">
        <v>540</v>
      </c>
      <c r="C6222" t="s">
        <v>541</v>
      </c>
      <c r="D6222" t="s">
        <v>537</v>
      </c>
      <c r="E6222" t="s">
        <v>534</v>
      </c>
      <c r="F6222">
        <v>7</v>
      </c>
      <c r="G6222" s="4">
        <v>91</v>
      </c>
      <c r="H6222" s="4">
        <v>0</v>
      </c>
      <c r="I6222" s="4">
        <v>0</v>
      </c>
      <c r="J6222" s="4">
        <v>0</v>
      </c>
      <c r="K6222" s="4">
        <v>0</v>
      </c>
    </row>
    <row r="6223" spans="1:11">
      <c r="A6223">
        <v>1974</v>
      </c>
      <c r="B6223" t="s">
        <v>540</v>
      </c>
      <c r="C6223" t="s">
        <v>541</v>
      </c>
      <c r="D6223" t="s">
        <v>537</v>
      </c>
      <c r="E6223" t="s">
        <v>534</v>
      </c>
      <c r="F6223">
        <v>22</v>
      </c>
      <c r="G6223" s="4">
        <v>57</v>
      </c>
      <c r="H6223" s="4">
        <v>0</v>
      </c>
      <c r="I6223" s="4">
        <v>0</v>
      </c>
      <c r="J6223" s="4">
        <v>0</v>
      </c>
      <c r="K6223" s="4">
        <v>0</v>
      </c>
    </row>
    <row r="6224" spans="1:11">
      <c r="A6224">
        <v>1975</v>
      </c>
      <c r="B6224" t="s">
        <v>540</v>
      </c>
      <c r="C6224" t="s">
        <v>541</v>
      </c>
      <c r="D6224" t="s">
        <v>537</v>
      </c>
      <c r="E6224" t="s">
        <v>534</v>
      </c>
      <c r="F6224">
        <v>10</v>
      </c>
      <c r="G6224" s="4">
        <v>39</v>
      </c>
      <c r="H6224" s="4">
        <v>0</v>
      </c>
      <c r="I6224" s="4">
        <v>0</v>
      </c>
      <c r="J6224" s="4">
        <v>0</v>
      </c>
      <c r="K6224" s="4">
        <v>0</v>
      </c>
    </row>
    <row r="6225" spans="1:11">
      <c r="A6225">
        <v>1976</v>
      </c>
      <c r="B6225" t="s">
        <v>540</v>
      </c>
      <c r="C6225" t="s">
        <v>541</v>
      </c>
      <c r="D6225" t="s">
        <v>537</v>
      </c>
      <c r="E6225" t="s">
        <v>534</v>
      </c>
      <c r="F6225">
        <v>16</v>
      </c>
      <c r="G6225" s="4">
        <v>146</v>
      </c>
      <c r="H6225" s="4">
        <v>4</v>
      </c>
      <c r="I6225" s="4">
        <v>4</v>
      </c>
      <c r="J6225" s="4">
        <v>0</v>
      </c>
      <c r="K6225" s="4">
        <v>0</v>
      </c>
    </row>
    <row r="6226" spans="1:11">
      <c r="A6226">
        <v>1977</v>
      </c>
      <c r="B6226" t="s">
        <v>540</v>
      </c>
      <c r="C6226" t="s">
        <v>541</v>
      </c>
      <c r="D6226" t="s">
        <v>537</v>
      </c>
      <c r="E6226" t="s">
        <v>534</v>
      </c>
      <c r="F6226">
        <v>6</v>
      </c>
      <c r="G6226" s="4">
        <v>46</v>
      </c>
      <c r="H6226" s="4">
        <v>3</v>
      </c>
      <c r="I6226" s="4">
        <v>3</v>
      </c>
      <c r="J6226" s="4">
        <v>0</v>
      </c>
      <c r="K6226" s="4">
        <v>0</v>
      </c>
    </row>
    <row r="6227" spans="1:11">
      <c r="A6227">
        <v>1978</v>
      </c>
      <c r="B6227" t="s">
        <v>540</v>
      </c>
      <c r="C6227" t="s">
        <v>541</v>
      </c>
      <c r="D6227" t="s">
        <v>537</v>
      </c>
      <c r="E6227" t="s">
        <v>534</v>
      </c>
      <c r="F6227">
        <v>13</v>
      </c>
      <c r="G6227" s="4">
        <v>54</v>
      </c>
      <c r="H6227" s="4">
        <v>16</v>
      </c>
      <c r="I6227" s="4">
        <v>3</v>
      </c>
      <c r="J6227" s="4">
        <v>0</v>
      </c>
      <c r="K6227" s="4">
        <v>0</v>
      </c>
    </row>
    <row r="6228" spans="1:11">
      <c r="A6228">
        <v>1979</v>
      </c>
      <c r="B6228" t="s">
        <v>540</v>
      </c>
      <c r="C6228" t="s">
        <v>541</v>
      </c>
      <c r="D6228" t="s">
        <v>537</v>
      </c>
      <c r="E6228" t="s">
        <v>534</v>
      </c>
      <c r="F6228">
        <v>22</v>
      </c>
      <c r="G6228" s="4">
        <v>47</v>
      </c>
      <c r="H6228" s="4">
        <v>0</v>
      </c>
      <c r="I6228" s="4">
        <v>0</v>
      </c>
      <c r="J6228" s="4">
        <v>0</v>
      </c>
      <c r="K6228" s="4">
        <v>0</v>
      </c>
    </row>
    <row r="6229" spans="1:11">
      <c r="A6229">
        <v>1980</v>
      </c>
      <c r="B6229" t="s">
        <v>540</v>
      </c>
      <c r="C6229" t="s">
        <v>541</v>
      </c>
      <c r="D6229" t="s">
        <v>537</v>
      </c>
      <c r="E6229" t="s">
        <v>534</v>
      </c>
      <c r="F6229">
        <v>12</v>
      </c>
      <c r="G6229" s="4">
        <v>26</v>
      </c>
      <c r="H6229" s="4">
        <v>6</v>
      </c>
      <c r="I6229" s="4">
        <v>9</v>
      </c>
      <c r="J6229" s="4">
        <v>0</v>
      </c>
      <c r="K6229" s="4">
        <v>0</v>
      </c>
    </row>
    <row r="6230" spans="1:11">
      <c r="A6230">
        <v>1981</v>
      </c>
      <c r="B6230" t="s">
        <v>540</v>
      </c>
      <c r="C6230" t="s">
        <v>541</v>
      </c>
      <c r="D6230" t="s">
        <v>537</v>
      </c>
      <c r="E6230" t="s">
        <v>534</v>
      </c>
      <c r="F6230">
        <v>28</v>
      </c>
      <c r="G6230" s="4">
        <v>71</v>
      </c>
      <c r="H6230" s="4">
        <v>0</v>
      </c>
      <c r="I6230" s="4">
        <v>20</v>
      </c>
      <c r="J6230" s="4">
        <v>0</v>
      </c>
      <c r="K6230" s="4">
        <v>0</v>
      </c>
    </row>
    <row r="6231" spans="1:11">
      <c r="A6231">
        <v>1982</v>
      </c>
      <c r="B6231" t="s">
        <v>540</v>
      </c>
      <c r="C6231" t="s">
        <v>541</v>
      </c>
      <c r="D6231" t="s">
        <v>537</v>
      </c>
      <c r="E6231" t="s">
        <v>534</v>
      </c>
      <c r="F6231">
        <v>37</v>
      </c>
      <c r="G6231" s="4">
        <v>87</v>
      </c>
      <c r="H6231" s="4">
        <v>3</v>
      </c>
      <c r="I6231" s="4">
        <v>199</v>
      </c>
      <c r="J6231" s="4">
        <v>0</v>
      </c>
      <c r="K6231" s="4">
        <v>0</v>
      </c>
    </row>
    <row r="6232" spans="1:11">
      <c r="A6232">
        <v>1986</v>
      </c>
      <c r="B6232" t="s">
        <v>540</v>
      </c>
      <c r="C6232" t="s">
        <v>541</v>
      </c>
      <c r="D6232" t="s">
        <v>537</v>
      </c>
      <c r="E6232" t="s">
        <v>537</v>
      </c>
      <c r="F6232">
        <v>3</v>
      </c>
      <c r="G6232" s="4">
        <v>19</v>
      </c>
      <c r="H6232" s="4">
        <v>0</v>
      </c>
      <c r="I6232" s="4">
        <v>10</v>
      </c>
      <c r="J6232" s="4">
        <v>3</v>
      </c>
      <c r="K6232" s="4">
        <v>0</v>
      </c>
    </row>
    <row r="6233" spans="1:11">
      <c r="A6233">
        <v>1987</v>
      </c>
      <c r="B6233" t="s">
        <v>540</v>
      </c>
      <c r="C6233" t="s">
        <v>541</v>
      </c>
      <c r="D6233" t="s">
        <v>537</v>
      </c>
      <c r="E6233" t="s">
        <v>537</v>
      </c>
      <c r="F6233">
        <v>5</v>
      </c>
      <c r="G6233" s="4">
        <v>28</v>
      </c>
      <c r="H6233" s="4">
        <v>0</v>
      </c>
      <c r="I6233" s="4">
        <v>0</v>
      </c>
      <c r="J6233" s="4">
        <v>0</v>
      </c>
      <c r="K6233" s="4">
        <v>0</v>
      </c>
    </row>
    <row r="6234" spans="1:11">
      <c r="A6234">
        <v>1988</v>
      </c>
      <c r="B6234" t="s">
        <v>540</v>
      </c>
      <c r="C6234" t="s">
        <v>541</v>
      </c>
      <c r="D6234" t="s">
        <v>537</v>
      </c>
      <c r="E6234" t="s">
        <v>537</v>
      </c>
      <c r="F6234">
        <v>8</v>
      </c>
      <c r="G6234" s="4">
        <v>36</v>
      </c>
      <c r="H6234" s="4">
        <v>0</v>
      </c>
      <c r="I6234" s="4">
        <v>0</v>
      </c>
      <c r="J6234" s="4">
        <v>0</v>
      </c>
      <c r="K6234" s="4">
        <v>0</v>
      </c>
    </row>
    <row r="6235" spans="1:11">
      <c r="A6235">
        <v>1990</v>
      </c>
      <c r="B6235" t="s">
        <v>540</v>
      </c>
      <c r="C6235" t="s">
        <v>541</v>
      </c>
      <c r="D6235" t="s">
        <v>537</v>
      </c>
      <c r="E6235" t="s">
        <v>6</v>
      </c>
      <c r="F6235">
        <v>14</v>
      </c>
      <c r="G6235" s="4">
        <v>57</v>
      </c>
      <c r="H6235" s="4">
        <v>0</v>
      </c>
      <c r="I6235" s="4">
        <v>33</v>
      </c>
      <c r="J6235" s="4">
        <v>0</v>
      </c>
      <c r="K6235" s="4">
        <v>0</v>
      </c>
    </row>
    <row r="6236" spans="1:11">
      <c r="A6236">
        <v>1990</v>
      </c>
      <c r="B6236" t="s">
        <v>540</v>
      </c>
      <c r="C6236" t="s">
        <v>541</v>
      </c>
      <c r="D6236" t="s">
        <v>537</v>
      </c>
      <c r="E6236" t="s">
        <v>537</v>
      </c>
      <c r="F6236">
        <v>4</v>
      </c>
      <c r="G6236" s="4">
        <v>4</v>
      </c>
      <c r="H6236" s="4">
        <v>0</v>
      </c>
      <c r="I6236" s="4">
        <v>4</v>
      </c>
      <c r="J6236" s="4">
        <v>0</v>
      </c>
      <c r="K6236" s="4">
        <v>8</v>
      </c>
    </row>
    <row r="6237" spans="1:11">
      <c r="A6237">
        <v>1992</v>
      </c>
      <c r="B6237" t="s">
        <v>540</v>
      </c>
      <c r="C6237" t="s">
        <v>541</v>
      </c>
      <c r="D6237" t="s">
        <v>537</v>
      </c>
      <c r="E6237" t="s">
        <v>537</v>
      </c>
      <c r="F6237">
        <v>5</v>
      </c>
      <c r="G6237" s="4">
        <v>5</v>
      </c>
      <c r="H6237" s="4">
        <v>0</v>
      </c>
      <c r="I6237" s="4">
        <v>0</v>
      </c>
      <c r="J6237" s="4">
        <v>0</v>
      </c>
      <c r="K6237" s="4">
        <v>0</v>
      </c>
    </row>
    <row r="6238" spans="1:11">
      <c r="A6238">
        <v>1992</v>
      </c>
      <c r="B6238" t="s">
        <v>540</v>
      </c>
      <c r="C6238" t="s">
        <v>541</v>
      </c>
      <c r="D6238" t="s">
        <v>537</v>
      </c>
      <c r="E6238" t="s">
        <v>662</v>
      </c>
      <c r="F6238">
        <v>3</v>
      </c>
      <c r="G6238" s="4">
        <v>19</v>
      </c>
      <c r="H6238" s="4">
        <v>0</v>
      </c>
      <c r="I6238" s="4">
        <v>14</v>
      </c>
      <c r="J6238" s="4">
        <v>0</v>
      </c>
      <c r="K6238" s="4">
        <v>0</v>
      </c>
    </row>
    <row r="6239" spans="1:11">
      <c r="A6239">
        <v>1995</v>
      </c>
      <c r="B6239" t="s">
        <v>540</v>
      </c>
      <c r="C6239" t="s">
        <v>541</v>
      </c>
      <c r="D6239" t="s">
        <v>537</v>
      </c>
      <c r="E6239" t="s">
        <v>6</v>
      </c>
      <c r="F6239">
        <v>6</v>
      </c>
      <c r="G6239" s="4">
        <v>6</v>
      </c>
      <c r="H6239" s="4">
        <v>0</v>
      </c>
      <c r="I6239" s="4">
        <v>0</v>
      </c>
      <c r="J6239" s="4">
        <v>0</v>
      </c>
      <c r="K6239" s="4">
        <v>0</v>
      </c>
    </row>
    <row r="6240" spans="1:11">
      <c r="A6240">
        <v>1995</v>
      </c>
      <c r="B6240" t="s">
        <v>540</v>
      </c>
      <c r="C6240" t="s">
        <v>541</v>
      </c>
      <c r="D6240" t="s">
        <v>537</v>
      </c>
      <c r="E6240" t="s">
        <v>537</v>
      </c>
      <c r="F6240">
        <v>3</v>
      </c>
      <c r="G6240" s="4">
        <v>3</v>
      </c>
      <c r="H6240" s="4">
        <v>0</v>
      </c>
      <c r="I6240" s="4">
        <v>0</v>
      </c>
      <c r="J6240" s="4">
        <v>0</v>
      </c>
      <c r="K6240" s="4">
        <v>0</v>
      </c>
    </row>
    <row r="6241" spans="1:11">
      <c r="A6241">
        <v>1995</v>
      </c>
      <c r="B6241" t="s">
        <v>540</v>
      </c>
      <c r="C6241" t="s">
        <v>541</v>
      </c>
      <c r="D6241" t="s">
        <v>537</v>
      </c>
      <c r="E6241" t="s">
        <v>976</v>
      </c>
      <c r="F6241">
        <v>3</v>
      </c>
      <c r="G6241" s="4">
        <v>5</v>
      </c>
      <c r="H6241" s="4">
        <v>0</v>
      </c>
      <c r="I6241" s="4">
        <v>0</v>
      </c>
      <c r="J6241" s="4">
        <v>0</v>
      </c>
      <c r="K6241" s="4">
        <v>0</v>
      </c>
    </row>
    <row r="6242" spans="1:11">
      <c r="A6242">
        <v>1997</v>
      </c>
      <c r="B6242" t="s">
        <v>540</v>
      </c>
      <c r="C6242" t="s">
        <v>541</v>
      </c>
      <c r="D6242" t="s">
        <v>537</v>
      </c>
      <c r="E6242" t="s">
        <v>979</v>
      </c>
      <c r="F6242">
        <v>3</v>
      </c>
      <c r="G6242" s="4">
        <v>15.644859813084112</v>
      </c>
      <c r="H6242" s="4">
        <v>0</v>
      </c>
      <c r="I6242" s="4">
        <v>10.429906542056075</v>
      </c>
      <c r="J6242" s="4">
        <v>0</v>
      </c>
      <c r="K6242" s="4">
        <v>0</v>
      </c>
    </row>
    <row r="6243" spans="1:11">
      <c r="A6243">
        <v>2006</v>
      </c>
      <c r="B6243" t="s">
        <v>540</v>
      </c>
      <c r="C6243" t="s">
        <v>541</v>
      </c>
      <c r="D6243" t="s">
        <v>537</v>
      </c>
      <c r="E6243" t="s">
        <v>537</v>
      </c>
      <c r="F6243">
        <v>3</v>
      </c>
      <c r="G6243" s="4">
        <v>6.7495088408644399</v>
      </c>
      <c r="H6243" s="4">
        <v>0</v>
      </c>
      <c r="I6243" s="4">
        <v>0</v>
      </c>
      <c r="J6243" s="4">
        <v>0</v>
      </c>
      <c r="K6243" s="4">
        <v>0</v>
      </c>
    </row>
    <row r="6244" spans="1:11">
      <c r="A6244">
        <v>1968</v>
      </c>
      <c r="B6244" t="s">
        <v>542</v>
      </c>
      <c r="C6244" t="s">
        <v>543</v>
      </c>
      <c r="D6244" t="s">
        <v>537</v>
      </c>
      <c r="E6244" t="s">
        <v>534</v>
      </c>
      <c r="F6244">
        <v>7</v>
      </c>
      <c r="G6244" s="4">
        <v>101</v>
      </c>
      <c r="H6244" s="4">
        <v>7</v>
      </c>
      <c r="I6244" s="4">
        <v>0</v>
      </c>
      <c r="J6244" s="4">
        <v>0</v>
      </c>
      <c r="K6244" s="4">
        <v>0</v>
      </c>
    </row>
    <row r="6245" spans="1:11">
      <c r="A6245">
        <v>1969</v>
      </c>
      <c r="B6245" t="s">
        <v>542</v>
      </c>
      <c r="C6245" t="s">
        <v>543</v>
      </c>
      <c r="D6245" t="s">
        <v>537</v>
      </c>
      <c r="E6245" t="s">
        <v>534</v>
      </c>
      <c r="F6245">
        <v>4</v>
      </c>
      <c r="G6245" s="4">
        <v>12</v>
      </c>
      <c r="H6245" s="4">
        <v>0</v>
      </c>
      <c r="I6245" s="4">
        <v>0</v>
      </c>
      <c r="J6245" s="4">
        <v>0</v>
      </c>
      <c r="K6245" s="4">
        <v>0</v>
      </c>
    </row>
    <row r="6246" spans="1:11">
      <c r="A6246">
        <v>1970</v>
      </c>
      <c r="B6246" t="s">
        <v>542</v>
      </c>
      <c r="C6246" t="s">
        <v>543</v>
      </c>
      <c r="D6246" t="s">
        <v>537</v>
      </c>
      <c r="E6246" t="s">
        <v>534</v>
      </c>
      <c r="F6246">
        <v>38</v>
      </c>
      <c r="G6246" s="4">
        <v>109</v>
      </c>
      <c r="H6246" s="4">
        <v>0</v>
      </c>
      <c r="I6246" s="4">
        <v>0</v>
      </c>
      <c r="J6246" s="4">
        <v>0</v>
      </c>
      <c r="K6246" s="4">
        <v>0</v>
      </c>
    </row>
    <row r="6247" spans="1:11">
      <c r="A6247">
        <v>1971</v>
      </c>
      <c r="B6247" t="s">
        <v>542</v>
      </c>
      <c r="C6247" t="s">
        <v>543</v>
      </c>
      <c r="D6247" t="s">
        <v>537</v>
      </c>
      <c r="E6247" t="s">
        <v>534</v>
      </c>
      <c r="F6247">
        <v>4</v>
      </c>
      <c r="G6247" s="4">
        <v>8</v>
      </c>
      <c r="H6247" s="4">
        <v>4</v>
      </c>
      <c r="I6247" s="4">
        <v>0</v>
      </c>
      <c r="J6247" s="4">
        <v>0</v>
      </c>
      <c r="K6247" s="4">
        <v>0</v>
      </c>
    </row>
    <row r="6248" spans="1:11">
      <c r="A6248">
        <v>1973</v>
      </c>
      <c r="B6248" t="s">
        <v>542</v>
      </c>
      <c r="C6248" t="s">
        <v>543</v>
      </c>
      <c r="D6248" t="s">
        <v>537</v>
      </c>
      <c r="E6248" t="s">
        <v>534</v>
      </c>
      <c r="F6248">
        <v>11</v>
      </c>
      <c r="G6248" s="4">
        <v>26</v>
      </c>
      <c r="H6248" s="4">
        <v>0</v>
      </c>
      <c r="I6248" s="4">
        <v>0</v>
      </c>
      <c r="J6248" s="4">
        <v>0</v>
      </c>
      <c r="K6248" s="4">
        <v>0</v>
      </c>
    </row>
    <row r="6249" spans="1:11">
      <c r="A6249">
        <v>1974</v>
      </c>
      <c r="B6249" t="s">
        <v>542</v>
      </c>
      <c r="C6249" t="s">
        <v>543</v>
      </c>
      <c r="D6249" t="s">
        <v>537</v>
      </c>
      <c r="E6249" t="s">
        <v>534</v>
      </c>
      <c r="F6249">
        <v>3</v>
      </c>
      <c r="G6249" s="4">
        <v>7</v>
      </c>
      <c r="H6249" s="4">
        <v>0</v>
      </c>
      <c r="I6249" s="4">
        <v>0</v>
      </c>
      <c r="J6249" s="4">
        <v>0</v>
      </c>
      <c r="K6249" s="4">
        <v>0</v>
      </c>
    </row>
    <row r="6250" spans="1:11">
      <c r="A6250">
        <v>1975</v>
      </c>
      <c r="B6250" t="s">
        <v>542</v>
      </c>
      <c r="C6250" t="s">
        <v>543</v>
      </c>
      <c r="D6250" t="s">
        <v>537</v>
      </c>
      <c r="E6250" t="s">
        <v>534</v>
      </c>
      <c r="F6250">
        <v>3</v>
      </c>
      <c r="G6250" s="4">
        <v>3</v>
      </c>
      <c r="H6250" s="4">
        <v>0</v>
      </c>
      <c r="I6250" s="4">
        <v>0</v>
      </c>
      <c r="J6250" s="4">
        <v>0</v>
      </c>
      <c r="K6250" s="4">
        <v>0</v>
      </c>
    </row>
    <row r="6251" spans="1:11">
      <c r="A6251">
        <v>1980</v>
      </c>
      <c r="B6251" t="s">
        <v>542</v>
      </c>
      <c r="C6251" t="s">
        <v>543</v>
      </c>
      <c r="D6251" t="s">
        <v>537</v>
      </c>
      <c r="E6251" t="s">
        <v>534</v>
      </c>
      <c r="F6251">
        <v>6</v>
      </c>
      <c r="G6251" s="4">
        <v>6</v>
      </c>
      <c r="H6251" s="4">
        <v>0</v>
      </c>
      <c r="I6251" s="4">
        <v>0</v>
      </c>
      <c r="J6251" s="4">
        <v>0</v>
      </c>
      <c r="K6251" s="4">
        <v>0</v>
      </c>
    </row>
    <row r="6252" spans="1:11">
      <c r="A6252">
        <v>1983</v>
      </c>
      <c r="B6252" t="s">
        <v>542</v>
      </c>
      <c r="C6252" t="s">
        <v>543</v>
      </c>
      <c r="D6252" t="s">
        <v>537</v>
      </c>
      <c r="E6252" t="s">
        <v>534</v>
      </c>
      <c r="F6252">
        <v>4</v>
      </c>
      <c r="G6252" s="4">
        <v>8</v>
      </c>
      <c r="H6252" s="4">
        <v>0</v>
      </c>
      <c r="I6252" s="4">
        <v>0</v>
      </c>
      <c r="J6252" s="4">
        <v>0</v>
      </c>
      <c r="K6252" s="4">
        <v>0</v>
      </c>
    </row>
    <row r="6253" spans="1:11">
      <c r="A6253">
        <v>1984</v>
      </c>
      <c r="B6253" t="s">
        <v>542</v>
      </c>
      <c r="C6253" t="s">
        <v>543</v>
      </c>
      <c r="D6253" t="s">
        <v>537</v>
      </c>
      <c r="E6253" t="s">
        <v>537</v>
      </c>
      <c r="F6253">
        <v>8</v>
      </c>
      <c r="G6253" s="4">
        <v>24</v>
      </c>
      <c r="H6253" s="4">
        <v>0</v>
      </c>
      <c r="I6253" s="4">
        <v>0</v>
      </c>
      <c r="J6253" s="4">
        <v>0</v>
      </c>
      <c r="K6253" s="4">
        <v>0</v>
      </c>
    </row>
    <row r="6254" spans="1:11">
      <c r="A6254">
        <v>1985</v>
      </c>
      <c r="B6254" t="s">
        <v>542</v>
      </c>
      <c r="C6254" t="s">
        <v>543</v>
      </c>
      <c r="D6254" t="s">
        <v>537</v>
      </c>
      <c r="E6254" t="s">
        <v>537</v>
      </c>
      <c r="F6254">
        <v>6</v>
      </c>
      <c r="G6254" s="4">
        <v>16</v>
      </c>
      <c r="H6254" s="4">
        <v>0</v>
      </c>
      <c r="I6254" s="4">
        <v>0</v>
      </c>
      <c r="J6254" s="4">
        <v>0</v>
      </c>
      <c r="K6254" s="4">
        <v>0</v>
      </c>
    </row>
    <row r="6255" spans="1:11">
      <c r="A6255">
        <v>1987</v>
      </c>
      <c r="B6255" t="s">
        <v>542</v>
      </c>
      <c r="C6255" t="s">
        <v>543</v>
      </c>
      <c r="D6255" t="s">
        <v>537</v>
      </c>
      <c r="E6255" t="s">
        <v>537</v>
      </c>
      <c r="F6255">
        <v>14</v>
      </c>
      <c r="G6255" s="4">
        <v>28</v>
      </c>
      <c r="H6255" s="4">
        <v>0</v>
      </c>
      <c r="I6255" s="4">
        <v>0</v>
      </c>
      <c r="J6255" s="4">
        <v>0</v>
      </c>
      <c r="K6255" s="4">
        <v>0</v>
      </c>
    </row>
    <row r="6256" spans="1:11">
      <c r="A6256">
        <v>1992</v>
      </c>
      <c r="B6256" t="s">
        <v>542</v>
      </c>
      <c r="C6256" t="s">
        <v>543</v>
      </c>
      <c r="D6256" t="s">
        <v>537</v>
      </c>
      <c r="E6256" t="s">
        <v>537</v>
      </c>
      <c r="F6256">
        <v>5</v>
      </c>
      <c r="G6256" s="4">
        <v>29</v>
      </c>
      <c r="H6256" s="4">
        <v>0</v>
      </c>
      <c r="I6256" s="4">
        <v>5</v>
      </c>
      <c r="J6256" s="4">
        <v>0</v>
      </c>
      <c r="K6256" s="4">
        <v>0</v>
      </c>
    </row>
    <row r="6257" spans="1:11">
      <c r="A6257">
        <v>1995</v>
      </c>
      <c r="B6257" t="s">
        <v>542</v>
      </c>
      <c r="C6257" t="s">
        <v>543</v>
      </c>
      <c r="D6257" t="s">
        <v>537</v>
      </c>
      <c r="E6257" t="s">
        <v>537</v>
      </c>
      <c r="F6257">
        <v>6</v>
      </c>
      <c r="G6257" s="4">
        <v>13</v>
      </c>
      <c r="H6257" s="4">
        <v>0</v>
      </c>
      <c r="I6257" s="4">
        <v>10</v>
      </c>
      <c r="J6257" s="4">
        <v>0</v>
      </c>
      <c r="K6257" s="4">
        <v>0</v>
      </c>
    </row>
    <row r="6258" spans="1:11">
      <c r="A6258">
        <v>1996</v>
      </c>
      <c r="B6258" t="s">
        <v>542</v>
      </c>
      <c r="C6258" t="s">
        <v>543</v>
      </c>
      <c r="D6258" t="s">
        <v>537</v>
      </c>
      <c r="E6258" t="s">
        <v>6</v>
      </c>
      <c r="F6258">
        <v>3</v>
      </c>
      <c r="G6258" s="4">
        <v>10</v>
      </c>
      <c r="H6258" s="4">
        <v>0</v>
      </c>
      <c r="I6258" s="4">
        <v>0</v>
      </c>
      <c r="J6258" s="4">
        <v>0</v>
      </c>
      <c r="K6258" s="4">
        <v>0</v>
      </c>
    </row>
    <row r="6259" spans="1:11">
      <c r="A6259">
        <v>2001</v>
      </c>
      <c r="B6259" t="s">
        <v>542</v>
      </c>
      <c r="C6259" t="s">
        <v>543</v>
      </c>
      <c r="D6259" t="s">
        <v>537</v>
      </c>
      <c r="E6259" t="s">
        <v>537</v>
      </c>
      <c r="F6259">
        <v>4</v>
      </c>
      <c r="G6259" s="4">
        <v>7.445709281961471</v>
      </c>
      <c r="H6259" s="4">
        <v>0</v>
      </c>
      <c r="I6259" s="4">
        <v>0</v>
      </c>
      <c r="J6259" s="4">
        <v>0</v>
      </c>
      <c r="K6259" s="4">
        <v>0</v>
      </c>
    </row>
    <row r="6260" spans="1:11">
      <c r="A6260">
        <v>2006</v>
      </c>
      <c r="B6260" t="s">
        <v>542</v>
      </c>
      <c r="C6260" t="s">
        <v>543</v>
      </c>
      <c r="D6260" t="s">
        <v>537</v>
      </c>
      <c r="E6260" t="s">
        <v>537</v>
      </c>
      <c r="F6260">
        <v>3</v>
      </c>
      <c r="G6260" s="4">
        <v>3.37475442043222</v>
      </c>
      <c r="H6260" s="4">
        <v>0</v>
      </c>
      <c r="I6260" s="4">
        <v>0</v>
      </c>
      <c r="J6260" s="4">
        <v>0</v>
      </c>
      <c r="K6260" s="4">
        <v>0</v>
      </c>
    </row>
    <row r="6261" spans="1:11">
      <c r="A6261">
        <v>1977</v>
      </c>
      <c r="B6261" t="s">
        <v>934</v>
      </c>
      <c r="C6261" t="s">
        <v>935</v>
      </c>
      <c r="D6261" t="s">
        <v>537</v>
      </c>
      <c r="E6261" t="s">
        <v>534</v>
      </c>
      <c r="F6261">
        <v>22</v>
      </c>
      <c r="G6261" s="4">
        <v>22</v>
      </c>
      <c r="H6261" s="4">
        <v>0</v>
      </c>
      <c r="I6261" s="4">
        <v>0</v>
      </c>
      <c r="J6261" s="4">
        <v>0</v>
      </c>
      <c r="K6261" s="4">
        <v>0</v>
      </c>
    </row>
    <row r="6262" spans="1:11">
      <c r="A6262">
        <v>1978</v>
      </c>
      <c r="B6262" t="s">
        <v>934</v>
      </c>
      <c r="C6262" t="s">
        <v>935</v>
      </c>
      <c r="D6262" t="s">
        <v>537</v>
      </c>
      <c r="E6262" t="s">
        <v>534</v>
      </c>
      <c r="F6262">
        <v>27</v>
      </c>
      <c r="G6262" s="4">
        <v>34</v>
      </c>
      <c r="H6262" s="4">
        <v>0</v>
      </c>
      <c r="I6262" s="4">
        <v>3</v>
      </c>
      <c r="J6262" s="4">
        <v>0</v>
      </c>
      <c r="K6262" s="4">
        <v>0</v>
      </c>
    </row>
    <row r="6263" spans="1:11">
      <c r="A6263">
        <v>1979</v>
      </c>
      <c r="B6263" t="s">
        <v>934</v>
      </c>
      <c r="C6263" t="s">
        <v>935</v>
      </c>
      <c r="D6263" t="s">
        <v>537</v>
      </c>
      <c r="E6263" t="s">
        <v>534</v>
      </c>
      <c r="F6263">
        <v>16</v>
      </c>
      <c r="G6263" s="4">
        <v>19</v>
      </c>
      <c r="H6263" s="4">
        <v>0</v>
      </c>
      <c r="I6263" s="4">
        <v>0</v>
      </c>
      <c r="J6263" s="4">
        <v>0</v>
      </c>
      <c r="K6263" s="4">
        <v>0</v>
      </c>
    </row>
    <row r="6264" spans="1:11">
      <c r="A6264">
        <v>1980</v>
      </c>
      <c r="B6264" t="s">
        <v>934</v>
      </c>
      <c r="C6264" t="s">
        <v>935</v>
      </c>
      <c r="D6264" t="s">
        <v>537</v>
      </c>
      <c r="E6264" t="s">
        <v>534</v>
      </c>
      <c r="F6264">
        <v>13</v>
      </c>
      <c r="G6264" s="4">
        <v>17</v>
      </c>
      <c r="H6264" s="4">
        <v>0</v>
      </c>
      <c r="I6264" s="4">
        <v>0</v>
      </c>
      <c r="J6264" s="4">
        <v>0</v>
      </c>
      <c r="K6264" s="4">
        <v>0</v>
      </c>
    </row>
    <row r="6265" spans="1:11">
      <c r="A6265">
        <v>1981</v>
      </c>
      <c r="B6265" t="s">
        <v>934</v>
      </c>
      <c r="C6265" t="s">
        <v>935</v>
      </c>
      <c r="D6265" t="s">
        <v>537</v>
      </c>
      <c r="E6265" t="s">
        <v>534</v>
      </c>
      <c r="F6265">
        <v>9</v>
      </c>
      <c r="G6265" s="4">
        <v>34</v>
      </c>
      <c r="H6265" s="4">
        <v>6</v>
      </c>
      <c r="I6265" s="4">
        <v>6</v>
      </c>
      <c r="J6265" s="4">
        <v>0</v>
      </c>
      <c r="K6265" s="4">
        <v>0</v>
      </c>
    </row>
    <row r="6266" spans="1:11">
      <c r="A6266">
        <v>1985</v>
      </c>
      <c r="B6266" t="s">
        <v>934</v>
      </c>
      <c r="C6266" t="s">
        <v>935</v>
      </c>
      <c r="D6266" t="s">
        <v>537</v>
      </c>
      <c r="E6266" t="s">
        <v>537</v>
      </c>
      <c r="F6266">
        <v>3</v>
      </c>
      <c r="G6266" s="4">
        <v>38</v>
      </c>
      <c r="H6266" s="4">
        <v>0</v>
      </c>
      <c r="I6266" s="4">
        <v>3</v>
      </c>
      <c r="J6266" s="4">
        <v>0</v>
      </c>
      <c r="K6266" s="4">
        <v>3</v>
      </c>
    </row>
    <row r="6267" spans="1:11">
      <c r="A6267">
        <v>1986</v>
      </c>
      <c r="B6267" t="s">
        <v>934</v>
      </c>
      <c r="C6267" t="s">
        <v>935</v>
      </c>
      <c r="D6267" t="s">
        <v>537</v>
      </c>
      <c r="E6267" t="s">
        <v>537</v>
      </c>
      <c r="F6267">
        <v>6</v>
      </c>
      <c r="G6267" s="4">
        <v>16</v>
      </c>
      <c r="H6267" s="4">
        <v>0</v>
      </c>
      <c r="I6267" s="4">
        <v>0</v>
      </c>
      <c r="J6267" s="4">
        <v>0</v>
      </c>
      <c r="K6267" s="4">
        <v>0</v>
      </c>
    </row>
    <row r="6268" spans="1:11">
      <c r="A6268">
        <v>1987</v>
      </c>
      <c r="B6268" t="s">
        <v>934</v>
      </c>
      <c r="C6268" t="s">
        <v>935</v>
      </c>
      <c r="D6268" t="s">
        <v>537</v>
      </c>
      <c r="E6268" t="s">
        <v>537</v>
      </c>
      <c r="F6268">
        <v>14</v>
      </c>
      <c r="G6268" s="4">
        <v>18</v>
      </c>
      <c r="H6268" s="4">
        <v>5</v>
      </c>
      <c r="I6268" s="4">
        <v>0</v>
      </c>
      <c r="J6268" s="4">
        <v>0</v>
      </c>
      <c r="K6268" s="4">
        <v>9</v>
      </c>
    </row>
    <row r="6269" spans="1:11">
      <c r="A6269">
        <v>1989</v>
      </c>
      <c r="B6269" t="s">
        <v>934</v>
      </c>
      <c r="C6269" t="s">
        <v>935</v>
      </c>
      <c r="D6269" t="s">
        <v>537</v>
      </c>
      <c r="E6269" t="s">
        <v>537</v>
      </c>
      <c r="F6269">
        <v>27</v>
      </c>
      <c r="G6269" s="4">
        <v>49</v>
      </c>
      <c r="H6269" s="4">
        <v>0</v>
      </c>
      <c r="I6269" s="4">
        <v>22</v>
      </c>
      <c r="J6269" s="4">
        <v>9</v>
      </c>
      <c r="K6269" s="4">
        <v>9</v>
      </c>
    </row>
    <row r="6270" spans="1:11">
      <c r="A6270">
        <v>1990</v>
      </c>
      <c r="B6270" t="s">
        <v>934</v>
      </c>
      <c r="C6270" t="s">
        <v>935</v>
      </c>
      <c r="D6270" t="s">
        <v>537</v>
      </c>
      <c r="E6270" t="s">
        <v>537</v>
      </c>
      <c r="F6270">
        <v>24</v>
      </c>
      <c r="G6270" s="4">
        <v>36</v>
      </c>
      <c r="H6270" s="4">
        <v>0</v>
      </c>
      <c r="I6270" s="4">
        <v>24</v>
      </c>
      <c r="J6270" s="4">
        <v>4</v>
      </c>
      <c r="K6270" s="4">
        <v>0</v>
      </c>
    </row>
    <row r="6271" spans="1:11">
      <c r="A6271">
        <v>1990</v>
      </c>
      <c r="B6271" t="s">
        <v>934</v>
      </c>
      <c r="C6271" t="s">
        <v>935</v>
      </c>
      <c r="D6271" t="s">
        <v>537</v>
      </c>
      <c r="E6271" t="s">
        <v>979</v>
      </c>
      <c r="F6271">
        <v>4</v>
      </c>
      <c r="G6271" s="4">
        <v>7</v>
      </c>
      <c r="H6271" s="4">
        <v>0</v>
      </c>
      <c r="I6271" s="4">
        <v>0</v>
      </c>
      <c r="J6271" s="4">
        <v>0</v>
      </c>
      <c r="K6271" s="4">
        <v>0</v>
      </c>
    </row>
    <row r="6272" spans="1:11">
      <c r="A6272">
        <v>1991</v>
      </c>
      <c r="B6272" t="s">
        <v>934</v>
      </c>
      <c r="C6272" t="s">
        <v>935</v>
      </c>
      <c r="D6272" t="s">
        <v>537</v>
      </c>
      <c r="E6272" t="s">
        <v>537</v>
      </c>
      <c r="F6272">
        <v>16</v>
      </c>
      <c r="G6272" s="4">
        <v>16</v>
      </c>
      <c r="H6272" s="4">
        <v>0</v>
      </c>
      <c r="I6272" s="4">
        <v>4</v>
      </c>
      <c r="J6272" s="4">
        <v>0</v>
      </c>
      <c r="K6272" s="4">
        <v>0</v>
      </c>
    </row>
    <row r="6273" spans="1:11">
      <c r="A6273">
        <v>1992</v>
      </c>
      <c r="B6273" t="s">
        <v>934</v>
      </c>
      <c r="C6273" t="s">
        <v>935</v>
      </c>
      <c r="D6273" t="s">
        <v>537</v>
      </c>
      <c r="E6273" t="s">
        <v>537</v>
      </c>
      <c r="F6273">
        <v>38</v>
      </c>
      <c r="G6273" s="4">
        <v>48</v>
      </c>
      <c r="H6273" s="4">
        <v>0</v>
      </c>
      <c r="I6273" s="4">
        <v>0</v>
      </c>
      <c r="J6273" s="4">
        <v>0</v>
      </c>
      <c r="K6273" s="4">
        <v>0</v>
      </c>
    </row>
    <row r="6274" spans="1:11">
      <c r="A6274">
        <v>1993</v>
      </c>
      <c r="B6274" t="s">
        <v>934</v>
      </c>
      <c r="C6274" t="s">
        <v>935</v>
      </c>
      <c r="D6274" t="s">
        <v>537</v>
      </c>
      <c r="E6274" t="s">
        <v>537</v>
      </c>
      <c r="F6274">
        <v>24</v>
      </c>
      <c r="G6274" s="4">
        <v>49</v>
      </c>
      <c r="H6274" s="4">
        <v>0</v>
      </c>
      <c r="I6274" s="4">
        <v>4</v>
      </c>
      <c r="J6274" s="4">
        <v>0</v>
      </c>
      <c r="K6274" s="4">
        <v>4</v>
      </c>
    </row>
    <row r="6275" spans="1:11">
      <c r="A6275">
        <v>1994</v>
      </c>
      <c r="B6275" t="s">
        <v>934</v>
      </c>
      <c r="C6275" t="s">
        <v>935</v>
      </c>
      <c r="D6275" t="s">
        <v>537</v>
      </c>
      <c r="E6275" t="s">
        <v>537</v>
      </c>
      <c r="F6275">
        <v>22</v>
      </c>
      <c r="G6275" s="4">
        <v>82</v>
      </c>
      <c r="H6275" s="4">
        <v>0</v>
      </c>
      <c r="I6275" s="4">
        <v>0</v>
      </c>
      <c r="J6275" s="4">
        <v>0</v>
      </c>
      <c r="K6275" s="4">
        <v>0</v>
      </c>
    </row>
    <row r="6276" spans="1:11">
      <c r="A6276">
        <v>1995</v>
      </c>
      <c r="B6276" t="s">
        <v>934</v>
      </c>
      <c r="C6276" t="s">
        <v>935</v>
      </c>
      <c r="D6276" t="s">
        <v>537</v>
      </c>
      <c r="E6276" t="s">
        <v>537</v>
      </c>
      <c r="F6276">
        <v>3</v>
      </c>
      <c r="G6276" s="4">
        <v>3</v>
      </c>
      <c r="H6276" s="4">
        <v>0</v>
      </c>
      <c r="I6276" s="4">
        <v>0</v>
      </c>
      <c r="J6276" s="4">
        <v>0</v>
      </c>
      <c r="K6276" s="4">
        <v>0</v>
      </c>
    </row>
    <row r="6277" spans="1:11">
      <c r="A6277">
        <v>1996</v>
      </c>
      <c r="B6277" t="s">
        <v>934</v>
      </c>
      <c r="C6277" t="s">
        <v>935</v>
      </c>
      <c r="D6277" t="s">
        <v>537</v>
      </c>
      <c r="E6277" t="s">
        <v>537</v>
      </c>
      <c r="F6277">
        <v>45</v>
      </c>
      <c r="G6277" s="4">
        <v>120</v>
      </c>
      <c r="H6277" s="4">
        <v>0</v>
      </c>
      <c r="I6277" s="4">
        <v>26</v>
      </c>
      <c r="J6277" s="4">
        <v>0</v>
      </c>
      <c r="K6277" s="4">
        <v>3</v>
      </c>
    </row>
    <row r="6278" spans="1:11">
      <c r="A6278">
        <v>1997</v>
      </c>
      <c r="B6278" t="s">
        <v>934</v>
      </c>
      <c r="C6278" t="s">
        <v>935</v>
      </c>
      <c r="D6278" t="s">
        <v>537</v>
      </c>
      <c r="E6278" t="s">
        <v>537</v>
      </c>
      <c r="F6278">
        <v>15</v>
      </c>
      <c r="G6278" s="4">
        <v>18.110655737704917</v>
      </c>
      <c r="H6278" s="4">
        <v>0</v>
      </c>
      <c r="I6278" s="4">
        <v>0</v>
      </c>
      <c r="J6278" s="4">
        <v>0</v>
      </c>
      <c r="K6278" s="4">
        <v>0</v>
      </c>
    </row>
    <row r="6279" spans="1:11">
      <c r="A6279">
        <v>1998</v>
      </c>
      <c r="B6279" t="s">
        <v>934</v>
      </c>
      <c r="C6279" t="s">
        <v>935</v>
      </c>
      <c r="D6279" t="s">
        <v>537</v>
      </c>
      <c r="E6279" t="s">
        <v>537</v>
      </c>
      <c r="F6279">
        <v>17</v>
      </c>
      <c r="G6279" s="4">
        <v>30.306451612903224</v>
      </c>
      <c r="H6279" s="4">
        <v>0</v>
      </c>
      <c r="I6279" s="4">
        <v>4.3294930875576041</v>
      </c>
      <c r="J6279" s="4">
        <v>0</v>
      </c>
      <c r="K6279" s="4">
        <v>0</v>
      </c>
    </row>
    <row r="6280" spans="1:11">
      <c r="A6280">
        <v>1999</v>
      </c>
      <c r="B6280" t="s">
        <v>934</v>
      </c>
      <c r="C6280" t="s">
        <v>935</v>
      </c>
      <c r="D6280" t="s">
        <v>537</v>
      </c>
      <c r="E6280" t="s">
        <v>6</v>
      </c>
      <c r="F6280">
        <v>4</v>
      </c>
      <c r="G6280" s="4">
        <v>12.589772727272727</v>
      </c>
      <c r="H6280" s="4">
        <v>0</v>
      </c>
      <c r="I6280" s="4">
        <v>16.786363636363635</v>
      </c>
      <c r="J6280" s="4">
        <v>0</v>
      </c>
      <c r="K6280" s="4">
        <v>0</v>
      </c>
    </row>
    <row r="6281" spans="1:11">
      <c r="A6281">
        <v>1999</v>
      </c>
      <c r="B6281" t="s">
        <v>934</v>
      </c>
      <c r="C6281" t="s">
        <v>935</v>
      </c>
      <c r="D6281" t="s">
        <v>537</v>
      </c>
      <c r="E6281" t="s">
        <v>537</v>
      </c>
      <c r="F6281">
        <v>10</v>
      </c>
      <c r="G6281" s="4">
        <v>20.319614711033275</v>
      </c>
      <c r="H6281" s="4">
        <v>0</v>
      </c>
      <c r="I6281" s="4">
        <v>3.3866024518388791</v>
      </c>
      <c r="J6281" s="4">
        <v>0</v>
      </c>
      <c r="K6281" s="4">
        <v>0</v>
      </c>
    </row>
    <row r="6282" spans="1:11">
      <c r="A6282">
        <v>2000</v>
      </c>
      <c r="B6282" t="s">
        <v>934</v>
      </c>
      <c r="C6282" t="s">
        <v>935</v>
      </c>
      <c r="D6282" t="s">
        <v>537</v>
      </c>
      <c r="E6282" t="s">
        <v>6</v>
      </c>
      <c r="F6282">
        <v>9</v>
      </c>
      <c r="G6282" s="4">
        <v>55.323003575685334</v>
      </c>
      <c r="H6282" s="4">
        <v>0</v>
      </c>
      <c r="I6282" s="4">
        <v>0</v>
      </c>
      <c r="J6282" s="4">
        <v>0</v>
      </c>
      <c r="K6282" s="4">
        <v>0</v>
      </c>
    </row>
    <row r="6283" spans="1:11">
      <c r="A6283">
        <v>2000</v>
      </c>
      <c r="B6283" t="s">
        <v>934</v>
      </c>
      <c r="C6283" t="s">
        <v>935</v>
      </c>
      <c r="D6283" t="s">
        <v>537</v>
      </c>
      <c r="E6283" t="s">
        <v>537</v>
      </c>
      <c r="F6283">
        <v>17</v>
      </c>
      <c r="G6283" s="4">
        <v>17.216475095785441</v>
      </c>
      <c r="H6283" s="4">
        <v>0</v>
      </c>
      <c r="I6283" s="4">
        <v>4.3041187739463602</v>
      </c>
      <c r="J6283" s="4">
        <v>0</v>
      </c>
      <c r="K6283" s="4">
        <v>0</v>
      </c>
    </row>
    <row r="6284" spans="1:11">
      <c r="A6284">
        <v>2001</v>
      </c>
      <c r="B6284" t="s">
        <v>934</v>
      </c>
      <c r="C6284" t="s">
        <v>935</v>
      </c>
      <c r="D6284" t="s">
        <v>537</v>
      </c>
      <c r="E6284" t="s">
        <v>537</v>
      </c>
      <c r="F6284">
        <v>4</v>
      </c>
      <c r="G6284" s="4">
        <v>3.7228546409807355</v>
      </c>
      <c r="H6284" s="4">
        <v>0</v>
      </c>
      <c r="I6284" s="4">
        <v>0</v>
      </c>
      <c r="J6284" s="4">
        <v>0</v>
      </c>
      <c r="K6284" s="4">
        <v>0</v>
      </c>
    </row>
    <row r="6285" spans="1:11">
      <c r="A6285">
        <v>2002</v>
      </c>
      <c r="B6285" t="s">
        <v>934</v>
      </c>
      <c r="C6285" t="s">
        <v>935</v>
      </c>
      <c r="D6285" t="s">
        <v>537</v>
      </c>
      <c r="E6285" t="s">
        <v>537</v>
      </c>
      <c r="F6285">
        <v>18</v>
      </c>
      <c r="G6285" s="4">
        <v>25.601421800947868</v>
      </c>
      <c r="H6285" s="4">
        <v>0</v>
      </c>
      <c r="I6285" s="4">
        <v>10.972037914691942</v>
      </c>
      <c r="J6285" s="4">
        <v>0</v>
      </c>
      <c r="K6285" s="4">
        <v>0</v>
      </c>
    </row>
    <row r="6286" spans="1:11">
      <c r="A6286">
        <v>2003</v>
      </c>
      <c r="B6286" t="s">
        <v>934</v>
      </c>
      <c r="C6286" t="s">
        <v>935</v>
      </c>
      <c r="D6286" t="s">
        <v>537</v>
      </c>
      <c r="E6286" t="s">
        <v>6</v>
      </c>
      <c r="F6286">
        <v>4</v>
      </c>
      <c r="G6286" s="4">
        <v>23.875324675324677</v>
      </c>
      <c r="H6286" s="4">
        <v>0</v>
      </c>
      <c r="I6286" s="4">
        <v>15.916883116883117</v>
      </c>
      <c r="J6286" s="4">
        <v>0</v>
      </c>
      <c r="K6286" s="4">
        <v>0</v>
      </c>
    </row>
    <row r="6287" spans="1:11">
      <c r="A6287">
        <v>2003</v>
      </c>
      <c r="B6287" t="s">
        <v>934</v>
      </c>
      <c r="C6287" t="s">
        <v>935</v>
      </c>
      <c r="D6287" t="s">
        <v>537</v>
      </c>
      <c r="E6287" t="s">
        <v>537</v>
      </c>
      <c r="F6287">
        <v>12</v>
      </c>
      <c r="G6287" s="4">
        <v>15.885877318116977</v>
      </c>
      <c r="H6287" s="4">
        <v>0</v>
      </c>
      <c r="I6287" s="4">
        <v>0</v>
      </c>
      <c r="J6287" s="4">
        <v>0</v>
      </c>
      <c r="K6287" s="4">
        <v>0</v>
      </c>
    </row>
    <row r="6288" spans="1:11">
      <c r="A6288">
        <v>2003</v>
      </c>
      <c r="B6288" t="s">
        <v>934</v>
      </c>
      <c r="C6288" t="s">
        <v>935</v>
      </c>
      <c r="D6288" t="s">
        <v>537</v>
      </c>
      <c r="E6288" t="s">
        <v>976</v>
      </c>
      <c r="F6288">
        <v>4</v>
      </c>
      <c r="G6288" s="4">
        <v>8.0751879699248121</v>
      </c>
      <c r="H6288" s="4">
        <v>0</v>
      </c>
      <c r="I6288" s="4">
        <v>0</v>
      </c>
      <c r="J6288" s="4">
        <v>0</v>
      </c>
      <c r="K6288" s="4">
        <v>0</v>
      </c>
    </row>
    <row r="6289" spans="1:11">
      <c r="A6289">
        <v>2004</v>
      </c>
      <c r="B6289" t="s">
        <v>934</v>
      </c>
      <c r="C6289" t="s">
        <v>935</v>
      </c>
      <c r="D6289" t="s">
        <v>537</v>
      </c>
      <c r="E6289" t="s">
        <v>537</v>
      </c>
      <c r="F6289">
        <v>11</v>
      </c>
      <c r="G6289" s="4">
        <v>14.395359214636322</v>
      </c>
      <c r="H6289" s="4">
        <v>0</v>
      </c>
      <c r="I6289" s="4">
        <v>0</v>
      </c>
      <c r="J6289" s="4">
        <v>0</v>
      </c>
      <c r="K6289" s="4">
        <v>0</v>
      </c>
    </row>
    <row r="6290" spans="1:11">
      <c r="A6290">
        <v>2006</v>
      </c>
      <c r="B6290" t="s">
        <v>934</v>
      </c>
      <c r="C6290" t="s">
        <v>935</v>
      </c>
      <c r="D6290" t="s">
        <v>537</v>
      </c>
      <c r="E6290" t="s">
        <v>537</v>
      </c>
      <c r="F6290">
        <v>13</v>
      </c>
      <c r="G6290" s="4">
        <v>47.246561886051083</v>
      </c>
      <c r="H6290" s="4">
        <v>0</v>
      </c>
      <c r="I6290" s="4">
        <v>16.873772102161098</v>
      </c>
      <c r="J6290" s="4">
        <v>0</v>
      </c>
      <c r="K6290" s="4">
        <v>6.7495088408644399</v>
      </c>
    </row>
    <row r="6291" spans="1:11">
      <c r="A6291">
        <v>1968</v>
      </c>
      <c r="B6291" t="s">
        <v>544</v>
      </c>
      <c r="C6291" t="s">
        <v>545</v>
      </c>
      <c r="D6291" t="s">
        <v>537</v>
      </c>
      <c r="E6291" t="s">
        <v>534</v>
      </c>
      <c r="F6291">
        <v>37</v>
      </c>
      <c r="G6291" s="4">
        <v>112</v>
      </c>
      <c r="H6291" s="4">
        <v>0</v>
      </c>
      <c r="I6291" s="4">
        <v>0</v>
      </c>
      <c r="J6291" s="4">
        <v>0</v>
      </c>
      <c r="K6291" s="4">
        <v>0</v>
      </c>
    </row>
    <row r="6292" spans="1:11">
      <c r="A6292">
        <v>1969</v>
      </c>
      <c r="B6292" t="s">
        <v>544</v>
      </c>
      <c r="C6292" t="s">
        <v>545</v>
      </c>
      <c r="D6292" t="s">
        <v>537</v>
      </c>
      <c r="E6292" t="s">
        <v>534</v>
      </c>
      <c r="F6292">
        <v>8</v>
      </c>
      <c r="G6292" s="4">
        <v>17</v>
      </c>
      <c r="H6292" s="4">
        <v>0</v>
      </c>
      <c r="I6292" s="4">
        <v>0</v>
      </c>
      <c r="J6292" s="4">
        <v>0</v>
      </c>
      <c r="K6292" s="4">
        <v>0</v>
      </c>
    </row>
    <row r="6293" spans="1:11">
      <c r="A6293">
        <v>1970</v>
      </c>
      <c r="B6293" t="s">
        <v>544</v>
      </c>
      <c r="C6293" t="s">
        <v>545</v>
      </c>
      <c r="D6293" t="s">
        <v>537</v>
      </c>
      <c r="E6293" t="s">
        <v>534</v>
      </c>
      <c r="F6293">
        <v>27</v>
      </c>
      <c r="G6293" s="4">
        <v>43</v>
      </c>
      <c r="H6293" s="4">
        <v>5</v>
      </c>
      <c r="I6293" s="4">
        <v>0</v>
      </c>
      <c r="J6293" s="4">
        <v>0</v>
      </c>
      <c r="K6293" s="4">
        <v>0</v>
      </c>
    </row>
    <row r="6294" spans="1:11">
      <c r="A6294">
        <v>1971</v>
      </c>
      <c r="B6294" t="s">
        <v>544</v>
      </c>
      <c r="C6294" t="s">
        <v>545</v>
      </c>
      <c r="D6294" t="s">
        <v>537</v>
      </c>
      <c r="E6294" t="s">
        <v>534</v>
      </c>
      <c r="F6294">
        <v>24</v>
      </c>
      <c r="G6294" s="4">
        <v>32</v>
      </c>
      <c r="H6294" s="4">
        <v>4</v>
      </c>
      <c r="I6294" s="4">
        <v>0</v>
      </c>
      <c r="J6294" s="4">
        <v>0</v>
      </c>
      <c r="K6294" s="4">
        <v>0</v>
      </c>
    </row>
    <row r="6295" spans="1:11">
      <c r="A6295">
        <v>1973</v>
      </c>
      <c r="B6295" t="s">
        <v>544</v>
      </c>
      <c r="C6295" t="s">
        <v>545</v>
      </c>
      <c r="D6295" t="s">
        <v>537</v>
      </c>
      <c r="E6295" t="s">
        <v>534</v>
      </c>
      <c r="F6295">
        <v>26</v>
      </c>
      <c r="G6295" s="4">
        <v>63</v>
      </c>
      <c r="H6295" s="4">
        <v>0</v>
      </c>
      <c r="I6295" s="4">
        <v>0</v>
      </c>
      <c r="J6295" s="4">
        <v>0</v>
      </c>
      <c r="K6295" s="4">
        <v>0</v>
      </c>
    </row>
    <row r="6296" spans="1:11">
      <c r="A6296">
        <v>1974</v>
      </c>
      <c r="B6296" t="s">
        <v>544</v>
      </c>
      <c r="C6296" t="s">
        <v>545</v>
      </c>
      <c r="D6296" t="s">
        <v>537</v>
      </c>
      <c r="E6296" t="s">
        <v>534</v>
      </c>
      <c r="F6296">
        <v>30</v>
      </c>
      <c r="G6296" s="4">
        <v>129</v>
      </c>
      <c r="H6296" s="4">
        <v>15</v>
      </c>
      <c r="I6296" s="4">
        <v>0</v>
      </c>
      <c r="J6296" s="4">
        <v>0</v>
      </c>
      <c r="K6296" s="4">
        <v>0</v>
      </c>
    </row>
    <row r="6297" spans="1:11">
      <c r="A6297">
        <v>1975</v>
      </c>
      <c r="B6297" t="s">
        <v>544</v>
      </c>
      <c r="C6297" t="s">
        <v>545</v>
      </c>
      <c r="D6297" t="s">
        <v>537</v>
      </c>
      <c r="E6297" t="s">
        <v>534</v>
      </c>
      <c r="F6297">
        <v>10</v>
      </c>
      <c r="G6297" s="4">
        <v>46</v>
      </c>
      <c r="H6297" s="4">
        <v>7</v>
      </c>
      <c r="I6297" s="4">
        <v>0</v>
      </c>
      <c r="J6297" s="4">
        <v>0</v>
      </c>
      <c r="K6297" s="4">
        <v>0</v>
      </c>
    </row>
    <row r="6298" spans="1:11">
      <c r="A6298">
        <v>1976</v>
      </c>
      <c r="B6298" t="s">
        <v>544</v>
      </c>
      <c r="C6298" t="s">
        <v>545</v>
      </c>
      <c r="D6298" t="s">
        <v>537</v>
      </c>
      <c r="E6298" t="s">
        <v>534</v>
      </c>
      <c r="F6298">
        <v>13</v>
      </c>
      <c r="G6298" s="4">
        <v>40</v>
      </c>
      <c r="H6298" s="4">
        <v>0</v>
      </c>
      <c r="I6298" s="4">
        <v>0</v>
      </c>
      <c r="J6298" s="4">
        <v>0</v>
      </c>
      <c r="K6298" s="4">
        <v>0</v>
      </c>
    </row>
    <row r="6299" spans="1:11">
      <c r="A6299">
        <v>1977</v>
      </c>
      <c r="B6299" t="s">
        <v>544</v>
      </c>
      <c r="C6299" t="s">
        <v>545</v>
      </c>
      <c r="D6299" t="s">
        <v>537</v>
      </c>
      <c r="E6299" t="s">
        <v>534</v>
      </c>
      <c r="F6299">
        <v>11</v>
      </c>
      <c r="G6299" s="4">
        <v>75</v>
      </c>
      <c r="H6299" s="4">
        <v>11</v>
      </c>
      <c r="I6299" s="4">
        <v>3</v>
      </c>
      <c r="J6299" s="4">
        <v>0</v>
      </c>
      <c r="K6299" s="4">
        <v>0</v>
      </c>
    </row>
    <row r="6300" spans="1:11">
      <c r="A6300">
        <v>1978</v>
      </c>
      <c r="B6300" t="s">
        <v>544</v>
      </c>
      <c r="C6300" t="s">
        <v>545</v>
      </c>
      <c r="D6300" t="s">
        <v>537</v>
      </c>
      <c r="E6300" t="s">
        <v>534</v>
      </c>
      <c r="F6300">
        <v>14</v>
      </c>
      <c r="G6300" s="4">
        <v>23</v>
      </c>
      <c r="H6300" s="4">
        <v>0</v>
      </c>
      <c r="I6300" s="4">
        <v>3</v>
      </c>
      <c r="J6300" s="4">
        <v>0</v>
      </c>
      <c r="K6300" s="4">
        <v>0</v>
      </c>
    </row>
    <row r="6301" spans="1:11">
      <c r="A6301">
        <v>1979</v>
      </c>
      <c r="B6301" t="s">
        <v>544</v>
      </c>
      <c r="C6301" t="s">
        <v>545</v>
      </c>
      <c r="D6301" t="s">
        <v>537</v>
      </c>
      <c r="E6301" t="s">
        <v>534</v>
      </c>
      <c r="F6301">
        <v>6</v>
      </c>
      <c r="G6301" s="4">
        <v>25</v>
      </c>
      <c r="H6301" s="4">
        <v>0</v>
      </c>
      <c r="I6301" s="4">
        <v>0</v>
      </c>
      <c r="J6301" s="4">
        <v>0</v>
      </c>
      <c r="K6301" s="4">
        <v>0</v>
      </c>
    </row>
    <row r="6302" spans="1:11">
      <c r="A6302">
        <v>1980</v>
      </c>
      <c r="B6302" t="s">
        <v>544</v>
      </c>
      <c r="C6302" t="s">
        <v>545</v>
      </c>
      <c r="D6302" t="s">
        <v>537</v>
      </c>
      <c r="E6302" t="s">
        <v>534</v>
      </c>
      <c r="F6302">
        <v>6</v>
      </c>
      <c r="G6302" s="4">
        <v>13</v>
      </c>
      <c r="H6302" s="4">
        <v>3</v>
      </c>
      <c r="I6302" s="4">
        <v>0</v>
      </c>
      <c r="J6302" s="4">
        <v>0</v>
      </c>
      <c r="K6302" s="4">
        <v>0</v>
      </c>
    </row>
    <row r="6303" spans="1:11">
      <c r="A6303">
        <v>1981</v>
      </c>
      <c r="B6303" t="s">
        <v>544</v>
      </c>
      <c r="C6303" t="s">
        <v>545</v>
      </c>
      <c r="D6303" t="s">
        <v>537</v>
      </c>
      <c r="E6303" t="s">
        <v>534</v>
      </c>
      <c r="F6303">
        <v>7</v>
      </c>
      <c r="G6303" s="4">
        <v>72</v>
      </c>
      <c r="H6303" s="4">
        <v>0</v>
      </c>
      <c r="I6303" s="4">
        <v>1</v>
      </c>
      <c r="J6303" s="4">
        <v>0</v>
      </c>
      <c r="K6303" s="4">
        <v>0</v>
      </c>
    </row>
    <row r="6304" spans="1:11">
      <c r="A6304">
        <v>1982</v>
      </c>
      <c r="B6304" t="s">
        <v>544</v>
      </c>
      <c r="C6304" t="s">
        <v>545</v>
      </c>
      <c r="D6304" t="s">
        <v>537</v>
      </c>
      <c r="E6304" t="s">
        <v>534</v>
      </c>
      <c r="F6304">
        <v>12</v>
      </c>
      <c r="G6304" s="4">
        <v>51</v>
      </c>
      <c r="H6304" s="4">
        <v>0</v>
      </c>
      <c r="I6304" s="4">
        <v>0</v>
      </c>
      <c r="J6304" s="4">
        <v>0</v>
      </c>
      <c r="K6304" s="4">
        <v>0</v>
      </c>
    </row>
    <row r="6305" spans="1:11">
      <c r="A6305">
        <v>1983</v>
      </c>
      <c r="B6305" t="s">
        <v>544</v>
      </c>
      <c r="C6305" t="s">
        <v>545</v>
      </c>
      <c r="D6305" t="s">
        <v>537</v>
      </c>
      <c r="E6305" t="s">
        <v>534</v>
      </c>
      <c r="F6305">
        <v>4</v>
      </c>
      <c r="G6305" s="4">
        <v>15</v>
      </c>
      <c r="H6305" s="4">
        <v>0</v>
      </c>
      <c r="I6305" s="4">
        <v>4</v>
      </c>
      <c r="J6305" s="4">
        <v>0</v>
      </c>
      <c r="K6305" s="4">
        <v>0</v>
      </c>
    </row>
    <row r="6306" spans="1:11">
      <c r="A6306">
        <v>1984</v>
      </c>
      <c r="B6306" t="s">
        <v>544</v>
      </c>
      <c r="C6306" t="s">
        <v>545</v>
      </c>
      <c r="D6306" t="s">
        <v>537</v>
      </c>
      <c r="E6306" t="s">
        <v>537</v>
      </c>
      <c r="F6306">
        <v>4</v>
      </c>
      <c r="G6306" s="4">
        <v>4</v>
      </c>
      <c r="H6306" s="4">
        <v>0</v>
      </c>
      <c r="I6306" s="4">
        <v>0</v>
      </c>
      <c r="J6306" s="4">
        <v>0</v>
      </c>
      <c r="K6306" s="4">
        <v>0</v>
      </c>
    </row>
    <row r="6307" spans="1:11">
      <c r="A6307">
        <v>1985</v>
      </c>
      <c r="B6307" t="s">
        <v>544</v>
      </c>
      <c r="C6307" t="s">
        <v>545</v>
      </c>
      <c r="D6307" t="s">
        <v>537</v>
      </c>
      <c r="E6307" t="s">
        <v>6</v>
      </c>
      <c r="F6307">
        <v>3</v>
      </c>
      <c r="G6307" s="4">
        <v>17</v>
      </c>
      <c r="H6307" s="4">
        <v>0</v>
      </c>
      <c r="I6307" s="4">
        <v>0</v>
      </c>
      <c r="J6307" s="4">
        <v>0</v>
      </c>
      <c r="K6307" s="4">
        <v>0</v>
      </c>
    </row>
    <row r="6308" spans="1:11">
      <c r="A6308">
        <v>1985</v>
      </c>
      <c r="B6308" t="s">
        <v>544</v>
      </c>
      <c r="C6308" t="s">
        <v>545</v>
      </c>
      <c r="D6308" t="s">
        <v>537</v>
      </c>
      <c r="E6308" t="s">
        <v>537</v>
      </c>
      <c r="F6308">
        <v>6</v>
      </c>
      <c r="G6308" s="4">
        <v>13</v>
      </c>
      <c r="H6308" s="4">
        <v>0</v>
      </c>
      <c r="I6308" s="4">
        <v>0</v>
      </c>
      <c r="J6308" s="4">
        <v>0</v>
      </c>
      <c r="K6308" s="4">
        <v>3</v>
      </c>
    </row>
    <row r="6309" spans="1:11">
      <c r="A6309">
        <v>1986</v>
      </c>
      <c r="B6309" t="s">
        <v>544</v>
      </c>
      <c r="C6309" t="s">
        <v>545</v>
      </c>
      <c r="D6309" t="s">
        <v>537</v>
      </c>
      <c r="E6309" t="s">
        <v>537</v>
      </c>
      <c r="F6309">
        <v>3</v>
      </c>
      <c r="G6309" s="4">
        <v>6</v>
      </c>
      <c r="H6309" s="4">
        <v>0</v>
      </c>
      <c r="I6309" s="4">
        <v>0</v>
      </c>
      <c r="J6309" s="4">
        <v>0</v>
      </c>
      <c r="K6309" s="4">
        <v>0</v>
      </c>
    </row>
    <row r="6310" spans="1:11">
      <c r="A6310">
        <v>1987</v>
      </c>
      <c r="B6310" t="s">
        <v>544</v>
      </c>
      <c r="C6310" t="s">
        <v>545</v>
      </c>
      <c r="D6310" t="s">
        <v>537</v>
      </c>
      <c r="E6310" t="s">
        <v>537</v>
      </c>
      <c r="F6310">
        <v>18</v>
      </c>
      <c r="G6310" s="4">
        <v>60</v>
      </c>
      <c r="H6310" s="4">
        <v>0</v>
      </c>
      <c r="I6310" s="4">
        <v>5</v>
      </c>
      <c r="J6310" s="4">
        <v>0</v>
      </c>
      <c r="K6310" s="4">
        <v>0</v>
      </c>
    </row>
    <row r="6311" spans="1:11">
      <c r="A6311">
        <v>1988</v>
      </c>
      <c r="B6311" t="s">
        <v>544</v>
      </c>
      <c r="C6311" t="s">
        <v>545</v>
      </c>
      <c r="D6311" t="s">
        <v>537</v>
      </c>
      <c r="E6311" t="s">
        <v>537</v>
      </c>
      <c r="F6311">
        <v>8</v>
      </c>
      <c r="G6311" s="4">
        <v>12</v>
      </c>
      <c r="H6311" s="4">
        <v>0</v>
      </c>
      <c r="I6311" s="4">
        <v>0</v>
      </c>
      <c r="J6311" s="4">
        <v>0</v>
      </c>
      <c r="K6311" s="4">
        <v>0</v>
      </c>
    </row>
    <row r="6312" spans="1:11">
      <c r="A6312">
        <v>1989</v>
      </c>
      <c r="B6312" t="s">
        <v>544</v>
      </c>
      <c r="C6312" t="s">
        <v>545</v>
      </c>
      <c r="D6312" t="s">
        <v>537</v>
      </c>
      <c r="E6312" t="s">
        <v>537</v>
      </c>
      <c r="F6312">
        <v>4</v>
      </c>
      <c r="G6312" s="4">
        <v>4</v>
      </c>
      <c r="H6312" s="4">
        <v>0</v>
      </c>
      <c r="I6312" s="4">
        <v>0</v>
      </c>
      <c r="J6312" s="4">
        <v>0</v>
      </c>
      <c r="K6312" s="4">
        <v>0</v>
      </c>
    </row>
    <row r="6313" spans="1:11">
      <c r="A6313">
        <v>1989</v>
      </c>
      <c r="B6313" t="s">
        <v>544</v>
      </c>
      <c r="C6313" t="s">
        <v>545</v>
      </c>
      <c r="D6313" t="s">
        <v>537</v>
      </c>
      <c r="E6313" t="s">
        <v>694</v>
      </c>
      <c r="F6313">
        <v>4</v>
      </c>
      <c r="G6313" s="4">
        <v>41</v>
      </c>
      <c r="H6313" s="4">
        <v>4</v>
      </c>
      <c r="I6313" s="4">
        <v>33</v>
      </c>
      <c r="J6313" s="4">
        <v>0</v>
      </c>
      <c r="K6313" s="4">
        <v>0</v>
      </c>
    </row>
    <row r="6314" spans="1:11">
      <c r="A6314">
        <v>1990</v>
      </c>
      <c r="B6314" t="s">
        <v>544</v>
      </c>
      <c r="C6314" t="s">
        <v>545</v>
      </c>
      <c r="D6314" t="s">
        <v>537</v>
      </c>
      <c r="E6314" t="s">
        <v>537</v>
      </c>
      <c r="F6314">
        <v>20</v>
      </c>
      <c r="G6314" s="4">
        <v>244</v>
      </c>
      <c r="H6314" s="4">
        <v>0</v>
      </c>
      <c r="I6314" s="4">
        <v>36</v>
      </c>
      <c r="J6314" s="4">
        <v>0</v>
      </c>
      <c r="K6314" s="4">
        <v>36</v>
      </c>
    </row>
    <row r="6315" spans="1:11">
      <c r="A6315">
        <v>1990</v>
      </c>
      <c r="B6315" t="s">
        <v>544</v>
      </c>
      <c r="C6315" t="s">
        <v>545</v>
      </c>
      <c r="D6315" t="s">
        <v>537</v>
      </c>
      <c r="E6315" t="s">
        <v>977</v>
      </c>
      <c r="F6315">
        <v>4</v>
      </c>
      <c r="G6315" s="4">
        <v>14</v>
      </c>
      <c r="H6315" s="4">
        <v>4</v>
      </c>
      <c r="I6315" s="4">
        <v>11</v>
      </c>
      <c r="J6315" s="4">
        <v>0</v>
      </c>
      <c r="K6315" s="4">
        <v>0</v>
      </c>
    </row>
    <row r="6316" spans="1:11">
      <c r="A6316">
        <v>1990</v>
      </c>
      <c r="B6316" t="s">
        <v>544</v>
      </c>
      <c r="C6316" t="s">
        <v>545</v>
      </c>
      <c r="D6316" t="s">
        <v>537</v>
      </c>
      <c r="E6316" t="s">
        <v>976</v>
      </c>
      <c r="F6316">
        <v>2</v>
      </c>
      <c r="G6316" s="4">
        <v>2</v>
      </c>
      <c r="H6316" s="4">
        <v>0</v>
      </c>
      <c r="I6316" s="4">
        <v>0</v>
      </c>
      <c r="J6316" s="4">
        <v>0</v>
      </c>
      <c r="K6316" s="4">
        <v>0</v>
      </c>
    </row>
    <row r="6317" spans="1:11">
      <c r="A6317">
        <v>1991</v>
      </c>
      <c r="B6317" t="s">
        <v>544</v>
      </c>
      <c r="C6317" t="s">
        <v>545</v>
      </c>
      <c r="D6317" t="s">
        <v>537</v>
      </c>
      <c r="E6317" t="s">
        <v>537</v>
      </c>
      <c r="F6317">
        <v>12</v>
      </c>
      <c r="G6317" s="4">
        <v>98</v>
      </c>
      <c r="H6317" s="4">
        <v>0</v>
      </c>
      <c r="I6317" s="4">
        <v>0</v>
      </c>
      <c r="J6317" s="4">
        <v>0</v>
      </c>
      <c r="K6317" s="4">
        <v>0</v>
      </c>
    </row>
    <row r="6318" spans="1:11">
      <c r="A6318">
        <v>1992</v>
      </c>
      <c r="B6318" t="s">
        <v>544</v>
      </c>
      <c r="C6318" t="s">
        <v>545</v>
      </c>
      <c r="D6318" t="s">
        <v>537</v>
      </c>
      <c r="E6318" t="s">
        <v>537</v>
      </c>
      <c r="F6318">
        <v>19</v>
      </c>
      <c r="G6318" s="4">
        <v>77</v>
      </c>
      <c r="H6318" s="4">
        <v>0</v>
      </c>
      <c r="I6318" s="4">
        <v>14</v>
      </c>
      <c r="J6318" s="4">
        <v>0</v>
      </c>
      <c r="K6318" s="4">
        <v>0</v>
      </c>
    </row>
    <row r="6319" spans="1:11">
      <c r="A6319">
        <v>1993</v>
      </c>
      <c r="B6319" t="s">
        <v>544</v>
      </c>
      <c r="C6319" t="s">
        <v>545</v>
      </c>
      <c r="D6319" t="s">
        <v>537</v>
      </c>
      <c r="E6319" t="s">
        <v>537</v>
      </c>
      <c r="F6319">
        <v>20</v>
      </c>
      <c r="G6319" s="4">
        <v>155</v>
      </c>
      <c r="H6319" s="4">
        <v>0</v>
      </c>
      <c r="I6319" s="4">
        <v>29</v>
      </c>
      <c r="J6319" s="4">
        <v>0</v>
      </c>
      <c r="K6319" s="4">
        <v>0</v>
      </c>
    </row>
    <row r="6320" spans="1:11">
      <c r="A6320">
        <v>1993</v>
      </c>
      <c r="B6320" t="s">
        <v>544</v>
      </c>
      <c r="C6320" t="s">
        <v>545</v>
      </c>
      <c r="D6320" t="s">
        <v>537</v>
      </c>
      <c r="E6320" t="s">
        <v>976</v>
      </c>
      <c r="F6320">
        <v>2</v>
      </c>
      <c r="G6320" s="4">
        <v>2</v>
      </c>
      <c r="H6320" s="4">
        <v>0</v>
      </c>
      <c r="I6320" s="4">
        <v>0</v>
      </c>
      <c r="J6320" s="4">
        <v>0</v>
      </c>
      <c r="K6320" s="4">
        <v>0</v>
      </c>
    </row>
    <row r="6321" spans="1:11">
      <c r="A6321">
        <v>1994</v>
      </c>
      <c r="B6321" t="s">
        <v>544</v>
      </c>
      <c r="C6321" t="s">
        <v>545</v>
      </c>
      <c r="D6321" t="s">
        <v>537</v>
      </c>
      <c r="E6321" t="s">
        <v>537</v>
      </c>
      <c r="F6321">
        <v>11</v>
      </c>
      <c r="G6321" s="4">
        <v>27</v>
      </c>
      <c r="H6321" s="4">
        <v>0</v>
      </c>
      <c r="I6321" s="4">
        <v>0</v>
      </c>
      <c r="J6321" s="4">
        <v>0</v>
      </c>
      <c r="K6321" s="4">
        <v>0</v>
      </c>
    </row>
    <row r="6322" spans="1:11">
      <c r="A6322">
        <v>1995</v>
      </c>
      <c r="B6322" t="s">
        <v>544</v>
      </c>
      <c r="C6322" t="s">
        <v>545</v>
      </c>
      <c r="D6322" t="s">
        <v>537</v>
      </c>
      <c r="E6322" t="s">
        <v>537</v>
      </c>
      <c r="F6322">
        <v>13</v>
      </c>
      <c r="G6322" s="4">
        <v>22</v>
      </c>
      <c r="H6322" s="4">
        <v>0</v>
      </c>
      <c r="I6322" s="4">
        <v>0</v>
      </c>
      <c r="J6322" s="4">
        <v>0</v>
      </c>
      <c r="K6322" s="4">
        <v>0</v>
      </c>
    </row>
    <row r="6323" spans="1:11">
      <c r="A6323">
        <v>1996</v>
      </c>
      <c r="B6323" t="s">
        <v>544</v>
      </c>
      <c r="C6323" t="s">
        <v>545</v>
      </c>
      <c r="D6323" t="s">
        <v>537</v>
      </c>
      <c r="E6323" t="s">
        <v>537</v>
      </c>
      <c r="F6323">
        <v>23</v>
      </c>
      <c r="G6323" s="4">
        <v>58</v>
      </c>
      <c r="H6323" s="4">
        <v>0</v>
      </c>
      <c r="I6323" s="4">
        <v>0</v>
      </c>
      <c r="J6323" s="4">
        <v>0</v>
      </c>
      <c r="K6323" s="4">
        <v>3</v>
      </c>
    </row>
    <row r="6324" spans="1:11">
      <c r="A6324">
        <v>1997</v>
      </c>
      <c r="B6324" t="s">
        <v>544</v>
      </c>
      <c r="C6324" t="s">
        <v>545</v>
      </c>
      <c r="D6324" t="s">
        <v>537</v>
      </c>
      <c r="E6324" t="s">
        <v>6</v>
      </c>
      <c r="F6324">
        <v>3</v>
      </c>
      <c r="G6324" s="4">
        <v>9.5354791514264807</v>
      </c>
      <c r="H6324" s="4">
        <v>0</v>
      </c>
      <c r="I6324" s="4">
        <v>0</v>
      </c>
      <c r="J6324" s="4">
        <v>0</v>
      </c>
      <c r="K6324" s="4">
        <v>0</v>
      </c>
    </row>
    <row r="6325" spans="1:11">
      <c r="A6325">
        <v>1997</v>
      </c>
      <c r="B6325" t="s">
        <v>544</v>
      </c>
      <c r="C6325" t="s">
        <v>545</v>
      </c>
      <c r="D6325" t="s">
        <v>537</v>
      </c>
      <c r="E6325" t="s">
        <v>537</v>
      </c>
      <c r="F6325">
        <v>9</v>
      </c>
      <c r="G6325" s="4">
        <v>21.129098360655739</v>
      </c>
      <c r="H6325" s="4">
        <v>0</v>
      </c>
      <c r="I6325" s="4">
        <v>0</v>
      </c>
      <c r="J6325" s="4">
        <v>0</v>
      </c>
      <c r="K6325" s="4">
        <v>0</v>
      </c>
    </row>
    <row r="6326" spans="1:11">
      <c r="A6326">
        <v>1999</v>
      </c>
      <c r="B6326" t="s">
        <v>544</v>
      </c>
      <c r="C6326" t="s">
        <v>545</v>
      </c>
      <c r="D6326" t="s">
        <v>537</v>
      </c>
      <c r="E6326" t="s">
        <v>537</v>
      </c>
      <c r="F6326">
        <v>7</v>
      </c>
      <c r="G6326" s="4">
        <v>13.546409807355516</v>
      </c>
      <c r="H6326" s="4">
        <v>0</v>
      </c>
      <c r="I6326" s="4">
        <v>3.3866024518388791</v>
      </c>
      <c r="J6326" s="4">
        <v>0</v>
      </c>
      <c r="K6326" s="4">
        <v>0</v>
      </c>
    </row>
    <row r="6327" spans="1:11">
      <c r="A6327">
        <v>2000</v>
      </c>
      <c r="B6327" t="s">
        <v>544</v>
      </c>
      <c r="C6327" t="s">
        <v>545</v>
      </c>
      <c r="D6327" t="s">
        <v>537</v>
      </c>
      <c r="E6327" t="s">
        <v>537</v>
      </c>
      <c r="F6327">
        <v>17</v>
      </c>
      <c r="G6327" s="4">
        <v>47.345306513409966</v>
      </c>
      <c r="H6327" s="4">
        <v>0</v>
      </c>
      <c r="I6327" s="4">
        <v>60.257662835249043</v>
      </c>
      <c r="J6327" s="4">
        <v>0</v>
      </c>
      <c r="K6327" s="4">
        <v>0</v>
      </c>
    </row>
    <row r="6328" spans="1:11">
      <c r="A6328">
        <v>2001</v>
      </c>
      <c r="B6328" t="s">
        <v>544</v>
      </c>
      <c r="C6328" t="s">
        <v>545</v>
      </c>
      <c r="D6328" t="s">
        <v>537</v>
      </c>
      <c r="E6328" t="s">
        <v>537</v>
      </c>
      <c r="F6328">
        <v>15</v>
      </c>
      <c r="G6328" s="4">
        <v>85.625656742556913</v>
      </c>
      <c r="H6328" s="4">
        <v>0</v>
      </c>
      <c r="I6328" s="4">
        <v>3.7228546409807355</v>
      </c>
      <c r="J6328" s="4">
        <v>0</v>
      </c>
      <c r="K6328" s="4">
        <v>0</v>
      </c>
    </row>
    <row r="6329" spans="1:11">
      <c r="A6329">
        <v>2003</v>
      </c>
      <c r="B6329" t="s">
        <v>544</v>
      </c>
      <c r="C6329" t="s">
        <v>545</v>
      </c>
      <c r="D6329" t="s">
        <v>537</v>
      </c>
      <c r="E6329" t="s">
        <v>537</v>
      </c>
      <c r="F6329">
        <v>8</v>
      </c>
      <c r="G6329" s="4">
        <v>23.828815977175463</v>
      </c>
      <c r="H6329" s="4">
        <v>0</v>
      </c>
      <c r="I6329" s="4">
        <v>0</v>
      </c>
      <c r="J6329" s="4">
        <v>0</v>
      </c>
      <c r="K6329" s="4">
        <v>0</v>
      </c>
    </row>
    <row r="6330" spans="1:11">
      <c r="A6330">
        <v>2004</v>
      </c>
      <c r="B6330" t="s">
        <v>544</v>
      </c>
      <c r="C6330" t="s">
        <v>545</v>
      </c>
      <c r="D6330" t="s">
        <v>537</v>
      </c>
      <c r="E6330" t="s">
        <v>537</v>
      </c>
      <c r="F6330">
        <v>4</v>
      </c>
      <c r="G6330" s="4">
        <v>35.988398036590809</v>
      </c>
      <c r="H6330" s="4">
        <v>0</v>
      </c>
      <c r="I6330" s="4">
        <v>0</v>
      </c>
      <c r="J6330" s="4">
        <v>0</v>
      </c>
      <c r="K6330" s="4">
        <v>0</v>
      </c>
    </row>
    <row r="6331" spans="1:11">
      <c r="A6331">
        <v>2006</v>
      </c>
      <c r="B6331" t="s">
        <v>544</v>
      </c>
      <c r="C6331" t="s">
        <v>545</v>
      </c>
      <c r="D6331" t="s">
        <v>537</v>
      </c>
      <c r="E6331" t="s">
        <v>537</v>
      </c>
      <c r="F6331">
        <v>3</v>
      </c>
      <c r="G6331" s="4">
        <v>3.37475442043222</v>
      </c>
      <c r="H6331" s="4">
        <v>0</v>
      </c>
      <c r="I6331" s="4">
        <v>0</v>
      </c>
      <c r="J6331" s="4">
        <v>0</v>
      </c>
      <c r="K6331" s="4">
        <v>0</v>
      </c>
    </row>
    <row r="6332" spans="1:11">
      <c r="A6332">
        <v>1968</v>
      </c>
      <c r="B6332" t="s">
        <v>546</v>
      </c>
      <c r="C6332" t="s">
        <v>547</v>
      </c>
      <c r="D6332" t="s">
        <v>537</v>
      </c>
      <c r="E6332" t="s">
        <v>534</v>
      </c>
      <c r="F6332">
        <v>110</v>
      </c>
      <c r="G6332" s="4">
        <v>305</v>
      </c>
      <c r="H6332" s="4">
        <v>172</v>
      </c>
      <c r="I6332" s="4">
        <v>0</v>
      </c>
      <c r="J6332" s="4">
        <v>0</v>
      </c>
      <c r="K6332" s="4">
        <v>0</v>
      </c>
    </row>
    <row r="6333" spans="1:11">
      <c r="A6333">
        <v>1969</v>
      </c>
      <c r="B6333" t="s">
        <v>546</v>
      </c>
      <c r="C6333" t="s">
        <v>547</v>
      </c>
      <c r="D6333" t="s">
        <v>537</v>
      </c>
      <c r="E6333" t="s">
        <v>534</v>
      </c>
      <c r="F6333">
        <v>76</v>
      </c>
      <c r="G6333" s="4">
        <v>131</v>
      </c>
      <c r="H6333" s="4">
        <v>123</v>
      </c>
      <c r="I6333" s="4">
        <v>0</v>
      </c>
      <c r="J6333" s="4">
        <v>0</v>
      </c>
      <c r="K6333" s="4">
        <v>0</v>
      </c>
    </row>
    <row r="6334" spans="1:11">
      <c r="A6334">
        <v>1970</v>
      </c>
      <c r="B6334" t="s">
        <v>546</v>
      </c>
      <c r="C6334" t="s">
        <v>547</v>
      </c>
      <c r="D6334" t="s">
        <v>537</v>
      </c>
      <c r="E6334" t="s">
        <v>534</v>
      </c>
      <c r="F6334">
        <v>95</v>
      </c>
      <c r="G6334" s="4">
        <v>251</v>
      </c>
      <c r="H6334" s="4">
        <v>173</v>
      </c>
      <c r="I6334" s="4">
        <v>0</v>
      </c>
      <c r="J6334" s="4">
        <v>0</v>
      </c>
      <c r="K6334" s="4">
        <v>0</v>
      </c>
    </row>
    <row r="6335" spans="1:11">
      <c r="A6335">
        <v>1971</v>
      </c>
      <c r="B6335" t="s">
        <v>546</v>
      </c>
      <c r="C6335" t="s">
        <v>547</v>
      </c>
      <c r="D6335" t="s">
        <v>537</v>
      </c>
      <c r="E6335" t="s">
        <v>534</v>
      </c>
      <c r="F6335">
        <v>55</v>
      </c>
      <c r="G6335" s="4">
        <v>122</v>
      </c>
      <c r="H6335" s="4">
        <v>59</v>
      </c>
      <c r="I6335" s="4">
        <v>57</v>
      </c>
      <c r="J6335" s="4">
        <v>0</v>
      </c>
      <c r="K6335" s="4">
        <v>0</v>
      </c>
    </row>
    <row r="6336" spans="1:11">
      <c r="A6336">
        <v>1972</v>
      </c>
      <c r="B6336" t="s">
        <v>546</v>
      </c>
      <c r="C6336" t="s">
        <v>547</v>
      </c>
      <c r="D6336" t="s">
        <v>537</v>
      </c>
      <c r="E6336" t="s">
        <v>534</v>
      </c>
      <c r="F6336">
        <v>44</v>
      </c>
      <c r="G6336" s="4">
        <v>118</v>
      </c>
      <c r="H6336" s="4">
        <v>44</v>
      </c>
      <c r="I6336" s="4">
        <v>112</v>
      </c>
      <c r="J6336" s="4">
        <v>0</v>
      </c>
      <c r="K6336" s="4">
        <v>0</v>
      </c>
    </row>
    <row r="6337" spans="1:11">
      <c r="A6337">
        <v>1973</v>
      </c>
      <c r="B6337" t="s">
        <v>546</v>
      </c>
      <c r="C6337" t="s">
        <v>547</v>
      </c>
      <c r="D6337" t="s">
        <v>537</v>
      </c>
      <c r="E6337" t="s">
        <v>534</v>
      </c>
      <c r="F6337">
        <v>111</v>
      </c>
      <c r="G6337" s="4">
        <v>223</v>
      </c>
      <c r="H6337" s="4">
        <v>144</v>
      </c>
      <c r="I6337" s="4">
        <v>104</v>
      </c>
      <c r="J6337" s="4">
        <v>0</v>
      </c>
      <c r="K6337" s="4">
        <v>0</v>
      </c>
    </row>
    <row r="6338" spans="1:11">
      <c r="A6338">
        <v>1974</v>
      </c>
      <c r="B6338" t="s">
        <v>546</v>
      </c>
      <c r="C6338" t="s">
        <v>547</v>
      </c>
      <c r="D6338" t="s">
        <v>537</v>
      </c>
      <c r="E6338" t="s">
        <v>534</v>
      </c>
      <c r="F6338">
        <v>72</v>
      </c>
      <c r="G6338" s="4">
        <v>146</v>
      </c>
      <c r="H6338" s="4">
        <v>60</v>
      </c>
      <c r="I6338" s="4">
        <v>117</v>
      </c>
      <c r="J6338" s="4">
        <v>0</v>
      </c>
      <c r="K6338" s="4">
        <v>0</v>
      </c>
    </row>
    <row r="6339" spans="1:11">
      <c r="A6339">
        <v>1975</v>
      </c>
      <c r="B6339" t="s">
        <v>546</v>
      </c>
      <c r="C6339" t="s">
        <v>547</v>
      </c>
      <c r="D6339" t="s">
        <v>537</v>
      </c>
      <c r="E6339" t="s">
        <v>534</v>
      </c>
      <c r="F6339">
        <v>93</v>
      </c>
      <c r="G6339" s="4">
        <v>195</v>
      </c>
      <c r="H6339" s="4">
        <v>54</v>
      </c>
      <c r="I6339" s="4">
        <v>66</v>
      </c>
      <c r="J6339" s="4">
        <v>0</v>
      </c>
      <c r="K6339" s="4">
        <v>0</v>
      </c>
    </row>
    <row r="6340" spans="1:11">
      <c r="A6340">
        <v>1976</v>
      </c>
      <c r="B6340" t="s">
        <v>546</v>
      </c>
      <c r="C6340" t="s">
        <v>547</v>
      </c>
      <c r="D6340" t="s">
        <v>537</v>
      </c>
      <c r="E6340" t="s">
        <v>534</v>
      </c>
      <c r="F6340">
        <v>62</v>
      </c>
      <c r="G6340" s="4">
        <v>163</v>
      </c>
      <c r="H6340" s="4">
        <v>67</v>
      </c>
      <c r="I6340" s="4">
        <v>206</v>
      </c>
      <c r="J6340" s="4">
        <v>0</v>
      </c>
      <c r="K6340" s="4">
        <v>0</v>
      </c>
    </row>
    <row r="6341" spans="1:11">
      <c r="A6341">
        <v>1977</v>
      </c>
      <c r="B6341" t="s">
        <v>546</v>
      </c>
      <c r="C6341" t="s">
        <v>547</v>
      </c>
      <c r="D6341" t="s">
        <v>537</v>
      </c>
      <c r="E6341" t="s">
        <v>534</v>
      </c>
      <c r="F6341">
        <v>89</v>
      </c>
      <c r="G6341" s="4">
        <v>152</v>
      </c>
      <c r="H6341" s="4">
        <v>62</v>
      </c>
      <c r="I6341" s="4">
        <v>50</v>
      </c>
      <c r="J6341" s="4">
        <v>0</v>
      </c>
      <c r="K6341" s="4">
        <v>0</v>
      </c>
    </row>
    <row r="6342" spans="1:11">
      <c r="A6342">
        <v>1978</v>
      </c>
      <c r="B6342" t="s">
        <v>546</v>
      </c>
      <c r="C6342" t="s">
        <v>547</v>
      </c>
      <c r="D6342" t="s">
        <v>537</v>
      </c>
      <c r="E6342" t="s">
        <v>534</v>
      </c>
      <c r="F6342">
        <v>54</v>
      </c>
      <c r="G6342" s="4">
        <v>112</v>
      </c>
      <c r="H6342" s="4">
        <v>23</v>
      </c>
      <c r="I6342" s="4">
        <v>41</v>
      </c>
      <c r="J6342" s="4">
        <v>0</v>
      </c>
      <c r="K6342" s="4">
        <v>0</v>
      </c>
    </row>
    <row r="6343" spans="1:11">
      <c r="A6343">
        <v>1979</v>
      </c>
      <c r="B6343" t="s">
        <v>546</v>
      </c>
      <c r="C6343" t="s">
        <v>547</v>
      </c>
      <c r="D6343" t="s">
        <v>537</v>
      </c>
      <c r="E6343" t="s">
        <v>534</v>
      </c>
      <c r="F6343">
        <v>36</v>
      </c>
      <c r="G6343" s="4">
        <v>51</v>
      </c>
      <c r="H6343" s="4">
        <v>3</v>
      </c>
      <c r="I6343" s="4">
        <v>22</v>
      </c>
      <c r="J6343" s="4">
        <v>0</v>
      </c>
      <c r="K6343" s="4">
        <v>0</v>
      </c>
    </row>
    <row r="6344" spans="1:11">
      <c r="A6344">
        <v>1980</v>
      </c>
      <c r="B6344" t="s">
        <v>546</v>
      </c>
      <c r="C6344" t="s">
        <v>547</v>
      </c>
      <c r="D6344" t="s">
        <v>537</v>
      </c>
      <c r="E6344" t="s">
        <v>534</v>
      </c>
      <c r="F6344">
        <v>11</v>
      </c>
      <c r="G6344" s="4">
        <v>26</v>
      </c>
      <c r="H6344" s="4">
        <v>7</v>
      </c>
      <c r="I6344" s="4">
        <v>3</v>
      </c>
      <c r="J6344" s="4">
        <v>0</v>
      </c>
      <c r="K6344" s="4">
        <v>0</v>
      </c>
    </row>
    <row r="6345" spans="1:11">
      <c r="A6345">
        <v>1981</v>
      </c>
      <c r="B6345" t="s">
        <v>546</v>
      </c>
      <c r="C6345" t="s">
        <v>547</v>
      </c>
      <c r="D6345" t="s">
        <v>537</v>
      </c>
      <c r="E6345" t="s">
        <v>534</v>
      </c>
      <c r="F6345">
        <v>18</v>
      </c>
      <c r="G6345" s="4">
        <v>34</v>
      </c>
      <c r="H6345" s="4">
        <v>12</v>
      </c>
      <c r="I6345" s="4">
        <v>22</v>
      </c>
      <c r="J6345" s="4">
        <v>0</v>
      </c>
      <c r="K6345" s="4">
        <v>0</v>
      </c>
    </row>
    <row r="6346" spans="1:11">
      <c r="A6346">
        <v>1982</v>
      </c>
      <c r="B6346" t="s">
        <v>546</v>
      </c>
      <c r="C6346" t="s">
        <v>547</v>
      </c>
      <c r="D6346" t="s">
        <v>537</v>
      </c>
      <c r="E6346" t="s">
        <v>534</v>
      </c>
      <c r="F6346">
        <v>24</v>
      </c>
      <c r="G6346" s="4">
        <v>42</v>
      </c>
      <c r="H6346" s="4">
        <v>11</v>
      </c>
      <c r="I6346" s="4">
        <v>11</v>
      </c>
      <c r="J6346" s="4">
        <v>0</v>
      </c>
      <c r="K6346" s="4">
        <v>0</v>
      </c>
    </row>
    <row r="6347" spans="1:11">
      <c r="A6347">
        <v>1983</v>
      </c>
      <c r="B6347" t="s">
        <v>546</v>
      </c>
      <c r="C6347" t="s">
        <v>547</v>
      </c>
      <c r="D6347" t="s">
        <v>537</v>
      </c>
      <c r="E6347" t="s">
        <v>534</v>
      </c>
      <c r="F6347">
        <v>12</v>
      </c>
      <c r="G6347" s="4">
        <v>31</v>
      </c>
      <c r="H6347" s="4">
        <v>12</v>
      </c>
      <c r="I6347" s="4">
        <v>8</v>
      </c>
      <c r="J6347" s="4">
        <v>0</v>
      </c>
      <c r="K6347" s="4">
        <v>0</v>
      </c>
    </row>
    <row r="6348" spans="1:11">
      <c r="A6348">
        <v>1985</v>
      </c>
      <c r="B6348" t="s">
        <v>546</v>
      </c>
      <c r="C6348" t="s">
        <v>547</v>
      </c>
      <c r="D6348" t="s">
        <v>537</v>
      </c>
      <c r="E6348" t="s">
        <v>978</v>
      </c>
      <c r="F6348">
        <v>2</v>
      </c>
      <c r="G6348" s="4">
        <v>2</v>
      </c>
      <c r="H6348" s="4">
        <v>0</v>
      </c>
      <c r="I6348" s="4">
        <v>2</v>
      </c>
      <c r="J6348" s="4">
        <v>0</v>
      </c>
      <c r="K6348" s="4">
        <v>0</v>
      </c>
    </row>
    <row r="6349" spans="1:11">
      <c r="A6349">
        <v>1985</v>
      </c>
      <c r="B6349" t="s">
        <v>546</v>
      </c>
      <c r="C6349" t="s">
        <v>547</v>
      </c>
      <c r="D6349" t="s">
        <v>537</v>
      </c>
      <c r="E6349" t="s">
        <v>537</v>
      </c>
      <c r="F6349">
        <v>3</v>
      </c>
      <c r="G6349" s="4">
        <v>19</v>
      </c>
      <c r="H6349" s="4">
        <v>0</v>
      </c>
      <c r="I6349" s="4">
        <v>45</v>
      </c>
      <c r="J6349" s="4">
        <v>0</v>
      </c>
      <c r="K6349" s="4">
        <v>0</v>
      </c>
    </row>
    <row r="6350" spans="1:11">
      <c r="A6350">
        <v>1987</v>
      </c>
      <c r="B6350" t="s">
        <v>546</v>
      </c>
      <c r="C6350" t="s">
        <v>547</v>
      </c>
      <c r="D6350" t="s">
        <v>537</v>
      </c>
      <c r="E6350" t="s">
        <v>6</v>
      </c>
      <c r="F6350">
        <v>4</v>
      </c>
      <c r="G6350" s="4">
        <v>8</v>
      </c>
      <c r="H6350" s="4">
        <v>0</v>
      </c>
      <c r="I6350" s="4">
        <v>12</v>
      </c>
      <c r="J6350" s="4">
        <v>0</v>
      </c>
      <c r="K6350" s="4">
        <v>0</v>
      </c>
    </row>
    <row r="6351" spans="1:11">
      <c r="A6351">
        <v>1987</v>
      </c>
      <c r="B6351" t="s">
        <v>546</v>
      </c>
      <c r="C6351" t="s">
        <v>547</v>
      </c>
      <c r="D6351" t="s">
        <v>537</v>
      </c>
      <c r="E6351" t="s">
        <v>537</v>
      </c>
      <c r="F6351">
        <v>9</v>
      </c>
      <c r="G6351" s="4">
        <v>9</v>
      </c>
      <c r="H6351" s="4">
        <v>0</v>
      </c>
      <c r="I6351" s="4">
        <v>9</v>
      </c>
      <c r="J6351" s="4">
        <v>0</v>
      </c>
      <c r="K6351" s="4">
        <v>0</v>
      </c>
    </row>
    <row r="6352" spans="1:11">
      <c r="A6352">
        <v>1988</v>
      </c>
      <c r="B6352" t="s">
        <v>546</v>
      </c>
      <c r="C6352" t="s">
        <v>547</v>
      </c>
      <c r="D6352" t="s">
        <v>537</v>
      </c>
      <c r="E6352" t="s">
        <v>978</v>
      </c>
      <c r="F6352">
        <v>2</v>
      </c>
      <c r="G6352" s="4">
        <v>8</v>
      </c>
      <c r="H6352" s="4">
        <v>0</v>
      </c>
      <c r="I6352" s="4">
        <v>8</v>
      </c>
      <c r="J6352" s="4">
        <v>0</v>
      </c>
      <c r="K6352" s="4">
        <v>0</v>
      </c>
    </row>
    <row r="6353" spans="1:11">
      <c r="A6353">
        <v>1988</v>
      </c>
      <c r="B6353" t="s">
        <v>546</v>
      </c>
      <c r="C6353" t="s">
        <v>547</v>
      </c>
      <c r="D6353" t="s">
        <v>537</v>
      </c>
      <c r="E6353" t="s">
        <v>537</v>
      </c>
      <c r="F6353">
        <v>4</v>
      </c>
      <c r="G6353" s="4">
        <v>4</v>
      </c>
      <c r="H6353" s="4">
        <v>0</v>
      </c>
      <c r="I6353" s="4">
        <v>0</v>
      </c>
      <c r="J6353" s="4">
        <v>0</v>
      </c>
      <c r="K6353" s="4">
        <v>0</v>
      </c>
    </row>
    <row r="6354" spans="1:11">
      <c r="A6354">
        <v>1989</v>
      </c>
      <c r="B6354" t="s">
        <v>546</v>
      </c>
      <c r="C6354" t="s">
        <v>547</v>
      </c>
      <c r="D6354" t="s">
        <v>537</v>
      </c>
      <c r="E6354" t="s">
        <v>537</v>
      </c>
      <c r="F6354">
        <v>9</v>
      </c>
      <c r="G6354" s="4">
        <v>9</v>
      </c>
      <c r="H6354" s="4">
        <v>0</v>
      </c>
      <c r="I6354" s="4">
        <v>13</v>
      </c>
      <c r="J6354" s="4">
        <v>0</v>
      </c>
      <c r="K6354" s="4">
        <v>0</v>
      </c>
    </row>
    <row r="6355" spans="1:11">
      <c r="A6355">
        <v>1989</v>
      </c>
      <c r="B6355" t="s">
        <v>546</v>
      </c>
      <c r="C6355" t="s">
        <v>547</v>
      </c>
      <c r="D6355" t="s">
        <v>537</v>
      </c>
      <c r="E6355" t="s">
        <v>976</v>
      </c>
      <c r="F6355">
        <v>3</v>
      </c>
      <c r="G6355" s="4">
        <v>3</v>
      </c>
      <c r="H6355" s="4">
        <v>5</v>
      </c>
      <c r="I6355" s="4">
        <v>0</v>
      </c>
      <c r="J6355" s="4">
        <v>0</v>
      </c>
      <c r="K6355" s="4">
        <v>0</v>
      </c>
    </row>
    <row r="6356" spans="1:11">
      <c r="A6356">
        <v>1990</v>
      </c>
      <c r="B6356" t="s">
        <v>546</v>
      </c>
      <c r="C6356" t="s">
        <v>547</v>
      </c>
      <c r="D6356" t="s">
        <v>537</v>
      </c>
      <c r="E6356" t="s">
        <v>6</v>
      </c>
      <c r="F6356">
        <v>14</v>
      </c>
      <c r="G6356" s="4">
        <v>38</v>
      </c>
      <c r="H6356" s="4">
        <v>0</v>
      </c>
      <c r="I6356" s="4">
        <v>38</v>
      </c>
      <c r="J6356" s="4">
        <v>0</v>
      </c>
      <c r="K6356" s="4">
        <v>0</v>
      </c>
    </row>
    <row r="6357" spans="1:11">
      <c r="A6357">
        <v>1990</v>
      </c>
      <c r="B6357" t="s">
        <v>546</v>
      </c>
      <c r="C6357" t="s">
        <v>547</v>
      </c>
      <c r="D6357" t="s">
        <v>537</v>
      </c>
      <c r="E6357" t="s">
        <v>537</v>
      </c>
      <c r="F6357">
        <v>4</v>
      </c>
      <c r="G6357" s="4">
        <v>12</v>
      </c>
      <c r="H6357" s="4">
        <v>0</v>
      </c>
      <c r="I6357" s="4">
        <v>56</v>
      </c>
      <c r="J6357" s="4">
        <v>0</v>
      </c>
      <c r="K6357" s="4">
        <v>0</v>
      </c>
    </row>
    <row r="6358" spans="1:11">
      <c r="A6358">
        <v>1991</v>
      </c>
      <c r="B6358" t="s">
        <v>546</v>
      </c>
      <c r="C6358" t="s">
        <v>547</v>
      </c>
      <c r="D6358" t="s">
        <v>537</v>
      </c>
      <c r="E6358" t="s">
        <v>978</v>
      </c>
      <c r="F6358">
        <v>2</v>
      </c>
      <c r="G6358" s="4">
        <v>11</v>
      </c>
      <c r="H6358" s="4">
        <v>0</v>
      </c>
      <c r="I6358" s="4">
        <v>0</v>
      </c>
      <c r="J6358" s="4">
        <v>0</v>
      </c>
      <c r="K6358" s="4">
        <v>0</v>
      </c>
    </row>
    <row r="6359" spans="1:11">
      <c r="A6359">
        <v>1991</v>
      </c>
      <c r="B6359" t="s">
        <v>546</v>
      </c>
      <c r="C6359" t="s">
        <v>547</v>
      </c>
      <c r="D6359" t="s">
        <v>537</v>
      </c>
      <c r="E6359" t="s">
        <v>6</v>
      </c>
      <c r="F6359">
        <v>15</v>
      </c>
      <c r="G6359" s="4">
        <v>27</v>
      </c>
      <c r="H6359" s="4">
        <v>0</v>
      </c>
      <c r="I6359" s="4">
        <v>85</v>
      </c>
      <c r="J6359" s="4">
        <v>0</v>
      </c>
      <c r="K6359" s="4">
        <v>0</v>
      </c>
    </row>
    <row r="6360" spans="1:11">
      <c r="A6360">
        <v>1992</v>
      </c>
      <c r="B6360" t="s">
        <v>546</v>
      </c>
      <c r="C6360" t="s">
        <v>547</v>
      </c>
      <c r="D6360" t="s">
        <v>537</v>
      </c>
      <c r="E6360" t="s">
        <v>6</v>
      </c>
      <c r="F6360">
        <v>4</v>
      </c>
      <c r="G6360" s="4">
        <v>12</v>
      </c>
      <c r="H6360" s="4">
        <v>0</v>
      </c>
      <c r="I6360" s="4">
        <v>15</v>
      </c>
      <c r="J6360" s="4">
        <v>0</v>
      </c>
      <c r="K6360" s="4">
        <v>0</v>
      </c>
    </row>
    <row r="6361" spans="1:11">
      <c r="A6361">
        <v>1992</v>
      </c>
      <c r="B6361" t="s">
        <v>546</v>
      </c>
      <c r="C6361" t="s">
        <v>547</v>
      </c>
      <c r="D6361" t="s">
        <v>537</v>
      </c>
      <c r="E6361" t="s">
        <v>537</v>
      </c>
      <c r="F6361">
        <v>5</v>
      </c>
      <c r="G6361" s="4">
        <v>10</v>
      </c>
      <c r="H6361" s="4">
        <v>0</v>
      </c>
      <c r="I6361" s="4">
        <v>14</v>
      </c>
      <c r="J6361" s="4">
        <v>0</v>
      </c>
      <c r="K6361" s="4">
        <v>0</v>
      </c>
    </row>
    <row r="6362" spans="1:11">
      <c r="A6362">
        <v>1993</v>
      </c>
      <c r="B6362" t="s">
        <v>546</v>
      </c>
      <c r="C6362" t="s">
        <v>547</v>
      </c>
      <c r="D6362" t="s">
        <v>537</v>
      </c>
      <c r="E6362" t="s">
        <v>6</v>
      </c>
      <c r="F6362">
        <v>7</v>
      </c>
      <c r="G6362" s="4">
        <v>11</v>
      </c>
      <c r="H6362" s="4">
        <v>0</v>
      </c>
      <c r="I6362" s="4">
        <v>15</v>
      </c>
      <c r="J6362" s="4">
        <v>0</v>
      </c>
      <c r="K6362" s="4">
        <v>0</v>
      </c>
    </row>
    <row r="6363" spans="1:11">
      <c r="A6363">
        <v>1993</v>
      </c>
      <c r="B6363" t="s">
        <v>546</v>
      </c>
      <c r="C6363" t="s">
        <v>547</v>
      </c>
      <c r="D6363" t="s">
        <v>537</v>
      </c>
      <c r="E6363" t="s">
        <v>537</v>
      </c>
      <c r="F6363">
        <v>16</v>
      </c>
      <c r="G6363" s="4">
        <v>33</v>
      </c>
      <c r="H6363" s="4">
        <v>0</v>
      </c>
      <c r="I6363" s="4">
        <v>12</v>
      </c>
      <c r="J6363" s="4">
        <v>0</v>
      </c>
      <c r="K6363" s="4">
        <v>0</v>
      </c>
    </row>
    <row r="6364" spans="1:11">
      <c r="A6364">
        <v>1993</v>
      </c>
      <c r="B6364" t="s">
        <v>546</v>
      </c>
      <c r="C6364" t="s">
        <v>547</v>
      </c>
      <c r="D6364" t="s">
        <v>537</v>
      </c>
      <c r="E6364" t="s">
        <v>976</v>
      </c>
      <c r="F6364">
        <v>2</v>
      </c>
      <c r="G6364" s="4">
        <v>7</v>
      </c>
      <c r="H6364" s="4">
        <v>0</v>
      </c>
      <c r="I6364" s="4">
        <v>31</v>
      </c>
      <c r="J6364" s="4">
        <v>0</v>
      </c>
      <c r="K6364" s="4">
        <v>0</v>
      </c>
    </row>
    <row r="6365" spans="1:11">
      <c r="A6365">
        <v>1994</v>
      </c>
      <c r="B6365" t="s">
        <v>546</v>
      </c>
      <c r="C6365" t="s">
        <v>547</v>
      </c>
      <c r="D6365" t="s">
        <v>537</v>
      </c>
      <c r="E6365" t="s">
        <v>978</v>
      </c>
      <c r="F6365">
        <v>6</v>
      </c>
      <c r="G6365" s="4">
        <v>21</v>
      </c>
      <c r="H6365" s="4">
        <v>0</v>
      </c>
      <c r="I6365" s="4">
        <v>9</v>
      </c>
      <c r="J6365" s="4">
        <v>0</v>
      </c>
      <c r="K6365" s="4">
        <v>0</v>
      </c>
    </row>
    <row r="6366" spans="1:11">
      <c r="A6366">
        <v>1994</v>
      </c>
      <c r="B6366" t="s">
        <v>546</v>
      </c>
      <c r="C6366" t="s">
        <v>547</v>
      </c>
      <c r="D6366" t="s">
        <v>537</v>
      </c>
      <c r="E6366" t="s">
        <v>6</v>
      </c>
      <c r="F6366">
        <v>5</v>
      </c>
      <c r="G6366" s="4">
        <v>5</v>
      </c>
      <c r="H6366" s="4">
        <v>0</v>
      </c>
      <c r="I6366" s="4">
        <v>20</v>
      </c>
      <c r="J6366" s="4">
        <v>0</v>
      </c>
      <c r="K6366" s="4">
        <v>0</v>
      </c>
    </row>
    <row r="6367" spans="1:11">
      <c r="A6367">
        <v>1994</v>
      </c>
      <c r="B6367" t="s">
        <v>546</v>
      </c>
      <c r="C6367" t="s">
        <v>547</v>
      </c>
      <c r="D6367" t="s">
        <v>537</v>
      </c>
      <c r="E6367" t="s">
        <v>976</v>
      </c>
      <c r="F6367">
        <v>8</v>
      </c>
      <c r="G6367" s="4">
        <v>22</v>
      </c>
      <c r="H6367" s="4">
        <v>0</v>
      </c>
      <c r="I6367" s="4">
        <v>0</v>
      </c>
      <c r="J6367" s="4">
        <v>0</v>
      </c>
      <c r="K6367" s="4">
        <v>0</v>
      </c>
    </row>
    <row r="6368" spans="1:11">
      <c r="A6368">
        <v>1995</v>
      </c>
      <c r="B6368" t="s">
        <v>546</v>
      </c>
      <c r="C6368" t="s">
        <v>547</v>
      </c>
      <c r="D6368" t="s">
        <v>537</v>
      </c>
      <c r="E6368" t="s">
        <v>978</v>
      </c>
      <c r="F6368">
        <v>12</v>
      </c>
      <c r="G6368" s="4">
        <v>54</v>
      </c>
      <c r="H6368" s="4">
        <v>0</v>
      </c>
      <c r="I6368" s="4">
        <v>30</v>
      </c>
      <c r="J6368" s="4">
        <v>0</v>
      </c>
      <c r="K6368" s="4">
        <v>0</v>
      </c>
    </row>
    <row r="6369" spans="1:11">
      <c r="A6369">
        <v>1995</v>
      </c>
      <c r="B6369" t="s">
        <v>546</v>
      </c>
      <c r="C6369" t="s">
        <v>547</v>
      </c>
      <c r="D6369" t="s">
        <v>537</v>
      </c>
      <c r="E6369" t="s">
        <v>6</v>
      </c>
      <c r="F6369">
        <v>3</v>
      </c>
      <c r="G6369" s="4">
        <v>6</v>
      </c>
      <c r="H6369" s="4">
        <v>0</v>
      </c>
      <c r="I6369" s="4">
        <v>0</v>
      </c>
      <c r="J6369" s="4">
        <v>0</v>
      </c>
      <c r="K6369" s="4">
        <v>0</v>
      </c>
    </row>
    <row r="6370" spans="1:11">
      <c r="A6370">
        <v>1995</v>
      </c>
      <c r="B6370" t="s">
        <v>546</v>
      </c>
      <c r="C6370" t="s">
        <v>547</v>
      </c>
      <c r="D6370" t="s">
        <v>537</v>
      </c>
      <c r="E6370" t="s">
        <v>537</v>
      </c>
      <c r="F6370">
        <v>6</v>
      </c>
      <c r="G6370" s="4">
        <v>10</v>
      </c>
      <c r="H6370" s="4">
        <v>0</v>
      </c>
      <c r="I6370" s="4">
        <v>0</v>
      </c>
      <c r="J6370" s="4">
        <v>0</v>
      </c>
      <c r="K6370" s="4">
        <v>0</v>
      </c>
    </row>
    <row r="6371" spans="1:11">
      <c r="A6371">
        <v>1996</v>
      </c>
      <c r="B6371" t="s">
        <v>546</v>
      </c>
      <c r="C6371" t="s">
        <v>547</v>
      </c>
      <c r="D6371" t="s">
        <v>537</v>
      </c>
      <c r="E6371" t="s">
        <v>978</v>
      </c>
      <c r="F6371">
        <v>2</v>
      </c>
      <c r="G6371" s="4">
        <v>7</v>
      </c>
      <c r="H6371" s="4">
        <v>0</v>
      </c>
      <c r="I6371" s="4">
        <v>2</v>
      </c>
      <c r="J6371" s="4">
        <v>0</v>
      </c>
      <c r="K6371" s="4">
        <v>0</v>
      </c>
    </row>
    <row r="6372" spans="1:11">
      <c r="A6372">
        <v>1997</v>
      </c>
      <c r="B6372" t="s">
        <v>546</v>
      </c>
      <c r="C6372" t="s">
        <v>547</v>
      </c>
      <c r="D6372" t="s">
        <v>537</v>
      </c>
      <c r="E6372" t="s">
        <v>977</v>
      </c>
      <c r="F6372">
        <v>3</v>
      </c>
      <c r="G6372" s="4">
        <v>5.916666666666667</v>
      </c>
      <c r="H6372" s="4">
        <v>0</v>
      </c>
      <c r="I6372" s="4">
        <v>2.9583333333333335</v>
      </c>
      <c r="J6372" s="4">
        <v>0</v>
      </c>
      <c r="K6372" s="4">
        <v>0</v>
      </c>
    </row>
    <row r="6373" spans="1:11">
      <c r="A6373">
        <v>2000</v>
      </c>
      <c r="B6373" t="s">
        <v>546</v>
      </c>
      <c r="C6373" t="s">
        <v>547</v>
      </c>
      <c r="D6373" t="s">
        <v>537</v>
      </c>
      <c r="E6373" t="s">
        <v>6</v>
      </c>
      <c r="F6373">
        <v>9</v>
      </c>
      <c r="G6373" s="4">
        <v>32.271752085816452</v>
      </c>
      <c r="H6373" s="4">
        <v>0</v>
      </c>
      <c r="I6373" s="4">
        <v>9.2205005959475557</v>
      </c>
      <c r="J6373" s="4">
        <v>0</v>
      </c>
      <c r="K6373" s="4">
        <v>0</v>
      </c>
    </row>
    <row r="6374" spans="1:11">
      <c r="A6374">
        <v>2000</v>
      </c>
      <c r="B6374" t="s">
        <v>546</v>
      </c>
      <c r="C6374" t="s">
        <v>547</v>
      </c>
      <c r="D6374" t="s">
        <v>537</v>
      </c>
      <c r="E6374" t="s">
        <v>976</v>
      </c>
      <c r="F6374">
        <v>4</v>
      </c>
      <c r="G6374" s="4">
        <v>8.2241379310344822</v>
      </c>
      <c r="H6374" s="4">
        <v>0</v>
      </c>
      <c r="I6374" s="4">
        <v>4.1120689655172411</v>
      </c>
      <c r="J6374" s="4">
        <v>0</v>
      </c>
      <c r="K6374" s="4">
        <v>0</v>
      </c>
    </row>
    <row r="6375" spans="1:11">
      <c r="A6375">
        <v>2001</v>
      </c>
      <c r="B6375" t="s">
        <v>546</v>
      </c>
      <c r="C6375" t="s">
        <v>547</v>
      </c>
      <c r="D6375" t="s">
        <v>537</v>
      </c>
      <c r="E6375" t="s">
        <v>6</v>
      </c>
      <c r="F6375">
        <v>7</v>
      </c>
      <c r="G6375" s="4">
        <v>7.4304635761589406</v>
      </c>
      <c r="H6375" s="4">
        <v>0</v>
      </c>
      <c r="I6375" s="4">
        <v>0</v>
      </c>
      <c r="J6375" s="4">
        <v>0</v>
      </c>
      <c r="K6375" s="4">
        <v>0</v>
      </c>
    </row>
    <row r="6376" spans="1:11">
      <c r="A6376">
        <v>2002</v>
      </c>
      <c r="B6376" t="s">
        <v>546</v>
      </c>
      <c r="C6376" t="s">
        <v>547</v>
      </c>
      <c r="D6376" t="s">
        <v>537</v>
      </c>
      <c r="E6376" t="s">
        <v>6</v>
      </c>
      <c r="F6376">
        <v>3</v>
      </c>
      <c r="G6376" s="4">
        <v>3.3544152744630074</v>
      </c>
      <c r="H6376" s="4">
        <v>0</v>
      </c>
      <c r="I6376" s="4">
        <v>0</v>
      </c>
      <c r="J6376" s="4">
        <v>0</v>
      </c>
      <c r="K6376" s="4">
        <v>0</v>
      </c>
    </row>
    <row r="6377" spans="1:11">
      <c r="A6377">
        <v>2002</v>
      </c>
      <c r="B6377" t="s">
        <v>546</v>
      </c>
      <c r="C6377" t="s">
        <v>547</v>
      </c>
      <c r="D6377" t="s">
        <v>537</v>
      </c>
      <c r="E6377" t="s">
        <v>537</v>
      </c>
      <c r="F6377">
        <v>4</v>
      </c>
      <c r="G6377" s="4">
        <v>7.3146919431279622</v>
      </c>
      <c r="H6377" s="4">
        <v>0</v>
      </c>
      <c r="I6377" s="4">
        <v>0</v>
      </c>
      <c r="J6377" s="4">
        <v>0</v>
      </c>
      <c r="K6377" s="4">
        <v>0</v>
      </c>
    </row>
    <row r="6378" spans="1:11">
      <c r="A6378">
        <v>2003</v>
      </c>
      <c r="B6378" t="s">
        <v>546</v>
      </c>
      <c r="C6378" t="s">
        <v>547</v>
      </c>
      <c r="D6378" t="s">
        <v>537</v>
      </c>
      <c r="E6378" t="s">
        <v>6</v>
      </c>
      <c r="F6378">
        <v>8</v>
      </c>
      <c r="G6378" s="4">
        <v>43.771428571428572</v>
      </c>
      <c r="H6378" s="4">
        <v>0</v>
      </c>
      <c r="I6378" s="4">
        <v>31.833766233766234</v>
      </c>
      <c r="J6378" s="4">
        <v>0</v>
      </c>
      <c r="K6378" s="4">
        <v>0</v>
      </c>
    </row>
    <row r="6379" spans="1:11">
      <c r="A6379">
        <v>1968</v>
      </c>
      <c r="B6379" t="s">
        <v>548</v>
      </c>
      <c r="C6379" t="s">
        <v>549</v>
      </c>
      <c r="D6379" t="s">
        <v>537</v>
      </c>
      <c r="E6379" t="s">
        <v>534</v>
      </c>
      <c r="F6379">
        <v>15</v>
      </c>
      <c r="G6379" s="4">
        <v>11</v>
      </c>
      <c r="H6379" s="4">
        <v>3</v>
      </c>
      <c r="I6379" s="4">
        <v>0</v>
      </c>
      <c r="J6379" s="4">
        <v>0</v>
      </c>
      <c r="K6379" s="4">
        <v>0</v>
      </c>
    </row>
    <row r="6380" spans="1:11">
      <c r="A6380">
        <v>1969</v>
      </c>
      <c r="B6380" t="s">
        <v>548</v>
      </c>
      <c r="C6380" t="s">
        <v>549</v>
      </c>
      <c r="D6380" t="s">
        <v>537</v>
      </c>
      <c r="E6380" t="s">
        <v>534</v>
      </c>
      <c r="F6380">
        <v>21</v>
      </c>
      <c r="G6380" s="4">
        <v>21</v>
      </c>
      <c r="H6380" s="4">
        <v>8</v>
      </c>
      <c r="I6380" s="4">
        <v>0</v>
      </c>
      <c r="J6380" s="4">
        <v>0</v>
      </c>
      <c r="K6380" s="4">
        <v>0</v>
      </c>
    </row>
    <row r="6381" spans="1:11">
      <c r="A6381">
        <v>1971</v>
      </c>
      <c r="B6381" t="s">
        <v>548</v>
      </c>
      <c r="C6381" t="s">
        <v>549</v>
      </c>
      <c r="D6381" t="s">
        <v>537</v>
      </c>
      <c r="E6381" t="s">
        <v>534</v>
      </c>
      <c r="F6381">
        <v>1</v>
      </c>
      <c r="G6381" s="4">
        <v>1</v>
      </c>
      <c r="H6381" s="4">
        <v>0</v>
      </c>
      <c r="I6381" s="4">
        <v>0</v>
      </c>
      <c r="J6381" s="4">
        <v>0</v>
      </c>
      <c r="K6381" s="4">
        <v>0</v>
      </c>
    </row>
    <row r="6382" spans="1:11">
      <c r="A6382">
        <v>1972</v>
      </c>
      <c r="B6382" t="s">
        <v>548</v>
      </c>
      <c r="C6382" t="s">
        <v>549</v>
      </c>
      <c r="D6382" t="s">
        <v>537</v>
      </c>
      <c r="E6382" t="s">
        <v>534</v>
      </c>
      <c r="F6382">
        <v>1</v>
      </c>
      <c r="G6382" s="4">
        <v>1</v>
      </c>
      <c r="H6382" s="4">
        <v>0</v>
      </c>
      <c r="I6382" s="4">
        <v>0</v>
      </c>
      <c r="J6382" s="4">
        <v>0</v>
      </c>
      <c r="K6382" s="4">
        <v>0</v>
      </c>
    </row>
    <row r="6383" spans="1:11">
      <c r="A6383">
        <v>1973</v>
      </c>
      <c r="B6383" t="s">
        <v>548</v>
      </c>
      <c r="C6383" t="s">
        <v>549</v>
      </c>
      <c r="D6383" t="s">
        <v>537</v>
      </c>
      <c r="E6383" t="s">
        <v>534</v>
      </c>
      <c r="F6383">
        <v>7</v>
      </c>
      <c r="G6383" s="4">
        <v>7</v>
      </c>
      <c r="H6383" s="4">
        <v>7</v>
      </c>
      <c r="I6383" s="4">
        <v>0</v>
      </c>
      <c r="J6383" s="4">
        <v>0</v>
      </c>
      <c r="K6383" s="4">
        <v>0</v>
      </c>
    </row>
    <row r="6384" spans="1:11">
      <c r="A6384">
        <v>1974</v>
      </c>
      <c r="B6384" t="s">
        <v>548</v>
      </c>
      <c r="C6384" t="s">
        <v>549</v>
      </c>
      <c r="D6384" t="s">
        <v>537</v>
      </c>
      <c r="E6384" t="s">
        <v>534</v>
      </c>
      <c r="F6384">
        <v>3</v>
      </c>
      <c r="G6384" s="4">
        <v>3</v>
      </c>
      <c r="H6384" s="4">
        <v>0</v>
      </c>
      <c r="I6384" s="4">
        <v>0</v>
      </c>
      <c r="J6384" s="4">
        <v>0</v>
      </c>
      <c r="K6384" s="4">
        <v>0</v>
      </c>
    </row>
    <row r="6385" spans="1:11">
      <c r="A6385">
        <v>1975</v>
      </c>
      <c r="B6385" t="s">
        <v>548</v>
      </c>
      <c r="C6385" t="s">
        <v>549</v>
      </c>
      <c r="D6385" t="s">
        <v>537</v>
      </c>
      <c r="E6385" t="s">
        <v>534</v>
      </c>
      <c r="F6385">
        <v>10</v>
      </c>
      <c r="G6385" s="4">
        <v>10</v>
      </c>
      <c r="H6385" s="4">
        <v>3</v>
      </c>
      <c r="I6385" s="4">
        <v>10</v>
      </c>
      <c r="J6385" s="4">
        <v>0</v>
      </c>
      <c r="K6385" s="4">
        <v>0</v>
      </c>
    </row>
    <row r="6386" spans="1:11">
      <c r="A6386">
        <v>1976</v>
      </c>
      <c r="B6386" t="s">
        <v>548</v>
      </c>
      <c r="C6386" t="s">
        <v>549</v>
      </c>
      <c r="D6386" t="s">
        <v>537</v>
      </c>
      <c r="E6386" t="s">
        <v>534</v>
      </c>
      <c r="F6386">
        <v>8</v>
      </c>
      <c r="G6386" s="4">
        <v>8</v>
      </c>
      <c r="H6386" s="4">
        <v>4</v>
      </c>
      <c r="I6386" s="4">
        <v>0</v>
      </c>
      <c r="J6386" s="4">
        <v>0</v>
      </c>
      <c r="K6386" s="4">
        <v>0</v>
      </c>
    </row>
    <row r="6387" spans="1:11">
      <c r="A6387">
        <v>1977</v>
      </c>
      <c r="B6387" t="s">
        <v>548</v>
      </c>
      <c r="C6387" t="s">
        <v>549</v>
      </c>
      <c r="D6387" t="s">
        <v>537</v>
      </c>
      <c r="E6387" t="s">
        <v>534</v>
      </c>
      <c r="F6387">
        <v>18</v>
      </c>
      <c r="G6387" s="4">
        <v>33</v>
      </c>
      <c r="H6387" s="4">
        <v>7</v>
      </c>
      <c r="I6387" s="4">
        <v>11</v>
      </c>
      <c r="J6387" s="4">
        <v>0</v>
      </c>
      <c r="K6387" s="4">
        <v>0</v>
      </c>
    </row>
    <row r="6388" spans="1:11">
      <c r="A6388">
        <v>1978</v>
      </c>
      <c r="B6388" t="s">
        <v>548</v>
      </c>
      <c r="C6388" t="s">
        <v>549</v>
      </c>
      <c r="D6388" t="s">
        <v>537</v>
      </c>
      <c r="E6388" t="s">
        <v>534</v>
      </c>
      <c r="F6388">
        <v>3</v>
      </c>
      <c r="G6388" s="4">
        <v>10</v>
      </c>
      <c r="H6388" s="4">
        <v>0</v>
      </c>
      <c r="I6388" s="4">
        <v>0</v>
      </c>
      <c r="J6388" s="4">
        <v>0</v>
      </c>
      <c r="K6388" s="4">
        <v>0</v>
      </c>
    </row>
    <row r="6389" spans="1:11">
      <c r="A6389">
        <v>1979</v>
      </c>
      <c r="B6389" t="s">
        <v>548</v>
      </c>
      <c r="C6389" t="s">
        <v>549</v>
      </c>
      <c r="D6389" t="s">
        <v>537</v>
      </c>
      <c r="E6389" t="s">
        <v>534</v>
      </c>
      <c r="F6389">
        <v>16</v>
      </c>
      <c r="G6389" s="4">
        <v>35</v>
      </c>
      <c r="H6389" s="4">
        <v>6</v>
      </c>
      <c r="I6389" s="4">
        <v>6</v>
      </c>
      <c r="J6389" s="4">
        <v>0</v>
      </c>
      <c r="K6389" s="4">
        <v>0</v>
      </c>
    </row>
    <row r="6390" spans="1:11">
      <c r="A6390">
        <v>1980</v>
      </c>
      <c r="B6390" t="s">
        <v>548</v>
      </c>
      <c r="C6390" t="s">
        <v>549</v>
      </c>
      <c r="D6390" t="s">
        <v>537</v>
      </c>
      <c r="E6390" t="s">
        <v>534</v>
      </c>
      <c r="F6390">
        <v>3</v>
      </c>
      <c r="G6390" s="4">
        <v>3</v>
      </c>
      <c r="H6390" s="4">
        <v>0</v>
      </c>
      <c r="I6390" s="4">
        <v>0</v>
      </c>
      <c r="J6390" s="4">
        <v>0</v>
      </c>
      <c r="K6390" s="4">
        <v>0</v>
      </c>
    </row>
    <row r="6391" spans="1:11">
      <c r="A6391">
        <v>1981</v>
      </c>
      <c r="B6391" t="s">
        <v>548</v>
      </c>
      <c r="C6391" t="s">
        <v>549</v>
      </c>
      <c r="D6391" t="s">
        <v>537</v>
      </c>
      <c r="E6391" t="s">
        <v>534</v>
      </c>
      <c r="F6391">
        <v>3</v>
      </c>
      <c r="G6391" s="4">
        <v>3</v>
      </c>
      <c r="H6391" s="4">
        <v>0</v>
      </c>
      <c r="I6391" s="4">
        <v>3</v>
      </c>
      <c r="J6391" s="4">
        <v>0</v>
      </c>
      <c r="K6391" s="4">
        <v>0</v>
      </c>
    </row>
    <row r="6392" spans="1:11">
      <c r="A6392">
        <v>1984</v>
      </c>
      <c r="B6392" t="s">
        <v>548</v>
      </c>
      <c r="C6392" t="s">
        <v>549</v>
      </c>
      <c r="D6392" t="s">
        <v>537</v>
      </c>
      <c r="E6392" t="s">
        <v>537</v>
      </c>
      <c r="F6392">
        <v>8</v>
      </c>
      <c r="G6392" s="4">
        <v>8</v>
      </c>
      <c r="H6392" s="4">
        <v>0</v>
      </c>
      <c r="I6392" s="4">
        <v>0</v>
      </c>
      <c r="J6392" s="4">
        <v>0</v>
      </c>
      <c r="K6392" s="4">
        <v>0</v>
      </c>
    </row>
    <row r="6393" spans="1:11">
      <c r="A6393">
        <v>1985</v>
      </c>
      <c r="B6393" t="s">
        <v>548</v>
      </c>
      <c r="C6393" t="s">
        <v>549</v>
      </c>
      <c r="D6393" t="s">
        <v>537</v>
      </c>
      <c r="E6393" t="s">
        <v>537</v>
      </c>
      <c r="F6393">
        <v>6</v>
      </c>
      <c r="G6393" s="4">
        <v>10</v>
      </c>
      <c r="H6393" s="4">
        <v>0</v>
      </c>
      <c r="I6393" s="4">
        <v>6</v>
      </c>
      <c r="J6393" s="4">
        <v>0</v>
      </c>
      <c r="K6393" s="4">
        <v>0</v>
      </c>
    </row>
    <row r="6394" spans="1:11">
      <c r="A6394">
        <v>1987</v>
      </c>
      <c r="B6394" t="s">
        <v>548</v>
      </c>
      <c r="C6394" t="s">
        <v>549</v>
      </c>
      <c r="D6394" t="s">
        <v>537</v>
      </c>
      <c r="E6394" t="s">
        <v>537</v>
      </c>
      <c r="F6394">
        <v>5</v>
      </c>
      <c r="G6394" s="4">
        <v>5</v>
      </c>
      <c r="H6394" s="4">
        <v>0</v>
      </c>
      <c r="I6394" s="4">
        <v>0</v>
      </c>
      <c r="J6394" s="4">
        <v>0</v>
      </c>
      <c r="K6394" s="4">
        <v>0</v>
      </c>
    </row>
    <row r="6395" spans="1:11">
      <c r="A6395">
        <v>1988</v>
      </c>
      <c r="B6395" t="s">
        <v>548</v>
      </c>
      <c r="C6395" t="s">
        <v>549</v>
      </c>
      <c r="D6395" t="s">
        <v>537</v>
      </c>
      <c r="E6395" t="s">
        <v>537</v>
      </c>
      <c r="F6395">
        <v>4</v>
      </c>
      <c r="G6395" s="4">
        <v>4</v>
      </c>
      <c r="H6395" s="4">
        <v>0</v>
      </c>
      <c r="I6395" s="4">
        <v>0</v>
      </c>
      <c r="J6395" s="4">
        <v>0</v>
      </c>
      <c r="K6395" s="4">
        <v>0</v>
      </c>
    </row>
    <row r="6396" spans="1:11">
      <c r="A6396">
        <v>1989</v>
      </c>
      <c r="B6396" t="s">
        <v>548</v>
      </c>
      <c r="C6396" t="s">
        <v>549</v>
      </c>
      <c r="D6396" t="s">
        <v>537</v>
      </c>
      <c r="E6396" t="s">
        <v>537</v>
      </c>
      <c r="F6396">
        <v>13</v>
      </c>
      <c r="G6396" s="4">
        <v>13</v>
      </c>
      <c r="H6396" s="4">
        <v>0</v>
      </c>
      <c r="I6396" s="4">
        <v>0</v>
      </c>
      <c r="J6396" s="4">
        <v>0</v>
      </c>
      <c r="K6396" s="4">
        <v>0</v>
      </c>
    </row>
    <row r="6397" spans="1:11">
      <c r="A6397">
        <v>1991</v>
      </c>
      <c r="B6397" t="s">
        <v>548</v>
      </c>
      <c r="C6397" t="s">
        <v>549</v>
      </c>
      <c r="D6397" t="s">
        <v>537</v>
      </c>
      <c r="E6397" t="s">
        <v>537</v>
      </c>
      <c r="F6397">
        <v>4</v>
      </c>
      <c r="G6397" s="4">
        <v>4</v>
      </c>
      <c r="H6397" s="4">
        <v>0</v>
      </c>
      <c r="I6397" s="4">
        <v>0</v>
      </c>
      <c r="J6397" s="4">
        <v>0</v>
      </c>
      <c r="K6397" s="4">
        <v>0</v>
      </c>
    </row>
    <row r="6398" spans="1:11">
      <c r="A6398">
        <v>1996</v>
      </c>
      <c r="B6398" t="s">
        <v>548</v>
      </c>
      <c r="C6398" t="s">
        <v>549</v>
      </c>
      <c r="D6398" t="s">
        <v>537</v>
      </c>
      <c r="E6398" t="s">
        <v>537</v>
      </c>
      <c r="F6398">
        <v>3</v>
      </c>
      <c r="G6398" s="4">
        <v>3</v>
      </c>
      <c r="H6398" s="4">
        <v>0</v>
      </c>
      <c r="I6398" s="4">
        <v>0</v>
      </c>
      <c r="J6398" s="4">
        <v>0</v>
      </c>
      <c r="K6398" s="4">
        <v>0</v>
      </c>
    </row>
    <row r="6399" spans="1:11">
      <c r="A6399">
        <v>2000</v>
      </c>
      <c r="B6399" t="s">
        <v>548</v>
      </c>
      <c r="C6399" t="s">
        <v>549</v>
      </c>
      <c r="D6399" t="s">
        <v>537</v>
      </c>
      <c r="E6399" t="s">
        <v>6</v>
      </c>
      <c r="F6399">
        <v>5</v>
      </c>
      <c r="G6399" s="4">
        <v>9.2205005959475557</v>
      </c>
      <c r="H6399" s="4">
        <v>0</v>
      </c>
      <c r="I6399" s="4">
        <v>4.6102502979737778</v>
      </c>
      <c r="J6399" s="4">
        <v>4.6102502979737778</v>
      </c>
      <c r="K6399" s="4">
        <v>0</v>
      </c>
    </row>
    <row r="6400" spans="1:11">
      <c r="A6400">
        <v>2002</v>
      </c>
      <c r="B6400" t="s">
        <v>548</v>
      </c>
      <c r="C6400" t="s">
        <v>549</v>
      </c>
      <c r="D6400" t="s">
        <v>537</v>
      </c>
      <c r="E6400" t="s">
        <v>537</v>
      </c>
      <c r="F6400">
        <v>4</v>
      </c>
      <c r="G6400" s="4">
        <v>14.629383886255924</v>
      </c>
      <c r="H6400" s="4">
        <v>0</v>
      </c>
      <c r="I6400" s="4">
        <v>0</v>
      </c>
      <c r="J6400" s="4">
        <v>0</v>
      </c>
      <c r="K6400" s="4">
        <v>0</v>
      </c>
    </row>
    <row r="6401" spans="1:11">
      <c r="A6401">
        <v>1968</v>
      </c>
      <c r="B6401" t="s">
        <v>550</v>
      </c>
      <c r="C6401" t="s">
        <v>551</v>
      </c>
      <c r="D6401" t="s">
        <v>537</v>
      </c>
      <c r="E6401" t="s">
        <v>534</v>
      </c>
      <c r="F6401">
        <v>11</v>
      </c>
      <c r="G6401" s="4">
        <v>105</v>
      </c>
      <c r="H6401" s="4">
        <v>3</v>
      </c>
      <c r="I6401" s="4">
        <v>0</v>
      </c>
      <c r="J6401" s="4">
        <v>0</v>
      </c>
      <c r="K6401" s="4">
        <v>0</v>
      </c>
    </row>
    <row r="6402" spans="1:11">
      <c r="A6402">
        <v>1970</v>
      </c>
      <c r="B6402" t="s">
        <v>550</v>
      </c>
      <c r="C6402" t="s">
        <v>551</v>
      </c>
      <c r="D6402" t="s">
        <v>537</v>
      </c>
      <c r="E6402" t="s">
        <v>534</v>
      </c>
      <c r="F6402">
        <v>16</v>
      </c>
      <c r="G6402" s="4">
        <v>38</v>
      </c>
      <c r="H6402" s="4">
        <v>5</v>
      </c>
      <c r="I6402" s="4">
        <v>0</v>
      </c>
      <c r="J6402" s="4">
        <v>0</v>
      </c>
      <c r="K6402" s="4">
        <v>0</v>
      </c>
    </row>
    <row r="6403" spans="1:11">
      <c r="A6403">
        <v>1971</v>
      </c>
      <c r="B6403" t="s">
        <v>550</v>
      </c>
      <c r="C6403" t="s">
        <v>551</v>
      </c>
      <c r="D6403" t="s">
        <v>537</v>
      </c>
      <c r="E6403" t="s">
        <v>534</v>
      </c>
      <c r="F6403">
        <v>12</v>
      </c>
      <c r="G6403" s="4">
        <v>12</v>
      </c>
      <c r="H6403" s="4">
        <v>0</v>
      </c>
      <c r="I6403" s="4">
        <v>0</v>
      </c>
      <c r="J6403" s="4">
        <v>0</v>
      </c>
      <c r="K6403" s="4">
        <v>0</v>
      </c>
    </row>
    <row r="6404" spans="1:11">
      <c r="A6404">
        <v>1972</v>
      </c>
      <c r="B6404" t="s">
        <v>550</v>
      </c>
      <c r="C6404" t="s">
        <v>551</v>
      </c>
      <c r="D6404" t="s">
        <v>537</v>
      </c>
      <c r="E6404" t="s">
        <v>534</v>
      </c>
      <c r="F6404">
        <v>3</v>
      </c>
      <c r="G6404" s="4">
        <v>17</v>
      </c>
      <c r="H6404" s="4">
        <v>0</v>
      </c>
      <c r="I6404" s="4">
        <v>0</v>
      </c>
      <c r="J6404" s="4">
        <v>0</v>
      </c>
      <c r="K6404" s="4">
        <v>0</v>
      </c>
    </row>
    <row r="6405" spans="1:11">
      <c r="A6405">
        <v>1975</v>
      </c>
      <c r="B6405" t="s">
        <v>550</v>
      </c>
      <c r="C6405" t="s">
        <v>551</v>
      </c>
      <c r="D6405" t="s">
        <v>537</v>
      </c>
      <c r="E6405" t="s">
        <v>534</v>
      </c>
      <c r="F6405">
        <v>3</v>
      </c>
      <c r="G6405" s="4">
        <v>14</v>
      </c>
      <c r="H6405" s="4">
        <v>0</v>
      </c>
      <c r="I6405" s="4">
        <v>0</v>
      </c>
      <c r="J6405" s="4">
        <v>0</v>
      </c>
      <c r="K6405" s="4">
        <v>0</v>
      </c>
    </row>
    <row r="6406" spans="1:11">
      <c r="A6406">
        <v>1976</v>
      </c>
      <c r="B6406" t="s">
        <v>550</v>
      </c>
      <c r="C6406" t="s">
        <v>551</v>
      </c>
      <c r="D6406" t="s">
        <v>537</v>
      </c>
      <c r="E6406" t="s">
        <v>534</v>
      </c>
      <c r="F6406">
        <v>4</v>
      </c>
      <c r="G6406" s="4">
        <v>8</v>
      </c>
      <c r="H6406" s="4">
        <v>0</v>
      </c>
      <c r="I6406" s="4">
        <v>0</v>
      </c>
      <c r="J6406" s="4">
        <v>0</v>
      </c>
      <c r="K6406" s="4">
        <v>0</v>
      </c>
    </row>
    <row r="6407" spans="1:11">
      <c r="A6407">
        <v>1977</v>
      </c>
      <c r="B6407" t="s">
        <v>550</v>
      </c>
      <c r="C6407" t="s">
        <v>551</v>
      </c>
      <c r="D6407" t="s">
        <v>537</v>
      </c>
      <c r="E6407" t="s">
        <v>534</v>
      </c>
      <c r="F6407">
        <v>3</v>
      </c>
      <c r="G6407" s="4">
        <v>18</v>
      </c>
      <c r="H6407" s="4">
        <v>0</v>
      </c>
      <c r="I6407" s="4">
        <v>0</v>
      </c>
      <c r="J6407" s="4">
        <v>0</v>
      </c>
      <c r="K6407" s="4">
        <v>0</v>
      </c>
    </row>
    <row r="6408" spans="1:11">
      <c r="A6408">
        <v>1980</v>
      </c>
      <c r="B6408" t="s">
        <v>550</v>
      </c>
      <c r="C6408" t="s">
        <v>551</v>
      </c>
      <c r="D6408" t="s">
        <v>537</v>
      </c>
      <c r="E6408" t="s">
        <v>534</v>
      </c>
      <c r="F6408">
        <v>6</v>
      </c>
      <c r="G6408" s="4">
        <v>27</v>
      </c>
      <c r="H6408" s="4">
        <v>3</v>
      </c>
      <c r="I6408" s="4">
        <v>0</v>
      </c>
      <c r="J6408" s="4">
        <v>0</v>
      </c>
      <c r="K6408" s="4">
        <v>0</v>
      </c>
    </row>
    <row r="6409" spans="1:11">
      <c r="A6409">
        <v>1981</v>
      </c>
      <c r="B6409" t="s">
        <v>550</v>
      </c>
      <c r="C6409" t="s">
        <v>551</v>
      </c>
      <c r="D6409" t="s">
        <v>537</v>
      </c>
      <c r="E6409" t="s">
        <v>534</v>
      </c>
      <c r="F6409">
        <v>9</v>
      </c>
      <c r="G6409" s="4">
        <v>31</v>
      </c>
      <c r="H6409" s="4">
        <v>0</v>
      </c>
      <c r="I6409" s="4">
        <v>0</v>
      </c>
      <c r="J6409" s="4">
        <v>0</v>
      </c>
      <c r="K6409" s="4">
        <v>0</v>
      </c>
    </row>
    <row r="6410" spans="1:11">
      <c r="A6410">
        <v>1985</v>
      </c>
      <c r="B6410" t="s">
        <v>550</v>
      </c>
      <c r="C6410" t="s">
        <v>551</v>
      </c>
      <c r="D6410" t="s">
        <v>537</v>
      </c>
      <c r="E6410" t="s">
        <v>537</v>
      </c>
      <c r="F6410">
        <v>6</v>
      </c>
      <c r="G6410" s="4">
        <v>16</v>
      </c>
      <c r="H6410" s="4">
        <v>0</v>
      </c>
      <c r="I6410" s="4">
        <v>0</v>
      </c>
      <c r="J6410" s="4">
        <v>0</v>
      </c>
      <c r="K6410" s="4">
        <v>3</v>
      </c>
    </row>
    <row r="6411" spans="1:11">
      <c r="A6411">
        <v>1986</v>
      </c>
      <c r="B6411" t="s">
        <v>550</v>
      </c>
      <c r="C6411" t="s">
        <v>551</v>
      </c>
      <c r="D6411" t="s">
        <v>537</v>
      </c>
      <c r="E6411" t="s">
        <v>537</v>
      </c>
      <c r="F6411">
        <v>13</v>
      </c>
      <c r="G6411" s="4">
        <v>19</v>
      </c>
      <c r="H6411" s="4">
        <v>0</v>
      </c>
      <c r="I6411" s="4">
        <v>6</v>
      </c>
      <c r="J6411" s="4">
        <v>0</v>
      </c>
      <c r="K6411" s="4">
        <v>0</v>
      </c>
    </row>
    <row r="6412" spans="1:11">
      <c r="A6412">
        <v>1987</v>
      </c>
      <c r="B6412" t="s">
        <v>550</v>
      </c>
      <c r="C6412" t="s">
        <v>551</v>
      </c>
      <c r="D6412" t="s">
        <v>537</v>
      </c>
      <c r="E6412" t="s">
        <v>537</v>
      </c>
      <c r="F6412">
        <v>37</v>
      </c>
      <c r="G6412" s="4">
        <v>111</v>
      </c>
      <c r="H6412" s="4">
        <v>0</v>
      </c>
      <c r="I6412" s="4">
        <v>18</v>
      </c>
      <c r="J6412" s="4">
        <v>0</v>
      </c>
      <c r="K6412" s="4">
        <v>37</v>
      </c>
    </row>
    <row r="6413" spans="1:11">
      <c r="A6413">
        <v>1988</v>
      </c>
      <c r="B6413" t="s">
        <v>550</v>
      </c>
      <c r="C6413" t="s">
        <v>551</v>
      </c>
      <c r="D6413" t="s">
        <v>537</v>
      </c>
      <c r="E6413" t="s">
        <v>537</v>
      </c>
      <c r="F6413">
        <v>20</v>
      </c>
      <c r="G6413" s="4">
        <v>226</v>
      </c>
      <c r="H6413" s="4">
        <v>0</v>
      </c>
      <c r="I6413" s="4">
        <v>8</v>
      </c>
      <c r="J6413" s="4">
        <v>12</v>
      </c>
      <c r="K6413" s="4">
        <v>28</v>
      </c>
    </row>
    <row r="6414" spans="1:11">
      <c r="A6414">
        <v>1989</v>
      </c>
      <c r="B6414" t="s">
        <v>550</v>
      </c>
      <c r="C6414" t="s">
        <v>551</v>
      </c>
      <c r="D6414" t="s">
        <v>537</v>
      </c>
      <c r="E6414" t="s">
        <v>537</v>
      </c>
      <c r="F6414">
        <v>45</v>
      </c>
      <c r="G6414" s="4">
        <v>313</v>
      </c>
      <c r="H6414" s="4">
        <v>0</v>
      </c>
      <c r="I6414" s="4">
        <v>18</v>
      </c>
      <c r="J6414" s="4">
        <v>0</v>
      </c>
      <c r="K6414" s="4">
        <v>90</v>
      </c>
    </row>
    <row r="6415" spans="1:11">
      <c r="A6415">
        <v>1990</v>
      </c>
      <c r="B6415" t="s">
        <v>550</v>
      </c>
      <c r="C6415" t="s">
        <v>551</v>
      </c>
      <c r="D6415" t="s">
        <v>537</v>
      </c>
      <c r="E6415" t="s">
        <v>537</v>
      </c>
      <c r="F6415">
        <v>48</v>
      </c>
      <c r="G6415" s="4">
        <v>720</v>
      </c>
      <c r="H6415" s="4">
        <v>0</v>
      </c>
      <c r="I6415" s="4">
        <v>40</v>
      </c>
      <c r="J6415" s="4">
        <v>0</v>
      </c>
      <c r="K6415" s="4">
        <v>228</v>
      </c>
    </row>
    <row r="6416" spans="1:11">
      <c r="A6416">
        <v>1991</v>
      </c>
      <c r="B6416" t="s">
        <v>550</v>
      </c>
      <c r="C6416" t="s">
        <v>551</v>
      </c>
      <c r="D6416" t="s">
        <v>537</v>
      </c>
      <c r="E6416" t="s">
        <v>537</v>
      </c>
      <c r="F6416">
        <v>24</v>
      </c>
      <c r="G6416" s="4">
        <v>85</v>
      </c>
      <c r="H6416" s="4">
        <v>0</v>
      </c>
      <c r="I6416" s="4">
        <v>33</v>
      </c>
      <c r="J6416" s="4">
        <v>0</v>
      </c>
      <c r="K6416" s="4">
        <v>12</v>
      </c>
    </row>
    <row r="6417" spans="1:11">
      <c r="A6417">
        <v>1992</v>
      </c>
      <c r="B6417" t="s">
        <v>550</v>
      </c>
      <c r="C6417" t="s">
        <v>551</v>
      </c>
      <c r="D6417" t="s">
        <v>537</v>
      </c>
      <c r="E6417" t="s">
        <v>537</v>
      </c>
      <c r="F6417">
        <v>29</v>
      </c>
      <c r="G6417" s="4">
        <v>149</v>
      </c>
      <c r="H6417" s="4">
        <v>0</v>
      </c>
      <c r="I6417" s="4">
        <v>10</v>
      </c>
      <c r="J6417" s="4">
        <v>0</v>
      </c>
      <c r="K6417" s="4">
        <v>5</v>
      </c>
    </row>
    <row r="6418" spans="1:11">
      <c r="A6418">
        <v>1993</v>
      </c>
      <c r="B6418" t="s">
        <v>550</v>
      </c>
      <c r="C6418" t="s">
        <v>551</v>
      </c>
      <c r="D6418" t="s">
        <v>537</v>
      </c>
      <c r="E6418" t="s">
        <v>537</v>
      </c>
      <c r="F6418">
        <v>53</v>
      </c>
      <c r="G6418" s="4">
        <v>261</v>
      </c>
      <c r="H6418" s="4">
        <v>0</v>
      </c>
      <c r="I6418" s="4">
        <v>8</v>
      </c>
      <c r="J6418" s="4">
        <v>0</v>
      </c>
      <c r="K6418" s="4">
        <v>4</v>
      </c>
    </row>
    <row r="6419" spans="1:11">
      <c r="A6419">
        <v>1994</v>
      </c>
      <c r="B6419" t="s">
        <v>550</v>
      </c>
      <c r="C6419" t="s">
        <v>551</v>
      </c>
      <c r="D6419" t="s">
        <v>537</v>
      </c>
      <c r="E6419" t="s">
        <v>537</v>
      </c>
      <c r="F6419">
        <v>49</v>
      </c>
      <c r="G6419" s="4">
        <v>241</v>
      </c>
      <c r="H6419" s="4">
        <v>0</v>
      </c>
      <c r="I6419" s="4">
        <v>16</v>
      </c>
      <c r="J6419" s="4">
        <v>0</v>
      </c>
      <c r="K6419" s="4">
        <v>11</v>
      </c>
    </row>
    <row r="6420" spans="1:11">
      <c r="A6420">
        <v>1995</v>
      </c>
      <c r="B6420" t="s">
        <v>550</v>
      </c>
      <c r="C6420" t="s">
        <v>551</v>
      </c>
      <c r="D6420" t="s">
        <v>537</v>
      </c>
      <c r="E6420" t="s">
        <v>537</v>
      </c>
      <c r="F6420">
        <v>19</v>
      </c>
      <c r="G6420" s="4">
        <v>121</v>
      </c>
      <c r="H6420" s="4">
        <v>0</v>
      </c>
      <c r="I6420" s="4">
        <v>3</v>
      </c>
      <c r="J6420" s="4">
        <v>0</v>
      </c>
      <c r="K6420" s="4">
        <v>3</v>
      </c>
    </row>
    <row r="6421" spans="1:11">
      <c r="A6421">
        <v>1996</v>
      </c>
      <c r="B6421" t="s">
        <v>550</v>
      </c>
      <c r="C6421" t="s">
        <v>551</v>
      </c>
      <c r="D6421" t="s">
        <v>537</v>
      </c>
      <c r="E6421" t="s">
        <v>537</v>
      </c>
      <c r="F6421">
        <v>23</v>
      </c>
      <c r="G6421" s="4">
        <v>114</v>
      </c>
      <c r="H6421" s="4">
        <v>0</v>
      </c>
      <c r="I6421" s="4">
        <v>19</v>
      </c>
      <c r="J6421" s="4">
        <v>0</v>
      </c>
      <c r="K6421" s="4">
        <v>19</v>
      </c>
    </row>
    <row r="6422" spans="1:11">
      <c r="A6422">
        <v>1997</v>
      </c>
      <c r="B6422" t="s">
        <v>550</v>
      </c>
      <c r="C6422" t="s">
        <v>551</v>
      </c>
      <c r="D6422" t="s">
        <v>537</v>
      </c>
      <c r="E6422" t="s">
        <v>537</v>
      </c>
      <c r="F6422">
        <v>24</v>
      </c>
      <c r="G6422" s="4">
        <v>159.97745901639345</v>
      </c>
      <c r="H6422" s="4">
        <v>0</v>
      </c>
      <c r="I6422" s="4">
        <v>33.202868852459019</v>
      </c>
      <c r="J6422" s="4">
        <v>0</v>
      </c>
      <c r="K6422" s="4">
        <v>3.0184426229508197</v>
      </c>
    </row>
    <row r="6423" spans="1:11">
      <c r="A6423">
        <v>1998</v>
      </c>
      <c r="B6423" t="s">
        <v>550</v>
      </c>
      <c r="C6423" t="s">
        <v>551</v>
      </c>
      <c r="D6423" t="s">
        <v>537</v>
      </c>
      <c r="E6423" t="s">
        <v>537</v>
      </c>
      <c r="F6423">
        <v>4</v>
      </c>
      <c r="G6423" s="4">
        <v>86.589861751152071</v>
      </c>
      <c r="H6423" s="4">
        <v>0</v>
      </c>
      <c r="I6423" s="4">
        <v>12.988479262672811</v>
      </c>
      <c r="J6423" s="4">
        <v>0</v>
      </c>
      <c r="K6423" s="4">
        <v>12.988479262672811</v>
      </c>
    </row>
    <row r="6424" spans="1:11">
      <c r="A6424">
        <v>1999</v>
      </c>
      <c r="B6424" t="s">
        <v>550</v>
      </c>
      <c r="C6424" t="s">
        <v>551</v>
      </c>
      <c r="D6424" t="s">
        <v>537</v>
      </c>
      <c r="E6424" t="s">
        <v>537</v>
      </c>
      <c r="F6424">
        <v>17</v>
      </c>
      <c r="G6424" s="4">
        <v>159.17031523642731</v>
      </c>
      <c r="H6424" s="4">
        <v>0</v>
      </c>
      <c r="I6424" s="4">
        <v>3.3866024518388791</v>
      </c>
      <c r="J6424" s="4">
        <v>0</v>
      </c>
      <c r="K6424" s="4">
        <v>71.118651488616464</v>
      </c>
    </row>
    <row r="6425" spans="1:11">
      <c r="A6425">
        <v>2000</v>
      </c>
      <c r="B6425" t="s">
        <v>550</v>
      </c>
      <c r="C6425" t="s">
        <v>551</v>
      </c>
      <c r="D6425" t="s">
        <v>537</v>
      </c>
      <c r="E6425" t="s">
        <v>537</v>
      </c>
      <c r="F6425">
        <v>4</v>
      </c>
      <c r="G6425" s="4">
        <v>68.865900383141764</v>
      </c>
      <c r="H6425" s="4">
        <v>0</v>
      </c>
      <c r="I6425" s="4">
        <v>0</v>
      </c>
      <c r="J6425" s="4">
        <v>0</v>
      </c>
      <c r="K6425" s="4">
        <v>4.3041187739463602</v>
      </c>
    </row>
    <row r="6426" spans="1:11">
      <c r="A6426">
        <v>2001</v>
      </c>
      <c r="B6426" t="s">
        <v>550</v>
      </c>
      <c r="C6426" t="s">
        <v>551</v>
      </c>
      <c r="D6426" t="s">
        <v>537</v>
      </c>
      <c r="E6426" t="s">
        <v>537</v>
      </c>
      <c r="F6426">
        <v>11</v>
      </c>
      <c r="G6426" s="4">
        <v>26.059982486865149</v>
      </c>
      <c r="H6426" s="4">
        <v>0</v>
      </c>
      <c r="I6426" s="4">
        <v>7.445709281961471</v>
      </c>
      <c r="J6426" s="4">
        <v>0</v>
      </c>
      <c r="K6426" s="4">
        <v>0</v>
      </c>
    </row>
    <row r="6427" spans="1:11">
      <c r="A6427">
        <v>2001</v>
      </c>
      <c r="B6427" t="s">
        <v>550</v>
      </c>
      <c r="C6427" t="s">
        <v>551</v>
      </c>
      <c r="D6427" t="s">
        <v>537</v>
      </c>
      <c r="E6427" t="s">
        <v>677</v>
      </c>
      <c r="F6427">
        <v>3</v>
      </c>
      <c r="G6427" s="4">
        <v>6.7547169811320753</v>
      </c>
      <c r="H6427" s="4">
        <v>0</v>
      </c>
      <c r="I6427" s="4">
        <v>0</v>
      </c>
      <c r="J6427" s="4">
        <v>0</v>
      </c>
      <c r="K6427" s="4">
        <v>0</v>
      </c>
    </row>
    <row r="6428" spans="1:11">
      <c r="A6428">
        <v>2003</v>
      </c>
      <c r="B6428" t="s">
        <v>550</v>
      </c>
      <c r="C6428" t="s">
        <v>551</v>
      </c>
      <c r="D6428" t="s">
        <v>537</v>
      </c>
      <c r="E6428" t="s">
        <v>537</v>
      </c>
      <c r="F6428">
        <v>8</v>
      </c>
      <c r="G6428" s="4">
        <v>15.885877318116977</v>
      </c>
      <c r="H6428" s="4">
        <v>0</v>
      </c>
      <c r="I6428" s="4">
        <v>3.9714693295292443</v>
      </c>
      <c r="J6428" s="4">
        <v>0</v>
      </c>
      <c r="K6428" s="4">
        <v>0</v>
      </c>
    </row>
    <row r="6429" spans="1:11">
      <c r="A6429">
        <v>2004</v>
      </c>
      <c r="B6429" t="s">
        <v>550</v>
      </c>
      <c r="C6429" t="s">
        <v>551</v>
      </c>
      <c r="D6429" t="s">
        <v>537</v>
      </c>
      <c r="E6429" t="s">
        <v>537</v>
      </c>
      <c r="F6429">
        <v>4</v>
      </c>
      <c r="G6429" s="4">
        <v>10.796519410977242</v>
      </c>
      <c r="H6429" s="4">
        <v>0</v>
      </c>
      <c r="I6429" s="4">
        <v>3.5988398036590805</v>
      </c>
      <c r="J6429" s="4">
        <v>0</v>
      </c>
      <c r="K6429" s="4">
        <v>0</v>
      </c>
    </row>
    <row r="6430" spans="1:11">
      <c r="A6430">
        <v>2006</v>
      </c>
      <c r="B6430" t="s">
        <v>550</v>
      </c>
      <c r="C6430" t="s">
        <v>551</v>
      </c>
      <c r="D6430" t="s">
        <v>537</v>
      </c>
      <c r="E6430" t="s">
        <v>537</v>
      </c>
      <c r="F6430">
        <v>7</v>
      </c>
      <c r="G6430" s="4">
        <v>16.873772102161098</v>
      </c>
      <c r="H6430" s="4">
        <v>0</v>
      </c>
      <c r="I6430" s="4">
        <v>10.12426326129666</v>
      </c>
      <c r="J6430" s="4">
        <v>0</v>
      </c>
      <c r="K6430" s="4">
        <v>6.7495088408644399</v>
      </c>
    </row>
    <row r="6431" spans="1:11">
      <c r="A6431">
        <v>1968</v>
      </c>
      <c r="B6431" t="s">
        <v>552</v>
      </c>
      <c r="C6431" t="s">
        <v>553</v>
      </c>
      <c r="D6431" t="s">
        <v>537</v>
      </c>
      <c r="E6431" t="s">
        <v>534</v>
      </c>
      <c r="F6431">
        <v>323</v>
      </c>
      <c r="G6431" s="4">
        <v>2121</v>
      </c>
      <c r="H6431" s="4">
        <v>225</v>
      </c>
      <c r="I6431" s="4">
        <v>0</v>
      </c>
      <c r="J6431" s="4">
        <v>0</v>
      </c>
      <c r="K6431" s="4">
        <v>0</v>
      </c>
    </row>
    <row r="6432" spans="1:11">
      <c r="A6432">
        <v>1969</v>
      </c>
      <c r="B6432" t="s">
        <v>552</v>
      </c>
      <c r="C6432" t="s">
        <v>553</v>
      </c>
      <c r="D6432" t="s">
        <v>537</v>
      </c>
      <c r="E6432" t="s">
        <v>534</v>
      </c>
      <c r="F6432">
        <v>345</v>
      </c>
      <c r="G6432" s="4">
        <v>2913</v>
      </c>
      <c r="H6432" s="4">
        <v>225</v>
      </c>
      <c r="I6432" s="4">
        <v>0</v>
      </c>
      <c r="J6432" s="4">
        <v>0</v>
      </c>
      <c r="K6432" s="4">
        <v>0</v>
      </c>
    </row>
    <row r="6433" spans="1:11">
      <c r="A6433">
        <v>1970</v>
      </c>
      <c r="B6433" t="s">
        <v>552</v>
      </c>
      <c r="C6433" t="s">
        <v>553</v>
      </c>
      <c r="D6433" t="s">
        <v>537</v>
      </c>
      <c r="E6433" t="s">
        <v>534</v>
      </c>
      <c r="F6433">
        <v>266</v>
      </c>
      <c r="G6433" s="4">
        <v>1788</v>
      </c>
      <c r="H6433" s="4">
        <v>108</v>
      </c>
      <c r="I6433" s="4">
        <v>0</v>
      </c>
      <c r="J6433" s="4">
        <v>0</v>
      </c>
      <c r="K6433" s="4">
        <v>0</v>
      </c>
    </row>
    <row r="6434" spans="1:11">
      <c r="A6434">
        <v>1971</v>
      </c>
      <c r="B6434" t="s">
        <v>552</v>
      </c>
      <c r="C6434" t="s">
        <v>553</v>
      </c>
      <c r="D6434" t="s">
        <v>537</v>
      </c>
      <c r="E6434" t="s">
        <v>534</v>
      </c>
      <c r="F6434">
        <v>344</v>
      </c>
      <c r="G6434" s="4">
        <v>2079</v>
      </c>
      <c r="H6434" s="4">
        <v>161</v>
      </c>
      <c r="I6434" s="4">
        <v>56</v>
      </c>
      <c r="J6434" s="4">
        <v>0</v>
      </c>
      <c r="K6434" s="4">
        <v>0</v>
      </c>
    </row>
    <row r="6435" spans="1:11">
      <c r="A6435">
        <v>1972</v>
      </c>
      <c r="B6435" t="s">
        <v>552</v>
      </c>
      <c r="C6435" t="s">
        <v>553</v>
      </c>
      <c r="D6435" t="s">
        <v>537</v>
      </c>
      <c r="E6435" t="s">
        <v>534</v>
      </c>
      <c r="F6435">
        <v>412</v>
      </c>
      <c r="G6435" s="4">
        <v>3279</v>
      </c>
      <c r="H6435" s="4">
        <v>410</v>
      </c>
      <c r="I6435" s="4">
        <v>293</v>
      </c>
      <c r="J6435" s="4">
        <v>0</v>
      </c>
      <c r="K6435" s="4">
        <v>0</v>
      </c>
    </row>
    <row r="6436" spans="1:11">
      <c r="A6436">
        <v>1973</v>
      </c>
      <c r="B6436" t="s">
        <v>552</v>
      </c>
      <c r="C6436" t="s">
        <v>553</v>
      </c>
      <c r="D6436" t="s">
        <v>537</v>
      </c>
      <c r="E6436" t="s">
        <v>534</v>
      </c>
      <c r="F6436">
        <v>328</v>
      </c>
      <c r="G6436" s="4">
        <v>2785</v>
      </c>
      <c r="H6436" s="4">
        <v>156</v>
      </c>
      <c r="I6436" s="4">
        <v>263</v>
      </c>
      <c r="J6436" s="4">
        <v>0</v>
      </c>
      <c r="K6436" s="4">
        <v>0</v>
      </c>
    </row>
    <row r="6437" spans="1:11">
      <c r="A6437">
        <v>1974</v>
      </c>
      <c r="B6437" t="s">
        <v>552</v>
      </c>
      <c r="C6437" t="s">
        <v>553</v>
      </c>
      <c r="D6437" t="s">
        <v>537</v>
      </c>
      <c r="E6437" t="s">
        <v>534</v>
      </c>
      <c r="F6437">
        <v>321</v>
      </c>
      <c r="G6437" s="4">
        <v>1725</v>
      </c>
      <c r="H6437" s="4">
        <v>49</v>
      </c>
      <c r="I6437" s="4">
        <v>87</v>
      </c>
      <c r="J6437" s="4">
        <v>0</v>
      </c>
      <c r="K6437" s="4">
        <v>0</v>
      </c>
    </row>
    <row r="6438" spans="1:11">
      <c r="A6438">
        <v>1975</v>
      </c>
      <c r="B6438" t="s">
        <v>552</v>
      </c>
      <c r="C6438" t="s">
        <v>553</v>
      </c>
      <c r="D6438" t="s">
        <v>537</v>
      </c>
      <c r="E6438" t="s">
        <v>534</v>
      </c>
      <c r="F6438">
        <v>384</v>
      </c>
      <c r="G6438" s="4">
        <v>3191</v>
      </c>
      <c r="H6438" s="4">
        <v>78</v>
      </c>
      <c r="I6438" s="4">
        <v>334</v>
      </c>
      <c r="J6438" s="4">
        <v>0</v>
      </c>
      <c r="K6438" s="4">
        <v>0</v>
      </c>
    </row>
    <row r="6439" spans="1:11">
      <c r="A6439">
        <v>1976</v>
      </c>
      <c r="B6439" t="s">
        <v>552</v>
      </c>
      <c r="C6439" t="s">
        <v>553</v>
      </c>
      <c r="D6439" t="s">
        <v>537</v>
      </c>
      <c r="E6439" t="s">
        <v>534</v>
      </c>
      <c r="F6439">
        <v>263</v>
      </c>
      <c r="G6439" s="4">
        <v>2052</v>
      </c>
      <c r="H6439" s="4">
        <v>58</v>
      </c>
      <c r="I6439" s="4">
        <v>241</v>
      </c>
      <c r="J6439" s="4">
        <v>0</v>
      </c>
      <c r="K6439" s="4">
        <v>0</v>
      </c>
    </row>
    <row r="6440" spans="1:11">
      <c r="A6440">
        <v>1977</v>
      </c>
      <c r="B6440" t="s">
        <v>552</v>
      </c>
      <c r="C6440" t="s">
        <v>553</v>
      </c>
      <c r="D6440" t="s">
        <v>537</v>
      </c>
      <c r="E6440" t="s">
        <v>534</v>
      </c>
      <c r="F6440">
        <v>240</v>
      </c>
      <c r="G6440" s="4">
        <v>1337</v>
      </c>
      <c r="H6440" s="4">
        <v>41</v>
      </c>
      <c r="I6440" s="4">
        <v>71</v>
      </c>
      <c r="J6440" s="4">
        <v>0</v>
      </c>
      <c r="K6440" s="4">
        <v>0</v>
      </c>
    </row>
    <row r="6441" spans="1:11">
      <c r="A6441">
        <v>1978</v>
      </c>
      <c r="B6441" t="s">
        <v>552</v>
      </c>
      <c r="C6441" t="s">
        <v>553</v>
      </c>
      <c r="D6441" t="s">
        <v>537</v>
      </c>
      <c r="E6441" t="s">
        <v>534</v>
      </c>
      <c r="F6441">
        <v>203</v>
      </c>
      <c r="G6441" s="4">
        <v>1902</v>
      </c>
      <c r="H6441" s="4">
        <v>37</v>
      </c>
      <c r="I6441" s="4">
        <v>86</v>
      </c>
      <c r="J6441" s="4">
        <v>0</v>
      </c>
      <c r="K6441" s="4">
        <v>0</v>
      </c>
    </row>
    <row r="6442" spans="1:11">
      <c r="A6442">
        <v>1979</v>
      </c>
      <c r="B6442" t="s">
        <v>552</v>
      </c>
      <c r="C6442" t="s">
        <v>553</v>
      </c>
      <c r="D6442" t="s">
        <v>537</v>
      </c>
      <c r="E6442" t="s">
        <v>534</v>
      </c>
      <c r="F6442">
        <v>237</v>
      </c>
      <c r="G6442" s="4">
        <v>1235</v>
      </c>
      <c r="H6442" s="4">
        <v>29</v>
      </c>
      <c r="I6442" s="4">
        <v>116</v>
      </c>
      <c r="J6442" s="4">
        <v>0</v>
      </c>
      <c r="K6442" s="4">
        <v>0</v>
      </c>
    </row>
    <row r="6443" spans="1:11">
      <c r="A6443">
        <v>1980</v>
      </c>
      <c r="B6443" t="s">
        <v>552</v>
      </c>
      <c r="C6443" t="s">
        <v>553</v>
      </c>
      <c r="D6443" t="s">
        <v>537</v>
      </c>
      <c r="E6443" t="s">
        <v>534</v>
      </c>
      <c r="F6443">
        <v>218</v>
      </c>
      <c r="G6443" s="4">
        <v>1267</v>
      </c>
      <c r="H6443" s="4">
        <v>61</v>
      </c>
      <c r="I6443" s="4">
        <v>99</v>
      </c>
      <c r="J6443" s="4">
        <v>0</v>
      </c>
      <c r="K6443" s="4">
        <v>0</v>
      </c>
    </row>
    <row r="6444" spans="1:11">
      <c r="A6444">
        <v>1981</v>
      </c>
      <c r="B6444" t="s">
        <v>552</v>
      </c>
      <c r="C6444" t="s">
        <v>553</v>
      </c>
      <c r="D6444" t="s">
        <v>537</v>
      </c>
      <c r="E6444" t="s">
        <v>534</v>
      </c>
      <c r="F6444">
        <v>255</v>
      </c>
      <c r="G6444" s="4">
        <v>2551</v>
      </c>
      <c r="H6444" s="4">
        <v>75</v>
      </c>
      <c r="I6444" s="4">
        <v>418</v>
      </c>
      <c r="J6444" s="4">
        <v>0</v>
      </c>
      <c r="K6444" s="4">
        <v>0</v>
      </c>
    </row>
    <row r="6445" spans="1:11">
      <c r="A6445">
        <v>1982</v>
      </c>
      <c r="B6445" t="s">
        <v>552</v>
      </c>
      <c r="C6445" t="s">
        <v>553</v>
      </c>
      <c r="D6445" t="s">
        <v>537</v>
      </c>
      <c r="E6445" t="s">
        <v>534</v>
      </c>
      <c r="F6445">
        <v>164</v>
      </c>
      <c r="G6445" s="4">
        <v>1826</v>
      </c>
      <c r="H6445" s="4">
        <v>30</v>
      </c>
      <c r="I6445" s="4">
        <v>306</v>
      </c>
      <c r="J6445" s="4">
        <v>38</v>
      </c>
      <c r="K6445" s="4">
        <v>71</v>
      </c>
    </row>
    <row r="6446" spans="1:11">
      <c r="A6446">
        <v>1983</v>
      </c>
      <c r="B6446" t="s">
        <v>552</v>
      </c>
      <c r="C6446" t="s">
        <v>553</v>
      </c>
      <c r="D6446" t="s">
        <v>537</v>
      </c>
      <c r="E6446" t="s">
        <v>534</v>
      </c>
      <c r="F6446">
        <v>201</v>
      </c>
      <c r="G6446" s="4">
        <v>1259</v>
      </c>
      <c r="H6446" s="4">
        <v>2</v>
      </c>
      <c r="I6446" s="4">
        <v>224</v>
      </c>
      <c r="J6446" s="4">
        <v>46</v>
      </c>
      <c r="K6446" s="4">
        <v>58</v>
      </c>
    </row>
    <row r="6447" spans="1:11">
      <c r="A6447">
        <v>1984</v>
      </c>
      <c r="B6447" t="s">
        <v>552</v>
      </c>
      <c r="C6447" t="s">
        <v>553</v>
      </c>
      <c r="D6447" t="s">
        <v>537</v>
      </c>
      <c r="E6447" t="s">
        <v>978</v>
      </c>
      <c r="F6447">
        <v>2</v>
      </c>
      <c r="G6447" s="4">
        <v>2</v>
      </c>
      <c r="H6447" s="4">
        <v>0</v>
      </c>
      <c r="I6447" s="4">
        <v>0</v>
      </c>
      <c r="J6447" s="4">
        <v>0</v>
      </c>
      <c r="K6447" s="4">
        <v>0</v>
      </c>
    </row>
    <row r="6448" spans="1:11">
      <c r="A6448">
        <v>1984</v>
      </c>
      <c r="B6448" t="s">
        <v>552</v>
      </c>
      <c r="C6448" t="s">
        <v>553</v>
      </c>
      <c r="D6448" t="s">
        <v>537</v>
      </c>
      <c r="E6448" t="s">
        <v>537</v>
      </c>
      <c r="F6448">
        <v>260</v>
      </c>
      <c r="G6448" s="4">
        <v>3071</v>
      </c>
      <c r="H6448" s="4">
        <v>12</v>
      </c>
      <c r="I6448" s="4">
        <v>594</v>
      </c>
      <c r="J6448" s="4">
        <v>102</v>
      </c>
      <c r="K6448" s="4">
        <v>535</v>
      </c>
    </row>
    <row r="6449" spans="1:11">
      <c r="A6449">
        <v>1985</v>
      </c>
      <c r="B6449" t="s">
        <v>552</v>
      </c>
      <c r="C6449" t="s">
        <v>553</v>
      </c>
      <c r="D6449" t="s">
        <v>537</v>
      </c>
      <c r="E6449" t="s">
        <v>537</v>
      </c>
      <c r="F6449">
        <v>288</v>
      </c>
      <c r="G6449" s="4">
        <v>3104</v>
      </c>
      <c r="H6449" s="4">
        <v>10</v>
      </c>
      <c r="I6449" s="4">
        <v>1015</v>
      </c>
      <c r="J6449" s="4">
        <v>83</v>
      </c>
      <c r="K6449" s="4">
        <v>400</v>
      </c>
    </row>
    <row r="6450" spans="1:11">
      <c r="A6450">
        <v>1986</v>
      </c>
      <c r="B6450" t="s">
        <v>552</v>
      </c>
      <c r="C6450" t="s">
        <v>553</v>
      </c>
      <c r="D6450" t="s">
        <v>537</v>
      </c>
      <c r="E6450" t="s">
        <v>537</v>
      </c>
      <c r="F6450">
        <v>260</v>
      </c>
      <c r="G6450" s="4">
        <v>1864</v>
      </c>
      <c r="H6450" s="4">
        <v>0</v>
      </c>
      <c r="I6450" s="4">
        <v>366</v>
      </c>
      <c r="J6450" s="4">
        <v>64</v>
      </c>
      <c r="K6450" s="4">
        <v>129</v>
      </c>
    </row>
    <row r="6451" spans="1:11">
      <c r="A6451">
        <v>1986</v>
      </c>
      <c r="B6451" t="s">
        <v>552</v>
      </c>
      <c r="C6451" t="s">
        <v>553</v>
      </c>
      <c r="D6451" t="s">
        <v>537</v>
      </c>
      <c r="E6451" t="s">
        <v>694</v>
      </c>
      <c r="F6451">
        <v>4</v>
      </c>
      <c r="G6451" s="4">
        <v>4</v>
      </c>
      <c r="H6451" s="4">
        <v>0</v>
      </c>
      <c r="I6451" s="4">
        <v>0</v>
      </c>
      <c r="J6451" s="4">
        <v>0</v>
      </c>
      <c r="K6451" s="4">
        <v>0</v>
      </c>
    </row>
    <row r="6452" spans="1:11">
      <c r="A6452">
        <v>1986</v>
      </c>
      <c r="B6452" t="s">
        <v>552</v>
      </c>
      <c r="C6452" t="s">
        <v>553</v>
      </c>
      <c r="D6452" t="s">
        <v>537</v>
      </c>
      <c r="E6452" t="s">
        <v>976</v>
      </c>
      <c r="F6452">
        <v>4</v>
      </c>
      <c r="G6452" s="4">
        <v>4</v>
      </c>
      <c r="H6452" s="4">
        <v>0</v>
      </c>
      <c r="I6452" s="4">
        <v>0</v>
      </c>
      <c r="J6452" s="4">
        <v>0</v>
      </c>
      <c r="K6452" s="4">
        <v>0</v>
      </c>
    </row>
    <row r="6453" spans="1:11">
      <c r="A6453">
        <v>1987</v>
      </c>
      <c r="B6453" t="s">
        <v>552</v>
      </c>
      <c r="C6453" t="s">
        <v>553</v>
      </c>
      <c r="D6453" t="s">
        <v>537</v>
      </c>
      <c r="E6453" t="s">
        <v>6</v>
      </c>
      <c r="F6453">
        <v>8</v>
      </c>
      <c r="G6453" s="4">
        <v>48</v>
      </c>
      <c r="H6453" s="4">
        <v>0</v>
      </c>
      <c r="I6453" s="4">
        <v>0</v>
      </c>
      <c r="J6453" s="4">
        <v>4</v>
      </c>
      <c r="K6453" s="4">
        <v>0</v>
      </c>
    </row>
    <row r="6454" spans="1:11">
      <c r="A6454">
        <v>1987</v>
      </c>
      <c r="B6454" t="s">
        <v>552</v>
      </c>
      <c r="C6454" t="s">
        <v>553</v>
      </c>
      <c r="D6454" t="s">
        <v>537</v>
      </c>
      <c r="E6454" t="s">
        <v>537</v>
      </c>
      <c r="F6454">
        <v>379</v>
      </c>
      <c r="G6454" s="4">
        <v>2452</v>
      </c>
      <c r="H6454" s="4">
        <v>0</v>
      </c>
      <c r="I6454" s="4">
        <v>369</v>
      </c>
      <c r="J6454" s="4">
        <v>92</v>
      </c>
      <c r="K6454" s="4">
        <v>199</v>
      </c>
    </row>
    <row r="6455" spans="1:11">
      <c r="A6455">
        <v>1987</v>
      </c>
      <c r="B6455" t="s">
        <v>552</v>
      </c>
      <c r="C6455" t="s">
        <v>553</v>
      </c>
      <c r="D6455" t="s">
        <v>537</v>
      </c>
      <c r="E6455" t="s">
        <v>976</v>
      </c>
      <c r="F6455">
        <v>4</v>
      </c>
      <c r="G6455" s="4">
        <v>10</v>
      </c>
      <c r="H6455" s="4">
        <v>0</v>
      </c>
      <c r="I6455" s="4">
        <v>0</v>
      </c>
      <c r="J6455" s="4">
        <v>0</v>
      </c>
      <c r="K6455" s="4">
        <v>0</v>
      </c>
    </row>
    <row r="6456" spans="1:11">
      <c r="A6456">
        <v>1988</v>
      </c>
      <c r="B6456" t="s">
        <v>552</v>
      </c>
      <c r="C6456" t="s">
        <v>553</v>
      </c>
      <c r="D6456" t="s">
        <v>537</v>
      </c>
      <c r="E6456" t="s">
        <v>6</v>
      </c>
      <c r="F6456">
        <v>4</v>
      </c>
      <c r="G6456" s="4">
        <v>4</v>
      </c>
      <c r="H6456" s="4">
        <v>0</v>
      </c>
      <c r="I6456" s="4">
        <v>0</v>
      </c>
      <c r="J6456" s="4">
        <v>0</v>
      </c>
      <c r="K6456" s="4">
        <v>0</v>
      </c>
    </row>
    <row r="6457" spans="1:11">
      <c r="A6457">
        <v>1988</v>
      </c>
      <c r="B6457" t="s">
        <v>552</v>
      </c>
      <c r="C6457" t="s">
        <v>553</v>
      </c>
      <c r="D6457" t="s">
        <v>537</v>
      </c>
      <c r="E6457" t="s">
        <v>537</v>
      </c>
      <c r="F6457">
        <v>472</v>
      </c>
      <c r="G6457" s="4">
        <v>3110</v>
      </c>
      <c r="H6457" s="4">
        <v>0</v>
      </c>
      <c r="I6457" s="4">
        <v>452</v>
      </c>
      <c r="J6457" s="4">
        <v>85</v>
      </c>
      <c r="K6457" s="4">
        <v>190</v>
      </c>
    </row>
    <row r="6458" spans="1:11">
      <c r="A6458">
        <v>1989</v>
      </c>
      <c r="B6458" t="s">
        <v>552</v>
      </c>
      <c r="C6458" t="s">
        <v>553</v>
      </c>
      <c r="D6458" t="s">
        <v>537</v>
      </c>
      <c r="E6458" t="s">
        <v>537</v>
      </c>
      <c r="F6458">
        <v>595</v>
      </c>
      <c r="G6458" s="4">
        <v>5197</v>
      </c>
      <c r="H6458" s="4">
        <v>4</v>
      </c>
      <c r="I6458" s="4">
        <v>927</v>
      </c>
      <c r="J6458" s="4">
        <v>166</v>
      </c>
      <c r="K6458" s="4">
        <v>439</v>
      </c>
    </row>
    <row r="6459" spans="1:11">
      <c r="A6459">
        <v>1989</v>
      </c>
      <c r="B6459" t="s">
        <v>552</v>
      </c>
      <c r="C6459" t="s">
        <v>553</v>
      </c>
      <c r="D6459" t="s">
        <v>537</v>
      </c>
      <c r="E6459" t="s">
        <v>662</v>
      </c>
      <c r="F6459">
        <v>4</v>
      </c>
      <c r="G6459" s="4">
        <v>15</v>
      </c>
      <c r="H6459" s="4">
        <v>0</v>
      </c>
      <c r="I6459" s="4">
        <v>0</v>
      </c>
      <c r="J6459" s="4">
        <v>0</v>
      </c>
      <c r="K6459" s="4">
        <v>0</v>
      </c>
    </row>
    <row r="6460" spans="1:11">
      <c r="A6460">
        <v>1989</v>
      </c>
      <c r="B6460" t="s">
        <v>552</v>
      </c>
      <c r="C6460" t="s">
        <v>553</v>
      </c>
      <c r="D6460" t="s">
        <v>537</v>
      </c>
      <c r="E6460" t="s">
        <v>980</v>
      </c>
      <c r="F6460">
        <v>7</v>
      </c>
      <c r="G6460" s="4">
        <v>25</v>
      </c>
      <c r="H6460" s="4">
        <v>0</v>
      </c>
      <c r="I6460" s="4">
        <v>0</v>
      </c>
      <c r="J6460" s="4">
        <v>0</v>
      </c>
      <c r="K6460" s="4">
        <v>0</v>
      </c>
    </row>
    <row r="6461" spans="1:11">
      <c r="A6461">
        <v>1989</v>
      </c>
      <c r="B6461" t="s">
        <v>552</v>
      </c>
      <c r="C6461" t="s">
        <v>553</v>
      </c>
      <c r="D6461" t="s">
        <v>537</v>
      </c>
      <c r="E6461" t="s">
        <v>976</v>
      </c>
      <c r="F6461">
        <v>3</v>
      </c>
      <c r="G6461" s="4">
        <v>13</v>
      </c>
      <c r="H6461" s="4">
        <v>0</v>
      </c>
      <c r="I6461" s="4">
        <v>0</v>
      </c>
      <c r="J6461" s="4">
        <v>0</v>
      </c>
      <c r="K6461" s="4">
        <v>0</v>
      </c>
    </row>
    <row r="6462" spans="1:11">
      <c r="A6462">
        <v>1990</v>
      </c>
      <c r="B6462" t="s">
        <v>552</v>
      </c>
      <c r="C6462" t="s">
        <v>553</v>
      </c>
      <c r="D6462" t="s">
        <v>537</v>
      </c>
      <c r="E6462" t="s">
        <v>978</v>
      </c>
      <c r="F6462">
        <v>2</v>
      </c>
      <c r="G6462" s="4">
        <v>2</v>
      </c>
      <c r="H6462" s="4">
        <v>0</v>
      </c>
      <c r="I6462" s="4">
        <v>0</v>
      </c>
      <c r="J6462" s="4">
        <v>0</v>
      </c>
      <c r="K6462" s="4">
        <v>0</v>
      </c>
    </row>
    <row r="6463" spans="1:11">
      <c r="A6463">
        <v>1990</v>
      </c>
      <c r="B6463" t="s">
        <v>552</v>
      </c>
      <c r="C6463" t="s">
        <v>553</v>
      </c>
      <c r="D6463" t="s">
        <v>537</v>
      </c>
      <c r="E6463" t="s">
        <v>537</v>
      </c>
      <c r="F6463">
        <v>500</v>
      </c>
      <c r="G6463" s="4">
        <v>3623</v>
      </c>
      <c r="H6463" s="4">
        <v>0</v>
      </c>
      <c r="I6463" s="4">
        <v>524</v>
      </c>
      <c r="J6463" s="4">
        <v>168</v>
      </c>
      <c r="K6463" s="4">
        <v>552</v>
      </c>
    </row>
    <row r="6464" spans="1:11">
      <c r="A6464">
        <v>1990</v>
      </c>
      <c r="B6464" t="s">
        <v>552</v>
      </c>
      <c r="C6464" t="s">
        <v>553</v>
      </c>
      <c r="D6464" t="s">
        <v>537</v>
      </c>
      <c r="E6464" t="s">
        <v>976</v>
      </c>
      <c r="F6464">
        <v>2</v>
      </c>
      <c r="G6464" s="4">
        <v>20</v>
      </c>
      <c r="H6464" s="4">
        <v>0</v>
      </c>
      <c r="I6464" s="4">
        <v>2</v>
      </c>
      <c r="J6464" s="4">
        <v>0</v>
      </c>
      <c r="K6464" s="4">
        <v>0</v>
      </c>
    </row>
    <row r="6465" spans="1:11">
      <c r="A6465">
        <v>1991</v>
      </c>
      <c r="B6465" t="s">
        <v>552</v>
      </c>
      <c r="C6465" t="s">
        <v>553</v>
      </c>
      <c r="D6465" t="s">
        <v>537</v>
      </c>
      <c r="E6465" t="s">
        <v>6</v>
      </c>
      <c r="F6465">
        <v>8</v>
      </c>
      <c r="G6465" s="4">
        <v>31</v>
      </c>
      <c r="H6465" s="4">
        <v>0</v>
      </c>
      <c r="I6465" s="4">
        <v>4</v>
      </c>
      <c r="J6465" s="4">
        <v>0</v>
      </c>
      <c r="K6465" s="4">
        <v>8</v>
      </c>
    </row>
    <row r="6466" spans="1:11">
      <c r="A6466">
        <v>1991</v>
      </c>
      <c r="B6466" t="s">
        <v>552</v>
      </c>
      <c r="C6466" t="s">
        <v>553</v>
      </c>
      <c r="D6466" t="s">
        <v>537</v>
      </c>
      <c r="E6466" t="s">
        <v>537</v>
      </c>
      <c r="F6466">
        <v>549</v>
      </c>
      <c r="G6466" s="4">
        <v>2889</v>
      </c>
      <c r="H6466" s="4">
        <v>0</v>
      </c>
      <c r="I6466" s="4">
        <v>345</v>
      </c>
      <c r="J6466" s="4">
        <v>61</v>
      </c>
      <c r="K6466" s="4">
        <v>126</v>
      </c>
    </row>
    <row r="6467" spans="1:11">
      <c r="A6467">
        <v>1992</v>
      </c>
      <c r="B6467" t="s">
        <v>552</v>
      </c>
      <c r="C6467" t="s">
        <v>553</v>
      </c>
      <c r="D6467" t="s">
        <v>537</v>
      </c>
      <c r="E6467" t="s">
        <v>537</v>
      </c>
      <c r="F6467">
        <v>457</v>
      </c>
      <c r="G6467" s="4">
        <v>2645</v>
      </c>
      <c r="H6467" s="4">
        <v>0</v>
      </c>
      <c r="I6467" s="4">
        <v>274</v>
      </c>
      <c r="J6467" s="4">
        <v>58</v>
      </c>
      <c r="K6467" s="4">
        <v>106</v>
      </c>
    </row>
    <row r="6468" spans="1:11">
      <c r="A6468">
        <v>1993</v>
      </c>
      <c r="B6468" t="s">
        <v>552</v>
      </c>
      <c r="C6468" t="s">
        <v>553</v>
      </c>
      <c r="D6468" t="s">
        <v>537</v>
      </c>
      <c r="E6468" t="s">
        <v>6</v>
      </c>
      <c r="F6468">
        <v>4</v>
      </c>
      <c r="G6468" s="4">
        <v>37</v>
      </c>
      <c r="H6468" s="4">
        <v>0</v>
      </c>
      <c r="I6468" s="4">
        <v>7</v>
      </c>
      <c r="J6468" s="4">
        <v>0</v>
      </c>
      <c r="K6468" s="4">
        <v>0</v>
      </c>
    </row>
    <row r="6469" spans="1:11">
      <c r="A6469">
        <v>1993</v>
      </c>
      <c r="B6469" t="s">
        <v>552</v>
      </c>
      <c r="C6469" t="s">
        <v>553</v>
      </c>
      <c r="D6469" t="s">
        <v>537</v>
      </c>
      <c r="E6469" t="s">
        <v>537</v>
      </c>
      <c r="F6469">
        <v>478</v>
      </c>
      <c r="G6469" s="4">
        <v>3118</v>
      </c>
      <c r="H6469" s="4">
        <v>0</v>
      </c>
      <c r="I6469" s="4">
        <v>429</v>
      </c>
      <c r="J6469" s="4">
        <v>122</v>
      </c>
      <c r="K6469" s="4">
        <v>184</v>
      </c>
    </row>
    <row r="6470" spans="1:11">
      <c r="A6470">
        <v>1993</v>
      </c>
      <c r="B6470" t="s">
        <v>552</v>
      </c>
      <c r="C6470" t="s">
        <v>553</v>
      </c>
      <c r="D6470" t="s">
        <v>537</v>
      </c>
      <c r="E6470" t="s">
        <v>976</v>
      </c>
      <c r="F6470">
        <v>2</v>
      </c>
      <c r="G6470" s="4">
        <v>46</v>
      </c>
      <c r="H6470" s="4">
        <v>0</v>
      </c>
      <c r="I6470" s="4">
        <v>2</v>
      </c>
      <c r="J6470" s="4">
        <v>0</v>
      </c>
      <c r="K6470" s="4">
        <v>4</v>
      </c>
    </row>
    <row r="6471" spans="1:11">
      <c r="A6471">
        <v>1994</v>
      </c>
      <c r="B6471" t="s">
        <v>552</v>
      </c>
      <c r="C6471" t="s">
        <v>553</v>
      </c>
      <c r="D6471" t="s">
        <v>537</v>
      </c>
      <c r="E6471" t="s">
        <v>978</v>
      </c>
      <c r="F6471">
        <v>2</v>
      </c>
      <c r="G6471" s="4">
        <v>2</v>
      </c>
      <c r="H6471" s="4">
        <v>0</v>
      </c>
      <c r="I6471" s="4">
        <v>0</v>
      </c>
      <c r="J6471" s="4">
        <v>0</v>
      </c>
      <c r="K6471" s="4">
        <v>0</v>
      </c>
    </row>
    <row r="6472" spans="1:11">
      <c r="A6472">
        <v>1994</v>
      </c>
      <c r="B6472" t="s">
        <v>552</v>
      </c>
      <c r="C6472" t="s">
        <v>553</v>
      </c>
      <c r="D6472" t="s">
        <v>537</v>
      </c>
      <c r="E6472" t="s">
        <v>537</v>
      </c>
      <c r="F6472">
        <v>662</v>
      </c>
      <c r="G6472" s="4">
        <v>4122</v>
      </c>
      <c r="H6472" s="4">
        <v>0</v>
      </c>
      <c r="I6472" s="4">
        <v>290</v>
      </c>
      <c r="J6472" s="4">
        <v>38</v>
      </c>
      <c r="K6472" s="4">
        <v>93</v>
      </c>
    </row>
    <row r="6473" spans="1:11">
      <c r="A6473">
        <v>1994</v>
      </c>
      <c r="B6473" t="s">
        <v>552</v>
      </c>
      <c r="C6473" t="s">
        <v>553</v>
      </c>
      <c r="D6473" t="s">
        <v>537</v>
      </c>
      <c r="E6473" t="s">
        <v>662</v>
      </c>
      <c r="F6473">
        <v>5</v>
      </c>
      <c r="G6473" s="4">
        <v>14</v>
      </c>
      <c r="H6473" s="4">
        <v>0</v>
      </c>
      <c r="I6473" s="4">
        <v>0</v>
      </c>
      <c r="J6473" s="4">
        <v>0</v>
      </c>
      <c r="K6473" s="4">
        <v>0</v>
      </c>
    </row>
    <row r="6474" spans="1:11">
      <c r="A6474">
        <v>1994</v>
      </c>
      <c r="B6474" t="s">
        <v>552</v>
      </c>
      <c r="C6474" t="s">
        <v>553</v>
      </c>
      <c r="D6474" t="s">
        <v>537</v>
      </c>
      <c r="E6474" t="s">
        <v>976</v>
      </c>
      <c r="F6474">
        <v>3</v>
      </c>
      <c r="G6474" s="4">
        <v>3</v>
      </c>
      <c r="H6474" s="4">
        <v>0</v>
      </c>
      <c r="I6474" s="4">
        <v>6</v>
      </c>
      <c r="J6474" s="4">
        <v>0</v>
      </c>
      <c r="K6474" s="4">
        <v>0</v>
      </c>
    </row>
    <row r="6475" spans="1:11">
      <c r="A6475">
        <v>1995</v>
      </c>
      <c r="B6475" t="s">
        <v>552</v>
      </c>
      <c r="C6475" t="s">
        <v>553</v>
      </c>
      <c r="D6475" t="s">
        <v>537</v>
      </c>
      <c r="E6475" t="s">
        <v>6</v>
      </c>
      <c r="F6475">
        <v>3</v>
      </c>
      <c r="G6475" s="4">
        <v>6</v>
      </c>
      <c r="H6475" s="4">
        <v>0</v>
      </c>
      <c r="I6475" s="4">
        <v>0</v>
      </c>
      <c r="J6475" s="4">
        <v>0</v>
      </c>
      <c r="K6475" s="4">
        <v>6</v>
      </c>
    </row>
    <row r="6476" spans="1:11">
      <c r="A6476">
        <v>1995</v>
      </c>
      <c r="B6476" t="s">
        <v>552</v>
      </c>
      <c r="C6476" t="s">
        <v>553</v>
      </c>
      <c r="D6476" t="s">
        <v>537</v>
      </c>
      <c r="E6476" t="s">
        <v>537</v>
      </c>
      <c r="F6476">
        <v>449</v>
      </c>
      <c r="G6476" s="4">
        <v>2492</v>
      </c>
      <c r="H6476" s="4">
        <v>6</v>
      </c>
      <c r="I6476" s="4">
        <v>229</v>
      </c>
      <c r="J6476" s="4">
        <v>51</v>
      </c>
      <c r="K6476" s="4">
        <v>92</v>
      </c>
    </row>
    <row r="6477" spans="1:11">
      <c r="A6477">
        <v>1996</v>
      </c>
      <c r="B6477" t="s">
        <v>552</v>
      </c>
      <c r="C6477" t="s">
        <v>553</v>
      </c>
      <c r="D6477" t="s">
        <v>537</v>
      </c>
      <c r="E6477" t="s">
        <v>6</v>
      </c>
      <c r="F6477">
        <v>10</v>
      </c>
      <c r="G6477" s="4">
        <v>14</v>
      </c>
      <c r="H6477" s="4">
        <v>0</v>
      </c>
      <c r="I6477" s="4">
        <v>0</v>
      </c>
      <c r="J6477" s="4">
        <v>0</v>
      </c>
      <c r="K6477" s="4">
        <v>7</v>
      </c>
    </row>
    <row r="6478" spans="1:11">
      <c r="A6478">
        <v>1996</v>
      </c>
      <c r="B6478" t="s">
        <v>552</v>
      </c>
      <c r="C6478" t="s">
        <v>553</v>
      </c>
      <c r="D6478" t="s">
        <v>537</v>
      </c>
      <c r="E6478" t="s">
        <v>537</v>
      </c>
      <c r="F6478">
        <v>415</v>
      </c>
      <c r="G6478" s="4">
        <v>3398</v>
      </c>
      <c r="H6478" s="4">
        <v>0</v>
      </c>
      <c r="I6478" s="4">
        <v>211</v>
      </c>
      <c r="J6478" s="4">
        <v>65</v>
      </c>
      <c r="K6478" s="4">
        <v>172</v>
      </c>
    </row>
    <row r="6479" spans="1:11">
      <c r="A6479">
        <v>1996</v>
      </c>
      <c r="B6479" t="s">
        <v>552</v>
      </c>
      <c r="C6479" t="s">
        <v>553</v>
      </c>
      <c r="D6479" t="s">
        <v>537</v>
      </c>
      <c r="E6479" t="s">
        <v>976</v>
      </c>
      <c r="F6479">
        <v>3</v>
      </c>
      <c r="G6479" s="4">
        <v>5</v>
      </c>
      <c r="H6479" s="4">
        <v>0</v>
      </c>
      <c r="I6479" s="4">
        <v>0</v>
      </c>
      <c r="J6479" s="4">
        <v>0</v>
      </c>
      <c r="K6479" s="4">
        <v>0</v>
      </c>
    </row>
    <row r="6480" spans="1:11">
      <c r="A6480">
        <v>1997</v>
      </c>
      <c r="B6480" t="s">
        <v>552</v>
      </c>
      <c r="C6480" t="s">
        <v>553</v>
      </c>
      <c r="D6480" t="s">
        <v>537</v>
      </c>
      <c r="E6480" t="s">
        <v>537</v>
      </c>
      <c r="F6480">
        <v>323</v>
      </c>
      <c r="G6480" s="4">
        <v>2487.1967213114754</v>
      </c>
      <c r="H6480" s="4">
        <v>0</v>
      </c>
      <c r="I6480" s="4">
        <v>169.03278688524591</v>
      </c>
      <c r="J6480" s="4">
        <v>60.368852459016395</v>
      </c>
      <c r="K6480" s="4">
        <v>105.64549180327869</v>
      </c>
    </row>
    <row r="6481" spans="1:11">
      <c r="A6481">
        <v>1998</v>
      </c>
      <c r="B6481" t="s">
        <v>552</v>
      </c>
      <c r="C6481" t="s">
        <v>553</v>
      </c>
      <c r="D6481" t="s">
        <v>537</v>
      </c>
      <c r="E6481" t="s">
        <v>537</v>
      </c>
      <c r="F6481">
        <v>221</v>
      </c>
      <c r="G6481" s="4">
        <v>1281.5299539170508</v>
      </c>
      <c r="H6481" s="4">
        <v>0</v>
      </c>
      <c r="I6481" s="4">
        <v>51.953917050691246</v>
      </c>
      <c r="J6481" s="4">
        <v>21.647465437788018</v>
      </c>
      <c r="K6481" s="4">
        <v>17.317972350230416</v>
      </c>
    </row>
    <row r="6482" spans="1:11">
      <c r="A6482">
        <v>1999</v>
      </c>
      <c r="B6482" t="s">
        <v>552</v>
      </c>
      <c r="C6482" t="s">
        <v>553</v>
      </c>
      <c r="D6482" t="s">
        <v>537</v>
      </c>
      <c r="E6482" t="s">
        <v>6</v>
      </c>
      <c r="F6482">
        <v>8</v>
      </c>
      <c r="G6482" s="4">
        <v>92.325000000000003</v>
      </c>
      <c r="H6482" s="4">
        <v>0</v>
      </c>
      <c r="I6482" s="4">
        <v>8.3931818181818176</v>
      </c>
      <c r="J6482" s="4">
        <v>0</v>
      </c>
      <c r="K6482" s="4">
        <v>8.3931818181818176</v>
      </c>
    </row>
    <row r="6483" spans="1:11">
      <c r="A6483">
        <v>1999</v>
      </c>
      <c r="B6483" t="s">
        <v>552</v>
      </c>
      <c r="C6483" t="s">
        <v>553</v>
      </c>
      <c r="D6483" t="s">
        <v>537</v>
      </c>
      <c r="E6483" t="s">
        <v>537</v>
      </c>
      <c r="F6483">
        <v>173</v>
      </c>
      <c r="G6483" s="4">
        <v>1557.8371278458844</v>
      </c>
      <c r="H6483" s="4">
        <v>0</v>
      </c>
      <c r="I6483" s="4">
        <v>121.91768826619965</v>
      </c>
      <c r="J6483" s="4">
        <v>23.706217162872154</v>
      </c>
      <c r="K6483" s="4">
        <v>54.185639229422065</v>
      </c>
    </row>
    <row r="6484" spans="1:11">
      <c r="A6484">
        <v>1999</v>
      </c>
      <c r="B6484" t="s">
        <v>552</v>
      </c>
      <c r="C6484" t="s">
        <v>553</v>
      </c>
      <c r="D6484" t="s">
        <v>537</v>
      </c>
      <c r="E6484" t="s">
        <v>980</v>
      </c>
      <c r="F6484">
        <v>3</v>
      </c>
      <c r="G6484" s="4">
        <v>6.1052631578947363</v>
      </c>
      <c r="H6484" s="4">
        <v>0</v>
      </c>
      <c r="I6484" s="4">
        <v>3.0526315789473681</v>
      </c>
      <c r="J6484" s="4">
        <v>0</v>
      </c>
      <c r="K6484" s="4">
        <v>0</v>
      </c>
    </row>
    <row r="6485" spans="1:11">
      <c r="A6485">
        <v>1999</v>
      </c>
      <c r="B6485" t="s">
        <v>552</v>
      </c>
      <c r="C6485" t="s">
        <v>553</v>
      </c>
      <c r="D6485" t="s">
        <v>537</v>
      </c>
      <c r="E6485" t="s">
        <v>976</v>
      </c>
      <c r="F6485">
        <v>3</v>
      </c>
      <c r="G6485" s="4">
        <v>3.2868852459016393</v>
      </c>
      <c r="H6485" s="4">
        <v>0</v>
      </c>
      <c r="I6485" s="4">
        <v>0</v>
      </c>
      <c r="J6485" s="4">
        <v>0</v>
      </c>
      <c r="K6485" s="4">
        <v>0</v>
      </c>
    </row>
    <row r="6486" spans="1:11">
      <c r="A6486">
        <v>2000</v>
      </c>
      <c r="B6486" t="s">
        <v>552</v>
      </c>
      <c r="C6486" t="s">
        <v>553</v>
      </c>
      <c r="D6486" t="s">
        <v>537</v>
      </c>
      <c r="E6486" t="s">
        <v>6</v>
      </c>
      <c r="F6486">
        <v>14</v>
      </c>
      <c r="G6486" s="4">
        <v>27.661501787842667</v>
      </c>
      <c r="H6486" s="4">
        <v>0</v>
      </c>
      <c r="I6486" s="4">
        <v>0</v>
      </c>
      <c r="J6486" s="4">
        <v>0</v>
      </c>
      <c r="K6486" s="4">
        <v>13.830750893921333</v>
      </c>
    </row>
    <row r="6487" spans="1:11">
      <c r="A6487">
        <v>2000</v>
      </c>
      <c r="B6487" t="s">
        <v>552</v>
      </c>
      <c r="C6487" t="s">
        <v>553</v>
      </c>
      <c r="D6487" t="s">
        <v>537</v>
      </c>
      <c r="E6487" t="s">
        <v>537</v>
      </c>
      <c r="F6487">
        <v>176</v>
      </c>
      <c r="G6487" s="4">
        <v>1166.4161877394638</v>
      </c>
      <c r="H6487" s="4">
        <v>0</v>
      </c>
      <c r="I6487" s="4">
        <v>38.737068965517238</v>
      </c>
      <c r="J6487" s="4">
        <v>8.6082375478927204</v>
      </c>
      <c r="K6487" s="4">
        <v>30.128831417624522</v>
      </c>
    </row>
    <row r="6488" spans="1:11">
      <c r="A6488">
        <v>2000</v>
      </c>
      <c r="B6488" t="s">
        <v>552</v>
      </c>
      <c r="C6488" t="s">
        <v>553</v>
      </c>
      <c r="D6488" t="s">
        <v>537</v>
      </c>
      <c r="E6488" t="s">
        <v>979</v>
      </c>
      <c r="F6488">
        <v>4</v>
      </c>
      <c r="G6488" s="4">
        <v>7.6818181818181817</v>
      </c>
      <c r="H6488" s="4">
        <v>0</v>
      </c>
      <c r="I6488" s="4">
        <v>0</v>
      </c>
      <c r="J6488" s="4">
        <v>0</v>
      </c>
      <c r="K6488" s="4">
        <v>0</v>
      </c>
    </row>
    <row r="6489" spans="1:11">
      <c r="A6489">
        <v>2000</v>
      </c>
      <c r="B6489" t="s">
        <v>552</v>
      </c>
      <c r="C6489" t="s">
        <v>553</v>
      </c>
      <c r="D6489" t="s">
        <v>537</v>
      </c>
      <c r="E6489" t="s">
        <v>976</v>
      </c>
      <c r="F6489">
        <v>4</v>
      </c>
      <c r="G6489" s="4">
        <v>8.2241379310344822</v>
      </c>
      <c r="H6489" s="4">
        <v>0</v>
      </c>
      <c r="I6489" s="4">
        <v>0</v>
      </c>
      <c r="J6489" s="4">
        <v>0</v>
      </c>
      <c r="K6489" s="4">
        <v>0</v>
      </c>
    </row>
    <row r="6490" spans="1:11">
      <c r="A6490">
        <v>2001</v>
      </c>
      <c r="B6490" t="s">
        <v>552</v>
      </c>
      <c r="C6490" t="s">
        <v>553</v>
      </c>
      <c r="D6490" t="s">
        <v>537</v>
      </c>
      <c r="E6490" t="s">
        <v>537</v>
      </c>
      <c r="F6490">
        <v>119</v>
      </c>
      <c r="G6490" s="4">
        <v>863.7022767075307</v>
      </c>
      <c r="H6490" s="4">
        <v>0</v>
      </c>
      <c r="I6490" s="4">
        <v>44.674255691768828</v>
      </c>
      <c r="J6490" s="4">
        <v>0</v>
      </c>
      <c r="K6490" s="4">
        <v>55.842819614711033</v>
      </c>
    </row>
    <row r="6491" spans="1:11">
      <c r="A6491">
        <v>2002</v>
      </c>
      <c r="B6491" t="s">
        <v>552</v>
      </c>
      <c r="C6491" t="s">
        <v>553</v>
      </c>
      <c r="D6491" t="s">
        <v>537</v>
      </c>
      <c r="E6491" t="s">
        <v>978</v>
      </c>
      <c r="F6491">
        <v>3</v>
      </c>
      <c r="G6491" s="4">
        <v>3.0703012912482066</v>
      </c>
      <c r="H6491" s="4">
        <v>0</v>
      </c>
      <c r="I6491" s="4">
        <v>0</v>
      </c>
      <c r="J6491" s="4">
        <v>0</v>
      </c>
      <c r="K6491" s="4">
        <v>3.0703012912482066</v>
      </c>
    </row>
    <row r="6492" spans="1:11">
      <c r="A6492">
        <v>2002</v>
      </c>
      <c r="B6492" t="s">
        <v>552</v>
      </c>
      <c r="C6492" t="s">
        <v>553</v>
      </c>
      <c r="D6492" t="s">
        <v>537</v>
      </c>
      <c r="E6492" t="s">
        <v>6</v>
      </c>
      <c r="F6492">
        <v>3</v>
      </c>
      <c r="G6492" s="4">
        <v>3.3544152744630074</v>
      </c>
      <c r="H6492" s="4">
        <v>0</v>
      </c>
      <c r="I6492" s="4">
        <v>0</v>
      </c>
      <c r="J6492" s="4">
        <v>0</v>
      </c>
      <c r="K6492" s="4">
        <v>6.7088305489260147</v>
      </c>
    </row>
    <row r="6493" spans="1:11">
      <c r="A6493">
        <v>2002</v>
      </c>
      <c r="B6493" t="s">
        <v>552</v>
      </c>
      <c r="C6493" t="s">
        <v>553</v>
      </c>
      <c r="D6493" t="s">
        <v>537</v>
      </c>
      <c r="E6493" t="s">
        <v>537</v>
      </c>
      <c r="F6493">
        <v>102</v>
      </c>
      <c r="G6493" s="4">
        <v>1024.0568720379147</v>
      </c>
      <c r="H6493" s="4">
        <v>0</v>
      </c>
      <c r="I6493" s="4">
        <v>303.55971563981041</v>
      </c>
      <c r="J6493" s="4">
        <v>0</v>
      </c>
      <c r="K6493" s="4">
        <v>193.83933649289099</v>
      </c>
    </row>
    <row r="6494" spans="1:11">
      <c r="A6494">
        <v>2002</v>
      </c>
      <c r="B6494" t="s">
        <v>552</v>
      </c>
      <c r="C6494" t="s">
        <v>553</v>
      </c>
      <c r="D6494" t="s">
        <v>537</v>
      </c>
      <c r="E6494" t="s">
        <v>677</v>
      </c>
      <c r="F6494">
        <v>4</v>
      </c>
      <c r="G6494" s="4">
        <v>7.7701149425287355</v>
      </c>
      <c r="H6494" s="4">
        <v>0</v>
      </c>
      <c r="I6494" s="4">
        <v>11.655172413793103</v>
      </c>
      <c r="J6494" s="4">
        <v>7.7701149425287355</v>
      </c>
      <c r="K6494" s="4">
        <v>0</v>
      </c>
    </row>
    <row r="6495" spans="1:11">
      <c r="A6495">
        <v>2003</v>
      </c>
      <c r="B6495" t="s">
        <v>552</v>
      </c>
      <c r="C6495" t="s">
        <v>553</v>
      </c>
      <c r="D6495" t="s">
        <v>537</v>
      </c>
      <c r="E6495" t="s">
        <v>537</v>
      </c>
      <c r="F6495">
        <v>135</v>
      </c>
      <c r="G6495" s="4">
        <v>1417.8145506419401</v>
      </c>
      <c r="H6495" s="4">
        <v>0</v>
      </c>
      <c r="I6495" s="4">
        <v>150.91583452211125</v>
      </c>
      <c r="J6495" s="4">
        <v>0</v>
      </c>
      <c r="K6495" s="4">
        <v>127.08701854493582</v>
      </c>
    </row>
    <row r="6496" spans="1:11">
      <c r="A6496">
        <v>2003</v>
      </c>
      <c r="B6496" t="s">
        <v>552</v>
      </c>
      <c r="C6496" t="s">
        <v>553</v>
      </c>
      <c r="D6496" t="s">
        <v>537</v>
      </c>
      <c r="E6496" t="s">
        <v>976</v>
      </c>
      <c r="F6496">
        <v>4</v>
      </c>
      <c r="G6496" s="4">
        <v>12.112781954887218</v>
      </c>
      <c r="H6496" s="4">
        <v>0</v>
      </c>
      <c r="I6496" s="4">
        <v>0</v>
      </c>
      <c r="J6496" s="4">
        <v>0</v>
      </c>
      <c r="K6496" s="4">
        <v>0</v>
      </c>
    </row>
    <row r="6497" spans="1:11">
      <c r="A6497">
        <v>2004</v>
      </c>
      <c r="B6497" t="s">
        <v>552</v>
      </c>
      <c r="C6497" t="s">
        <v>553</v>
      </c>
      <c r="D6497" t="s">
        <v>537</v>
      </c>
      <c r="E6497" t="s">
        <v>537</v>
      </c>
      <c r="F6497">
        <v>65</v>
      </c>
      <c r="G6497" s="4">
        <v>2529.9843819723337</v>
      </c>
      <c r="H6497" s="4">
        <v>0</v>
      </c>
      <c r="I6497" s="4">
        <v>21.593038821954483</v>
      </c>
      <c r="J6497" s="4">
        <v>0</v>
      </c>
      <c r="K6497" s="4">
        <v>28.790718429272644</v>
      </c>
    </row>
    <row r="6498" spans="1:11">
      <c r="A6498">
        <v>2004</v>
      </c>
      <c r="B6498" t="s">
        <v>552</v>
      </c>
      <c r="C6498" t="s">
        <v>553</v>
      </c>
      <c r="D6498" t="s">
        <v>537</v>
      </c>
      <c r="E6498" t="s">
        <v>694</v>
      </c>
      <c r="F6498">
        <v>4</v>
      </c>
      <c r="G6498" s="4">
        <v>4.2795425667090221</v>
      </c>
      <c r="H6498" s="4">
        <v>0</v>
      </c>
      <c r="I6498" s="4">
        <v>4.2795425667090221</v>
      </c>
      <c r="J6498" s="4">
        <v>0</v>
      </c>
      <c r="K6498" s="4">
        <v>0</v>
      </c>
    </row>
    <row r="6499" spans="1:11">
      <c r="A6499">
        <v>2006</v>
      </c>
      <c r="B6499" t="s">
        <v>552</v>
      </c>
      <c r="C6499" t="s">
        <v>553</v>
      </c>
      <c r="D6499" t="s">
        <v>537</v>
      </c>
      <c r="E6499" t="s">
        <v>978</v>
      </c>
      <c r="F6499">
        <v>3</v>
      </c>
      <c r="G6499" s="4">
        <v>16.103559870550164</v>
      </c>
      <c r="H6499" s="4">
        <v>0</v>
      </c>
      <c r="I6499" s="4">
        <v>0</v>
      </c>
      <c r="J6499" s="4">
        <v>0</v>
      </c>
      <c r="K6499" s="4">
        <v>0</v>
      </c>
    </row>
    <row r="6500" spans="1:11">
      <c r="A6500">
        <v>2006</v>
      </c>
      <c r="B6500" t="s">
        <v>552</v>
      </c>
      <c r="C6500" t="s">
        <v>553</v>
      </c>
      <c r="D6500" t="s">
        <v>537</v>
      </c>
      <c r="E6500" t="s">
        <v>6</v>
      </c>
      <c r="F6500">
        <v>4</v>
      </c>
      <c r="G6500" s="4">
        <v>11.206686930091184</v>
      </c>
      <c r="H6500" s="4">
        <v>0</v>
      </c>
      <c r="I6500" s="4">
        <v>3.735562310030395</v>
      </c>
      <c r="J6500" s="4">
        <v>0</v>
      </c>
      <c r="K6500" s="4">
        <v>0</v>
      </c>
    </row>
    <row r="6501" spans="1:11">
      <c r="A6501">
        <v>2006</v>
      </c>
      <c r="B6501" t="s">
        <v>552</v>
      </c>
      <c r="C6501" t="s">
        <v>553</v>
      </c>
      <c r="D6501" t="s">
        <v>537</v>
      </c>
      <c r="E6501" t="s">
        <v>537</v>
      </c>
      <c r="F6501">
        <v>84</v>
      </c>
      <c r="G6501" s="4">
        <v>934.80697445972498</v>
      </c>
      <c r="H6501" s="4">
        <v>0</v>
      </c>
      <c r="I6501" s="4">
        <v>104.61738703339881</v>
      </c>
      <c r="J6501" s="4">
        <v>0</v>
      </c>
      <c r="K6501" s="4">
        <v>101.2426326129666</v>
      </c>
    </row>
    <row r="6502" spans="1:11">
      <c r="A6502">
        <v>1968</v>
      </c>
      <c r="B6502" t="s">
        <v>554</v>
      </c>
      <c r="C6502" t="s">
        <v>555</v>
      </c>
      <c r="D6502" t="s">
        <v>537</v>
      </c>
      <c r="E6502" t="s">
        <v>534</v>
      </c>
      <c r="F6502">
        <v>34</v>
      </c>
      <c r="G6502" s="4">
        <v>56</v>
      </c>
      <c r="H6502" s="4">
        <v>11</v>
      </c>
      <c r="I6502" s="4">
        <v>0</v>
      </c>
      <c r="J6502" s="4">
        <v>0</v>
      </c>
      <c r="K6502" s="4">
        <v>0</v>
      </c>
    </row>
    <row r="6503" spans="1:11">
      <c r="A6503">
        <v>1969</v>
      </c>
      <c r="B6503" t="s">
        <v>554</v>
      </c>
      <c r="C6503" t="s">
        <v>555</v>
      </c>
      <c r="D6503" t="s">
        <v>537</v>
      </c>
      <c r="E6503" t="s">
        <v>534</v>
      </c>
      <c r="F6503">
        <v>21</v>
      </c>
      <c r="G6503" s="4">
        <v>93</v>
      </c>
      <c r="H6503" s="4">
        <v>17</v>
      </c>
      <c r="I6503" s="4">
        <v>0</v>
      </c>
      <c r="J6503" s="4">
        <v>0</v>
      </c>
      <c r="K6503" s="4">
        <v>0</v>
      </c>
    </row>
    <row r="6504" spans="1:11">
      <c r="A6504">
        <v>1970</v>
      </c>
      <c r="B6504" t="s">
        <v>554</v>
      </c>
      <c r="C6504" t="s">
        <v>555</v>
      </c>
      <c r="D6504" t="s">
        <v>537</v>
      </c>
      <c r="E6504" t="s">
        <v>534</v>
      </c>
      <c r="F6504">
        <v>27</v>
      </c>
      <c r="G6504" s="4">
        <v>627</v>
      </c>
      <c r="H6504" s="4">
        <v>10</v>
      </c>
      <c r="I6504" s="4">
        <v>0</v>
      </c>
      <c r="J6504" s="4">
        <v>0</v>
      </c>
      <c r="K6504" s="4">
        <v>0</v>
      </c>
    </row>
    <row r="6505" spans="1:11">
      <c r="A6505">
        <v>1971</v>
      </c>
      <c r="B6505" t="s">
        <v>554</v>
      </c>
      <c r="C6505" t="s">
        <v>555</v>
      </c>
      <c r="D6505" t="s">
        <v>537</v>
      </c>
      <c r="E6505" t="s">
        <v>534</v>
      </c>
      <c r="F6505">
        <v>12</v>
      </c>
      <c r="G6505" s="4">
        <v>40</v>
      </c>
      <c r="H6505" s="4">
        <v>20</v>
      </c>
      <c r="I6505" s="4">
        <v>4</v>
      </c>
      <c r="J6505" s="4">
        <v>0</v>
      </c>
      <c r="K6505" s="4">
        <v>0</v>
      </c>
    </row>
    <row r="6506" spans="1:11">
      <c r="A6506">
        <v>1972</v>
      </c>
      <c r="B6506" t="s">
        <v>554</v>
      </c>
      <c r="C6506" t="s">
        <v>555</v>
      </c>
      <c r="D6506" t="s">
        <v>537</v>
      </c>
      <c r="E6506" t="s">
        <v>534</v>
      </c>
      <c r="F6506">
        <v>28</v>
      </c>
      <c r="G6506" s="4">
        <v>57</v>
      </c>
      <c r="H6506" s="4">
        <v>17</v>
      </c>
      <c r="I6506" s="4">
        <v>10</v>
      </c>
      <c r="J6506" s="4">
        <v>0</v>
      </c>
      <c r="K6506" s="4">
        <v>0</v>
      </c>
    </row>
    <row r="6507" spans="1:11">
      <c r="A6507">
        <v>1973</v>
      </c>
      <c r="B6507" t="s">
        <v>554</v>
      </c>
      <c r="C6507" t="s">
        <v>555</v>
      </c>
      <c r="D6507" t="s">
        <v>537</v>
      </c>
      <c r="E6507" t="s">
        <v>534</v>
      </c>
      <c r="F6507">
        <v>7</v>
      </c>
      <c r="G6507" s="4">
        <v>30</v>
      </c>
      <c r="H6507" s="4">
        <v>11</v>
      </c>
      <c r="I6507" s="4">
        <v>7</v>
      </c>
      <c r="J6507" s="4">
        <v>0</v>
      </c>
      <c r="K6507" s="4">
        <v>0</v>
      </c>
    </row>
    <row r="6508" spans="1:11">
      <c r="A6508">
        <v>1974</v>
      </c>
      <c r="B6508" t="s">
        <v>554</v>
      </c>
      <c r="C6508" t="s">
        <v>555</v>
      </c>
      <c r="D6508" t="s">
        <v>537</v>
      </c>
      <c r="E6508" t="s">
        <v>534</v>
      </c>
      <c r="F6508">
        <v>11</v>
      </c>
      <c r="G6508" s="4">
        <v>19</v>
      </c>
      <c r="H6508" s="4">
        <v>0</v>
      </c>
      <c r="I6508" s="4">
        <v>0</v>
      </c>
      <c r="J6508" s="4">
        <v>0</v>
      </c>
      <c r="K6508" s="4">
        <v>0</v>
      </c>
    </row>
    <row r="6509" spans="1:11">
      <c r="A6509">
        <v>1975</v>
      </c>
      <c r="B6509" t="s">
        <v>554</v>
      </c>
      <c r="C6509" t="s">
        <v>555</v>
      </c>
      <c r="D6509" t="s">
        <v>537</v>
      </c>
      <c r="E6509" t="s">
        <v>534</v>
      </c>
      <c r="F6509">
        <v>28</v>
      </c>
      <c r="G6509" s="4">
        <v>99</v>
      </c>
      <c r="H6509" s="4">
        <v>21</v>
      </c>
      <c r="I6509" s="4">
        <v>7</v>
      </c>
      <c r="J6509" s="4">
        <v>0</v>
      </c>
      <c r="K6509" s="4">
        <v>0</v>
      </c>
    </row>
    <row r="6510" spans="1:11">
      <c r="A6510">
        <v>1976</v>
      </c>
      <c r="B6510" t="s">
        <v>554</v>
      </c>
      <c r="C6510" t="s">
        <v>555</v>
      </c>
      <c r="D6510" t="s">
        <v>537</v>
      </c>
      <c r="E6510" t="s">
        <v>534</v>
      </c>
      <c r="F6510">
        <v>31</v>
      </c>
      <c r="G6510" s="4">
        <v>210</v>
      </c>
      <c r="H6510" s="4">
        <v>49</v>
      </c>
      <c r="I6510" s="4">
        <v>49</v>
      </c>
      <c r="J6510" s="4">
        <v>0</v>
      </c>
      <c r="K6510" s="4">
        <v>0</v>
      </c>
    </row>
    <row r="6511" spans="1:11">
      <c r="A6511">
        <v>1977</v>
      </c>
      <c r="B6511" t="s">
        <v>554</v>
      </c>
      <c r="C6511" t="s">
        <v>555</v>
      </c>
      <c r="D6511" t="s">
        <v>537</v>
      </c>
      <c r="E6511" t="s">
        <v>534</v>
      </c>
      <c r="F6511">
        <v>45</v>
      </c>
      <c r="G6511" s="4">
        <v>439</v>
      </c>
      <c r="H6511" s="4">
        <v>67</v>
      </c>
      <c r="I6511" s="4">
        <v>71</v>
      </c>
      <c r="J6511" s="4">
        <v>0</v>
      </c>
      <c r="K6511" s="4">
        <v>0</v>
      </c>
    </row>
    <row r="6512" spans="1:11">
      <c r="A6512">
        <v>1978</v>
      </c>
      <c r="B6512" t="s">
        <v>554</v>
      </c>
      <c r="C6512" t="s">
        <v>555</v>
      </c>
      <c r="D6512" t="s">
        <v>537</v>
      </c>
      <c r="E6512" t="s">
        <v>534</v>
      </c>
      <c r="F6512">
        <v>27</v>
      </c>
      <c r="G6512" s="4">
        <v>261</v>
      </c>
      <c r="H6512" s="4">
        <v>31</v>
      </c>
      <c r="I6512" s="4">
        <v>120</v>
      </c>
      <c r="J6512" s="4">
        <v>0</v>
      </c>
      <c r="K6512" s="4">
        <v>0</v>
      </c>
    </row>
    <row r="6513" spans="1:11">
      <c r="A6513">
        <v>1979</v>
      </c>
      <c r="B6513" t="s">
        <v>554</v>
      </c>
      <c r="C6513" t="s">
        <v>555</v>
      </c>
      <c r="D6513" t="s">
        <v>537</v>
      </c>
      <c r="E6513" t="s">
        <v>534</v>
      </c>
      <c r="F6513">
        <v>25</v>
      </c>
      <c r="G6513" s="4">
        <v>203</v>
      </c>
      <c r="H6513" s="4">
        <v>12</v>
      </c>
      <c r="I6513" s="4">
        <v>29</v>
      </c>
      <c r="J6513" s="4">
        <v>0</v>
      </c>
      <c r="K6513" s="4">
        <v>0</v>
      </c>
    </row>
    <row r="6514" spans="1:11">
      <c r="A6514">
        <v>1980</v>
      </c>
      <c r="B6514" t="s">
        <v>554</v>
      </c>
      <c r="C6514" t="s">
        <v>555</v>
      </c>
      <c r="D6514" t="s">
        <v>537</v>
      </c>
      <c r="E6514" t="s">
        <v>534</v>
      </c>
      <c r="F6514">
        <v>25</v>
      </c>
      <c r="G6514" s="4">
        <v>172</v>
      </c>
      <c r="H6514" s="4">
        <v>45</v>
      </c>
      <c r="I6514" s="4">
        <v>144</v>
      </c>
      <c r="J6514" s="4">
        <v>0</v>
      </c>
      <c r="K6514" s="4">
        <v>0</v>
      </c>
    </row>
    <row r="6515" spans="1:11">
      <c r="A6515">
        <v>1981</v>
      </c>
      <c r="B6515" t="s">
        <v>554</v>
      </c>
      <c r="C6515" t="s">
        <v>555</v>
      </c>
      <c r="D6515" t="s">
        <v>537</v>
      </c>
      <c r="E6515" t="s">
        <v>534</v>
      </c>
      <c r="F6515">
        <v>25</v>
      </c>
      <c r="G6515" s="4">
        <v>189</v>
      </c>
      <c r="H6515" s="4">
        <v>15</v>
      </c>
      <c r="I6515" s="4">
        <v>59</v>
      </c>
      <c r="J6515" s="4">
        <v>0</v>
      </c>
      <c r="K6515" s="4">
        <v>0</v>
      </c>
    </row>
    <row r="6516" spans="1:11">
      <c r="A6516">
        <v>1982</v>
      </c>
      <c r="B6516" t="s">
        <v>554</v>
      </c>
      <c r="C6516" t="s">
        <v>555</v>
      </c>
      <c r="D6516" t="s">
        <v>537</v>
      </c>
      <c r="E6516" t="s">
        <v>534</v>
      </c>
      <c r="F6516">
        <v>30</v>
      </c>
      <c r="G6516" s="4">
        <v>116</v>
      </c>
      <c r="H6516" s="4">
        <v>8</v>
      </c>
      <c r="I6516" s="4">
        <v>29</v>
      </c>
      <c r="J6516" s="4">
        <v>0</v>
      </c>
      <c r="K6516" s="4">
        <v>0</v>
      </c>
    </row>
    <row r="6517" spans="1:11">
      <c r="A6517">
        <v>1983</v>
      </c>
      <c r="B6517" t="s">
        <v>554</v>
      </c>
      <c r="C6517" t="s">
        <v>555</v>
      </c>
      <c r="D6517" t="s">
        <v>537</v>
      </c>
      <c r="E6517" t="s">
        <v>534</v>
      </c>
      <c r="F6517">
        <v>31</v>
      </c>
      <c r="G6517" s="4">
        <v>155</v>
      </c>
      <c r="H6517" s="4">
        <v>23</v>
      </c>
      <c r="I6517" s="4">
        <v>46</v>
      </c>
      <c r="J6517" s="4">
        <v>4</v>
      </c>
      <c r="K6517" s="4">
        <v>0</v>
      </c>
    </row>
    <row r="6518" spans="1:11">
      <c r="A6518">
        <v>1984</v>
      </c>
      <c r="B6518" t="s">
        <v>554</v>
      </c>
      <c r="C6518" t="s">
        <v>555</v>
      </c>
      <c r="D6518" t="s">
        <v>537</v>
      </c>
      <c r="E6518" t="s">
        <v>537</v>
      </c>
      <c r="F6518">
        <v>39</v>
      </c>
      <c r="G6518" s="4">
        <v>157</v>
      </c>
      <c r="H6518" s="4">
        <v>16</v>
      </c>
      <c r="I6518" s="4">
        <v>55</v>
      </c>
      <c r="J6518" s="4">
        <v>4</v>
      </c>
      <c r="K6518" s="4">
        <v>16</v>
      </c>
    </row>
    <row r="6519" spans="1:11">
      <c r="A6519">
        <v>1985</v>
      </c>
      <c r="B6519" t="s">
        <v>554</v>
      </c>
      <c r="C6519" t="s">
        <v>555</v>
      </c>
      <c r="D6519" t="s">
        <v>537</v>
      </c>
      <c r="E6519" t="s">
        <v>537</v>
      </c>
      <c r="F6519">
        <v>45</v>
      </c>
      <c r="G6519" s="4">
        <v>131</v>
      </c>
      <c r="H6519" s="4">
        <v>26</v>
      </c>
      <c r="I6519" s="4">
        <v>61</v>
      </c>
      <c r="J6519" s="4">
        <v>10</v>
      </c>
      <c r="K6519" s="4">
        <v>0</v>
      </c>
    </row>
    <row r="6520" spans="1:11">
      <c r="A6520">
        <v>1986</v>
      </c>
      <c r="B6520" t="s">
        <v>554</v>
      </c>
      <c r="C6520" t="s">
        <v>555</v>
      </c>
      <c r="D6520" t="s">
        <v>537</v>
      </c>
      <c r="E6520" t="s">
        <v>537</v>
      </c>
      <c r="F6520">
        <v>6</v>
      </c>
      <c r="G6520" s="4">
        <v>67</v>
      </c>
      <c r="H6520" s="4">
        <v>0</v>
      </c>
      <c r="I6520" s="4">
        <v>10</v>
      </c>
      <c r="J6520" s="4">
        <v>3</v>
      </c>
      <c r="K6520" s="4">
        <v>0</v>
      </c>
    </row>
    <row r="6521" spans="1:11">
      <c r="A6521">
        <v>1987</v>
      </c>
      <c r="B6521" t="s">
        <v>554</v>
      </c>
      <c r="C6521" t="s">
        <v>555</v>
      </c>
      <c r="D6521" t="s">
        <v>537</v>
      </c>
      <c r="E6521" t="s">
        <v>6</v>
      </c>
      <c r="F6521">
        <v>4</v>
      </c>
      <c r="G6521" s="4">
        <v>76</v>
      </c>
      <c r="H6521" s="4">
        <v>0</v>
      </c>
      <c r="I6521" s="4">
        <v>32</v>
      </c>
      <c r="J6521" s="4">
        <v>8</v>
      </c>
      <c r="K6521" s="4">
        <v>0</v>
      </c>
    </row>
    <row r="6522" spans="1:11">
      <c r="A6522">
        <v>1987</v>
      </c>
      <c r="B6522" t="s">
        <v>554</v>
      </c>
      <c r="C6522" t="s">
        <v>555</v>
      </c>
      <c r="D6522" t="s">
        <v>537</v>
      </c>
      <c r="E6522" t="s">
        <v>537</v>
      </c>
      <c r="F6522">
        <v>23</v>
      </c>
      <c r="G6522" s="4">
        <v>402</v>
      </c>
      <c r="H6522" s="4">
        <v>0</v>
      </c>
      <c r="I6522" s="4">
        <v>78</v>
      </c>
      <c r="J6522" s="4">
        <v>14</v>
      </c>
      <c r="K6522" s="4">
        <v>0</v>
      </c>
    </row>
    <row r="6523" spans="1:11">
      <c r="A6523">
        <v>1988</v>
      </c>
      <c r="B6523" t="s">
        <v>554</v>
      </c>
      <c r="C6523" t="s">
        <v>555</v>
      </c>
      <c r="D6523" t="s">
        <v>537</v>
      </c>
      <c r="E6523" t="s">
        <v>537</v>
      </c>
      <c r="F6523">
        <v>48</v>
      </c>
      <c r="G6523" s="4">
        <v>226</v>
      </c>
      <c r="H6523" s="4">
        <v>12</v>
      </c>
      <c r="I6523" s="4">
        <v>97</v>
      </c>
      <c r="J6523" s="4">
        <v>12</v>
      </c>
      <c r="K6523" s="4">
        <v>16</v>
      </c>
    </row>
    <row r="6524" spans="1:11">
      <c r="A6524">
        <v>1989</v>
      </c>
      <c r="B6524" t="s">
        <v>554</v>
      </c>
      <c r="C6524" t="s">
        <v>555</v>
      </c>
      <c r="D6524" t="s">
        <v>537</v>
      </c>
      <c r="E6524" t="s">
        <v>537</v>
      </c>
      <c r="F6524">
        <v>13</v>
      </c>
      <c r="G6524" s="4">
        <v>116</v>
      </c>
      <c r="H6524" s="4">
        <v>0</v>
      </c>
      <c r="I6524" s="4">
        <v>63</v>
      </c>
      <c r="J6524" s="4">
        <v>9</v>
      </c>
      <c r="K6524" s="4">
        <v>0</v>
      </c>
    </row>
    <row r="6525" spans="1:11">
      <c r="A6525">
        <v>1990</v>
      </c>
      <c r="B6525" t="s">
        <v>554</v>
      </c>
      <c r="C6525" t="s">
        <v>555</v>
      </c>
      <c r="D6525" t="s">
        <v>537</v>
      </c>
      <c r="E6525" t="s">
        <v>537</v>
      </c>
      <c r="F6525">
        <v>44</v>
      </c>
      <c r="G6525" s="4">
        <v>608</v>
      </c>
      <c r="H6525" s="4">
        <v>0</v>
      </c>
      <c r="I6525" s="4">
        <v>140</v>
      </c>
      <c r="J6525" s="4">
        <v>8</v>
      </c>
      <c r="K6525" s="4">
        <v>16</v>
      </c>
    </row>
    <row r="6526" spans="1:11">
      <c r="A6526">
        <v>1991</v>
      </c>
      <c r="B6526" t="s">
        <v>554</v>
      </c>
      <c r="C6526" t="s">
        <v>555</v>
      </c>
      <c r="D6526" t="s">
        <v>537</v>
      </c>
      <c r="E6526" t="s">
        <v>537</v>
      </c>
      <c r="F6526">
        <v>49</v>
      </c>
      <c r="G6526" s="4">
        <v>325</v>
      </c>
      <c r="H6526" s="4">
        <v>0</v>
      </c>
      <c r="I6526" s="4">
        <v>65</v>
      </c>
      <c r="J6526" s="4">
        <v>4</v>
      </c>
      <c r="K6526" s="4">
        <v>8</v>
      </c>
    </row>
    <row r="6527" spans="1:11">
      <c r="A6527">
        <v>1991</v>
      </c>
      <c r="B6527" t="s">
        <v>554</v>
      </c>
      <c r="C6527" t="s">
        <v>555</v>
      </c>
      <c r="D6527" t="s">
        <v>537</v>
      </c>
      <c r="E6527" t="s">
        <v>979</v>
      </c>
      <c r="F6527">
        <v>3</v>
      </c>
      <c r="G6527" s="4">
        <v>3</v>
      </c>
      <c r="H6527" s="4">
        <v>0</v>
      </c>
      <c r="I6527" s="4">
        <v>0</v>
      </c>
      <c r="J6527" s="4">
        <v>0</v>
      </c>
      <c r="K6527" s="4">
        <v>0</v>
      </c>
    </row>
    <row r="6528" spans="1:11">
      <c r="A6528">
        <v>1992</v>
      </c>
      <c r="B6528" t="s">
        <v>554</v>
      </c>
      <c r="C6528" t="s">
        <v>555</v>
      </c>
      <c r="D6528" t="s">
        <v>537</v>
      </c>
      <c r="E6528" t="s">
        <v>537</v>
      </c>
      <c r="F6528">
        <v>24</v>
      </c>
      <c r="G6528" s="4">
        <v>67</v>
      </c>
      <c r="H6528" s="4">
        <v>0</v>
      </c>
      <c r="I6528" s="4">
        <v>0</v>
      </c>
      <c r="J6528" s="4">
        <v>0</v>
      </c>
      <c r="K6528" s="4">
        <v>0</v>
      </c>
    </row>
    <row r="6529" spans="1:11">
      <c r="A6529">
        <v>1992</v>
      </c>
      <c r="B6529" t="s">
        <v>554</v>
      </c>
      <c r="C6529" t="s">
        <v>555</v>
      </c>
      <c r="D6529" t="s">
        <v>537</v>
      </c>
      <c r="E6529" t="s">
        <v>979</v>
      </c>
      <c r="F6529">
        <v>4</v>
      </c>
      <c r="G6529" s="4">
        <v>4</v>
      </c>
      <c r="H6529" s="4">
        <v>0</v>
      </c>
      <c r="I6529" s="4">
        <v>0</v>
      </c>
      <c r="J6529" s="4">
        <v>0</v>
      </c>
      <c r="K6529" s="4">
        <v>0</v>
      </c>
    </row>
    <row r="6530" spans="1:11">
      <c r="A6530">
        <v>1993</v>
      </c>
      <c r="B6530" t="s">
        <v>554</v>
      </c>
      <c r="C6530" t="s">
        <v>555</v>
      </c>
      <c r="D6530" t="s">
        <v>537</v>
      </c>
      <c r="E6530" t="s">
        <v>6</v>
      </c>
      <c r="F6530">
        <v>4</v>
      </c>
      <c r="G6530" s="4">
        <v>30</v>
      </c>
      <c r="H6530" s="4">
        <v>0</v>
      </c>
      <c r="I6530" s="4">
        <v>0</v>
      </c>
      <c r="J6530" s="4">
        <v>0</v>
      </c>
      <c r="K6530" s="4">
        <v>7</v>
      </c>
    </row>
    <row r="6531" spans="1:11">
      <c r="A6531">
        <v>1993</v>
      </c>
      <c r="B6531" t="s">
        <v>554</v>
      </c>
      <c r="C6531" t="s">
        <v>555</v>
      </c>
      <c r="D6531" t="s">
        <v>537</v>
      </c>
      <c r="E6531" t="s">
        <v>537</v>
      </c>
      <c r="F6531">
        <v>49</v>
      </c>
      <c r="G6531" s="4">
        <v>375</v>
      </c>
      <c r="H6531" s="4">
        <v>0</v>
      </c>
      <c r="I6531" s="4">
        <v>155</v>
      </c>
      <c r="J6531" s="4">
        <v>16</v>
      </c>
      <c r="K6531" s="4">
        <v>33</v>
      </c>
    </row>
    <row r="6532" spans="1:11">
      <c r="A6532">
        <v>1994</v>
      </c>
      <c r="B6532" t="s">
        <v>554</v>
      </c>
      <c r="C6532" t="s">
        <v>555</v>
      </c>
      <c r="D6532" t="s">
        <v>537</v>
      </c>
      <c r="E6532" t="s">
        <v>537</v>
      </c>
      <c r="F6532">
        <v>22</v>
      </c>
      <c r="G6532" s="4">
        <v>22</v>
      </c>
      <c r="H6532" s="4">
        <v>0</v>
      </c>
      <c r="I6532" s="4">
        <v>0</v>
      </c>
      <c r="J6532" s="4">
        <v>0</v>
      </c>
      <c r="K6532" s="4">
        <v>0</v>
      </c>
    </row>
    <row r="6533" spans="1:11">
      <c r="A6533">
        <v>1995</v>
      </c>
      <c r="B6533" t="s">
        <v>554</v>
      </c>
      <c r="C6533" t="s">
        <v>555</v>
      </c>
      <c r="D6533" t="s">
        <v>537</v>
      </c>
      <c r="E6533" t="s">
        <v>537</v>
      </c>
      <c r="F6533">
        <v>25</v>
      </c>
      <c r="G6533" s="4">
        <v>140</v>
      </c>
      <c r="H6533" s="4">
        <v>0</v>
      </c>
      <c r="I6533" s="4">
        <v>16</v>
      </c>
      <c r="J6533" s="4">
        <v>0</v>
      </c>
      <c r="K6533" s="4">
        <v>13</v>
      </c>
    </row>
    <row r="6534" spans="1:11">
      <c r="A6534">
        <v>1996</v>
      </c>
      <c r="B6534" t="s">
        <v>554</v>
      </c>
      <c r="C6534" t="s">
        <v>555</v>
      </c>
      <c r="D6534" t="s">
        <v>537</v>
      </c>
      <c r="E6534" t="s">
        <v>537</v>
      </c>
      <c r="F6534">
        <v>23</v>
      </c>
      <c r="G6534" s="4">
        <v>62</v>
      </c>
      <c r="H6534" s="4">
        <v>0</v>
      </c>
      <c r="I6534" s="4">
        <v>0</v>
      </c>
      <c r="J6534" s="4">
        <v>0</v>
      </c>
      <c r="K6534" s="4">
        <v>3</v>
      </c>
    </row>
    <row r="6535" spans="1:11">
      <c r="A6535">
        <v>1996</v>
      </c>
      <c r="B6535" t="s">
        <v>554</v>
      </c>
      <c r="C6535" t="s">
        <v>555</v>
      </c>
      <c r="D6535" t="s">
        <v>537</v>
      </c>
      <c r="E6535" t="s">
        <v>979</v>
      </c>
      <c r="F6535">
        <v>3</v>
      </c>
      <c r="G6535" s="4">
        <v>5</v>
      </c>
      <c r="H6535" s="4">
        <v>0</v>
      </c>
      <c r="I6535" s="4">
        <v>0</v>
      </c>
      <c r="J6535" s="4">
        <v>0</v>
      </c>
      <c r="K6535" s="4">
        <v>0</v>
      </c>
    </row>
    <row r="6536" spans="1:11">
      <c r="A6536">
        <v>1997</v>
      </c>
      <c r="B6536" t="s">
        <v>554</v>
      </c>
      <c r="C6536" t="s">
        <v>555</v>
      </c>
      <c r="D6536" t="s">
        <v>537</v>
      </c>
      <c r="E6536" t="s">
        <v>6</v>
      </c>
      <c r="F6536">
        <v>3</v>
      </c>
      <c r="G6536" s="4">
        <v>3.1784930504754936</v>
      </c>
      <c r="H6536" s="4">
        <v>0</v>
      </c>
      <c r="I6536" s="4">
        <v>0</v>
      </c>
      <c r="J6536" s="4">
        <v>0</v>
      </c>
      <c r="K6536" s="4">
        <v>0</v>
      </c>
    </row>
    <row r="6537" spans="1:11">
      <c r="A6537">
        <v>1997</v>
      </c>
      <c r="B6537" t="s">
        <v>554</v>
      </c>
      <c r="C6537" t="s">
        <v>555</v>
      </c>
      <c r="D6537" t="s">
        <v>537</v>
      </c>
      <c r="E6537" t="s">
        <v>537</v>
      </c>
      <c r="F6537">
        <v>21</v>
      </c>
      <c r="G6537" s="4">
        <v>187.14344262295083</v>
      </c>
      <c r="H6537" s="4">
        <v>0</v>
      </c>
      <c r="I6537" s="4">
        <v>24.147540983606557</v>
      </c>
      <c r="J6537" s="4">
        <v>0</v>
      </c>
      <c r="K6537" s="4">
        <v>27.165983606557376</v>
      </c>
    </row>
    <row r="6538" spans="1:11">
      <c r="A6538">
        <v>1998</v>
      </c>
      <c r="B6538" t="s">
        <v>554</v>
      </c>
      <c r="C6538" t="s">
        <v>555</v>
      </c>
      <c r="D6538" t="s">
        <v>537</v>
      </c>
      <c r="E6538" t="s">
        <v>537</v>
      </c>
      <c r="F6538">
        <v>9</v>
      </c>
      <c r="G6538" s="4">
        <v>30.306451612903224</v>
      </c>
      <c r="H6538" s="4">
        <v>0</v>
      </c>
      <c r="I6538" s="4">
        <v>12.988479262672811</v>
      </c>
      <c r="J6538" s="4">
        <v>0</v>
      </c>
      <c r="K6538" s="4">
        <v>0</v>
      </c>
    </row>
    <row r="6539" spans="1:11">
      <c r="A6539">
        <v>1999</v>
      </c>
      <c r="B6539" t="s">
        <v>554</v>
      </c>
      <c r="C6539" t="s">
        <v>555</v>
      </c>
      <c r="D6539" t="s">
        <v>537</v>
      </c>
      <c r="E6539" t="s">
        <v>6</v>
      </c>
      <c r="F6539">
        <v>4</v>
      </c>
      <c r="G6539" s="4">
        <v>16.786363636363635</v>
      </c>
      <c r="H6539" s="4">
        <v>0</v>
      </c>
      <c r="I6539" s="4">
        <v>0</v>
      </c>
      <c r="J6539" s="4">
        <v>0</v>
      </c>
      <c r="K6539" s="4">
        <v>0</v>
      </c>
    </row>
    <row r="6540" spans="1:11">
      <c r="A6540">
        <v>1999</v>
      </c>
      <c r="B6540" t="s">
        <v>554</v>
      </c>
      <c r="C6540" t="s">
        <v>555</v>
      </c>
      <c r="D6540" t="s">
        <v>537</v>
      </c>
      <c r="E6540" t="s">
        <v>537</v>
      </c>
      <c r="F6540">
        <v>7</v>
      </c>
      <c r="G6540" s="4">
        <v>77.891856392294216</v>
      </c>
      <c r="H6540" s="4">
        <v>0</v>
      </c>
      <c r="I6540" s="4">
        <v>16.933012259194395</v>
      </c>
      <c r="J6540" s="4">
        <v>0</v>
      </c>
      <c r="K6540" s="4">
        <v>0</v>
      </c>
    </row>
    <row r="6541" spans="1:11">
      <c r="A6541">
        <v>2000</v>
      </c>
      <c r="B6541" t="s">
        <v>554</v>
      </c>
      <c r="C6541" t="s">
        <v>555</v>
      </c>
      <c r="D6541" t="s">
        <v>537</v>
      </c>
      <c r="E6541" t="s">
        <v>6</v>
      </c>
      <c r="F6541">
        <v>5</v>
      </c>
      <c r="G6541" s="4">
        <v>18.441001191895111</v>
      </c>
      <c r="H6541" s="4">
        <v>0</v>
      </c>
      <c r="I6541" s="4">
        <v>0</v>
      </c>
      <c r="J6541" s="4">
        <v>0</v>
      </c>
      <c r="K6541" s="4">
        <v>0</v>
      </c>
    </row>
    <row r="6542" spans="1:11">
      <c r="A6542">
        <v>2000</v>
      </c>
      <c r="B6542" t="s">
        <v>554</v>
      </c>
      <c r="C6542" t="s">
        <v>555</v>
      </c>
      <c r="D6542" t="s">
        <v>537</v>
      </c>
      <c r="E6542" t="s">
        <v>537</v>
      </c>
      <c r="F6542">
        <v>17</v>
      </c>
      <c r="G6542" s="4">
        <v>120.51532567049809</v>
      </c>
      <c r="H6542" s="4">
        <v>0</v>
      </c>
      <c r="I6542" s="4">
        <v>4.3041187739463602</v>
      </c>
      <c r="J6542" s="4">
        <v>0</v>
      </c>
      <c r="K6542" s="4">
        <v>0</v>
      </c>
    </row>
    <row r="6543" spans="1:11">
      <c r="A6543">
        <v>2001</v>
      </c>
      <c r="B6543" t="s">
        <v>554</v>
      </c>
      <c r="C6543" t="s">
        <v>555</v>
      </c>
      <c r="D6543" t="s">
        <v>537</v>
      </c>
      <c r="E6543" t="s">
        <v>978</v>
      </c>
      <c r="F6543">
        <v>3</v>
      </c>
      <c r="G6543" s="4">
        <v>24.215384615384618</v>
      </c>
      <c r="H6543" s="4">
        <v>0</v>
      </c>
      <c r="I6543" s="4">
        <v>9.0807692307692314</v>
      </c>
      <c r="J6543" s="4">
        <v>3.0269230769230773</v>
      </c>
      <c r="K6543" s="4">
        <v>3.0269230769230773</v>
      </c>
    </row>
    <row r="6544" spans="1:11">
      <c r="A6544">
        <v>2001</v>
      </c>
      <c r="B6544" t="s">
        <v>554</v>
      </c>
      <c r="C6544" t="s">
        <v>555</v>
      </c>
      <c r="D6544" t="s">
        <v>537</v>
      </c>
      <c r="E6544" t="s">
        <v>537</v>
      </c>
      <c r="F6544">
        <v>15</v>
      </c>
      <c r="G6544" s="4">
        <v>178.69702276707531</v>
      </c>
      <c r="H6544" s="4">
        <v>0</v>
      </c>
      <c r="I6544" s="4">
        <v>3.7228546409807355</v>
      </c>
      <c r="J6544" s="4">
        <v>0</v>
      </c>
      <c r="K6544" s="4">
        <v>3.7228546409807355</v>
      </c>
    </row>
    <row r="6545" spans="1:11">
      <c r="A6545">
        <v>2002</v>
      </c>
      <c r="B6545" t="s">
        <v>554</v>
      </c>
      <c r="C6545" t="s">
        <v>555</v>
      </c>
      <c r="D6545" t="s">
        <v>537</v>
      </c>
      <c r="E6545" t="s">
        <v>537</v>
      </c>
      <c r="F6545">
        <v>15</v>
      </c>
      <c r="G6545" s="4">
        <v>179.20995260663508</v>
      </c>
      <c r="H6545" s="4">
        <v>0</v>
      </c>
      <c r="I6545" s="4">
        <v>0</v>
      </c>
      <c r="J6545" s="4">
        <v>7.3146919431279622</v>
      </c>
      <c r="K6545" s="4">
        <v>21.944075829383884</v>
      </c>
    </row>
    <row r="6546" spans="1:11">
      <c r="A6546">
        <v>2003</v>
      </c>
      <c r="B6546" t="s">
        <v>554</v>
      </c>
      <c r="C6546" t="s">
        <v>555</v>
      </c>
      <c r="D6546" t="s">
        <v>537</v>
      </c>
      <c r="E6546" t="s">
        <v>6</v>
      </c>
      <c r="F6546">
        <v>4</v>
      </c>
      <c r="G6546" s="4">
        <v>3.9792207792207792</v>
      </c>
      <c r="H6546" s="4">
        <v>0</v>
      </c>
      <c r="I6546" s="4">
        <v>0</v>
      </c>
      <c r="J6546" s="4">
        <v>0</v>
      </c>
      <c r="K6546" s="4">
        <v>0</v>
      </c>
    </row>
    <row r="6547" spans="1:11">
      <c r="A6547">
        <v>2003</v>
      </c>
      <c r="B6547" t="s">
        <v>554</v>
      </c>
      <c r="C6547" t="s">
        <v>555</v>
      </c>
      <c r="D6547" t="s">
        <v>537</v>
      </c>
      <c r="E6547" t="s">
        <v>537</v>
      </c>
      <c r="F6547">
        <v>28</v>
      </c>
      <c r="G6547" s="4">
        <v>182.68758915834522</v>
      </c>
      <c r="H6547" s="4">
        <v>0</v>
      </c>
      <c r="I6547" s="4">
        <v>27.800285306704708</v>
      </c>
      <c r="J6547" s="4">
        <v>0</v>
      </c>
      <c r="K6547" s="4">
        <v>15.885877318116977</v>
      </c>
    </row>
    <row r="6548" spans="1:11">
      <c r="A6548">
        <v>2004</v>
      </c>
      <c r="B6548" t="s">
        <v>554</v>
      </c>
      <c r="C6548" t="s">
        <v>555</v>
      </c>
      <c r="D6548" t="s">
        <v>537</v>
      </c>
      <c r="E6548" t="s">
        <v>537</v>
      </c>
      <c r="F6548">
        <v>25</v>
      </c>
      <c r="G6548" s="4">
        <v>104.36635430611334</v>
      </c>
      <c r="H6548" s="4">
        <v>0</v>
      </c>
      <c r="I6548" s="4">
        <v>7.197679607318161</v>
      </c>
      <c r="J6548" s="4">
        <v>0</v>
      </c>
      <c r="K6548" s="4">
        <v>7.197679607318161</v>
      </c>
    </row>
    <row r="6549" spans="1:11">
      <c r="A6549">
        <v>2006</v>
      </c>
      <c r="B6549" t="s">
        <v>554</v>
      </c>
      <c r="C6549" t="s">
        <v>555</v>
      </c>
      <c r="D6549" t="s">
        <v>537</v>
      </c>
      <c r="E6549" t="s">
        <v>537</v>
      </c>
      <c r="F6549">
        <v>34</v>
      </c>
      <c r="G6549" s="4">
        <v>185.61149312377211</v>
      </c>
      <c r="H6549" s="4">
        <v>6.7495088408644399</v>
      </c>
      <c r="I6549" s="4">
        <v>33.747544204322196</v>
      </c>
      <c r="J6549" s="4">
        <v>6.7495088408644399</v>
      </c>
      <c r="K6549" s="4">
        <v>47.246561886051083</v>
      </c>
    </row>
    <row r="6550" spans="1:11">
      <c r="A6550">
        <v>1968</v>
      </c>
      <c r="B6550" t="s">
        <v>556</v>
      </c>
      <c r="C6550" t="s">
        <v>557</v>
      </c>
      <c r="D6550" t="s">
        <v>537</v>
      </c>
      <c r="E6550" t="s">
        <v>534</v>
      </c>
      <c r="F6550">
        <v>1349</v>
      </c>
      <c r="G6550" s="4">
        <v>5411</v>
      </c>
      <c r="H6550" s="4">
        <v>760</v>
      </c>
      <c r="I6550" s="4">
        <v>0</v>
      </c>
      <c r="J6550" s="4">
        <v>0</v>
      </c>
      <c r="K6550" s="4">
        <v>0</v>
      </c>
    </row>
    <row r="6551" spans="1:11">
      <c r="A6551">
        <v>1969</v>
      </c>
      <c r="B6551" t="s">
        <v>556</v>
      </c>
      <c r="C6551" t="s">
        <v>557</v>
      </c>
      <c r="D6551" t="s">
        <v>537</v>
      </c>
      <c r="E6551" t="s">
        <v>534</v>
      </c>
      <c r="F6551">
        <v>1462</v>
      </c>
      <c r="G6551" s="4">
        <v>6579</v>
      </c>
      <c r="H6551" s="4">
        <v>1132</v>
      </c>
      <c r="I6551" s="4">
        <v>0</v>
      </c>
      <c r="J6551" s="4">
        <v>0</v>
      </c>
      <c r="K6551" s="4">
        <v>0</v>
      </c>
    </row>
    <row r="6552" spans="1:11">
      <c r="A6552">
        <v>1970</v>
      </c>
      <c r="B6552" t="s">
        <v>556</v>
      </c>
      <c r="C6552" t="s">
        <v>557</v>
      </c>
      <c r="D6552" t="s">
        <v>537</v>
      </c>
      <c r="E6552" t="s">
        <v>534</v>
      </c>
      <c r="F6552">
        <v>1508</v>
      </c>
      <c r="G6552" s="4">
        <v>7135</v>
      </c>
      <c r="H6552" s="4">
        <v>949</v>
      </c>
      <c r="I6552" s="4">
        <v>0</v>
      </c>
      <c r="J6552" s="4">
        <v>0</v>
      </c>
      <c r="K6552" s="4">
        <v>0</v>
      </c>
    </row>
    <row r="6553" spans="1:11">
      <c r="A6553">
        <v>1971</v>
      </c>
      <c r="B6553" t="s">
        <v>556</v>
      </c>
      <c r="C6553" t="s">
        <v>557</v>
      </c>
      <c r="D6553" t="s">
        <v>537</v>
      </c>
      <c r="E6553" t="s">
        <v>534</v>
      </c>
      <c r="F6553">
        <v>1301</v>
      </c>
      <c r="G6553" s="4">
        <v>5571</v>
      </c>
      <c r="H6553" s="4">
        <v>411</v>
      </c>
      <c r="I6553" s="4">
        <v>205</v>
      </c>
      <c r="J6553" s="4">
        <v>0</v>
      </c>
      <c r="K6553" s="4">
        <v>0</v>
      </c>
    </row>
    <row r="6554" spans="1:11">
      <c r="A6554">
        <v>1972</v>
      </c>
      <c r="B6554" t="s">
        <v>556</v>
      </c>
      <c r="C6554" t="s">
        <v>557</v>
      </c>
      <c r="D6554" t="s">
        <v>537</v>
      </c>
      <c r="E6554" t="s">
        <v>534</v>
      </c>
      <c r="F6554">
        <v>1317</v>
      </c>
      <c r="G6554" s="4">
        <v>6373</v>
      </c>
      <c r="H6554" s="4">
        <v>762</v>
      </c>
      <c r="I6554" s="4">
        <v>529</v>
      </c>
      <c r="J6554" s="4">
        <v>0</v>
      </c>
      <c r="K6554" s="4">
        <v>0</v>
      </c>
    </row>
    <row r="6555" spans="1:11">
      <c r="A6555">
        <v>1973</v>
      </c>
      <c r="B6555" t="s">
        <v>556</v>
      </c>
      <c r="C6555" t="s">
        <v>557</v>
      </c>
      <c r="D6555" t="s">
        <v>537</v>
      </c>
      <c r="E6555" t="s">
        <v>534</v>
      </c>
      <c r="F6555">
        <v>1207</v>
      </c>
      <c r="G6555" s="4">
        <v>5138</v>
      </c>
      <c r="H6555" s="4">
        <v>656</v>
      </c>
      <c r="I6555" s="4">
        <v>434</v>
      </c>
      <c r="J6555" s="4">
        <v>0</v>
      </c>
      <c r="K6555" s="4">
        <v>0</v>
      </c>
    </row>
    <row r="6556" spans="1:11">
      <c r="A6556">
        <v>1974</v>
      </c>
      <c r="B6556" t="s">
        <v>556</v>
      </c>
      <c r="C6556" t="s">
        <v>557</v>
      </c>
      <c r="D6556" t="s">
        <v>537</v>
      </c>
      <c r="E6556" t="s">
        <v>534</v>
      </c>
      <c r="F6556">
        <v>1018</v>
      </c>
      <c r="G6556" s="4">
        <v>4025</v>
      </c>
      <c r="H6556" s="4">
        <v>322</v>
      </c>
      <c r="I6556" s="4">
        <v>229</v>
      </c>
      <c r="J6556" s="4">
        <v>0</v>
      </c>
      <c r="K6556" s="4">
        <v>0</v>
      </c>
    </row>
    <row r="6557" spans="1:11">
      <c r="A6557">
        <v>1975</v>
      </c>
      <c r="B6557" t="s">
        <v>556</v>
      </c>
      <c r="C6557" t="s">
        <v>557</v>
      </c>
      <c r="D6557" t="s">
        <v>537</v>
      </c>
      <c r="E6557" t="s">
        <v>534</v>
      </c>
      <c r="F6557">
        <v>962</v>
      </c>
      <c r="G6557" s="4">
        <v>4864</v>
      </c>
      <c r="H6557" s="4">
        <v>302</v>
      </c>
      <c r="I6557" s="4">
        <v>384</v>
      </c>
      <c r="J6557" s="4">
        <v>0</v>
      </c>
      <c r="K6557" s="4">
        <v>0</v>
      </c>
    </row>
    <row r="6558" spans="1:11">
      <c r="A6558">
        <v>1976</v>
      </c>
      <c r="B6558" t="s">
        <v>556</v>
      </c>
      <c r="C6558" t="s">
        <v>557</v>
      </c>
      <c r="D6558" t="s">
        <v>537</v>
      </c>
      <c r="E6558" t="s">
        <v>534</v>
      </c>
      <c r="F6558">
        <v>875</v>
      </c>
      <c r="G6558" s="4">
        <v>3609</v>
      </c>
      <c r="H6558" s="4">
        <v>248</v>
      </c>
      <c r="I6558" s="4">
        <v>143</v>
      </c>
      <c r="J6558" s="4">
        <v>0</v>
      </c>
      <c r="K6558" s="4">
        <v>0</v>
      </c>
    </row>
    <row r="6559" spans="1:11">
      <c r="A6559">
        <v>1977</v>
      </c>
      <c r="B6559" t="s">
        <v>556</v>
      </c>
      <c r="C6559" t="s">
        <v>557</v>
      </c>
      <c r="D6559" t="s">
        <v>537</v>
      </c>
      <c r="E6559" t="s">
        <v>534</v>
      </c>
      <c r="F6559">
        <v>790</v>
      </c>
      <c r="G6559" s="4">
        <v>4641</v>
      </c>
      <c r="H6559" s="4">
        <v>260</v>
      </c>
      <c r="I6559" s="4">
        <v>465</v>
      </c>
      <c r="J6559" s="4">
        <v>0</v>
      </c>
      <c r="K6559" s="4">
        <v>0</v>
      </c>
    </row>
    <row r="6560" spans="1:11">
      <c r="A6560">
        <v>1978</v>
      </c>
      <c r="B6560" t="s">
        <v>556</v>
      </c>
      <c r="C6560" t="s">
        <v>557</v>
      </c>
      <c r="D6560" t="s">
        <v>537</v>
      </c>
      <c r="E6560" t="s">
        <v>534</v>
      </c>
      <c r="F6560">
        <v>848</v>
      </c>
      <c r="G6560" s="4">
        <v>3908</v>
      </c>
      <c r="H6560" s="4">
        <v>199</v>
      </c>
      <c r="I6560" s="4">
        <v>361</v>
      </c>
      <c r="J6560" s="4">
        <v>0</v>
      </c>
      <c r="K6560" s="4">
        <v>0</v>
      </c>
    </row>
    <row r="6561" spans="1:11">
      <c r="A6561">
        <v>1979</v>
      </c>
      <c r="B6561" t="s">
        <v>556</v>
      </c>
      <c r="C6561" t="s">
        <v>557</v>
      </c>
      <c r="D6561" t="s">
        <v>537</v>
      </c>
      <c r="E6561" t="s">
        <v>534</v>
      </c>
      <c r="F6561">
        <v>728</v>
      </c>
      <c r="G6561" s="4">
        <v>3273</v>
      </c>
      <c r="H6561" s="4">
        <v>164</v>
      </c>
      <c r="I6561" s="4">
        <v>345</v>
      </c>
      <c r="J6561" s="4">
        <v>0</v>
      </c>
      <c r="K6561" s="4">
        <v>0</v>
      </c>
    </row>
    <row r="6562" spans="1:11">
      <c r="A6562">
        <v>1980</v>
      </c>
      <c r="B6562" t="s">
        <v>556</v>
      </c>
      <c r="C6562" t="s">
        <v>557</v>
      </c>
      <c r="D6562" t="s">
        <v>537</v>
      </c>
      <c r="E6562" t="s">
        <v>534</v>
      </c>
      <c r="F6562">
        <v>529</v>
      </c>
      <c r="G6562" s="4">
        <v>2303</v>
      </c>
      <c r="H6562" s="4">
        <v>70</v>
      </c>
      <c r="I6562" s="4">
        <v>132</v>
      </c>
      <c r="J6562" s="4">
        <v>0</v>
      </c>
      <c r="K6562" s="4">
        <v>0</v>
      </c>
    </row>
    <row r="6563" spans="1:11">
      <c r="A6563">
        <v>1981</v>
      </c>
      <c r="B6563" t="s">
        <v>556</v>
      </c>
      <c r="C6563" t="s">
        <v>557</v>
      </c>
      <c r="D6563" t="s">
        <v>537</v>
      </c>
      <c r="E6563" t="s">
        <v>534</v>
      </c>
      <c r="F6563">
        <v>408</v>
      </c>
      <c r="G6563" s="4">
        <v>1746</v>
      </c>
      <c r="H6563" s="4">
        <v>70</v>
      </c>
      <c r="I6563" s="4">
        <v>220</v>
      </c>
      <c r="J6563" s="4">
        <v>0</v>
      </c>
      <c r="K6563" s="4">
        <v>0</v>
      </c>
    </row>
    <row r="6564" spans="1:11">
      <c r="A6564">
        <v>1982</v>
      </c>
      <c r="B6564" t="s">
        <v>556</v>
      </c>
      <c r="C6564" t="s">
        <v>557</v>
      </c>
      <c r="D6564" t="s">
        <v>537</v>
      </c>
      <c r="E6564" t="s">
        <v>534</v>
      </c>
      <c r="F6564">
        <v>388</v>
      </c>
      <c r="G6564" s="4">
        <v>1811</v>
      </c>
      <c r="H6564" s="4">
        <v>109</v>
      </c>
      <c r="I6564" s="4">
        <v>264</v>
      </c>
      <c r="J6564" s="4">
        <v>3</v>
      </c>
      <c r="K6564" s="4">
        <v>12</v>
      </c>
    </row>
    <row r="6565" spans="1:11">
      <c r="A6565">
        <v>1983</v>
      </c>
      <c r="B6565" t="s">
        <v>556</v>
      </c>
      <c r="C6565" t="s">
        <v>557</v>
      </c>
      <c r="D6565" t="s">
        <v>537</v>
      </c>
      <c r="E6565" t="s">
        <v>534</v>
      </c>
      <c r="F6565">
        <v>348</v>
      </c>
      <c r="G6565" s="4">
        <v>1244</v>
      </c>
      <c r="H6565" s="4">
        <v>51</v>
      </c>
      <c r="I6565" s="4">
        <v>223</v>
      </c>
      <c r="J6565" s="4">
        <v>0</v>
      </c>
      <c r="K6565" s="4">
        <v>0</v>
      </c>
    </row>
    <row r="6566" spans="1:11">
      <c r="A6566">
        <v>1984</v>
      </c>
      <c r="B6566" t="s">
        <v>556</v>
      </c>
      <c r="C6566" t="s">
        <v>557</v>
      </c>
      <c r="D6566" t="s">
        <v>537</v>
      </c>
      <c r="E6566" t="s">
        <v>6</v>
      </c>
      <c r="F6566">
        <v>4</v>
      </c>
      <c r="G6566" s="4">
        <v>9</v>
      </c>
      <c r="H6566" s="4">
        <v>0</v>
      </c>
      <c r="I6566" s="4">
        <v>0</v>
      </c>
      <c r="J6566" s="4">
        <v>0</v>
      </c>
      <c r="K6566" s="4">
        <v>0</v>
      </c>
    </row>
    <row r="6567" spans="1:11">
      <c r="A6567">
        <v>1984</v>
      </c>
      <c r="B6567" t="s">
        <v>556</v>
      </c>
      <c r="C6567" t="s">
        <v>557</v>
      </c>
      <c r="D6567" t="s">
        <v>537</v>
      </c>
      <c r="E6567" t="s">
        <v>537</v>
      </c>
      <c r="F6567">
        <v>271</v>
      </c>
      <c r="G6567" s="4">
        <v>1164</v>
      </c>
      <c r="H6567" s="4">
        <v>0</v>
      </c>
      <c r="I6567" s="4">
        <v>590</v>
      </c>
      <c r="J6567" s="4">
        <v>4</v>
      </c>
      <c r="K6567" s="4">
        <v>16</v>
      </c>
    </row>
    <row r="6568" spans="1:11">
      <c r="A6568">
        <v>1984</v>
      </c>
      <c r="B6568" t="s">
        <v>556</v>
      </c>
      <c r="C6568" t="s">
        <v>557</v>
      </c>
      <c r="D6568" t="s">
        <v>537</v>
      </c>
      <c r="E6568" t="s">
        <v>976</v>
      </c>
      <c r="F6568">
        <v>2</v>
      </c>
      <c r="G6568" s="4">
        <v>2</v>
      </c>
      <c r="H6568" s="4">
        <v>0</v>
      </c>
      <c r="I6568" s="4">
        <v>0</v>
      </c>
      <c r="J6568" s="4">
        <v>0</v>
      </c>
      <c r="K6568" s="4">
        <v>0</v>
      </c>
    </row>
    <row r="6569" spans="1:11">
      <c r="A6569">
        <v>1985</v>
      </c>
      <c r="B6569" t="s">
        <v>556</v>
      </c>
      <c r="C6569" t="s">
        <v>557</v>
      </c>
      <c r="D6569" t="s">
        <v>537</v>
      </c>
      <c r="E6569" t="s">
        <v>978</v>
      </c>
      <c r="F6569">
        <v>3</v>
      </c>
      <c r="G6569" s="4">
        <v>3</v>
      </c>
      <c r="H6569" s="4">
        <v>0</v>
      </c>
      <c r="I6569" s="4">
        <v>3</v>
      </c>
      <c r="J6569" s="4">
        <v>0</v>
      </c>
      <c r="K6569" s="4">
        <v>0</v>
      </c>
    </row>
    <row r="6570" spans="1:11">
      <c r="A6570">
        <v>1985</v>
      </c>
      <c r="B6570" t="s">
        <v>556</v>
      </c>
      <c r="C6570" t="s">
        <v>557</v>
      </c>
      <c r="D6570" t="s">
        <v>537</v>
      </c>
      <c r="E6570" t="s">
        <v>6</v>
      </c>
      <c r="F6570">
        <v>24</v>
      </c>
      <c r="G6570" s="4">
        <v>45</v>
      </c>
      <c r="H6570" s="4">
        <v>0</v>
      </c>
      <c r="I6570" s="4">
        <v>41</v>
      </c>
      <c r="J6570" s="4">
        <v>0</v>
      </c>
      <c r="K6570" s="4">
        <v>0</v>
      </c>
    </row>
    <row r="6571" spans="1:11">
      <c r="A6571">
        <v>1985</v>
      </c>
      <c r="B6571" t="s">
        <v>556</v>
      </c>
      <c r="C6571" t="s">
        <v>557</v>
      </c>
      <c r="D6571" t="s">
        <v>537</v>
      </c>
      <c r="E6571" t="s">
        <v>537</v>
      </c>
      <c r="F6571">
        <v>374</v>
      </c>
      <c r="G6571" s="4">
        <v>1415</v>
      </c>
      <c r="H6571" s="4">
        <v>16</v>
      </c>
      <c r="I6571" s="4">
        <v>1667</v>
      </c>
      <c r="J6571" s="4">
        <v>6</v>
      </c>
      <c r="K6571" s="4">
        <v>19</v>
      </c>
    </row>
    <row r="6572" spans="1:11">
      <c r="A6572">
        <v>1985</v>
      </c>
      <c r="B6572" t="s">
        <v>556</v>
      </c>
      <c r="C6572" t="s">
        <v>557</v>
      </c>
      <c r="D6572" t="s">
        <v>537</v>
      </c>
      <c r="E6572" t="s">
        <v>662</v>
      </c>
      <c r="F6572">
        <v>3</v>
      </c>
      <c r="G6572" s="4">
        <v>3</v>
      </c>
      <c r="H6572" s="4">
        <v>0</v>
      </c>
      <c r="I6572" s="4">
        <v>6</v>
      </c>
      <c r="J6572" s="4">
        <v>0</v>
      </c>
      <c r="K6572" s="4">
        <v>0</v>
      </c>
    </row>
    <row r="6573" spans="1:11">
      <c r="A6573">
        <v>1985</v>
      </c>
      <c r="B6573" t="s">
        <v>556</v>
      </c>
      <c r="C6573" t="s">
        <v>557</v>
      </c>
      <c r="D6573" t="s">
        <v>537</v>
      </c>
      <c r="E6573" t="s">
        <v>979</v>
      </c>
      <c r="F6573">
        <v>5</v>
      </c>
      <c r="G6573" s="4">
        <v>170</v>
      </c>
      <c r="H6573" s="4">
        <v>0</v>
      </c>
      <c r="I6573" s="4">
        <v>264</v>
      </c>
      <c r="J6573" s="4">
        <v>0</v>
      </c>
      <c r="K6573" s="4">
        <v>3</v>
      </c>
    </row>
    <row r="6574" spans="1:11">
      <c r="A6574">
        <v>1986</v>
      </c>
      <c r="B6574" t="s">
        <v>556</v>
      </c>
      <c r="C6574" t="s">
        <v>557</v>
      </c>
      <c r="D6574" t="s">
        <v>537</v>
      </c>
      <c r="E6574" t="s">
        <v>978</v>
      </c>
      <c r="F6574">
        <v>2</v>
      </c>
      <c r="G6574" s="4">
        <v>5</v>
      </c>
      <c r="H6574" s="4">
        <v>0</v>
      </c>
      <c r="I6574" s="4">
        <v>25</v>
      </c>
      <c r="J6574" s="4">
        <v>0</v>
      </c>
      <c r="K6574" s="4">
        <v>0</v>
      </c>
    </row>
    <row r="6575" spans="1:11">
      <c r="A6575">
        <v>1986</v>
      </c>
      <c r="B6575" t="s">
        <v>556</v>
      </c>
      <c r="C6575" t="s">
        <v>557</v>
      </c>
      <c r="D6575" t="s">
        <v>537</v>
      </c>
      <c r="E6575" t="s">
        <v>6</v>
      </c>
      <c r="F6575">
        <v>11</v>
      </c>
      <c r="G6575" s="4">
        <v>32</v>
      </c>
      <c r="H6575" s="4">
        <v>0</v>
      </c>
      <c r="I6575" s="4">
        <v>25</v>
      </c>
      <c r="J6575" s="4">
        <v>4</v>
      </c>
      <c r="K6575" s="4">
        <v>4</v>
      </c>
    </row>
    <row r="6576" spans="1:11">
      <c r="A6576">
        <v>1986</v>
      </c>
      <c r="B6576" t="s">
        <v>556</v>
      </c>
      <c r="C6576" t="s">
        <v>557</v>
      </c>
      <c r="D6576" t="s">
        <v>537</v>
      </c>
      <c r="E6576" t="s">
        <v>537</v>
      </c>
      <c r="F6576">
        <v>334</v>
      </c>
      <c r="G6576" s="4">
        <v>1369</v>
      </c>
      <c r="H6576" s="4">
        <v>0</v>
      </c>
      <c r="I6576" s="4">
        <v>1774</v>
      </c>
      <c r="J6576" s="4">
        <v>10</v>
      </c>
      <c r="K6576" s="4">
        <v>39</v>
      </c>
    </row>
    <row r="6577" spans="1:11">
      <c r="A6577">
        <v>1986</v>
      </c>
      <c r="B6577" t="s">
        <v>556</v>
      </c>
      <c r="C6577" t="s">
        <v>557</v>
      </c>
      <c r="D6577" t="s">
        <v>537</v>
      </c>
      <c r="E6577" t="s">
        <v>662</v>
      </c>
      <c r="F6577">
        <v>3</v>
      </c>
      <c r="G6577" s="4">
        <v>12</v>
      </c>
      <c r="H6577" s="4">
        <v>0</v>
      </c>
      <c r="I6577" s="4">
        <v>0</v>
      </c>
      <c r="J6577" s="4">
        <v>0</v>
      </c>
      <c r="K6577" s="4">
        <v>0</v>
      </c>
    </row>
    <row r="6578" spans="1:11">
      <c r="A6578">
        <v>1986</v>
      </c>
      <c r="B6578" t="s">
        <v>556</v>
      </c>
      <c r="C6578" t="s">
        <v>557</v>
      </c>
      <c r="D6578" t="s">
        <v>537</v>
      </c>
      <c r="E6578" t="s">
        <v>694</v>
      </c>
      <c r="F6578">
        <v>4</v>
      </c>
      <c r="G6578" s="4">
        <v>21</v>
      </c>
      <c r="H6578" s="4">
        <v>0</v>
      </c>
      <c r="I6578" s="4">
        <v>0</v>
      </c>
      <c r="J6578" s="4">
        <v>0</v>
      </c>
      <c r="K6578" s="4">
        <v>0</v>
      </c>
    </row>
    <row r="6579" spans="1:11">
      <c r="A6579">
        <v>1986</v>
      </c>
      <c r="B6579" t="s">
        <v>556</v>
      </c>
      <c r="C6579" t="s">
        <v>557</v>
      </c>
      <c r="D6579" t="s">
        <v>537</v>
      </c>
      <c r="E6579" t="s">
        <v>979</v>
      </c>
      <c r="F6579">
        <v>3</v>
      </c>
      <c r="G6579" s="4">
        <v>8</v>
      </c>
      <c r="H6579" s="4">
        <v>0</v>
      </c>
      <c r="I6579" s="4">
        <v>0</v>
      </c>
      <c r="J6579" s="4">
        <v>0</v>
      </c>
      <c r="K6579" s="4">
        <v>0</v>
      </c>
    </row>
    <row r="6580" spans="1:11">
      <c r="A6580">
        <v>1986</v>
      </c>
      <c r="B6580" t="s">
        <v>556</v>
      </c>
      <c r="C6580" t="s">
        <v>557</v>
      </c>
      <c r="D6580" t="s">
        <v>537</v>
      </c>
      <c r="E6580" t="s">
        <v>976</v>
      </c>
      <c r="F6580">
        <v>4</v>
      </c>
      <c r="G6580" s="4">
        <v>4</v>
      </c>
      <c r="H6580" s="4">
        <v>0</v>
      </c>
      <c r="I6580" s="4">
        <v>2</v>
      </c>
      <c r="J6580" s="4">
        <v>0</v>
      </c>
      <c r="K6580" s="4">
        <v>0</v>
      </c>
    </row>
    <row r="6581" spans="1:11">
      <c r="A6581">
        <v>1987</v>
      </c>
      <c r="B6581" t="s">
        <v>556</v>
      </c>
      <c r="C6581" t="s">
        <v>557</v>
      </c>
      <c r="D6581" t="s">
        <v>537</v>
      </c>
      <c r="E6581" t="s">
        <v>6</v>
      </c>
      <c r="F6581">
        <v>8</v>
      </c>
      <c r="G6581" s="4">
        <v>16</v>
      </c>
      <c r="H6581" s="4">
        <v>0</v>
      </c>
      <c r="I6581" s="4">
        <v>16</v>
      </c>
      <c r="J6581" s="4">
        <v>0</v>
      </c>
      <c r="K6581" s="4">
        <v>0</v>
      </c>
    </row>
    <row r="6582" spans="1:11">
      <c r="A6582">
        <v>1987</v>
      </c>
      <c r="B6582" t="s">
        <v>556</v>
      </c>
      <c r="C6582" t="s">
        <v>557</v>
      </c>
      <c r="D6582" t="s">
        <v>537</v>
      </c>
      <c r="E6582" t="s">
        <v>537</v>
      </c>
      <c r="F6582">
        <v>448</v>
      </c>
      <c r="G6582" s="4">
        <v>2646</v>
      </c>
      <c r="H6582" s="4">
        <v>0</v>
      </c>
      <c r="I6582" s="4">
        <v>1672</v>
      </c>
      <c r="J6582" s="4">
        <v>23</v>
      </c>
      <c r="K6582" s="4">
        <v>65</v>
      </c>
    </row>
    <row r="6583" spans="1:11">
      <c r="A6583">
        <v>1987</v>
      </c>
      <c r="B6583" t="s">
        <v>556</v>
      </c>
      <c r="C6583" t="s">
        <v>557</v>
      </c>
      <c r="D6583" t="s">
        <v>537</v>
      </c>
      <c r="E6583" t="s">
        <v>977</v>
      </c>
      <c r="F6583">
        <v>3</v>
      </c>
      <c r="G6583" s="4">
        <v>13</v>
      </c>
      <c r="H6583" s="4">
        <v>0</v>
      </c>
      <c r="I6583" s="4">
        <v>3</v>
      </c>
      <c r="J6583" s="4">
        <v>0</v>
      </c>
      <c r="K6583" s="4">
        <v>0</v>
      </c>
    </row>
    <row r="6584" spans="1:11">
      <c r="A6584">
        <v>1987</v>
      </c>
      <c r="B6584" t="s">
        <v>556</v>
      </c>
      <c r="C6584" t="s">
        <v>557</v>
      </c>
      <c r="D6584" t="s">
        <v>537</v>
      </c>
      <c r="E6584" t="s">
        <v>976</v>
      </c>
      <c r="F6584">
        <v>10</v>
      </c>
      <c r="G6584" s="4">
        <v>19</v>
      </c>
      <c r="H6584" s="4">
        <v>0</v>
      </c>
      <c r="I6584" s="4">
        <v>4</v>
      </c>
      <c r="J6584" s="4">
        <v>0</v>
      </c>
      <c r="K6584" s="4">
        <v>0</v>
      </c>
    </row>
    <row r="6585" spans="1:11">
      <c r="A6585">
        <v>1988</v>
      </c>
      <c r="B6585" t="s">
        <v>556</v>
      </c>
      <c r="C6585" t="s">
        <v>557</v>
      </c>
      <c r="D6585" t="s">
        <v>537</v>
      </c>
      <c r="E6585" t="s">
        <v>978</v>
      </c>
      <c r="F6585">
        <v>2</v>
      </c>
      <c r="G6585" s="4">
        <v>4</v>
      </c>
      <c r="H6585" s="4">
        <v>0</v>
      </c>
      <c r="I6585" s="4">
        <v>0</v>
      </c>
      <c r="J6585" s="4">
        <v>0</v>
      </c>
      <c r="K6585" s="4">
        <v>0</v>
      </c>
    </row>
    <row r="6586" spans="1:11">
      <c r="A6586">
        <v>1988</v>
      </c>
      <c r="B6586" t="s">
        <v>556</v>
      </c>
      <c r="C6586" t="s">
        <v>557</v>
      </c>
      <c r="D6586" t="s">
        <v>537</v>
      </c>
      <c r="E6586" t="s">
        <v>6</v>
      </c>
      <c r="F6586">
        <v>9</v>
      </c>
      <c r="G6586" s="4">
        <v>22</v>
      </c>
      <c r="H6586" s="4">
        <v>0</v>
      </c>
      <c r="I6586" s="4">
        <v>4</v>
      </c>
      <c r="J6586" s="4">
        <v>0</v>
      </c>
      <c r="K6586" s="4">
        <v>0</v>
      </c>
    </row>
    <row r="6587" spans="1:11">
      <c r="A6587">
        <v>1988</v>
      </c>
      <c r="B6587" t="s">
        <v>556</v>
      </c>
      <c r="C6587" t="s">
        <v>557</v>
      </c>
      <c r="D6587" t="s">
        <v>537</v>
      </c>
      <c r="E6587" t="s">
        <v>537</v>
      </c>
      <c r="F6587">
        <v>468</v>
      </c>
      <c r="G6587" s="4">
        <v>1801</v>
      </c>
      <c r="H6587" s="4">
        <v>8</v>
      </c>
      <c r="I6587" s="4">
        <v>909</v>
      </c>
      <c r="J6587" s="4">
        <v>0</v>
      </c>
      <c r="K6587" s="4">
        <v>16</v>
      </c>
    </row>
    <row r="6588" spans="1:11">
      <c r="A6588">
        <v>1988</v>
      </c>
      <c r="B6588" t="s">
        <v>556</v>
      </c>
      <c r="C6588" t="s">
        <v>557</v>
      </c>
      <c r="D6588" t="s">
        <v>537</v>
      </c>
      <c r="E6588" t="s">
        <v>662</v>
      </c>
      <c r="F6588">
        <v>3</v>
      </c>
      <c r="G6588" s="4">
        <v>9</v>
      </c>
      <c r="H6588" s="4">
        <v>0</v>
      </c>
      <c r="I6588" s="4">
        <v>3</v>
      </c>
      <c r="J6588" s="4">
        <v>0</v>
      </c>
      <c r="K6588" s="4">
        <v>0</v>
      </c>
    </row>
    <row r="6589" spans="1:11">
      <c r="A6589">
        <v>1989</v>
      </c>
      <c r="B6589" t="s">
        <v>556</v>
      </c>
      <c r="C6589" t="s">
        <v>557</v>
      </c>
      <c r="D6589" t="s">
        <v>537</v>
      </c>
      <c r="E6589" t="s">
        <v>6</v>
      </c>
      <c r="F6589">
        <v>5</v>
      </c>
      <c r="G6589" s="4">
        <v>5</v>
      </c>
      <c r="H6589" s="4">
        <v>0</v>
      </c>
      <c r="I6589" s="4">
        <v>0</v>
      </c>
      <c r="J6589" s="4">
        <v>0</v>
      </c>
      <c r="K6589" s="4">
        <v>0</v>
      </c>
    </row>
    <row r="6590" spans="1:11">
      <c r="A6590">
        <v>1989</v>
      </c>
      <c r="B6590" t="s">
        <v>556</v>
      </c>
      <c r="C6590" t="s">
        <v>557</v>
      </c>
      <c r="D6590" t="s">
        <v>537</v>
      </c>
      <c r="E6590" t="s">
        <v>537</v>
      </c>
      <c r="F6590">
        <v>470</v>
      </c>
      <c r="G6590" s="4">
        <v>2108</v>
      </c>
      <c r="H6590" s="4">
        <v>0</v>
      </c>
      <c r="I6590" s="4">
        <v>1258</v>
      </c>
      <c r="J6590" s="4">
        <v>13</v>
      </c>
      <c r="K6590" s="4">
        <v>0</v>
      </c>
    </row>
    <row r="6591" spans="1:11">
      <c r="A6591">
        <v>1989</v>
      </c>
      <c r="B6591" t="s">
        <v>556</v>
      </c>
      <c r="C6591" t="s">
        <v>557</v>
      </c>
      <c r="D6591" t="s">
        <v>537</v>
      </c>
      <c r="E6591" t="s">
        <v>977</v>
      </c>
      <c r="F6591">
        <v>4</v>
      </c>
      <c r="G6591" s="4">
        <v>8</v>
      </c>
      <c r="H6591" s="4">
        <v>0</v>
      </c>
      <c r="I6591" s="4">
        <v>0</v>
      </c>
      <c r="J6591" s="4">
        <v>0</v>
      </c>
      <c r="K6591" s="4">
        <v>8</v>
      </c>
    </row>
    <row r="6592" spans="1:11">
      <c r="A6592">
        <v>1989</v>
      </c>
      <c r="B6592" t="s">
        <v>556</v>
      </c>
      <c r="C6592" t="s">
        <v>557</v>
      </c>
      <c r="D6592" t="s">
        <v>537</v>
      </c>
      <c r="E6592" t="s">
        <v>979</v>
      </c>
      <c r="F6592">
        <v>4</v>
      </c>
      <c r="G6592" s="4">
        <v>11</v>
      </c>
      <c r="H6592" s="4">
        <v>0</v>
      </c>
      <c r="I6592" s="4">
        <v>0</v>
      </c>
      <c r="J6592" s="4">
        <v>0</v>
      </c>
      <c r="K6592" s="4">
        <v>0</v>
      </c>
    </row>
    <row r="6593" spans="1:11">
      <c r="A6593">
        <v>1989</v>
      </c>
      <c r="B6593" t="s">
        <v>556</v>
      </c>
      <c r="C6593" t="s">
        <v>557</v>
      </c>
      <c r="D6593" t="s">
        <v>537</v>
      </c>
      <c r="E6593" t="s">
        <v>976</v>
      </c>
      <c r="F6593">
        <v>3</v>
      </c>
      <c r="G6593" s="4">
        <v>5</v>
      </c>
      <c r="H6593" s="4">
        <v>0</v>
      </c>
      <c r="I6593" s="4">
        <v>0</v>
      </c>
      <c r="J6593" s="4">
        <v>0</v>
      </c>
      <c r="K6593" s="4">
        <v>0</v>
      </c>
    </row>
    <row r="6594" spans="1:11">
      <c r="A6594">
        <v>1990</v>
      </c>
      <c r="B6594" t="s">
        <v>556</v>
      </c>
      <c r="C6594" t="s">
        <v>557</v>
      </c>
      <c r="D6594" t="s">
        <v>537</v>
      </c>
      <c r="E6594" t="s">
        <v>978</v>
      </c>
      <c r="F6594">
        <v>6</v>
      </c>
      <c r="G6594" s="4">
        <v>16</v>
      </c>
      <c r="H6594" s="4">
        <v>0</v>
      </c>
      <c r="I6594" s="4">
        <v>2</v>
      </c>
      <c r="J6594" s="4">
        <v>0</v>
      </c>
      <c r="K6594" s="4">
        <v>0</v>
      </c>
    </row>
    <row r="6595" spans="1:11">
      <c r="A6595">
        <v>1990</v>
      </c>
      <c r="B6595" t="s">
        <v>556</v>
      </c>
      <c r="C6595" t="s">
        <v>557</v>
      </c>
      <c r="D6595" t="s">
        <v>537</v>
      </c>
      <c r="E6595" t="s">
        <v>6</v>
      </c>
      <c r="F6595">
        <v>24</v>
      </c>
      <c r="G6595" s="4">
        <v>113</v>
      </c>
      <c r="H6595" s="4">
        <v>0</v>
      </c>
      <c r="I6595" s="4">
        <v>19</v>
      </c>
      <c r="J6595" s="4">
        <v>0</v>
      </c>
      <c r="K6595" s="4">
        <v>14</v>
      </c>
    </row>
    <row r="6596" spans="1:11">
      <c r="A6596">
        <v>1990</v>
      </c>
      <c r="B6596" t="s">
        <v>556</v>
      </c>
      <c r="C6596" t="s">
        <v>557</v>
      </c>
      <c r="D6596" t="s">
        <v>537</v>
      </c>
      <c r="E6596" t="s">
        <v>537</v>
      </c>
      <c r="F6596">
        <v>548</v>
      </c>
      <c r="G6596" s="4">
        <v>2004</v>
      </c>
      <c r="H6596" s="4">
        <v>40</v>
      </c>
      <c r="I6596" s="4">
        <v>868</v>
      </c>
      <c r="J6596" s="4">
        <v>0</v>
      </c>
      <c r="K6596" s="4">
        <v>28</v>
      </c>
    </row>
    <row r="6597" spans="1:11">
      <c r="A6597">
        <v>1991</v>
      </c>
      <c r="B6597" t="s">
        <v>556</v>
      </c>
      <c r="C6597" t="s">
        <v>557</v>
      </c>
      <c r="D6597" t="s">
        <v>537</v>
      </c>
      <c r="E6597" t="s">
        <v>6</v>
      </c>
      <c r="F6597">
        <v>23</v>
      </c>
      <c r="G6597" s="4">
        <v>42</v>
      </c>
      <c r="H6597" s="4">
        <v>0</v>
      </c>
      <c r="I6597" s="4">
        <v>12</v>
      </c>
      <c r="J6597" s="4">
        <v>0</v>
      </c>
      <c r="K6597" s="4">
        <v>0</v>
      </c>
    </row>
    <row r="6598" spans="1:11">
      <c r="A6598">
        <v>1991</v>
      </c>
      <c r="B6598" t="s">
        <v>556</v>
      </c>
      <c r="C6598" t="s">
        <v>557</v>
      </c>
      <c r="D6598" t="s">
        <v>537</v>
      </c>
      <c r="E6598" t="s">
        <v>537</v>
      </c>
      <c r="F6598">
        <v>333</v>
      </c>
      <c r="G6598" s="4">
        <v>1341</v>
      </c>
      <c r="H6598" s="4">
        <v>0</v>
      </c>
      <c r="I6598" s="4">
        <v>406</v>
      </c>
      <c r="J6598" s="4">
        <v>0</v>
      </c>
      <c r="K6598" s="4">
        <v>0</v>
      </c>
    </row>
    <row r="6599" spans="1:11">
      <c r="A6599">
        <v>1991</v>
      </c>
      <c r="B6599" t="s">
        <v>556</v>
      </c>
      <c r="C6599" t="s">
        <v>557</v>
      </c>
      <c r="D6599" t="s">
        <v>537</v>
      </c>
      <c r="E6599" t="s">
        <v>979</v>
      </c>
      <c r="F6599">
        <v>10</v>
      </c>
      <c r="G6599" s="4">
        <v>17</v>
      </c>
      <c r="H6599" s="4">
        <v>0</v>
      </c>
      <c r="I6599" s="4">
        <v>0</v>
      </c>
      <c r="J6599" s="4">
        <v>0</v>
      </c>
      <c r="K6599" s="4">
        <v>0</v>
      </c>
    </row>
    <row r="6600" spans="1:11">
      <c r="A6600">
        <v>1991</v>
      </c>
      <c r="B6600" t="s">
        <v>556</v>
      </c>
      <c r="C6600" t="s">
        <v>557</v>
      </c>
      <c r="D6600" t="s">
        <v>537</v>
      </c>
      <c r="E6600" t="s">
        <v>976</v>
      </c>
      <c r="F6600">
        <v>2</v>
      </c>
      <c r="G6600" s="4">
        <v>4</v>
      </c>
      <c r="H6600" s="4">
        <v>0</v>
      </c>
      <c r="I6600" s="4">
        <v>0</v>
      </c>
      <c r="J6600" s="4">
        <v>0</v>
      </c>
      <c r="K6600" s="4">
        <v>0</v>
      </c>
    </row>
    <row r="6601" spans="1:11">
      <c r="A6601">
        <v>1992</v>
      </c>
      <c r="B6601" t="s">
        <v>556</v>
      </c>
      <c r="C6601" t="s">
        <v>557</v>
      </c>
      <c r="D6601" t="s">
        <v>537</v>
      </c>
      <c r="E6601" t="s">
        <v>978</v>
      </c>
      <c r="F6601">
        <v>0</v>
      </c>
      <c r="G6601" s="4">
        <v>0</v>
      </c>
      <c r="H6601" s="4">
        <v>0</v>
      </c>
      <c r="I6601" s="4">
        <v>0</v>
      </c>
      <c r="J6601" s="4">
        <v>0</v>
      </c>
      <c r="K6601" s="4">
        <v>0</v>
      </c>
    </row>
    <row r="6602" spans="1:11">
      <c r="A6602">
        <v>1992</v>
      </c>
      <c r="B6602" t="s">
        <v>556</v>
      </c>
      <c r="C6602" t="s">
        <v>557</v>
      </c>
      <c r="D6602" t="s">
        <v>537</v>
      </c>
      <c r="E6602" t="s">
        <v>537</v>
      </c>
      <c r="F6602">
        <v>356</v>
      </c>
      <c r="G6602" s="4">
        <v>1106</v>
      </c>
      <c r="H6602" s="4">
        <v>0</v>
      </c>
      <c r="I6602" s="4">
        <v>322</v>
      </c>
      <c r="J6602" s="4">
        <v>0</v>
      </c>
      <c r="K6602" s="4">
        <v>24</v>
      </c>
    </row>
    <row r="6603" spans="1:11">
      <c r="A6603">
        <v>1992</v>
      </c>
      <c r="B6603" t="s">
        <v>556</v>
      </c>
      <c r="C6603" t="s">
        <v>557</v>
      </c>
      <c r="D6603" t="s">
        <v>537</v>
      </c>
      <c r="E6603" t="s">
        <v>662</v>
      </c>
      <c r="F6603">
        <v>3</v>
      </c>
      <c r="G6603" s="4">
        <v>6</v>
      </c>
      <c r="H6603" s="4">
        <v>0</v>
      </c>
      <c r="I6603" s="4">
        <v>0</v>
      </c>
      <c r="J6603" s="4">
        <v>0</v>
      </c>
      <c r="K6603" s="4">
        <v>0</v>
      </c>
    </row>
    <row r="6604" spans="1:11">
      <c r="A6604">
        <v>1993</v>
      </c>
      <c r="B6604" t="s">
        <v>556</v>
      </c>
      <c r="C6604" t="s">
        <v>557</v>
      </c>
      <c r="D6604" t="s">
        <v>537</v>
      </c>
      <c r="E6604" t="s">
        <v>978</v>
      </c>
      <c r="F6604">
        <v>2</v>
      </c>
      <c r="G6604" s="4">
        <v>2</v>
      </c>
      <c r="H6604" s="4">
        <v>0</v>
      </c>
      <c r="I6604" s="4">
        <v>0</v>
      </c>
      <c r="J6604" s="4">
        <v>0</v>
      </c>
      <c r="K6604" s="4">
        <v>0</v>
      </c>
    </row>
    <row r="6605" spans="1:11">
      <c r="A6605">
        <v>1993</v>
      </c>
      <c r="B6605" t="s">
        <v>556</v>
      </c>
      <c r="C6605" t="s">
        <v>557</v>
      </c>
      <c r="D6605" t="s">
        <v>537</v>
      </c>
      <c r="E6605" t="s">
        <v>6</v>
      </c>
      <c r="F6605">
        <v>11</v>
      </c>
      <c r="G6605" s="4">
        <v>93</v>
      </c>
      <c r="H6605" s="4">
        <v>0</v>
      </c>
      <c r="I6605" s="4">
        <v>101</v>
      </c>
      <c r="J6605" s="4">
        <v>7</v>
      </c>
      <c r="K6605" s="4">
        <v>0</v>
      </c>
    </row>
    <row r="6606" spans="1:11">
      <c r="A6606">
        <v>1993</v>
      </c>
      <c r="B6606" t="s">
        <v>556</v>
      </c>
      <c r="C6606" t="s">
        <v>557</v>
      </c>
      <c r="D6606" t="s">
        <v>537</v>
      </c>
      <c r="E6606" t="s">
        <v>537</v>
      </c>
      <c r="F6606">
        <v>433</v>
      </c>
      <c r="G6606" s="4">
        <v>1739</v>
      </c>
      <c r="H6606" s="4">
        <v>0</v>
      </c>
      <c r="I6606" s="4">
        <v>861</v>
      </c>
      <c r="J6606" s="4">
        <v>4</v>
      </c>
      <c r="K6606" s="4">
        <v>8</v>
      </c>
    </row>
    <row r="6607" spans="1:11">
      <c r="A6607">
        <v>1993</v>
      </c>
      <c r="B6607" t="s">
        <v>556</v>
      </c>
      <c r="C6607" t="s">
        <v>557</v>
      </c>
      <c r="D6607" t="s">
        <v>537</v>
      </c>
      <c r="E6607" t="s">
        <v>662</v>
      </c>
      <c r="F6607">
        <v>7</v>
      </c>
      <c r="G6607" s="4">
        <v>7</v>
      </c>
      <c r="H6607" s="4">
        <v>0</v>
      </c>
      <c r="I6607" s="4">
        <v>0</v>
      </c>
      <c r="J6607" s="4">
        <v>0</v>
      </c>
      <c r="K6607" s="4">
        <v>0</v>
      </c>
    </row>
    <row r="6608" spans="1:11">
      <c r="A6608">
        <v>1993</v>
      </c>
      <c r="B6608" t="s">
        <v>556</v>
      </c>
      <c r="C6608" t="s">
        <v>557</v>
      </c>
      <c r="D6608" t="s">
        <v>537</v>
      </c>
      <c r="E6608" t="s">
        <v>977</v>
      </c>
      <c r="F6608">
        <v>2</v>
      </c>
      <c r="G6608" s="4">
        <v>4</v>
      </c>
      <c r="H6608" s="4">
        <v>0</v>
      </c>
      <c r="I6608" s="4">
        <v>0</v>
      </c>
      <c r="J6608" s="4">
        <v>0</v>
      </c>
      <c r="K6608" s="4">
        <v>0</v>
      </c>
    </row>
    <row r="6609" spans="1:11">
      <c r="A6609">
        <v>1993</v>
      </c>
      <c r="B6609" t="s">
        <v>556</v>
      </c>
      <c r="C6609" t="s">
        <v>557</v>
      </c>
      <c r="D6609" t="s">
        <v>537</v>
      </c>
      <c r="E6609" t="s">
        <v>976</v>
      </c>
      <c r="F6609">
        <v>2</v>
      </c>
      <c r="G6609" s="4">
        <v>2</v>
      </c>
      <c r="H6609" s="4">
        <v>0</v>
      </c>
      <c r="I6609" s="4">
        <v>0</v>
      </c>
      <c r="J6609" s="4">
        <v>0</v>
      </c>
      <c r="K6609" s="4">
        <v>0</v>
      </c>
    </row>
    <row r="6610" spans="1:11">
      <c r="A6610">
        <v>1994</v>
      </c>
      <c r="B6610" t="s">
        <v>556</v>
      </c>
      <c r="C6610" t="s">
        <v>557</v>
      </c>
      <c r="D6610" t="s">
        <v>537</v>
      </c>
      <c r="E6610" t="s">
        <v>978</v>
      </c>
      <c r="F6610">
        <v>4</v>
      </c>
      <c r="G6610" s="4">
        <v>21</v>
      </c>
      <c r="H6610" s="4">
        <v>0</v>
      </c>
      <c r="I6610" s="4">
        <v>0</v>
      </c>
      <c r="J6610" s="4">
        <v>0</v>
      </c>
      <c r="K6610" s="4">
        <v>0</v>
      </c>
    </row>
    <row r="6611" spans="1:11">
      <c r="A6611">
        <v>1994</v>
      </c>
      <c r="B6611" t="s">
        <v>556</v>
      </c>
      <c r="C6611" t="s">
        <v>557</v>
      </c>
      <c r="D6611" t="s">
        <v>537</v>
      </c>
      <c r="E6611" t="s">
        <v>6</v>
      </c>
      <c r="F6611">
        <v>15</v>
      </c>
      <c r="G6611" s="4">
        <v>41</v>
      </c>
      <c r="H6611" s="4">
        <v>0</v>
      </c>
      <c r="I6611" s="4">
        <v>5</v>
      </c>
      <c r="J6611" s="4">
        <v>0</v>
      </c>
      <c r="K6611" s="4">
        <v>0</v>
      </c>
    </row>
    <row r="6612" spans="1:11">
      <c r="A6612">
        <v>1994</v>
      </c>
      <c r="B6612" t="s">
        <v>556</v>
      </c>
      <c r="C6612" t="s">
        <v>557</v>
      </c>
      <c r="D6612" t="s">
        <v>537</v>
      </c>
      <c r="E6612" t="s">
        <v>537</v>
      </c>
      <c r="F6612">
        <v>504</v>
      </c>
      <c r="G6612" s="4">
        <v>1806</v>
      </c>
      <c r="H6612" s="4">
        <v>0</v>
      </c>
      <c r="I6612" s="4">
        <v>608</v>
      </c>
      <c r="J6612" s="4">
        <v>0</v>
      </c>
      <c r="K6612" s="4">
        <v>60</v>
      </c>
    </row>
    <row r="6613" spans="1:11">
      <c r="A6613">
        <v>1994</v>
      </c>
      <c r="B6613" t="s">
        <v>556</v>
      </c>
      <c r="C6613" t="s">
        <v>557</v>
      </c>
      <c r="D6613" t="s">
        <v>537</v>
      </c>
      <c r="E6613" t="s">
        <v>979</v>
      </c>
      <c r="F6613">
        <v>5</v>
      </c>
      <c r="G6613" s="4">
        <v>10</v>
      </c>
      <c r="H6613" s="4">
        <v>0</v>
      </c>
      <c r="I6613" s="4">
        <v>5</v>
      </c>
      <c r="J6613" s="4">
        <v>0</v>
      </c>
      <c r="K6613" s="4">
        <v>0</v>
      </c>
    </row>
    <row r="6614" spans="1:11">
      <c r="A6614">
        <v>1995</v>
      </c>
      <c r="B6614" t="s">
        <v>556</v>
      </c>
      <c r="C6614" t="s">
        <v>557</v>
      </c>
      <c r="D6614" t="s">
        <v>537</v>
      </c>
      <c r="E6614" t="s">
        <v>6</v>
      </c>
      <c r="F6614">
        <v>3</v>
      </c>
      <c r="G6614" s="4">
        <v>6</v>
      </c>
      <c r="H6614" s="4">
        <v>0</v>
      </c>
      <c r="I6614" s="4">
        <v>0</v>
      </c>
      <c r="J6614" s="4">
        <v>0</v>
      </c>
      <c r="K6614" s="4">
        <v>0</v>
      </c>
    </row>
    <row r="6615" spans="1:11">
      <c r="A6615">
        <v>1995</v>
      </c>
      <c r="B6615" t="s">
        <v>556</v>
      </c>
      <c r="C6615" t="s">
        <v>557</v>
      </c>
      <c r="D6615" t="s">
        <v>537</v>
      </c>
      <c r="E6615" t="s">
        <v>537</v>
      </c>
      <c r="F6615">
        <v>488</v>
      </c>
      <c r="G6615" s="4">
        <v>2209</v>
      </c>
      <c r="H6615" s="4">
        <v>0</v>
      </c>
      <c r="I6615" s="4">
        <v>956</v>
      </c>
      <c r="J6615" s="4">
        <v>13</v>
      </c>
      <c r="K6615" s="4">
        <v>19</v>
      </c>
    </row>
    <row r="6616" spans="1:11">
      <c r="A6616">
        <v>1995</v>
      </c>
      <c r="B6616" t="s">
        <v>556</v>
      </c>
      <c r="C6616" t="s">
        <v>557</v>
      </c>
      <c r="D6616" t="s">
        <v>537</v>
      </c>
      <c r="E6616" t="s">
        <v>662</v>
      </c>
      <c r="F6616">
        <v>5</v>
      </c>
      <c r="G6616" s="4">
        <v>31</v>
      </c>
      <c r="H6616" s="4">
        <v>0</v>
      </c>
      <c r="I6616" s="4">
        <v>0</v>
      </c>
      <c r="J6616" s="4">
        <v>0</v>
      </c>
      <c r="K6616" s="4">
        <v>0</v>
      </c>
    </row>
    <row r="6617" spans="1:11">
      <c r="A6617">
        <v>1995</v>
      </c>
      <c r="B6617" t="s">
        <v>556</v>
      </c>
      <c r="C6617" t="s">
        <v>557</v>
      </c>
      <c r="D6617" t="s">
        <v>537</v>
      </c>
      <c r="E6617" t="s">
        <v>976</v>
      </c>
      <c r="F6617">
        <v>3</v>
      </c>
      <c r="G6617" s="4">
        <v>3</v>
      </c>
      <c r="H6617" s="4">
        <v>0</v>
      </c>
      <c r="I6617" s="4">
        <v>0</v>
      </c>
      <c r="J6617" s="4">
        <v>0</v>
      </c>
      <c r="K6617" s="4">
        <v>0</v>
      </c>
    </row>
    <row r="6618" spans="1:11">
      <c r="A6618">
        <v>1996</v>
      </c>
      <c r="B6618" t="s">
        <v>556</v>
      </c>
      <c r="C6618" t="s">
        <v>557</v>
      </c>
      <c r="D6618" t="s">
        <v>537</v>
      </c>
      <c r="E6618" t="s">
        <v>978</v>
      </c>
      <c r="F6618">
        <v>2</v>
      </c>
      <c r="G6618" s="4">
        <v>2</v>
      </c>
      <c r="H6618" s="4">
        <v>0</v>
      </c>
      <c r="I6618" s="4">
        <v>0</v>
      </c>
      <c r="J6618" s="4">
        <v>0</v>
      </c>
      <c r="K6618" s="4">
        <v>0</v>
      </c>
    </row>
    <row r="6619" spans="1:11">
      <c r="A6619">
        <v>1996</v>
      </c>
      <c r="B6619" t="s">
        <v>556</v>
      </c>
      <c r="C6619" t="s">
        <v>557</v>
      </c>
      <c r="D6619" t="s">
        <v>537</v>
      </c>
      <c r="E6619" t="s">
        <v>6</v>
      </c>
      <c r="F6619">
        <v>10</v>
      </c>
      <c r="G6619" s="4">
        <v>20</v>
      </c>
      <c r="H6619" s="4">
        <v>0</v>
      </c>
      <c r="I6619" s="4">
        <v>0</v>
      </c>
      <c r="J6619" s="4">
        <v>0</v>
      </c>
      <c r="K6619" s="4">
        <v>0</v>
      </c>
    </row>
    <row r="6620" spans="1:11">
      <c r="A6620">
        <v>1996</v>
      </c>
      <c r="B6620" t="s">
        <v>556</v>
      </c>
      <c r="C6620" t="s">
        <v>557</v>
      </c>
      <c r="D6620" t="s">
        <v>537</v>
      </c>
      <c r="E6620" t="s">
        <v>537</v>
      </c>
      <c r="F6620">
        <v>516</v>
      </c>
      <c r="G6620" s="4">
        <v>2051</v>
      </c>
      <c r="H6620" s="4">
        <v>0</v>
      </c>
      <c r="I6620" s="4">
        <v>678</v>
      </c>
      <c r="J6620" s="4">
        <v>0</v>
      </c>
      <c r="K6620" s="4">
        <v>32</v>
      </c>
    </row>
    <row r="6621" spans="1:11">
      <c r="A6621">
        <v>1996</v>
      </c>
      <c r="B6621" t="s">
        <v>556</v>
      </c>
      <c r="C6621" t="s">
        <v>557</v>
      </c>
      <c r="D6621" t="s">
        <v>537</v>
      </c>
      <c r="E6621" t="s">
        <v>662</v>
      </c>
      <c r="F6621">
        <v>3</v>
      </c>
      <c r="G6621" s="4">
        <v>3</v>
      </c>
      <c r="H6621" s="4">
        <v>0</v>
      </c>
      <c r="I6621" s="4">
        <v>0</v>
      </c>
      <c r="J6621" s="4">
        <v>0</v>
      </c>
      <c r="K6621" s="4">
        <v>0</v>
      </c>
    </row>
    <row r="6622" spans="1:11">
      <c r="A6622">
        <v>1996</v>
      </c>
      <c r="B6622" t="s">
        <v>556</v>
      </c>
      <c r="C6622" t="s">
        <v>557</v>
      </c>
      <c r="D6622" t="s">
        <v>537</v>
      </c>
      <c r="E6622" t="s">
        <v>976</v>
      </c>
      <c r="F6622">
        <v>3</v>
      </c>
      <c r="G6622" s="4">
        <v>8</v>
      </c>
      <c r="H6622" s="4">
        <v>0</v>
      </c>
      <c r="I6622" s="4">
        <v>5</v>
      </c>
      <c r="J6622" s="4">
        <v>0</v>
      </c>
      <c r="K6622" s="4">
        <v>0</v>
      </c>
    </row>
    <row r="6623" spans="1:11">
      <c r="A6623">
        <v>1997</v>
      </c>
      <c r="B6623" t="s">
        <v>556</v>
      </c>
      <c r="C6623" t="s">
        <v>557</v>
      </c>
      <c r="D6623" t="s">
        <v>537</v>
      </c>
      <c r="E6623" t="s">
        <v>6</v>
      </c>
      <c r="F6623">
        <v>3</v>
      </c>
      <c r="G6623" s="4">
        <v>12.713972201901974</v>
      </c>
      <c r="H6623" s="4">
        <v>0</v>
      </c>
      <c r="I6623" s="4">
        <v>3.1784930504754936</v>
      </c>
      <c r="J6623" s="4">
        <v>0</v>
      </c>
      <c r="K6623" s="4">
        <v>0</v>
      </c>
    </row>
    <row r="6624" spans="1:11">
      <c r="A6624">
        <v>1997</v>
      </c>
      <c r="B6624" t="s">
        <v>556</v>
      </c>
      <c r="C6624" t="s">
        <v>557</v>
      </c>
      <c r="D6624" t="s">
        <v>537</v>
      </c>
      <c r="E6624" t="s">
        <v>537</v>
      </c>
      <c r="F6624">
        <v>341</v>
      </c>
      <c r="G6624" s="4">
        <v>1708.438524590164</v>
      </c>
      <c r="H6624" s="4">
        <v>0</v>
      </c>
      <c r="I6624" s="4">
        <v>827.05327868852464</v>
      </c>
      <c r="J6624" s="4">
        <v>3.0184426229508197</v>
      </c>
      <c r="K6624" s="4">
        <v>15.092213114754099</v>
      </c>
    </row>
    <row r="6625" spans="1:11">
      <c r="A6625">
        <v>1997</v>
      </c>
      <c r="B6625" t="s">
        <v>556</v>
      </c>
      <c r="C6625" t="s">
        <v>557</v>
      </c>
      <c r="D6625" t="s">
        <v>537</v>
      </c>
      <c r="E6625" t="s">
        <v>662</v>
      </c>
      <c r="F6625">
        <v>2</v>
      </c>
      <c r="G6625" s="4">
        <v>2.3841463414634148</v>
      </c>
      <c r="H6625" s="4">
        <v>0</v>
      </c>
      <c r="I6625" s="4">
        <v>0</v>
      </c>
      <c r="J6625" s="4">
        <v>0</v>
      </c>
      <c r="K6625" s="4">
        <v>0</v>
      </c>
    </row>
    <row r="6626" spans="1:11">
      <c r="A6626">
        <v>1997</v>
      </c>
      <c r="B6626" t="s">
        <v>556</v>
      </c>
      <c r="C6626" t="s">
        <v>557</v>
      </c>
      <c r="D6626" t="s">
        <v>537</v>
      </c>
      <c r="E6626" t="s">
        <v>976</v>
      </c>
      <c r="F6626">
        <v>3</v>
      </c>
      <c r="G6626" s="4">
        <v>8.5227272727272734</v>
      </c>
      <c r="H6626" s="4">
        <v>0</v>
      </c>
      <c r="I6626" s="4">
        <v>2.8409090909090908</v>
      </c>
      <c r="J6626" s="4">
        <v>0</v>
      </c>
      <c r="K6626" s="4">
        <v>0</v>
      </c>
    </row>
    <row r="6627" spans="1:11">
      <c r="A6627">
        <v>1998</v>
      </c>
      <c r="B6627" t="s">
        <v>556</v>
      </c>
      <c r="C6627" t="s">
        <v>557</v>
      </c>
      <c r="D6627" t="s">
        <v>537</v>
      </c>
      <c r="E6627" t="s">
        <v>6</v>
      </c>
      <c r="F6627">
        <v>14</v>
      </c>
      <c r="G6627" s="4">
        <v>19.227882037533512</v>
      </c>
      <c r="H6627" s="4">
        <v>0</v>
      </c>
      <c r="I6627" s="4">
        <v>0</v>
      </c>
      <c r="J6627" s="4">
        <v>0</v>
      </c>
      <c r="K6627" s="4">
        <v>0</v>
      </c>
    </row>
    <row r="6628" spans="1:11">
      <c r="A6628">
        <v>1998</v>
      </c>
      <c r="B6628" t="s">
        <v>556</v>
      </c>
      <c r="C6628" t="s">
        <v>557</v>
      </c>
      <c r="D6628" t="s">
        <v>537</v>
      </c>
      <c r="E6628" t="s">
        <v>537</v>
      </c>
      <c r="F6628">
        <v>338</v>
      </c>
      <c r="G6628" s="4">
        <v>1506.6635944700461</v>
      </c>
      <c r="H6628" s="4">
        <v>0</v>
      </c>
      <c r="I6628" s="4">
        <v>428.61981566820276</v>
      </c>
      <c r="J6628" s="4">
        <v>0</v>
      </c>
      <c r="K6628" s="4">
        <v>4.3294930875576041</v>
      </c>
    </row>
    <row r="6629" spans="1:11">
      <c r="A6629">
        <v>1998</v>
      </c>
      <c r="B6629" t="s">
        <v>556</v>
      </c>
      <c r="C6629" t="s">
        <v>557</v>
      </c>
      <c r="D6629" t="s">
        <v>537</v>
      </c>
      <c r="E6629" t="s">
        <v>662</v>
      </c>
      <c r="F6629">
        <v>4</v>
      </c>
      <c r="G6629" s="4">
        <v>3.9</v>
      </c>
      <c r="H6629" s="4">
        <v>0</v>
      </c>
      <c r="I6629" s="4">
        <v>0</v>
      </c>
      <c r="J6629" s="4">
        <v>0</v>
      </c>
      <c r="K6629" s="4">
        <v>0</v>
      </c>
    </row>
    <row r="6630" spans="1:11">
      <c r="A6630">
        <v>1998</v>
      </c>
      <c r="B6630" t="s">
        <v>556</v>
      </c>
      <c r="C6630" t="s">
        <v>557</v>
      </c>
      <c r="D6630" t="s">
        <v>537</v>
      </c>
      <c r="E6630" t="s">
        <v>977</v>
      </c>
      <c r="F6630">
        <v>4</v>
      </c>
      <c r="G6630" s="4">
        <v>8.1060606060606055</v>
      </c>
      <c r="H6630" s="4">
        <v>0</v>
      </c>
      <c r="I6630" s="4">
        <v>8.1060606060606055</v>
      </c>
      <c r="J6630" s="4">
        <v>0</v>
      </c>
      <c r="K6630" s="4">
        <v>0</v>
      </c>
    </row>
    <row r="6631" spans="1:11">
      <c r="A6631">
        <v>1998</v>
      </c>
      <c r="B6631" t="s">
        <v>556</v>
      </c>
      <c r="C6631" t="s">
        <v>557</v>
      </c>
      <c r="D6631" t="s">
        <v>537</v>
      </c>
      <c r="E6631" t="s">
        <v>976</v>
      </c>
      <c r="F6631">
        <v>4</v>
      </c>
      <c r="G6631" s="4">
        <v>15.096774193548388</v>
      </c>
      <c r="H6631" s="4">
        <v>0</v>
      </c>
      <c r="I6631" s="4">
        <v>0</v>
      </c>
      <c r="J6631" s="4">
        <v>0</v>
      </c>
      <c r="K6631" s="4">
        <v>0</v>
      </c>
    </row>
    <row r="6632" spans="1:11">
      <c r="A6632">
        <v>1999</v>
      </c>
      <c r="B6632" t="s">
        <v>556</v>
      </c>
      <c r="C6632" t="s">
        <v>557</v>
      </c>
      <c r="D6632" t="s">
        <v>537</v>
      </c>
      <c r="E6632" t="s">
        <v>978</v>
      </c>
      <c r="F6632">
        <v>3</v>
      </c>
      <c r="G6632" s="4">
        <v>2.5897666068222622</v>
      </c>
      <c r="H6632" s="4">
        <v>0</v>
      </c>
      <c r="I6632" s="4">
        <v>0</v>
      </c>
      <c r="J6632" s="4">
        <v>0</v>
      </c>
      <c r="K6632" s="4">
        <v>0</v>
      </c>
    </row>
    <row r="6633" spans="1:11">
      <c r="A6633">
        <v>1999</v>
      </c>
      <c r="B6633" t="s">
        <v>556</v>
      </c>
      <c r="C6633" t="s">
        <v>557</v>
      </c>
      <c r="D6633" t="s">
        <v>537</v>
      </c>
      <c r="E6633" t="s">
        <v>6</v>
      </c>
      <c r="F6633">
        <v>17</v>
      </c>
      <c r="G6633" s="4">
        <v>41.965909090909093</v>
      </c>
      <c r="H6633" s="4">
        <v>0</v>
      </c>
      <c r="I6633" s="4">
        <v>12.589772727272727</v>
      </c>
      <c r="J6633" s="4">
        <v>0</v>
      </c>
      <c r="K6633" s="4">
        <v>0</v>
      </c>
    </row>
    <row r="6634" spans="1:11">
      <c r="A6634">
        <v>1999</v>
      </c>
      <c r="B6634" t="s">
        <v>556</v>
      </c>
      <c r="C6634" t="s">
        <v>557</v>
      </c>
      <c r="D6634" t="s">
        <v>537</v>
      </c>
      <c r="E6634" t="s">
        <v>537</v>
      </c>
      <c r="F6634">
        <v>224</v>
      </c>
      <c r="G6634" s="4">
        <v>1391.8936077057792</v>
      </c>
      <c r="H6634" s="4">
        <v>0</v>
      </c>
      <c r="I6634" s="4">
        <v>599.4286339754816</v>
      </c>
      <c r="J6634" s="4">
        <v>0</v>
      </c>
      <c r="K6634" s="4">
        <v>50.79903677758319</v>
      </c>
    </row>
    <row r="6635" spans="1:11">
      <c r="A6635">
        <v>1999</v>
      </c>
      <c r="B6635" t="s">
        <v>556</v>
      </c>
      <c r="C6635" t="s">
        <v>557</v>
      </c>
      <c r="D6635" t="s">
        <v>537</v>
      </c>
      <c r="E6635" t="s">
        <v>677</v>
      </c>
      <c r="F6635">
        <v>3</v>
      </c>
      <c r="G6635" s="4">
        <v>5.7304964539007095</v>
      </c>
      <c r="H6635" s="4">
        <v>0</v>
      </c>
      <c r="I6635" s="4">
        <v>0</v>
      </c>
      <c r="J6635" s="4">
        <v>0</v>
      </c>
      <c r="K6635" s="4">
        <v>0</v>
      </c>
    </row>
    <row r="6636" spans="1:11">
      <c r="A6636">
        <v>2000</v>
      </c>
      <c r="B6636" t="s">
        <v>556</v>
      </c>
      <c r="C6636" t="s">
        <v>557</v>
      </c>
      <c r="D6636" t="s">
        <v>537</v>
      </c>
      <c r="E6636" t="s">
        <v>978</v>
      </c>
      <c r="F6636">
        <v>2</v>
      </c>
      <c r="G6636" s="4">
        <v>2.3822330888345555</v>
      </c>
      <c r="H6636" s="4">
        <v>0</v>
      </c>
      <c r="I6636" s="4">
        <v>0</v>
      </c>
      <c r="J6636" s="4">
        <v>0</v>
      </c>
      <c r="K6636" s="4">
        <v>0</v>
      </c>
    </row>
    <row r="6637" spans="1:11">
      <c r="A6637">
        <v>2000</v>
      </c>
      <c r="B6637" t="s">
        <v>556</v>
      </c>
      <c r="C6637" t="s">
        <v>557</v>
      </c>
      <c r="D6637" t="s">
        <v>537</v>
      </c>
      <c r="E6637" t="s">
        <v>537</v>
      </c>
      <c r="F6637">
        <v>220</v>
      </c>
      <c r="G6637" s="4">
        <v>878.04022988505756</v>
      </c>
      <c r="H6637" s="4">
        <v>0</v>
      </c>
      <c r="I6637" s="4">
        <v>206.59770114942529</v>
      </c>
      <c r="J6637" s="4">
        <v>0</v>
      </c>
      <c r="K6637" s="4">
        <v>4.3041187739463602</v>
      </c>
    </row>
    <row r="6638" spans="1:11">
      <c r="A6638">
        <v>2000</v>
      </c>
      <c r="B6638" t="s">
        <v>556</v>
      </c>
      <c r="C6638" t="s">
        <v>557</v>
      </c>
      <c r="D6638" t="s">
        <v>537</v>
      </c>
      <c r="E6638" t="s">
        <v>976</v>
      </c>
      <c r="F6638">
        <v>4</v>
      </c>
      <c r="G6638" s="4">
        <v>4.1120689655172411</v>
      </c>
      <c r="H6638" s="4">
        <v>0</v>
      </c>
      <c r="I6638" s="4">
        <v>0</v>
      </c>
      <c r="J6638" s="4">
        <v>0</v>
      </c>
      <c r="K6638" s="4">
        <v>0</v>
      </c>
    </row>
    <row r="6639" spans="1:11">
      <c r="A6639">
        <v>2001</v>
      </c>
      <c r="B6639" t="s">
        <v>556</v>
      </c>
      <c r="C6639" t="s">
        <v>557</v>
      </c>
      <c r="D6639" t="s">
        <v>537</v>
      </c>
      <c r="E6639" t="s">
        <v>978</v>
      </c>
      <c r="F6639">
        <v>6</v>
      </c>
      <c r="G6639" s="4">
        <v>15.134615384615385</v>
      </c>
      <c r="H6639" s="4">
        <v>0</v>
      </c>
      <c r="I6639" s="4">
        <v>0</v>
      </c>
      <c r="J6639" s="4">
        <v>0</v>
      </c>
      <c r="K6639" s="4">
        <v>0</v>
      </c>
    </row>
    <row r="6640" spans="1:11">
      <c r="A6640">
        <v>2001</v>
      </c>
      <c r="B6640" t="s">
        <v>556</v>
      </c>
      <c r="C6640" t="s">
        <v>557</v>
      </c>
      <c r="D6640" t="s">
        <v>537</v>
      </c>
      <c r="E6640" t="s">
        <v>6</v>
      </c>
      <c r="F6640">
        <v>7</v>
      </c>
      <c r="G6640" s="4">
        <v>29.721854304635762</v>
      </c>
      <c r="H6640" s="4">
        <v>0</v>
      </c>
      <c r="I6640" s="4">
        <v>0</v>
      </c>
      <c r="J6640" s="4">
        <v>0</v>
      </c>
      <c r="K6640" s="4">
        <v>0</v>
      </c>
    </row>
    <row r="6641" spans="1:11">
      <c r="A6641">
        <v>2001</v>
      </c>
      <c r="B6641" t="s">
        <v>556</v>
      </c>
      <c r="C6641" t="s">
        <v>557</v>
      </c>
      <c r="D6641" t="s">
        <v>537</v>
      </c>
      <c r="E6641" t="s">
        <v>537</v>
      </c>
      <c r="F6641">
        <v>179</v>
      </c>
      <c r="G6641" s="4">
        <v>856.25656742556919</v>
      </c>
      <c r="H6641" s="4">
        <v>0</v>
      </c>
      <c r="I6641" s="4">
        <v>253.15411558669001</v>
      </c>
      <c r="J6641" s="4">
        <v>0</v>
      </c>
      <c r="K6641" s="4">
        <v>3.7228546409807355</v>
      </c>
    </row>
    <row r="6642" spans="1:11">
      <c r="A6642">
        <v>2001</v>
      </c>
      <c r="B6642" t="s">
        <v>556</v>
      </c>
      <c r="C6642" t="s">
        <v>557</v>
      </c>
      <c r="D6642" t="s">
        <v>537</v>
      </c>
      <c r="E6642" t="s">
        <v>979</v>
      </c>
      <c r="F6642">
        <v>3</v>
      </c>
      <c r="G6642" s="4">
        <v>6.4905660377358485</v>
      </c>
      <c r="H6642" s="4">
        <v>0</v>
      </c>
      <c r="I6642" s="4">
        <v>0</v>
      </c>
      <c r="J6642" s="4">
        <v>0</v>
      </c>
      <c r="K6642" s="4">
        <v>0</v>
      </c>
    </row>
    <row r="6643" spans="1:11">
      <c r="A6643">
        <v>2002</v>
      </c>
      <c r="B6643" t="s">
        <v>556</v>
      </c>
      <c r="C6643" t="s">
        <v>557</v>
      </c>
      <c r="D6643" t="s">
        <v>537</v>
      </c>
      <c r="E6643" t="s">
        <v>978</v>
      </c>
      <c r="F6643">
        <v>3</v>
      </c>
      <c r="G6643" s="4">
        <v>6.1406025824964132</v>
      </c>
      <c r="H6643" s="4">
        <v>0</v>
      </c>
      <c r="I6643" s="4">
        <v>0</v>
      </c>
      <c r="J6643" s="4">
        <v>0</v>
      </c>
      <c r="K6643" s="4">
        <v>0</v>
      </c>
    </row>
    <row r="6644" spans="1:11">
      <c r="A6644">
        <v>2002</v>
      </c>
      <c r="B6644" t="s">
        <v>556</v>
      </c>
      <c r="C6644" t="s">
        <v>557</v>
      </c>
      <c r="D6644" t="s">
        <v>537</v>
      </c>
      <c r="E6644" t="s">
        <v>6</v>
      </c>
      <c r="F6644">
        <v>3</v>
      </c>
      <c r="G6644" s="4">
        <v>16.772076372315034</v>
      </c>
      <c r="H6644" s="4">
        <v>0</v>
      </c>
      <c r="I6644" s="4">
        <v>0</v>
      </c>
      <c r="J6644" s="4">
        <v>0</v>
      </c>
      <c r="K6644" s="4">
        <v>0</v>
      </c>
    </row>
    <row r="6645" spans="1:11">
      <c r="A6645">
        <v>2002</v>
      </c>
      <c r="B6645" t="s">
        <v>556</v>
      </c>
      <c r="C6645" t="s">
        <v>557</v>
      </c>
      <c r="D6645" t="s">
        <v>537</v>
      </c>
      <c r="E6645" t="s">
        <v>537</v>
      </c>
      <c r="F6645">
        <v>172</v>
      </c>
      <c r="G6645" s="4">
        <v>749.75592417061614</v>
      </c>
      <c r="H6645" s="4">
        <v>0</v>
      </c>
      <c r="I6645" s="4">
        <v>435.22417061611372</v>
      </c>
      <c r="J6645" s="4">
        <v>0</v>
      </c>
      <c r="K6645" s="4">
        <v>3.6573459715639811</v>
      </c>
    </row>
    <row r="6646" spans="1:11">
      <c r="A6646">
        <v>2003</v>
      </c>
      <c r="B6646" t="s">
        <v>556</v>
      </c>
      <c r="C6646" t="s">
        <v>557</v>
      </c>
      <c r="D6646" t="s">
        <v>537</v>
      </c>
      <c r="E6646" t="s">
        <v>978</v>
      </c>
      <c r="F6646">
        <v>2</v>
      </c>
      <c r="G6646" s="4">
        <v>2.2182385035074046</v>
      </c>
      <c r="H6646" s="4">
        <v>0</v>
      </c>
      <c r="I6646" s="4">
        <v>2.2182385035074046</v>
      </c>
      <c r="J6646" s="4">
        <v>0</v>
      </c>
      <c r="K6646" s="4">
        <v>0</v>
      </c>
    </row>
    <row r="6647" spans="1:11">
      <c r="A6647">
        <v>2003</v>
      </c>
      <c r="B6647" t="s">
        <v>556</v>
      </c>
      <c r="C6647" t="s">
        <v>557</v>
      </c>
      <c r="D6647" t="s">
        <v>537</v>
      </c>
      <c r="E6647" t="s">
        <v>537</v>
      </c>
      <c r="F6647">
        <v>163</v>
      </c>
      <c r="G6647" s="4">
        <v>790.32239657631953</v>
      </c>
      <c r="H6647" s="4">
        <v>0</v>
      </c>
      <c r="I6647" s="4">
        <v>190.6305278174037</v>
      </c>
      <c r="J6647" s="4">
        <v>0</v>
      </c>
      <c r="K6647" s="4">
        <v>11.914407988587731</v>
      </c>
    </row>
    <row r="6648" spans="1:11">
      <c r="A6648">
        <v>2003</v>
      </c>
      <c r="B6648" t="s">
        <v>556</v>
      </c>
      <c r="C6648" t="s">
        <v>557</v>
      </c>
      <c r="D6648" t="s">
        <v>537</v>
      </c>
      <c r="E6648" t="s">
        <v>694</v>
      </c>
      <c r="F6648">
        <v>4</v>
      </c>
      <c r="G6648" s="4">
        <v>7.5363941769316911</v>
      </c>
      <c r="H6648" s="4">
        <v>0</v>
      </c>
      <c r="I6648" s="4">
        <v>3.7681970884658456</v>
      </c>
      <c r="J6648" s="4">
        <v>0</v>
      </c>
      <c r="K6648" s="4">
        <v>0</v>
      </c>
    </row>
    <row r="6649" spans="1:11">
      <c r="A6649">
        <v>2003</v>
      </c>
      <c r="B6649" t="s">
        <v>556</v>
      </c>
      <c r="C6649" t="s">
        <v>557</v>
      </c>
      <c r="D6649" t="s">
        <v>537</v>
      </c>
      <c r="E6649" t="s">
        <v>976</v>
      </c>
      <c r="F6649">
        <v>4</v>
      </c>
      <c r="G6649" s="4">
        <v>4.0375939849624061</v>
      </c>
      <c r="H6649" s="4">
        <v>0</v>
      </c>
      <c r="I6649" s="4">
        <v>0</v>
      </c>
      <c r="J6649" s="4">
        <v>0</v>
      </c>
      <c r="K6649" s="4">
        <v>0</v>
      </c>
    </row>
    <row r="6650" spans="1:11">
      <c r="A6650">
        <v>2004</v>
      </c>
      <c r="B6650" t="s">
        <v>556</v>
      </c>
      <c r="C6650" t="s">
        <v>557</v>
      </c>
      <c r="D6650" t="s">
        <v>537</v>
      </c>
      <c r="E6650" t="s">
        <v>978</v>
      </c>
      <c r="F6650">
        <v>2</v>
      </c>
      <c r="G6650" s="4">
        <v>9.8572574178027264</v>
      </c>
      <c r="H6650" s="4">
        <v>0</v>
      </c>
      <c r="I6650" s="4">
        <v>0</v>
      </c>
      <c r="J6650" s="4">
        <v>0</v>
      </c>
      <c r="K6650" s="4">
        <v>0</v>
      </c>
    </row>
    <row r="6651" spans="1:11">
      <c r="A6651">
        <v>2004</v>
      </c>
      <c r="B6651" t="s">
        <v>556</v>
      </c>
      <c r="C6651" t="s">
        <v>557</v>
      </c>
      <c r="D6651" t="s">
        <v>537</v>
      </c>
      <c r="E6651" t="s">
        <v>6</v>
      </c>
      <c r="F6651">
        <v>4</v>
      </c>
      <c r="G6651" s="4">
        <v>11.293846153846156</v>
      </c>
      <c r="H6651" s="4">
        <v>0</v>
      </c>
      <c r="I6651" s="4">
        <v>0</v>
      </c>
      <c r="J6651" s="4">
        <v>0</v>
      </c>
      <c r="K6651" s="4">
        <v>0</v>
      </c>
    </row>
    <row r="6652" spans="1:11">
      <c r="A6652">
        <v>2004</v>
      </c>
      <c r="B6652" t="s">
        <v>556</v>
      </c>
      <c r="C6652" t="s">
        <v>557</v>
      </c>
      <c r="D6652" t="s">
        <v>537</v>
      </c>
      <c r="E6652" t="s">
        <v>537</v>
      </c>
      <c r="F6652">
        <v>151</v>
      </c>
      <c r="G6652" s="4">
        <v>662.18652387327086</v>
      </c>
      <c r="H6652" s="4">
        <v>0</v>
      </c>
      <c r="I6652" s="4">
        <v>212.33154841588578</v>
      </c>
      <c r="J6652" s="4">
        <v>0</v>
      </c>
      <c r="K6652" s="4">
        <v>0</v>
      </c>
    </row>
    <row r="6653" spans="1:11">
      <c r="A6653">
        <v>2004</v>
      </c>
      <c r="B6653" t="s">
        <v>556</v>
      </c>
      <c r="C6653" t="s">
        <v>557</v>
      </c>
      <c r="D6653" t="s">
        <v>537</v>
      </c>
      <c r="E6653" t="s">
        <v>677</v>
      </c>
      <c r="F6653">
        <v>3</v>
      </c>
      <c r="G6653" s="4">
        <v>5.4318181818181817</v>
      </c>
      <c r="H6653" s="4">
        <v>0</v>
      </c>
      <c r="I6653" s="4">
        <v>0</v>
      </c>
      <c r="J6653" s="4">
        <v>0</v>
      </c>
      <c r="K6653" s="4">
        <v>0</v>
      </c>
    </row>
    <row r="6654" spans="1:11">
      <c r="A6654">
        <v>2006</v>
      </c>
      <c r="B6654" t="s">
        <v>556</v>
      </c>
      <c r="C6654" t="s">
        <v>557</v>
      </c>
      <c r="D6654" t="s">
        <v>537</v>
      </c>
      <c r="E6654" t="s">
        <v>978</v>
      </c>
      <c r="F6654">
        <v>8</v>
      </c>
      <c r="G6654" s="4">
        <v>56.362459546925571</v>
      </c>
      <c r="H6654" s="4">
        <v>0</v>
      </c>
      <c r="I6654" s="4">
        <v>21.471413160733547</v>
      </c>
      <c r="J6654" s="4">
        <v>0</v>
      </c>
      <c r="K6654" s="4">
        <v>5.3678532901833869</v>
      </c>
    </row>
    <row r="6655" spans="1:11">
      <c r="A6655">
        <v>2006</v>
      </c>
      <c r="B6655" t="s">
        <v>556</v>
      </c>
      <c r="C6655" t="s">
        <v>557</v>
      </c>
      <c r="D6655" t="s">
        <v>537</v>
      </c>
      <c r="E6655" t="s">
        <v>537</v>
      </c>
      <c r="F6655">
        <v>155</v>
      </c>
      <c r="G6655" s="4">
        <v>958.43025540275039</v>
      </c>
      <c r="H6655" s="4">
        <v>0</v>
      </c>
      <c r="I6655" s="4">
        <v>276.72986247544208</v>
      </c>
      <c r="J6655" s="4">
        <v>0</v>
      </c>
      <c r="K6655" s="4">
        <v>0</v>
      </c>
    </row>
    <row r="6656" spans="1:11">
      <c r="A6656">
        <v>2006</v>
      </c>
      <c r="B6656" t="s">
        <v>556</v>
      </c>
      <c r="C6656" t="s">
        <v>557</v>
      </c>
      <c r="D6656" t="s">
        <v>537</v>
      </c>
      <c r="E6656" t="s">
        <v>979</v>
      </c>
      <c r="F6656">
        <v>3</v>
      </c>
      <c r="G6656" s="4">
        <v>10.033333333333333</v>
      </c>
      <c r="H6656" s="4">
        <v>0</v>
      </c>
      <c r="I6656" s="4">
        <v>0</v>
      </c>
      <c r="J6656" s="4">
        <v>0</v>
      </c>
      <c r="K6656" s="4">
        <v>0</v>
      </c>
    </row>
    <row r="6657" spans="1:11">
      <c r="A6657">
        <v>2006</v>
      </c>
      <c r="B6657" t="s">
        <v>556</v>
      </c>
      <c r="C6657" t="s">
        <v>557</v>
      </c>
      <c r="D6657" t="s">
        <v>537</v>
      </c>
      <c r="E6657" t="s">
        <v>976</v>
      </c>
      <c r="F6657">
        <v>6</v>
      </c>
      <c r="G6657" s="4">
        <v>8.8882978723404253</v>
      </c>
      <c r="H6657" s="4">
        <v>0</v>
      </c>
      <c r="I6657" s="4">
        <v>0</v>
      </c>
      <c r="J6657" s="4">
        <v>0</v>
      </c>
      <c r="K6657" s="4">
        <v>0</v>
      </c>
    </row>
    <row r="6658" spans="1:11">
      <c r="A6658">
        <v>1968</v>
      </c>
      <c r="B6658" t="s">
        <v>558</v>
      </c>
      <c r="C6658" t="s">
        <v>559</v>
      </c>
      <c r="D6658" t="s">
        <v>537</v>
      </c>
      <c r="E6658" t="s">
        <v>534</v>
      </c>
      <c r="F6658">
        <v>583</v>
      </c>
      <c r="G6658" s="4">
        <v>1350</v>
      </c>
      <c r="H6658" s="4">
        <v>244</v>
      </c>
      <c r="I6658" s="4">
        <v>0</v>
      </c>
      <c r="J6658" s="4">
        <v>0</v>
      </c>
      <c r="K6658" s="4">
        <v>0</v>
      </c>
    </row>
    <row r="6659" spans="1:11">
      <c r="A6659">
        <v>1969</v>
      </c>
      <c r="B6659" t="s">
        <v>558</v>
      </c>
      <c r="C6659" t="s">
        <v>559</v>
      </c>
      <c r="D6659" t="s">
        <v>537</v>
      </c>
      <c r="E6659" t="s">
        <v>534</v>
      </c>
      <c r="F6659">
        <v>302</v>
      </c>
      <c r="G6659" s="4">
        <v>944</v>
      </c>
      <c r="H6659" s="4">
        <v>185</v>
      </c>
      <c r="I6659" s="4">
        <v>0</v>
      </c>
      <c r="J6659" s="4">
        <v>0</v>
      </c>
      <c r="K6659" s="4">
        <v>0</v>
      </c>
    </row>
    <row r="6660" spans="1:11">
      <c r="A6660">
        <v>1970</v>
      </c>
      <c r="B6660" t="s">
        <v>558</v>
      </c>
      <c r="C6660" t="s">
        <v>559</v>
      </c>
      <c r="D6660" t="s">
        <v>537</v>
      </c>
      <c r="E6660" t="s">
        <v>534</v>
      </c>
      <c r="F6660">
        <v>529</v>
      </c>
      <c r="G6660" s="4">
        <v>1623</v>
      </c>
      <c r="H6660" s="4">
        <v>126</v>
      </c>
      <c r="I6660" s="4">
        <v>0</v>
      </c>
      <c r="J6660" s="4">
        <v>0</v>
      </c>
      <c r="K6660" s="4">
        <v>0</v>
      </c>
    </row>
    <row r="6661" spans="1:11">
      <c r="A6661">
        <v>1971</v>
      </c>
      <c r="B6661" t="s">
        <v>558</v>
      </c>
      <c r="C6661" t="s">
        <v>559</v>
      </c>
      <c r="D6661" t="s">
        <v>537</v>
      </c>
      <c r="E6661" t="s">
        <v>534</v>
      </c>
      <c r="F6661">
        <v>599</v>
      </c>
      <c r="G6661" s="4">
        <v>2061</v>
      </c>
      <c r="H6661" s="4">
        <v>228</v>
      </c>
      <c r="I6661" s="4">
        <v>76</v>
      </c>
      <c r="J6661" s="4">
        <v>0</v>
      </c>
      <c r="K6661" s="4">
        <v>0</v>
      </c>
    </row>
    <row r="6662" spans="1:11">
      <c r="A6662">
        <v>1972</v>
      </c>
      <c r="B6662" t="s">
        <v>558</v>
      </c>
      <c r="C6662" t="s">
        <v>559</v>
      </c>
      <c r="D6662" t="s">
        <v>537</v>
      </c>
      <c r="E6662" t="s">
        <v>534</v>
      </c>
      <c r="F6662">
        <v>338</v>
      </c>
      <c r="G6662" s="4">
        <v>1261</v>
      </c>
      <c r="H6662" s="4">
        <v>199</v>
      </c>
      <c r="I6662" s="4">
        <v>57</v>
      </c>
      <c r="J6662" s="4">
        <v>0</v>
      </c>
      <c r="K6662" s="4">
        <v>0</v>
      </c>
    </row>
    <row r="6663" spans="1:11">
      <c r="A6663">
        <v>1973</v>
      </c>
      <c r="B6663" t="s">
        <v>558</v>
      </c>
      <c r="C6663" t="s">
        <v>559</v>
      </c>
      <c r="D6663" t="s">
        <v>537</v>
      </c>
      <c r="E6663" t="s">
        <v>534</v>
      </c>
      <c r="F6663">
        <v>345</v>
      </c>
      <c r="G6663" s="4">
        <v>1326</v>
      </c>
      <c r="H6663" s="4">
        <v>148</v>
      </c>
      <c r="I6663" s="4">
        <v>89</v>
      </c>
      <c r="J6663" s="4">
        <v>0</v>
      </c>
      <c r="K6663" s="4">
        <v>0</v>
      </c>
    </row>
    <row r="6664" spans="1:11">
      <c r="A6664">
        <v>1974</v>
      </c>
      <c r="B6664" t="s">
        <v>558</v>
      </c>
      <c r="C6664" t="s">
        <v>559</v>
      </c>
      <c r="D6664" t="s">
        <v>537</v>
      </c>
      <c r="E6664" t="s">
        <v>534</v>
      </c>
      <c r="F6664">
        <v>485</v>
      </c>
      <c r="G6664" s="4">
        <v>2170</v>
      </c>
      <c r="H6664" s="4">
        <v>209</v>
      </c>
      <c r="I6664" s="4">
        <v>49</v>
      </c>
      <c r="J6664" s="4">
        <v>0</v>
      </c>
      <c r="K6664" s="4">
        <v>0</v>
      </c>
    </row>
    <row r="6665" spans="1:11">
      <c r="A6665">
        <v>1975</v>
      </c>
      <c r="B6665" t="s">
        <v>558</v>
      </c>
      <c r="C6665" t="s">
        <v>559</v>
      </c>
      <c r="D6665" t="s">
        <v>537</v>
      </c>
      <c r="E6665" t="s">
        <v>534</v>
      </c>
      <c r="F6665">
        <v>288</v>
      </c>
      <c r="G6665" s="4">
        <v>1239</v>
      </c>
      <c r="H6665" s="4">
        <v>114</v>
      </c>
      <c r="I6665" s="4">
        <v>24</v>
      </c>
      <c r="J6665" s="4">
        <v>0</v>
      </c>
      <c r="K6665" s="4">
        <v>0</v>
      </c>
    </row>
    <row r="6666" spans="1:11">
      <c r="A6666">
        <v>1976</v>
      </c>
      <c r="B6666" t="s">
        <v>558</v>
      </c>
      <c r="C6666" t="s">
        <v>559</v>
      </c>
      <c r="D6666" t="s">
        <v>537</v>
      </c>
      <c r="E6666" t="s">
        <v>534</v>
      </c>
      <c r="F6666">
        <v>355</v>
      </c>
      <c r="G6666" s="4">
        <v>1236</v>
      </c>
      <c r="H6666" s="4">
        <v>71</v>
      </c>
      <c r="I6666" s="4">
        <v>13</v>
      </c>
      <c r="J6666" s="4">
        <v>0</v>
      </c>
      <c r="K6666" s="4">
        <v>0</v>
      </c>
    </row>
    <row r="6667" spans="1:11">
      <c r="A6667">
        <v>1977</v>
      </c>
      <c r="B6667" t="s">
        <v>558</v>
      </c>
      <c r="C6667" t="s">
        <v>559</v>
      </c>
      <c r="D6667" t="s">
        <v>537</v>
      </c>
      <c r="E6667" t="s">
        <v>534</v>
      </c>
      <c r="F6667">
        <v>311</v>
      </c>
      <c r="G6667" s="4">
        <v>1111</v>
      </c>
      <c r="H6667" s="4">
        <v>37</v>
      </c>
      <c r="I6667" s="4">
        <v>30</v>
      </c>
      <c r="J6667" s="4">
        <v>0</v>
      </c>
      <c r="K6667" s="4">
        <v>0</v>
      </c>
    </row>
    <row r="6668" spans="1:11">
      <c r="A6668">
        <v>1978</v>
      </c>
      <c r="B6668" t="s">
        <v>558</v>
      </c>
      <c r="C6668" t="s">
        <v>559</v>
      </c>
      <c r="D6668" t="s">
        <v>537</v>
      </c>
      <c r="E6668" t="s">
        <v>534</v>
      </c>
      <c r="F6668">
        <v>258</v>
      </c>
      <c r="G6668" s="4">
        <v>820</v>
      </c>
      <c r="H6668" s="4">
        <v>72</v>
      </c>
      <c r="I6668" s="4">
        <v>44</v>
      </c>
      <c r="J6668" s="4">
        <v>0</v>
      </c>
      <c r="K6668" s="4">
        <v>0</v>
      </c>
    </row>
    <row r="6669" spans="1:11">
      <c r="A6669">
        <v>1979</v>
      </c>
      <c r="B6669" t="s">
        <v>558</v>
      </c>
      <c r="C6669" t="s">
        <v>559</v>
      </c>
      <c r="D6669" t="s">
        <v>537</v>
      </c>
      <c r="E6669" t="s">
        <v>534</v>
      </c>
      <c r="F6669">
        <v>296</v>
      </c>
      <c r="G6669" s="4">
        <v>1004</v>
      </c>
      <c r="H6669" s="4">
        <v>48</v>
      </c>
      <c r="I6669" s="4">
        <v>45</v>
      </c>
      <c r="J6669" s="4">
        <v>0</v>
      </c>
      <c r="K6669" s="4">
        <v>0</v>
      </c>
    </row>
    <row r="6670" spans="1:11">
      <c r="A6670">
        <v>1980</v>
      </c>
      <c r="B6670" t="s">
        <v>558</v>
      </c>
      <c r="C6670" t="s">
        <v>559</v>
      </c>
      <c r="D6670" t="s">
        <v>537</v>
      </c>
      <c r="E6670" t="s">
        <v>534</v>
      </c>
      <c r="F6670">
        <v>161</v>
      </c>
      <c r="G6670" s="4">
        <v>522</v>
      </c>
      <c r="H6670" s="4">
        <v>27</v>
      </c>
      <c r="I6670" s="4">
        <v>10</v>
      </c>
      <c r="J6670" s="4">
        <v>0</v>
      </c>
      <c r="K6670" s="4">
        <v>0</v>
      </c>
    </row>
    <row r="6671" spans="1:11">
      <c r="A6671">
        <v>1981</v>
      </c>
      <c r="B6671" t="s">
        <v>558</v>
      </c>
      <c r="C6671" t="s">
        <v>559</v>
      </c>
      <c r="D6671" t="s">
        <v>537</v>
      </c>
      <c r="E6671" t="s">
        <v>534</v>
      </c>
      <c r="F6671">
        <v>160</v>
      </c>
      <c r="G6671" s="4">
        <v>630</v>
      </c>
      <c r="H6671" s="4">
        <v>56</v>
      </c>
      <c r="I6671" s="4">
        <v>63</v>
      </c>
      <c r="J6671" s="4">
        <v>0</v>
      </c>
      <c r="K6671" s="4">
        <v>0</v>
      </c>
    </row>
    <row r="6672" spans="1:11">
      <c r="A6672">
        <v>1982</v>
      </c>
      <c r="B6672" t="s">
        <v>558</v>
      </c>
      <c r="C6672" t="s">
        <v>559</v>
      </c>
      <c r="D6672" t="s">
        <v>537</v>
      </c>
      <c r="E6672" t="s">
        <v>534</v>
      </c>
      <c r="F6672">
        <v>152</v>
      </c>
      <c r="G6672" s="4">
        <v>515</v>
      </c>
      <c r="H6672" s="4">
        <v>59</v>
      </c>
      <c r="I6672" s="4">
        <v>113</v>
      </c>
      <c r="J6672" s="4">
        <v>0</v>
      </c>
      <c r="K6672" s="4">
        <v>0</v>
      </c>
    </row>
    <row r="6673" spans="1:11">
      <c r="A6673">
        <v>1983</v>
      </c>
      <c r="B6673" t="s">
        <v>558</v>
      </c>
      <c r="C6673" t="s">
        <v>559</v>
      </c>
      <c r="D6673" t="s">
        <v>537</v>
      </c>
      <c r="E6673" t="s">
        <v>534</v>
      </c>
      <c r="F6673">
        <v>76</v>
      </c>
      <c r="G6673" s="4">
        <v>331</v>
      </c>
      <c r="H6673" s="4">
        <v>0</v>
      </c>
      <c r="I6673" s="4">
        <v>70</v>
      </c>
      <c r="J6673" s="4">
        <v>0</v>
      </c>
      <c r="K6673" s="4">
        <v>0</v>
      </c>
    </row>
    <row r="6674" spans="1:11">
      <c r="A6674">
        <v>1984</v>
      </c>
      <c r="B6674" t="s">
        <v>558</v>
      </c>
      <c r="C6674" t="s">
        <v>559</v>
      </c>
      <c r="D6674" t="s">
        <v>537</v>
      </c>
      <c r="E6674" t="s">
        <v>537</v>
      </c>
      <c r="F6674">
        <v>94</v>
      </c>
      <c r="G6674" s="4">
        <v>338</v>
      </c>
      <c r="H6674" s="4">
        <v>0</v>
      </c>
      <c r="I6674" s="4">
        <v>75</v>
      </c>
      <c r="J6674" s="4">
        <v>0</v>
      </c>
      <c r="K6674" s="4">
        <v>0</v>
      </c>
    </row>
    <row r="6675" spans="1:11">
      <c r="A6675">
        <v>1985</v>
      </c>
      <c r="B6675" t="s">
        <v>558</v>
      </c>
      <c r="C6675" t="s">
        <v>559</v>
      </c>
      <c r="D6675" t="s">
        <v>537</v>
      </c>
      <c r="E6675" t="s">
        <v>6</v>
      </c>
      <c r="F6675">
        <v>3</v>
      </c>
      <c r="G6675" s="4">
        <v>3</v>
      </c>
      <c r="H6675" s="4">
        <v>0</v>
      </c>
      <c r="I6675" s="4">
        <v>0</v>
      </c>
      <c r="J6675" s="4">
        <v>0</v>
      </c>
      <c r="K6675" s="4">
        <v>0</v>
      </c>
    </row>
    <row r="6676" spans="1:11">
      <c r="A6676">
        <v>1985</v>
      </c>
      <c r="B6676" t="s">
        <v>558</v>
      </c>
      <c r="C6676" t="s">
        <v>559</v>
      </c>
      <c r="D6676" t="s">
        <v>537</v>
      </c>
      <c r="E6676" t="s">
        <v>537</v>
      </c>
      <c r="F6676">
        <v>160</v>
      </c>
      <c r="G6676" s="4">
        <v>531</v>
      </c>
      <c r="H6676" s="4">
        <v>0</v>
      </c>
      <c r="I6676" s="4">
        <v>342</v>
      </c>
      <c r="J6676" s="4">
        <v>13</v>
      </c>
      <c r="K6676" s="4">
        <v>54</v>
      </c>
    </row>
    <row r="6677" spans="1:11">
      <c r="A6677">
        <v>1986</v>
      </c>
      <c r="B6677" t="s">
        <v>558</v>
      </c>
      <c r="C6677" t="s">
        <v>559</v>
      </c>
      <c r="D6677" t="s">
        <v>537</v>
      </c>
      <c r="E6677" t="s">
        <v>537</v>
      </c>
      <c r="F6677">
        <v>382</v>
      </c>
      <c r="G6677" s="4">
        <v>2821</v>
      </c>
      <c r="H6677" s="4">
        <v>3</v>
      </c>
      <c r="I6677" s="4">
        <v>697</v>
      </c>
      <c r="J6677" s="4">
        <v>270</v>
      </c>
      <c r="K6677" s="4">
        <v>1163</v>
      </c>
    </row>
    <row r="6678" spans="1:11">
      <c r="A6678">
        <v>1986</v>
      </c>
      <c r="B6678" t="s">
        <v>558</v>
      </c>
      <c r="C6678" t="s">
        <v>559</v>
      </c>
      <c r="D6678" t="s">
        <v>537</v>
      </c>
      <c r="E6678" t="s">
        <v>677</v>
      </c>
      <c r="F6678">
        <v>3</v>
      </c>
      <c r="G6678" s="4">
        <v>3</v>
      </c>
      <c r="H6678" s="4">
        <v>0</v>
      </c>
      <c r="I6678" s="4">
        <v>3</v>
      </c>
      <c r="J6678" s="4">
        <v>0</v>
      </c>
      <c r="K6678" s="4">
        <v>0</v>
      </c>
    </row>
    <row r="6679" spans="1:11">
      <c r="A6679">
        <v>1986</v>
      </c>
      <c r="B6679" t="s">
        <v>558</v>
      </c>
      <c r="C6679" t="s">
        <v>559</v>
      </c>
      <c r="D6679" t="s">
        <v>537</v>
      </c>
      <c r="E6679" t="s">
        <v>694</v>
      </c>
      <c r="F6679">
        <v>4</v>
      </c>
      <c r="G6679" s="4">
        <v>4</v>
      </c>
      <c r="H6679" s="4">
        <v>0</v>
      </c>
      <c r="I6679" s="4">
        <v>0</v>
      </c>
      <c r="J6679" s="4">
        <v>0</v>
      </c>
      <c r="K6679" s="4">
        <v>4</v>
      </c>
    </row>
    <row r="6680" spans="1:11">
      <c r="A6680">
        <v>1987</v>
      </c>
      <c r="B6680" t="s">
        <v>558</v>
      </c>
      <c r="C6680" t="s">
        <v>559</v>
      </c>
      <c r="D6680" t="s">
        <v>537</v>
      </c>
      <c r="E6680" t="s">
        <v>6</v>
      </c>
      <c r="F6680">
        <v>8</v>
      </c>
      <c r="G6680" s="4">
        <v>12</v>
      </c>
      <c r="H6680" s="4">
        <v>0</v>
      </c>
      <c r="I6680" s="4">
        <v>0</v>
      </c>
      <c r="J6680" s="4">
        <v>0</v>
      </c>
      <c r="K6680" s="4">
        <v>4</v>
      </c>
    </row>
    <row r="6681" spans="1:11">
      <c r="A6681">
        <v>1987</v>
      </c>
      <c r="B6681" t="s">
        <v>558</v>
      </c>
      <c r="C6681" t="s">
        <v>559</v>
      </c>
      <c r="D6681" t="s">
        <v>537</v>
      </c>
      <c r="E6681" t="s">
        <v>537</v>
      </c>
      <c r="F6681">
        <v>1431</v>
      </c>
      <c r="G6681" s="4">
        <v>7559</v>
      </c>
      <c r="H6681" s="4">
        <v>0</v>
      </c>
      <c r="I6681" s="4">
        <v>1228</v>
      </c>
      <c r="J6681" s="4">
        <v>831</v>
      </c>
      <c r="K6681" s="4">
        <v>2281</v>
      </c>
    </row>
    <row r="6682" spans="1:11">
      <c r="A6682">
        <v>1987</v>
      </c>
      <c r="B6682" t="s">
        <v>558</v>
      </c>
      <c r="C6682" t="s">
        <v>559</v>
      </c>
      <c r="D6682" t="s">
        <v>537</v>
      </c>
      <c r="E6682" t="s">
        <v>662</v>
      </c>
      <c r="F6682">
        <v>13</v>
      </c>
      <c r="G6682" s="4">
        <v>38</v>
      </c>
      <c r="H6682" s="4">
        <v>0</v>
      </c>
      <c r="I6682" s="4">
        <v>3</v>
      </c>
      <c r="J6682" s="4">
        <v>9</v>
      </c>
      <c r="K6682" s="4">
        <v>0</v>
      </c>
    </row>
    <row r="6683" spans="1:11">
      <c r="A6683">
        <v>1987</v>
      </c>
      <c r="B6683" t="s">
        <v>558</v>
      </c>
      <c r="C6683" t="s">
        <v>559</v>
      </c>
      <c r="D6683" t="s">
        <v>537</v>
      </c>
      <c r="E6683" t="s">
        <v>677</v>
      </c>
      <c r="F6683">
        <v>7</v>
      </c>
      <c r="G6683" s="4">
        <v>7</v>
      </c>
      <c r="H6683" s="4">
        <v>0</v>
      </c>
      <c r="I6683" s="4">
        <v>3</v>
      </c>
      <c r="J6683" s="4">
        <v>0</v>
      </c>
      <c r="K6683" s="4">
        <v>0</v>
      </c>
    </row>
    <row r="6684" spans="1:11">
      <c r="A6684">
        <v>1987</v>
      </c>
      <c r="B6684" t="s">
        <v>558</v>
      </c>
      <c r="C6684" t="s">
        <v>559</v>
      </c>
      <c r="D6684" t="s">
        <v>537</v>
      </c>
      <c r="E6684" t="s">
        <v>694</v>
      </c>
      <c r="F6684">
        <v>4</v>
      </c>
      <c r="G6684" s="4">
        <v>4</v>
      </c>
      <c r="H6684" s="4">
        <v>0</v>
      </c>
      <c r="I6684" s="4">
        <v>4</v>
      </c>
      <c r="J6684" s="4">
        <v>0</v>
      </c>
      <c r="K6684" s="4">
        <v>4</v>
      </c>
    </row>
    <row r="6685" spans="1:11">
      <c r="A6685">
        <v>1987</v>
      </c>
      <c r="B6685" t="s">
        <v>558</v>
      </c>
      <c r="C6685" t="s">
        <v>559</v>
      </c>
      <c r="D6685" t="s">
        <v>537</v>
      </c>
      <c r="E6685" t="s">
        <v>977</v>
      </c>
      <c r="F6685">
        <v>3</v>
      </c>
      <c r="G6685" s="4">
        <v>23</v>
      </c>
      <c r="H6685" s="4">
        <v>0</v>
      </c>
      <c r="I6685" s="4">
        <v>0</v>
      </c>
      <c r="J6685" s="4">
        <v>0</v>
      </c>
      <c r="K6685" s="4">
        <v>0</v>
      </c>
    </row>
    <row r="6686" spans="1:11">
      <c r="A6686">
        <v>1987</v>
      </c>
      <c r="B6686" t="s">
        <v>558</v>
      </c>
      <c r="C6686" t="s">
        <v>559</v>
      </c>
      <c r="D6686" t="s">
        <v>537</v>
      </c>
      <c r="E6686" t="s">
        <v>979</v>
      </c>
      <c r="F6686">
        <v>3</v>
      </c>
      <c r="G6686" s="4">
        <v>7</v>
      </c>
      <c r="H6686" s="4">
        <v>0</v>
      </c>
      <c r="I6686" s="4">
        <v>0</v>
      </c>
      <c r="J6686" s="4">
        <v>0</v>
      </c>
      <c r="K6686" s="4">
        <v>0</v>
      </c>
    </row>
    <row r="6687" spans="1:11">
      <c r="A6687">
        <v>1987</v>
      </c>
      <c r="B6687" t="s">
        <v>558</v>
      </c>
      <c r="C6687" t="s">
        <v>559</v>
      </c>
      <c r="D6687" t="s">
        <v>537</v>
      </c>
      <c r="E6687" t="s">
        <v>976</v>
      </c>
      <c r="F6687">
        <v>2</v>
      </c>
      <c r="G6687" s="4">
        <v>15</v>
      </c>
      <c r="H6687" s="4">
        <v>0</v>
      </c>
      <c r="I6687" s="4">
        <v>8</v>
      </c>
      <c r="J6687" s="4">
        <v>4</v>
      </c>
      <c r="K6687" s="4">
        <v>0</v>
      </c>
    </row>
    <row r="6688" spans="1:11">
      <c r="A6688">
        <v>1988</v>
      </c>
      <c r="B6688" t="s">
        <v>558</v>
      </c>
      <c r="C6688" t="s">
        <v>559</v>
      </c>
      <c r="D6688" t="s">
        <v>537</v>
      </c>
      <c r="E6688" t="s">
        <v>978</v>
      </c>
      <c r="F6688">
        <v>6</v>
      </c>
      <c r="G6688" s="4">
        <v>17</v>
      </c>
      <c r="H6688" s="4">
        <v>0</v>
      </c>
      <c r="I6688" s="4">
        <v>0</v>
      </c>
      <c r="J6688" s="4">
        <v>0</v>
      </c>
      <c r="K6688" s="4">
        <v>2</v>
      </c>
    </row>
    <row r="6689" spans="1:11">
      <c r="A6689">
        <v>1988</v>
      </c>
      <c r="B6689" t="s">
        <v>558</v>
      </c>
      <c r="C6689" t="s">
        <v>559</v>
      </c>
      <c r="D6689" t="s">
        <v>537</v>
      </c>
      <c r="E6689" t="s">
        <v>537</v>
      </c>
      <c r="F6689">
        <v>973</v>
      </c>
      <c r="G6689" s="4">
        <v>4672</v>
      </c>
      <c r="H6689" s="4">
        <v>8</v>
      </c>
      <c r="I6689" s="4">
        <v>412</v>
      </c>
      <c r="J6689" s="4">
        <v>145</v>
      </c>
      <c r="K6689" s="4">
        <v>218</v>
      </c>
    </row>
    <row r="6690" spans="1:11">
      <c r="A6690">
        <v>1988</v>
      </c>
      <c r="B6690" t="s">
        <v>558</v>
      </c>
      <c r="C6690" t="s">
        <v>559</v>
      </c>
      <c r="D6690" t="s">
        <v>537</v>
      </c>
      <c r="E6690" t="s">
        <v>662</v>
      </c>
      <c r="F6690">
        <v>3</v>
      </c>
      <c r="G6690" s="4">
        <v>3</v>
      </c>
      <c r="H6690" s="4">
        <v>0</v>
      </c>
      <c r="I6690" s="4">
        <v>0</v>
      </c>
      <c r="J6690" s="4">
        <v>0</v>
      </c>
      <c r="K6690" s="4">
        <v>0</v>
      </c>
    </row>
    <row r="6691" spans="1:11">
      <c r="A6691">
        <v>1988</v>
      </c>
      <c r="B6691" t="s">
        <v>558</v>
      </c>
      <c r="C6691" t="s">
        <v>559</v>
      </c>
      <c r="D6691" t="s">
        <v>537</v>
      </c>
      <c r="E6691" t="s">
        <v>694</v>
      </c>
      <c r="F6691">
        <v>4</v>
      </c>
      <c r="G6691" s="4">
        <v>11</v>
      </c>
      <c r="H6691" s="4">
        <v>0</v>
      </c>
      <c r="I6691" s="4">
        <v>4</v>
      </c>
      <c r="J6691" s="4">
        <v>0</v>
      </c>
      <c r="K6691" s="4">
        <v>4</v>
      </c>
    </row>
    <row r="6692" spans="1:11">
      <c r="A6692">
        <v>1988</v>
      </c>
      <c r="B6692" t="s">
        <v>558</v>
      </c>
      <c r="C6692" t="s">
        <v>559</v>
      </c>
      <c r="D6692" t="s">
        <v>537</v>
      </c>
      <c r="E6692" t="s">
        <v>977</v>
      </c>
      <c r="F6692">
        <v>3</v>
      </c>
      <c r="G6692" s="4">
        <v>17</v>
      </c>
      <c r="H6692" s="4">
        <v>0</v>
      </c>
      <c r="I6692" s="4">
        <v>0</v>
      </c>
      <c r="J6692" s="4">
        <v>0</v>
      </c>
      <c r="K6692" s="4">
        <v>0</v>
      </c>
    </row>
    <row r="6693" spans="1:11">
      <c r="A6693">
        <v>1988</v>
      </c>
      <c r="B6693" t="s">
        <v>558</v>
      </c>
      <c r="C6693" t="s">
        <v>559</v>
      </c>
      <c r="D6693" t="s">
        <v>537</v>
      </c>
      <c r="E6693" t="s">
        <v>976</v>
      </c>
      <c r="F6693">
        <v>4</v>
      </c>
      <c r="G6693" s="4">
        <v>4</v>
      </c>
      <c r="H6693" s="4">
        <v>0</v>
      </c>
      <c r="I6693" s="4">
        <v>0</v>
      </c>
      <c r="J6693" s="4">
        <v>0</v>
      </c>
      <c r="K6693" s="4">
        <v>0</v>
      </c>
    </row>
    <row r="6694" spans="1:11">
      <c r="A6694">
        <v>1989</v>
      </c>
      <c r="B6694" t="s">
        <v>558</v>
      </c>
      <c r="C6694" t="s">
        <v>559</v>
      </c>
      <c r="D6694" t="s">
        <v>537</v>
      </c>
      <c r="E6694" t="s">
        <v>978</v>
      </c>
      <c r="F6694">
        <v>2</v>
      </c>
      <c r="G6694" s="4">
        <v>4</v>
      </c>
      <c r="H6694" s="4">
        <v>0</v>
      </c>
      <c r="I6694" s="4">
        <v>2</v>
      </c>
      <c r="J6694" s="4">
        <v>2</v>
      </c>
      <c r="K6694" s="4">
        <v>0</v>
      </c>
    </row>
    <row r="6695" spans="1:11">
      <c r="A6695">
        <v>1989</v>
      </c>
      <c r="B6695" t="s">
        <v>558</v>
      </c>
      <c r="C6695" t="s">
        <v>559</v>
      </c>
      <c r="D6695" t="s">
        <v>537</v>
      </c>
      <c r="E6695" t="s">
        <v>6</v>
      </c>
      <c r="F6695">
        <v>5</v>
      </c>
      <c r="G6695" s="4">
        <v>5</v>
      </c>
      <c r="H6695" s="4">
        <v>0</v>
      </c>
      <c r="I6695" s="4">
        <v>0</v>
      </c>
      <c r="J6695" s="4">
        <v>0</v>
      </c>
      <c r="K6695" s="4">
        <v>0</v>
      </c>
    </row>
    <row r="6696" spans="1:11">
      <c r="A6696">
        <v>1989</v>
      </c>
      <c r="B6696" t="s">
        <v>558</v>
      </c>
      <c r="C6696" t="s">
        <v>559</v>
      </c>
      <c r="D6696" t="s">
        <v>537</v>
      </c>
      <c r="E6696" t="s">
        <v>537</v>
      </c>
      <c r="F6696">
        <v>1115</v>
      </c>
      <c r="G6696" s="4">
        <v>6017</v>
      </c>
      <c r="H6696" s="4">
        <v>0</v>
      </c>
      <c r="I6696" s="4">
        <v>855</v>
      </c>
      <c r="J6696" s="4">
        <v>228</v>
      </c>
      <c r="K6696" s="4">
        <v>537</v>
      </c>
    </row>
    <row r="6697" spans="1:11">
      <c r="A6697">
        <v>1989</v>
      </c>
      <c r="B6697" t="s">
        <v>558</v>
      </c>
      <c r="C6697" t="s">
        <v>559</v>
      </c>
      <c r="D6697" t="s">
        <v>537</v>
      </c>
      <c r="E6697" t="s">
        <v>980</v>
      </c>
      <c r="F6697">
        <v>7</v>
      </c>
      <c r="G6697" s="4">
        <v>11</v>
      </c>
      <c r="H6697" s="4">
        <v>0</v>
      </c>
      <c r="I6697" s="4">
        <v>0</v>
      </c>
      <c r="J6697" s="4">
        <v>0</v>
      </c>
      <c r="K6697" s="4">
        <v>0</v>
      </c>
    </row>
    <row r="6698" spans="1:11">
      <c r="A6698">
        <v>1989</v>
      </c>
      <c r="B6698" t="s">
        <v>558</v>
      </c>
      <c r="C6698" t="s">
        <v>559</v>
      </c>
      <c r="D6698" t="s">
        <v>537</v>
      </c>
      <c r="E6698" t="s">
        <v>677</v>
      </c>
      <c r="F6698">
        <v>3</v>
      </c>
      <c r="G6698" s="4">
        <v>3</v>
      </c>
      <c r="H6698" s="4">
        <v>0</v>
      </c>
      <c r="I6698" s="4">
        <v>0</v>
      </c>
      <c r="J6698" s="4">
        <v>0</v>
      </c>
      <c r="K6698" s="4">
        <v>0</v>
      </c>
    </row>
    <row r="6699" spans="1:11">
      <c r="A6699">
        <v>1990</v>
      </c>
      <c r="B6699" t="s">
        <v>558</v>
      </c>
      <c r="C6699" t="s">
        <v>559</v>
      </c>
      <c r="D6699" t="s">
        <v>537</v>
      </c>
      <c r="E6699" t="s">
        <v>978</v>
      </c>
      <c r="F6699">
        <v>6</v>
      </c>
      <c r="G6699" s="4">
        <v>6</v>
      </c>
      <c r="H6699" s="4">
        <v>0</v>
      </c>
      <c r="I6699" s="4">
        <v>0</v>
      </c>
      <c r="J6699" s="4">
        <v>0</v>
      </c>
      <c r="K6699" s="4">
        <v>0</v>
      </c>
    </row>
    <row r="6700" spans="1:11">
      <c r="A6700">
        <v>1990</v>
      </c>
      <c r="B6700" t="s">
        <v>558</v>
      </c>
      <c r="C6700" t="s">
        <v>559</v>
      </c>
      <c r="D6700" t="s">
        <v>537</v>
      </c>
      <c r="E6700" t="s">
        <v>6</v>
      </c>
      <c r="F6700">
        <v>28</v>
      </c>
      <c r="G6700" s="4">
        <v>57</v>
      </c>
      <c r="H6700" s="4">
        <v>0</v>
      </c>
      <c r="I6700" s="4">
        <v>9</v>
      </c>
      <c r="J6700" s="4">
        <v>14</v>
      </c>
      <c r="K6700" s="4">
        <v>14</v>
      </c>
    </row>
    <row r="6701" spans="1:11">
      <c r="A6701">
        <v>1990</v>
      </c>
      <c r="B6701" t="s">
        <v>558</v>
      </c>
      <c r="C6701" t="s">
        <v>559</v>
      </c>
      <c r="D6701" t="s">
        <v>537</v>
      </c>
      <c r="E6701" t="s">
        <v>537</v>
      </c>
      <c r="F6701">
        <v>1348</v>
      </c>
      <c r="G6701" s="4">
        <v>6222</v>
      </c>
      <c r="H6701" s="4">
        <v>4</v>
      </c>
      <c r="I6701" s="4">
        <v>980</v>
      </c>
      <c r="J6701" s="4">
        <v>240</v>
      </c>
      <c r="K6701" s="4">
        <v>712</v>
      </c>
    </row>
    <row r="6702" spans="1:11">
      <c r="A6702">
        <v>1990</v>
      </c>
      <c r="B6702" t="s">
        <v>558</v>
      </c>
      <c r="C6702" t="s">
        <v>559</v>
      </c>
      <c r="D6702" t="s">
        <v>537</v>
      </c>
      <c r="E6702" t="s">
        <v>662</v>
      </c>
      <c r="F6702">
        <v>7</v>
      </c>
      <c r="G6702" s="4">
        <v>10</v>
      </c>
      <c r="H6702" s="4">
        <v>0</v>
      </c>
      <c r="I6702" s="4">
        <v>0</v>
      </c>
      <c r="J6702" s="4">
        <v>0</v>
      </c>
      <c r="K6702" s="4">
        <v>0</v>
      </c>
    </row>
    <row r="6703" spans="1:11">
      <c r="A6703">
        <v>1990</v>
      </c>
      <c r="B6703" t="s">
        <v>558</v>
      </c>
      <c r="C6703" t="s">
        <v>559</v>
      </c>
      <c r="D6703" t="s">
        <v>537</v>
      </c>
      <c r="E6703" t="s">
        <v>677</v>
      </c>
      <c r="F6703">
        <v>7</v>
      </c>
      <c r="G6703" s="4">
        <v>31</v>
      </c>
      <c r="H6703" s="4">
        <v>0</v>
      </c>
      <c r="I6703" s="4">
        <v>35</v>
      </c>
      <c r="J6703" s="4">
        <v>3</v>
      </c>
      <c r="K6703" s="4">
        <v>0</v>
      </c>
    </row>
    <row r="6704" spans="1:11">
      <c r="A6704">
        <v>1990</v>
      </c>
      <c r="B6704" t="s">
        <v>558</v>
      </c>
      <c r="C6704" t="s">
        <v>559</v>
      </c>
      <c r="D6704" t="s">
        <v>537</v>
      </c>
      <c r="E6704" t="s">
        <v>977</v>
      </c>
      <c r="F6704">
        <v>4</v>
      </c>
      <c r="G6704" s="4">
        <v>4</v>
      </c>
      <c r="H6704" s="4">
        <v>0</v>
      </c>
      <c r="I6704" s="4">
        <v>0</v>
      </c>
      <c r="J6704" s="4">
        <v>0</v>
      </c>
      <c r="K6704" s="4">
        <v>0</v>
      </c>
    </row>
    <row r="6705" spans="1:11">
      <c r="A6705">
        <v>1990</v>
      </c>
      <c r="B6705" t="s">
        <v>558</v>
      </c>
      <c r="C6705" t="s">
        <v>559</v>
      </c>
      <c r="D6705" t="s">
        <v>537</v>
      </c>
      <c r="E6705" t="s">
        <v>979</v>
      </c>
      <c r="F6705">
        <v>4</v>
      </c>
      <c r="G6705" s="4">
        <v>4</v>
      </c>
      <c r="H6705" s="4">
        <v>0</v>
      </c>
      <c r="I6705" s="4">
        <v>0</v>
      </c>
      <c r="J6705" s="4">
        <v>0</v>
      </c>
      <c r="K6705" s="4">
        <v>0</v>
      </c>
    </row>
    <row r="6706" spans="1:11">
      <c r="A6706">
        <v>1990</v>
      </c>
      <c r="B6706" t="s">
        <v>558</v>
      </c>
      <c r="C6706" t="s">
        <v>559</v>
      </c>
      <c r="D6706" t="s">
        <v>537</v>
      </c>
      <c r="E6706" t="s">
        <v>976</v>
      </c>
      <c r="F6706">
        <v>2</v>
      </c>
      <c r="G6706" s="4">
        <v>2</v>
      </c>
      <c r="H6706" s="4">
        <v>0</v>
      </c>
      <c r="I6706" s="4">
        <v>0</v>
      </c>
      <c r="J6706" s="4">
        <v>0</v>
      </c>
      <c r="K6706" s="4">
        <v>0</v>
      </c>
    </row>
    <row r="6707" spans="1:11">
      <c r="A6707">
        <v>1991</v>
      </c>
      <c r="B6707" t="s">
        <v>558</v>
      </c>
      <c r="C6707" t="s">
        <v>559</v>
      </c>
      <c r="D6707" t="s">
        <v>537</v>
      </c>
      <c r="E6707" t="s">
        <v>978</v>
      </c>
      <c r="F6707">
        <v>11</v>
      </c>
      <c r="G6707" s="4">
        <v>24</v>
      </c>
      <c r="H6707" s="4">
        <v>0</v>
      </c>
      <c r="I6707" s="4">
        <v>0</v>
      </c>
      <c r="J6707" s="4">
        <v>0</v>
      </c>
      <c r="K6707" s="4">
        <v>0</v>
      </c>
    </row>
    <row r="6708" spans="1:11">
      <c r="A6708">
        <v>1991</v>
      </c>
      <c r="B6708" t="s">
        <v>558</v>
      </c>
      <c r="C6708" t="s">
        <v>559</v>
      </c>
      <c r="D6708" t="s">
        <v>537</v>
      </c>
      <c r="E6708" t="s">
        <v>6</v>
      </c>
      <c r="F6708">
        <v>23</v>
      </c>
      <c r="G6708" s="4">
        <v>42</v>
      </c>
      <c r="H6708" s="4">
        <v>0</v>
      </c>
      <c r="I6708" s="4">
        <v>4</v>
      </c>
      <c r="J6708" s="4">
        <v>8</v>
      </c>
      <c r="K6708" s="4">
        <v>0</v>
      </c>
    </row>
    <row r="6709" spans="1:11">
      <c r="A6709">
        <v>1991</v>
      </c>
      <c r="B6709" t="s">
        <v>558</v>
      </c>
      <c r="C6709" t="s">
        <v>559</v>
      </c>
      <c r="D6709" t="s">
        <v>537</v>
      </c>
      <c r="E6709" t="s">
        <v>537</v>
      </c>
      <c r="F6709">
        <v>1666</v>
      </c>
      <c r="G6709" s="4">
        <v>10195</v>
      </c>
      <c r="H6709" s="4">
        <v>4</v>
      </c>
      <c r="I6709" s="4">
        <v>1117</v>
      </c>
      <c r="J6709" s="4">
        <v>484</v>
      </c>
      <c r="K6709" s="4">
        <v>975</v>
      </c>
    </row>
    <row r="6710" spans="1:11">
      <c r="A6710">
        <v>1991</v>
      </c>
      <c r="B6710" t="s">
        <v>558</v>
      </c>
      <c r="C6710" t="s">
        <v>559</v>
      </c>
      <c r="D6710" t="s">
        <v>537</v>
      </c>
      <c r="E6710" t="s">
        <v>662</v>
      </c>
      <c r="F6710">
        <v>7</v>
      </c>
      <c r="G6710" s="4">
        <v>17</v>
      </c>
      <c r="H6710" s="4">
        <v>0</v>
      </c>
      <c r="I6710" s="4">
        <v>0</v>
      </c>
      <c r="J6710" s="4">
        <v>0</v>
      </c>
      <c r="K6710" s="4">
        <v>0</v>
      </c>
    </row>
    <row r="6711" spans="1:11">
      <c r="A6711">
        <v>1991</v>
      </c>
      <c r="B6711" t="s">
        <v>558</v>
      </c>
      <c r="C6711" t="s">
        <v>559</v>
      </c>
      <c r="D6711" t="s">
        <v>537</v>
      </c>
      <c r="E6711" t="s">
        <v>980</v>
      </c>
      <c r="F6711">
        <v>6</v>
      </c>
      <c r="G6711" s="4">
        <v>13</v>
      </c>
      <c r="H6711" s="4">
        <v>0</v>
      </c>
      <c r="I6711" s="4">
        <v>0</v>
      </c>
      <c r="J6711" s="4">
        <v>0</v>
      </c>
      <c r="K6711" s="4">
        <v>0</v>
      </c>
    </row>
    <row r="6712" spans="1:11">
      <c r="A6712">
        <v>1991</v>
      </c>
      <c r="B6712" t="s">
        <v>558</v>
      </c>
      <c r="C6712" t="s">
        <v>559</v>
      </c>
      <c r="D6712" t="s">
        <v>537</v>
      </c>
      <c r="E6712" t="s">
        <v>977</v>
      </c>
      <c r="F6712">
        <v>4</v>
      </c>
      <c r="G6712" s="4">
        <v>4</v>
      </c>
      <c r="H6712" s="4">
        <v>0</v>
      </c>
      <c r="I6712" s="4">
        <v>0</v>
      </c>
      <c r="J6712" s="4">
        <v>0</v>
      </c>
      <c r="K6712" s="4">
        <v>0</v>
      </c>
    </row>
    <row r="6713" spans="1:11">
      <c r="A6713">
        <v>1991</v>
      </c>
      <c r="B6713" t="s">
        <v>558</v>
      </c>
      <c r="C6713" t="s">
        <v>559</v>
      </c>
      <c r="D6713" t="s">
        <v>537</v>
      </c>
      <c r="E6713" t="s">
        <v>976</v>
      </c>
      <c r="F6713">
        <v>2</v>
      </c>
      <c r="G6713" s="4">
        <v>4</v>
      </c>
      <c r="H6713" s="4">
        <v>0</v>
      </c>
      <c r="I6713" s="4">
        <v>0</v>
      </c>
      <c r="J6713" s="4">
        <v>0</v>
      </c>
      <c r="K6713" s="4">
        <v>0</v>
      </c>
    </row>
    <row r="6714" spans="1:11">
      <c r="A6714">
        <v>1992</v>
      </c>
      <c r="B6714" t="s">
        <v>558</v>
      </c>
      <c r="C6714" t="s">
        <v>559</v>
      </c>
      <c r="D6714" t="s">
        <v>537</v>
      </c>
      <c r="E6714" t="s">
        <v>978</v>
      </c>
      <c r="F6714">
        <v>4</v>
      </c>
      <c r="G6714" s="4">
        <v>17</v>
      </c>
      <c r="H6714" s="4">
        <v>2</v>
      </c>
      <c r="I6714" s="4">
        <v>7</v>
      </c>
      <c r="J6714" s="4">
        <v>0</v>
      </c>
      <c r="K6714" s="4">
        <v>0</v>
      </c>
    </row>
    <row r="6715" spans="1:11">
      <c r="A6715">
        <v>1992</v>
      </c>
      <c r="B6715" t="s">
        <v>558</v>
      </c>
      <c r="C6715" t="s">
        <v>559</v>
      </c>
      <c r="D6715" t="s">
        <v>537</v>
      </c>
      <c r="E6715" t="s">
        <v>6</v>
      </c>
      <c r="F6715">
        <v>23</v>
      </c>
      <c r="G6715" s="4">
        <v>65</v>
      </c>
      <c r="H6715" s="4">
        <v>0</v>
      </c>
      <c r="I6715" s="4">
        <v>19</v>
      </c>
      <c r="J6715" s="4">
        <v>0</v>
      </c>
      <c r="K6715" s="4">
        <v>27</v>
      </c>
    </row>
    <row r="6716" spans="1:11">
      <c r="A6716">
        <v>1992</v>
      </c>
      <c r="B6716" t="s">
        <v>558</v>
      </c>
      <c r="C6716" t="s">
        <v>559</v>
      </c>
      <c r="D6716" t="s">
        <v>537</v>
      </c>
      <c r="E6716" t="s">
        <v>537</v>
      </c>
      <c r="F6716">
        <v>1534</v>
      </c>
      <c r="G6716" s="4">
        <v>7681</v>
      </c>
      <c r="H6716" s="4">
        <v>19</v>
      </c>
      <c r="I6716" s="4">
        <v>1101</v>
      </c>
      <c r="J6716" s="4">
        <v>582</v>
      </c>
      <c r="K6716" s="4">
        <v>1472</v>
      </c>
    </row>
    <row r="6717" spans="1:11">
      <c r="A6717">
        <v>1992</v>
      </c>
      <c r="B6717" t="s">
        <v>558</v>
      </c>
      <c r="C6717" t="s">
        <v>559</v>
      </c>
      <c r="D6717" t="s">
        <v>537</v>
      </c>
      <c r="E6717" t="s">
        <v>662</v>
      </c>
      <c r="F6717">
        <v>6</v>
      </c>
      <c r="G6717" s="4">
        <v>17</v>
      </c>
      <c r="H6717" s="4">
        <v>0</v>
      </c>
      <c r="I6717" s="4">
        <v>66</v>
      </c>
      <c r="J6717" s="4">
        <v>0</v>
      </c>
      <c r="K6717" s="4">
        <v>0</v>
      </c>
    </row>
    <row r="6718" spans="1:11">
      <c r="A6718">
        <v>1992</v>
      </c>
      <c r="B6718" t="s">
        <v>558</v>
      </c>
      <c r="C6718" t="s">
        <v>559</v>
      </c>
      <c r="D6718" t="s">
        <v>537</v>
      </c>
      <c r="E6718" t="s">
        <v>980</v>
      </c>
      <c r="F6718">
        <v>7</v>
      </c>
      <c r="G6718" s="4">
        <v>37</v>
      </c>
      <c r="H6718" s="4">
        <v>0</v>
      </c>
      <c r="I6718" s="4">
        <v>7</v>
      </c>
      <c r="J6718" s="4">
        <v>0</v>
      </c>
      <c r="K6718" s="4">
        <v>4</v>
      </c>
    </row>
    <row r="6719" spans="1:11">
      <c r="A6719">
        <v>1992</v>
      </c>
      <c r="B6719" t="s">
        <v>558</v>
      </c>
      <c r="C6719" t="s">
        <v>559</v>
      </c>
      <c r="D6719" t="s">
        <v>537</v>
      </c>
      <c r="E6719" t="s">
        <v>979</v>
      </c>
      <c r="F6719">
        <v>4</v>
      </c>
      <c r="G6719" s="4">
        <v>11</v>
      </c>
      <c r="H6719" s="4">
        <v>0</v>
      </c>
      <c r="I6719" s="4">
        <v>0</v>
      </c>
      <c r="J6719" s="4">
        <v>0</v>
      </c>
      <c r="K6719" s="4">
        <v>0</v>
      </c>
    </row>
    <row r="6720" spans="1:11">
      <c r="A6720">
        <v>1993</v>
      </c>
      <c r="B6720" t="s">
        <v>558</v>
      </c>
      <c r="C6720" t="s">
        <v>559</v>
      </c>
      <c r="D6720" t="s">
        <v>537</v>
      </c>
      <c r="E6720" t="s">
        <v>978</v>
      </c>
      <c r="F6720">
        <v>10</v>
      </c>
      <c r="G6720" s="4">
        <v>17</v>
      </c>
      <c r="H6720" s="4">
        <v>0</v>
      </c>
      <c r="I6720" s="4">
        <v>0</v>
      </c>
      <c r="J6720" s="4">
        <v>4</v>
      </c>
      <c r="K6720" s="4">
        <v>0</v>
      </c>
    </row>
    <row r="6721" spans="1:11">
      <c r="A6721">
        <v>1993</v>
      </c>
      <c r="B6721" t="s">
        <v>558</v>
      </c>
      <c r="C6721" t="s">
        <v>559</v>
      </c>
      <c r="D6721" t="s">
        <v>537</v>
      </c>
      <c r="E6721" t="s">
        <v>6</v>
      </c>
      <c r="F6721">
        <v>26</v>
      </c>
      <c r="G6721" s="4">
        <v>67</v>
      </c>
      <c r="H6721" s="4">
        <v>0</v>
      </c>
      <c r="I6721" s="4">
        <v>15</v>
      </c>
      <c r="J6721" s="4">
        <v>0</v>
      </c>
      <c r="K6721" s="4">
        <v>0</v>
      </c>
    </row>
    <row r="6722" spans="1:11">
      <c r="A6722">
        <v>1993</v>
      </c>
      <c r="B6722" t="s">
        <v>558</v>
      </c>
      <c r="C6722" t="s">
        <v>559</v>
      </c>
      <c r="D6722" t="s">
        <v>537</v>
      </c>
      <c r="E6722" t="s">
        <v>537</v>
      </c>
      <c r="F6722">
        <v>1824</v>
      </c>
      <c r="G6722" s="4">
        <v>11685</v>
      </c>
      <c r="H6722" s="4">
        <v>12</v>
      </c>
      <c r="I6722" s="4">
        <v>2539</v>
      </c>
      <c r="J6722" s="4">
        <v>645</v>
      </c>
      <c r="K6722" s="4">
        <v>1669</v>
      </c>
    </row>
    <row r="6723" spans="1:11">
      <c r="A6723">
        <v>1993</v>
      </c>
      <c r="B6723" t="s">
        <v>558</v>
      </c>
      <c r="C6723" t="s">
        <v>559</v>
      </c>
      <c r="D6723" t="s">
        <v>537</v>
      </c>
      <c r="E6723" t="s">
        <v>662</v>
      </c>
      <c r="F6723">
        <v>7</v>
      </c>
      <c r="G6723" s="4">
        <v>7</v>
      </c>
      <c r="H6723" s="4">
        <v>0</v>
      </c>
      <c r="I6723" s="4">
        <v>0</v>
      </c>
      <c r="J6723" s="4">
        <v>0</v>
      </c>
      <c r="K6723" s="4">
        <v>0</v>
      </c>
    </row>
    <row r="6724" spans="1:11">
      <c r="A6724">
        <v>1993</v>
      </c>
      <c r="B6724" t="s">
        <v>558</v>
      </c>
      <c r="C6724" t="s">
        <v>559</v>
      </c>
      <c r="D6724" t="s">
        <v>537</v>
      </c>
      <c r="E6724" t="s">
        <v>677</v>
      </c>
      <c r="F6724">
        <v>3</v>
      </c>
      <c r="G6724" s="4">
        <v>17</v>
      </c>
      <c r="H6724" s="4">
        <v>0</v>
      </c>
      <c r="I6724" s="4">
        <v>0</v>
      </c>
      <c r="J6724" s="4">
        <v>0</v>
      </c>
      <c r="K6724" s="4">
        <v>12</v>
      </c>
    </row>
    <row r="6725" spans="1:11">
      <c r="A6725">
        <v>1993</v>
      </c>
      <c r="B6725" t="s">
        <v>558</v>
      </c>
      <c r="C6725" t="s">
        <v>559</v>
      </c>
      <c r="D6725" t="s">
        <v>537</v>
      </c>
      <c r="E6725" t="s">
        <v>979</v>
      </c>
      <c r="F6725">
        <v>14</v>
      </c>
      <c r="G6725" s="4">
        <v>31</v>
      </c>
      <c r="H6725" s="4">
        <v>0</v>
      </c>
      <c r="I6725" s="4">
        <v>0</v>
      </c>
      <c r="J6725" s="4">
        <v>0</v>
      </c>
      <c r="K6725" s="4">
        <v>0</v>
      </c>
    </row>
    <row r="6726" spans="1:11">
      <c r="A6726">
        <v>1993</v>
      </c>
      <c r="B6726" t="s">
        <v>558</v>
      </c>
      <c r="C6726" t="s">
        <v>559</v>
      </c>
      <c r="D6726" t="s">
        <v>537</v>
      </c>
      <c r="E6726" t="s">
        <v>976</v>
      </c>
      <c r="F6726">
        <v>4</v>
      </c>
      <c r="G6726" s="4">
        <v>7</v>
      </c>
      <c r="H6726" s="4">
        <v>0</v>
      </c>
      <c r="I6726" s="4">
        <v>7</v>
      </c>
      <c r="J6726" s="4">
        <v>0</v>
      </c>
      <c r="K6726" s="4">
        <v>9</v>
      </c>
    </row>
    <row r="6727" spans="1:11">
      <c r="A6727">
        <v>1994</v>
      </c>
      <c r="B6727" t="s">
        <v>558</v>
      </c>
      <c r="C6727" t="s">
        <v>559</v>
      </c>
      <c r="D6727" t="s">
        <v>537</v>
      </c>
      <c r="E6727" t="s">
        <v>978</v>
      </c>
      <c r="F6727">
        <v>11</v>
      </c>
      <c r="G6727" s="4">
        <v>32</v>
      </c>
      <c r="H6727" s="4">
        <v>0</v>
      </c>
      <c r="I6727" s="4">
        <v>2</v>
      </c>
      <c r="J6727" s="4">
        <v>0</v>
      </c>
      <c r="K6727" s="4">
        <v>2</v>
      </c>
    </row>
    <row r="6728" spans="1:11">
      <c r="A6728">
        <v>1994</v>
      </c>
      <c r="B6728" t="s">
        <v>558</v>
      </c>
      <c r="C6728" t="s">
        <v>559</v>
      </c>
      <c r="D6728" t="s">
        <v>537</v>
      </c>
      <c r="E6728" t="s">
        <v>6</v>
      </c>
      <c r="F6728">
        <v>5</v>
      </c>
      <c r="G6728" s="4">
        <v>5</v>
      </c>
      <c r="H6728" s="4">
        <v>0</v>
      </c>
      <c r="I6728" s="4">
        <v>0</v>
      </c>
      <c r="J6728" s="4">
        <v>0</v>
      </c>
      <c r="K6728" s="4">
        <v>0</v>
      </c>
    </row>
    <row r="6729" spans="1:11">
      <c r="A6729">
        <v>1994</v>
      </c>
      <c r="B6729" t="s">
        <v>558</v>
      </c>
      <c r="C6729" t="s">
        <v>559</v>
      </c>
      <c r="D6729" t="s">
        <v>537</v>
      </c>
      <c r="E6729" t="s">
        <v>537</v>
      </c>
      <c r="F6729">
        <v>1757</v>
      </c>
      <c r="G6729" s="4">
        <v>9284</v>
      </c>
      <c r="H6729" s="4">
        <v>0</v>
      </c>
      <c r="I6729" s="4">
        <v>1007</v>
      </c>
      <c r="J6729" s="4">
        <v>274</v>
      </c>
      <c r="K6729" s="4">
        <v>969</v>
      </c>
    </row>
    <row r="6730" spans="1:11">
      <c r="A6730">
        <v>1994</v>
      </c>
      <c r="B6730" t="s">
        <v>558</v>
      </c>
      <c r="C6730" t="s">
        <v>559</v>
      </c>
      <c r="D6730" t="s">
        <v>537</v>
      </c>
      <c r="E6730" t="s">
        <v>662</v>
      </c>
      <c r="F6730">
        <v>9</v>
      </c>
      <c r="G6730" s="4">
        <v>18</v>
      </c>
      <c r="H6730" s="4">
        <v>0</v>
      </c>
      <c r="I6730" s="4">
        <v>5</v>
      </c>
      <c r="J6730" s="4">
        <v>0</v>
      </c>
      <c r="K6730" s="4">
        <v>0</v>
      </c>
    </row>
    <row r="6731" spans="1:11">
      <c r="A6731">
        <v>1994</v>
      </c>
      <c r="B6731" t="s">
        <v>558</v>
      </c>
      <c r="C6731" t="s">
        <v>559</v>
      </c>
      <c r="D6731" t="s">
        <v>537</v>
      </c>
      <c r="E6731" t="s">
        <v>980</v>
      </c>
      <c r="F6731">
        <v>17</v>
      </c>
      <c r="G6731" s="4">
        <v>39</v>
      </c>
      <c r="H6731" s="4">
        <v>0</v>
      </c>
      <c r="I6731" s="4">
        <v>0</v>
      </c>
      <c r="J6731" s="4">
        <v>0</v>
      </c>
      <c r="K6731" s="4">
        <v>0</v>
      </c>
    </row>
    <row r="6732" spans="1:11">
      <c r="A6732">
        <v>1994</v>
      </c>
      <c r="B6732" t="s">
        <v>558</v>
      </c>
      <c r="C6732" t="s">
        <v>559</v>
      </c>
      <c r="D6732" t="s">
        <v>537</v>
      </c>
      <c r="E6732" t="s">
        <v>677</v>
      </c>
      <c r="F6732">
        <v>14</v>
      </c>
      <c r="G6732" s="4">
        <v>23</v>
      </c>
      <c r="H6732" s="4">
        <v>0</v>
      </c>
      <c r="I6732" s="4">
        <v>5</v>
      </c>
      <c r="J6732" s="4">
        <v>0</v>
      </c>
      <c r="K6732" s="4">
        <v>0</v>
      </c>
    </row>
    <row r="6733" spans="1:11">
      <c r="A6733">
        <v>1994</v>
      </c>
      <c r="B6733" t="s">
        <v>558</v>
      </c>
      <c r="C6733" t="s">
        <v>559</v>
      </c>
      <c r="D6733" t="s">
        <v>537</v>
      </c>
      <c r="E6733" t="s">
        <v>694</v>
      </c>
      <c r="F6733">
        <v>5</v>
      </c>
      <c r="G6733" s="4">
        <v>5</v>
      </c>
      <c r="H6733" s="4">
        <v>0</v>
      </c>
      <c r="I6733" s="4">
        <v>0</v>
      </c>
      <c r="J6733" s="4">
        <v>0</v>
      </c>
      <c r="K6733" s="4">
        <v>0</v>
      </c>
    </row>
    <row r="6734" spans="1:11">
      <c r="A6734">
        <v>1994</v>
      </c>
      <c r="B6734" t="s">
        <v>558</v>
      </c>
      <c r="C6734" t="s">
        <v>559</v>
      </c>
      <c r="D6734" t="s">
        <v>537</v>
      </c>
      <c r="E6734" t="s">
        <v>979</v>
      </c>
      <c r="F6734">
        <v>21</v>
      </c>
      <c r="G6734" s="4">
        <v>77</v>
      </c>
      <c r="H6734" s="4">
        <v>0</v>
      </c>
      <c r="I6734" s="4">
        <v>26</v>
      </c>
      <c r="J6734" s="4">
        <v>0</v>
      </c>
      <c r="K6734" s="4">
        <v>21</v>
      </c>
    </row>
    <row r="6735" spans="1:11">
      <c r="A6735">
        <v>1994</v>
      </c>
      <c r="B6735" t="s">
        <v>558</v>
      </c>
      <c r="C6735" t="s">
        <v>559</v>
      </c>
      <c r="D6735" t="s">
        <v>537</v>
      </c>
      <c r="E6735" t="s">
        <v>976</v>
      </c>
      <c r="F6735">
        <v>11</v>
      </c>
      <c r="G6735" s="4">
        <v>39</v>
      </c>
      <c r="H6735" s="4">
        <v>0</v>
      </c>
      <c r="I6735" s="4">
        <v>0</v>
      </c>
      <c r="J6735" s="4">
        <v>0</v>
      </c>
      <c r="K6735" s="4">
        <v>6</v>
      </c>
    </row>
    <row r="6736" spans="1:11">
      <c r="A6736">
        <v>1995</v>
      </c>
      <c r="B6736" t="s">
        <v>558</v>
      </c>
      <c r="C6736" t="s">
        <v>559</v>
      </c>
      <c r="D6736" t="s">
        <v>537</v>
      </c>
      <c r="E6736" t="s">
        <v>978</v>
      </c>
      <c r="F6736">
        <v>16</v>
      </c>
      <c r="G6736" s="4">
        <v>100</v>
      </c>
      <c r="H6736" s="4">
        <v>0</v>
      </c>
      <c r="I6736" s="4">
        <v>19</v>
      </c>
      <c r="J6736" s="4">
        <v>2</v>
      </c>
      <c r="K6736" s="4">
        <v>7</v>
      </c>
    </row>
    <row r="6737" spans="1:11">
      <c r="A6737">
        <v>1995</v>
      </c>
      <c r="B6737" t="s">
        <v>558</v>
      </c>
      <c r="C6737" t="s">
        <v>559</v>
      </c>
      <c r="D6737" t="s">
        <v>537</v>
      </c>
      <c r="E6737" t="s">
        <v>6</v>
      </c>
      <c r="F6737">
        <v>22</v>
      </c>
      <c r="G6737" s="4">
        <v>56</v>
      </c>
      <c r="H6737" s="4">
        <v>0</v>
      </c>
      <c r="I6737" s="4">
        <v>9</v>
      </c>
      <c r="J6737" s="4">
        <v>3</v>
      </c>
      <c r="K6737" s="4">
        <v>6</v>
      </c>
    </row>
    <row r="6738" spans="1:11">
      <c r="A6738">
        <v>1995</v>
      </c>
      <c r="B6738" t="s">
        <v>558</v>
      </c>
      <c r="C6738" t="s">
        <v>559</v>
      </c>
      <c r="D6738" t="s">
        <v>537</v>
      </c>
      <c r="E6738" t="s">
        <v>537</v>
      </c>
      <c r="F6738">
        <v>1686</v>
      </c>
      <c r="G6738" s="4">
        <v>8532</v>
      </c>
      <c r="H6738" s="4">
        <v>3</v>
      </c>
      <c r="I6738" s="4">
        <v>1348</v>
      </c>
      <c r="J6738" s="4">
        <v>341</v>
      </c>
      <c r="K6738" s="4">
        <v>803</v>
      </c>
    </row>
    <row r="6739" spans="1:11">
      <c r="A6739">
        <v>1995</v>
      </c>
      <c r="B6739" t="s">
        <v>558</v>
      </c>
      <c r="C6739" t="s">
        <v>559</v>
      </c>
      <c r="D6739" t="s">
        <v>537</v>
      </c>
      <c r="E6739" t="s">
        <v>662</v>
      </c>
      <c r="F6739">
        <v>3</v>
      </c>
      <c r="G6739" s="4">
        <v>5</v>
      </c>
      <c r="H6739" s="4">
        <v>0</v>
      </c>
      <c r="I6739" s="4">
        <v>0</v>
      </c>
      <c r="J6739" s="4">
        <v>0</v>
      </c>
      <c r="K6739" s="4">
        <v>0</v>
      </c>
    </row>
    <row r="6740" spans="1:11">
      <c r="A6740">
        <v>1995</v>
      </c>
      <c r="B6740" t="s">
        <v>558</v>
      </c>
      <c r="C6740" t="s">
        <v>559</v>
      </c>
      <c r="D6740" t="s">
        <v>537</v>
      </c>
      <c r="E6740" t="s">
        <v>677</v>
      </c>
      <c r="F6740">
        <v>3</v>
      </c>
      <c r="G6740" s="4">
        <v>3</v>
      </c>
      <c r="H6740" s="4">
        <v>0</v>
      </c>
      <c r="I6740" s="4">
        <v>0</v>
      </c>
      <c r="J6740" s="4">
        <v>0</v>
      </c>
      <c r="K6740" s="4">
        <v>0</v>
      </c>
    </row>
    <row r="6741" spans="1:11">
      <c r="A6741">
        <v>1995</v>
      </c>
      <c r="B6741" t="s">
        <v>558</v>
      </c>
      <c r="C6741" t="s">
        <v>559</v>
      </c>
      <c r="D6741" t="s">
        <v>537</v>
      </c>
      <c r="E6741" t="s">
        <v>977</v>
      </c>
      <c r="F6741">
        <v>3</v>
      </c>
      <c r="G6741" s="4">
        <v>3</v>
      </c>
      <c r="H6741" s="4">
        <v>0</v>
      </c>
      <c r="I6741" s="4">
        <v>0</v>
      </c>
      <c r="J6741" s="4">
        <v>0</v>
      </c>
      <c r="K6741" s="4">
        <v>0</v>
      </c>
    </row>
    <row r="6742" spans="1:11">
      <c r="A6742">
        <v>1995</v>
      </c>
      <c r="B6742" t="s">
        <v>558</v>
      </c>
      <c r="C6742" t="s">
        <v>559</v>
      </c>
      <c r="D6742" t="s">
        <v>537</v>
      </c>
      <c r="E6742" t="s">
        <v>979</v>
      </c>
      <c r="F6742">
        <v>3</v>
      </c>
      <c r="G6742" s="4">
        <v>6</v>
      </c>
      <c r="H6742" s="4">
        <v>0</v>
      </c>
      <c r="I6742" s="4">
        <v>0</v>
      </c>
      <c r="J6742" s="4">
        <v>0</v>
      </c>
      <c r="K6742" s="4">
        <v>0</v>
      </c>
    </row>
    <row r="6743" spans="1:11">
      <c r="A6743">
        <v>1995</v>
      </c>
      <c r="B6743" t="s">
        <v>558</v>
      </c>
      <c r="C6743" t="s">
        <v>559</v>
      </c>
      <c r="D6743" t="s">
        <v>537</v>
      </c>
      <c r="E6743" t="s">
        <v>976</v>
      </c>
      <c r="F6743">
        <v>11</v>
      </c>
      <c r="G6743" s="4">
        <v>24</v>
      </c>
      <c r="H6743" s="4">
        <v>0</v>
      </c>
      <c r="I6743" s="4">
        <v>0</v>
      </c>
      <c r="J6743" s="4">
        <v>0</v>
      </c>
      <c r="K6743" s="4">
        <v>0</v>
      </c>
    </row>
    <row r="6744" spans="1:11">
      <c r="A6744">
        <v>1996</v>
      </c>
      <c r="B6744" t="s">
        <v>558</v>
      </c>
      <c r="C6744" t="s">
        <v>559</v>
      </c>
      <c r="D6744" t="s">
        <v>537</v>
      </c>
      <c r="E6744" t="s">
        <v>978</v>
      </c>
      <c r="F6744">
        <v>12</v>
      </c>
      <c r="G6744" s="4">
        <v>97</v>
      </c>
      <c r="H6744" s="4">
        <v>0</v>
      </c>
      <c r="I6744" s="4">
        <v>15</v>
      </c>
      <c r="J6744" s="4">
        <v>2</v>
      </c>
      <c r="K6744" s="4">
        <v>5</v>
      </c>
    </row>
    <row r="6745" spans="1:11">
      <c r="A6745">
        <v>1996</v>
      </c>
      <c r="B6745" t="s">
        <v>558</v>
      </c>
      <c r="C6745" t="s">
        <v>559</v>
      </c>
      <c r="D6745" t="s">
        <v>537</v>
      </c>
      <c r="E6745" t="s">
        <v>6</v>
      </c>
      <c r="F6745">
        <v>14</v>
      </c>
      <c r="G6745" s="4">
        <v>24</v>
      </c>
      <c r="H6745" s="4">
        <v>0</v>
      </c>
      <c r="I6745" s="4">
        <v>3</v>
      </c>
      <c r="J6745" s="4">
        <v>0</v>
      </c>
      <c r="K6745" s="4">
        <v>0</v>
      </c>
    </row>
    <row r="6746" spans="1:11">
      <c r="A6746">
        <v>1996</v>
      </c>
      <c r="B6746" t="s">
        <v>558</v>
      </c>
      <c r="C6746" t="s">
        <v>559</v>
      </c>
      <c r="D6746" t="s">
        <v>537</v>
      </c>
      <c r="E6746" t="s">
        <v>537</v>
      </c>
      <c r="F6746">
        <v>1665</v>
      </c>
      <c r="G6746" s="4">
        <v>8199</v>
      </c>
      <c r="H6746" s="4">
        <v>13</v>
      </c>
      <c r="I6746" s="4">
        <v>1123</v>
      </c>
      <c r="J6746" s="4">
        <v>389</v>
      </c>
      <c r="K6746" s="4">
        <v>688</v>
      </c>
    </row>
    <row r="6747" spans="1:11">
      <c r="A6747">
        <v>1996</v>
      </c>
      <c r="B6747" t="s">
        <v>558</v>
      </c>
      <c r="C6747" t="s">
        <v>559</v>
      </c>
      <c r="D6747" t="s">
        <v>537</v>
      </c>
      <c r="E6747" t="s">
        <v>980</v>
      </c>
      <c r="F6747">
        <v>4</v>
      </c>
      <c r="G6747" s="4">
        <v>4</v>
      </c>
      <c r="H6747" s="4">
        <v>0</v>
      </c>
      <c r="I6747" s="4">
        <v>0</v>
      </c>
      <c r="J6747" s="4">
        <v>0</v>
      </c>
      <c r="K6747" s="4">
        <v>0</v>
      </c>
    </row>
    <row r="6748" spans="1:11">
      <c r="A6748">
        <v>1996</v>
      </c>
      <c r="B6748" t="s">
        <v>558</v>
      </c>
      <c r="C6748" t="s">
        <v>559</v>
      </c>
      <c r="D6748" t="s">
        <v>537</v>
      </c>
      <c r="E6748" t="s">
        <v>677</v>
      </c>
      <c r="F6748">
        <v>3</v>
      </c>
      <c r="G6748" s="4">
        <v>3</v>
      </c>
      <c r="H6748" s="4">
        <v>0</v>
      </c>
      <c r="I6748" s="4">
        <v>0</v>
      </c>
      <c r="J6748" s="4">
        <v>0</v>
      </c>
      <c r="K6748" s="4">
        <v>0</v>
      </c>
    </row>
    <row r="6749" spans="1:11">
      <c r="A6749">
        <v>1996</v>
      </c>
      <c r="B6749" t="s">
        <v>558</v>
      </c>
      <c r="C6749" t="s">
        <v>559</v>
      </c>
      <c r="D6749" t="s">
        <v>537</v>
      </c>
      <c r="E6749" t="s">
        <v>977</v>
      </c>
      <c r="F6749">
        <v>6</v>
      </c>
      <c r="G6749" s="4">
        <v>8</v>
      </c>
      <c r="H6749" s="4">
        <v>0</v>
      </c>
      <c r="I6749" s="4">
        <v>0</v>
      </c>
      <c r="J6749" s="4">
        <v>0</v>
      </c>
      <c r="K6749" s="4">
        <v>0</v>
      </c>
    </row>
    <row r="6750" spans="1:11">
      <c r="A6750">
        <v>1996</v>
      </c>
      <c r="B6750" t="s">
        <v>558</v>
      </c>
      <c r="C6750" t="s">
        <v>559</v>
      </c>
      <c r="D6750" t="s">
        <v>537</v>
      </c>
      <c r="E6750" t="s">
        <v>979</v>
      </c>
      <c r="F6750">
        <v>5</v>
      </c>
      <c r="G6750" s="4">
        <v>22</v>
      </c>
      <c r="H6750" s="4">
        <v>0</v>
      </c>
      <c r="I6750" s="4">
        <v>3</v>
      </c>
      <c r="J6750" s="4">
        <v>3</v>
      </c>
      <c r="K6750" s="4">
        <v>0</v>
      </c>
    </row>
    <row r="6751" spans="1:11">
      <c r="A6751">
        <v>1996</v>
      </c>
      <c r="B6751" t="s">
        <v>558</v>
      </c>
      <c r="C6751" t="s">
        <v>559</v>
      </c>
      <c r="D6751" t="s">
        <v>537</v>
      </c>
      <c r="E6751" t="s">
        <v>976</v>
      </c>
      <c r="F6751">
        <v>3</v>
      </c>
      <c r="G6751" s="4">
        <v>10</v>
      </c>
      <c r="H6751" s="4">
        <v>0</v>
      </c>
      <c r="I6751" s="4">
        <v>0</v>
      </c>
      <c r="J6751" s="4">
        <v>0</v>
      </c>
      <c r="K6751" s="4">
        <v>0</v>
      </c>
    </row>
    <row r="6752" spans="1:11">
      <c r="A6752">
        <v>1997</v>
      </c>
      <c r="B6752" t="s">
        <v>558</v>
      </c>
      <c r="C6752" t="s">
        <v>559</v>
      </c>
      <c r="D6752" t="s">
        <v>537</v>
      </c>
      <c r="E6752" t="s">
        <v>978</v>
      </c>
      <c r="F6752">
        <v>28</v>
      </c>
      <c r="G6752" s="4">
        <v>133.41266375545851</v>
      </c>
      <c r="H6752" s="4">
        <v>0</v>
      </c>
      <c r="I6752" s="4">
        <v>23.002183406113538</v>
      </c>
      <c r="J6752" s="4">
        <v>9.2008733624454155</v>
      </c>
      <c r="K6752" s="4">
        <v>9.2008733624454155</v>
      </c>
    </row>
    <row r="6753" spans="1:11">
      <c r="A6753">
        <v>1997</v>
      </c>
      <c r="B6753" t="s">
        <v>558</v>
      </c>
      <c r="C6753" t="s">
        <v>559</v>
      </c>
      <c r="D6753" t="s">
        <v>537</v>
      </c>
      <c r="E6753" t="s">
        <v>537</v>
      </c>
      <c r="F6753">
        <v>1328</v>
      </c>
      <c r="G6753" s="4">
        <v>7567.2356557377052</v>
      </c>
      <c r="H6753" s="4">
        <v>6.0368852459016393</v>
      </c>
      <c r="I6753" s="4">
        <v>1258.6905737704917</v>
      </c>
      <c r="J6753" s="4">
        <v>588.59631147540983</v>
      </c>
      <c r="K6753" s="4">
        <v>763.66598360655735</v>
      </c>
    </row>
    <row r="6754" spans="1:11">
      <c r="A6754">
        <v>1997</v>
      </c>
      <c r="B6754" t="s">
        <v>558</v>
      </c>
      <c r="C6754" t="s">
        <v>559</v>
      </c>
      <c r="D6754" t="s">
        <v>537</v>
      </c>
      <c r="E6754" t="s">
        <v>662</v>
      </c>
      <c r="F6754">
        <v>5</v>
      </c>
      <c r="G6754" s="4">
        <v>14.304878048780488</v>
      </c>
      <c r="H6754" s="4">
        <v>0</v>
      </c>
      <c r="I6754" s="4">
        <v>2.3841463414634148</v>
      </c>
      <c r="J6754" s="4">
        <v>0</v>
      </c>
      <c r="K6754" s="4">
        <v>0</v>
      </c>
    </row>
    <row r="6755" spans="1:11">
      <c r="A6755">
        <v>1997</v>
      </c>
      <c r="B6755" t="s">
        <v>558</v>
      </c>
      <c r="C6755" t="s">
        <v>559</v>
      </c>
      <c r="D6755" t="s">
        <v>537</v>
      </c>
      <c r="E6755" t="s">
        <v>977</v>
      </c>
      <c r="F6755">
        <v>3</v>
      </c>
      <c r="G6755" s="4">
        <v>5.916666666666667</v>
      </c>
      <c r="H6755" s="4">
        <v>0</v>
      </c>
      <c r="I6755" s="4">
        <v>0</v>
      </c>
      <c r="J6755" s="4">
        <v>0</v>
      </c>
      <c r="K6755" s="4">
        <v>0</v>
      </c>
    </row>
    <row r="6756" spans="1:11">
      <c r="A6756">
        <v>1997</v>
      </c>
      <c r="B6756" t="s">
        <v>558</v>
      </c>
      <c r="C6756" t="s">
        <v>559</v>
      </c>
      <c r="D6756" t="s">
        <v>537</v>
      </c>
      <c r="E6756" t="s">
        <v>979</v>
      </c>
      <c r="F6756">
        <v>10</v>
      </c>
      <c r="G6756" s="4">
        <v>26.074766355140188</v>
      </c>
      <c r="H6756" s="4">
        <v>0</v>
      </c>
      <c r="I6756" s="4">
        <v>0</v>
      </c>
      <c r="J6756" s="4">
        <v>2.6074766355140189</v>
      </c>
      <c r="K6756" s="4">
        <v>0</v>
      </c>
    </row>
    <row r="6757" spans="1:11">
      <c r="A6757">
        <v>1998</v>
      </c>
      <c r="B6757" t="s">
        <v>558</v>
      </c>
      <c r="C6757" t="s">
        <v>559</v>
      </c>
      <c r="D6757" t="s">
        <v>537</v>
      </c>
      <c r="E6757" t="s">
        <v>6</v>
      </c>
      <c r="F6757">
        <v>10</v>
      </c>
      <c r="G6757" s="4">
        <v>19.227882037533512</v>
      </c>
      <c r="H6757" s="4">
        <v>0</v>
      </c>
      <c r="I6757" s="4">
        <v>0</v>
      </c>
      <c r="J6757" s="4">
        <v>0</v>
      </c>
      <c r="K6757" s="4">
        <v>0</v>
      </c>
    </row>
    <row r="6758" spans="1:11">
      <c r="A6758">
        <v>1998</v>
      </c>
      <c r="B6758" t="s">
        <v>558</v>
      </c>
      <c r="C6758" t="s">
        <v>559</v>
      </c>
      <c r="D6758" t="s">
        <v>537</v>
      </c>
      <c r="E6758" t="s">
        <v>537</v>
      </c>
      <c r="F6758">
        <v>1260</v>
      </c>
      <c r="G6758" s="4">
        <v>6329.7188940092165</v>
      </c>
      <c r="H6758" s="4">
        <v>0</v>
      </c>
      <c r="I6758" s="4">
        <v>783.63824884792621</v>
      </c>
      <c r="J6758" s="4">
        <v>406.97235023041475</v>
      </c>
      <c r="K6758" s="4">
        <v>281.41705069124424</v>
      </c>
    </row>
    <row r="6759" spans="1:11">
      <c r="A6759">
        <v>1998</v>
      </c>
      <c r="B6759" t="s">
        <v>558</v>
      </c>
      <c r="C6759" t="s">
        <v>559</v>
      </c>
      <c r="D6759" t="s">
        <v>537</v>
      </c>
      <c r="E6759" t="s">
        <v>677</v>
      </c>
      <c r="F6759">
        <v>4</v>
      </c>
      <c r="G6759" s="4">
        <v>20.222222222222221</v>
      </c>
      <c r="H6759" s="4">
        <v>0</v>
      </c>
      <c r="I6759" s="4">
        <v>8.0888888888888886</v>
      </c>
      <c r="J6759" s="4">
        <v>8.0888888888888886</v>
      </c>
      <c r="K6759" s="4">
        <v>0</v>
      </c>
    </row>
    <row r="6760" spans="1:11">
      <c r="A6760">
        <v>1998</v>
      </c>
      <c r="B6760" t="s">
        <v>558</v>
      </c>
      <c r="C6760" t="s">
        <v>559</v>
      </c>
      <c r="D6760" t="s">
        <v>537</v>
      </c>
      <c r="E6760" t="s">
        <v>694</v>
      </c>
      <c r="F6760">
        <v>4</v>
      </c>
      <c r="G6760" s="4">
        <v>12.278846153846155</v>
      </c>
      <c r="H6760" s="4">
        <v>0</v>
      </c>
      <c r="I6760" s="4">
        <v>0</v>
      </c>
      <c r="J6760" s="4">
        <v>0</v>
      </c>
      <c r="K6760" s="4">
        <v>0</v>
      </c>
    </row>
    <row r="6761" spans="1:11">
      <c r="A6761">
        <v>1998</v>
      </c>
      <c r="B6761" t="s">
        <v>558</v>
      </c>
      <c r="C6761" t="s">
        <v>559</v>
      </c>
      <c r="D6761" t="s">
        <v>537</v>
      </c>
      <c r="E6761" t="s">
        <v>979</v>
      </c>
      <c r="F6761">
        <v>4</v>
      </c>
      <c r="G6761" s="4">
        <v>7.7108433734939759</v>
      </c>
      <c r="H6761" s="4">
        <v>0</v>
      </c>
      <c r="I6761" s="4">
        <v>0</v>
      </c>
      <c r="J6761" s="4">
        <v>0</v>
      </c>
      <c r="K6761" s="4">
        <v>0</v>
      </c>
    </row>
    <row r="6762" spans="1:11">
      <c r="A6762">
        <v>1998</v>
      </c>
      <c r="B6762" t="s">
        <v>558</v>
      </c>
      <c r="C6762" t="s">
        <v>559</v>
      </c>
      <c r="D6762" t="s">
        <v>537</v>
      </c>
      <c r="E6762" t="s">
        <v>976</v>
      </c>
      <c r="F6762">
        <v>8</v>
      </c>
      <c r="G6762" s="4">
        <v>11.32258064516129</v>
      </c>
      <c r="H6762" s="4">
        <v>0</v>
      </c>
      <c r="I6762" s="4">
        <v>0</v>
      </c>
      <c r="J6762" s="4">
        <v>0</v>
      </c>
      <c r="K6762" s="4">
        <v>0</v>
      </c>
    </row>
    <row r="6763" spans="1:11">
      <c r="A6763">
        <v>1999</v>
      </c>
      <c r="B6763" t="s">
        <v>558</v>
      </c>
      <c r="C6763" t="s">
        <v>559</v>
      </c>
      <c r="D6763" t="s">
        <v>537</v>
      </c>
      <c r="E6763" t="s">
        <v>978</v>
      </c>
      <c r="F6763">
        <v>16</v>
      </c>
      <c r="G6763" s="4">
        <v>28.487432675044882</v>
      </c>
      <c r="H6763" s="4">
        <v>0</v>
      </c>
      <c r="I6763" s="4">
        <v>2.5897666068222622</v>
      </c>
      <c r="J6763" s="4">
        <v>2.5897666068222622</v>
      </c>
      <c r="K6763" s="4">
        <v>2.5897666068222622</v>
      </c>
    </row>
    <row r="6764" spans="1:11">
      <c r="A6764">
        <v>1999</v>
      </c>
      <c r="B6764" t="s">
        <v>558</v>
      </c>
      <c r="C6764" t="s">
        <v>559</v>
      </c>
      <c r="D6764" t="s">
        <v>537</v>
      </c>
      <c r="E6764" t="s">
        <v>6</v>
      </c>
      <c r="F6764">
        <v>84</v>
      </c>
      <c r="G6764" s="4">
        <v>524.57386363636374</v>
      </c>
      <c r="H6764" s="4">
        <v>0</v>
      </c>
      <c r="I6764" s="4">
        <v>33.572727272727271</v>
      </c>
      <c r="J6764" s="4">
        <v>46.162500000000001</v>
      </c>
      <c r="K6764" s="4">
        <v>29.376136363636359</v>
      </c>
    </row>
    <row r="6765" spans="1:11">
      <c r="A6765">
        <v>1999</v>
      </c>
      <c r="B6765" t="s">
        <v>558</v>
      </c>
      <c r="C6765" t="s">
        <v>559</v>
      </c>
      <c r="D6765" t="s">
        <v>537</v>
      </c>
      <c r="E6765" t="s">
        <v>537</v>
      </c>
      <c r="F6765">
        <v>918</v>
      </c>
      <c r="G6765" s="4">
        <v>5330.5122591943955</v>
      </c>
      <c r="H6765" s="4">
        <v>23.706217162872154</v>
      </c>
      <c r="I6765" s="4">
        <v>785.69176882661998</v>
      </c>
      <c r="J6765" s="4">
        <v>382.68607705779334</v>
      </c>
      <c r="K6765" s="4">
        <v>413.16549912434323</v>
      </c>
    </row>
    <row r="6766" spans="1:11">
      <c r="A6766">
        <v>1999</v>
      </c>
      <c r="B6766" t="s">
        <v>558</v>
      </c>
      <c r="C6766" t="s">
        <v>559</v>
      </c>
      <c r="D6766" t="s">
        <v>537</v>
      </c>
      <c r="E6766" t="s">
        <v>662</v>
      </c>
      <c r="F6766">
        <v>0</v>
      </c>
      <c r="G6766" s="4">
        <v>6.4314354450681632</v>
      </c>
      <c r="H6766" s="4">
        <v>0</v>
      </c>
      <c r="I6766" s="4">
        <v>0</v>
      </c>
      <c r="J6766" s="4">
        <v>0</v>
      </c>
      <c r="K6766" s="4">
        <v>0</v>
      </c>
    </row>
    <row r="6767" spans="1:11">
      <c r="A6767">
        <v>1999</v>
      </c>
      <c r="B6767" t="s">
        <v>558</v>
      </c>
      <c r="C6767" t="s">
        <v>559</v>
      </c>
      <c r="D6767" t="s">
        <v>537</v>
      </c>
      <c r="E6767" t="s">
        <v>980</v>
      </c>
      <c r="F6767">
        <v>6</v>
      </c>
      <c r="G6767" s="4">
        <v>9.1578947368421044</v>
      </c>
      <c r="H6767" s="4">
        <v>0</v>
      </c>
      <c r="I6767" s="4">
        <v>3.0526315789473681</v>
      </c>
      <c r="J6767" s="4">
        <v>0</v>
      </c>
      <c r="K6767" s="4">
        <v>0</v>
      </c>
    </row>
    <row r="6768" spans="1:11">
      <c r="A6768">
        <v>1999</v>
      </c>
      <c r="B6768" t="s">
        <v>558</v>
      </c>
      <c r="C6768" t="s">
        <v>559</v>
      </c>
      <c r="D6768" t="s">
        <v>537</v>
      </c>
      <c r="E6768" t="s">
        <v>677</v>
      </c>
      <c r="F6768">
        <v>3</v>
      </c>
      <c r="G6768" s="4">
        <v>5.7304964539007095</v>
      </c>
      <c r="H6768" s="4">
        <v>0</v>
      </c>
      <c r="I6768" s="4">
        <v>0</v>
      </c>
      <c r="J6768" s="4">
        <v>0</v>
      </c>
      <c r="K6768" s="4">
        <v>0</v>
      </c>
    </row>
    <row r="6769" spans="1:11">
      <c r="A6769">
        <v>1999</v>
      </c>
      <c r="B6769" t="s">
        <v>558</v>
      </c>
      <c r="C6769" t="s">
        <v>559</v>
      </c>
      <c r="D6769" t="s">
        <v>537</v>
      </c>
      <c r="E6769" t="s">
        <v>977</v>
      </c>
      <c r="F6769">
        <v>4</v>
      </c>
      <c r="G6769" s="4">
        <v>7.7534246575342465</v>
      </c>
      <c r="H6769" s="4">
        <v>0</v>
      </c>
      <c r="I6769" s="4">
        <v>0</v>
      </c>
      <c r="J6769" s="4">
        <v>0</v>
      </c>
      <c r="K6769" s="4">
        <v>0</v>
      </c>
    </row>
    <row r="6770" spans="1:11">
      <c r="A6770">
        <v>1999</v>
      </c>
      <c r="B6770" t="s">
        <v>558</v>
      </c>
      <c r="C6770" t="s">
        <v>559</v>
      </c>
      <c r="D6770" t="s">
        <v>537</v>
      </c>
      <c r="E6770" t="s">
        <v>979</v>
      </c>
      <c r="F6770">
        <v>3</v>
      </c>
      <c r="G6770" s="4">
        <v>2.839285714285714</v>
      </c>
      <c r="H6770" s="4">
        <v>0</v>
      </c>
      <c r="I6770" s="4">
        <v>0</v>
      </c>
      <c r="J6770" s="4">
        <v>0</v>
      </c>
      <c r="K6770" s="4">
        <v>5.6785714285714279</v>
      </c>
    </row>
    <row r="6771" spans="1:11">
      <c r="A6771">
        <v>1999</v>
      </c>
      <c r="B6771" t="s">
        <v>558</v>
      </c>
      <c r="C6771" t="s">
        <v>559</v>
      </c>
      <c r="D6771" t="s">
        <v>537</v>
      </c>
      <c r="E6771" t="s">
        <v>976</v>
      </c>
      <c r="F6771">
        <v>3</v>
      </c>
      <c r="G6771" s="4">
        <v>3.2868852459016393</v>
      </c>
      <c r="H6771" s="4">
        <v>0</v>
      </c>
      <c r="I6771" s="4">
        <v>0</v>
      </c>
      <c r="J6771" s="4">
        <v>0</v>
      </c>
      <c r="K6771" s="4">
        <v>0</v>
      </c>
    </row>
    <row r="6772" spans="1:11">
      <c r="A6772">
        <v>2000</v>
      </c>
      <c r="B6772" t="s">
        <v>558</v>
      </c>
      <c r="C6772" t="s">
        <v>559</v>
      </c>
      <c r="D6772" t="s">
        <v>537</v>
      </c>
      <c r="E6772" t="s">
        <v>978</v>
      </c>
      <c r="F6772">
        <v>24</v>
      </c>
      <c r="G6772" s="4">
        <v>71.466992665036685</v>
      </c>
      <c r="H6772" s="4">
        <v>0</v>
      </c>
      <c r="I6772" s="4">
        <v>2.3822330888345555</v>
      </c>
      <c r="J6772" s="4">
        <v>2.3822330888345555</v>
      </c>
      <c r="K6772" s="4">
        <v>0</v>
      </c>
    </row>
    <row r="6773" spans="1:11">
      <c r="A6773">
        <v>2000</v>
      </c>
      <c r="B6773" t="s">
        <v>558</v>
      </c>
      <c r="C6773" t="s">
        <v>559</v>
      </c>
      <c r="D6773" t="s">
        <v>537</v>
      </c>
      <c r="E6773" t="s">
        <v>6</v>
      </c>
      <c r="F6773">
        <v>51</v>
      </c>
      <c r="G6773" s="4">
        <v>198.24076281287248</v>
      </c>
      <c r="H6773" s="4">
        <v>0</v>
      </c>
      <c r="I6773" s="4">
        <v>23.051251489868889</v>
      </c>
      <c r="J6773" s="4">
        <v>0</v>
      </c>
      <c r="K6773" s="4">
        <v>0</v>
      </c>
    </row>
    <row r="6774" spans="1:11">
      <c r="A6774">
        <v>2000</v>
      </c>
      <c r="B6774" t="s">
        <v>558</v>
      </c>
      <c r="C6774" t="s">
        <v>559</v>
      </c>
      <c r="D6774" t="s">
        <v>537</v>
      </c>
      <c r="E6774" t="s">
        <v>537</v>
      </c>
      <c r="F6774">
        <v>1106</v>
      </c>
      <c r="G6774" s="4">
        <v>6770.3788314176245</v>
      </c>
      <c r="H6774" s="4">
        <v>0</v>
      </c>
      <c r="I6774" s="4">
        <v>959.81848659003833</v>
      </c>
      <c r="J6774" s="4">
        <v>447.62835249042143</v>
      </c>
      <c r="K6774" s="4">
        <v>705.87547892720306</v>
      </c>
    </row>
    <row r="6775" spans="1:11">
      <c r="A6775">
        <v>2000</v>
      </c>
      <c r="B6775" t="s">
        <v>558</v>
      </c>
      <c r="C6775" t="s">
        <v>559</v>
      </c>
      <c r="D6775" t="s">
        <v>537</v>
      </c>
      <c r="E6775" t="s">
        <v>662</v>
      </c>
      <c r="F6775">
        <v>10</v>
      </c>
      <c r="G6775" s="4">
        <v>13.637795275590552</v>
      </c>
      <c r="H6775" s="4">
        <v>0</v>
      </c>
      <c r="I6775" s="4">
        <v>0</v>
      </c>
      <c r="J6775" s="4">
        <v>6.8188976377952759</v>
      </c>
      <c r="K6775" s="4">
        <v>0</v>
      </c>
    </row>
    <row r="6776" spans="1:11">
      <c r="A6776">
        <v>2000</v>
      </c>
      <c r="B6776" t="s">
        <v>558</v>
      </c>
      <c r="C6776" t="s">
        <v>559</v>
      </c>
      <c r="D6776" t="s">
        <v>537</v>
      </c>
      <c r="E6776" t="s">
        <v>980</v>
      </c>
      <c r="F6776">
        <v>4</v>
      </c>
      <c r="G6776" s="4">
        <v>12.444444444444443</v>
      </c>
      <c r="H6776" s="4">
        <v>0</v>
      </c>
      <c r="I6776" s="4">
        <v>0</v>
      </c>
      <c r="J6776" s="4">
        <v>0</v>
      </c>
      <c r="K6776" s="4">
        <v>0</v>
      </c>
    </row>
    <row r="6777" spans="1:11">
      <c r="A6777">
        <v>2000</v>
      </c>
      <c r="B6777" t="s">
        <v>558</v>
      </c>
      <c r="C6777" t="s">
        <v>559</v>
      </c>
      <c r="D6777" t="s">
        <v>537</v>
      </c>
      <c r="E6777" t="s">
        <v>677</v>
      </c>
      <c r="F6777">
        <v>3</v>
      </c>
      <c r="G6777" s="4">
        <v>54.577777777777783</v>
      </c>
      <c r="H6777" s="4">
        <v>0</v>
      </c>
      <c r="I6777" s="4">
        <v>0</v>
      </c>
      <c r="J6777" s="4">
        <v>0</v>
      </c>
      <c r="K6777" s="4">
        <v>20.466666666666665</v>
      </c>
    </row>
    <row r="6778" spans="1:11">
      <c r="A6778">
        <v>2000</v>
      </c>
      <c r="B6778" t="s">
        <v>558</v>
      </c>
      <c r="C6778" t="s">
        <v>559</v>
      </c>
      <c r="D6778" t="s">
        <v>537</v>
      </c>
      <c r="E6778" t="s">
        <v>979</v>
      </c>
      <c r="F6778">
        <v>4</v>
      </c>
      <c r="G6778" s="4">
        <v>23.045454545454543</v>
      </c>
      <c r="H6778" s="4">
        <v>0</v>
      </c>
      <c r="I6778" s="4">
        <v>0</v>
      </c>
      <c r="J6778" s="4">
        <v>0</v>
      </c>
      <c r="K6778" s="4">
        <v>0</v>
      </c>
    </row>
    <row r="6779" spans="1:11">
      <c r="A6779">
        <v>2001</v>
      </c>
      <c r="B6779" t="s">
        <v>558</v>
      </c>
      <c r="C6779" t="s">
        <v>559</v>
      </c>
      <c r="D6779" t="s">
        <v>537</v>
      </c>
      <c r="E6779" t="s">
        <v>978</v>
      </c>
      <c r="F6779">
        <v>24</v>
      </c>
      <c r="G6779" s="4">
        <v>154.37307692307692</v>
      </c>
      <c r="H6779" s="4">
        <v>0</v>
      </c>
      <c r="I6779" s="4">
        <v>39.35</v>
      </c>
      <c r="J6779" s="4">
        <v>27.242307692307694</v>
      </c>
      <c r="K6779" s="4">
        <v>51.457692307692312</v>
      </c>
    </row>
    <row r="6780" spans="1:11">
      <c r="A6780">
        <v>2001</v>
      </c>
      <c r="B6780" t="s">
        <v>558</v>
      </c>
      <c r="C6780" t="s">
        <v>559</v>
      </c>
      <c r="D6780" t="s">
        <v>537</v>
      </c>
      <c r="E6780" t="s">
        <v>6</v>
      </c>
      <c r="F6780">
        <v>67</v>
      </c>
      <c r="G6780" s="4">
        <v>118.88741721854305</v>
      </c>
      <c r="H6780" s="4">
        <v>0</v>
      </c>
      <c r="I6780" s="4">
        <v>18.576158940397352</v>
      </c>
      <c r="J6780" s="4">
        <v>3.7152317880794703</v>
      </c>
      <c r="K6780" s="4">
        <v>7.4304635761589406</v>
      </c>
    </row>
    <row r="6781" spans="1:11">
      <c r="A6781">
        <v>2001</v>
      </c>
      <c r="B6781" t="s">
        <v>558</v>
      </c>
      <c r="C6781" t="s">
        <v>559</v>
      </c>
      <c r="D6781" t="s">
        <v>537</v>
      </c>
      <c r="E6781" t="s">
        <v>537</v>
      </c>
      <c r="F6781">
        <v>1091</v>
      </c>
      <c r="G6781" s="4">
        <v>7028.749562171628</v>
      </c>
      <c r="H6781" s="4">
        <v>22.337127845884414</v>
      </c>
      <c r="I6781" s="4">
        <v>1358.8419439579684</v>
      </c>
      <c r="J6781" s="4">
        <v>476.52539404553414</v>
      </c>
      <c r="K6781" s="4">
        <v>915.82224168126095</v>
      </c>
    </row>
    <row r="6782" spans="1:11">
      <c r="A6782">
        <v>2001</v>
      </c>
      <c r="B6782" t="s">
        <v>558</v>
      </c>
      <c r="C6782" t="s">
        <v>559</v>
      </c>
      <c r="D6782" t="s">
        <v>537</v>
      </c>
      <c r="E6782" t="s">
        <v>662</v>
      </c>
      <c r="F6782">
        <v>6</v>
      </c>
      <c r="G6782" s="4">
        <v>15.594405594405595</v>
      </c>
      <c r="H6782" s="4">
        <v>0</v>
      </c>
      <c r="I6782" s="4">
        <v>0</v>
      </c>
      <c r="J6782" s="4">
        <v>0</v>
      </c>
      <c r="K6782" s="4">
        <v>0</v>
      </c>
    </row>
    <row r="6783" spans="1:11">
      <c r="A6783">
        <v>2001</v>
      </c>
      <c r="B6783" t="s">
        <v>558</v>
      </c>
      <c r="C6783" t="s">
        <v>559</v>
      </c>
      <c r="D6783" t="s">
        <v>537</v>
      </c>
      <c r="E6783" t="s">
        <v>980</v>
      </c>
      <c r="F6783">
        <v>4</v>
      </c>
      <c r="G6783" s="4">
        <v>3.763157894736842</v>
      </c>
      <c r="H6783" s="4">
        <v>0</v>
      </c>
      <c r="I6783" s="4">
        <v>0</v>
      </c>
      <c r="J6783" s="4">
        <v>0</v>
      </c>
      <c r="K6783" s="4">
        <v>0</v>
      </c>
    </row>
    <row r="6784" spans="1:11">
      <c r="A6784">
        <v>2001</v>
      </c>
      <c r="B6784" t="s">
        <v>558</v>
      </c>
      <c r="C6784" t="s">
        <v>559</v>
      </c>
      <c r="D6784" t="s">
        <v>537</v>
      </c>
      <c r="E6784" t="s">
        <v>677</v>
      </c>
      <c r="F6784">
        <v>14</v>
      </c>
      <c r="G6784" s="4">
        <v>23.641509433962263</v>
      </c>
      <c r="H6784" s="4">
        <v>0</v>
      </c>
      <c r="I6784" s="4">
        <v>3.3773584905660377</v>
      </c>
      <c r="J6784" s="4">
        <v>3.3773584905660377</v>
      </c>
      <c r="K6784" s="4">
        <v>3.3773584905660377</v>
      </c>
    </row>
    <row r="6785" spans="1:11">
      <c r="A6785">
        <v>2001</v>
      </c>
      <c r="B6785" t="s">
        <v>558</v>
      </c>
      <c r="C6785" t="s">
        <v>559</v>
      </c>
      <c r="D6785" t="s">
        <v>537</v>
      </c>
      <c r="E6785" t="s">
        <v>694</v>
      </c>
      <c r="F6785">
        <v>4</v>
      </c>
      <c r="G6785" s="4">
        <v>11.115860517435321</v>
      </c>
      <c r="H6785" s="4">
        <v>0</v>
      </c>
      <c r="I6785" s="4">
        <v>0</v>
      </c>
      <c r="J6785" s="4">
        <v>0</v>
      </c>
      <c r="K6785" s="4">
        <v>0</v>
      </c>
    </row>
    <row r="6786" spans="1:11">
      <c r="A6786">
        <v>2001</v>
      </c>
      <c r="B6786" t="s">
        <v>558</v>
      </c>
      <c r="C6786" t="s">
        <v>559</v>
      </c>
      <c r="D6786" t="s">
        <v>537</v>
      </c>
      <c r="E6786" t="s">
        <v>979</v>
      </c>
      <c r="F6786">
        <v>10</v>
      </c>
      <c r="G6786" s="4">
        <v>103.84905660377358</v>
      </c>
      <c r="H6786" s="4">
        <v>0</v>
      </c>
      <c r="I6786" s="4">
        <v>48.679245283018865</v>
      </c>
      <c r="J6786" s="4">
        <v>6.4905660377358485</v>
      </c>
      <c r="K6786" s="4">
        <v>16.226415094339625</v>
      </c>
    </row>
    <row r="6787" spans="1:11">
      <c r="A6787">
        <v>2001</v>
      </c>
      <c r="B6787" t="s">
        <v>558</v>
      </c>
      <c r="C6787" t="s">
        <v>559</v>
      </c>
      <c r="D6787" t="s">
        <v>537</v>
      </c>
      <c r="E6787" t="s">
        <v>976</v>
      </c>
      <c r="F6787">
        <v>4</v>
      </c>
      <c r="G6787" s="4">
        <v>14.289855072463768</v>
      </c>
      <c r="H6787" s="4">
        <v>0</v>
      </c>
      <c r="I6787" s="4">
        <v>0</v>
      </c>
      <c r="J6787" s="4">
        <v>3.5724637681159419</v>
      </c>
      <c r="K6787" s="4">
        <v>0</v>
      </c>
    </row>
    <row r="6788" spans="1:11">
      <c r="A6788">
        <v>2002</v>
      </c>
      <c r="B6788" t="s">
        <v>558</v>
      </c>
      <c r="C6788" t="s">
        <v>559</v>
      </c>
      <c r="D6788" t="s">
        <v>537</v>
      </c>
      <c r="E6788" t="s">
        <v>978</v>
      </c>
      <c r="F6788">
        <v>31</v>
      </c>
      <c r="G6788" s="4">
        <v>85.968436154949785</v>
      </c>
      <c r="H6788" s="4">
        <v>0</v>
      </c>
      <c r="I6788" s="4">
        <v>6.1406025824964132</v>
      </c>
      <c r="J6788" s="4">
        <v>0</v>
      </c>
      <c r="K6788" s="4">
        <v>15.351506456241033</v>
      </c>
    </row>
    <row r="6789" spans="1:11">
      <c r="A6789">
        <v>2002</v>
      </c>
      <c r="B6789" t="s">
        <v>558</v>
      </c>
      <c r="C6789" t="s">
        <v>559</v>
      </c>
      <c r="D6789" t="s">
        <v>537</v>
      </c>
      <c r="E6789" t="s">
        <v>6</v>
      </c>
      <c r="F6789">
        <v>20</v>
      </c>
      <c r="G6789" s="4">
        <v>83.860381861575178</v>
      </c>
      <c r="H6789" s="4">
        <v>0</v>
      </c>
      <c r="I6789" s="4">
        <v>13.417661097852029</v>
      </c>
      <c r="J6789" s="4">
        <v>6.7088305489260147</v>
      </c>
      <c r="K6789" s="4">
        <v>46.961813842482101</v>
      </c>
    </row>
    <row r="6790" spans="1:11">
      <c r="A6790">
        <v>2002</v>
      </c>
      <c r="B6790" t="s">
        <v>558</v>
      </c>
      <c r="C6790" t="s">
        <v>559</v>
      </c>
      <c r="D6790" t="s">
        <v>537</v>
      </c>
      <c r="E6790" t="s">
        <v>537</v>
      </c>
      <c r="F6790">
        <v>911</v>
      </c>
      <c r="G6790" s="4">
        <v>5277.5502369668247</v>
      </c>
      <c r="H6790" s="4">
        <v>3.6573459715639811</v>
      </c>
      <c r="I6790" s="4">
        <v>1258.1270142180094</v>
      </c>
      <c r="J6790" s="4">
        <v>413.28009478672982</v>
      </c>
      <c r="K6790" s="4">
        <v>808.27345971563977</v>
      </c>
    </row>
    <row r="6791" spans="1:11">
      <c r="A6791">
        <v>2002</v>
      </c>
      <c r="B6791" t="s">
        <v>558</v>
      </c>
      <c r="C6791" t="s">
        <v>559</v>
      </c>
      <c r="D6791" t="s">
        <v>537</v>
      </c>
      <c r="E6791" t="s">
        <v>662</v>
      </c>
      <c r="F6791">
        <v>14</v>
      </c>
      <c r="G6791" s="4">
        <v>37.136752136752136</v>
      </c>
      <c r="H6791" s="4">
        <v>0</v>
      </c>
      <c r="I6791" s="4">
        <v>6.752136752136753</v>
      </c>
      <c r="J6791" s="4">
        <v>0</v>
      </c>
      <c r="K6791" s="4">
        <v>10.128205128205128</v>
      </c>
    </row>
    <row r="6792" spans="1:11">
      <c r="A6792">
        <v>2002</v>
      </c>
      <c r="B6792" t="s">
        <v>558</v>
      </c>
      <c r="C6792" t="s">
        <v>559</v>
      </c>
      <c r="D6792" t="s">
        <v>537</v>
      </c>
      <c r="E6792" t="s">
        <v>977</v>
      </c>
      <c r="F6792">
        <v>4</v>
      </c>
      <c r="G6792" s="4">
        <v>3.5537634408602155</v>
      </c>
      <c r="H6792" s="4">
        <v>0</v>
      </c>
      <c r="I6792" s="4">
        <v>0</v>
      </c>
      <c r="J6792" s="4">
        <v>0</v>
      </c>
      <c r="K6792" s="4">
        <v>0</v>
      </c>
    </row>
    <row r="6793" spans="1:11">
      <c r="A6793">
        <v>2002</v>
      </c>
      <c r="B6793" t="s">
        <v>558</v>
      </c>
      <c r="C6793" t="s">
        <v>559</v>
      </c>
      <c r="D6793" t="s">
        <v>537</v>
      </c>
      <c r="E6793" t="s">
        <v>979</v>
      </c>
      <c r="F6793">
        <v>6</v>
      </c>
      <c r="G6793" s="4">
        <v>25.941747572815533</v>
      </c>
      <c r="H6793" s="4">
        <v>0</v>
      </c>
      <c r="I6793" s="4">
        <v>3.2427184466019416</v>
      </c>
      <c r="J6793" s="4">
        <v>0</v>
      </c>
      <c r="K6793" s="4">
        <v>0</v>
      </c>
    </row>
    <row r="6794" spans="1:11">
      <c r="A6794">
        <v>2002</v>
      </c>
      <c r="B6794" t="s">
        <v>558</v>
      </c>
      <c r="C6794" t="s">
        <v>559</v>
      </c>
      <c r="D6794" t="s">
        <v>537</v>
      </c>
      <c r="E6794" t="s">
        <v>976</v>
      </c>
      <c r="F6794">
        <v>4</v>
      </c>
      <c r="G6794" s="4">
        <v>15.496062992125983</v>
      </c>
      <c r="H6794" s="4">
        <v>0</v>
      </c>
      <c r="I6794" s="4">
        <v>11.622047244094489</v>
      </c>
      <c r="J6794" s="4">
        <v>0</v>
      </c>
      <c r="K6794" s="4">
        <v>0</v>
      </c>
    </row>
    <row r="6795" spans="1:11">
      <c r="A6795">
        <v>2003</v>
      </c>
      <c r="B6795" t="s">
        <v>558</v>
      </c>
      <c r="C6795" t="s">
        <v>559</v>
      </c>
      <c r="D6795" t="s">
        <v>537</v>
      </c>
      <c r="E6795" t="s">
        <v>978</v>
      </c>
      <c r="F6795">
        <v>16</v>
      </c>
      <c r="G6795" s="4">
        <v>46.583008573655491</v>
      </c>
      <c r="H6795" s="4">
        <v>0</v>
      </c>
      <c r="I6795" s="4">
        <v>0</v>
      </c>
      <c r="J6795" s="4">
        <v>0</v>
      </c>
      <c r="K6795" s="4">
        <v>4.4364770070148092</v>
      </c>
    </row>
    <row r="6796" spans="1:11">
      <c r="A6796">
        <v>2003</v>
      </c>
      <c r="B6796" t="s">
        <v>558</v>
      </c>
      <c r="C6796" t="s">
        <v>559</v>
      </c>
      <c r="D6796" t="s">
        <v>537</v>
      </c>
      <c r="E6796" t="s">
        <v>6</v>
      </c>
      <c r="F6796">
        <v>16</v>
      </c>
      <c r="G6796" s="4">
        <v>27.854545454545452</v>
      </c>
      <c r="H6796" s="4">
        <v>0</v>
      </c>
      <c r="I6796" s="4">
        <v>3.9792207792207792</v>
      </c>
      <c r="J6796" s="4">
        <v>0</v>
      </c>
      <c r="K6796" s="4">
        <v>0</v>
      </c>
    </row>
    <row r="6797" spans="1:11">
      <c r="A6797">
        <v>2003</v>
      </c>
      <c r="B6797" t="s">
        <v>558</v>
      </c>
      <c r="C6797" t="s">
        <v>559</v>
      </c>
      <c r="D6797" t="s">
        <v>537</v>
      </c>
      <c r="E6797" t="s">
        <v>537</v>
      </c>
      <c r="F6797">
        <v>834</v>
      </c>
      <c r="G6797" s="4">
        <v>5067.5948644793152</v>
      </c>
      <c r="H6797" s="4">
        <v>7.9429386590584885</v>
      </c>
      <c r="I6797" s="4">
        <v>1445.6148359486449</v>
      </c>
      <c r="J6797" s="4">
        <v>341.54636233951499</v>
      </c>
      <c r="K6797" s="4">
        <v>651.32097004279603</v>
      </c>
    </row>
    <row r="6798" spans="1:11">
      <c r="A6798">
        <v>2003</v>
      </c>
      <c r="B6798" t="s">
        <v>558</v>
      </c>
      <c r="C6798" t="s">
        <v>559</v>
      </c>
      <c r="D6798" t="s">
        <v>537</v>
      </c>
      <c r="E6798" t="s">
        <v>662</v>
      </c>
      <c r="F6798">
        <v>18</v>
      </c>
      <c r="G6798" s="4">
        <v>95.525925925925918</v>
      </c>
      <c r="H6798" s="4">
        <v>0</v>
      </c>
      <c r="I6798" s="4">
        <v>9.2444444444444454</v>
      </c>
      <c r="J6798" s="4">
        <v>0</v>
      </c>
      <c r="K6798" s="4">
        <v>15.407407407407407</v>
      </c>
    </row>
    <row r="6799" spans="1:11">
      <c r="A6799">
        <v>2003</v>
      </c>
      <c r="B6799" t="s">
        <v>558</v>
      </c>
      <c r="C6799" t="s">
        <v>559</v>
      </c>
      <c r="D6799" t="s">
        <v>537</v>
      </c>
      <c r="E6799" t="s">
        <v>979</v>
      </c>
      <c r="F6799">
        <v>6</v>
      </c>
      <c r="G6799" s="4">
        <v>6.0612244897959178</v>
      </c>
      <c r="H6799" s="4">
        <v>0</v>
      </c>
      <c r="I6799" s="4">
        <v>0</v>
      </c>
      <c r="J6799" s="4">
        <v>3.0306122448979589</v>
      </c>
      <c r="K6799" s="4">
        <v>0</v>
      </c>
    </row>
    <row r="6800" spans="1:11">
      <c r="A6800">
        <v>2003</v>
      </c>
      <c r="B6800" t="s">
        <v>558</v>
      </c>
      <c r="C6800" t="s">
        <v>559</v>
      </c>
      <c r="D6800" t="s">
        <v>537</v>
      </c>
      <c r="E6800" t="s">
        <v>976</v>
      </c>
      <c r="F6800">
        <v>16</v>
      </c>
      <c r="G6800" s="4">
        <v>32.300751879699249</v>
      </c>
      <c r="H6800" s="4">
        <v>0</v>
      </c>
      <c r="I6800" s="4">
        <v>0</v>
      </c>
      <c r="J6800" s="4">
        <v>0</v>
      </c>
      <c r="K6800" s="4">
        <v>4.0375939849624061</v>
      </c>
    </row>
    <row r="6801" spans="1:11">
      <c r="A6801">
        <v>2004</v>
      </c>
      <c r="B6801" t="s">
        <v>558</v>
      </c>
      <c r="C6801" t="s">
        <v>559</v>
      </c>
      <c r="D6801" t="s">
        <v>537</v>
      </c>
      <c r="E6801" t="s">
        <v>978</v>
      </c>
      <c r="F6801">
        <v>7</v>
      </c>
      <c r="G6801" s="4">
        <v>17.250200481154771</v>
      </c>
      <c r="H6801" s="4">
        <v>0</v>
      </c>
      <c r="I6801" s="4">
        <v>0</v>
      </c>
      <c r="J6801" s="4">
        <v>2.4643143544506816</v>
      </c>
      <c r="K6801" s="4">
        <v>4.9286287089013632</v>
      </c>
    </row>
    <row r="6802" spans="1:11">
      <c r="A6802">
        <v>2004</v>
      </c>
      <c r="B6802" t="s">
        <v>558</v>
      </c>
      <c r="C6802" t="s">
        <v>559</v>
      </c>
      <c r="D6802" t="s">
        <v>537</v>
      </c>
      <c r="E6802" t="s">
        <v>6</v>
      </c>
      <c r="F6802">
        <v>8</v>
      </c>
      <c r="G6802" s="4">
        <v>7.5292307692307689</v>
      </c>
      <c r="H6802" s="4">
        <v>0</v>
      </c>
      <c r="I6802" s="4">
        <v>0</v>
      </c>
      <c r="J6802" s="4">
        <v>0</v>
      </c>
      <c r="K6802" s="4">
        <v>0</v>
      </c>
    </row>
    <row r="6803" spans="1:11">
      <c r="A6803">
        <v>2004</v>
      </c>
      <c r="B6803" t="s">
        <v>558</v>
      </c>
      <c r="C6803" t="s">
        <v>559</v>
      </c>
      <c r="D6803" t="s">
        <v>537</v>
      </c>
      <c r="E6803" t="s">
        <v>537</v>
      </c>
      <c r="F6803">
        <v>698</v>
      </c>
      <c r="G6803" s="4">
        <v>3559.2525658188306</v>
      </c>
      <c r="H6803" s="4">
        <v>10.796519410977242</v>
      </c>
      <c r="I6803" s="4">
        <v>640.59348505131629</v>
      </c>
      <c r="J6803" s="4">
        <v>226.72690763052208</v>
      </c>
      <c r="K6803" s="4">
        <v>413.86657742079427</v>
      </c>
    </row>
    <row r="6804" spans="1:11">
      <c r="A6804">
        <v>2004</v>
      </c>
      <c r="B6804" t="s">
        <v>558</v>
      </c>
      <c r="C6804" t="s">
        <v>559</v>
      </c>
      <c r="D6804" t="s">
        <v>537</v>
      </c>
      <c r="E6804" t="s">
        <v>662</v>
      </c>
      <c r="F6804">
        <v>5</v>
      </c>
      <c r="G6804" s="4">
        <v>14.414634146341463</v>
      </c>
      <c r="H6804" s="4">
        <v>0</v>
      </c>
      <c r="I6804" s="4">
        <v>2.4024390243902438</v>
      </c>
      <c r="J6804" s="4">
        <v>2.4024390243902438</v>
      </c>
      <c r="K6804" s="4">
        <v>0</v>
      </c>
    </row>
    <row r="6805" spans="1:11">
      <c r="A6805">
        <v>2004</v>
      </c>
      <c r="B6805" t="s">
        <v>558</v>
      </c>
      <c r="C6805" t="s">
        <v>559</v>
      </c>
      <c r="D6805" t="s">
        <v>537</v>
      </c>
      <c r="E6805" t="s">
        <v>694</v>
      </c>
      <c r="F6805">
        <v>4</v>
      </c>
      <c r="G6805" s="4">
        <v>4.2795425667090221</v>
      </c>
      <c r="H6805" s="4">
        <v>0</v>
      </c>
      <c r="I6805" s="4">
        <v>0</v>
      </c>
      <c r="J6805" s="4">
        <v>0</v>
      </c>
      <c r="K6805" s="4">
        <v>0</v>
      </c>
    </row>
    <row r="6806" spans="1:11">
      <c r="A6806">
        <v>2004</v>
      </c>
      <c r="B6806" t="s">
        <v>558</v>
      </c>
      <c r="C6806" t="s">
        <v>559</v>
      </c>
      <c r="D6806" t="s">
        <v>537</v>
      </c>
      <c r="E6806" t="s">
        <v>979</v>
      </c>
      <c r="F6806">
        <v>2</v>
      </c>
      <c r="G6806" s="4">
        <v>4.5999999999999996</v>
      </c>
      <c r="H6806" s="4">
        <v>2.2999999999999998</v>
      </c>
      <c r="I6806" s="4">
        <v>2.2999999999999998</v>
      </c>
      <c r="J6806" s="4">
        <v>2.2999999999999998</v>
      </c>
      <c r="K6806" s="4">
        <v>0</v>
      </c>
    </row>
    <row r="6807" spans="1:11">
      <c r="A6807">
        <v>2004</v>
      </c>
      <c r="B6807" t="s">
        <v>558</v>
      </c>
      <c r="C6807" t="s">
        <v>559</v>
      </c>
      <c r="D6807" t="s">
        <v>537</v>
      </c>
      <c r="E6807" t="s">
        <v>976</v>
      </c>
      <c r="F6807">
        <v>3</v>
      </c>
      <c r="G6807" s="4">
        <v>5.5638297872340425</v>
      </c>
      <c r="H6807" s="4">
        <v>0</v>
      </c>
      <c r="I6807" s="4">
        <v>0</v>
      </c>
      <c r="J6807" s="4">
        <v>0</v>
      </c>
      <c r="K6807" s="4">
        <v>0</v>
      </c>
    </row>
    <row r="6808" spans="1:11">
      <c r="A6808">
        <v>2006</v>
      </c>
      <c r="B6808" t="s">
        <v>558</v>
      </c>
      <c r="C6808" t="s">
        <v>559</v>
      </c>
      <c r="D6808" t="s">
        <v>537</v>
      </c>
      <c r="E6808" t="s">
        <v>978</v>
      </c>
      <c r="F6808">
        <v>5</v>
      </c>
      <c r="G6808" s="4">
        <v>10.735706580366774</v>
      </c>
      <c r="H6808" s="4">
        <v>0</v>
      </c>
      <c r="I6808" s="4">
        <v>0</v>
      </c>
      <c r="J6808" s="4">
        <v>0</v>
      </c>
      <c r="K6808" s="4">
        <v>0</v>
      </c>
    </row>
    <row r="6809" spans="1:11">
      <c r="A6809">
        <v>2006</v>
      </c>
      <c r="B6809" t="s">
        <v>558</v>
      </c>
      <c r="C6809" t="s">
        <v>559</v>
      </c>
      <c r="D6809" t="s">
        <v>537</v>
      </c>
      <c r="E6809" t="s">
        <v>537</v>
      </c>
      <c r="F6809">
        <v>391</v>
      </c>
      <c r="G6809" s="4">
        <v>1478.1424361493125</v>
      </c>
      <c r="H6809" s="4">
        <v>0</v>
      </c>
      <c r="I6809" s="4">
        <v>361.09872298624754</v>
      </c>
      <c r="J6809" s="4">
        <v>97.867878192534377</v>
      </c>
      <c r="K6809" s="4">
        <v>161.98821218074656</v>
      </c>
    </row>
    <row r="6810" spans="1:11">
      <c r="A6810">
        <v>2006</v>
      </c>
      <c r="B6810" t="s">
        <v>558</v>
      </c>
      <c r="C6810" t="s">
        <v>559</v>
      </c>
      <c r="D6810" t="s">
        <v>537</v>
      </c>
      <c r="E6810" t="s">
        <v>662</v>
      </c>
      <c r="F6810">
        <v>3</v>
      </c>
      <c r="G6810" s="4">
        <v>6.0412371134020617</v>
      </c>
      <c r="H6810" s="4">
        <v>0</v>
      </c>
      <c r="I6810" s="4">
        <v>0</v>
      </c>
      <c r="J6810" s="4">
        <v>0</v>
      </c>
      <c r="K6810" s="4">
        <v>0</v>
      </c>
    </row>
    <row r="6811" spans="1:11">
      <c r="A6811">
        <v>2006</v>
      </c>
      <c r="B6811" t="s">
        <v>558</v>
      </c>
      <c r="C6811" t="s">
        <v>559</v>
      </c>
      <c r="D6811" t="s">
        <v>537</v>
      </c>
      <c r="E6811" t="s">
        <v>677</v>
      </c>
      <c r="F6811">
        <v>3</v>
      </c>
      <c r="G6811" s="4">
        <v>2.875</v>
      </c>
      <c r="H6811" s="4">
        <v>0</v>
      </c>
      <c r="I6811" s="4">
        <v>2.875</v>
      </c>
      <c r="J6811" s="4">
        <v>0</v>
      </c>
      <c r="K6811" s="4">
        <v>0</v>
      </c>
    </row>
    <row r="6812" spans="1:11">
      <c r="A6812">
        <v>2006</v>
      </c>
      <c r="B6812" t="s">
        <v>558</v>
      </c>
      <c r="C6812" t="s">
        <v>559</v>
      </c>
      <c r="D6812" t="s">
        <v>537</v>
      </c>
      <c r="E6812" t="s">
        <v>979</v>
      </c>
      <c r="F6812">
        <v>7</v>
      </c>
      <c r="G6812" s="4">
        <v>6.6888888888888891</v>
      </c>
      <c r="H6812" s="4">
        <v>0</v>
      </c>
      <c r="I6812" s="4">
        <v>0</v>
      </c>
      <c r="J6812" s="4">
        <v>0</v>
      </c>
      <c r="K6812" s="4">
        <v>0</v>
      </c>
    </row>
    <row r="6813" spans="1:11">
      <c r="A6813">
        <v>2006</v>
      </c>
      <c r="B6813" t="s">
        <v>558</v>
      </c>
      <c r="C6813" t="s">
        <v>559</v>
      </c>
      <c r="D6813" t="s">
        <v>537</v>
      </c>
      <c r="E6813" t="s">
        <v>976</v>
      </c>
      <c r="F6813">
        <v>6</v>
      </c>
      <c r="G6813" s="4">
        <v>11.851063829787234</v>
      </c>
      <c r="H6813" s="4">
        <v>0</v>
      </c>
      <c r="I6813" s="4">
        <v>0</v>
      </c>
      <c r="J6813" s="4">
        <v>0</v>
      </c>
      <c r="K6813" s="4">
        <v>0</v>
      </c>
    </row>
    <row r="6814" spans="1:11">
      <c r="A6814">
        <v>1968</v>
      </c>
      <c r="B6814" t="s">
        <v>560</v>
      </c>
      <c r="C6814" t="s">
        <v>561</v>
      </c>
      <c r="D6814" t="s">
        <v>537</v>
      </c>
      <c r="E6814" t="s">
        <v>534</v>
      </c>
      <c r="F6814">
        <v>4945</v>
      </c>
      <c r="G6814" s="4">
        <v>30216</v>
      </c>
      <c r="H6814" s="4">
        <v>3795</v>
      </c>
      <c r="I6814" s="4">
        <v>0</v>
      </c>
      <c r="J6814" s="4">
        <v>0</v>
      </c>
      <c r="K6814" s="4">
        <v>0</v>
      </c>
    </row>
    <row r="6815" spans="1:11">
      <c r="A6815">
        <v>1969</v>
      </c>
      <c r="B6815" t="s">
        <v>560</v>
      </c>
      <c r="C6815" t="s">
        <v>561</v>
      </c>
      <c r="D6815" t="s">
        <v>537</v>
      </c>
      <c r="E6815" t="s">
        <v>534</v>
      </c>
      <c r="F6815">
        <v>3983</v>
      </c>
      <c r="G6815" s="4">
        <v>24843</v>
      </c>
      <c r="H6815" s="4">
        <v>3677</v>
      </c>
      <c r="I6815" s="4">
        <v>0</v>
      </c>
      <c r="J6815" s="4">
        <v>0</v>
      </c>
      <c r="K6815" s="4">
        <v>0</v>
      </c>
    </row>
    <row r="6816" spans="1:11">
      <c r="A6816">
        <v>1970</v>
      </c>
      <c r="B6816" t="s">
        <v>560</v>
      </c>
      <c r="C6816" t="s">
        <v>561</v>
      </c>
      <c r="D6816" t="s">
        <v>537</v>
      </c>
      <c r="E6816" t="s">
        <v>534</v>
      </c>
      <c r="F6816">
        <v>5316</v>
      </c>
      <c r="G6816" s="4">
        <v>36524</v>
      </c>
      <c r="H6816" s="4">
        <v>2841</v>
      </c>
      <c r="I6816" s="4">
        <v>0</v>
      </c>
      <c r="J6816" s="4">
        <v>0</v>
      </c>
      <c r="K6816" s="4">
        <v>0</v>
      </c>
    </row>
    <row r="6817" spans="1:11">
      <c r="A6817">
        <v>1971</v>
      </c>
      <c r="B6817" t="s">
        <v>560</v>
      </c>
      <c r="C6817" t="s">
        <v>561</v>
      </c>
      <c r="D6817" t="s">
        <v>537</v>
      </c>
      <c r="E6817" t="s">
        <v>534</v>
      </c>
      <c r="F6817">
        <v>5269</v>
      </c>
      <c r="G6817" s="4">
        <v>36250</v>
      </c>
      <c r="H6817" s="4">
        <v>3060</v>
      </c>
      <c r="I6817" s="4">
        <v>1209</v>
      </c>
      <c r="J6817" s="4">
        <v>0</v>
      </c>
      <c r="K6817" s="4">
        <v>0</v>
      </c>
    </row>
    <row r="6818" spans="1:11">
      <c r="A6818">
        <v>1972</v>
      </c>
      <c r="B6818" t="s">
        <v>560</v>
      </c>
      <c r="C6818" t="s">
        <v>561</v>
      </c>
      <c r="D6818" t="s">
        <v>537</v>
      </c>
      <c r="E6818" t="s">
        <v>534</v>
      </c>
      <c r="F6818">
        <v>3930</v>
      </c>
      <c r="G6818" s="4">
        <v>28060</v>
      </c>
      <c r="H6818" s="4">
        <v>3304</v>
      </c>
      <c r="I6818" s="4">
        <v>1189</v>
      </c>
      <c r="J6818" s="4">
        <v>0</v>
      </c>
      <c r="K6818" s="4">
        <v>0</v>
      </c>
    </row>
    <row r="6819" spans="1:11">
      <c r="A6819">
        <v>1973</v>
      </c>
      <c r="B6819" t="s">
        <v>560</v>
      </c>
      <c r="C6819" t="s">
        <v>561</v>
      </c>
      <c r="D6819" t="s">
        <v>537</v>
      </c>
      <c r="E6819" t="s">
        <v>534</v>
      </c>
      <c r="F6819">
        <v>4341</v>
      </c>
      <c r="G6819" s="4">
        <v>32502</v>
      </c>
      <c r="H6819" s="4">
        <v>3000</v>
      </c>
      <c r="I6819" s="4">
        <v>1431</v>
      </c>
      <c r="J6819" s="4">
        <v>0</v>
      </c>
      <c r="K6819" s="4">
        <v>0</v>
      </c>
    </row>
    <row r="6820" spans="1:11">
      <c r="A6820">
        <v>1974</v>
      </c>
      <c r="B6820" t="s">
        <v>560</v>
      </c>
      <c r="C6820" t="s">
        <v>561</v>
      </c>
      <c r="D6820" t="s">
        <v>537</v>
      </c>
      <c r="E6820" t="s">
        <v>534</v>
      </c>
      <c r="F6820">
        <v>4</v>
      </c>
      <c r="G6820" s="4">
        <v>4</v>
      </c>
      <c r="H6820" s="4">
        <v>0</v>
      </c>
      <c r="I6820" s="4">
        <v>0</v>
      </c>
      <c r="J6820" s="4">
        <v>0</v>
      </c>
      <c r="K6820" s="4">
        <v>0</v>
      </c>
    </row>
    <row r="6821" spans="1:11">
      <c r="A6821">
        <v>1975</v>
      </c>
      <c r="B6821" t="s">
        <v>560</v>
      </c>
      <c r="C6821" t="s">
        <v>561</v>
      </c>
      <c r="D6821" t="s">
        <v>537</v>
      </c>
      <c r="E6821" t="s">
        <v>534</v>
      </c>
      <c r="F6821">
        <v>3583</v>
      </c>
      <c r="G6821" s="4">
        <v>30210</v>
      </c>
      <c r="H6821" s="4">
        <v>2728</v>
      </c>
      <c r="I6821" s="4">
        <v>1880</v>
      </c>
      <c r="J6821" s="4">
        <v>0</v>
      </c>
      <c r="K6821" s="4">
        <v>0</v>
      </c>
    </row>
    <row r="6822" spans="1:11">
      <c r="A6822">
        <v>1976</v>
      </c>
      <c r="B6822" t="s">
        <v>560</v>
      </c>
      <c r="C6822" t="s">
        <v>561</v>
      </c>
      <c r="D6822" t="s">
        <v>537</v>
      </c>
      <c r="E6822" t="s">
        <v>534</v>
      </c>
      <c r="F6822">
        <v>3635</v>
      </c>
      <c r="G6822" s="4">
        <v>26722</v>
      </c>
      <c r="H6822" s="4">
        <v>2135</v>
      </c>
      <c r="I6822" s="4">
        <v>1644</v>
      </c>
      <c r="J6822" s="4">
        <v>0</v>
      </c>
      <c r="K6822" s="4">
        <v>0</v>
      </c>
    </row>
    <row r="6823" spans="1:11">
      <c r="A6823">
        <v>1977</v>
      </c>
      <c r="B6823" t="s">
        <v>560</v>
      </c>
      <c r="C6823" t="s">
        <v>561</v>
      </c>
      <c r="D6823" t="s">
        <v>537</v>
      </c>
      <c r="E6823" t="s">
        <v>534</v>
      </c>
      <c r="F6823">
        <v>3352</v>
      </c>
      <c r="G6823" s="4">
        <v>27096</v>
      </c>
      <c r="H6823" s="4">
        <v>1328</v>
      </c>
      <c r="I6823" s="4">
        <v>1020</v>
      </c>
      <c r="J6823" s="4">
        <v>0</v>
      </c>
      <c r="K6823" s="4">
        <v>0</v>
      </c>
    </row>
    <row r="6824" spans="1:11">
      <c r="A6824">
        <v>1978</v>
      </c>
      <c r="B6824" t="s">
        <v>560</v>
      </c>
      <c r="C6824" t="s">
        <v>561</v>
      </c>
      <c r="D6824" t="s">
        <v>537</v>
      </c>
      <c r="E6824" t="s">
        <v>534</v>
      </c>
      <c r="F6824">
        <v>2605</v>
      </c>
      <c r="G6824" s="4">
        <v>20810</v>
      </c>
      <c r="H6824" s="4">
        <v>820</v>
      </c>
      <c r="I6824" s="4">
        <v>1412</v>
      </c>
      <c r="J6824" s="4">
        <v>0</v>
      </c>
      <c r="K6824" s="4">
        <v>0</v>
      </c>
    </row>
    <row r="6825" spans="1:11">
      <c r="A6825">
        <v>1979</v>
      </c>
      <c r="B6825" t="s">
        <v>560</v>
      </c>
      <c r="C6825" t="s">
        <v>561</v>
      </c>
      <c r="D6825" t="s">
        <v>537</v>
      </c>
      <c r="E6825" t="s">
        <v>534</v>
      </c>
      <c r="F6825">
        <v>1130</v>
      </c>
      <c r="G6825" s="4">
        <v>6381</v>
      </c>
      <c r="H6825" s="4">
        <v>62</v>
      </c>
      <c r="I6825" s="4">
        <v>1164</v>
      </c>
      <c r="J6825" s="4">
        <v>0</v>
      </c>
      <c r="K6825" s="4">
        <v>0</v>
      </c>
    </row>
    <row r="6826" spans="1:11">
      <c r="A6826">
        <v>1980</v>
      </c>
      <c r="B6826" t="s">
        <v>560</v>
      </c>
      <c r="C6826" t="s">
        <v>561</v>
      </c>
      <c r="D6826" t="s">
        <v>537</v>
      </c>
      <c r="E6826" t="s">
        <v>534</v>
      </c>
      <c r="F6826">
        <v>1134</v>
      </c>
      <c r="G6826" s="4">
        <v>6814</v>
      </c>
      <c r="H6826" s="4">
        <v>20</v>
      </c>
      <c r="I6826" s="4">
        <v>912</v>
      </c>
      <c r="J6826" s="4">
        <v>0</v>
      </c>
      <c r="K6826" s="4">
        <v>0</v>
      </c>
    </row>
    <row r="6827" spans="1:11">
      <c r="A6827">
        <v>1981</v>
      </c>
      <c r="B6827" t="s">
        <v>560</v>
      </c>
      <c r="C6827" t="s">
        <v>561</v>
      </c>
      <c r="D6827" t="s">
        <v>537</v>
      </c>
      <c r="E6827" t="s">
        <v>534</v>
      </c>
      <c r="F6827">
        <v>988</v>
      </c>
      <c r="G6827" s="4">
        <v>7015</v>
      </c>
      <c r="H6827" s="4">
        <v>75</v>
      </c>
      <c r="I6827" s="4">
        <v>1981</v>
      </c>
      <c r="J6827" s="4">
        <v>0</v>
      </c>
      <c r="K6827" s="4">
        <v>0</v>
      </c>
    </row>
    <row r="6828" spans="1:11">
      <c r="A6828">
        <v>1982</v>
      </c>
      <c r="B6828" t="s">
        <v>560</v>
      </c>
      <c r="C6828" t="s">
        <v>561</v>
      </c>
      <c r="D6828" t="s">
        <v>537</v>
      </c>
      <c r="E6828" t="s">
        <v>534</v>
      </c>
      <c r="F6828">
        <v>1173</v>
      </c>
      <c r="G6828" s="4">
        <v>8445</v>
      </c>
      <c r="H6828" s="4">
        <v>39</v>
      </c>
      <c r="I6828" s="4">
        <v>3582</v>
      </c>
      <c r="J6828" s="4">
        <v>155</v>
      </c>
      <c r="K6828" s="4">
        <v>173</v>
      </c>
    </row>
    <row r="6829" spans="1:11">
      <c r="A6829">
        <v>1983</v>
      </c>
      <c r="B6829" t="s">
        <v>560</v>
      </c>
      <c r="C6829" t="s">
        <v>561</v>
      </c>
      <c r="D6829" t="s">
        <v>537</v>
      </c>
      <c r="E6829" t="s">
        <v>534</v>
      </c>
      <c r="F6829">
        <v>1548</v>
      </c>
      <c r="G6829" s="4">
        <v>10953</v>
      </c>
      <c r="H6829" s="4">
        <v>66</v>
      </c>
      <c r="I6829" s="4">
        <v>4201</v>
      </c>
      <c r="J6829" s="4">
        <v>198</v>
      </c>
      <c r="K6829" s="4">
        <v>260</v>
      </c>
    </row>
    <row r="6830" spans="1:11">
      <c r="A6830">
        <v>1984</v>
      </c>
      <c r="B6830" t="s">
        <v>560</v>
      </c>
      <c r="C6830" t="s">
        <v>561</v>
      </c>
      <c r="D6830" t="s">
        <v>537</v>
      </c>
      <c r="E6830" t="s">
        <v>978</v>
      </c>
      <c r="F6830">
        <v>8</v>
      </c>
      <c r="G6830" s="4">
        <v>29</v>
      </c>
      <c r="H6830" s="4">
        <v>0</v>
      </c>
      <c r="I6830" s="4">
        <v>8</v>
      </c>
      <c r="J6830" s="4">
        <v>10</v>
      </c>
      <c r="K6830" s="4">
        <v>4</v>
      </c>
    </row>
    <row r="6831" spans="1:11">
      <c r="A6831">
        <v>1984</v>
      </c>
      <c r="B6831" t="s">
        <v>560</v>
      </c>
      <c r="C6831" t="s">
        <v>561</v>
      </c>
      <c r="D6831" t="s">
        <v>537</v>
      </c>
      <c r="E6831" t="s">
        <v>6</v>
      </c>
      <c r="F6831">
        <v>21</v>
      </c>
      <c r="G6831" s="4">
        <v>64</v>
      </c>
      <c r="H6831" s="4">
        <v>0</v>
      </c>
      <c r="I6831" s="4">
        <v>26</v>
      </c>
      <c r="J6831" s="4">
        <v>4</v>
      </c>
      <c r="K6831" s="4">
        <v>39</v>
      </c>
    </row>
    <row r="6832" spans="1:11">
      <c r="A6832">
        <v>1984</v>
      </c>
      <c r="B6832" t="s">
        <v>560</v>
      </c>
      <c r="C6832" t="s">
        <v>561</v>
      </c>
      <c r="D6832" t="s">
        <v>537</v>
      </c>
      <c r="E6832" t="s">
        <v>537</v>
      </c>
      <c r="F6832">
        <v>1934</v>
      </c>
      <c r="G6832" s="4">
        <v>16628</v>
      </c>
      <c r="H6832" s="4">
        <v>106</v>
      </c>
      <c r="I6832" s="4">
        <v>7396</v>
      </c>
      <c r="J6832" s="4">
        <v>723</v>
      </c>
      <c r="K6832" s="4">
        <v>1160</v>
      </c>
    </row>
    <row r="6833" spans="1:11">
      <c r="A6833">
        <v>1984</v>
      </c>
      <c r="B6833" t="s">
        <v>560</v>
      </c>
      <c r="C6833" t="s">
        <v>561</v>
      </c>
      <c r="D6833" t="s">
        <v>537</v>
      </c>
      <c r="E6833" t="s">
        <v>662</v>
      </c>
      <c r="F6833">
        <v>3</v>
      </c>
      <c r="G6833" s="4">
        <v>3</v>
      </c>
      <c r="H6833" s="4">
        <v>0</v>
      </c>
      <c r="I6833" s="4">
        <v>0</v>
      </c>
      <c r="J6833" s="4">
        <v>3</v>
      </c>
      <c r="K6833" s="4">
        <v>0</v>
      </c>
    </row>
    <row r="6834" spans="1:11">
      <c r="A6834">
        <v>1984</v>
      </c>
      <c r="B6834" t="s">
        <v>560</v>
      </c>
      <c r="C6834" t="s">
        <v>561</v>
      </c>
      <c r="D6834" t="s">
        <v>537</v>
      </c>
      <c r="E6834" t="s">
        <v>980</v>
      </c>
      <c r="F6834">
        <v>8</v>
      </c>
      <c r="G6834" s="4">
        <v>19</v>
      </c>
      <c r="H6834" s="4">
        <v>0</v>
      </c>
      <c r="I6834" s="4">
        <v>8</v>
      </c>
      <c r="J6834" s="4">
        <v>4</v>
      </c>
      <c r="K6834" s="4">
        <v>0</v>
      </c>
    </row>
    <row r="6835" spans="1:11">
      <c r="A6835">
        <v>1984</v>
      </c>
      <c r="B6835" t="s">
        <v>560</v>
      </c>
      <c r="C6835" t="s">
        <v>561</v>
      </c>
      <c r="D6835" t="s">
        <v>537</v>
      </c>
      <c r="E6835" t="s">
        <v>677</v>
      </c>
      <c r="F6835">
        <v>14</v>
      </c>
      <c r="G6835" s="4">
        <v>24</v>
      </c>
      <c r="H6835" s="4">
        <v>0</v>
      </c>
      <c r="I6835" s="4">
        <v>3</v>
      </c>
      <c r="J6835" s="4">
        <v>3</v>
      </c>
      <c r="K6835" s="4">
        <v>10</v>
      </c>
    </row>
    <row r="6836" spans="1:11">
      <c r="A6836">
        <v>1984</v>
      </c>
      <c r="B6836" t="s">
        <v>560</v>
      </c>
      <c r="C6836" t="s">
        <v>561</v>
      </c>
      <c r="D6836" t="s">
        <v>537</v>
      </c>
      <c r="E6836" t="s">
        <v>694</v>
      </c>
      <c r="F6836">
        <v>4</v>
      </c>
      <c r="G6836" s="4">
        <v>4</v>
      </c>
      <c r="H6836" s="4">
        <v>0</v>
      </c>
      <c r="I6836" s="4">
        <v>0</v>
      </c>
      <c r="J6836" s="4">
        <v>0</v>
      </c>
      <c r="K6836" s="4">
        <v>0</v>
      </c>
    </row>
    <row r="6837" spans="1:11">
      <c r="A6837">
        <v>1984</v>
      </c>
      <c r="B6837" t="s">
        <v>560</v>
      </c>
      <c r="C6837" t="s">
        <v>561</v>
      </c>
      <c r="D6837" t="s">
        <v>537</v>
      </c>
      <c r="E6837" t="s">
        <v>979</v>
      </c>
      <c r="F6837">
        <v>6</v>
      </c>
      <c r="G6837" s="4">
        <v>9</v>
      </c>
      <c r="H6837" s="4">
        <v>0</v>
      </c>
      <c r="I6837" s="4">
        <v>0</v>
      </c>
      <c r="J6837" s="4">
        <v>0</v>
      </c>
      <c r="K6837" s="4">
        <v>0</v>
      </c>
    </row>
    <row r="6838" spans="1:11">
      <c r="A6838">
        <v>1984</v>
      </c>
      <c r="B6838" t="s">
        <v>560</v>
      </c>
      <c r="C6838" t="s">
        <v>561</v>
      </c>
      <c r="D6838" t="s">
        <v>537</v>
      </c>
      <c r="E6838" t="s">
        <v>976</v>
      </c>
      <c r="F6838">
        <v>9</v>
      </c>
      <c r="G6838" s="4">
        <v>31</v>
      </c>
      <c r="H6838" s="4">
        <v>0</v>
      </c>
      <c r="I6838" s="4">
        <v>0</v>
      </c>
      <c r="J6838" s="4">
        <v>2</v>
      </c>
      <c r="K6838" s="4">
        <v>2</v>
      </c>
    </row>
    <row r="6839" spans="1:11">
      <c r="A6839">
        <v>1985</v>
      </c>
      <c r="B6839" t="s">
        <v>560</v>
      </c>
      <c r="C6839" t="s">
        <v>561</v>
      </c>
      <c r="D6839" t="s">
        <v>537</v>
      </c>
      <c r="E6839" t="s">
        <v>978</v>
      </c>
      <c r="F6839">
        <v>23</v>
      </c>
      <c r="G6839" s="4">
        <v>61</v>
      </c>
      <c r="H6839" s="4">
        <v>2</v>
      </c>
      <c r="I6839" s="4">
        <v>58</v>
      </c>
      <c r="J6839" s="4">
        <v>5</v>
      </c>
      <c r="K6839" s="4">
        <v>6</v>
      </c>
    </row>
    <row r="6840" spans="1:11">
      <c r="A6840">
        <v>1985</v>
      </c>
      <c r="B6840" t="s">
        <v>560</v>
      </c>
      <c r="C6840" t="s">
        <v>561</v>
      </c>
      <c r="D6840" t="s">
        <v>537</v>
      </c>
      <c r="E6840" t="s">
        <v>6</v>
      </c>
      <c r="F6840">
        <v>52</v>
      </c>
      <c r="G6840" s="4">
        <v>104</v>
      </c>
      <c r="H6840" s="4">
        <v>0</v>
      </c>
      <c r="I6840" s="4">
        <v>69</v>
      </c>
      <c r="J6840" s="4">
        <v>7</v>
      </c>
      <c r="K6840" s="4">
        <v>41</v>
      </c>
    </row>
    <row r="6841" spans="1:11">
      <c r="A6841">
        <v>1985</v>
      </c>
      <c r="B6841" t="s">
        <v>560</v>
      </c>
      <c r="C6841" t="s">
        <v>561</v>
      </c>
      <c r="D6841" t="s">
        <v>537</v>
      </c>
      <c r="E6841" t="s">
        <v>537</v>
      </c>
      <c r="F6841">
        <v>3543</v>
      </c>
      <c r="G6841" s="4">
        <v>33256</v>
      </c>
      <c r="H6841" s="4">
        <v>38</v>
      </c>
      <c r="I6841" s="4">
        <v>17443</v>
      </c>
      <c r="J6841" s="4">
        <v>2215</v>
      </c>
      <c r="K6841" s="4">
        <v>5460</v>
      </c>
    </row>
    <row r="6842" spans="1:11">
      <c r="A6842">
        <v>1985</v>
      </c>
      <c r="B6842" t="s">
        <v>560</v>
      </c>
      <c r="C6842" t="s">
        <v>561</v>
      </c>
      <c r="D6842" t="s">
        <v>537</v>
      </c>
      <c r="E6842" t="s">
        <v>662</v>
      </c>
      <c r="F6842">
        <v>36</v>
      </c>
      <c r="G6842" s="4">
        <v>108</v>
      </c>
      <c r="H6842" s="4">
        <v>3</v>
      </c>
      <c r="I6842" s="4">
        <v>19</v>
      </c>
      <c r="J6842" s="4">
        <v>8</v>
      </c>
      <c r="K6842" s="4">
        <v>0</v>
      </c>
    </row>
    <row r="6843" spans="1:11">
      <c r="A6843">
        <v>1985</v>
      </c>
      <c r="B6843" t="s">
        <v>560</v>
      </c>
      <c r="C6843" t="s">
        <v>561</v>
      </c>
      <c r="D6843" t="s">
        <v>537</v>
      </c>
      <c r="E6843" t="s">
        <v>980</v>
      </c>
      <c r="F6843">
        <v>5</v>
      </c>
      <c r="G6843" s="4">
        <v>16</v>
      </c>
      <c r="H6843" s="4">
        <v>0</v>
      </c>
      <c r="I6843" s="4">
        <v>0</v>
      </c>
      <c r="J6843" s="4">
        <v>0</v>
      </c>
      <c r="K6843" s="4">
        <v>0</v>
      </c>
    </row>
    <row r="6844" spans="1:11">
      <c r="A6844">
        <v>1985</v>
      </c>
      <c r="B6844" t="s">
        <v>560</v>
      </c>
      <c r="C6844" t="s">
        <v>561</v>
      </c>
      <c r="D6844" t="s">
        <v>537</v>
      </c>
      <c r="E6844" t="s">
        <v>677</v>
      </c>
      <c r="F6844">
        <v>10</v>
      </c>
      <c r="G6844" s="4">
        <v>31</v>
      </c>
      <c r="H6844" s="4">
        <v>0</v>
      </c>
      <c r="I6844" s="4">
        <v>0</v>
      </c>
      <c r="J6844" s="4">
        <v>10</v>
      </c>
      <c r="K6844" s="4">
        <v>100</v>
      </c>
    </row>
    <row r="6845" spans="1:11">
      <c r="A6845">
        <v>1985</v>
      </c>
      <c r="B6845" t="s">
        <v>560</v>
      </c>
      <c r="C6845" t="s">
        <v>561</v>
      </c>
      <c r="D6845" t="s">
        <v>537</v>
      </c>
      <c r="E6845" t="s">
        <v>694</v>
      </c>
      <c r="F6845">
        <v>13</v>
      </c>
      <c r="G6845" s="4">
        <v>37</v>
      </c>
      <c r="H6845" s="4">
        <v>0</v>
      </c>
      <c r="I6845" s="4">
        <v>7</v>
      </c>
      <c r="J6845" s="4">
        <v>0</v>
      </c>
      <c r="K6845" s="4">
        <v>3</v>
      </c>
    </row>
    <row r="6846" spans="1:11">
      <c r="A6846">
        <v>1985</v>
      </c>
      <c r="B6846" t="s">
        <v>560</v>
      </c>
      <c r="C6846" t="s">
        <v>561</v>
      </c>
      <c r="D6846" t="s">
        <v>537</v>
      </c>
      <c r="E6846" t="s">
        <v>977</v>
      </c>
      <c r="F6846">
        <v>9</v>
      </c>
      <c r="G6846" s="4">
        <v>35</v>
      </c>
      <c r="H6846" s="4">
        <v>0</v>
      </c>
      <c r="I6846" s="4">
        <v>3</v>
      </c>
      <c r="J6846" s="4">
        <v>0</v>
      </c>
      <c r="K6846" s="4">
        <v>9</v>
      </c>
    </row>
    <row r="6847" spans="1:11">
      <c r="A6847">
        <v>1985</v>
      </c>
      <c r="B6847" t="s">
        <v>560</v>
      </c>
      <c r="C6847" t="s">
        <v>561</v>
      </c>
      <c r="D6847" t="s">
        <v>537</v>
      </c>
      <c r="E6847" t="s">
        <v>979</v>
      </c>
      <c r="F6847">
        <v>27</v>
      </c>
      <c r="G6847" s="4">
        <v>91</v>
      </c>
      <c r="H6847" s="4">
        <v>0</v>
      </c>
      <c r="I6847" s="4">
        <v>13</v>
      </c>
      <c r="J6847" s="4">
        <v>8</v>
      </c>
      <c r="K6847" s="4">
        <v>3</v>
      </c>
    </row>
    <row r="6848" spans="1:11">
      <c r="A6848">
        <v>1985</v>
      </c>
      <c r="B6848" t="s">
        <v>560</v>
      </c>
      <c r="C6848" t="s">
        <v>561</v>
      </c>
      <c r="D6848" t="s">
        <v>537</v>
      </c>
      <c r="E6848" t="s">
        <v>976</v>
      </c>
      <c r="F6848">
        <v>26</v>
      </c>
      <c r="G6848" s="4">
        <v>138</v>
      </c>
      <c r="H6848" s="4">
        <v>0</v>
      </c>
      <c r="I6848" s="4">
        <v>34</v>
      </c>
      <c r="J6848" s="4">
        <v>6</v>
      </c>
      <c r="K6848" s="4">
        <v>2</v>
      </c>
    </row>
    <row r="6849" spans="1:11">
      <c r="A6849">
        <v>1986</v>
      </c>
      <c r="B6849" t="s">
        <v>560</v>
      </c>
      <c r="C6849" t="s">
        <v>561</v>
      </c>
      <c r="D6849" t="s">
        <v>537</v>
      </c>
      <c r="E6849" t="s">
        <v>978</v>
      </c>
      <c r="F6849">
        <v>23</v>
      </c>
      <c r="G6849" s="4">
        <v>48</v>
      </c>
      <c r="H6849" s="4">
        <v>0</v>
      </c>
      <c r="I6849" s="4">
        <v>20</v>
      </c>
      <c r="J6849" s="4">
        <v>7</v>
      </c>
      <c r="K6849" s="4">
        <v>9</v>
      </c>
    </row>
    <row r="6850" spans="1:11">
      <c r="A6850">
        <v>1986</v>
      </c>
      <c r="B6850" t="s">
        <v>560</v>
      </c>
      <c r="C6850" t="s">
        <v>561</v>
      </c>
      <c r="D6850" t="s">
        <v>537</v>
      </c>
      <c r="E6850" t="s">
        <v>6</v>
      </c>
      <c r="F6850">
        <v>32</v>
      </c>
      <c r="G6850" s="4">
        <v>53</v>
      </c>
      <c r="H6850" s="4">
        <v>0</v>
      </c>
      <c r="I6850" s="4">
        <v>0</v>
      </c>
      <c r="J6850" s="4">
        <v>0</v>
      </c>
      <c r="K6850" s="4">
        <v>0</v>
      </c>
    </row>
    <row r="6851" spans="1:11">
      <c r="A6851">
        <v>1986</v>
      </c>
      <c r="B6851" t="s">
        <v>560</v>
      </c>
      <c r="C6851" t="s">
        <v>561</v>
      </c>
      <c r="D6851" t="s">
        <v>537</v>
      </c>
      <c r="E6851" t="s">
        <v>537</v>
      </c>
      <c r="F6851">
        <v>3901</v>
      </c>
      <c r="G6851" s="4">
        <v>37599</v>
      </c>
      <c r="H6851" s="4">
        <v>112</v>
      </c>
      <c r="I6851" s="4">
        <v>10501</v>
      </c>
      <c r="J6851" s="4">
        <v>2028</v>
      </c>
      <c r="K6851" s="4">
        <v>3644</v>
      </c>
    </row>
    <row r="6852" spans="1:11">
      <c r="A6852">
        <v>1986</v>
      </c>
      <c r="B6852" t="s">
        <v>560</v>
      </c>
      <c r="C6852" t="s">
        <v>561</v>
      </c>
      <c r="D6852" t="s">
        <v>537</v>
      </c>
      <c r="E6852" t="s">
        <v>662</v>
      </c>
      <c r="F6852">
        <v>49</v>
      </c>
      <c r="G6852" s="4">
        <v>128</v>
      </c>
      <c r="H6852" s="4">
        <v>0</v>
      </c>
      <c r="I6852" s="4">
        <v>15</v>
      </c>
      <c r="J6852" s="4">
        <v>9</v>
      </c>
      <c r="K6852" s="4">
        <v>20</v>
      </c>
    </row>
    <row r="6853" spans="1:11">
      <c r="A6853">
        <v>1986</v>
      </c>
      <c r="B6853" t="s">
        <v>560</v>
      </c>
      <c r="C6853" t="s">
        <v>561</v>
      </c>
      <c r="D6853" t="s">
        <v>537</v>
      </c>
      <c r="E6853" t="s">
        <v>980</v>
      </c>
      <c r="F6853">
        <v>17</v>
      </c>
      <c r="G6853" s="4">
        <v>45</v>
      </c>
      <c r="H6853" s="4">
        <v>0</v>
      </c>
      <c r="I6853" s="4">
        <v>3</v>
      </c>
      <c r="J6853" s="4">
        <v>6</v>
      </c>
      <c r="K6853" s="4">
        <v>3</v>
      </c>
    </row>
    <row r="6854" spans="1:11">
      <c r="A6854">
        <v>1986</v>
      </c>
      <c r="B6854" t="s">
        <v>560</v>
      </c>
      <c r="C6854" t="s">
        <v>561</v>
      </c>
      <c r="D6854" t="s">
        <v>537</v>
      </c>
      <c r="E6854" t="s">
        <v>677</v>
      </c>
      <c r="F6854">
        <v>19</v>
      </c>
      <c r="G6854" s="4">
        <v>62</v>
      </c>
      <c r="H6854" s="4">
        <v>0</v>
      </c>
      <c r="I6854" s="4">
        <v>19</v>
      </c>
      <c r="J6854" s="4">
        <v>6</v>
      </c>
      <c r="K6854" s="4">
        <v>0</v>
      </c>
    </row>
    <row r="6855" spans="1:11">
      <c r="A6855">
        <v>1986</v>
      </c>
      <c r="B6855" t="s">
        <v>560</v>
      </c>
      <c r="C6855" t="s">
        <v>561</v>
      </c>
      <c r="D6855" t="s">
        <v>537</v>
      </c>
      <c r="E6855" t="s">
        <v>694</v>
      </c>
      <c r="F6855">
        <v>25</v>
      </c>
      <c r="G6855" s="4">
        <v>86</v>
      </c>
      <c r="H6855" s="4">
        <v>0</v>
      </c>
      <c r="I6855" s="4">
        <v>11</v>
      </c>
      <c r="J6855" s="4">
        <v>4</v>
      </c>
      <c r="K6855" s="4">
        <v>0</v>
      </c>
    </row>
    <row r="6856" spans="1:11">
      <c r="A6856">
        <v>1986</v>
      </c>
      <c r="B6856" t="s">
        <v>560</v>
      </c>
      <c r="C6856" t="s">
        <v>561</v>
      </c>
      <c r="D6856" t="s">
        <v>537</v>
      </c>
      <c r="E6856" t="s">
        <v>977</v>
      </c>
      <c r="F6856">
        <v>9</v>
      </c>
      <c r="G6856" s="4">
        <v>31</v>
      </c>
      <c r="H6856" s="4">
        <v>0</v>
      </c>
      <c r="I6856" s="4">
        <v>6</v>
      </c>
      <c r="J6856" s="4">
        <v>3</v>
      </c>
      <c r="K6856" s="4">
        <v>0</v>
      </c>
    </row>
    <row r="6857" spans="1:11">
      <c r="A6857">
        <v>1986</v>
      </c>
      <c r="B6857" t="s">
        <v>560</v>
      </c>
      <c r="C6857" t="s">
        <v>561</v>
      </c>
      <c r="D6857" t="s">
        <v>537</v>
      </c>
      <c r="E6857" t="s">
        <v>979</v>
      </c>
      <c r="F6857">
        <v>25</v>
      </c>
      <c r="G6857" s="4">
        <v>67</v>
      </c>
      <c r="H6857" s="4">
        <v>0</v>
      </c>
      <c r="I6857" s="4">
        <v>3</v>
      </c>
      <c r="J6857" s="4">
        <v>0</v>
      </c>
      <c r="K6857" s="4">
        <v>0</v>
      </c>
    </row>
    <row r="6858" spans="1:11">
      <c r="A6858">
        <v>1986</v>
      </c>
      <c r="B6858" t="s">
        <v>560</v>
      </c>
      <c r="C6858" t="s">
        <v>561</v>
      </c>
      <c r="D6858" t="s">
        <v>537</v>
      </c>
      <c r="E6858" t="s">
        <v>976</v>
      </c>
      <c r="F6858">
        <v>29</v>
      </c>
      <c r="G6858" s="4">
        <v>138</v>
      </c>
      <c r="H6858" s="4">
        <v>0</v>
      </c>
      <c r="I6858" s="4">
        <v>13</v>
      </c>
      <c r="J6858" s="4">
        <v>5</v>
      </c>
      <c r="K6858" s="4">
        <v>13</v>
      </c>
    </row>
    <row r="6859" spans="1:11">
      <c r="A6859">
        <v>1987</v>
      </c>
      <c r="B6859" t="s">
        <v>560</v>
      </c>
      <c r="C6859" t="s">
        <v>561</v>
      </c>
      <c r="D6859" t="s">
        <v>537</v>
      </c>
      <c r="E6859" t="s">
        <v>978</v>
      </c>
      <c r="F6859">
        <v>58</v>
      </c>
      <c r="G6859" s="4">
        <v>587</v>
      </c>
      <c r="H6859" s="4">
        <v>2</v>
      </c>
      <c r="I6859" s="4">
        <v>41</v>
      </c>
      <c r="J6859" s="4">
        <v>30</v>
      </c>
      <c r="K6859" s="4">
        <v>19</v>
      </c>
    </row>
    <row r="6860" spans="1:11">
      <c r="A6860">
        <v>1987</v>
      </c>
      <c r="B6860" t="s">
        <v>560</v>
      </c>
      <c r="C6860" t="s">
        <v>561</v>
      </c>
      <c r="D6860" t="s">
        <v>537</v>
      </c>
      <c r="E6860" t="s">
        <v>6</v>
      </c>
      <c r="F6860">
        <v>72</v>
      </c>
      <c r="G6860" s="4">
        <v>163</v>
      </c>
      <c r="H6860" s="4">
        <v>0</v>
      </c>
      <c r="I6860" s="4">
        <v>44</v>
      </c>
      <c r="J6860" s="4">
        <v>8</v>
      </c>
      <c r="K6860" s="4">
        <v>32</v>
      </c>
    </row>
    <row r="6861" spans="1:11">
      <c r="A6861">
        <v>1987</v>
      </c>
      <c r="B6861" t="s">
        <v>560</v>
      </c>
      <c r="C6861" t="s">
        <v>561</v>
      </c>
      <c r="D6861" t="s">
        <v>537</v>
      </c>
      <c r="E6861" t="s">
        <v>537</v>
      </c>
      <c r="F6861">
        <v>5994</v>
      </c>
      <c r="G6861" s="4">
        <v>65351</v>
      </c>
      <c r="H6861" s="4">
        <v>97</v>
      </c>
      <c r="I6861" s="4">
        <v>15229</v>
      </c>
      <c r="J6861" s="4">
        <v>5190</v>
      </c>
      <c r="K6861" s="4">
        <v>10122</v>
      </c>
    </row>
    <row r="6862" spans="1:11">
      <c r="A6862">
        <v>1987</v>
      </c>
      <c r="B6862" t="s">
        <v>560</v>
      </c>
      <c r="C6862" t="s">
        <v>561</v>
      </c>
      <c r="D6862" t="s">
        <v>537</v>
      </c>
      <c r="E6862" t="s">
        <v>662</v>
      </c>
      <c r="F6862">
        <v>38</v>
      </c>
      <c r="G6862" s="4">
        <v>205</v>
      </c>
      <c r="H6862" s="4">
        <v>0</v>
      </c>
      <c r="I6862" s="4">
        <v>60</v>
      </c>
      <c r="J6862" s="4">
        <v>22</v>
      </c>
      <c r="K6862" s="4">
        <v>57</v>
      </c>
    </row>
    <row r="6863" spans="1:11">
      <c r="A6863">
        <v>1987</v>
      </c>
      <c r="B6863" t="s">
        <v>560</v>
      </c>
      <c r="C6863" t="s">
        <v>561</v>
      </c>
      <c r="D6863" t="s">
        <v>537</v>
      </c>
      <c r="E6863" t="s">
        <v>980</v>
      </c>
      <c r="F6863">
        <v>6</v>
      </c>
      <c r="G6863" s="4">
        <v>45</v>
      </c>
      <c r="H6863" s="4">
        <v>0</v>
      </c>
      <c r="I6863" s="4">
        <v>149</v>
      </c>
      <c r="J6863" s="4">
        <v>23</v>
      </c>
      <c r="K6863" s="4">
        <v>58</v>
      </c>
    </row>
    <row r="6864" spans="1:11">
      <c r="A6864">
        <v>1987</v>
      </c>
      <c r="B6864" t="s">
        <v>560</v>
      </c>
      <c r="C6864" t="s">
        <v>561</v>
      </c>
      <c r="D6864" t="s">
        <v>537</v>
      </c>
      <c r="E6864" t="s">
        <v>677</v>
      </c>
      <c r="F6864">
        <v>38</v>
      </c>
      <c r="G6864" s="4">
        <v>268</v>
      </c>
      <c r="H6864" s="4">
        <v>0</v>
      </c>
      <c r="I6864" s="4">
        <v>70</v>
      </c>
      <c r="J6864" s="4">
        <v>21</v>
      </c>
      <c r="K6864" s="4">
        <v>35</v>
      </c>
    </row>
    <row r="6865" spans="1:11">
      <c r="A6865">
        <v>1987</v>
      </c>
      <c r="B6865" t="s">
        <v>560</v>
      </c>
      <c r="C6865" t="s">
        <v>561</v>
      </c>
      <c r="D6865" t="s">
        <v>537</v>
      </c>
      <c r="E6865" t="s">
        <v>694</v>
      </c>
      <c r="F6865">
        <v>30</v>
      </c>
      <c r="G6865" s="4">
        <v>128</v>
      </c>
      <c r="H6865" s="4">
        <v>0</v>
      </c>
      <c r="I6865" s="4">
        <v>21</v>
      </c>
      <c r="J6865" s="4">
        <v>21</v>
      </c>
      <c r="K6865" s="4">
        <v>17</v>
      </c>
    </row>
    <row r="6866" spans="1:11">
      <c r="A6866">
        <v>1987</v>
      </c>
      <c r="B6866" t="s">
        <v>560</v>
      </c>
      <c r="C6866" t="s">
        <v>561</v>
      </c>
      <c r="D6866" t="s">
        <v>537</v>
      </c>
      <c r="E6866" t="s">
        <v>977</v>
      </c>
      <c r="F6866">
        <v>36</v>
      </c>
      <c r="G6866" s="4">
        <v>180</v>
      </c>
      <c r="H6866" s="4">
        <v>0</v>
      </c>
      <c r="I6866" s="4">
        <v>43</v>
      </c>
      <c r="J6866" s="4">
        <v>29</v>
      </c>
      <c r="K6866" s="4">
        <v>20</v>
      </c>
    </row>
    <row r="6867" spans="1:11">
      <c r="A6867">
        <v>1987</v>
      </c>
      <c r="B6867" t="s">
        <v>560</v>
      </c>
      <c r="C6867" t="s">
        <v>561</v>
      </c>
      <c r="D6867" t="s">
        <v>537</v>
      </c>
      <c r="E6867" t="s">
        <v>979</v>
      </c>
      <c r="F6867">
        <v>10</v>
      </c>
      <c r="G6867" s="4">
        <v>30</v>
      </c>
      <c r="H6867" s="4">
        <v>0</v>
      </c>
      <c r="I6867" s="4">
        <v>0</v>
      </c>
      <c r="J6867" s="4">
        <v>3</v>
      </c>
      <c r="K6867" s="4">
        <v>33</v>
      </c>
    </row>
    <row r="6868" spans="1:11">
      <c r="A6868">
        <v>1987</v>
      </c>
      <c r="B6868" t="s">
        <v>560</v>
      </c>
      <c r="C6868" t="s">
        <v>561</v>
      </c>
      <c r="D6868" t="s">
        <v>537</v>
      </c>
      <c r="E6868" t="s">
        <v>976</v>
      </c>
      <c r="F6868">
        <v>65</v>
      </c>
      <c r="G6868" s="4">
        <v>368</v>
      </c>
      <c r="H6868" s="4">
        <v>4</v>
      </c>
      <c r="I6868" s="4">
        <v>21</v>
      </c>
      <c r="J6868" s="4">
        <v>25</v>
      </c>
      <c r="K6868" s="4">
        <v>10</v>
      </c>
    </row>
    <row r="6869" spans="1:11">
      <c r="A6869">
        <v>1988</v>
      </c>
      <c r="B6869" t="s">
        <v>560</v>
      </c>
      <c r="C6869" t="s">
        <v>561</v>
      </c>
      <c r="D6869" t="s">
        <v>537</v>
      </c>
      <c r="E6869" t="s">
        <v>978</v>
      </c>
      <c r="F6869">
        <v>38</v>
      </c>
      <c r="G6869" s="4">
        <v>480</v>
      </c>
      <c r="H6869" s="4">
        <v>2</v>
      </c>
      <c r="I6869" s="4">
        <v>161</v>
      </c>
      <c r="J6869" s="4">
        <v>21</v>
      </c>
      <c r="K6869" s="4">
        <v>40</v>
      </c>
    </row>
    <row r="6870" spans="1:11">
      <c r="A6870">
        <v>1988</v>
      </c>
      <c r="B6870" t="s">
        <v>560</v>
      </c>
      <c r="C6870" t="s">
        <v>561</v>
      </c>
      <c r="D6870" t="s">
        <v>537</v>
      </c>
      <c r="E6870" t="s">
        <v>6</v>
      </c>
      <c r="F6870">
        <v>40</v>
      </c>
      <c r="G6870" s="4">
        <v>119</v>
      </c>
      <c r="H6870" s="4">
        <v>0</v>
      </c>
      <c r="I6870" s="4">
        <v>22</v>
      </c>
      <c r="J6870" s="4">
        <v>4</v>
      </c>
      <c r="K6870" s="4">
        <v>0</v>
      </c>
    </row>
    <row r="6871" spans="1:11">
      <c r="A6871">
        <v>1988</v>
      </c>
      <c r="B6871" t="s">
        <v>560</v>
      </c>
      <c r="C6871" t="s">
        <v>561</v>
      </c>
      <c r="D6871" t="s">
        <v>537</v>
      </c>
      <c r="E6871" t="s">
        <v>537</v>
      </c>
      <c r="F6871">
        <v>5137</v>
      </c>
      <c r="G6871" s="4">
        <v>52979</v>
      </c>
      <c r="H6871" s="4">
        <v>178</v>
      </c>
      <c r="I6871" s="4">
        <v>17615</v>
      </c>
      <c r="J6871" s="4">
        <v>2043</v>
      </c>
      <c r="K6871" s="4">
        <v>2980</v>
      </c>
    </row>
    <row r="6872" spans="1:11">
      <c r="A6872">
        <v>1988</v>
      </c>
      <c r="B6872" t="s">
        <v>560</v>
      </c>
      <c r="C6872" t="s">
        <v>561</v>
      </c>
      <c r="D6872" t="s">
        <v>537</v>
      </c>
      <c r="E6872" t="s">
        <v>662</v>
      </c>
      <c r="F6872">
        <v>39</v>
      </c>
      <c r="G6872" s="4">
        <v>138</v>
      </c>
      <c r="H6872" s="4">
        <v>0</v>
      </c>
      <c r="I6872" s="4">
        <v>30</v>
      </c>
      <c r="J6872" s="4">
        <v>3</v>
      </c>
      <c r="K6872" s="4">
        <v>0</v>
      </c>
    </row>
    <row r="6873" spans="1:11">
      <c r="A6873">
        <v>1988</v>
      </c>
      <c r="B6873" t="s">
        <v>560</v>
      </c>
      <c r="C6873" t="s">
        <v>561</v>
      </c>
      <c r="D6873" t="s">
        <v>537</v>
      </c>
      <c r="E6873" t="s">
        <v>980</v>
      </c>
      <c r="F6873">
        <v>6</v>
      </c>
      <c r="G6873" s="4">
        <v>27</v>
      </c>
      <c r="H6873" s="4">
        <v>0</v>
      </c>
      <c r="I6873" s="4">
        <v>0</v>
      </c>
      <c r="J6873" s="4">
        <v>3</v>
      </c>
      <c r="K6873" s="4">
        <v>0</v>
      </c>
    </row>
    <row r="6874" spans="1:11">
      <c r="A6874">
        <v>1988</v>
      </c>
      <c r="B6874" t="s">
        <v>560</v>
      </c>
      <c r="C6874" t="s">
        <v>561</v>
      </c>
      <c r="D6874" t="s">
        <v>537</v>
      </c>
      <c r="E6874" t="s">
        <v>677</v>
      </c>
      <c r="F6874">
        <v>25</v>
      </c>
      <c r="G6874" s="4">
        <v>148</v>
      </c>
      <c r="H6874" s="4">
        <v>0</v>
      </c>
      <c r="I6874" s="4">
        <v>120</v>
      </c>
      <c r="J6874" s="4">
        <v>11</v>
      </c>
      <c r="K6874" s="4">
        <v>18</v>
      </c>
    </row>
    <row r="6875" spans="1:11">
      <c r="A6875">
        <v>1988</v>
      </c>
      <c r="B6875" t="s">
        <v>560</v>
      </c>
      <c r="C6875" t="s">
        <v>561</v>
      </c>
      <c r="D6875" t="s">
        <v>537</v>
      </c>
      <c r="E6875" t="s">
        <v>694</v>
      </c>
      <c r="F6875">
        <v>31</v>
      </c>
      <c r="G6875" s="4">
        <v>118</v>
      </c>
      <c r="H6875" s="4">
        <v>15</v>
      </c>
      <c r="I6875" s="4">
        <v>31</v>
      </c>
      <c r="J6875" s="4">
        <v>11</v>
      </c>
      <c r="K6875" s="4">
        <v>27</v>
      </c>
    </row>
    <row r="6876" spans="1:11">
      <c r="A6876">
        <v>1988</v>
      </c>
      <c r="B6876" t="s">
        <v>560</v>
      </c>
      <c r="C6876" t="s">
        <v>561</v>
      </c>
      <c r="D6876" t="s">
        <v>537</v>
      </c>
      <c r="E6876" t="s">
        <v>977</v>
      </c>
      <c r="F6876">
        <v>34</v>
      </c>
      <c r="G6876" s="4">
        <v>96</v>
      </c>
      <c r="H6876" s="4">
        <v>0</v>
      </c>
      <c r="I6876" s="4">
        <v>31</v>
      </c>
      <c r="J6876" s="4">
        <v>7</v>
      </c>
      <c r="K6876" s="4">
        <v>0</v>
      </c>
    </row>
    <row r="6877" spans="1:11">
      <c r="A6877">
        <v>1988</v>
      </c>
      <c r="B6877" t="s">
        <v>560</v>
      </c>
      <c r="C6877" t="s">
        <v>561</v>
      </c>
      <c r="D6877" t="s">
        <v>537</v>
      </c>
      <c r="E6877" t="s">
        <v>979</v>
      </c>
      <c r="F6877">
        <v>23</v>
      </c>
      <c r="G6877" s="4">
        <v>74</v>
      </c>
      <c r="H6877" s="4">
        <v>0</v>
      </c>
      <c r="I6877" s="4">
        <v>132</v>
      </c>
      <c r="J6877" s="4">
        <v>6</v>
      </c>
      <c r="K6877" s="4">
        <v>6</v>
      </c>
    </row>
    <row r="6878" spans="1:11">
      <c r="A6878">
        <v>1988</v>
      </c>
      <c r="B6878" t="s">
        <v>560</v>
      </c>
      <c r="C6878" t="s">
        <v>561</v>
      </c>
      <c r="D6878" t="s">
        <v>537</v>
      </c>
      <c r="E6878" t="s">
        <v>976</v>
      </c>
      <c r="F6878">
        <v>24</v>
      </c>
      <c r="G6878" s="4">
        <v>93</v>
      </c>
      <c r="H6878" s="4">
        <v>0</v>
      </c>
      <c r="I6878" s="4">
        <v>20</v>
      </c>
      <c r="J6878" s="4">
        <v>0</v>
      </c>
      <c r="K6878" s="4">
        <v>0</v>
      </c>
    </row>
    <row r="6879" spans="1:11">
      <c r="A6879">
        <v>1989</v>
      </c>
      <c r="B6879" t="s">
        <v>560</v>
      </c>
      <c r="C6879" t="s">
        <v>561</v>
      </c>
      <c r="D6879" t="s">
        <v>537</v>
      </c>
      <c r="E6879" t="s">
        <v>978</v>
      </c>
      <c r="F6879">
        <v>39</v>
      </c>
      <c r="G6879" s="4">
        <v>326</v>
      </c>
      <c r="H6879" s="4">
        <v>0</v>
      </c>
      <c r="I6879" s="4">
        <v>122</v>
      </c>
      <c r="J6879" s="4">
        <v>25</v>
      </c>
      <c r="K6879" s="4">
        <v>52</v>
      </c>
    </row>
    <row r="6880" spans="1:11">
      <c r="A6880">
        <v>1989</v>
      </c>
      <c r="B6880" t="s">
        <v>560</v>
      </c>
      <c r="C6880" t="s">
        <v>561</v>
      </c>
      <c r="D6880" t="s">
        <v>537</v>
      </c>
      <c r="E6880" t="s">
        <v>6</v>
      </c>
      <c r="F6880">
        <v>51</v>
      </c>
      <c r="G6880" s="4">
        <v>137</v>
      </c>
      <c r="H6880" s="4">
        <v>0</v>
      </c>
      <c r="I6880" s="4">
        <v>25</v>
      </c>
      <c r="J6880" s="4">
        <v>0</v>
      </c>
      <c r="K6880" s="4">
        <v>5</v>
      </c>
    </row>
    <row r="6881" spans="1:11">
      <c r="A6881">
        <v>1989</v>
      </c>
      <c r="B6881" t="s">
        <v>560</v>
      </c>
      <c r="C6881" t="s">
        <v>561</v>
      </c>
      <c r="D6881" t="s">
        <v>537</v>
      </c>
      <c r="E6881" t="s">
        <v>537</v>
      </c>
      <c r="F6881">
        <v>5945</v>
      </c>
      <c r="G6881" s="4">
        <v>65434</v>
      </c>
      <c r="H6881" s="4">
        <v>134</v>
      </c>
      <c r="I6881" s="4">
        <v>26676</v>
      </c>
      <c r="J6881" s="4">
        <v>2480</v>
      </c>
      <c r="K6881" s="4">
        <v>3545</v>
      </c>
    </row>
    <row r="6882" spans="1:11">
      <c r="A6882">
        <v>1989</v>
      </c>
      <c r="B6882" t="s">
        <v>560</v>
      </c>
      <c r="C6882" t="s">
        <v>561</v>
      </c>
      <c r="D6882" t="s">
        <v>537</v>
      </c>
      <c r="E6882" t="s">
        <v>662</v>
      </c>
      <c r="F6882">
        <v>44</v>
      </c>
      <c r="G6882" s="4">
        <v>185</v>
      </c>
      <c r="H6882" s="4">
        <v>0</v>
      </c>
      <c r="I6882" s="4">
        <v>59</v>
      </c>
      <c r="J6882" s="4">
        <v>15</v>
      </c>
      <c r="K6882" s="4">
        <v>4</v>
      </c>
    </row>
    <row r="6883" spans="1:11">
      <c r="A6883">
        <v>1989</v>
      </c>
      <c r="B6883" t="s">
        <v>560</v>
      </c>
      <c r="C6883" t="s">
        <v>561</v>
      </c>
      <c r="D6883" t="s">
        <v>537</v>
      </c>
      <c r="E6883" t="s">
        <v>980</v>
      </c>
      <c r="F6883">
        <v>15</v>
      </c>
      <c r="G6883" s="4">
        <v>36</v>
      </c>
      <c r="H6883" s="4">
        <v>0</v>
      </c>
      <c r="I6883" s="4">
        <v>4</v>
      </c>
      <c r="J6883" s="4">
        <v>0</v>
      </c>
      <c r="K6883" s="4">
        <v>0</v>
      </c>
    </row>
    <row r="6884" spans="1:11">
      <c r="A6884">
        <v>1989</v>
      </c>
      <c r="B6884" t="s">
        <v>560</v>
      </c>
      <c r="C6884" t="s">
        <v>561</v>
      </c>
      <c r="D6884" t="s">
        <v>537</v>
      </c>
      <c r="E6884" t="s">
        <v>677</v>
      </c>
      <c r="F6884">
        <v>24</v>
      </c>
      <c r="G6884" s="4">
        <v>81</v>
      </c>
      <c r="H6884" s="4">
        <v>0</v>
      </c>
      <c r="I6884" s="4">
        <v>37</v>
      </c>
      <c r="J6884" s="4">
        <v>0</v>
      </c>
      <c r="K6884" s="4">
        <v>0</v>
      </c>
    </row>
    <row r="6885" spans="1:11">
      <c r="A6885">
        <v>1989</v>
      </c>
      <c r="B6885" t="s">
        <v>560</v>
      </c>
      <c r="C6885" t="s">
        <v>561</v>
      </c>
      <c r="D6885" t="s">
        <v>537</v>
      </c>
      <c r="E6885" t="s">
        <v>694</v>
      </c>
      <c r="F6885">
        <v>33</v>
      </c>
      <c r="G6885" s="4">
        <v>81</v>
      </c>
      <c r="H6885" s="4">
        <v>16</v>
      </c>
      <c r="I6885" s="4">
        <v>53</v>
      </c>
      <c r="J6885" s="4">
        <v>4</v>
      </c>
      <c r="K6885" s="4">
        <v>8</v>
      </c>
    </row>
    <row r="6886" spans="1:11">
      <c r="A6886">
        <v>1989</v>
      </c>
      <c r="B6886" t="s">
        <v>560</v>
      </c>
      <c r="C6886" t="s">
        <v>561</v>
      </c>
      <c r="D6886" t="s">
        <v>537</v>
      </c>
      <c r="E6886" t="s">
        <v>977</v>
      </c>
      <c r="F6886">
        <v>27</v>
      </c>
      <c r="G6886" s="4">
        <v>295</v>
      </c>
      <c r="H6886" s="4">
        <v>0</v>
      </c>
      <c r="I6886" s="4">
        <v>104</v>
      </c>
      <c r="J6886" s="4">
        <v>12</v>
      </c>
      <c r="K6886" s="4">
        <v>12</v>
      </c>
    </row>
    <row r="6887" spans="1:11">
      <c r="A6887">
        <v>1989</v>
      </c>
      <c r="B6887" t="s">
        <v>560</v>
      </c>
      <c r="C6887" t="s">
        <v>561</v>
      </c>
      <c r="D6887" t="s">
        <v>537</v>
      </c>
      <c r="E6887" t="s">
        <v>979</v>
      </c>
      <c r="F6887">
        <v>30</v>
      </c>
      <c r="G6887" s="4">
        <v>230</v>
      </c>
      <c r="H6887" s="4">
        <v>0</v>
      </c>
      <c r="I6887" s="4">
        <v>223</v>
      </c>
      <c r="J6887" s="4">
        <v>7</v>
      </c>
      <c r="K6887" s="4">
        <v>7</v>
      </c>
    </row>
    <row r="6888" spans="1:11">
      <c r="A6888">
        <v>1989</v>
      </c>
      <c r="B6888" t="s">
        <v>560</v>
      </c>
      <c r="C6888" t="s">
        <v>561</v>
      </c>
      <c r="D6888" t="s">
        <v>537</v>
      </c>
      <c r="E6888" t="s">
        <v>976</v>
      </c>
      <c r="F6888">
        <v>42</v>
      </c>
      <c r="G6888" s="4">
        <v>168</v>
      </c>
      <c r="H6888" s="4">
        <v>3</v>
      </c>
      <c r="I6888" s="4">
        <v>50</v>
      </c>
      <c r="J6888" s="4">
        <v>11</v>
      </c>
      <c r="K6888" s="4">
        <v>0</v>
      </c>
    </row>
    <row r="6889" spans="1:11">
      <c r="A6889">
        <v>1990</v>
      </c>
      <c r="B6889" t="s">
        <v>560</v>
      </c>
      <c r="C6889" t="s">
        <v>561</v>
      </c>
      <c r="D6889" t="s">
        <v>537</v>
      </c>
      <c r="E6889" t="s">
        <v>978</v>
      </c>
      <c r="F6889">
        <v>54</v>
      </c>
      <c r="G6889" s="4">
        <v>304</v>
      </c>
      <c r="H6889" s="4">
        <v>4</v>
      </c>
      <c r="I6889" s="4">
        <v>99</v>
      </c>
      <c r="J6889" s="4">
        <v>30</v>
      </c>
      <c r="K6889" s="4">
        <v>12</v>
      </c>
    </row>
    <row r="6890" spans="1:11">
      <c r="A6890">
        <v>1990</v>
      </c>
      <c r="B6890" t="s">
        <v>560</v>
      </c>
      <c r="C6890" t="s">
        <v>561</v>
      </c>
      <c r="D6890" t="s">
        <v>537</v>
      </c>
      <c r="E6890" t="s">
        <v>6</v>
      </c>
      <c r="F6890">
        <v>47</v>
      </c>
      <c r="G6890" s="4">
        <v>99</v>
      </c>
      <c r="H6890" s="4">
        <v>0</v>
      </c>
      <c r="I6890" s="4">
        <v>47</v>
      </c>
      <c r="J6890" s="4">
        <v>0</v>
      </c>
      <c r="K6890" s="4">
        <v>0</v>
      </c>
    </row>
    <row r="6891" spans="1:11">
      <c r="A6891">
        <v>1990</v>
      </c>
      <c r="B6891" t="s">
        <v>560</v>
      </c>
      <c r="C6891" t="s">
        <v>561</v>
      </c>
      <c r="D6891" t="s">
        <v>537</v>
      </c>
      <c r="E6891" t="s">
        <v>537</v>
      </c>
      <c r="F6891">
        <v>5147</v>
      </c>
      <c r="G6891" s="4">
        <v>44829</v>
      </c>
      <c r="H6891" s="4">
        <v>16</v>
      </c>
      <c r="I6891" s="4">
        <v>9598</v>
      </c>
      <c r="J6891" s="4">
        <v>1684</v>
      </c>
      <c r="K6891" s="4">
        <v>2819</v>
      </c>
    </row>
    <row r="6892" spans="1:11">
      <c r="A6892">
        <v>1990</v>
      </c>
      <c r="B6892" t="s">
        <v>560</v>
      </c>
      <c r="C6892" t="s">
        <v>561</v>
      </c>
      <c r="D6892" t="s">
        <v>537</v>
      </c>
      <c r="E6892" t="s">
        <v>662</v>
      </c>
      <c r="F6892">
        <v>20</v>
      </c>
      <c r="G6892" s="4">
        <v>65</v>
      </c>
      <c r="H6892" s="4">
        <v>0</v>
      </c>
      <c r="I6892" s="4">
        <v>14</v>
      </c>
      <c r="J6892" s="4">
        <v>3</v>
      </c>
      <c r="K6892" s="4">
        <v>10</v>
      </c>
    </row>
    <row r="6893" spans="1:11">
      <c r="A6893">
        <v>1990</v>
      </c>
      <c r="B6893" t="s">
        <v>560</v>
      </c>
      <c r="C6893" t="s">
        <v>561</v>
      </c>
      <c r="D6893" t="s">
        <v>537</v>
      </c>
      <c r="E6893" t="s">
        <v>980</v>
      </c>
      <c r="F6893">
        <v>5</v>
      </c>
      <c r="G6893" s="4">
        <v>14</v>
      </c>
      <c r="H6893" s="4">
        <v>0</v>
      </c>
      <c r="I6893" s="4">
        <v>0</v>
      </c>
      <c r="J6893" s="4">
        <v>5</v>
      </c>
      <c r="K6893" s="4">
        <v>0</v>
      </c>
    </row>
    <row r="6894" spans="1:11">
      <c r="A6894">
        <v>1990</v>
      </c>
      <c r="B6894" t="s">
        <v>560</v>
      </c>
      <c r="C6894" t="s">
        <v>561</v>
      </c>
      <c r="D6894" t="s">
        <v>537</v>
      </c>
      <c r="E6894" t="s">
        <v>677</v>
      </c>
      <c r="F6894">
        <v>10</v>
      </c>
      <c r="G6894" s="4">
        <v>28</v>
      </c>
      <c r="H6894" s="4">
        <v>0</v>
      </c>
      <c r="I6894" s="4">
        <v>0</v>
      </c>
      <c r="J6894" s="4">
        <v>0</v>
      </c>
      <c r="K6894" s="4">
        <v>0</v>
      </c>
    </row>
    <row r="6895" spans="1:11">
      <c r="A6895">
        <v>1990</v>
      </c>
      <c r="B6895" t="s">
        <v>560</v>
      </c>
      <c r="C6895" t="s">
        <v>561</v>
      </c>
      <c r="D6895" t="s">
        <v>537</v>
      </c>
      <c r="E6895" t="s">
        <v>694</v>
      </c>
      <c r="F6895">
        <v>12</v>
      </c>
      <c r="G6895" s="4">
        <v>15</v>
      </c>
      <c r="H6895" s="4">
        <v>12</v>
      </c>
      <c r="I6895" s="4">
        <v>0</v>
      </c>
      <c r="J6895" s="4">
        <v>0</v>
      </c>
      <c r="K6895" s="4">
        <v>0</v>
      </c>
    </row>
    <row r="6896" spans="1:11">
      <c r="A6896">
        <v>1990</v>
      </c>
      <c r="B6896" t="s">
        <v>560</v>
      </c>
      <c r="C6896" t="s">
        <v>561</v>
      </c>
      <c r="D6896" t="s">
        <v>537</v>
      </c>
      <c r="E6896" t="s">
        <v>977</v>
      </c>
      <c r="F6896">
        <v>14</v>
      </c>
      <c r="G6896" s="4">
        <v>32</v>
      </c>
      <c r="H6896" s="4">
        <v>7</v>
      </c>
      <c r="I6896" s="4">
        <v>21</v>
      </c>
      <c r="J6896" s="4">
        <v>0</v>
      </c>
      <c r="K6896" s="4">
        <v>0</v>
      </c>
    </row>
    <row r="6897" spans="1:11">
      <c r="A6897">
        <v>1990</v>
      </c>
      <c r="B6897" t="s">
        <v>560</v>
      </c>
      <c r="C6897" t="s">
        <v>561</v>
      </c>
      <c r="D6897" t="s">
        <v>537</v>
      </c>
      <c r="E6897" t="s">
        <v>979</v>
      </c>
      <c r="F6897">
        <v>43</v>
      </c>
      <c r="G6897" s="4">
        <v>195</v>
      </c>
      <c r="H6897" s="4">
        <v>0</v>
      </c>
      <c r="I6897" s="4">
        <v>18</v>
      </c>
      <c r="J6897" s="4">
        <v>0</v>
      </c>
      <c r="K6897" s="4">
        <v>0</v>
      </c>
    </row>
    <row r="6898" spans="1:11">
      <c r="A6898">
        <v>1990</v>
      </c>
      <c r="B6898" t="s">
        <v>560</v>
      </c>
      <c r="C6898" t="s">
        <v>561</v>
      </c>
      <c r="D6898" t="s">
        <v>537</v>
      </c>
      <c r="E6898" t="s">
        <v>976</v>
      </c>
      <c r="F6898">
        <v>22</v>
      </c>
      <c r="G6898" s="4">
        <v>54</v>
      </c>
      <c r="H6898" s="4">
        <v>0</v>
      </c>
      <c r="I6898" s="4">
        <v>2</v>
      </c>
      <c r="J6898" s="4">
        <v>0</v>
      </c>
      <c r="K6898" s="4">
        <v>0</v>
      </c>
    </row>
    <row r="6899" spans="1:11">
      <c r="A6899">
        <v>1991</v>
      </c>
      <c r="B6899" t="s">
        <v>560</v>
      </c>
      <c r="C6899" t="s">
        <v>561</v>
      </c>
      <c r="D6899" t="s">
        <v>537</v>
      </c>
      <c r="E6899" t="s">
        <v>978</v>
      </c>
      <c r="F6899">
        <v>35</v>
      </c>
      <c r="G6899" s="4">
        <v>271</v>
      </c>
      <c r="H6899" s="4">
        <v>0</v>
      </c>
      <c r="I6899" s="4">
        <v>190</v>
      </c>
      <c r="J6899" s="4">
        <v>26</v>
      </c>
      <c r="K6899" s="4">
        <v>31</v>
      </c>
    </row>
    <row r="6900" spans="1:11">
      <c r="A6900">
        <v>1991</v>
      </c>
      <c r="B6900" t="s">
        <v>560</v>
      </c>
      <c r="C6900" t="s">
        <v>561</v>
      </c>
      <c r="D6900" t="s">
        <v>537</v>
      </c>
      <c r="E6900" t="s">
        <v>6</v>
      </c>
      <c r="F6900">
        <v>35</v>
      </c>
      <c r="G6900" s="4">
        <v>92</v>
      </c>
      <c r="H6900" s="4">
        <v>0</v>
      </c>
      <c r="I6900" s="4">
        <v>4</v>
      </c>
      <c r="J6900" s="4">
        <v>12</v>
      </c>
      <c r="K6900" s="4">
        <v>8</v>
      </c>
    </row>
    <row r="6901" spans="1:11">
      <c r="A6901">
        <v>1991</v>
      </c>
      <c r="B6901" t="s">
        <v>560</v>
      </c>
      <c r="C6901" t="s">
        <v>561</v>
      </c>
      <c r="D6901" t="s">
        <v>537</v>
      </c>
      <c r="E6901" t="s">
        <v>537</v>
      </c>
      <c r="F6901">
        <v>3783</v>
      </c>
      <c r="G6901" s="4">
        <v>29869</v>
      </c>
      <c r="H6901" s="4">
        <v>37</v>
      </c>
      <c r="I6901" s="4">
        <v>4921</v>
      </c>
      <c r="J6901" s="4">
        <v>1430</v>
      </c>
      <c r="K6901" s="4">
        <v>2686</v>
      </c>
    </row>
    <row r="6902" spans="1:11">
      <c r="A6902">
        <v>1991</v>
      </c>
      <c r="B6902" t="s">
        <v>560</v>
      </c>
      <c r="C6902" t="s">
        <v>561</v>
      </c>
      <c r="D6902" t="s">
        <v>537</v>
      </c>
      <c r="E6902" t="s">
        <v>662</v>
      </c>
      <c r="F6902">
        <v>20</v>
      </c>
      <c r="G6902" s="4">
        <v>98</v>
      </c>
      <c r="H6902" s="4">
        <v>3</v>
      </c>
      <c r="I6902" s="4">
        <v>24</v>
      </c>
      <c r="J6902" s="4">
        <v>3</v>
      </c>
      <c r="K6902" s="4">
        <v>0</v>
      </c>
    </row>
    <row r="6903" spans="1:11">
      <c r="A6903">
        <v>1991</v>
      </c>
      <c r="B6903" t="s">
        <v>560</v>
      </c>
      <c r="C6903" t="s">
        <v>561</v>
      </c>
      <c r="D6903" t="s">
        <v>537</v>
      </c>
      <c r="E6903" t="s">
        <v>980</v>
      </c>
      <c r="F6903">
        <v>10</v>
      </c>
      <c r="G6903" s="4">
        <v>42</v>
      </c>
      <c r="H6903" s="4">
        <v>0</v>
      </c>
      <c r="I6903" s="4">
        <v>0</v>
      </c>
      <c r="J6903" s="4">
        <v>0</v>
      </c>
      <c r="K6903" s="4">
        <v>0</v>
      </c>
    </row>
    <row r="6904" spans="1:11">
      <c r="A6904">
        <v>1991</v>
      </c>
      <c r="B6904" t="s">
        <v>560</v>
      </c>
      <c r="C6904" t="s">
        <v>561</v>
      </c>
      <c r="D6904" t="s">
        <v>537</v>
      </c>
      <c r="E6904" t="s">
        <v>677</v>
      </c>
      <c r="F6904">
        <v>13</v>
      </c>
      <c r="G6904" s="4">
        <v>107</v>
      </c>
      <c r="H6904" s="4">
        <v>0</v>
      </c>
      <c r="I6904" s="4">
        <v>110</v>
      </c>
      <c r="J6904" s="4">
        <v>3</v>
      </c>
      <c r="K6904" s="4">
        <v>9</v>
      </c>
    </row>
    <row r="6905" spans="1:11">
      <c r="A6905">
        <v>1991</v>
      </c>
      <c r="B6905" t="s">
        <v>560</v>
      </c>
      <c r="C6905" t="s">
        <v>561</v>
      </c>
      <c r="D6905" t="s">
        <v>537</v>
      </c>
      <c r="E6905" t="s">
        <v>977</v>
      </c>
      <c r="F6905">
        <v>18</v>
      </c>
      <c r="G6905" s="4">
        <v>29</v>
      </c>
      <c r="H6905" s="4">
        <v>0</v>
      </c>
      <c r="I6905" s="4">
        <v>0</v>
      </c>
      <c r="J6905" s="4">
        <v>0</v>
      </c>
      <c r="K6905" s="4">
        <v>0</v>
      </c>
    </row>
    <row r="6906" spans="1:11">
      <c r="A6906">
        <v>1991</v>
      </c>
      <c r="B6906" t="s">
        <v>560</v>
      </c>
      <c r="C6906" t="s">
        <v>561</v>
      </c>
      <c r="D6906" t="s">
        <v>537</v>
      </c>
      <c r="E6906" t="s">
        <v>979</v>
      </c>
      <c r="F6906">
        <v>17</v>
      </c>
      <c r="G6906" s="4">
        <v>83</v>
      </c>
      <c r="H6906" s="4">
        <v>0</v>
      </c>
      <c r="I6906" s="4">
        <v>10</v>
      </c>
      <c r="J6906" s="4">
        <v>3</v>
      </c>
      <c r="K6906" s="4">
        <v>14</v>
      </c>
    </row>
    <row r="6907" spans="1:11">
      <c r="A6907">
        <v>1991</v>
      </c>
      <c r="B6907" t="s">
        <v>560</v>
      </c>
      <c r="C6907" t="s">
        <v>561</v>
      </c>
      <c r="D6907" t="s">
        <v>537</v>
      </c>
      <c r="E6907" t="s">
        <v>976</v>
      </c>
      <c r="F6907">
        <v>17</v>
      </c>
      <c r="G6907" s="4">
        <v>169</v>
      </c>
      <c r="H6907" s="4">
        <v>0</v>
      </c>
      <c r="I6907" s="4">
        <v>0</v>
      </c>
      <c r="J6907" s="4">
        <v>2</v>
      </c>
      <c r="K6907" s="4">
        <v>0</v>
      </c>
    </row>
    <row r="6908" spans="1:11">
      <c r="A6908">
        <v>1992</v>
      </c>
      <c r="B6908" t="s">
        <v>560</v>
      </c>
      <c r="C6908" t="s">
        <v>561</v>
      </c>
      <c r="D6908" t="s">
        <v>537</v>
      </c>
      <c r="E6908" t="s">
        <v>978</v>
      </c>
      <c r="F6908">
        <v>72</v>
      </c>
      <c r="G6908" s="4">
        <v>549</v>
      </c>
      <c r="H6908" s="4">
        <v>0</v>
      </c>
      <c r="I6908" s="4">
        <v>116</v>
      </c>
      <c r="J6908" s="4">
        <v>24</v>
      </c>
      <c r="K6908" s="4">
        <v>31</v>
      </c>
    </row>
    <row r="6909" spans="1:11">
      <c r="A6909">
        <v>1992</v>
      </c>
      <c r="B6909" t="s">
        <v>560</v>
      </c>
      <c r="C6909" t="s">
        <v>561</v>
      </c>
      <c r="D6909" t="s">
        <v>537</v>
      </c>
      <c r="E6909" t="s">
        <v>6</v>
      </c>
      <c r="F6909">
        <v>62</v>
      </c>
      <c r="G6909" s="4">
        <v>250</v>
      </c>
      <c r="H6909" s="4">
        <v>0</v>
      </c>
      <c r="I6909" s="4">
        <v>42</v>
      </c>
      <c r="J6909" s="4">
        <v>31</v>
      </c>
      <c r="K6909" s="4">
        <v>58</v>
      </c>
    </row>
    <row r="6910" spans="1:11">
      <c r="A6910">
        <v>1992</v>
      </c>
      <c r="B6910" t="s">
        <v>560</v>
      </c>
      <c r="C6910" t="s">
        <v>561</v>
      </c>
      <c r="D6910" t="s">
        <v>537</v>
      </c>
      <c r="E6910" t="s">
        <v>537</v>
      </c>
      <c r="F6910">
        <v>5088</v>
      </c>
      <c r="G6910" s="4">
        <v>48979</v>
      </c>
      <c r="H6910" s="4">
        <v>48</v>
      </c>
      <c r="I6910" s="4">
        <v>8133</v>
      </c>
      <c r="J6910" s="4">
        <v>2376</v>
      </c>
      <c r="K6910" s="4">
        <v>4434</v>
      </c>
    </row>
    <row r="6911" spans="1:11">
      <c r="A6911">
        <v>1992</v>
      </c>
      <c r="B6911" t="s">
        <v>560</v>
      </c>
      <c r="C6911" t="s">
        <v>561</v>
      </c>
      <c r="D6911" t="s">
        <v>537</v>
      </c>
      <c r="E6911" t="s">
        <v>662</v>
      </c>
      <c r="F6911">
        <v>25</v>
      </c>
      <c r="G6911" s="4">
        <v>72</v>
      </c>
      <c r="H6911" s="4">
        <v>0</v>
      </c>
      <c r="I6911" s="4">
        <v>8</v>
      </c>
      <c r="J6911" s="4">
        <v>0</v>
      </c>
      <c r="K6911" s="4">
        <v>0</v>
      </c>
    </row>
    <row r="6912" spans="1:11">
      <c r="A6912">
        <v>1992</v>
      </c>
      <c r="B6912" t="s">
        <v>560</v>
      </c>
      <c r="C6912" t="s">
        <v>561</v>
      </c>
      <c r="D6912" t="s">
        <v>537</v>
      </c>
      <c r="E6912" t="s">
        <v>980</v>
      </c>
      <c r="F6912">
        <v>11</v>
      </c>
      <c r="G6912" s="4">
        <v>111</v>
      </c>
      <c r="H6912" s="4">
        <v>0</v>
      </c>
      <c r="I6912" s="4">
        <v>18</v>
      </c>
      <c r="J6912" s="4">
        <v>0</v>
      </c>
      <c r="K6912" s="4">
        <v>11</v>
      </c>
    </row>
    <row r="6913" spans="1:11">
      <c r="A6913">
        <v>1992</v>
      </c>
      <c r="B6913" t="s">
        <v>560</v>
      </c>
      <c r="C6913" t="s">
        <v>561</v>
      </c>
      <c r="D6913" t="s">
        <v>537</v>
      </c>
      <c r="E6913" t="s">
        <v>677</v>
      </c>
      <c r="F6913">
        <v>16</v>
      </c>
      <c r="G6913" s="4">
        <v>41</v>
      </c>
      <c r="H6913" s="4">
        <v>0</v>
      </c>
      <c r="I6913" s="4">
        <v>44</v>
      </c>
      <c r="J6913" s="4">
        <v>3</v>
      </c>
      <c r="K6913" s="4">
        <v>0</v>
      </c>
    </row>
    <row r="6914" spans="1:11">
      <c r="A6914">
        <v>1992</v>
      </c>
      <c r="B6914" t="s">
        <v>560</v>
      </c>
      <c r="C6914" t="s">
        <v>561</v>
      </c>
      <c r="D6914" t="s">
        <v>537</v>
      </c>
      <c r="E6914" t="s">
        <v>694</v>
      </c>
      <c r="F6914">
        <v>8</v>
      </c>
      <c r="G6914" s="4">
        <v>21</v>
      </c>
      <c r="H6914" s="4">
        <v>8</v>
      </c>
      <c r="I6914" s="4">
        <v>21</v>
      </c>
      <c r="J6914" s="4">
        <v>0</v>
      </c>
      <c r="K6914" s="4">
        <v>0</v>
      </c>
    </row>
    <row r="6915" spans="1:11">
      <c r="A6915">
        <v>1992</v>
      </c>
      <c r="B6915" t="s">
        <v>560</v>
      </c>
      <c r="C6915" t="s">
        <v>561</v>
      </c>
      <c r="D6915" t="s">
        <v>537</v>
      </c>
      <c r="E6915" t="s">
        <v>977</v>
      </c>
      <c r="F6915">
        <v>7</v>
      </c>
      <c r="G6915" s="4">
        <v>14</v>
      </c>
      <c r="H6915" s="4">
        <v>0</v>
      </c>
      <c r="I6915" s="4">
        <v>3</v>
      </c>
      <c r="J6915" s="4">
        <v>0</v>
      </c>
      <c r="K6915" s="4">
        <v>0</v>
      </c>
    </row>
    <row r="6916" spans="1:11">
      <c r="A6916">
        <v>1992</v>
      </c>
      <c r="B6916" t="s">
        <v>560</v>
      </c>
      <c r="C6916" t="s">
        <v>561</v>
      </c>
      <c r="D6916" t="s">
        <v>537</v>
      </c>
      <c r="E6916" t="s">
        <v>979</v>
      </c>
      <c r="F6916">
        <v>33</v>
      </c>
      <c r="G6916" s="4">
        <v>107</v>
      </c>
      <c r="H6916" s="4">
        <v>0</v>
      </c>
      <c r="I6916" s="4">
        <v>0</v>
      </c>
      <c r="J6916" s="4">
        <v>7</v>
      </c>
      <c r="K6916" s="4">
        <v>4</v>
      </c>
    </row>
    <row r="6917" spans="1:11">
      <c r="A6917">
        <v>1993</v>
      </c>
      <c r="B6917" t="s">
        <v>560</v>
      </c>
      <c r="C6917" t="s">
        <v>561</v>
      </c>
      <c r="D6917" t="s">
        <v>537</v>
      </c>
      <c r="E6917" t="s">
        <v>978</v>
      </c>
      <c r="F6917">
        <v>92</v>
      </c>
      <c r="G6917" s="4">
        <v>718</v>
      </c>
      <c r="H6917" s="4">
        <v>0</v>
      </c>
      <c r="I6917" s="4">
        <v>140</v>
      </c>
      <c r="J6917" s="4">
        <v>46</v>
      </c>
      <c r="K6917" s="4">
        <v>21</v>
      </c>
    </row>
    <row r="6918" spans="1:11">
      <c r="A6918">
        <v>1993</v>
      </c>
      <c r="B6918" t="s">
        <v>560</v>
      </c>
      <c r="C6918" t="s">
        <v>561</v>
      </c>
      <c r="D6918" t="s">
        <v>537</v>
      </c>
      <c r="E6918" t="s">
        <v>6</v>
      </c>
      <c r="F6918">
        <v>63</v>
      </c>
      <c r="G6918" s="4">
        <v>310</v>
      </c>
      <c r="H6918" s="4">
        <v>0</v>
      </c>
      <c r="I6918" s="4">
        <v>45</v>
      </c>
      <c r="J6918" s="4">
        <v>22</v>
      </c>
      <c r="K6918" s="4">
        <v>4</v>
      </c>
    </row>
    <row r="6919" spans="1:11">
      <c r="A6919">
        <v>1993</v>
      </c>
      <c r="B6919" t="s">
        <v>560</v>
      </c>
      <c r="C6919" t="s">
        <v>561</v>
      </c>
      <c r="D6919" t="s">
        <v>537</v>
      </c>
      <c r="E6919" t="s">
        <v>537</v>
      </c>
      <c r="F6919">
        <v>5114</v>
      </c>
      <c r="G6919" s="4">
        <v>56385</v>
      </c>
      <c r="H6919" s="4">
        <v>73</v>
      </c>
      <c r="I6919" s="4">
        <v>9722</v>
      </c>
      <c r="J6919" s="4">
        <v>3326</v>
      </c>
      <c r="K6919" s="4">
        <v>5155</v>
      </c>
    </row>
    <row r="6920" spans="1:11">
      <c r="A6920">
        <v>1993</v>
      </c>
      <c r="B6920" t="s">
        <v>560</v>
      </c>
      <c r="C6920" t="s">
        <v>561</v>
      </c>
      <c r="D6920" t="s">
        <v>537</v>
      </c>
      <c r="E6920" t="s">
        <v>662</v>
      </c>
      <c r="F6920">
        <v>30</v>
      </c>
      <c r="G6920" s="4">
        <v>376</v>
      </c>
      <c r="H6920" s="4">
        <v>0</v>
      </c>
      <c r="I6920" s="4">
        <v>111</v>
      </c>
      <c r="J6920" s="4">
        <v>24</v>
      </c>
      <c r="K6920" s="4">
        <v>10</v>
      </c>
    </row>
    <row r="6921" spans="1:11">
      <c r="A6921">
        <v>1993</v>
      </c>
      <c r="B6921" t="s">
        <v>560</v>
      </c>
      <c r="C6921" t="s">
        <v>561</v>
      </c>
      <c r="D6921" t="s">
        <v>537</v>
      </c>
      <c r="E6921" t="s">
        <v>980</v>
      </c>
      <c r="F6921">
        <v>6</v>
      </c>
      <c r="G6921" s="4">
        <v>12</v>
      </c>
      <c r="H6921" s="4">
        <v>0</v>
      </c>
      <c r="I6921" s="4">
        <v>0</v>
      </c>
      <c r="J6921" s="4">
        <v>0</v>
      </c>
      <c r="K6921" s="4">
        <v>0</v>
      </c>
    </row>
    <row r="6922" spans="1:11">
      <c r="A6922">
        <v>1993</v>
      </c>
      <c r="B6922" t="s">
        <v>560</v>
      </c>
      <c r="C6922" t="s">
        <v>561</v>
      </c>
      <c r="D6922" t="s">
        <v>537</v>
      </c>
      <c r="E6922" t="s">
        <v>677</v>
      </c>
      <c r="F6922">
        <v>9</v>
      </c>
      <c r="G6922" s="4">
        <v>49</v>
      </c>
      <c r="H6922" s="4">
        <v>0</v>
      </c>
      <c r="I6922" s="4">
        <v>20</v>
      </c>
      <c r="J6922" s="4">
        <v>3</v>
      </c>
      <c r="K6922" s="4">
        <v>0</v>
      </c>
    </row>
    <row r="6923" spans="1:11">
      <c r="A6923">
        <v>1993</v>
      </c>
      <c r="B6923" t="s">
        <v>560</v>
      </c>
      <c r="C6923" t="s">
        <v>561</v>
      </c>
      <c r="D6923" t="s">
        <v>537</v>
      </c>
      <c r="E6923" t="s">
        <v>694</v>
      </c>
      <c r="F6923">
        <v>15</v>
      </c>
      <c r="G6923" s="4">
        <v>34</v>
      </c>
      <c r="H6923" s="4">
        <v>0</v>
      </c>
      <c r="I6923" s="4">
        <v>11</v>
      </c>
      <c r="J6923" s="4">
        <v>0</v>
      </c>
      <c r="K6923" s="4">
        <v>8</v>
      </c>
    </row>
    <row r="6924" spans="1:11">
      <c r="A6924">
        <v>1993</v>
      </c>
      <c r="B6924" t="s">
        <v>560</v>
      </c>
      <c r="C6924" t="s">
        <v>561</v>
      </c>
      <c r="D6924" t="s">
        <v>537</v>
      </c>
      <c r="E6924" t="s">
        <v>977</v>
      </c>
      <c r="F6924">
        <v>4</v>
      </c>
      <c r="G6924" s="4">
        <v>20</v>
      </c>
      <c r="H6924" s="4">
        <v>0</v>
      </c>
      <c r="I6924" s="4">
        <v>2</v>
      </c>
      <c r="J6924" s="4">
        <v>0</v>
      </c>
      <c r="K6924" s="4">
        <v>0</v>
      </c>
    </row>
    <row r="6925" spans="1:11">
      <c r="A6925">
        <v>1993</v>
      </c>
      <c r="B6925" t="s">
        <v>560</v>
      </c>
      <c r="C6925" t="s">
        <v>561</v>
      </c>
      <c r="D6925" t="s">
        <v>537</v>
      </c>
      <c r="E6925" t="s">
        <v>979</v>
      </c>
      <c r="F6925">
        <v>38</v>
      </c>
      <c r="G6925" s="4">
        <v>220</v>
      </c>
      <c r="H6925" s="4">
        <v>0</v>
      </c>
      <c r="I6925" s="4">
        <v>38</v>
      </c>
      <c r="J6925" s="4">
        <v>3</v>
      </c>
      <c r="K6925" s="4">
        <v>21</v>
      </c>
    </row>
    <row r="6926" spans="1:11">
      <c r="A6926">
        <v>1993</v>
      </c>
      <c r="B6926" t="s">
        <v>560</v>
      </c>
      <c r="C6926" t="s">
        <v>561</v>
      </c>
      <c r="D6926" t="s">
        <v>537</v>
      </c>
      <c r="E6926" t="s">
        <v>976</v>
      </c>
      <c r="F6926">
        <v>40</v>
      </c>
      <c r="G6926" s="4">
        <v>200</v>
      </c>
      <c r="H6926" s="4">
        <v>0</v>
      </c>
      <c r="I6926" s="4">
        <v>18</v>
      </c>
      <c r="J6926" s="4">
        <v>4</v>
      </c>
      <c r="K6926" s="4">
        <v>15</v>
      </c>
    </row>
    <row r="6927" spans="1:11">
      <c r="A6927">
        <v>1994</v>
      </c>
      <c r="B6927" t="s">
        <v>560</v>
      </c>
      <c r="C6927" t="s">
        <v>561</v>
      </c>
      <c r="D6927" t="s">
        <v>537</v>
      </c>
      <c r="E6927" t="s">
        <v>978</v>
      </c>
      <c r="F6927">
        <v>106</v>
      </c>
      <c r="G6927" s="4">
        <v>723</v>
      </c>
      <c r="H6927" s="4">
        <v>0</v>
      </c>
      <c r="I6927" s="4">
        <v>278</v>
      </c>
      <c r="J6927" s="4">
        <v>87</v>
      </c>
      <c r="K6927" s="4">
        <v>87</v>
      </c>
    </row>
    <row r="6928" spans="1:11">
      <c r="A6928">
        <v>1994</v>
      </c>
      <c r="B6928" t="s">
        <v>560</v>
      </c>
      <c r="C6928" t="s">
        <v>561</v>
      </c>
      <c r="D6928" t="s">
        <v>537</v>
      </c>
      <c r="E6928" t="s">
        <v>6</v>
      </c>
      <c r="F6928">
        <v>36</v>
      </c>
      <c r="G6928" s="4">
        <v>46</v>
      </c>
      <c r="H6928" s="4">
        <v>0</v>
      </c>
      <c r="I6928" s="4">
        <v>15</v>
      </c>
      <c r="J6928" s="4">
        <v>0</v>
      </c>
      <c r="K6928" s="4">
        <v>0</v>
      </c>
    </row>
    <row r="6929" spans="1:11">
      <c r="A6929">
        <v>1994</v>
      </c>
      <c r="B6929" t="s">
        <v>560</v>
      </c>
      <c r="C6929" t="s">
        <v>561</v>
      </c>
      <c r="D6929" t="s">
        <v>537</v>
      </c>
      <c r="E6929" t="s">
        <v>537</v>
      </c>
      <c r="F6929">
        <v>5485</v>
      </c>
      <c r="G6929" s="4">
        <v>48334</v>
      </c>
      <c r="H6929" s="4">
        <v>49</v>
      </c>
      <c r="I6929" s="4">
        <v>4855</v>
      </c>
      <c r="J6929" s="4">
        <v>1631</v>
      </c>
      <c r="K6929" s="4">
        <v>2491</v>
      </c>
    </row>
    <row r="6930" spans="1:11">
      <c r="A6930">
        <v>1994</v>
      </c>
      <c r="B6930" t="s">
        <v>560</v>
      </c>
      <c r="C6930" t="s">
        <v>561</v>
      </c>
      <c r="D6930" t="s">
        <v>537</v>
      </c>
      <c r="E6930" t="s">
        <v>662</v>
      </c>
      <c r="F6930">
        <v>36</v>
      </c>
      <c r="G6930" s="4">
        <v>104</v>
      </c>
      <c r="H6930" s="4">
        <v>0</v>
      </c>
      <c r="I6930" s="4">
        <v>0</v>
      </c>
      <c r="J6930" s="4">
        <v>0</v>
      </c>
      <c r="K6930" s="4">
        <v>0</v>
      </c>
    </row>
    <row r="6931" spans="1:11">
      <c r="A6931">
        <v>1994</v>
      </c>
      <c r="B6931" t="s">
        <v>560</v>
      </c>
      <c r="C6931" t="s">
        <v>561</v>
      </c>
      <c r="D6931" t="s">
        <v>537</v>
      </c>
      <c r="E6931" t="s">
        <v>980</v>
      </c>
      <c r="F6931">
        <v>33</v>
      </c>
      <c r="G6931" s="4">
        <v>132</v>
      </c>
      <c r="H6931" s="4">
        <v>0</v>
      </c>
      <c r="I6931" s="4">
        <v>6</v>
      </c>
      <c r="J6931" s="4">
        <v>0</v>
      </c>
      <c r="K6931" s="4">
        <v>0</v>
      </c>
    </row>
    <row r="6932" spans="1:11">
      <c r="A6932">
        <v>1994</v>
      </c>
      <c r="B6932" t="s">
        <v>560</v>
      </c>
      <c r="C6932" t="s">
        <v>561</v>
      </c>
      <c r="D6932" t="s">
        <v>537</v>
      </c>
      <c r="E6932" t="s">
        <v>677</v>
      </c>
      <c r="F6932">
        <v>23</v>
      </c>
      <c r="G6932" s="4">
        <v>55</v>
      </c>
      <c r="H6932" s="4">
        <v>0</v>
      </c>
      <c r="I6932" s="4">
        <v>0</v>
      </c>
      <c r="J6932" s="4">
        <v>0</v>
      </c>
      <c r="K6932" s="4">
        <v>9</v>
      </c>
    </row>
    <row r="6933" spans="1:11">
      <c r="A6933">
        <v>1994</v>
      </c>
      <c r="B6933" t="s">
        <v>560</v>
      </c>
      <c r="C6933" t="s">
        <v>561</v>
      </c>
      <c r="D6933" t="s">
        <v>537</v>
      </c>
      <c r="E6933" t="s">
        <v>694</v>
      </c>
      <c r="F6933">
        <v>5</v>
      </c>
      <c r="G6933" s="4">
        <v>26</v>
      </c>
      <c r="H6933" s="4">
        <v>0</v>
      </c>
      <c r="I6933" s="4">
        <v>0</v>
      </c>
      <c r="J6933" s="4">
        <v>0</v>
      </c>
      <c r="K6933" s="4">
        <v>0</v>
      </c>
    </row>
    <row r="6934" spans="1:11">
      <c r="A6934">
        <v>1994</v>
      </c>
      <c r="B6934" t="s">
        <v>560</v>
      </c>
      <c r="C6934" t="s">
        <v>561</v>
      </c>
      <c r="D6934" t="s">
        <v>537</v>
      </c>
      <c r="E6934" t="s">
        <v>977</v>
      </c>
      <c r="F6934">
        <v>19</v>
      </c>
      <c r="G6934" s="4">
        <v>44</v>
      </c>
      <c r="H6934" s="4">
        <v>0</v>
      </c>
      <c r="I6934" s="4">
        <v>0</v>
      </c>
      <c r="J6934" s="4">
        <v>5</v>
      </c>
      <c r="K6934" s="4">
        <v>0</v>
      </c>
    </row>
    <row r="6935" spans="1:11">
      <c r="A6935">
        <v>1994</v>
      </c>
      <c r="B6935" t="s">
        <v>560</v>
      </c>
      <c r="C6935" t="s">
        <v>561</v>
      </c>
      <c r="D6935" t="s">
        <v>537</v>
      </c>
      <c r="E6935" t="s">
        <v>979</v>
      </c>
      <c r="F6935">
        <v>62</v>
      </c>
      <c r="G6935" s="4">
        <v>283</v>
      </c>
      <c r="H6935" s="4">
        <v>0</v>
      </c>
      <c r="I6935" s="4">
        <v>36</v>
      </c>
      <c r="J6935" s="4">
        <v>10</v>
      </c>
      <c r="K6935" s="4">
        <v>41</v>
      </c>
    </row>
    <row r="6936" spans="1:11">
      <c r="A6936">
        <v>1994</v>
      </c>
      <c r="B6936" t="s">
        <v>560</v>
      </c>
      <c r="C6936" t="s">
        <v>561</v>
      </c>
      <c r="D6936" t="s">
        <v>537</v>
      </c>
      <c r="E6936" t="s">
        <v>976</v>
      </c>
      <c r="F6936">
        <v>42</v>
      </c>
      <c r="G6936" s="4">
        <v>131</v>
      </c>
      <c r="H6936" s="4">
        <v>0</v>
      </c>
      <c r="I6936" s="4">
        <v>6</v>
      </c>
      <c r="J6936" s="4">
        <v>3</v>
      </c>
      <c r="K6936" s="4">
        <v>8</v>
      </c>
    </row>
    <row r="6937" spans="1:11">
      <c r="A6937">
        <v>1995</v>
      </c>
      <c r="B6937" t="s">
        <v>560</v>
      </c>
      <c r="C6937" t="s">
        <v>561</v>
      </c>
      <c r="D6937" t="s">
        <v>537</v>
      </c>
      <c r="E6937" t="s">
        <v>978</v>
      </c>
      <c r="F6937">
        <v>121</v>
      </c>
      <c r="G6937" s="4">
        <v>884</v>
      </c>
      <c r="H6937" s="4">
        <v>0</v>
      </c>
      <c r="I6937" s="4">
        <v>280</v>
      </c>
      <c r="J6937" s="4">
        <v>75</v>
      </c>
      <c r="K6937" s="4">
        <v>21</v>
      </c>
    </row>
    <row r="6938" spans="1:11">
      <c r="A6938">
        <v>1995</v>
      </c>
      <c r="B6938" t="s">
        <v>560</v>
      </c>
      <c r="C6938" t="s">
        <v>561</v>
      </c>
      <c r="D6938" t="s">
        <v>537</v>
      </c>
      <c r="E6938" t="s">
        <v>6</v>
      </c>
      <c r="F6938">
        <v>31</v>
      </c>
      <c r="G6938" s="4">
        <v>81</v>
      </c>
      <c r="H6938" s="4">
        <v>0</v>
      </c>
      <c r="I6938" s="4">
        <v>12</v>
      </c>
      <c r="J6938" s="4">
        <v>0</v>
      </c>
      <c r="K6938" s="4">
        <v>6</v>
      </c>
    </row>
    <row r="6939" spans="1:11">
      <c r="A6939">
        <v>1995</v>
      </c>
      <c r="B6939" t="s">
        <v>560</v>
      </c>
      <c r="C6939" t="s">
        <v>561</v>
      </c>
      <c r="D6939" t="s">
        <v>537</v>
      </c>
      <c r="E6939" t="s">
        <v>537</v>
      </c>
      <c r="F6939">
        <v>5434</v>
      </c>
      <c r="G6939" s="4">
        <v>52799</v>
      </c>
      <c r="H6939" s="4">
        <v>19</v>
      </c>
      <c r="I6939" s="4">
        <v>12366</v>
      </c>
      <c r="J6939" s="4">
        <v>2907</v>
      </c>
      <c r="K6939" s="4">
        <v>4280</v>
      </c>
    </row>
    <row r="6940" spans="1:11">
      <c r="A6940">
        <v>1995</v>
      </c>
      <c r="B6940" t="s">
        <v>560</v>
      </c>
      <c r="C6940" t="s">
        <v>561</v>
      </c>
      <c r="D6940" t="s">
        <v>537</v>
      </c>
      <c r="E6940" t="s">
        <v>662</v>
      </c>
      <c r="F6940">
        <v>39</v>
      </c>
      <c r="G6940" s="4">
        <v>280</v>
      </c>
      <c r="H6940" s="4">
        <v>0</v>
      </c>
      <c r="I6940" s="4">
        <v>105</v>
      </c>
      <c r="J6940" s="4">
        <v>44</v>
      </c>
      <c r="K6940" s="4">
        <v>5</v>
      </c>
    </row>
    <row r="6941" spans="1:11">
      <c r="A6941">
        <v>1995</v>
      </c>
      <c r="B6941" t="s">
        <v>560</v>
      </c>
      <c r="C6941" t="s">
        <v>561</v>
      </c>
      <c r="D6941" t="s">
        <v>537</v>
      </c>
      <c r="E6941" t="s">
        <v>980</v>
      </c>
      <c r="F6941">
        <v>9</v>
      </c>
      <c r="G6941" s="4">
        <v>13</v>
      </c>
      <c r="H6941" s="4">
        <v>0</v>
      </c>
      <c r="I6941" s="4">
        <v>0</v>
      </c>
      <c r="J6941" s="4">
        <v>0</v>
      </c>
      <c r="K6941" s="4">
        <v>0</v>
      </c>
    </row>
    <row r="6942" spans="1:11">
      <c r="A6942">
        <v>1995</v>
      </c>
      <c r="B6942" t="s">
        <v>560</v>
      </c>
      <c r="C6942" t="s">
        <v>561</v>
      </c>
      <c r="D6942" t="s">
        <v>537</v>
      </c>
      <c r="E6942" t="s">
        <v>677</v>
      </c>
      <c r="F6942">
        <v>18</v>
      </c>
      <c r="G6942" s="4">
        <v>73</v>
      </c>
      <c r="H6942" s="4">
        <v>0</v>
      </c>
      <c r="I6942" s="4">
        <v>15</v>
      </c>
      <c r="J6942" s="4">
        <v>3</v>
      </c>
      <c r="K6942" s="4">
        <v>0</v>
      </c>
    </row>
    <row r="6943" spans="1:11">
      <c r="A6943">
        <v>1995</v>
      </c>
      <c r="B6943" t="s">
        <v>560</v>
      </c>
      <c r="C6943" t="s">
        <v>561</v>
      </c>
      <c r="D6943" t="s">
        <v>537</v>
      </c>
      <c r="E6943" t="s">
        <v>694</v>
      </c>
      <c r="F6943">
        <v>6</v>
      </c>
      <c r="G6943" s="4">
        <v>122</v>
      </c>
      <c r="H6943" s="4">
        <v>0</v>
      </c>
      <c r="I6943" s="4">
        <v>110</v>
      </c>
      <c r="J6943" s="4">
        <v>9</v>
      </c>
      <c r="K6943" s="4">
        <v>57</v>
      </c>
    </row>
    <row r="6944" spans="1:11">
      <c r="A6944">
        <v>1995</v>
      </c>
      <c r="B6944" t="s">
        <v>560</v>
      </c>
      <c r="C6944" t="s">
        <v>561</v>
      </c>
      <c r="D6944" t="s">
        <v>537</v>
      </c>
      <c r="E6944" t="s">
        <v>977</v>
      </c>
      <c r="F6944">
        <v>13</v>
      </c>
      <c r="G6944" s="4">
        <v>125</v>
      </c>
      <c r="H6944" s="4">
        <v>0</v>
      </c>
      <c r="I6944" s="4">
        <v>29</v>
      </c>
      <c r="J6944" s="4">
        <v>5</v>
      </c>
      <c r="K6944" s="4">
        <v>0</v>
      </c>
    </row>
    <row r="6945" spans="1:11">
      <c r="A6945">
        <v>1995</v>
      </c>
      <c r="B6945" t="s">
        <v>560</v>
      </c>
      <c r="C6945" t="s">
        <v>561</v>
      </c>
      <c r="D6945" t="s">
        <v>537</v>
      </c>
      <c r="E6945" t="s">
        <v>979</v>
      </c>
      <c r="F6945">
        <v>48</v>
      </c>
      <c r="G6945" s="4">
        <v>215</v>
      </c>
      <c r="H6945" s="4">
        <v>0</v>
      </c>
      <c r="I6945" s="4">
        <v>32</v>
      </c>
      <c r="J6945" s="4">
        <v>19</v>
      </c>
      <c r="K6945" s="4">
        <v>29</v>
      </c>
    </row>
    <row r="6946" spans="1:11">
      <c r="A6946">
        <v>1995</v>
      </c>
      <c r="B6946" t="s">
        <v>560</v>
      </c>
      <c r="C6946" t="s">
        <v>561</v>
      </c>
      <c r="D6946" t="s">
        <v>537</v>
      </c>
      <c r="E6946" t="s">
        <v>976</v>
      </c>
      <c r="F6946">
        <v>56</v>
      </c>
      <c r="G6946" s="4">
        <v>169</v>
      </c>
      <c r="H6946" s="4">
        <v>3</v>
      </c>
      <c r="I6946" s="4">
        <v>3</v>
      </c>
      <c r="J6946" s="4">
        <v>8</v>
      </c>
      <c r="K6946" s="4">
        <v>0</v>
      </c>
    </row>
    <row r="6947" spans="1:11">
      <c r="A6947">
        <v>1996</v>
      </c>
      <c r="B6947" t="s">
        <v>560</v>
      </c>
      <c r="C6947" t="s">
        <v>561</v>
      </c>
      <c r="D6947" t="s">
        <v>537</v>
      </c>
      <c r="E6947" t="s">
        <v>978</v>
      </c>
      <c r="F6947">
        <v>105</v>
      </c>
      <c r="G6947" s="4">
        <v>695</v>
      </c>
      <c r="H6947" s="4">
        <v>0</v>
      </c>
      <c r="I6947" s="4">
        <v>155</v>
      </c>
      <c r="J6947" s="4">
        <v>40</v>
      </c>
      <c r="K6947" s="4">
        <v>30</v>
      </c>
    </row>
    <row r="6948" spans="1:11">
      <c r="A6948">
        <v>1996</v>
      </c>
      <c r="B6948" t="s">
        <v>560</v>
      </c>
      <c r="C6948" t="s">
        <v>561</v>
      </c>
      <c r="D6948" t="s">
        <v>537</v>
      </c>
      <c r="E6948" t="s">
        <v>6</v>
      </c>
      <c r="F6948">
        <v>54</v>
      </c>
      <c r="G6948" s="4">
        <v>156</v>
      </c>
      <c r="H6948" s="4">
        <v>0</v>
      </c>
      <c r="I6948" s="4">
        <v>24</v>
      </c>
      <c r="J6948" s="4">
        <v>3</v>
      </c>
      <c r="K6948" s="4">
        <v>7</v>
      </c>
    </row>
    <row r="6949" spans="1:11">
      <c r="A6949">
        <v>1996</v>
      </c>
      <c r="B6949" t="s">
        <v>560</v>
      </c>
      <c r="C6949" t="s">
        <v>561</v>
      </c>
      <c r="D6949" t="s">
        <v>537</v>
      </c>
      <c r="E6949" t="s">
        <v>537</v>
      </c>
      <c r="F6949">
        <v>5011</v>
      </c>
      <c r="G6949" s="4">
        <v>48498</v>
      </c>
      <c r="H6949" s="4">
        <v>58</v>
      </c>
      <c r="I6949" s="4">
        <v>9273</v>
      </c>
      <c r="J6949" s="4">
        <v>2055</v>
      </c>
      <c r="K6949" s="4">
        <v>2684</v>
      </c>
    </row>
    <row r="6950" spans="1:11">
      <c r="A6950">
        <v>1996</v>
      </c>
      <c r="B6950" t="s">
        <v>560</v>
      </c>
      <c r="C6950" t="s">
        <v>561</v>
      </c>
      <c r="D6950" t="s">
        <v>537</v>
      </c>
      <c r="E6950" t="s">
        <v>662</v>
      </c>
      <c r="F6950">
        <v>18</v>
      </c>
      <c r="G6950" s="4">
        <v>84</v>
      </c>
      <c r="H6950" s="4">
        <v>0</v>
      </c>
      <c r="I6950" s="4">
        <v>23</v>
      </c>
      <c r="J6950" s="4">
        <v>3</v>
      </c>
      <c r="K6950" s="4">
        <v>3</v>
      </c>
    </row>
    <row r="6951" spans="1:11">
      <c r="A6951">
        <v>1996</v>
      </c>
      <c r="B6951" t="s">
        <v>560</v>
      </c>
      <c r="C6951" t="s">
        <v>561</v>
      </c>
      <c r="D6951" t="s">
        <v>537</v>
      </c>
      <c r="E6951" t="s">
        <v>980</v>
      </c>
      <c r="F6951">
        <v>13</v>
      </c>
      <c r="G6951" s="4">
        <v>61</v>
      </c>
      <c r="H6951" s="4">
        <v>0</v>
      </c>
      <c r="I6951" s="4">
        <v>0</v>
      </c>
      <c r="J6951" s="4">
        <v>0</v>
      </c>
      <c r="K6951" s="4">
        <v>0</v>
      </c>
    </row>
    <row r="6952" spans="1:11">
      <c r="A6952">
        <v>1996</v>
      </c>
      <c r="B6952" t="s">
        <v>560</v>
      </c>
      <c r="C6952" t="s">
        <v>561</v>
      </c>
      <c r="D6952" t="s">
        <v>537</v>
      </c>
      <c r="E6952" t="s">
        <v>677</v>
      </c>
      <c r="F6952">
        <v>15</v>
      </c>
      <c r="G6952" s="4">
        <v>61</v>
      </c>
      <c r="H6952" s="4">
        <v>0</v>
      </c>
      <c r="I6952" s="4">
        <v>31</v>
      </c>
      <c r="J6952" s="4">
        <v>9</v>
      </c>
      <c r="K6952" s="4">
        <v>0</v>
      </c>
    </row>
    <row r="6953" spans="1:11">
      <c r="A6953">
        <v>1996</v>
      </c>
      <c r="B6953" t="s">
        <v>560</v>
      </c>
      <c r="C6953" t="s">
        <v>561</v>
      </c>
      <c r="D6953" t="s">
        <v>537</v>
      </c>
      <c r="E6953" t="s">
        <v>694</v>
      </c>
      <c r="F6953">
        <v>9</v>
      </c>
      <c r="G6953" s="4">
        <v>194</v>
      </c>
      <c r="H6953" s="4">
        <v>0</v>
      </c>
      <c r="I6953" s="4">
        <v>94</v>
      </c>
      <c r="J6953" s="4">
        <v>18</v>
      </c>
      <c r="K6953" s="4">
        <v>9</v>
      </c>
    </row>
    <row r="6954" spans="1:11">
      <c r="A6954">
        <v>1996</v>
      </c>
      <c r="B6954" t="s">
        <v>560</v>
      </c>
      <c r="C6954" t="s">
        <v>561</v>
      </c>
      <c r="D6954" t="s">
        <v>537</v>
      </c>
      <c r="E6954" t="s">
        <v>977</v>
      </c>
      <c r="F6954">
        <v>22</v>
      </c>
      <c r="G6954" s="4">
        <v>75</v>
      </c>
      <c r="H6954" s="4">
        <v>0</v>
      </c>
      <c r="I6954" s="4">
        <v>28</v>
      </c>
      <c r="J6954" s="4">
        <v>3</v>
      </c>
      <c r="K6954" s="4">
        <v>0</v>
      </c>
    </row>
    <row r="6955" spans="1:11">
      <c r="A6955">
        <v>1996</v>
      </c>
      <c r="B6955" t="s">
        <v>560</v>
      </c>
      <c r="C6955" t="s">
        <v>561</v>
      </c>
      <c r="D6955" t="s">
        <v>537</v>
      </c>
      <c r="E6955" t="s">
        <v>979</v>
      </c>
      <c r="F6955">
        <v>30</v>
      </c>
      <c r="G6955" s="4">
        <v>92</v>
      </c>
      <c r="H6955" s="4">
        <v>0</v>
      </c>
      <c r="I6955" s="4">
        <v>8</v>
      </c>
      <c r="J6955" s="4">
        <v>0</v>
      </c>
      <c r="K6955" s="4">
        <v>0</v>
      </c>
    </row>
    <row r="6956" spans="1:11">
      <c r="A6956">
        <v>1996</v>
      </c>
      <c r="B6956" t="s">
        <v>560</v>
      </c>
      <c r="C6956" t="s">
        <v>561</v>
      </c>
      <c r="D6956" t="s">
        <v>537</v>
      </c>
      <c r="E6956" t="s">
        <v>976</v>
      </c>
      <c r="F6956">
        <v>20</v>
      </c>
      <c r="G6956" s="4">
        <v>74</v>
      </c>
      <c r="H6956" s="4">
        <v>0</v>
      </c>
      <c r="I6956" s="4">
        <v>18</v>
      </c>
      <c r="J6956" s="4">
        <v>3</v>
      </c>
      <c r="K6956" s="4">
        <v>5</v>
      </c>
    </row>
    <row r="6957" spans="1:11">
      <c r="A6957">
        <v>1997</v>
      </c>
      <c r="B6957" t="s">
        <v>560</v>
      </c>
      <c r="C6957" t="s">
        <v>561</v>
      </c>
      <c r="D6957" t="s">
        <v>537</v>
      </c>
      <c r="E6957" t="s">
        <v>978</v>
      </c>
      <c r="F6957">
        <v>78</v>
      </c>
      <c r="G6957" s="4">
        <v>570.45414847161567</v>
      </c>
      <c r="H6957" s="4">
        <v>0</v>
      </c>
      <c r="I6957" s="4">
        <v>193.21834061135371</v>
      </c>
      <c r="J6957" s="4">
        <v>32.203056768558952</v>
      </c>
      <c r="K6957" s="4">
        <v>55.20524017467249</v>
      </c>
    </row>
    <row r="6958" spans="1:11">
      <c r="A6958">
        <v>1997</v>
      </c>
      <c r="B6958" t="s">
        <v>560</v>
      </c>
      <c r="C6958" t="s">
        <v>561</v>
      </c>
      <c r="D6958" t="s">
        <v>537</v>
      </c>
      <c r="E6958" t="s">
        <v>6</v>
      </c>
      <c r="F6958">
        <v>29</v>
      </c>
      <c r="G6958" s="4">
        <v>47.677395757132409</v>
      </c>
      <c r="H6958" s="4">
        <v>0</v>
      </c>
      <c r="I6958" s="4">
        <v>0</v>
      </c>
      <c r="J6958" s="4">
        <v>3.1784930504754936</v>
      </c>
      <c r="K6958" s="4">
        <v>0</v>
      </c>
    </row>
    <row r="6959" spans="1:11">
      <c r="A6959">
        <v>1997</v>
      </c>
      <c r="B6959" t="s">
        <v>560</v>
      </c>
      <c r="C6959" t="s">
        <v>561</v>
      </c>
      <c r="D6959" t="s">
        <v>537</v>
      </c>
      <c r="E6959" t="s">
        <v>537</v>
      </c>
      <c r="F6959">
        <v>3523</v>
      </c>
      <c r="G6959" s="4">
        <v>33661.672131147541</v>
      </c>
      <c r="H6959" s="4">
        <v>15.092213114754099</v>
      </c>
      <c r="I6959" s="4">
        <v>7229.1700819672133</v>
      </c>
      <c r="J6959" s="4">
        <v>1802.0102459016393</v>
      </c>
      <c r="K6959" s="4">
        <v>1798.9918032786886</v>
      </c>
    </row>
    <row r="6960" spans="1:11">
      <c r="A6960">
        <v>1997</v>
      </c>
      <c r="B6960" t="s">
        <v>560</v>
      </c>
      <c r="C6960" t="s">
        <v>561</v>
      </c>
      <c r="D6960" t="s">
        <v>537</v>
      </c>
      <c r="E6960" t="s">
        <v>662</v>
      </c>
      <c r="F6960">
        <v>21</v>
      </c>
      <c r="G6960" s="4">
        <v>295.63414634146341</v>
      </c>
      <c r="H6960" s="4">
        <v>0</v>
      </c>
      <c r="I6960" s="4">
        <v>95.365853658536579</v>
      </c>
      <c r="J6960" s="4">
        <v>45.298780487804876</v>
      </c>
      <c r="K6960" s="4">
        <v>16.689024390243901</v>
      </c>
    </row>
    <row r="6961" spans="1:11">
      <c r="A6961">
        <v>1997</v>
      </c>
      <c r="B6961" t="s">
        <v>560</v>
      </c>
      <c r="C6961" t="s">
        <v>561</v>
      </c>
      <c r="D6961" t="s">
        <v>537</v>
      </c>
      <c r="E6961" t="s">
        <v>980</v>
      </c>
      <c r="F6961">
        <v>15</v>
      </c>
      <c r="G6961" s="4">
        <v>51</v>
      </c>
      <c r="H6961" s="4">
        <v>0</v>
      </c>
      <c r="I6961" s="4">
        <v>3</v>
      </c>
      <c r="J6961" s="4">
        <v>3</v>
      </c>
      <c r="K6961" s="4">
        <v>3</v>
      </c>
    </row>
    <row r="6962" spans="1:11">
      <c r="A6962">
        <v>1997</v>
      </c>
      <c r="B6962" t="s">
        <v>560</v>
      </c>
      <c r="C6962" t="s">
        <v>561</v>
      </c>
      <c r="D6962" t="s">
        <v>537</v>
      </c>
      <c r="E6962" t="s">
        <v>677</v>
      </c>
      <c r="F6962">
        <v>10</v>
      </c>
      <c r="G6962" s="4">
        <v>36.521739130434781</v>
      </c>
      <c r="H6962" s="4">
        <v>0</v>
      </c>
      <c r="I6962" s="4">
        <v>19.478260869565219</v>
      </c>
      <c r="J6962" s="4">
        <v>0</v>
      </c>
      <c r="K6962" s="4">
        <v>0</v>
      </c>
    </row>
    <row r="6963" spans="1:11">
      <c r="A6963">
        <v>1997</v>
      </c>
      <c r="B6963" t="s">
        <v>560</v>
      </c>
      <c r="C6963" t="s">
        <v>561</v>
      </c>
      <c r="D6963" t="s">
        <v>537</v>
      </c>
      <c r="E6963" t="s">
        <v>694</v>
      </c>
      <c r="F6963">
        <v>9</v>
      </c>
      <c r="G6963" s="4">
        <v>11.985074626865671</v>
      </c>
      <c r="H6963" s="4">
        <v>0</v>
      </c>
      <c r="I6963" s="4">
        <v>11.985074626865671</v>
      </c>
      <c r="J6963" s="4">
        <v>5.9925373134328357</v>
      </c>
      <c r="K6963" s="4">
        <v>0</v>
      </c>
    </row>
    <row r="6964" spans="1:11">
      <c r="A6964">
        <v>1997</v>
      </c>
      <c r="B6964" t="s">
        <v>560</v>
      </c>
      <c r="C6964" t="s">
        <v>561</v>
      </c>
      <c r="D6964" t="s">
        <v>537</v>
      </c>
      <c r="E6964" t="s">
        <v>977</v>
      </c>
      <c r="F6964">
        <v>12</v>
      </c>
      <c r="G6964" s="4">
        <v>47.333333333333336</v>
      </c>
      <c r="H6964" s="4">
        <v>0</v>
      </c>
      <c r="I6964" s="4">
        <v>2.9583333333333335</v>
      </c>
      <c r="J6964" s="4">
        <v>2.9583333333333335</v>
      </c>
      <c r="K6964" s="4">
        <v>0</v>
      </c>
    </row>
    <row r="6965" spans="1:11">
      <c r="A6965">
        <v>1997</v>
      </c>
      <c r="B6965" t="s">
        <v>560</v>
      </c>
      <c r="C6965" t="s">
        <v>561</v>
      </c>
      <c r="D6965" t="s">
        <v>537</v>
      </c>
      <c r="E6965" t="s">
        <v>979</v>
      </c>
      <c r="F6965">
        <v>44</v>
      </c>
      <c r="G6965" s="4">
        <v>109.51401869158879</v>
      </c>
      <c r="H6965" s="4">
        <v>0</v>
      </c>
      <c r="I6965" s="4">
        <v>41.719626168224302</v>
      </c>
      <c r="J6965" s="4">
        <v>5.2149532710280377</v>
      </c>
      <c r="K6965" s="4">
        <v>2.6074766355140189</v>
      </c>
    </row>
    <row r="6966" spans="1:11">
      <c r="A6966">
        <v>1997</v>
      </c>
      <c r="B6966" t="s">
        <v>560</v>
      </c>
      <c r="C6966" t="s">
        <v>561</v>
      </c>
      <c r="D6966" t="s">
        <v>537</v>
      </c>
      <c r="E6966" t="s">
        <v>976</v>
      </c>
      <c r="F6966">
        <v>11</v>
      </c>
      <c r="G6966" s="4">
        <v>17.045454545454547</v>
      </c>
      <c r="H6966" s="4">
        <v>0</v>
      </c>
      <c r="I6966" s="4">
        <v>2.8409090909090908</v>
      </c>
      <c r="J6966" s="4">
        <v>0</v>
      </c>
      <c r="K6966" s="4">
        <v>5.6818181818181817</v>
      </c>
    </row>
    <row r="6967" spans="1:11">
      <c r="A6967">
        <v>1998</v>
      </c>
      <c r="B6967" t="s">
        <v>560</v>
      </c>
      <c r="C6967" t="s">
        <v>561</v>
      </c>
      <c r="D6967" t="s">
        <v>537</v>
      </c>
      <c r="E6967" t="s">
        <v>978</v>
      </c>
      <c r="F6967">
        <v>12</v>
      </c>
      <c r="G6967" s="4">
        <v>17.992125984251967</v>
      </c>
      <c r="H6967" s="4">
        <v>0</v>
      </c>
      <c r="I6967" s="4">
        <v>0</v>
      </c>
      <c r="J6967" s="4">
        <v>0</v>
      </c>
      <c r="K6967" s="4">
        <v>0</v>
      </c>
    </row>
    <row r="6968" spans="1:11">
      <c r="A6968">
        <v>1998</v>
      </c>
      <c r="B6968" t="s">
        <v>560</v>
      </c>
      <c r="C6968" t="s">
        <v>561</v>
      </c>
      <c r="D6968" t="s">
        <v>537</v>
      </c>
      <c r="E6968" t="s">
        <v>6</v>
      </c>
      <c r="F6968">
        <v>43</v>
      </c>
      <c r="G6968" s="4">
        <v>120.17426273458446</v>
      </c>
      <c r="H6968" s="4">
        <v>0</v>
      </c>
      <c r="I6968" s="4">
        <v>0</v>
      </c>
      <c r="J6968" s="4">
        <v>0</v>
      </c>
      <c r="K6968" s="4">
        <v>0</v>
      </c>
    </row>
    <row r="6969" spans="1:11">
      <c r="A6969">
        <v>1998</v>
      </c>
      <c r="B6969" t="s">
        <v>560</v>
      </c>
      <c r="C6969" t="s">
        <v>561</v>
      </c>
      <c r="D6969" t="s">
        <v>537</v>
      </c>
      <c r="E6969" t="s">
        <v>537</v>
      </c>
      <c r="F6969">
        <v>4386</v>
      </c>
      <c r="G6969" s="4">
        <v>44650.062211981567</v>
      </c>
      <c r="H6969" s="4">
        <v>484.90322580645159</v>
      </c>
      <c r="I6969" s="4">
        <v>9014.0046082949302</v>
      </c>
      <c r="J6969" s="4">
        <v>2147.4285714285716</v>
      </c>
      <c r="K6969" s="4">
        <v>1684.1728110599076</v>
      </c>
    </row>
    <row r="6970" spans="1:11">
      <c r="A6970">
        <v>1998</v>
      </c>
      <c r="B6970" t="s">
        <v>560</v>
      </c>
      <c r="C6970" t="s">
        <v>561</v>
      </c>
      <c r="D6970" t="s">
        <v>537</v>
      </c>
      <c r="E6970" t="s">
        <v>662</v>
      </c>
      <c r="F6970">
        <v>31</v>
      </c>
      <c r="G6970" s="4">
        <v>117</v>
      </c>
      <c r="H6970" s="4">
        <v>0</v>
      </c>
      <c r="I6970" s="4">
        <v>19.5</v>
      </c>
      <c r="J6970" s="4">
        <v>3.9</v>
      </c>
      <c r="K6970" s="4">
        <v>7.8</v>
      </c>
    </row>
    <row r="6971" spans="1:11">
      <c r="A6971">
        <v>1998</v>
      </c>
      <c r="B6971" t="s">
        <v>560</v>
      </c>
      <c r="C6971" t="s">
        <v>561</v>
      </c>
      <c r="D6971" t="s">
        <v>537</v>
      </c>
      <c r="E6971" t="s">
        <v>980</v>
      </c>
      <c r="F6971">
        <v>280</v>
      </c>
      <c r="G6971" s="4">
        <v>672</v>
      </c>
      <c r="H6971" s="4">
        <v>0</v>
      </c>
      <c r="I6971" s="4">
        <v>112</v>
      </c>
      <c r="J6971" s="4">
        <v>56</v>
      </c>
      <c r="K6971" s="4">
        <v>0</v>
      </c>
    </row>
    <row r="6972" spans="1:11">
      <c r="A6972">
        <v>1998</v>
      </c>
      <c r="B6972" t="s">
        <v>560</v>
      </c>
      <c r="C6972" t="s">
        <v>561</v>
      </c>
      <c r="D6972" t="s">
        <v>537</v>
      </c>
      <c r="E6972" t="s">
        <v>677</v>
      </c>
      <c r="F6972">
        <v>16</v>
      </c>
      <c r="G6972" s="4">
        <v>80.888888888888886</v>
      </c>
      <c r="H6972" s="4">
        <v>0</v>
      </c>
      <c r="I6972" s="4">
        <v>8.0888888888888886</v>
      </c>
      <c r="J6972" s="4">
        <v>0</v>
      </c>
      <c r="K6972" s="4">
        <v>0</v>
      </c>
    </row>
    <row r="6973" spans="1:11">
      <c r="A6973">
        <v>1998</v>
      </c>
      <c r="B6973" t="s">
        <v>560</v>
      </c>
      <c r="C6973" t="s">
        <v>561</v>
      </c>
      <c r="D6973" t="s">
        <v>537</v>
      </c>
      <c r="E6973" t="s">
        <v>694</v>
      </c>
      <c r="F6973">
        <v>8</v>
      </c>
      <c r="G6973" s="4">
        <v>69.580128205128204</v>
      </c>
      <c r="H6973" s="4">
        <v>0</v>
      </c>
      <c r="I6973" s="4">
        <v>4.0929487179487181</v>
      </c>
      <c r="J6973" s="4">
        <v>8.1858974358974361</v>
      </c>
      <c r="K6973" s="4">
        <v>0</v>
      </c>
    </row>
    <row r="6974" spans="1:11">
      <c r="A6974">
        <v>1998</v>
      </c>
      <c r="B6974" t="s">
        <v>560</v>
      </c>
      <c r="C6974" t="s">
        <v>561</v>
      </c>
      <c r="D6974" t="s">
        <v>537</v>
      </c>
      <c r="E6974" t="s">
        <v>977</v>
      </c>
      <c r="F6974">
        <v>4</v>
      </c>
      <c r="G6974" s="4">
        <v>16.212121212121211</v>
      </c>
      <c r="H6974" s="4">
        <v>0</v>
      </c>
      <c r="I6974" s="4">
        <v>8.1060606060606055</v>
      </c>
      <c r="J6974" s="4">
        <v>0</v>
      </c>
      <c r="K6974" s="4">
        <v>0</v>
      </c>
    </row>
    <row r="6975" spans="1:11">
      <c r="A6975">
        <v>1998</v>
      </c>
      <c r="B6975" t="s">
        <v>560</v>
      </c>
      <c r="C6975" t="s">
        <v>561</v>
      </c>
      <c r="D6975" t="s">
        <v>537</v>
      </c>
      <c r="E6975" t="s">
        <v>979</v>
      </c>
      <c r="F6975">
        <v>46</v>
      </c>
      <c r="G6975" s="4">
        <v>204.33734939759034</v>
      </c>
      <c r="H6975" s="4">
        <v>0</v>
      </c>
      <c r="I6975" s="4">
        <v>19.277108433734938</v>
      </c>
      <c r="J6975" s="4">
        <v>3.8554216867469879</v>
      </c>
      <c r="K6975" s="4">
        <v>0</v>
      </c>
    </row>
    <row r="6976" spans="1:11">
      <c r="A6976">
        <v>1998</v>
      </c>
      <c r="B6976" t="s">
        <v>560</v>
      </c>
      <c r="C6976" t="s">
        <v>561</v>
      </c>
      <c r="D6976" t="s">
        <v>537</v>
      </c>
      <c r="E6976" t="s">
        <v>976</v>
      </c>
      <c r="F6976">
        <v>30</v>
      </c>
      <c r="G6976" s="4">
        <v>71.709677419354847</v>
      </c>
      <c r="H6976" s="4">
        <v>0</v>
      </c>
      <c r="I6976" s="4">
        <v>0</v>
      </c>
      <c r="J6976" s="4">
        <v>0</v>
      </c>
      <c r="K6976" s="4">
        <v>7.5483870967741939</v>
      </c>
    </row>
    <row r="6977" spans="1:11">
      <c r="A6977">
        <v>1999</v>
      </c>
      <c r="B6977" t="s">
        <v>560</v>
      </c>
      <c r="C6977" t="s">
        <v>561</v>
      </c>
      <c r="D6977" t="s">
        <v>537</v>
      </c>
      <c r="E6977" t="s">
        <v>978</v>
      </c>
      <c r="F6977">
        <v>223</v>
      </c>
      <c r="G6977" s="4">
        <v>1307.8321364452424</v>
      </c>
      <c r="H6977" s="4">
        <v>0</v>
      </c>
      <c r="I6977" s="4">
        <v>207.18132854578099</v>
      </c>
      <c r="J6977" s="4">
        <v>88.05206463195691</v>
      </c>
      <c r="K6977" s="4">
        <v>44.026032315978455</v>
      </c>
    </row>
    <row r="6978" spans="1:11">
      <c r="A6978">
        <v>1999</v>
      </c>
      <c r="B6978" t="s">
        <v>560</v>
      </c>
      <c r="C6978" t="s">
        <v>561</v>
      </c>
      <c r="D6978" t="s">
        <v>537</v>
      </c>
      <c r="E6978" t="s">
        <v>6</v>
      </c>
      <c r="F6978">
        <v>688</v>
      </c>
      <c r="G6978" s="4">
        <v>10088.604545454546</v>
      </c>
      <c r="H6978" s="4">
        <v>0</v>
      </c>
      <c r="I6978" s="4">
        <v>2320.7147727272727</v>
      </c>
      <c r="J6978" s="4">
        <v>713.4204545454545</v>
      </c>
      <c r="K6978" s="4">
        <v>532.96704545454543</v>
      </c>
    </row>
    <row r="6979" spans="1:11">
      <c r="A6979">
        <v>1999</v>
      </c>
      <c r="B6979" t="s">
        <v>560</v>
      </c>
      <c r="C6979" t="s">
        <v>561</v>
      </c>
      <c r="D6979" t="s">
        <v>537</v>
      </c>
      <c r="E6979" t="s">
        <v>537</v>
      </c>
      <c r="F6979">
        <v>3437</v>
      </c>
      <c r="G6979" s="4">
        <v>31996.619964973728</v>
      </c>
      <c r="H6979" s="4">
        <v>230.28896672504379</v>
      </c>
      <c r="I6979" s="4">
        <v>7958.5157618213652</v>
      </c>
      <c r="J6979" s="4">
        <v>1994.7088441331</v>
      </c>
      <c r="K6979" s="4">
        <v>2614.4570928196144</v>
      </c>
    </row>
    <row r="6980" spans="1:11">
      <c r="A6980">
        <v>1999</v>
      </c>
      <c r="B6980" t="s">
        <v>560</v>
      </c>
      <c r="C6980" t="s">
        <v>561</v>
      </c>
      <c r="D6980" t="s">
        <v>537</v>
      </c>
      <c r="E6980" t="s">
        <v>662</v>
      </c>
      <c r="F6980">
        <v>5</v>
      </c>
      <c r="G6980" s="4">
        <v>28.941459502806737</v>
      </c>
      <c r="H6980" s="4">
        <v>0.64314354450681632</v>
      </c>
      <c r="I6980" s="4">
        <v>6.4314354450681632</v>
      </c>
      <c r="J6980" s="4">
        <v>1.6078588612670408</v>
      </c>
      <c r="K6980" s="4">
        <v>0.32157177225340816</v>
      </c>
    </row>
    <row r="6981" spans="1:11">
      <c r="A6981">
        <v>1999</v>
      </c>
      <c r="B6981" t="s">
        <v>560</v>
      </c>
      <c r="C6981" t="s">
        <v>561</v>
      </c>
      <c r="D6981" t="s">
        <v>537</v>
      </c>
      <c r="E6981" t="s">
        <v>980</v>
      </c>
      <c r="F6981">
        <v>15</v>
      </c>
      <c r="G6981" s="4">
        <v>39.684210526315788</v>
      </c>
      <c r="H6981" s="4">
        <v>0</v>
      </c>
      <c r="I6981" s="4">
        <v>6.1052631578947363</v>
      </c>
      <c r="J6981" s="4">
        <v>0</v>
      </c>
      <c r="K6981" s="4">
        <v>3.0526315789473681</v>
      </c>
    </row>
    <row r="6982" spans="1:11">
      <c r="A6982">
        <v>1999</v>
      </c>
      <c r="B6982" t="s">
        <v>560</v>
      </c>
      <c r="C6982" t="s">
        <v>561</v>
      </c>
      <c r="D6982" t="s">
        <v>537</v>
      </c>
      <c r="E6982" t="s">
        <v>677</v>
      </c>
      <c r="F6982">
        <v>11</v>
      </c>
      <c r="G6982" s="4">
        <v>85.957446808510639</v>
      </c>
      <c r="H6982" s="4">
        <v>0</v>
      </c>
      <c r="I6982" s="4">
        <v>20.056737588652481</v>
      </c>
      <c r="J6982" s="4">
        <v>0</v>
      </c>
      <c r="K6982" s="4">
        <v>2.8652482269503547</v>
      </c>
    </row>
    <row r="6983" spans="1:11">
      <c r="A6983">
        <v>1999</v>
      </c>
      <c r="B6983" t="s">
        <v>560</v>
      </c>
      <c r="C6983" t="s">
        <v>561</v>
      </c>
      <c r="D6983" t="s">
        <v>537</v>
      </c>
      <c r="E6983" t="s">
        <v>977</v>
      </c>
      <c r="F6983">
        <v>8</v>
      </c>
      <c r="G6983" s="4">
        <v>15.506849315068493</v>
      </c>
      <c r="H6983" s="4">
        <v>0</v>
      </c>
      <c r="I6983" s="4">
        <v>7.7534246575342465</v>
      </c>
      <c r="J6983" s="4">
        <v>0</v>
      </c>
      <c r="K6983" s="4">
        <v>0</v>
      </c>
    </row>
    <row r="6984" spans="1:11">
      <c r="A6984">
        <v>1999</v>
      </c>
      <c r="B6984" t="s">
        <v>560</v>
      </c>
      <c r="C6984" t="s">
        <v>561</v>
      </c>
      <c r="D6984" t="s">
        <v>537</v>
      </c>
      <c r="E6984" t="s">
        <v>979</v>
      </c>
      <c r="F6984">
        <v>57</v>
      </c>
      <c r="G6984" s="4">
        <v>184.55357142857144</v>
      </c>
      <c r="H6984" s="4">
        <v>0</v>
      </c>
      <c r="I6984" s="4">
        <v>19.875</v>
      </c>
      <c r="J6984" s="4">
        <v>17.035714285714285</v>
      </c>
      <c r="K6984" s="4">
        <v>5.6785714285714279</v>
      </c>
    </row>
    <row r="6985" spans="1:11">
      <c r="A6985">
        <v>1999</v>
      </c>
      <c r="B6985" t="s">
        <v>560</v>
      </c>
      <c r="C6985" t="s">
        <v>561</v>
      </c>
      <c r="D6985" t="s">
        <v>537</v>
      </c>
      <c r="E6985" t="s">
        <v>976</v>
      </c>
      <c r="F6985">
        <v>43</v>
      </c>
      <c r="G6985" s="4">
        <v>78.885245901639337</v>
      </c>
      <c r="H6985" s="4">
        <v>0</v>
      </c>
      <c r="I6985" s="4">
        <v>6.5737704918032787</v>
      </c>
      <c r="J6985" s="4">
        <v>3.2868852459016393</v>
      </c>
      <c r="K6985" s="4">
        <v>6.5737704918032787</v>
      </c>
    </row>
    <row r="6986" spans="1:11">
      <c r="A6986">
        <v>2000</v>
      </c>
      <c r="B6986" t="s">
        <v>560</v>
      </c>
      <c r="C6986" t="s">
        <v>561</v>
      </c>
      <c r="D6986" t="s">
        <v>537</v>
      </c>
      <c r="E6986" t="s">
        <v>978</v>
      </c>
      <c r="F6986">
        <v>167</v>
      </c>
      <c r="G6986" s="4">
        <v>1067.240423797881</v>
      </c>
      <c r="H6986" s="4">
        <v>0</v>
      </c>
      <c r="I6986" s="4">
        <v>164.37408312958436</v>
      </c>
      <c r="J6986" s="4">
        <v>54.791361043194783</v>
      </c>
      <c r="K6986" s="4">
        <v>54.791361043194783</v>
      </c>
    </row>
    <row r="6987" spans="1:11">
      <c r="A6987">
        <v>2000</v>
      </c>
      <c r="B6987" t="s">
        <v>560</v>
      </c>
      <c r="C6987" t="s">
        <v>561</v>
      </c>
      <c r="D6987" t="s">
        <v>537</v>
      </c>
      <c r="E6987" t="s">
        <v>6</v>
      </c>
      <c r="F6987">
        <v>212</v>
      </c>
      <c r="G6987" s="4">
        <v>1101.8498212157331</v>
      </c>
      <c r="H6987" s="4">
        <v>9.2205005959475557</v>
      </c>
      <c r="I6987" s="4">
        <v>147.52800953516089</v>
      </c>
      <c r="J6987" s="4">
        <v>59.933253873659119</v>
      </c>
      <c r="K6987" s="4">
        <v>32.271752085816452</v>
      </c>
    </row>
    <row r="6988" spans="1:11">
      <c r="A6988">
        <v>2000</v>
      </c>
      <c r="B6988" t="s">
        <v>560</v>
      </c>
      <c r="C6988" t="s">
        <v>561</v>
      </c>
      <c r="D6988" t="s">
        <v>537</v>
      </c>
      <c r="E6988" t="s">
        <v>537</v>
      </c>
      <c r="F6988">
        <v>3895</v>
      </c>
      <c r="G6988" s="4">
        <v>41336.756704980842</v>
      </c>
      <c r="H6988" s="4">
        <v>38.737068965517238</v>
      </c>
      <c r="I6988" s="4">
        <v>6865.0694444444443</v>
      </c>
      <c r="J6988" s="4">
        <v>1979.8946360153257</v>
      </c>
      <c r="K6988" s="4">
        <v>1799.1216475095785</v>
      </c>
    </row>
    <row r="6989" spans="1:11">
      <c r="A6989">
        <v>2000</v>
      </c>
      <c r="B6989" t="s">
        <v>560</v>
      </c>
      <c r="C6989" t="s">
        <v>561</v>
      </c>
      <c r="D6989" t="s">
        <v>537</v>
      </c>
      <c r="E6989" t="s">
        <v>662</v>
      </c>
      <c r="F6989">
        <v>58</v>
      </c>
      <c r="G6989" s="4">
        <v>190.9291338582677</v>
      </c>
      <c r="H6989" s="4">
        <v>6.8188976377952759</v>
      </c>
      <c r="I6989" s="4">
        <v>47.732283464566926</v>
      </c>
      <c r="J6989" s="4">
        <v>6.8188976377952759</v>
      </c>
      <c r="K6989" s="4">
        <v>6.8188976377952759</v>
      </c>
    </row>
    <row r="6990" spans="1:11">
      <c r="A6990">
        <v>2000</v>
      </c>
      <c r="B6990" t="s">
        <v>560</v>
      </c>
      <c r="C6990" t="s">
        <v>561</v>
      </c>
      <c r="D6990" t="s">
        <v>537</v>
      </c>
      <c r="E6990" t="s">
        <v>980</v>
      </c>
      <c r="F6990">
        <v>8</v>
      </c>
      <c r="G6990" s="4">
        <v>12.444444444444443</v>
      </c>
      <c r="H6990" s="4">
        <v>0</v>
      </c>
      <c r="I6990" s="4">
        <v>0</v>
      </c>
      <c r="J6990" s="4">
        <v>0</v>
      </c>
      <c r="K6990" s="4">
        <v>0</v>
      </c>
    </row>
    <row r="6991" spans="1:11">
      <c r="A6991">
        <v>2000</v>
      </c>
      <c r="B6991" t="s">
        <v>560</v>
      </c>
      <c r="C6991" t="s">
        <v>561</v>
      </c>
      <c r="D6991" t="s">
        <v>537</v>
      </c>
      <c r="E6991" t="s">
        <v>677</v>
      </c>
      <c r="F6991">
        <v>14</v>
      </c>
      <c r="G6991" s="4">
        <v>68.222222222222214</v>
      </c>
      <c r="H6991" s="4">
        <v>0</v>
      </c>
      <c r="I6991" s="4">
        <v>6.8222222222222229</v>
      </c>
      <c r="J6991" s="4">
        <v>0</v>
      </c>
      <c r="K6991" s="4">
        <v>27.288888888888891</v>
      </c>
    </row>
    <row r="6992" spans="1:11">
      <c r="A6992">
        <v>2000</v>
      </c>
      <c r="B6992" t="s">
        <v>560</v>
      </c>
      <c r="C6992" t="s">
        <v>561</v>
      </c>
      <c r="D6992" t="s">
        <v>537</v>
      </c>
      <c r="E6992" t="s">
        <v>694</v>
      </c>
      <c r="F6992">
        <v>17</v>
      </c>
      <c r="G6992" s="4">
        <v>43.127572016460903</v>
      </c>
      <c r="H6992" s="4">
        <v>0</v>
      </c>
      <c r="I6992" s="4">
        <v>30.189300411522638</v>
      </c>
      <c r="J6992" s="4">
        <v>0</v>
      </c>
      <c r="K6992" s="4">
        <v>0</v>
      </c>
    </row>
    <row r="6993" spans="1:11">
      <c r="A6993">
        <v>2000</v>
      </c>
      <c r="B6993" t="s">
        <v>560</v>
      </c>
      <c r="C6993" t="s">
        <v>561</v>
      </c>
      <c r="D6993" t="s">
        <v>537</v>
      </c>
      <c r="E6993" t="s">
        <v>977</v>
      </c>
      <c r="F6993">
        <v>4</v>
      </c>
      <c r="G6993" s="4">
        <v>17.607526881720432</v>
      </c>
      <c r="H6993" s="4">
        <v>0</v>
      </c>
      <c r="I6993" s="4">
        <v>7.0430107526881729</v>
      </c>
      <c r="J6993" s="4">
        <v>0</v>
      </c>
      <c r="K6993" s="4">
        <v>0</v>
      </c>
    </row>
    <row r="6994" spans="1:11">
      <c r="A6994">
        <v>2000</v>
      </c>
      <c r="B6994" t="s">
        <v>560</v>
      </c>
      <c r="C6994" t="s">
        <v>561</v>
      </c>
      <c r="D6994" t="s">
        <v>537</v>
      </c>
      <c r="E6994" t="s">
        <v>979</v>
      </c>
      <c r="F6994">
        <v>19</v>
      </c>
      <c r="G6994" s="4">
        <v>42.25</v>
      </c>
      <c r="H6994" s="4">
        <v>0</v>
      </c>
      <c r="I6994" s="4">
        <v>7.6818181818181817</v>
      </c>
      <c r="J6994" s="4">
        <v>3.8409090909090908</v>
      </c>
      <c r="K6994" s="4">
        <v>0</v>
      </c>
    </row>
    <row r="6995" spans="1:11">
      <c r="A6995">
        <v>2000</v>
      </c>
      <c r="B6995" t="s">
        <v>560</v>
      </c>
      <c r="C6995" t="s">
        <v>561</v>
      </c>
      <c r="D6995" t="s">
        <v>537</v>
      </c>
      <c r="E6995" t="s">
        <v>976</v>
      </c>
      <c r="F6995">
        <v>12</v>
      </c>
      <c r="G6995" s="4">
        <v>28.78448275862069</v>
      </c>
      <c r="H6995" s="4">
        <v>0</v>
      </c>
      <c r="I6995" s="4">
        <v>0</v>
      </c>
      <c r="J6995" s="4">
        <v>0</v>
      </c>
      <c r="K6995" s="4">
        <v>0</v>
      </c>
    </row>
    <row r="6996" spans="1:11">
      <c r="A6996">
        <v>2001</v>
      </c>
      <c r="B6996" t="s">
        <v>560</v>
      </c>
      <c r="C6996" t="s">
        <v>561</v>
      </c>
      <c r="D6996" t="s">
        <v>537</v>
      </c>
      <c r="E6996" t="s">
        <v>978</v>
      </c>
      <c r="F6996">
        <v>288</v>
      </c>
      <c r="G6996" s="4">
        <v>1961.4461538461539</v>
      </c>
      <c r="H6996" s="4">
        <v>0</v>
      </c>
      <c r="I6996" s="4">
        <v>611.43846153846152</v>
      </c>
      <c r="J6996" s="4">
        <v>96.861538461538473</v>
      </c>
      <c r="K6996" s="4">
        <v>245.18076923076924</v>
      </c>
    </row>
    <row r="6997" spans="1:11">
      <c r="A6997">
        <v>2001</v>
      </c>
      <c r="B6997" t="s">
        <v>560</v>
      </c>
      <c r="C6997" t="s">
        <v>561</v>
      </c>
      <c r="D6997" t="s">
        <v>537</v>
      </c>
      <c r="E6997" t="s">
        <v>6</v>
      </c>
      <c r="F6997">
        <v>264</v>
      </c>
      <c r="G6997" s="4">
        <v>1883.6225165562912</v>
      </c>
      <c r="H6997" s="4">
        <v>18.576158940397352</v>
      </c>
      <c r="I6997" s="4">
        <v>315.79470198675494</v>
      </c>
      <c r="J6997" s="4">
        <v>92.880794701986744</v>
      </c>
      <c r="K6997" s="4">
        <v>78.019867549668874</v>
      </c>
    </row>
    <row r="6998" spans="1:11">
      <c r="A6998">
        <v>2001</v>
      </c>
      <c r="B6998" t="s">
        <v>560</v>
      </c>
      <c r="C6998" t="s">
        <v>561</v>
      </c>
      <c r="D6998" t="s">
        <v>537</v>
      </c>
      <c r="E6998" t="s">
        <v>537</v>
      </c>
      <c r="F6998">
        <v>4240</v>
      </c>
      <c r="G6998" s="4">
        <v>44979.529772329246</v>
      </c>
      <c r="H6998" s="4">
        <v>122.85420315236428</v>
      </c>
      <c r="I6998" s="4">
        <v>13089.556917688267</v>
      </c>
      <c r="J6998" s="4">
        <v>2434.7469352014009</v>
      </c>
      <c r="K6998" s="4">
        <v>2911.272329246935</v>
      </c>
    </row>
    <row r="6999" spans="1:11">
      <c r="A6999">
        <v>2001</v>
      </c>
      <c r="B6999" t="s">
        <v>560</v>
      </c>
      <c r="C6999" t="s">
        <v>561</v>
      </c>
      <c r="D6999" t="s">
        <v>537</v>
      </c>
      <c r="E6999" t="s">
        <v>662</v>
      </c>
      <c r="F6999">
        <v>72</v>
      </c>
      <c r="G6999" s="4">
        <v>645.60839160839157</v>
      </c>
      <c r="H6999" s="4">
        <v>0</v>
      </c>
      <c r="I6999" s="4">
        <v>380.50349650349648</v>
      </c>
      <c r="J6999" s="4">
        <v>43.664335664335667</v>
      </c>
      <c r="K6999" s="4">
        <v>43.664335664335667</v>
      </c>
    </row>
    <row r="7000" spans="1:11">
      <c r="A7000">
        <v>2001</v>
      </c>
      <c r="B7000" t="s">
        <v>560</v>
      </c>
      <c r="C7000" t="s">
        <v>561</v>
      </c>
      <c r="D7000" t="s">
        <v>537</v>
      </c>
      <c r="E7000" t="s">
        <v>980</v>
      </c>
      <c r="F7000">
        <v>8</v>
      </c>
      <c r="G7000" s="4">
        <v>26.342105263157894</v>
      </c>
      <c r="H7000" s="4">
        <v>0</v>
      </c>
      <c r="I7000" s="4">
        <v>3.763157894736842</v>
      </c>
      <c r="J7000" s="4">
        <v>0</v>
      </c>
      <c r="K7000" s="4">
        <v>0</v>
      </c>
    </row>
    <row r="7001" spans="1:11">
      <c r="A7001">
        <v>2001</v>
      </c>
      <c r="B7001" t="s">
        <v>560</v>
      </c>
      <c r="C7001" t="s">
        <v>561</v>
      </c>
      <c r="D7001" t="s">
        <v>537</v>
      </c>
      <c r="E7001" t="s">
        <v>677</v>
      </c>
      <c r="F7001">
        <v>30</v>
      </c>
      <c r="G7001" s="4">
        <v>114.83018867924528</v>
      </c>
      <c r="H7001" s="4">
        <v>0</v>
      </c>
      <c r="I7001" s="4">
        <v>33.773584905660378</v>
      </c>
      <c r="J7001" s="4">
        <v>13.509433962264151</v>
      </c>
      <c r="K7001" s="4">
        <v>16.886792452830189</v>
      </c>
    </row>
    <row r="7002" spans="1:11">
      <c r="A7002">
        <v>2001</v>
      </c>
      <c r="B7002" t="s">
        <v>560</v>
      </c>
      <c r="C7002" t="s">
        <v>561</v>
      </c>
      <c r="D7002" t="s">
        <v>537</v>
      </c>
      <c r="E7002" t="s">
        <v>694</v>
      </c>
      <c r="F7002">
        <v>4</v>
      </c>
      <c r="G7002" s="4">
        <v>3.7052868391451073</v>
      </c>
      <c r="H7002" s="4">
        <v>0</v>
      </c>
      <c r="I7002" s="4">
        <v>0</v>
      </c>
      <c r="J7002" s="4">
        <v>0</v>
      </c>
      <c r="K7002" s="4">
        <v>0</v>
      </c>
    </row>
    <row r="7003" spans="1:11">
      <c r="A7003">
        <v>2001</v>
      </c>
      <c r="B7003" t="s">
        <v>560</v>
      </c>
      <c r="C7003" t="s">
        <v>561</v>
      </c>
      <c r="D7003" t="s">
        <v>537</v>
      </c>
      <c r="E7003" t="s">
        <v>979</v>
      </c>
      <c r="F7003">
        <v>55</v>
      </c>
      <c r="G7003" s="4">
        <v>201.20754716981131</v>
      </c>
      <c r="H7003" s="4">
        <v>3.2452830188679243</v>
      </c>
      <c r="I7003" s="4">
        <v>25.962264150943394</v>
      </c>
      <c r="J7003" s="4">
        <v>3.2452830188679243</v>
      </c>
      <c r="K7003" s="4">
        <v>19.471698113207548</v>
      </c>
    </row>
    <row r="7004" spans="1:11">
      <c r="A7004">
        <v>2001</v>
      </c>
      <c r="B7004" t="s">
        <v>560</v>
      </c>
      <c r="C7004" t="s">
        <v>561</v>
      </c>
      <c r="D7004" t="s">
        <v>537</v>
      </c>
      <c r="E7004" t="s">
        <v>976</v>
      </c>
      <c r="F7004">
        <v>54</v>
      </c>
      <c r="G7004" s="4">
        <v>182.19565217391303</v>
      </c>
      <c r="H7004" s="4">
        <v>0</v>
      </c>
      <c r="I7004" s="4">
        <v>7.1449275362318838</v>
      </c>
      <c r="J7004" s="4">
        <v>0</v>
      </c>
      <c r="K7004" s="4">
        <v>0</v>
      </c>
    </row>
    <row r="7005" spans="1:11">
      <c r="A7005">
        <v>2002</v>
      </c>
      <c r="B7005" t="s">
        <v>560</v>
      </c>
      <c r="C7005" t="s">
        <v>561</v>
      </c>
      <c r="D7005" t="s">
        <v>537</v>
      </c>
      <c r="E7005" t="s">
        <v>978</v>
      </c>
      <c r="F7005">
        <v>273</v>
      </c>
      <c r="G7005" s="4">
        <v>1624.1893830703011</v>
      </c>
      <c r="H7005" s="4">
        <v>0</v>
      </c>
      <c r="I7005" s="4">
        <v>681.60688665710177</v>
      </c>
      <c r="J7005" s="4">
        <v>122.81205164992826</v>
      </c>
      <c r="K7005" s="4">
        <v>181.1477761836442</v>
      </c>
    </row>
    <row r="7006" spans="1:11">
      <c r="A7006">
        <v>2002</v>
      </c>
      <c r="B7006" t="s">
        <v>560</v>
      </c>
      <c r="C7006" t="s">
        <v>561</v>
      </c>
      <c r="D7006" t="s">
        <v>537</v>
      </c>
      <c r="E7006" t="s">
        <v>6</v>
      </c>
      <c r="F7006">
        <v>181</v>
      </c>
      <c r="G7006" s="4">
        <v>1281.3866348448689</v>
      </c>
      <c r="H7006" s="4">
        <v>0</v>
      </c>
      <c r="I7006" s="4">
        <v>211.32816229116946</v>
      </c>
      <c r="J7006" s="4">
        <v>70.442720763723145</v>
      </c>
      <c r="K7006" s="4">
        <v>67.088305489260136</v>
      </c>
    </row>
    <row r="7007" spans="1:11">
      <c r="A7007">
        <v>2002</v>
      </c>
      <c r="B7007" t="s">
        <v>560</v>
      </c>
      <c r="C7007" t="s">
        <v>561</v>
      </c>
      <c r="D7007" t="s">
        <v>537</v>
      </c>
      <c r="E7007" t="s">
        <v>537</v>
      </c>
      <c r="F7007">
        <v>3705</v>
      </c>
      <c r="G7007" s="4">
        <v>42085.080094786732</v>
      </c>
      <c r="H7007" s="4">
        <v>18.286729857819907</v>
      </c>
      <c r="I7007" s="4">
        <v>11557.21327014218</v>
      </c>
      <c r="J7007" s="4">
        <v>2549.1701421800949</v>
      </c>
      <c r="K7007" s="4">
        <v>3159.9469194312796</v>
      </c>
    </row>
    <row r="7008" spans="1:11">
      <c r="A7008">
        <v>2002</v>
      </c>
      <c r="B7008" t="s">
        <v>560</v>
      </c>
      <c r="C7008" t="s">
        <v>561</v>
      </c>
      <c r="D7008" t="s">
        <v>537</v>
      </c>
      <c r="E7008" t="s">
        <v>662</v>
      </c>
      <c r="F7008">
        <v>57</v>
      </c>
      <c r="G7008" s="4">
        <v>239.70085470085468</v>
      </c>
      <c r="H7008" s="4">
        <v>0</v>
      </c>
      <c r="I7008" s="4">
        <v>37.136752136752136</v>
      </c>
      <c r="J7008" s="4">
        <v>13.504273504273506</v>
      </c>
      <c r="K7008" s="4">
        <v>23.632478632478634</v>
      </c>
    </row>
    <row r="7009" spans="1:11">
      <c r="A7009">
        <v>2002</v>
      </c>
      <c r="B7009" t="s">
        <v>560</v>
      </c>
      <c r="C7009" t="s">
        <v>561</v>
      </c>
      <c r="D7009" t="s">
        <v>537</v>
      </c>
      <c r="E7009" t="s">
        <v>980</v>
      </c>
      <c r="F7009">
        <v>7</v>
      </c>
      <c r="G7009" s="4">
        <v>17.804878048780488</v>
      </c>
      <c r="H7009" s="4">
        <v>0</v>
      </c>
      <c r="I7009" s="4">
        <v>3.5609756097560976</v>
      </c>
      <c r="J7009" s="4">
        <v>0</v>
      </c>
      <c r="K7009" s="4">
        <v>0</v>
      </c>
    </row>
    <row r="7010" spans="1:11">
      <c r="A7010">
        <v>2002</v>
      </c>
      <c r="B7010" t="s">
        <v>560</v>
      </c>
      <c r="C7010" t="s">
        <v>561</v>
      </c>
      <c r="D7010" t="s">
        <v>537</v>
      </c>
      <c r="E7010" t="s">
        <v>677</v>
      </c>
      <c r="F7010">
        <v>12</v>
      </c>
      <c r="G7010" s="4">
        <v>73.816091954022994</v>
      </c>
      <c r="H7010" s="4">
        <v>0</v>
      </c>
      <c r="I7010" s="4">
        <v>7.7701149425287355</v>
      </c>
      <c r="J7010" s="4">
        <v>0</v>
      </c>
      <c r="K7010" s="4">
        <v>3.8850574712643677</v>
      </c>
    </row>
    <row r="7011" spans="1:11">
      <c r="A7011">
        <v>2002</v>
      </c>
      <c r="B7011" t="s">
        <v>560</v>
      </c>
      <c r="C7011" t="s">
        <v>561</v>
      </c>
      <c r="D7011" t="s">
        <v>537</v>
      </c>
      <c r="E7011" t="s">
        <v>694</v>
      </c>
      <c r="F7011">
        <v>4</v>
      </c>
      <c r="G7011" s="4">
        <v>16.022857142857145</v>
      </c>
      <c r="H7011" s="4">
        <v>0</v>
      </c>
      <c r="I7011" s="4">
        <v>0</v>
      </c>
      <c r="J7011" s="4">
        <v>0</v>
      </c>
      <c r="K7011" s="4">
        <v>0</v>
      </c>
    </row>
    <row r="7012" spans="1:11">
      <c r="A7012">
        <v>2002</v>
      </c>
      <c r="B7012" t="s">
        <v>560</v>
      </c>
      <c r="C7012" t="s">
        <v>561</v>
      </c>
      <c r="D7012" t="s">
        <v>537</v>
      </c>
      <c r="E7012" t="s">
        <v>977</v>
      </c>
      <c r="F7012">
        <v>18</v>
      </c>
      <c r="G7012" s="4">
        <v>74.629032258064512</v>
      </c>
      <c r="H7012" s="4">
        <v>0</v>
      </c>
      <c r="I7012" s="4">
        <v>7.1075268817204309</v>
      </c>
      <c r="J7012" s="4">
        <v>0</v>
      </c>
      <c r="K7012" s="4">
        <v>3.5537634408602155</v>
      </c>
    </row>
    <row r="7013" spans="1:11">
      <c r="A7013">
        <v>2002</v>
      </c>
      <c r="B7013" t="s">
        <v>560</v>
      </c>
      <c r="C7013" t="s">
        <v>561</v>
      </c>
      <c r="D7013" t="s">
        <v>537</v>
      </c>
      <c r="E7013" t="s">
        <v>979</v>
      </c>
      <c r="F7013">
        <v>58</v>
      </c>
      <c r="G7013" s="4">
        <v>301.57281553398059</v>
      </c>
      <c r="H7013" s="4">
        <v>0</v>
      </c>
      <c r="I7013" s="4">
        <v>68.097087378640779</v>
      </c>
      <c r="J7013" s="4">
        <v>6.4854368932038833</v>
      </c>
      <c r="K7013" s="4">
        <v>25.941747572815533</v>
      </c>
    </row>
    <row r="7014" spans="1:11">
      <c r="A7014">
        <v>2002</v>
      </c>
      <c r="B7014" t="s">
        <v>560</v>
      </c>
      <c r="C7014" t="s">
        <v>561</v>
      </c>
      <c r="D7014" t="s">
        <v>537</v>
      </c>
      <c r="E7014" t="s">
        <v>976</v>
      </c>
      <c r="F7014">
        <v>27</v>
      </c>
      <c r="G7014" s="4">
        <v>73.606299212598429</v>
      </c>
      <c r="H7014" s="4">
        <v>0</v>
      </c>
      <c r="I7014" s="4">
        <v>7.7480314960629917</v>
      </c>
      <c r="J7014" s="4">
        <v>3.8740157480314958</v>
      </c>
      <c r="K7014" s="4">
        <v>0</v>
      </c>
    </row>
    <row r="7015" spans="1:11">
      <c r="A7015">
        <v>2003</v>
      </c>
      <c r="B7015" t="s">
        <v>560</v>
      </c>
      <c r="C7015" t="s">
        <v>561</v>
      </c>
      <c r="D7015" t="s">
        <v>537</v>
      </c>
      <c r="E7015" t="s">
        <v>978</v>
      </c>
      <c r="F7015">
        <v>195</v>
      </c>
      <c r="G7015" s="4">
        <v>1413.0179267342166</v>
      </c>
      <c r="H7015" s="4">
        <v>2.2182385035074046</v>
      </c>
      <c r="I7015" s="4">
        <v>357.13639906469217</v>
      </c>
      <c r="J7015" s="4">
        <v>75.420109119251748</v>
      </c>
      <c r="K7015" s="4">
        <v>95.384255650818403</v>
      </c>
    </row>
    <row r="7016" spans="1:11">
      <c r="A7016">
        <v>2003</v>
      </c>
      <c r="B7016" t="s">
        <v>560</v>
      </c>
      <c r="C7016" t="s">
        <v>561</v>
      </c>
      <c r="D7016" t="s">
        <v>537</v>
      </c>
      <c r="E7016" t="s">
        <v>6</v>
      </c>
      <c r="F7016">
        <v>219</v>
      </c>
      <c r="G7016" s="4">
        <v>1559.8545454545454</v>
      </c>
      <c r="H7016" s="4">
        <v>0</v>
      </c>
      <c r="I7016" s="4">
        <v>330.27532467532467</v>
      </c>
      <c r="J7016" s="4">
        <v>91.522077922077926</v>
      </c>
      <c r="K7016" s="4">
        <v>55.709090909090904</v>
      </c>
    </row>
    <row r="7017" spans="1:11">
      <c r="A7017">
        <v>2003</v>
      </c>
      <c r="B7017" t="s">
        <v>560</v>
      </c>
      <c r="C7017" t="s">
        <v>561</v>
      </c>
      <c r="D7017" t="s">
        <v>537</v>
      </c>
      <c r="E7017" t="s">
        <v>537</v>
      </c>
      <c r="F7017">
        <v>3836</v>
      </c>
      <c r="G7017" s="4">
        <v>40929.962910128386</v>
      </c>
      <c r="H7017" s="4">
        <v>3.9714693295292443</v>
      </c>
      <c r="I7017" s="4">
        <v>9404.4393723252488</v>
      </c>
      <c r="J7017" s="4">
        <v>1743.4750356633381</v>
      </c>
      <c r="K7017" s="4">
        <v>2466.2824536376606</v>
      </c>
    </row>
    <row r="7018" spans="1:11">
      <c r="A7018">
        <v>2003</v>
      </c>
      <c r="B7018" t="s">
        <v>560</v>
      </c>
      <c r="C7018" t="s">
        <v>561</v>
      </c>
      <c r="D7018" t="s">
        <v>537</v>
      </c>
      <c r="E7018" t="s">
        <v>662</v>
      </c>
      <c r="F7018">
        <v>55</v>
      </c>
      <c r="G7018" s="4">
        <v>252.68148148148148</v>
      </c>
      <c r="H7018" s="4">
        <v>0</v>
      </c>
      <c r="I7018" s="4">
        <v>43.140740740740739</v>
      </c>
      <c r="J7018" s="4">
        <v>6.162962962962963</v>
      </c>
      <c r="K7018" s="4">
        <v>9.2444444444444454</v>
      </c>
    </row>
    <row r="7019" spans="1:11">
      <c r="A7019">
        <v>2003</v>
      </c>
      <c r="B7019" t="s">
        <v>560</v>
      </c>
      <c r="C7019" t="s">
        <v>561</v>
      </c>
      <c r="D7019" t="s">
        <v>537</v>
      </c>
      <c r="E7019" t="s">
        <v>980</v>
      </c>
      <c r="F7019">
        <v>4</v>
      </c>
      <c r="G7019" s="4">
        <v>8.25</v>
      </c>
      <c r="H7019" s="4">
        <v>0</v>
      </c>
      <c r="I7019" s="4">
        <v>0</v>
      </c>
      <c r="J7019" s="4">
        <v>0</v>
      </c>
      <c r="K7019" s="4">
        <v>0</v>
      </c>
    </row>
    <row r="7020" spans="1:11">
      <c r="A7020">
        <v>2003</v>
      </c>
      <c r="B7020" t="s">
        <v>560</v>
      </c>
      <c r="C7020" t="s">
        <v>561</v>
      </c>
      <c r="D7020" t="s">
        <v>537</v>
      </c>
      <c r="E7020" t="s">
        <v>677</v>
      </c>
      <c r="F7020">
        <v>4</v>
      </c>
      <c r="G7020" s="4">
        <v>12.670588235294117</v>
      </c>
      <c r="H7020" s="4">
        <v>0</v>
      </c>
      <c r="I7020" s="4">
        <v>0</v>
      </c>
      <c r="J7020" s="4">
        <v>0</v>
      </c>
      <c r="K7020" s="4">
        <v>0</v>
      </c>
    </row>
    <row r="7021" spans="1:11">
      <c r="A7021">
        <v>2003</v>
      </c>
      <c r="B7021" t="s">
        <v>560</v>
      </c>
      <c r="C7021" t="s">
        <v>561</v>
      </c>
      <c r="D7021" t="s">
        <v>537</v>
      </c>
      <c r="E7021" t="s">
        <v>694</v>
      </c>
      <c r="F7021">
        <v>4</v>
      </c>
      <c r="G7021" s="4">
        <v>3.7681970884658456</v>
      </c>
      <c r="H7021" s="4">
        <v>0</v>
      </c>
      <c r="I7021" s="4">
        <v>0</v>
      </c>
      <c r="J7021" s="4">
        <v>0</v>
      </c>
      <c r="K7021" s="4">
        <v>0</v>
      </c>
    </row>
    <row r="7022" spans="1:11">
      <c r="A7022">
        <v>2003</v>
      </c>
      <c r="B7022" t="s">
        <v>560</v>
      </c>
      <c r="C7022" t="s">
        <v>561</v>
      </c>
      <c r="D7022" t="s">
        <v>537</v>
      </c>
      <c r="E7022" t="s">
        <v>977</v>
      </c>
      <c r="F7022">
        <v>13</v>
      </c>
      <c r="G7022" s="4">
        <v>55.683673469387756</v>
      </c>
      <c r="H7022" s="4">
        <v>0</v>
      </c>
      <c r="I7022" s="4">
        <v>9.8265306122448983</v>
      </c>
      <c r="J7022" s="4">
        <v>0</v>
      </c>
      <c r="K7022" s="4">
        <v>0</v>
      </c>
    </row>
    <row r="7023" spans="1:11">
      <c r="A7023">
        <v>2003</v>
      </c>
      <c r="B7023" t="s">
        <v>560</v>
      </c>
      <c r="C7023" t="s">
        <v>561</v>
      </c>
      <c r="D7023" t="s">
        <v>537</v>
      </c>
      <c r="E7023" t="s">
        <v>979</v>
      </c>
      <c r="F7023">
        <v>30</v>
      </c>
      <c r="G7023" s="4">
        <v>72.734693877551024</v>
      </c>
      <c r="H7023" s="4">
        <v>0</v>
      </c>
      <c r="I7023" s="4">
        <v>9.091836734693878</v>
      </c>
      <c r="J7023" s="4">
        <v>0</v>
      </c>
      <c r="K7023" s="4">
        <v>6.0612244897959178</v>
      </c>
    </row>
    <row r="7024" spans="1:11">
      <c r="A7024">
        <v>2003</v>
      </c>
      <c r="B7024" t="s">
        <v>560</v>
      </c>
      <c r="C7024" t="s">
        <v>561</v>
      </c>
      <c r="D7024" t="s">
        <v>537</v>
      </c>
      <c r="E7024" t="s">
        <v>976</v>
      </c>
      <c r="F7024">
        <v>57</v>
      </c>
      <c r="G7024" s="4">
        <v>129.20300751879699</v>
      </c>
      <c r="H7024" s="4">
        <v>0</v>
      </c>
      <c r="I7024" s="4">
        <v>4.0375939849624061</v>
      </c>
      <c r="J7024" s="4">
        <v>0</v>
      </c>
      <c r="K7024" s="4">
        <v>0</v>
      </c>
    </row>
    <row r="7025" spans="1:11">
      <c r="A7025">
        <v>2004</v>
      </c>
      <c r="B7025" t="s">
        <v>560</v>
      </c>
      <c r="C7025" t="s">
        <v>561</v>
      </c>
      <c r="D7025" t="s">
        <v>537</v>
      </c>
      <c r="E7025" t="s">
        <v>978</v>
      </c>
      <c r="F7025">
        <v>136</v>
      </c>
      <c r="G7025" s="4">
        <v>840.33119486768237</v>
      </c>
      <c r="H7025" s="4">
        <v>0</v>
      </c>
      <c r="I7025" s="4">
        <v>359.78989574979954</v>
      </c>
      <c r="J7025" s="4">
        <v>81.322373696872489</v>
      </c>
      <c r="K7025" s="4">
        <v>51.750601443464312</v>
      </c>
    </row>
    <row r="7026" spans="1:11">
      <c r="A7026">
        <v>2004</v>
      </c>
      <c r="B7026" t="s">
        <v>560</v>
      </c>
      <c r="C7026" t="s">
        <v>561</v>
      </c>
      <c r="D7026" t="s">
        <v>537</v>
      </c>
      <c r="E7026" t="s">
        <v>6</v>
      </c>
      <c r="F7026">
        <v>60</v>
      </c>
      <c r="G7026" s="4">
        <v>199.52461538461537</v>
      </c>
      <c r="H7026" s="4">
        <v>0</v>
      </c>
      <c r="I7026" s="4">
        <v>30.116923076923076</v>
      </c>
      <c r="J7026" s="4">
        <v>15.058461538461538</v>
      </c>
      <c r="K7026" s="4">
        <v>0</v>
      </c>
    </row>
    <row r="7027" spans="1:11">
      <c r="A7027">
        <v>2004</v>
      </c>
      <c r="B7027" t="s">
        <v>560</v>
      </c>
      <c r="C7027" t="s">
        <v>561</v>
      </c>
      <c r="D7027" t="s">
        <v>537</v>
      </c>
      <c r="E7027" t="s">
        <v>537</v>
      </c>
      <c r="F7027">
        <v>4182</v>
      </c>
      <c r="G7027" s="4">
        <v>47130.40606871932</v>
      </c>
      <c r="H7027" s="4">
        <v>39.587237840249891</v>
      </c>
      <c r="I7027" s="4">
        <v>10098.344489067382</v>
      </c>
      <c r="J7027" s="4">
        <v>2493.995983935743</v>
      </c>
      <c r="K7027" s="4">
        <v>3012.2289156626503</v>
      </c>
    </row>
    <row r="7028" spans="1:11">
      <c r="A7028">
        <v>2004</v>
      </c>
      <c r="B7028" t="s">
        <v>560</v>
      </c>
      <c r="C7028" t="s">
        <v>561</v>
      </c>
      <c r="D7028" t="s">
        <v>537</v>
      </c>
      <c r="E7028" t="s">
        <v>662</v>
      </c>
      <c r="F7028">
        <v>43</v>
      </c>
      <c r="G7028" s="4">
        <v>581.39024390243901</v>
      </c>
      <c r="H7028" s="4">
        <v>93.695121951219505</v>
      </c>
      <c r="I7028" s="4">
        <v>158.5609756097561</v>
      </c>
      <c r="J7028" s="4">
        <v>55.256097560975618</v>
      </c>
      <c r="K7028" s="4">
        <v>28.829268292682926</v>
      </c>
    </row>
    <row r="7029" spans="1:11">
      <c r="A7029">
        <v>2004</v>
      </c>
      <c r="B7029" t="s">
        <v>560</v>
      </c>
      <c r="C7029" t="s">
        <v>561</v>
      </c>
      <c r="D7029" t="s">
        <v>537</v>
      </c>
      <c r="E7029" t="s">
        <v>980</v>
      </c>
      <c r="F7029">
        <v>9</v>
      </c>
      <c r="G7029" s="4">
        <v>40.92307692307692</v>
      </c>
      <c r="H7029" s="4">
        <v>0</v>
      </c>
      <c r="I7029" s="4">
        <v>11.692307692307692</v>
      </c>
      <c r="J7029" s="4">
        <v>0</v>
      </c>
      <c r="K7029" s="4">
        <v>0</v>
      </c>
    </row>
    <row r="7030" spans="1:11">
      <c r="A7030">
        <v>2004</v>
      </c>
      <c r="B7030" t="s">
        <v>560</v>
      </c>
      <c r="C7030" t="s">
        <v>561</v>
      </c>
      <c r="D7030" t="s">
        <v>537</v>
      </c>
      <c r="E7030" t="s">
        <v>677</v>
      </c>
      <c r="F7030">
        <v>11</v>
      </c>
      <c r="G7030" s="4">
        <v>35.306818181818187</v>
      </c>
      <c r="H7030" s="4">
        <v>0</v>
      </c>
      <c r="I7030" s="4">
        <v>2.7159090909090908</v>
      </c>
      <c r="J7030" s="4">
        <v>2.7159090909090908</v>
      </c>
      <c r="K7030" s="4">
        <v>5.4318181818181817</v>
      </c>
    </row>
    <row r="7031" spans="1:11">
      <c r="A7031">
        <v>2004</v>
      </c>
      <c r="B7031" t="s">
        <v>560</v>
      </c>
      <c r="C7031" t="s">
        <v>561</v>
      </c>
      <c r="D7031" t="s">
        <v>537</v>
      </c>
      <c r="E7031" t="s">
        <v>694</v>
      </c>
      <c r="F7031">
        <v>9</v>
      </c>
      <c r="G7031" s="4">
        <v>21.397712833545107</v>
      </c>
      <c r="H7031" s="4">
        <v>0</v>
      </c>
      <c r="I7031" s="4">
        <v>8.5590851334180442</v>
      </c>
      <c r="J7031" s="4">
        <v>0</v>
      </c>
      <c r="K7031" s="4">
        <v>0</v>
      </c>
    </row>
    <row r="7032" spans="1:11">
      <c r="A7032">
        <v>2004</v>
      </c>
      <c r="B7032" t="s">
        <v>560</v>
      </c>
      <c r="C7032" t="s">
        <v>561</v>
      </c>
      <c r="D7032" t="s">
        <v>537</v>
      </c>
      <c r="E7032" t="s">
        <v>977</v>
      </c>
      <c r="F7032">
        <v>10</v>
      </c>
      <c r="G7032" s="4">
        <v>55.422680412371136</v>
      </c>
      <c r="H7032" s="4">
        <v>0</v>
      </c>
      <c r="I7032" s="4">
        <v>13.855670103092784</v>
      </c>
      <c r="J7032" s="4">
        <v>0</v>
      </c>
      <c r="K7032" s="4">
        <v>0</v>
      </c>
    </row>
    <row r="7033" spans="1:11">
      <c r="A7033">
        <v>2004</v>
      </c>
      <c r="B7033" t="s">
        <v>560</v>
      </c>
      <c r="C7033" t="s">
        <v>561</v>
      </c>
      <c r="D7033" t="s">
        <v>537</v>
      </c>
      <c r="E7033" t="s">
        <v>979</v>
      </c>
      <c r="F7033">
        <v>58</v>
      </c>
      <c r="G7033" s="4">
        <v>241.5</v>
      </c>
      <c r="H7033" s="4">
        <v>0</v>
      </c>
      <c r="I7033" s="4">
        <v>66.7</v>
      </c>
      <c r="J7033" s="4">
        <v>4.5999999999999996</v>
      </c>
      <c r="K7033" s="4">
        <v>6.9</v>
      </c>
    </row>
    <row r="7034" spans="1:11">
      <c r="A7034">
        <v>2004</v>
      </c>
      <c r="B7034" t="s">
        <v>560</v>
      </c>
      <c r="C7034" t="s">
        <v>561</v>
      </c>
      <c r="D7034" t="s">
        <v>537</v>
      </c>
      <c r="E7034" t="s">
        <v>976</v>
      </c>
      <c r="F7034">
        <v>36</v>
      </c>
      <c r="G7034" s="4">
        <v>116.84042553191489</v>
      </c>
      <c r="H7034" s="4">
        <v>0</v>
      </c>
      <c r="I7034" s="4">
        <v>30.601063829787236</v>
      </c>
      <c r="J7034" s="4">
        <v>5.5638297872340425</v>
      </c>
      <c r="K7034" s="4">
        <v>16.691489361702125</v>
      </c>
    </row>
    <row r="7035" spans="1:11">
      <c r="A7035">
        <v>2006</v>
      </c>
      <c r="B7035" t="s">
        <v>560</v>
      </c>
      <c r="C7035" t="s">
        <v>561</v>
      </c>
      <c r="D7035" t="s">
        <v>537</v>
      </c>
      <c r="E7035" t="s">
        <v>978</v>
      </c>
      <c r="F7035">
        <v>140</v>
      </c>
      <c r="G7035" s="4">
        <v>1060.151024811219</v>
      </c>
      <c r="H7035" s="4">
        <v>0</v>
      </c>
      <c r="I7035" s="4">
        <v>534.10140237324708</v>
      </c>
      <c r="J7035" s="4">
        <v>112.72491909385114</v>
      </c>
      <c r="K7035" s="4">
        <v>67.098166127292345</v>
      </c>
    </row>
    <row r="7036" spans="1:11">
      <c r="A7036">
        <v>2006</v>
      </c>
      <c r="B7036" t="s">
        <v>560</v>
      </c>
      <c r="C7036" t="s">
        <v>561</v>
      </c>
      <c r="D7036" t="s">
        <v>537</v>
      </c>
      <c r="E7036" t="s">
        <v>6</v>
      </c>
      <c r="F7036">
        <v>37</v>
      </c>
      <c r="G7036" s="4">
        <v>112.06686930091185</v>
      </c>
      <c r="H7036" s="4">
        <v>0</v>
      </c>
      <c r="I7036" s="4">
        <v>37.355623100303951</v>
      </c>
      <c r="J7036" s="4">
        <v>14.94224924012158</v>
      </c>
      <c r="K7036" s="4">
        <v>3.735562310030395</v>
      </c>
    </row>
    <row r="7037" spans="1:11">
      <c r="A7037">
        <v>2006</v>
      </c>
      <c r="B7037" t="s">
        <v>560</v>
      </c>
      <c r="C7037" t="s">
        <v>561</v>
      </c>
      <c r="D7037" t="s">
        <v>537</v>
      </c>
      <c r="E7037" t="s">
        <v>537</v>
      </c>
      <c r="F7037">
        <v>3405</v>
      </c>
      <c r="G7037" s="4">
        <v>39801.853634577601</v>
      </c>
      <c r="H7037" s="4">
        <v>50.621316306483301</v>
      </c>
      <c r="I7037" s="4">
        <v>12459.593320235757</v>
      </c>
      <c r="J7037" s="4">
        <v>2618.8094302554027</v>
      </c>
      <c r="K7037" s="4">
        <v>3398.3777013752456</v>
      </c>
    </row>
    <row r="7038" spans="1:11">
      <c r="A7038">
        <v>2006</v>
      </c>
      <c r="B7038" t="s">
        <v>560</v>
      </c>
      <c r="C7038" t="s">
        <v>561</v>
      </c>
      <c r="D7038" t="s">
        <v>537</v>
      </c>
      <c r="E7038" t="s">
        <v>662</v>
      </c>
      <c r="F7038">
        <v>36</v>
      </c>
      <c r="G7038" s="4">
        <v>241.64948453608247</v>
      </c>
      <c r="H7038" s="4">
        <v>0</v>
      </c>
      <c r="I7038" s="4">
        <v>48.329896907216494</v>
      </c>
      <c r="J7038" s="4">
        <v>24.164948453608247</v>
      </c>
      <c r="K7038" s="4">
        <v>51.350515463917525</v>
      </c>
    </row>
    <row r="7039" spans="1:11">
      <c r="A7039">
        <v>2006</v>
      </c>
      <c r="B7039" t="s">
        <v>560</v>
      </c>
      <c r="C7039" t="s">
        <v>561</v>
      </c>
      <c r="D7039" t="s">
        <v>537</v>
      </c>
      <c r="E7039" t="s">
        <v>980</v>
      </c>
      <c r="F7039">
        <v>17</v>
      </c>
      <c r="G7039" s="4">
        <v>34</v>
      </c>
      <c r="H7039" s="4">
        <v>0</v>
      </c>
      <c r="I7039" s="4">
        <v>6.8</v>
      </c>
      <c r="J7039" s="4">
        <v>0</v>
      </c>
      <c r="K7039" s="4">
        <v>10.199999999999999</v>
      </c>
    </row>
    <row r="7040" spans="1:11">
      <c r="A7040">
        <v>2006</v>
      </c>
      <c r="B7040" t="s">
        <v>560</v>
      </c>
      <c r="C7040" t="s">
        <v>561</v>
      </c>
      <c r="D7040" t="s">
        <v>537</v>
      </c>
      <c r="E7040" t="s">
        <v>677</v>
      </c>
      <c r="F7040">
        <v>26</v>
      </c>
      <c r="G7040" s="4">
        <v>140.875</v>
      </c>
      <c r="H7040" s="4">
        <v>2.875</v>
      </c>
      <c r="I7040" s="4">
        <v>11.5</v>
      </c>
      <c r="J7040" s="4">
        <v>2.875</v>
      </c>
      <c r="K7040" s="4">
        <v>2.875</v>
      </c>
    </row>
    <row r="7041" spans="1:11">
      <c r="A7041">
        <v>2006</v>
      </c>
      <c r="B7041" t="s">
        <v>560</v>
      </c>
      <c r="C7041" t="s">
        <v>561</v>
      </c>
      <c r="D7041" t="s">
        <v>537</v>
      </c>
      <c r="E7041" t="s">
        <v>977</v>
      </c>
      <c r="F7041">
        <v>7</v>
      </c>
      <c r="G7041" s="4">
        <v>13.645390070921986</v>
      </c>
      <c r="H7041" s="4">
        <v>0</v>
      </c>
      <c r="I7041" s="4">
        <v>20.468085106382979</v>
      </c>
      <c r="J7041" s="4">
        <v>3.4113475177304964</v>
      </c>
      <c r="K7041" s="4">
        <v>0</v>
      </c>
    </row>
    <row r="7042" spans="1:11">
      <c r="A7042">
        <v>2006</v>
      </c>
      <c r="B7042" t="s">
        <v>560</v>
      </c>
      <c r="C7042" t="s">
        <v>561</v>
      </c>
      <c r="D7042" t="s">
        <v>537</v>
      </c>
      <c r="E7042" t="s">
        <v>979</v>
      </c>
      <c r="F7042">
        <v>43</v>
      </c>
      <c r="G7042" s="4">
        <v>157.1888888888889</v>
      </c>
      <c r="H7042" s="4">
        <v>0</v>
      </c>
      <c r="I7042" s="4">
        <v>36.788888888888884</v>
      </c>
      <c r="J7042" s="4">
        <v>20.066666666666666</v>
      </c>
      <c r="K7042" s="4">
        <v>10.033333333333333</v>
      </c>
    </row>
    <row r="7043" spans="1:11">
      <c r="A7043">
        <v>2006</v>
      </c>
      <c r="B7043" t="s">
        <v>560</v>
      </c>
      <c r="C7043" t="s">
        <v>561</v>
      </c>
      <c r="D7043" t="s">
        <v>537</v>
      </c>
      <c r="E7043" t="s">
        <v>976</v>
      </c>
      <c r="F7043">
        <v>59</v>
      </c>
      <c r="G7043" s="4">
        <v>216.281914893617</v>
      </c>
      <c r="H7043" s="4">
        <v>0</v>
      </c>
      <c r="I7043" s="4">
        <v>17.776595744680851</v>
      </c>
      <c r="J7043" s="4">
        <v>17.776595744680851</v>
      </c>
      <c r="K7043" s="4">
        <v>5.9255319148936172</v>
      </c>
    </row>
    <row r="7044" spans="1:11">
      <c r="A7044">
        <v>1975</v>
      </c>
      <c r="B7044" t="s">
        <v>910</v>
      </c>
      <c r="C7044" t="s">
        <v>911</v>
      </c>
      <c r="D7044" t="s">
        <v>537</v>
      </c>
      <c r="E7044" t="s">
        <v>534</v>
      </c>
      <c r="F7044">
        <v>17</v>
      </c>
      <c r="G7044" s="4">
        <v>32</v>
      </c>
      <c r="H7044" s="4">
        <v>3</v>
      </c>
      <c r="I7044" s="4">
        <v>0</v>
      </c>
      <c r="J7044" s="4">
        <v>0</v>
      </c>
      <c r="K7044" s="4">
        <v>0</v>
      </c>
    </row>
    <row r="7045" spans="1:11">
      <c r="A7045">
        <v>1976</v>
      </c>
      <c r="B7045" t="s">
        <v>910</v>
      </c>
      <c r="C7045" t="s">
        <v>911</v>
      </c>
      <c r="D7045" t="s">
        <v>537</v>
      </c>
      <c r="E7045" t="s">
        <v>534</v>
      </c>
      <c r="F7045">
        <v>8</v>
      </c>
      <c r="G7045" s="4">
        <v>22</v>
      </c>
      <c r="H7045" s="4">
        <v>0</v>
      </c>
      <c r="I7045" s="4">
        <v>8</v>
      </c>
      <c r="J7045" s="4">
        <v>0</v>
      </c>
      <c r="K7045" s="4">
        <v>0</v>
      </c>
    </row>
    <row r="7046" spans="1:11">
      <c r="A7046">
        <v>1977</v>
      </c>
      <c r="B7046" t="s">
        <v>910</v>
      </c>
      <c r="C7046" t="s">
        <v>911</v>
      </c>
      <c r="D7046" t="s">
        <v>537</v>
      </c>
      <c r="E7046" t="s">
        <v>534</v>
      </c>
      <c r="F7046">
        <v>7</v>
      </c>
      <c r="G7046" s="4">
        <v>7</v>
      </c>
      <c r="H7046" s="4">
        <v>0</v>
      </c>
      <c r="I7046" s="4">
        <v>0</v>
      </c>
      <c r="J7046" s="4">
        <v>0</v>
      </c>
      <c r="K7046" s="4">
        <v>0</v>
      </c>
    </row>
    <row r="7047" spans="1:11">
      <c r="A7047">
        <v>1978</v>
      </c>
      <c r="B7047" t="s">
        <v>910</v>
      </c>
      <c r="C7047" t="s">
        <v>911</v>
      </c>
      <c r="D7047" t="s">
        <v>537</v>
      </c>
      <c r="E7047" t="s">
        <v>534</v>
      </c>
      <c r="F7047">
        <v>27</v>
      </c>
      <c r="G7047" s="4">
        <v>37</v>
      </c>
      <c r="H7047" s="4">
        <v>3</v>
      </c>
      <c r="I7047" s="4">
        <v>24</v>
      </c>
      <c r="J7047" s="4">
        <v>0</v>
      </c>
      <c r="K7047" s="4">
        <v>0</v>
      </c>
    </row>
    <row r="7048" spans="1:11">
      <c r="A7048">
        <v>1979</v>
      </c>
      <c r="B7048" t="s">
        <v>910</v>
      </c>
      <c r="C7048" t="s">
        <v>911</v>
      </c>
      <c r="D7048" t="s">
        <v>537</v>
      </c>
      <c r="E7048" t="s">
        <v>534</v>
      </c>
      <c r="F7048">
        <v>6</v>
      </c>
      <c r="G7048" s="4">
        <v>19</v>
      </c>
      <c r="H7048" s="4">
        <v>6</v>
      </c>
      <c r="I7048" s="4">
        <v>3</v>
      </c>
      <c r="J7048" s="4">
        <v>0</v>
      </c>
      <c r="K7048" s="4">
        <v>0</v>
      </c>
    </row>
    <row r="7049" spans="1:11">
      <c r="A7049">
        <v>1980</v>
      </c>
      <c r="B7049" t="s">
        <v>910</v>
      </c>
      <c r="C7049" t="s">
        <v>911</v>
      </c>
      <c r="D7049" t="s">
        <v>537</v>
      </c>
      <c r="E7049" t="s">
        <v>534</v>
      </c>
      <c r="F7049">
        <v>6</v>
      </c>
      <c r="G7049" s="4">
        <v>17</v>
      </c>
      <c r="H7049" s="4">
        <v>6</v>
      </c>
      <c r="I7049" s="4">
        <v>0</v>
      </c>
      <c r="J7049" s="4">
        <v>0</v>
      </c>
      <c r="K7049" s="4">
        <v>0</v>
      </c>
    </row>
    <row r="7050" spans="1:11">
      <c r="A7050">
        <v>1981</v>
      </c>
      <c r="B7050" t="s">
        <v>910</v>
      </c>
      <c r="C7050" t="s">
        <v>911</v>
      </c>
      <c r="D7050" t="s">
        <v>537</v>
      </c>
      <c r="E7050" t="s">
        <v>534</v>
      </c>
      <c r="F7050">
        <v>22</v>
      </c>
      <c r="G7050" s="4">
        <v>41</v>
      </c>
      <c r="H7050" s="4">
        <v>9</v>
      </c>
      <c r="I7050" s="4">
        <v>6</v>
      </c>
      <c r="J7050" s="4">
        <v>0</v>
      </c>
      <c r="K7050" s="4">
        <v>0</v>
      </c>
    </row>
    <row r="7051" spans="1:11">
      <c r="A7051">
        <v>1982</v>
      </c>
      <c r="B7051" t="s">
        <v>910</v>
      </c>
      <c r="C7051" t="s">
        <v>911</v>
      </c>
      <c r="D7051" t="s">
        <v>537</v>
      </c>
      <c r="E7051" t="s">
        <v>534</v>
      </c>
      <c r="F7051">
        <v>6</v>
      </c>
      <c r="G7051" s="4">
        <v>9</v>
      </c>
      <c r="H7051" s="4">
        <v>0</v>
      </c>
      <c r="I7051" s="4">
        <v>2</v>
      </c>
      <c r="J7051" s="4">
        <v>0</v>
      </c>
      <c r="K7051" s="4">
        <v>0</v>
      </c>
    </row>
    <row r="7052" spans="1:11">
      <c r="A7052">
        <v>1983</v>
      </c>
      <c r="B7052" t="s">
        <v>910</v>
      </c>
      <c r="C7052" t="s">
        <v>911</v>
      </c>
      <c r="D7052" t="s">
        <v>537</v>
      </c>
      <c r="E7052" t="s">
        <v>534</v>
      </c>
      <c r="F7052">
        <v>8</v>
      </c>
      <c r="G7052" s="4">
        <v>8</v>
      </c>
      <c r="H7052" s="4">
        <v>0</v>
      </c>
      <c r="I7052" s="4">
        <v>0</v>
      </c>
      <c r="J7052" s="4">
        <v>0</v>
      </c>
      <c r="K7052" s="4">
        <v>0</v>
      </c>
    </row>
    <row r="7053" spans="1:11">
      <c r="A7053">
        <v>1985</v>
      </c>
      <c r="B7053" t="s">
        <v>910</v>
      </c>
      <c r="C7053" t="s">
        <v>911</v>
      </c>
      <c r="D7053" t="s">
        <v>537</v>
      </c>
      <c r="E7053" t="s">
        <v>537</v>
      </c>
      <c r="F7053">
        <v>6</v>
      </c>
      <c r="G7053" s="4">
        <v>16</v>
      </c>
      <c r="H7053" s="4">
        <v>0</v>
      </c>
      <c r="I7053" s="4">
        <v>3</v>
      </c>
      <c r="J7053" s="4">
        <v>0</v>
      </c>
      <c r="K7053" s="4">
        <v>0</v>
      </c>
    </row>
    <row r="7054" spans="1:11">
      <c r="A7054">
        <v>1986</v>
      </c>
      <c r="B7054" t="s">
        <v>910</v>
      </c>
      <c r="C7054" t="s">
        <v>911</v>
      </c>
      <c r="D7054" t="s">
        <v>537</v>
      </c>
      <c r="E7054" t="s">
        <v>537</v>
      </c>
      <c r="F7054">
        <v>10</v>
      </c>
      <c r="G7054" s="4">
        <v>10</v>
      </c>
      <c r="H7054" s="4">
        <v>0</v>
      </c>
      <c r="I7054" s="4">
        <v>3</v>
      </c>
      <c r="J7054" s="4">
        <v>0</v>
      </c>
      <c r="K7054" s="4">
        <v>0</v>
      </c>
    </row>
    <row r="7055" spans="1:11">
      <c r="A7055">
        <v>1987</v>
      </c>
      <c r="B7055" t="s">
        <v>910</v>
      </c>
      <c r="C7055" t="s">
        <v>911</v>
      </c>
      <c r="D7055" t="s">
        <v>537</v>
      </c>
      <c r="E7055" t="s">
        <v>537</v>
      </c>
      <c r="F7055">
        <v>32</v>
      </c>
      <c r="G7055" s="4">
        <v>60</v>
      </c>
      <c r="H7055" s="4">
        <v>0</v>
      </c>
      <c r="I7055" s="4">
        <v>23</v>
      </c>
      <c r="J7055" s="4">
        <v>14</v>
      </c>
      <c r="K7055" s="4">
        <v>14</v>
      </c>
    </row>
    <row r="7056" spans="1:11">
      <c r="A7056">
        <v>1987</v>
      </c>
      <c r="B7056" t="s">
        <v>910</v>
      </c>
      <c r="C7056" t="s">
        <v>911</v>
      </c>
      <c r="D7056" t="s">
        <v>537</v>
      </c>
      <c r="E7056" t="s">
        <v>677</v>
      </c>
      <c r="F7056">
        <v>3</v>
      </c>
      <c r="G7056" s="4">
        <v>3</v>
      </c>
      <c r="H7056" s="4">
        <v>0</v>
      </c>
      <c r="I7056" s="4">
        <v>3</v>
      </c>
      <c r="J7056" s="4">
        <v>0</v>
      </c>
      <c r="K7056" s="4">
        <v>3</v>
      </c>
    </row>
    <row r="7057" spans="1:11">
      <c r="A7057">
        <v>1988</v>
      </c>
      <c r="B7057" t="s">
        <v>910</v>
      </c>
      <c r="C7057" t="s">
        <v>911</v>
      </c>
      <c r="D7057" t="s">
        <v>537</v>
      </c>
      <c r="E7057" t="s">
        <v>537</v>
      </c>
      <c r="F7057">
        <v>4</v>
      </c>
      <c r="G7057" s="4">
        <v>8</v>
      </c>
      <c r="H7057" s="4">
        <v>0</v>
      </c>
      <c r="I7057" s="4">
        <v>0</v>
      </c>
      <c r="J7057" s="4">
        <v>0</v>
      </c>
      <c r="K7057" s="4">
        <v>0</v>
      </c>
    </row>
    <row r="7058" spans="1:11">
      <c r="A7058">
        <v>1989</v>
      </c>
      <c r="B7058" t="s">
        <v>910</v>
      </c>
      <c r="C7058" t="s">
        <v>911</v>
      </c>
      <c r="D7058" t="s">
        <v>537</v>
      </c>
      <c r="E7058" t="s">
        <v>537</v>
      </c>
      <c r="F7058">
        <v>13</v>
      </c>
      <c r="G7058" s="4">
        <v>36</v>
      </c>
      <c r="H7058" s="4">
        <v>0</v>
      </c>
      <c r="I7058" s="4">
        <v>45</v>
      </c>
      <c r="J7058" s="4">
        <v>4</v>
      </c>
      <c r="K7058" s="4">
        <v>9</v>
      </c>
    </row>
    <row r="7059" spans="1:11">
      <c r="A7059">
        <v>1990</v>
      </c>
      <c r="B7059" t="s">
        <v>910</v>
      </c>
      <c r="C7059" t="s">
        <v>911</v>
      </c>
      <c r="D7059" t="s">
        <v>537</v>
      </c>
      <c r="E7059" t="s">
        <v>537</v>
      </c>
      <c r="F7059">
        <v>20</v>
      </c>
      <c r="G7059" s="4">
        <v>52</v>
      </c>
      <c r="H7059" s="4">
        <v>0</v>
      </c>
      <c r="I7059" s="4">
        <v>28</v>
      </c>
      <c r="J7059" s="4">
        <v>0</v>
      </c>
      <c r="K7059" s="4">
        <v>16</v>
      </c>
    </row>
    <row r="7060" spans="1:11">
      <c r="A7060">
        <v>1991</v>
      </c>
      <c r="B7060" t="s">
        <v>910</v>
      </c>
      <c r="C7060" t="s">
        <v>911</v>
      </c>
      <c r="D7060" t="s">
        <v>537</v>
      </c>
      <c r="E7060" t="s">
        <v>537</v>
      </c>
      <c r="F7060">
        <v>8</v>
      </c>
      <c r="G7060" s="4">
        <v>16</v>
      </c>
      <c r="H7060" s="4">
        <v>0</v>
      </c>
      <c r="I7060" s="4">
        <v>0</v>
      </c>
      <c r="J7060" s="4">
        <v>4</v>
      </c>
      <c r="K7060" s="4">
        <v>0</v>
      </c>
    </row>
    <row r="7061" spans="1:11">
      <c r="A7061">
        <v>1992</v>
      </c>
      <c r="B7061" t="s">
        <v>910</v>
      </c>
      <c r="C7061" t="s">
        <v>911</v>
      </c>
      <c r="D7061" t="s">
        <v>537</v>
      </c>
      <c r="E7061" t="s">
        <v>537</v>
      </c>
      <c r="F7061">
        <v>29</v>
      </c>
      <c r="G7061" s="4">
        <v>48</v>
      </c>
      <c r="H7061" s="4">
        <v>0</v>
      </c>
      <c r="I7061" s="4">
        <v>5</v>
      </c>
      <c r="J7061" s="4">
        <v>5</v>
      </c>
      <c r="K7061" s="4">
        <v>0</v>
      </c>
    </row>
    <row r="7062" spans="1:11">
      <c r="A7062">
        <v>1993</v>
      </c>
      <c r="B7062" t="s">
        <v>910</v>
      </c>
      <c r="C7062" t="s">
        <v>911</v>
      </c>
      <c r="D7062" t="s">
        <v>537</v>
      </c>
      <c r="E7062" t="s">
        <v>537</v>
      </c>
      <c r="F7062">
        <v>4</v>
      </c>
      <c r="G7062" s="4">
        <v>4</v>
      </c>
      <c r="H7062" s="4">
        <v>0</v>
      </c>
      <c r="I7062" s="4">
        <v>0</v>
      </c>
      <c r="J7062" s="4">
        <v>0</v>
      </c>
      <c r="K7062" s="4">
        <v>4</v>
      </c>
    </row>
    <row r="7063" spans="1:11">
      <c r="A7063">
        <v>1994</v>
      </c>
      <c r="B7063" t="s">
        <v>910</v>
      </c>
      <c r="C7063" t="s">
        <v>911</v>
      </c>
      <c r="D7063" t="s">
        <v>537</v>
      </c>
      <c r="E7063" t="s">
        <v>537</v>
      </c>
      <c r="F7063">
        <v>5</v>
      </c>
      <c r="G7063" s="4">
        <v>5</v>
      </c>
      <c r="H7063" s="4">
        <v>0</v>
      </c>
      <c r="I7063" s="4">
        <v>5</v>
      </c>
      <c r="J7063" s="4">
        <v>0</v>
      </c>
      <c r="K7063" s="4">
        <v>0</v>
      </c>
    </row>
    <row r="7064" spans="1:11">
      <c r="A7064">
        <v>1995</v>
      </c>
      <c r="B7064" t="s">
        <v>910</v>
      </c>
      <c r="C7064" t="s">
        <v>911</v>
      </c>
      <c r="D7064" t="s">
        <v>537</v>
      </c>
      <c r="E7064" t="s">
        <v>537</v>
      </c>
      <c r="F7064">
        <v>19</v>
      </c>
      <c r="G7064" s="4">
        <v>25</v>
      </c>
      <c r="H7064" s="4">
        <v>0</v>
      </c>
      <c r="I7064" s="4">
        <v>13</v>
      </c>
      <c r="J7064" s="4">
        <v>0</v>
      </c>
      <c r="K7064" s="4">
        <v>3</v>
      </c>
    </row>
    <row r="7065" spans="1:11">
      <c r="A7065">
        <v>1996</v>
      </c>
      <c r="B7065" t="s">
        <v>910</v>
      </c>
      <c r="C7065" t="s">
        <v>911</v>
      </c>
      <c r="D7065" t="s">
        <v>537</v>
      </c>
      <c r="E7065" t="s">
        <v>537</v>
      </c>
      <c r="F7065">
        <v>10</v>
      </c>
      <c r="G7065" s="4">
        <v>29</v>
      </c>
      <c r="H7065" s="4">
        <v>0</v>
      </c>
      <c r="I7065" s="4">
        <v>0</v>
      </c>
      <c r="J7065" s="4">
        <v>0</v>
      </c>
      <c r="K7065" s="4">
        <v>0</v>
      </c>
    </row>
    <row r="7066" spans="1:11">
      <c r="A7066">
        <v>1997</v>
      </c>
      <c r="B7066" t="s">
        <v>910</v>
      </c>
      <c r="C7066" t="s">
        <v>911</v>
      </c>
      <c r="D7066" t="s">
        <v>537</v>
      </c>
      <c r="E7066" t="s">
        <v>537</v>
      </c>
      <c r="F7066">
        <v>12</v>
      </c>
      <c r="G7066" s="4">
        <v>15.092213114754099</v>
      </c>
      <c r="H7066" s="4">
        <v>0</v>
      </c>
      <c r="I7066" s="4">
        <v>12.073770491803279</v>
      </c>
      <c r="J7066" s="4">
        <v>0</v>
      </c>
      <c r="K7066" s="4">
        <v>0</v>
      </c>
    </row>
    <row r="7067" spans="1:11">
      <c r="A7067">
        <v>1998</v>
      </c>
      <c r="B7067" t="s">
        <v>910</v>
      </c>
      <c r="C7067" t="s">
        <v>911</v>
      </c>
      <c r="D7067" t="s">
        <v>537</v>
      </c>
      <c r="E7067" t="s">
        <v>537</v>
      </c>
      <c r="F7067">
        <v>4</v>
      </c>
      <c r="G7067" s="4">
        <v>4.3294930875576041</v>
      </c>
      <c r="H7067" s="4">
        <v>0</v>
      </c>
      <c r="I7067" s="4">
        <v>4.3294930875576041</v>
      </c>
      <c r="J7067" s="4">
        <v>0</v>
      </c>
      <c r="K7067" s="4">
        <v>0</v>
      </c>
    </row>
    <row r="7068" spans="1:11">
      <c r="A7068">
        <v>1999</v>
      </c>
      <c r="B7068" t="s">
        <v>910</v>
      </c>
      <c r="C7068" t="s">
        <v>911</v>
      </c>
      <c r="D7068" t="s">
        <v>537</v>
      </c>
      <c r="E7068" t="s">
        <v>537</v>
      </c>
      <c r="F7068">
        <v>14</v>
      </c>
      <c r="G7068" s="4">
        <v>27.092819614711033</v>
      </c>
      <c r="H7068" s="4">
        <v>0</v>
      </c>
      <c r="I7068" s="4">
        <v>6.7732049036777582</v>
      </c>
      <c r="J7068" s="4">
        <v>0</v>
      </c>
      <c r="K7068" s="4">
        <v>0</v>
      </c>
    </row>
    <row r="7069" spans="1:11">
      <c r="A7069">
        <v>2000</v>
      </c>
      <c r="B7069" t="s">
        <v>910</v>
      </c>
      <c r="C7069" t="s">
        <v>911</v>
      </c>
      <c r="D7069" t="s">
        <v>537</v>
      </c>
      <c r="E7069" t="s">
        <v>6</v>
      </c>
      <c r="F7069">
        <v>5</v>
      </c>
      <c r="G7069" s="4">
        <v>23.051251489868889</v>
      </c>
      <c r="H7069" s="4">
        <v>0</v>
      </c>
      <c r="I7069" s="4">
        <v>0</v>
      </c>
      <c r="J7069" s="4">
        <v>0</v>
      </c>
      <c r="K7069" s="4">
        <v>0</v>
      </c>
    </row>
    <row r="7070" spans="1:11">
      <c r="A7070">
        <v>2000</v>
      </c>
      <c r="B7070" t="s">
        <v>910</v>
      </c>
      <c r="C7070" t="s">
        <v>911</v>
      </c>
      <c r="D7070" t="s">
        <v>537</v>
      </c>
      <c r="E7070" t="s">
        <v>537</v>
      </c>
      <c r="F7070">
        <v>9</v>
      </c>
      <c r="G7070" s="4">
        <v>8.6082375478927204</v>
      </c>
      <c r="H7070" s="4">
        <v>0</v>
      </c>
      <c r="I7070" s="4">
        <v>12.912356321839081</v>
      </c>
      <c r="J7070" s="4">
        <v>0</v>
      </c>
      <c r="K7070" s="4">
        <v>0</v>
      </c>
    </row>
    <row r="7071" spans="1:11">
      <c r="A7071">
        <v>2001</v>
      </c>
      <c r="B7071" t="s">
        <v>910</v>
      </c>
      <c r="C7071" t="s">
        <v>911</v>
      </c>
      <c r="D7071" t="s">
        <v>537</v>
      </c>
      <c r="E7071" t="s">
        <v>537</v>
      </c>
      <c r="F7071">
        <v>4</v>
      </c>
      <c r="G7071" s="4">
        <v>37.228546409807358</v>
      </c>
      <c r="H7071" s="4">
        <v>0</v>
      </c>
      <c r="I7071" s="4">
        <v>22.337127845884414</v>
      </c>
      <c r="J7071" s="4">
        <v>0</v>
      </c>
      <c r="K7071" s="4">
        <v>0</v>
      </c>
    </row>
    <row r="7072" spans="1:11">
      <c r="A7072">
        <v>2002</v>
      </c>
      <c r="B7072" t="s">
        <v>910</v>
      </c>
      <c r="C7072" t="s">
        <v>911</v>
      </c>
      <c r="D7072" t="s">
        <v>537</v>
      </c>
      <c r="E7072" t="s">
        <v>537</v>
      </c>
      <c r="F7072">
        <v>4</v>
      </c>
      <c r="G7072" s="4">
        <v>3.6573459715639811</v>
      </c>
      <c r="H7072" s="4">
        <v>0</v>
      </c>
      <c r="I7072" s="4">
        <v>0</v>
      </c>
      <c r="J7072" s="4">
        <v>0</v>
      </c>
      <c r="K7072" s="4">
        <v>0</v>
      </c>
    </row>
    <row r="7073" spans="1:11">
      <c r="A7073">
        <v>2003</v>
      </c>
      <c r="B7073" t="s">
        <v>910</v>
      </c>
      <c r="C7073" t="s">
        <v>911</v>
      </c>
      <c r="D7073" t="s">
        <v>537</v>
      </c>
      <c r="E7073" t="s">
        <v>537</v>
      </c>
      <c r="F7073">
        <v>4</v>
      </c>
      <c r="G7073" s="4">
        <v>7.9429386590584885</v>
      </c>
      <c r="H7073" s="4">
        <v>0</v>
      </c>
      <c r="I7073" s="4">
        <v>3.9714693295292443</v>
      </c>
      <c r="J7073" s="4">
        <v>0</v>
      </c>
      <c r="K7073" s="4">
        <v>0</v>
      </c>
    </row>
    <row r="7074" spans="1:11">
      <c r="A7074">
        <v>2003</v>
      </c>
      <c r="B7074" t="s">
        <v>910</v>
      </c>
      <c r="C7074" t="s">
        <v>911</v>
      </c>
      <c r="D7074" t="s">
        <v>537</v>
      </c>
      <c r="E7074" t="s">
        <v>976</v>
      </c>
      <c r="F7074">
        <v>4</v>
      </c>
      <c r="G7074" s="4">
        <v>12.112781954887218</v>
      </c>
      <c r="H7074" s="4">
        <v>0</v>
      </c>
      <c r="I7074" s="4">
        <v>0</v>
      </c>
      <c r="J7074" s="4">
        <v>0</v>
      </c>
      <c r="K7074" s="4">
        <v>0</v>
      </c>
    </row>
    <row r="7075" spans="1:11">
      <c r="A7075">
        <v>2004</v>
      </c>
      <c r="B7075" t="s">
        <v>910</v>
      </c>
      <c r="C7075" t="s">
        <v>911</v>
      </c>
      <c r="D7075" t="s">
        <v>537</v>
      </c>
      <c r="E7075" t="s">
        <v>537</v>
      </c>
      <c r="F7075">
        <v>11</v>
      </c>
      <c r="G7075" s="4">
        <v>25.191878625613565</v>
      </c>
      <c r="H7075" s="4">
        <v>0</v>
      </c>
      <c r="I7075" s="4">
        <v>3.5988398036590805</v>
      </c>
      <c r="J7075" s="4">
        <v>0</v>
      </c>
      <c r="K7075" s="4">
        <v>0</v>
      </c>
    </row>
    <row r="7076" spans="1:11">
      <c r="A7076">
        <v>2006</v>
      </c>
      <c r="B7076" t="s">
        <v>910</v>
      </c>
      <c r="C7076" t="s">
        <v>911</v>
      </c>
      <c r="D7076" t="s">
        <v>537</v>
      </c>
      <c r="E7076" t="s">
        <v>537</v>
      </c>
      <c r="F7076">
        <v>7</v>
      </c>
      <c r="G7076" s="4">
        <v>16.873772102161098</v>
      </c>
      <c r="H7076" s="4">
        <v>0</v>
      </c>
      <c r="I7076" s="4">
        <v>0</v>
      </c>
      <c r="J7076" s="4">
        <v>0</v>
      </c>
      <c r="K7076" s="4">
        <v>0</v>
      </c>
    </row>
    <row r="7077" spans="1:11">
      <c r="A7077">
        <v>1968</v>
      </c>
      <c r="B7077" t="s">
        <v>562</v>
      </c>
      <c r="C7077" t="s">
        <v>563</v>
      </c>
      <c r="D7077" t="s">
        <v>537</v>
      </c>
      <c r="E7077" t="s">
        <v>534</v>
      </c>
      <c r="F7077">
        <v>251</v>
      </c>
      <c r="G7077" s="4">
        <v>1359</v>
      </c>
      <c r="H7077" s="4">
        <v>259</v>
      </c>
      <c r="I7077" s="4">
        <v>0</v>
      </c>
      <c r="J7077" s="4">
        <v>0</v>
      </c>
      <c r="K7077" s="4">
        <v>0</v>
      </c>
    </row>
    <row r="7078" spans="1:11">
      <c r="A7078">
        <v>1969</v>
      </c>
      <c r="B7078" t="s">
        <v>562</v>
      </c>
      <c r="C7078" t="s">
        <v>563</v>
      </c>
      <c r="D7078" t="s">
        <v>537</v>
      </c>
      <c r="E7078" t="s">
        <v>534</v>
      </c>
      <c r="F7078">
        <v>208</v>
      </c>
      <c r="G7078" s="4">
        <v>910</v>
      </c>
      <c r="H7078" s="4">
        <v>119</v>
      </c>
      <c r="I7078" s="4">
        <v>0</v>
      </c>
      <c r="J7078" s="4">
        <v>0</v>
      </c>
      <c r="K7078" s="4">
        <v>0</v>
      </c>
    </row>
    <row r="7079" spans="1:11">
      <c r="A7079">
        <v>1970</v>
      </c>
      <c r="B7079" t="s">
        <v>562</v>
      </c>
      <c r="C7079" t="s">
        <v>563</v>
      </c>
      <c r="D7079" t="s">
        <v>537</v>
      </c>
      <c r="E7079" t="s">
        <v>534</v>
      </c>
      <c r="F7079">
        <v>257</v>
      </c>
      <c r="G7079" s="4">
        <v>1248</v>
      </c>
      <c r="H7079" s="4">
        <v>70</v>
      </c>
      <c r="I7079" s="4">
        <v>0</v>
      </c>
      <c r="J7079" s="4">
        <v>0</v>
      </c>
      <c r="K7079" s="4">
        <v>0</v>
      </c>
    </row>
    <row r="7080" spans="1:11">
      <c r="A7080">
        <v>1971</v>
      </c>
      <c r="B7080" t="s">
        <v>562</v>
      </c>
      <c r="C7080" t="s">
        <v>563</v>
      </c>
      <c r="D7080" t="s">
        <v>537</v>
      </c>
      <c r="E7080" t="s">
        <v>534</v>
      </c>
      <c r="F7080">
        <v>160</v>
      </c>
      <c r="G7080" s="4">
        <v>445</v>
      </c>
      <c r="H7080" s="4">
        <v>52</v>
      </c>
      <c r="I7080" s="4">
        <v>29</v>
      </c>
      <c r="J7080" s="4">
        <v>0</v>
      </c>
      <c r="K7080" s="4">
        <v>0</v>
      </c>
    </row>
    <row r="7081" spans="1:11">
      <c r="A7081">
        <v>1972</v>
      </c>
      <c r="B7081" t="s">
        <v>562</v>
      </c>
      <c r="C7081" t="s">
        <v>563</v>
      </c>
      <c r="D7081" t="s">
        <v>537</v>
      </c>
      <c r="E7081" t="s">
        <v>534</v>
      </c>
      <c r="F7081">
        <v>132</v>
      </c>
      <c r="G7081" s="4">
        <v>886</v>
      </c>
      <c r="H7081" s="4">
        <v>104</v>
      </c>
      <c r="I7081" s="4">
        <v>25</v>
      </c>
      <c r="J7081" s="4">
        <v>0</v>
      </c>
      <c r="K7081" s="4">
        <v>0</v>
      </c>
    </row>
    <row r="7082" spans="1:11">
      <c r="A7082">
        <v>1973</v>
      </c>
      <c r="B7082" t="s">
        <v>562</v>
      </c>
      <c r="C7082" t="s">
        <v>563</v>
      </c>
      <c r="D7082" t="s">
        <v>537</v>
      </c>
      <c r="E7082" t="s">
        <v>534</v>
      </c>
      <c r="F7082">
        <v>138</v>
      </c>
      <c r="G7082" s="4">
        <v>474</v>
      </c>
      <c r="H7082" s="4">
        <v>72</v>
      </c>
      <c r="I7082" s="4">
        <v>55</v>
      </c>
      <c r="J7082" s="4">
        <v>0</v>
      </c>
      <c r="K7082" s="4">
        <v>0</v>
      </c>
    </row>
    <row r="7083" spans="1:11">
      <c r="A7083">
        <v>1974</v>
      </c>
      <c r="B7083" t="s">
        <v>562</v>
      </c>
      <c r="C7083" t="s">
        <v>563</v>
      </c>
      <c r="D7083" t="s">
        <v>537</v>
      </c>
      <c r="E7083" t="s">
        <v>534</v>
      </c>
      <c r="F7083">
        <v>130</v>
      </c>
      <c r="G7083" s="4">
        <v>687</v>
      </c>
      <c r="H7083" s="4">
        <v>49</v>
      </c>
      <c r="I7083" s="4">
        <v>53</v>
      </c>
      <c r="J7083" s="4">
        <v>0</v>
      </c>
      <c r="K7083" s="4">
        <v>0</v>
      </c>
    </row>
    <row r="7084" spans="1:11">
      <c r="A7084">
        <v>1975</v>
      </c>
      <c r="B7084" t="s">
        <v>562</v>
      </c>
      <c r="C7084" t="s">
        <v>563</v>
      </c>
      <c r="D7084" t="s">
        <v>537</v>
      </c>
      <c r="E7084" t="s">
        <v>534</v>
      </c>
      <c r="F7084">
        <v>115</v>
      </c>
      <c r="G7084" s="4">
        <v>424</v>
      </c>
      <c r="H7084" s="4">
        <v>39</v>
      </c>
      <c r="I7084" s="4">
        <v>16</v>
      </c>
      <c r="J7084" s="4">
        <v>0</v>
      </c>
      <c r="K7084" s="4">
        <v>0</v>
      </c>
    </row>
    <row r="7085" spans="1:11">
      <c r="A7085">
        <v>1976</v>
      </c>
      <c r="B7085" t="s">
        <v>562</v>
      </c>
      <c r="C7085" t="s">
        <v>563</v>
      </c>
      <c r="D7085" t="s">
        <v>537</v>
      </c>
      <c r="E7085" t="s">
        <v>534</v>
      </c>
      <c r="F7085">
        <v>103</v>
      </c>
      <c r="G7085" s="4">
        <v>353</v>
      </c>
      <c r="H7085" s="4">
        <v>35</v>
      </c>
      <c r="I7085" s="4">
        <v>26</v>
      </c>
      <c r="J7085" s="4">
        <v>0</v>
      </c>
      <c r="K7085" s="4">
        <v>0</v>
      </c>
    </row>
    <row r="7086" spans="1:11">
      <c r="A7086">
        <v>1977</v>
      </c>
      <c r="B7086" t="s">
        <v>562</v>
      </c>
      <c r="C7086" t="s">
        <v>563</v>
      </c>
      <c r="D7086" t="s">
        <v>537</v>
      </c>
      <c r="E7086" t="s">
        <v>534</v>
      </c>
      <c r="F7086">
        <v>97</v>
      </c>
      <c r="G7086" s="4">
        <v>769</v>
      </c>
      <c r="H7086" s="4">
        <v>48</v>
      </c>
      <c r="I7086" s="4">
        <v>21</v>
      </c>
      <c r="J7086" s="4">
        <v>0</v>
      </c>
      <c r="K7086" s="4">
        <v>0</v>
      </c>
    </row>
    <row r="7087" spans="1:11">
      <c r="A7087">
        <v>1978</v>
      </c>
      <c r="B7087" t="s">
        <v>562</v>
      </c>
      <c r="C7087" t="s">
        <v>563</v>
      </c>
      <c r="D7087" t="s">
        <v>537</v>
      </c>
      <c r="E7087" t="s">
        <v>534</v>
      </c>
      <c r="F7087">
        <v>152</v>
      </c>
      <c r="G7087" s="4">
        <v>1024</v>
      </c>
      <c r="H7087" s="4">
        <v>68</v>
      </c>
      <c r="I7087" s="4">
        <v>80</v>
      </c>
      <c r="J7087" s="4">
        <v>0</v>
      </c>
      <c r="K7087" s="4">
        <v>0</v>
      </c>
    </row>
    <row r="7088" spans="1:11">
      <c r="A7088">
        <v>1979</v>
      </c>
      <c r="B7088" t="s">
        <v>562</v>
      </c>
      <c r="C7088" t="s">
        <v>563</v>
      </c>
      <c r="D7088" t="s">
        <v>537</v>
      </c>
      <c r="E7088" t="s">
        <v>534</v>
      </c>
      <c r="F7088">
        <v>108</v>
      </c>
      <c r="G7088" s="4">
        <v>404</v>
      </c>
      <c r="H7088" s="4">
        <v>6</v>
      </c>
      <c r="I7088" s="4">
        <v>99</v>
      </c>
      <c r="J7088" s="4">
        <v>0</v>
      </c>
      <c r="K7088" s="4">
        <v>0</v>
      </c>
    </row>
    <row r="7089" spans="1:11">
      <c r="A7089">
        <v>1980</v>
      </c>
      <c r="B7089" t="s">
        <v>562</v>
      </c>
      <c r="C7089" t="s">
        <v>563</v>
      </c>
      <c r="D7089" t="s">
        <v>537</v>
      </c>
      <c r="E7089" t="s">
        <v>534</v>
      </c>
      <c r="F7089">
        <v>94</v>
      </c>
      <c r="G7089" s="4">
        <v>616</v>
      </c>
      <c r="H7089" s="4">
        <v>27</v>
      </c>
      <c r="I7089" s="4">
        <v>69</v>
      </c>
      <c r="J7089" s="4">
        <v>0</v>
      </c>
      <c r="K7089" s="4">
        <v>0</v>
      </c>
    </row>
    <row r="7090" spans="1:11">
      <c r="A7090">
        <v>1981</v>
      </c>
      <c r="B7090" t="s">
        <v>562</v>
      </c>
      <c r="C7090" t="s">
        <v>563</v>
      </c>
      <c r="D7090" t="s">
        <v>537</v>
      </c>
      <c r="E7090" t="s">
        <v>534</v>
      </c>
      <c r="F7090">
        <v>291</v>
      </c>
      <c r="G7090" s="4">
        <v>1073</v>
      </c>
      <c r="H7090" s="4">
        <v>81</v>
      </c>
      <c r="I7090" s="4">
        <v>209</v>
      </c>
      <c r="J7090" s="4">
        <v>0</v>
      </c>
      <c r="K7090" s="4">
        <v>0</v>
      </c>
    </row>
    <row r="7091" spans="1:11">
      <c r="A7091">
        <v>1982</v>
      </c>
      <c r="B7091" t="s">
        <v>562</v>
      </c>
      <c r="C7091" t="s">
        <v>563</v>
      </c>
      <c r="D7091" t="s">
        <v>537</v>
      </c>
      <c r="E7091" t="s">
        <v>534</v>
      </c>
      <c r="F7091">
        <v>317</v>
      </c>
      <c r="G7091" s="4">
        <v>1174</v>
      </c>
      <c r="H7091" s="4">
        <v>18</v>
      </c>
      <c r="I7091" s="4">
        <v>186</v>
      </c>
      <c r="J7091" s="4">
        <v>49</v>
      </c>
      <c r="K7091" s="4">
        <v>51</v>
      </c>
    </row>
    <row r="7092" spans="1:11">
      <c r="A7092">
        <v>1983</v>
      </c>
      <c r="B7092" t="s">
        <v>562</v>
      </c>
      <c r="C7092" t="s">
        <v>563</v>
      </c>
      <c r="D7092" t="s">
        <v>537</v>
      </c>
      <c r="E7092" t="s">
        <v>534</v>
      </c>
      <c r="F7092">
        <v>335</v>
      </c>
      <c r="G7092" s="4">
        <v>938</v>
      </c>
      <c r="H7092" s="4">
        <v>0</v>
      </c>
      <c r="I7092" s="4">
        <v>121</v>
      </c>
      <c r="J7092" s="4">
        <v>15</v>
      </c>
      <c r="K7092" s="4">
        <v>15</v>
      </c>
    </row>
    <row r="7093" spans="1:11">
      <c r="A7093">
        <v>1984</v>
      </c>
      <c r="B7093" t="s">
        <v>562</v>
      </c>
      <c r="C7093" t="s">
        <v>563</v>
      </c>
      <c r="D7093" t="s">
        <v>537</v>
      </c>
      <c r="E7093" t="s">
        <v>6</v>
      </c>
      <c r="F7093">
        <v>9</v>
      </c>
      <c r="G7093" s="4">
        <v>17</v>
      </c>
      <c r="H7093" s="4">
        <v>0</v>
      </c>
      <c r="I7093" s="4">
        <v>0</v>
      </c>
      <c r="J7093" s="4">
        <v>0</v>
      </c>
      <c r="K7093" s="4">
        <v>0</v>
      </c>
    </row>
    <row r="7094" spans="1:11">
      <c r="A7094">
        <v>1984</v>
      </c>
      <c r="B7094" t="s">
        <v>562</v>
      </c>
      <c r="C7094" t="s">
        <v>563</v>
      </c>
      <c r="D7094" t="s">
        <v>537</v>
      </c>
      <c r="E7094" t="s">
        <v>537</v>
      </c>
      <c r="F7094">
        <v>181</v>
      </c>
      <c r="G7094" s="4">
        <v>837</v>
      </c>
      <c r="H7094" s="4">
        <v>4</v>
      </c>
      <c r="I7094" s="4">
        <v>145</v>
      </c>
      <c r="J7094" s="4">
        <v>8</v>
      </c>
      <c r="K7094" s="4">
        <v>39</v>
      </c>
    </row>
    <row r="7095" spans="1:11">
      <c r="A7095">
        <v>1984</v>
      </c>
      <c r="B7095" t="s">
        <v>562</v>
      </c>
      <c r="C7095" t="s">
        <v>563</v>
      </c>
      <c r="D7095" t="s">
        <v>537</v>
      </c>
      <c r="E7095" t="s">
        <v>677</v>
      </c>
      <c r="F7095">
        <v>3</v>
      </c>
      <c r="G7095" s="4">
        <v>7</v>
      </c>
      <c r="H7095" s="4">
        <v>0</v>
      </c>
      <c r="I7095" s="4">
        <v>0</v>
      </c>
      <c r="J7095" s="4">
        <v>0</v>
      </c>
      <c r="K7095" s="4">
        <v>0</v>
      </c>
    </row>
    <row r="7096" spans="1:11">
      <c r="A7096">
        <v>1984</v>
      </c>
      <c r="B7096" t="s">
        <v>562</v>
      </c>
      <c r="C7096" t="s">
        <v>563</v>
      </c>
      <c r="D7096" t="s">
        <v>537</v>
      </c>
      <c r="E7096" t="s">
        <v>694</v>
      </c>
      <c r="F7096">
        <v>4</v>
      </c>
      <c r="G7096" s="4">
        <v>16</v>
      </c>
      <c r="H7096" s="4">
        <v>0</v>
      </c>
      <c r="I7096" s="4">
        <v>0</v>
      </c>
      <c r="J7096" s="4">
        <v>0</v>
      </c>
      <c r="K7096" s="4">
        <v>0</v>
      </c>
    </row>
    <row r="7097" spans="1:11">
      <c r="A7097">
        <v>1984</v>
      </c>
      <c r="B7097" t="s">
        <v>562</v>
      </c>
      <c r="C7097" t="s">
        <v>563</v>
      </c>
      <c r="D7097" t="s">
        <v>537</v>
      </c>
      <c r="E7097" t="s">
        <v>976</v>
      </c>
      <c r="F7097">
        <v>2</v>
      </c>
      <c r="G7097" s="4">
        <v>4</v>
      </c>
      <c r="H7097" s="4">
        <v>0</v>
      </c>
      <c r="I7097" s="4">
        <v>0</v>
      </c>
      <c r="J7097" s="4">
        <v>0</v>
      </c>
      <c r="K7097" s="4">
        <v>0</v>
      </c>
    </row>
    <row r="7098" spans="1:11">
      <c r="A7098">
        <v>1985</v>
      </c>
      <c r="B7098" t="s">
        <v>562</v>
      </c>
      <c r="C7098" t="s">
        <v>563</v>
      </c>
      <c r="D7098" t="s">
        <v>537</v>
      </c>
      <c r="E7098" t="s">
        <v>6</v>
      </c>
      <c r="F7098">
        <v>7</v>
      </c>
      <c r="G7098" s="4">
        <v>14</v>
      </c>
      <c r="H7098" s="4">
        <v>0</v>
      </c>
      <c r="I7098" s="4">
        <v>0</v>
      </c>
      <c r="J7098" s="4">
        <v>0</v>
      </c>
      <c r="K7098" s="4">
        <v>0</v>
      </c>
    </row>
    <row r="7099" spans="1:11">
      <c r="A7099">
        <v>1985</v>
      </c>
      <c r="B7099" t="s">
        <v>562</v>
      </c>
      <c r="C7099" t="s">
        <v>563</v>
      </c>
      <c r="D7099" t="s">
        <v>537</v>
      </c>
      <c r="E7099" t="s">
        <v>537</v>
      </c>
      <c r="F7099">
        <v>221</v>
      </c>
      <c r="G7099" s="4">
        <v>618</v>
      </c>
      <c r="H7099" s="4">
        <v>0</v>
      </c>
      <c r="I7099" s="4">
        <v>326</v>
      </c>
      <c r="J7099" s="4">
        <v>6</v>
      </c>
      <c r="K7099" s="4">
        <v>125</v>
      </c>
    </row>
    <row r="7100" spans="1:11">
      <c r="A7100">
        <v>1985</v>
      </c>
      <c r="B7100" t="s">
        <v>562</v>
      </c>
      <c r="C7100" t="s">
        <v>563</v>
      </c>
      <c r="D7100" t="s">
        <v>537</v>
      </c>
      <c r="E7100" t="s">
        <v>979</v>
      </c>
      <c r="F7100">
        <v>3</v>
      </c>
      <c r="G7100" s="4">
        <v>8</v>
      </c>
      <c r="H7100" s="4">
        <v>0</v>
      </c>
      <c r="I7100" s="4">
        <v>5</v>
      </c>
      <c r="J7100" s="4">
        <v>0</v>
      </c>
      <c r="K7100" s="4">
        <v>3</v>
      </c>
    </row>
    <row r="7101" spans="1:11">
      <c r="A7101">
        <v>1985</v>
      </c>
      <c r="B7101" t="s">
        <v>562</v>
      </c>
      <c r="C7101" t="s">
        <v>563</v>
      </c>
      <c r="D7101" t="s">
        <v>537</v>
      </c>
      <c r="E7101" t="s">
        <v>976</v>
      </c>
      <c r="F7101">
        <v>2</v>
      </c>
      <c r="G7101" s="4">
        <v>4</v>
      </c>
      <c r="H7101" s="4">
        <v>0</v>
      </c>
      <c r="I7101" s="4">
        <v>0</v>
      </c>
      <c r="J7101" s="4">
        <v>0</v>
      </c>
      <c r="K7101" s="4">
        <v>0</v>
      </c>
    </row>
    <row r="7102" spans="1:11">
      <c r="A7102">
        <v>1986</v>
      </c>
      <c r="B7102" t="s">
        <v>562</v>
      </c>
      <c r="C7102" t="s">
        <v>563</v>
      </c>
      <c r="D7102" t="s">
        <v>537</v>
      </c>
      <c r="E7102" t="s">
        <v>978</v>
      </c>
      <c r="F7102">
        <v>4</v>
      </c>
      <c r="G7102" s="4">
        <v>7</v>
      </c>
      <c r="H7102" s="4">
        <v>0</v>
      </c>
      <c r="I7102" s="4">
        <v>4</v>
      </c>
      <c r="J7102" s="4">
        <v>0</v>
      </c>
      <c r="K7102" s="4">
        <v>2</v>
      </c>
    </row>
    <row r="7103" spans="1:11">
      <c r="A7103">
        <v>1986</v>
      </c>
      <c r="B7103" t="s">
        <v>562</v>
      </c>
      <c r="C7103" t="s">
        <v>563</v>
      </c>
      <c r="D7103" t="s">
        <v>537</v>
      </c>
      <c r="E7103" t="s">
        <v>6</v>
      </c>
      <c r="F7103">
        <v>4</v>
      </c>
      <c r="G7103" s="4">
        <v>4</v>
      </c>
      <c r="H7103" s="4">
        <v>0</v>
      </c>
      <c r="I7103" s="4">
        <v>0</v>
      </c>
      <c r="J7103" s="4">
        <v>0</v>
      </c>
      <c r="K7103" s="4">
        <v>0</v>
      </c>
    </row>
    <row r="7104" spans="1:11">
      <c r="A7104">
        <v>1986</v>
      </c>
      <c r="B7104" t="s">
        <v>562</v>
      </c>
      <c r="C7104" t="s">
        <v>563</v>
      </c>
      <c r="D7104" t="s">
        <v>537</v>
      </c>
      <c r="E7104" t="s">
        <v>537</v>
      </c>
      <c r="F7104">
        <v>190</v>
      </c>
      <c r="G7104" s="4">
        <v>585</v>
      </c>
      <c r="H7104" s="4">
        <v>10</v>
      </c>
      <c r="I7104" s="4">
        <v>241</v>
      </c>
      <c r="J7104" s="4">
        <v>13</v>
      </c>
      <c r="K7104" s="4">
        <v>157</v>
      </c>
    </row>
    <row r="7105" spans="1:11">
      <c r="A7105">
        <v>1986</v>
      </c>
      <c r="B7105" t="s">
        <v>562</v>
      </c>
      <c r="C7105" t="s">
        <v>563</v>
      </c>
      <c r="D7105" t="s">
        <v>537</v>
      </c>
      <c r="E7105" t="s">
        <v>662</v>
      </c>
      <c r="F7105">
        <v>3</v>
      </c>
      <c r="G7105" s="4">
        <v>6</v>
      </c>
      <c r="H7105" s="4">
        <v>0</v>
      </c>
      <c r="I7105" s="4">
        <v>0</v>
      </c>
      <c r="J7105" s="4">
        <v>0</v>
      </c>
      <c r="K7105" s="4">
        <v>6</v>
      </c>
    </row>
    <row r="7106" spans="1:11">
      <c r="A7106">
        <v>1986</v>
      </c>
      <c r="B7106" t="s">
        <v>562</v>
      </c>
      <c r="C7106" t="s">
        <v>563</v>
      </c>
      <c r="D7106" t="s">
        <v>537</v>
      </c>
      <c r="E7106" t="s">
        <v>677</v>
      </c>
      <c r="F7106">
        <v>3</v>
      </c>
      <c r="G7106" s="4">
        <v>9</v>
      </c>
      <c r="H7106" s="4">
        <v>0</v>
      </c>
      <c r="I7106" s="4">
        <v>15</v>
      </c>
      <c r="J7106" s="4">
        <v>0</v>
      </c>
      <c r="K7106" s="4">
        <v>0</v>
      </c>
    </row>
    <row r="7107" spans="1:11">
      <c r="A7107">
        <v>1986</v>
      </c>
      <c r="B7107" t="s">
        <v>562</v>
      </c>
      <c r="C7107" t="s">
        <v>563</v>
      </c>
      <c r="D7107" t="s">
        <v>537</v>
      </c>
      <c r="E7107" t="s">
        <v>694</v>
      </c>
      <c r="F7107">
        <v>4</v>
      </c>
      <c r="G7107" s="4">
        <v>7</v>
      </c>
      <c r="H7107" s="4">
        <v>0</v>
      </c>
      <c r="I7107" s="4">
        <v>4</v>
      </c>
      <c r="J7107" s="4">
        <v>0</v>
      </c>
      <c r="K7107" s="4">
        <v>0</v>
      </c>
    </row>
    <row r="7108" spans="1:11">
      <c r="A7108">
        <v>1986</v>
      </c>
      <c r="B7108" t="s">
        <v>562</v>
      </c>
      <c r="C7108" t="s">
        <v>563</v>
      </c>
      <c r="D7108" t="s">
        <v>537</v>
      </c>
      <c r="E7108" t="s">
        <v>977</v>
      </c>
      <c r="F7108">
        <v>3</v>
      </c>
      <c r="G7108" s="4">
        <v>3</v>
      </c>
      <c r="H7108" s="4">
        <v>0</v>
      </c>
      <c r="I7108" s="4">
        <v>0</v>
      </c>
      <c r="J7108" s="4">
        <v>0</v>
      </c>
      <c r="K7108" s="4">
        <v>3</v>
      </c>
    </row>
    <row r="7109" spans="1:11">
      <c r="A7109">
        <v>1986</v>
      </c>
      <c r="B7109" t="s">
        <v>562</v>
      </c>
      <c r="C7109" t="s">
        <v>563</v>
      </c>
      <c r="D7109" t="s">
        <v>537</v>
      </c>
      <c r="E7109" t="s">
        <v>976</v>
      </c>
      <c r="F7109">
        <v>2</v>
      </c>
      <c r="G7109" s="4">
        <v>4</v>
      </c>
      <c r="H7109" s="4">
        <v>0</v>
      </c>
      <c r="I7109" s="4">
        <v>0</v>
      </c>
      <c r="J7109" s="4">
        <v>0</v>
      </c>
      <c r="K7109" s="4">
        <v>0</v>
      </c>
    </row>
    <row r="7110" spans="1:11">
      <c r="A7110">
        <v>1987</v>
      </c>
      <c r="B7110" t="s">
        <v>562</v>
      </c>
      <c r="C7110" t="s">
        <v>563</v>
      </c>
      <c r="D7110" t="s">
        <v>537</v>
      </c>
      <c r="E7110" t="s">
        <v>978</v>
      </c>
      <c r="F7110">
        <v>11</v>
      </c>
      <c r="G7110" s="4">
        <v>15</v>
      </c>
      <c r="H7110" s="4">
        <v>0</v>
      </c>
      <c r="I7110" s="4">
        <v>6</v>
      </c>
      <c r="J7110" s="4">
        <v>0</v>
      </c>
      <c r="K7110" s="4">
        <v>0</v>
      </c>
    </row>
    <row r="7111" spans="1:11">
      <c r="A7111">
        <v>1987</v>
      </c>
      <c r="B7111" t="s">
        <v>562</v>
      </c>
      <c r="C7111" t="s">
        <v>563</v>
      </c>
      <c r="D7111" t="s">
        <v>537</v>
      </c>
      <c r="E7111" t="s">
        <v>537</v>
      </c>
      <c r="F7111">
        <v>342</v>
      </c>
      <c r="G7111" s="4">
        <v>1427</v>
      </c>
      <c r="H7111" s="4">
        <v>0</v>
      </c>
      <c r="I7111" s="4">
        <v>517</v>
      </c>
      <c r="J7111" s="4">
        <v>14</v>
      </c>
      <c r="K7111" s="4">
        <v>125</v>
      </c>
    </row>
    <row r="7112" spans="1:11">
      <c r="A7112">
        <v>1987</v>
      </c>
      <c r="B7112" t="s">
        <v>562</v>
      </c>
      <c r="C7112" t="s">
        <v>563</v>
      </c>
      <c r="D7112" t="s">
        <v>537</v>
      </c>
      <c r="E7112" t="s">
        <v>662</v>
      </c>
      <c r="F7112">
        <v>6</v>
      </c>
      <c r="G7112" s="4">
        <v>16</v>
      </c>
      <c r="H7112" s="4">
        <v>0</v>
      </c>
      <c r="I7112" s="4">
        <v>3</v>
      </c>
      <c r="J7112" s="4">
        <v>0</v>
      </c>
      <c r="K7112" s="4">
        <v>9</v>
      </c>
    </row>
    <row r="7113" spans="1:11">
      <c r="A7113">
        <v>1987</v>
      </c>
      <c r="B7113" t="s">
        <v>562</v>
      </c>
      <c r="C7113" t="s">
        <v>563</v>
      </c>
      <c r="D7113" t="s">
        <v>537</v>
      </c>
      <c r="E7113" t="s">
        <v>677</v>
      </c>
      <c r="F7113">
        <v>7</v>
      </c>
      <c r="G7113" s="4">
        <v>31</v>
      </c>
      <c r="H7113" s="4">
        <v>0</v>
      </c>
      <c r="I7113" s="4">
        <v>21</v>
      </c>
      <c r="J7113" s="4">
        <v>0</v>
      </c>
      <c r="K7113" s="4">
        <v>0</v>
      </c>
    </row>
    <row r="7114" spans="1:11">
      <c r="A7114">
        <v>1987</v>
      </c>
      <c r="B7114" t="s">
        <v>562</v>
      </c>
      <c r="C7114" t="s">
        <v>563</v>
      </c>
      <c r="D7114" t="s">
        <v>537</v>
      </c>
      <c r="E7114" t="s">
        <v>976</v>
      </c>
      <c r="F7114">
        <v>2</v>
      </c>
      <c r="G7114" s="4">
        <v>4</v>
      </c>
      <c r="H7114" s="4">
        <v>0</v>
      </c>
      <c r="I7114" s="4">
        <v>0</v>
      </c>
      <c r="J7114" s="4">
        <v>0</v>
      </c>
      <c r="K7114" s="4">
        <v>0</v>
      </c>
    </row>
    <row r="7115" spans="1:11">
      <c r="A7115">
        <v>1988</v>
      </c>
      <c r="B7115" t="s">
        <v>562</v>
      </c>
      <c r="C7115" t="s">
        <v>563</v>
      </c>
      <c r="D7115" t="s">
        <v>537</v>
      </c>
      <c r="E7115" t="s">
        <v>978</v>
      </c>
      <c r="F7115">
        <v>8</v>
      </c>
      <c r="G7115" s="4">
        <v>13</v>
      </c>
      <c r="H7115" s="4">
        <v>0</v>
      </c>
      <c r="I7115" s="4">
        <v>2</v>
      </c>
      <c r="J7115" s="4">
        <v>0</v>
      </c>
      <c r="K7115" s="4">
        <v>0</v>
      </c>
    </row>
    <row r="7116" spans="1:11">
      <c r="A7116">
        <v>1988</v>
      </c>
      <c r="B7116" t="s">
        <v>562</v>
      </c>
      <c r="C7116" t="s">
        <v>563</v>
      </c>
      <c r="D7116" t="s">
        <v>537</v>
      </c>
      <c r="E7116" t="s">
        <v>6</v>
      </c>
      <c r="F7116">
        <v>9</v>
      </c>
      <c r="G7116" s="4">
        <v>31</v>
      </c>
      <c r="H7116" s="4">
        <v>0</v>
      </c>
      <c r="I7116" s="4">
        <v>13</v>
      </c>
      <c r="J7116" s="4">
        <v>0</v>
      </c>
      <c r="K7116" s="4">
        <v>0</v>
      </c>
    </row>
    <row r="7117" spans="1:11">
      <c r="A7117">
        <v>1988</v>
      </c>
      <c r="B7117" t="s">
        <v>562</v>
      </c>
      <c r="C7117" t="s">
        <v>563</v>
      </c>
      <c r="D7117" t="s">
        <v>537</v>
      </c>
      <c r="E7117" t="s">
        <v>537</v>
      </c>
      <c r="F7117">
        <v>267</v>
      </c>
      <c r="G7117" s="4">
        <v>812</v>
      </c>
      <c r="H7117" s="4">
        <v>4</v>
      </c>
      <c r="I7117" s="4">
        <v>323</v>
      </c>
      <c r="J7117" s="4">
        <v>8</v>
      </c>
      <c r="K7117" s="4">
        <v>129</v>
      </c>
    </row>
    <row r="7118" spans="1:11">
      <c r="A7118">
        <v>1988</v>
      </c>
      <c r="B7118" t="s">
        <v>562</v>
      </c>
      <c r="C7118" t="s">
        <v>563</v>
      </c>
      <c r="D7118" t="s">
        <v>537</v>
      </c>
      <c r="E7118" t="s">
        <v>662</v>
      </c>
      <c r="F7118">
        <v>15</v>
      </c>
      <c r="G7118" s="4">
        <v>42</v>
      </c>
      <c r="H7118" s="4">
        <v>0</v>
      </c>
      <c r="I7118" s="4">
        <v>15</v>
      </c>
      <c r="J7118" s="4">
        <v>0</v>
      </c>
      <c r="K7118" s="4">
        <v>3</v>
      </c>
    </row>
    <row r="7119" spans="1:11">
      <c r="A7119">
        <v>1988</v>
      </c>
      <c r="B7119" t="s">
        <v>562</v>
      </c>
      <c r="C7119" t="s">
        <v>563</v>
      </c>
      <c r="D7119" t="s">
        <v>537</v>
      </c>
      <c r="E7119" t="s">
        <v>694</v>
      </c>
      <c r="F7119">
        <v>4</v>
      </c>
      <c r="G7119" s="4">
        <v>8</v>
      </c>
      <c r="H7119" s="4">
        <v>0</v>
      </c>
      <c r="I7119" s="4">
        <v>4</v>
      </c>
      <c r="J7119" s="4">
        <v>0</v>
      </c>
      <c r="K7119" s="4">
        <v>0</v>
      </c>
    </row>
    <row r="7120" spans="1:11">
      <c r="A7120">
        <v>1988</v>
      </c>
      <c r="B7120" t="s">
        <v>562</v>
      </c>
      <c r="C7120" t="s">
        <v>563</v>
      </c>
      <c r="D7120" t="s">
        <v>537</v>
      </c>
      <c r="E7120" t="s">
        <v>977</v>
      </c>
      <c r="F7120">
        <v>7</v>
      </c>
      <c r="G7120" s="4">
        <v>7</v>
      </c>
      <c r="H7120" s="4">
        <v>0</v>
      </c>
      <c r="I7120" s="4">
        <v>0</v>
      </c>
      <c r="J7120" s="4">
        <v>0</v>
      </c>
      <c r="K7120" s="4">
        <v>0</v>
      </c>
    </row>
    <row r="7121" spans="1:11">
      <c r="A7121">
        <v>1988</v>
      </c>
      <c r="B7121" t="s">
        <v>562</v>
      </c>
      <c r="C7121" t="s">
        <v>563</v>
      </c>
      <c r="D7121" t="s">
        <v>537</v>
      </c>
      <c r="E7121" t="s">
        <v>979</v>
      </c>
      <c r="F7121">
        <v>6</v>
      </c>
      <c r="G7121" s="4">
        <v>6</v>
      </c>
      <c r="H7121" s="4">
        <v>0</v>
      </c>
      <c r="I7121" s="4">
        <v>0</v>
      </c>
      <c r="J7121" s="4">
        <v>0</v>
      </c>
      <c r="K7121" s="4">
        <v>0</v>
      </c>
    </row>
    <row r="7122" spans="1:11">
      <c r="A7122">
        <v>1988</v>
      </c>
      <c r="B7122" t="s">
        <v>562</v>
      </c>
      <c r="C7122" t="s">
        <v>563</v>
      </c>
      <c r="D7122" t="s">
        <v>537</v>
      </c>
      <c r="E7122" t="s">
        <v>976</v>
      </c>
      <c r="F7122">
        <v>2</v>
      </c>
      <c r="G7122" s="4">
        <v>4</v>
      </c>
      <c r="H7122" s="4">
        <v>0</v>
      </c>
      <c r="I7122" s="4">
        <v>4</v>
      </c>
      <c r="J7122" s="4">
        <v>0</v>
      </c>
      <c r="K7122" s="4">
        <v>0</v>
      </c>
    </row>
    <row r="7123" spans="1:11">
      <c r="A7123">
        <v>1989</v>
      </c>
      <c r="B7123" t="s">
        <v>562</v>
      </c>
      <c r="C7123" t="s">
        <v>563</v>
      </c>
      <c r="D7123" t="s">
        <v>537</v>
      </c>
      <c r="E7123" t="s">
        <v>978</v>
      </c>
      <c r="F7123">
        <v>4</v>
      </c>
      <c r="G7123" s="4">
        <v>6</v>
      </c>
      <c r="H7123" s="4">
        <v>0</v>
      </c>
      <c r="I7123" s="4">
        <v>6</v>
      </c>
      <c r="J7123" s="4">
        <v>0</v>
      </c>
      <c r="K7123" s="4">
        <v>0</v>
      </c>
    </row>
    <row r="7124" spans="1:11">
      <c r="A7124">
        <v>1989</v>
      </c>
      <c r="B7124" t="s">
        <v>562</v>
      </c>
      <c r="C7124" t="s">
        <v>563</v>
      </c>
      <c r="D7124" t="s">
        <v>537</v>
      </c>
      <c r="E7124" t="s">
        <v>6</v>
      </c>
      <c r="F7124">
        <v>5</v>
      </c>
      <c r="G7124" s="4">
        <v>20</v>
      </c>
      <c r="H7124" s="4">
        <v>0</v>
      </c>
      <c r="I7124" s="4">
        <v>0</v>
      </c>
      <c r="J7124" s="4">
        <v>0</v>
      </c>
      <c r="K7124" s="4">
        <v>0</v>
      </c>
    </row>
    <row r="7125" spans="1:11">
      <c r="A7125">
        <v>1989</v>
      </c>
      <c r="B7125" t="s">
        <v>562</v>
      </c>
      <c r="C7125" t="s">
        <v>563</v>
      </c>
      <c r="D7125" t="s">
        <v>537</v>
      </c>
      <c r="E7125" t="s">
        <v>537</v>
      </c>
      <c r="F7125">
        <v>318</v>
      </c>
      <c r="G7125" s="4">
        <v>1213</v>
      </c>
      <c r="H7125" s="4">
        <v>0</v>
      </c>
      <c r="I7125" s="4">
        <v>600</v>
      </c>
      <c r="J7125" s="4">
        <v>9</v>
      </c>
      <c r="K7125" s="4">
        <v>112</v>
      </c>
    </row>
    <row r="7126" spans="1:11">
      <c r="A7126">
        <v>1989</v>
      </c>
      <c r="B7126" t="s">
        <v>562</v>
      </c>
      <c r="C7126" t="s">
        <v>563</v>
      </c>
      <c r="D7126" t="s">
        <v>537</v>
      </c>
      <c r="E7126" t="s">
        <v>662</v>
      </c>
      <c r="F7126">
        <v>18</v>
      </c>
      <c r="G7126" s="4">
        <v>70</v>
      </c>
      <c r="H7126" s="4">
        <v>0</v>
      </c>
      <c r="I7126" s="4">
        <v>55</v>
      </c>
      <c r="J7126" s="4">
        <v>0</v>
      </c>
      <c r="K7126" s="4">
        <v>15</v>
      </c>
    </row>
    <row r="7127" spans="1:11">
      <c r="A7127">
        <v>1989</v>
      </c>
      <c r="B7127" t="s">
        <v>562</v>
      </c>
      <c r="C7127" t="s">
        <v>563</v>
      </c>
      <c r="D7127" t="s">
        <v>537</v>
      </c>
      <c r="E7127" t="s">
        <v>979</v>
      </c>
      <c r="F7127">
        <v>4</v>
      </c>
      <c r="G7127" s="4">
        <v>4</v>
      </c>
      <c r="H7127" s="4">
        <v>0</v>
      </c>
      <c r="I7127" s="4">
        <v>11</v>
      </c>
      <c r="J7127" s="4">
        <v>0</v>
      </c>
      <c r="K7127" s="4">
        <v>0</v>
      </c>
    </row>
    <row r="7128" spans="1:11">
      <c r="A7128">
        <v>1989</v>
      </c>
      <c r="B7128" t="s">
        <v>562</v>
      </c>
      <c r="C7128" t="s">
        <v>563</v>
      </c>
      <c r="D7128" t="s">
        <v>537</v>
      </c>
      <c r="E7128" t="s">
        <v>976</v>
      </c>
      <c r="F7128">
        <v>3</v>
      </c>
      <c r="G7128" s="4">
        <v>5</v>
      </c>
      <c r="H7128" s="4">
        <v>0</v>
      </c>
      <c r="I7128" s="4">
        <v>0</v>
      </c>
      <c r="J7128" s="4">
        <v>0</v>
      </c>
      <c r="K7128" s="4">
        <v>0</v>
      </c>
    </row>
    <row r="7129" spans="1:11">
      <c r="A7129">
        <v>1990</v>
      </c>
      <c r="B7129" t="s">
        <v>562</v>
      </c>
      <c r="C7129" t="s">
        <v>563</v>
      </c>
      <c r="D7129" t="s">
        <v>537</v>
      </c>
      <c r="E7129" t="s">
        <v>978</v>
      </c>
      <c r="F7129">
        <v>14</v>
      </c>
      <c r="G7129" s="4">
        <v>50</v>
      </c>
      <c r="H7129" s="4">
        <v>0</v>
      </c>
      <c r="I7129" s="4">
        <v>4</v>
      </c>
      <c r="J7129" s="4">
        <v>0</v>
      </c>
      <c r="K7129" s="4">
        <v>2</v>
      </c>
    </row>
    <row r="7130" spans="1:11">
      <c r="A7130">
        <v>1990</v>
      </c>
      <c r="B7130" t="s">
        <v>562</v>
      </c>
      <c r="C7130" t="s">
        <v>563</v>
      </c>
      <c r="D7130" t="s">
        <v>537</v>
      </c>
      <c r="E7130" t="s">
        <v>6</v>
      </c>
      <c r="F7130">
        <v>14</v>
      </c>
      <c r="G7130" s="4">
        <v>33</v>
      </c>
      <c r="H7130" s="4">
        <v>0</v>
      </c>
      <c r="I7130" s="4">
        <v>9</v>
      </c>
      <c r="J7130" s="4">
        <v>0</v>
      </c>
      <c r="K7130" s="4">
        <v>0</v>
      </c>
    </row>
    <row r="7131" spans="1:11">
      <c r="A7131">
        <v>1990</v>
      </c>
      <c r="B7131" t="s">
        <v>562</v>
      </c>
      <c r="C7131" t="s">
        <v>563</v>
      </c>
      <c r="D7131" t="s">
        <v>537</v>
      </c>
      <c r="E7131" t="s">
        <v>537</v>
      </c>
      <c r="F7131">
        <v>272</v>
      </c>
      <c r="G7131" s="4">
        <v>1276</v>
      </c>
      <c r="H7131" s="4">
        <v>0</v>
      </c>
      <c r="I7131" s="4">
        <v>368</v>
      </c>
      <c r="J7131" s="4">
        <v>0</v>
      </c>
      <c r="K7131" s="4">
        <v>140</v>
      </c>
    </row>
    <row r="7132" spans="1:11">
      <c r="A7132">
        <v>1990</v>
      </c>
      <c r="B7132" t="s">
        <v>562</v>
      </c>
      <c r="C7132" t="s">
        <v>563</v>
      </c>
      <c r="D7132" t="s">
        <v>537</v>
      </c>
      <c r="E7132" t="s">
        <v>662</v>
      </c>
      <c r="F7132">
        <v>3</v>
      </c>
      <c r="G7132" s="4">
        <v>10</v>
      </c>
      <c r="H7132" s="4">
        <v>0</v>
      </c>
      <c r="I7132" s="4">
        <v>0</v>
      </c>
      <c r="J7132" s="4">
        <v>0</v>
      </c>
      <c r="K7132" s="4">
        <v>0</v>
      </c>
    </row>
    <row r="7133" spans="1:11">
      <c r="A7133">
        <v>1990</v>
      </c>
      <c r="B7133" t="s">
        <v>562</v>
      </c>
      <c r="C7133" t="s">
        <v>563</v>
      </c>
      <c r="D7133" t="s">
        <v>537</v>
      </c>
      <c r="E7133" t="s">
        <v>979</v>
      </c>
      <c r="F7133">
        <v>14</v>
      </c>
      <c r="G7133" s="4">
        <v>35</v>
      </c>
      <c r="H7133" s="4">
        <v>0</v>
      </c>
      <c r="I7133" s="4">
        <v>0</v>
      </c>
      <c r="J7133" s="4">
        <v>0</v>
      </c>
      <c r="K7133" s="4">
        <v>4</v>
      </c>
    </row>
    <row r="7134" spans="1:11">
      <c r="A7134">
        <v>1990</v>
      </c>
      <c r="B7134" t="s">
        <v>562</v>
      </c>
      <c r="C7134" t="s">
        <v>563</v>
      </c>
      <c r="D7134" t="s">
        <v>537</v>
      </c>
      <c r="E7134" t="s">
        <v>976</v>
      </c>
      <c r="F7134">
        <v>10</v>
      </c>
      <c r="G7134" s="4">
        <v>17</v>
      </c>
      <c r="H7134" s="4">
        <v>0</v>
      </c>
      <c r="I7134" s="4">
        <v>2</v>
      </c>
      <c r="J7134" s="4">
        <v>0</v>
      </c>
      <c r="K7134" s="4">
        <v>0</v>
      </c>
    </row>
    <row r="7135" spans="1:11">
      <c r="A7135">
        <v>1991</v>
      </c>
      <c r="B7135" t="s">
        <v>562</v>
      </c>
      <c r="C7135" t="s">
        <v>563</v>
      </c>
      <c r="D7135" t="s">
        <v>537</v>
      </c>
      <c r="E7135" t="s">
        <v>978</v>
      </c>
      <c r="F7135">
        <v>4</v>
      </c>
      <c r="G7135" s="4">
        <v>4</v>
      </c>
      <c r="H7135" s="4">
        <v>0</v>
      </c>
      <c r="I7135" s="4">
        <v>2</v>
      </c>
      <c r="J7135" s="4">
        <v>0</v>
      </c>
      <c r="K7135" s="4">
        <v>0</v>
      </c>
    </row>
    <row r="7136" spans="1:11">
      <c r="A7136">
        <v>1991</v>
      </c>
      <c r="B7136" t="s">
        <v>562</v>
      </c>
      <c r="C7136" t="s">
        <v>563</v>
      </c>
      <c r="D7136" t="s">
        <v>537</v>
      </c>
      <c r="E7136" t="s">
        <v>6</v>
      </c>
      <c r="F7136">
        <v>8</v>
      </c>
      <c r="G7136" s="4">
        <v>12</v>
      </c>
      <c r="H7136" s="4">
        <v>0</v>
      </c>
      <c r="I7136" s="4">
        <v>0</v>
      </c>
      <c r="J7136" s="4">
        <v>0</v>
      </c>
      <c r="K7136" s="4">
        <v>0</v>
      </c>
    </row>
    <row r="7137" spans="1:11">
      <c r="A7137">
        <v>1991</v>
      </c>
      <c r="B7137" t="s">
        <v>562</v>
      </c>
      <c r="C7137" t="s">
        <v>563</v>
      </c>
      <c r="D7137" t="s">
        <v>537</v>
      </c>
      <c r="E7137" t="s">
        <v>537</v>
      </c>
      <c r="F7137">
        <v>203</v>
      </c>
      <c r="G7137" s="4">
        <v>650</v>
      </c>
      <c r="H7137" s="4">
        <v>0</v>
      </c>
      <c r="I7137" s="4">
        <v>187</v>
      </c>
      <c r="J7137" s="4">
        <v>4</v>
      </c>
      <c r="K7137" s="4">
        <v>37</v>
      </c>
    </row>
    <row r="7138" spans="1:11">
      <c r="A7138">
        <v>1991</v>
      </c>
      <c r="B7138" t="s">
        <v>562</v>
      </c>
      <c r="C7138" t="s">
        <v>563</v>
      </c>
      <c r="D7138" t="s">
        <v>537</v>
      </c>
      <c r="E7138" t="s">
        <v>662</v>
      </c>
      <c r="F7138">
        <v>7</v>
      </c>
      <c r="G7138" s="4">
        <v>7</v>
      </c>
      <c r="H7138" s="4">
        <v>0</v>
      </c>
      <c r="I7138" s="4">
        <v>0</v>
      </c>
      <c r="J7138" s="4">
        <v>0</v>
      </c>
      <c r="K7138" s="4">
        <v>14</v>
      </c>
    </row>
    <row r="7139" spans="1:11">
      <c r="A7139">
        <v>1991</v>
      </c>
      <c r="B7139" t="s">
        <v>562</v>
      </c>
      <c r="C7139" t="s">
        <v>563</v>
      </c>
      <c r="D7139" t="s">
        <v>537</v>
      </c>
      <c r="E7139" t="s">
        <v>677</v>
      </c>
      <c r="F7139">
        <v>3</v>
      </c>
      <c r="G7139" s="4">
        <v>3</v>
      </c>
      <c r="H7139" s="4">
        <v>0</v>
      </c>
      <c r="I7139" s="4">
        <v>6</v>
      </c>
      <c r="J7139" s="4">
        <v>0</v>
      </c>
      <c r="K7139" s="4">
        <v>0</v>
      </c>
    </row>
    <row r="7140" spans="1:11">
      <c r="A7140">
        <v>1991</v>
      </c>
      <c r="B7140" t="s">
        <v>562</v>
      </c>
      <c r="C7140" t="s">
        <v>563</v>
      </c>
      <c r="D7140" t="s">
        <v>537</v>
      </c>
      <c r="E7140" t="s">
        <v>979</v>
      </c>
      <c r="F7140">
        <v>7</v>
      </c>
      <c r="G7140" s="4">
        <v>10</v>
      </c>
      <c r="H7140" s="4">
        <v>0</v>
      </c>
      <c r="I7140" s="4">
        <v>3</v>
      </c>
      <c r="J7140" s="4">
        <v>0</v>
      </c>
      <c r="K7140" s="4">
        <v>0</v>
      </c>
    </row>
    <row r="7141" spans="1:11">
      <c r="A7141">
        <v>1991</v>
      </c>
      <c r="B7141" t="s">
        <v>562</v>
      </c>
      <c r="C7141" t="s">
        <v>563</v>
      </c>
      <c r="D7141" t="s">
        <v>537</v>
      </c>
      <c r="E7141" t="s">
        <v>976</v>
      </c>
      <c r="F7141">
        <v>6</v>
      </c>
      <c r="G7141" s="4">
        <v>11</v>
      </c>
      <c r="H7141" s="4">
        <v>0</v>
      </c>
      <c r="I7141" s="4">
        <v>19</v>
      </c>
      <c r="J7141" s="4">
        <v>0</v>
      </c>
      <c r="K7141" s="4">
        <v>0</v>
      </c>
    </row>
    <row r="7142" spans="1:11">
      <c r="A7142">
        <v>1992</v>
      </c>
      <c r="B7142" t="s">
        <v>562</v>
      </c>
      <c r="C7142" t="s">
        <v>563</v>
      </c>
      <c r="D7142" t="s">
        <v>537</v>
      </c>
      <c r="E7142" t="s">
        <v>6</v>
      </c>
      <c r="F7142">
        <v>15</v>
      </c>
      <c r="G7142" s="4">
        <v>23</v>
      </c>
      <c r="H7142" s="4">
        <v>0</v>
      </c>
      <c r="I7142" s="4">
        <v>4</v>
      </c>
      <c r="J7142" s="4">
        <v>0</v>
      </c>
      <c r="K7142" s="4">
        <v>0</v>
      </c>
    </row>
    <row r="7143" spans="1:11">
      <c r="A7143">
        <v>1992</v>
      </c>
      <c r="B7143" t="s">
        <v>562</v>
      </c>
      <c r="C7143" t="s">
        <v>563</v>
      </c>
      <c r="D7143" t="s">
        <v>537</v>
      </c>
      <c r="E7143" t="s">
        <v>537</v>
      </c>
      <c r="F7143">
        <v>207</v>
      </c>
      <c r="G7143" s="4">
        <v>693</v>
      </c>
      <c r="H7143" s="4">
        <v>0</v>
      </c>
      <c r="I7143" s="4">
        <v>159</v>
      </c>
      <c r="J7143" s="4">
        <v>5</v>
      </c>
      <c r="K7143" s="4">
        <v>14</v>
      </c>
    </row>
    <row r="7144" spans="1:11">
      <c r="A7144">
        <v>1992</v>
      </c>
      <c r="B7144" t="s">
        <v>562</v>
      </c>
      <c r="C7144" t="s">
        <v>563</v>
      </c>
      <c r="D7144" t="s">
        <v>537</v>
      </c>
      <c r="E7144" t="s">
        <v>662</v>
      </c>
      <c r="F7144">
        <v>8</v>
      </c>
      <c r="G7144" s="4">
        <v>25</v>
      </c>
      <c r="H7144" s="4">
        <v>0</v>
      </c>
      <c r="I7144" s="4">
        <v>0</v>
      </c>
      <c r="J7144" s="4">
        <v>0</v>
      </c>
      <c r="K7144" s="4">
        <v>0</v>
      </c>
    </row>
    <row r="7145" spans="1:11">
      <c r="A7145">
        <v>1993</v>
      </c>
      <c r="B7145" t="s">
        <v>562</v>
      </c>
      <c r="C7145" t="s">
        <v>563</v>
      </c>
      <c r="D7145" t="s">
        <v>537</v>
      </c>
      <c r="E7145" t="s">
        <v>978</v>
      </c>
      <c r="F7145">
        <v>4</v>
      </c>
      <c r="G7145" s="4">
        <v>6</v>
      </c>
      <c r="H7145" s="4">
        <v>0</v>
      </c>
      <c r="I7145" s="4">
        <v>8</v>
      </c>
      <c r="J7145" s="4">
        <v>0</v>
      </c>
      <c r="K7145" s="4">
        <v>0</v>
      </c>
    </row>
    <row r="7146" spans="1:11">
      <c r="A7146">
        <v>1993</v>
      </c>
      <c r="B7146" t="s">
        <v>562</v>
      </c>
      <c r="C7146" t="s">
        <v>563</v>
      </c>
      <c r="D7146" t="s">
        <v>537</v>
      </c>
      <c r="E7146" t="s">
        <v>6</v>
      </c>
      <c r="F7146">
        <v>4</v>
      </c>
      <c r="G7146" s="4">
        <v>4</v>
      </c>
      <c r="H7146" s="4">
        <v>0</v>
      </c>
      <c r="I7146" s="4">
        <v>0</v>
      </c>
      <c r="J7146" s="4">
        <v>0</v>
      </c>
      <c r="K7146" s="4">
        <v>0</v>
      </c>
    </row>
    <row r="7147" spans="1:11">
      <c r="A7147">
        <v>1993</v>
      </c>
      <c r="B7147" t="s">
        <v>562</v>
      </c>
      <c r="C7147" t="s">
        <v>563</v>
      </c>
      <c r="D7147" t="s">
        <v>537</v>
      </c>
      <c r="E7147" t="s">
        <v>537</v>
      </c>
      <c r="F7147">
        <v>127</v>
      </c>
      <c r="G7147" s="4">
        <v>498</v>
      </c>
      <c r="H7147" s="4">
        <v>0</v>
      </c>
      <c r="I7147" s="4">
        <v>229</v>
      </c>
      <c r="J7147" s="4">
        <v>0</v>
      </c>
      <c r="K7147" s="4">
        <v>29</v>
      </c>
    </row>
    <row r="7148" spans="1:11">
      <c r="A7148">
        <v>1993</v>
      </c>
      <c r="B7148" t="s">
        <v>562</v>
      </c>
      <c r="C7148" t="s">
        <v>563</v>
      </c>
      <c r="D7148" t="s">
        <v>537</v>
      </c>
      <c r="E7148" t="s">
        <v>662</v>
      </c>
      <c r="F7148">
        <v>7</v>
      </c>
      <c r="G7148" s="4">
        <v>10</v>
      </c>
      <c r="H7148" s="4">
        <v>0</v>
      </c>
      <c r="I7148" s="4">
        <v>3</v>
      </c>
      <c r="J7148" s="4">
        <v>0</v>
      </c>
      <c r="K7148" s="4">
        <v>0</v>
      </c>
    </row>
    <row r="7149" spans="1:11">
      <c r="A7149">
        <v>1993</v>
      </c>
      <c r="B7149" t="s">
        <v>562</v>
      </c>
      <c r="C7149" t="s">
        <v>563</v>
      </c>
      <c r="D7149" t="s">
        <v>537</v>
      </c>
      <c r="E7149" t="s">
        <v>677</v>
      </c>
      <c r="F7149">
        <v>3</v>
      </c>
      <c r="G7149" s="4">
        <v>3</v>
      </c>
      <c r="H7149" s="4">
        <v>0</v>
      </c>
      <c r="I7149" s="4">
        <v>3</v>
      </c>
      <c r="J7149" s="4">
        <v>0</v>
      </c>
      <c r="K7149" s="4">
        <v>0</v>
      </c>
    </row>
    <row r="7150" spans="1:11">
      <c r="A7150">
        <v>1994</v>
      </c>
      <c r="B7150" t="s">
        <v>562</v>
      </c>
      <c r="C7150" t="s">
        <v>563</v>
      </c>
      <c r="D7150" t="s">
        <v>537</v>
      </c>
      <c r="E7150" t="s">
        <v>6</v>
      </c>
      <c r="F7150">
        <v>5</v>
      </c>
      <c r="G7150" s="4">
        <v>5</v>
      </c>
      <c r="H7150" s="4">
        <v>0</v>
      </c>
      <c r="I7150" s="4">
        <v>0</v>
      </c>
      <c r="J7150" s="4">
        <v>0</v>
      </c>
      <c r="K7150" s="4">
        <v>0</v>
      </c>
    </row>
    <row r="7151" spans="1:11">
      <c r="A7151">
        <v>1994</v>
      </c>
      <c r="B7151" t="s">
        <v>562</v>
      </c>
      <c r="C7151" t="s">
        <v>563</v>
      </c>
      <c r="D7151" t="s">
        <v>537</v>
      </c>
      <c r="E7151" t="s">
        <v>537</v>
      </c>
      <c r="F7151">
        <v>164</v>
      </c>
      <c r="G7151" s="4">
        <v>416</v>
      </c>
      <c r="H7151" s="4">
        <v>0</v>
      </c>
      <c r="I7151" s="4">
        <v>88</v>
      </c>
      <c r="J7151" s="4">
        <v>0</v>
      </c>
      <c r="K7151" s="4">
        <v>11</v>
      </c>
    </row>
    <row r="7152" spans="1:11">
      <c r="A7152">
        <v>1994</v>
      </c>
      <c r="B7152" t="s">
        <v>562</v>
      </c>
      <c r="C7152" t="s">
        <v>563</v>
      </c>
      <c r="D7152" t="s">
        <v>537</v>
      </c>
      <c r="E7152" t="s">
        <v>662</v>
      </c>
      <c r="F7152">
        <v>5</v>
      </c>
      <c r="G7152" s="4">
        <v>5</v>
      </c>
      <c r="H7152" s="4">
        <v>0</v>
      </c>
      <c r="I7152" s="4">
        <v>23</v>
      </c>
      <c r="J7152" s="4">
        <v>0</v>
      </c>
      <c r="K7152" s="4">
        <v>0</v>
      </c>
    </row>
    <row r="7153" spans="1:11">
      <c r="A7153">
        <v>1994</v>
      </c>
      <c r="B7153" t="s">
        <v>562</v>
      </c>
      <c r="C7153" t="s">
        <v>563</v>
      </c>
      <c r="D7153" t="s">
        <v>537</v>
      </c>
      <c r="E7153" t="s">
        <v>977</v>
      </c>
      <c r="F7153">
        <v>5</v>
      </c>
      <c r="G7153" s="4">
        <v>5</v>
      </c>
      <c r="H7153" s="4">
        <v>0</v>
      </c>
      <c r="I7153" s="4">
        <v>0</v>
      </c>
      <c r="J7153" s="4">
        <v>0</v>
      </c>
      <c r="K7153" s="4">
        <v>0</v>
      </c>
    </row>
    <row r="7154" spans="1:11">
      <c r="A7154">
        <v>1994</v>
      </c>
      <c r="B7154" t="s">
        <v>562</v>
      </c>
      <c r="C7154" t="s">
        <v>563</v>
      </c>
      <c r="D7154" t="s">
        <v>537</v>
      </c>
      <c r="E7154" t="s">
        <v>979</v>
      </c>
      <c r="F7154">
        <v>15</v>
      </c>
      <c r="G7154" s="4">
        <v>36</v>
      </c>
      <c r="H7154" s="4">
        <v>0</v>
      </c>
      <c r="I7154" s="4">
        <v>0</v>
      </c>
      <c r="J7154" s="4">
        <v>0</v>
      </c>
      <c r="K7154" s="4">
        <v>0</v>
      </c>
    </row>
    <row r="7155" spans="1:11">
      <c r="A7155">
        <v>1995</v>
      </c>
      <c r="B7155" t="s">
        <v>562</v>
      </c>
      <c r="C7155" t="s">
        <v>563</v>
      </c>
      <c r="D7155" t="s">
        <v>537</v>
      </c>
      <c r="E7155" t="s">
        <v>537</v>
      </c>
      <c r="F7155">
        <v>29</v>
      </c>
      <c r="G7155" s="4">
        <v>140</v>
      </c>
      <c r="H7155" s="4">
        <v>0</v>
      </c>
      <c r="I7155" s="4">
        <v>83</v>
      </c>
      <c r="J7155" s="4">
        <v>0</v>
      </c>
      <c r="K7155" s="4">
        <v>6</v>
      </c>
    </row>
    <row r="7156" spans="1:11">
      <c r="A7156">
        <v>1996</v>
      </c>
      <c r="B7156" t="s">
        <v>562</v>
      </c>
      <c r="C7156" t="s">
        <v>563</v>
      </c>
      <c r="D7156" t="s">
        <v>537</v>
      </c>
      <c r="E7156" t="s">
        <v>537</v>
      </c>
      <c r="F7156">
        <v>13</v>
      </c>
      <c r="G7156" s="4">
        <v>52</v>
      </c>
      <c r="H7156" s="4">
        <v>0</v>
      </c>
      <c r="I7156" s="4">
        <v>84</v>
      </c>
      <c r="J7156" s="4">
        <v>0</v>
      </c>
      <c r="K7156" s="4">
        <v>10</v>
      </c>
    </row>
    <row r="7157" spans="1:11">
      <c r="A7157">
        <v>1997</v>
      </c>
      <c r="B7157" t="s">
        <v>562</v>
      </c>
      <c r="C7157" t="s">
        <v>563</v>
      </c>
      <c r="D7157" t="s">
        <v>537</v>
      </c>
      <c r="E7157" t="s">
        <v>978</v>
      </c>
      <c r="F7157">
        <v>14</v>
      </c>
      <c r="G7157" s="4">
        <v>41.403930131004365</v>
      </c>
      <c r="H7157" s="4">
        <v>0</v>
      </c>
      <c r="I7157" s="4">
        <v>73.606986899563324</v>
      </c>
      <c r="J7157" s="4">
        <v>0</v>
      </c>
      <c r="K7157" s="4">
        <v>0</v>
      </c>
    </row>
    <row r="7158" spans="1:11">
      <c r="A7158">
        <v>1997</v>
      </c>
      <c r="B7158" t="s">
        <v>562</v>
      </c>
      <c r="C7158" t="s">
        <v>563</v>
      </c>
      <c r="D7158" t="s">
        <v>537</v>
      </c>
      <c r="E7158" t="s">
        <v>6</v>
      </c>
      <c r="F7158">
        <v>13</v>
      </c>
      <c r="G7158" s="4">
        <v>28.606437454279444</v>
      </c>
      <c r="H7158" s="4">
        <v>0</v>
      </c>
      <c r="I7158" s="4">
        <v>6.3569861009509872</v>
      </c>
      <c r="J7158" s="4">
        <v>0</v>
      </c>
      <c r="K7158" s="4">
        <v>0</v>
      </c>
    </row>
    <row r="7159" spans="1:11">
      <c r="A7159">
        <v>1997</v>
      </c>
      <c r="B7159" t="s">
        <v>562</v>
      </c>
      <c r="C7159" t="s">
        <v>563</v>
      </c>
      <c r="D7159" t="s">
        <v>537</v>
      </c>
      <c r="E7159" t="s">
        <v>537</v>
      </c>
      <c r="F7159">
        <v>202</v>
      </c>
      <c r="G7159" s="4">
        <v>540.30122950819668</v>
      </c>
      <c r="H7159" s="4">
        <v>0</v>
      </c>
      <c r="I7159" s="4">
        <v>431.63729508196724</v>
      </c>
      <c r="J7159" s="4">
        <v>3.0184426229508197</v>
      </c>
      <c r="K7159" s="4">
        <v>108.6639344262295</v>
      </c>
    </row>
    <row r="7160" spans="1:11">
      <c r="A7160">
        <v>1997</v>
      </c>
      <c r="B7160" t="s">
        <v>562</v>
      </c>
      <c r="C7160" t="s">
        <v>563</v>
      </c>
      <c r="D7160" t="s">
        <v>537</v>
      </c>
      <c r="E7160" t="s">
        <v>662</v>
      </c>
      <c r="F7160">
        <v>5</v>
      </c>
      <c r="G7160" s="4">
        <v>7.1524390243902438</v>
      </c>
      <c r="H7160" s="4">
        <v>0</v>
      </c>
      <c r="I7160" s="4">
        <v>0</v>
      </c>
      <c r="J7160" s="4">
        <v>0</v>
      </c>
      <c r="K7160" s="4">
        <v>0</v>
      </c>
    </row>
    <row r="7161" spans="1:11">
      <c r="A7161">
        <v>1997</v>
      </c>
      <c r="B7161" t="s">
        <v>562</v>
      </c>
      <c r="C7161" t="s">
        <v>563</v>
      </c>
      <c r="D7161" t="s">
        <v>537</v>
      </c>
      <c r="E7161" t="s">
        <v>694</v>
      </c>
      <c r="F7161">
        <v>3</v>
      </c>
      <c r="G7161" s="4">
        <v>2.9962686567164178</v>
      </c>
      <c r="H7161" s="4">
        <v>0</v>
      </c>
      <c r="I7161" s="4">
        <v>8.9888059701492544</v>
      </c>
      <c r="J7161" s="4">
        <v>0</v>
      </c>
      <c r="K7161" s="4">
        <v>0</v>
      </c>
    </row>
    <row r="7162" spans="1:11">
      <c r="A7162">
        <v>1998</v>
      </c>
      <c r="B7162" t="s">
        <v>562</v>
      </c>
      <c r="C7162" t="s">
        <v>563</v>
      </c>
      <c r="D7162" t="s">
        <v>537</v>
      </c>
      <c r="E7162" t="s">
        <v>537</v>
      </c>
      <c r="F7162">
        <v>22</v>
      </c>
      <c r="G7162" s="4">
        <v>56.283410138248854</v>
      </c>
      <c r="H7162" s="4">
        <v>0</v>
      </c>
      <c r="I7162" s="4">
        <v>21.647465437788018</v>
      </c>
      <c r="J7162" s="4">
        <v>0</v>
      </c>
      <c r="K7162" s="4">
        <v>0</v>
      </c>
    </row>
    <row r="7163" spans="1:11">
      <c r="A7163">
        <v>1999</v>
      </c>
      <c r="B7163" t="s">
        <v>562</v>
      </c>
      <c r="C7163" t="s">
        <v>563</v>
      </c>
      <c r="D7163" t="s">
        <v>537</v>
      </c>
      <c r="E7163" t="s">
        <v>978</v>
      </c>
      <c r="F7163">
        <v>3</v>
      </c>
      <c r="G7163" s="4">
        <v>5.1795332136445245</v>
      </c>
      <c r="H7163" s="4">
        <v>0</v>
      </c>
      <c r="I7163" s="4">
        <v>5.1795332136445245</v>
      </c>
      <c r="J7163" s="4">
        <v>0</v>
      </c>
      <c r="K7163" s="4">
        <v>0</v>
      </c>
    </row>
    <row r="7164" spans="1:11">
      <c r="A7164">
        <v>1999</v>
      </c>
      <c r="B7164" t="s">
        <v>562</v>
      </c>
      <c r="C7164" t="s">
        <v>563</v>
      </c>
      <c r="D7164" t="s">
        <v>537</v>
      </c>
      <c r="E7164" t="s">
        <v>537</v>
      </c>
      <c r="F7164">
        <v>3</v>
      </c>
      <c r="G7164" s="4">
        <v>16.933012259194395</v>
      </c>
      <c r="H7164" s="4">
        <v>0</v>
      </c>
      <c r="I7164" s="4">
        <v>3.3866024518388791</v>
      </c>
      <c r="J7164" s="4">
        <v>0</v>
      </c>
      <c r="K7164" s="4">
        <v>0</v>
      </c>
    </row>
    <row r="7165" spans="1:11">
      <c r="A7165">
        <v>2000</v>
      </c>
      <c r="B7165" t="s">
        <v>562</v>
      </c>
      <c r="C7165" t="s">
        <v>563</v>
      </c>
      <c r="D7165" t="s">
        <v>537</v>
      </c>
      <c r="E7165" t="s">
        <v>537</v>
      </c>
      <c r="F7165">
        <v>17</v>
      </c>
      <c r="G7165" s="4">
        <v>107.602969348659</v>
      </c>
      <c r="H7165" s="4">
        <v>0</v>
      </c>
      <c r="I7165" s="4">
        <v>98.994731800766274</v>
      </c>
      <c r="J7165" s="4">
        <v>0</v>
      </c>
      <c r="K7165" s="4">
        <v>4.3041187739463602</v>
      </c>
    </row>
    <row r="7166" spans="1:11">
      <c r="A7166">
        <v>2001</v>
      </c>
      <c r="B7166" t="s">
        <v>562</v>
      </c>
      <c r="C7166" t="s">
        <v>563</v>
      </c>
      <c r="D7166" t="s">
        <v>537</v>
      </c>
      <c r="E7166" t="s">
        <v>537</v>
      </c>
      <c r="F7166">
        <v>11</v>
      </c>
      <c r="G7166" s="4">
        <v>33.505691768826622</v>
      </c>
      <c r="H7166" s="4">
        <v>7.445709281961471</v>
      </c>
      <c r="I7166" s="4">
        <v>11.168563922942207</v>
      </c>
      <c r="J7166" s="4">
        <v>0</v>
      </c>
      <c r="K7166" s="4">
        <v>0</v>
      </c>
    </row>
    <row r="7167" spans="1:11">
      <c r="A7167">
        <v>2002</v>
      </c>
      <c r="B7167" t="s">
        <v>562</v>
      </c>
      <c r="C7167" t="s">
        <v>563</v>
      </c>
      <c r="D7167" t="s">
        <v>537</v>
      </c>
      <c r="E7167" t="s">
        <v>537</v>
      </c>
      <c r="F7167">
        <v>29</v>
      </c>
      <c r="G7167" s="4">
        <v>153.60853080568722</v>
      </c>
      <c r="H7167" s="4">
        <v>0</v>
      </c>
      <c r="I7167" s="4">
        <v>73.146919431279628</v>
      </c>
      <c r="J7167" s="4">
        <v>0</v>
      </c>
      <c r="K7167" s="4">
        <v>3.6573459715639811</v>
      </c>
    </row>
    <row r="7168" spans="1:11">
      <c r="A7168">
        <v>2003</v>
      </c>
      <c r="B7168" t="s">
        <v>562</v>
      </c>
      <c r="C7168" t="s">
        <v>563</v>
      </c>
      <c r="D7168" t="s">
        <v>537</v>
      </c>
      <c r="E7168" t="s">
        <v>978</v>
      </c>
      <c r="F7168">
        <v>13</v>
      </c>
      <c r="G7168" s="4">
        <v>28.837100545596261</v>
      </c>
      <c r="H7168" s="4">
        <v>0</v>
      </c>
      <c r="I7168" s="4">
        <v>6.6547155105222142</v>
      </c>
      <c r="J7168" s="4">
        <v>0</v>
      </c>
      <c r="K7168" s="4">
        <v>4.4364770070148092</v>
      </c>
    </row>
    <row r="7169" spans="1:11">
      <c r="A7169">
        <v>2003</v>
      </c>
      <c r="B7169" t="s">
        <v>562</v>
      </c>
      <c r="C7169" t="s">
        <v>563</v>
      </c>
      <c r="D7169" t="s">
        <v>537</v>
      </c>
      <c r="E7169" t="s">
        <v>6</v>
      </c>
      <c r="F7169">
        <v>4</v>
      </c>
      <c r="G7169" s="4">
        <v>3.9792207792207792</v>
      </c>
      <c r="H7169" s="4">
        <v>0</v>
      </c>
      <c r="I7169" s="4">
        <v>0</v>
      </c>
      <c r="J7169" s="4">
        <v>0</v>
      </c>
      <c r="K7169" s="4">
        <v>0</v>
      </c>
    </row>
    <row r="7170" spans="1:11">
      <c r="A7170">
        <v>2003</v>
      </c>
      <c r="B7170" t="s">
        <v>562</v>
      </c>
      <c r="C7170" t="s">
        <v>563</v>
      </c>
      <c r="D7170" t="s">
        <v>537</v>
      </c>
      <c r="E7170" t="s">
        <v>537</v>
      </c>
      <c r="F7170">
        <v>91</v>
      </c>
      <c r="G7170" s="4">
        <v>520.26248216833096</v>
      </c>
      <c r="H7170" s="4">
        <v>0</v>
      </c>
      <c r="I7170" s="4">
        <v>254.17403708987163</v>
      </c>
      <c r="J7170" s="4">
        <v>0</v>
      </c>
      <c r="K7170" s="4">
        <v>19.857346647646221</v>
      </c>
    </row>
    <row r="7171" spans="1:11">
      <c r="A7171">
        <v>2003</v>
      </c>
      <c r="B7171" t="s">
        <v>562</v>
      </c>
      <c r="C7171" t="s">
        <v>563</v>
      </c>
      <c r="D7171" t="s">
        <v>537</v>
      </c>
      <c r="E7171" t="s">
        <v>662</v>
      </c>
      <c r="F7171">
        <v>3</v>
      </c>
      <c r="G7171" s="4">
        <v>6.162962962962963</v>
      </c>
      <c r="H7171" s="4">
        <v>0</v>
      </c>
      <c r="I7171" s="4">
        <v>3.0814814814814815</v>
      </c>
      <c r="J7171" s="4">
        <v>0</v>
      </c>
      <c r="K7171" s="4">
        <v>0</v>
      </c>
    </row>
    <row r="7172" spans="1:11">
      <c r="A7172">
        <v>2003</v>
      </c>
      <c r="B7172" t="s">
        <v>562</v>
      </c>
      <c r="C7172" t="s">
        <v>563</v>
      </c>
      <c r="D7172" t="s">
        <v>537</v>
      </c>
      <c r="E7172" t="s">
        <v>980</v>
      </c>
      <c r="F7172">
        <v>4</v>
      </c>
      <c r="G7172" s="4">
        <v>4.125</v>
      </c>
      <c r="H7172" s="4">
        <v>0</v>
      </c>
      <c r="I7172" s="4">
        <v>0</v>
      </c>
      <c r="J7172" s="4">
        <v>0</v>
      </c>
      <c r="K7172" s="4">
        <v>0</v>
      </c>
    </row>
    <row r="7173" spans="1:11">
      <c r="A7173">
        <v>2003</v>
      </c>
      <c r="B7173" t="s">
        <v>562</v>
      </c>
      <c r="C7173" t="s">
        <v>563</v>
      </c>
      <c r="D7173" t="s">
        <v>537</v>
      </c>
      <c r="E7173" t="s">
        <v>979</v>
      </c>
      <c r="F7173">
        <v>6</v>
      </c>
      <c r="G7173" s="4">
        <v>9.091836734693878</v>
      </c>
      <c r="H7173" s="4">
        <v>0</v>
      </c>
      <c r="I7173" s="4">
        <v>0</v>
      </c>
      <c r="J7173" s="4">
        <v>0</v>
      </c>
      <c r="K7173" s="4">
        <v>0</v>
      </c>
    </row>
    <row r="7174" spans="1:11">
      <c r="A7174">
        <v>2003</v>
      </c>
      <c r="B7174" t="s">
        <v>562</v>
      </c>
      <c r="C7174" t="s">
        <v>563</v>
      </c>
      <c r="D7174" t="s">
        <v>537</v>
      </c>
      <c r="E7174" t="s">
        <v>976</v>
      </c>
      <c r="F7174">
        <v>4</v>
      </c>
      <c r="G7174" s="4">
        <v>4.0375939849624061</v>
      </c>
      <c r="H7174" s="4">
        <v>0</v>
      </c>
      <c r="I7174" s="4">
        <v>0</v>
      </c>
      <c r="J7174" s="4">
        <v>0</v>
      </c>
      <c r="K7174" s="4">
        <v>0</v>
      </c>
    </row>
    <row r="7175" spans="1:11">
      <c r="A7175">
        <v>2004</v>
      </c>
      <c r="B7175" t="s">
        <v>562</v>
      </c>
      <c r="C7175" t="s">
        <v>563</v>
      </c>
      <c r="D7175" t="s">
        <v>537</v>
      </c>
      <c r="E7175" t="s">
        <v>978</v>
      </c>
      <c r="F7175">
        <v>2</v>
      </c>
      <c r="G7175" s="4">
        <v>2.4643143544506816</v>
      </c>
      <c r="H7175" s="4">
        <v>0</v>
      </c>
      <c r="I7175" s="4">
        <v>2.4643143544506816</v>
      </c>
      <c r="J7175" s="4">
        <v>0</v>
      </c>
      <c r="K7175" s="4">
        <v>0</v>
      </c>
    </row>
    <row r="7176" spans="1:11">
      <c r="A7176">
        <v>2004</v>
      </c>
      <c r="B7176" t="s">
        <v>562</v>
      </c>
      <c r="C7176" t="s">
        <v>563</v>
      </c>
      <c r="D7176" t="s">
        <v>537</v>
      </c>
      <c r="E7176" t="s">
        <v>537</v>
      </c>
      <c r="F7176">
        <v>25</v>
      </c>
      <c r="G7176" s="4">
        <v>187.13966979027222</v>
      </c>
      <c r="H7176" s="4">
        <v>0</v>
      </c>
      <c r="I7176" s="4">
        <v>136.75591253904508</v>
      </c>
      <c r="J7176" s="4">
        <v>0</v>
      </c>
      <c r="K7176" s="4">
        <v>32.389558232931726</v>
      </c>
    </row>
    <row r="7177" spans="1:11">
      <c r="A7177">
        <v>2004</v>
      </c>
      <c r="B7177" t="s">
        <v>562</v>
      </c>
      <c r="C7177" t="s">
        <v>563</v>
      </c>
      <c r="D7177" t="s">
        <v>537</v>
      </c>
      <c r="E7177" t="s">
        <v>662</v>
      </c>
      <c r="F7177">
        <v>2</v>
      </c>
      <c r="G7177" s="4">
        <v>7.2073170731707314</v>
      </c>
      <c r="H7177" s="4">
        <v>0</v>
      </c>
      <c r="I7177" s="4">
        <v>4.8048780487804876</v>
      </c>
      <c r="J7177" s="4">
        <v>0</v>
      </c>
      <c r="K7177" s="4">
        <v>0</v>
      </c>
    </row>
    <row r="7178" spans="1:11">
      <c r="A7178">
        <v>2004</v>
      </c>
      <c r="B7178" t="s">
        <v>562</v>
      </c>
      <c r="C7178" t="s">
        <v>563</v>
      </c>
      <c r="D7178" t="s">
        <v>537</v>
      </c>
      <c r="E7178" t="s">
        <v>976</v>
      </c>
      <c r="F7178">
        <v>3</v>
      </c>
      <c r="G7178" s="4">
        <v>13.909574468085106</v>
      </c>
      <c r="H7178" s="4">
        <v>0</v>
      </c>
      <c r="I7178" s="4">
        <v>0</v>
      </c>
      <c r="J7178" s="4">
        <v>0</v>
      </c>
      <c r="K7178" s="4">
        <v>0</v>
      </c>
    </row>
    <row r="7179" spans="1:11">
      <c r="A7179">
        <v>2006</v>
      </c>
      <c r="B7179" t="s">
        <v>562</v>
      </c>
      <c r="C7179" t="s">
        <v>563</v>
      </c>
      <c r="D7179" t="s">
        <v>537</v>
      </c>
      <c r="E7179" t="s">
        <v>6</v>
      </c>
      <c r="F7179">
        <v>4</v>
      </c>
      <c r="G7179" s="4">
        <v>67.240121580547111</v>
      </c>
      <c r="H7179" s="4">
        <v>0</v>
      </c>
      <c r="I7179" s="4">
        <v>138.21580547112461</v>
      </c>
      <c r="J7179" s="4">
        <v>7.4711246200607899</v>
      </c>
      <c r="K7179" s="4">
        <v>0</v>
      </c>
    </row>
    <row r="7180" spans="1:11">
      <c r="A7180">
        <v>2006</v>
      </c>
      <c r="B7180" t="s">
        <v>562</v>
      </c>
      <c r="C7180" t="s">
        <v>563</v>
      </c>
      <c r="D7180" t="s">
        <v>537</v>
      </c>
      <c r="E7180" t="s">
        <v>537</v>
      </c>
      <c r="F7180">
        <v>40</v>
      </c>
      <c r="G7180" s="4">
        <v>246.35707269155205</v>
      </c>
      <c r="H7180" s="4">
        <v>0</v>
      </c>
      <c r="I7180" s="4">
        <v>43.871807465618858</v>
      </c>
      <c r="J7180" s="4">
        <v>0</v>
      </c>
      <c r="K7180" s="4">
        <v>26.99803536345776</v>
      </c>
    </row>
    <row r="7181" spans="1:11">
      <c r="A7181">
        <v>1968</v>
      </c>
      <c r="B7181" t="s">
        <v>564</v>
      </c>
      <c r="C7181" t="s">
        <v>565</v>
      </c>
      <c r="D7181" t="s">
        <v>537</v>
      </c>
      <c r="E7181" t="s">
        <v>534</v>
      </c>
      <c r="F7181">
        <v>266</v>
      </c>
      <c r="G7181" s="4">
        <v>1486</v>
      </c>
      <c r="H7181" s="4">
        <v>229</v>
      </c>
      <c r="I7181" s="4">
        <v>0</v>
      </c>
      <c r="J7181" s="4">
        <v>0</v>
      </c>
      <c r="K7181" s="4">
        <v>0</v>
      </c>
    </row>
    <row r="7182" spans="1:11">
      <c r="A7182">
        <v>1969</v>
      </c>
      <c r="B7182" t="s">
        <v>564</v>
      </c>
      <c r="C7182" t="s">
        <v>565</v>
      </c>
      <c r="D7182" t="s">
        <v>537</v>
      </c>
      <c r="E7182" t="s">
        <v>534</v>
      </c>
      <c r="F7182">
        <v>259</v>
      </c>
      <c r="G7182" s="4">
        <v>1775</v>
      </c>
      <c r="H7182" s="4">
        <v>183</v>
      </c>
      <c r="I7182" s="4">
        <v>0</v>
      </c>
      <c r="J7182" s="4">
        <v>0</v>
      </c>
      <c r="K7182" s="4">
        <v>0</v>
      </c>
    </row>
    <row r="7183" spans="1:11">
      <c r="A7183">
        <v>1970</v>
      </c>
      <c r="B7183" t="s">
        <v>564</v>
      </c>
      <c r="C7183" t="s">
        <v>565</v>
      </c>
      <c r="D7183" t="s">
        <v>537</v>
      </c>
      <c r="E7183" t="s">
        <v>534</v>
      </c>
      <c r="F7183">
        <v>381</v>
      </c>
      <c r="G7183" s="4">
        <v>2461</v>
      </c>
      <c r="H7183" s="4">
        <v>158</v>
      </c>
      <c r="I7183" s="4">
        <v>0</v>
      </c>
      <c r="J7183" s="4">
        <v>0</v>
      </c>
      <c r="K7183" s="4">
        <v>0</v>
      </c>
    </row>
    <row r="7184" spans="1:11">
      <c r="A7184">
        <v>1971</v>
      </c>
      <c r="B7184" t="s">
        <v>564</v>
      </c>
      <c r="C7184" t="s">
        <v>565</v>
      </c>
      <c r="D7184" t="s">
        <v>537</v>
      </c>
      <c r="E7184" t="s">
        <v>534</v>
      </c>
      <c r="F7184">
        <v>388</v>
      </c>
      <c r="G7184" s="4">
        <v>2781</v>
      </c>
      <c r="H7184" s="4">
        <v>294</v>
      </c>
      <c r="I7184" s="4">
        <v>72</v>
      </c>
      <c r="J7184" s="4">
        <v>0</v>
      </c>
      <c r="K7184" s="4">
        <v>0</v>
      </c>
    </row>
    <row r="7185" spans="1:11">
      <c r="A7185">
        <v>1972</v>
      </c>
      <c r="B7185" t="s">
        <v>564</v>
      </c>
      <c r="C7185" t="s">
        <v>565</v>
      </c>
      <c r="D7185" t="s">
        <v>537</v>
      </c>
      <c r="E7185" t="s">
        <v>534</v>
      </c>
      <c r="F7185">
        <v>287</v>
      </c>
      <c r="G7185" s="4">
        <v>2331</v>
      </c>
      <c r="H7185" s="4">
        <v>337</v>
      </c>
      <c r="I7185" s="4">
        <v>143</v>
      </c>
      <c r="J7185" s="4">
        <v>0</v>
      </c>
      <c r="K7185" s="4">
        <v>0</v>
      </c>
    </row>
    <row r="7186" spans="1:11">
      <c r="A7186">
        <v>1973</v>
      </c>
      <c r="B7186" t="s">
        <v>564</v>
      </c>
      <c r="C7186" t="s">
        <v>565</v>
      </c>
      <c r="D7186" t="s">
        <v>537</v>
      </c>
      <c r="E7186" t="s">
        <v>534</v>
      </c>
      <c r="F7186">
        <v>262</v>
      </c>
      <c r="G7186" s="4">
        <v>1940</v>
      </c>
      <c r="H7186" s="4">
        <v>163</v>
      </c>
      <c r="I7186" s="4">
        <v>117</v>
      </c>
      <c r="J7186" s="4">
        <v>0</v>
      </c>
      <c r="K7186" s="4">
        <v>0</v>
      </c>
    </row>
    <row r="7187" spans="1:11">
      <c r="A7187">
        <v>1974</v>
      </c>
      <c r="B7187" t="s">
        <v>564</v>
      </c>
      <c r="C7187" t="s">
        <v>565</v>
      </c>
      <c r="D7187" t="s">
        <v>537</v>
      </c>
      <c r="E7187" t="s">
        <v>534</v>
      </c>
      <c r="F7187">
        <v>213</v>
      </c>
      <c r="G7187" s="4">
        <v>1585</v>
      </c>
      <c r="H7187" s="4">
        <v>244</v>
      </c>
      <c r="I7187" s="4">
        <v>103</v>
      </c>
      <c r="J7187" s="4">
        <v>0</v>
      </c>
      <c r="K7187" s="4">
        <v>0</v>
      </c>
    </row>
    <row r="7188" spans="1:11">
      <c r="A7188">
        <v>1975</v>
      </c>
      <c r="B7188" t="s">
        <v>564</v>
      </c>
      <c r="C7188" t="s">
        <v>565</v>
      </c>
      <c r="D7188" t="s">
        <v>537</v>
      </c>
      <c r="E7188" t="s">
        <v>534</v>
      </c>
      <c r="F7188">
        <v>193</v>
      </c>
      <c r="G7188" s="4">
        <v>1604</v>
      </c>
      <c r="H7188" s="4">
        <v>103</v>
      </c>
      <c r="I7188" s="4">
        <v>195</v>
      </c>
      <c r="J7188" s="4">
        <v>0</v>
      </c>
      <c r="K7188" s="4">
        <v>0</v>
      </c>
    </row>
    <row r="7189" spans="1:11">
      <c r="A7189">
        <v>1976</v>
      </c>
      <c r="B7189" t="s">
        <v>564</v>
      </c>
      <c r="C7189" t="s">
        <v>565</v>
      </c>
      <c r="D7189" t="s">
        <v>537</v>
      </c>
      <c r="E7189" t="s">
        <v>534</v>
      </c>
      <c r="F7189">
        <v>231</v>
      </c>
      <c r="G7189" s="4">
        <v>1747</v>
      </c>
      <c r="H7189" s="4">
        <v>116</v>
      </c>
      <c r="I7189" s="4">
        <v>111</v>
      </c>
      <c r="J7189" s="4">
        <v>0</v>
      </c>
      <c r="K7189" s="4">
        <v>0</v>
      </c>
    </row>
    <row r="7190" spans="1:11">
      <c r="A7190">
        <v>1977</v>
      </c>
      <c r="B7190" t="s">
        <v>564</v>
      </c>
      <c r="C7190" t="s">
        <v>565</v>
      </c>
      <c r="D7190" t="s">
        <v>537</v>
      </c>
      <c r="E7190" t="s">
        <v>534</v>
      </c>
      <c r="F7190">
        <v>266</v>
      </c>
      <c r="G7190" s="4">
        <v>1694</v>
      </c>
      <c r="H7190" s="4">
        <v>56</v>
      </c>
      <c r="I7190" s="4">
        <v>37</v>
      </c>
      <c r="J7190" s="4">
        <v>0</v>
      </c>
      <c r="K7190" s="4">
        <v>0</v>
      </c>
    </row>
    <row r="7191" spans="1:11">
      <c r="A7191">
        <v>1978</v>
      </c>
      <c r="B7191" t="s">
        <v>564</v>
      </c>
      <c r="C7191" t="s">
        <v>565</v>
      </c>
      <c r="D7191" t="s">
        <v>537</v>
      </c>
      <c r="E7191" t="s">
        <v>534</v>
      </c>
      <c r="F7191">
        <v>241</v>
      </c>
      <c r="G7191" s="4">
        <v>1808</v>
      </c>
      <c r="H7191" s="4">
        <v>48</v>
      </c>
      <c r="I7191" s="4">
        <v>65</v>
      </c>
      <c r="J7191" s="4">
        <v>0</v>
      </c>
      <c r="K7191" s="4">
        <v>0</v>
      </c>
    </row>
    <row r="7192" spans="1:11">
      <c r="A7192">
        <v>1979</v>
      </c>
      <c r="B7192" t="s">
        <v>564</v>
      </c>
      <c r="C7192" t="s">
        <v>565</v>
      </c>
      <c r="D7192" t="s">
        <v>537</v>
      </c>
      <c r="E7192" t="s">
        <v>534</v>
      </c>
      <c r="F7192">
        <v>126</v>
      </c>
      <c r="G7192" s="4">
        <v>992</v>
      </c>
      <c r="H7192" s="4">
        <v>29</v>
      </c>
      <c r="I7192" s="4">
        <v>74</v>
      </c>
      <c r="J7192" s="4">
        <v>0</v>
      </c>
      <c r="K7192" s="4">
        <v>0</v>
      </c>
    </row>
    <row r="7193" spans="1:11">
      <c r="A7193">
        <v>1980</v>
      </c>
      <c r="B7193" t="s">
        <v>564</v>
      </c>
      <c r="C7193" t="s">
        <v>565</v>
      </c>
      <c r="D7193" t="s">
        <v>537</v>
      </c>
      <c r="E7193" t="s">
        <v>534</v>
      </c>
      <c r="F7193">
        <v>142</v>
      </c>
      <c r="G7193" s="4">
        <v>1389</v>
      </c>
      <c r="H7193" s="4">
        <v>61</v>
      </c>
      <c r="I7193" s="4">
        <v>211</v>
      </c>
      <c r="J7193" s="4">
        <v>0</v>
      </c>
      <c r="K7193" s="4">
        <v>0</v>
      </c>
    </row>
    <row r="7194" spans="1:11">
      <c r="A7194">
        <v>1981</v>
      </c>
      <c r="B7194" t="s">
        <v>564</v>
      </c>
      <c r="C7194" t="s">
        <v>565</v>
      </c>
      <c r="D7194" t="s">
        <v>537</v>
      </c>
      <c r="E7194" t="s">
        <v>534</v>
      </c>
      <c r="F7194">
        <v>94</v>
      </c>
      <c r="G7194" s="4">
        <v>1120</v>
      </c>
      <c r="H7194" s="4">
        <v>37</v>
      </c>
      <c r="I7194" s="4">
        <v>239</v>
      </c>
      <c r="J7194" s="4">
        <v>0</v>
      </c>
      <c r="K7194" s="4">
        <v>0</v>
      </c>
    </row>
    <row r="7195" spans="1:11">
      <c r="A7195">
        <v>1982</v>
      </c>
      <c r="B7195" t="s">
        <v>564</v>
      </c>
      <c r="C7195" t="s">
        <v>565</v>
      </c>
      <c r="D7195" t="s">
        <v>537</v>
      </c>
      <c r="E7195" t="s">
        <v>534</v>
      </c>
      <c r="F7195">
        <v>39</v>
      </c>
      <c r="G7195" s="4">
        <v>209</v>
      </c>
      <c r="H7195" s="4">
        <v>0</v>
      </c>
      <c r="I7195" s="4">
        <v>134</v>
      </c>
      <c r="J7195" s="4">
        <v>0</v>
      </c>
      <c r="K7195" s="4">
        <v>3</v>
      </c>
    </row>
    <row r="7196" spans="1:11">
      <c r="A7196">
        <v>1983</v>
      </c>
      <c r="B7196" t="s">
        <v>564</v>
      </c>
      <c r="C7196" t="s">
        <v>565</v>
      </c>
      <c r="D7196" t="s">
        <v>537</v>
      </c>
      <c r="E7196" t="s">
        <v>534</v>
      </c>
      <c r="F7196">
        <v>100</v>
      </c>
      <c r="G7196" s="4">
        <v>597</v>
      </c>
      <c r="H7196" s="4">
        <v>0</v>
      </c>
      <c r="I7196" s="4">
        <v>236</v>
      </c>
      <c r="J7196" s="4">
        <v>8</v>
      </c>
      <c r="K7196" s="4">
        <v>4</v>
      </c>
    </row>
    <row r="7197" spans="1:11">
      <c r="A7197">
        <v>1984</v>
      </c>
      <c r="B7197" t="s">
        <v>564</v>
      </c>
      <c r="C7197" t="s">
        <v>565</v>
      </c>
      <c r="D7197" t="s">
        <v>537</v>
      </c>
      <c r="E7197" t="s">
        <v>978</v>
      </c>
      <c r="F7197">
        <v>2</v>
      </c>
      <c r="G7197" s="4">
        <v>13</v>
      </c>
      <c r="H7197" s="4">
        <v>0</v>
      </c>
      <c r="I7197" s="4">
        <v>0</v>
      </c>
      <c r="J7197" s="4">
        <v>0</v>
      </c>
      <c r="K7197" s="4">
        <v>0</v>
      </c>
    </row>
    <row r="7198" spans="1:11">
      <c r="A7198">
        <v>1984</v>
      </c>
      <c r="B7198" t="s">
        <v>564</v>
      </c>
      <c r="C7198" t="s">
        <v>565</v>
      </c>
      <c r="D7198" t="s">
        <v>537</v>
      </c>
      <c r="E7198" t="s">
        <v>537</v>
      </c>
      <c r="F7198">
        <v>94</v>
      </c>
      <c r="G7198" s="4">
        <v>747</v>
      </c>
      <c r="H7198" s="4">
        <v>0</v>
      </c>
      <c r="I7198" s="4">
        <v>193</v>
      </c>
      <c r="J7198" s="4">
        <v>4</v>
      </c>
      <c r="K7198" s="4">
        <v>12</v>
      </c>
    </row>
    <row r="7199" spans="1:11">
      <c r="A7199">
        <v>1985</v>
      </c>
      <c r="B7199" t="s">
        <v>564</v>
      </c>
      <c r="C7199" t="s">
        <v>565</v>
      </c>
      <c r="D7199" t="s">
        <v>537</v>
      </c>
      <c r="E7199" t="s">
        <v>6</v>
      </c>
      <c r="F7199">
        <v>3</v>
      </c>
      <c r="G7199" s="4">
        <v>14</v>
      </c>
      <c r="H7199" s="4">
        <v>0</v>
      </c>
      <c r="I7199" s="4">
        <v>7</v>
      </c>
      <c r="J7199" s="4">
        <v>0</v>
      </c>
      <c r="K7199" s="4">
        <v>0</v>
      </c>
    </row>
    <row r="7200" spans="1:11">
      <c r="A7200">
        <v>1985</v>
      </c>
      <c r="B7200" t="s">
        <v>564</v>
      </c>
      <c r="C7200" t="s">
        <v>565</v>
      </c>
      <c r="D7200" t="s">
        <v>537</v>
      </c>
      <c r="E7200" t="s">
        <v>537</v>
      </c>
      <c r="F7200">
        <v>141</v>
      </c>
      <c r="G7200" s="4">
        <v>931</v>
      </c>
      <c r="H7200" s="4">
        <v>3</v>
      </c>
      <c r="I7200" s="4">
        <v>477</v>
      </c>
      <c r="J7200" s="4">
        <v>0</v>
      </c>
      <c r="K7200" s="4">
        <v>3</v>
      </c>
    </row>
    <row r="7201" spans="1:11">
      <c r="A7201">
        <v>1986</v>
      </c>
      <c r="B7201" t="s">
        <v>564</v>
      </c>
      <c r="C7201" t="s">
        <v>565</v>
      </c>
      <c r="D7201" t="s">
        <v>537</v>
      </c>
      <c r="E7201" t="s">
        <v>537</v>
      </c>
      <c r="F7201">
        <v>135</v>
      </c>
      <c r="G7201" s="4">
        <v>826</v>
      </c>
      <c r="H7201" s="4">
        <v>0</v>
      </c>
      <c r="I7201" s="4">
        <v>273</v>
      </c>
      <c r="J7201" s="4">
        <v>6</v>
      </c>
      <c r="K7201" s="4">
        <v>22</v>
      </c>
    </row>
    <row r="7202" spans="1:11">
      <c r="A7202">
        <v>1986</v>
      </c>
      <c r="B7202" t="s">
        <v>564</v>
      </c>
      <c r="C7202" t="s">
        <v>565</v>
      </c>
      <c r="D7202" t="s">
        <v>537</v>
      </c>
      <c r="E7202" t="s">
        <v>977</v>
      </c>
      <c r="F7202">
        <v>3</v>
      </c>
      <c r="G7202" s="4">
        <v>9</v>
      </c>
      <c r="H7202" s="4">
        <v>3</v>
      </c>
      <c r="I7202" s="4">
        <v>6</v>
      </c>
      <c r="J7202" s="4">
        <v>0</v>
      </c>
      <c r="K7202" s="4">
        <v>0</v>
      </c>
    </row>
    <row r="7203" spans="1:11">
      <c r="A7203">
        <v>1987</v>
      </c>
      <c r="B7203" t="s">
        <v>564</v>
      </c>
      <c r="C7203" t="s">
        <v>565</v>
      </c>
      <c r="D7203" t="s">
        <v>537</v>
      </c>
      <c r="E7203" t="s">
        <v>537</v>
      </c>
      <c r="F7203">
        <v>152</v>
      </c>
      <c r="G7203" s="4">
        <v>628</v>
      </c>
      <c r="H7203" s="4">
        <v>0</v>
      </c>
      <c r="I7203" s="4">
        <v>286</v>
      </c>
      <c r="J7203" s="4">
        <v>0</v>
      </c>
      <c r="K7203" s="4">
        <v>14</v>
      </c>
    </row>
    <row r="7204" spans="1:11">
      <c r="A7204">
        <v>1987</v>
      </c>
      <c r="B7204" t="s">
        <v>564</v>
      </c>
      <c r="C7204" t="s">
        <v>565</v>
      </c>
      <c r="D7204" t="s">
        <v>537</v>
      </c>
      <c r="E7204" t="s">
        <v>979</v>
      </c>
      <c r="F7204">
        <v>3</v>
      </c>
      <c r="G7204" s="4">
        <v>7</v>
      </c>
      <c r="H7204" s="4">
        <v>0</v>
      </c>
      <c r="I7204" s="4">
        <v>3</v>
      </c>
      <c r="J7204" s="4">
        <v>0</v>
      </c>
      <c r="K7204" s="4">
        <v>0</v>
      </c>
    </row>
    <row r="7205" spans="1:11">
      <c r="A7205">
        <v>1988</v>
      </c>
      <c r="B7205" t="s">
        <v>564</v>
      </c>
      <c r="C7205" t="s">
        <v>565</v>
      </c>
      <c r="D7205" t="s">
        <v>537</v>
      </c>
      <c r="E7205" t="s">
        <v>537</v>
      </c>
      <c r="F7205">
        <v>113</v>
      </c>
      <c r="G7205" s="4">
        <v>577</v>
      </c>
      <c r="H7205" s="4">
        <v>0</v>
      </c>
      <c r="I7205" s="4">
        <v>347</v>
      </c>
      <c r="J7205" s="4">
        <v>0</v>
      </c>
      <c r="K7205" s="4">
        <v>4</v>
      </c>
    </row>
    <row r="7206" spans="1:11">
      <c r="A7206">
        <v>1989</v>
      </c>
      <c r="B7206" t="s">
        <v>564</v>
      </c>
      <c r="C7206" t="s">
        <v>565</v>
      </c>
      <c r="D7206" t="s">
        <v>537</v>
      </c>
      <c r="E7206" t="s">
        <v>537</v>
      </c>
      <c r="F7206">
        <v>130</v>
      </c>
      <c r="G7206" s="4">
        <v>1003</v>
      </c>
      <c r="H7206" s="4">
        <v>0</v>
      </c>
      <c r="I7206" s="4">
        <v>425</v>
      </c>
      <c r="J7206" s="4">
        <v>0</v>
      </c>
      <c r="K7206" s="4">
        <v>18</v>
      </c>
    </row>
    <row r="7207" spans="1:11">
      <c r="A7207">
        <v>1990</v>
      </c>
      <c r="B7207" t="s">
        <v>564</v>
      </c>
      <c r="C7207" t="s">
        <v>565</v>
      </c>
      <c r="D7207" t="s">
        <v>537</v>
      </c>
      <c r="E7207" t="s">
        <v>978</v>
      </c>
      <c r="F7207">
        <v>2</v>
      </c>
      <c r="G7207" s="4">
        <v>2</v>
      </c>
      <c r="H7207" s="4">
        <v>0</v>
      </c>
      <c r="I7207" s="4">
        <v>0</v>
      </c>
      <c r="J7207" s="4">
        <v>0</v>
      </c>
      <c r="K7207" s="4">
        <v>0</v>
      </c>
    </row>
    <row r="7208" spans="1:11">
      <c r="A7208">
        <v>1990</v>
      </c>
      <c r="B7208" t="s">
        <v>564</v>
      </c>
      <c r="C7208" t="s">
        <v>565</v>
      </c>
      <c r="D7208" t="s">
        <v>537</v>
      </c>
      <c r="E7208" t="s">
        <v>537</v>
      </c>
      <c r="F7208">
        <v>132</v>
      </c>
      <c r="G7208" s="4">
        <v>780</v>
      </c>
      <c r="H7208" s="4">
        <v>0</v>
      </c>
      <c r="I7208" s="4">
        <v>168</v>
      </c>
      <c r="J7208" s="4">
        <v>4</v>
      </c>
      <c r="K7208" s="4">
        <v>8</v>
      </c>
    </row>
    <row r="7209" spans="1:11">
      <c r="A7209">
        <v>1990</v>
      </c>
      <c r="B7209" t="s">
        <v>564</v>
      </c>
      <c r="C7209" t="s">
        <v>565</v>
      </c>
      <c r="D7209" t="s">
        <v>537</v>
      </c>
      <c r="E7209" t="s">
        <v>977</v>
      </c>
      <c r="F7209">
        <v>4</v>
      </c>
      <c r="G7209" s="4">
        <v>4</v>
      </c>
      <c r="H7209" s="4">
        <v>0</v>
      </c>
      <c r="I7209" s="4">
        <v>0</v>
      </c>
      <c r="J7209" s="4">
        <v>0</v>
      </c>
      <c r="K7209" s="4">
        <v>0</v>
      </c>
    </row>
    <row r="7210" spans="1:11">
      <c r="A7210">
        <v>1990</v>
      </c>
      <c r="B7210" t="s">
        <v>564</v>
      </c>
      <c r="C7210" t="s">
        <v>565</v>
      </c>
      <c r="D7210" t="s">
        <v>537</v>
      </c>
      <c r="E7210" t="s">
        <v>976</v>
      </c>
      <c r="F7210">
        <v>2</v>
      </c>
      <c r="G7210" s="4">
        <v>2</v>
      </c>
      <c r="H7210" s="4">
        <v>0</v>
      </c>
      <c r="I7210" s="4">
        <v>0</v>
      </c>
      <c r="J7210" s="4">
        <v>0</v>
      </c>
      <c r="K7210" s="4">
        <v>0</v>
      </c>
    </row>
    <row r="7211" spans="1:11">
      <c r="A7211">
        <v>1991</v>
      </c>
      <c r="B7211" t="s">
        <v>564</v>
      </c>
      <c r="C7211" t="s">
        <v>565</v>
      </c>
      <c r="D7211" t="s">
        <v>537</v>
      </c>
      <c r="E7211" t="s">
        <v>537</v>
      </c>
      <c r="F7211">
        <v>85</v>
      </c>
      <c r="G7211" s="4">
        <v>386</v>
      </c>
      <c r="H7211" s="4">
        <v>0</v>
      </c>
      <c r="I7211" s="4">
        <v>93</v>
      </c>
      <c r="J7211" s="4">
        <v>0</v>
      </c>
      <c r="K7211" s="4">
        <v>4</v>
      </c>
    </row>
    <row r="7212" spans="1:11">
      <c r="A7212">
        <v>1992</v>
      </c>
      <c r="B7212" t="s">
        <v>564</v>
      </c>
      <c r="C7212" t="s">
        <v>565</v>
      </c>
      <c r="D7212" t="s">
        <v>537</v>
      </c>
      <c r="E7212" t="s">
        <v>537</v>
      </c>
      <c r="F7212">
        <v>77</v>
      </c>
      <c r="G7212" s="4">
        <v>596</v>
      </c>
      <c r="H7212" s="4">
        <v>0</v>
      </c>
      <c r="I7212" s="4">
        <v>245</v>
      </c>
      <c r="J7212" s="4">
        <v>10</v>
      </c>
      <c r="K7212" s="4">
        <v>38</v>
      </c>
    </row>
    <row r="7213" spans="1:11">
      <c r="A7213">
        <v>1993</v>
      </c>
      <c r="B7213" t="s">
        <v>564</v>
      </c>
      <c r="C7213" t="s">
        <v>565</v>
      </c>
      <c r="D7213" t="s">
        <v>537</v>
      </c>
      <c r="E7213" t="s">
        <v>537</v>
      </c>
      <c r="F7213">
        <v>98</v>
      </c>
      <c r="G7213" s="4">
        <v>559</v>
      </c>
      <c r="H7213" s="4">
        <v>0</v>
      </c>
      <c r="I7213" s="4">
        <v>122</v>
      </c>
      <c r="J7213" s="4">
        <v>0</v>
      </c>
      <c r="K7213" s="4">
        <v>16</v>
      </c>
    </row>
    <row r="7214" spans="1:11">
      <c r="A7214">
        <v>1993</v>
      </c>
      <c r="B7214" t="s">
        <v>564</v>
      </c>
      <c r="C7214" t="s">
        <v>565</v>
      </c>
      <c r="D7214" t="s">
        <v>537</v>
      </c>
      <c r="E7214" t="s">
        <v>677</v>
      </c>
      <c r="F7214">
        <v>3</v>
      </c>
      <c r="G7214" s="4">
        <v>3</v>
      </c>
      <c r="H7214" s="4">
        <v>0</v>
      </c>
      <c r="I7214" s="4">
        <v>0</v>
      </c>
      <c r="J7214" s="4">
        <v>0</v>
      </c>
      <c r="K7214" s="4">
        <v>0</v>
      </c>
    </row>
    <row r="7215" spans="1:11">
      <c r="A7215">
        <v>1994</v>
      </c>
      <c r="B7215" t="s">
        <v>564</v>
      </c>
      <c r="C7215" t="s">
        <v>565</v>
      </c>
      <c r="D7215" t="s">
        <v>537</v>
      </c>
      <c r="E7215" t="s">
        <v>537</v>
      </c>
      <c r="F7215">
        <v>88</v>
      </c>
      <c r="G7215" s="4">
        <v>750</v>
      </c>
      <c r="H7215" s="4">
        <v>0</v>
      </c>
      <c r="I7215" s="4">
        <v>203</v>
      </c>
      <c r="J7215" s="4">
        <v>0</v>
      </c>
      <c r="K7215" s="4">
        <v>27</v>
      </c>
    </row>
    <row r="7216" spans="1:11">
      <c r="A7216">
        <v>1995</v>
      </c>
      <c r="B7216" t="s">
        <v>564</v>
      </c>
      <c r="C7216" t="s">
        <v>565</v>
      </c>
      <c r="D7216" t="s">
        <v>537</v>
      </c>
      <c r="E7216" t="s">
        <v>537</v>
      </c>
      <c r="F7216">
        <v>92</v>
      </c>
      <c r="G7216" s="4">
        <v>571</v>
      </c>
      <c r="H7216" s="4">
        <v>0</v>
      </c>
      <c r="I7216" s="4">
        <v>112</v>
      </c>
      <c r="J7216" s="4">
        <v>13</v>
      </c>
      <c r="K7216" s="4">
        <v>19</v>
      </c>
    </row>
    <row r="7217" spans="1:11">
      <c r="A7217">
        <v>1996</v>
      </c>
      <c r="B7217" t="s">
        <v>564</v>
      </c>
      <c r="C7217" t="s">
        <v>565</v>
      </c>
      <c r="D7217" t="s">
        <v>537</v>
      </c>
      <c r="E7217" t="s">
        <v>537</v>
      </c>
      <c r="F7217">
        <v>104</v>
      </c>
      <c r="G7217" s="4">
        <v>889</v>
      </c>
      <c r="H7217" s="4">
        <v>0</v>
      </c>
      <c r="I7217" s="4">
        <v>240</v>
      </c>
      <c r="J7217" s="4">
        <v>19</v>
      </c>
      <c r="K7217" s="4">
        <v>23</v>
      </c>
    </row>
    <row r="7218" spans="1:11">
      <c r="A7218">
        <v>1997</v>
      </c>
      <c r="B7218" t="s">
        <v>564</v>
      </c>
      <c r="C7218" t="s">
        <v>565</v>
      </c>
      <c r="D7218" t="s">
        <v>537</v>
      </c>
      <c r="E7218" t="s">
        <v>537</v>
      </c>
      <c r="F7218">
        <v>88</v>
      </c>
      <c r="G7218" s="4">
        <v>977.97540983606552</v>
      </c>
      <c r="H7218" s="4">
        <v>0</v>
      </c>
      <c r="I7218" s="4">
        <v>162.99590163934425</v>
      </c>
      <c r="J7218" s="4">
        <v>45.276639344262293</v>
      </c>
      <c r="K7218" s="4">
        <v>39.239754098360656</v>
      </c>
    </row>
    <row r="7219" spans="1:11">
      <c r="A7219">
        <v>1998</v>
      </c>
      <c r="B7219" t="s">
        <v>564</v>
      </c>
      <c r="C7219" t="s">
        <v>565</v>
      </c>
      <c r="D7219" t="s">
        <v>537</v>
      </c>
      <c r="E7219" t="s">
        <v>537</v>
      </c>
      <c r="F7219">
        <v>121</v>
      </c>
      <c r="G7219" s="4">
        <v>1463.36866359447</v>
      </c>
      <c r="H7219" s="4">
        <v>4.3294930875576041</v>
      </c>
      <c r="I7219" s="4">
        <v>346.35944700460828</v>
      </c>
      <c r="J7219" s="4">
        <v>12.988479262672811</v>
      </c>
      <c r="K7219" s="4">
        <v>34.635944700460833</v>
      </c>
    </row>
    <row r="7220" spans="1:11">
      <c r="A7220">
        <v>1999</v>
      </c>
      <c r="B7220" t="s">
        <v>564</v>
      </c>
      <c r="C7220" t="s">
        <v>565</v>
      </c>
      <c r="D7220" t="s">
        <v>537</v>
      </c>
      <c r="E7220" t="s">
        <v>6</v>
      </c>
      <c r="F7220">
        <v>4</v>
      </c>
      <c r="G7220" s="4">
        <v>12.589772727272727</v>
      </c>
      <c r="H7220" s="4">
        <v>0</v>
      </c>
      <c r="I7220" s="4">
        <v>0</v>
      </c>
      <c r="J7220" s="4">
        <v>0</v>
      </c>
      <c r="K7220" s="4">
        <v>0</v>
      </c>
    </row>
    <row r="7221" spans="1:11">
      <c r="A7221">
        <v>1999</v>
      </c>
      <c r="B7221" t="s">
        <v>564</v>
      </c>
      <c r="C7221" t="s">
        <v>565</v>
      </c>
      <c r="D7221" t="s">
        <v>537</v>
      </c>
      <c r="E7221" t="s">
        <v>537</v>
      </c>
      <c r="F7221">
        <v>85</v>
      </c>
      <c r="G7221" s="4">
        <v>870.35683012259187</v>
      </c>
      <c r="H7221" s="4">
        <v>0</v>
      </c>
      <c r="I7221" s="4">
        <v>176.10332749562173</v>
      </c>
      <c r="J7221" s="4">
        <v>16.933012259194395</v>
      </c>
      <c r="K7221" s="4">
        <v>20.319614711033275</v>
      </c>
    </row>
    <row r="7222" spans="1:11">
      <c r="A7222">
        <v>2000</v>
      </c>
      <c r="B7222" t="s">
        <v>564</v>
      </c>
      <c r="C7222" t="s">
        <v>565</v>
      </c>
      <c r="D7222" t="s">
        <v>537</v>
      </c>
      <c r="E7222" t="s">
        <v>6</v>
      </c>
      <c r="F7222">
        <v>5</v>
      </c>
      <c r="G7222" s="4">
        <v>4.6102502979737778</v>
      </c>
      <c r="H7222" s="4">
        <v>0</v>
      </c>
      <c r="I7222" s="4">
        <v>0</v>
      </c>
      <c r="J7222" s="4">
        <v>0</v>
      </c>
      <c r="K7222" s="4">
        <v>0</v>
      </c>
    </row>
    <row r="7223" spans="1:11">
      <c r="A7223">
        <v>2000</v>
      </c>
      <c r="B7223" t="s">
        <v>564</v>
      </c>
      <c r="C7223" t="s">
        <v>565</v>
      </c>
      <c r="D7223" t="s">
        <v>537</v>
      </c>
      <c r="E7223" t="s">
        <v>537</v>
      </c>
      <c r="F7223">
        <v>69</v>
      </c>
      <c r="G7223" s="4">
        <v>542.31896551724139</v>
      </c>
      <c r="H7223" s="4">
        <v>0</v>
      </c>
      <c r="I7223" s="4">
        <v>116.21120689655173</v>
      </c>
      <c r="J7223" s="4">
        <v>4.3041187739463602</v>
      </c>
      <c r="K7223" s="4">
        <v>4.3041187739463602</v>
      </c>
    </row>
    <row r="7224" spans="1:11">
      <c r="A7224">
        <v>2001</v>
      </c>
      <c r="B7224" t="s">
        <v>564</v>
      </c>
      <c r="C7224" t="s">
        <v>565</v>
      </c>
      <c r="D7224" t="s">
        <v>537</v>
      </c>
      <c r="E7224" t="s">
        <v>537</v>
      </c>
      <c r="F7224">
        <v>74</v>
      </c>
      <c r="G7224" s="4">
        <v>889.76225919439582</v>
      </c>
      <c r="H7224" s="4">
        <v>0</v>
      </c>
      <c r="I7224" s="4">
        <v>353.67119089316986</v>
      </c>
      <c r="J7224" s="4">
        <v>0</v>
      </c>
      <c r="K7224" s="4">
        <v>14.891418563922942</v>
      </c>
    </row>
    <row r="7225" spans="1:11">
      <c r="A7225">
        <v>2002</v>
      </c>
      <c r="B7225" t="s">
        <v>564</v>
      </c>
      <c r="C7225" t="s">
        <v>565</v>
      </c>
      <c r="D7225" t="s">
        <v>537</v>
      </c>
      <c r="E7225" t="s">
        <v>537</v>
      </c>
      <c r="F7225">
        <v>55</v>
      </c>
      <c r="G7225" s="4">
        <v>362.0772511848341</v>
      </c>
      <c r="H7225" s="4">
        <v>0</v>
      </c>
      <c r="I7225" s="4">
        <v>149.95118483412321</v>
      </c>
      <c r="J7225" s="4">
        <v>0</v>
      </c>
      <c r="K7225" s="4">
        <v>7.3146919431279622</v>
      </c>
    </row>
    <row r="7226" spans="1:11">
      <c r="A7226">
        <v>2003</v>
      </c>
      <c r="B7226" t="s">
        <v>564</v>
      </c>
      <c r="C7226" t="s">
        <v>565</v>
      </c>
      <c r="D7226" t="s">
        <v>537</v>
      </c>
      <c r="E7226" t="s">
        <v>6</v>
      </c>
      <c r="F7226">
        <v>4</v>
      </c>
      <c r="G7226" s="4">
        <v>7.9584415584415584</v>
      </c>
      <c r="H7226" s="4">
        <v>0</v>
      </c>
      <c r="I7226" s="4">
        <v>3.9792207792207792</v>
      </c>
      <c r="J7226" s="4">
        <v>0</v>
      </c>
      <c r="K7226" s="4">
        <v>7.9584415584415584</v>
      </c>
    </row>
    <row r="7227" spans="1:11">
      <c r="A7227">
        <v>2003</v>
      </c>
      <c r="B7227" t="s">
        <v>564</v>
      </c>
      <c r="C7227" t="s">
        <v>565</v>
      </c>
      <c r="D7227" t="s">
        <v>537</v>
      </c>
      <c r="E7227" t="s">
        <v>537</v>
      </c>
      <c r="F7227">
        <v>71</v>
      </c>
      <c r="G7227" s="4">
        <v>611.60627674750356</v>
      </c>
      <c r="H7227" s="4">
        <v>0</v>
      </c>
      <c r="I7227" s="4">
        <v>87.372325249643367</v>
      </c>
      <c r="J7227" s="4">
        <v>0</v>
      </c>
      <c r="K7227" s="4">
        <v>11.914407988587731</v>
      </c>
    </row>
    <row r="7228" spans="1:11">
      <c r="A7228">
        <v>2004</v>
      </c>
      <c r="B7228" t="s">
        <v>564</v>
      </c>
      <c r="C7228" t="s">
        <v>565</v>
      </c>
      <c r="D7228" t="s">
        <v>537</v>
      </c>
      <c r="E7228" t="s">
        <v>537</v>
      </c>
      <c r="F7228">
        <v>50</v>
      </c>
      <c r="G7228" s="4">
        <v>446.25613565372601</v>
      </c>
      <c r="H7228" s="4">
        <v>0</v>
      </c>
      <c r="I7228" s="4">
        <v>86.372155287817932</v>
      </c>
      <c r="J7228" s="4">
        <v>0</v>
      </c>
      <c r="K7228" s="4">
        <v>10.796519410977242</v>
      </c>
    </row>
    <row r="7229" spans="1:11">
      <c r="A7229">
        <v>2004</v>
      </c>
      <c r="B7229" t="s">
        <v>564</v>
      </c>
      <c r="C7229" t="s">
        <v>565</v>
      </c>
      <c r="D7229" t="s">
        <v>537</v>
      </c>
      <c r="E7229" t="s">
        <v>976</v>
      </c>
      <c r="F7229">
        <v>3</v>
      </c>
      <c r="G7229" s="4">
        <v>11.127659574468085</v>
      </c>
      <c r="H7229" s="4">
        <v>0</v>
      </c>
      <c r="I7229" s="4">
        <v>0</v>
      </c>
      <c r="J7229" s="4">
        <v>0</v>
      </c>
      <c r="K7229" s="4">
        <v>5.5638297872340425</v>
      </c>
    </row>
    <row r="7230" spans="1:11">
      <c r="A7230">
        <v>2006</v>
      </c>
      <c r="B7230" t="s">
        <v>564</v>
      </c>
      <c r="C7230" t="s">
        <v>565</v>
      </c>
      <c r="D7230" t="s">
        <v>537</v>
      </c>
      <c r="E7230" t="s">
        <v>537</v>
      </c>
      <c r="F7230">
        <v>51</v>
      </c>
      <c r="G7230" s="4">
        <v>712.07318271119846</v>
      </c>
      <c r="H7230" s="4">
        <v>0</v>
      </c>
      <c r="I7230" s="4">
        <v>364.47347740667976</v>
      </c>
      <c r="J7230" s="4">
        <v>0</v>
      </c>
      <c r="K7230" s="4">
        <v>0</v>
      </c>
    </row>
    <row r="7231" spans="1:11">
      <c r="A7231">
        <v>1969</v>
      </c>
      <c r="B7231" t="s">
        <v>791</v>
      </c>
      <c r="C7231" t="s">
        <v>792</v>
      </c>
      <c r="D7231" t="s">
        <v>537</v>
      </c>
      <c r="E7231" t="s">
        <v>534</v>
      </c>
      <c r="F7231">
        <v>4</v>
      </c>
      <c r="G7231" s="4">
        <v>17</v>
      </c>
      <c r="H7231" s="4">
        <v>0</v>
      </c>
      <c r="I7231" s="4">
        <v>0</v>
      </c>
      <c r="J7231" s="4">
        <v>0</v>
      </c>
      <c r="K7231" s="4">
        <v>0</v>
      </c>
    </row>
    <row r="7232" spans="1:11">
      <c r="A7232">
        <v>1970</v>
      </c>
      <c r="B7232" t="s">
        <v>791</v>
      </c>
      <c r="C7232" t="s">
        <v>792</v>
      </c>
      <c r="D7232" t="s">
        <v>537</v>
      </c>
      <c r="E7232" t="s">
        <v>534</v>
      </c>
      <c r="F7232">
        <v>5</v>
      </c>
      <c r="G7232" s="4">
        <v>5</v>
      </c>
      <c r="H7232" s="4">
        <v>0</v>
      </c>
      <c r="I7232" s="4">
        <v>0</v>
      </c>
      <c r="J7232" s="4">
        <v>0</v>
      </c>
      <c r="K7232" s="4">
        <v>0</v>
      </c>
    </row>
    <row r="7233" spans="1:11">
      <c r="A7233">
        <v>1972</v>
      </c>
      <c r="B7233" t="s">
        <v>791</v>
      </c>
      <c r="C7233" t="s">
        <v>792</v>
      </c>
      <c r="D7233" t="s">
        <v>537</v>
      </c>
      <c r="E7233" t="s">
        <v>534</v>
      </c>
      <c r="F7233">
        <v>5</v>
      </c>
      <c r="G7233" s="4">
        <v>8</v>
      </c>
      <c r="H7233" s="4">
        <v>0</v>
      </c>
      <c r="I7233" s="4">
        <v>0</v>
      </c>
      <c r="J7233" s="4">
        <v>0</v>
      </c>
      <c r="K7233" s="4">
        <v>0</v>
      </c>
    </row>
    <row r="7234" spans="1:11">
      <c r="A7234">
        <v>1973</v>
      </c>
      <c r="B7234" t="s">
        <v>791</v>
      </c>
      <c r="C7234" t="s">
        <v>792</v>
      </c>
      <c r="D7234" t="s">
        <v>537</v>
      </c>
      <c r="E7234" t="s">
        <v>534</v>
      </c>
      <c r="F7234">
        <v>3</v>
      </c>
      <c r="G7234" s="4">
        <v>38</v>
      </c>
      <c r="H7234" s="4">
        <v>3</v>
      </c>
      <c r="I7234" s="4">
        <v>22</v>
      </c>
      <c r="J7234" s="4">
        <v>0</v>
      </c>
      <c r="K7234" s="4">
        <v>0</v>
      </c>
    </row>
    <row r="7235" spans="1:11">
      <c r="A7235">
        <v>1992</v>
      </c>
      <c r="B7235" t="s">
        <v>791</v>
      </c>
      <c r="C7235" t="s">
        <v>792</v>
      </c>
      <c r="D7235" t="s">
        <v>537</v>
      </c>
      <c r="E7235" t="s">
        <v>6</v>
      </c>
      <c r="F7235">
        <v>4</v>
      </c>
      <c r="G7235" s="4">
        <v>15</v>
      </c>
      <c r="H7235" s="4">
        <v>0</v>
      </c>
      <c r="I7235" s="4">
        <v>0</v>
      </c>
      <c r="J7235" s="4">
        <v>0</v>
      </c>
      <c r="K7235" s="4">
        <v>0</v>
      </c>
    </row>
    <row r="7236" spans="1:11">
      <c r="A7236">
        <v>1969</v>
      </c>
      <c r="B7236" t="s">
        <v>793</v>
      </c>
      <c r="C7236" t="s">
        <v>794</v>
      </c>
      <c r="D7236" t="s">
        <v>537</v>
      </c>
      <c r="E7236" t="s">
        <v>534</v>
      </c>
      <c r="F7236">
        <v>4</v>
      </c>
      <c r="G7236" s="4">
        <v>25</v>
      </c>
      <c r="H7236" s="4">
        <v>0</v>
      </c>
      <c r="I7236" s="4">
        <v>0</v>
      </c>
      <c r="J7236" s="4">
        <v>0</v>
      </c>
      <c r="K7236" s="4">
        <v>0</v>
      </c>
    </row>
    <row r="7237" spans="1:11">
      <c r="A7237">
        <v>1971</v>
      </c>
      <c r="B7237" t="s">
        <v>793</v>
      </c>
      <c r="C7237" t="s">
        <v>794</v>
      </c>
      <c r="D7237" t="s">
        <v>537</v>
      </c>
      <c r="E7237" t="s">
        <v>534</v>
      </c>
      <c r="F7237">
        <v>4</v>
      </c>
      <c r="G7237" s="4">
        <v>14</v>
      </c>
      <c r="H7237" s="4">
        <v>0</v>
      </c>
      <c r="I7237" s="4">
        <v>0</v>
      </c>
      <c r="J7237" s="4">
        <v>0</v>
      </c>
      <c r="K7237" s="4">
        <v>0</v>
      </c>
    </row>
    <row r="7238" spans="1:11">
      <c r="A7238">
        <v>1978</v>
      </c>
      <c r="B7238" t="s">
        <v>793</v>
      </c>
      <c r="C7238" t="s">
        <v>794</v>
      </c>
      <c r="D7238" t="s">
        <v>537</v>
      </c>
      <c r="E7238" t="s">
        <v>534</v>
      </c>
      <c r="F7238">
        <v>3</v>
      </c>
      <c r="G7238" s="4">
        <v>103</v>
      </c>
      <c r="H7238" s="4">
        <v>3</v>
      </c>
      <c r="I7238" s="4">
        <v>6</v>
      </c>
      <c r="J7238" s="4">
        <v>0</v>
      </c>
      <c r="K7238" s="4">
        <v>0</v>
      </c>
    </row>
    <row r="7239" spans="1:11">
      <c r="A7239">
        <v>1979</v>
      </c>
      <c r="B7239" t="s">
        <v>793</v>
      </c>
      <c r="C7239" t="s">
        <v>794</v>
      </c>
      <c r="D7239" t="s">
        <v>537</v>
      </c>
      <c r="E7239" t="s">
        <v>534</v>
      </c>
      <c r="F7239">
        <v>12</v>
      </c>
      <c r="G7239" s="4">
        <v>93</v>
      </c>
      <c r="H7239" s="4">
        <v>3</v>
      </c>
      <c r="I7239" s="4">
        <v>35</v>
      </c>
      <c r="J7239" s="4">
        <v>0</v>
      </c>
      <c r="K7239" s="4">
        <v>0</v>
      </c>
    </row>
    <row r="7240" spans="1:11">
      <c r="A7240">
        <v>1980</v>
      </c>
      <c r="B7240" t="s">
        <v>793</v>
      </c>
      <c r="C7240" t="s">
        <v>794</v>
      </c>
      <c r="D7240" t="s">
        <v>537</v>
      </c>
      <c r="E7240" t="s">
        <v>534</v>
      </c>
      <c r="F7240">
        <v>3</v>
      </c>
      <c r="G7240" s="4">
        <v>6</v>
      </c>
      <c r="H7240" s="4">
        <v>0</v>
      </c>
      <c r="I7240" s="4">
        <v>0</v>
      </c>
      <c r="J7240" s="4">
        <v>0</v>
      </c>
      <c r="K7240" s="4">
        <v>0</v>
      </c>
    </row>
    <row r="7241" spans="1:11">
      <c r="A7241">
        <v>1982</v>
      </c>
      <c r="B7241" t="s">
        <v>793</v>
      </c>
      <c r="C7241" t="s">
        <v>794</v>
      </c>
      <c r="D7241" t="s">
        <v>537</v>
      </c>
      <c r="E7241" t="s">
        <v>534</v>
      </c>
      <c r="F7241">
        <v>13</v>
      </c>
      <c r="G7241" s="4">
        <v>96</v>
      </c>
      <c r="H7241" s="4">
        <v>5</v>
      </c>
      <c r="I7241" s="4">
        <v>8</v>
      </c>
      <c r="J7241" s="4">
        <v>0</v>
      </c>
      <c r="K7241" s="4">
        <v>0</v>
      </c>
    </row>
    <row r="7242" spans="1:11">
      <c r="A7242">
        <v>1983</v>
      </c>
      <c r="B7242" t="s">
        <v>793</v>
      </c>
      <c r="C7242" t="s">
        <v>794</v>
      </c>
      <c r="D7242" t="s">
        <v>537</v>
      </c>
      <c r="E7242" t="s">
        <v>534</v>
      </c>
      <c r="F7242">
        <v>4</v>
      </c>
      <c r="G7242" s="4">
        <v>77</v>
      </c>
      <c r="H7242" s="4">
        <v>0</v>
      </c>
      <c r="I7242" s="4">
        <v>4</v>
      </c>
      <c r="J7242" s="4">
        <v>0</v>
      </c>
      <c r="K7242" s="4">
        <v>0</v>
      </c>
    </row>
    <row r="7243" spans="1:11">
      <c r="A7243">
        <v>1984</v>
      </c>
      <c r="B7243" t="s">
        <v>793</v>
      </c>
      <c r="C7243" t="s">
        <v>794</v>
      </c>
      <c r="D7243" t="s">
        <v>537</v>
      </c>
      <c r="E7243" t="s">
        <v>537</v>
      </c>
      <c r="F7243">
        <v>8</v>
      </c>
      <c r="G7243" s="4">
        <v>12</v>
      </c>
      <c r="H7243" s="4">
        <v>4</v>
      </c>
      <c r="I7243" s="4">
        <v>0</v>
      </c>
      <c r="J7243" s="4">
        <v>0</v>
      </c>
      <c r="K7243" s="4">
        <v>0</v>
      </c>
    </row>
    <row r="7244" spans="1:11">
      <c r="A7244">
        <v>1985</v>
      </c>
      <c r="B7244" t="s">
        <v>793</v>
      </c>
      <c r="C7244" t="s">
        <v>794</v>
      </c>
      <c r="D7244" t="s">
        <v>537</v>
      </c>
      <c r="E7244" t="s">
        <v>537</v>
      </c>
      <c r="F7244">
        <v>6</v>
      </c>
      <c r="G7244" s="4">
        <v>32</v>
      </c>
      <c r="H7244" s="4">
        <v>3</v>
      </c>
      <c r="I7244" s="4">
        <v>0</v>
      </c>
      <c r="J7244" s="4">
        <v>0</v>
      </c>
      <c r="K7244" s="4">
        <v>0</v>
      </c>
    </row>
    <row r="7245" spans="1:11">
      <c r="A7245">
        <v>1986</v>
      </c>
      <c r="B7245" t="s">
        <v>793</v>
      </c>
      <c r="C7245" t="s">
        <v>794</v>
      </c>
      <c r="D7245" t="s">
        <v>537</v>
      </c>
      <c r="E7245" t="s">
        <v>537</v>
      </c>
      <c r="F7245">
        <v>3</v>
      </c>
      <c r="G7245" s="4">
        <v>32</v>
      </c>
      <c r="H7245" s="4">
        <v>0</v>
      </c>
      <c r="I7245" s="4">
        <v>6</v>
      </c>
      <c r="J7245" s="4">
        <v>0</v>
      </c>
      <c r="K7245" s="4">
        <v>0</v>
      </c>
    </row>
    <row r="7246" spans="1:11">
      <c r="A7246">
        <v>1987</v>
      </c>
      <c r="B7246" t="s">
        <v>793</v>
      </c>
      <c r="C7246" t="s">
        <v>794</v>
      </c>
      <c r="D7246" t="s">
        <v>537</v>
      </c>
      <c r="E7246" t="s">
        <v>537</v>
      </c>
      <c r="F7246">
        <v>14</v>
      </c>
      <c r="G7246" s="4">
        <v>166</v>
      </c>
      <c r="H7246" s="4">
        <v>0</v>
      </c>
      <c r="I7246" s="4">
        <v>18</v>
      </c>
      <c r="J7246" s="4">
        <v>0</v>
      </c>
      <c r="K7246" s="4">
        <v>0</v>
      </c>
    </row>
    <row r="7247" spans="1:11">
      <c r="A7247">
        <v>1988</v>
      </c>
      <c r="B7247" t="s">
        <v>793</v>
      </c>
      <c r="C7247" t="s">
        <v>794</v>
      </c>
      <c r="D7247" t="s">
        <v>537</v>
      </c>
      <c r="E7247" t="s">
        <v>537</v>
      </c>
      <c r="F7247">
        <v>4</v>
      </c>
      <c r="G7247" s="4">
        <v>40</v>
      </c>
      <c r="H7247" s="4">
        <v>0</v>
      </c>
      <c r="I7247" s="4">
        <v>16</v>
      </c>
      <c r="J7247" s="4">
        <v>0</v>
      </c>
      <c r="K7247" s="4">
        <v>0</v>
      </c>
    </row>
    <row r="7248" spans="1:11">
      <c r="A7248">
        <v>1989</v>
      </c>
      <c r="B7248" t="s">
        <v>793</v>
      </c>
      <c r="C7248" t="s">
        <v>794</v>
      </c>
      <c r="D7248" t="s">
        <v>537</v>
      </c>
      <c r="E7248" t="s">
        <v>537</v>
      </c>
      <c r="F7248">
        <v>9</v>
      </c>
      <c r="G7248" s="4">
        <v>31</v>
      </c>
      <c r="H7248" s="4">
        <v>0</v>
      </c>
      <c r="I7248" s="4">
        <v>9</v>
      </c>
      <c r="J7248" s="4">
        <v>0</v>
      </c>
      <c r="K7248" s="4">
        <v>0</v>
      </c>
    </row>
    <row r="7249" spans="1:11">
      <c r="A7249">
        <v>1990</v>
      </c>
      <c r="B7249" t="s">
        <v>793</v>
      </c>
      <c r="C7249" t="s">
        <v>794</v>
      </c>
      <c r="D7249" t="s">
        <v>537</v>
      </c>
      <c r="E7249" t="s">
        <v>537</v>
      </c>
      <c r="F7249">
        <v>8</v>
      </c>
      <c r="G7249" s="4">
        <v>80</v>
      </c>
      <c r="H7249" s="4">
        <v>0</v>
      </c>
      <c r="I7249" s="4">
        <v>20</v>
      </c>
      <c r="J7249" s="4">
        <v>0</v>
      </c>
      <c r="K7249" s="4">
        <v>0</v>
      </c>
    </row>
    <row r="7250" spans="1:11">
      <c r="A7250">
        <v>1991</v>
      </c>
      <c r="B7250" t="s">
        <v>793</v>
      </c>
      <c r="C7250" t="s">
        <v>794</v>
      </c>
      <c r="D7250" t="s">
        <v>537</v>
      </c>
      <c r="E7250" t="s">
        <v>537</v>
      </c>
      <c r="F7250">
        <v>12</v>
      </c>
      <c r="G7250" s="4">
        <v>73</v>
      </c>
      <c r="H7250" s="4">
        <v>0</v>
      </c>
      <c r="I7250" s="4">
        <v>4</v>
      </c>
      <c r="J7250" s="4">
        <v>0</v>
      </c>
      <c r="K7250" s="4">
        <v>0</v>
      </c>
    </row>
    <row r="7251" spans="1:11">
      <c r="A7251">
        <v>1993</v>
      </c>
      <c r="B7251" t="s">
        <v>793</v>
      </c>
      <c r="C7251" t="s">
        <v>794</v>
      </c>
      <c r="D7251" t="s">
        <v>537</v>
      </c>
      <c r="E7251" t="s">
        <v>537</v>
      </c>
      <c r="F7251">
        <v>4</v>
      </c>
      <c r="G7251" s="4">
        <v>8</v>
      </c>
      <c r="H7251" s="4">
        <v>0</v>
      </c>
      <c r="I7251" s="4">
        <v>0</v>
      </c>
      <c r="J7251" s="4">
        <v>0</v>
      </c>
      <c r="K7251" s="4">
        <v>0</v>
      </c>
    </row>
    <row r="7252" spans="1:11">
      <c r="A7252">
        <v>1995</v>
      </c>
      <c r="B7252" t="s">
        <v>793</v>
      </c>
      <c r="C7252" t="s">
        <v>794</v>
      </c>
      <c r="D7252" t="s">
        <v>537</v>
      </c>
      <c r="E7252" t="s">
        <v>537</v>
      </c>
      <c r="F7252">
        <v>13</v>
      </c>
      <c r="G7252" s="4">
        <v>13</v>
      </c>
      <c r="H7252" s="4">
        <v>0</v>
      </c>
      <c r="I7252" s="4">
        <v>0</v>
      </c>
      <c r="J7252" s="4">
        <v>0</v>
      </c>
      <c r="K7252" s="4">
        <v>0</v>
      </c>
    </row>
    <row r="7253" spans="1:11">
      <c r="A7253">
        <v>1998</v>
      </c>
      <c r="B7253" t="s">
        <v>793</v>
      </c>
      <c r="C7253" t="s">
        <v>794</v>
      </c>
      <c r="D7253" t="s">
        <v>537</v>
      </c>
      <c r="E7253" t="s">
        <v>537</v>
      </c>
      <c r="F7253">
        <v>4</v>
      </c>
      <c r="G7253" s="4">
        <v>30.306451612903224</v>
      </c>
      <c r="H7253" s="4">
        <v>0</v>
      </c>
      <c r="I7253" s="4">
        <v>4.3294930875576041</v>
      </c>
      <c r="J7253" s="4">
        <v>0</v>
      </c>
      <c r="K7253" s="4">
        <v>0</v>
      </c>
    </row>
    <row r="7254" spans="1:11">
      <c r="A7254">
        <v>2001</v>
      </c>
      <c r="B7254" t="s">
        <v>793</v>
      </c>
      <c r="C7254" t="s">
        <v>794</v>
      </c>
      <c r="D7254" t="s">
        <v>537</v>
      </c>
      <c r="E7254" t="s">
        <v>537</v>
      </c>
      <c r="F7254">
        <v>4</v>
      </c>
      <c r="G7254" s="4">
        <v>14.891418563922942</v>
      </c>
      <c r="H7254" s="4">
        <v>0</v>
      </c>
      <c r="I7254" s="4">
        <v>0</v>
      </c>
      <c r="J7254" s="4">
        <v>0</v>
      </c>
      <c r="K7254" s="4">
        <v>0</v>
      </c>
    </row>
    <row r="7255" spans="1:11">
      <c r="A7255">
        <v>2002</v>
      </c>
      <c r="B7255" t="s">
        <v>793</v>
      </c>
      <c r="C7255" t="s">
        <v>794</v>
      </c>
      <c r="D7255" t="s">
        <v>537</v>
      </c>
      <c r="E7255" t="s">
        <v>537</v>
      </c>
      <c r="F7255">
        <v>4</v>
      </c>
      <c r="G7255" s="4">
        <v>3.6573459715639811</v>
      </c>
      <c r="H7255" s="4">
        <v>0</v>
      </c>
      <c r="I7255" s="4">
        <v>3.6573459715639811</v>
      </c>
      <c r="J7255" s="4">
        <v>0</v>
      </c>
      <c r="K7255" s="4">
        <v>0</v>
      </c>
    </row>
    <row r="7256" spans="1:11">
      <c r="A7256">
        <v>1973</v>
      </c>
      <c r="B7256" t="s">
        <v>882</v>
      </c>
      <c r="C7256" t="s">
        <v>883</v>
      </c>
      <c r="D7256" t="s">
        <v>537</v>
      </c>
      <c r="E7256" t="s">
        <v>534</v>
      </c>
      <c r="F7256">
        <v>1</v>
      </c>
      <c r="G7256" s="4">
        <v>3</v>
      </c>
      <c r="H7256" s="4">
        <v>0</v>
      </c>
      <c r="I7256" s="4">
        <v>0</v>
      </c>
      <c r="J7256" s="4">
        <v>0</v>
      </c>
      <c r="K7256" s="4">
        <v>0</v>
      </c>
    </row>
    <row r="7257" spans="1:11">
      <c r="A7257">
        <v>1974</v>
      </c>
      <c r="B7257" t="s">
        <v>882</v>
      </c>
      <c r="C7257" t="s">
        <v>883</v>
      </c>
      <c r="D7257" t="s">
        <v>537</v>
      </c>
      <c r="E7257" t="s">
        <v>534</v>
      </c>
      <c r="F7257">
        <v>3</v>
      </c>
      <c r="G7257" s="4">
        <v>7</v>
      </c>
      <c r="H7257" s="4">
        <v>0</v>
      </c>
      <c r="I7257" s="4">
        <v>0</v>
      </c>
      <c r="J7257" s="4">
        <v>0</v>
      </c>
      <c r="K7257" s="4">
        <v>0</v>
      </c>
    </row>
    <row r="7258" spans="1:11">
      <c r="A7258">
        <v>1976</v>
      </c>
      <c r="B7258" t="s">
        <v>882</v>
      </c>
      <c r="C7258" t="s">
        <v>883</v>
      </c>
      <c r="D7258" t="s">
        <v>537</v>
      </c>
      <c r="E7258" t="s">
        <v>534</v>
      </c>
      <c r="F7258">
        <v>4</v>
      </c>
      <c r="G7258" s="4">
        <v>8</v>
      </c>
      <c r="H7258" s="4">
        <v>0</v>
      </c>
      <c r="I7258" s="4">
        <v>0</v>
      </c>
      <c r="J7258" s="4">
        <v>0</v>
      </c>
      <c r="K7258" s="4">
        <v>0</v>
      </c>
    </row>
    <row r="7259" spans="1:11">
      <c r="A7259">
        <v>1984</v>
      </c>
      <c r="B7259" t="s">
        <v>882</v>
      </c>
      <c r="C7259" t="s">
        <v>883</v>
      </c>
      <c r="D7259" t="s">
        <v>537</v>
      </c>
      <c r="E7259" t="s">
        <v>537</v>
      </c>
      <c r="F7259">
        <v>4</v>
      </c>
      <c r="G7259" s="4">
        <v>4</v>
      </c>
      <c r="H7259" s="4">
        <v>0</v>
      </c>
      <c r="I7259" s="4">
        <v>0</v>
      </c>
      <c r="J7259" s="4">
        <v>0</v>
      </c>
      <c r="K7259" s="4">
        <v>0</v>
      </c>
    </row>
    <row r="7260" spans="1:11">
      <c r="A7260">
        <v>1985</v>
      </c>
      <c r="B7260" t="s">
        <v>882</v>
      </c>
      <c r="C7260" t="s">
        <v>883</v>
      </c>
      <c r="D7260" t="s">
        <v>537</v>
      </c>
      <c r="E7260" t="s">
        <v>537</v>
      </c>
      <c r="F7260">
        <v>3</v>
      </c>
      <c r="G7260" s="4">
        <v>3</v>
      </c>
      <c r="H7260" s="4">
        <v>0</v>
      </c>
      <c r="I7260" s="4">
        <v>3</v>
      </c>
      <c r="J7260" s="4">
        <v>0</v>
      </c>
      <c r="K7260" s="4">
        <v>0</v>
      </c>
    </row>
    <row r="7261" spans="1:11">
      <c r="A7261">
        <v>1988</v>
      </c>
      <c r="B7261" t="s">
        <v>882</v>
      </c>
      <c r="C7261" t="s">
        <v>883</v>
      </c>
      <c r="D7261" t="s">
        <v>537</v>
      </c>
      <c r="E7261" t="s">
        <v>537</v>
      </c>
      <c r="F7261">
        <v>4</v>
      </c>
      <c r="G7261" s="4">
        <v>8</v>
      </c>
      <c r="H7261" s="4">
        <v>0</v>
      </c>
      <c r="I7261" s="4">
        <v>0</v>
      </c>
      <c r="J7261" s="4">
        <v>0</v>
      </c>
      <c r="K7261" s="4">
        <v>0</v>
      </c>
    </row>
    <row r="7262" spans="1:11">
      <c r="A7262">
        <v>1973</v>
      </c>
      <c r="B7262" t="s">
        <v>884</v>
      </c>
      <c r="C7262" t="s">
        <v>885</v>
      </c>
      <c r="D7262" t="s">
        <v>537</v>
      </c>
      <c r="E7262" t="s">
        <v>534</v>
      </c>
      <c r="F7262">
        <v>7</v>
      </c>
      <c r="G7262" s="4">
        <v>7</v>
      </c>
      <c r="H7262" s="4">
        <v>0</v>
      </c>
      <c r="I7262" s="4">
        <v>0</v>
      </c>
      <c r="J7262" s="4">
        <v>0</v>
      </c>
      <c r="K7262" s="4">
        <v>0</v>
      </c>
    </row>
    <row r="7263" spans="1:11">
      <c r="A7263">
        <v>1974</v>
      </c>
      <c r="B7263" t="s">
        <v>884</v>
      </c>
      <c r="C7263" t="s">
        <v>885</v>
      </c>
      <c r="D7263" t="s">
        <v>537</v>
      </c>
      <c r="E7263" t="s">
        <v>534</v>
      </c>
      <c r="F7263">
        <v>7</v>
      </c>
      <c r="G7263" s="4">
        <v>7</v>
      </c>
      <c r="H7263" s="4">
        <v>0</v>
      </c>
      <c r="I7263" s="4">
        <v>0</v>
      </c>
      <c r="J7263" s="4">
        <v>0</v>
      </c>
      <c r="K7263" s="4">
        <v>0</v>
      </c>
    </row>
    <row r="7264" spans="1:11">
      <c r="A7264">
        <v>1975</v>
      </c>
      <c r="B7264" t="s">
        <v>884</v>
      </c>
      <c r="C7264" t="s">
        <v>885</v>
      </c>
      <c r="D7264" t="s">
        <v>537</v>
      </c>
      <c r="E7264" t="s">
        <v>534</v>
      </c>
      <c r="F7264">
        <v>17</v>
      </c>
      <c r="G7264" s="4">
        <v>32</v>
      </c>
      <c r="H7264" s="4">
        <v>7</v>
      </c>
      <c r="I7264" s="4">
        <v>0</v>
      </c>
      <c r="J7264" s="4">
        <v>0</v>
      </c>
      <c r="K7264" s="4">
        <v>0</v>
      </c>
    </row>
    <row r="7265" spans="1:11">
      <c r="A7265">
        <v>1976</v>
      </c>
      <c r="B7265" t="s">
        <v>884</v>
      </c>
      <c r="C7265" t="s">
        <v>885</v>
      </c>
      <c r="D7265" t="s">
        <v>537</v>
      </c>
      <c r="E7265" t="s">
        <v>534</v>
      </c>
      <c r="F7265">
        <v>4</v>
      </c>
      <c r="G7265" s="4">
        <v>4</v>
      </c>
      <c r="H7265" s="4">
        <v>4</v>
      </c>
      <c r="I7265" s="4">
        <v>0</v>
      </c>
      <c r="J7265" s="4">
        <v>0</v>
      </c>
      <c r="K7265" s="4">
        <v>0</v>
      </c>
    </row>
    <row r="7266" spans="1:11">
      <c r="A7266">
        <v>1977</v>
      </c>
      <c r="B7266" t="s">
        <v>884</v>
      </c>
      <c r="C7266" t="s">
        <v>885</v>
      </c>
      <c r="D7266" t="s">
        <v>537</v>
      </c>
      <c r="E7266" t="s">
        <v>534</v>
      </c>
      <c r="F7266">
        <v>18</v>
      </c>
      <c r="G7266" s="4">
        <v>41</v>
      </c>
      <c r="H7266" s="4">
        <v>0</v>
      </c>
      <c r="I7266" s="4">
        <v>0</v>
      </c>
      <c r="J7266" s="4">
        <v>0</v>
      </c>
      <c r="K7266" s="4">
        <v>0</v>
      </c>
    </row>
    <row r="7267" spans="1:11">
      <c r="A7267">
        <v>1978</v>
      </c>
      <c r="B7267" t="s">
        <v>884</v>
      </c>
      <c r="C7267" t="s">
        <v>885</v>
      </c>
      <c r="D7267" t="s">
        <v>537</v>
      </c>
      <c r="E7267" t="s">
        <v>534</v>
      </c>
      <c r="F7267">
        <v>27</v>
      </c>
      <c r="G7267" s="4">
        <v>99</v>
      </c>
      <c r="H7267" s="4">
        <v>0</v>
      </c>
      <c r="I7267" s="4">
        <v>0</v>
      </c>
      <c r="J7267" s="4">
        <v>0</v>
      </c>
      <c r="K7267" s="4">
        <v>0</v>
      </c>
    </row>
    <row r="7268" spans="1:11">
      <c r="A7268">
        <v>1979</v>
      </c>
      <c r="B7268" t="s">
        <v>884</v>
      </c>
      <c r="C7268" t="s">
        <v>885</v>
      </c>
      <c r="D7268" t="s">
        <v>537</v>
      </c>
      <c r="E7268" t="s">
        <v>534</v>
      </c>
      <c r="F7268">
        <v>25</v>
      </c>
      <c r="G7268" s="4">
        <v>100</v>
      </c>
      <c r="H7268" s="4">
        <v>0</v>
      </c>
      <c r="I7268" s="4">
        <v>0</v>
      </c>
      <c r="J7268" s="4">
        <v>0</v>
      </c>
      <c r="K7268" s="4">
        <v>0</v>
      </c>
    </row>
    <row r="7269" spans="1:11">
      <c r="A7269">
        <v>1980</v>
      </c>
      <c r="B7269" t="s">
        <v>884</v>
      </c>
      <c r="C7269" t="s">
        <v>885</v>
      </c>
      <c r="D7269" t="s">
        <v>537</v>
      </c>
      <c r="E7269" t="s">
        <v>534</v>
      </c>
      <c r="F7269">
        <v>6</v>
      </c>
      <c r="G7269" s="4">
        <v>6</v>
      </c>
      <c r="H7269" s="4">
        <v>0</v>
      </c>
      <c r="I7269" s="4">
        <v>0</v>
      </c>
      <c r="J7269" s="4">
        <v>0</v>
      </c>
      <c r="K7269" s="4">
        <v>0</v>
      </c>
    </row>
    <row r="7270" spans="1:11">
      <c r="A7270">
        <v>1982</v>
      </c>
      <c r="B7270" t="s">
        <v>884</v>
      </c>
      <c r="C7270" t="s">
        <v>885</v>
      </c>
      <c r="D7270" t="s">
        <v>537</v>
      </c>
      <c r="E7270" t="s">
        <v>534</v>
      </c>
      <c r="F7270">
        <v>6</v>
      </c>
      <c r="G7270" s="4">
        <v>3</v>
      </c>
      <c r="H7270" s="4">
        <v>2</v>
      </c>
      <c r="I7270" s="4">
        <v>0</v>
      </c>
      <c r="J7270" s="4">
        <v>0</v>
      </c>
      <c r="K7270" s="4">
        <v>0</v>
      </c>
    </row>
    <row r="7271" spans="1:11">
      <c r="A7271">
        <v>1983</v>
      </c>
      <c r="B7271" t="s">
        <v>884</v>
      </c>
      <c r="C7271" t="s">
        <v>885</v>
      </c>
      <c r="D7271" t="s">
        <v>537</v>
      </c>
      <c r="E7271" t="s">
        <v>534</v>
      </c>
      <c r="F7271">
        <v>4</v>
      </c>
      <c r="G7271" s="4">
        <v>15</v>
      </c>
      <c r="H7271" s="4">
        <v>0</v>
      </c>
      <c r="I7271" s="4">
        <v>0</v>
      </c>
      <c r="J7271" s="4">
        <v>0</v>
      </c>
      <c r="K7271" s="4">
        <v>0</v>
      </c>
    </row>
    <row r="7272" spans="1:11">
      <c r="A7272">
        <v>1984</v>
      </c>
      <c r="B7272" t="s">
        <v>884</v>
      </c>
      <c r="C7272" t="s">
        <v>885</v>
      </c>
      <c r="D7272" t="s">
        <v>537</v>
      </c>
      <c r="E7272" t="s">
        <v>537</v>
      </c>
      <c r="F7272">
        <v>24</v>
      </c>
      <c r="G7272" s="4">
        <v>55</v>
      </c>
      <c r="H7272" s="4">
        <v>0</v>
      </c>
      <c r="I7272" s="4">
        <v>4</v>
      </c>
      <c r="J7272" s="4">
        <v>0</v>
      </c>
      <c r="K7272" s="4">
        <v>0</v>
      </c>
    </row>
    <row r="7273" spans="1:11">
      <c r="A7273">
        <v>1985</v>
      </c>
      <c r="B7273" t="s">
        <v>884</v>
      </c>
      <c r="C7273" t="s">
        <v>885</v>
      </c>
      <c r="D7273" t="s">
        <v>537</v>
      </c>
      <c r="E7273" t="s">
        <v>537</v>
      </c>
      <c r="F7273">
        <v>3</v>
      </c>
      <c r="G7273" s="4">
        <v>6</v>
      </c>
      <c r="H7273" s="4">
        <v>0</v>
      </c>
      <c r="I7273" s="4">
        <v>6</v>
      </c>
      <c r="J7273" s="4">
        <v>0</v>
      </c>
      <c r="K7273" s="4">
        <v>0</v>
      </c>
    </row>
    <row r="7274" spans="1:11">
      <c r="A7274">
        <v>1986</v>
      </c>
      <c r="B7274" t="s">
        <v>884</v>
      </c>
      <c r="C7274" t="s">
        <v>885</v>
      </c>
      <c r="D7274" t="s">
        <v>537</v>
      </c>
      <c r="E7274" t="s">
        <v>978</v>
      </c>
      <c r="F7274">
        <v>2</v>
      </c>
      <c r="G7274" s="4">
        <v>4</v>
      </c>
      <c r="H7274" s="4">
        <v>0</v>
      </c>
      <c r="I7274" s="4">
        <v>14</v>
      </c>
      <c r="J7274" s="4">
        <v>0</v>
      </c>
      <c r="K7274" s="4">
        <v>0</v>
      </c>
    </row>
    <row r="7275" spans="1:11">
      <c r="A7275">
        <v>1986</v>
      </c>
      <c r="B7275" t="s">
        <v>884</v>
      </c>
      <c r="C7275" t="s">
        <v>885</v>
      </c>
      <c r="D7275" t="s">
        <v>537</v>
      </c>
      <c r="E7275" t="s">
        <v>537</v>
      </c>
      <c r="F7275">
        <v>3</v>
      </c>
      <c r="G7275" s="4">
        <v>6</v>
      </c>
      <c r="H7275" s="4">
        <v>0</v>
      </c>
      <c r="I7275" s="4">
        <v>0</v>
      </c>
      <c r="J7275" s="4">
        <v>0</v>
      </c>
      <c r="K7275" s="4">
        <v>0</v>
      </c>
    </row>
    <row r="7276" spans="1:11">
      <c r="A7276">
        <v>1987</v>
      </c>
      <c r="B7276" t="s">
        <v>884</v>
      </c>
      <c r="C7276" t="s">
        <v>885</v>
      </c>
      <c r="D7276" t="s">
        <v>537</v>
      </c>
      <c r="E7276" t="s">
        <v>537</v>
      </c>
      <c r="F7276">
        <v>14</v>
      </c>
      <c r="G7276" s="4">
        <v>18</v>
      </c>
      <c r="H7276" s="4">
        <v>0</v>
      </c>
      <c r="I7276" s="4">
        <v>0</v>
      </c>
      <c r="J7276" s="4">
        <v>0</v>
      </c>
      <c r="K7276" s="4">
        <v>0</v>
      </c>
    </row>
    <row r="7277" spans="1:11">
      <c r="A7277">
        <v>1988</v>
      </c>
      <c r="B7277" t="s">
        <v>884</v>
      </c>
      <c r="C7277" t="s">
        <v>885</v>
      </c>
      <c r="D7277" t="s">
        <v>537</v>
      </c>
      <c r="E7277" t="s">
        <v>537</v>
      </c>
      <c r="F7277">
        <v>12</v>
      </c>
      <c r="G7277" s="4">
        <v>24</v>
      </c>
      <c r="H7277" s="4">
        <v>0</v>
      </c>
      <c r="I7277" s="4">
        <v>0</v>
      </c>
      <c r="J7277" s="4">
        <v>0</v>
      </c>
      <c r="K7277" s="4">
        <v>0</v>
      </c>
    </row>
    <row r="7278" spans="1:11">
      <c r="A7278">
        <v>1989</v>
      </c>
      <c r="B7278" t="s">
        <v>884</v>
      </c>
      <c r="C7278" t="s">
        <v>885</v>
      </c>
      <c r="D7278" t="s">
        <v>537</v>
      </c>
      <c r="E7278" t="s">
        <v>537</v>
      </c>
      <c r="F7278">
        <v>40</v>
      </c>
      <c r="G7278" s="4">
        <v>54</v>
      </c>
      <c r="H7278" s="4">
        <v>0</v>
      </c>
      <c r="I7278" s="4">
        <v>9</v>
      </c>
      <c r="J7278" s="4">
        <v>0</v>
      </c>
      <c r="K7278" s="4">
        <v>0</v>
      </c>
    </row>
    <row r="7279" spans="1:11">
      <c r="A7279">
        <v>1990</v>
      </c>
      <c r="B7279" t="s">
        <v>884</v>
      </c>
      <c r="C7279" t="s">
        <v>885</v>
      </c>
      <c r="D7279" t="s">
        <v>537</v>
      </c>
      <c r="E7279" t="s">
        <v>537</v>
      </c>
      <c r="F7279">
        <v>24</v>
      </c>
      <c r="G7279" s="4">
        <v>40</v>
      </c>
      <c r="H7279" s="4">
        <v>0</v>
      </c>
      <c r="I7279" s="4">
        <v>0</v>
      </c>
      <c r="J7279" s="4">
        <v>0</v>
      </c>
      <c r="K7279" s="4">
        <v>0</v>
      </c>
    </row>
    <row r="7280" spans="1:11">
      <c r="A7280">
        <v>1991</v>
      </c>
      <c r="B7280" t="s">
        <v>884</v>
      </c>
      <c r="C7280" t="s">
        <v>885</v>
      </c>
      <c r="D7280" t="s">
        <v>537</v>
      </c>
      <c r="E7280" t="s">
        <v>537</v>
      </c>
      <c r="F7280">
        <v>28</v>
      </c>
      <c r="G7280" s="4">
        <v>118</v>
      </c>
      <c r="H7280" s="4">
        <v>0</v>
      </c>
      <c r="I7280" s="4">
        <v>12</v>
      </c>
      <c r="J7280" s="4">
        <v>0</v>
      </c>
      <c r="K7280" s="4">
        <v>0</v>
      </c>
    </row>
    <row r="7281" spans="1:11">
      <c r="A7281">
        <v>1992</v>
      </c>
      <c r="B7281" t="s">
        <v>884</v>
      </c>
      <c r="C7281" t="s">
        <v>885</v>
      </c>
      <c r="D7281" t="s">
        <v>537</v>
      </c>
      <c r="E7281" t="s">
        <v>537</v>
      </c>
      <c r="F7281">
        <v>19</v>
      </c>
      <c r="G7281" s="4">
        <v>29</v>
      </c>
      <c r="H7281" s="4">
        <v>0</v>
      </c>
      <c r="I7281" s="4">
        <v>10</v>
      </c>
      <c r="J7281" s="4">
        <v>0</v>
      </c>
      <c r="K7281" s="4">
        <v>0</v>
      </c>
    </row>
    <row r="7282" spans="1:11">
      <c r="A7282">
        <v>1994</v>
      </c>
      <c r="B7282" t="s">
        <v>884</v>
      </c>
      <c r="C7282" t="s">
        <v>885</v>
      </c>
      <c r="D7282" t="s">
        <v>537</v>
      </c>
      <c r="E7282" t="s">
        <v>978</v>
      </c>
      <c r="F7282">
        <v>2</v>
      </c>
      <c r="G7282" s="4">
        <v>6</v>
      </c>
      <c r="H7282" s="4">
        <v>0</v>
      </c>
      <c r="I7282" s="4">
        <v>0</v>
      </c>
      <c r="J7282" s="4">
        <v>0</v>
      </c>
      <c r="K7282" s="4">
        <v>4</v>
      </c>
    </row>
    <row r="7283" spans="1:11">
      <c r="A7283">
        <v>1994</v>
      </c>
      <c r="B7283" t="s">
        <v>884</v>
      </c>
      <c r="C7283" t="s">
        <v>885</v>
      </c>
      <c r="D7283" t="s">
        <v>537</v>
      </c>
      <c r="E7283" t="s">
        <v>537</v>
      </c>
      <c r="F7283">
        <v>5</v>
      </c>
      <c r="G7283" s="4">
        <v>5</v>
      </c>
      <c r="H7283" s="4">
        <v>0</v>
      </c>
      <c r="I7283" s="4">
        <v>11</v>
      </c>
      <c r="J7283" s="4">
        <v>0</v>
      </c>
      <c r="K7283" s="4">
        <v>0</v>
      </c>
    </row>
    <row r="7284" spans="1:11">
      <c r="A7284">
        <v>1996</v>
      </c>
      <c r="B7284" t="s">
        <v>884</v>
      </c>
      <c r="C7284" t="s">
        <v>885</v>
      </c>
      <c r="D7284" t="s">
        <v>537</v>
      </c>
      <c r="E7284" t="s">
        <v>537</v>
      </c>
      <c r="F7284">
        <v>19</v>
      </c>
      <c r="G7284" s="4">
        <v>29</v>
      </c>
      <c r="H7284" s="4">
        <v>0</v>
      </c>
      <c r="I7284" s="4">
        <v>0</v>
      </c>
      <c r="J7284" s="4">
        <v>0</v>
      </c>
      <c r="K7284" s="4">
        <v>0</v>
      </c>
    </row>
    <row r="7285" spans="1:11">
      <c r="A7285">
        <v>1997</v>
      </c>
      <c r="B7285" t="s">
        <v>884</v>
      </c>
      <c r="C7285" t="s">
        <v>885</v>
      </c>
      <c r="D7285" t="s">
        <v>537</v>
      </c>
      <c r="E7285" t="s">
        <v>537</v>
      </c>
      <c r="F7285">
        <v>3</v>
      </c>
      <c r="G7285" s="4">
        <v>3.0184426229508197</v>
      </c>
      <c r="H7285" s="4">
        <v>0</v>
      </c>
      <c r="I7285" s="4">
        <v>0</v>
      </c>
      <c r="J7285" s="4">
        <v>0</v>
      </c>
      <c r="K7285" s="4">
        <v>0</v>
      </c>
    </row>
    <row r="7286" spans="1:11">
      <c r="A7286">
        <v>1998</v>
      </c>
      <c r="B7286" t="s">
        <v>884</v>
      </c>
      <c r="C7286" t="s">
        <v>885</v>
      </c>
      <c r="D7286" t="s">
        <v>537</v>
      </c>
      <c r="E7286" t="s">
        <v>537</v>
      </c>
      <c r="F7286">
        <v>4</v>
      </c>
      <c r="G7286" s="4">
        <v>4.3294930875576041</v>
      </c>
      <c r="H7286" s="4">
        <v>0</v>
      </c>
      <c r="I7286" s="4">
        <v>0</v>
      </c>
      <c r="J7286" s="4">
        <v>0</v>
      </c>
      <c r="K7286" s="4">
        <v>0</v>
      </c>
    </row>
    <row r="7287" spans="1:11">
      <c r="A7287">
        <v>2000</v>
      </c>
      <c r="B7287" t="s">
        <v>884</v>
      </c>
      <c r="C7287" t="s">
        <v>885</v>
      </c>
      <c r="D7287" t="s">
        <v>537</v>
      </c>
      <c r="E7287" t="s">
        <v>6</v>
      </c>
      <c r="F7287">
        <v>5</v>
      </c>
      <c r="G7287" s="4">
        <v>4.6102502979737778</v>
      </c>
      <c r="H7287" s="4">
        <v>0</v>
      </c>
      <c r="I7287" s="4">
        <v>4.6102502979737778</v>
      </c>
      <c r="J7287" s="4">
        <v>0</v>
      </c>
      <c r="K7287" s="4">
        <v>0</v>
      </c>
    </row>
    <row r="7288" spans="1:11">
      <c r="A7288">
        <v>2000</v>
      </c>
      <c r="B7288" t="s">
        <v>884</v>
      </c>
      <c r="C7288" t="s">
        <v>885</v>
      </c>
      <c r="D7288" t="s">
        <v>537</v>
      </c>
      <c r="E7288" t="s">
        <v>537</v>
      </c>
      <c r="F7288">
        <v>4</v>
      </c>
      <c r="G7288" s="4">
        <v>4.3041187739463602</v>
      </c>
      <c r="H7288" s="4">
        <v>0</v>
      </c>
      <c r="I7288" s="4">
        <v>0</v>
      </c>
      <c r="J7288" s="4">
        <v>0</v>
      </c>
      <c r="K7288" s="4">
        <v>0</v>
      </c>
    </row>
    <row r="7289" spans="1:11">
      <c r="A7289">
        <v>2001</v>
      </c>
      <c r="B7289" t="s">
        <v>884</v>
      </c>
      <c r="C7289" t="s">
        <v>885</v>
      </c>
      <c r="D7289" t="s">
        <v>537</v>
      </c>
      <c r="E7289" t="s">
        <v>537</v>
      </c>
      <c r="F7289">
        <v>11</v>
      </c>
      <c r="G7289" s="4">
        <v>11.168563922942207</v>
      </c>
      <c r="H7289" s="4">
        <v>0</v>
      </c>
      <c r="I7289" s="4">
        <v>0</v>
      </c>
      <c r="J7289" s="4">
        <v>0</v>
      </c>
      <c r="K7289" s="4">
        <v>0</v>
      </c>
    </row>
    <row r="7290" spans="1:11">
      <c r="A7290">
        <v>2002</v>
      </c>
      <c r="B7290" t="s">
        <v>884</v>
      </c>
      <c r="C7290" t="s">
        <v>885</v>
      </c>
      <c r="D7290" t="s">
        <v>537</v>
      </c>
      <c r="E7290" t="s">
        <v>537</v>
      </c>
      <c r="F7290">
        <v>7</v>
      </c>
      <c r="G7290" s="4">
        <v>18.286729857819907</v>
      </c>
      <c r="H7290" s="4">
        <v>0</v>
      </c>
      <c r="I7290" s="4">
        <v>3.6573459715639811</v>
      </c>
      <c r="J7290" s="4">
        <v>0</v>
      </c>
      <c r="K7290" s="4">
        <v>0</v>
      </c>
    </row>
    <row r="7291" spans="1:11">
      <c r="A7291">
        <v>2003</v>
      </c>
      <c r="B7291" t="s">
        <v>884</v>
      </c>
      <c r="C7291" t="s">
        <v>885</v>
      </c>
      <c r="D7291" t="s">
        <v>537</v>
      </c>
      <c r="E7291" t="s">
        <v>537</v>
      </c>
      <c r="F7291">
        <v>8</v>
      </c>
      <c r="G7291" s="4">
        <v>11.914407988587731</v>
      </c>
      <c r="H7291" s="4">
        <v>0</v>
      </c>
      <c r="I7291" s="4">
        <v>0</v>
      </c>
      <c r="J7291" s="4">
        <v>0</v>
      </c>
      <c r="K7291" s="4">
        <v>0</v>
      </c>
    </row>
    <row r="7292" spans="1:11">
      <c r="A7292">
        <v>2006</v>
      </c>
      <c r="B7292" t="s">
        <v>884</v>
      </c>
      <c r="C7292" t="s">
        <v>885</v>
      </c>
      <c r="D7292" t="s">
        <v>537</v>
      </c>
      <c r="E7292" t="s">
        <v>537</v>
      </c>
      <c r="F7292">
        <v>3</v>
      </c>
      <c r="G7292" s="4">
        <v>10.12426326129666</v>
      </c>
      <c r="H7292" s="4">
        <v>0</v>
      </c>
      <c r="I7292" s="4">
        <v>0</v>
      </c>
      <c r="J7292" s="4">
        <v>0</v>
      </c>
      <c r="K7292" s="4">
        <v>0</v>
      </c>
    </row>
    <row r="7293" spans="1:11">
      <c r="A7293">
        <v>1968</v>
      </c>
      <c r="B7293" t="s">
        <v>566</v>
      </c>
      <c r="C7293" t="s">
        <v>567</v>
      </c>
      <c r="D7293" t="s">
        <v>537</v>
      </c>
      <c r="E7293" t="s">
        <v>534</v>
      </c>
      <c r="F7293">
        <v>7</v>
      </c>
      <c r="G7293" s="4">
        <v>15</v>
      </c>
      <c r="H7293" s="4">
        <v>0</v>
      </c>
      <c r="I7293" s="4">
        <v>0</v>
      </c>
      <c r="J7293" s="4">
        <v>0</v>
      </c>
      <c r="K7293" s="4">
        <v>0</v>
      </c>
    </row>
    <row r="7294" spans="1:11">
      <c r="A7294">
        <v>1969</v>
      </c>
      <c r="B7294" t="s">
        <v>566</v>
      </c>
      <c r="C7294" t="s">
        <v>567</v>
      </c>
      <c r="D7294" t="s">
        <v>537</v>
      </c>
      <c r="E7294" t="s">
        <v>534</v>
      </c>
      <c r="F7294">
        <v>4</v>
      </c>
      <c r="G7294" s="4">
        <v>8</v>
      </c>
      <c r="H7294" s="4">
        <v>0</v>
      </c>
      <c r="I7294" s="4">
        <v>0</v>
      </c>
      <c r="J7294" s="4">
        <v>0</v>
      </c>
      <c r="K7294" s="4">
        <v>0</v>
      </c>
    </row>
    <row r="7295" spans="1:11">
      <c r="A7295">
        <v>1970</v>
      </c>
      <c r="B7295" t="s">
        <v>566</v>
      </c>
      <c r="C7295" t="s">
        <v>567</v>
      </c>
      <c r="D7295" t="s">
        <v>537</v>
      </c>
      <c r="E7295" t="s">
        <v>534</v>
      </c>
      <c r="F7295">
        <v>15</v>
      </c>
      <c r="G7295" s="4">
        <v>32</v>
      </c>
      <c r="H7295" s="4">
        <v>0</v>
      </c>
      <c r="I7295" s="4">
        <v>0</v>
      </c>
      <c r="J7295" s="4">
        <v>0</v>
      </c>
      <c r="K7295" s="4">
        <v>0</v>
      </c>
    </row>
    <row r="7296" spans="1:11">
      <c r="A7296">
        <v>1973</v>
      </c>
      <c r="B7296" t="s">
        <v>566</v>
      </c>
      <c r="C7296" t="s">
        <v>567</v>
      </c>
      <c r="D7296" t="s">
        <v>537</v>
      </c>
      <c r="E7296" t="s">
        <v>534</v>
      </c>
      <c r="F7296">
        <v>22</v>
      </c>
      <c r="G7296" s="4">
        <v>45</v>
      </c>
      <c r="H7296" s="4">
        <v>0</v>
      </c>
      <c r="I7296" s="4">
        <v>0</v>
      </c>
      <c r="J7296" s="4">
        <v>0</v>
      </c>
      <c r="K7296" s="4">
        <v>0</v>
      </c>
    </row>
    <row r="7297" spans="1:11">
      <c r="A7297">
        <v>1977</v>
      </c>
      <c r="B7297" t="s">
        <v>566</v>
      </c>
      <c r="C7297" t="s">
        <v>567</v>
      </c>
      <c r="D7297" t="s">
        <v>537</v>
      </c>
      <c r="E7297" t="s">
        <v>534</v>
      </c>
      <c r="F7297">
        <v>11</v>
      </c>
      <c r="G7297" s="4">
        <v>60</v>
      </c>
      <c r="H7297" s="4">
        <v>3</v>
      </c>
      <c r="I7297" s="4">
        <v>0</v>
      </c>
      <c r="J7297" s="4">
        <v>0</v>
      </c>
      <c r="K7297" s="4">
        <v>0</v>
      </c>
    </row>
    <row r="7298" spans="1:11">
      <c r="A7298">
        <v>1979</v>
      </c>
      <c r="B7298" t="s">
        <v>566</v>
      </c>
      <c r="C7298" t="s">
        <v>567</v>
      </c>
      <c r="D7298" t="s">
        <v>537</v>
      </c>
      <c r="E7298" t="s">
        <v>534</v>
      </c>
      <c r="F7298">
        <v>6</v>
      </c>
      <c r="G7298" s="4">
        <v>9</v>
      </c>
      <c r="H7298" s="4">
        <v>0</v>
      </c>
      <c r="I7298" s="4">
        <v>0</v>
      </c>
      <c r="J7298" s="4">
        <v>0</v>
      </c>
      <c r="K7298" s="4">
        <v>0</v>
      </c>
    </row>
    <row r="7299" spans="1:11">
      <c r="A7299">
        <v>1986</v>
      </c>
      <c r="B7299" t="s">
        <v>566</v>
      </c>
      <c r="C7299" t="s">
        <v>567</v>
      </c>
      <c r="D7299" t="s">
        <v>537</v>
      </c>
      <c r="E7299" t="s">
        <v>537</v>
      </c>
      <c r="F7299">
        <v>3</v>
      </c>
      <c r="G7299" s="4">
        <v>6</v>
      </c>
      <c r="H7299" s="4">
        <v>0</v>
      </c>
      <c r="I7299" s="4">
        <v>0</v>
      </c>
      <c r="J7299" s="4">
        <v>0</v>
      </c>
      <c r="K7299" s="4">
        <v>0</v>
      </c>
    </row>
    <row r="7300" spans="1:11">
      <c r="A7300">
        <v>1989</v>
      </c>
      <c r="B7300" t="s">
        <v>566</v>
      </c>
      <c r="C7300" t="s">
        <v>567</v>
      </c>
      <c r="D7300" t="s">
        <v>537</v>
      </c>
      <c r="E7300" t="s">
        <v>537</v>
      </c>
      <c r="F7300">
        <v>4</v>
      </c>
      <c r="G7300" s="4">
        <v>9</v>
      </c>
      <c r="H7300" s="4">
        <v>0</v>
      </c>
      <c r="I7300" s="4">
        <v>0</v>
      </c>
      <c r="J7300" s="4">
        <v>0</v>
      </c>
      <c r="K7300" s="4">
        <v>0</v>
      </c>
    </row>
    <row r="7301" spans="1:11">
      <c r="A7301">
        <v>1993</v>
      </c>
      <c r="B7301" t="s">
        <v>566</v>
      </c>
      <c r="C7301" t="s">
        <v>567</v>
      </c>
      <c r="D7301" t="s">
        <v>537</v>
      </c>
      <c r="E7301" t="s">
        <v>537</v>
      </c>
      <c r="F7301">
        <v>8</v>
      </c>
      <c r="G7301" s="4">
        <v>20</v>
      </c>
      <c r="H7301" s="4">
        <v>0</v>
      </c>
      <c r="I7301" s="4">
        <v>0</v>
      </c>
      <c r="J7301" s="4">
        <v>0</v>
      </c>
      <c r="K7301" s="4">
        <v>0</v>
      </c>
    </row>
    <row r="7302" spans="1:11">
      <c r="A7302">
        <v>1996</v>
      </c>
      <c r="B7302" t="s">
        <v>566</v>
      </c>
      <c r="C7302" t="s">
        <v>567</v>
      </c>
      <c r="D7302" t="s">
        <v>537</v>
      </c>
      <c r="E7302" t="s">
        <v>537</v>
      </c>
      <c r="F7302">
        <v>3</v>
      </c>
      <c r="G7302" s="4">
        <v>3</v>
      </c>
      <c r="H7302" s="4">
        <v>0</v>
      </c>
      <c r="I7302" s="4">
        <v>0</v>
      </c>
      <c r="J7302" s="4">
        <v>0</v>
      </c>
      <c r="K7302" s="4">
        <v>0</v>
      </c>
    </row>
    <row r="7303" spans="1:11">
      <c r="A7303">
        <v>1968</v>
      </c>
      <c r="B7303" t="s">
        <v>568</v>
      </c>
      <c r="C7303" t="s">
        <v>569</v>
      </c>
      <c r="D7303" t="s">
        <v>537</v>
      </c>
      <c r="E7303" t="s">
        <v>534</v>
      </c>
      <c r="F7303">
        <v>993</v>
      </c>
      <c r="G7303" s="4">
        <v>6114</v>
      </c>
      <c r="H7303" s="4">
        <v>425</v>
      </c>
      <c r="I7303" s="4">
        <v>0</v>
      </c>
      <c r="J7303" s="4">
        <v>0</v>
      </c>
      <c r="K7303" s="4">
        <v>0</v>
      </c>
    </row>
    <row r="7304" spans="1:11">
      <c r="A7304">
        <v>1969</v>
      </c>
      <c r="B7304" t="s">
        <v>568</v>
      </c>
      <c r="C7304" t="s">
        <v>569</v>
      </c>
      <c r="D7304" t="s">
        <v>537</v>
      </c>
      <c r="E7304" t="s">
        <v>534</v>
      </c>
      <c r="F7304">
        <v>746</v>
      </c>
      <c r="G7304" s="4">
        <v>5272</v>
      </c>
      <c r="H7304" s="4">
        <v>369</v>
      </c>
      <c r="I7304" s="4">
        <v>0</v>
      </c>
      <c r="J7304" s="4">
        <v>0</v>
      </c>
      <c r="K7304" s="4">
        <v>0</v>
      </c>
    </row>
    <row r="7305" spans="1:11">
      <c r="A7305">
        <v>1970</v>
      </c>
      <c r="B7305" t="s">
        <v>568</v>
      </c>
      <c r="C7305" t="s">
        <v>569</v>
      </c>
      <c r="D7305" t="s">
        <v>537</v>
      </c>
      <c r="E7305" t="s">
        <v>534</v>
      </c>
      <c r="F7305">
        <v>1325</v>
      </c>
      <c r="G7305" s="4">
        <v>11938</v>
      </c>
      <c r="H7305" s="4">
        <v>446</v>
      </c>
      <c r="I7305" s="4">
        <v>0</v>
      </c>
      <c r="J7305" s="4">
        <v>0</v>
      </c>
      <c r="K7305" s="4">
        <v>0</v>
      </c>
    </row>
    <row r="7306" spans="1:11">
      <c r="A7306">
        <v>1971</v>
      </c>
      <c r="B7306" t="s">
        <v>568</v>
      </c>
      <c r="C7306" t="s">
        <v>569</v>
      </c>
      <c r="D7306" t="s">
        <v>537</v>
      </c>
      <c r="E7306" t="s">
        <v>534</v>
      </c>
      <c r="F7306">
        <v>1311</v>
      </c>
      <c r="G7306" s="4">
        <v>11796</v>
      </c>
      <c r="H7306" s="4">
        <v>410</v>
      </c>
      <c r="I7306" s="4">
        <v>83</v>
      </c>
      <c r="J7306" s="4">
        <v>0</v>
      </c>
      <c r="K7306" s="4">
        <v>0</v>
      </c>
    </row>
    <row r="7307" spans="1:11">
      <c r="A7307">
        <v>1972</v>
      </c>
      <c r="B7307" t="s">
        <v>568</v>
      </c>
      <c r="C7307" t="s">
        <v>569</v>
      </c>
      <c r="D7307" t="s">
        <v>537</v>
      </c>
      <c r="E7307" t="s">
        <v>534</v>
      </c>
      <c r="F7307">
        <v>712</v>
      </c>
      <c r="G7307" s="4">
        <v>6605</v>
      </c>
      <c r="H7307" s="4">
        <v>473</v>
      </c>
      <c r="I7307" s="4">
        <v>86</v>
      </c>
      <c r="J7307" s="4">
        <v>0</v>
      </c>
      <c r="K7307" s="4">
        <v>0</v>
      </c>
    </row>
    <row r="7308" spans="1:11">
      <c r="A7308">
        <v>1973</v>
      </c>
      <c r="B7308" t="s">
        <v>568</v>
      </c>
      <c r="C7308" t="s">
        <v>569</v>
      </c>
      <c r="D7308" t="s">
        <v>537</v>
      </c>
      <c r="E7308" t="s">
        <v>534</v>
      </c>
      <c r="F7308">
        <v>1190</v>
      </c>
      <c r="G7308" s="4">
        <v>11558</v>
      </c>
      <c r="H7308" s="4">
        <v>734</v>
      </c>
      <c r="I7308" s="4">
        <v>194</v>
      </c>
      <c r="J7308" s="4">
        <v>0</v>
      </c>
      <c r="K7308" s="4">
        <v>0</v>
      </c>
    </row>
    <row r="7309" spans="1:11">
      <c r="A7309">
        <v>1974</v>
      </c>
      <c r="B7309" t="s">
        <v>568</v>
      </c>
      <c r="C7309" t="s">
        <v>569</v>
      </c>
      <c r="D7309" t="s">
        <v>537</v>
      </c>
      <c r="E7309" t="s">
        <v>534</v>
      </c>
      <c r="F7309">
        <v>1119</v>
      </c>
      <c r="G7309" s="4">
        <v>12891</v>
      </c>
      <c r="H7309" s="4">
        <v>373</v>
      </c>
      <c r="I7309" s="4">
        <v>87</v>
      </c>
      <c r="J7309" s="4">
        <v>0</v>
      </c>
      <c r="K7309" s="4">
        <v>0</v>
      </c>
    </row>
    <row r="7310" spans="1:11">
      <c r="A7310">
        <v>1975</v>
      </c>
      <c r="B7310" t="s">
        <v>568</v>
      </c>
      <c r="C7310" t="s">
        <v>569</v>
      </c>
      <c r="D7310" t="s">
        <v>537</v>
      </c>
      <c r="E7310" t="s">
        <v>534</v>
      </c>
      <c r="F7310">
        <v>971</v>
      </c>
      <c r="G7310" s="4">
        <v>12346</v>
      </c>
      <c r="H7310" s="4">
        <v>383</v>
      </c>
      <c r="I7310" s="4">
        <v>63</v>
      </c>
      <c r="J7310" s="4">
        <v>0</v>
      </c>
      <c r="K7310" s="4">
        <v>0</v>
      </c>
    </row>
    <row r="7311" spans="1:11">
      <c r="A7311">
        <v>1976</v>
      </c>
      <c r="B7311" t="s">
        <v>568</v>
      </c>
      <c r="C7311" t="s">
        <v>569</v>
      </c>
      <c r="D7311" t="s">
        <v>537</v>
      </c>
      <c r="E7311" t="s">
        <v>534</v>
      </c>
      <c r="F7311">
        <v>1110</v>
      </c>
      <c r="G7311" s="4">
        <v>13328</v>
      </c>
      <c r="H7311" s="4">
        <v>571</v>
      </c>
      <c r="I7311" s="4">
        <v>147</v>
      </c>
      <c r="J7311" s="4">
        <v>0</v>
      </c>
      <c r="K7311" s="4">
        <v>0</v>
      </c>
    </row>
    <row r="7312" spans="1:11">
      <c r="A7312">
        <v>1977</v>
      </c>
      <c r="B7312" t="s">
        <v>568</v>
      </c>
      <c r="C7312" t="s">
        <v>569</v>
      </c>
      <c r="D7312" t="s">
        <v>537</v>
      </c>
      <c r="E7312" t="s">
        <v>534</v>
      </c>
      <c r="F7312">
        <v>764</v>
      </c>
      <c r="G7312" s="4">
        <v>7602</v>
      </c>
      <c r="H7312" s="4">
        <v>167</v>
      </c>
      <c r="I7312" s="4">
        <v>68</v>
      </c>
      <c r="J7312" s="4">
        <v>0</v>
      </c>
      <c r="K7312" s="4">
        <v>0</v>
      </c>
    </row>
    <row r="7313" spans="1:11">
      <c r="A7313">
        <v>1978</v>
      </c>
      <c r="B7313" t="s">
        <v>568</v>
      </c>
      <c r="C7313" t="s">
        <v>569</v>
      </c>
      <c r="D7313" t="s">
        <v>537</v>
      </c>
      <c r="E7313" t="s">
        <v>534</v>
      </c>
      <c r="F7313">
        <v>849</v>
      </c>
      <c r="G7313" s="4">
        <v>8846</v>
      </c>
      <c r="H7313" s="4">
        <v>348</v>
      </c>
      <c r="I7313" s="4">
        <v>148</v>
      </c>
      <c r="J7313" s="4">
        <v>0</v>
      </c>
      <c r="K7313" s="4">
        <v>0</v>
      </c>
    </row>
    <row r="7314" spans="1:11">
      <c r="A7314">
        <v>1979</v>
      </c>
      <c r="B7314" t="s">
        <v>568</v>
      </c>
      <c r="C7314" t="s">
        <v>569</v>
      </c>
      <c r="D7314" t="s">
        <v>537</v>
      </c>
      <c r="E7314" t="s">
        <v>534</v>
      </c>
      <c r="F7314">
        <v>751</v>
      </c>
      <c r="G7314" s="4">
        <v>7751</v>
      </c>
      <c r="H7314" s="4">
        <v>196</v>
      </c>
      <c r="I7314" s="4">
        <v>40</v>
      </c>
      <c r="J7314" s="4">
        <v>0</v>
      </c>
      <c r="K7314" s="4">
        <v>0</v>
      </c>
    </row>
    <row r="7315" spans="1:11">
      <c r="A7315">
        <v>1980</v>
      </c>
      <c r="B7315" t="s">
        <v>568</v>
      </c>
      <c r="C7315" t="s">
        <v>569</v>
      </c>
      <c r="D7315" t="s">
        <v>537</v>
      </c>
      <c r="E7315" t="s">
        <v>534</v>
      </c>
      <c r="F7315">
        <v>972</v>
      </c>
      <c r="G7315" s="4">
        <v>10999</v>
      </c>
      <c r="H7315" s="4">
        <v>580</v>
      </c>
      <c r="I7315" s="4">
        <v>268</v>
      </c>
      <c r="J7315" s="4">
        <v>0</v>
      </c>
      <c r="K7315" s="4">
        <v>0</v>
      </c>
    </row>
    <row r="7316" spans="1:11">
      <c r="A7316">
        <v>1981</v>
      </c>
      <c r="B7316" t="s">
        <v>568</v>
      </c>
      <c r="C7316" t="s">
        <v>569</v>
      </c>
      <c r="D7316" t="s">
        <v>537</v>
      </c>
      <c r="E7316" t="s">
        <v>534</v>
      </c>
      <c r="F7316">
        <v>822</v>
      </c>
      <c r="G7316" s="4">
        <v>10474</v>
      </c>
      <c r="H7316" s="4">
        <v>314</v>
      </c>
      <c r="I7316" s="4">
        <v>201</v>
      </c>
      <c r="J7316" s="4">
        <v>0</v>
      </c>
      <c r="K7316" s="4">
        <v>0</v>
      </c>
    </row>
    <row r="7317" spans="1:11">
      <c r="A7317">
        <v>1982</v>
      </c>
      <c r="B7317" t="s">
        <v>568</v>
      </c>
      <c r="C7317" t="s">
        <v>569</v>
      </c>
      <c r="D7317" t="s">
        <v>537</v>
      </c>
      <c r="E7317" t="s">
        <v>534</v>
      </c>
      <c r="F7317">
        <v>905</v>
      </c>
      <c r="G7317" s="4">
        <v>10917</v>
      </c>
      <c r="H7317" s="4">
        <v>478</v>
      </c>
      <c r="I7317" s="4">
        <v>201</v>
      </c>
      <c r="J7317" s="4">
        <v>21</v>
      </c>
      <c r="K7317" s="4">
        <v>0</v>
      </c>
    </row>
    <row r="7318" spans="1:11">
      <c r="A7318">
        <v>1983</v>
      </c>
      <c r="B7318" t="s">
        <v>568</v>
      </c>
      <c r="C7318" t="s">
        <v>569</v>
      </c>
      <c r="D7318" t="s">
        <v>537</v>
      </c>
      <c r="E7318" t="s">
        <v>534</v>
      </c>
      <c r="F7318">
        <v>754</v>
      </c>
      <c r="G7318" s="4">
        <v>9100</v>
      </c>
      <c r="H7318" s="4">
        <v>416</v>
      </c>
      <c r="I7318" s="4">
        <v>135</v>
      </c>
      <c r="J7318" s="4">
        <v>8</v>
      </c>
      <c r="K7318" s="4">
        <v>46</v>
      </c>
    </row>
    <row r="7319" spans="1:11">
      <c r="A7319">
        <v>1984</v>
      </c>
      <c r="B7319" t="s">
        <v>568</v>
      </c>
      <c r="C7319" t="s">
        <v>569</v>
      </c>
      <c r="D7319" t="s">
        <v>537</v>
      </c>
      <c r="E7319" t="s">
        <v>978</v>
      </c>
      <c r="F7319">
        <v>8</v>
      </c>
      <c r="G7319" s="4">
        <v>27</v>
      </c>
      <c r="H7319" s="4">
        <v>4</v>
      </c>
      <c r="I7319" s="4">
        <v>6</v>
      </c>
      <c r="J7319" s="4">
        <v>2</v>
      </c>
      <c r="K7319" s="4">
        <v>0</v>
      </c>
    </row>
    <row r="7320" spans="1:11">
      <c r="A7320">
        <v>1984</v>
      </c>
      <c r="B7320" t="s">
        <v>568</v>
      </c>
      <c r="C7320" t="s">
        <v>569</v>
      </c>
      <c r="D7320" t="s">
        <v>537</v>
      </c>
      <c r="E7320" t="s">
        <v>537</v>
      </c>
      <c r="F7320">
        <v>782</v>
      </c>
      <c r="G7320" s="4">
        <v>11076</v>
      </c>
      <c r="H7320" s="4">
        <v>456</v>
      </c>
      <c r="I7320" s="4">
        <v>157</v>
      </c>
      <c r="J7320" s="4">
        <v>24</v>
      </c>
      <c r="K7320" s="4">
        <v>4</v>
      </c>
    </row>
    <row r="7321" spans="1:11">
      <c r="A7321">
        <v>1984</v>
      </c>
      <c r="B7321" t="s">
        <v>568</v>
      </c>
      <c r="C7321" t="s">
        <v>569</v>
      </c>
      <c r="D7321" t="s">
        <v>537</v>
      </c>
      <c r="E7321" t="s">
        <v>662</v>
      </c>
      <c r="F7321">
        <v>30</v>
      </c>
      <c r="G7321" s="4">
        <v>207</v>
      </c>
      <c r="H7321" s="4">
        <v>24</v>
      </c>
      <c r="I7321" s="4">
        <v>12</v>
      </c>
      <c r="J7321" s="4">
        <v>0</v>
      </c>
      <c r="K7321" s="4">
        <v>0</v>
      </c>
    </row>
    <row r="7322" spans="1:11">
      <c r="A7322">
        <v>1984</v>
      </c>
      <c r="B7322" t="s">
        <v>568</v>
      </c>
      <c r="C7322" t="s">
        <v>569</v>
      </c>
      <c r="D7322" t="s">
        <v>537</v>
      </c>
      <c r="E7322" t="s">
        <v>980</v>
      </c>
      <c r="F7322">
        <v>4</v>
      </c>
      <c r="G7322" s="4">
        <v>8</v>
      </c>
      <c r="H7322" s="4">
        <v>4</v>
      </c>
      <c r="I7322" s="4">
        <v>0</v>
      </c>
      <c r="J7322" s="4">
        <v>0</v>
      </c>
      <c r="K7322" s="4">
        <v>0</v>
      </c>
    </row>
    <row r="7323" spans="1:11">
      <c r="A7323">
        <v>1984</v>
      </c>
      <c r="B7323" t="s">
        <v>568</v>
      </c>
      <c r="C7323" t="s">
        <v>569</v>
      </c>
      <c r="D7323" t="s">
        <v>537</v>
      </c>
      <c r="E7323" t="s">
        <v>677</v>
      </c>
      <c r="F7323">
        <v>14</v>
      </c>
      <c r="G7323" s="4">
        <v>92</v>
      </c>
      <c r="H7323" s="4">
        <v>14</v>
      </c>
      <c r="I7323" s="4">
        <v>41</v>
      </c>
      <c r="J7323" s="4">
        <v>0</v>
      </c>
      <c r="K7323" s="4">
        <v>0</v>
      </c>
    </row>
    <row r="7324" spans="1:11">
      <c r="A7324">
        <v>1984</v>
      </c>
      <c r="B7324" t="s">
        <v>568</v>
      </c>
      <c r="C7324" t="s">
        <v>569</v>
      </c>
      <c r="D7324" t="s">
        <v>537</v>
      </c>
      <c r="E7324" t="s">
        <v>979</v>
      </c>
      <c r="F7324">
        <v>15</v>
      </c>
      <c r="G7324" s="4">
        <v>124</v>
      </c>
      <c r="H7324" s="4">
        <v>9</v>
      </c>
      <c r="I7324" s="4">
        <v>3</v>
      </c>
      <c r="J7324" s="4">
        <v>0</v>
      </c>
      <c r="K7324" s="4">
        <v>0</v>
      </c>
    </row>
    <row r="7325" spans="1:11">
      <c r="A7325">
        <v>1984</v>
      </c>
      <c r="B7325" t="s">
        <v>568</v>
      </c>
      <c r="C7325" t="s">
        <v>569</v>
      </c>
      <c r="D7325" t="s">
        <v>537</v>
      </c>
      <c r="E7325" t="s">
        <v>976</v>
      </c>
      <c r="F7325">
        <v>11</v>
      </c>
      <c r="G7325" s="4">
        <v>62</v>
      </c>
      <c r="H7325" s="4">
        <v>0</v>
      </c>
      <c r="I7325" s="4">
        <v>2</v>
      </c>
      <c r="J7325" s="4">
        <v>0</v>
      </c>
      <c r="K7325" s="4">
        <v>0</v>
      </c>
    </row>
    <row r="7326" spans="1:11">
      <c r="A7326">
        <v>1985</v>
      </c>
      <c r="B7326" t="s">
        <v>568</v>
      </c>
      <c r="C7326" t="s">
        <v>569</v>
      </c>
      <c r="D7326" t="s">
        <v>537</v>
      </c>
      <c r="E7326" t="s">
        <v>978</v>
      </c>
      <c r="F7326">
        <v>3</v>
      </c>
      <c r="G7326" s="4">
        <v>5</v>
      </c>
      <c r="H7326" s="4">
        <v>2</v>
      </c>
      <c r="I7326" s="4">
        <v>3</v>
      </c>
      <c r="J7326" s="4">
        <v>0</v>
      </c>
      <c r="K7326" s="4">
        <v>0</v>
      </c>
    </row>
    <row r="7327" spans="1:11">
      <c r="A7327">
        <v>1985</v>
      </c>
      <c r="B7327" t="s">
        <v>568</v>
      </c>
      <c r="C7327" t="s">
        <v>569</v>
      </c>
      <c r="D7327" t="s">
        <v>537</v>
      </c>
      <c r="E7327" t="s">
        <v>6</v>
      </c>
      <c r="F7327">
        <v>14</v>
      </c>
      <c r="G7327" s="4">
        <v>100</v>
      </c>
      <c r="H7327" s="4">
        <v>14</v>
      </c>
      <c r="I7327" s="4">
        <v>17</v>
      </c>
      <c r="J7327" s="4">
        <v>0</v>
      </c>
      <c r="K7327" s="4">
        <v>0</v>
      </c>
    </row>
    <row r="7328" spans="1:11">
      <c r="A7328">
        <v>1985</v>
      </c>
      <c r="B7328" t="s">
        <v>568</v>
      </c>
      <c r="C7328" t="s">
        <v>569</v>
      </c>
      <c r="D7328" t="s">
        <v>537</v>
      </c>
      <c r="E7328" t="s">
        <v>537</v>
      </c>
      <c r="F7328">
        <v>989</v>
      </c>
      <c r="G7328" s="4">
        <v>13906</v>
      </c>
      <c r="H7328" s="4">
        <v>723</v>
      </c>
      <c r="I7328" s="4">
        <v>294</v>
      </c>
      <c r="J7328" s="4">
        <v>54</v>
      </c>
      <c r="K7328" s="4">
        <v>125</v>
      </c>
    </row>
    <row r="7329" spans="1:11">
      <c r="A7329">
        <v>1985</v>
      </c>
      <c r="B7329" t="s">
        <v>568</v>
      </c>
      <c r="C7329" t="s">
        <v>569</v>
      </c>
      <c r="D7329" t="s">
        <v>537</v>
      </c>
      <c r="E7329" t="s">
        <v>662</v>
      </c>
      <c r="F7329">
        <v>41</v>
      </c>
      <c r="G7329" s="4">
        <v>171</v>
      </c>
      <c r="H7329" s="4">
        <v>14</v>
      </c>
      <c r="I7329" s="4">
        <v>33</v>
      </c>
      <c r="J7329" s="4">
        <v>0</v>
      </c>
      <c r="K7329" s="4">
        <v>0</v>
      </c>
    </row>
    <row r="7330" spans="1:11">
      <c r="A7330">
        <v>1985</v>
      </c>
      <c r="B7330" t="s">
        <v>568</v>
      </c>
      <c r="C7330" t="s">
        <v>569</v>
      </c>
      <c r="D7330" t="s">
        <v>537</v>
      </c>
      <c r="E7330" t="s">
        <v>980</v>
      </c>
      <c r="F7330">
        <v>3</v>
      </c>
      <c r="G7330" s="4">
        <v>11</v>
      </c>
      <c r="H7330" s="4">
        <v>0</v>
      </c>
      <c r="I7330" s="4">
        <v>0</v>
      </c>
      <c r="J7330" s="4">
        <v>0</v>
      </c>
      <c r="K7330" s="4">
        <v>0</v>
      </c>
    </row>
    <row r="7331" spans="1:11">
      <c r="A7331">
        <v>1985</v>
      </c>
      <c r="B7331" t="s">
        <v>568</v>
      </c>
      <c r="C7331" t="s">
        <v>569</v>
      </c>
      <c r="D7331" t="s">
        <v>537</v>
      </c>
      <c r="E7331" t="s">
        <v>694</v>
      </c>
      <c r="F7331">
        <v>3</v>
      </c>
      <c r="G7331" s="4">
        <v>3</v>
      </c>
      <c r="H7331" s="4">
        <v>0</v>
      </c>
      <c r="I7331" s="4">
        <v>0</v>
      </c>
      <c r="J7331" s="4">
        <v>0</v>
      </c>
      <c r="K7331" s="4">
        <v>0</v>
      </c>
    </row>
    <row r="7332" spans="1:11">
      <c r="A7332">
        <v>1985</v>
      </c>
      <c r="B7332" t="s">
        <v>568</v>
      </c>
      <c r="C7332" t="s">
        <v>569</v>
      </c>
      <c r="D7332" t="s">
        <v>537</v>
      </c>
      <c r="E7332" t="s">
        <v>977</v>
      </c>
      <c r="F7332">
        <v>3</v>
      </c>
      <c r="G7332" s="4">
        <v>3</v>
      </c>
      <c r="H7332" s="4">
        <v>0</v>
      </c>
      <c r="I7332" s="4">
        <v>0</v>
      </c>
      <c r="J7332" s="4">
        <v>0</v>
      </c>
      <c r="K7332" s="4">
        <v>0</v>
      </c>
    </row>
    <row r="7333" spans="1:11">
      <c r="A7333">
        <v>1985</v>
      </c>
      <c r="B7333" t="s">
        <v>568</v>
      </c>
      <c r="C7333" t="s">
        <v>569</v>
      </c>
      <c r="D7333" t="s">
        <v>537</v>
      </c>
      <c r="E7333" t="s">
        <v>979</v>
      </c>
      <c r="F7333">
        <v>27</v>
      </c>
      <c r="G7333" s="4">
        <v>229</v>
      </c>
      <c r="H7333" s="4">
        <v>5</v>
      </c>
      <c r="I7333" s="4">
        <v>0</v>
      </c>
      <c r="J7333" s="4">
        <v>0</v>
      </c>
      <c r="K7333" s="4">
        <v>0</v>
      </c>
    </row>
    <row r="7334" spans="1:11">
      <c r="A7334">
        <v>1985</v>
      </c>
      <c r="B7334" t="s">
        <v>568</v>
      </c>
      <c r="C7334" t="s">
        <v>569</v>
      </c>
      <c r="D7334" t="s">
        <v>537</v>
      </c>
      <c r="E7334" t="s">
        <v>976</v>
      </c>
      <c r="F7334">
        <v>9</v>
      </c>
      <c r="G7334" s="4">
        <v>39</v>
      </c>
      <c r="H7334" s="4">
        <v>7</v>
      </c>
      <c r="I7334" s="4">
        <v>0</v>
      </c>
      <c r="J7334" s="4">
        <v>0</v>
      </c>
      <c r="K7334" s="4">
        <v>0</v>
      </c>
    </row>
    <row r="7335" spans="1:11">
      <c r="A7335">
        <v>1986</v>
      </c>
      <c r="B7335" t="s">
        <v>568</v>
      </c>
      <c r="C7335" t="s">
        <v>569</v>
      </c>
      <c r="D7335" t="s">
        <v>537</v>
      </c>
      <c r="E7335" t="s">
        <v>978</v>
      </c>
      <c r="F7335">
        <v>11</v>
      </c>
      <c r="G7335" s="4">
        <v>110</v>
      </c>
      <c r="H7335" s="4">
        <v>5</v>
      </c>
      <c r="I7335" s="4">
        <v>0</v>
      </c>
      <c r="J7335" s="4">
        <v>0</v>
      </c>
      <c r="K7335" s="4">
        <v>0</v>
      </c>
    </row>
    <row r="7336" spans="1:11">
      <c r="A7336">
        <v>1986</v>
      </c>
      <c r="B7336" t="s">
        <v>568</v>
      </c>
      <c r="C7336" t="s">
        <v>569</v>
      </c>
      <c r="D7336" t="s">
        <v>537</v>
      </c>
      <c r="E7336" t="s">
        <v>6</v>
      </c>
      <c r="F7336">
        <v>21</v>
      </c>
      <c r="G7336" s="4">
        <v>81</v>
      </c>
      <c r="H7336" s="4">
        <v>4</v>
      </c>
      <c r="I7336" s="4">
        <v>0</v>
      </c>
      <c r="J7336" s="4">
        <v>0</v>
      </c>
      <c r="K7336" s="4">
        <v>0</v>
      </c>
    </row>
    <row r="7337" spans="1:11">
      <c r="A7337">
        <v>1986</v>
      </c>
      <c r="B7337" t="s">
        <v>568</v>
      </c>
      <c r="C7337" t="s">
        <v>569</v>
      </c>
      <c r="D7337" t="s">
        <v>537</v>
      </c>
      <c r="E7337" t="s">
        <v>537</v>
      </c>
      <c r="F7337">
        <v>1356</v>
      </c>
      <c r="G7337" s="4">
        <v>16018</v>
      </c>
      <c r="H7337" s="4">
        <v>575</v>
      </c>
      <c r="I7337" s="4">
        <v>418</v>
      </c>
      <c r="J7337" s="4">
        <v>100</v>
      </c>
      <c r="K7337" s="4">
        <v>58</v>
      </c>
    </row>
    <row r="7338" spans="1:11">
      <c r="A7338">
        <v>1986</v>
      </c>
      <c r="B7338" t="s">
        <v>568</v>
      </c>
      <c r="C7338" t="s">
        <v>569</v>
      </c>
      <c r="D7338" t="s">
        <v>537</v>
      </c>
      <c r="E7338" t="s">
        <v>662</v>
      </c>
      <c r="F7338">
        <v>35</v>
      </c>
      <c r="G7338" s="4">
        <v>174</v>
      </c>
      <c r="H7338" s="4">
        <v>6</v>
      </c>
      <c r="I7338" s="4">
        <v>41</v>
      </c>
      <c r="J7338" s="4">
        <v>0</v>
      </c>
      <c r="K7338" s="4">
        <v>3</v>
      </c>
    </row>
    <row r="7339" spans="1:11">
      <c r="A7339">
        <v>1986</v>
      </c>
      <c r="B7339" t="s">
        <v>568</v>
      </c>
      <c r="C7339" t="s">
        <v>569</v>
      </c>
      <c r="D7339" t="s">
        <v>537</v>
      </c>
      <c r="E7339" t="s">
        <v>980</v>
      </c>
      <c r="F7339">
        <v>14</v>
      </c>
      <c r="G7339" s="4">
        <v>54</v>
      </c>
      <c r="H7339" s="4">
        <v>6</v>
      </c>
      <c r="I7339" s="4">
        <v>0</v>
      </c>
      <c r="J7339" s="4">
        <v>0</v>
      </c>
      <c r="K7339" s="4">
        <v>0</v>
      </c>
    </row>
    <row r="7340" spans="1:11">
      <c r="A7340">
        <v>1986</v>
      </c>
      <c r="B7340" t="s">
        <v>568</v>
      </c>
      <c r="C7340" t="s">
        <v>569</v>
      </c>
      <c r="D7340" t="s">
        <v>537</v>
      </c>
      <c r="E7340" t="s">
        <v>677</v>
      </c>
      <c r="F7340">
        <v>3</v>
      </c>
      <c r="G7340" s="4">
        <v>31</v>
      </c>
      <c r="H7340" s="4">
        <v>3</v>
      </c>
      <c r="I7340" s="4">
        <v>9</v>
      </c>
      <c r="J7340" s="4">
        <v>3</v>
      </c>
      <c r="K7340" s="4">
        <v>12</v>
      </c>
    </row>
    <row r="7341" spans="1:11">
      <c r="A7341">
        <v>1986</v>
      </c>
      <c r="B7341" t="s">
        <v>568</v>
      </c>
      <c r="C7341" t="s">
        <v>569</v>
      </c>
      <c r="D7341" t="s">
        <v>537</v>
      </c>
      <c r="E7341" t="s">
        <v>694</v>
      </c>
      <c r="F7341">
        <v>4</v>
      </c>
      <c r="G7341" s="4">
        <v>7</v>
      </c>
      <c r="H7341" s="4">
        <v>0</v>
      </c>
      <c r="I7341" s="4">
        <v>0</v>
      </c>
      <c r="J7341" s="4">
        <v>0</v>
      </c>
      <c r="K7341" s="4">
        <v>0</v>
      </c>
    </row>
    <row r="7342" spans="1:11">
      <c r="A7342">
        <v>1986</v>
      </c>
      <c r="B7342" t="s">
        <v>568</v>
      </c>
      <c r="C7342" t="s">
        <v>569</v>
      </c>
      <c r="D7342" t="s">
        <v>537</v>
      </c>
      <c r="E7342" t="s">
        <v>977</v>
      </c>
      <c r="F7342">
        <v>6</v>
      </c>
      <c r="G7342" s="4">
        <v>38</v>
      </c>
      <c r="H7342" s="4">
        <v>3</v>
      </c>
      <c r="I7342" s="4">
        <v>9</v>
      </c>
      <c r="J7342" s="4">
        <v>0</v>
      </c>
      <c r="K7342" s="4">
        <v>0</v>
      </c>
    </row>
    <row r="7343" spans="1:11">
      <c r="A7343">
        <v>1986</v>
      </c>
      <c r="B7343" t="s">
        <v>568</v>
      </c>
      <c r="C7343" t="s">
        <v>569</v>
      </c>
      <c r="D7343" t="s">
        <v>537</v>
      </c>
      <c r="E7343" t="s">
        <v>979</v>
      </c>
      <c r="F7343">
        <v>39</v>
      </c>
      <c r="G7343" s="4">
        <v>265</v>
      </c>
      <c r="H7343" s="4">
        <v>17</v>
      </c>
      <c r="I7343" s="4">
        <v>14</v>
      </c>
      <c r="J7343" s="4">
        <v>6</v>
      </c>
      <c r="K7343" s="4">
        <v>0</v>
      </c>
    </row>
    <row r="7344" spans="1:11">
      <c r="A7344">
        <v>1986</v>
      </c>
      <c r="B7344" t="s">
        <v>568</v>
      </c>
      <c r="C7344" t="s">
        <v>569</v>
      </c>
      <c r="D7344" t="s">
        <v>537</v>
      </c>
      <c r="E7344" t="s">
        <v>976</v>
      </c>
      <c r="F7344">
        <v>22</v>
      </c>
      <c r="G7344" s="4">
        <v>112</v>
      </c>
      <c r="H7344" s="4">
        <v>5</v>
      </c>
      <c r="I7344" s="4">
        <v>2</v>
      </c>
      <c r="J7344" s="4">
        <v>4</v>
      </c>
      <c r="K7344" s="4">
        <v>0</v>
      </c>
    </row>
    <row r="7345" spans="1:11">
      <c r="A7345">
        <v>1987</v>
      </c>
      <c r="B7345" t="s">
        <v>568</v>
      </c>
      <c r="C7345" t="s">
        <v>569</v>
      </c>
      <c r="D7345" t="s">
        <v>537</v>
      </c>
      <c r="E7345" t="s">
        <v>978</v>
      </c>
      <c r="F7345">
        <v>6</v>
      </c>
      <c r="G7345" s="4">
        <v>26</v>
      </c>
      <c r="H7345" s="4">
        <v>4</v>
      </c>
      <c r="I7345" s="4">
        <v>2</v>
      </c>
      <c r="J7345" s="4">
        <v>0</v>
      </c>
      <c r="K7345" s="4">
        <v>0</v>
      </c>
    </row>
    <row r="7346" spans="1:11">
      <c r="A7346">
        <v>1987</v>
      </c>
      <c r="B7346" t="s">
        <v>568</v>
      </c>
      <c r="C7346" t="s">
        <v>569</v>
      </c>
      <c r="D7346" t="s">
        <v>537</v>
      </c>
      <c r="E7346" t="s">
        <v>6</v>
      </c>
      <c r="F7346">
        <v>12</v>
      </c>
      <c r="G7346" s="4">
        <v>40</v>
      </c>
      <c r="H7346" s="4">
        <v>4</v>
      </c>
      <c r="I7346" s="4">
        <v>0</v>
      </c>
      <c r="J7346" s="4">
        <v>0</v>
      </c>
      <c r="K7346" s="4">
        <v>0</v>
      </c>
    </row>
    <row r="7347" spans="1:11">
      <c r="A7347">
        <v>1987</v>
      </c>
      <c r="B7347" t="s">
        <v>568</v>
      </c>
      <c r="C7347" t="s">
        <v>569</v>
      </c>
      <c r="D7347" t="s">
        <v>537</v>
      </c>
      <c r="E7347" t="s">
        <v>537</v>
      </c>
      <c r="F7347">
        <v>951</v>
      </c>
      <c r="G7347" s="4">
        <v>11382</v>
      </c>
      <c r="H7347" s="4">
        <v>277</v>
      </c>
      <c r="I7347" s="4">
        <v>1080</v>
      </c>
      <c r="J7347" s="4">
        <v>46</v>
      </c>
      <c r="K7347" s="4">
        <v>97</v>
      </c>
    </row>
    <row r="7348" spans="1:11">
      <c r="A7348">
        <v>1987</v>
      </c>
      <c r="B7348" t="s">
        <v>568</v>
      </c>
      <c r="C7348" t="s">
        <v>569</v>
      </c>
      <c r="D7348" t="s">
        <v>537</v>
      </c>
      <c r="E7348" t="s">
        <v>662</v>
      </c>
      <c r="F7348">
        <v>3</v>
      </c>
      <c r="G7348" s="4">
        <v>13</v>
      </c>
      <c r="H7348" s="4">
        <v>0</v>
      </c>
      <c r="I7348" s="4">
        <v>0</v>
      </c>
      <c r="J7348" s="4">
        <v>0</v>
      </c>
      <c r="K7348" s="4">
        <v>0</v>
      </c>
    </row>
    <row r="7349" spans="1:11">
      <c r="A7349">
        <v>1987</v>
      </c>
      <c r="B7349" t="s">
        <v>568</v>
      </c>
      <c r="C7349" t="s">
        <v>569</v>
      </c>
      <c r="D7349" t="s">
        <v>537</v>
      </c>
      <c r="E7349" t="s">
        <v>980</v>
      </c>
      <c r="F7349">
        <v>3</v>
      </c>
      <c r="G7349" s="4">
        <v>23</v>
      </c>
      <c r="H7349" s="4">
        <v>0</v>
      </c>
      <c r="I7349" s="4">
        <v>0</v>
      </c>
      <c r="J7349" s="4">
        <v>0</v>
      </c>
      <c r="K7349" s="4">
        <v>0</v>
      </c>
    </row>
    <row r="7350" spans="1:11">
      <c r="A7350">
        <v>1987</v>
      </c>
      <c r="B7350" t="s">
        <v>568</v>
      </c>
      <c r="C7350" t="s">
        <v>569</v>
      </c>
      <c r="D7350" t="s">
        <v>537</v>
      </c>
      <c r="E7350" t="s">
        <v>677</v>
      </c>
      <c r="F7350">
        <v>7</v>
      </c>
      <c r="G7350" s="4">
        <v>38</v>
      </c>
      <c r="H7350" s="4">
        <v>0</v>
      </c>
      <c r="I7350" s="4">
        <v>21</v>
      </c>
      <c r="J7350" s="4">
        <v>0</v>
      </c>
      <c r="K7350" s="4">
        <v>0</v>
      </c>
    </row>
    <row r="7351" spans="1:11">
      <c r="A7351">
        <v>1987</v>
      </c>
      <c r="B7351" t="s">
        <v>568</v>
      </c>
      <c r="C7351" t="s">
        <v>569</v>
      </c>
      <c r="D7351" t="s">
        <v>537</v>
      </c>
      <c r="E7351" t="s">
        <v>694</v>
      </c>
      <c r="F7351">
        <v>4</v>
      </c>
      <c r="G7351" s="4">
        <v>4</v>
      </c>
      <c r="H7351" s="4">
        <v>0</v>
      </c>
      <c r="I7351" s="4">
        <v>0</v>
      </c>
      <c r="J7351" s="4">
        <v>0</v>
      </c>
      <c r="K7351" s="4">
        <v>0</v>
      </c>
    </row>
    <row r="7352" spans="1:11">
      <c r="A7352">
        <v>1987</v>
      </c>
      <c r="B7352" t="s">
        <v>568</v>
      </c>
      <c r="C7352" t="s">
        <v>569</v>
      </c>
      <c r="D7352" t="s">
        <v>537</v>
      </c>
      <c r="E7352" t="s">
        <v>977</v>
      </c>
      <c r="F7352">
        <v>3</v>
      </c>
      <c r="G7352" s="4">
        <v>26</v>
      </c>
      <c r="H7352" s="4">
        <v>0</v>
      </c>
      <c r="I7352" s="4">
        <v>0</v>
      </c>
      <c r="J7352" s="4">
        <v>3</v>
      </c>
      <c r="K7352" s="4">
        <v>0</v>
      </c>
    </row>
    <row r="7353" spans="1:11">
      <c r="A7353">
        <v>1987</v>
      </c>
      <c r="B7353" t="s">
        <v>568</v>
      </c>
      <c r="C7353" t="s">
        <v>569</v>
      </c>
      <c r="D7353" t="s">
        <v>537</v>
      </c>
      <c r="E7353" t="s">
        <v>979</v>
      </c>
      <c r="F7353">
        <v>17</v>
      </c>
      <c r="G7353" s="4">
        <v>56</v>
      </c>
      <c r="H7353" s="4">
        <v>0</v>
      </c>
      <c r="I7353" s="4">
        <v>0</v>
      </c>
      <c r="J7353" s="4">
        <v>0</v>
      </c>
      <c r="K7353" s="4">
        <v>0</v>
      </c>
    </row>
    <row r="7354" spans="1:11">
      <c r="A7354">
        <v>1987</v>
      </c>
      <c r="B7354" t="s">
        <v>568</v>
      </c>
      <c r="C7354" t="s">
        <v>569</v>
      </c>
      <c r="D7354" t="s">
        <v>537</v>
      </c>
      <c r="E7354" t="s">
        <v>976</v>
      </c>
      <c r="F7354">
        <v>17</v>
      </c>
      <c r="G7354" s="4">
        <v>122</v>
      </c>
      <c r="H7354" s="4">
        <v>0</v>
      </c>
      <c r="I7354" s="4">
        <v>11</v>
      </c>
      <c r="J7354" s="4">
        <v>0</v>
      </c>
      <c r="K7354" s="4">
        <v>0</v>
      </c>
    </row>
    <row r="7355" spans="1:11">
      <c r="A7355">
        <v>1988</v>
      </c>
      <c r="B7355" t="s">
        <v>568</v>
      </c>
      <c r="C7355" t="s">
        <v>569</v>
      </c>
      <c r="D7355" t="s">
        <v>537</v>
      </c>
      <c r="E7355" t="s">
        <v>978</v>
      </c>
      <c r="F7355">
        <v>6</v>
      </c>
      <c r="G7355" s="4">
        <v>27</v>
      </c>
      <c r="H7355" s="4">
        <v>0</v>
      </c>
      <c r="I7355" s="4">
        <v>0</v>
      </c>
      <c r="J7355" s="4">
        <v>0</v>
      </c>
      <c r="K7355" s="4">
        <v>0</v>
      </c>
    </row>
    <row r="7356" spans="1:11">
      <c r="A7356">
        <v>1988</v>
      </c>
      <c r="B7356" t="s">
        <v>568</v>
      </c>
      <c r="C7356" t="s">
        <v>569</v>
      </c>
      <c r="D7356" t="s">
        <v>537</v>
      </c>
      <c r="E7356" t="s">
        <v>6</v>
      </c>
      <c r="F7356">
        <v>9</v>
      </c>
      <c r="G7356" s="4">
        <v>66</v>
      </c>
      <c r="H7356" s="4">
        <v>0</v>
      </c>
      <c r="I7356" s="4">
        <v>0</v>
      </c>
      <c r="J7356" s="4">
        <v>0</v>
      </c>
      <c r="K7356" s="4">
        <v>0</v>
      </c>
    </row>
    <row r="7357" spans="1:11">
      <c r="A7357">
        <v>1988</v>
      </c>
      <c r="B7357" t="s">
        <v>568</v>
      </c>
      <c r="C7357" t="s">
        <v>569</v>
      </c>
      <c r="D7357" t="s">
        <v>537</v>
      </c>
      <c r="E7357" t="s">
        <v>537</v>
      </c>
      <c r="F7357">
        <v>1240</v>
      </c>
      <c r="G7357" s="4">
        <v>17026</v>
      </c>
      <c r="H7357" s="4">
        <v>420</v>
      </c>
      <c r="I7357" s="4">
        <v>327</v>
      </c>
      <c r="J7357" s="4">
        <v>48</v>
      </c>
      <c r="K7357" s="4">
        <v>28</v>
      </c>
    </row>
    <row r="7358" spans="1:11">
      <c r="A7358">
        <v>1988</v>
      </c>
      <c r="B7358" t="s">
        <v>568</v>
      </c>
      <c r="C7358" t="s">
        <v>569</v>
      </c>
      <c r="D7358" t="s">
        <v>537</v>
      </c>
      <c r="E7358" t="s">
        <v>662</v>
      </c>
      <c r="F7358">
        <v>15</v>
      </c>
      <c r="G7358" s="4">
        <v>27</v>
      </c>
      <c r="H7358" s="4">
        <v>3</v>
      </c>
      <c r="I7358" s="4">
        <v>3</v>
      </c>
      <c r="J7358" s="4">
        <v>0</v>
      </c>
      <c r="K7358" s="4">
        <v>0</v>
      </c>
    </row>
    <row r="7359" spans="1:11">
      <c r="A7359">
        <v>1988</v>
      </c>
      <c r="B7359" t="s">
        <v>568</v>
      </c>
      <c r="C7359" t="s">
        <v>569</v>
      </c>
      <c r="D7359" t="s">
        <v>537</v>
      </c>
      <c r="E7359" t="s">
        <v>980</v>
      </c>
      <c r="F7359">
        <v>6</v>
      </c>
      <c r="G7359" s="4">
        <v>21</v>
      </c>
      <c r="H7359" s="4">
        <v>3</v>
      </c>
      <c r="I7359" s="4">
        <v>0</v>
      </c>
      <c r="J7359" s="4">
        <v>0</v>
      </c>
      <c r="K7359" s="4">
        <v>0</v>
      </c>
    </row>
    <row r="7360" spans="1:11">
      <c r="A7360">
        <v>1988</v>
      </c>
      <c r="B7360" t="s">
        <v>568</v>
      </c>
      <c r="C7360" t="s">
        <v>569</v>
      </c>
      <c r="D7360" t="s">
        <v>537</v>
      </c>
      <c r="E7360" t="s">
        <v>677</v>
      </c>
      <c r="F7360">
        <v>11</v>
      </c>
      <c r="G7360" s="4">
        <v>116</v>
      </c>
      <c r="H7360" s="4">
        <v>14</v>
      </c>
      <c r="I7360" s="4">
        <v>18</v>
      </c>
      <c r="J7360" s="4">
        <v>0</v>
      </c>
      <c r="K7360" s="4">
        <v>0</v>
      </c>
    </row>
    <row r="7361" spans="1:11">
      <c r="A7361">
        <v>1988</v>
      </c>
      <c r="B7361" t="s">
        <v>568</v>
      </c>
      <c r="C7361" t="s">
        <v>569</v>
      </c>
      <c r="D7361" t="s">
        <v>537</v>
      </c>
      <c r="E7361" t="s">
        <v>694</v>
      </c>
      <c r="F7361">
        <v>4</v>
      </c>
      <c r="G7361" s="4">
        <v>4</v>
      </c>
      <c r="H7361" s="4">
        <v>0</v>
      </c>
      <c r="I7361" s="4">
        <v>0</v>
      </c>
      <c r="J7361" s="4">
        <v>0</v>
      </c>
      <c r="K7361" s="4">
        <v>0</v>
      </c>
    </row>
    <row r="7362" spans="1:11">
      <c r="A7362">
        <v>1988</v>
      </c>
      <c r="B7362" t="s">
        <v>568</v>
      </c>
      <c r="C7362" t="s">
        <v>569</v>
      </c>
      <c r="D7362" t="s">
        <v>537</v>
      </c>
      <c r="E7362" t="s">
        <v>977</v>
      </c>
      <c r="F7362">
        <v>3</v>
      </c>
      <c r="G7362" s="4">
        <v>21</v>
      </c>
      <c r="H7362" s="4">
        <v>0</v>
      </c>
      <c r="I7362" s="4">
        <v>0</v>
      </c>
      <c r="J7362" s="4">
        <v>0</v>
      </c>
      <c r="K7362" s="4">
        <v>0</v>
      </c>
    </row>
    <row r="7363" spans="1:11">
      <c r="A7363">
        <v>1988</v>
      </c>
      <c r="B7363" t="s">
        <v>568</v>
      </c>
      <c r="C7363" t="s">
        <v>569</v>
      </c>
      <c r="D7363" t="s">
        <v>537</v>
      </c>
      <c r="E7363" t="s">
        <v>979</v>
      </c>
      <c r="F7363">
        <v>16</v>
      </c>
      <c r="G7363" s="4">
        <v>171</v>
      </c>
      <c r="H7363" s="4">
        <v>0</v>
      </c>
      <c r="I7363" s="4">
        <v>0</v>
      </c>
      <c r="J7363" s="4">
        <v>0</v>
      </c>
      <c r="K7363" s="4">
        <v>0</v>
      </c>
    </row>
    <row r="7364" spans="1:11">
      <c r="A7364">
        <v>1988</v>
      </c>
      <c r="B7364" t="s">
        <v>568</v>
      </c>
      <c r="C7364" t="s">
        <v>569</v>
      </c>
      <c r="D7364" t="s">
        <v>537</v>
      </c>
      <c r="E7364" t="s">
        <v>976</v>
      </c>
      <c r="F7364">
        <v>16</v>
      </c>
      <c r="G7364" s="4">
        <v>77</v>
      </c>
      <c r="H7364" s="4">
        <v>4</v>
      </c>
      <c r="I7364" s="4">
        <v>0</v>
      </c>
      <c r="J7364" s="4">
        <v>0</v>
      </c>
      <c r="K7364" s="4">
        <v>0</v>
      </c>
    </row>
    <row r="7365" spans="1:11">
      <c r="A7365">
        <v>1989</v>
      </c>
      <c r="B7365" t="s">
        <v>568</v>
      </c>
      <c r="C7365" t="s">
        <v>569</v>
      </c>
      <c r="D7365" t="s">
        <v>537</v>
      </c>
      <c r="E7365" t="s">
        <v>978</v>
      </c>
      <c r="F7365">
        <v>2</v>
      </c>
      <c r="G7365" s="4">
        <v>8</v>
      </c>
      <c r="H7365" s="4">
        <v>0</v>
      </c>
      <c r="I7365" s="4">
        <v>0</v>
      </c>
      <c r="J7365" s="4">
        <v>0</v>
      </c>
      <c r="K7365" s="4">
        <v>0</v>
      </c>
    </row>
    <row r="7366" spans="1:11">
      <c r="A7366">
        <v>1989</v>
      </c>
      <c r="B7366" t="s">
        <v>568</v>
      </c>
      <c r="C7366" t="s">
        <v>569</v>
      </c>
      <c r="D7366" t="s">
        <v>537</v>
      </c>
      <c r="E7366" t="s">
        <v>6</v>
      </c>
      <c r="F7366">
        <v>10</v>
      </c>
      <c r="G7366" s="4">
        <v>198</v>
      </c>
      <c r="H7366" s="4">
        <v>0</v>
      </c>
      <c r="I7366" s="4">
        <v>0</v>
      </c>
      <c r="J7366" s="4">
        <v>0</v>
      </c>
      <c r="K7366" s="4">
        <v>0</v>
      </c>
    </row>
    <row r="7367" spans="1:11">
      <c r="A7367">
        <v>1989</v>
      </c>
      <c r="B7367" t="s">
        <v>568</v>
      </c>
      <c r="C7367" t="s">
        <v>569</v>
      </c>
      <c r="D7367" t="s">
        <v>537</v>
      </c>
      <c r="E7367" t="s">
        <v>537</v>
      </c>
      <c r="F7367">
        <v>1321</v>
      </c>
      <c r="G7367" s="4">
        <v>15507</v>
      </c>
      <c r="H7367" s="4">
        <v>331</v>
      </c>
      <c r="I7367" s="4">
        <v>555</v>
      </c>
      <c r="J7367" s="4">
        <v>58</v>
      </c>
      <c r="K7367" s="4">
        <v>85</v>
      </c>
    </row>
    <row r="7368" spans="1:11">
      <c r="A7368">
        <v>1989</v>
      </c>
      <c r="B7368" t="s">
        <v>568</v>
      </c>
      <c r="C7368" t="s">
        <v>569</v>
      </c>
      <c r="D7368" t="s">
        <v>537</v>
      </c>
      <c r="E7368" t="s">
        <v>662</v>
      </c>
      <c r="F7368">
        <v>15</v>
      </c>
      <c r="G7368" s="4">
        <v>392</v>
      </c>
      <c r="H7368" s="4">
        <v>0</v>
      </c>
      <c r="I7368" s="4">
        <v>70</v>
      </c>
      <c r="J7368" s="4">
        <v>0</v>
      </c>
      <c r="K7368" s="4">
        <v>0</v>
      </c>
    </row>
    <row r="7369" spans="1:11">
      <c r="A7369">
        <v>1989</v>
      </c>
      <c r="B7369" t="s">
        <v>568</v>
      </c>
      <c r="C7369" t="s">
        <v>569</v>
      </c>
      <c r="D7369" t="s">
        <v>537</v>
      </c>
      <c r="E7369" t="s">
        <v>980</v>
      </c>
      <c r="F7369">
        <v>11</v>
      </c>
      <c r="G7369" s="4">
        <v>47</v>
      </c>
      <c r="H7369" s="4">
        <v>4</v>
      </c>
      <c r="I7369" s="4">
        <v>7</v>
      </c>
      <c r="J7369" s="4">
        <v>0</v>
      </c>
      <c r="K7369" s="4">
        <v>0</v>
      </c>
    </row>
    <row r="7370" spans="1:11">
      <c r="A7370">
        <v>1989</v>
      </c>
      <c r="B7370" t="s">
        <v>568</v>
      </c>
      <c r="C7370" t="s">
        <v>569</v>
      </c>
      <c r="D7370" t="s">
        <v>537</v>
      </c>
      <c r="E7370" t="s">
        <v>677</v>
      </c>
      <c r="F7370">
        <v>3</v>
      </c>
      <c r="G7370" s="4">
        <v>27</v>
      </c>
      <c r="H7370" s="4">
        <v>3</v>
      </c>
      <c r="I7370" s="4">
        <v>3</v>
      </c>
      <c r="J7370" s="4">
        <v>0</v>
      </c>
      <c r="K7370" s="4">
        <v>0</v>
      </c>
    </row>
    <row r="7371" spans="1:11">
      <c r="A7371">
        <v>1989</v>
      </c>
      <c r="B7371" t="s">
        <v>568</v>
      </c>
      <c r="C7371" t="s">
        <v>569</v>
      </c>
      <c r="D7371" t="s">
        <v>537</v>
      </c>
      <c r="E7371" t="s">
        <v>979</v>
      </c>
      <c r="F7371">
        <v>41</v>
      </c>
      <c r="G7371" s="4">
        <v>308</v>
      </c>
      <c r="H7371" s="4">
        <v>7</v>
      </c>
      <c r="I7371" s="4">
        <v>0</v>
      </c>
      <c r="J7371" s="4">
        <v>0</v>
      </c>
      <c r="K7371" s="4">
        <v>0</v>
      </c>
    </row>
    <row r="7372" spans="1:11">
      <c r="A7372">
        <v>1989</v>
      </c>
      <c r="B7372" t="s">
        <v>568</v>
      </c>
      <c r="C7372" t="s">
        <v>569</v>
      </c>
      <c r="D7372" t="s">
        <v>537</v>
      </c>
      <c r="E7372" t="s">
        <v>976</v>
      </c>
      <c r="F7372">
        <v>32</v>
      </c>
      <c r="G7372" s="4">
        <v>121</v>
      </c>
      <c r="H7372" s="4">
        <v>3</v>
      </c>
      <c r="I7372" s="4">
        <v>5</v>
      </c>
      <c r="J7372" s="4">
        <v>3</v>
      </c>
      <c r="K7372" s="4">
        <v>3</v>
      </c>
    </row>
    <row r="7373" spans="1:11">
      <c r="A7373">
        <v>1990</v>
      </c>
      <c r="B7373" t="s">
        <v>568</v>
      </c>
      <c r="C7373" t="s">
        <v>569</v>
      </c>
      <c r="D7373" t="s">
        <v>537</v>
      </c>
      <c r="E7373" t="s">
        <v>978</v>
      </c>
      <c r="F7373">
        <v>2</v>
      </c>
      <c r="G7373" s="4">
        <v>2</v>
      </c>
      <c r="H7373" s="4">
        <v>0</v>
      </c>
      <c r="I7373" s="4">
        <v>0</v>
      </c>
      <c r="J7373" s="4">
        <v>0</v>
      </c>
      <c r="K7373" s="4">
        <v>0</v>
      </c>
    </row>
    <row r="7374" spans="1:11">
      <c r="A7374">
        <v>1990</v>
      </c>
      <c r="B7374" t="s">
        <v>568</v>
      </c>
      <c r="C7374" t="s">
        <v>569</v>
      </c>
      <c r="D7374" t="s">
        <v>537</v>
      </c>
      <c r="E7374" t="s">
        <v>6</v>
      </c>
      <c r="F7374">
        <v>9</v>
      </c>
      <c r="G7374" s="4">
        <v>14</v>
      </c>
      <c r="H7374" s="4">
        <v>0</v>
      </c>
      <c r="I7374" s="4">
        <v>5</v>
      </c>
      <c r="J7374" s="4">
        <v>0</v>
      </c>
      <c r="K7374" s="4">
        <v>0</v>
      </c>
    </row>
    <row r="7375" spans="1:11">
      <c r="A7375">
        <v>1990</v>
      </c>
      <c r="B7375" t="s">
        <v>568</v>
      </c>
      <c r="C7375" t="s">
        <v>569</v>
      </c>
      <c r="D7375" t="s">
        <v>537</v>
      </c>
      <c r="E7375" t="s">
        <v>537</v>
      </c>
      <c r="F7375">
        <v>472</v>
      </c>
      <c r="G7375" s="4">
        <v>6134</v>
      </c>
      <c r="H7375" s="4">
        <v>20</v>
      </c>
      <c r="I7375" s="4">
        <v>272</v>
      </c>
      <c r="J7375" s="4">
        <v>28</v>
      </c>
      <c r="K7375" s="4">
        <v>72</v>
      </c>
    </row>
    <row r="7376" spans="1:11">
      <c r="A7376">
        <v>1990</v>
      </c>
      <c r="B7376" t="s">
        <v>568</v>
      </c>
      <c r="C7376" t="s">
        <v>569</v>
      </c>
      <c r="D7376" t="s">
        <v>537</v>
      </c>
      <c r="E7376" t="s">
        <v>662</v>
      </c>
      <c r="F7376">
        <v>10</v>
      </c>
      <c r="G7376" s="4">
        <v>31</v>
      </c>
      <c r="H7376" s="4">
        <v>3</v>
      </c>
      <c r="I7376" s="4">
        <v>0</v>
      </c>
      <c r="J7376" s="4">
        <v>0</v>
      </c>
      <c r="K7376" s="4">
        <v>0</v>
      </c>
    </row>
    <row r="7377" spans="1:11">
      <c r="A7377">
        <v>1990</v>
      </c>
      <c r="B7377" t="s">
        <v>568</v>
      </c>
      <c r="C7377" t="s">
        <v>569</v>
      </c>
      <c r="D7377" t="s">
        <v>537</v>
      </c>
      <c r="E7377" t="s">
        <v>694</v>
      </c>
      <c r="F7377">
        <v>8</v>
      </c>
      <c r="G7377" s="4">
        <v>58</v>
      </c>
      <c r="H7377" s="4">
        <v>0</v>
      </c>
      <c r="I7377" s="4">
        <v>0</v>
      </c>
      <c r="J7377" s="4">
        <v>0</v>
      </c>
      <c r="K7377" s="4">
        <v>4</v>
      </c>
    </row>
    <row r="7378" spans="1:11">
      <c r="A7378">
        <v>1990</v>
      </c>
      <c r="B7378" t="s">
        <v>568</v>
      </c>
      <c r="C7378" t="s">
        <v>569</v>
      </c>
      <c r="D7378" t="s">
        <v>537</v>
      </c>
      <c r="E7378" t="s">
        <v>979</v>
      </c>
      <c r="F7378">
        <v>11</v>
      </c>
      <c r="G7378" s="4">
        <v>39</v>
      </c>
      <c r="H7378" s="4">
        <v>0</v>
      </c>
      <c r="I7378" s="4">
        <v>11</v>
      </c>
      <c r="J7378" s="4">
        <v>0</v>
      </c>
      <c r="K7378" s="4">
        <v>0</v>
      </c>
    </row>
    <row r="7379" spans="1:11">
      <c r="A7379">
        <v>1990</v>
      </c>
      <c r="B7379" t="s">
        <v>568</v>
      </c>
      <c r="C7379" t="s">
        <v>569</v>
      </c>
      <c r="D7379" t="s">
        <v>537</v>
      </c>
      <c r="E7379" t="s">
        <v>976</v>
      </c>
      <c r="F7379">
        <v>7</v>
      </c>
      <c r="G7379" s="4">
        <v>12</v>
      </c>
      <c r="H7379" s="4">
        <v>0</v>
      </c>
      <c r="I7379" s="4">
        <v>0</v>
      </c>
      <c r="J7379" s="4">
        <v>0</v>
      </c>
      <c r="K7379" s="4">
        <v>0</v>
      </c>
    </row>
    <row r="7380" spans="1:11">
      <c r="A7380">
        <v>1991</v>
      </c>
      <c r="B7380" t="s">
        <v>568</v>
      </c>
      <c r="C7380" t="s">
        <v>569</v>
      </c>
      <c r="D7380" t="s">
        <v>537</v>
      </c>
      <c r="E7380" t="s">
        <v>6</v>
      </c>
      <c r="F7380">
        <v>4</v>
      </c>
      <c r="G7380" s="4">
        <v>12</v>
      </c>
      <c r="H7380" s="4">
        <v>0</v>
      </c>
      <c r="I7380" s="4">
        <v>0</v>
      </c>
      <c r="J7380" s="4">
        <v>0</v>
      </c>
      <c r="K7380" s="4">
        <v>0</v>
      </c>
    </row>
    <row r="7381" spans="1:11">
      <c r="A7381">
        <v>1991</v>
      </c>
      <c r="B7381" t="s">
        <v>568</v>
      </c>
      <c r="C7381" t="s">
        <v>569</v>
      </c>
      <c r="D7381" t="s">
        <v>537</v>
      </c>
      <c r="E7381" t="s">
        <v>537</v>
      </c>
      <c r="F7381">
        <v>370</v>
      </c>
      <c r="G7381" s="4">
        <v>3811</v>
      </c>
      <c r="H7381" s="4">
        <v>4</v>
      </c>
      <c r="I7381" s="4">
        <v>288</v>
      </c>
      <c r="J7381" s="4">
        <v>12</v>
      </c>
      <c r="K7381" s="4">
        <v>20</v>
      </c>
    </row>
    <row r="7382" spans="1:11">
      <c r="A7382">
        <v>1991</v>
      </c>
      <c r="B7382" t="s">
        <v>568</v>
      </c>
      <c r="C7382" t="s">
        <v>569</v>
      </c>
      <c r="D7382" t="s">
        <v>537</v>
      </c>
      <c r="E7382" t="s">
        <v>979</v>
      </c>
      <c r="F7382">
        <v>3</v>
      </c>
      <c r="G7382" s="4">
        <v>97</v>
      </c>
      <c r="H7382" s="4">
        <v>0</v>
      </c>
      <c r="I7382" s="4">
        <v>7</v>
      </c>
      <c r="J7382" s="4">
        <v>0</v>
      </c>
      <c r="K7382" s="4">
        <v>0</v>
      </c>
    </row>
    <row r="7383" spans="1:11">
      <c r="A7383">
        <v>1991</v>
      </c>
      <c r="B7383" t="s">
        <v>568</v>
      </c>
      <c r="C7383" t="s">
        <v>569</v>
      </c>
      <c r="D7383" t="s">
        <v>537</v>
      </c>
      <c r="E7383" t="s">
        <v>976</v>
      </c>
      <c r="F7383">
        <v>2</v>
      </c>
      <c r="G7383" s="4">
        <v>2</v>
      </c>
      <c r="H7383" s="4">
        <v>0</v>
      </c>
      <c r="I7383" s="4">
        <v>2</v>
      </c>
      <c r="J7383" s="4">
        <v>0</v>
      </c>
      <c r="K7383" s="4">
        <v>0</v>
      </c>
    </row>
    <row r="7384" spans="1:11">
      <c r="A7384">
        <v>1992</v>
      </c>
      <c r="B7384" t="s">
        <v>568</v>
      </c>
      <c r="C7384" t="s">
        <v>569</v>
      </c>
      <c r="D7384" t="s">
        <v>537</v>
      </c>
      <c r="E7384" t="s">
        <v>978</v>
      </c>
      <c r="F7384">
        <v>2</v>
      </c>
      <c r="G7384" s="4">
        <v>7</v>
      </c>
      <c r="H7384" s="4">
        <v>0</v>
      </c>
      <c r="I7384" s="4">
        <v>0</v>
      </c>
      <c r="J7384" s="4">
        <v>0</v>
      </c>
      <c r="K7384" s="4">
        <v>0</v>
      </c>
    </row>
    <row r="7385" spans="1:11">
      <c r="A7385">
        <v>1992</v>
      </c>
      <c r="B7385" t="s">
        <v>568</v>
      </c>
      <c r="C7385" t="s">
        <v>569</v>
      </c>
      <c r="D7385" t="s">
        <v>537</v>
      </c>
      <c r="E7385" t="s">
        <v>6</v>
      </c>
      <c r="F7385">
        <v>12</v>
      </c>
      <c r="G7385" s="4">
        <v>85</v>
      </c>
      <c r="H7385" s="4">
        <v>0</v>
      </c>
      <c r="I7385" s="4">
        <v>42</v>
      </c>
      <c r="J7385" s="4">
        <v>0</v>
      </c>
      <c r="K7385" s="4">
        <v>0</v>
      </c>
    </row>
    <row r="7386" spans="1:11">
      <c r="A7386">
        <v>1992</v>
      </c>
      <c r="B7386" t="s">
        <v>568</v>
      </c>
      <c r="C7386" t="s">
        <v>569</v>
      </c>
      <c r="D7386" t="s">
        <v>537</v>
      </c>
      <c r="E7386" t="s">
        <v>537</v>
      </c>
      <c r="F7386">
        <v>265</v>
      </c>
      <c r="G7386" s="4">
        <v>3347</v>
      </c>
      <c r="H7386" s="4">
        <v>5</v>
      </c>
      <c r="I7386" s="4">
        <v>101</v>
      </c>
      <c r="J7386" s="4">
        <v>14</v>
      </c>
      <c r="K7386" s="4">
        <v>5</v>
      </c>
    </row>
    <row r="7387" spans="1:11">
      <c r="A7387">
        <v>1992</v>
      </c>
      <c r="B7387" t="s">
        <v>568</v>
      </c>
      <c r="C7387" t="s">
        <v>569</v>
      </c>
      <c r="D7387" t="s">
        <v>537</v>
      </c>
      <c r="E7387" t="s">
        <v>980</v>
      </c>
      <c r="F7387">
        <v>0</v>
      </c>
      <c r="G7387" s="4">
        <v>0</v>
      </c>
      <c r="H7387" s="4">
        <v>0</v>
      </c>
      <c r="I7387" s="4">
        <v>0</v>
      </c>
      <c r="J7387" s="4">
        <v>0</v>
      </c>
      <c r="K7387" s="4">
        <v>0</v>
      </c>
    </row>
    <row r="7388" spans="1:11">
      <c r="A7388">
        <v>1992</v>
      </c>
      <c r="B7388" t="s">
        <v>568</v>
      </c>
      <c r="C7388" t="s">
        <v>569</v>
      </c>
      <c r="D7388" t="s">
        <v>537</v>
      </c>
      <c r="E7388" t="s">
        <v>979</v>
      </c>
      <c r="F7388">
        <v>7</v>
      </c>
      <c r="G7388" s="4">
        <v>118</v>
      </c>
      <c r="H7388" s="4">
        <v>0</v>
      </c>
      <c r="I7388" s="4">
        <v>7</v>
      </c>
      <c r="J7388" s="4">
        <v>0</v>
      </c>
      <c r="K7388" s="4">
        <v>0</v>
      </c>
    </row>
    <row r="7389" spans="1:11">
      <c r="A7389">
        <v>1993</v>
      </c>
      <c r="B7389" t="s">
        <v>568</v>
      </c>
      <c r="C7389" t="s">
        <v>569</v>
      </c>
      <c r="D7389" t="s">
        <v>537</v>
      </c>
      <c r="E7389" t="s">
        <v>978</v>
      </c>
      <c r="F7389">
        <v>2</v>
      </c>
      <c r="G7389" s="4">
        <v>4</v>
      </c>
      <c r="H7389" s="4">
        <v>0</v>
      </c>
      <c r="I7389" s="4">
        <v>0</v>
      </c>
      <c r="J7389" s="4">
        <v>0</v>
      </c>
      <c r="K7389" s="4">
        <v>0</v>
      </c>
    </row>
    <row r="7390" spans="1:11">
      <c r="A7390">
        <v>1993</v>
      </c>
      <c r="B7390" t="s">
        <v>568</v>
      </c>
      <c r="C7390" t="s">
        <v>569</v>
      </c>
      <c r="D7390" t="s">
        <v>537</v>
      </c>
      <c r="E7390" t="s">
        <v>6</v>
      </c>
      <c r="F7390">
        <v>4</v>
      </c>
      <c r="G7390" s="4">
        <v>4</v>
      </c>
      <c r="H7390" s="4">
        <v>0</v>
      </c>
      <c r="I7390" s="4">
        <v>0</v>
      </c>
      <c r="J7390" s="4">
        <v>4</v>
      </c>
      <c r="K7390" s="4">
        <v>0</v>
      </c>
    </row>
    <row r="7391" spans="1:11">
      <c r="A7391">
        <v>1993</v>
      </c>
      <c r="B7391" t="s">
        <v>568</v>
      </c>
      <c r="C7391" t="s">
        <v>569</v>
      </c>
      <c r="D7391" t="s">
        <v>537</v>
      </c>
      <c r="E7391" t="s">
        <v>537</v>
      </c>
      <c r="F7391">
        <v>318</v>
      </c>
      <c r="G7391" s="4">
        <v>3053</v>
      </c>
      <c r="H7391" s="4">
        <v>0</v>
      </c>
      <c r="I7391" s="4">
        <v>135</v>
      </c>
      <c r="J7391" s="4">
        <v>20</v>
      </c>
      <c r="K7391" s="4">
        <v>90</v>
      </c>
    </row>
    <row r="7392" spans="1:11">
      <c r="A7392">
        <v>1993</v>
      </c>
      <c r="B7392" t="s">
        <v>568</v>
      </c>
      <c r="C7392" t="s">
        <v>569</v>
      </c>
      <c r="D7392" t="s">
        <v>537</v>
      </c>
      <c r="E7392" t="s">
        <v>662</v>
      </c>
      <c r="F7392">
        <v>3</v>
      </c>
      <c r="G7392" s="4">
        <v>3</v>
      </c>
      <c r="H7392" s="4">
        <v>0</v>
      </c>
      <c r="I7392" s="4">
        <v>0</v>
      </c>
      <c r="J7392" s="4">
        <v>0</v>
      </c>
      <c r="K7392" s="4">
        <v>0</v>
      </c>
    </row>
    <row r="7393" spans="1:11">
      <c r="A7393">
        <v>1993</v>
      </c>
      <c r="B7393" t="s">
        <v>568</v>
      </c>
      <c r="C7393" t="s">
        <v>569</v>
      </c>
      <c r="D7393" t="s">
        <v>537</v>
      </c>
      <c r="E7393" t="s">
        <v>694</v>
      </c>
      <c r="F7393">
        <v>4</v>
      </c>
      <c r="G7393" s="4">
        <v>15</v>
      </c>
      <c r="H7393" s="4">
        <v>0</v>
      </c>
      <c r="I7393" s="4">
        <v>0</v>
      </c>
      <c r="J7393" s="4">
        <v>0</v>
      </c>
      <c r="K7393" s="4">
        <v>0</v>
      </c>
    </row>
    <row r="7394" spans="1:11">
      <c r="A7394">
        <v>1993</v>
      </c>
      <c r="B7394" t="s">
        <v>568</v>
      </c>
      <c r="C7394" t="s">
        <v>569</v>
      </c>
      <c r="D7394" t="s">
        <v>537</v>
      </c>
      <c r="E7394" t="s">
        <v>979</v>
      </c>
      <c r="F7394">
        <v>7</v>
      </c>
      <c r="G7394" s="4">
        <v>48</v>
      </c>
      <c r="H7394" s="4">
        <v>0</v>
      </c>
      <c r="I7394" s="4">
        <v>3</v>
      </c>
      <c r="J7394" s="4">
        <v>0</v>
      </c>
      <c r="K7394" s="4">
        <v>0</v>
      </c>
    </row>
    <row r="7395" spans="1:11">
      <c r="A7395">
        <v>1993</v>
      </c>
      <c r="B7395" t="s">
        <v>568</v>
      </c>
      <c r="C7395" t="s">
        <v>569</v>
      </c>
      <c r="D7395" t="s">
        <v>537</v>
      </c>
      <c r="E7395" t="s">
        <v>976</v>
      </c>
      <c r="F7395">
        <v>4</v>
      </c>
      <c r="G7395" s="4">
        <v>4</v>
      </c>
      <c r="H7395" s="4">
        <v>0</v>
      </c>
      <c r="I7395" s="4">
        <v>0</v>
      </c>
      <c r="J7395" s="4">
        <v>0</v>
      </c>
      <c r="K7395" s="4">
        <v>0</v>
      </c>
    </row>
    <row r="7396" spans="1:11">
      <c r="A7396">
        <v>1994</v>
      </c>
      <c r="B7396" t="s">
        <v>568</v>
      </c>
      <c r="C7396" t="s">
        <v>569</v>
      </c>
      <c r="D7396" t="s">
        <v>537</v>
      </c>
      <c r="E7396" t="s">
        <v>978</v>
      </c>
      <c r="F7396">
        <v>9</v>
      </c>
      <c r="G7396" s="4">
        <v>26</v>
      </c>
      <c r="H7396" s="4">
        <v>0</v>
      </c>
      <c r="I7396" s="4">
        <v>4</v>
      </c>
      <c r="J7396" s="4">
        <v>0</v>
      </c>
      <c r="K7396" s="4">
        <v>6</v>
      </c>
    </row>
    <row r="7397" spans="1:11">
      <c r="A7397">
        <v>1994</v>
      </c>
      <c r="B7397" t="s">
        <v>568</v>
      </c>
      <c r="C7397" t="s">
        <v>569</v>
      </c>
      <c r="D7397" t="s">
        <v>537</v>
      </c>
      <c r="E7397" t="s">
        <v>6</v>
      </c>
      <c r="F7397">
        <v>15</v>
      </c>
      <c r="G7397" s="4">
        <v>56</v>
      </c>
      <c r="H7397" s="4">
        <v>0</v>
      </c>
      <c r="I7397" s="4">
        <v>0</v>
      </c>
      <c r="J7397" s="4">
        <v>0</v>
      </c>
      <c r="K7397" s="4">
        <v>0</v>
      </c>
    </row>
    <row r="7398" spans="1:11">
      <c r="A7398">
        <v>1994</v>
      </c>
      <c r="B7398" t="s">
        <v>568</v>
      </c>
      <c r="C7398" t="s">
        <v>569</v>
      </c>
      <c r="D7398" t="s">
        <v>537</v>
      </c>
      <c r="E7398" t="s">
        <v>537</v>
      </c>
      <c r="F7398">
        <v>542</v>
      </c>
      <c r="G7398" s="4">
        <v>6251</v>
      </c>
      <c r="H7398" s="4">
        <v>33</v>
      </c>
      <c r="I7398" s="4">
        <v>383</v>
      </c>
      <c r="J7398" s="4">
        <v>55</v>
      </c>
      <c r="K7398" s="4">
        <v>88</v>
      </c>
    </row>
    <row r="7399" spans="1:11">
      <c r="A7399">
        <v>1994</v>
      </c>
      <c r="B7399" t="s">
        <v>568</v>
      </c>
      <c r="C7399" t="s">
        <v>569</v>
      </c>
      <c r="D7399" t="s">
        <v>537</v>
      </c>
      <c r="E7399" t="s">
        <v>662</v>
      </c>
      <c r="F7399">
        <v>9</v>
      </c>
      <c r="G7399" s="4">
        <v>23</v>
      </c>
      <c r="H7399" s="4">
        <v>0</v>
      </c>
      <c r="I7399" s="4">
        <v>5</v>
      </c>
      <c r="J7399" s="4">
        <v>0</v>
      </c>
      <c r="K7399" s="4">
        <v>0</v>
      </c>
    </row>
    <row r="7400" spans="1:11">
      <c r="A7400">
        <v>1994</v>
      </c>
      <c r="B7400" t="s">
        <v>568</v>
      </c>
      <c r="C7400" t="s">
        <v>569</v>
      </c>
      <c r="D7400" t="s">
        <v>537</v>
      </c>
      <c r="E7400" t="s">
        <v>977</v>
      </c>
      <c r="F7400">
        <v>5</v>
      </c>
      <c r="G7400" s="4">
        <v>5</v>
      </c>
      <c r="H7400" s="4">
        <v>0</v>
      </c>
      <c r="I7400" s="4">
        <v>0</v>
      </c>
      <c r="J7400" s="4">
        <v>0</v>
      </c>
      <c r="K7400" s="4">
        <v>0</v>
      </c>
    </row>
    <row r="7401" spans="1:11">
      <c r="A7401">
        <v>1994</v>
      </c>
      <c r="B7401" t="s">
        <v>568</v>
      </c>
      <c r="C7401" t="s">
        <v>569</v>
      </c>
      <c r="D7401" t="s">
        <v>537</v>
      </c>
      <c r="E7401" t="s">
        <v>979</v>
      </c>
      <c r="F7401">
        <v>15</v>
      </c>
      <c r="G7401" s="4">
        <v>72</v>
      </c>
      <c r="H7401" s="4">
        <v>0</v>
      </c>
      <c r="I7401" s="4">
        <v>5</v>
      </c>
      <c r="J7401" s="4">
        <v>0</v>
      </c>
      <c r="K7401" s="4">
        <v>0</v>
      </c>
    </row>
    <row r="7402" spans="1:11">
      <c r="A7402">
        <v>1995</v>
      </c>
      <c r="B7402" t="s">
        <v>568</v>
      </c>
      <c r="C7402" t="s">
        <v>569</v>
      </c>
      <c r="D7402" t="s">
        <v>537</v>
      </c>
      <c r="E7402" t="s">
        <v>978</v>
      </c>
      <c r="F7402">
        <v>9</v>
      </c>
      <c r="G7402" s="4">
        <v>98</v>
      </c>
      <c r="H7402" s="4">
        <v>0</v>
      </c>
      <c r="I7402" s="4">
        <v>7</v>
      </c>
      <c r="J7402" s="4">
        <v>0</v>
      </c>
      <c r="K7402" s="4">
        <v>5</v>
      </c>
    </row>
    <row r="7403" spans="1:11">
      <c r="A7403">
        <v>1995</v>
      </c>
      <c r="B7403" t="s">
        <v>568</v>
      </c>
      <c r="C7403" t="s">
        <v>569</v>
      </c>
      <c r="D7403" t="s">
        <v>537</v>
      </c>
      <c r="E7403" t="s">
        <v>6</v>
      </c>
      <c r="F7403">
        <v>12</v>
      </c>
      <c r="G7403" s="4">
        <v>31</v>
      </c>
      <c r="H7403" s="4">
        <v>0</v>
      </c>
      <c r="I7403" s="4">
        <v>34</v>
      </c>
      <c r="J7403" s="4">
        <v>0</v>
      </c>
      <c r="K7403" s="4">
        <v>6</v>
      </c>
    </row>
    <row r="7404" spans="1:11">
      <c r="A7404">
        <v>1995</v>
      </c>
      <c r="B7404" t="s">
        <v>568</v>
      </c>
      <c r="C7404" t="s">
        <v>569</v>
      </c>
      <c r="D7404" t="s">
        <v>537</v>
      </c>
      <c r="E7404" t="s">
        <v>537</v>
      </c>
      <c r="F7404">
        <v>338</v>
      </c>
      <c r="G7404" s="4">
        <v>3774</v>
      </c>
      <c r="H7404" s="4">
        <v>0</v>
      </c>
      <c r="I7404" s="4">
        <v>271</v>
      </c>
      <c r="J7404" s="4">
        <v>22</v>
      </c>
      <c r="K7404" s="4">
        <v>16</v>
      </c>
    </row>
    <row r="7405" spans="1:11">
      <c r="A7405">
        <v>1995</v>
      </c>
      <c r="B7405" t="s">
        <v>568</v>
      </c>
      <c r="C7405" t="s">
        <v>569</v>
      </c>
      <c r="D7405" t="s">
        <v>537</v>
      </c>
      <c r="E7405" t="s">
        <v>662</v>
      </c>
      <c r="F7405">
        <v>8</v>
      </c>
      <c r="G7405" s="4">
        <v>18</v>
      </c>
      <c r="H7405" s="4">
        <v>0</v>
      </c>
      <c r="I7405" s="4">
        <v>8</v>
      </c>
      <c r="J7405" s="4">
        <v>0</v>
      </c>
      <c r="K7405" s="4">
        <v>0</v>
      </c>
    </row>
    <row r="7406" spans="1:11">
      <c r="A7406">
        <v>1995</v>
      </c>
      <c r="B7406" t="s">
        <v>568</v>
      </c>
      <c r="C7406" t="s">
        <v>569</v>
      </c>
      <c r="D7406" t="s">
        <v>537</v>
      </c>
      <c r="E7406" t="s">
        <v>694</v>
      </c>
      <c r="F7406">
        <v>0</v>
      </c>
      <c r="G7406" s="4">
        <v>0</v>
      </c>
      <c r="H7406" s="4">
        <v>0</v>
      </c>
      <c r="I7406" s="4">
        <v>0</v>
      </c>
      <c r="J7406" s="4">
        <v>0</v>
      </c>
      <c r="K7406" s="4">
        <v>0</v>
      </c>
    </row>
    <row r="7407" spans="1:11">
      <c r="A7407">
        <v>1995</v>
      </c>
      <c r="B7407" t="s">
        <v>568</v>
      </c>
      <c r="C7407" t="s">
        <v>569</v>
      </c>
      <c r="D7407" t="s">
        <v>537</v>
      </c>
      <c r="E7407" t="s">
        <v>977</v>
      </c>
      <c r="F7407">
        <v>3</v>
      </c>
      <c r="G7407" s="4">
        <v>5</v>
      </c>
      <c r="H7407" s="4">
        <v>0</v>
      </c>
      <c r="I7407" s="4">
        <v>0</v>
      </c>
      <c r="J7407" s="4">
        <v>0</v>
      </c>
      <c r="K7407" s="4">
        <v>0</v>
      </c>
    </row>
    <row r="7408" spans="1:11">
      <c r="A7408">
        <v>1995</v>
      </c>
      <c r="B7408" t="s">
        <v>568</v>
      </c>
      <c r="C7408" t="s">
        <v>569</v>
      </c>
      <c r="D7408" t="s">
        <v>537</v>
      </c>
      <c r="E7408" t="s">
        <v>979</v>
      </c>
      <c r="F7408">
        <v>6</v>
      </c>
      <c r="G7408" s="4">
        <v>55</v>
      </c>
      <c r="H7408" s="4">
        <v>0</v>
      </c>
      <c r="I7408" s="4">
        <v>10</v>
      </c>
      <c r="J7408" s="4">
        <v>3</v>
      </c>
      <c r="K7408" s="4">
        <v>0</v>
      </c>
    </row>
    <row r="7409" spans="1:11">
      <c r="A7409">
        <v>1995</v>
      </c>
      <c r="B7409" t="s">
        <v>568</v>
      </c>
      <c r="C7409" t="s">
        <v>569</v>
      </c>
      <c r="D7409" t="s">
        <v>537</v>
      </c>
      <c r="E7409" t="s">
        <v>976</v>
      </c>
      <c r="F7409">
        <v>3</v>
      </c>
      <c r="G7409" s="4">
        <v>8</v>
      </c>
      <c r="H7409" s="4">
        <v>0</v>
      </c>
      <c r="I7409" s="4">
        <v>0</v>
      </c>
      <c r="J7409" s="4">
        <v>0</v>
      </c>
      <c r="K7409" s="4">
        <v>0</v>
      </c>
    </row>
    <row r="7410" spans="1:11">
      <c r="A7410">
        <v>1996</v>
      </c>
      <c r="B7410" t="s">
        <v>568</v>
      </c>
      <c r="C7410" t="s">
        <v>569</v>
      </c>
      <c r="D7410" t="s">
        <v>537</v>
      </c>
      <c r="E7410" t="s">
        <v>978</v>
      </c>
      <c r="F7410">
        <v>12</v>
      </c>
      <c r="G7410" s="4">
        <v>25</v>
      </c>
      <c r="H7410" s="4">
        <v>0</v>
      </c>
      <c r="I7410" s="4">
        <v>0</v>
      </c>
      <c r="J7410" s="4">
        <v>0</v>
      </c>
      <c r="K7410" s="4">
        <v>0</v>
      </c>
    </row>
    <row r="7411" spans="1:11">
      <c r="A7411">
        <v>1996</v>
      </c>
      <c r="B7411" t="s">
        <v>568</v>
      </c>
      <c r="C7411" t="s">
        <v>569</v>
      </c>
      <c r="D7411" t="s">
        <v>537</v>
      </c>
      <c r="E7411" t="s">
        <v>6</v>
      </c>
      <c r="F7411">
        <v>7</v>
      </c>
      <c r="G7411" s="4">
        <v>41</v>
      </c>
      <c r="H7411" s="4">
        <v>0</v>
      </c>
      <c r="I7411" s="4">
        <v>3</v>
      </c>
      <c r="J7411" s="4">
        <v>0</v>
      </c>
      <c r="K7411" s="4">
        <v>7</v>
      </c>
    </row>
    <row r="7412" spans="1:11">
      <c r="A7412">
        <v>1996</v>
      </c>
      <c r="B7412" t="s">
        <v>568</v>
      </c>
      <c r="C7412" t="s">
        <v>569</v>
      </c>
      <c r="D7412" t="s">
        <v>537</v>
      </c>
      <c r="E7412" t="s">
        <v>537</v>
      </c>
      <c r="F7412">
        <v>370</v>
      </c>
      <c r="G7412" s="4">
        <v>4106</v>
      </c>
      <c r="H7412" s="4">
        <v>0</v>
      </c>
      <c r="I7412" s="4">
        <v>195</v>
      </c>
      <c r="J7412" s="4">
        <v>16</v>
      </c>
      <c r="K7412" s="4">
        <v>42</v>
      </c>
    </row>
    <row r="7413" spans="1:11">
      <c r="A7413">
        <v>1996</v>
      </c>
      <c r="B7413" t="s">
        <v>568</v>
      </c>
      <c r="C7413" t="s">
        <v>569</v>
      </c>
      <c r="D7413" t="s">
        <v>537</v>
      </c>
      <c r="E7413" t="s">
        <v>662</v>
      </c>
      <c r="F7413">
        <v>5</v>
      </c>
      <c r="G7413" s="4">
        <v>41</v>
      </c>
      <c r="H7413" s="4">
        <v>0</v>
      </c>
      <c r="I7413" s="4">
        <v>8</v>
      </c>
      <c r="J7413" s="4">
        <v>0</v>
      </c>
      <c r="K7413" s="4">
        <v>0</v>
      </c>
    </row>
    <row r="7414" spans="1:11">
      <c r="A7414">
        <v>1996</v>
      </c>
      <c r="B7414" t="s">
        <v>568</v>
      </c>
      <c r="C7414" t="s">
        <v>569</v>
      </c>
      <c r="D7414" t="s">
        <v>537</v>
      </c>
      <c r="E7414" t="s">
        <v>979</v>
      </c>
      <c r="F7414">
        <v>11</v>
      </c>
      <c r="G7414" s="4">
        <v>33</v>
      </c>
      <c r="H7414" s="4">
        <v>0</v>
      </c>
      <c r="I7414" s="4">
        <v>0</v>
      </c>
      <c r="J7414" s="4">
        <v>0</v>
      </c>
      <c r="K7414" s="4">
        <v>0</v>
      </c>
    </row>
    <row r="7415" spans="1:11">
      <c r="A7415">
        <v>1996</v>
      </c>
      <c r="B7415" t="s">
        <v>568</v>
      </c>
      <c r="C7415" t="s">
        <v>569</v>
      </c>
      <c r="D7415" t="s">
        <v>537</v>
      </c>
      <c r="E7415" t="s">
        <v>976</v>
      </c>
      <c r="F7415">
        <v>5</v>
      </c>
      <c r="G7415" s="4">
        <v>10</v>
      </c>
      <c r="H7415" s="4">
        <v>0</v>
      </c>
      <c r="I7415" s="4">
        <v>0</v>
      </c>
      <c r="J7415" s="4">
        <v>0</v>
      </c>
      <c r="K7415" s="4">
        <v>0</v>
      </c>
    </row>
    <row r="7416" spans="1:11">
      <c r="A7416">
        <v>1997</v>
      </c>
      <c r="B7416" t="s">
        <v>568</v>
      </c>
      <c r="C7416" t="s">
        <v>569</v>
      </c>
      <c r="D7416" t="s">
        <v>537</v>
      </c>
      <c r="E7416" t="s">
        <v>978</v>
      </c>
      <c r="F7416">
        <v>14</v>
      </c>
      <c r="G7416" s="4">
        <v>82.807860262008731</v>
      </c>
      <c r="H7416" s="4">
        <v>0</v>
      </c>
      <c r="I7416" s="4">
        <v>4.6004366812227078</v>
      </c>
      <c r="J7416" s="4">
        <v>0</v>
      </c>
      <c r="K7416" s="4">
        <v>0</v>
      </c>
    </row>
    <row r="7417" spans="1:11">
      <c r="A7417">
        <v>1997</v>
      </c>
      <c r="B7417" t="s">
        <v>568</v>
      </c>
      <c r="C7417" t="s">
        <v>569</v>
      </c>
      <c r="D7417" t="s">
        <v>537</v>
      </c>
      <c r="E7417" t="s">
        <v>6</v>
      </c>
      <c r="F7417">
        <v>3</v>
      </c>
      <c r="G7417" s="4">
        <v>19.070958302852961</v>
      </c>
      <c r="H7417" s="4">
        <v>0</v>
      </c>
      <c r="I7417" s="4">
        <v>3.1784930504754936</v>
      </c>
      <c r="J7417" s="4">
        <v>0</v>
      </c>
      <c r="K7417" s="4">
        <v>0</v>
      </c>
    </row>
    <row r="7418" spans="1:11">
      <c r="A7418">
        <v>1997</v>
      </c>
      <c r="B7418" t="s">
        <v>568</v>
      </c>
      <c r="C7418" t="s">
        <v>569</v>
      </c>
      <c r="D7418" t="s">
        <v>537</v>
      </c>
      <c r="E7418" t="s">
        <v>537</v>
      </c>
      <c r="F7418">
        <v>281</v>
      </c>
      <c r="G7418" s="4">
        <v>3957.1782786885246</v>
      </c>
      <c r="H7418" s="4">
        <v>0</v>
      </c>
      <c r="I7418" s="4">
        <v>476.9139344262295</v>
      </c>
      <c r="J7418" s="4">
        <v>24.147540983606557</v>
      </c>
      <c r="K7418" s="4">
        <v>24.147540983606557</v>
      </c>
    </row>
    <row r="7419" spans="1:11">
      <c r="A7419">
        <v>1997</v>
      </c>
      <c r="B7419" t="s">
        <v>568</v>
      </c>
      <c r="C7419" t="s">
        <v>569</v>
      </c>
      <c r="D7419" t="s">
        <v>537</v>
      </c>
      <c r="E7419" t="s">
        <v>662</v>
      </c>
      <c r="F7419">
        <v>14</v>
      </c>
      <c r="G7419" s="4">
        <v>52.451219512195124</v>
      </c>
      <c r="H7419" s="4">
        <v>0</v>
      </c>
      <c r="I7419" s="4">
        <v>38.146341463414636</v>
      </c>
      <c r="J7419" s="4">
        <v>0</v>
      </c>
      <c r="K7419" s="4">
        <v>0</v>
      </c>
    </row>
    <row r="7420" spans="1:11">
      <c r="A7420">
        <v>1997</v>
      </c>
      <c r="B7420" t="s">
        <v>568</v>
      </c>
      <c r="C7420" t="s">
        <v>569</v>
      </c>
      <c r="D7420" t="s">
        <v>537</v>
      </c>
      <c r="E7420" t="s">
        <v>977</v>
      </c>
      <c r="F7420">
        <v>3</v>
      </c>
      <c r="G7420" s="4">
        <v>20.708333333333332</v>
      </c>
      <c r="H7420" s="4">
        <v>0</v>
      </c>
      <c r="I7420" s="4">
        <v>0</v>
      </c>
      <c r="J7420" s="4">
        <v>0</v>
      </c>
      <c r="K7420" s="4">
        <v>0</v>
      </c>
    </row>
    <row r="7421" spans="1:11">
      <c r="A7421">
        <v>1997</v>
      </c>
      <c r="B7421" t="s">
        <v>568</v>
      </c>
      <c r="C7421" t="s">
        <v>569</v>
      </c>
      <c r="D7421" t="s">
        <v>537</v>
      </c>
      <c r="E7421" t="s">
        <v>979</v>
      </c>
      <c r="F7421">
        <v>5</v>
      </c>
      <c r="G7421" s="4">
        <v>5.2149532710280377</v>
      </c>
      <c r="H7421" s="4">
        <v>0</v>
      </c>
      <c r="I7421" s="4">
        <v>0</v>
      </c>
      <c r="J7421" s="4">
        <v>0</v>
      </c>
      <c r="K7421" s="4">
        <v>0</v>
      </c>
    </row>
    <row r="7422" spans="1:11">
      <c r="A7422">
        <v>1998</v>
      </c>
      <c r="B7422" t="s">
        <v>568</v>
      </c>
      <c r="C7422" t="s">
        <v>569</v>
      </c>
      <c r="D7422" t="s">
        <v>537</v>
      </c>
      <c r="E7422" t="s">
        <v>537</v>
      </c>
      <c r="F7422">
        <v>182</v>
      </c>
      <c r="G7422" s="4">
        <v>2597.6958525345626</v>
      </c>
      <c r="H7422" s="4">
        <v>0</v>
      </c>
      <c r="I7422" s="4">
        <v>116.89631336405529</v>
      </c>
      <c r="J7422" s="4">
        <v>0</v>
      </c>
      <c r="K7422" s="4">
        <v>95.248847926267288</v>
      </c>
    </row>
    <row r="7423" spans="1:11">
      <c r="A7423">
        <v>1998</v>
      </c>
      <c r="B7423" t="s">
        <v>568</v>
      </c>
      <c r="C7423" t="s">
        <v>569</v>
      </c>
      <c r="D7423" t="s">
        <v>537</v>
      </c>
      <c r="E7423" t="s">
        <v>662</v>
      </c>
      <c r="F7423">
        <v>4</v>
      </c>
      <c r="G7423" s="4">
        <v>11.7</v>
      </c>
      <c r="H7423" s="4">
        <v>0</v>
      </c>
      <c r="I7423" s="4">
        <v>0</v>
      </c>
      <c r="J7423" s="4">
        <v>0</v>
      </c>
      <c r="K7423" s="4">
        <v>0</v>
      </c>
    </row>
    <row r="7424" spans="1:11">
      <c r="A7424">
        <v>1998</v>
      </c>
      <c r="B7424" t="s">
        <v>568</v>
      </c>
      <c r="C7424" t="s">
        <v>569</v>
      </c>
      <c r="D7424" t="s">
        <v>537</v>
      </c>
      <c r="E7424" t="s">
        <v>976</v>
      </c>
      <c r="F7424">
        <v>4</v>
      </c>
      <c r="G7424" s="4">
        <v>18.870967741935484</v>
      </c>
      <c r="H7424" s="4">
        <v>0</v>
      </c>
      <c r="I7424" s="4">
        <v>3.774193548387097</v>
      </c>
      <c r="J7424" s="4">
        <v>0</v>
      </c>
      <c r="K7424" s="4">
        <v>0</v>
      </c>
    </row>
    <row r="7425" spans="1:11">
      <c r="A7425">
        <v>1999</v>
      </c>
      <c r="B7425" t="s">
        <v>568</v>
      </c>
      <c r="C7425" t="s">
        <v>569</v>
      </c>
      <c r="D7425" t="s">
        <v>537</v>
      </c>
      <c r="E7425" t="s">
        <v>978</v>
      </c>
      <c r="F7425">
        <v>13</v>
      </c>
      <c r="G7425" s="4">
        <v>59.564631956912031</v>
      </c>
      <c r="H7425" s="4">
        <v>0</v>
      </c>
      <c r="I7425" s="4">
        <v>5.1795332136445245</v>
      </c>
      <c r="J7425" s="4">
        <v>0</v>
      </c>
      <c r="K7425" s="4">
        <v>0</v>
      </c>
    </row>
    <row r="7426" spans="1:11">
      <c r="A7426">
        <v>1999</v>
      </c>
      <c r="B7426" t="s">
        <v>568</v>
      </c>
      <c r="C7426" t="s">
        <v>569</v>
      </c>
      <c r="D7426" t="s">
        <v>537</v>
      </c>
      <c r="E7426" t="s">
        <v>6</v>
      </c>
      <c r="F7426">
        <v>34</v>
      </c>
      <c r="G7426" s="4">
        <v>478.41136363636366</v>
      </c>
      <c r="H7426" s="4">
        <v>0</v>
      </c>
      <c r="I7426" s="4">
        <v>12.589772727272727</v>
      </c>
      <c r="J7426" s="4">
        <v>0</v>
      </c>
      <c r="K7426" s="4">
        <v>0</v>
      </c>
    </row>
    <row r="7427" spans="1:11">
      <c r="A7427">
        <v>1999</v>
      </c>
      <c r="B7427" t="s">
        <v>568</v>
      </c>
      <c r="C7427" t="s">
        <v>569</v>
      </c>
      <c r="D7427" t="s">
        <v>537</v>
      </c>
      <c r="E7427" t="s">
        <v>537</v>
      </c>
      <c r="F7427">
        <v>125</v>
      </c>
      <c r="G7427" s="4">
        <v>1405.440017513135</v>
      </c>
      <c r="H7427" s="4">
        <v>16.933012259194395</v>
      </c>
      <c r="I7427" s="4">
        <v>169.33012259194396</v>
      </c>
      <c r="J7427" s="4">
        <v>0</v>
      </c>
      <c r="K7427" s="4">
        <v>6.7732049036777582</v>
      </c>
    </row>
    <row r="7428" spans="1:11">
      <c r="A7428">
        <v>1999</v>
      </c>
      <c r="B7428" t="s">
        <v>568</v>
      </c>
      <c r="C7428" t="s">
        <v>569</v>
      </c>
      <c r="D7428" t="s">
        <v>537</v>
      </c>
      <c r="E7428" t="s">
        <v>662</v>
      </c>
      <c r="F7428">
        <v>1</v>
      </c>
      <c r="G7428" s="4">
        <v>2.2510024057738574</v>
      </c>
      <c r="H7428" s="4">
        <v>0</v>
      </c>
      <c r="I7428" s="4">
        <v>0.96471531676022448</v>
      </c>
      <c r="J7428" s="4">
        <v>0</v>
      </c>
      <c r="K7428" s="4">
        <v>0</v>
      </c>
    </row>
    <row r="7429" spans="1:11">
      <c r="A7429">
        <v>1999</v>
      </c>
      <c r="B7429" t="s">
        <v>568</v>
      </c>
      <c r="C7429" t="s">
        <v>569</v>
      </c>
      <c r="D7429" t="s">
        <v>537</v>
      </c>
      <c r="E7429" t="s">
        <v>677</v>
      </c>
      <c r="F7429">
        <v>3</v>
      </c>
      <c r="G7429" s="4">
        <v>5.7304964539007095</v>
      </c>
      <c r="H7429" s="4">
        <v>0</v>
      </c>
      <c r="I7429" s="4">
        <v>8.5957446808510642</v>
      </c>
      <c r="J7429" s="4">
        <v>0</v>
      </c>
      <c r="K7429" s="4">
        <v>0</v>
      </c>
    </row>
    <row r="7430" spans="1:11">
      <c r="A7430">
        <v>2000</v>
      </c>
      <c r="B7430" t="s">
        <v>568</v>
      </c>
      <c r="C7430" t="s">
        <v>569</v>
      </c>
      <c r="D7430" t="s">
        <v>537</v>
      </c>
      <c r="E7430" t="s">
        <v>978</v>
      </c>
      <c r="F7430">
        <v>24</v>
      </c>
      <c r="G7430" s="4">
        <v>88.142624286878572</v>
      </c>
      <c r="H7430" s="4">
        <v>0</v>
      </c>
      <c r="I7430" s="4">
        <v>0</v>
      </c>
      <c r="J7430" s="4">
        <v>0</v>
      </c>
      <c r="K7430" s="4">
        <v>0</v>
      </c>
    </row>
    <row r="7431" spans="1:11">
      <c r="A7431">
        <v>2000</v>
      </c>
      <c r="B7431" t="s">
        <v>568</v>
      </c>
      <c r="C7431" t="s">
        <v>569</v>
      </c>
      <c r="D7431" t="s">
        <v>537</v>
      </c>
      <c r="E7431" t="s">
        <v>6</v>
      </c>
      <c r="F7431">
        <v>5</v>
      </c>
      <c r="G7431" s="4">
        <v>4.6102502979737778</v>
      </c>
      <c r="H7431" s="4">
        <v>0</v>
      </c>
      <c r="I7431" s="4">
        <v>0</v>
      </c>
      <c r="J7431" s="4">
        <v>0</v>
      </c>
      <c r="K7431" s="4">
        <v>0</v>
      </c>
    </row>
    <row r="7432" spans="1:11">
      <c r="A7432">
        <v>2000</v>
      </c>
      <c r="B7432" t="s">
        <v>568</v>
      </c>
      <c r="C7432" t="s">
        <v>569</v>
      </c>
      <c r="D7432" t="s">
        <v>537</v>
      </c>
      <c r="E7432" t="s">
        <v>537</v>
      </c>
      <c r="F7432">
        <v>129</v>
      </c>
      <c r="G7432" s="4">
        <v>1252.4985632183909</v>
      </c>
      <c r="H7432" s="4">
        <v>0</v>
      </c>
      <c r="I7432" s="4">
        <v>146.34003831417624</v>
      </c>
      <c r="J7432" s="4">
        <v>0</v>
      </c>
      <c r="K7432" s="4">
        <v>30.128831417624522</v>
      </c>
    </row>
    <row r="7433" spans="1:11">
      <c r="A7433">
        <v>2000</v>
      </c>
      <c r="B7433" t="s">
        <v>568</v>
      </c>
      <c r="C7433" t="s">
        <v>569</v>
      </c>
      <c r="D7433" t="s">
        <v>537</v>
      </c>
      <c r="E7433" t="s">
        <v>662</v>
      </c>
      <c r="F7433">
        <v>7</v>
      </c>
      <c r="G7433" s="4">
        <v>10.228346456692913</v>
      </c>
      <c r="H7433" s="4">
        <v>0</v>
      </c>
      <c r="I7433" s="4">
        <v>0</v>
      </c>
      <c r="J7433" s="4">
        <v>0</v>
      </c>
      <c r="K7433" s="4">
        <v>0</v>
      </c>
    </row>
    <row r="7434" spans="1:11">
      <c r="A7434">
        <v>2000</v>
      </c>
      <c r="B7434" t="s">
        <v>568</v>
      </c>
      <c r="C7434" t="s">
        <v>569</v>
      </c>
      <c r="D7434" t="s">
        <v>537</v>
      </c>
      <c r="E7434" t="s">
        <v>694</v>
      </c>
      <c r="F7434">
        <v>4</v>
      </c>
      <c r="G7434" s="4">
        <v>43.127572016460903</v>
      </c>
      <c r="H7434" s="4">
        <v>0</v>
      </c>
      <c r="I7434" s="4">
        <v>0</v>
      </c>
      <c r="J7434" s="4">
        <v>0</v>
      </c>
      <c r="K7434" s="4">
        <v>0</v>
      </c>
    </row>
    <row r="7435" spans="1:11">
      <c r="A7435">
        <v>2000</v>
      </c>
      <c r="B7435" t="s">
        <v>568</v>
      </c>
      <c r="C7435" t="s">
        <v>569</v>
      </c>
      <c r="D7435" t="s">
        <v>537</v>
      </c>
      <c r="E7435" t="s">
        <v>979</v>
      </c>
      <c r="F7435">
        <v>4</v>
      </c>
      <c r="G7435" s="4">
        <v>3.8409090909090908</v>
      </c>
      <c r="H7435" s="4">
        <v>0</v>
      </c>
      <c r="I7435" s="4">
        <v>0</v>
      </c>
      <c r="J7435" s="4">
        <v>0</v>
      </c>
      <c r="K7435" s="4">
        <v>0</v>
      </c>
    </row>
    <row r="7436" spans="1:11">
      <c r="A7436">
        <v>2000</v>
      </c>
      <c r="B7436" t="s">
        <v>568</v>
      </c>
      <c r="C7436" t="s">
        <v>569</v>
      </c>
      <c r="D7436" t="s">
        <v>537</v>
      </c>
      <c r="E7436" t="s">
        <v>976</v>
      </c>
      <c r="F7436">
        <v>4</v>
      </c>
      <c r="G7436" s="4">
        <v>12.336206896551724</v>
      </c>
      <c r="H7436" s="4">
        <v>0</v>
      </c>
      <c r="I7436" s="4">
        <v>8.2241379310344822</v>
      </c>
      <c r="J7436" s="4">
        <v>0</v>
      </c>
      <c r="K7436" s="4">
        <v>4.1120689655172411</v>
      </c>
    </row>
    <row r="7437" spans="1:11">
      <c r="A7437">
        <v>2001</v>
      </c>
      <c r="B7437" t="s">
        <v>568</v>
      </c>
      <c r="C7437" t="s">
        <v>569</v>
      </c>
      <c r="D7437" t="s">
        <v>537</v>
      </c>
      <c r="E7437" t="s">
        <v>978</v>
      </c>
      <c r="F7437">
        <v>18</v>
      </c>
      <c r="G7437" s="4">
        <v>36.323076923076925</v>
      </c>
      <c r="H7437" s="4">
        <v>0</v>
      </c>
      <c r="I7437" s="4">
        <v>18.161538461538463</v>
      </c>
      <c r="J7437" s="4">
        <v>0</v>
      </c>
      <c r="K7437" s="4">
        <v>0</v>
      </c>
    </row>
    <row r="7438" spans="1:11">
      <c r="A7438">
        <v>2001</v>
      </c>
      <c r="B7438" t="s">
        <v>568</v>
      </c>
      <c r="C7438" t="s">
        <v>569</v>
      </c>
      <c r="D7438" t="s">
        <v>537</v>
      </c>
      <c r="E7438" t="s">
        <v>6</v>
      </c>
      <c r="F7438">
        <v>19</v>
      </c>
      <c r="G7438" s="4">
        <v>33.437086092715234</v>
      </c>
      <c r="H7438" s="4">
        <v>0</v>
      </c>
      <c r="I7438" s="4">
        <v>11.14569536423841</v>
      </c>
      <c r="J7438" s="4">
        <v>0</v>
      </c>
      <c r="K7438" s="4">
        <v>0</v>
      </c>
    </row>
    <row r="7439" spans="1:11">
      <c r="A7439">
        <v>2001</v>
      </c>
      <c r="B7439" t="s">
        <v>568</v>
      </c>
      <c r="C7439" t="s">
        <v>569</v>
      </c>
      <c r="D7439" t="s">
        <v>537</v>
      </c>
      <c r="E7439" t="s">
        <v>537</v>
      </c>
      <c r="F7439">
        <v>130</v>
      </c>
      <c r="G7439" s="4">
        <v>1198.7591943957968</v>
      </c>
      <c r="H7439" s="4">
        <v>0</v>
      </c>
      <c r="I7439" s="4">
        <v>126.57705779334501</v>
      </c>
      <c r="J7439" s="4">
        <v>22.337127845884414</v>
      </c>
      <c r="K7439" s="4">
        <v>29.782837127845884</v>
      </c>
    </row>
    <row r="7440" spans="1:11">
      <c r="A7440">
        <v>2001</v>
      </c>
      <c r="B7440" t="s">
        <v>568</v>
      </c>
      <c r="C7440" t="s">
        <v>569</v>
      </c>
      <c r="D7440" t="s">
        <v>537</v>
      </c>
      <c r="E7440" t="s">
        <v>662</v>
      </c>
      <c r="F7440">
        <v>9</v>
      </c>
      <c r="G7440" s="4">
        <v>46.783216783216787</v>
      </c>
      <c r="H7440" s="4">
        <v>0</v>
      </c>
      <c r="I7440" s="4">
        <v>0</v>
      </c>
      <c r="J7440" s="4">
        <v>0</v>
      </c>
      <c r="K7440" s="4">
        <v>0</v>
      </c>
    </row>
    <row r="7441" spans="1:11">
      <c r="A7441">
        <v>2001</v>
      </c>
      <c r="B7441" t="s">
        <v>568</v>
      </c>
      <c r="C7441" t="s">
        <v>569</v>
      </c>
      <c r="D7441" t="s">
        <v>537</v>
      </c>
      <c r="E7441" t="s">
        <v>677</v>
      </c>
      <c r="F7441">
        <v>3</v>
      </c>
      <c r="G7441" s="4">
        <v>10.132075471698114</v>
      </c>
      <c r="H7441" s="4">
        <v>0</v>
      </c>
      <c r="I7441" s="4">
        <v>40.528301886792455</v>
      </c>
      <c r="J7441" s="4">
        <v>0</v>
      </c>
      <c r="K7441" s="4">
        <v>0</v>
      </c>
    </row>
    <row r="7442" spans="1:11">
      <c r="A7442">
        <v>2002</v>
      </c>
      <c r="B7442" t="s">
        <v>568</v>
      </c>
      <c r="C7442" t="s">
        <v>569</v>
      </c>
      <c r="D7442" t="s">
        <v>537</v>
      </c>
      <c r="E7442" t="s">
        <v>978</v>
      </c>
      <c r="F7442">
        <v>34</v>
      </c>
      <c r="G7442" s="4">
        <v>135.09325681492109</v>
      </c>
      <c r="H7442" s="4">
        <v>0</v>
      </c>
      <c r="I7442" s="4">
        <v>9.2109038737446198</v>
      </c>
      <c r="J7442" s="4">
        <v>0</v>
      </c>
      <c r="K7442" s="4">
        <v>0</v>
      </c>
    </row>
    <row r="7443" spans="1:11">
      <c r="A7443">
        <v>2002</v>
      </c>
      <c r="B7443" t="s">
        <v>568</v>
      </c>
      <c r="C7443" t="s">
        <v>569</v>
      </c>
      <c r="D7443" t="s">
        <v>537</v>
      </c>
      <c r="E7443" t="s">
        <v>6</v>
      </c>
      <c r="F7443">
        <v>3</v>
      </c>
      <c r="G7443" s="4">
        <v>16.772076372315034</v>
      </c>
      <c r="H7443" s="4">
        <v>0</v>
      </c>
      <c r="I7443" s="4">
        <v>0</v>
      </c>
      <c r="J7443" s="4">
        <v>0</v>
      </c>
      <c r="K7443" s="4">
        <v>0</v>
      </c>
    </row>
    <row r="7444" spans="1:11">
      <c r="A7444">
        <v>2002</v>
      </c>
      <c r="B7444" t="s">
        <v>568</v>
      </c>
      <c r="C7444" t="s">
        <v>569</v>
      </c>
      <c r="D7444" t="s">
        <v>537</v>
      </c>
      <c r="E7444" t="s">
        <v>537</v>
      </c>
      <c r="F7444">
        <v>176</v>
      </c>
      <c r="G7444" s="4">
        <v>2311.4426540284358</v>
      </c>
      <c r="H7444" s="4">
        <v>0</v>
      </c>
      <c r="I7444" s="4">
        <v>182.86729857819904</v>
      </c>
      <c r="J7444" s="4">
        <v>7.3146919431279622</v>
      </c>
      <c r="K7444" s="4">
        <v>10.972037914691942</v>
      </c>
    </row>
    <row r="7445" spans="1:11">
      <c r="A7445">
        <v>2002</v>
      </c>
      <c r="B7445" t="s">
        <v>568</v>
      </c>
      <c r="C7445" t="s">
        <v>569</v>
      </c>
      <c r="D7445" t="s">
        <v>537</v>
      </c>
      <c r="E7445" t="s">
        <v>662</v>
      </c>
      <c r="F7445">
        <v>17</v>
      </c>
      <c r="G7445" s="4">
        <v>118.16239316239316</v>
      </c>
      <c r="H7445" s="4">
        <v>0</v>
      </c>
      <c r="I7445" s="4">
        <v>91.15384615384616</v>
      </c>
      <c r="J7445" s="4">
        <v>0</v>
      </c>
      <c r="K7445" s="4">
        <v>0</v>
      </c>
    </row>
    <row r="7446" spans="1:11">
      <c r="A7446">
        <v>2002</v>
      </c>
      <c r="B7446" t="s">
        <v>568</v>
      </c>
      <c r="C7446" t="s">
        <v>569</v>
      </c>
      <c r="D7446" t="s">
        <v>537</v>
      </c>
      <c r="E7446" t="s">
        <v>980</v>
      </c>
      <c r="F7446">
        <v>4</v>
      </c>
      <c r="G7446" s="4">
        <v>3.5609756097560976</v>
      </c>
      <c r="H7446" s="4">
        <v>0</v>
      </c>
      <c r="I7446" s="4">
        <v>0</v>
      </c>
      <c r="J7446" s="4">
        <v>0</v>
      </c>
      <c r="K7446" s="4">
        <v>0</v>
      </c>
    </row>
    <row r="7447" spans="1:11">
      <c r="A7447">
        <v>2002</v>
      </c>
      <c r="B7447" t="s">
        <v>568</v>
      </c>
      <c r="C7447" t="s">
        <v>569</v>
      </c>
      <c r="D7447" t="s">
        <v>537</v>
      </c>
      <c r="E7447" t="s">
        <v>694</v>
      </c>
      <c r="F7447">
        <v>4</v>
      </c>
      <c r="G7447" s="4">
        <v>16.022857142857145</v>
      </c>
      <c r="H7447" s="4">
        <v>0</v>
      </c>
      <c r="I7447" s="4">
        <v>8.0114285714285725</v>
      </c>
      <c r="J7447" s="4">
        <v>0</v>
      </c>
      <c r="K7447" s="4">
        <v>0</v>
      </c>
    </row>
    <row r="7448" spans="1:11">
      <c r="A7448">
        <v>2002</v>
      </c>
      <c r="B7448" t="s">
        <v>568</v>
      </c>
      <c r="C7448" t="s">
        <v>569</v>
      </c>
      <c r="D7448" t="s">
        <v>537</v>
      </c>
      <c r="E7448" t="s">
        <v>979</v>
      </c>
      <c r="F7448">
        <v>3</v>
      </c>
      <c r="G7448" s="4">
        <v>6.4854368932038833</v>
      </c>
      <c r="H7448" s="4">
        <v>0</v>
      </c>
      <c r="I7448" s="4">
        <v>0</v>
      </c>
      <c r="J7448" s="4">
        <v>0</v>
      </c>
      <c r="K7448" s="4">
        <v>0</v>
      </c>
    </row>
    <row r="7449" spans="1:11">
      <c r="A7449">
        <v>2002</v>
      </c>
      <c r="B7449" t="s">
        <v>568</v>
      </c>
      <c r="C7449" t="s">
        <v>569</v>
      </c>
      <c r="D7449" t="s">
        <v>537</v>
      </c>
      <c r="E7449" t="s">
        <v>976</v>
      </c>
      <c r="F7449">
        <v>4</v>
      </c>
      <c r="G7449" s="4">
        <v>3.8740157480314958</v>
      </c>
      <c r="H7449" s="4">
        <v>0</v>
      </c>
      <c r="I7449" s="4">
        <v>3.8740157480314958</v>
      </c>
      <c r="J7449" s="4">
        <v>0</v>
      </c>
      <c r="K7449" s="4">
        <v>0</v>
      </c>
    </row>
    <row r="7450" spans="1:11">
      <c r="A7450">
        <v>2003</v>
      </c>
      <c r="B7450" t="s">
        <v>568</v>
      </c>
      <c r="C7450" t="s">
        <v>569</v>
      </c>
      <c r="D7450" t="s">
        <v>537</v>
      </c>
      <c r="E7450" t="s">
        <v>978</v>
      </c>
      <c r="F7450">
        <v>24</v>
      </c>
      <c r="G7450" s="4">
        <v>53.237724084177714</v>
      </c>
      <c r="H7450" s="4">
        <v>0</v>
      </c>
      <c r="I7450" s="4">
        <v>6.6547155105222142</v>
      </c>
      <c r="J7450" s="4">
        <v>0</v>
      </c>
      <c r="K7450" s="4">
        <v>2.2182385035074046</v>
      </c>
    </row>
    <row r="7451" spans="1:11">
      <c r="A7451">
        <v>2003</v>
      </c>
      <c r="B7451" t="s">
        <v>568</v>
      </c>
      <c r="C7451" t="s">
        <v>569</v>
      </c>
      <c r="D7451" t="s">
        <v>537</v>
      </c>
      <c r="E7451" t="s">
        <v>6</v>
      </c>
      <c r="F7451">
        <v>8</v>
      </c>
      <c r="G7451" s="4">
        <v>35.812987012987016</v>
      </c>
      <c r="H7451" s="4">
        <v>0</v>
      </c>
      <c r="I7451" s="4">
        <v>7.9584415584415584</v>
      </c>
      <c r="J7451" s="4">
        <v>0</v>
      </c>
      <c r="K7451" s="4">
        <v>3.9792207792207792</v>
      </c>
    </row>
    <row r="7452" spans="1:11">
      <c r="A7452">
        <v>2003</v>
      </c>
      <c r="B7452" t="s">
        <v>568</v>
      </c>
      <c r="C7452" t="s">
        <v>569</v>
      </c>
      <c r="D7452" t="s">
        <v>537</v>
      </c>
      <c r="E7452" t="s">
        <v>537</v>
      </c>
      <c r="F7452">
        <v>207</v>
      </c>
      <c r="G7452" s="4">
        <v>1926.1626248216833</v>
      </c>
      <c r="H7452" s="4">
        <v>0</v>
      </c>
      <c r="I7452" s="4">
        <v>119.14407988587732</v>
      </c>
      <c r="J7452" s="4">
        <v>3.9714693295292443</v>
      </c>
      <c r="K7452" s="4">
        <v>39.714693295292442</v>
      </c>
    </row>
    <row r="7453" spans="1:11">
      <c r="A7453">
        <v>2003</v>
      </c>
      <c r="B7453" t="s">
        <v>568</v>
      </c>
      <c r="C7453" t="s">
        <v>569</v>
      </c>
      <c r="D7453" t="s">
        <v>537</v>
      </c>
      <c r="E7453" t="s">
        <v>662</v>
      </c>
      <c r="F7453">
        <v>15</v>
      </c>
      <c r="G7453" s="4">
        <v>67.792592592592598</v>
      </c>
      <c r="H7453" s="4">
        <v>0</v>
      </c>
      <c r="I7453" s="4">
        <v>12.325925925925926</v>
      </c>
      <c r="J7453" s="4">
        <v>0</v>
      </c>
      <c r="K7453" s="4">
        <v>0</v>
      </c>
    </row>
    <row r="7454" spans="1:11">
      <c r="A7454">
        <v>2003</v>
      </c>
      <c r="B7454" t="s">
        <v>568</v>
      </c>
      <c r="C7454" t="s">
        <v>569</v>
      </c>
      <c r="D7454" t="s">
        <v>537</v>
      </c>
      <c r="E7454" t="s">
        <v>677</v>
      </c>
      <c r="F7454">
        <v>4</v>
      </c>
      <c r="G7454" s="4">
        <v>8.447058823529412</v>
      </c>
      <c r="H7454" s="4">
        <v>0</v>
      </c>
      <c r="I7454" s="4">
        <v>0</v>
      </c>
      <c r="J7454" s="4">
        <v>0</v>
      </c>
      <c r="K7454" s="4">
        <v>0</v>
      </c>
    </row>
    <row r="7455" spans="1:11">
      <c r="A7455">
        <v>2003</v>
      </c>
      <c r="B7455" t="s">
        <v>568</v>
      </c>
      <c r="C7455" t="s">
        <v>569</v>
      </c>
      <c r="D7455" t="s">
        <v>537</v>
      </c>
      <c r="E7455" t="s">
        <v>977</v>
      </c>
      <c r="F7455">
        <v>7</v>
      </c>
      <c r="G7455" s="4">
        <v>29.479591836734695</v>
      </c>
      <c r="H7455" s="4">
        <v>0</v>
      </c>
      <c r="I7455" s="4">
        <v>0</v>
      </c>
      <c r="J7455" s="4">
        <v>0</v>
      </c>
      <c r="K7455" s="4">
        <v>0</v>
      </c>
    </row>
    <row r="7456" spans="1:11">
      <c r="A7456">
        <v>2003</v>
      </c>
      <c r="B7456" t="s">
        <v>568</v>
      </c>
      <c r="C7456" t="s">
        <v>569</v>
      </c>
      <c r="D7456" t="s">
        <v>537</v>
      </c>
      <c r="E7456" t="s">
        <v>979</v>
      </c>
      <c r="F7456">
        <v>3</v>
      </c>
      <c r="G7456" s="4">
        <v>3.0306122448979589</v>
      </c>
      <c r="H7456" s="4">
        <v>0</v>
      </c>
      <c r="I7456" s="4">
        <v>0</v>
      </c>
      <c r="J7456" s="4">
        <v>0</v>
      </c>
      <c r="K7456" s="4">
        <v>0</v>
      </c>
    </row>
    <row r="7457" spans="1:11">
      <c r="A7457">
        <v>2003</v>
      </c>
      <c r="B7457" t="s">
        <v>568</v>
      </c>
      <c r="C7457" t="s">
        <v>569</v>
      </c>
      <c r="D7457" t="s">
        <v>537</v>
      </c>
      <c r="E7457" t="s">
        <v>976</v>
      </c>
      <c r="F7457">
        <v>4</v>
      </c>
      <c r="G7457" s="4">
        <v>56.526315789473678</v>
      </c>
      <c r="H7457" s="4">
        <v>0</v>
      </c>
      <c r="I7457" s="4">
        <v>4.0375939849624061</v>
      </c>
      <c r="J7457" s="4">
        <v>0</v>
      </c>
      <c r="K7457" s="4">
        <v>0</v>
      </c>
    </row>
    <row r="7458" spans="1:11">
      <c r="A7458">
        <v>2004</v>
      </c>
      <c r="B7458" t="s">
        <v>568</v>
      </c>
      <c r="C7458" t="s">
        <v>569</v>
      </c>
      <c r="D7458" t="s">
        <v>537</v>
      </c>
      <c r="E7458" t="s">
        <v>978</v>
      </c>
      <c r="F7458">
        <v>7</v>
      </c>
      <c r="G7458" s="4">
        <v>36.964715316760227</v>
      </c>
      <c r="H7458" s="4">
        <v>0</v>
      </c>
      <c r="I7458" s="4">
        <v>0</v>
      </c>
      <c r="J7458" s="4">
        <v>0</v>
      </c>
      <c r="K7458" s="4">
        <v>0</v>
      </c>
    </row>
    <row r="7459" spans="1:11">
      <c r="A7459">
        <v>2004</v>
      </c>
      <c r="B7459" t="s">
        <v>568</v>
      </c>
      <c r="C7459" t="s">
        <v>569</v>
      </c>
      <c r="D7459" t="s">
        <v>537</v>
      </c>
      <c r="E7459" t="s">
        <v>6</v>
      </c>
      <c r="F7459">
        <v>8</v>
      </c>
      <c r="G7459" s="4">
        <v>30.116923076923076</v>
      </c>
      <c r="H7459" s="4">
        <v>0</v>
      </c>
      <c r="I7459" s="4">
        <v>0</v>
      </c>
      <c r="J7459" s="4">
        <v>0</v>
      </c>
      <c r="K7459" s="4">
        <v>0</v>
      </c>
    </row>
    <row r="7460" spans="1:11">
      <c r="A7460">
        <v>2004</v>
      </c>
      <c r="B7460" t="s">
        <v>568</v>
      </c>
      <c r="C7460" t="s">
        <v>569</v>
      </c>
      <c r="D7460" t="s">
        <v>537</v>
      </c>
      <c r="E7460" t="s">
        <v>537</v>
      </c>
      <c r="F7460">
        <v>140</v>
      </c>
      <c r="G7460" s="4">
        <v>1018.4716644355199</v>
      </c>
      <c r="H7460" s="4">
        <v>0</v>
      </c>
      <c r="I7460" s="4">
        <v>183.54082998661312</v>
      </c>
      <c r="J7460" s="4">
        <v>3.5988398036590805</v>
      </c>
      <c r="K7460" s="4">
        <v>28.790718429272644</v>
      </c>
    </row>
    <row r="7461" spans="1:11">
      <c r="A7461">
        <v>2004</v>
      </c>
      <c r="B7461" t="s">
        <v>568</v>
      </c>
      <c r="C7461" t="s">
        <v>569</v>
      </c>
      <c r="D7461" t="s">
        <v>537</v>
      </c>
      <c r="E7461" t="s">
        <v>662</v>
      </c>
      <c r="F7461">
        <v>5</v>
      </c>
      <c r="G7461" s="4">
        <v>9.6097560975609753</v>
      </c>
      <c r="H7461" s="4">
        <v>0</v>
      </c>
      <c r="I7461" s="4">
        <v>4.8048780487804876</v>
      </c>
      <c r="J7461" s="4">
        <v>0</v>
      </c>
      <c r="K7461" s="4">
        <v>0</v>
      </c>
    </row>
    <row r="7462" spans="1:11">
      <c r="A7462">
        <v>2004</v>
      </c>
      <c r="B7462" t="s">
        <v>568</v>
      </c>
      <c r="C7462" t="s">
        <v>569</v>
      </c>
      <c r="D7462" t="s">
        <v>537</v>
      </c>
      <c r="E7462" t="s">
        <v>677</v>
      </c>
      <c r="F7462">
        <v>3</v>
      </c>
      <c r="G7462" s="4">
        <v>10.863636363636363</v>
      </c>
      <c r="H7462" s="4">
        <v>0</v>
      </c>
      <c r="I7462" s="4">
        <v>10.863636363636363</v>
      </c>
      <c r="J7462" s="4">
        <v>0</v>
      </c>
      <c r="K7462" s="4">
        <v>0</v>
      </c>
    </row>
    <row r="7463" spans="1:11">
      <c r="A7463">
        <v>2004</v>
      </c>
      <c r="B7463" t="s">
        <v>568</v>
      </c>
      <c r="C7463" t="s">
        <v>569</v>
      </c>
      <c r="D7463" t="s">
        <v>537</v>
      </c>
      <c r="E7463" t="s">
        <v>979</v>
      </c>
      <c r="F7463">
        <v>5</v>
      </c>
      <c r="G7463" s="4">
        <v>6.9</v>
      </c>
      <c r="H7463" s="4">
        <v>0</v>
      </c>
      <c r="I7463" s="4">
        <v>2.2999999999999998</v>
      </c>
      <c r="J7463" s="4">
        <v>0</v>
      </c>
      <c r="K7463" s="4">
        <v>0</v>
      </c>
    </row>
    <row r="7464" spans="1:11">
      <c r="A7464">
        <v>2006</v>
      </c>
      <c r="B7464" t="s">
        <v>568</v>
      </c>
      <c r="C7464" t="s">
        <v>569</v>
      </c>
      <c r="D7464" t="s">
        <v>537</v>
      </c>
      <c r="E7464" t="s">
        <v>978</v>
      </c>
      <c r="F7464">
        <v>24</v>
      </c>
      <c r="G7464" s="4">
        <v>85.88565264293419</v>
      </c>
      <c r="H7464" s="4">
        <v>2.6839266450916934</v>
      </c>
      <c r="I7464" s="4">
        <v>2.6839266450916934</v>
      </c>
      <c r="J7464" s="4">
        <v>0</v>
      </c>
      <c r="K7464" s="4">
        <v>0</v>
      </c>
    </row>
    <row r="7465" spans="1:11">
      <c r="A7465">
        <v>2006</v>
      </c>
      <c r="B7465" t="s">
        <v>568</v>
      </c>
      <c r="C7465" t="s">
        <v>569</v>
      </c>
      <c r="D7465" t="s">
        <v>537</v>
      </c>
      <c r="E7465" t="s">
        <v>537</v>
      </c>
      <c r="F7465">
        <v>132</v>
      </c>
      <c r="G7465" s="4">
        <v>1623.2568762278979</v>
      </c>
      <c r="H7465" s="4">
        <v>0</v>
      </c>
      <c r="I7465" s="4">
        <v>280.1046168958743</v>
      </c>
      <c r="J7465" s="4">
        <v>20.24852652259332</v>
      </c>
      <c r="K7465" s="4">
        <v>16.873772102161098</v>
      </c>
    </row>
    <row r="7466" spans="1:11">
      <c r="A7466">
        <v>2006</v>
      </c>
      <c r="B7466" t="s">
        <v>568</v>
      </c>
      <c r="C7466" t="s">
        <v>569</v>
      </c>
      <c r="D7466" t="s">
        <v>537</v>
      </c>
      <c r="E7466" t="s">
        <v>662</v>
      </c>
      <c r="F7466">
        <v>3</v>
      </c>
      <c r="G7466" s="4">
        <v>6.0412371134020617</v>
      </c>
      <c r="H7466" s="4">
        <v>0</v>
      </c>
      <c r="I7466" s="4">
        <v>3.0206185567010309</v>
      </c>
      <c r="J7466" s="4">
        <v>0</v>
      </c>
      <c r="K7466" s="4">
        <v>0</v>
      </c>
    </row>
    <row r="7467" spans="1:11">
      <c r="A7467">
        <v>2006</v>
      </c>
      <c r="B7467" t="s">
        <v>568</v>
      </c>
      <c r="C7467" t="s">
        <v>569</v>
      </c>
      <c r="D7467" t="s">
        <v>537</v>
      </c>
      <c r="E7467" t="s">
        <v>677</v>
      </c>
      <c r="F7467">
        <v>6</v>
      </c>
      <c r="G7467" s="4">
        <v>14.375</v>
      </c>
      <c r="H7467" s="4">
        <v>0</v>
      </c>
      <c r="I7467" s="4">
        <v>5.75</v>
      </c>
      <c r="J7467" s="4">
        <v>0</v>
      </c>
      <c r="K7467" s="4">
        <v>0</v>
      </c>
    </row>
    <row r="7468" spans="1:11">
      <c r="A7468">
        <v>2006</v>
      </c>
      <c r="B7468" t="s">
        <v>568</v>
      </c>
      <c r="C7468" t="s">
        <v>569</v>
      </c>
      <c r="D7468" t="s">
        <v>537</v>
      </c>
      <c r="E7468" t="s">
        <v>976</v>
      </c>
      <c r="F7468">
        <v>6</v>
      </c>
      <c r="G7468" s="4">
        <v>14.813829787234043</v>
      </c>
      <c r="H7468" s="4">
        <v>0</v>
      </c>
      <c r="I7468" s="4">
        <v>11.851063829787234</v>
      </c>
      <c r="J7468" s="4">
        <v>0</v>
      </c>
      <c r="K7468" s="4">
        <v>0</v>
      </c>
    </row>
    <row r="7469" spans="1:11">
      <c r="A7469">
        <v>1973</v>
      </c>
      <c r="B7469" t="s">
        <v>886</v>
      </c>
      <c r="C7469" t="s">
        <v>887</v>
      </c>
      <c r="D7469" t="s">
        <v>537</v>
      </c>
      <c r="E7469" t="s">
        <v>534</v>
      </c>
      <c r="F7469">
        <v>3</v>
      </c>
      <c r="G7469" s="4">
        <v>7</v>
      </c>
      <c r="H7469" s="4">
        <v>0</v>
      </c>
      <c r="I7469" s="4">
        <v>0</v>
      </c>
      <c r="J7469" s="4">
        <v>0</v>
      </c>
      <c r="K7469" s="4">
        <v>0</v>
      </c>
    </row>
    <row r="7470" spans="1:11">
      <c r="A7470">
        <v>1981</v>
      </c>
      <c r="B7470" t="s">
        <v>886</v>
      </c>
      <c r="C7470" t="s">
        <v>887</v>
      </c>
      <c r="D7470" t="s">
        <v>537</v>
      </c>
      <c r="E7470" t="s">
        <v>534</v>
      </c>
      <c r="F7470">
        <v>1</v>
      </c>
      <c r="G7470" s="4">
        <v>6</v>
      </c>
      <c r="H7470" s="4">
        <v>1</v>
      </c>
      <c r="I7470" s="4">
        <v>0</v>
      </c>
      <c r="J7470" s="4">
        <v>0</v>
      </c>
      <c r="K7470" s="4">
        <v>0</v>
      </c>
    </row>
    <row r="7471" spans="1:11">
      <c r="A7471">
        <v>1968</v>
      </c>
      <c r="B7471" t="s">
        <v>570</v>
      </c>
      <c r="C7471" t="s">
        <v>571</v>
      </c>
      <c r="D7471" t="s">
        <v>537</v>
      </c>
      <c r="E7471" t="s">
        <v>534</v>
      </c>
      <c r="F7471">
        <v>7</v>
      </c>
      <c r="G7471" s="4">
        <v>18</v>
      </c>
      <c r="H7471" s="4">
        <v>3</v>
      </c>
      <c r="I7471" s="4">
        <v>0</v>
      </c>
      <c r="J7471" s="4">
        <v>0</v>
      </c>
      <c r="K7471" s="4">
        <v>0</v>
      </c>
    </row>
    <row r="7472" spans="1:11">
      <c r="A7472">
        <v>1970</v>
      </c>
      <c r="B7472" t="s">
        <v>570</v>
      </c>
      <c r="C7472" t="s">
        <v>571</v>
      </c>
      <c r="D7472" t="s">
        <v>537</v>
      </c>
      <c r="E7472" t="s">
        <v>534</v>
      </c>
      <c r="F7472">
        <v>27</v>
      </c>
      <c r="G7472" s="4">
        <v>125</v>
      </c>
      <c r="H7472" s="4">
        <v>38</v>
      </c>
      <c r="I7472" s="4">
        <v>0</v>
      </c>
      <c r="J7472" s="4">
        <v>0</v>
      </c>
      <c r="K7472" s="4">
        <v>0</v>
      </c>
    </row>
    <row r="7473" spans="1:11">
      <c r="A7473">
        <v>1971</v>
      </c>
      <c r="B7473" t="s">
        <v>570</v>
      </c>
      <c r="C7473" t="s">
        <v>571</v>
      </c>
      <c r="D7473" t="s">
        <v>537</v>
      </c>
      <c r="E7473" t="s">
        <v>534</v>
      </c>
      <c r="F7473">
        <v>4</v>
      </c>
      <c r="G7473" s="4">
        <v>8</v>
      </c>
      <c r="H7473" s="4">
        <v>0</v>
      </c>
      <c r="I7473" s="4">
        <v>0</v>
      </c>
      <c r="J7473" s="4">
        <v>0</v>
      </c>
      <c r="K7473" s="4">
        <v>0</v>
      </c>
    </row>
    <row r="7474" spans="1:11">
      <c r="A7474">
        <v>1972</v>
      </c>
      <c r="B7474" t="s">
        <v>570</v>
      </c>
      <c r="C7474" t="s">
        <v>571</v>
      </c>
      <c r="D7474" t="s">
        <v>537</v>
      </c>
      <c r="E7474" t="s">
        <v>534</v>
      </c>
      <c r="F7474">
        <v>14</v>
      </c>
      <c r="G7474" s="4">
        <v>21</v>
      </c>
      <c r="H7474" s="4">
        <v>0</v>
      </c>
      <c r="I7474" s="4">
        <v>0</v>
      </c>
      <c r="J7474" s="4">
        <v>0</v>
      </c>
      <c r="K7474" s="4">
        <v>0</v>
      </c>
    </row>
    <row r="7475" spans="1:11">
      <c r="A7475">
        <v>1973</v>
      </c>
      <c r="B7475" t="s">
        <v>570</v>
      </c>
      <c r="C7475" t="s">
        <v>571</v>
      </c>
      <c r="D7475" t="s">
        <v>537</v>
      </c>
      <c r="E7475" t="s">
        <v>534</v>
      </c>
      <c r="F7475">
        <v>11</v>
      </c>
      <c r="G7475" s="4">
        <v>26</v>
      </c>
      <c r="H7475" s="4">
        <v>3</v>
      </c>
      <c r="I7475" s="4">
        <v>15</v>
      </c>
      <c r="J7475" s="4">
        <v>0</v>
      </c>
      <c r="K7475" s="4">
        <v>0</v>
      </c>
    </row>
    <row r="7476" spans="1:11">
      <c r="A7476">
        <v>1974</v>
      </c>
      <c r="B7476" t="s">
        <v>570</v>
      </c>
      <c r="C7476" t="s">
        <v>571</v>
      </c>
      <c r="D7476" t="s">
        <v>537</v>
      </c>
      <c r="E7476" t="s">
        <v>534</v>
      </c>
      <c r="F7476">
        <v>3</v>
      </c>
      <c r="G7476" s="4">
        <v>3</v>
      </c>
      <c r="H7476" s="4">
        <v>3</v>
      </c>
      <c r="I7476" s="4">
        <v>0</v>
      </c>
      <c r="J7476" s="4">
        <v>0</v>
      </c>
      <c r="K7476" s="4">
        <v>0</v>
      </c>
    </row>
    <row r="7477" spans="1:11">
      <c r="A7477">
        <v>1975</v>
      </c>
      <c r="B7477" t="s">
        <v>570</v>
      </c>
      <c r="C7477" t="s">
        <v>571</v>
      </c>
      <c r="D7477" t="s">
        <v>537</v>
      </c>
      <c r="E7477" t="s">
        <v>534</v>
      </c>
      <c r="F7477">
        <v>10</v>
      </c>
      <c r="G7477" s="4">
        <v>14</v>
      </c>
      <c r="H7477" s="4">
        <v>3</v>
      </c>
      <c r="I7477" s="4">
        <v>0</v>
      </c>
      <c r="J7477" s="4">
        <v>0</v>
      </c>
      <c r="K7477" s="4">
        <v>0</v>
      </c>
    </row>
    <row r="7478" spans="1:11">
      <c r="A7478">
        <v>1976</v>
      </c>
      <c r="B7478" t="s">
        <v>570</v>
      </c>
      <c r="C7478" t="s">
        <v>571</v>
      </c>
      <c r="D7478" t="s">
        <v>537</v>
      </c>
      <c r="E7478" t="s">
        <v>534</v>
      </c>
      <c r="F7478">
        <v>13</v>
      </c>
      <c r="G7478" s="4">
        <v>31</v>
      </c>
      <c r="H7478" s="4">
        <v>0</v>
      </c>
      <c r="I7478" s="4">
        <v>0</v>
      </c>
      <c r="J7478" s="4">
        <v>0</v>
      </c>
      <c r="K7478" s="4">
        <v>0</v>
      </c>
    </row>
    <row r="7479" spans="1:11">
      <c r="A7479">
        <v>1977</v>
      </c>
      <c r="B7479" t="s">
        <v>570</v>
      </c>
      <c r="C7479" t="s">
        <v>571</v>
      </c>
      <c r="D7479" t="s">
        <v>537</v>
      </c>
      <c r="E7479" t="s">
        <v>534</v>
      </c>
      <c r="F7479">
        <v>10</v>
      </c>
      <c r="G7479" s="4">
        <v>25</v>
      </c>
      <c r="H7479" s="4">
        <v>3</v>
      </c>
      <c r="I7479" s="4">
        <v>11</v>
      </c>
      <c r="J7479" s="4">
        <v>0</v>
      </c>
      <c r="K7479" s="4">
        <v>0</v>
      </c>
    </row>
    <row r="7480" spans="1:11">
      <c r="A7480">
        <v>1978</v>
      </c>
      <c r="B7480" t="s">
        <v>570</v>
      </c>
      <c r="C7480" t="s">
        <v>571</v>
      </c>
      <c r="D7480" t="s">
        <v>537</v>
      </c>
      <c r="E7480" t="s">
        <v>534</v>
      </c>
      <c r="F7480">
        <v>13</v>
      </c>
      <c r="G7480" s="4">
        <v>51</v>
      </c>
      <c r="H7480" s="4">
        <v>3</v>
      </c>
      <c r="I7480" s="4">
        <v>17</v>
      </c>
      <c r="J7480" s="4">
        <v>0</v>
      </c>
      <c r="K7480" s="4">
        <v>0</v>
      </c>
    </row>
    <row r="7481" spans="1:11">
      <c r="A7481">
        <v>1979</v>
      </c>
      <c r="B7481" t="s">
        <v>570</v>
      </c>
      <c r="C7481" t="s">
        <v>571</v>
      </c>
      <c r="D7481" t="s">
        <v>537</v>
      </c>
      <c r="E7481" t="s">
        <v>534</v>
      </c>
      <c r="F7481">
        <v>3</v>
      </c>
      <c r="G7481" s="4">
        <v>16</v>
      </c>
      <c r="H7481" s="4">
        <v>0</v>
      </c>
      <c r="I7481" s="4">
        <v>0</v>
      </c>
      <c r="J7481" s="4">
        <v>0</v>
      </c>
      <c r="K7481" s="4">
        <v>0</v>
      </c>
    </row>
    <row r="7482" spans="1:11">
      <c r="A7482">
        <v>1980</v>
      </c>
      <c r="B7482" t="s">
        <v>570</v>
      </c>
      <c r="C7482" t="s">
        <v>571</v>
      </c>
      <c r="D7482" t="s">
        <v>537</v>
      </c>
      <c r="E7482" t="s">
        <v>534</v>
      </c>
      <c r="F7482">
        <v>6</v>
      </c>
      <c r="G7482" s="4">
        <v>13</v>
      </c>
      <c r="H7482" s="4">
        <v>3</v>
      </c>
      <c r="I7482" s="4">
        <v>0</v>
      </c>
      <c r="J7482" s="4">
        <v>0</v>
      </c>
      <c r="K7482" s="4">
        <v>0</v>
      </c>
    </row>
    <row r="7483" spans="1:11">
      <c r="A7483">
        <v>1981</v>
      </c>
      <c r="B7483" t="s">
        <v>570</v>
      </c>
      <c r="C7483" t="s">
        <v>571</v>
      </c>
      <c r="D7483" t="s">
        <v>537</v>
      </c>
      <c r="E7483" t="s">
        <v>534</v>
      </c>
      <c r="F7483">
        <v>3</v>
      </c>
      <c r="G7483" s="4">
        <v>6</v>
      </c>
      <c r="H7483" s="4">
        <v>3</v>
      </c>
      <c r="I7483" s="4">
        <v>3</v>
      </c>
      <c r="J7483" s="4">
        <v>0</v>
      </c>
      <c r="K7483" s="4">
        <v>0</v>
      </c>
    </row>
    <row r="7484" spans="1:11">
      <c r="A7484">
        <v>1982</v>
      </c>
      <c r="B7484" t="s">
        <v>570</v>
      </c>
      <c r="C7484" t="s">
        <v>571</v>
      </c>
      <c r="D7484" t="s">
        <v>537</v>
      </c>
      <c r="E7484" t="s">
        <v>534</v>
      </c>
      <c r="F7484">
        <v>12</v>
      </c>
      <c r="G7484" s="4">
        <v>39</v>
      </c>
      <c r="H7484" s="4">
        <v>2</v>
      </c>
      <c r="I7484" s="4">
        <v>11</v>
      </c>
      <c r="J7484" s="4">
        <v>0</v>
      </c>
      <c r="K7484" s="4">
        <v>0</v>
      </c>
    </row>
    <row r="7485" spans="1:11">
      <c r="A7485">
        <v>1983</v>
      </c>
      <c r="B7485" t="s">
        <v>570</v>
      </c>
      <c r="C7485" t="s">
        <v>571</v>
      </c>
      <c r="D7485" t="s">
        <v>537</v>
      </c>
      <c r="E7485" t="s">
        <v>534</v>
      </c>
      <c r="F7485">
        <v>8</v>
      </c>
      <c r="G7485" s="4">
        <v>12</v>
      </c>
      <c r="H7485" s="4">
        <v>0</v>
      </c>
      <c r="I7485" s="4">
        <v>4</v>
      </c>
      <c r="J7485" s="4">
        <v>0</v>
      </c>
      <c r="K7485" s="4">
        <v>0</v>
      </c>
    </row>
    <row r="7486" spans="1:11">
      <c r="A7486">
        <v>1984</v>
      </c>
      <c r="B7486" t="s">
        <v>570</v>
      </c>
      <c r="C7486" t="s">
        <v>571</v>
      </c>
      <c r="D7486" t="s">
        <v>537</v>
      </c>
      <c r="E7486" t="s">
        <v>537</v>
      </c>
      <c r="F7486">
        <v>20</v>
      </c>
      <c r="G7486" s="4">
        <v>51</v>
      </c>
      <c r="H7486" s="4">
        <v>0</v>
      </c>
      <c r="I7486" s="4">
        <v>20</v>
      </c>
      <c r="J7486" s="4">
        <v>0</v>
      </c>
      <c r="K7486" s="4">
        <v>0</v>
      </c>
    </row>
    <row r="7487" spans="1:11">
      <c r="A7487">
        <v>1985</v>
      </c>
      <c r="B7487" t="s">
        <v>570</v>
      </c>
      <c r="C7487" t="s">
        <v>571</v>
      </c>
      <c r="D7487" t="s">
        <v>537</v>
      </c>
      <c r="E7487" t="s">
        <v>537</v>
      </c>
      <c r="F7487">
        <v>6</v>
      </c>
      <c r="G7487" s="4">
        <v>48</v>
      </c>
      <c r="H7487" s="4">
        <v>0</v>
      </c>
      <c r="I7487" s="4">
        <v>0</v>
      </c>
      <c r="J7487" s="4">
        <v>0</v>
      </c>
      <c r="K7487" s="4">
        <v>0</v>
      </c>
    </row>
    <row r="7488" spans="1:11">
      <c r="A7488">
        <v>1986</v>
      </c>
      <c r="B7488" t="s">
        <v>570</v>
      </c>
      <c r="C7488" t="s">
        <v>571</v>
      </c>
      <c r="D7488" t="s">
        <v>537</v>
      </c>
      <c r="E7488" t="s">
        <v>537</v>
      </c>
      <c r="F7488">
        <v>3</v>
      </c>
      <c r="G7488" s="4">
        <v>3</v>
      </c>
      <c r="H7488" s="4">
        <v>0</v>
      </c>
      <c r="I7488" s="4">
        <v>0</v>
      </c>
      <c r="J7488" s="4">
        <v>0</v>
      </c>
      <c r="K7488" s="4">
        <v>0</v>
      </c>
    </row>
    <row r="7489" spans="1:11">
      <c r="A7489">
        <v>1987</v>
      </c>
      <c r="B7489" t="s">
        <v>570</v>
      </c>
      <c r="C7489" t="s">
        <v>571</v>
      </c>
      <c r="D7489" t="s">
        <v>537</v>
      </c>
      <c r="E7489" t="s">
        <v>537</v>
      </c>
      <c r="F7489">
        <v>9</v>
      </c>
      <c r="G7489" s="4">
        <v>37</v>
      </c>
      <c r="H7489" s="4">
        <v>0</v>
      </c>
      <c r="I7489" s="4">
        <v>5</v>
      </c>
      <c r="J7489" s="4">
        <v>0</v>
      </c>
      <c r="K7489" s="4">
        <v>0</v>
      </c>
    </row>
    <row r="7490" spans="1:11">
      <c r="A7490">
        <v>1988</v>
      </c>
      <c r="B7490" t="s">
        <v>570</v>
      </c>
      <c r="C7490" t="s">
        <v>571</v>
      </c>
      <c r="D7490" t="s">
        <v>537</v>
      </c>
      <c r="E7490" t="s">
        <v>537</v>
      </c>
      <c r="F7490">
        <v>8</v>
      </c>
      <c r="G7490" s="4">
        <v>16</v>
      </c>
      <c r="H7490" s="4">
        <v>0</v>
      </c>
      <c r="I7490" s="4">
        <v>0</v>
      </c>
      <c r="J7490" s="4">
        <v>4</v>
      </c>
      <c r="K7490" s="4">
        <v>0</v>
      </c>
    </row>
    <row r="7491" spans="1:11">
      <c r="A7491">
        <v>1989</v>
      </c>
      <c r="B7491" t="s">
        <v>570</v>
      </c>
      <c r="C7491" t="s">
        <v>571</v>
      </c>
      <c r="D7491" t="s">
        <v>537</v>
      </c>
      <c r="E7491" t="s">
        <v>537</v>
      </c>
      <c r="F7491">
        <v>4</v>
      </c>
      <c r="G7491" s="4">
        <v>9</v>
      </c>
      <c r="H7491" s="4">
        <v>0</v>
      </c>
      <c r="I7491" s="4">
        <v>0</v>
      </c>
      <c r="J7491" s="4">
        <v>0</v>
      </c>
      <c r="K7491" s="4">
        <v>0</v>
      </c>
    </row>
    <row r="7492" spans="1:11">
      <c r="A7492">
        <v>1990</v>
      </c>
      <c r="B7492" t="s">
        <v>570</v>
      </c>
      <c r="C7492" t="s">
        <v>571</v>
      </c>
      <c r="D7492" t="s">
        <v>537</v>
      </c>
      <c r="E7492" t="s">
        <v>537</v>
      </c>
      <c r="F7492">
        <v>4</v>
      </c>
      <c r="G7492" s="4">
        <v>4</v>
      </c>
      <c r="H7492" s="4">
        <v>0</v>
      </c>
      <c r="I7492" s="4">
        <v>0</v>
      </c>
      <c r="J7492" s="4">
        <v>0</v>
      </c>
      <c r="K7492" s="4">
        <v>0</v>
      </c>
    </row>
    <row r="7493" spans="1:11">
      <c r="A7493">
        <v>1993</v>
      </c>
      <c r="B7493" t="s">
        <v>570</v>
      </c>
      <c r="C7493" t="s">
        <v>571</v>
      </c>
      <c r="D7493" t="s">
        <v>537</v>
      </c>
      <c r="E7493" t="s">
        <v>537</v>
      </c>
      <c r="F7493">
        <v>4</v>
      </c>
      <c r="G7493" s="4">
        <v>8</v>
      </c>
      <c r="H7493" s="4">
        <v>0</v>
      </c>
      <c r="I7493" s="4">
        <v>8</v>
      </c>
      <c r="J7493" s="4">
        <v>0</v>
      </c>
      <c r="K7493" s="4">
        <v>0</v>
      </c>
    </row>
    <row r="7494" spans="1:11">
      <c r="A7494">
        <v>1995</v>
      </c>
      <c r="B7494" t="s">
        <v>570</v>
      </c>
      <c r="C7494" t="s">
        <v>571</v>
      </c>
      <c r="D7494" t="s">
        <v>537</v>
      </c>
      <c r="E7494" t="s">
        <v>537</v>
      </c>
      <c r="F7494">
        <v>3</v>
      </c>
      <c r="G7494" s="4">
        <v>3</v>
      </c>
      <c r="H7494" s="4">
        <v>0</v>
      </c>
      <c r="I7494" s="4">
        <v>0</v>
      </c>
      <c r="J7494" s="4">
        <v>0</v>
      </c>
      <c r="K7494" s="4">
        <v>0</v>
      </c>
    </row>
    <row r="7495" spans="1:11">
      <c r="A7495">
        <v>2001</v>
      </c>
      <c r="B7495" t="s">
        <v>570</v>
      </c>
      <c r="C7495" t="s">
        <v>571</v>
      </c>
      <c r="D7495" t="s">
        <v>537</v>
      </c>
      <c r="E7495" t="s">
        <v>537</v>
      </c>
      <c r="F7495">
        <v>4</v>
      </c>
      <c r="G7495" s="4">
        <v>11.168563922942207</v>
      </c>
      <c r="H7495" s="4">
        <v>0</v>
      </c>
      <c r="I7495" s="4">
        <v>0</v>
      </c>
      <c r="J7495" s="4">
        <v>0</v>
      </c>
      <c r="K7495" s="4">
        <v>0</v>
      </c>
    </row>
    <row r="7496" spans="1:11">
      <c r="A7496">
        <v>2002</v>
      </c>
      <c r="B7496" t="s">
        <v>570</v>
      </c>
      <c r="C7496" t="s">
        <v>571</v>
      </c>
      <c r="D7496" t="s">
        <v>537</v>
      </c>
      <c r="E7496" t="s">
        <v>6</v>
      </c>
      <c r="F7496">
        <v>3</v>
      </c>
      <c r="G7496" s="4">
        <v>6.7088305489260147</v>
      </c>
      <c r="H7496" s="4">
        <v>0</v>
      </c>
      <c r="I7496" s="4">
        <v>13.417661097852029</v>
      </c>
      <c r="J7496" s="4">
        <v>0</v>
      </c>
      <c r="K7496" s="4">
        <v>0</v>
      </c>
    </row>
    <row r="7497" spans="1:11">
      <c r="A7497">
        <v>1968</v>
      </c>
      <c r="B7497" t="s">
        <v>572</v>
      </c>
      <c r="C7497" t="s">
        <v>573</v>
      </c>
      <c r="D7497" t="s">
        <v>537</v>
      </c>
      <c r="E7497" t="s">
        <v>534</v>
      </c>
      <c r="F7497">
        <v>53</v>
      </c>
      <c r="G7497" s="4">
        <v>148</v>
      </c>
      <c r="H7497" s="4">
        <v>22</v>
      </c>
      <c r="I7497" s="4">
        <v>0</v>
      </c>
      <c r="J7497" s="4">
        <v>0</v>
      </c>
      <c r="K7497" s="4">
        <v>0</v>
      </c>
    </row>
    <row r="7498" spans="1:11">
      <c r="A7498">
        <v>1969</v>
      </c>
      <c r="B7498" t="s">
        <v>572</v>
      </c>
      <c r="C7498" t="s">
        <v>573</v>
      </c>
      <c r="D7498" t="s">
        <v>537</v>
      </c>
      <c r="E7498" t="s">
        <v>534</v>
      </c>
      <c r="F7498">
        <v>59</v>
      </c>
      <c r="G7498" s="4">
        <v>114</v>
      </c>
      <c r="H7498" s="4">
        <v>12</v>
      </c>
      <c r="I7498" s="4">
        <v>0</v>
      </c>
      <c r="J7498" s="4">
        <v>0</v>
      </c>
      <c r="K7498" s="4">
        <v>0</v>
      </c>
    </row>
    <row r="7499" spans="1:11">
      <c r="A7499">
        <v>1970</v>
      </c>
      <c r="B7499" t="s">
        <v>572</v>
      </c>
      <c r="C7499" t="s">
        <v>573</v>
      </c>
      <c r="D7499" t="s">
        <v>537</v>
      </c>
      <c r="E7499" t="s">
        <v>534</v>
      </c>
      <c r="F7499">
        <v>58</v>
      </c>
      <c r="G7499" s="4">
        <v>178</v>
      </c>
      <c r="H7499" s="4">
        <v>16</v>
      </c>
      <c r="I7499" s="4">
        <v>0</v>
      </c>
      <c r="J7499" s="4">
        <v>0</v>
      </c>
      <c r="K7499" s="4">
        <v>0</v>
      </c>
    </row>
    <row r="7500" spans="1:11">
      <c r="A7500">
        <v>1971</v>
      </c>
      <c r="B7500" t="s">
        <v>572</v>
      </c>
      <c r="C7500" t="s">
        <v>573</v>
      </c>
      <c r="D7500" t="s">
        <v>537</v>
      </c>
      <c r="E7500" t="s">
        <v>534</v>
      </c>
      <c r="F7500">
        <v>24</v>
      </c>
      <c r="G7500" s="4">
        <v>56</v>
      </c>
      <c r="H7500" s="4">
        <v>24</v>
      </c>
      <c r="I7500" s="4">
        <v>8</v>
      </c>
      <c r="J7500" s="4">
        <v>0</v>
      </c>
      <c r="K7500" s="4">
        <v>0</v>
      </c>
    </row>
    <row r="7501" spans="1:11">
      <c r="A7501">
        <v>1972</v>
      </c>
      <c r="B7501" t="s">
        <v>572</v>
      </c>
      <c r="C7501" t="s">
        <v>573</v>
      </c>
      <c r="D7501" t="s">
        <v>537</v>
      </c>
      <c r="E7501" t="s">
        <v>534</v>
      </c>
      <c r="F7501">
        <v>35</v>
      </c>
      <c r="G7501" s="4">
        <v>132</v>
      </c>
      <c r="H7501" s="4">
        <v>0</v>
      </c>
      <c r="I7501" s="4">
        <v>3</v>
      </c>
      <c r="J7501" s="4">
        <v>0</v>
      </c>
      <c r="K7501" s="4">
        <v>0</v>
      </c>
    </row>
    <row r="7502" spans="1:11">
      <c r="A7502">
        <v>1973</v>
      </c>
      <c r="B7502" t="s">
        <v>572</v>
      </c>
      <c r="C7502" t="s">
        <v>573</v>
      </c>
      <c r="D7502" t="s">
        <v>537</v>
      </c>
      <c r="E7502" t="s">
        <v>534</v>
      </c>
      <c r="F7502">
        <v>40</v>
      </c>
      <c r="G7502" s="4">
        <v>63</v>
      </c>
      <c r="H7502" s="4">
        <v>3</v>
      </c>
      <c r="I7502" s="4">
        <v>3</v>
      </c>
      <c r="J7502" s="4">
        <v>0</v>
      </c>
      <c r="K7502" s="4">
        <v>0</v>
      </c>
    </row>
    <row r="7503" spans="1:11">
      <c r="A7503">
        <v>1974</v>
      </c>
      <c r="B7503" t="s">
        <v>572</v>
      </c>
      <c r="C7503" t="s">
        <v>573</v>
      </c>
      <c r="D7503" t="s">
        <v>537</v>
      </c>
      <c r="E7503" t="s">
        <v>534</v>
      </c>
      <c r="F7503">
        <v>42</v>
      </c>
      <c r="G7503" s="4">
        <v>210</v>
      </c>
      <c r="H7503" s="4">
        <v>0</v>
      </c>
      <c r="I7503" s="4">
        <v>3</v>
      </c>
      <c r="J7503" s="4">
        <v>0</v>
      </c>
      <c r="K7503" s="4">
        <v>0</v>
      </c>
    </row>
    <row r="7504" spans="1:11">
      <c r="A7504">
        <v>1975</v>
      </c>
      <c r="B7504" t="s">
        <v>572</v>
      </c>
      <c r="C7504" t="s">
        <v>573</v>
      </c>
      <c r="D7504" t="s">
        <v>537</v>
      </c>
      <c r="E7504" t="s">
        <v>534</v>
      </c>
      <c r="F7504">
        <v>35</v>
      </c>
      <c r="G7504" s="4">
        <v>81</v>
      </c>
      <c r="H7504" s="4">
        <v>0</v>
      </c>
      <c r="I7504" s="4">
        <v>0</v>
      </c>
      <c r="J7504" s="4">
        <v>0</v>
      </c>
      <c r="K7504" s="4">
        <v>0</v>
      </c>
    </row>
    <row r="7505" spans="1:11">
      <c r="A7505">
        <v>1976</v>
      </c>
      <c r="B7505" t="s">
        <v>572</v>
      </c>
      <c r="C7505" t="s">
        <v>573</v>
      </c>
      <c r="D7505" t="s">
        <v>537</v>
      </c>
      <c r="E7505" t="s">
        <v>534</v>
      </c>
      <c r="F7505">
        <v>19</v>
      </c>
      <c r="G7505" s="4">
        <v>26</v>
      </c>
      <c r="H7505" s="4">
        <v>0</v>
      </c>
      <c r="I7505" s="4">
        <v>3</v>
      </c>
      <c r="J7505" s="4">
        <v>0</v>
      </c>
      <c r="K7505" s="4">
        <v>0</v>
      </c>
    </row>
    <row r="7506" spans="1:11">
      <c r="A7506">
        <v>1977</v>
      </c>
      <c r="B7506" t="s">
        <v>572</v>
      </c>
      <c r="C7506" t="s">
        <v>573</v>
      </c>
      <c r="D7506" t="s">
        <v>537</v>
      </c>
      <c r="E7506" t="s">
        <v>534</v>
      </c>
      <c r="F7506">
        <v>33</v>
      </c>
      <c r="G7506" s="4">
        <v>82</v>
      </c>
      <c r="H7506" s="4">
        <v>3</v>
      </c>
      <c r="I7506" s="4">
        <v>7</v>
      </c>
      <c r="J7506" s="4">
        <v>0</v>
      </c>
      <c r="K7506" s="4">
        <v>0</v>
      </c>
    </row>
    <row r="7507" spans="1:11">
      <c r="A7507">
        <v>1978</v>
      </c>
      <c r="B7507" t="s">
        <v>572</v>
      </c>
      <c r="C7507" t="s">
        <v>573</v>
      </c>
      <c r="D7507" t="s">
        <v>537</v>
      </c>
      <c r="E7507" t="s">
        <v>534</v>
      </c>
      <c r="F7507">
        <v>37</v>
      </c>
      <c r="G7507" s="4">
        <v>83</v>
      </c>
      <c r="H7507" s="4">
        <v>1</v>
      </c>
      <c r="I7507" s="4">
        <v>1</v>
      </c>
      <c r="J7507" s="4">
        <v>0</v>
      </c>
      <c r="K7507" s="4">
        <v>0</v>
      </c>
    </row>
    <row r="7508" spans="1:11">
      <c r="A7508">
        <v>1979</v>
      </c>
      <c r="B7508" t="s">
        <v>572</v>
      </c>
      <c r="C7508" t="s">
        <v>573</v>
      </c>
      <c r="D7508" t="s">
        <v>537</v>
      </c>
      <c r="E7508" t="s">
        <v>534</v>
      </c>
      <c r="F7508">
        <v>16</v>
      </c>
      <c r="G7508" s="4">
        <v>46</v>
      </c>
      <c r="H7508" s="4">
        <v>3</v>
      </c>
      <c r="I7508" s="4">
        <v>0</v>
      </c>
      <c r="J7508" s="4">
        <v>0</v>
      </c>
      <c r="K7508" s="4">
        <v>0</v>
      </c>
    </row>
    <row r="7509" spans="1:11">
      <c r="A7509">
        <v>1980</v>
      </c>
      <c r="B7509" t="s">
        <v>572</v>
      </c>
      <c r="C7509" t="s">
        <v>573</v>
      </c>
      <c r="D7509" t="s">
        <v>537</v>
      </c>
      <c r="E7509" t="s">
        <v>534</v>
      </c>
      <c r="F7509">
        <v>22</v>
      </c>
      <c r="G7509" s="4">
        <v>41</v>
      </c>
      <c r="H7509" s="4">
        <v>0</v>
      </c>
      <c r="I7509" s="4">
        <v>0</v>
      </c>
      <c r="J7509" s="4">
        <v>0</v>
      </c>
      <c r="K7509" s="4">
        <v>0</v>
      </c>
    </row>
    <row r="7510" spans="1:11">
      <c r="A7510">
        <v>1981</v>
      </c>
      <c r="B7510" t="s">
        <v>572</v>
      </c>
      <c r="C7510" t="s">
        <v>573</v>
      </c>
      <c r="D7510" t="s">
        <v>537</v>
      </c>
      <c r="E7510" t="s">
        <v>534</v>
      </c>
      <c r="F7510">
        <v>22</v>
      </c>
      <c r="G7510" s="4">
        <v>50</v>
      </c>
      <c r="H7510" s="4">
        <v>0</v>
      </c>
      <c r="I7510" s="4">
        <v>0</v>
      </c>
      <c r="J7510" s="4">
        <v>0</v>
      </c>
      <c r="K7510" s="4">
        <v>0</v>
      </c>
    </row>
    <row r="7511" spans="1:11">
      <c r="A7511">
        <v>1982</v>
      </c>
      <c r="B7511" t="s">
        <v>572</v>
      </c>
      <c r="C7511" t="s">
        <v>573</v>
      </c>
      <c r="D7511" t="s">
        <v>537</v>
      </c>
      <c r="E7511" t="s">
        <v>534</v>
      </c>
      <c r="F7511">
        <v>15</v>
      </c>
      <c r="G7511" s="4">
        <v>42</v>
      </c>
      <c r="H7511" s="4">
        <v>0</v>
      </c>
      <c r="I7511" s="4">
        <v>5</v>
      </c>
      <c r="J7511" s="4">
        <v>0</v>
      </c>
      <c r="K7511" s="4">
        <v>0</v>
      </c>
    </row>
    <row r="7512" spans="1:11">
      <c r="A7512">
        <v>1983</v>
      </c>
      <c r="B7512" t="s">
        <v>572</v>
      </c>
      <c r="C7512" t="s">
        <v>573</v>
      </c>
      <c r="D7512" t="s">
        <v>537</v>
      </c>
      <c r="E7512" t="s">
        <v>534</v>
      </c>
      <c r="F7512">
        <v>15</v>
      </c>
      <c r="G7512" s="4">
        <v>26</v>
      </c>
      <c r="H7512" s="4">
        <v>0</v>
      </c>
      <c r="I7512" s="4">
        <v>0</v>
      </c>
      <c r="J7512" s="4">
        <v>0</v>
      </c>
      <c r="K7512" s="4">
        <v>0</v>
      </c>
    </row>
    <row r="7513" spans="1:11">
      <c r="A7513">
        <v>1984</v>
      </c>
      <c r="B7513" t="s">
        <v>572</v>
      </c>
      <c r="C7513" t="s">
        <v>573</v>
      </c>
      <c r="D7513" t="s">
        <v>537</v>
      </c>
      <c r="E7513" t="s">
        <v>537</v>
      </c>
      <c r="F7513">
        <v>8</v>
      </c>
      <c r="G7513" s="4">
        <v>24</v>
      </c>
      <c r="H7513" s="4">
        <v>0</v>
      </c>
      <c r="I7513" s="4">
        <v>0</v>
      </c>
      <c r="J7513" s="4">
        <v>0</v>
      </c>
      <c r="K7513" s="4">
        <v>0</v>
      </c>
    </row>
    <row r="7514" spans="1:11">
      <c r="A7514">
        <v>1985</v>
      </c>
      <c r="B7514" t="s">
        <v>572</v>
      </c>
      <c r="C7514" t="s">
        <v>573</v>
      </c>
      <c r="D7514" t="s">
        <v>537</v>
      </c>
      <c r="E7514" t="s">
        <v>6</v>
      </c>
      <c r="F7514">
        <v>3</v>
      </c>
      <c r="G7514" s="4">
        <v>17</v>
      </c>
      <c r="H7514" s="4">
        <v>0</v>
      </c>
      <c r="I7514" s="4">
        <v>0</v>
      </c>
      <c r="J7514" s="4">
        <v>0</v>
      </c>
      <c r="K7514" s="4">
        <v>0</v>
      </c>
    </row>
    <row r="7515" spans="1:11">
      <c r="A7515">
        <v>1985</v>
      </c>
      <c r="B7515" t="s">
        <v>572</v>
      </c>
      <c r="C7515" t="s">
        <v>573</v>
      </c>
      <c r="D7515" t="s">
        <v>537</v>
      </c>
      <c r="E7515" t="s">
        <v>537</v>
      </c>
      <c r="F7515">
        <v>19</v>
      </c>
      <c r="G7515" s="4">
        <v>35</v>
      </c>
      <c r="H7515" s="4">
        <v>0</v>
      </c>
      <c r="I7515" s="4">
        <v>0</v>
      </c>
      <c r="J7515" s="4">
        <v>0</v>
      </c>
      <c r="K7515" s="4">
        <v>0</v>
      </c>
    </row>
    <row r="7516" spans="1:11">
      <c r="A7516">
        <v>1986</v>
      </c>
      <c r="B7516" t="s">
        <v>572</v>
      </c>
      <c r="C7516" t="s">
        <v>573</v>
      </c>
      <c r="D7516" t="s">
        <v>537</v>
      </c>
      <c r="E7516" t="s">
        <v>978</v>
      </c>
      <c r="F7516">
        <v>2</v>
      </c>
      <c r="G7516" s="4">
        <v>7</v>
      </c>
      <c r="H7516" s="4">
        <v>0</v>
      </c>
      <c r="I7516" s="4">
        <v>0</v>
      </c>
      <c r="J7516" s="4">
        <v>0</v>
      </c>
      <c r="K7516" s="4">
        <v>0</v>
      </c>
    </row>
    <row r="7517" spans="1:11">
      <c r="A7517">
        <v>1986</v>
      </c>
      <c r="B7517" t="s">
        <v>572</v>
      </c>
      <c r="C7517" t="s">
        <v>573</v>
      </c>
      <c r="D7517" t="s">
        <v>537</v>
      </c>
      <c r="E7517" t="s">
        <v>537</v>
      </c>
      <c r="F7517">
        <v>29</v>
      </c>
      <c r="G7517" s="4">
        <v>74</v>
      </c>
      <c r="H7517" s="4">
        <v>0</v>
      </c>
      <c r="I7517" s="4">
        <v>6</v>
      </c>
      <c r="J7517" s="4">
        <v>0</v>
      </c>
      <c r="K7517" s="4">
        <v>6</v>
      </c>
    </row>
    <row r="7518" spans="1:11">
      <c r="A7518">
        <v>1987</v>
      </c>
      <c r="B7518" t="s">
        <v>572</v>
      </c>
      <c r="C7518" t="s">
        <v>573</v>
      </c>
      <c r="D7518" t="s">
        <v>537</v>
      </c>
      <c r="E7518" t="s">
        <v>537</v>
      </c>
      <c r="F7518">
        <v>42</v>
      </c>
      <c r="G7518" s="4">
        <v>97</v>
      </c>
      <c r="H7518" s="4">
        <v>0</v>
      </c>
      <c r="I7518" s="4">
        <v>5</v>
      </c>
      <c r="J7518" s="4">
        <v>0</v>
      </c>
      <c r="K7518" s="4">
        <v>0</v>
      </c>
    </row>
    <row r="7519" spans="1:11">
      <c r="A7519">
        <v>1988</v>
      </c>
      <c r="B7519" t="s">
        <v>572</v>
      </c>
      <c r="C7519" t="s">
        <v>573</v>
      </c>
      <c r="D7519" t="s">
        <v>537</v>
      </c>
      <c r="E7519" t="s">
        <v>537</v>
      </c>
      <c r="F7519">
        <v>32</v>
      </c>
      <c r="G7519" s="4">
        <v>194</v>
      </c>
      <c r="H7519" s="4">
        <v>0</v>
      </c>
      <c r="I7519" s="4">
        <v>4</v>
      </c>
      <c r="J7519" s="4">
        <v>0</v>
      </c>
      <c r="K7519" s="4">
        <v>0</v>
      </c>
    </row>
    <row r="7520" spans="1:11">
      <c r="A7520">
        <v>1989</v>
      </c>
      <c r="B7520" t="s">
        <v>572</v>
      </c>
      <c r="C7520" t="s">
        <v>573</v>
      </c>
      <c r="D7520" t="s">
        <v>537</v>
      </c>
      <c r="E7520" t="s">
        <v>537</v>
      </c>
      <c r="F7520">
        <v>40</v>
      </c>
      <c r="G7520" s="4">
        <v>148</v>
      </c>
      <c r="H7520" s="4">
        <v>0</v>
      </c>
      <c r="I7520" s="4">
        <v>13</v>
      </c>
      <c r="J7520" s="4">
        <v>0</v>
      </c>
      <c r="K7520" s="4">
        <v>4</v>
      </c>
    </row>
    <row r="7521" spans="1:11">
      <c r="A7521">
        <v>1990</v>
      </c>
      <c r="B7521" t="s">
        <v>572</v>
      </c>
      <c r="C7521" t="s">
        <v>573</v>
      </c>
      <c r="D7521" t="s">
        <v>537</v>
      </c>
      <c r="E7521" t="s">
        <v>537</v>
      </c>
      <c r="F7521">
        <v>28</v>
      </c>
      <c r="G7521" s="4">
        <v>132</v>
      </c>
      <c r="H7521" s="4">
        <v>0</v>
      </c>
      <c r="I7521" s="4">
        <v>0</v>
      </c>
      <c r="J7521" s="4">
        <v>0</v>
      </c>
      <c r="K7521" s="4">
        <v>0</v>
      </c>
    </row>
    <row r="7522" spans="1:11">
      <c r="A7522">
        <v>1991</v>
      </c>
      <c r="B7522" t="s">
        <v>572</v>
      </c>
      <c r="C7522" t="s">
        <v>573</v>
      </c>
      <c r="D7522" t="s">
        <v>537</v>
      </c>
      <c r="E7522" t="s">
        <v>537</v>
      </c>
      <c r="F7522">
        <v>53</v>
      </c>
      <c r="G7522" s="4">
        <v>301</v>
      </c>
      <c r="H7522" s="4">
        <v>0</v>
      </c>
      <c r="I7522" s="4">
        <v>4</v>
      </c>
      <c r="J7522" s="4">
        <v>0</v>
      </c>
      <c r="K7522" s="4">
        <v>0</v>
      </c>
    </row>
    <row r="7523" spans="1:11">
      <c r="A7523">
        <v>1991</v>
      </c>
      <c r="B7523" t="s">
        <v>572</v>
      </c>
      <c r="C7523" t="s">
        <v>573</v>
      </c>
      <c r="D7523" t="s">
        <v>537</v>
      </c>
      <c r="E7523" t="s">
        <v>980</v>
      </c>
      <c r="F7523">
        <v>3</v>
      </c>
      <c r="G7523" s="4">
        <v>3</v>
      </c>
      <c r="H7523" s="4">
        <v>0</v>
      </c>
      <c r="I7523" s="4">
        <v>3</v>
      </c>
      <c r="J7523" s="4">
        <v>0</v>
      </c>
      <c r="K7523" s="4">
        <v>0</v>
      </c>
    </row>
    <row r="7524" spans="1:11">
      <c r="A7524">
        <v>1992</v>
      </c>
      <c r="B7524" t="s">
        <v>572</v>
      </c>
      <c r="C7524" t="s">
        <v>573</v>
      </c>
      <c r="D7524" t="s">
        <v>537</v>
      </c>
      <c r="E7524" t="s">
        <v>6</v>
      </c>
      <c r="F7524">
        <v>8</v>
      </c>
      <c r="G7524" s="4">
        <v>27</v>
      </c>
      <c r="H7524" s="4">
        <v>0</v>
      </c>
      <c r="I7524" s="4">
        <v>8</v>
      </c>
      <c r="J7524" s="4">
        <v>0</v>
      </c>
      <c r="K7524" s="4">
        <v>0</v>
      </c>
    </row>
    <row r="7525" spans="1:11">
      <c r="A7525">
        <v>1992</v>
      </c>
      <c r="B7525" t="s">
        <v>572</v>
      </c>
      <c r="C7525" t="s">
        <v>573</v>
      </c>
      <c r="D7525" t="s">
        <v>537</v>
      </c>
      <c r="E7525" t="s">
        <v>537</v>
      </c>
      <c r="F7525">
        <v>82</v>
      </c>
      <c r="G7525" s="4">
        <v>553</v>
      </c>
      <c r="H7525" s="4">
        <v>0</v>
      </c>
      <c r="I7525" s="4">
        <v>5</v>
      </c>
      <c r="J7525" s="4">
        <v>0</v>
      </c>
      <c r="K7525" s="4">
        <v>0</v>
      </c>
    </row>
    <row r="7526" spans="1:11">
      <c r="A7526">
        <v>1993</v>
      </c>
      <c r="B7526" t="s">
        <v>572</v>
      </c>
      <c r="C7526" t="s">
        <v>573</v>
      </c>
      <c r="D7526" t="s">
        <v>537</v>
      </c>
      <c r="E7526" t="s">
        <v>6</v>
      </c>
      <c r="F7526">
        <v>4</v>
      </c>
      <c r="G7526" s="4">
        <v>56</v>
      </c>
      <c r="H7526" s="4">
        <v>0</v>
      </c>
      <c r="I7526" s="4">
        <v>0</v>
      </c>
      <c r="J7526" s="4">
        <v>0</v>
      </c>
      <c r="K7526" s="4">
        <v>0</v>
      </c>
    </row>
    <row r="7527" spans="1:11">
      <c r="A7527">
        <v>1993</v>
      </c>
      <c r="B7527" t="s">
        <v>572</v>
      </c>
      <c r="C7527" t="s">
        <v>573</v>
      </c>
      <c r="D7527" t="s">
        <v>537</v>
      </c>
      <c r="E7527" t="s">
        <v>537</v>
      </c>
      <c r="F7527">
        <v>53</v>
      </c>
      <c r="G7527" s="4">
        <v>282</v>
      </c>
      <c r="H7527" s="4">
        <v>0</v>
      </c>
      <c r="I7527" s="4">
        <v>24</v>
      </c>
      <c r="J7527" s="4">
        <v>0</v>
      </c>
      <c r="K7527" s="4">
        <v>86</v>
      </c>
    </row>
    <row r="7528" spans="1:11">
      <c r="A7528">
        <v>1993</v>
      </c>
      <c r="B7528" t="s">
        <v>572</v>
      </c>
      <c r="C7528" t="s">
        <v>573</v>
      </c>
      <c r="D7528" t="s">
        <v>537</v>
      </c>
      <c r="E7528" t="s">
        <v>977</v>
      </c>
      <c r="F7528">
        <v>2</v>
      </c>
      <c r="G7528" s="4">
        <v>4</v>
      </c>
      <c r="H7528" s="4">
        <v>0</v>
      </c>
      <c r="I7528" s="4">
        <v>0</v>
      </c>
      <c r="J7528" s="4">
        <v>0</v>
      </c>
      <c r="K7528" s="4">
        <v>0</v>
      </c>
    </row>
    <row r="7529" spans="1:11">
      <c r="A7529">
        <v>1994</v>
      </c>
      <c r="B7529" t="s">
        <v>572</v>
      </c>
      <c r="C7529" t="s">
        <v>573</v>
      </c>
      <c r="D7529" t="s">
        <v>537</v>
      </c>
      <c r="E7529" t="s">
        <v>537</v>
      </c>
      <c r="F7529">
        <v>38</v>
      </c>
      <c r="G7529" s="4">
        <v>104</v>
      </c>
      <c r="H7529" s="4">
        <v>0</v>
      </c>
      <c r="I7529" s="4">
        <v>11</v>
      </c>
      <c r="J7529" s="4">
        <v>0</v>
      </c>
      <c r="K7529" s="4">
        <v>5</v>
      </c>
    </row>
    <row r="7530" spans="1:11">
      <c r="A7530">
        <v>1995</v>
      </c>
      <c r="B7530" t="s">
        <v>572</v>
      </c>
      <c r="C7530" t="s">
        <v>573</v>
      </c>
      <c r="D7530" t="s">
        <v>537</v>
      </c>
      <c r="E7530" t="s">
        <v>978</v>
      </c>
      <c r="F7530">
        <v>5</v>
      </c>
      <c r="G7530" s="4">
        <v>7</v>
      </c>
      <c r="H7530" s="4">
        <v>0</v>
      </c>
      <c r="I7530" s="4">
        <v>0</v>
      </c>
      <c r="J7530" s="4">
        <v>0</v>
      </c>
      <c r="K7530" s="4">
        <v>0</v>
      </c>
    </row>
    <row r="7531" spans="1:11">
      <c r="A7531">
        <v>1995</v>
      </c>
      <c r="B7531" t="s">
        <v>572</v>
      </c>
      <c r="C7531" t="s">
        <v>573</v>
      </c>
      <c r="D7531" t="s">
        <v>537</v>
      </c>
      <c r="E7531" t="s">
        <v>6</v>
      </c>
      <c r="F7531">
        <v>3</v>
      </c>
      <c r="G7531" s="4">
        <v>6</v>
      </c>
      <c r="H7531" s="4">
        <v>0</v>
      </c>
      <c r="I7531" s="4">
        <v>0</v>
      </c>
      <c r="J7531" s="4">
        <v>0</v>
      </c>
      <c r="K7531" s="4">
        <v>0</v>
      </c>
    </row>
    <row r="7532" spans="1:11">
      <c r="A7532">
        <v>1995</v>
      </c>
      <c r="B7532" t="s">
        <v>572</v>
      </c>
      <c r="C7532" t="s">
        <v>573</v>
      </c>
      <c r="D7532" t="s">
        <v>537</v>
      </c>
      <c r="E7532" t="s">
        <v>537</v>
      </c>
      <c r="F7532">
        <v>83</v>
      </c>
      <c r="G7532" s="4">
        <v>373</v>
      </c>
      <c r="H7532" s="4">
        <v>0</v>
      </c>
      <c r="I7532" s="4">
        <v>10</v>
      </c>
      <c r="J7532" s="4">
        <v>0</v>
      </c>
      <c r="K7532" s="4">
        <v>25</v>
      </c>
    </row>
    <row r="7533" spans="1:11">
      <c r="A7533">
        <v>1995</v>
      </c>
      <c r="B7533" t="s">
        <v>572</v>
      </c>
      <c r="C7533" t="s">
        <v>573</v>
      </c>
      <c r="D7533" t="s">
        <v>537</v>
      </c>
      <c r="E7533" t="s">
        <v>662</v>
      </c>
      <c r="F7533">
        <v>3</v>
      </c>
      <c r="G7533" s="4">
        <v>3</v>
      </c>
      <c r="H7533" s="4">
        <v>0</v>
      </c>
      <c r="I7533" s="4">
        <v>0</v>
      </c>
      <c r="J7533" s="4">
        <v>0</v>
      </c>
      <c r="K7533" s="4">
        <v>3</v>
      </c>
    </row>
    <row r="7534" spans="1:11">
      <c r="A7534">
        <v>1996</v>
      </c>
      <c r="B7534" t="s">
        <v>572</v>
      </c>
      <c r="C7534" t="s">
        <v>573</v>
      </c>
      <c r="D7534" t="s">
        <v>537</v>
      </c>
      <c r="E7534" t="s">
        <v>6</v>
      </c>
      <c r="F7534">
        <v>3</v>
      </c>
      <c r="G7534" s="4">
        <v>10</v>
      </c>
      <c r="H7534" s="4">
        <v>0</v>
      </c>
      <c r="I7534" s="4">
        <v>3</v>
      </c>
      <c r="J7534" s="4">
        <v>0</v>
      </c>
      <c r="K7534" s="4">
        <v>0</v>
      </c>
    </row>
    <row r="7535" spans="1:11">
      <c r="A7535">
        <v>1996</v>
      </c>
      <c r="B7535" t="s">
        <v>572</v>
      </c>
      <c r="C7535" t="s">
        <v>573</v>
      </c>
      <c r="D7535" t="s">
        <v>537</v>
      </c>
      <c r="E7535" t="s">
        <v>537</v>
      </c>
      <c r="F7535">
        <v>52</v>
      </c>
      <c r="G7535" s="4">
        <v>188</v>
      </c>
      <c r="H7535" s="4">
        <v>0</v>
      </c>
      <c r="I7535" s="4">
        <v>6</v>
      </c>
      <c r="J7535" s="4">
        <v>0</v>
      </c>
      <c r="K7535" s="4">
        <v>6</v>
      </c>
    </row>
    <row r="7536" spans="1:11">
      <c r="A7536">
        <v>1997</v>
      </c>
      <c r="B7536" t="s">
        <v>572</v>
      </c>
      <c r="C7536" t="s">
        <v>573</v>
      </c>
      <c r="D7536" t="s">
        <v>537</v>
      </c>
      <c r="E7536" t="s">
        <v>978</v>
      </c>
      <c r="F7536">
        <v>5</v>
      </c>
      <c r="G7536" s="4">
        <v>4.6004366812227078</v>
      </c>
      <c r="H7536" s="4">
        <v>0</v>
      </c>
      <c r="I7536" s="4">
        <v>0</v>
      </c>
      <c r="J7536" s="4">
        <v>0</v>
      </c>
      <c r="K7536" s="4">
        <v>0</v>
      </c>
    </row>
    <row r="7537" spans="1:11">
      <c r="A7537">
        <v>1997</v>
      </c>
      <c r="B7537" t="s">
        <v>572</v>
      </c>
      <c r="C7537" t="s">
        <v>573</v>
      </c>
      <c r="D7537" t="s">
        <v>537</v>
      </c>
      <c r="E7537" t="s">
        <v>6</v>
      </c>
      <c r="F7537">
        <v>10</v>
      </c>
      <c r="G7537" s="4">
        <v>12.713972201901974</v>
      </c>
      <c r="H7537" s="4">
        <v>0</v>
      </c>
      <c r="I7537" s="4">
        <v>3.1784930504754936</v>
      </c>
      <c r="J7537" s="4">
        <v>0</v>
      </c>
      <c r="K7537" s="4">
        <v>0</v>
      </c>
    </row>
    <row r="7538" spans="1:11">
      <c r="A7538">
        <v>1997</v>
      </c>
      <c r="B7538" t="s">
        <v>572</v>
      </c>
      <c r="C7538" t="s">
        <v>573</v>
      </c>
      <c r="D7538" t="s">
        <v>537</v>
      </c>
      <c r="E7538" t="s">
        <v>537</v>
      </c>
      <c r="F7538">
        <v>33</v>
      </c>
      <c r="G7538" s="4">
        <v>153.9405737704918</v>
      </c>
      <c r="H7538" s="4">
        <v>0</v>
      </c>
      <c r="I7538" s="4">
        <v>6.0368852459016393</v>
      </c>
      <c r="J7538" s="4">
        <v>0</v>
      </c>
      <c r="K7538" s="4">
        <v>9.0553278688524586</v>
      </c>
    </row>
    <row r="7539" spans="1:11">
      <c r="A7539">
        <v>1998</v>
      </c>
      <c r="B7539" t="s">
        <v>572</v>
      </c>
      <c r="C7539" t="s">
        <v>573</v>
      </c>
      <c r="D7539" t="s">
        <v>537</v>
      </c>
      <c r="E7539" t="s">
        <v>537</v>
      </c>
      <c r="F7539">
        <v>43</v>
      </c>
      <c r="G7539" s="4">
        <v>103.90783410138249</v>
      </c>
      <c r="H7539" s="4">
        <v>0</v>
      </c>
      <c r="I7539" s="4">
        <v>12.988479262672811</v>
      </c>
      <c r="J7539" s="4">
        <v>0</v>
      </c>
      <c r="K7539" s="4">
        <v>0</v>
      </c>
    </row>
    <row r="7540" spans="1:11">
      <c r="A7540">
        <v>1999</v>
      </c>
      <c r="B7540" t="s">
        <v>572</v>
      </c>
      <c r="C7540" t="s">
        <v>573</v>
      </c>
      <c r="D7540" t="s">
        <v>537</v>
      </c>
      <c r="E7540" t="s">
        <v>6</v>
      </c>
      <c r="F7540">
        <v>8</v>
      </c>
      <c r="G7540" s="4">
        <v>88.128409090909088</v>
      </c>
      <c r="H7540" s="4">
        <v>0</v>
      </c>
      <c r="I7540" s="4">
        <v>0</v>
      </c>
      <c r="J7540" s="4">
        <v>0</v>
      </c>
      <c r="K7540" s="4">
        <v>0</v>
      </c>
    </row>
    <row r="7541" spans="1:11">
      <c r="A7541">
        <v>1999</v>
      </c>
      <c r="B7541" t="s">
        <v>572</v>
      </c>
      <c r="C7541" t="s">
        <v>573</v>
      </c>
      <c r="D7541" t="s">
        <v>537</v>
      </c>
      <c r="E7541" t="s">
        <v>537</v>
      </c>
      <c r="F7541">
        <v>20</v>
      </c>
      <c r="G7541" s="4">
        <v>71.118651488616464</v>
      </c>
      <c r="H7541" s="4">
        <v>0</v>
      </c>
      <c r="I7541" s="4">
        <v>0</v>
      </c>
      <c r="J7541" s="4">
        <v>0</v>
      </c>
      <c r="K7541" s="4">
        <v>0</v>
      </c>
    </row>
    <row r="7542" spans="1:11">
      <c r="A7542">
        <v>1999</v>
      </c>
      <c r="B7542" t="s">
        <v>572</v>
      </c>
      <c r="C7542" t="s">
        <v>573</v>
      </c>
      <c r="D7542" t="s">
        <v>537</v>
      </c>
      <c r="E7542" t="s">
        <v>977</v>
      </c>
      <c r="F7542">
        <v>4</v>
      </c>
      <c r="G7542" s="4">
        <v>3.8767123287671232</v>
      </c>
      <c r="H7542" s="4">
        <v>0</v>
      </c>
      <c r="I7542" s="4">
        <v>0</v>
      </c>
      <c r="J7542" s="4">
        <v>0</v>
      </c>
      <c r="K7542" s="4">
        <v>0</v>
      </c>
    </row>
    <row r="7543" spans="1:11">
      <c r="A7543">
        <v>2000</v>
      </c>
      <c r="B7543" t="s">
        <v>572</v>
      </c>
      <c r="C7543" t="s">
        <v>573</v>
      </c>
      <c r="D7543" t="s">
        <v>537</v>
      </c>
      <c r="E7543" t="s">
        <v>978</v>
      </c>
      <c r="F7543">
        <v>12</v>
      </c>
      <c r="G7543" s="4">
        <v>28.586797066014668</v>
      </c>
      <c r="H7543" s="4">
        <v>0</v>
      </c>
      <c r="I7543" s="4">
        <v>0</v>
      </c>
      <c r="J7543" s="4">
        <v>0</v>
      </c>
      <c r="K7543" s="4">
        <v>0</v>
      </c>
    </row>
    <row r="7544" spans="1:11">
      <c r="A7544">
        <v>2000</v>
      </c>
      <c r="B7544" t="s">
        <v>572</v>
      </c>
      <c r="C7544" t="s">
        <v>573</v>
      </c>
      <c r="D7544" t="s">
        <v>537</v>
      </c>
      <c r="E7544" t="s">
        <v>6</v>
      </c>
      <c r="F7544">
        <v>9</v>
      </c>
      <c r="G7544" s="4">
        <v>9.2205005959475557</v>
      </c>
      <c r="H7544" s="4">
        <v>0</v>
      </c>
      <c r="I7544" s="4">
        <v>0</v>
      </c>
      <c r="J7544" s="4">
        <v>0</v>
      </c>
      <c r="K7544" s="4">
        <v>0</v>
      </c>
    </row>
    <row r="7545" spans="1:11">
      <c r="A7545">
        <v>2000</v>
      </c>
      <c r="B7545" t="s">
        <v>572</v>
      </c>
      <c r="C7545" t="s">
        <v>573</v>
      </c>
      <c r="D7545" t="s">
        <v>537</v>
      </c>
      <c r="E7545" t="s">
        <v>537</v>
      </c>
      <c r="F7545">
        <v>34</v>
      </c>
      <c r="G7545" s="4">
        <v>81.778256704980848</v>
      </c>
      <c r="H7545" s="4">
        <v>0</v>
      </c>
      <c r="I7545" s="4">
        <v>0</v>
      </c>
      <c r="J7545" s="4">
        <v>0</v>
      </c>
      <c r="K7545" s="4">
        <v>0</v>
      </c>
    </row>
    <row r="7546" spans="1:11">
      <c r="A7546">
        <v>2001</v>
      </c>
      <c r="B7546" t="s">
        <v>572</v>
      </c>
      <c r="C7546" t="s">
        <v>573</v>
      </c>
      <c r="D7546" t="s">
        <v>537</v>
      </c>
      <c r="E7546" t="s">
        <v>978</v>
      </c>
      <c r="F7546">
        <v>6</v>
      </c>
      <c r="G7546" s="4">
        <v>30.26923076923077</v>
      </c>
      <c r="H7546" s="4">
        <v>0</v>
      </c>
      <c r="I7546" s="4">
        <v>0</v>
      </c>
      <c r="J7546" s="4">
        <v>0</v>
      </c>
      <c r="K7546" s="4">
        <v>0</v>
      </c>
    </row>
    <row r="7547" spans="1:11">
      <c r="A7547">
        <v>2001</v>
      </c>
      <c r="B7547" t="s">
        <v>572</v>
      </c>
      <c r="C7547" t="s">
        <v>573</v>
      </c>
      <c r="D7547" t="s">
        <v>537</v>
      </c>
      <c r="E7547" t="s">
        <v>6</v>
      </c>
      <c r="F7547">
        <v>7</v>
      </c>
      <c r="G7547" s="4">
        <v>11.14569536423841</v>
      </c>
      <c r="H7547" s="4">
        <v>0</v>
      </c>
      <c r="I7547" s="4">
        <v>0</v>
      </c>
      <c r="J7547" s="4">
        <v>0</v>
      </c>
      <c r="K7547" s="4">
        <v>0</v>
      </c>
    </row>
    <row r="7548" spans="1:11">
      <c r="A7548">
        <v>2001</v>
      </c>
      <c r="B7548" t="s">
        <v>572</v>
      </c>
      <c r="C7548" t="s">
        <v>573</v>
      </c>
      <c r="D7548" t="s">
        <v>537</v>
      </c>
      <c r="E7548" t="s">
        <v>537</v>
      </c>
      <c r="F7548">
        <v>63</v>
      </c>
      <c r="G7548" s="4">
        <v>443.01970227670751</v>
      </c>
      <c r="H7548" s="4">
        <v>0</v>
      </c>
      <c r="I7548" s="4">
        <v>14.891418563922942</v>
      </c>
      <c r="J7548" s="4">
        <v>0</v>
      </c>
      <c r="K7548" s="4">
        <v>7.445709281961471</v>
      </c>
    </row>
    <row r="7549" spans="1:11">
      <c r="A7549">
        <v>2002</v>
      </c>
      <c r="B7549" t="s">
        <v>572</v>
      </c>
      <c r="C7549" t="s">
        <v>573</v>
      </c>
      <c r="D7549" t="s">
        <v>537</v>
      </c>
      <c r="E7549" t="s">
        <v>978</v>
      </c>
      <c r="F7549">
        <v>12</v>
      </c>
      <c r="G7549" s="4">
        <v>27.632711621233859</v>
      </c>
      <c r="H7549" s="4">
        <v>0</v>
      </c>
      <c r="I7549" s="4">
        <v>0</v>
      </c>
      <c r="J7549" s="4">
        <v>0</v>
      </c>
      <c r="K7549" s="4">
        <v>0</v>
      </c>
    </row>
    <row r="7550" spans="1:11">
      <c r="A7550">
        <v>2002</v>
      </c>
      <c r="B7550" t="s">
        <v>572</v>
      </c>
      <c r="C7550" t="s">
        <v>573</v>
      </c>
      <c r="D7550" t="s">
        <v>537</v>
      </c>
      <c r="E7550" t="s">
        <v>6</v>
      </c>
      <c r="F7550">
        <v>3</v>
      </c>
      <c r="G7550" s="4">
        <v>30.189737470167064</v>
      </c>
      <c r="H7550" s="4">
        <v>0</v>
      </c>
      <c r="I7550" s="4">
        <v>0</v>
      </c>
      <c r="J7550" s="4">
        <v>0</v>
      </c>
      <c r="K7550" s="4">
        <v>0</v>
      </c>
    </row>
    <row r="7551" spans="1:11">
      <c r="A7551">
        <v>2002</v>
      </c>
      <c r="B7551" t="s">
        <v>572</v>
      </c>
      <c r="C7551" t="s">
        <v>573</v>
      </c>
      <c r="D7551" t="s">
        <v>537</v>
      </c>
      <c r="E7551" t="s">
        <v>537</v>
      </c>
      <c r="F7551">
        <v>40</v>
      </c>
      <c r="G7551" s="4">
        <v>402.30805687203787</v>
      </c>
      <c r="H7551" s="4">
        <v>0</v>
      </c>
      <c r="I7551" s="4">
        <v>43.888151658767768</v>
      </c>
      <c r="J7551" s="4">
        <v>0</v>
      </c>
      <c r="K7551" s="4">
        <v>80.461611374407582</v>
      </c>
    </row>
    <row r="7552" spans="1:11">
      <c r="A7552">
        <v>2002</v>
      </c>
      <c r="B7552" t="s">
        <v>572</v>
      </c>
      <c r="C7552" t="s">
        <v>573</v>
      </c>
      <c r="D7552" t="s">
        <v>537</v>
      </c>
      <c r="E7552" t="s">
        <v>977</v>
      </c>
      <c r="F7552">
        <v>4</v>
      </c>
      <c r="G7552" s="4">
        <v>3.5537634408602155</v>
      </c>
      <c r="H7552" s="4">
        <v>0</v>
      </c>
      <c r="I7552" s="4">
        <v>0</v>
      </c>
      <c r="J7552" s="4">
        <v>0</v>
      </c>
      <c r="K7552" s="4">
        <v>0</v>
      </c>
    </row>
    <row r="7553" spans="1:11">
      <c r="A7553">
        <v>2003</v>
      </c>
      <c r="B7553" t="s">
        <v>572</v>
      </c>
      <c r="C7553" t="s">
        <v>573</v>
      </c>
      <c r="D7553" t="s">
        <v>537</v>
      </c>
      <c r="E7553" t="s">
        <v>978</v>
      </c>
      <c r="F7553">
        <v>7</v>
      </c>
      <c r="G7553" s="4">
        <v>15.527669524551833</v>
      </c>
      <c r="H7553" s="4">
        <v>0</v>
      </c>
      <c r="I7553" s="4">
        <v>0</v>
      </c>
      <c r="J7553" s="4">
        <v>0</v>
      </c>
      <c r="K7553" s="4">
        <v>0</v>
      </c>
    </row>
    <row r="7554" spans="1:11">
      <c r="A7554">
        <v>2003</v>
      </c>
      <c r="B7554" t="s">
        <v>572</v>
      </c>
      <c r="C7554" t="s">
        <v>573</v>
      </c>
      <c r="D7554" t="s">
        <v>537</v>
      </c>
      <c r="E7554" t="s">
        <v>6</v>
      </c>
      <c r="F7554">
        <v>4</v>
      </c>
      <c r="G7554" s="4">
        <v>55.709090909090904</v>
      </c>
      <c r="H7554" s="4">
        <v>0</v>
      </c>
      <c r="I7554" s="4">
        <v>0</v>
      </c>
      <c r="J7554" s="4">
        <v>0</v>
      </c>
      <c r="K7554" s="4">
        <v>0</v>
      </c>
    </row>
    <row r="7555" spans="1:11">
      <c r="A7555">
        <v>2003</v>
      </c>
      <c r="B7555" t="s">
        <v>572</v>
      </c>
      <c r="C7555" t="s">
        <v>573</v>
      </c>
      <c r="D7555" t="s">
        <v>537</v>
      </c>
      <c r="E7555" t="s">
        <v>537</v>
      </c>
      <c r="F7555">
        <v>36</v>
      </c>
      <c r="G7555" s="4">
        <v>262.11697574893009</v>
      </c>
      <c r="H7555" s="4">
        <v>0</v>
      </c>
      <c r="I7555" s="4">
        <v>0</v>
      </c>
      <c r="J7555" s="4">
        <v>0</v>
      </c>
      <c r="K7555" s="4">
        <v>23.828815977175463</v>
      </c>
    </row>
    <row r="7556" spans="1:11">
      <c r="A7556">
        <v>2004</v>
      </c>
      <c r="B7556" t="s">
        <v>572</v>
      </c>
      <c r="C7556" t="s">
        <v>573</v>
      </c>
      <c r="D7556" t="s">
        <v>537</v>
      </c>
      <c r="E7556" t="s">
        <v>978</v>
      </c>
      <c r="F7556">
        <v>2</v>
      </c>
      <c r="G7556" s="4">
        <v>4.9286287089013632</v>
      </c>
      <c r="H7556" s="4">
        <v>0</v>
      </c>
      <c r="I7556" s="4">
        <v>0</v>
      </c>
      <c r="J7556" s="4">
        <v>0</v>
      </c>
      <c r="K7556" s="4">
        <v>0</v>
      </c>
    </row>
    <row r="7557" spans="1:11">
      <c r="A7557">
        <v>2004</v>
      </c>
      <c r="B7557" t="s">
        <v>572</v>
      </c>
      <c r="C7557" t="s">
        <v>573</v>
      </c>
      <c r="D7557" t="s">
        <v>537</v>
      </c>
      <c r="E7557" t="s">
        <v>537</v>
      </c>
      <c r="F7557">
        <v>36</v>
      </c>
      <c r="G7557" s="4">
        <v>100.76751450245426</v>
      </c>
      <c r="H7557" s="4">
        <v>0</v>
      </c>
      <c r="I7557" s="4">
        <v>3.5988398036590805</v>
      </c>
      <c r="J7557" s="4">
        <v>0</v>
      </c>
      <c r="K7557" s="4">
        <v>0</v>
      </c>
    </row>
    <row r="7558" spans="1:11">
      <c r="A7558">
        <v>2006</v>
      </c>
      <c r="B7558" t="s">
        <v>572</v>
      </c>
      <c r="C7558" t="s">
        <v>573</v>
      </c>
      <c r="D7558" t="s">
        <v>537</v>
      </c>
      <c r="E7558" t="s">
        <v>978</v>
      </c>
      <c r="F7558">
        <v>5</v>
      </c>
      <c r="G7558" s="4">
        <v>8.0517799352750821</v>
      </c>
      <c r="H7558" s="4">
        <v>0</v>
      </c>
      <c r="I7558" s="4">
        <v>0</v>
      </c>
      <c r="J7558" s="4">
        <v>0</v>
      </c>
      <c r="K7558" s="4">
        <v>0</v>
      </c>
    </row>
    <row r="7559" spans="1:11">
      <c r="A7559">
        <v>2006</v>
      </c>
      <c r="B7559" t="s">
        <v>572</v>
      </c>
      <c r="C7559" t="s">
        <v>573</v>
      </c>
      <c r="D7559" t="s">
        <v>537</v>
      </c>
      <c r="E7559" t="s">
        <v>537</v>
      </c>
      <c r="F7559">
        <v>27</v>
      </c>
      <c r="G7559" s="4">
        <v>97.867878192534377</v>
      </c>
      <c r="H7559" s="4">
        <v>0</v>
      </c>
      <c r="I7559" s="4">
        <v>13.49901768172888</v>
      </c>
      <c r="J7559" s="4">
        <v>0</v>
      </c>
      <c r="K7559" s="4">
        <v>3.37475442043222</v>
      </c>
    </row>
    <row r="7560" spans="1:11">
      <c r="A7560">
        <v>2006</v>
      </c>
      <c r="B7560" t="s">
        <v>572</v>
      </c>
      <c r="C7560" t="s">
        <v>573</v>
      </c>
      <c r="D7560" t="s">
        <v>537</v>
      </c>
      <c r="E7560" t="s">
        <v>976</v>
      </c>
      <c r="F7560">
        <v>3</v>
      </c>
      <c r="G7560" s="4">
        <v>5.9255319148936172</v>
      </c>
      <c r="H7560" s="4">
        <v>2.9627659574468086</v>
      </c>
      <c r="I7560" s="4">
        <v>0</v>
      </c>
      <c r="J7560" s="4">
        <v>0</v>
      </c>
      <c r="K7560" s="4">
        <v>0</v>
      </c>
    </row>
    <row r="7561" spans="1:11">
      <c r="A7561">
        <v>1968</v>
      </c>
      <c r="B7561" t="s">
        <v>574</v>
      </c>
      <c r="C7561" t="s">
        <v>575</v>
      </c>
      <c r="D7561" t="s">
        <v>537</v>
      </c>
      <c r="E7561" t="s">
        <v>534</v>
      </c>
      <c r="F7561">
        <v>3</v>
      </c>
      <c r="G7561" s="4">
        <v>7</v>
      </c>
      <c r="H7561" s="4">
        <v>0</v>
      </c>
      <c r="I7561" s="4">
        <v>0</v>
      </c>
      <c r="J7561" s="4">
        <v>0</v>
      </c>
      <c r="K7561" s="4">
        <v>0</v>
      </c>
    </row>
    <row r="7562" spans="1:11">
      <c r="A7562">
        <v>1969</v>
      </c>
      <c r="B7562" t="s">
        <v>574</v>
      </c>
      <c r="C7562" t="s">
        <v>575</v>
      </c>
      <c r="D7562" t="s">
        <v>537</v>
      </c>
      <c r="E7562" t="s">
        <v>534</v>
      </c>
      <c r="F7562">
        <v>12</v>
      </c>
      <c r="G7562" s="4">
        <v>51</v>
      </c>
      <c r="H7562" s="4">
        <v>4</v>
      </c>
      <c r="I7562" s="4">
        <v>0</v>
      </c>
      <c r="J7562" s="4">
        <v>0</v>
      </c>
      <c r="K7562" s="4">
        <v>0</v>
      </c>
    </row>
    <row r="7563" spans="1:11">
      <c r="A7563">
        <v>1971</v>
      </c>
      <c r="B7563" t="s">
        <v>574</v>
      </c>
      <c r="C7563" t="s">
        <v>575</v>
      </c>
      <c r="D7563" t="s">
        <v>537</v>
      </c>
      <c r="E7563" t="s">
        <v>534</v>
      </c>
      <c r="F7563">
        <v>4</v>
      </c>
      <c r="G7563" s="4">
        <v>29</v>
      </c>
      <c r="H7563" s="4">
        <v>0</v>
      </c>
      <c r="I7563" s="4">
        <v>0</v>
      </c>
      <c r="J7563" s="4">
        <v>0</v>
      </c>
      <c r="K7563" s="4">
        <v>0</v>
      </c>
    </row>
    <row r="7564" spans="1:11">
      <c r="A7564">
        <v>1976</v>
      </c>
      <c r="B7564" t="s">
        <v>574</v>
      </c>
      <c r="C7564" t="s">
        <v>575</v>
      </c>
      <c r="D7564" t="s">
        <v>537</v>
      </c>
      <c r="E7564" t="s">
        <v>534</v>
      </c>
      <c r="F7564">
        <v>4</v>
      </c>
      <c r="G7564" s="4">
        <v>4</v>
      </c>
      <c r="H7564" s="4">
        <v>0</v>
      </c>
      <c r="I7564" s="4">
        <v>0</v>
      </c>
      <c r="J7564" s="4">
        <v>0</v>
      </c>
      <c r="K7564" s="4">
        <v>0</v>
      </c>
    </row>
    <row r="7565" spans="1:11">
      <c r="A7565">
        <v>1978</v>
      </c>
      <c r="B7565" t="s">
        <v>574</v>
      </c>
      <c r="C7565" t="s">
        <v>575</v>
      </c>
      <c r="D7565" t="s">
        <v>537</v>
      </c>
      <c r="E7565" t="s">
        <v>534</v>
      </c>
      <c r="F7565">
        <v>3</v>
      </c>
      <c r="G7565" s="4">
        <v>103</v>
      </c>
      <c r="H7565" s="4">
        <v>3</v>
      </c>
      <c r="I7565" s="4">
        <v>20</v>
      </c>
      <c r="J7565" s="4">
        <v>0</v>
      </c>
      <c r="K7565" s="4">
        <v>0</v>
      </c>
    </row>
    <row r="7566" spans="1:11">
      <c r="A7566">
        <v>1979</v>
      </c>
      <c r="B7566" t="s">
        <v>574</v>
      </c>
      <c r="C7566" t="s">
        <v>575</v>
      </c>
      <c r="D7566" t="s">
        <v>537</v>
      </c>
      <c r="E7566" t="s">
        <v>534</v>
      </c>
      <c r="F7566">
        <v>12</v>
      </c>
      <c r="G7566" s="4">
        <v>93</v>
      </c>
      <c r="H7566" s="4">
        <v>16</v>
      </c>
      <c r="I7566" s="4">
        <v>22</v>
      </c>
      <c r="J7566" s="4">
        <v>0</v>
      </c>
      <c r="K7566" s="4">
        <v>0</v>
      </c>
    </row>
    <row r="7567" spans="1:11">
      <c r="A7567">
        <v>1980</v>
      </c>
      <c r="B7567" t="s">
        <v>574</v>
      </c>
      <c r="C7567" t="s">
        <v>575</v>
      </c>
      <c r="D7567" t="s">
        <v>537</v>
      </c>
      <c r="E7567" t="s">
        <v>534</v>
      </c>
      <c r="F7567">
        <v>3</v>
      </c>
      <c r="G7567" s="4">
        <v>3</v>
      </c>
      <c r="H7567" s="4">
        <v>0</v>
      </c>
      <c r="I7567" s="4">
        <v>0</v>
      </c>
      <c r="J7567" s="4">
        <v>0</v>
      </c>
      <c r="K7567" s="4">
        <v>0</v>
      </c>
    </row>
    <row r="7568" spans="1:11">
      <c r="A7568">
        <v>1983</v>
      </c>
      <c r="B7568" t="s">
        <v>574</v>
      </c>
      <c r="C7568" t="s">
        <v>575</v>
      </c>
      <c r="D7568" t="s">
        <v>537</v>
      </c>
      <c r="E7568" t="s">
        <v>534</v>
      </c>
      <c r="F7568">
        <v>4</v>
      </c>
      <c r="G7568" s="4">
        <v>77</v>
      </c>
      <c r="H7568" s="4">
        <v>8</v>
      </c>
      <c r="I7568" s="4">
        <v>0</v>
      </c>
      <c r="J7568" s="4">
        <v>0</v>
      </c>
      <c r="K7568" s="4">
        <v>0</v>
      </c>
    </row>
    <row r="7569" spans="1:11">
      <c r="A7569">
        <v>1984</v>
      </c>
      <c r="B7569" t="s">
        <v>574</v>
      </c>
      <c r="C7569" t="s">
        <v>575</v>
      </c>
      <c r="D7569" t="s">
        <v>537</v>
      </c>
      <c r="E7569" t="s">
        <v>537</v>
      </c>
      <c r="F7569">
        <v>4</v>
      </c>
      <c r="G7569" s="4">
        <v>4</v>
      </c>
      <c r="H7569" s="4">
        <v>0</v>
      </c>
      <c r="I7569" s="4">
        <v>0</v>
      </c>
      <c r="J7569" s="4">
        <v>0</v>
      </c>
      <c r="K7569" s="4">
        <v>0</v>
      </c>
    </row>
    <row r="7570" spans="1:11">
      <c r="A7570">
        <v>1985</v>
      </c>
      <c r="B7570" t="s">
        <v>574</v>
      </c>
      <c r="C7570" t="s">
        <v>575</v>
      </c>
      <c r="D7570" t="s">
        <v>537</v>
      </c>
      <c r="E7570" t="s">
        <v>537</v>
      </c>
      <c r="F7570">
        <v>3</v>
      </c>
      <c r="G7570" s="4">
        <v>6</v>
      </c>
      <c r="H7570" s="4">
        <v>0</v>
      </c>
      <c r="I7570" s="4">
        <v>0</v>
      </c>
      <c r="J7570" s="4">
        <v>0</v>
      </c>
      <c r="K7570" s="4">
        <v>0</v>
      </c>
    </row>
    <row r="7571" spans="1:11">
      <c r="A7571">
        <v>1972</v>
      </c>
      <c r="B7571" t="s">
        <v>859</v>
      </c>
      <c r="C7571" t="s">
        <v>860</v>
      </c>
      <c r="D7571" t="s">
        <v>537</v>
      </c>
      <c r="E7571" t="s">
        <v>534</v>
      </c>
      <c r="F7571">
        <v>1</v>
      </c>
      <c r="G7571" s="4">
        <v>1</v>
      </c>
      <c r="H7571" s="4">
        <v>0</v>
      </c>
      <c r="I7571" s="4">
        <v>0</v>
      </c>
      <c r="J7571" s="4">
        <v>0</v>
      </c>
      <c r="K7571" s="4">
        <v>0</v>
      </c>
    </row>
    <row r="7572" spans="1:11">
      <c r="A7572">
        <v>1973</v>
      </c>
      <c r="B7572" t="s">
        <v>859</v>
      </c>
      <c r="C7572" t="s">
        <v>860</v>
      </c>
      <c r="D7572" t="s">
        <v>537</v>
      </c>
      <c r="E7572" t="s">
        <v>534</v>
      </c>
      <c r="F7572">
        <v>3</v>
      </c>
      <c r="G7572" s="4">
        <v>6</v>
      </c>
      <c r="H7572" s="4">
        <v>0</v>
      </c>
      <c r="I7572" s="4">
        <v>0</v>
      </c>
      <c r="J7572" s="4">
        <v>0</v>
      </c>
      <c r="K7572" s="4">
        <v>0</v>
      </c>
    </row>
    <row r="7573" spans="1:11">
      <c r="A7573">
        <v>1978</v>
      </c>
      <c r="B7573" t="s">
        <v>859</v>
      </c>
      <c r="C7573" t="s">
        <v>860</v>
      </c>
      <c r="D7573" t="s">
        <v>537</v>
      </c>
      <c r="E7573" t="s">
        <v>534</v>
      </c>
      <c r="F7573">
        <v>3</v>
      </c>
      <c r="G7573" s="4">
        <v>3</v>
      </c>
      <c r="H7573" s="4">
        <v>0</v>
      </c>
      <c r="I7573" s="4">
        <v>0</v>
      </c>
      <c r="J7573" s="4">
        <v>0</v>
      </c>
      <c r="K7573" s="4">
        <v>0</v>
      </c>
    </row>
    <row r="7574" spans="1:11">
      <c r="A7574">
        <v>1981</v>
      </c>
      <c r="B7574" t="s">
        <v>859</v>
      </c>
      <c r="C7574" t="s">
        <v>860</v>
      </c>
      <c r="D7574" t="s">
        <v>537</v>
      </c>
      <c r="E7574" t="s">
        <v>534</v>
      </c>
      <c r="F7574">
        <v>3</v>
      </c>
      <c r="G7574" s="4">
        <v>29</v>
      </c>
      <c r="H7574" s="4">
        <v>0</v>
      </c>
      <c r="I7574" s="4">
        <v>7</v>
      </c>
      <c r="J7574" s="4">
        <v>0</v>
      </c>
      <c r="K7574" s="4">
        <v>0</v>
      </c>
    </row>
    <row r="7575" spans="1:11">
      <c r="A7575">
        <v>1984</v>
      </c>
      <c r="B7575" t="s">
        <v>859</v>
      </c>
      <c r="C7575" t="s">
        <v>860</v>
      </c>
      <c r="D7575" t="s">
        <v>537</v>
      </c>
      <c r="E7575" t="s">
        <v>537</v>
      </c>
      <c r="F7575">
        <v>8</v>
      </c>
      <c r="G7575" s="4">
        <v>16</v>
      </c>
      <c r="H7575" s="4">
        <v>0</v>
      </c>
      <c r="I7575" s="4">
        <v>0</v>
      </c>
      <c r="J7575" s="4">
        <v>0</v>
      </c>
      <c r="K7575" s="4">
        <v>0</v>
      </c>
    </row>
    <row r="7576" spans="1:11">
      <c r="A7576">
        <v>1985</v>
      </c>
      <c r="B7576" t="s">
        <v>859</v>
      </c>
      <c r="C7576" t="s">
        <v>860</v>
      </c>
      <c r="D7576" t="s">
        <v>537</v>
      </c>
      <c r="E7576" t="s">
        <v>537</v>
      </c>
      <c r="F7576">
        <v>3</v>
      </c>
      <c r="G7576" s="4">
        <v>10</v>
      </c>
      <c r="H7576" s="4">
        <v>0</v>
      </c>
      <c r="I7576" s="4">
        <v>22</v>
      </c>
      <c r="J7576" s="4">
        <v>0</v>
      </c>
      <c r="K7576" s="4">
        <v>0</v>
      </c>
    </row>
    <row r="7577" spans="1:11">
      <c r="A7577">
        <v>1988</v>
      </c>
      <c r="B7577" t="s">
        <v>859</v>
      </c>
      <c r="C7577" t="s">
        <v>860</v>
      </c>
      <c r="D7577" t="s">
        <v>537</v>
      </c>
      <c r="E7577" t="s">
        <v>978</v>
      </c>
      <c r="F7577">
        <v>4</v>
      </c>
      <c r="G7577" s="4">
        <v>8</v>
      </c>
      <c r="H7577" s="4">
        <v>0</v>
      </c>
      <c r="I7577" s="4">
        <v>2</v>
      </c>
      <c r="J7577" s="4">
        <v>0</v>
      </c>
      <c r="K7577" s="4">
        <v>0</v>
      </c>
    </row>
    <row r="7578" spans="1:11">
      <c r="A7578">
        <v>1990</v>
      </c>
      <c r="B7578" t="s">
        <v>859</v>
      </c>
      <c r="C7578" t="s">
        <v>860</v>
      </c>
      <c r="D7578" t="s">
        <v>537</v>
      </c>
      <c r="E7578" t="s">
        <v>977</v>
      </c>
      <c r="F7578">
        <v>4</v>
      </c>
      <c r="G7578" s="4">
        <v>4</v>
      </c>
      <c r="H7578" s="4">
        <v>4</v>
      </c>
      <c r="I7578" s="4">
        <v>11</v>
      </c>
      <c r="J7578" s="4">
        <v>0</v>
      </c>
      <c r="K7578" s="4">
        <v>0</v>
      </c>
    </row>
    <row r="7579" spans="1:11">
      <c r="A7579">
        <v>1996</v>
      </c>
      <c r="B7579" t="s">
        <v>859</v>
      </c>
      <c r="C7579" t="s">
        <v>860</v>
      </c>
      <c r="D7579" t="s">
        <v>537</v>
      </c>
      <c r="E7579" t="s">
        <v>537</v>
      </c>
      <c r="F7579">
        <v>3</v>
      </c>
      <c r="G7579" s="4">
        <v>6</v>
      </c>
      <c r="H7579" s="4">
        <v>0</v>
      </c>
      <c r="I7579" s="4">
        <v>3</v>
      </c>
      <c r="J7579" s="4">
        <v>0</v>
      </c>
      <c r="K7579" s="4">
        <v>0</v>
      </c>
    </row>
    <row r="7580" spans="1:11">
      <c r="A7580">
        <v>2000</v>
      </c>
      <c r="B7580" t="s">
        <v>859</v>
      </c>
      <c r="C7580" t="s">
        <v>860</v>
      </c>
      <c r="D7580" t="s">
        <v>537</v>
      </c>
      <c r="E7580" t="s">
        <v>537</v>
      </c>
      <c r="F7580">
        <v>4</v>
      </c>
      <c r="G7580" s="4">
        <v>4.3041187739463602</v>
      </c>
      <c r="H7580" s="4">
        <v>0</v>
      </c>
      <c r="I7580" s="4">
        <v>0</v>
      </c>
      <c r="J7580" s="4">
        <v>0</v>
      </c>
      <c r="K7580" s="4">
        <v>0</v>
      </c>
    </row>
    <row r="7581" spans="1:11">
      <c r="A7581">
        <v>2001</v>
      </c>
      <c r="B7581" t="s">
        <v>859</v>
      </c>
      <c r="C7581" t="s">
        <v>860</v>
      </c>
      <c r="D7581" t="s">
        <v>537</v>
      </c>
      <c r="E7581" t="s">
        <v>6</v>
      </c>
      <c r="F7581">
        <v>7</v>
      </c>
      <c r="G7581" s="4">
        <v>78.019867549668874</v>
      </c>
      <c r="H7581" s="4">
        <v>0</v>
      </c>
      <c r="I7581" s="4">
        <v>3.7152317880794703</v>
      </c>
      <c r="J7581" s="4">
        <v>0</v>
      </c>
      <c r="K7581" s="4">
        <v>7.4304635761589406</v>
      </c>
    </row>
    <row r="7582" spans="1:11">
      <c r="A7582">
        <v>2002</v>
      </c>
      <c r="B7582" t="s">
        <v>859</v>
      </c>
      <c r="C7582" t="s">
        <v>860</v>
      </c>
      <c r="D7582" t="s">
        <v>537</v>
      </c>
      <c r="E7582" t="s">
        <v>537</v>
      </c>
      <c r="F7582">
        <v>7</v>
      </c>
      <c r="G7582" s="4">
        <v>14.629383886255924</v>
      </c>
      <c r="H7582" s="4">
        <v>0</v>
      </c>
      <c r="I7582" s="4">
        <v>10.972037914691942</v>
      </c>
      <c r="J7582" s="4">
        <v>0</v>
      </c>
      <c r="K7582" s="4">
        <v>0</v>
      </c>
    </row>
    <row r="7583" spans="1:11">
      <c r="A7583">
        <v>2004</v>
      </c>
      <c r="B7583" t="s">
        <v>859</v>
      </c>
      <c r="C7583" t="s">
        <v>860</v>
      </c>
      <c r="D7583" t="s">
        <v>537</v>
      </c>
      <c r="E7583" t="s">
        <v>6</v>
      </c>
      <c r="F7583">
        <v>8</v>
      </c>
      <c r="G7583" s="4">
        <v>11.293846153846156</v>
      </c>
      <c r="H7583" s="4">
        <v>0</v>
      </c>
      <c r="I7583" s="4">
        <v>0</v>
      </c>
      <c r="J7583" s="4">
        <v>0</v>
      </c>
      <c r="K7583" s="4">
        <v>0</v>
      </c>
    </row>
    <row r="7584" spans="1:11">
      <c r="A7584">
        <v>1976</v>
      </c>
      <c r="B7584" t="s">
        <v>922</v>
      </c>
      <c r="C7584" t="s">
        <v>923</v>
      </c>
      <c r="D7584" t="s">
        <v>537</v>
      </c>
      <c r="E7584" t="s">
        <v>534</v>
      </c>
      <c r="F7584">
        <v>4</v>
      </c>
      <c r="G7584" s="4">
        <v>13</v>
      </c>
      <c r="H7584" s="4">
        <v>8</v>
      </c>
      <c r="I7584" s="4">
        <v>8</v>
      </c>
      <c r="J7584" s="4">
        <v>0</v>
      </c>
      <c r="K7584" s="4">
        <v>0</v>
      </c>
    </row>
    <row r="7585" spans="1:11">
      <c r="A7585">
        <v>1982</v>
      </c>
      <c r="B7585" t="s">
        <v>922</v>
      </c>
      <c r="C7585" t="s">
        <v>923</v>
      </c>
      <c r="D7585" t="s">
        <v>537</v>
      </c>
      <c r="E7585" t="s">
        <v>534</v>
      </c>
      <c r="F7585">
        <v>3</v>
      </c>
      <c r="G7585" s="4">
        <v>24</v>
      </c>
      <c r="H7585" s="4">
        <v>0</v>
      </c>
      <c r="I7585" s="4">
        <v>0</v>
      </c>
      <c r="J7585" s="4">
        <v>0</v>
      </c>
      <c r="K7585" s="4">
        <v>0</v>
      </c>
    </row>
    <row r="7586" spans="1:11">
      <c r="A7586">
        <v>1983</v>
      </c>
      <c r="B7586" t="s">
        <v>922</v>
      </c>
      <c r="C7586" t="s">
        <v>923</v>
      </c>
      <c r="D7586" t="s">
        <v>537</v>
      </c>
      <c r="E7586" t="s">
        <v>534</v>
      </c>
      <c r="F7586">
        <v>8</v>
      </c>
      <c r="G7586" s="4">
        <v>31</v>
      </c>
      <c r="H7586" s="4">
        <v>4</v>
      </c>
      <c r="I7586" s="4">
        <v>4</v>
      </c>
      <c r="J7586" s="4">
        <v>0</v>
      </c>
      <c r="K7586" s="4">
        <v>0</v>
      </c>
    </row>
    <row r="7587" spans="1:11">
      <c r="A7587">
        <v>1986</v>
      </c>
      <c r="B7587" t="s">
        <v>922</v>
      </c>
      <c r="C7587" t="s">
        <v>923</v>
      </c>
      <c r="D7587" t="s">
        <v>537</v>
      </c>
      <c r="E7587" t="s">
        <v>537</v>
      </c>
      <c r="F7587">
        <v>3</v>
      </c>
      <c r="G7587" s="4">
        <v>3</v>
      </c>
      <c r="H7587" s="4">
        <v>0</v>
      </c>
      <c r="I7587" s="4">
        <v>0</v>
      </c>
      <c r="J7587" s="4">
        <v>0</v>
      </c>
      <c r="K7587" s="4">
        <v>10</v>
      </c>
    </row>
    <row r="7588" spans="1:11">
      <c r="A7588">
        <v>1995</v>
      </c>
      <c r="B7588" t="s">
        <v>922</v>
      </c>
      <c r="C7588" t="s">
        <v>923</v>
      </c>
      <c r="D7588" t="s">
        <v>537</v>
      </c>
      <c r="E7588" t="s">
        <v>537</v>
      </c>
      <c r="F7588">
        <v>6</v>
      </c>
      <c r="G7588" s="4">
        <v>10</v>
      </c>
      <c r="H7588" s="4">
        <v>0</v>
      </c>
      <c r="I7588" s="4">
        <v>3</v>
      </c>
      <c r="J7588" s="4">
        <v>0</v>
      </c>
      <c r="K7588" s="4">
        <v>0</v>
      </c>
    </row>
    <row r="7589" spans="1:11">
      <c r="A7589">
        <v>1969</v>
      </c>
      <c r="B7589" t="s">
        <v>795</v>
      </c>
      <c r="C7589" t="s">
        <v>796</v>
      </c>
      <c r="D7589" t="s">
        <v>537</v>
      </c>
      <c r="E7589" t="s">
        <v>534</v>
      </c>
      <c r="F7589">
        <v>8</v>
      </c>
      <c r="G7589" s="4">
        <v>8</v>
      </c>
      <c r="H7589" s="4">
        <v>0</v>
      </c>
      <c r="I7589" s="4">
        <v>0</v>
      </c>
      <c r="J7589" s="4">
        <v>0</v>
      </c>
      <c r="K7589" s="4">
        <v>0</v>
      </c>
    </row>
    <row r="7590" spans="1:11">
      <c r="A7590">
        <v>1970</v>
      </c>
      <c r="B7590" t="s">
        <v>795</v>
      </c>
      <c r="C7590" t="s">
        <v>796</v>
      </c>
      <c r="D7590" t="s">
        <v>537</v>
      </c>
      <c r="E7590" t="s">
        <v>534</v>
      </c>
      <c r="F7590">
        <v>5</v>
      </c>
      <c r="G7590" s="4">
        <v>10</v>
      </c>
      <c r="H7590" s="4">
        <v>10</v>
      </c>
      <c r="I7590" s="4">
        <v>0</v>
      </c>
      <c r="J7590" s="4">
        <v>0</v>
      </c>
      <c r="K7590" s="4">
        <v>0</v>
      </c>
    </row>
    <row r="7591" spans="1:11">
      <c r="A7591">
        <v>1972</v>
      </c>
      <c r="B7591" t="s">
        <v>795</v>
      </c>
      <c r="C7591" t="s">
        <v>796</v>
      </c>
      <c r="D7591" t="s">
        <v>537</v>
      </c>
      <c r="E7591" t="s">
        <v>534</v>
      </c>
      <c r="F7591">
        <v>7</v>
      </c>
      <c r="G7591" s="4">
        <v>21</v>
      </c>
      <c r="H7591" s="4">
        <v>0</v>
      </c>
      <c r="I7591" s="4">
        <v>0</v>
      </c>
      <c r="J7591" s="4">
        <v>0</v>
      </c>
      <c r="K7591" s="4">
        <v>0</v>
      </c>
    </row>
    <row r="7592" spans="1:11">
      <c r="A7592">
        <v>1973</v>
      </c>
      <c r="B7592" t="s">
        <v>795</v>
      </c>
      <c r="C7592" t="s">
        <v>796</v>
      </c>
      <c r="D7592" t="s">
        <v>537</v>
      </c>
      <c r="E7592" t="s">
        <v>534</v>
      </c>
      <c r="F7592">
        <v>3</v>
      </c>
      <c r="G7592" s="4">
        <v>6</v>
      </c>
      <c r="H7592" s="4">
        <v>0</v>
      </c>
      <c r="I7592" s="4">
        <v>0</v>
      </c>
      <c r="J7592" s="4">
        <v>0</v>
      </c>
      <c r="K7592" s="4">
        <v>0</v>
      </c>
    </row>
    <row r="7593" spans="1:11">
      <c r="A7593">
        <v>1975</v>
      </c>
      <c r="B7593" t="s">
        <v>795</v>
      </c>
      <c r="C7593" t="s">
        <v>796</v>
      </c>
      <c r="D7593" t="s">
        <v>537</v>
      </c>
      <c r="E7593" t="s">
        <v>534</v>
      </c>
      <c r="F7593">
        <v>3</v>
      </c>
      <c r="G7593" s="4">
        <v>14</v>
      </c>
      <c r="H7593" s="4">
        <v>0</v>
      </c>
      <c r="I7593" s="4">
        <v>0</v>
      </c>
      <c r="J7593" s="4">
        <v>0</v>
      </c>
      <c r="K7593" s="4">
        <v>0</v>
      </c>
    </row>
    <row r="7594" spans="1:11">
      <c r="A7594">
        <v>1977</v>
      </c>
      <c r="B7594" t="s">
        <v>795</v>
      </c>
      <c r="C7594" t="s">
        <v>796</v>
      </c>
      <c r="D7594" t="s">
        <v>537</v>
      </c>
      <c r="E7594" t="s">
        <v>534</v>
      </c>
      <c r="F7594">
        <v>3</v>
      </c>
      <c r="G7594" s="4">
        <v>15</v>
      </c>
      <c r="H7594" s="4">
        <v>0</v>
      </c>
      <c r="I7594" s="4">
        <v>0</v>
      </c>
      <c r="J7594" s="4">
        <v>0</v>
      </c>
      <c r="K7594" s="4">
        <v>0</v>
      </c>
    </row>
    <row r="7595" spans="1:11">
      <c r="A7595">
        <v>1980</v>
      </c>
      <c r="B7595" t="s">
        <v>795</v>
      </c>
      <c r="C7595" t="s">
        <v>796</v>
      </c>
      <c r="D7595" t="s">
        <v>537</v>
      </c>
      <c r="E7595" t="s">
        <v>534</v>
      </c>
      <c r="F7595">
        <v>6</v>
      </c>
      <c r="G7595" s="4">
        <v>61</v>
      </c>
      <c r="H7595" s="4">
        <v>0</v>
      </c>
      <c r="I7595" s="4">
        <v>0</v>
      </c>
      <c r="J7595" s="4">
        <v>0</v>
      </c>
      <c r="K7595" s="4">
        <v>0</v>
      </c>
    </row>
    <row r="7596" spans="1:11">
      <c r="A7596">
        <v>1993</v>
      </c>
      <c r="B7596" t="s">
        <v>795</v>
      </c>
      <c r="C7596" t="s">
        <v>796</v>
      </c>
      <c r="D7596" t="s">
        <v>537</v>
      </c>
      <c r="E7596" t="s">
        <v>537</v>
      </c>
      <c r="F7596">
        <v>4</v>
      </c>
      <c r="G7596" s="4">
        <v>8</v>
      </c>
      <c r="H7596" s="4">
        <v>0</v>
      </c>
      <c r="I7596" s="4">
        <v>0</v>
      </c>
      <c r="J7596" s="4">
        <v>0</v>
      </c>
      <c r="K7596" s="4">
        <v>0</v>
      </c>
    </row>
    <row r="7597" spans="1:11">
      <c r="A7597">
        <v>1968</v>
      </c>
      <c r="B7597" t="s">
        <v>576</v>
      </c>
      <c r="C7597" t="s">
        <v>577</v>
      </c>
      <c r="D7597" t="s">
        <v>537</v>
      </c>
      <c r="E7597" t="s">
        <v>534</v>
      </c>
      <c r="F7597">
        <v>74</v>
      </c>
      <c r="G7597" s="4">
        <v>222</v>
      </c>
      <c r="H7597" s="4">
        <v>108</v>
      </c>
      <c r="I7597" s="4">
        <v>0</v>
      </c>
      <c r="J7597" s="4">
        <v>0</v>
      </c>
      <c r="K7597" s="4">
        <v>0</v>
      </c>
    </row>
    <row r="7598" spans="1:11">
      <c r="A7598">
        <v>1969</v>
      </c>
      <c r="B7598" t="s">
        <v>576</v>
      </c>
      <c r="C7598" t="s">
        <v>577</v>
      </c>
      <c r="D7598" t="s">
        <v>537</v>
      </c>
      <c r="E7598" t="s">
        <v>534</v>
      </c>
      <c r="F7598">
        <v>44</v>
      </c>
      <c r="G7598" s="4">
        <v>265</v>
      </c>
      <c r="H7598" s="4">
        <v>49</v>
      </c>
      <c r="I7598" s="4">
        <v>0</v>
      </c>
      <c r="J7598" s="4">
        <v>0</v>
      </c>
      <c r="K7598" s="4">
        <v>0</v>
      </c>
    </row>
    <row r="7599" spans="1:11">
      <c r="A7599">
        <v>1970</v>
      </c>
      <c r="B7599" t="s">
        <v>576</v>
      </c>
      <c r="C7599" t="s">
        <v>577</v>
      </c>
      <c r="D7599" t="s">
        <v>537</v>
      </c>
      <c r="E7599" t="s">
        <v>534</v>
      </c>
      <c r="F7599">
        <v>50</v>
      </c>
      <c r="G7599" s="4">
        <v>159</v>
      </c>
      <c r="H7599" s="4">
        <v>44</v>
      </c>
      <c r="I7599" s="4">
        <v>0</v>
      </c>
      <c r="J7599" s="4">
        <v>0</v>
      </c>
      <c r="K7599" s="4">
        <v>0</v>
      </c>
    </row>
    <row r="7600" spans="1:11">
      <c r="A7600">
        <v>1971</v>
      </c>
      <c r="B7600" t="s">
        <v>576</v>
      </c>
      <c r="C7600" t="s">
        <v>577</v>
      </c>
      <c r="D7600" t="s">
        <v>537</v>
      </c>
      <c r="E7600" t="s">
        <v>534</v>
      </c>
      <c r="F7600">
        <v>37</v>
      </c>
      <c r="G7600" s="4">
        <v>105</v>
      </c>
      <c r="H7600" s="4">
        <v>49</v>
      </c>
      <c r="I7600" s="4">
        <v>0</v>
      </c>
      <c r="J7600" s="4">
        <v>0</v>
      </c>
      <c r="K7600" s="4">
        <v>0</v>
      </c>
    </row>
    <row r="7601" spans="1:11">
      <c r="A7601">
        <v>1972</v>
      </c>
      <c r="B7601" t="s">
        <v>576</v>
      </c>
      <c r="C7601" t="s">
        <v>577</v>
      </c>
      <c r="D7601" t="s">
        <v>537</v>
      </c>
      <c r="E7601" t="s">
        <v>534</v>
      </c>
      <c r="F7601">
        <v>46</v>
      </c>
      <c r="G7601" s="4">
        <v>121</v>
      </c>
      <c r="H7601" s="4">
        <v>58</v>
      </c>
      <c r="I7601" s="4">
        <v>10</v>
      </c>
      <c r="J7601" s="4">
        <v>0</v>
      </c>
      <c r="K7601" s="4">
        <v>0</v>
      </c>
    </row>
    <row r="7602" spans="1:11">
      <c r="A7602">
        <v>1973</v>
      </c>
      <c r="B7602" t="s">
        <v>576</v>
      </c>
      <c r="C7602" t="s">
        <v>577</v>
      </c>
      <c r="D7602" t="s">
        <v>537</v>
      </c>
      <c r="E7602" t="s">
        <v>534</v>
      </c>
      <c r="F7602">
        <v>50</v>
      </c>
      <c r="G7602" s="4">
        <v>200</v>
      </c>
      <c r="H7602" s="4">
        <v>138</v>
      </c>
      <c r="I7602" s="4">
        <v>19</v>
      </c>
      <c r="J7602" s="4">
        <v>0</v>
      </c>
      <c r="K7602" s="4">
        <v>0</v>
      </c>
    </row>
    <row r="7603" spans="1:11">
      <c r="A7603">
        <v>1974</v>
      </c>
      <c r="B7603" t="s">
        <v>576</v>
      </c>
      <c r="C7603" t="s">
        <v>577</v>
      </c>
      <c r="D7603" t="s">
        <v>537</v>
      </c>
      <c r="E7603" t="s">
        <v>534</v>
      </c>
      <c r="F7603">
        <v>30</v>
      </c>
      <c r="G7603" s="4">
        <v>80</v>
      </c>
      <c r="H7603" s="4">
        <v>13</v>
      </c>
      <c r="I7603" s="4">
        <v>28</v>
      </c>
      <c r="J7603" s="4">
        <v>0</v>
      </c>
      <c r="K7603" s="4">
        <v>0</v>
      </c>
    </row>
    <row r="7604" spans="1:11">
      <c r="A7604">
        <v>1975</v>
      </c>
      <c r="B7604" t="s">
        <v>576</v>
      </c>
      <c r="C7604" t="s">
        <v>577</v>
      </c>
      <c r="D7604" t="s">
        <v>537</v>
      </c>
      <c r="E7604" t="s">
        <v>534</v>
      </c>
      <c r="F7604">
        <v>12</v>
      </c>
      <c r="G7604" s="4">
        <v>31</v>
      </c>
      <c r="H7604" s="4">
        <v>21</v>
      </c>
      <c r="I7604" s="4">
        <v>20</v>
      </c>
      <c r="J7604" s="4">
        <v>0</v>
      </c>
      <c r="K7604" s="4">
        <v>0</v>
      </c>
    </row>
    <row r="7605" spans="1:11">
      <c r="A7605">
        <v>1976</v>
      </c>
      <c r="B7605" t="s">
        <v>576</v>
      </c>
      <c r="C7605" t="s">
        <v>577</v>
      </c>
      <c r="D7605" t="s">
        <v>537</v>
      </c>
      <c r="E7605" t="s">
        <v>534</v>
      </c>
      <c r="F7605">
        <v>23</v>
      </c>
      <c r="G7605" s="4">
        <v>56</v>
      </c>
      <c r="H7605" s="4">
        <v>38</v>
      </c>
      <c r="I7605" s="4">
        <v>124</v>
      </c>
      <c r="J7605" s="4">
        <v>0</v>
      </c>
      <c r="K7605" s="4">
        <v>0</v>
      </c>
    </row>
    <row r="7606" spans="1:11">
      <c r="A7606">
        <v>1977</v>
      </c>
      <c r="B7606" t="s">
        <v>576</v>
      </c>
      <c r="C7606" t="s">
        <v>577</v>
      </c>
      <c r="D7606" t="s">
        <v>537</v>
      </c>
      <c r="E7606" t="s">
        <v>534</v>
      </c>
      <c r="F7606">
        <v>37</v>
      </c>
      <c r="G7606" s="4">
        <v>72</v>
      </c>
      <c r="H7606" s="4">
        <v>46</v>
      </c>
      <c r="I7606" s="4">
        <v>40</v>
      </c>
      <c r="J7606" s="4">
        <v>0</v>
      </c>
      <c r="K7606" s="4">
        <v>0</v>
      </c>
    </row>
    <row r="7607" spans="1:11">
      <c r="A7607">
        <v>1978</v>
      </c>
      <c r="B7607" t="s">
        <v>576</v>
      </c>
      <c r="C7607" t="s">
        <v>577</v>
      </c>
      <c r="D7607" t="s">
        <v>537</v>
      </c>
      <c r="E7607" t="s">
        <v>534</v>
      </c>
      <c r="F7607">
        <v>37</v>
      </c>
      <c r="G7607" s="4">
        <v>99</v>
      </c>
      <c r="H7607" s="4">
        <v>17</v>
      </c>
      <c r="I7607" s="4">
        <v>10</v>
      </c>
      <c r="J7607" s="4">
        <v>0</v>
      </c>
      <c r="K7607" s="4">
        <v>0</v>
      </c>
    </row>
    <row r="7608" spans="1:11">
      <c r="A7608">
        <v>1979</v>
      </c>
      <c r="B7608" t="s">
        <v>576</v>
      </c>
      <c r="C7608" t="s">
        <v>577</v>
      </c>
      <c r="D7608" t="s">
        <v>537</v>
      </c>
      <c r="E7608" t="s">
        <v>534</v>
      </c>
      <c r="F7608">
        <v>46</v>
      </c>
      <c r="G7608" s="4">
        <v>150</v>
      </c>
      <c r="H7608" s="4">
        <v>20</v>
      </c>
      <c r="I7608" s="4">
        <v>71</v>
      </c>
      <c r="J7608" s="4">
        <v>0</v>
      </c>
      <c r="K7608" s="4">
        <v>0</v>
      </c>
    </row>
    <row r="7609" spans="1:11">
      <c r="A7609">
        <v>1980</v>
      </c>
      <c r="B7609" t="s">
        <v>576</v>
      </c>
      <c r="C7609" t="s">
        <v>577</v>
      </c>
      <c r="D7609" t="s">
        <v>537</v>
      </c>
      <c r="E7609" t="s">
        <v>534</v>
      </c>
      <c r="F7609">
        <v>13</v>
      </c>
      <c r="G7609" s="4">
        <v>61</v>
      </c>
      <c r="H7609" s="4">
        <v>3</v>
      </c>
      <c r="I7609" s="4">
        <v>58</v>
      </c>
      <c r="J7609" s="4">
        <v>0</v>
      </c>
      <c r="K7609" s="4">
        <v>0</v>
      </c>
    </row>
    <row r="7610" spans="1:11">
      <c r="A7610">
        <v>1981</v>
      </c>
      <c r="B7610" t="s">
        <v>576</v>
      </c>
      <c r="C7610" t="s">
        <v>577</v>
      </c>
      <c r="D7610" t="s">
        <v>537</v>
      </c>
      <c r="E7610" t="s">
        <v>534</v>
      </c>
      <c r="F7610">
        <v>36</v>
      </c>
      <c r="G7610" s="4">
        <v>116</v>
      </c>
      <c r="H7610" s="4">
        <v>15</v>
      </c>
      <c r="I7610" s="4">
        <v>31</v>
      </c>
      <c r="J7610" s="4">
        <v>0</v>
      </c>
      <c r="K7610" s="4">
        <v>0</v>
      </c>
    </row>
    <row r="7611" spans="1:11">
      <c r="A7611">
        <v>1982</v>
      </c>
      <c r="B7611" t="s">
        <v>576</v>
      </c>
      <c r="C7611" t="s">
        <v>577</v>
      </c>
      <c r="D7611" t="s">
        <v>537</v>
      </c>
      <c r="E7611" t="s">
        <v>534</v>
      </c>
      <c r="F7611">
        <v>11</v>
      </c>
      <c r="G7611" s="4">
        <v>32</v>
      </c>
      <c r="H7611" s="4">
        <v>8</v>
      </c>
      <c r="I7611" s="4">
        <v>143</v>
      </c>
      <c r="J7611" s="4">
        <v>0</v>
      </c>
      <c r="K7611" s="4">
        <v>0</v>
      </c>
    </row>
    <row r="7612" spans="1:11">
      <c r="A7612">
        <v>1983</v>
      </c>
      <c r="B7612" t="s">
        <v>576</v>
      </c>
      <c r="C7612" t="s">
        <v>577</v>
      </c>
      <c r="D7612" t="s">
        <v>537</v>
      </c>
      <c r="E7612" t="s">
        <v>534</v>
      </c>
      <c r="F7612">
        <v>27</v>
      </c>
      <c r="G7612" s="4">
        <v>96</v>
      </c>
      <c r="H7612" s="4">
        <v>7</v>
      </c>
      <c r="I7612" s="4">
        <v>66</v>
      </c>
      <c r="J7612" s="4">
        <v>0</v>
      </c>
      <c r="K7612" s="4">
        <v>0</v>
      </c>
    </row>
    <row r="7613" spans="1:11">
      <c r="A7613">
        <v>1984</v>
      </c>
      <c r="B7613" t="s">
        <v>576</v>
      </c>
      <c r="C7613" t="s">
        <v>577</v>
      </c>
      <c r="D7613" t="s">
        <v>537</v>
      </c>
      <c r="E7613" t="s">
        <v>537</v>
      </c>
      <c r="F7613">
        <v>12</v>
      </c>
      <c r="G7613" s="4">
        <v>28</v>
      </c>
      <c r="H7613" s="4">
        <v>0</v>
      </c>
      <c r="I7613" s="4">
        <v>16</v>
      </c>
      <c r="J7613" s="4">
        <v>0</v>
      </c>
      <c r="K7613" s="4">
        <v>0</v>
      </c>
    </row>
    <row r="7614" spans="1:11">
      <c r="A7614">
        <v>1984</v>
      </c>
      <c r="B7614" t="s">
        <v>576</v>
      </c>
      <c r="C7614" t="s">
        <v>577</v>
      </c>
      <c r="D7614" t="s">
        <v>537</v>
      </c>
      <c r="E7614" t="s">
        <v>979</v>
      </c>
      <c r="F7614">
        <v>6</v>
      </c>
      <c r="G7614" s="4">
        <v>6</v>
      </c>
      <c r="H7614" s="4">
        <v>0</v>
      </c>
      <c r="I7614" s="4">
        <v>0</v>
      </c>
      <c r="J7614" s="4">
        <v>0</v>
      </c>
      <c r="K7614" s="4">
        <v>0</v>
      </c>
    </row>
    <row r="7615" spans="1:11">
      <c r="A7615">
        <v>1985</v>
      </c>
      <c r="B7615" t="s">
        <v>576</v>
      </c>
      <c r="C7615" t="s">
        <v>577</v>
      </c>
      <c r="D7615" t="s">
        <v>537</v>
      </c>
      <c r="E7615" t="s">
        <v>537</v>
      </c>
      <c r="F7615">
        <v>10</v>
      </c>
      <c r="G7615" s="4">
        <v>38</v>
      </c>
      <c r="H7615" s="4">
        <v>0</v>
      </c>
      <c r="I7615" s="4">
        <v>19</v>
      </c>
      <c r="J7615" s="4">
        <v>0</v>
      </c>
      <c r="K7615" s="4">
        <v>0</v>
      </c>
    </row>
    <row r="7616" spans="1:11">
      <c r="A7616">
        <v>1985</v>
      </c>
      <c r="B7616" t="s">
        <v>576</v>
      </c>
      <c r="C7616" t="s">
        <v>577</v>
      </c>
      <c r="D7616" t="s">
        <v>537</v>
      </c>
      <c r="E7616" t="s">
        <v>694</v>
      </c>
      <c r="F7616">
        <v>3</v>
      </c>
      <c r="G7616" s="4">
        <v>3</v>
      </c>
      <c r="H7616" s="4">
        <v>0</v>
      </c>
      <c r="I7616" s="4">
        <v>0</v>
      </c>
      <c r="J7616" s="4">
        <v>0</v>
      </c>
      <c r="K7616" s="4">
        <v>0</v>
      </c>
    </row>
    <row r="7617" spans="1:11">
      <c r="A7617">
        <v>1986</v>
      </c>
      <c r="B7617" t="s">
        <v>576</v>
      </c>
      <c r="C7617" t="s">
        <v>577</v>
      </c>
      <c r="D7617" t="s">
        <v>537</v>
      </c>
      <c r="E7617" t="s">
        <v>537</v>
      </c>
      <c r="F7617">
        <v>6</v>
      </c>
      <c r="G7617" s="4">
        <v>6</v>
      </c>
      <c r="H7617" s="4">
        <v>0</v>
      </c>
      <c r="I7617" s="4">
        <v>0</v>
      </c>
      <c r="J7617" s="4">
        <v>0</v>
      </c>
      <c r="K7617" s="4">
        <v>0</v>
      </c>
    </row>
    <row r="7618" spans="1:11">
      <c r="A7618">
        <v>1986</v>
      </c>
      <c r="B7618" t="s">
        <v>576</v>
      </c>
      <c r="C7618" t="s">
        <v>577</v>
      </c>
      <c r="D7618" t="s">
        <v>537</v>
      </c>
      <c r="E7618" t="s">
        <v>694</v>
      </c>
      <c r="F7618">
        <v>4</v>
      </c>
      <c r="G7618" s="4">
        <v>4</v>
      </c>
      <c r="H7618" s="4">
        <v>4</v>
      </c>
      <c r="I7618" s="4">
        <v>4</v>
      </c>
      <c r="J7618" s="4">
        <v>0</v>
      </c>
      <c r="K7618" s="4">
        <v>0</v>
      </c>
    </row>
    <row r="7619" spans="1:11">
      <c r="A7619">
        <v>1987</v>
      </c>
      <c r="B7619" t="s">
        <v>576</v>
      </c>
      <c r="C7619" t="s">
        <v>577</v>
      </c>
      <c r="D7619" t="s">
        <v>537</v>
      </c>
      <c r="E7619" t="s">
        <v>537</v>
      </c>
      <c r="F7619">
        <v>9</v>
      </c>
      <c r="G7619" s="4">
        <v>9</v>
      </c>
      <c r="H7619" s="4">
        <v>0</v>
      </c>
      <c r="I7619" s="4">
        <v>5</v>
      </c>
      <c r="J7619" s="4">
        <v>0</v>
      </c>
      <c r="K7619" s="4">
        <v>0</v>
      </c>
    </row>
    <row r="7620" spans="1:11">
      <c r="A7620">
        <v>1988</v>
      </c>
      <c r="B7620" t="s">
        <v>576</v>
      </c>
      <c r="C7620" t="s">
        <v>577</v>
      </c>
      <c r="D7620" t="s">
        <v>537</v>
      </c>
      <c r="E7620" t="s">
        <v>537</v>
      </c>
      <c r="F7620">
        <v>8</v>
      </c>
      <c r="G7620" s="4">
        <v>16</v>
      </c>
      <c r="H7620" s="4">
        <v>0</v>
      </c>
      <c r="I7620" s="4">
        <v>8</v>
      </c>
      <c r="J7620" s="4">
        <v>0</v>
      </c>
      <c r="K7620" s="4">
        <v>0</v>
      </c>
    </row>
    <row r="7621" spans="1:11">
      <c r="A7621">
        <v>1989</v>
      </c>
      <c r="B7621" t="s">
        <v>576</v>
      </c>
      <c r="C7621" t="s">
        <v>577</v>
      </c>
      <c r="D7621" t="s">
        <v>537</v>
      </c>
      <c r="E7621" t="s">
        <v>537</v>
      </c>
      <c r="F7621">
        <v>4</v>
      </c>
      <c r="G7621" s="4">
        <v>9</v>
      </c>
      <c r="H7621" s="4">
        <v>0</v>
      </c>
      <c r="I7621" s="4">
        <v>4</v>
      </c>
      <c r="J7621" s="4">
        <v>0</v>
      </c>
      <c r="K7621" s="4">
        <v>0</v>
      </c>
    </row>
    <row r="7622" spans="1:11">
      <c r="A7622">
        <v>1990</v>
      </c>
      <c r="B7622" t="s">
        <v>576</v>
      </c>
      <c r="C7622" t="s">
        <v>577</v>
      </c>
      <c r="D7622" t="s">
        <v>537</v>
      </c>
      <c r="E7622" t="s">
        <v>537</v>
      </c>
      <c r="F7622">
        <v>4</v>
      </c>
      <c r="G7622" s="4">
        <v>4</v>
      </c>
      <c r="H7622" s="4">
        <v>0</v>
      </c>
      <c r="I7622" s="4">
        <v>0</v>
      </c>
      <c r="J7622" s="4">
        <v>4</v>
      </c>
      <c r="K7622" s="4">
        <v>0</v>
      </c>
    </row>
    <row r="7623" spans="1:11">
      <c r="A7623">
        <v>1990</v>
      </c>
      <c r="B7623" t="s">
        <v>576</v>
      </c>
      <c r="C7623" t="s">
        <v>577</v>
      </c>
      <c r="D7623" t="s">
        <v>537</v>
      </c>
      <c r="E7623" t="s">
        <v>694</v>
      </c>
      <c r="F7623">
        <v>4</v>
      </c>
      <c r="G7623" s="4">
        <v>4</v>
      </c>
      <c r="H7623" s="4">
        <v>0</v>
      </c>
      <c r="I7623" s="4">
        <v>4</v>
      </c>
      <c r="J7623" s="4">
        <v>0</v>
      </c>
      <c r="K7623" s="4">
        <v>0</v>
      </c>
    </row>
    <row r="7624" spans="1:11">
      <c r="A7624">
        <v>1991</v>
      </c>
      <c r="B7624" t="s">
        <v>576</v>
      </c>
      <c r="C7624" t="s">
        <v>577</v>
      </c>
      <c r="D7624" t="s">
        <v>537</v>
      </c>
      <c r="E7624" t="s">
        <v>6</v>
      </c>
      <c r="F7624">
        <v>4</v>
      </c>
      <c r="G7624" s="4">
        <v>15</v>
      </c>
      <c r="H7624" s="4">
        <v>0</v>
      </c>
      <c r="I7624" s="4">
        <v>4</v>
      </c>
      <c r="J7624" s="4">
        <v>0</v>
      </c>
      <c r="K7624" s="4">
        <v>0</v>
      </c>
    </row>
    <row r="7625" spans="1:11">
      <c r="A7625">
        <v>1991</v>
      </c>
      <c r="B7625" t="s">
        <v>576</v>
      </c>
      <c r="C7625" t="s">
        <v>577</v>
      </c>
      <c r="D7625" t="s">
        <v>537</v>
      </c>
      <c r="E7625" t="s">
        <v>537</v>
      </c>
      <c r="F7625">
        <v>8</v>
      </c>
      <c r="G7625" s="4">
        <v>12</v>
      </c>
      <c r="H7625" s="4">
        <v>0</v>
      </c>
      <c r="I7625" s="4">
        <v>0</v>
      </c>
      <c r="J7625" s="4">
        <v>0</v>
      </c>
      <c r="K7625" s="4">
        <v>0</v>
      </c>
    </row>
    <row r="7626" spans="1:11">
      <c r="A7626">
        <v>1991</v>
      </c>
      <c r="B7626" t="s">
        <v>576</v>
      </c>
      <c r="C7626" t="s">
        <v>577</v>
      </c>
      <c r="D7626" t="s">
        <v>537</v>
      </c>
      <c r="E7626" t="s">
        <v>694</v>
      </c>
      <c r="F7626">
        <v>4</v>
      </c>
      <c r="G7626" s="4">
        <v>11</v>
      </c>
      <c r="H7626" s="4">
        <v>0</v>
      </c>
      <c r="I7626" s="4">
        <v>71</v>
      </c>
      <c r="J7626" s="4">
        <v>0</v>
      </c>
      <c r="K7626" s="4">
        <v>0</v>
      </c>
    </row>
    <row r="7627" spans="1:11">
      <c r="A7627">
        <v>1992</v>
      </c>
      <c r="B7627" t="s">
        <v>576</v>
      </c>
      <c r="C7627" t="s">
        <v>577</v>
      </c>
      <c r="D7627" t="s">
        <v>537</v>
      </c>
      <c r="E7627" t="s">
        <v>6</v>
      </c>
      <c r="F7627">
        <v>4</v>
      </c>
      <c r="G7627" s="4">
        <v>4</v>
      </c>
      <c r="H7627" s="4">
        <v>0</v>
      </c>
      <c r="I7627" s="4">
        <v>0</v>
      </c>
      <c r="J7627" s="4">
        <v>0</v>
      </c>
      <c r="K7627" s="4">
        <v>0</v>
      </c>
    </row>
    <row r="7628" spans="1:11">
      <c r="A7628">
        <v>1992</v>
      </c>
      <c r="B7628" t="s">
        <v>576</v>
      </c>
      <c r="C7628" t="s">
        <v>577</v>
      </c>
      <c r="D7628" t="s">
        <v>537</v>
      </c>
      <c r="E7628" t="s">
        <v>537</v>
      </c>
      <c r="F7628">
        <v>10</v>
      </c>
      <c r="G7628" s="4">
        <v>19</v>
      </c>
      <c r="H7628" s="4">
        <v>0</v>
      </c>
      <c r="I7628" s="4">
        <v>5</v>
      </c>
      <c r="J7628" s="4">
        <v>0</v>
      </c>
      <c r="K7628" s="4">
        <v>0</v>
      </c>
    </row>
    <row r="7629" spans="1:11">
      <c r="A7629">
        <v>1993</v>
      </c>
      <c r="B7629" t="s">
        <v>576</v>
      </c>
      <c r="C7629" t="s">
        <v>577</v>
      </c>
      <c r="D7629" t="s">
        <v>537</v>
      </c>
      <c r="E7629" t="s">
        <v>537</v>
      </c>
      <c r="F7629">
        <v>16</v>
      </c>
      <c r="G7629" s="4">
        <v>29</v>
      </c>
      <c r="H7629" s="4">
        <v>0</v>
      </c>
      <c r="I7629" s="4">
        <v>33</v>
      </c>
      <c r="J7629" s="4">
        <v>0</v>
      </c>
      <c r="K7629" s="4">
        <v>0</v>
      </c>
    </row>
    <row r="7630" spans="1:11">
      <c r="A7630">
        <v>1994</v>
      </c>
      <c r="B7630" t="s">
        <v>576</v>
      </c>
      <c r="C7630" t="s">
        <v>577</v>
      </c>
      <c r="D7630" t="s">
        <v>537</v>
      </c>
      <c r="E7630" t="s">
        <v>6</v>
      </c>
      <c r="F7630">
        <v>5</v>
      </c>
      <c r="G7630" s="4">
        <v>51</v>
      </c>
      <c r="H7630" s="4">
        <v>0</v>
      </c>
      <c r="I7630" s="4">
        <v>0</v>
      </c>
      <c r="J7630" s="4">
        <v>0</v>
      </c>
      <c r="K7630" s="4">
        <v>0</v>
      </c>
    </row>
    <row r="7631" spans="1:11">
      <c r="A7631">
        <v>1995</v>
      </c>
      <c r="B7631" t="s">
        <v>576</v>
      </c>
      <c r="C7631" t="s">
        <v>577</v>
      </c>
      <c r="D7631" t="s">
        <v>537</v>
      </c>
      <c r="E7631" t="s">
        <v>6</v>
      </c>
      <c r="F7631">
        <v>6</v>
      </c>
      <c r="G7631" s="4">
        <v>31</v>
      </c>
      <c r="H7631" s="4">
        <v>0</v>
      </c>
      <c r="I7631" s="4">
        <v>50</v>
      </c>
      <c r="J7631" s="4">
        <v>0</v>
      </c>
      <c r="K7631" s="4">
        <v>0</v>
      </c>
    </row>
    <row r="7632" spans="1:11">
      <c r="A7632">
        <v>1995</v>
      </c>
      <c r="B7632" t="s">
        <v>576</v>
      </c>
      <c r="C7632" t="s">
        <v>577</v>
      </c>
      <c r="D7632" t="s">
        <v>537</v>
      </c>
      <c r="E7632" t="s">
        <v>537</v>
      </c>
      <c r="F7632">
        <v>10</v>
      </c>
      <c r="G7632" s="4">
        <v>19</v>
      </c>
      <c r="H7632" s="4">
        <v>0</v>
      </c>
      <c r="I7632" s="4">
        <v>19</v>
      </c>
      <c r="J7632" s="4">
        <v>0</v>
      </c>
      <c r="K7632" s="4">
        <v>0</v>
      </c>
    </row>
    <row r="7633" spans="1:11">
      <c r="A7633">
        <v>1996</v>
      </c>
      <c r="B7633" t="s">
        <v>576</v>
      </c>
      <c r="C7633" t="s">
        <v>577</v>
      </c>
      <c r="D7633" t="s">
        <v>537</v>
      </c>
      <c r="E7633" t="s">
        <v>537</v>
      </c>
      <c r="F7633">
        <v>10</v>
      </c>
      <c r="G7633" s="4">
        <v>29</v>
      </c>
      <c r="H7633" s="4">
        <v>0</v>
      </c>
      <c r="I7633" s="4">
        <v>23</v>
      </c>
      <c r="J7633" s="4">
        <v>0</v>
      </c>
      <c r="K7633" s="4">
        <v>0</v>
      </c>
    </row>
    <row r="7634" spans="1:11">
      <c r="A7634">
        <v>1997</v>
      </c>
      <c r="B7634" t="s">
        <v>576</v>
      </c>
      <c r="C7634" t="s">
        <v>577</v>
      </c>
      <c r="D7634" t="s">
        <v>537</v>
      </c>
      <c r="E7634" t="s">
        <v>537</v>
      </c>
      <c r="F7634">
        <v>12</v>
      </c>
      <c r="G7634" s="4">
        <v>18.110655737704917</v>
      </c>
      <c r="H7634" s="4">
        <v>0</v>
      </c>
      <c r="I7634" s="4">
        <v>6.0368852459016393</v>
      </c>
      <c r="J7634" s="4">
        <v>0</v>
      </c>
      <c r="K7634" s="4">
        <v>0</v>
      </c>
    </row>
    <row r="7635" spans="1:11">
      <c r="A7635">
        <v>1997</v>
      </c>
      <c r="B7635" t="s">
        <v>576</v>
      </c>
      <c r="C7635" t="s">
        <v>577</v>
      </c>
      <c r="D7635" t="s">
        <v>537</v>
      </c>
      <c r="E7635" t="s">
        <v>976</v>
      </c>
      <c r="F7635">
        <v>3</v>
      </c>
      <c r="G7635" s="4">
        <v>2.8409090909090908</v>
      </c>
      <c r="H7635" s="4">
        <v>0</v>
      </c>
      <c r="I7635" s="4">
        <v>0</v>
      </c>
      <c r="J7635" s="4">
        <v>0</v>
      </c>
      <c r="K7635" s="4">
        <v>0</v>
      </c>
    </row>
    <row r="7636" spans="1:11">
      <c r="A7636">
        <v>1998</v>
      </c>
      <c r="B7636" t="s">
        <v>576</v>
      </c>
      <c r="C7636" t="s">
        <v>577</v>
      </c>
      <c r="D7636" t="s">
        <v>537</v>
      </c>
      <c r="E7636" t="s">
        <v>537</v>
      </c>
      <c r="F7636">
        <v>4</v>
      </c>
      <c r="G7636" s="4">
        <v>4.3294930875576041</v>
      </c>
      <c r="H7636" s="4">
        <v>0</v>
      </c>
      <c r="I7636" s="4">
        <v>0</v>
      </c>
      <c r="J7636" s="4">
        <v>0</v>
      </c>
      <c r="K7636" s="4">
        <v>0</v>
      </c>
    </row>
    <row r="7637" spans="1:11">
      <c r="A7637">
        <v>1999</v>
      </c>
      <c r="B7637" t="s">
        <v>576</v>
      </c>
      <c r="C7637" t="s">
        <v>577</v>
      </c>
      <c r="D7637" t="s">
        <v>537</v>
      </c>
      <c r="E7637" t="s">
        <v>537</v>
      </c>
      <c r="F7637">
        <v>7</v>
      </c>
      <c r="G7637" s="4">
        <v>10.159807355516637</v>
      </c>
      <c r="H7637" s="4">
        <v>0</v>
      </c>
      <c r="I7637" s="4">
        <v>0</v>
      </c>
      <c r="J7637" s="4">
        <v>0</v>
      </c>
      <c r="K7637" s="4">
        <v>0</v>
      </c>
    </row>
    <row r="7638" spans="1:11">
      <c r="A7638">
        <v>2000</v>
      </c>
      <c r="B7638" t="s">
        <v>576</v>
      </c>
      <c r="C7638" t="s">
        <v>577</v>
      </c>
      <c r="D7638" t="s">
        <v>537</v>
      </c>
      <c r="E7638" t="s">
        <v>537</v>
      </c>
      <c r="F7638">
        <v>9</v>
      </c>
      <c r="G7638" s="4">
        <v>17.216475095785441</v>
      </c>
      <c r="H7638" s="4">
        <v>0</v>
      </c>
      <c r="I7638" s="4">
        <v>47.345306513409966</v>
      </c>
      <c r="J7638" s="4">
        <v>0</v>
      </c>
      <c r="K7638" s="4">
        <v>4.3041187739463602</v>
      </c>
    </row>
    <row r="7639" spans="1:11">
      <c r="A7639">
        <v>2003</v>
      </c>
      <c r="B7639" t="s">
        <v>576</v>
      </c>
      <c r="C7639" t="s">
        <v>577</v>
      </c>
      <c r="D7639" t="s">
        <v>537</v>
      </c>
      <c r="E7639" t="s">
        <v>978</v>
      </c>
      <c r="F7639">
        <v>2</v>
      </c>
      <c r="G7639" s="4">
        <v>2.2182385035074046</v>
      </c>
      <c r="H7639" s="4">
        <v>0</v>
      </c>
      <c r="I7639" s="4">
        <v>2.2182385035074046</v>
      </c>
      <c r="J7639" s="4">
        <v>0</v>
      </c>
      <c r="K7639" s="4">
        <v>0</v>
      </c>
    </row>
    <row r="7640" spans="1:11">
      <c r="A7640">
        <v>2006</v>
      </c>
      <c r="B7640" t="s">
        <v>576</v>
      </c>
      <c r="C7640" t="s">
        <v>577</v>
      </c>
      <c r="D7640" t="s">
        <v>537</v>
      </c>
      <c r="E7640" t="s">
        <v>537</v>
      </c>
      <c r="F7640">
        <v>3</v>
      </c>
      <c r="G7640" s="4">
        <v>6.7495088408644399</v>
      </c>
      <c r="H7640" s="4">
        <v>0</v>
      </c>
      <c r="I7640" s="4">
        <v>0</v>
      </c>
      <c r="J7640" s="4">
        <v>0</v>
      </c>
      <c r="K7640" s="4">
        <v>0</v>
      </c>
    </row>
    <row r="7641" spans="1:11">
      <c r="A7641">
        <v>1968</v>
      </c>
      <c r="B7641" t="s">
        <v>578</v>
      </c>
      <c r="C7641" t="s">
        <v>579</v>
      </c>
      <c r="D7641" t="s">
        <v>537</v>
      </c>
      <c r="E7641" t="s">
        <v>534</v>
      </c>
      <c r="F7641">
        <v>188</v>
      </c>
      <c r="G7641" s="4">
        <v>550</v>
      </c>
      <c r="H7641" s="4">
        <v>11</v>
      </c>
      <c r="I7641" s="4">
        <v>0</v>
      </c>
      <c r="J7641" s="4">
        <v>0</v>
      </c>
      <c r="K7641" s="4">
        <v>0</v>
      </c>
    </row>
    <row r="7642" spans="1:11">
      <c r="A7642">
        <v>1969</v>
      </c>
      <c r="B7642" t="s">
        <v>578</v>
      </c>
      <c r="C7642" t="s">
        <v>579</v>
      </c>
      <c r="D7642" t="s">
        <v>537</v>
      </c>
      <c r="E7642" t="s">
        <v>534</v>
      </c>
      <c r="F7642">
        <v>129</v>
      </c>
      <c r="G7642" s="4">
        <v>355</v>
      </c>
      <c r="H7642" s="4">
        <v>21</v>
      </c>
      <c r="I7642" s="4">
        <v>0</v>
      </c>
      <c r="J7642" s="4">
        <v>0</v>
      </c>
      <c r="K7642" s="4">
        <v>0</v>
      </c>
    </row>
    <row r="7643" spans="1:11">
      <c r="A7643">
        <v>1970</v>
      </c>
      <c r="B7643" t="s">
        <v>578</v>
      </c>
      <c r="C7643" t="s">
        <v>579</v>
      </c>
      <c r="D7643" t="s">
        <v>537</v>
      </c>
      <c r="E7643" t="s">
        <v>534</v>
      </c>
      <c r="F7643">
        <v>98</v>
      </c>
      <c r="G7643" s="4">
        <v>315</v>
      </c>
      <c r="H7643" s="4">
        <v>21</v>
      </c>
      <c r="I7643" s="4">
        <v>0</v>
      </c>
      <c r="J7643" s="4">
        <v>0</v>
      </c>
      <c r="K7643" s="4">
        <v>0</v>
      </c>
    </row>
    <row r="7644" spans="1:11">
      <c r="A7644">
        <v>1971</v>
      </c>
      <c r="B7644" t="s">
        <v>578</v>
      </c>
      <c r="C7644" t="s">
        <v>579</v>
      </c>
      <c r="D7644" t="s">
        <v>537</v>
      </c>
      <c r="E7644" t="s">
        <v>534</v>
      </c>
      <c r="F7644">
        <v>129</v>
      </c>
      <c r="G7644" s="4">
        <v>569</v>
      </c>
      <c r="H7644" s="4">
        <v>36</v>
      </c>
      <c r="I7644" s="4">
        <v>8</v>
      </c>
      <c r="J7644" s="4">
        <v>0</v>
      </c>
      <c r="K7644" s="4">
        <v>0</v>
      </c>
    </row>
    <row r="7645" spans="1:11">
      <c r="A7645">
        <v>1972</v>
      </c>
      <c r="B7645" t="s">
        <v>578</v>
      </c>
      <c r="C7645" t="s">
        <v>579</v>
      </c>
      <c r="D7645" t="s">
        <v>537</v>
      </c>
      <c r="E7645" t="s">
        <v>534</v>
      </c>
      <c r="F7645">
        <v>86</v>
      </c>
      <c r="G7645" s="4">
        <v>535</v>
      </c>
      <c r="H7645" s="4">
        <v>35</v>
      </c>
      <c r="I7645" s="4">
        <v>28</v>
      </c>
      <c r="J7645" s="4">
        <v>0</v>
      </c>
      <c r="K7645" s="4">
        <v>0</v>
      </c>
    </row>
    <row r="7646" spans="1:11">
      <c r="A7646">
        <v>1973</v>
      </c>
      <c r="B7646" t="s">
        <v>578</v>
      </c>
      <c r="C7646" t="s">
        <v>579</v>
      </c>
      <c r="D7646" t="s">
        <v>537</v>
      </c>
      <c r="E7646" t="s">
        <v>534</v>
      </c>
      <c r="F7646">
        <v>76</v>
      </c>
      <c r="G7646" s="4">
        <v>259</v>
      </c>
      <c r="H7646" s="4">
        <v>7</v>
      </c>
      <c r="I7646" s="4">
        <v>3</v>
      </c>
      <c r="J7646" s="4">
        <v>0</v>
      </c>
      <c r="K7646" s="4">
        <v>0</v>
      </c>
    </row>
    <row r="7647" spans="1:11">
      <c r="A7647">
        <v>1974</v>
      </c>
      <c r="B7647" t="s">
        <v>578</v>
      </c>
      <c r="C7647" t="s">
        <v>579</v>
      </c>
      <c r="D7647" t="s">
        <v>537</v>
      </c>
      <c r="E7647" t="s">
        <v>534</v>
      </c>
      <c r="F7647">
        <v>80</v>
      </c>
      <c r="G7647" s="4">
        <v>301</v>
      </c>
      <c r="H7647" s="4">
        <v>38</v>
      </c>
      <c r="I7647" s="4">
        <v>22</v>
      </c>
      <c r="J7647" s="4">
        <v>0</v>
      </c>
      <c r="K7647" s="4">
        <v>0</v>
      </c>
    </row>
    <row r="7648" spans="1:11">
      <c r="A7648">
        <v>1975</v>
      </c>
      <c r="B7648" t="s">
        <v>578</v>
      </c>
      <c r="C7648" t="s">
        <v>579</v>
      </c>
      <c r="D7648" t="s">
        <v>537</v>
      </c>
      <c r="E7648" t="s">
        <v>534</v>
      </c>
      <c r="F7648">
        <v>67</v>
      </c>
      <c r="G7648" s="4">
        <v>288</v>
      </c>
      <c r="H7648" s="4">
        <v>14</v>
      </c>
      <c r="I7648" s="4">
        <v>10</v>
      </c>
      <c r="J7648" s="4">
        <v>0</v>
      </c>
      <c r="K7648" s="4">
        <v>0</v>
      </c>
    </row>
    <row r="7649" spans="1:11">
      <c r="A7649">
        <v>1976</v>
      </c>
      <c r="B7649" t="s">
        <v>578</v>
      </c>
      <c r="C7649" t="s">
        <v>579</v>
      </c>
      <c r="D7649" t="s">
        <v>537</v>
      </c>
      <c r="E7649" t="s">
        <v>534</v>
      </c>
      <c r="F7649">
        <v>59</v>
      </c>
      <c r="G7649" s="4">
        <v>237</v>
      </c>
      <c r="H7649" s="4">
        <v>11</v>
      </c>
      <c r="I7649" s="4">
        <v>20</v>
      </c>
      <c r="J7649" s="4">
        <v>0</v>
      </c>
      <c r="K7649" s="4">
        <v>0</v>
      </c>
    </row>
    <row r="7650" spans="1:11">
      <c r="A7650">
        <v>1977</v>
      </c>
      <c r="B7650" t="s">
        <v>578</v>
      </c>
      <c r="C7650" t="s">
        <v>579</v>
      </c>
      <c r="D7650" t="s">
        <v>537</v>
      </c>
      <c r="E7650" t="s">
        <v>534</v>
      </c>
      <c r="F7650">
        <v>33</v>
      </c>
      <c r="G7650" s="4">
        <v>75</v>
      </c>
      <c r="H7650" s="4">
        <v>0</v>
      </c>
      <c r="I7650" s="4">
        <v>0</v>
      </c>
      <c r="J7650" s="4">
        <v>0</v>
      </c>
      <c r="K7650" s="4">
        <v>0</v>
      </c>
    </row>
    <row r="7651" spans="1:11">
      <c r="A7651">
        <v>1978</v>
      </c>
      <c r="B7651" t="s">
        <v>578</v>
      </c>
      <c r="C7651" t="s">
        <v>579</v>
      </c>
      <c r="D7651" t="s">
        <v>537</v>
      </c>
      <c r="E7651" t="s">
        <v>534</v>
      </c>
      <c r="F7651">
        <v>35</v>
      </c>
      <c r="G7651" s="4">
        <v>156</v>
      </c>
      <c r="H7651" s="4">
        <v>3</v>
      </c>
      <c r="I7651" s="4">
        <v>3</v>
      </c>
      <c r="J7651" s="4">
        <v>0</v>
      </c>
      <c r="K7651" s="4">
        <v>0</v>
      </c>
    </row>
    <row r="7652" spans="1:11">
      <c r="A7652">
        <v>1979</v>
      </c>
      <c r="B7652" t="s">
        <v>578</v>
      </c>
      <c r="C7652" t="s">
        <v>579</v>
      </c>
      <c r="D7652" t="s">
        <v>537</v>
      </c>
      <c r="E7652" t="s">
        <v>534</v>
      </c>
      <c r="F7652">
        <v>61</v>
      </c>
      <c r="G7652" s="4">
        <v>287</v>
      </c>
      <c r="H7652" s="4">
        <v>16</v>
      </c>
      <c r="I7652" s="4">
        <v>19</v>
      </c>
      <c r="J7652" s="4">
        <v>0</v>
      </c>
      <c r="K7652" s="4">
        <v>0</v>
      </c>
    </row>
    <row r="7653" spans="1:11">
      <c r="A7653">
        <v>1980</v>
      </c>
      <c r="B7653" t="s">
        <v>578</v>
      </c>
      <c r="C7653" t="s">
        <v>579</v>
      </c>
      <c r="D7653" t="s">
        <v>537</v>
      </c>
      <c r="E7653" t="s">
        <v>534</v>
      </c>
      <c r="F7653">
        <v>51</v>
      </c>
      <c r="G7653" s="4">
        <v>225</v>
      </c>
      <c r="H7653" s="4">
        <v>0</v>
      </c>
      <c r="I7653" s="4">
        <v>3</v>
      </c>
      <c r="J7653" s="4">
        <v>0</v>
      </c>
      <c r="K7653" s="4">
        <v>0</v>
      </c>
    </row>
    <row r="7654" spans="1:11">
      <c r="A7654">
        <v>1981</v>
      </c>
      <c r="B7654" t="s">
        <v>578</v>
      </c>
      <c r="C7654" t="s">
        <v>579</v>
      </c>
      <c r="D7654" t="s">
        <v>537</v>
      </c>
      <c r="E7654" t="s">
        <v>534</v>
      </c>
      <c r="F7654">
        <v>22</v>
      </c>
      <c r="G7654" s="4">
        <v>208</v>
      </c>
      <c r="H7654" s="4">
        <v>0</v>
      </c>
      <c r="I7654" s="4">
        <v>9</v>
      </c>
      <c r="J7654" s="4">
        <v>0</v>
      </c>
      <c r="K7654" s="4">
        <v>0</v>
      </c>
    </row>
    <row r="7655" spans="1:11">
      <c r="A7655">
        <v>1982</v>
      </c>
      <c r="B7655" t="s">
        <v>578</v>
      </c>
      <c r="C7655" t="s">
        <v>579</v>
      </c>
      <c r="D7655" t="s">
        <v>537</v>
      </c>
      <c r="E7655" t="s">
        <v>534</v>
      </c>
      <c r="F7655">
        <v>27</v>
      </c>
      <c r="G7655" s="4">
        <v>281</v>
      </c>
      <c r="H7655" s="4">
        <v>3</v>
      </c>
      <c r="I7655" s="4">
        <v>32</v>
      </c>
      <c r="J7655" s="4">
        <v>17</v>
      </c>
      <c r="K7655" s="4">
        <v>6</v>
      </c>
    </row>
    <row r="7656" spans="1:11">
      <c r="A7656">
        <v>1983</v>
      </c>
      <c r="B7656" t="s">
        <v>578</v>
      </c>
      <c r="C7656" t="s">
        <v>579</v>
      </c>
      <c r="D7656" t="s">
        <v>537</v>
      </c>
      <c r="E7656" t="s">
        <v>534</v>
      </c>
      <c r="F7656">
        <v>27</v>
      </c>
      <c r="G7656" s="4">
        <v>112</v>
      </c>
      <c r="H7656" s="4">
        <v>4</v>
      </c>
      <c r="I7656" s="4">
        <v>4</v>
      </c>
      <c r="J7656" s="4">
        <v>0</v>
      </c>
      <c r="K7656" s="4">
        <v>0</v>
      </c>
    </row>
    <row r="7657" spans="1:11">
      <c r="A7657">
        <v>1984</v>
      </c>
      <c r="B7657" t="s">
        <v>578</v>
      </c>
      <c r="C7657" t="s">
        <v>579</v>
      </c>
      <c r="D7657" t="s">
        <v>537</v>
      </c>
      <c r="E7657" t="s">
        <v>537</v>
      </c>
      <c r="F7657">
        <v>31</v>
      </c>
      <c r="G7657" s="4">
        <v>98</v>
      </c>
      <c r="H7657" s="4">
        <v>0</v>
      </c>
      <c r="I7657" s="4">
        <v>28</v>
      </c>
      <c r="J7657" s="4">
        <v>4</v>
      </c>
      <c r="K7657" s="4">
        <v>0</v>
      </c>
    </row>
    <row r="7658" spans="1:11">
      <c r="A7658">
        <v>1985</v>
      </c>
      <c r="B7658" t="s">
        <v>578</v>
      </c>
      <c r="C7658" t="s">
        <v>579</v>
      </c>
      <c r="D7658" t="s">
        <v>537</v>
      </c>
      <c r="E7658" t="s">
        <v>537</v>
      </c>
      <c r="F7658">
        <v>48</v>
      </c>
      <c r="G7658" s="4">
        <v>211</v>
      </c>
      <c r="H7658" s="4">
        <v>0</v>
      </c>
      <c r="I7658" s="4">
        <v>54</v>
      </c>
      <c r="J7658" s="4">
        <v>3</v>
      </c>
      <c r="K7658" s="4">
        <v>6</v>
      </c>
    </row>
    <row r="7659" spans="1:11">
      <c r="A7659">
        <v>1985</v>
      </c>
      <c r="B7659" t="s">
        <v>578</v>
      </c>
      <c r="C7659" t="s">
        <v>579</v>
      </c>
      <c r="D7659" t="s">
        <v>537</v>
      </c>
      <c r="E7659" t="s">
        <v>694</v>
      </c>
      <c r="F7659">
        <v>3</v>
      </c>
      <c r="G7659" s="4">
        <v>3</v>
      </c>
      <c r="H7659" s="4">
        <v>0</v>
      </c>
      <c r="I7659" s="4">
        <v>0</v>
      </c>
      <c r="J7659" s="4">
        <v>0</v>
      </c>
      <c r="K7659" s="4">
        <v>0</v>
      </c>
    </row>
    <row r="7660" spans="1:11">
      <c r="A7660">
        <v>1986</v>
      </c>
      <c r="B7660" t="s">
        <v>578</v>
      </c>
      <c r="C7660" t="s">
        <v>579</v>
      </c>
      <c r="D7660" t="s">
        <v>537</v>
      </c>
      <c r="E7660" t="s">
        <v>537</v>
      </c>
      <c r="F7660">
        <v>45</v>
      </c>
      <c r="G7660" s="4">
        <v>244</v>
      </c>
      <c r="H7660" s="4">
        <v>0</v>
      </c>
      <c r="I7660" s="4">
        <v>132</v>
      </c>
      <c r="J7660" s="4">
        <v>13</v>
      </c>
      <c r="K7660" s="4">
        <v>26</v>
      </c>
    </row>
    <row r="7661" spans="1:11">
      <c r="A7661">
        <v>1987</v>
      </c>
      <c r="B7661" t="s">
        <v>578</v>
      </c>
      <c r="C7661" t="s">
        <v>579</v>
      </c>
      <c r="D7661" t="s">
        <v>537</v>
      </c>
      <c r="E7661" t="s">
        <v>537</v>
      </c>
      <c r="F7661">
        <v>78</v>
      </c>
      <c r="G7661" s="4">
        <v>633</v>
      </c>
      <c r="H7661" s="4">
        <v>9</v>
      </c>
      <c r="I7661" s="4">
        <v>175</v>
      </c>
      <c r="J7661" s="4">
        <v>32</v>
      </c>
      <c r="K7661" s="4">
        <v>69</v>
      </c>
    </row>
    <row r="7662" spans="1:11">
      <c r="A7662">
        <v>1988</v>
      </c>
      <c r="B7662" t="s">
        <v>578</v>
      </c>
      <c r="C7662" t="s">
        <v>579</v>
      </c>
      <c r="D7662" t="s">
        <v>537</v>
      </c>
      <c r="E7662" t="s">
        <v>537</v>
      </c>
      <c r="F7662">
        <v>125</v>
      </c>
      <c r="G7662" s="4">
        <v>779</v>
      </c>
      <c r="H7662" s="4">
        <v>0</v>
      </c>
      <c r="I7662" s="4">
        <v>137</v>
      </c>
      <c r="J7662" s="4">
        <v>36</v>
      </c>
      <c r="K7662" s="4">
        <v>52</v>
      </c>
    </row>
    <row r="7663" spans="1:11">
      <c r="A7663">
        <v>1988</v>
      </c>
      <c r="B7663" t="s">
        <v>578</v>
      </c>
      <c r="C7663" t="s">
        <v>579</v>
      </c>
      <c r="D7663" t="s">
        <v>537</v>
      </c>
      <c r="E7663" t="s">
        <v>694</v>
      </c>
      <c r="F7663">
        <v>4</v>
      </c>
      <c r="G7663" s="4">
        <v>8</v>
      </c>
      <c r="H7663" s="4">
        <v>0</v>
      </c>
      <c r="I7663" s="4">
        <v>4</v>
      </c>
      <c r="J7663" s="4">
        <v>0</v>
      </c>
      <c r="K7663" s="4">
        <v>0</v>
      </c>
    </row>
    <row r="7664" spans="1:11">
      <c r="A7664">
        <v>1989</v>
      </c>
      <c r="B7664" t="s">
        <v>578</v>
      </c>
      <c r="C7664" t="s">
        <v>579</v>
      </c>
      <c r="D7664" t="s">
        <v>537</v>
      </c>
      <c r="E7664" t="s">
        <v>537</v>
      </c>
      <c r="F7664">
        <v>152</v>
      </c>
      <c r="G7664" s="4">
        <v>1021</v>
      </c>
      <c r="H7664" s="4">
        <v>0</v>
      </c>
      <c r="I7664" s="4">
        <v>175</v>
      </c>
      <c r="J7664" s="4">
        <v>31</v>
      </c>
      <c r="K7664" s="4">
        <v>175</v>
      </c>
    </row>
    <row r="7665" spans="1:11">
      <c r="A7665">
        <v>1990</v>
      </c>
      <c r="B7665" t="s">
        <v>578</v>
      </c>
      <c r="C7665" t="s">
        <v>579</v>
      </c>
      <c r="D7665" t="s">
        <v>537</v>
      </c>
      <c r="E7665" t="s">
        <v>537</v>
      </c>
      <c r="F7665">
        <v>132</v>
      </c>
      <c r="G7665" s="4">
        <v>1156</v>
      </c>
      <c r="H7665" s="4">
        <v>0</v>
      </c>
      <c r="I7665" s="4">
        <v>200</v>
      </c>
      <c r="J7665" s="4">
        <v>32</v>
      </c>
      <c r="K7665" s="4">
        <v>76</v>
      </c>
    </row>
    <row r="7666" spans="1:11">
      <c r="A7666">
        <v>1991</v>
      </c>
      <c r="B7666" t="s">
        <v>578</v>
      </c>
      <c r="C7666" t="s">
        <v>579</v>
      </c>
      <c r="D7666" t="s">
        <v>537</v>
      </c>
      <c r="E7666" t="s">
        <v>6</v>
      </c>
      <c r="F7666">
        <v>4</v>
      </c>
      <c r="G7666" s="4">
        <v>15</v>
      </c>
      <c r="H7666" s="4">
        <v>0</v>
      </c>
      <c r="I7666" s="4">
        <v>0</v>
      </c>
      <c r="J7666" s="4">
        <v>0</v>
      </c>
      <c r="K7666" s="4">
        <v>0</v>
      </c>
    </row>
    <row r="7667" spans="1:11">
      <c r="A7667">
        <v>1991</v>
      </c>
      <c r="B7667" t="s">
        <v>578</v>
      </c>
      <c r="C7667" t="s">
        <v>579</v>
      </c>
      <c r="D7667" t="s">
        <v>537</v>
      </c>
      <c r="E7667" t="s">
        <v>537</v>
      </c>
      <c r="F7667">
        <v>171</v>
      </c>
      <c r="G7667" s="4">
        <v>918</v>
      </c>
      <c r="H7667" s="4">
        <v>20</v>
      </c>
      <c r="I7667" s="4">
        <v>516</v>
      </c>
      <c r="J7667" s="4">
        <v>0</v>
      </c>
      <c r="K7667" s="4">
        <v>24</v>
      </c>
    </row>
    <row r="7668" spans="1:11">
      <c r="A7668">
        <v>1991</v>
      </c>
      <c r="B7668" t="s">
        <v>578</v>
      </c>
      <c r="C7668" t="s">
        <v>579</v>
      </c>
      <c r="D7668" t="s">
        <v>537</v>
      </c>
      <c r="E7668" t="s">
        <v>694</v>
      </c>
      <c r="F7668">
        <v>4</v>
      </c>
      <c r="G7668" s="4">
        <v>23</v>
      </c>
      <c r="H7668" s="4">
        <v>0</v>
      </c>
      <c r="I7668" s="4">
        <v>0</v>
      </c>
      <c r="J7668" s="4">
        <v>0</v>
      </c>
      <c r="K7668" s="4">
        <v>0</v>
      </c>
    </row>
    <row r="7669" spans="1:11">
      <c r="A7669">
        <v>1992</v>
      </c>
      <c r="B7669" t="s">
        <v>578</v>
      </c>
      <c r="C7669" t="s">
        <v>579</v>
      </c>
      <c r="D7669" t="s">
        <v>537</v>
      </c>
      <c r="E7669" t="s">
        <v>537</v>
      </c>
      <c r="F7669">
        <v>135</v>
      </c>
      <c r="G7669" s="4">
        <v>856</v>
      </c>
      <c r="H7669" s="4">
        <v>0</v>
      </c>
      <c r="I7669" s="4">
        <v>183</v>
      </c>
      <c r="J7669" s="4">
        <v>10</v>
      </c>
      <c r="K7669" s="4">
        <v>19</v>
      </c>
    </row>
    <row r="7670" spans="1:11">
      <c r="A7670">
        <v>1993</v>
      </c>
      <c r="B7670" t="s">
        <v>578</v>
      </c>
      <c r="C7670" t="s">
        <v>579</v>
      </c>
      <c r="D7670" t="s">
        <v>537</v>
      </c>
      <c r="E7670" t="s">
        <v>537</v>
      </c>
      <c r="F7670">
        <v>155</v>
      </c>
      <c r="G7670" s="4">
        <v>918</v>
      </c>
      <c r="H7670" s="4">
        <v>0</v>
      </c>
      <c r="I7670" s="4">
        <v>233</v>
      </c>
      <c r="J7670" s="4">
        <v>24</v>
      </c>
      <c r="K7670" s="4">
        <v>114</v>
      </c>
    </row>
    <row r="7671" spans="1:11">
      <c r="A7671">
        <v>1993</v>
      </c>
      <c r="B7671" t="s">
        <v>578</v>
      </c>
      <c r="C7671" t="s">
        <v>579</v>
      </c>
      <c r="D7671" t="s">
        <v>537</v>
      </c>
      <c r="E7671" t="s">
        <v>677</v>
      </c>
      <c r="F7671">
        <v>3</v>
      </c>
      <c r="G7671" s="4">
        <v>6</v>
      </c>
      <c r="H7671" s="4">
        <v>0</v>
      </c>
      <c r="I7671" s="4">
        <v>0</v>
      </c>
      <c r="J7671" s="4">
        <v>0</v>
      </c>
      <c r="K7671" s="4">
        <v>0</v>
      </c>
    </row>
    <row r="7672" spans="1:11">
      <c r="A7672">
        <v>1994</v>
      </c>
      <c r="B7672" t="s">
        <v>578</v>
      </c>
      <c r="C7672" t="s">
        <v>579</v>
      </c>
      <c r="D7672" t="s">
        <v>537</v>
      </c>
      <c r="E7672" t="s">
        <v>537</v>
      </c>
      <c r="F7672">
        <v>148</v>
      </c>
      <c r="G7672" s="4">
        <v>619</v>
      </c>
      <c r="H7672" s="4">
        <v>0</v>
      </c>
      <c r="I7672" s="4">
        <v>71</v>
      </c>
      <c r="J7672" s="4">
        <v>11</v>
      </c>
      <c r="K7672" s="4">
        <v>38</v>
      </c>
    </row>
    <row r="7673" spans="1:11">
      <c r="A7673">
        <v>1994</v>
      </c>
      <c r="B7673" t="s">
        <v>578</v>
      </c>
      <c r="C7673" t="s">
        <v>579</v>
      </c>
      <c r="D7673" t="s">
        <v>537</v>
      </c>
      <c r="E7673" t="s">
        <v>662</v>
      </c>
      <c r="F7673">
        <v>5</v>
      </c>
      <c r="G7673" s="4">
        <v>5</v>
      </c>
      <c r="H7673" s="4">
        <v>0</v>
      </c>
      <c r="I7673" s="4">
        <v>0</v>
      </c>
      <c r="J7673" s="4">
        <v>0</v>
      </c>
      <c r="K7673" s="4">
        <v>5</v>
      </c>
    </row>
    <row r="7674" spans="1:11">
      <c r="A7674">
        <v>1994</v>
      </c>
      <c r="B7674" t="s">
        <v>578</v>
      </c>
      <c r="C7674" t="s">
        <v>579</v>
      </c>
      <c r="D7674" t="s">
        <v>537</v>
      </c>
      <c r="E7674" t="s">
        <v>980</v>
      </c>
      <c r="F7674">
        <v>6</v>
      </c>
      <c r="G7674" s="4">
        <v>17</v>
      </c>
      <c r="H7674" s="4">
        <v>0</v>
      </c>
      <c r="I7674" s="4">
        <v>6</v>
      </c>
      <c r="J7674" s="4">
        <v>0</v>
      </c>
      <c r="K7674" s="4">
        <v>0</v>
      </c>
    </row>
    <row r="7675" spans="1:11">
      <c r="A7675">
        <v>1994</v>
      </c>
      <c r="B7675" t="s">
        <v>578</v>
      </c>
      <c r="C7675" t="s">
        <v>579</v>
      </c>
      <c r="D7675" t="s">
        <v>537</v>
      </c>
      <c r="E7675" t="s">
        <v>677</v>
      </c>
      <c r="F7675">
        <v>5</v>
      </c>
      <c r="G7675" s="4">
        <v>14</v>
      </c>
      <c r="H7675" s="4">
        <v>0</v>
      </c>
      <c r="I7675" s="4">
        <v>5</v>
      </c>
      <c r="J7675" s="4">
        <v>0</v>
      </c>
      <c r="K7675" s="4">
        <v>0</v>
      </c>
    </row>
    <row r="7676" spans="1:11">
      <c r="A7676">
        <v>1995</v>
      </c>
      <c r="B7676" t="s">
        <v>578</v>
      </c>
      <c r="C7676" t="s">
        <v>579</v>
      </c>
      <c r="D7676" t="s">
        <v>537</v>
      </c>
      <c r="E7676" t="s">
        <v>537</v>
      </c>
      <c r="F7676">
        <v>140</v>
      </c>
      <c r="G7676" s="4">
        <v>698</v>
      </c>
      <c r="H7676" s="4">
        <v>0</v>
      </c>
      <c r="I7676" s="4">
        <v>57</v>
      </c>
      <c r="J7676" s="4">
        <v>6</v>
      </c>
      <c r="K7676" s="4">
        <v>61</v>
      </c>
    </row>
    <row r="7677" spans="1:11">
      <c r="A7677">
        <v>1995</v>
      </c>
      <c r="B7677" t="s">
        <v>578</v>
      </c>
      <c r="C7677" t="s">
        <v>579</v>
      </c>
      <c r="D7677" t="s">
        <v>537</v>
      </c>
      <c r="E7677" t="s">
        <v>976</v>
      </c>
      <c r="F7677">
        <v>3</v>
      </c>
      <c r="G7677" s="4">
        <v>3</v>
      </c>
      <c r="H7677" s="4">
        <v>0</v>
      </c>
      <c r="I7677" s="4">
        <v>0</v>
      </c>
      <c r="J7677" s="4">
        <v>0</v>
      </c>
      <c r="K7677" s="4">
        <v>0</v>
      </c>
    </row>
    <row r="7678" spans="1:11">
      <c r="A7678">
        <v>1996</v>
      </c>
      <c r="B7678" t="s">
        <v>578</v>
      </c>
      <c r="C7678" t="s">
        <v>579</v>
      </c>
      <c r="D7678" t="s">
        <v>537</v>
      </c>
      <c r="E7678" t="s">
        <v>537</v>
      </c>
      <c r="F7678">
        <v>117</v>
      </c>
      <c r="G7678" s="4">
        <v>562</v>
      </c>
      <c r="H7678" s="4">
        <v>0</v>
      </c>
      <c r="I7678" s="4">
        <v>62</v>
      </c>
      <c r="J7678" s="4">
        <v>0</v>
      </c>
      <c r="K7678" s="4">
        <v>6</v>
      </c>
    </row>
    <row r="7679" spans="1:11">
      <c r="A7679">
        <v>1997</v>
      </c>
      <c r="B7679" t="s">
        <v>578</v>
      </c>
      <c r="C7679" t="s">
        <v>579</v>
      </c>
      <c r="D7679" t="s">
        <v>537</v>
      </c>
      <c r="E7679" t="s">
        <v>537</v>
      </c>
      <c r="F7679">
        <v>60</v>
      </c>
      <c r="G7679" s="4">
        <v>238.45696721311475</v>
      </c>
      <c r="H7679" s="4">
        <v>0</v>
      </c>
      <c r="I7679" s="4">
        <v>39.239754098360656</v>
      </c>
      <c r="J7679" s="4">
        <v>3.0184426229508197</v>
      </c>
      <c r="K7679" s="4">
        <v>6.0368852459016393</v>
      </c>
    </row>
    <row r="7680" spans="1:11">
      <c r="A7680">
        <v>1998</v>
      </c>
      <c r="B7680" t="s">
        <v>578</v>
      </c>
      <c r="C7680" t="s">
        <v>579</v>
      </c>
      <c r="D7680" t="s">
        <v>537</v>
      </c>
      <c r="E7680" t="s">
        <v>537</v>
      </c>
      <c r="F7680">
        <v>30</v>
      </c>
      <c r="G7680" s="4">
        <v>108.2373271889401</v>
      </c>
      <c r="H7680" s="4">
        <v>0</v>
      </c>
      <c r="I7680" s="4">
        <v>17.317972350230416</v>
      </c>
      <c r="J7680" s="4">
        <v>0</v>
      </c>
      <c r="K7680" s="4">
        <v>0</v>
      </c>
    </row>
    <row r="7681" spans="1:11">
      <c r="A7681">
        <v>1999</v>
      </c>
      <c r="B7681" t="s">
        <v>578</v>
      </c>
      <c r="C7681" t="s">
        <v>579</v>
      </c>
      <c r="D7681" t="s">
        <v>537</v>
      </c>
      <c r="E7681" t="s">
        <v>537</v>
      </c>
      <c r="F7681">
        <v>17</v>
      </c>
      <c r="G7681" s="4">
        <v>121.91768826619965</v>
      </c>
      <c r="H7681" s="4">
        <v>0</v>
      </c>
      <c r="I7681" s="4">
        <v>6.7732049036777582</v>
      </c>
      <c r="J7681" s="4">
        <v>0</v>
      </c>
      <c r="K7681" s="4">
        <v>13.546409807355516</v>
      </c>
    </row>
    <row r="7682" spans="1:11">
      <c r="A7682">
        <v>2000</v>
      </c>
      <c r="B7682" t="s">
        <v>578</v>
      </c>
      <c r="C7682" t="s">
        <v>579</v>
      </c>
      <c r="D7682" t="s">
        <v>537</v>
      </c>
      <c r="E7682" t="s">
        <v>537</v>
      </c>
      <c r="F7682">
        <v>17</v>
      </c>
      <c r="G7682" s="4">
        <v>55.953544061302679</v>
      </c>
      <c r="H7682" s="4">
        <v>0</v>
      </c>
      <c r="I7682" s="4">
        <v>0</v>
      </c>
      <c r="J7682" s="4">
        <v>4.3041187739463602</v>
      </c>
      <c r="K7682" s="4">
        <v>0</v>
      </c>
    </row>
    <row r="7683" spans="1:11">
      <c r="A7683">
        <v>2001</v>
      </c>
      <c r="B7683" t="s">
        <v>578</v>
      </c>
      <c r="C7683" t="s">
        <v>579</v>
      </c>
      <c r="D7683" t="s">
        <v>537</v>
      </c>
      <c r="E7683" t="s">
        <v>537</v>
      </c>
      <c r="F7683">
        <v>15</v>
      </c>
      <c r="G7683" s="4">
        <v>48.397110332749563</v>
      </c>
      <c r="H7683" s="4">
        <v>0</v>
      </c>
      <c r="I7683" s="4">
        <v>7.445709281961471</v>
      </c>
      <c r="J7683" s="4">
        <v>0</v>
      </c>
      <c r="K7683" s="4">
        <v>7.445709281961471</v>
      </c>
    </row>
    <row r="7684" spans="1:11">
      <c r="A7684">
        <v>2002</v>
      </c>
      <c r="B7684" t="s">
        <v>578</v>
      </c>
      <c r="C7684" t="s">
        <v>579</v>
      </c>
      <c r="D7684" t="s">
        <v>537</v>
      </c>
      <c r="E7684" t="s">
        <v>537</v>
      </c>
      <c r="F7684">
        <v>26</v>
      </c>
      <c r="G7684" s="4">
        <v>117.0350710900474</v>
      </c>
      <c r="H7684" s="4">
        <v>0</v>
      </c>
      <c r="I7684" s="4">
        <v>43.888151658767768</v>
      </c>
      <c r="J7684" s="4">
        <v>7.3146919431279622</v>
      </c>
      <c r="K7684" s="4">
        <v>0</v>
      </c>
    </row>
    <row r="7685" spans="1:11">
      <c r="A7685">
        <v>2003</v>
      </c>
      <c r="B7685" t="s">
        <v>578</v>
      </c>
      <c r="C7685" t="s">
        <v>579</v>
      </c>
      <c r="D7685" t="s">
        <v>537</v>
      </c>
      <c r="E7685" t="s">
        <v>537</v>
      </c>
      <c r="F7685">
        <v>12</v>
      </c>
      <c r="G7685" s="4">
        <v>19.857346647646221</v>
      </c>
      <c r="H7685" s="4">
        <v>0</v>
      </c>
      <c r="I7685" s="4">
        <v>0</v>
      </c>
      <c r="J7685" s="4">
        <v>0</v>
      </c>
      <c r="K7685" s="4">
        <v>0</v>
      </c>
    </row>
    <row r="7686" spans="1:11">
      <c r="A7686">
        <v>2004</v>
      </c>
      <c r="B7686" t="s">
        <v>578</v>
      </c>
      <c r="C7686" t="s">
        <v>579</v>
      </c>
      <c r="D7686" t="s">
        <v>537</v>
      </c>
      <c r="E7686" t="s">
        <v>537</v>
      </c>
      <c r="F7686">
        <v>11</v>
      </c>
      <c r="G7686" s="4">
        <v>25.191878625613565</v>
      </c>
      <c r="H7686" s="4">
        <v>0</v>
      </c>
      <c r="I7686" s="4">
        <v>0</v>
      </c>
      <c r="J7686" s="4">
        <v>0</v>
      </c>
      <c r="K7686" s="4">
        <v>0</v>
      </c>
    </row>
    <row r="7687" spans="1:11">
      <c r="A7687">
        <v>2006</v>
      </c>
      <c r="B7687" t="s">
        <v>578</v>
      </c>
      <c r="C7687" t="s">
        <v>579</v>
      </c>
      <c r="D7687" t="s">
        <v>537</v>
      </c>
      <c r="E7687" t="s">
        <v>537</v>
      </c>
      <c r="F7687">
        <v>3</v>
      </c>
      <c r="G7687" s="4">
        <v>67.495088408644392</v>
      </c>
      <c r="H7687" s="4">
        <v>0</v>
      </c>
      <c r="I7687" s="4">
        <v>10.12426326129666</v>
      </c>
      <c r="J7687" s="4">
        <v>0</v>
      </c>
      <c r="K7687" s="4">
        <v>0</v>
      </c>
    </row>
    <row r="7688" spans="1:11">
      <c r="A7688">
        <v>1968</v>
      </c>
      <c r="B7688" t="s">
        <v>580</v>
      </c>
      <c r="C7688" t="s">
        <v>581</v>
      </c>
      <c r="D7688" t="s">
        <v>537</v>
      </c>
      <c r="E7688" t="s">
        <v>534</v>
      </c>
      <c r="F7688">
        <v>3</v>
      </c>
      <c r="G7688" s="4">
        <v>22</v>
      </c>
      <c r="H7688" s="4">
        <v>15</v>
      </c>
      <c r="I7688" s="4">
        <v>0</v>
      </c>
      <c r="J7688" s="4">
        <v>0</v>
      </c>
      <c r="K7688" s="4">
        <v>0</v>
      </c>
    </row>
    <row r="7689" spans="1:11">
      <c r="A7689">
        <v>1969</v>
      </c>
      <c r="B7689" t="s">
        <v>580</v>
      </c>
      <c r="C7689" t="s">
        <v>581</v>
      </c>
      <c r="D7689" t="s">
        <v>537</v>
      </c>
      <c r="E7689" t="s">
        <v>534</v>
      </c>
      <c r="F7689">
        <v>8</v>
      </c>
      <c r="G7689" s="4">
        <v>8</v>
      </c>
      <c r="H7689" s="4">
        <v>12</v>
      </c>
      <c r="I7689" s="4">
        <v>0</v>
      </c>
      <c r="J7689" s="4">
        <v>0</v>
      </c>
      <c r="K7689" s="4">
        <v>0</v>
      </c>
    </row>
    <row r="7690" spans="1:11">
      <c r="A7690">
        <v>1970</v>
      </c>
      <c r="B7690" t="s">
        <v>580</v>
      </c>
      <c r="C7690" t="s">
        <v>581</v>
      </c>
      <c r="D7690" t="s">
        <v>537</v>
      </c>
      <c r="E7690" t="s">
        <v>534</v>
      </c>
      <c r="F7690">
        <v>5</v>
      </c>
      <c r="G7690" s="4">
        <v>163</v>
      </c>
      <c r="H7690" s="4">
        <v>16</v>
      </c>
      <c r="I7690" s="4">
        <v>0</v>
      </c>
      <c r="J7690" s="4">
        <v>0</v>
      </c>
      <c r="K7690" s="4">
        <v>0</v>
      </c>
    </row>
    <row r="7691" spans="1:11">
      <c r="A7691">
        <v>1977</v>
      </c>
      <c r="B7691" t="s">
        <v>580</v>
      </c>
      <c r="C7691" t="s">
        <v>581</v>
      </c>
      <c r="D7691" t="s">
        <v>537</v>
      </c>
      <c r="E7691" t="s">
        <v>534</v>
      </c>
      <c r="F7691">
        <v>8</v>
      </c>
      <c r="G7691" s="4">
        <v>36</v>
      </c>
      <c r="H7691" s="4">
        <v>8</v>
      </c>
      <c r="I7691" s="4">
        <v>8</v>
      </c>
      <c r="J7691" s="4">
        <v>0</v>
      </c>
      <c r="K7691" s="4">
        <v>0</v>
      </c>
    </row>
    <row r="7692" spans="1:11">
      <c r="A7692">
        <v>1978</v>
      </c>
      <c r="B7692" t="s">
        <v>580</v>
      </c>
      <c r="C7692" t="s">
        <v>581</v>
      </c>
      <c r="D7692" t="s">
        <v>537</v>
      </c>
      <c r="E7692" t="s">
        <v>534</v>
      </c>
      <c r="F7692">
        <v>6</v>
      </c>
      <c r="G7692" s="4">
        <v>6</v>
      </c>
      <c r="H7692" s="4">
        <v>0</v>
      </c>
      <c r="I7692" s="4">
        <v>0</v>
      </c>
      <c r="J7692" s="4">
        <v>0</v>
      </c>
      <c r="K7692" s="4">
        <v>0</v>
      </c>
    </row>
    <row r="7693" spans="1:11">
      <c r="A7693">
        <v>1979</v>
      </c>
      <c r="B7693" t="s">
        <v>580</v>
      </c>
      <c r="C7693" t="s">
        <v>581</v>
      </c>
      <c r="D7693" t="s">
        <v>537</v>
      </c>
      <c r="E7693" t="s">
        <v>534</v>
      </c>
      <c r="F7693">
        <v>4</v>
      </c>
      <c r="G7693" s="4">
        <v>4</v>
      </c>
      <c r="H7693" s="4">
        <v>0</v>
      </c>
      <c r="I7693" s="4">
        <v>4</v>
      </c>
      <c r="J7693" s="4">
        <v>0</v>
      </c>
      <c r="K7693" s="4">
        <v>0</v>
      </c>
    </row>
    <row r="7694" spans="1:11">
      <c r="A7694">
        <v>1983</v>
      </c>
      <c r="B7694" t="s">
        <v>580</v>
      </c>
      <c r="C7694" t="s">
        <v>581</v>
      </c>
      <c r="D7694" t="s">
        <v>537</v>
      </c>
      <c r="E7694" t="s">
        <v>534</v>
      </c>
      <c r="F7694">
        <v>4</v>
      </c>
      <c r="G7694" s="4">
        <v>17</v>
      </c>
      <c r="H7694" s="4">
        <v>4</v>
      </c>
      <c r="I7694" s="4">
        <v>22</v>
      </c>
      <c r="J7694" s="4">
        <v>0</v>
      </c>
      <c r="K7694" s="4">
        <v>0</v>
      </c>
    </row>
    <row r="7695" spans="1:11">
      <c r="A7695">
        <v>1985</v>
      </c>
      <c r="B7695" t="s">
        <v>580</v>
      </c>
      <c r="C7695" t="s">
        <v>581</v>
      </c>
      <c r="D7695" t="s">
        <v>537</v>
      </c>
      <c r="E7695" t="s">
        <v>978</v>
      </c>
      <c r="F7695">
        <v>2</v>
      </c>
      <c r="G7695" s="4">
        <v>2</v>
      </c>
      <c r="H7695" s="4">
        <v>0</v>
      </c>
      <c r="I7695" s="4">
        <v>2</v>
      </c>
      <c r="J7695" s="4">
        <v>0</v>
      </c>
      <c r="K7695" s="4">
        <v>0</v>
      </c>
    </row>
    <row r="7696" spans="1:11">
      <c r="A7696">
        <v>1991</v>
      </c>
      <c r="B7696" t="s">
        <v>580</v>
      </c>
      <c r="C7696" t="s">
        <v>581</v>
      </c>
      <c r="D7696" t="s">
        <v>537</v>
      </c>
      <c r="E7696" t="s">
        <v>6</v>
      </c>
      <c r="F7696">
        <v>4</v>
      </c>
      <c r="G7696" s="4">
        <v>4</v>
      </c>
      <c r="H7696" s="4">
        <v>0</v>
      </c>
      <c r="I7696" s="4">
        <v>0</v>
      </c>
      <c r="J7696" s="4">
        <v>0</v>
      </c>
      <c r="K7696" s="4">
        <v>0</v>
      </c>
    </row>
    <row r="7697" spans="1:11">
      <c r="A7697">
        <v>2000</v>
      </c>
      <c r="B7697" t="s">
        <v>580</v>
      </c>
      <c r="C7697" t="s">
        <v>581</v>
      </c>
      <c r="D7697" t="s">
        <v>537</v>
      </c>
      <c r="E7697" t="s">
        <v>694</v>
      </c>
      <c r="F7697">
        <v>4</v>
      </c>
      <c r="G7697" s="4">
        <v>8.6255144032921809</v>
      </c>
      <c r="H7697" s="4">
        <v>0</v>
      </c>
      <c r="I7697" s="4">
        <v>0</v>
      </c>
      <c r="J7697" s="4">
        <v>0</v>
      </c>
      <c r="K7697" s="4">
        <v>0</v>
      </c>
    </row>
    <row r="7698" spans="1:11">
      <c r="A7698">
        <v>1968</v>
      </c>
      <c r="B7698" t="s">
        <v>582</v>
      </c>
      <c r="C7698" t="s">
        <v>583</v>
      </c>
      <c r="D7698" t="s">
        <v>537</v>
      </c>
      <c r="E7698" t="s">
        <v>534</v>
      </c>
      <c r="F7698">
        <v>92</v>
      </c>
      <c r="G7698" s="4">
        <v>548</v>
      </c>
      <c r="H7698" s="4">
        <v>173</v>
      </c>
      <c r="I7698" s="4">
        <v>0</v>
      </c>
      <c r="J7698" s="4">
        <v>0</v>
      </c>
      <c r="K7698" s="4">
        <v>0</v>
      </c>
    </row>
    <row r="7699" spans="1:11">
      <c r="A7699">
        <v>1969</v>
      </c>
      <c r="B7699" t="s">
        <v>582</v>
      </c>
      <c r="C7699" t="s">
        <v>583</v>
      </c>
      <c r="D7699" t="s">
        <v>537</v>
      </c>
      <c r="E7699" t="s">
        <v>534</v>
      </c>
      <c r="F7699">
        <v>76</v>
      </c>
      <c r="G7699" s="4">
        <v>574</v>
      </c>
      <c r="H7699" s="4">
        <v>144</v>
      </c>
      <c r="I7699" s="4">
        <v>0</v>
      </c>
      <c r="J7699" s="4">
        <v>0</v>
      </c>
      <c r="K7699" s="4">
        <v>0</v>
      </c>
    </row>
    <row r="7700" spans="1:11">
      <c r="A7700">
        <v>1970</v>
      </c>
      <c r="B7700" t="s">
        <v>582</v>
      </c>
      <c r="C7700" t="s">
        <v>583</v>
      </c>
      <c r="D7700" t="s">
        <v>537</v>
      </c>
      <c r="E7700" t="s">
        <v>534</v>
      </c>
      <c r="F7700">
        <v>225</v>
      </c>
      <c r="G7700" s="4">
        <v>1551</v>
      </c>
      <c r="H7700" s="4">
        <v>381</v>
      </c>
      <c r="I7700" s="4">
        <v>0</v>
      </c>
      <c r="J7700" s="4">
        <v>0</v>
      </c>
      <c r="K7700" s="4">
        <v>0</v>
      </c>
    </row>
    <row r="7701" spans="1:11">
      <c r="A7701">
        <v>1971</v>
      </c>
      <c r="B7701" t="s">
        <v>582</v>
      </c>
      <c r="C7701" t="s">
        <v>583</v>
      </c>
      <c r="D7701" t="s">
        <v>537</v>
      </c>
      <c r="E7701" t="s">
        <v>534</v>
      </c>
      <c r="F7701">
        <v>88</v>
      </c>
      <c r="G7701" s="4">
        <v>420</v>
      </c>
      <c r="H7701" s="4">
        <v>84</v>
      </c>
      <c r="I7701" s="4">
        <v>24</v>
      </c>
      <c r="J7701" s="4">
        <v>0</v>
      </c>
      <c r="K7701" s="4">
        <v>0</v>
      </c>
    </row>
    <row r="7702" spans="1:11">
      <c r="A7702">
        <v>1972</v>
      </c>
      <c r="B7702" t="s">
        <v>582</v>
      </c>
      <c r="C7702" t="s">
        <v>583</v>
      </c>
      <c r="D7702" t="s">
        <v>537</v>
      </c>
      <c r="E7702" t="s">
        <v>534</v>
      </c>
      <c r="F7702">
        <v>91</v>
      </c>
      <c r="G7702" s="4">
        <v>694</v>
      </c>
      <c r="H7702" s="4">
        <v>162</v>
      </c>
      <c r="I7702" s="4">
        <v>93</v>
      </c>
      <c r="J7702" s="4">
        <v>0</v>
      </c>
      <c r="K7702" s="4">
        <v>0</v>
      </c>
    </row>
    <row r="7703" spans="1:11">
      <c r="A7703">
        <v>1973</v>
      </c>
      <c r="B7703" t="s">
        <v>582</v>
      </c>
      <c r="C7703" t="s">
        <v>583</v>
      </c>
      <c r="D7703" t="s">
        <v>537</v>
      </c>
      <c r="E7703" t="s">
        <v>534</v>
      </c>
      <c r="F7703">
        <v>105</v>
      </c>
      <c r="G7703" s="4">
        <v>697</v>
      </c>
      <c r="H7703" s="4">
        <v>179</v>
      </c>
      <c r="I7703" s="4">
        <v>95</v>
      </c>
      <c r="J7703" s="4">
        <v>0</v>
      </c>
      <c r="K7703" s="4">
        <v>0</v>
      </c>
    </row>
    <row r="7704" spans="1:11">
      <c r="A7704">
        <v>1974</v>
      </c>
      <c r="B7704" t="s">
        <v>582</v>
      </c>
      <c r="C7704" t="s">
        <v>583</v>
      </c>
      <c r="D7704" t="s">
        <v>537</v>
      </c>
      <c r="E7704" t="s">
        <v>534</v>
      </c>
      <c r="F7704">
        <v>45</v>
      </c>
      <c r="G7704" s="4">
        <v>281</v>
      </c>
      <c r="H7704" s="4">
        <v>67</v>
      </c>
      <c r="I7704" s="4">
        <v>39</v>
      </c>
      <c r="J7704" s="4">
        <v>0</v>
      </c>
      <c r="K7704" s="4">
        <v>0</v>
      </c>
    </row>
    <row r="7705" spans="1:11">
      <c r="A7705">
        <v>1975</v>
      </c>
      <c r="B7705" t="s">
        <v>582</v>
      </c>
      <c r="C7705" t="s">
        <v>583</v>
      </c>
      <c r="D7705" t="s">
        <v>537</v>
      </c>
      <c r="E7705" t="s">
        <v>534</v>
      </c>
      <c r="F7705">
        <v>59</v>
      </c>
      <c r="G7705" s="4">
        <v>500</v>
      </c>
      <c r="H7705" s="4">
        <v>92</v>
      </c>
      <c r="I7705" s="4">
        <v>160</v>
      </c>
      <c r="J7705" s="4">
        <v>0</v>
      </c>
      <c r="K7705" s="4">
        <v>0</v>
      </c>
    </row>
    <row r="7706" spans="1:11">
      <c r="A7706">
        <v>1976</v>
      </c>
      <c r="B7706" t="s">
        <v>582</v>
      </c>
      <c r="C7706" t="s">
        <v>583</v>
      </c>
      <c r="D7706" t="s">
        <v>537</v>
      </c>
      <c r="E7706" t="s">
        <v>534</v>
      </c>
      <c r="F7706">
        <v>58</v>
      </c>
      <c r="G7706" s="4">
        <v>500</v>
      </c>
      <c r="H7706" s="4">
        <v>111</v>
      </c>
      <c r="I7706" s="4">
        <v>116</v>
      </c>
      <c r="J7706" s="4">
        <v>0</v>
      </c>
      <c r="K7706" s="4">
        <v>0</v>
      </c>
    </row>
    <row r="7707" spans="1:11">
      <c r="A7707">
        <v>1977</v>
      </c>
      <c r="B7707" t="s">
        <v>582</v>
      </c>
      <c r="C7707" t="s">
        <v>583</v>
      </c>
      <c r="D7707" t="s">
        <v>537</v>
      </c>
      <c r="E7707" t="s">
        <v>534</v>
      </c>
      <c r="F7707">
        <v>67</v>
      </c>
      <c r="G7707" s="4">
        <v>698</v>
      </c>
      <c r="H7707" s="4">
        <v>71</v>
      </c>
      <c r="I7707" s="4">
        <v>150</v>
      </c>
      <c r="J7707" s="4">
        <v>0</v>
      </c>
      <c r="K7707" s="4">
        <v>0</v>
      </c>
    </row>
    <row r="7708" spans="1:11">
      <c r="A7708">
        <v>1978</v>
      </c>
      <c r="B7708" t="s">
        <v>582</v>
      </c>
      <c r="C7708" t="s">
        <v>583</v>
      </c>
      <c r="D7708" t="s">
        <v>537</v>
      </c>
      <c r="E7708" t="s">
        <v>534</v>
      </c>
      <c r="F7708">
        <v>48</v>
      </c>
      <c r="G7708" s="4">
        <v>485</v>
      </c>
      <c r="H7708" s="4">
        <v>20</v>
      </c>
      <c r="I7708" s="4">
        <v>20</v>
      </c>
      <c r="J7708" s="4">
        <v>0</v>
      </c>
      <c r="K7708" s="4">
        <v>0</v>
      </c>
    </row>
    <row r="7709" spans="1:11">
      <c r="A7709">
        <v>1979</v>
      </c>
      <c r="B7709" t="s">
        <v>582</v>
      </c>
      <c r="C7709" t="s">
        <v>583</v>
      </c>
      <c r="D7709" t="s">
        <v>537</v>
      </c>
      <c r="E7709" t="s">
        <v>534</v>
      </c>
      <c r="F7709">
        <v>33</v>
      </c>
      <c r="G7709" s="4">
        <v>278</v>
      </c>
      <c r="H7709" s="4">
        <v>30</v>
      </c>
      <c r="I7709" s="4">
        <v>149</v>
      </c>
      <c r="J7709" s="4">
        <v>0</v>
      </c>
      <c r="K7709" s="4">
        <v>0</v>
      </c>
    </row>
    <row r="7710" spans="1:11">
      <c r="A7710">
        <v>1980</v>
      </c>
      <c r="B7710" t="s">
        <v>582</v>
      </c>
      <c r="C7710" t="s">
        <v>583</v>
      </c>
      <c r="D7710" t="s">
        <v>537</v>
      </c>
      <c r="E7710" t="s">
        <v>534</v>
      </c>
      <c r="F7710">
        <v>57</v>
      </c>
      <c r="G7710" s="4">
        <v>338</v>
      </c>
      <c r="H7710" s="4">
        <v>61</v>
      </c>
      <c r="I7710" s="4">
        <v>215</v>
      </c>
      <c r="J7710" s="4">
        <v>0</v>
      </c>
      <c r="K7710" s="4">
        <v>0</v>
      </c>
    </row>
    <row r="7711" spans="1:11">
      <c r="A7711">
        <v>1981</v>
      </c>
      <c r="B7711" t="s">
        <v>582</v>
      </c>
      <c r="C7711" t="s">
        <v>583</v>
      </c>
      <c r="D7711" t="s">
        <v>537</v>
      </c>
      <c r="E7711" t="s">
        <v>534</v>
      </c>
      <c r="F7711">
        <v>56</v>
      </c>
      <c r="G7711" s="4">
        <v>523</v>
      </c>
      <c r="H7711" s="4">
        <v>59</v>
      </c>
      <c r="I7711" s="4">
        <v>148</v>
      </c>
      <c r="J7711" s="4">
        <v>0</v>
      </c>
      <c r="K7711" s="4">
        <v>0</v>
      </c>
    </row>
    <row r="7712" spans="1:11">
      <c r="A7712">
        <v>1982</v>
      </c>
      <c r="B7712" t="s">
        <v>582</v>
      </c>
      <c r="C7712" t="s">
        <v>583</v>
      </c>
      <c r="D7712" t="s">
        <v>537</v>
      </c>
      <c r="E7712" t="s">
        <v>534</v>
      </c>
      <c r="F7712">
        <v>30</v>
      </c>
      <c r="G7712" s="4">
        <v>272</v>
      </c>
      <c r="H7712" s="4">
        <v>29</v>
      </c>
      <c r="I7712" s="4">
        <v>44</v>
      </c>
      <c r="J7712" s="4">
        <v>0</v>
      </c>
      <c r="K7712" s="4">
        <v>0</v>
      </c>
    </row>
    <row r="7713" spans="1:11">
      <c r="A7713">
        <v>1983</v>
      </c>
      <c r="B7713" t="s">
        <v>582</v>
      </c>
      <c r="C7713" t="s">
        <v>583</v>
      </c>
      <c r="D7713" t="s">
        <v>537</v>
      </c>
      <c r="E7713" t="s">
        <v>534</v>
      </c>
      <c r="F7713">
        <v>54</v>
      </c>
      <c r="G7713" s="4">
        <v>464</v>
      </c>
      <c r="H7713" s="4">
        <v>31</v>
      </c>
      <c r="I7713" s="4">
        <v>43</v>
      </c>
      <c r="J7713" s="4">
        <v>0</v>
      </c>
      <c r="K7713" s="4">
        <v>0</v>
      </c>
    </row>
    <row r="7714" spans="1:11">
      <c r="A7714">
        <v>1984</v>
      </c>
      <c r="B7714" t="s">
        <v>582</v>
      </c>
      <c r="C7714" t="s">
        <v>583</v>
      </c>
      <c r="D7714" t="s">
        <v>537</v>
      </c>
      <c r="E7714" t="s">
        <v>537</v>
      </c>
      <c r="F7714">
        <v>47</v>
      </c>
      <c r="G7714" s="4">
        <v>558</v>
      </c>
      <c r="H7714" s="4">
        <v>79</v>
      </c>
      <c r="I7714" s="4">
        <v>94</v>
      </c>
      <c r="J7714" s="4">
        <v>0</v>
      </c>
      <c r="K7714" s="4">
        <v>0</v>
      </c>
    </row>
    <row r="7715" spans="1:11">
      <c r="A7715">
        <v>1985</v>
      </c>
      <c r="B7715" t="s">
        <v>582</v>
      </c>
      <c r="C7715" t="s">
        <v>583</v>
      </c>
      <c r="D7715" t="s">
        <v>537</v>
      </c>
      <c r="E7715" t="s">
        <v>537</v>
      </c>
      <c r="F7715">
        <v>16</v>
      </c>
      <c r="G7715" s="4">
        <v>109</v>
      </c>
      <c r="H7715" s="4">
        <v>6</v>
      </c>
      <c r="I7715" s="4">
        <v>22</v>
      </c>
      <c r="J7715" s="4">
        <v>0</v>
      </c>
      <c r="K7715" s="4">
        <v>0</v>
      </c>
    </row>
    <row r="7716" spans="1:11">
      <c r="A7716">
        <v>1986</v>
      </c>
      <c r="B7716" t="s">
        <v>582</v>
      </c>
      <c r="C7716" t="s">
        <v>583</v>
      </c>
      <c r="D7716" t="s">
        <v>537</v>
      </c>
      <c r="E7716" t="s">
        <v>537</v>
      </c>
      <c r="F7716">
        <v>10</v>
      </c>
      <c r="G7716" s="4">
        <v>64</v>
      </c>
      <c r="H7716" s="4">
        <v>0</v>
      </c>
      <c r="I7716" s="4">
        <v>80</v>
      </c>
      <c r="J7716" s="4">
        <v>0</v>
      </c>
      <c r="K7716" s="4">
        <v>0</v>
      </c>
    </row>
    <row r="7717" spans="1:11">
      <c r="A7717">
        <v>1987</v>
      </c>
      <c r="B7717" t="s">
        <v>582</v>
      </c>
      <c r="C7717" t="s">
        <v>583</v>
      </c>
      <c r="D7717" t="s">
        <v>537</v>
      </c>
      <c r="E7717" t="s">
        <v>6</v>
      </c>
      <c r="F7717">
        <v>4</v>
      </c>
      <c r="G7717" s="4">
        <v>4</v>
      </c>
      <c r="H7717" s="4">
        <v>0</v>
      </c>
      <c r="I7717" s="4">
        <v>0</v>
      </c>
      <c r="J7717" s="4">
        <v>0</v>
      </c>
      <c r="K7717" s="4">
        <v>0</v>
      </c>
    </row>
    <row r="7718" spans="1:11">
      <c r="A7718">
        <v>1987</v>
      </c>
      <c r="B7718" t="s">
        <v>582</v>
      </c>
      <c r="C7718" t="s">
        <v>583</v>
      </c>
      <c r="D7718" t="s">
        <v>537</v>
      </c>
      <c r="E7718" t="s">
        <v>537</v>
      </c>
      <c r="F7718">
        <v>23</v>
      </c>
      <c r="G7718" s="4">
        <v>217</v>
      </c>
      <c r="H7718" s="4">
        <v>0</v>
      </c>
      <c r="I7718" s="4">
        <v>175</v>
      </c>
      <c r="J7718" s="4">
        <v>5</v>
      </c>
      <c r="K7718" s="4">
        <v>0</v>
      </c>
    </row>
    <row r="7719" spans="1:11">
      <c r="A7719">
        <v>1988</v>
      </c>
      <c r="B7719" t="s">
        <v>582</v>
      </c>
      <c r="C7719" t="s">
        <v>583</v>
      </c>
      <c r="D7719" t="s">
        <v>537</v>
      </c>
      <c r="E7719" t="s">
        <v>537</v>
      </c>
      <c r="F7719">
        <v>16</v>
      </c>
      <c r="G7719" s="4">
        <v>141</v>
      </c>
      <c r="H7719" s="4">
        <v>0</v>
      </c>
      <c r="I7719" s="4">
        <v>57</v>
      </c>
      <c r="J7719" s="4">
        <v>0</v>
      </c>
      <c r="K7719" s="4">
        <v>0</v>
      </c>
    </row>
    <row r="7720" spans="1:11">
      <c r="A7720">
        <v>1989</v>
      </c>
      <c r="B7720" t="s">
        <v>582</v>
      </c>
      <c r="C7720" t="s">
        <v>583</v>
      </c>
      <c r="D7720" t="s">
        <v>537</v>
      </c>
      <c r="E7720" t="s">
        <v>6</v>
      </c>
      <c r="F7720">
        <v>10</v>
      </c>
      <c r="G7720" s="4">
        <v>30</v>
      </c>
      <c r="H7720" s="4">
        <v>0</v>
      </c>
      <c r="I7720" s="4">
        <v>10</v>
      </c>
      <c r="J7720" s="4">
        <v>0</v>
      </c>
      <c r="K7720" s="4">
        <v>0</v>
      </c>
    </row>
    <row r="7721" spans="1:11">
      <c r="A7721">
        <v>1989</v>
      </c>
      <c r="B7721" t="s">
        <v>582</v>
      </c>
      <c r="C7721" t="s">
        <v>583</v>
      </c>
      <c r="D7721" t="s">
        <v>537</v>
      </c>
      <c r="E7721" t="s">
        <v>537</v>
      </c>
      <c r="F7721">
        <v>18</v>
      </c>
      <c r="G7721" s="4">
        <v>85</v>
      </c>
      <c r="H7721" s="4">
        <v>0</v>
      </c>
      <c r="I7721" s="4">
        <v>98</v>
      </c>
      <c r="J7721" s="4">
        <v>0</v>
      </c>
      <c r="K7721" s="4">
        <v>0</v>
      </c>
    </row>
    <row r="7722" spans="1:11">
      <c r="A7722">
        <v>1990</v>
      </c>
      <c r="B7722" t="s">
        <v>582</v>
      </c>
      <c r="C7722" t="s">
        <v>583</v>
      </c>
      <c r="D7722" t="s">
        <v>537</v>
      </c>
      <c r="E7722" t="s">
        <v>6</v>
      </c>
      <c r="F7722">
        <v>5</v>
      </c>
      <c r="G7722" s="4">
        <v>9</v>
      </c>
      <c r="H7722" s="4">
        <v>0</v>
      </c>
      <c r="I7722" s="4">
        <v>0</v>
      </c>
      <c r="J7722" s="4">
        <v>0</v>
      </c>
      <c r="K7722" s="4">
        <v>0</v>
      </c>
    </row>
    <row r="7723" spans="1:11">
      <c r="A7723">
        <v>1990</v>
      </c>
      <c r="B7723" t="s">
        <v>582</v>
      </c>
      <c r="C7723" t="s">
        <v>583</v>
      </c>
      <c r="D7723" t="s">
        <v>537</v>
      </c>
      <c r="E7723" t="s">
        <v>537</v>
      </c>
      <c r="F7723">
        <v>16</v>
      </c>
      <c r="G7723" s="4">
        <v>132</v>
      </c>
      <c r="H7723" s="4">
        <v>8</v>
      </c>
      <c r="I7723" s="4">
        <v>56</v>
      </c>
      <c r="J7723" s="4">
        <v>0</v>
      </c>
      <c r="K7723" s="4">
        <v>0</v>
      </c>
    </row>
    <row r="7724" spans="1:11">
      <c r="A7724">
        <v>1990</v>
      </c>
      <c r="B7724" t="s">
        <v>582</v>
      </c>
      <c r="C7724" t="s">
        <v>583</v>
      </c>
      <c r="D7724" t="s">
        <v>537</v>
      </c>
      <c r="E7724" t="s">
        <v>979</v>
      </c>
      <c r="F7724">
        <v>4</v>
      </c>
      <c r="G7724" s="4">
        <v>21</v>
      </c>
      <c r="H7724" s="4">
        <v>4</v>
      </c>
      <c r="I7724" s="4">
        <v>7</v>
      </c>
      <c r="J7724" s="4">
        <v>0</v>
      </c>
      <c r="K7724" s="4">
        <v>0</v>
      </c>
    </row>
    <row r="7725" spans="1:11">
      <c r="A7725">
        <v>1990</v>
      </c>
      <c r="B7725" t="s">
        <v>582</v>
      </c>
      <c r="C7725" t="s">
        <v>583</v>
      </c>
      <c r="D7725" t="s">
        <v>537</v>
      </c>
      <c r="E7725" t="s">
        <v>976</v>
      </c>
      <c r="F7725">
        <v>2</v>
      </c>
      <c r="G7725" s="4">
        <v>7</v>
      </c>
      <c r="H7725" s="4">
        <v>0</v>
      </c>
      <c r="I7725" s="4">
        <v>2</v>
      </c>
      <c r="J7725" s="4">
        <v>0</v>
      </c>
      <c r="K7725" s="4">
        <v>0</v>
      </c>
    </row>
    <row r="7726" spans="1:11">
      <c r="A7726">
        <v>1991</v>
      </c>
      <c r="B7726" t="s">
        <v>582</v>
      </c>
      <c r="C7726" t="s">
        <v>583</v>
      </c>
      <c r="D7726" t="s">
        <v>537</v>
      </c>
      <c r="E7726" t="s">
        <v>6</v>
      </c>
      <c r="F7726">
        <v>15</v>
      </c>
      <c r="G7726" s="4">
        <v>297</v>
      </c>
      <c r="H7726" s="4">
        <v>0</v>
      </c>
      <c r="I7726" s="4">
        <v>69</v>
      </c>
      <c r="J7726" s="4">
        <v>0</v>
      </c>
      <c r="K7726" s="4">
        <v>0</v>
      </c>
    </row>
    <row r="7727" spans="1:11">
      <c r="A7727">
        <v>1991</v>
      </c>
      <c r="B7727" t="s">
        <v>582</v>
      </c>
      <c r="C7727" t="s">
        <v>583</v>
      </c>
      <c r="D7727" t="s">
        <v>537</v>
      </c>
      <c r="E7727" t="s">
        <v>537</v>
      </c>
      <c r="F7727">
        <v>16</v>
      </c>
      <c r="G7727" s="4">
        <v>187</v>
      </c>
      <c r="H7727" s="4">
        <v>0</v>
      </c>
      <c r="I7727" s="4">
        <v>24</v>
      </c>
      <c r="J7727" s="4">
        <v>0</v>
      </c>
      <c r="K7727" s="4">
        <v>0</v>
      </c>
    </row>
    <row r="7728" spans="1:11">
      <c r="A7728">
        <v>1992</v>
      </c>
      <c r="B7728" t="s">
        <v>582</v>
      </c>
      <c r="C7728" t="s">
        <v>583</v>
      </c>
      <c r="D7728" t="s">
        <v>537</v>
      </c>
      <c r="E7728" t="s">
        <v>6</v>
      </c>
      <c r="F7728">
        <v>4</v>
      </c>
      <c r="G7728" s="4">
        <v>115</v>
      </c>
      <c r="H7728" s="4">
        <v>0</v>
      </c>
      <c r="I7728" s="4">
        <v>65</v>
      </c>
      <c r="J7728" s="4">
        <v>0</v>
      </c>
      <c r="K7728" s="4">
        <v>0</v>
      </c>
    </row>
    <row r="7729" spans="1:11">
      <c r="A7729">
        <v>1992</v>
      </c>
      <c r="B7729" t="s">
        <v>582</v>
      </c>
      <c r="C7729" t="s">
        <v>583</v>
      </c>
      <c r="D7729" t="s">
        <v>537</v>
      </c>
      <c r="E7729" t="s">
        <v>537</v>
      </c>
      <c r="F7729">
        <v>38</v>
      </c>
      <c r="G7729" s="4">
        <v>250</v>
      </c>
      <c r="H7729" s="4">
        <v>0</v>
      </c>
      <c r="I7729" s="4">
        <v>111</v>
      </c>
      <c r="J7729" s="4">
        <v>0</v>
      </c>
      <c r="K7729" s="4">
        <v>24</v>
      </c>
    </row>
    <row r="7730" spans="1:11">
      <c r="A7730">
        <v>1993</v>
      </c>
      <c r="B7730" t="s">
        <v>582</v>
      </c>
      <c r="C7730" t="s">
        <v>583</v>
      </c>
      <c r="D7730" t="s">
        <v>537</v>
      </c>
      <c r="E7730" t="s">
        <v>6</v>
      </c>
      <c r="F7730">
        <v>4</v>
      </c>
      <c r="G7730" s="4">
        <v>4</v>
      </c>
      <c r="H7730" s="4">
        <v>0</v>
      </c>
      <c r="I7730" s="4">
        <v>0</v>
      </c>
      <c r="J7730" s="4">
        <v>0</v>
      </c>
      <c r="K7730" s="4">
        <v>0</v>
      </c>
    </row>
    <row r="7731" spans="1:11">
      <c r="A7731">
        <v>1993</v>
      </c>
      <c r="B7731" t="s">
        <v>582</v>
      </c>
      <c r="C7731" t="s">
        <v>583</v>
      </c>
      <c r="D7731" t="s">
        <v>537</v>
      </c>
      <c r="E7731" t="s">
        <v>537</v>
      </c>
      <c r="F7731">
        <v>69</v>
      </c>
      <c r="G7731" s="4">
        <v>608</v>
      </c>
      <c r="H7731" s="4">
        <v>16</v>
      </c>
      <c r="I7731" s="4">
        <v>216</v>
      </c>
      <c r="J7731" s="4">
        <v>4</v>
      </c>
      <c r="K7731" s="4">
        <v>8</v>
      </c>
    </row>
    <row r="7732" spans="1:11">
      <c r="A7732">
        <v>1994</v>
      </c>
      <c r="B7732" t="s">
        <v>582</v>
      </c>
      <c r="C7732" t="s">
        <v>583</v>
      </c>
      <c r="D7732" t="s">
        <v>537</v>
      </c>
      <c r="E7732" t="s">
        <v>537</v>
      </c>
      <c r="F7732">
        <v>5</v>
      </c>
      <c r="G7732" s="4">
        <v>5</v>
      </c>
      <c r="H7732" s="4">
        <v>0</v>
      </c>
      <c r="I7732" s="4">
        <v>0</v>
      </c>
      <c r="J7732" s="4">
        <v>0</v>
      </c>
      <c r="K7732" s="4">
        <v>0</v>
      </c>
    </row>
    <row r="7733" spans="1:11">
      <c r="A7733">
        <v>1995</v>
      </c>
      <c r="B7733" t="s">
        <v>582</v>
      </c>
      <c r="C7733" t="s">
        <v>583</v>
      </c>
      <c r="D7733" t="s">
        <v>537</v>
      </c>
      <c r="E7733" t="s">
        <v>6</v>
      </c>
      <c r="F7733">
        <v>3</v>
      </c>
      <c r="G7733" s="4">
        <v>6</v>
      </c>
      <c r="H7733" s="4">
        <v>0</v>
      </c>
      <c r="I7733" s="4">
        <v>0</v>
      </c>
      <c r="J7733" s="4">
        <v>0</v>
      </c>
      <c r="K7733" s="4">
        <v>0</v>
      </c>
    </row>
    <row r="7734" spans="1:11">
      <c r="A7734">
        <v>1995</v>
      </c>
      <c r="B7734" t="s">
        <v>582</v>
      </c>
      <c r="C7734" t="s">
        <v>583</v>
      </c>
      <c r="D7734" t="s">
        <v>537</v>
      </c>
      <c r="E7734" t="s">
        <v>537</v>
      </c>
      <c r="F7734">
        <v>29</v>
      </c>
      <c r="G7734" s="4">
        <v>143</v>
      </c>
      <c r="H7734" s="4">
        <v>0</v>
      </c>
      <c r="I7734" s="4">
        <v>70</v>
      </c>
      <c r="J7734" s="4">
        <v>0</v>
      </c>
      <c r="K7734" s="4">
        <v>25</v>
      </c>
    </row>
    <row r="7735" spans="1:11">
      <c r="A7735">
        <v>1996</v>
      </c>
      <c r="B7735" t="s">
        <v>582</v>
      </c>
      <c r="C7735" t="s">
        <v>583</v>
      </c>
      <c r="D7735" t="s">
        <v>537</v>
      </c>
      <c r="E7735" t="s">
        <v>6</v>
      </c>
      <c r="F7735">
        <v>3</v>
      </c>
      <c r="G7735" s="4">
        <v>10</v>
      </c>
      <c r="H7735" s="4">
        <v>0</v>
      </c>
      <c r="I7735" s="4">
        <v>3</v>
      </c>
      <c r="J7735" s="4">
        <v>0</v>
      </c>
      <c r="K7735" s="4">
        <v>0</v>
      </c>
    </row>
    <row r="7736" spans="1:11">
      <c r="A7736">
        <v>1996</v>
      </c>
      <c r="B7736" t="s">
        <v>582</v>
      </c>
      <c r="C7736" t="s">
        <v>583</v>
      </c>
      <c r="D7736" t="s">
        <v>537</v>
      </c>
      <c r="E7736" t="s">
        <v>537</v>
      </c>
      <c r="F7736">
        <v>23</v>
      </c>
      <c r="G7736" s="4">
        <v>302</v>
      </c>
      <c r="H7736" s="4">
        <v>0</v>
      </c>
      <c r="I7736" s="4">
        <v>107</v>
      </c>
      <c r="J7736" s="4">
        <v>10</v>
      </c>
      <c r="K7736" s="4">
        <v>3</v>
      </c>
    </row>
    <row r="7737" spans="1:11">
      <c r="A7737">
        <v>1997</v>
      </c>
      <c r="B7737" t="s">
        <v>582</v>
      </c>
      <c r="C7737" t="s">
        <v>583</v>
      </c>
      <c r="D7737" t="s">
        <v>537</v>
      </c>
      <c r="E7737" t="s">
        <v>6</v>
      </c>
      <c r="F7737">
        <v>3</v>
      </c>
      <c r="G7737" s="4">
        <v>6.3569861009509872</v>
      </c>
      <c r="H7737" s="4">
        <v>0</v>
      </c>
      <c r="I7737" s="4">
        <v>3.1784930504754936</v>
      </c>
      <c r="J7737" s="4">
        <v>0</v>
      </c>
      <c r="K7737" s="4">
        <v>0</v>
      </c>
    </row>
    <row r="7738" spans="1:11">
      <c r="A7738">
        <v>1997</v>
      </c>
      <c r="B7738" t="s">
        <v>582</v>
      </c>
      <c r="C7738" t="s">
        <v>583</v>
      </c>
      <c r="D7738" t="s">
        <v>537</v>
      </c>
      <c r="E7738" t="s">
        <v>537</v>
      </c>
      <c r="F7738">
        <v>36</v>
      </c>
      <c r="G7738" s="4">
        <v>241.47540983606558</v>
      </c>
      <c r="H7738" s="4">
        <v>0</v>
      </c>
      <c r="I7738" s="4">
        <v>27.165983606557376</v>
      </c>
      <c r="J7738" s="4">
        <v>6.0368852459016393</v>
      </c>
      <c r="K7738" s="4">
        <v>15.092213114754099</v>
      </c>
    </row>
    <row r="7739" spans="1:11">
      <c r="A7739">
        <v>1998</v>
      </c>
      <c r="B7739" t="s">
        <v>582</v>
      </c>
      <c r="C7739" t="s">
        <v>583</v>
      </c>
      <c r="D7739" t="s">
        <v>537</v>
      </c>
      <c r="E7739" t="s">
        <v>537</v>
      </c>
      <c r="F7739">
        <v>22</v>
      </c>
      <c r="G7739" s="4">
        <v>90.91935483870968</v>
      </c>
      <c r="H7739" s="4">
        <v>0</v>
      </c>
      <c r="I7739" s="4">
        <v>4.3294930875576041</v>
      </c>
      <c r="J7739" s="4">
        <v>0</v>
      </c>
      <c r="K7739" s="4">
        <v>0</v>
      </c>
    </row>
    <row r="7740" spans="1:11">
      <c r="A7740">
        <v>1999</v>
      </c>
      <c r="B7740" t="s">
        <v>582</v>
      </c>
      <c r="C7740" t="s">
        <v>583</v>
      </c>
      <c r="D7740" t="s">
        <v>537</v>
      </c>
      <c r="E7740" t="s">
        <v>6</v>
      </c>
      <c r="F7740">
        <v>8</v>
      </c>
      <c r="G7740" s="4">
        <v>29.376136363636359</v>
      </c>
      <c r="H7740" s="4">
        <v>0</v>
      </c>
      <c r="I7740" s="4">
        <v>0</v>
      </c>
      <c r="J7740" s="4">
        <v>0</v>
      </c>
      <c r="K7740" s="4">
        <v>0</v>
      </c>
    </row>
    <row r="7741" spans="1:11">
      <c r="A7741">
        <v>1999</v>
      </c>
      <c r="B7741" t="s">
        <v>582</v>
      </c>
      <c r="C7741" t="s">
        <v>583</v>
      </c>
      <c r="D7741" t="s">
        <v>537</v>
      </c>
      <c r="E7741" t="s">
        <v>537</v>
      </c>
      <c r="F7741">
        <v>7</v>
      </c>
      <c r="G7741" s="4">
        <v>13.546409807355516</v>
      </c>
      <c r="H7741" s="4">
        <v>0</v>
      </c>
      <c r="I7741" s="4">
        <v>3.3866024518388791</v>
      </c>
      <c r="J7741" s="4">
        <v>0</v>
      </c>
      <c r="K7741" s="4">
        <v>3.3866024518388791</v>
      </c>
    </row>
    <row r="7742" spans="1:11">
      <c r="A7742">
        <v>2000</v>
      </c>
      <c r="B7742" t="s">
        <v>582</v>
      </c>
      <c r="C7742" t="s">
        <v>583</v>
      </c>
      <c r="D7742" t="s">
        <v>537</v>
      </c>
      <c r="E7742" t="s">
        <v>537</v>
      </c>
      <c r="F7742">
        <v>4</v>
      </c>
      <c r="G7742" s="4">
        <v>4.3041187739463602</v>
      </c>
      <c r="H7742" s="4">
        <v>0</v>
      </c>
      <c r="I7742" s="4">
        <v>0</v>
      </c>
      <c r="J7742" s="4">
        <v>0</v>
      </c>
      <c r="K7742" s="4">
        <v>0</v>
      </c>
    </row>
    <row r="7743" spans="1:11">
      <c r="A7743">
        <v>2001</v>
      </c>
      <c r="B7743" t="s">
        <v>582</v>
      </c>
      <c r="C7743" t="s">
        <v>583</v>
      </c>
      <c r="D7743" t="s">
        <v>537</v>
      </c>
      <c r="E7743" t="s">
        <v>6</v>
      </c>
      <c r="F7743">
        <v>11</v>
      </c>
      <c r="G7743" s="4">
        <v>141.17880794701986</v>
      </c>
      <c r="H7743" s="4">
        <v>0</v>
      </c>
      <c r="I7743" s="4">
        <v>3.7152317880794703</v>
      </c>
      <c r="J7743" s="4">
        <v>0</v>
      </c>
      <c r="K7743" s="4">
        <v>0</v>
      </c>
    </row>
    <row r="7744" spans="1:11">
      <c r="A7744">
        <v>2001</v>
      </c>
      <c r="B7744" t="s">
        <v>582</v>
      </c>
      <c r="C7744" t="s">
        <v>583</v>
      </c>
      <c r="D7744" t="s">
        <v>537</v>
      </c>
      <c r="E7744" t="s">
        <v>694</v>
      </c>
      <c r="F7744">
        <v>4</v>
      </c>
      <c r="G7744" s="4">
        <v>14.821147356580429</v>
      </c>
      <c r="H7744" s="4">
        <v>0</v>
      </c>
      <c r="I7744" s="4">
        <v>3.7052868391451073</v>
      </c>
      <c r="J7744" s="4">
        <v>0</v>
      </c>
      <c r="K7744" s="4">
        <v>0</v>
      </c>
    </row>
    <row r="7745" spans="1:11">
      <c r="A7745">
        <v>2002</v>
      </c>
      <c r="B7745" t="s">
        <v>582</v>
      </c>
      <c r="C7745" t="s">
        <v>583</v>
      </c>
      <c r="D7745" t="s">
        <v>537</v>
      </c>
      <c r="E7745" t="s">
        <v>6</v>
      </c>
      <c r="F7745">
        <v>7</v>
      </c>
      <c r="G7745" s="4">
        <v>36.898568019093076</v>
      </c>
      <c r="H7745" s="4">
        <v>0</v>
      </c>
      <c r="I7745" s="4">
        <v>0</v>
      </c>
      <c r="J7745" s="4">
        <v>0</v>
      </c>
      <c r="K7745" s="4">
        <v>0</v>
      </c>
    </row>
    <row r="7746" spans="1:11">
      <c r="A7746">
        <v>2002</v>
      </c>
      <c r="B7746" t="s">
        <v>582</v>
      </c>
      <c r="C7746" t="s">
        <v>583</v>
      </c>
      <c r="D7746" t="s">
        <v>537</v>
      </c>
      <c r="E7746" t="s">
        <v>537</v>
      </c>
      <c r="F7746">
        <v>4</v>
      </c>
      <c r="G7746" s="4">
        <v>3.6573459715639811</v>
      </c>
      <c r="H7746" s="4">
        <v>0</v>
      </c>
      <c r="I7746" s="4">
        <v>0</v>
      </c>
      <c r="J7746" s="4">
        <v>0</v>
      </c>
      <c r="K7746" s="4">
        <v>0</v>
      </c>
    </row>
    <row r="7747" spans="1:11">
      <c r="A7747">
        <v>2003</v>
      </c>
      <c r="B7747" t="s">
        <v>582</v>
      </c>
      <c r="C7747" t="s">
        <v>583</v>
      </c>
      <c r="D7747" t="s">
        <v>537</v>
      </c>
      <c r="E7747" t="s">
        <v>6</v>
      </c>
      <c r="F7747">
        <v>12</v>
      </c>
      <c r="G7747" s="4">
        <v>39.792207792207797</v>
      </c>
      <c r="H7747" s="4">
        <v>0</v>
      </c>
      <c r="I7747" s="4">
        <v>3.9792207792207792</v>
      </c>
      <c r="J7747" s="4">
        <v>0</v>
      </c>
      <c r="K7747" s="4">
        <v>0</v>
      </c>
    </row>
    <row r="7748" spans="1:11">
      <c r="A7748">
        <v>2003</v>
      </c>
      <c r="B7748" t="s">
        <v>582</v>
      </c>
      <c r="C7748" t="s">
        <v>583</v>
      </c>
      <c r="D7748" t="s">
        <v>537</v>
      </c>
      <c r="E7748" t="s">
        <v>976</v>
      </c>
      <c r="F7748">
        <v>4</v>
      </c>
      <c r="G7748" s="4">
        <v>16.150375939849624</v>
      </c>
      <c r="H7748" s="4">
        <v>0</v>
      </c>
      <c r="I7748" s="4">
        <v>0</v>
      </c>
      <c r="J7748" s="4">
        <v>0</v>
      </c>
      <c r="K7748" s="4">
        <v>0</v>
      </c>
    </row>
    <row r="7749" spans="1:11">
      <c r="A7749">
        <v>2004</v>
      </c>
      <c r="B7749" t="s">
        <v>582</v>
      </c>
      <c r="C7749" t="s">
        <v>583</v>
      </c>
      <c r="D7749" t="s">
        <v>537</v>
      </c>
      <c r="E7749" t="s">
        <v>6</v>
      </c>
      <c r="F7749">
        <v>8</v>
      </c>
      <c r="G7749" s="4">
        <v>22.587692307692311</v>
      </c>
      <c r="H7749" s="4">
        <v>0</v>
      </c>
      <c r="I7749" s="4">
        <v>0</v>
      </c>
      <c r="J7749" s="4">
        <v>0</v>
      </c>
      <c r="K7749" s="4">
        <v>0</v>
      </c>
    </row>
    <row r="7750" spans="1:11">
      <c r="A7750">
        <v>2004</v>
      </c>
      <c r="B7750" t="s">
        <v>582</v>
      </c>
      <c r="C7750" t="s">
        <v>583</v>
      </c>
      <c r="D7750" t="s">
        <v>537</v>
      </c>
      <c r="E7750" t="s">
        <v>537</v>
      </c>
      <c r="F7750">
        <v>4</v>
      </c>
      <c r="G7750" s="4">
        <v>7.197679607318161</v>
      </c>
      <c r="H7750" s="4">
        <v>0</v>
      </c>
      <c r="I7750" s="4">
        <v>0</v>
      </c>
      <c r="J7750" s="4">
        <v>0</v>
      </c>
      <c r="K7750" s="4">
        <v>0</v>
      </c>
    </row>
    <row r="7751" spans="1:11">
      <c r="A7751">
        <v>2006</v>
      </c>
      <c r="B7751" t="s">
        <v>582</v>
      </c>
      <c r="C7751" t="s">
        <v>583</v>
      </c>
      <c r="D7751" t="s">
        <v>537</v>
      </c>
      <c r="E7751" t="s">
        <v>537</v>
      </c>
      <c r="F7751">
        <v>7</v>
      </c>
      <c r="G7751" s="4">
        <v>13.49901768172888</v>
      </c>
      <c r="H7751" s="4">
        <v>0</v>
      </c>
      <c r="I7751" s="4">
        <v>0</v>
      </c>
      <c r="J7751" s="4">
        <v>0</v>
      </c>
      <c r="K7751" s="4">
        <v>0</v>
      </c>
    </row>
    <row r="7752" spans="1:11">
      <c r="A7752">
        <v>1968</v>
      </c>
      <c r="B7752" t="s">
        <v>584</v>
      </c>
      <c r="C7752" t="s">
        <v>585</v>
      </c>
      <c r="D7752" t="s">
        <v>537</v>
      </c>
      <c r="E7752" t="s">
        <v>534</v>
      </c>
      <c r="F7752">
        <v>3</v>
      </c>
      <c r="G7752" s="4">
        <v>3</v>
      </c>
      <c r="H7752" s="4">
        <v>0</v>
      </c>
      <c r="I7752" s="4">
        <v>0</v>
      </c>
      <c r="J7752" s="4">
        <v>0</v>
      </c>
      <c r="K7752" s="4">
        <v>0</v>
      </c>
    </row>
    <row r="7753" spans="1:11">
      <c r="A7753">
        <v>1972</v>
      </c>
      <c r="B7753" t="s">
        <v>584</v>
      </c>
      <c r="C7753" t="s">
        <v>585</v>
      </c>
      <c r="D7753" t="s">
        <v>537</v>
      </c>
      <c r="E7753" t="s">
        <v>534</v>
      </c>
      <c r="F7753">
        <v>3</v>
      </c>
      <c r="G7753" s="4">
        <v>7</v>
      </c>
      <c r="H7753" s="4">
        <v>0</v>
      </c>
      <c r="I7753" s="4">
        <v>0</v>
      </c>
      <c r="J7753" s="4">
        <v>0</v>
      </c>
      <c r="K7753" s="4">
        <v>0</v>
      </c>
    </row>
    <row r="7754" spans="1:11">
      <c r="A7754">
        <v>1978</v>
      </c>
      <c r="B7754" t="s">
        <v>584</v>
      </c>
      <c r="C7754" t="s">
        <v>585</v>
      </c>
      <c r="D7754" t="s">
        <v>537</v>
      </c>
      <c r="E7754" t="s">
        <v>534</v>
      </c>
      <c r="F7754">
        <v>3</v>
      </c>
      <c r="G7754" s="4">
        <v>172</v>
      </c>
      <c r="H7754" s="4">
        <v>0</v>
      </c>
      <c r="I7754" s="4">
        <v>3</v>
      </c>
      <c r="J7754" s="4">
        <v>0</v>
      </c>
      <c r="K7754" s="4">
        <v>0</v>
      </c>
    </row>
    <row r="7755" spans="1:11">
      <c r="A7755">
        <v>1979</v>
      </c>
      <c r="B7755" t="s">
        <v>584</v>
      </c>
      <c r="C7755" t="s">
        <v>585</v>
      </c>
      <c r="D7755" t="s">
        <v>537</v>
      </c>
      <c r="E7755" t="s">
        <v>534</v>
      </c>
      <c r="F7755">
        <v>3</v>
      </c>
      <c r="G7755" s="4">
        <v>97</v>
      </c>
      <c r="H7755" s="4">
        <v>3</v>
      </c>
      <c r="I7755" s="4">
        <v>0</v>
      </c>
      <c r="J7755" s="4">
        <v>0</v>
      </c>
      <c r="K7755" s="4">
        <v>0</v>
      </c>
    </row>
    <row r="7756" spans="1:11">
      <c r="A7756">
        <v>1985</v>
      </c>
      <c r="B7756" t="s">
        <v>584</v>
      </c>
      <c r="C7756" t="s">
        <v>585</v>
      </c>
      <c r="D7756" t="s">
        <v>537</v>
      </c>
      <c r="E7756" t="s">
        <v>537</v>
      </c>
      <c r="F7756">
        <v>3</v>
      </c>
      <c r="G7756" s="4">
        <v>13</v>
      </c>
      <c r="H7756" s="4">
        <v>0</v>
      </c>
      <c r="I7756" s="4">
        <v>13</v>
      </c>
      <c r="J7756" s="4">
        <v>0</v>
      </c>
      <c r="K7756" s="4">
        <v>0</v>
      </c>
    </row>
    <row r="7757" spans="1:11">
      <c r="A7757">
        <v>1987</v>
      </c>
      <c r="B7757" t="s">
        <v>584</v>
      </c>
      <c r="C7757" t="s">
        <v>585</v>
      </c>
      <c r="D7757" t="s">
        <v>537</v>
      </c>
      <c r="E7757" t="s">
        <v>537</v>
      </c>
      <c r="F7757">
        <v>5</v>
      </c>
      <c r="G7757" s="4">
        <v>28</v>
      </c>
      <c r="H7757" s="4">
        <v>0</v>
      </c>
      <c r="I7757" s="4">
        <v>0</v>
      </c>
      <c r="J7757" s="4">
        <v>0</v>
      </c>
      <c r="K7757" s="4">
        <v>0</v>
      </c>
    </row>
    <row r="7758" spans="1:11">
      <c r="A7758">
        <v>1968</v>
      </c>
      <c r="B7758" t="s">
        <v>586</v>
      </c>
      <c r="C7758" t="s">
        <v>587</v>
      </c>
      <c r="D7758" t="s">
        <v>537</v>
      </c>
      <c r="E7758" t="s">
        <v>534</v>
      </c>
      <c r="F7758">
        <v>55</v>
      </c>
      <c r="G7758" s="4">
        <v>202</v>
      </c>
      <c r="H7758" s="4">
        <v>13</v>
      </c>
      <c r="I7758" s="4">
        <v>0</v>
      </c>
      <c r="J7758" s="4">
        <v>0</v>
      </c>
      <c r="K7758" s="4">
        <v>0</v>
      </c>
    </row>
    <row r="7759" spans="1:11">
      <c r="A7759">
        <v>1969</v>
      </c>
      <c r="B7759" t="s">
        <v>586</v>
      </c>
      <c r="C7759" t="s">
        <v>587</v>
      </c>
      <c r="D7759" t="s">
        <v>537</v>
      </c>
      <c r="E7759" t="s">
        <v>534</v>
      </c>
      <c r="F7759">
        <v>25</v>
      </c>
      <c r="G7759" s="4">
        <v>59</v>
      </c>
      <c r="H7759" s="4">
        <v>4</v>
      </c>
      <c r="I7759" s="4">
        <v>0</v>
      </c>
      <c r="J7759" s="4">
        <v>0</v>
      </c>
      <c r="K7759" s="4">
        <v>0</v>
      </c>
    </row>
    <row r="7760" spans="1:11">
      <c r="A7760">
        <v>1970</v>
      </c>
      <c r="B7760" t="s">
        <v>586</v>
      </c>
      <c r="C7760" t="s">
        <v>587</v>
      </c>
      <c r="D7760" t="s">
        <v>537</v>
      </c>
      <c r="E7760" t="s">
        <v>534</v>
      </c>
      <c r="F7760">
        <v>62</v>
      </c>
      <c r="G7760" s="4">
        <v>231</v>
      </c>
      <c r="H7760" s="4">
        <v>27</v>
      </c>
      <c r="I7760" s="4">
        <v>0</v>
      </c>
      <c r="J7760" s="4">
        <v>0</v>
      </c>
      <c r="K7760" s="4">
        <v>0</v>
      </c>
    </row>
    <row r="7761" spans="1:11">
      <c r="A7761">
        <v>1971</v>
      </c>
      <c r="B7761" t="s">
        <v>586</v>
      </c>
      <c r="C7761" t="s">
        <v>587</v>
      </c>
      <c r="D7761" t="s">
        <v>537</v>
      </c>
      <c r="E7761" t="s">
        <v>534</v>
      </c>
      <c r="F7761">
        <v>65</v>
      </c>
      <c r="G7761" s="4">
        <v>227</v>
      </c>
      <c r="H7761" s="4">
        <v>8</v>
      </c>
      <c r="I7761" s="4">
        <v>8</v>
      </c>
      <c r="J7761" s="4">
        <v>0</v>
      </c>
      <c r="K7761" s="4">
        <v>0</v>
      </c>
    </row>
    <row r="7762" spans="1:11">
      <c r="A7762">
        <v>1972</v>
      </c>
      <c r="B7762" t="s">
        <v>586</v>
      </c>
      <c r="C7762" t="s">
        <v>587</v>
      </c>
      <c r="D7762" t="s">
        <v>537</v>
      </c>
      <c r="E7762" t="s">
        <v>534</v>
      </c>
      <c r="F7762">
        <v>35</v>
      </c>
      <c r="G7762" s="4">
        <v>93</v>
      </c>
      <c r="H7762" s="4">
        <v>14</v>
      </c>
      <c r="I7762" s="4">
        <v>7</v>
      </c>
      <c r="J7762" s="4">
        <v>0</v>
      </c>
      <c r="K7762" s="4">
        <v>0</v>
      </c>
    </row>
    <row r="7763" spans="1:11">
      <c r="A7763">
        <v>1973</v>
      </c>
      <c r="B7763" t="s">
        <v>586</v>
      </c>
      <c r="C7763" t="s">
        <v>587</v>
      </c>
      <c r="D7763" t="s">
        <v>537</v>
      </c>
      <c r="E7763" t="s">
        <v>534</v>
      </c>
      <c r="F7763">
        <v>68</v>
      </c>
      <c r="G7763" s="4">
        <v>210</v>
      </c>
      <c r="H7763" s="4">
        <v>22</v>
      </c>
      <c r="I7763" s="4">
        <v>0</v>
      </c>
      <c r="J7763" s="4">
        <v>0</v>
      </c>
      <c r="K7763" s="4">
        <v>0</v>
      </c>
    </row>
    <row r="7764" spans="1:11">
      <c r="A7764">
        <v>1974</v>
      </c>
      <c r="B7764" t="s">
        <v>586</v>
      </c>
      <c r="C7764" t="s">
        <v>587</v>
      </c>
      <c r="D7764" t="s">
        <v>537</v>
      </c>
      <c r="E7764" t="s">
        <v>534</v>
      </c>
      <c r="F7764">
        <v>64</v>
      </c>
      <c r="G7764" s="4">
        <v>309</v>
      </c>
      <c r="H7764" s="4">
        <v>22</v>
      </c>
      <c r="I7764" s="4">
        <v>11</v>
      </c>
      <c r="J7764" s="4">
        <v>0</v>
      </c>
      <c r="K7764" s="4">
        <v>0</v>
      </c>
    </row>
    <row r="7765" spans="1:11">
      <c r="A7765">
        <v>1975</v>
      </c>
      <c r="B7765" t="s">
        <v>586</v>
      </c>
      <c r="C7765" t="s">
        <v>587</v>
      </c>
      <c r="D7765" t="s">
        <v>537</v>
      </c>
      <c r="E7765" t="s">
        <v>534</v>
      </c>
      <c r="F7765">
        <v>88</v>
      </c>
      <c r="G7765" s="4">
        <v>337</v>
      </c>
      <c r="H7765" s="4">
        <v>14</v>
      </c>
      <c r="I7765" s="4">
        <v>10</v>
      </c>
      <c r="J7765" s="4">
        <v>0</v>
      </c>
      <c r="K7765" s="4">
        <v>0</v>
      </c>
    </row>
    <row r="7766" spans="1:11">
      <c r="A7766">
        <v>1976</v>
      </c>
      <c r="B7766" t="s">
        <v>586</v>
      </c>
      <c r="C7766" t="s">
        <v>587</v>
      </c>
      <c r="D7766" t="s">
        <v>537</v>
      </c>
      <c r="E7766" t="s">
        <v>534</v>
      </c>
      <c r="F7766">
        <v>116</v>
      </c>
      <c r="G7766" s="4">
        <v>683</v>
      </c>
      <c r="H7766" s="4">
        <v>71</v>
      </c>
      <c r="I7766" s="4">
        <v>4</v>
      </c>
      <c r="J7766" s="4">
        <v>0</v>
      </c>
      <c r="K7766" s="4">
        <v>0</v>
      </c>
    </row>
    <row r="7767" spans="1:11">
      <c r="A7767">
        <v>1977</v>
      </c>
      <c r="B7767" t="s">
        <v>586</v>
      </c>
      <c r="C7767" t="s">
        <v>587</v>
      </c>
      <c r="D7767" t="s">
        <v>537</v>
      </c>
      <c r="E7767" t="s">
        <v>534</v>
      </c>
      <c r="F7767">
        <v>56</v>
      </c>
      <c r="G7767" s="4">
        <v>298</v>
      </c>
      <c r="H7767" s="4">
        <v>15</v>
      </c>
      <c r="I7767" s="4">
        <v>0</v>
      </c>
      <c r="J7767" s="4">
        <v>0</v>
      </c>
      <c r="K7767" s="4">
        <v>0</v>
      </c>
    </row>
    <row r="7768" spans="1:11">
      <c r="A7768">
        <v>1978</v>
      </c>
      <c r="B7768" t="s">
        <v>586</v>
      </c>
      <c r="C7768" t="s">
        <v>587</v>
      </c>
      <c r="D7768" t="s">
        <v>537</v>
      </c>
      <c r="E7768" t="s">
        <v>534</v>
      </c>
      <c r="F7768">
        <v>47</v>
      </c>
      <c r="G7768" s="4">
        <v>165</v>
      </c>
      <c r="H7768" s="4">
        <v>24</v>
      </c>
      <c r="I7768" s="4">
        <v>6</v>
      </c>
      <c r="J7768" s="4">
        <v>0</v>
      </c>
      <c r="K7768" s="4">
        <v>0</v>
      </c>
    </row>
    <row r="7769" spans="1:11">
      <c r="A7769">
        <v>1979</v>
      </c>
      <c r="B7769" t="s">
        <v>586</v>
      </c>
      <c r="C7769" t="s">
        <v>587</v>
      </c>
      <c r="D7769" t="s">
        <v>537</v>
      </c>
      <c r="E7769" t="s">
        <v>534</v>
      </c>
      <c r="F7769">
        <v>60</v>
      </c>
      <c r="G7769" s="4">
        <v>209</v>
      </c>
      <c r="H7769" s="4">
        <v>6</v>
      </c>
      <c r="I7769" s="4">
        <v>0</v>
      </c>
      <c r="J7769" s="4">
        <v>0</v>
      </c>
      <c r="K7769" s="4">
        <v>0</v>
      </c>
    </row>
    <row r="7770" spans="1:11">
      <c r="A7770">
        <v>1980</v>
      </c>
      <c r="B7770" t="s">
        <v>586</v>
      </c>
      <c r="C7770" t="s">
        <v>587</v>
      </c>
      <c r="D7770" t="s">
        <v>537</v>
      </c>
      <c r="E7770" t="s">
        <v>534</v>
      </c>
      <c r="F7770">
        <v>47</v>
      </c>
      <c r="G7770" s="4">
        <v>258</v>
      </c>
      <c r="H7770" s="4">
        <v>17</v>
      </c>
      <c r="I7770" s="4">
        <v>17</v>
      </c>
      <c r="J7770" s="4">
        <v>0</v>
      </c>
      <c r="K7770" s="4">
        <v>0</v>
      </c>
    </row>
    <row r="7771" spans="1:11">
      <c r="A7771">
        <v>1981</v>
      </c>
      <c r="B7771" t="s">
        <v>586</v>
      </c>
      <c r="C7771" t="s">
        <v>587</v>
      </c>
      <c r="D7771" t="s">
        <v>537</v>
      </c>
      <c r="E7771" t="s">
        <v>534</v>
      </c>
      <c r="F7771">
        <v>50</v>
      </c>
      <c r="G7771" s="4">
        <v>255</v>
      </c>
      <c r="H7771" s="4">
        <v>9</v>
      </c>
      <c r="I7771" s="4">
        <v>3</v>
      </c>
      <c r="J7771" s="4">
        <v>0</v>
      </c>
      <c r="K7771" s="4">
        <v>0</v>
      </c>
    </row>
    <row r="7772" spans="1:11">
      <c r="A7772">
        <v>1982</v>
      </c>
      <c r="B7772" t="s">
        <v>586</v>
      </c>
      <c r="C7772" t="s">
        <v>587</v>
      </c>
      <c r="D7772" t="s">
        <v>537</v>
      </c>
      <c r="E7772" t="s">
        <v>534</v>
      </c>
      <c r="F7772">
        <v>30</v>
      </c>
      <c r="G7772" s="4">
        <v>119</v>
      </c>
      <c r="H7772" s="4">
        <v>5</v>
      </c>
      <c r="I7772" s="4">
        <v>0</v>
      </c>
      <c r="J7772" s="4">
        <v>0</v>
      </c>
      <c r="K7772" s="4">
        <v>0</v>
      </c>
    </row>
    <row r="7773" spans="1:11">
      <c r="A7773">
        <v>1983</v>
      </c>
      <c r="B7773" t="s">
        <v>586</v>
      </c>
      <c r="C7773" t="s">
        <v>587</v>
      </c>
      <c r="D7773" t="s">
        <v>537</v>
      </c>
      <c r="E7773" t="s">
        <v>534</v>
      </c>
      <c r="F7773">
        <v>16</v>
      </c>
      <c r="G7773" s="4">
        <v>65</v>
      </c>
      <c r="H7773" s="4">
        <v>4</v>
      </c>
      <c r="I7773" s="4">
        <v>0</v>
      </c>
      <c r="J7773" s="4">
        <v>0</v>
      </c>
      <c r="K7773" s="4">
        <v>8</v>
      </c>
    </row>
    <row r="7774" spans="1:11">
      <c r="A7774">
        <v>1984</v>
      </c>
      <c r="B7774" t="s">
        <v>586</v>
      </c>
      <c r="C7774" t="s">
        <v>587</v>
      </c>
      <c r="D7774" t="s">
        <v>537</v>
      </c>
      <c r="E7774" t="s">
        <v>537</v>
      </c>
      <c r="F7774">
        <v>16</v>
      </c>
      <c r="G7774" s="4">
        <v>59</v>
      </c>
      <c r="H7774" s="4">
        <v>0</v>
      </c>
      <c r="I7774" s="4">
        <v>4</v>
      </c>
      <c r="J7774" s="4">
        <v>0</v>
      </c>
      <c r="K7774" s="4">
        <v>0</v>
      </c>
    </row>
    <row r="7775" spans="1:11">
      <c r="A7775">
        <v>1985</v>
      </c>
      <c r="B7775" t="s">
        <v>586</v>
      </c>
      <c r="C7775" t="s">
        <v>587</v>
      </c>
      <c r="D7775" t="s">
        <v>537</v>
      </c>
      <c r="E7775" t="s">
        <v>6</v>
      </c>
      <c r="F7775">
        <v>3</v>
      </c>
      <c r="G7775" s="4">
        <v>17</v>
      </c>
      <c r="H7775" s="4">
        <v>0</v>
      </c>
      <c r="I7775" s="4">
        <v>0</v>
      </c>
      <c r="J7775" s="4">
        <v>0</v>
      </c>
      <c r="K7775" s="4">
        <v>0</v>
      </c>
    </row>
    <row r="7776" spans="1:11">
      <c r="A7776">
        <v>1985</v>
      </c>
      <c r="B7776" t="s">
        <v>586</v>
      </c>
      <c r="C7776" t="s">
        <v>587</v>
      </c>
      <c r="D7776" t="s">
        <v>537</v>
      </c>
      <c r="E7776" t="s">
        <v>537</v>
      </c>
      <c r="F7776">
        <v>10</v>
      </c>
      <c r="G7776" s="4">
        <v>22</v>
      </c>
      <c r="H7776" s="4">
        <v>0</v>
      </c>
      <c r="I7776" s="4">
        <v>3</v>
      </c>
      <c r="J7776" s="4">
        <v>0</v>
      </c>
      <c r="K7776" s="4">
        <v>0</v>
      </c>
    </row>
    <row r="7777" spans="1:11">
      <c r="A7777">
        <v>1986</v>
      </c>
      <c r="B7777" t="s">
        <v>586</v>
      </c>
      <c r="C7777" t="s">
        <v>587</v>
      </c>
      <c r="D7777" t="s">
        <v>537</v>
      </c>
      <c r="E7777" t="s">
        <v>537</v>
      </c>
      <c r="F7777">
        <v>10</v>
      </c>
      <c r="G7777" s="4">
        <v>16</v>
      </c>
      <c r="H7777" s="4">
        <v>0</v>
      </c>
      <c r="I7777" s="4">
        <v>6</v>
      </c>
      <c r="J7777" s="4">
        <v>0</v>
      </c>
      <c r="K7777" s="4">
        <v>0</v>
      </c>
    </row>
    <row r="7778" spans="1:11">
      <c r="A7778">
        <v>1986</v>
      </c>
      <c r="B7778" t="s">
        <v>586</v>
      </c>
      <c r="C7778" t="s">
        <v>587</v>
      </c>
      <c r="D7778" t="s">
        <v>537</v>
      </c>
      <c r="E7778" t="s">
        <v>662</v>
      </c>
      <c r="F7778">
        <v>3</v>
      </c>
      <c r="G7778" s="4">
        <v>3</v>
      </c>
      <c r="H7778" s="4">
        <v>0</v>
      </c>
      <c r="I7778" s="4">
        <v>0</v>
      </c>
      <c r="J7778" s="4">
        <v>0</v>
      </c>
      <c r="K7778" s="4">
        <v>0</v>
      </c>
    </row>
    <row r="7779" spans="1:11">
      <c r="A7779">
        <v>1987</v>
      </c>
      <c r="B7779" t="s">
        <v>586</v>
      </c>
      <c r="C7779" t="s">
        <v>587</v>
      </c>
      <c r="D7779" t="s">
        <v>537</v>
      </c>
      <c r="E7779" t="s">
        <v>6</v>
      </c>
      <c r="F7779">
        <v>4</v>
      </c>
      <c r="G7779" s="4">
        <v>16</v>
      </c>
      <c r="H7779" s="4">
        <v>0</v>
      </c>
      <c r="I7779" s="4">
        <v>0</v>
      </c>
      <c r="J7779" s="4">
        <v>0</v>
      </c>
      <c r="K7779" s="4">
        <v>0</v>
      </c>
    </row>
    <row r="7780" spans="1:11">
      <c r="A7780">
        <v>1987</v>
      </c>
      <c r="B7780" t="s">
        <v>586</v>
      </c>
      <c r="C7780" t="s">
        <v>587</v>
      </c>
      <c r="D7780" t="s">
        <v>537</v>
      </c>
      <c r="E7780" t="s">
        <v>537</v>
      </c>
      <c r="F7780">
        <v>14</v>
      </c>
      <c r="G7780" s="4">
        <v>23</v>
      </c>
      <c r="H7780" s="4">
        <v>0</v>
      </c>
      <c r="I7780" s="4">
        <v>9</v>
      </c>
      <c r="J7780" s="4">
        <v>0</v>
      </c>
      <c r="K7780" s="4">
        <v>0</v>
      </c>
    </row>
    <row r="7781" spans="1:11">
      <c r="A7781">
        <v>1988</v>
      </c>
      <c r="B7781" t="s">
        <v>586</v>
      </c>
      <c r="C7781" t="s">
        <v>587</v>
      </c>
      <c r="D7781" t="s">
        <v>537</v>
      </c>
      <c r="E7781" t="s">
        <v>537</v>
      </c>
      <c r="F7781">
        <v>28</v>
      </c>
      <c r="G7781" s="4">
        <v>97</v>
      </c>
      <c r="H7781" s="4">
        <v>0</v>
      </c>
      <c r="I7781" s="4">
        <v>8</v>
      </c>
      <c r="J7781" s="4">
        <v>0</v>
      </c>
      <c r="K7781" s="4">
        <v>0</v>
      </c>
    </row>
    <row r="7782" spans="1:11">
      <c r="A7782">
        <v>1989</v>
      </c>
      <c r="B7782" t="s">
        <v>586</v>
      </c>
      <c r="C7782" t="s">
        <v>587</v>
      </c>
      <c r="D7782" t="s">
        <v>537</v>
      </c>
      <c r="E7782" t="s">
        <v>537</v>
      </c>
      <c r="F7782">
        <v>18</v>
      </c>
      <c r="G7782" s="4">
        <v>49</v>
      </c>
      <c r="H7782" s="4">
        <v>0</v>
      </c>
      <c r="I7782" s="4">
        <v>27</v>
      </c>
      <c r="J7782" s="4">
        <v>0</v>
      </c>
      <c r="K7782" s="4">
        <v>0</v>
      </c>
    </row>
    <row r="7783" spans="1:11">
      <c r="A7783">
        <v>1990</v>
      </c>
      <c r="B7783" t="s">
        <v>586</v>
      </c>
      <c r="C7783" t="s">
        <v>587</v>
      </c>
      <c r="D7783" t="s">
        <v>537</v>
      </c>
      <c r="E7783" t="s">
        <v>537</v>
      </c>
      <c r="F7783">
        <v>28</v>
      </c>
      <c r="G7783" s="4">
        <v>200</v>
      </c>
      <c r="H7783" s="4">
        <v>0</v>
      </c>
      <c r="I7783" s="4">
        <v>80</v>
      </c>
      <c r="J7783" s="4">
        <v>0</v>
      </c>
      <c r="K7783" s="4">
        <v>0</v>
      </c>
    </row>
    <row r="7784" spans="1:11">
      <c r="A7784">
        <v>1990</v>
      </c>
      <c r="B7784" t="s">
        <v>586</v>
      </c>
      <c r="C7784" t="s">
        <v>587</v>
      </c>
      <c r="D7784" t="s">
        <v>537</v>
      </c>
      <c r="E7784" t="s">
        <v>677</v>
      </c>
      <c r="F7784">
        <v>3</v>
      </c>
      <c r="G7784" s="4">
        <v>3</v>
      </c>
      <c r="H7784" s="4">
        <v>0</v>
      </c>
      <c r="I7784" s="4">
        <v>0</v>
      </c>
      <c r="J7784" s="4">
        <v>0</v>
      </c>
      <c r="K7784" s="4">
        <v>0</v>
      </c>
    </row>
    <row r="7785" spans="1:11">
      <c r="A7785">
        <v>1991</v>
      </c>
      <c r="B7785" t="s">
        <v>586</v>
      </c>
      <c r="C7785" t="s">
        <v>587</v>
      </c>
      <c r="D7785" t="s">
        <v>537</v>
      </c>
      <c r="E7785" t="s">
        <v>537</v>
      </c>
      <c r="F7785">
        <v>24</v>
      </c>
      <c r="G7785" s="4">
        <v>69</v>
      </c>
      <c r="H7785" s="4">
        <v>0</v>
      </c>
      <c r="I7785" s="4">
        <v>0</v>
      </c>
      <c r="J7785" s="4">
        <v>0</v>
      </c>
      <c r="K7785" s="4">
        <v>0</v>
      </c>
    </row>
    <row r="7786" spans="1:11">
      <c r="A7786">
        <v>1992</v>
      </c>
      <c r="B7786" t="s">
        <v>586</v>
      </c>
      <c r="C7786" t="s">
        <v>587</v>
      </c>
      <c r="D7786" t="s">
        <v>537</v>
      </c>
      <c r="E7786" t="s">
        <v>537</v>
      </c>
      <c r="F7786">
        <v>10</v>
      </c>
      <c r="G7786" s="4">
        <v>48</v>
      </c>
      <c r="H7786" s="4">
        <v>0</v>
      </c>
      <c r="I7786" s="4">
        <v>0</v>
      </c>
      <c r="J7786" s="4">
        <v>0</v>
      </c>
      <c r="K7786" s="4">
        <v>0</v>
      </c>
    </row>
    <row r="7787" spans="1:11">
      <c r="A7787">
        <v>1993</v>
      </c>
      <c r="B7787" t="s">
        <v>586</v>
      </c>
      <c r="C7787" t="s">
        <v>587</v>
      </c>
      <c r="D7787" t="s">
        <v>537</v>
      </c>
      <c r="E7787" t="s">
        <v>537</v>
      </c>
      <c r="F7787">
        <v>8</v>
      </c>
      <c r="G7787" s="4">
        <v>33</v>
      </c>
      <c r="H7787" s="4">
        <v>0</v>
      </c>
      <c r="I7787" s="4">
        <v>0</v>
      </c>
      <c r="J7787" s="4">
        <v>0</v>
      </c>
      <c r="K7787" s="4">
        <v>0</v>
      </c>
    </row>
    <row r="7788" spans="1:11">
      <c r="A7788">
        <v>1994</v>
      </c>
      <c r="B7788" t="s">
        <v>586</v>
      </c>
      <c r="C7788" t="s">
        <v>587</v>
      </c>
      <c r="D7788" t="s">
        <v>537</v>
      </c>
      <c r="E7788" t="s">
        <v>537</v>
      </c>
      <c r="F7788">
        <v>22</v>
      </c>
      <c r="G7788" s="4">
        <v>55</v>
      </c>
      <c r="H7788" s="4">
        <v>0</v>
      </c>
      <c r="I7788" s="4">
        <v>16</v>
      </c>
      <c r="J7788" s="4">
        <v>0</v>
      </c>
      <c r="K7788" s="4">
        <v>0</v>
      </c>
    </row>
    <row r="7789" spans="1:11">
      <c r="A7789">
        <v>1996</v>
      </c>
      <c r="B7789" t="s">
        <v>586</v>
      </c>
      <c r="C7789" t="s">
        <v>587</v>
      </c>
      <c r="D7789" t="s">
        <v>537</v>
      </c>
      <c r="E7789" t="s">
        <v>537</v>
      </c>
      <c r="F7789">
        <v>13</v>
      </c>
      <c r="G7789" s="4">
        <v>39</v>
      </c>
      <c r="H7789" s="4">
        <v>0</v>
      </c>
      <c r="I7789" s="4">
        <v>0</v>
      </c>
      <c r="J7789" s="4">
        <v>0</v>
      </c>
      <c r="K7789" s="4">
        <v>0</v>
      </c>
    </row>
    <row r="7790" spans="1:11">
      <c r="A7790">
        <v>1997</v>
      </c>
      <c r="B7790" t="s">
        <v>586</v>
      </c>
      <c r="C7790" t="s">
        <v>587</v>
      </c>
      <c r="D7790" t="s">
        <v>537</v>
      </c>
      <c r="E7790" t="s">
        <v>537</v>
      </c>
      <c r="F7790">
        <v>12</v>
      </c>
      <c r="G7790" s="4">
        <v>84.516393442622956</v>
      </c>
      <c r="H7790" s="4">
        <v>0</v>
      </c>
      <c r="I7790" s="4">
        <v>3.0184426229508197</v>
      </c>
      <c r="J7790" s="4">
        <v>0</v>
      </c>
      <c r="K7790" s="4">
        <v>0</v>
      </c>
    </row>
    <row r="7791" spans="1:11">
      <c r="A7791">
        <v>1998</v>
      </c>
      <c r="B7791" t="s">
        <v>586</v>
      </c>
      <c r="C7791" t="s">
        <v>587</v>
      </c>
      <c r="D7791" t="s">
        <v>537</v>
      </c>
      <c r="E7791" t="s">
        <v>6</v>
      </c>
      <c r="F7791">
        <v>5</v>
      </c>
      <c r="G7791" s="4">
        <v>4.8069705093833779</v>
      </c>
      <c r="H7791" s="4">
        <v>0</v>
      </c>
      <c r="I7791" s="4">
        <v>0</v>
      </c>
      <c r="J7791" s="4">
        <v>0</v>
      </c>
      <c r="K7791" s="4">
        <v>0</v>
      </c>
    </row>
    <row r="7792" spans="1:11">
      <c r="A7792">
        <v>1998</v>
      </c>
      <c r="B7792" t="s">
        <v>586</v>
      </c>
      <c r="C7792" t="s">
        <v>587</v>
      </c>
      <c r="D7792" t="s">
        <v>537</v>
      </c>
      <c r="E7792" t="s">
        <v>537</v>
      </c>
      <c r="F7792">
        <v>13</v>
      </c>
      <c r="G7792" s="4">
        <v>77.930875576036868</v>
      </c>
      <c r="H7792" s="4">
        <v>0</v>
      </c>
      <c r="I7792" s="4">
        <v>12.988479262672811</v>
      </c>
      <c r="J7792" s="4">
        <v>0</v>
      </c>
      <c r="K7792" s="4">
        <v>0</v>
      </c>
    </row>
    <row r="7793" spans="1:11">
      <c r="A7793">
        <v>1999</v>
      </c>
      <c r="B7793" t="s">
        <v>586</v>
      </c>
      <c r="C7793" t="s">
        <v>587</v>
      </c>
      <c r="D7793" t="s">
        <v>537</v>
      </c>
      <c r="E7793" t="s">
        <v>537</v>
      </c>
      <c r="F7793">
        <v>10</v>
      </c>
      <c r="G7793" s="4">
        <v>30.479422066549912</v>
      </c>
      <c r="H7793" s="4">
        <v>0</v>
      </c>
      <c r="I7793" s="4">
        <v>6.7732049036777582</v>
      </c>
      <c r="J7793" s="4">
        <v>0</v>
      </c>
      <c r="K7793" s="4">
        <v>0</v>
      </c>
    </row>
    <row r="7794" spans="1:11">
      <c r="A7794">
        <v>2000</v>
      </c>
      <c r="B7794" t="s">
        <v>586</v>
      </c>
      <c r="C7794" t="s">
        <v>587</v>
      </c>
      <c r="D7794" t="s">
        <v>537</v>
      </c>
      <c r="E7794" t="s">
        <v>6</v>
      </c>
      <c r="F7794">
        <v>9</v>
      </c>
      <c r="G7794" s="4">
        <v>13.830750893921333</v>
      </c>
      <c r="H7794" s="4">
        <v>0</v>
      </c>
      <c r="I7794" s="4">
        <v>0</v>
      </c>
      <c r="J7794" s="4">
        <v>0</v>
      </c>
      <c r="K7794" s="4">
        <v>0</v>
      </c>
    </row>
    <row r="7795" spans="1:11">
      <c r="A7795">
        <v>2000</v>
      </c>
      <c r="B7795" t="s">
        <v>586</v>
      </c>
      <c r="C7795" t="s">
        <v>587</v>
      </c>
      <c r="D7795" t="s">
        <v>537</v>
      </c>
      <c r="E7795" t="s">
        <v>537</v>
      </c>
      <c r="F7795">
        <v>13</v>
      </c>
      <c r="G7795" s="4">
        <v>94.690613026819932</v>
      </c>
      <c r="H7795" s="4">
        <v>0</v>
      </c>
      <c r="I7795" s="4">
        <v>34.432950191570882</v>
      </c>
      <c r="J7795" s="4">
        <v>0</v>
      </c>
      <c r="K7795" s="4">
        <v>0</v>
      </c>
    </row>
    <row r="7796" spans="1:11">
      <c r="A7796">
        <v>2001</v>
      </c>
      <c r="B7796" t="s">
        <v>586</v>
      </c>
      <c r="C7796" t="s">
        <v>587</v>
      </c>
      <c r="D7796" t="s">
        <v>537</v>
      </c>
      <c r="E7796" t="s">
        <v>537</v>
      </c>
      <c r="F7796">
        <v>34</v>
      </c>
      <c r="G7796" s="4">
        <v>160.08274956217161</v>
      </c>
      <c r="H7796" s="4">
        <v>0</v>
      </c>
      <c r="I7796" s="4">
        <v>7.445709281961471</v>
      </c>
      <c r="J7796" s="4">
        <v>0</v>
      </c>
      <c r="K7796" s="4">
        <v>0</v>
      </c>
    </row>
    <row r="7797" spans="1:11">
      <c r="A7797">
        <v>2002</v>
      </c>
      <c r="B7797" t="s">
        <v>586</v>
      </c>
      <c r="C7797" t="s">
        <v>587</v>
      </c>
      <c r="D7797" t="s">
        <v>537</v>
      </c>
      <c r="E7797" t="s">
        <v>978</v>
      </c>
      <c r="F7797">
        <v>6</v>
      </c>
      <c r="G7797" s="4">
        <v>9.2109038737446198</v>
      </c>
      <c r="H7797" s="4">
        <v>0</v>
      </c>
      <c r="I7797" s="4">
        <v>3.0703012912482066</v>
      </c>
      <c r="J7797" s="4">
        <v>0</v>
      </c>
      <c r="K7797" s="4">
        <v>0</v>
      </c>
    </row>
    <row r="7798" spans="1:11">
      <c r="A7798">
        <v>2002</v>
      </c>
      <c r="B7798" t="s">
        <v>586</v>
      </c>
      <c r="C7798" t="s">
        <v>587</v>
      </c>
      <c r="D7798" t="s">
        <v>537</v>
      </c>
      <c r="E7798" t="s">
        <v>6</v>
      </c>
      <c r="F7798">
        <v>3</v>
      </c>
      <c r="G7798" s="4">
        <v>13.417661097852029</v>
      </c>
      <c r="H7798" s="4">
        <v>0</v>
      </c>
      <c r="I7798" s="4">
        <v>0</v>
      </c>
      <c r="J7798" s="4">
        <v>0</v>
      </c>
      <c r="K7798" s="4">
        <v>0</v>
      </c>
    </row>
    <row r="7799" spans="1:11">
      <c r="A7799">
        <v>2002</v>
      </c>
      <c r="B7799" t="s">
        <v>586</v>
      </c>
      <c r="C7799" t="s">
        <v>587</v>
      </c>
      <c r="D7799" t="s">
        <v>537</v>
      </c>
      <c r="E7799" t="s">
        <v>537</v>
      </c>
      <c r="F7799">
        <v>4</v>
      </c>
      <c r="G7799" s="4">
        <v>54.860189573459714</v>
      </c>
      <c r="H7799" s="4">
        <v>0</v>
      </c>
      <c r="I7799" s="4">
        <v>3.6573459715639811</v>
      </c>
      <c r="J7799" s="4">
        <v>0</v>
      </c>
      <c r="K7799" s="4">
        <v>0</v>
      </c>
    </row>
    <row r="7800" spans="1:11">
      <c r="A7800">
        <v>2003</v>
      </c>
      <c r="B7800" t="s">
        <v>586</v>
      </c>
      <c r="C7800" t="s">
        <v>587</v>
      </c>
      <c r="D7800" t="s">
        <v>537</v>
      </c>
      <c r="E7800" t="s">
        <v>978</v>
      </c>
      <c r="F7800">
        <v>2</v>
      </c>
      <c r="G7800" s="4">
        <v>2.2182385035074046</v>
      </c>
      <c r="H7800" s="4">
        <v>0</v>
      </c>
      <c r="I7800" s="4">
        <v>0</v>
      </c>
      <c r="J7800" s="4">
        <v>0</v>
      </c>
      <c r="K7800" s="4">
        <v>0</v>
      </c>
    </row>
    <row r="7801" spans="1:11">
      <c r="A7801">
        <v>2003</v>
      </c>
      <c r="B7801" t="s">
        <v>586</v>
      </c>
      <c r="C7801" t="s">
        <v>587</v>
      </c>
      <c r="D7801" t="s">
        <v>537</v>
      </c>
      <c r="E7801" t="s">
        <v>537</v>
      </c>
      <c r="F7801">
        <v>28</v>
      </c>
      <c r="G7801" s="4">
        <v>115.17261055634808</v>
      </c>
      <c r="H7801" s="4">
        <v>0</v>
      </c>
      <c r="I7801" s="4">
        <v>7.9429386590584885</v>
      </c>
      <c r="J7801" s="4">
        <v>0</v>
      </c>
      <c r="K7801" s="4">
        <v>0</v>
      </c>
    </row>
    <row r="7802" spans="1:11">
      <c r="A7802">
        <v>2004</v>
      </c>
      <c r="B7802" t="s">
        <v>586</v>
      </c>
      <c r="C7802" t="s">
        <v>587</v>
      </c>
      <c r="D7802" t="s">
        <v>537</v>
      </c>
      <c r="E7802" t="s">
        <v>537</v>
      </c>
      <c r="F7802">
        <v>14</v>
      </c>
      <c r="G7802" s="4">
        <v>28.790718429272644</v>
      </c>
      <c r="H7802" s="4">
        <v>0</v>
      </c>
      <c r="I7802" s="4">
        <v>0</v>
      </c>
      <c r="J7802" s="4">
        <v>0</v>
      </c>
      <c r="K7802" s="4">
        <v>0</v>
      </c>
    </row>
    <row r="7803" spans="1:11">
      <c r="A7803">
        <v>2006</v>
      </c>
      <c r="B7803" t="s">
        <v>586</v>
      </c>
      <c r="C7803" t="s">
        <v>587</v>
      </c>
      <c r="D7803" t="s">
        <v>537</v>
      </c>
      <c r="E7803" t="s">
        <v>537</v>
      </c>
      <c r="F7803">
        <v>17</v>
      </c>
      <c r="G7803" s="4">
        <v>74.244597249508843</v>
      </c>
      <c r="H7803" s="4">
        <v>0</v>
      </c>
      <c r="I7803" s="4">
        <v>40.49705304518664</v>
      </c>
      <c r="J7803" s="4">
        <v>0</v>
      </c>
      <c r="K7803" s="4">
        <v>0</v>
      </c>
    </row>
    <row r="7804" spans="1:11">
      <c r="A7804">
        <v>2006</v>
      </c>
      <c r="B7804" t="s">
        <v>586</v>
      </c>
      <c r="C7804" t="s">
        <v>587</v>
      </c>
      <c r="D7804" t="s">
        <v>537</v>
      </c>
      <c r="E7804" t="s">
        <v>677</v>
      </c>
      <c r="F7804">
        <v>3</v>
      </c>
      <c r="G7804" s="4">
        <v>5.75</v>
      </c>
      <c r="H7804" s="4">
        <v>0</v>
      </c>
      <c r="I7804" s="4">
        <v>5.75</v>
      </c>
      <c r="J7804" s="4">
        <v>0</v>
      </c>
      <c r="K7804" s="4">
        <v>0</v>
      </c>
    </row>
    <row r="7805" spans="1:11">
      <c r="A7805">
        <v>2006</v>
      </c>
      <c r="B7805" t="s">
        <v>586</v>
      </c>
      <c r="C7805" t="s">
        <v>587</v>
      </c>
      <c r="D7805" t="s">
        <v>537</v>
      </c>
      <c r="E7805" t="s">
        <v>976</v>
      </c>
      <c r="F7805">
        <v>3</v>
      </c>
      <c r="G7805" s="4">
        <v>5.9255319148936172</v>
      </c>
      <c r="H7805" s="4">
        <v>0</v>
      </c>
      <c r="I7805" s="4">
        <v>0</v>
      </c>
      <c r="J7805" s="4">
        <v>0</v>
      </c>
      <c r="K7805" s="4">
        <v>0</v>
      </c>
    </row>
    <row r="7806" spans="1:11">
      <c r="A7806">
        <v>1968</v>
      </c>
      <c r="B7806" t="s">
        <v>588</v>
      </c>
      <c r="C7806" t="s">
        <v>20</v>
      </c>
      <c r="D7806" t="s">
        <v>537</v>
      </c>
      <c r="E7806" t="s">
        <v>534</v>
      </c>
      <c r="F7806">
        <v>487</v>
      </c>
      <c r="G7806" s="4">
        <v>3092</v>
      </c>
      <c r="H7806" s="4">
        <v>538</v>
      </c>
      <c r="I7806" s="4">
        <v>0</v>
      </c>
      <c r="J7806" s="4">
        <v>0</v>
      </c>
      <c r="K7806" s="4">
        <v>0</v>
      </c>
    </row>
    <row r="7807" spans="1:11">
      <c r="A7807">
        <v>1969</v>
      </c>
      <c r="B7807" t="s">
        <v>588</v>
      </c>
      <c r="C7807" t="s">
        <v>20</v>
      </c>
      <c r="D7807" t="s">
        <v>537</v>
      </c>
      <c r="E7807" t="s">
        <v>534</v>
      </c>
      <c r="F7807">
        <v>319</v>
      </c>
      <c r="G7807" s="4">
        <v>1978</v>
      </c>
      <c r="H7807" s="4">
        <v>455</v>
      </c>
      <c r="I7807" s="4">
        <v>0</v>
      </c>
      <c r="J7807" s="4">
        <v>0</v>
      </c>
      <c r="K7807" s="4">
        <v>0</v>
      </c>
    </row>
    <row r="7808" spans="1:11">
      <c r="A7808">
        <v>1970</v>
      </c>
      <c r="B7808" t="s">
        <v>588</v>
      </c>
      <c r="C7808" t="s">
        <v>20</v>
      </c>
      <c r="D7808" t="s">
        <v>537</v>
      </c>
      <c r="E7808" t="s">
        <v>534</v>
      </c>
      <c r="F7808">
        <v>404</v>
      </c>
      <c r="G7808" s="4">
        <v>3557</v>
      </c>
      <c r="H7808" s="4">
        <v>353</v>
      </c>
      <c r="I7808" s="4">
        <v>0</v>
      </c>
      <c r="J7808" s="4">
        <v>0</v>
      </c>
      <c r="K7808" s="4">
        <v>0</v>
      </c>
    </row>
    <row r="7809" spans="1:11">
      <c r="A7809">
        <v>1971</v>
      </c>
      <c r="B7809" t="s">
        <v>588</v>
      </c>
      <c r="C7809" t="s">
        <v>20</v>
      </c>
      <c r="D7809" t="s">
        <v>537</v>
      </c>
      <c r="E7809" t="s">
        <v>534</v>
      </c>
      <c r="F7809">
        <v>382</v>
      </c>
      <c r="G7809" s="4">
        <v>2709</v>
      </c>
      <c r="H7809" s="4">
        <v>117</v>
      </c>
      <c r="I7809" s="4">
        <v>161</v>
      </c>
      <c r="J7809" s="4">
        <v>0</v>
      </c>
      <c r="K7809" s="4">
        <v>0</v>
      </c>
    </row>
    <row r="7810" spans="1:11">
      <c r="A7810">
        <v>1972</v>
      </c>
      <c r="B7810" t="s">
        <v>588</v>
      </c>
      <c r="C7810" t="s">
        <v>20</v>
      </c>
      <c r="D7810" t="s">
        <v>537</v>
      </c>
      <c r="E7810" t="s">
        <v>534</v>
      </c>
      <c r="F7810">
        <v>230</v>
      </c>
      <c r="G7810" s="4">
        <v>1793</v>
      </c>
      <c r="H7810" s="4">
        <v>287</v>
      </c>
      <c r="I7810" s="4">
        <v>100</v>
      </c>
      <c r="J7810" s="4">
        <v>0</v>
      </c>
      <c r="K7810" s="4">
        <v>0</v>
      </c>
    </row>
    <row r="7811" spans="1:11">
      <c r="A7811">
        <v>1973</v>
      </c>
      <c r="B7811" t="s">
        <v>588</v>
      </c>
      <c r="C7811" t="s">
        <v>20</v>
      </c>
      <c r="D7811" t="s">
        <v>537</v>
      </c>
      <c r="E7811" t="s">
        <v>534</v>
      </c>
      <c r="F7811">
        <v>175</v>
      </c>
      <c r="G7811" s="4">
        <v>1711</v>
      </c>
      <c r="H7811" s="4">
        <v>91</v>
      </c>
      <c r="I7811" s="4">
        <v>122</v>
      </c>
      <c r="J7811" s="4">
        <v>0</v>
      </c>
      <c r="K7811" s="4">
        <v>0</v>
      </c>
    </row>
    <row r="7812" spans="1:11">
      <c r="A7812">
        <v>1974</v>
      </c>
      <c r="B7812" t="s">
        <v>588</v>
      </c>
      <c r="C7812" t="s">
        <v>20</v>
      </c>
      <c r="D7812" t="s">
        <v>537</v>
      </c>
      <c r="E7812" t="s">
        <v>534</v>
      </c>
      <c r="F7812">
        <v>133</v>
      </c>
      <c r="G7812" s="4">
        <v>829</v>
      </c>
      <c r="H7812" s="4">
        <v>57</v>
      </c>
      <c r="I7812" s="4">
        <v>30</v>
      </c>
      <c r="J7812" s="4">
        <v>0</v>
      </c>
      <c r="K7812" s="4">
        <v>0</v>
      </c>
    </row>
    <row r="7813" spans="1:11">
      <c r="A7813">
        <v>1975</v>
      </c>
      <c r="B7813" t="s">
        <v>588</v>
      </c>
      <c r="C7813" t="s">
        <v>20</v>
      </c>
      <c r="D7813" t="s">
        <v>537</v>
      </c>
      <c r="E7813" t="s">
        <v>534</v>
      </c>
      <c r="F7813">
        <v>154</v>
      </c>
      <c r="G7813" s="4">
        <v>1848</v>
      </c>
      <c r="H7813" s="4">
        <v>210</v>
      </c>
      <c r="I7813" s="4">
        <v>92</v>
      </c>
      <c r="J7813" s="4">
        <v>0</v>
      </c>
      <c r="K7813" s="4">
        <v>0</v>
      </c>
    </row>
    <row r="7814" spans="1:11">
      <c r="A7814">
        <v>1976</v>
      </c>
      <c r="B7814" t="s">
        <v>588</v>
      </c>
      <c r="C7814" t="s">
        <v>20</v>
      </c>
      <c r="D7814" t="s">
        <v>537</v>
      </c>
      <c r="E7814" t="s">
        <v>534</v>
      </c>
      <c r="F7814">
        <v>205</v>
      </c>
      <c r="G7814" s="4">
        <v>1986</v>
      </c>
      <c r="H7814" s="4">
        <v>75</v>
      </c>
      <c r="I7814" s="4">
        <v>60</v>
      </c>
      <c r="J7814" s="4">
        <v>0</v>
      </c>
      <c r="K7814" s="4">
        <v>0</v>
      </c>
    </row>
    <row r="7815" spans="1:11">
      <c r="A7815">
        <v>1977</v>
      </c>
      <c r="B7815" t="s">
        <v>588</v>
      </c>
      <c r="C7815" t="s">
        <v>20</v>
      </c>
      <c r="D7815" t="s">
        <v>537</v>
      </c>
      <c r="E7815" t="s">
        <v>534</v>
      </c>
      <c r="F7815">
        <v>108</v>
      </c>
      <c r="G7815" s="4">
        <v>868</v>
      </c>
      <c r="H7815" s="4">
        <v>71</v>
      </c>
      <c r="I7815" s="4">
        <v>30</v>
      </c>
      <c r="J7815" s="4">
        <v>0</v>
      </c>
      <c r="K7815" s="4">
        <v>0</v>
      </c>
    </row>
    <row r="7816" spans="1:11">
      <c r="A7816">
        <v>1978</v>
      </c>
      <c r="B7816" t="s">
        <v>588</v>
      </c>
      <c r="C7816" t="s">
        <v>20</v>
      </c>
      <c r="D7816" t="s">
        <v>537</v>
      </c>
      <c r="E7816" t="s">
        <v>534</v>
      </c>
      <c r="F7816">
        <v>186</v>
      </c>
      <c r="G7816" s="4">
        <v>1739</v>
      </c>
      <c r="H7816" s="4">
        <v>186</v>
      </c>
      <c r="I7816" s="4">
        <v>120</v>
      </c>
      <c r="J7816" s="4">
        <v>0</v>
      </c>
      <c r="K7816" s="4">
        <v>0</v>
      </c>
    </row>
    <row r="7817" spans="1:11">
      <c r="A7817">
        <v>1979</v>
      </c>
      <c r="B7817" t="s">
        <v>588</v>
      </c>
      <c r="C7817" t="s">
        <v>20</v>
      </c>
      <c r="D7817" t="s">
        <v>537</v>
      </c>
      <c r="E7817" t="s">
        <v>534</v>
      </c>
      <c r="F7817">
        <v>157</v>
      </c>
      <c r="G7817" s="4">
        <v>927</v>
      </c>
      <c r="H7817" s="4">
        <v>69</v>
      </c>
      <c r="I7817" s="4">
        <v>61</v>
      </c>
      <c r="J7817" s="4">
        <v>0</v>
      </c>
      <c r="K7817" s="4">
        <v>0</v>
      </c>
    </row>
    <row r="7818" spans="1:11">
      <c r="A7818">
        <v>1980</v>
      </c>
      <c r="B7818" t="s">
        <v>588</v>
      </c>
      <c r="C7818" t="s">
        <v>20</v>
      </c>
      <c r="D7818" t="s">
        <v>537</v>
      </c>
      <c r="E7818" t="s">
        <v>534</v>
      </c>
      <c r="F7818">
        <v>105</v>
      </c>
      <c r="G7818" s="4">
        <v>863</v>
      </c>
      <c r="H7818" s="4">
        <v>133</v>
      </c>
      <c r="I7818" s="4">
        <v>58</v>
      </c>
      <c r="J7818" s="4">
        <v>0</v>
      </c>
      <c r="K7818" s="4">
        <v>0</v>
      </c>
    </row>
    <row r="7819" spans="1:11">
      <c r="A7819">
        <v>1981</v>
      </c>
      <c r="B7819" t="s">
        <v>588</v>
      </c>
      <c r="C7819" t="s">
        <v>20</v>
      </c>
      <c r="D7819" t="s">
        <v>537</v>
      </c>
      <c r="E7819" t="s">
        <v>534</v>
      </c>
      <c r="F7819">
        <v>59</v>
      </c>
      <c r="G7819" s="4">
        <v>921</v>
      </c>
      <c r="H7819" s="4">
        <v>37</v>
      </c>
      <c r="I7819" s="4">
        <v>116</v>
      </c>
      <c r="J7819" s="4">
        <v>0</v>
      </c>
      <c r="K7819" s="4">
        <v>0</v>
      </c>
    </row>
    <row r="7820" spans="1:11">
      <c r="A7820">
        <v>1982</v>
      </c>
      <c r="B7820" t="s">
        <v>588</v>
      </c>
      <c r="C7820" t="s">
        <v>20</v>
      </c>
      <c r="D7820" t="s">
        <v>537</v>
      </c>
      <c r="E7820" t="s">
        <v>534</v>
      </c>
      <c r="F7820">
        <v>57</v>
      </c>
      <c r="G7820" s="4">
        <v>561</v>
      </c>
      <c r="H7820" s="4">
        <v>12</v>
      </c>
      <c r="I7820" s="4">
        <v>37</v>
      </c>
      <c r="J7820" s="4">
        <v>14</v>
      </c>
      <c r="K7820" s="4">
        <v>16</v>
      </c>
    </row>
    <row r="7821" spans="1:11">
      <c r="A7821">
        <v>1983</v>
      </c>
      <c r="B7821" t="s">
        <v>588</v>
      </c>
      <c r="C7821" t="s">
        <v>20</v>
      </c>
      <c r="D7821" t="s">
        <v>537</v>
      </c>
      <c r="E7821" t="s">
        <v>534</v>
      </c>
      <c r="F7821">
        <v>112</v>
      </c>
      <c r="G7821" s="4">
        <v>1245</v>
      </c>
      <c r="H7821" s="4">
        <v>19</v>
      </c>
      <c r="I7821" s="4">
        <v>220</v>
      </c>
      <c r="J7821" s="4">
        <v>66</v>
      </c>
      <c r="K7821" s="4">
        <v>39</v>
      </c>
    </row>
    <row r="7822" spans="1:11">
      <c r="A7822">
        <v>1984</v>
      </c>
      <c r="B7822" t="s">
        <v>588</v>
      </c>
      <c r="C7822" t="s">
        <v>20</v>
      </c>
      <c r="D7822" t="s">
        <v>537</v>
      </c>
      <c r="E7822" t="s">
        <v>537</v>
      </c>
      <c r="F7822">
        <v>161</v>
      </c>
      <c r="G7822" s="4">
        <v>2123</v>
      </c>
      <c r="H7822" s="4">
        <v>0</v>
      </c>
      <c r="I7822" s="4">
        <v>405</v>
      </c>
      <c r="J7822" s="4">
        <v>149</v>
      </c>
      <c r="K7822" s="4">
        <v>350</v>
      </c>
    </row>
    <row r="7823" spans="1:11">
      <c r="A7823">
        <v>1985</v>
      </c>
      <c r="B7823" t="s">
        <v>588</v>
      </c>
      <c r="C7823" t="s">
        <v>20</v>
      </c>
      <c r="D7823" t="s">
        <v>537</v>
      </c>
      <c r="E7823" t="s">
        <v>978</v>
      </c>
      <c r="F7823">
        <v>2</v>
      </c>
      <c r="G7823" s="4">
        <v>2</v>
      </c>
      <c r="H7823" s="4">
        <v>0</v>
      </c>
      <c r="I7823" s="4">
        <v>0</v>
      </c>
      <c r="J7823" s="4">
        <v>0</v>
      </c>
      <c r="K7823" s="4">
        <v>0</v>
      </c>
    </row>
    <row r="7824" spans="1:11">
      <c r="A7824">
        <v>1985</v>
      </c>
      <c r="B7824" t="s">
        <v>588</v>
      </c>
      <c r="C7824" t="s">
        <v>20</v>
      </c>
      <c r="D7824" t="s">
        <v>537</v>
      </c>
      <c r="E7824" t="s">
        <v>537</v>
      </c>
      <c r="F7824">
        <v>259</v>
      </c>
      <c r="G7824" s="4">
        <v>2884</v>
      </c>
      <c r="H7824" s="4">
        <v>0</v>
      </c>
      <c r="I7824" s="4">
        <v>819</v>
      </c>
      <c r="J7824" s="4">
        <v>163</v>
      </c>
      <c r="K7824" s="4">
        <v>557</v>
      </c>
    </row>
    <row r="7825" spans="1:11">
      <c r="A7825">
        <v>1985</v>
      </c>
      <c r="B7825" t="s">
        <v>588</v>
      </c>
      <c r="C7825" t="s">
        <v>20</v>
      </c>
      <c r="D7825" t="s">
        <v>537</v>
      </c>
      <c r="E7825" t="s">
        <v>976</v>
      </c>
      <c r="F7825">
        <v>4</v>
      </c>
      <c r="G7825" s="4">
        <v>24</v>
      </c>
      <c r="H7825" s="4">
        <v>0</v>
      </c>
      <c r="I7825" s="4">
        <v>0</v>
      </c>
      <c r="J7825" s="4">
        <v>0</v>
      </c>
      <c r="K7825" s="4">
        <v>0</v>
      </c>
    </row>
    <row r="7826" spans="1:11">
      <c r="A7826">
        <v>1986</v>
      </c>
      <c r="B7826" t="s">
        <v>588</v>
      </c>
      <c r="C7826" t="s">
        <v>20</v>
      </c>
      <c r="D7826" t="s">
        <v>537</v>
      </c>
      <c r="E7826" t="s">
        <v>6</v>
      </c>
      <c r="F7826">
        <v>4</v>
      </c>
      <c r="G7826" s="4">
        <v>49</v>
      </c>
      <c r="H7826" s="4">
        <v>0</v>
      </c>
      <c r="I7826" s="4">
        <v>32</v>
      </c>
      <c r="J7826" s="4">
        <v>0</v>
      </c>
      <c r="K7826" s="4">
        <v>0</v>
      </c>
    </row>
    <row r="7827" spans="1:11">
      <c r="A7827">
        <v>1986</v>
      </c>
      <c r="B7827" t="s">
        <v>588</v>
      </c>
      <c r="C7827" t="s">
        <v>20</v>
      </c>
      <c r="D7827" t="s">
        <v>537</v>
      </c>
      <c r="E7827" t="s">
        <v>537</v>
      </c>
      <c r="F7827">
        <v>331</v>
      </c>
      <c r="G7827" s="4">
        <v>3856</v>
      </c>
      <c r="H7827" s="4">
        <v>0</v>
      </c>
      <c r="I7827" s="4">
        <v>408</v>
      </c>
      <c r="J7827" s="4">
        <v>219</v>
      </c>
      <c r="K7827" s="4">
        <v>652</v>
      </c>
    </row>
    <row r="7828" spans="1:11">
      <c r="A7828">
        <v>1986</v>
      </c>
      <c r="B7828" t="s">
        <v>588</v>
      </c>
      <c r="C7828" t="s">
        <v>20</v>
      </c>
      <c r="D7828" t="s">
        <v>537</v>
      </c>
      <c r="E7828" t="s">
        <v>662</v>
      </c>
      <c r="F7828">
        <v>12</v>
      </c>
      <c r="G7828" s="4">
        <v>17</v>
      </c>
      <c r="H7828" s="4">
        <v>0</v>
      </c>
      <c r="I7828" s="4">
        <v>0</v>
      </c>
      <c r="J7828" s="4">
        <v>3</v>
      </c>
      <c r="K7828" s="4">
        <v>0</v>
      </c>
    </row>
    <row r="7829" spans="1:11">
      <c r="A7829">
        <v>1986</v>
      </c>
      <c r="B7829" t="s">
        <v>588</v>
      </c>
      <c r="C7829" t="s">
        <v>20</v>
      </c>
      <c r="D7829" t="s">
        <v>537</v>
      </c>
      <c r="E7829" t="s">
        <v>979</v>
      </c>
      <c r="F7829">
        <v>3</v>
      </c>
      <c r="G7829" s="4">
        <v>6</v>
      </c>
      <c r="H7829" s="4">
        <v>0</v>
      </c>
      <c r="I7829" s="4">
        <v>0</v>
      </c>
      <c r="J7829" s="4">
        <v>0</v>
      </c>
      <c r="K7829" s="4">
        <v>0</v>
      </c>
    </row>
    <row r="7830" spans="1:11">
      <c r="A7830">
        <v>1986</v>
      </c>
      <c r="B7830" t="s">
        <v>588</v>
      </c>
      <c r="C7830" t="s">
        <v>20</v>
      </c>
      <c r="D7830" t="s">
        <v>537</v>
      </c>
      <c r="E7830" t="s">
        <v>976</v>
      </c>
      <c r="F7830">
        <v>4</v>
      </c>
      <c r="G7830" s="4">
        <v>15</v>
      </c>
      <c r="H7830" s="4">
        <v>0</v>
      </c>
      <c r="I7830" s="4">
        <v>0</v>
      </c>
      <c r="J7830" s="4">
        <v>0</v>
      </c>
      <c r="K7830" s="4">
        <v>0</v>
      </c>
    </row>
    <row r="7831" spans="1:11">
      <c r="A7831">
        <v>1987</v>
      </c>
      <c r="B7831" t="s">
        <v>588</v>
      </c>
      <c r="C7831" t="s">
        <v>20</v>
      </c>
      <c r="D7831" t="s">
        <v>537</v>
      </c>
      <c r="E7831" t="s">
        <v>537</v>
      </c>
      <c r="F7831">
        <v>323</v>
      </c>
      <c r="G7831" s="4">
        <v>2480</v>
      </c>
      <c r="H7831" s="4">
        <v>5</v>
      </c>
      <c r="I7831" s="4">
        <v>240</v>
      </c>
      <c r="J7831" s="4">
        <v>88</v>
      </c>
      <c r="K7831" s="4">
        <v>78</v>
      </c>
    </row>
    <row r="7832" spans="1:11">
      <c r="A7832">
        <v>1987</v>
      </c>
      <c r="B7832" t="s">
        <v>588</v>
      </c>
      <c r="C7832" t="s">
        <v>20</v>
      </c>
      <c r="D7832" t="s">
        <v>537</v>
      </c>
      <c r="E7832" t="s">
        <v>662</v>
      </c>
      <c r="F7832">
        <v>3</v>
      </c>
      <c r="G7832" s="4">
        <v>3</v>
      </c>
      <c r="H7832" s="4">
        <v>0</v>
      </c>
      <c r="I7832" s="4">
        <v>0</v>
      </c>
      <c r="J7832" s="4">
        <v>0</v>
      </c>
      <c r="K7832" s="4">
        <v>0</v>
      </c>
    </row>
    <row r="7833" spans="1:11">
      <c r="A7833">
        <v>1987</v>
      </c>
      <c r="B7833" t="s">
        <v>588</v>
      </c>
      <c r="C7833" t="s">
        <v>20</v>
      </c>
      <c r="D7833" t="s">
        <v>537</v>
      </c>
      <c r="E7833" t="s">
        <v>694</v>
      </c>
      <c r="F7833">
        <v>4</v>
      </c>
      <c r="G7833" s="4">
        <v>13</v>
      </c>
      <c r="H7833" s="4">
        <v>0</v>
      </c>
      <c r="I7833" s="4">
        <v>0</v>
      </c>
      <c r="J7833" s="4">
        <v>0</v>
      </c>
      <c r="K7833" s="4">
        <v>0</v>
      </c>
    </row>
    <row r="7834" spans="1:11">
      <c r="A7834">
        <v>1988</v>
      </c>
      <c r="B7834" t="s">
        <v>588</v>
      </c>
      <c r="C7834" t="s">
        <v>20</v>
      </c>
      <c r="D7834" t="s">
        <v>537</v>
      </c>
      <c r="E7834" t="s">
        <v>537</v>
      </c>
      <c r="F7834">
        <v>238</v>
      </c>
      <c r="G7834" s="4">
        <v>2169</v>
      </c>
      <c r="H7834" s="4">
        <v>0</v>
      </c>
      <c r="I7834" s="4">
        <v>339</v>
      </c>
      <c r="J7834" s="4">
        <v>133</v>
      </c>
      <c r="K7834" s="4">
        <v>85</v>
      </c>
    </row>
    <row r="7835" spans="1:11">
      <c r="A7835">
        <v>1988</v>
      </c>
      <c r="B7835" t="s">
        <v>588</v>
      </c>
      <c r="C7835" t="s">
        <v>20</v>
      </c>
      <c r="D7835" t="s">
        <v>537</v>
      </c>
      <c r="E7835" t="s">
        <v>976</v>
      </c>
      <c r="F7835">
        <v>2</v>
      </c>
      <c r="G7835" s="4">
        <v>12</v>
      </c>
      <c r="H7835" s="4">
        <v>0</v>
      </c>
      <c r="I7835" s="4">
        <v>10</v>
      </c>
      <c r="J7835" s="4">
        <v>4</v>
      </c>
      <c r="K7835" s="4">
        <v>4</v>
      </c>
    </row>
    <row r="7836" spans="1:11">
      <c r="A7836">
        <v>1989</v>
      </c>
      <c r="B7836" t="s">
        <v>588</v>
      </c>
      <c r="C7836" t="s">
        <v>20</v>
      </c>
      <c r="D7836" t="s">
        <v>537</v>
      </c>
      <c r="E7836" t="s">
        <v>537</v>
      </c>
      <c r="F7836">
        <v>219</v>
      </c>
      <c r="G7836" s="4">
        <v>2386</v>
      </c>
      <c r="H7836" s="4">
        <v>0</v>
      </c>
      <c r="I7836" s="4">
        <v>407</v>
      </c>
      <c r="J7836" s="4">
        <v>72</v>
      </c>
      <c r="K7836" s="4">
        <v>143</v>
      </c>
    </row>
    <row r="7837" spans="1:11">
      <c r="A7837">
        <v>1990</v>
      </c>
      <c r="B7837" t="s">
        <v>588</v>
      </c>
      <c r="C7837" t="s">
        <v>20</v>
      </c>
      <c r="D7837" t="s">
        <v>537</v>
      </c>
      <c r="E7837" t="s">
        <v>537</v>
      </c>
      <c r="F7837">
        <v>128</v>
      </c>
      <c r="G7837" s="4">
        <v>1012</v>
      </c>
      <c r="H7837" s="4">
        <v>0</v>
      </c>
      <c r="I7837" s="4">
        <v>168</v>
      </c>
      <c r="J7837" s="4">
        <v>36</v>
      </c>
      <c r="K7837" s="4">
        <v>96</v>
      </c>
    </row>
    <row r="7838" spans="1:11">
      <c r="A7838">
        <v>1990</v>
      </c>
      <c r="B7838" t="s">
        <v>588</v>
      </c>
      <c r="C7838" t="s">
        <v>20</v>
      </c>
      <c r="D7838" t="s">
        <v>537</v>
      </c>
      <c r="E7838" t="s">
        <v>976</v>
      </c>
      <c r="F7838">
        <v>2</v>
      </c>
      <c r="G7838" s="4">
        <v>2</v>
      </c>
      <c r="H7838" s="4">
        <v>0</v>
      </c>
      <c r="I7838" s="4">
        <v>0</v>
      </c>
      <c r="J7838" s="4">
        <v>0</v>
      </c>
      <c r="K7838" s="4">
        <v>0</v>
      </c>
    </row>
    <row r="7839" spans="1:11">
      <c r="A7839">
        <v>1991</v>
      </c>
      <c r="B7839" t="s">
        <v>588</v>
      </c>
      <c r="C7839" t="s">
        <v>20</v>
      </c>
      <c r="D7839" t="s">
        <v>537</v>
      </c>
      <c r="E7839" t="s">
        <v>537</v>
      </c>
      <c r="F7839">
        <v>195</v>
      </c>
      <c r="G7839" s="4">
        <v>1377</v>
      </c>
      <c r="H7839" s="4">
        <v>4</v>
      </c>
      <c r="I7839" s="4">
        <v>98</v>
      </c>
      <c r="J7839" s="4">
        <v>53</v>
      </c>
      <c r="K7839" s="4">
        <v>41</v>
      </c>
    </row>
    <row r="7840" spans="1:11">
      <c r="A7840">
        <v>1992</v>
      </c>
      <c r="B7840" t="s">
        <v>588</v>
      </c>
      <c r="C7840" t="s">
        <v>20</v>
      </c>
      <c r="D7840" t="s">
        <v>537</v>
      </c>
      <c r="E7840" t="s">
        <v>537</v>
      </c>
      <c r="F7840">
        <v>58</v>
      </c>
      <c r="G7840" s="4">
        <v>375</v>
      </c>
      <c r="H7840" s="4">
        <v>0</v>
      </c>
      <c r="I7840" s="4">
        <v>34</v>
      </c>
      <c r="J7840" s="4">
        <v>5</v>
      </c>
      <c r="K7840" s="4">
        <v>5</v>
      </c>
    </row>
    <row r="7841" spans="1:11">
      <c r="A7841">
        <v>1993</v>
      </c>
      <c r="B7841" t="s">
        <v>588</v>
      </c>
      <c r="C7841" t="s">
        <v>20</v>
      </c>
      <c r="D7841" t="s">
        <v>537</v>
      </c>
      <c r="E7841" t="s">
        <v>537</v>
      </c>
      <c r="F7841">
        <v>127</v>
      </c>
      <c r="G7841" s="4">
        <v>763</v>
      </c>
      <c r="H7841" s="4">
        <v>0</v>
      </c>
      <c r="I7841" s="4">
        <v>57</v>
      </c>
      <c r="J7841" s="4">
        <v>12</v>
      </c>
      <c r="K7841" s="4">
        <v>61</v>
      </c>
    </row>
    <row r="7842" spans="1:11">
      <c r="A7842">
        <v>1994</v>
      </c>
      <c r="B7842" t="s">
        <v>588</v>
      </c>
      <c r="C7842" t="s">
        <v>20</v>
      </c>
      <c r="D7842" t="s">
        <v>537</v>
      </c>
      <c r="E7842" t="s">
        <v>537</v>
      </c>
      <c r="F7842">
        <v>126</v>
      </c>
      <c r="G7842" s="4">
        <v>608</v>
      </c>
      <c r="H7842" s="4">
        <v>0</v>
      </c>
      <c r="I7842" s="4">
        <v>44</v>
      </c>
      <c r="J7842" s="4">
        <v>0</v>
      </c>
      <c r="K7842" s="4">
        <v>0</v>
      </c>
    </row>
    <row r="7843" spans="1:11">
      <c r="A7843">
        <v>1995</v>
      </c>
      <c r="B7843" t="s">
        <v>588</v>
      </c>
      <c r="C7843" t="s">
        <v>20</v>
      </c>
      <c r="D7843" t="s">
        <v>537</v>
      </c>
      <c r="E7843" t="s">
        <v>6</v>
      </c>
      <c r="F7843">
        <v>3</v>
      </c>
      <c r="G7843" s="4">
        <v>3</v>
      </c>
      <c r="H7843" s="4">
        <v>0</v>
      </c>
      <c r="I7843" s="4">
        <v>3</v>
      </c>
      <c r="J7843" s="4">
        <v>0</v>
      </c>
      <c r="K7843" s="4">
        <v>0</v>
      </c>
    </row>
    <row r="7844" spans="1:11">
      <c r="A7844">
        <v>1995</v>
      </c>
      <c r="B7844" t="s">
        <v>588</v>
      </c>
      <c r="C7844" t="s">
        <v>20</v>
      </c>
      <c r="D7844" t="s">
        <v>537</v>
      </c>
      <c r="E7844" t="s">
        <v>537</v>
      </c>
      <c r="F7844">
        <v>83</v>
      </c>
      <c r="G7844" s="4">
        <v>695</v>
      </c>
      <c r="H7844" s="4">
        <v>0</v>
      </c>
      <c r="I7844" s="4">
        <v>22</v>
      </c>
      <c r="J7844" s="4">
        <v>3</v>
      </c>
      <c r="K7844" s="4">
        <v>6</v>
      </c>
    </row>
    <row r="7845" spans="1:11">
      <c r="A7845">
        <v>1996</v>
      </c>
      <c r="B7845" t="s">
        <v>588</v>
      </c>
      <c r="C7845" t="s">
        <v>20</v>
      </c>
      <c r="D7845" t="s">
        <v>537</v>
      </c>
      <c r="E7845" t="s">
        <v>537</v>
      </c>
      <c r="F7845">
        <v>68</v>
      </c>
      <c r="G7845" s="4">
        <v>623</v>
      </c>
      <c r="H7845" s="4">
        <v>0</v>
      </c>
      <c r="I7845" s="4">
        <v>62</v>
      </c>
      <c r="J7845" s="4">
        <v>6</v>
      </c>
      <c r="K7845" s="4">
        <v>10</v>
      </c>
    </row>
    <row r="7846" spans="1:11">
      <c r="A7846">
        <v>1997</v>
      </c>
      <c r="B7846" t="s">
        <v>588</v>
      </c>
      <c r="C7846" t="s">
        <v>20</v>
      </c>
      <c r="D7846" t="s">
        <v>537</v>
      </c>
      <c r="E7846" t="s">
        <v>978</v>
      </c>
      <c r="F7846">
        <v>32</v>
      </c>
      <c r="G7846" s="4">
        <v>96.609170305676855</v>
      </c>
      <c r="H7846" s="4">
        <v>0</v>
      </c>
      <c r="I7846" s="4">
        <v>0</v>
      </c>
      <c r="J7846" s="4">
        <v>9.2008733624454155</v>
      </c>
      <c r="K7846" s="4">
        <v>9.2008733624454155</v>
      </c>
    </row>
    <row r="7847" spans="1:11">
      <c r="A7847">
        <v>1997</v>
      </c>
      <c r="B7847" t="s">
        <v>588</v>
      </c>
      <c r="C7847" t="s">
        <v>20</v>
      </c>
      <c r="D7847" t="s">
        <v>537</v>
      </c>
      <c r="E7847" t="s">
        <v>537</v>
      </c>
      <c r="F7847">
        <v>42</v>
      </c>
      <c r="G7847" s="4">
        <v>485.96926229508199</v>
      </c>
      <c r="H7847" s="4">
        <v>0</v>
      </c>
      <c r="I7847" s="4">
        <v>102.62704918032787</v>
      </c>
      <c r="J7847" s="4">
        <v>18.110655737704917</v>
      </c>
      <c r="K7847" s="4">
        <v>63.38729508196721</v>
      </c>
    </row>
    <row r="7848" spans="1:11">
      <c r="A7848">
        <v>1997</v>
      </c>
      <c r="B7848" t="s">
        <v>588</v>
      </c>
      <c r="C7848" t="s">
        <v>20</v>
      </c>
      <c r="D7848" t="s">
        <v>537</v>
      </c>
      <c r="E7848" t="s">
        <v>694</v>
      </c>
      <c r="F7848">
        <v>3</v>
      </c>
      <c r="G7848" s="4">
        <v>5.9925373134328357</v>
      </c>
      <c r="H7848" s="4">
        <v>0</v>
      </c>
      <c r="I7848" s="4">
        <v>0</v>
      </c>
      <c r="J7848" s="4">
        <v>0</v>
      </c>
      <c r="K7848" s="4">
        <v>0</v>
      </c>
    </row>
    <row r="7849" spans="1:11">
      <c r="A7849">
        <v>1997</v>
      </c>
      <c r="B7849" t="s">
        <v>588</v>
      </c>
      <c r="C7849" t="s">
        <v>20</v>
      </c>
      <c r="D7849" t="s">
        <v>537</v>
      </c>
      <c r="E7849" t="s">
        <v>977</v>
      </c>
      <c r="F7849">
        <v>6</v>
      </c>
      <c r="G7849" s="4">
        <v>35.5</v>
      </c>
      <c r="H7849" s="4">
        <v>0</v>
      </c>
      <c r="I7849" s="4">
        <v>2.9583333333333335</v>
      </c>
      <c r="J7849" s="4">
        <v>0</v>
      </c>
      <c r="K7849" s="4">
        <v>0</v>
      </c>
    </row>
    <row r="7850" spans="1:11">
      <c r="A7850">
        <v>1997</v>
      </c>
      <c r="B7850" t="s">
        <v>588</v>
      </c>
      <c r="C7850" t="s">
        <v>20</v>
      </c>
      <c r="D7850" t="s">
        <v>537</v>
      </c>
      <c r="E7850" t="s">
        <v>976</v>
      </c>
      <c r="F7850">
        <v>6</v>
      </c>
      <c r="G7850" s="4">
        <v>14.204545454545455</v>
      </c>
      <c r="H7850" s="4">
        <v>0</v>
      </c>
      <c r="I7850" s="4">
        <v>2.8409090909090908</v>
      </c>
      <c r="J7850" s="4">
        <v>0</v>
      </c>
      <c r="K7850" s="4">
        <v>0</v>
      </c>
    </row>
    <row r="7851" spans="1:11">
      <c r="A7851">
        <v>1998</v>
      </c>
      <c r="B7851" t="s">
        <v>588</v>
      </c>
      <c r="C7851" t="s">
        <v>20</v>
      </c>
      <c r="D7851" t="s">
        <v>537</v>
      </c>
      <c r="E7851" t="s">
        <v>537</v>
      </c>
      <c r="F7851">
        <v>26</v>
      </c>
      <c r="G7851" s="4">
        <v>177.50921658986175</v>
      </c>
      <c r="H7851" s="4">
        <v>0</v>
      </c>
      <c r="I7851" s="4">
        <v>17.317972350230416</v>
      </c>
      <c r="J7851" s="4">
        <v>0</v>
      </c>
      <c r="K7851" s="4">
        <v>4.3294930875576041</v>
      </c>
    </row>
    <row r="7852" spans="1:11">
      <c r="A7852">
        <v>1999</v>
      </c>
      <c r="B7852" t="s">
        <v>588</v>
      </c>
      <c r="C7852" t="s">
        <v>20</v>
      </c>
      <c r="D7852" t="s">
        <v>537</v>
      </c>
      <c r="E7852" t="s">
        <v>978</v>
      </c>
      <c r="F7852">
        <v>10</v>
      </c>
      <c r="G7852" s="4">
        <v>23.307899461400357</v>
      </c>
      <c r="H7852" s="4">
        <v>0</v>
      </c>
      <c r="I7852" s="4">
        <v>12.948833034111312</v>
      </c>
      <c r="J7852" s="4">
        <v>0</v>
      </c>
      <c r="K7852" s="4">
        <v>0</v>
      </c>
    </row>
    <row r="7853" spans="1:11">
      <c r="A7853">
        <v>1999</v>
      </c>
      <c r="B7853" t="s">
        <v>588</v>
      </c>
      <c r="C7853" t="s">
        <v>20</v>
      </c>
      <c r="D7853" t="s">
        <v>537</v>
      </c>
      <c r="E7853" t="s">
        <v>537</v>
      </c>
      <c r="F7853">
        <v>51</v>
      </c>
      <c r="G7853" s="4">
        <v>433.48511383537652</v>
      </c>
      <c r="H7853" s="4">
        <v>0</v>
      </c>
      <c r="I7853" s="4">
        <v>71.118651488616464</v>
      </c>
      <c r="J7853" s="4">
        <v>6.7732049036777582</v>
      </c>
      <c r="K7853" s="4">
        <v>16.933012259194395</v>
      </c>
    </row>
    <row r="7854" spans="1:11">
      <c r="A7854">
        <v>1999</v>
      </c>
      <c r="B7854" t="s">
        <v>588</v>
      </c>
      <c r="C7854" t="s">
        <v>20</v>
      </c>
      <c r="D7854" t="s">
        <v>537</v>
      </c>
      <c r="E7854" t="s">
        <v>976</v>
      </c>
      <c r="F7854">
        <v>3</v>
      </c>
      <c r="G7854" s="4">
        <v>13.147540983606557</v>
      </c>
      <c r="H7854" s="4">
        <v>0</v>
      </c>
      <c r="I7854" s="4">
        <v>0</v>
      </c>
      <c r="J7854" s="4">
        <v>0</v>
      </c>
      <c r="K7854" s="4">
        <v>0</v>
      </c>
    </row>
    <row r="7855" spans="1:11">
      <c r="A7855">
        <v>2000</v>
      </c>
      <c r="B7855" t="s">
        <v>588</v>
      </c>
      <c r="C7855" t="s">
        <v>20</v>
      </c>
      <c r="D7855" t="s">
        <v>537</v>
      </c>
      <c r="E7855" t="s">
        <v>978</v>
      </c>
      <c r="F7855">
        <v>12</v>
      </c>
      <c r="G7855" s="4">
        <v>40.497962510187449</v>
      </c>
      <c r="H7855" s="4">
        <v>0</v>
      </c>
      <c r="I7855" s="4">
        <v>0</v>
      </c>
      <c r="J7855" s="4">
        <v>0</v>
      </c>
      <c r="K7855" s="4">
        <v>0</v>
      </c>
    </row>
    <row r="7856" spans="1:11">
      <c r="A7856">
        <v>2000</v>
      </c>
      <c r="B7856" t="s">
        <v>588</v>
      </c>
      <c r="C7856" t="s">
        <v>20</v>
      </c>
      <c r="D7856" t="s">
        <v>537</v>
      </c>
      <c r="E7856" t="s">
        <v>537</v>
      </c>
      <c r="F7856">
        <v>43</v>
      </c>
      <c r="G7856" s="4">
        <v>426.10775862068965</v>
      </c>
      <c r="H7856" s="4">
        <v>0</v>
      </c>
      <c r="I7856" s="4">
        <v>103.29885057471265</v>
      </c>
      <c r="J7856" s="4">
        <v>8.6082375478927204</v>
      </c>
      <c r="K7856" s="4">
        <v>34.432950191570882</v>
      </c>
    </row>
    <row r="7857" spans="1:11">
      <c r="A7857">
        <v>2001</v>
      </c>
      <c r="B7857" t="s">
        <v>588</v>
      </c>
      <c r="C7857" t="s">
        <v>20</v>
      </c>
      <c r="D7857" t="s">
        <v>537</v>
      </c>
      <c r="E7857" t="s">
        <v>978</v>
      </c>
      <c r="F7857">
        <v>3</v>
      </c>
      <c r="G7857" s="4">
        <v>6.0538461538461545</v>
      </c>
      <c r="H7857" s="4">
        <v>0</v>
      </c>
      <c r="I7857" s="4">
        <v>0</v>
      </c>
      <c r="J7857" s="4">
        <v>0</v>
      </c>
      <c r="K7857" s="4">
        <v>0</v>
      </c>
    </row>
    <row r="7858" spans="1:11">
      <c r="A7858">
        <v>2001</v>
      </c>
      <c r="B7858" t="s">
        <v>588</v>
      </c>
      <c r="C7858" t="s">
        <v>20</v>
      </c>
      <c r="D7858" t="s">
        <v>537</v>
      </c>
      <c r="E7858" t="s">
        <v>537</v>
      </c>
      <c r="F7858">
        <v>34</v>
      </c>
      <c r="G7858" s="4">
        <v>193.58844133099825</v>
      </c>
      <c r="H7858" s="4">
        <v>0</v>
      </c>
      <c r="I7858" s="4">
        <v>26.059982486865149</v>
      </c>
      <c r="J7858" s="4">
        <v>0</v>
      </c>
      <c r="K7858" s="4">
        <v>7.445709281961471</v>
      </c>
    </row>
    <row r="7859" spans="1:11">
      <c r="A7859">
        <v>2001</v>
      </c>
      <c r="B7859" t="s">
        <v>588</v>
      </c>
      <c r="C7859" t="s">
        <v>20</v>
      </c>
      <c r="D7859" t="s">
        <v>537</v>
      </c>
      <c r="E7859" t="s">
        <v>976</v>
      </c>
      <c r="F7859">
        <v>7</v>
      </c>
      <c r="G7859" s="4">
        <v>7.1449275362318838</v>
      </c>
      <c r="H7859" s="4">
        <v>0</v>
      </c>
      <c r="I7859" s="4">
        <v>0</v>
      </c>
      <c r="J7859" s="4">
        <v>0</v>
      </c>
      <c r="K7859" s="4">
        <v>3.5724637681159419</v>
      </c>
    </row>
    <row r="7860" spans="1:11">
      <c r="A7860">
        <v>2002</v>
      </c>
      <c r="B7860" t="s">
        <v>588</v>
      </c>
      <c r="C7860" t="s">
        <v>20</v>
      </c>
      <c r="D7860" t="s">
        <v>537</v>
      </c>
      <c r="E7860" t="s">
        <v>537</v>
      </c>
      <c r="F7860">
        <v>33</v>
      </c>
      <c r="G7860" s="4">
        <v>270.64360189573461</v>
      </c>
      <c r="H7860" s="4">
        <v>0</v>
      </c>
      <c r="I7860" s="4">
        <v>47.545497630331759</v>
      </c>
      <c r="J7860" s="4">
        <v>0</v>
      </c>
      <c r="K7860" s="4">
        <v>18.286729857819907</v>
      </c>
    </row>
    <row r="7861" spans="1:11">
      <c r="A7861">
        <v>2003</v>
      </c>
      <c r="B7861" t="s">
        <v>588</v>
      </c>
      <c r="C7861" t="s">
        <v>20</v>
      </c>
      <c r="D7861" t="s">
        <v>537</v>
      </c>
      <c r="E7861" t="s">
        <v>537</v>
      </c>
      <c r="F7861">
        <v>8</v>
      </c>
      <c r="G7861" s="4">
        <v>27.800285306704708</v>
      </c>
      <c r="H7861" s="4">
        <v>0</v>
      </c>
      <c r="I7861" s="4">
        <v>7.9429386590584885</v>
      </c>
      <c r="J7861" s="4">
        <v>3.9714693295292443</v>
      </c>
      <c r="K7861" s="4">
        <v>0</v>
      </c>
    </row>
    <row r="7862" spans="1:11">
      <c r="A7862">
        <v>2004</v>
      </c>
      <c r="B7862" t="s">
        <v>588</v>
      </c>
      <c r="C7862" t="s">
        <v>20</v>
      </c>
      <c r="D7862" t="s">
        <v>537</v>
      </c>
      <c r="E7862" t="s">
        <v>6</v>
      </c>
      <c r="F7862">
        <v>4</v>
      </c>
      <c r="G7862" s="4">
        <v>3.7646153846153845</v>
      </c>
      <c r="H7862" s="4">
        <v>0</v>
      </c>
      <c r="I7862" s="4">
        <v>0</v>
      </c>
      <c r="J7862" s="4">
        <v>0</v>
      </c>
      <c r="K7862" s="4">
        <v>0</v>
      </c>
    </row>
    <row r="7863" spans="1:11">
      <c r="A7863">
        <v>2004</v>
      </c>
      <c r="B7863" t="s">
        <v>588</v>
      </c>
      <c r="C7863" t="s">
        <v>20</v>
      </c>
      <c r="D7863" t="s">
        <v>537</v>
      </c>
      <c r="E7863" t="s">
        <v>537</v>
      </c>
      <c r="F7863">
        <v>47</v>
      </c>
      <c r="G7863" s="4">
        <v>377.87817938420346</v>
      </c>
      <c r="H7863" s="4">
        <v>0</v>
      </c>
      <c r="I7863" s="4">
        <v>53.982597054886213</v>
      </c>
      <c r="J7863" s="4">
        <v>3.5988398036590805</v>
      </c>
      <c r="K7863" s="4">
        <v>7.197679607318161</v>
      </c>
    </row>
    <row r="7864" spans="1:11">
      <c r="A7864">
        <v>2006</v>
      </c>
      <c r="B7864" t="s">
        <v>588</v>
      </c>
      <c r="C7864" t="s">
        <v>20</v>
      </c>
      <c r="D7864" t="s">
        <v>537</v>
      </c>
      <c r="E7864" t="s">
        <v>537</v>
      </c>
      <c r="F7864">
        <v>13</v>
      </c>
      <c r="G7864" s="4">
        <v>70.869842829076632</v>
      </c>
      <c r="H7864" s="4">
        <v>0</v>
      </c>
      <c r="I7864" s="4">
        <v>0</v>
      </c>
      <c r="J7864" s="4">
        <v>3.37475442043222</v>
      </c>
      <c r="K7864" s="4">
        <v>0</v>
      </c>
    </row>
    <row r="7865" spans="1:11">
      <c r="A7865">
        <v>1976</v>
      </c>
      <c r="B7865" t="s">
        <v>924</v>
      </c>
      <c r="C7865" t="s">
        <v>925</v>
      </c>
      <c r="D7865" t="s">
        <v>537</v>
      </c>
      <c r="E7865" t="s">
        <v>534</v>
      </c>
      <c r="F7865">
        <v>4</v>
      </c>
      <c r="G7865" s="4">
        <v>22</v>
      </c>
      <c r="H7865" s="4">
        <v>0</v>
      </c>
      <c r="I7865" s="4">
        <v>0</v>
      </c>
      <c r="J7865" s="4">
        <v>0</v>
      </c>
      <c r="K7865" s="4">
        <v>0</v>
      </c>
    </row>
    <row r="7866" spans="1:11">
      <c r="A7866">
        <v>1980</v>
      </c>
      <c r="B7866" t="s">
        <v>924</v>
      </c>
      <c r="C7866" t="s">
        <v>925</v>
      </c>
      <c r="D7866" t="s">
        <v>537</v>
      </c>
      <c r="E7866" t="s">
        <v>534</v>
      </c>
      <c r="F7866">
        <v>3</v>
      </c>
      <c r="G7866" s="4">
        <v>6</v>
      </c>
      <c r="H7866" s="4">
        <v>6</v>
      </c>
      <c r="I7866" s="4">
        <v>0</v>
      </c>
      <c r="J7866" s="4">
        <v>0</v>
      </c>
      <c r="K7866" s="4">
        <v>0</v>
      </c>
    </row>
    <row r="7867" spans="1:11">
      <c r="A7867">
        <v>1983</v>
      </c>
      <c r="B7867" t="s">
        <v>924</v>
      </c>
      <c r="C7867" t="s">
        <v>925</v>
      </c>
      <c r="D7867" t="s">
        <v>537</v>
      </c>
      <c r="E7867" t="s">
        <v>534</v>
      </c>
      <c r="F7867">
        <v>4</v>
      </c>
      <c r="G7867" s="4">
        <v>4</v>
      </c>
      <c r="H7867" s="4">
        <v>4</v>
      </c>
      <c r="I7867" s="4">
        <v>4</v>
      </c>
      <c r="J7867" s="4">
        <v>0</v>
      </c>
      <c r="K7867" s="4">
        <v>0</v>
      </c>
    </row>
    <row r="7868" spans="1:11">
      <c r="A7868">
        <v>1991</v>
      </c>
      <c r="B7868" t="s">
        <v>924</v>
      </c>
      <c r="C7868" t="s">
        <v>925</v>
      </c>
      <c r="D7868" t="s">
        <v>537</v>
      </c>
      <c r="E7868" t="s">
        <v>6</v>
      </c>
      <c r="F7868">
        <v>4</v>
      </c>
      <c r="G7868" s="4">
        <v>4</v>
      </c>
      <c r="H7868" s="4">
        <v>0</v>
      </c>
      <c r="I7868" s="4">
        <v>0</v>
      </c>
      <c r="J7868" s="4">
        <v>0</v>
      </c>
      <c r="K7868" s="4">
        <v>0</v>
      </c>
    </row>
    <row r="7869" spans="1:11">
      <c r="A7869">
        <v>1992</v>
      </c>
      <c r="B7869" t="s">
        <v>924</v>
      </c>
      <c r="C7869" t="s">
        <v>925</v>
      </c>
      <c r="D7869" t="s">
        <v>537</v>
      </c>
      <c r="E7869" t="s">
        <v>6</v>
      </c>
      <c r="F7869">
        <v>4</v>
      </c>
      <c r="G7869" s="4">
        <v>4</v>
      </c>
      <c r="H7869" s="4">
        <v>0</v>
      </c>
      <c r="I7869" s="4">
        <v>0</v>
      </c>
      <c r="J7869" s="4">
        <v>0</v>
      </c>
      <c r="K7869" s="4">
        <v>0</v>
      </c>
    </row>
    <row r="7870" spans="1:11">
      <c r="A7870">
        <v>1969</v>
      </c>
      <c r="B7870" t="s">
        <v>797</v>
      </c>
      <c r="C7870" t="s">
        <v>798</v>
      </c>
      <c r="D7870" t="s">
        <v>537</v>
      </c>
      <c r="E7870" t="s">
        <v>534</v>
      </c>
      <c r="F7870">
        <v>8</v>
      </c>
      <c r="G7870" s="4">
        <v>25</v>
      </c>
      <c r="H7870" s="4">
        <v>0</v>
      </c>
      <c r="I7870" s="4">
        <v>0</v>
      </c>
      <c r="J7870" s="4">
        <v>0</v>
      </c>
      <c r="K7870" s="4">
        <v>0</v>
      </c>
    </row>
    <row r="7871" spans="1:11">
      <c r="A7871">
        <v>1981</v>
      </c>
      <c r="B7871" t="s">
        <v>797</v>
      </c>
      <c r="C7871" t="s">
        <v>798</v>
      </c>
      <c r="D7871" t="s">
        <v>537</v>
      </c>
      <c r="E7871" t="s">
        <v>534</v>
      </c>
      <c r="F7871">
        <v>3</v>
      </c>
      <c r="G7871" s="4">
        <v>6</v>
      </c>
      <c r="H7871" s="4">
        <v>0</v>
      </c>
      <c r="I7871" s="4">
        <v>0</v>
      </c>
      <c r="J7871" s="4">
        <v>0</v>
      </c>
      <c r="K7871" s="4">
        <v>0</v>
      </c>
    </row>
    <row r="7872" spans="1:11">
      <c r="A7872">
        <v>1968</v>
      </c>
      <c r="B7872" t="s">
        <v>589</v>
      </c>
      <c r="C7872" t="s">
        <v>590</v>
      </c>
      <c r="D7872" t="s">
        <v>537</v>
      </c>
      <c r="E7872" t="s">
        <v>534</v>
      </c>
      <c r="F7872">
        <v>237</v>
      </c>
      <c r="G7872" s="4">
        <v>1664</v>
      </c>
      <c r="H7872" s="4">
        <v>128</v>
      </c>
      <c r="I7872" s="4">
        <v>0</v>
      </c>
      <c r="J7872" s="4">
        <v>0</v>
      </c>
      <c r="K7872" s="4">
        <v>0</v>
      </c>
    </row>
    <row r="7873" spans="1:11">
      <c r="A7873">
        <v>1969</v>
      </c>
      <c r="B7873" t="s">
        <v>589</v>
      </c>
      <c r="C7873" t="s">
        <v>590</v>
      </c>
      <c r="D7873" t="s">
        <v>537</v>
      </c>
      <c r="E7873" t="s">
        <v>534</v>
      </c>
      <c r="F7873">
        <v>208</v>
      </c>
      <c r="G7873" s="4">
        <v>840</v>
      </c>
      <c r="H7873" s="4">
        <v>38</v>
      </c>
      <c r="I7873" s="4">
        <v>0</v>
      </c>
      <c r="J7873" s="4">
        <v>0</v>
      </c>
      <c r="K7873" s="4">
        <v>0</v>
      </c>
    </row>
    <row r="7874" spans="1:11">
      <c r="A7874">
        <v>1970</v>
      </c>
      <c r="B7874" t="s">
        <v>589</v>
      </c>
      <c r="C7874" t="s">
        <v>590</v>
      </c>
      <c r="D7874" t="s">
        <v>537</v>
      </c>
      <c r="E7874" t="s">
        <v>534</v>
      </c>
      <c r="F7874">
        <v>110</v>
      </c>
      <c r="G7874" s="4">
        <v>971</v>
      </c>
      <c r="H7874" s="4">
        <v>11</v>
      </c>
      <c r="I7874" s="4">
        <v>0</v>
      </c>
      <c r="J7874" s="4">
        <v>0</v>
      </c>
      <c r="K7874" s="4">
        <v>0</v>
      </c>
    </row>
    <row r="7875" spans="1:11">
      <c r="A7875">
        <v>1971</v>
      </c>
      <c r="B7875" t="s">
        <v>589</v>
      </c>
      <c r="C7875" t="s">
        <v>590</v>
      </c>
      <c r="D7875" t="s">
        <v>537</v>
      </c>
      <c r="E7875" t="s">
        <v>534</v>
      </c>
      <c r="F7875">
        <v>117</v>
      </c>
      <c r="G7875" s="4">
        <v>727</v>
      </c>
      <c r="H7875" s="4">
        <v>72</v>
      </c>
      <c r="I7875" s="4">
        <v>20</v>
      </c>
      <c r="J7875" s="4">
        <v>0</v>
      </c>
      <c r="K7875" s="4">
        <v>0</v>
      </c>
    </row>
    <row r="7876" spans="1:11">
      <c r="A7876">
        <v>1972</v>
      </c>
      <c r="B7876" t="s">
        <v>589</v>
      </c>
      <c r="C7876" t="s">
        <v>590</v>
      </c>
      <c r="D7876" t="s">
        <v>537</v>
      </c>
      <c r="E7876" t="s">
        <v>534</v>
      </c>
      <c r="F7876">
        <v>165</v>
      </c>
      <c r="G7876" s="4">
        <v>1150</v>
      </c>
      <c r="H7876" s="4">
        <v>59</v>
      </c>
      <c r="I7876" s="4">
        <v>50</v>
      </c>
      <c r="J7876" s="4">
        <v>0</v>
      </c>
      <c r="K7876" s="4">
        <v>0</v>
      </c>
    </row>
    <row r="7877" spans="1:11">
      <c r="A7877">
        <v>1973</v>
      </c>
      <c r="B7877" t="s">
        <v>589</v>
      </c>
      <c r="C7877" t="s">
        <v>590</v>
      </c>
      <c r="D7877" t="s">
        <v>537</v>
      </c>
      <c r="E7877" t="s">
        <v>534</v>
      </c>
      <c r="F7877">
        <v>179</v>
      </c>
      <c r="G7877" s="4">
        <v>1104</v>
      </c>
      <c r="H7877" s="4">
        <v>42</v>
      </c>
      <c r="I7877" s="4">
        <v>179</v>
      </c>
      <c r="J7877" s="4">
        <v>0</v>
      </c>
      <c r="K7877" s="4">
        <v>0</v>
      </c>
    </row>
    <row r="7878" spans="1:11">
      <c r="A7878">
        <v>1974</v>
      </c>
      <c r="B7878" t="s">
        <v>589</v>
      </c>
      <c r="C7878" t="s">
        <v>590</v>
      </c>
      <c r="D7878" t="s">
        <v>537</v>
      </c>
      <c r="E7878" t="s">
        <v>534</v>
      </c>
      <c r="F7878">
        <v>160</v>
      </c>
      <c r="G7878" s="4">
        <v>630</v>
      </c>
      <c r="H7878" s="4">
        <v>30</v>
      </c>
      <c r="I7878" s="4">
        <v>30</v>
      </c>
      <c r="J7878" s="4">
        <v>0</v>
      </c>
      <c r="K7878" s="4">
        <v>0</v>
      </c>
    </row>
    <row r="7879" spans="1:11">
      <c r="A7879">
        <v>1975</v>
      </c>
      <c r="B7879" t="s">
        <v>589</v>
      </c>
      <c r="C7879" t="s">
        <v>590</v>
      </c>
      <c r="D7879" t="s">
        <v>537</v>
      </c>
      <c r="E7879" t="s">
        <v>534</v>
      </c>
      <c r="F7879">
        <v>113</v>
      </c>
      <c r="G7879" s="4">
        <v>597</v>
      </c>
      <c r="H7879" s="4">
        <v>32</v>
      </c>
      <c r="I7879" s="4">
        <v>81</v>
      </c>
      <c r="J7879" s="4">
        <v>0</v>
      </c>
      <c r="K7879" s="4">
        <v>0</v>
      </c>
    </row>
    <row r="7880" spans="1:11">
      <c r="A7880">
        <v>1976</v>
      </c>
      <c r="B7880" t="s">
        <v>589</v>
      </c>
      <c r="C7880" t="s">
        <v>590</v>
      </c>
      <c r="D7880" t="s">
        <v>537</v>
      </c>
      <c r="E7880" t="s">
        <v>534</v>
      </c>
      <c r="F7880">
        <v>71</v>
      </c>
      <c r="G7880" s="4">
        <v>402</v>
      </c>
      <c r="H7880" s="4">
        <v>8</v>
      </c>
      <c r="I7880" s="4">
        <v>8</v>
      </c>
      <c r="J7880" s="4">
        <v>0</v>
      </c>
      <c r="K7880" s="4">
        <v>0</v>
      </c>
    </row>
    <row r="7881" spans="1:11">
      <c r="A7881">
        <v>1977</v>
      </c>
      <c r="B7881" t="s">
        <v>589</v>
      </c>
      <c r="C7881" t="s">
        <v>590</v>
      </c>
      <c r="D7881" t="s">
        <v>537</v>
      </c>
      <c r="E7881" t="s">
        <v>534</v>
      </c>
      <c r="F7881">
        <v>33</v>
      </c>
      <c r="G7881" s="4">
        <v>180</v>
      </c>
      <c r="H7881" s="4">
        <v>0</v>
      </c>
      <c r="I7881" s="4">
        <v>3</v>
      </c>
      <c r="J7881" s="4">
        <v>0</v>
      </c>
      <c r="K7881" s="4">
        <v>0</v>
      </c>
    </row>
    <row r="7882" spans="1:11">
      <c r="A7882">
        <v>1978</v>
      </c>
      <c r="B7882" t="s">
        <v>589</v>
      </c>
      <c r="C7882" t="s">
        <v>590</v>
      </c>
      <c r="D7882" t="s">
        <v>537</v>
      </c>
      <c r="E7882" t="s">
        <v>534</v>
      </c>
      <c r="F7882">
        <v>55</v>
      </c>
      <c r="G7882" s="4">
        <v>375</v>
      </c>
      <c r="H7882" s="4">
        <v>10</v>
      </c>
      <c r="I7882" s="4">
        <v>24</v>
      </c>
      <c r="J7882" s="4">
        <v>0</v>
      </c>
      <c r="K7882" s="4">
        <v>0</v>
      </c>
    </row>
    <row r="7883" spans="1:11">
      <c r="A7883">
        <v>1979</v>
      </c>
      <c r="B7883" t="s">
        <v>589</v>
      </c>
      <c r="C7883" t="s">
        <v>590</v>
      </c>
      <c r="D7883" t="s">
        <v>537</v>
      </c>
      <c r="E7883" t="s">
        <v>534</v>
      </c>
      <c r="F7883">
        <v>38</v>
      </c>
      <c r="G7883" s="4">
        <v>375</v>
      </c>
      <c r="H7883" s="4">
        <v>9</v>
      </c>
      <c r="I7883" s="4">
        <v>58</v>
      </c>
      <c r="J7883" s="4">
        <v>0</v>
      </c>
      <c r="K7883" s="4">
        <v>0</v>
      </c>
    </row>
    <row r="7884" spans="1:11">
      <c r="A7884">
        <v>1980</v>
      </c>
      <c r="B7884" t="s">
        <v>589</v>
      </c>
      <c r="C7884" t="s">
        <v>590</v>
      </c>
      <c r="D7884" t="s">
        <v>537</v>
      </c>
      <c r="E7884" t="s">
        <v>534</v>
      </c>
      <c r="F7884">
        <v>30</v>
      </c>
      <c r="G7884" s="4">
        <v>256</v>
      </c>
      <c r="H7884" s="4">
        <v>3</v>
      </c>
      <c r="I7884" s="4">
        <v>0</v>
      </c>
      <c r="J7884" s="4">
        <v>0</v>
      </c>
      <c r="K7884" s="4">
        <v>0</v>
      </c>
    </row>
    <row r="7885" spans="1:11">
      <c r="A7885">
        <v>1981</v>
      </c>
      <c r="B7885" t="s">
        <v>589</v>
      </c>
      <c r="C7885" t="s">
        <v>590</v>
      </c>
      <c r="D7885" t="s">
        <v>537</v>
      </c>
      <c r="E7885" t="s">
        <v>534</v>
      </c>
      <c r="F7885">
        <v>14</v>
      </c>
      <c r="G7885" s="4">
        <v>49</v>
      </c>
      <c r="H7885" s="4">
        <v>0</v>
      </c>
      <c r="I7885" s="4">
        <v>0</v>
      </c>
      <c r="J7885" s="4">
        <v>0</v>
      </c>
      <c r="K7885" s="4">
        <v>0</v>
      </c>
    </row>
    <row r="7886" spans="1:11">
      <c r="A7886">
        <v>1982</v>
      </c>
      <c r="B7886" t="s">
        <v>589</v>
      </c>
      <c r="C7886" t="s">
        <v>590</v>
      </c>
      <c r="D7886" t="s">
        <v>537</v>
      </c>
      <c r="E7886" t="s">
        <v>534</v>
      </c>
      <c r="F7886">
        <v>27</v>
      </c>
      <c r="G7886" s="4">
        <v>78</v>
      </c>
      <c r="H7886" s="4">
        <v>0</v>
      </c>
      <c r="I7886" s="4">
        <v>26</v>
      </c>
      <c r="J7886" s="4">
        <v>0</v>
      </c>
      <c r="K7886" s="4">
        <v>0</v>
      </c>
    </row>
    <row r="7887" spans="1:11">
      <c r="A7887">
        <v>1983</v>
      </c>
      <c r="B7887" t="s">
        <v>589</v>
      </c>
      <c r="C7887" t="s">
        <v>590</v>
      </c>
      <c r="D7887" t="s">
        <v>537</v>
      </c>
      <c r="E7887" t="s">
        <v>534</v>
      </c>
      <c r="F7887">
        <v>23</v>
      </c>
      <c r="G7887" s="4">
        <v>108</v>
      </c>
      <c r="H7887" s="4">
        <v>0</v>
      </c>
      <c r="I7887" s="4">
        <v>62</v>
      </c>
      <c r="J7887" s="4">
        <v>0</v>
      </c>
      <c r="K7887" s="4">
        <v>0</v>
      </c>
    </row>
    <row r="7888" spans="1:11">
      <c r="A7888">
        <v>1984</v>
      </c>
      <c r="B7888" t="s">
        <v>589</v>
      </c>
      <c r="C7888" t="s">
        <v>590</v>
      </c>
      <c r="D7888" t="s">
        <v>537</v>
      </c>
      <c r="E7888" t="s">
        <v>537</v>
      </c>
      <c r="F7888">
        <v>39</v>
      </c>
      <c r="G7888" s="4">
        <v>118</v>
      </c>
      <c r="H7888" s="4">
        <v>0</v>
      </c>
      <c r="I7888" s="4">
        <v>20</v>
      </c>
      <c r="J7888" s="4">
        <v>4</v>
      </c>
      <c r="K7888" s="4">
        <v>8</v>
      </c>
    </row>
    <row r="7889" spans="1:11">
      <c r="A7889">
        <v>1985</v>
      </c>
      <c r="B7889" t="s">
        <v>589</v>
      </c>
      <c r="C7889" t="s">
        <v>590</v>
      </c>
      <c r="D7889" t="s">
        <v>537</v>
      </c>
      <c r="E7889" t="s">
        <v>537</v>
      </c>
      <c r="F7889">
        <v>42</v>
      </c>
      <c r="G7889" s="4">
        <v>166</v>
      </c>
      <c r="H7889" s="4">
        <v>3</v>
      </c>
      <c r="I7889" s="4">
        <v>80</v>
      </c>
      <c r="J7889" s="4">
        <v>3</v>
      </c>
      <c r="K7889" s="4">
        <v>3</v>
      </c>
    </row>
    <row r="7890" spans="1:11">
      <c r="A7890">
        <v>1986</v>
      </c>
      <c r="B7890" t="s">
        <v>589</v>
      </c>
      <c r="C7890" t="s">
        <v>590</v>
      </c>
      <c r="D7890" t="s">
        <v>537</v>
      </c>
      <c r="E7890" t="s">
        <v>537</v>
      </c>
      <c r="F7890">
        <v>29</v>
      </c>
      <c r="G7890" s="4">
        <v>77</v>
      </c>
      <c r="H7890" s="4">
        <v>0</v>
      </c>
      <c r="I7890" s="4">
        <v>16</v>
      </c>
      <c r="J7890" s="4">
        <v>0</v>
      </c>
      <c r="K7890" s="4">
        <v>0</v>
      </c>
    </row>
    <row r="7891" spans="1:11">
      <c r="A7891">
        <v>1987</v>
      </c>
      <c r="B7891" t="s">
        <v>589</v>
      </c>
      <c r="C7891" t="s">
        <v>590</v>
      </c>
      <c r="D7891" t="s">
        <v>537</v>
      </c>
      <c r="E7891" t="s">
        <v>537</v>
      </c>
      <c r="F7891">
        <v>37</v>
      </c>
      <c r="G7891" s="4">
        <v>208</v>
      </c>
      <c r="H7891" s="4">
        <v>0</v>
      </c>
      <c r="I7891" s="4">
        <v>9</v>
      </c>
      <c r="J7891" s="4">
        <v>0</v>
      </c>
      <c r="K7891" s="4">
        <v>9</v>
      </c>
    </row>
    <row r="7892" spans="1:11">
      <c r="A7892">
        <v>1987</v>
      </c>
      <c r="B7892" t="s">
        <v>589</v>
      </c>
      <c r="C7892" t="s">
        <v>590</v>
      </c>
      <c r="D7892" t="s">
        <v>537</v>
      </c>
      <c r="E7892" t="s">
        <v>976</v>
      </c>
      <c r="F7892">
        <v>2</v>
      </c>
      <c r="G7892" s="4">
        <v>10</v>
      </c>
      <c r="H7892" s="4">
        <v>0</v>
      </c>
      <c r="I7892" s="4">
        <v>4</v>
      </c>
      <c r="J7892" s="4">
        <v>0</v>
      </c>
      <c r="K7892" s="4">
        <v>0</v>
      </c>
    </row>
    <row r="7893" spans="1:11">
      <c r="A7893">
        <v>1988</v>
      </c>
      <c r="B7893" t="s">
        <v>589</v>
      </c>
      <c r="C7893" t="s">
        <v>590</v>
      </c>
      <c r="D7893" t="s">
        <v>537</v>
      </c>
      <c r="E7893" t="s">
        <v>537</v>
      </c>
      <c r="F7893">
        <v>20</v>
      </c>
      <c r="G7893" s="4">
        <v>73</v>
      </c>
      <c r="H7893" s="4">
        <v>0</v>
      </c>
      <c r="I7893" s="4">
        <v>4</v>
      </c>
      <c r="J7893" s="4">
        <v>0</v>
      </c>
      <c r="K7893" s="4">
        <v>0</v>
      </c>
    </row>
    <row r="7894" spans="1:11">
      <c r="A7894">
        <v>1989</v>
      </c>
      <c r="B7894" t="s">
        <v>589</v>
      </c>
      <c r="C7894" t="s">
        <v>590</v>
      </c>
      <c r="D7894" t="s">
        <v>537</v>
      </c>
      <c r="E7894" t="s">
        <v>537</v>
      </c>
      <c r="F7894">
        <v>31</v>
      </c>
      <c r="G7894" s="4">
        <v>103</v>
      </c>
      <c r="H7894" s="4">
        <v>0</v>
      </c>
      <c r="I7894" s="4">
        <v>36</v>
      </c>
      <c r="J7894" s="4">
        <v>0</v>
      </c>
      <c r="K7894" s="4">
        <v>0</v>
      </c>
    </row>
    <row r="7895" spans="1:11">
      <c r="A7895">
        <v>1990</v>
      </c>
      <c r="B7895" t="s">
        <v>589</v>
      </c>
      <c r="C7895" t="s">
        <v>590</v>
      </c>
      <c r="D7895" t="s">
        <v>537</v>
      </c>
      <c r="E7895" t="s">
        <v>537</v>
      </c>
      <c r="F7895">
        <v>40</v>
      </c>
      <c r="G7895" s="4">
        <v>144</v>
      </c>
      <c r="H7895" s="4">
        <v>0</v>
      </c>
      <c r="I7895" s="4">
        <v>48</v>
      </c>
      <c r="J7895" s="4">
        <v>4</v>
      </c>
      <c r="K7895" s="4">
        <v>4</v>
      </c>
    </row>
    <row r="7896" spans="1:11">
      <c r="A7896">
        <v>1991</v>
      </c>
      <c r="B7896" t="s">
        <v>589</v>
      </c>
      <c r="C7896" t="s">
        <v>590</v>
      </c>
      <c r="D7896" t="s">
        <v>537</v>
      </c>
      <c r="E7896" t="s">
        <v>537</v>
      </c>
      <c r="F7896">
        <v>37</v>
      </c>
      <c r="G7896" s="4">
        <v>179</v>
      </c>
      <c r="H7896" s="4">
        <v>0</v>
      </c>
      <c r="I7896" s="4">
        <v>16</v>
      </c>
      <c r="J7896" s="4">
        <v>0</v>
      </c>
      <c r="K7896" s="4">
        <v>0</v>
      </c>
    </row>
    <row r="7897" spans="1:11">
      <c r="A7897">
        <v>1992</v>
      </c>
      <c r="B7897" t="s">
        <v>589</v>
      </c>
      <c r="C7897" t="s">
        <v>590</v>
      </c>
      <c r="D7897" t="s">
        <v>537</v>
      </c>
      <c r="E7897" t="s">
        <v>537</v>
      </c>
      <c r="F7897">
        <v>38</v>
      </c>
      <c r="G7897" s="4">
        <v>106</v>
      </c>
      <c r="H7897" s="4">
        <v>0</v>
      </c>
      <c r="I7897" s="4">
        <v>19</v>
      </c>
      <c r="J7897" s="4">
        <v>0</v>
      </c>
      <c r="K7897" s="4">
        <v>0</v>
      </c>
    </row>
    <row r="7898" spans="1:11">
      <c r="A7898">
        <v>1993</v>
      </c>
      <c r="B7898" t="s">
        <v>589</v>
      </c>
      <c r="C7898" t="s">
        <v>590</v>
      </c>
      <c r="D7898" t="s">
        <v>537</v>
      </c>
      <c r="E7898" t="s">
        <v>537</v>
      </c>
      <c r="F7898">
        <v>37</v>
      </c>
      <c r="G7898" s="4">
        <v>90</v>
      </c>
      <c r="H7898" s="4">
        <v>0</v>
      </c>
      <c r="I7898" s="4">
        <v>20</v>
      </c>
      <c r="J7898" s="4">
        <v>0</v>
      </c>
      <c r="K7898" s="4">
        <v>0</v>
      </c>
    </row>
    <row r="7899" spans="1:11">
      <c r="A7899">
        <v>1994</v>
      </c>
      <c r="B7899" t="s">
        <v>589</v>
      </c>
      <c r="C7899" t="s">
        <v>590</v>
      </c>
      <c r="D7899" t="s">
        <v>537</v>
      </c>
      <c r="E7899" t="s">
        <v>537</v>
      </c>
      <c r="F7899">
        <v>22</v>
      </c>
      <c r="G7899" s="4">
        <v>27</v>
      </c>
      <c r="H7899" s="4">
        <v>0</v>
      </c>
      <c r="I7899" s="4">
        <v>5</v>
      </c>
      <c r="J7899" s="4">
        <v>0</v>
      </c>
      <c r="K7899" s="4">
        <v>0</v>
      </c>
    </row>
    <row r="7900" spans="1:11">
      <c r="A7900">
        <v>1995</v>
      </c>
      <c r="B7900" t="s">
        <v>589</v>
      </c>
      <c r="C7900" t="s">
        <v>590</v>
      </c>
      <c r="D7900" t="s">
        <v>537</v>
      </c>
      <c r="E7900" t="s">
        <v>537</v>
      </c>
      <c r="F7900">
        <v>22</v>
      </c>
      <c r="G7900" s="4">
        <v>57</v>
      </c>
      <c r="H7900" s="4">
        <v>0</v>
      </c>
      <c r="I7900" s="4">
        <v>10</v>
      </c>
      <c r="J7900" s="4">
        <v>0</v>
      </c>
      <c r="K7900" s="4">
        <v>0</v>
      </c>
    </row>
    <row r="7901" spans="1:11">
      <c r="A7901">
        <v>1996</v>
      </c>
      <c r="B7901" t="s">
        <v>589</v>
      </c>
      <c r="C7901" t="s">
        <v>590</v>
      </c>
      <c r="D7901" t="s">
        <v>537</v>
      </c>
      <c r="E7901" t="s">
        <v>537</v>
      </c>
      <c r="F7901">
        <v>19</v>
      </c>
      <c r="G7901" s="4">
        <v>133</v>
      </c>
      <c r="H7901" s="4">
        <v>0</v>
      </c>
      <c r="I7901" s="4">
        <v>10</v>
      </c>
      <c r="J7901" s="4">
        <v>0</v>
      </c>
      <c r="K7901" s="4">
        <v>6</v>
      </c>
    </row>
    <row r="7902" spans="1:11">
      <c r="A7902">
        <v>1997</v>
      </c>
      <c r="B7902" t="s">
        <v>589</v>
      </c>
      <c r="C7902" t="s">
        <v>590</v>
      </c>
      <c r="D7902" t="s">
        <v>537</v>
      </c>
      <c r="E7902" t="s">
        <v>537</v>
      </c>
      <c r="F7902">
        <v>6</v>
      </c>
      <c r="G7902" s="4">
        <v>9.0553278688524586</v>
      </c>
      <c r="H7902" s="4">
        <v>0</v>
      </c>
      <c r="I7902" s="4">
        <v>0</v>
      </c>
      <c r="J7902" s="4">
        <v>0</v>
      </c>
      <c r="K7902" s="4">
        <v>0</v>
      </c>
    </row>
    <row r="7903" spans="1:11">
      <c r="A7903">
        <v>1999</v>
      </c>
      <c r="B7903" t="s">
        <v>589</v>
      </c>
      <c r="C7903" t="s">
        <v>590</v>
      </c>
      <c r="D7903" t="s">
        <v>537</v>
      </c>
      <c r="E7903" t="s">
        <v>537</v>
      </c>
      <c r="F7903">
        <v>14</v>
      </c>
      <c r="G7903" s="4">
        <v>33.866024518388791</v>
      </c>
      <c r="H7903" s="4">
        <v>0</v>
      </c>
      <c r="I7903" s="4">
        <v>0</v>
      </c>
      <c r="J7903" s="4">
        <v>0</v>
      </c>
      <c r="K7903" s="4">
        <v>0</v>
      </c>
    </row>
    <row r="7904" spans="1:11">
      <c r="A7904">
        <v>2000</v>
      </c>
      <c r="B7904" t="s">
        <v>589</v>
      </c>
      <c r="C7904" t="s">
        <v>590</v>
      </c>
      <c r="D7904" t="s">
        <v>537</v>
      </c>
      <c r="E7904" t="s">
        <v>537</v>
      </c>
      <c r="F7904">
        <v>4</v>
      </c>
      <c r="G7904" s="4">
        <v>8.6082375478927204</v>
      </c>
      <c r="H7904" s="4">
        <v>0</v>
      </c>
      <c r="I7904" s="4">
        <v>0</v>
      </c>
      <c r="J7904" s="4">
        <v>0</v>
      </c>
      <c r="K7904" s="4">
        <v>0</v>
      </c>
    </row>
    <row r="7905" spans="1:11">
      <c r="A7905">
        <v>2001</v>
      </c>
      <c r="B7905" t="s">
        <v>589</v>
      </c>
      <c r="C7905" t="s">
        <v>590</v>
      </c>
      <c r="D7905" t="s">
        <v>537</v>
      </c>
      <c r="E7905" t="s">
        <v>537</v>
      </c>
      <c r="F7905">
        <v>11</v>
      </c>
      <c r="G7905" s="4">
        <v>14.891418563922942</v>
      </c>
      <c r="H7905" s="4">
        <v>0</v>
      </c>
      <c r="I7905" s="4">
        <v>11.168563922942207</v>
      </c>
      <c r="J7905" s="4">
        <v>0</v>
      </c>
      <c r="K7905" s="4">
        <v>0</v>
      </c>
    </row>
    <row r="7906" spans="1:11">
      <c r="A7906">
        <v>2003</v>
      </c>
      <c r="B7906" t="s">
        <v>589</v>
      </c>
      <c r="C7906" t="s">
        <v>590</v>
      </c>
      <c r="D7906" t="s">
        <v>537</v>
      </c>
      <c r="E7906" t="s">
        <v>537</v>
      </c>
      <c r="F7906">
        <v>4</v>
      </c>
      <c r="G7906" s="4">
        <v>19.857346647646221</v>
      </c>
      <c r="H7906" s="4">
        <v>0</v>
      </c>
      <c r="I7906" s="4">
        <v>3.9714693295292443</v>
      </c>
      <c r="J7906" s="4">
        <v>0</v>
      </c>
      <c r="K7906" s="4">
        <v>0</v>
      </c>
    </row>
    <row r="7907" spans="1:11">
      <c r="A7907">
        <v>2004</v>
      </c>
      <c r="B7907" t="s">
        <v>589</v>
      </c>
      <c r="C7907" t="s">
        <v>590</v>
      </c>
      <c r="D7907" t="s">
        <v>537</v>
      </c>
      <c r="E7907" t="s">
        <v>537</v>
      </c>
      <c r="F7907">
        <v>4</v>
      </c>
      <c r="G7907" s="4">
        <v>7.197679607318161</v>
      </c>
      <c r="H7907" s="4">
        <v>0</v>
      </c>
      <c r="I7907" s="4">
        <v>3.5988398036590805</v>
      </c>
      <c r="J7907" s="4">
        <v>0</v>
      </c>
      <c r="K7907" s="4">
        <v>0</v>
      </c>
    </row>
    <row r="7908" spans="1:11">
      <c r="A7908">
        <v>1968</v>
      </c>
      <c r="B7908" t="s">
        <v>591</v>
      </c>
      <c r="C7908" t="s">
        <v>592</v>
      </c>
      <c r="D7908" t="s">
        <v>537</v>
      </c>
      <c r="E7908" t="s">
        <v>534</v>
      </c>
      <c r="F7908">
        <v>15</v>
      </c>
      <c r="G7908" s="4">
        <v>22</v>
      </c>
      <c r="H7908" s="4">
        <v>3</v>
      </c>
      <c r="I7908" s="4">
        <v>0</v>
      </c>
      <c r="J7908" s="4">
        <v>0</v>
      </c>
      <c r="K7908" s="4">
        <v>0</v>
      </c>
    </row>
    <row r="7909" spans="1:11">
      <c r="A7909">
        <v>1969</v>
      </c>
      <c r="B7909" t="s">
        <v>591</v>
      </c>
      <c r="C7909" t="s">
        <v>592</v>
      </c>
      <c r="D7909" t="s">
        <v>537</v>
      </c>
      <c r="E7909" t="s">
        <v>534</v>
      </c>
      <c r="F7909">
        <v>8</v>
      </c>
      <c r="G7909" s="4">
        <v>8</v>
      </c>
      <c r="H7909" s="4">
        <v>0</v>
      </c>
      <c r="I7909" s="4">
        <v>0</v>
      </c>
      <c r="J7909" s="4">
        <v>0</v>
      </c>
      <c r="K7909" s="4">
        <v>0</v>
      </c>
    </row>
    <row r="7910" spans="1:11">
      <c r="A7910">
        <v>1971</v>
      </c>
      <c r="B7910" t="s">
        <v>591</v>
      </c>
      <c r="C7910" t="s">
        <v>592</v>
      </c>
      <c r="D7910" t="s">
        <v>537</v>
      </c>
      <c r="E7910" t="s">
        <v>534</v>
      </c>
      <c r="F7910">
        <v>12</v>
      </c>
      <c r="G7910" s="4">
        <v>28</v>
      </c>
      <c r="H7910" s="4">
        <v>4</v>
      </c>
      <c r="I7910" s="4">
        <v>0</v>
      </c>
      <c r="J7910" s="4">
        <v>0</v>
      </c>
      <c r="K7910" s="4">
        <v>0</v>
      </c>
    </row>
    <row r="7911" spans="1:11">
      <c r="A7911">
        <v>1972</v>
      </c>
      <c r="B7911" t="s">
        <v>591</v>
      </c>
      <c r="C7911" t="s">
        <v>592</v>
      </c>
      <c r="D7911" t="s">
        <v>537</v>
      </c>
      <c r="E7911" t="s">
        <v>534</v>
      </c>
      <c r="F7911">
        <v>3</v>
      </c>
      <c r="G7911" s="4">
        <v>7</v>
      </c>
      <c r="H7911" s="4">
        <v>0</v>
      </c>
      <c r="I7911" s="4">
        <v>0</v>
      </c>
      <c r="J7911" s="4">
        <v>0</v>
      </c>
      <c r="K7911" s="4">
        <v>0</v>
      </c>
    </row>
    <row r="7912" spans="1:11">
      <c r="A7912">
        <v>1973</v>
      </c>
      <c r="B7912" t="s">
        <v>591</v>
      </c>
      <c r="C7912" t="s">
        <v>592</v>
      </c>
      <c r="D7912" t="s">
        <v>537</v>
      </c>
      <c r="E7912" t="s">
        <v>534</v>
      </c>
      <c r="F7912">
        <v>7</v>
      </c>
      <c r="G7912" s="4">
        <v>11</v>
      </c>
      <c r="H7912" s="4">
        <v>0</v>
      </c>
      <c r="I7912" s="4">
        <v>0</v>
      </c>
      <c r="J7912" s="4">
        <v>0</v>
      </c>
      <c r="K7912" s="4">
        <v>0</v>
      </c>
    </row>
    <row r="7913" spans="1:11">
      <c r="A7913">
        <v>1974</v>
      </c>
      <c r="B7913" t="s">
        <v>591</v>
      </c>
      <c r="C7913" t="s">
        <v>592</v>
      </c>
      <c r="D7913" t="s">
        <v>537</v>
      </c>
      <c r="E7913" t="s">
        <v>534</v>
      </c>
      <c r="F7913">
        <v>15</v>
      </c>
      <c r="G7913" s="4">
        <v>49</v>
      </c>
      <c r="H7913" s="4">
        <v>15</v>
      </c>
      <c r="I7913" s="4">
        <v>3</v>
      </c>
      <c r="J7913" s="4">
        <v>0</v>
      </c>
      <c r="K7913" s="4">
        <v>0</v>
      </c>
    </row>
    <row r="7914" spans="1:11">
      <c r="A7914">
        <v>1975</v>
      </c>
      <c r="B7914" t="s">
        <v>591</v>
      </c>
      <c r="C7914" t="s">
        <v>592</v>
      </c>
      <c r="D7914" t="s">
        <v>537</v>
      </c>
      <c r="E7914" t="s">
        <v>534</v>
      </c>
      <c r="F7914">
        <v>3</v>
      </c>
      <c r="G7914" s="4">
        <v>3</v>
      </c>
      <c r="H7914" s="4">
        <v>0</v>
      </c>
      <c r="I7914" s="4">
        <v>0</v>
      </c>
      <c r="J7914" s="4">
        <v>0</v>
      </c>
      <c r="K7914" s="4">
        <v>0</v>
      </c>
    </row>
    <row r="7915" spans="1:11">
      <c r="A7915">
        <v>1976</v>
      </c>
      <c r="B7915" t="s">
        <v>591</v>
      </c>
      <c r="C7915" t="s">
        <v>592</v>
      </c>
      <c r="D7915" t="s">
        <v>537</v>
      </c>
      <c r="E7915" t="s">
        <v>534</v>
      </c>
      <c r="F7915">
        <v>4</v>
      </c>
      <c r="G7915" s="4">
        <v>17</v>
      </c>
      <c r="H7915" s="4">
        <v>0</v>
      </c>
      <c r="I7915" s="4">
        <v>0</v>
      </c>
      <c r="J7915" s="4">
        <v>0</v>
      </c>
      <c r="K7915" s="4">
        <v>0</v>
      </c>
    </row>
    <row r="7916" spans="1:11">
      <c r="A7916">
        <v>1977</v>
      </c>
      <c r="B7916" t="s">
        <v>591</v>
      </c>
      <c r="C7916" t="s">
        <v>592</v>
      </c>
      <c r="D7916" t="s">
        <v>537</v>
      </c>
      <c r="E7916" t="s">
        <v>534</v>
      </c>
      <c r="F7916">
        <v>3</v>
      </c>
      <c r="G7916" s="4">
        <v>3</v>
      </c>
      <c r="H7916" s="4">
        <v>0</v>
      </c>
      <c r="I7916" s="4">
        <v>3</v>
      </c>
      <c r="J7916" s="4">
        <v>0</v>
      </c>
      <c r="K7916" s="4">
        <v>0</v>
      </c>
    </row>
    <row r="7917" spans="1:11">
      <c r="A7917">
        <v>1978</v>
      </c>
      <c r="B7917" t="s">
        <v>591</v>
      </c>
      <c r="C7917" t="s">
        <v>592</v>
      </c>
      <c r="D7917" t="s">
        <v>537</v>
      </c>
      <c r="E7917" t="s">
        <v>534</v>
      </c>
      <c r="F7917">
        <v>6</v>
      </c>
      <c r="G7917" s="4">
        <v>10</v>
      </c>
      <c r="H7917" s="4">
        <v>0</v>
      </c>
      <c r="I7917" s="4">
        <v>3</v>
      </c>
      <c r="J7917" s="4">
        <v>0</v>
      </c>
      <c r="K7917" s="4">
        <v>0</v>
      </c>
    </row>
    <row r="7918" spans="1:11">
      <c r="A7918">
        <v>1979</v>
      </c>
      <c r="B7918" t="s">
        <v>591</v>
      </c>
      <c r="C7918" t="s">
        <v>592</v>
      </c>
      <c r="D7918" t="s">
        <v>537</v>
      </c>
      <c r="E7918" t="s">
        <v>534</v>
      </c>
      <c r="F7918">
        <v>12</v>
      </c>
      <c r="G7918" s="4">
        <v>84</v>
      </c>
      <c r="H7918" s="4">
        <v>6</v>
      </c>
      <c r="I7918" s="4">
        <v>0</v>
      </c>
      <c r="J7918" s="4">
        <v>0</v>
      </c>
      <c r="K7918" s="4">
        <v>0</v>
      </c>
    </row>
    <row r="7919" spans="1:11">
      <c r="A7919">
        <v>1980</v>
      </c>
      <c r="B7919" t="s">
        <v>591</v>
      </c>
      <c r="C7919" t="s">
        <v>592</v>
      </c>
      <c r="D7919" t="s">
        <v>537</v>
      </c>
      <c r="E7919" t="s">
        <v>534</v>
      </c>
      <c r="F7919">
        <v>3</v>
      </c>
      <c r="G7919" s="4">
        <v>10</v>
      </c>
      <c r="H7919" s="4">
        <v>0</v>
      </c>
      <c r="I7919" s="4">
        <v>0</v>
      </c>
      <c r="J7919" s="4">
        <v>0</v>
      </c>
      <c r="K7919" s="4">
        <v>0</v>
      </c>
    </row>
    <row r="7920" spans="1:11">
      <c r="A7920">
        <v>1981</v>
      </c>
      <c r="B7920" t="s">
        <v>591</v>
      </c>
      <c r="C7920" t="s">
        <v>592</v>
      </c>
      <c r="D7920" t="s">
        <v>537</v>
      </c>
      <c r="E7920" t="s">
        <v>534</v>
      </c>
      <c r="F7920">
        <v>12</v>
      </c>
      <c r="G7920" s="4">
        <v>53</v>
      </c>
      <c r="H7920" s="4">
        <v>0</v>
      </c>
      <c r="I7920" s="4">
        <v>3</v>
      </c>
      <c r="J7920" s="4">
        <v>0</v>
      </c>
      <c r="K7920" s="4">
        <v>0</v>
      </c>
    </row>
    <row r="7921" spans="1:11">
      <c r="A7921">
        <v>1982</v>
      </c>
      <c r="B7921" t="s">
        <v>591</v>
      </c>
      <c r="C7921" t="s">
        <v>592</v>
      </c>
      <c r="D7921" t="s">
        <v>537</v>
      </c>
      <c r="E7921" t="s">
        <v>534</v>
      </c>
      <c r="F7921">
        <v>9</v>
      </c>
      <c r="G7921" s="4">
        <v>12</v>
      </c>
      <c r="H7921" s="4">
        <v>2</v>
      </c>
      <c r="I7921" s="4">
        <v>8</v>
      </c>
      <c r="J7921" s="4">
        <v>0</v>
      </c>
      <c r="K7921" s="4">
        <v>0</v>
      </c>
    </row>
    <row r="7922" spans="1:11">
      <c r="A7922">
        <v>1983</v>
      </c>
      <c r="B7922" t="s">
        <v>591</v>
      </c>
      <c r="C7922" t="s">
        <v>592</v>
      </c>
      <c r="D7922" t="s">
        <v>537</v>
      </c>
      <c r="E7922" t="s">
        <v>534</v>
      </c>
      <c r="F7922">
        <v>4</v>
      </c>
      <c r="G7922" s="4">
        <v>4</v>
      </c>
      <c r="H7922" s="4">
        <v>4</v>
      </c>
      <c r="I7922" s="4">
        <v>12</v>
      </c>
      <c r="J7922" s="4">
        <v>0</v>
      </c>
      <c r="K7922" s="4">
        <v>0</v>
      </c>
    </row>
    <row r="7923" spans="1:11">
      <c r="A7923">
        <v>1984</v>
      </c>
      <c r="B7923" t="s">
        <v>591</v>
      </c>
      <c r="C7923" t="s">
        <v>592</v>
      </c>
      <c r="D7923" t="s">
        <v>537</v>
      </c>
      <c r="E7923" t="s">
        <v>537</v>
      </c>
      <c r="F7923">
        <v>12</v>
      </c>
      <c r="G7923" s="4">
        <v>35</v>
      </c>
      <c r="H7923" s="4">
        <v>0</v>
      </c>
      <c r="I7923" s="4">
        <v>8</v>
      </c>
      <c r="J7923" s="4">
        <v>0</v>
      </c>
      <c r="K7923" s="4">
        <v>0</v>
      </c>
    </row>
    <row r="7924" spans="1:11">
      <c r="A7924">
        <v>1985</v>
      </c>
      <c r="B7924" t="s">
        <v>591</v>
      </c>
      <c r="C7924" t="s">
        <v>592</v>
      </c>
      <c r="D7924" t="s">
        <v>537</v>
      </c>
      <c r="E7924" t="s">
        <v>537</v>
      </c>
      <c r="F7924">
        <v>3</v>
      </c>
      <c r="G7924" s="4">
        <v>13</v>
      </c>
      <c r="H7924" s="4">
        <v>3</v>
      </c>
      <c r="I7924" s="4">
        <v>13</v>
      </c>
      <c r="J7924" s="4">
        <v>0</v>
      </c>
      <c r="K7924" s="4">
        <v>0</v>
      </c>
    </row>
    <row r="7925" spans="1:11">
      <c r="A7925">
        <v>1986</v>
      </c>
      <c r="B7925" t="s">
        <v>591</v>
      </c>
      <c r="C7925" t="s">
        <v>592</v>
      </c>
      <c r="D7925" t="s">
        <v>537</v>
      </c>
      <c r="E7925" t="s">
        <v>537</v>
      </c>
      <c r="F7925">
        <v>6</v>
      </c>
      <c r="G7925" s="4">
        <v>6</v>
      </c>
      <c r="H7925" s="4">
        <v>0</v>
      </c>
      <c r="I7925" s="4">
        <v>0</v>
      </c>
      <c r="J7925" s="4">
        <v>0</v>
      </c>
      <c r="K7925" s="4">
        <v>0</v>
      </c>
    </row>
    <row r="7926" spans="1:11">
      <c r="A7926">
        <v>1987</v>
      </c>
      <c r="B7926" t="s">
        <v>591</v>
      </c>
      <c r="C7926" t="s">
        <v>592</v>
      </c>
      <c r="D7926" t="s">
        <v>537</v>
      </c>
      <c r="E7926" t="s">
        <v>537</v>
      </c>
      <c r="F7926">
        <v>9</v>
      </c>
      <c r="G7926" s="4">
        <v>28</v>
      </c>
      <c r="H7926" s="4">
        <v>0</v>
      </c>
      <c r="I7926" s="4">
        <v>14</v>
      </c>
      <c r="J7926" s="4">
        <v>0</v>
      </c>
      <c r="K7926" s="4">
        <v>0</v>
      </c>
    </row>
    <row r="7927" spans="1:11">
      <c r="A7927">
        <v>1988</v>
      </c>
      <c r="B7927" t="s">
        <v>591</v>
      </c>
      <c r="C7927" t="s">
        <v>592</v>
      </c>
      <c r="D7927" t="s">
        <v>537</v>
      </c>
      <c r="E7927" t="s">
        <v>537</v>
      </c>
      <c r="F7927">
        <v>8</v>
      </c>
      <c r="G7927" s="4">
        <v>12</v>
      </c>
      <c r="H7927" s="4">
        <v>0</v>
      </c>
      <c r="I7927" s="4">
        <v>8</v>
      </c>
      <c r="J7927" s="4">
        <v>0</v>
      </c>
      <c r="K7927" s="4">
        <v>0</v>
      </c>
    </row>
    <row r="7928" spans="1:11">
      <c r="A7928">
        <v>1989</v>
      </c>
      <c r="B7928" t="s">
        <v>591</v>
      </c>
      <c r="C7928" t="s">
        <v>592</v>
      </c>
      <c r="D7928" t="s">
        <v>537</v>
      </c>
      <c r="E7928" t="s">
        <v>537</v>
      </c>
      <c r="F7928">
        <v>4</v>
      </c>
      <c r="G7928" s="4">
        <v>9</v>
      </c>
      <c r="H7928" s="4">
        <v>0</v>
      </c>
      <c r="I7928" s="4">
        <v>4</v>
      </c>
      <c r="J7928" s="4">
        <v>4</v>
      </c>
      <c r="K7928" s="4">
        <v>0</v>
      </c>
    </row>
    <row r="7929" spans="1:11">
      <c r="A7929">
        <v>1990</v>
      </c>
      <c r="B7929" t="s">
        <v>591</v>
      </c>
      <c r="C7929" t="s">
        <v>592</v>
      </c>
      <c r="D7929" t="s">
        <v>537</v>
      </c>
      <c r="E7929" t="s">
        <v>537</v>
      </c>
      <c r="F7929">
        <v>8</v>
      </c>
      <c r="G7929" s="4">
        <v>12</v>
      </c>
      <c r="H7929" s="4">
        <v>0</v>
      </c>
      <c r="I7929" s="4">
        <v>4</v>
      </c>
      <c r="J7929" s="4">
        <v>0</v>
      </c>
      <c r="K7929" s="4">
        <v>0</v>
      </c>
    </row>
    <row r="7930" spans="1:11">
      <c r="A7930">
        <v>1991</v>
      </c>
      <c r="B7930" t="s">
        <v>591</v>
      </c>
      <c r="C7930" t="s">
        <v>592</v>
      </c>
      <c r="D7930" t="s">
        <v>537</v>
      </c>
      <c r="E7930" t="s">
        <v>537</v>
      </c>
      <c r="F7930">
        <v>4</v>
      </c>
      <c r="G7930" s="4">
        <v>4</v>
      </c>
      <c r="H7930" s="4">
        <v>0</v>
      </c>
      <c r="I7930" s="4">
        <v>0</v>
      </c>
      <c r="J7930" s="4">
        <v>0</v>
      </c>
      <c r="K7930" s="4">
        <v>0</v>
      </c>
    </row>
    <row r="7931" spans="1:11">
      <c r="A7931">
        <v>1968</v>
      </c>
      <c r="B7931" t="s">
        <v>593</v>
      </c>
      <c r="C7931" t="s">
        <v>594</v>
      </c>
      <c r="D7931" t="s">
        <v>537</v>
      </c>
      <c r="E7931" t="s">
        <v>534</v>
      </c>
      <c r="F7931">
        <v>135</v>
      </c>
      <c r="G7931" s="4">
        <v>376</v>
      </c>
      <c r="H7931" s="4">
        <v>37</v>
      </c>
      <c r="I7931" s="4">
        <v>0</v>
      </c>
      <c r="J7931" s="4">
        <v>0</v>
      </c>
      <c r="K7931" s="4">
        <v>0</v>
      </c>
    </row>
    <row r="7932" spans="1:11">
      <c r="A7932">
        <v>1969</v>
      </c>
      <c r="B7932" t="s">
        <v>593</v>
      </c>
      <c r="C7932" t="s">
        <v>594</v>
      </c>
      <c r="D7932" t="s">
        <v>537</v>
      </c>
      <c r="E7932" t="s">
        <v>534</v>
      </c>
      <c r="F7932">
        <v>216</v>
      </c>
      <c r="G7932" s="4">
        <v>1315</v>
      </c>
      <c r="H7932" s="4">
        <v>127</v>
      </c>
      <c r="I7932" s="4">
        <v>0</v>
      </c>
      <c r="J7932" s="4">
        <v>0</v>
      </c>
      <c r="K7932" s="4">
        <v>0</v>
      </c>
    </row>
    <row r="7933" spans="1:11">
      <c r="A7933">
        <v>1970</v>
      </c>
      <c r="B7933" t="s">
        <v>593</v>
      </c>
      <c r="C7933" t="s">
        <v>594</v>
      </c>
      <c r="D7933" t="s">
        <v>537</v>
      </c>
      <c r="E7933" t="s">
        <v>534</v>
      </c>
      <c r="F7933">
        <v>76</v>
      </c>
      <c r="G7933" s="4">
        <v>408</v>
      </c>
      <c r="H7933" s="4">
        <v>38</v>
      </c>
      <c r="I7933" s="4">
        <v>0</v>
      </c>
      <c r="J7933" s="4">
        <v>0</v>
      </c>
      <c r="K7933" s="4">
        <v>0</v>
      </c>
    </row>
    <row r="7934" spans="1:11">
      <c r="A7934">
        <v>1971</v>
      </c>
      <c r="B7934" t="s">
        <v>593</v>
      </c>
      <c r="C7934" t="s">
        <v>594</v>
      </c>
      <c r="D7934" t="s">
        <v>537</v>
      </c>
      <c r="E7934" t="s">
        <v>534</v>
      </c>
      <c r="F7934">
        <v>92</v>
      </c>
      <c r="G7934" s="4">
        <v>355</v>
      </c>
      <c r="H7934" s="4">
        <v>36</v>
      </c>
      <c r="I7934" s="4">
        <v>20</v>
      </c>
      <c r="J7934" s="4">
        <v>0</v>
      </c>
      <c r="K7934" s="4">
        <v>0</v>
      </c>
    </row>
    <row r="7935" spans="1:11">
      <c r="A7935">
        <v>1972</v>
      </c>
      <c r="B7935" t="s">
        <v>593</v>
      </c>
      <c r="C7935" t="s">
        <v>594</v>
      </c>
      <c r="D7935" t="s">
        <v>537</v>
      </c>
      <c r="E7935" t="s">
        <v>534</v>
      </c>
      <c r="F7935">
        <v>96</v>
      </c>
      <c r="G7935" s="4">
        <v>891</v>
      </c>
      <c r="H7935" s="4">
        <v>71</v>
      </c>
      <c r="I7935" s="4">
        <v>65</v>
      </c>
      <c r="J7935" s="4">
        <v>0</v>
      </c>
      <c r="K7935" s="4">
        <v>0</v>
      </c>
    </row>
    <row r="7936" spans="1:11">
      <c r="A7936">
        <v>1973</v>
      </c>
      <c r="B7936" t="s">
        <v>593</v>
      </c>
      <c r="C7936" t="s">
        <v>594</v>
      </c>
      <c r="D7936" t="s">
        <v>537</v>
      </c>
      <c r="E7936" t="s">
        <v>534</v>
      </c>
      <c r="F7936">
        <v>126</v>
      </c>
      <c r="G7936" s="4">
        <v>573</v>
      </c>
      <c r="H7936" s="4">
        <v>72</v>
      </c>
      <c r="I7936" s="4">
        <v>57</v>
      </c>
      <c r="J7936" s="4">
        <v>0</v>
      </c>
      <c r="K7936" s="4">
        <v>0</v>
      </c>
    </row>
    <row r="7937" spans="1:11">
      <c r="A7937">
        <v>1974</v>
      </c>
      <c r="B7937" t="s">
        <v>593</v>
      </c>
      <c r="C7937" t="s">
        <v>594</v>
      </c>
      <c r="D7937" t="s">
        <v>537</v>
      </c>
      <c r="E7937" t="s">
        <v>534</v>
      </c>
      <c r="F7937">
        <v>156</v>
      </c>
      <c r="G7937" s="4">
        <v>909</v>
      </c>
      <c r="H7937" s="4">
        <v>106</v>
      </c>
      <c r="I7937" s="4">
        <v>91</v>
      </c>
      <c r="J7937" s="4">
        <v>0</v>
      </c>
      <c r="K7937" s="4">
        <v>0</v>
      </c>
    </row>
    <row r="7938" spans="1:11">
      <c r="A7938">
        <v>1975</v>
      </c>
      <c r="B7938" t="s">
        <v>593</v>
      </c>
      <c r="C7938" t="s">
        <v>594</v>
      </c>
      <c r="D7938" t="s">
        <v>537</v>
      </c>
      <c r="E7938" t="s">
        <v>534</v>
      </c>
      <c r="F7938">
        <v>114</v>
      </c>
      <c r="G7938" s="4">
        <v>612</v>
      </c>
      <c r="H7938" s="4">
        <v>74</v>
      </c>
      <c r="I7938" s="4">
        <v>60</v>
      </c>
      <c r="J7938" s="4">
        <v>0</v>
      </c>
      <c r="K7938" s="4">
        <v>0</v>
      </c>
    </row>
    <row r="7939" spans="1:11">
      <c r="A7939">
        <v>1976</v>
      </c>
      <c r="B7939" t="s">
        <v>593</v>
      </c>
      <c r="C7939" t="s">
        <v>594</v>
      </c>
      <c r="D7939" t="s">
        <v>537</v>
      </c>
      <c r="E7939" t="s">
        <v>534</v>
      </c>
      <c r="F7939">
        <v>120</v>
      </c>
      <c r="G7939" s="4">
        <v>388</v>
      </c>
      <c r="H7939" s="4">
        <v>31</v>
      </c>
      <c r="I7939" s="4">
        <v>17</v>
      </c>
      <c r="J7939" s="4">
        <v>0</v>
      </c>
      <c r="K7939" s="4">
        <v>0</v>
      </c>
    </row>
    <row r="7940" spans="1:11">
      <c r="A7940">
        <v>1977</v>
      </c>
      <c r="B7940" t="s">
        <v>593</v>
      </c>
      <c r="C7940" t="s">
        <v>594</v>
      </c>
      <c r="D7940" t="s">
        <v>537</v>
      </c>
      <c r="E7940" t="s">
        <v>534</v>
      </c>
      <c r="F7940">
        <v>127</v>
      </c>
      <c r="G7940" s="4">
        <v>645</v>
      </c>
      <c r="H7940" s="4">
        <v>37</v>
      </c>
      <c r="I7940" s="4">
        <v>30</v>
      </c>
      <c r="J7940" s="4">
        <v>0</v>
      </c>
      <c r="K7940" s="4">
        <v>0</v>
      </c>
    </row>
    <row r="7941" spans="1:11">
      <c r="A7941">
        <v>1978</v>
      </c>
      <c r="B7941" t="s">
        <v>593</v>
      </c>
      <c r="C7941" t="s">
        <v>594</v>
      </c>
      <c r="D7941" t="s">
        <v>537</v>
      </c>
      <c r="E7941" t="s">
        <v>534</v>
      </c>
      <c r="F7941">
        <v>92</v>
      </c>
      <c r="G7941" s="4">
        <v>457</v>
      </c>
      <c r="H7941" s="4">
        <v>31</v>
      </c>
      <c r="I7941" s="4">
        <v>37</v>
      </c>
      <c r="J7941" s="4">
        <v>0</v>
      </c>
      <c r="K7941" s="4">
        <v>0</v>
      </c>
    </row>
    <row r="7942" spans="1:11">
      <c r="A7942">
        <v>1979</v>
      </c>
      <c r="B7942" t="s">
        <v>593</v>
      </c>
      <c r="C7942" t="s">
        <v>594</v>
      </c>
      <c r="D7942" t="s">
        <v>537</v>
      </c>
      <c r="E7942" t="s">
        <v>534</v>
      </c>
      <c r="F7942">
        <v>145</v>
      </c>
      <c r="G7942" s="4">
        <v>569</v>
      </c>
      <c r="H7942" s="4">
        <v>61</v>
      </c>
      <c r="I7942" s="4">
        <v>61</v>
      </c>
      <c r="J7942" s="4">
        <v>0</v>
      </c>
      <c r="K7942" s="4">
        <v>0</v>
      </c>
    </row>
    <row r="7943" spans="1:11">
      <c r="A7943">
        <v>1980</v>
      </c>
      <c r="B7943" t="s">
        <v>593</v>
      </c>
      <c r="C7943" t="s">
        <v>594</v>
      </c>
      <c r="D7943" t="s">
        <v>537</v>
      </c>
      <c r="E7943" t="s">
        <v>534</v>
      </c>
      <c r="F7943">
        <v>84</v>
      </c>
      <c r="G7943" s="4">
        <v>272</v>
      </c>
      <c r="H7943" s="4">
        <v>20</v>
      </c>
      <c r="I7943" s="4">
        <v>47</v>
      </c>
      <c r="J7943" s="4">
        <v>0</v>
      </c>
      <c r="K7943" s="4">
        <v>0</v>
      </c>
    </row>
    <row r="7944" spans="1:11">
      <c r="A7944">
        <v>1981</v>
      </c>
      <c r="B7944" t="s">
        <v>593</v>
      </c>
      <c r="C7944" t="s">
        <v>594</v>
      </c>
      <c r="D7944" t="s">
        <v>537</v>
      </c>
      <c r="E7944" t="s">
        <v>534</v>
      </c>
      <c r="F7944">
        <v>82</v>
      </c>
      <c r="G7944" s="4">
        <v>312</v>
      </c>
      <c r="H7944" s="4">
        <v>25</v>
      </c>
      <c r="I7944" s="4">
        <v>12</v>
      </c>
      <c r="J7944" s="4">
        <v>0</v>
      </c>
      <c r="K7944" s="4">
        <v>0</v>
      </c>
    </row>
    <row r="7945" spans="1:11">
      <c r="A7945">
        <v>1982</v>
      </c>
      <c r="B7945" t="s">
        <v>593</v>
      </c>
      <c r="C7945" t="s">
        <v>594</v>
      </c>
      <c r="D7945" t="s">
        <v>537</v>
      </c>
      <c r="E7945" t="s">
        <v>534</v>
      </c>
      <c r="F7945">
        <v>53</v>
      </c>
      <c r="G7945" s="4">
        <v>229</v>
      </c>
      <c r="H7945" s="4">
        <v>3</v>
      </c>
      <c r="I7945" s="4">
        <v>14</v>
      </c>
      <c r="J7945" s="4">
        <v>2</v>
      </c>
      <c r="K7945" s="4">
        <v>0</v>
      </c>
    </row>
    <row r="7946" spans="1:11">
      <c r="A7946">
        <v>1983</v>
      </c>
      <c r="B7946" t="s">
        <v>593</v>
      </c>
      <c r="C7946" t="s">
        <v>594</v>
      </c>
      <c r="D7946" t="s">
        <v>537</v>
      </c>
      <c r="E7946" t="s">
        <v>534</v>
      </c>
      <c r="F7946">
        <v>51</v>
      </c>
      <c r="G7946" s="4">
        <v>225</v>
      </c>
      <c r="H7946" s="4">
        <v>4</v>
      </c>
      <c r="I7946" s="4">
        <v>39</v>
      </c>
      <c r="J7946" s="4">
        <v>0</v>
      </c>
      <c r="K7946" s="4">
        <v>0</v>
      </c>
    </row>
    <row r="7947" spans="1:11">
      <c r="A7947">
        <v>1984</v>
      </c>
      <c r="B7947" t="s">
        <v>593</v>
      </c>
      <c r="C7947" t="s">
        <v>594</v>
      </c>
      <c r="D7947" t="s">
        <v>537</v>
      </c>
      <c r="E7947" t="s">
        <v>537</v>
      </c>
      <c r="F7947">
        <v>20</v>
      </c>
      <c r="G7947" s="4">
        <v>39</v>
      </c>
      <c r="H7947" s="4">
        <v>0</v>
      </c>
      <c r="I7947" s="4">
        <v>12</v>
      </c>
      <c r="J7947" s="4">
        <v>0</v>
      </c>
      <c r="K7947" s="4">
        <v>8</v>
      </c>
    </row>
    <row r="7948" spans="1:11">
      <c r="A7948">
        <v>1985</v>
      </c>
      <c r="B7948" t="s">
        <v>593</v>
      </c>
      <c r="C7948" t="s">
        <v>594</v>
      </c>
      <c r="D7948" t="s">
        <v>537</v>
      </c>
      <c r="E7948" t="s">
        <v>6</v>
      </c>
      <c r="F7948">
        <v>3</v>
      </c>
      <c r="G7948" s="4">
        <v>3</v>
      </c>
      <c r="H7948" s="4">
        <v>0</v>
      </c>
      <c r="I7948" s="4">
        <v>0</v>
      </c>
      <c r="J7948" s="4">
        <v>0</v>
      </c>
      <c r="K7948" s="4">
        <v>0</v>
      </c>
    </row>
    <row r="7949" spans="1:11">
      <c r="A7949">
        <v>1985</v>
      </c>
      <c r="B7949" t="s">
        <v>593</v>
      </c>
      <c r="C7949" t="s">
        <v>594</v>
      </c>
      <c r="D7949" t="s">
        <v>537</v>
      </c>
      <c r="E7949" t="s">
        <v>537</v>
      </c>
      <c r="F7949">
        <v>38</v>
      </c>
      <c r="G7949" s="4">
        <v>93</v>
      </c>
      <c r="H7949" s="4">
        <v>0</v>
      </c>
      <c r="I7949" s="4">
        <v>22</v>
      </c>
      <c r="J7949" s="4">
        <v>3</v>
      </c>
      <c r="K7949" s="4">
        <v>0</v>
      </c>
    </row>
    <row r="7950" spans="1:11">
      <c r="A7950">
        <v>1985</v>
      </c>
      <c r="B7950" t="s">
        <v>593</v>
      </c>
      <c r="C7950" t="s">
        <v>594</v>
      </c>
      <c r="D7950" t="s">
        <v>537</v>
      </c>
      <c r="E7950" t="s">
        <v>979</v>
      </c>
      <c r="F7950">
        <v>3</v>
      </c>
      <c r="G7950" s="4">
        <v>19</v>
      </c>
      <c r="H7950" s="4">
        <v>0</v>
      </c>
      <c r="I7950" s="4">
        <v>0</v>
      </c>
      <c r="J7950" s="4">
        <v>0</v>
      </c>
      <c r="K7950" s="4">
        <v>0</v>
      </c>
    </row>
    <row r="7951" spans="1:11">
      <c r="A7951">
        <v>1986</v>
      </c>
      <c r="B7951" t="s">
        <v>593</v>
      </c>
      <c r="C7951" t="s">
        <v>594</v>
      </c>
      <c r="D7951" t="s">
        <v>537</v>
      </c>
      <c r="E7951" t="s">
        <v>6</v>
      </c>
      <c r="F7951">
        <v>4</v>
      </c>
      <c r="G7951" s="4">
        <v>4</v>
      </c>
      <c r="H7951" s="4">
        <v>0</v>
      </c>
      <c r="I7951" s="4">
        <v>4</v>
      </c>
      <c r="J7951" s="4">
        <v>0</v>
      </c>
      <c r="K7951" s="4">
        <v>0</v>
      </c>
    </row>
    <row r="7952" spans="1:11">
      <c r="A7952">
        <v>1986</v>
      </c>
      <c r="B7952" t="s">
        <v>593</v>
      </c>
      <c r="C7952" t="s">
        <v>594</v>
      </c>
      <c r="D7952" t="s">
        <v>537</v>
      </c>
      <c r="E7952" t="s">
        <v>537</v>
      </c>
      <c r="F7952">
        <v>35</v>
      </c>
      <c r="G7952" s="4">
        <v>64</v>
      </c>
      <c r="H7952" s="4">
        <v>0</v>
      </c>
      <c r="I7952" s="4">
        <v>10</v>
      </c>
      <c r="J7952" s="4">
        <v>0</v>
      </c>
      <c r="K7952" s="4">
        <v>3</v>
      </c>
    </row>
    <row r="7953" spans="1:11">
      <c r="A7953">
        <v>1987</v>
      </c>
      <c r="B7953" t="s">
        <v>593</v>
      </c>
      <c r="C7953" t="s">
        <v>594</v>
      </c>
      <c r="D7953" t="s">
        <v>537</v>
      </c>
      <c r="E7953" t="s">
        <v>537</v>
      </c>
      <c r="F7953">
        <v>46</v>
      </c>
      <c r="G7953" s="4">
        <v>309</v>
      </c>
      <c r="H7953" s="4">
        <v>0</v>
      </c>
      <c r="I7953" s="4">
        <v>185</v>
      </c>
      <c r="J7953" s="4">
        <v>0</v>
      </c>
      <c r="K7953" s="4">
        <v>0</v>
      </c>
    </row>
    <row r="7954" spans="1:11">
      <c r="A7954">
        <v>1988</v>
      </c>
      <c r="B7954" t="s">
        <v>593</v>
      </c>
      <c r="C7954" t="s">
        <v>594</v>
      </c>
      <c r="D7954" t="s">
        <v>537</v>
      </c>
      <c r="E7954" t="s">
        <v>537</v>
      </c>
      <c r="F7954">
        <v>65</v>
      </c>
      <c r="G7954" s="4">
        <v>162</v>
      </c>
      <c r="H7954" s="4">
        <v>0</v>
      </c>
      <c r="I7954" s="4">
        <v>48</v>
      </c>
      <c r="J7954" s="4">
        <v>0</v>
      </c>
      <c r="K7954" s="4">
        <v>0</v>
      </c>
    </row>
    <row r="7955" spans="1:11">
      <c r="A7955">
        <v>1989</v>
      </c>
      <c r="B7955" t="s">
        <v>593</v>
      </c>
      <c r="C7955" t="s">
        <v>594</v>
      </c>
      <c r="D7955" t="s">
        <v>537</v>
      </c>
      <c r="E7955" t="s">
        <v>6</v>
      </c>
      <c r="F7955">
        <v>5</v>
      </c>
      <c r="G7955" s="4">
        <v>35</v>
      </c>
      <c r="H7955" s="4">
        <v>0</v>
      </c>
      <c r="I7955" s="4">
        <v>15</v>
      </c>
      <c r="J7955" s="4">
        <v>0</v>
      </c>
      <c r="K7955" s="4">
        <v>0</v>
      </c>
    </row>
    <row r="7956" spans="1:11">
      <c r="A7956">
        <v>1989</v>
      </c>
      <c r="B7956" t="s">
        <v>593</v>
      </c>
      <c r="C7956" t="s">
        <v>594</v>
      </c>
      <c r="D7956" t="s">
        <v>537</v>
      </c>
      <c r="E7956" t="s">
        <v>537</v>
      </c>
      <c r="F7956">
        <v>121</v>
      </c>
      <c r="G7956" s="4">
        <v>363</v>
      </c>
      <c r="H7956" s="4">
        <v>0</v>
      </c>
      <c r="I7956" s="4">
        <v>192</v>
      </c>
      <c r="J7956" s="4">
        <v>0</v>
      </c>
      <c r="K7956" s="4">
        <v>9</v>
      </c>
    </row>
    <row r="7957" spans="1:11">
      <c r="A7957">
        <v>1989</v>
      </c>
      <c r="B7957" t="s">
        <v>593</v>
      </c>
      <c r="C7957" t="s">
        <v>594</v>
      </c>
      <c r="D7957" t="s">
        <v>537</v>
      </c>
      <c r="E7957" t="s">
        <v>662</v>
      </c>
      <c r="F7957">
        <v>4</v>
      </c>
      <c r="G7957" s="4">
        <v>4</v>
      </c>
      <c r="H7957" s="4">
        <v>0</v>
      </c>
      <c r="I7957" s="4">
        <v>0</v>
      </c>
      <c r="J7957" s="4">
        <v>0</v>
      </c>
      <c r="K7957" s="4">
        <v>0</v>
      </c>
    </row>
    <row r="7958" spans="1:11">
      <c r="A7958">
        <v>1990</v>
      </c>
      <c r="B7958" t="s">
        <v>593</v>
      </c>
      <c r="C7958" t="s">
        <v>594</v>
      </c>
      <c r="D7958" t="s">
        <v>537</v>
      </c>
      <c r="E7958" t="s">
        <v>537</v>
      </c>
      <c r="F7958">
        <v>40</v>
      </c>
      <c r="G7958" s="4">
        <v>268</v>
      </c>
      <c r="H7958" s="4">
        <v>0</v>
      </c>
      <c r="I7958" s="4">
        <v>56</v>
      </c>
      <c r="J7958" s="4">
        <v>4</v>
      </c>
      <c r="K7958" s="4">
        <v>0</v>
      </c>
    </row>
    <row r="7959" spans="1:11">
      <c r="A7959">
        <v>1991</v>
      </c>
      <c r="B7959" t="s">
        <v>593</v>
      </c>
      <c r="C7959" t="s">
        <v>594</v>
      </c>
      <c r="D7959" t="s">
        <v>537</v>
      </c>
      <c r="E7959" t="s">
        <v>537</v>
      </c>
      <c r="F7959">
        <v>89</v>
      </c>
      <c r="G7959" s="4">
        <v>297</v>
      </c>
      <c r="H7959" s="4">
        <v>0</v>
      </c>
      <c r="I7959" s="4">
        <v>69</v>
      </c>
      <c r="J7959" s="4">
        <v>4</v>
      </c>
      <c r="K7959" s="4">
        <v>0</v>
      </c>
    </row>
    <row r="7960" spans="1:11">
      <c r="A7960">
        <v>1991</v>
      </c>
      <c r="B7960" t="s">
        <v>593</v>
      </c>
      <c r="C7960" t="s">
        <v>594</v>
      </c>
      <c r="D7960" t="s">
        <v>537</v>
      </c>
      <c r="E7960" t="s">
        <v>694</v>
      </c>
      <c r="F7960">
        <v>4</v>
      </c>
      <c r="G7960" s="4">
        <v>4</v>
      </c>
      <c r="H7960" s="4">
        <v>0</v>
      </c>
      <c r="I7960" s="4">
        <v>0</v>
      </c>
      <c r="J7960" s="4">
        <v>0</v>
      </c>
      <c r="K7960" s="4">
        <v>0</v>
      </c>
    </row>
    <row r="7961" spans="1:11">
      <c r="A7961">
        <v>1991</v>
      </c>
      <c r="B7961" t="s">
        <v>593</v>
      </c>
      <c r="C7961" t="s">
        <v>594</v>
      </c>
      <c r="D7961" t="s">
        <v>537</v>
      </c>
      <c r="E7961" t="s">
        <v>976</v>
      </c>
      <c r="F7961">
        <v>2</v>
      </c>
      <c r="G7961" s="4">
        <v>4</v>
      </c>
      <c r="H7961" s="4">
        <v>0</v>
      </c>
      <c r="I7961" s="4">
        <v>0</v>
      </c>
      <c r="J7961" s="4">
        <v>0</v>
      </c>
      <c r="K7961" s="4">
        <v>0</v>
      </c>
    </row>
    <row r="7962" spans="1:11">
      <c r="A7962">
        <v>1992</v>
      </c>
      <c r="B7962" t="s">
        <v>593</v>
      </c>
      <c r="C7962" t="s">
        <v>594</v>
      </c>
      <c r="D7962" t="s">
        <v>537</v>
      </c>
      <c r="E7962" t="s">
        <v>537</v>
      </c>
      <c r="F7962">
        <v>77</v>
      </c>
      <c r="G7962" s="4">
        <v>216</v>
      </c>
      <c r="H7962" s="4">
        <v>0</v>
      </c>
      <c r="I7962" s="4">
        <v>38</v>
      </c>
      <c r="J7962" s="4">
        <v>0</v>
      </c>
      <c r="K7962" s="4">
        <v>0</v>
      </c>
    </row>
    <row r="7963" spans="1:11">
      <c r="A7963">
        <v>1993</v>
      </c>
      <c r="B7963" t="s">
        <v>593</v>
      </c>
      <c r="C7963" t="s">
        <v>594</v>
      </c>
      <c r="D7963" t="s">
        <v>537</v>
      </c>
      <c r="E7963" t="s">
        <v>6</v>
      </c>
      <c r="F7963">
        <v>7</v>
      </c>
      <c r="G7963" s="4">
        <v>49</v>
      </c>
      <c r="H7963" s="4">
        <v>0</v>
      </c>
      <c r="I7963" s="4">
        <v>41</v>
      </c>
      <c r="J7963" s="4">
        <v>0</v>
      </c>
      <c r="K7963" s="4">
        <v>0</v>
      </c>
    </row>
    <row r="7964" spans="1:11">
      <c r="A7964">
        <v>1993</v>
      </c>
      <c r="B7964" t="s">
        <v>593</v>
      </c>
      <c r="C7964" t="s">
        <v>594</v>
      </c>
      <c r="D7964" t="s">
        <v>537</v>
      </c>
      <c r="E7964" t="s">
        <v>537</v>
      </c>
      <c r="F7964">
        <v>94</v>
      </c>
      <c r="G7964" s="4">
        <v>375</v>
      </c>
      <c r="H7964" s="4">
        <v>0</v>
      </c>
      <c r="I7964" s="4">
        <v>106</v>
      </c>
      <c r="J7964" s="4">
        <v>0</v>
      </c>
      <c r="K7964" s="4">
        <v>0</v>
      </c>
    </row>
    <row r="7965" spans="1:11">
      <c r="A7965">
        <v>1994</v>
      </c>
      <c r="B7965" t="s">
        <v>593</v>
      </c>
      <c r="C7965" t="s">
        <v>594</v>
      </c>
      <c r="D7965" t="s">
        <v>537</v>
      </c>
      <c r="E7965" t="s">
        <v>537</v>
      </c>
      <c r="F7965">
        <v>77</v>
      </c>
      <c r="G7965" s="4">
        <v>148</v>
      </c>
      <c r="H7965" s="4">
        <v>0</v>
      </c>
      <c r="I7965" s="4">
        <v>11</v>
      </c>
      <c r="J7965" s="4">
        <v>0</v>
      </c>
      <c r="K7965" s="4">
        <v>0</v>
      </c>
    </row>
    <row r="7966" spans="1:11">
      <c r="A7966">
        <v>1995</v>
      </c>
      <c r="B7966" t="s">
        <v>593</v>
      </c>
      <c r="C7966" t="s">
        <v>594</v>
      </c>
      <c r="D7966" t="s">
        <v>537</v>
      </c>
      <c r="E7966" t="s">
        <v>537</v>
      </c>
      <c r="F7966">
        <v>83</v>
      </c>
      <c r="G7966" s="4">
        <v>233</v>
      </c>
      <c r="H7966" s="4">
        <v>0</v>
      </c>
      <c r="I7966" s="4">
        <v>64</v>
      </c>
      <c r="J7966" s="4">
        <v>0</v>
      </c>
      <c r="K7966" s="4">
        <v>0</v>
      </c>
    </row>
    <row r="7967" spans="1:11">
      <c r="A7967">
        <v>1996</v>
      </c>
      <c r="B7967" t="s">
        <v>593</v>
      </c>
      <c r="C7967" t="s">
        <v>594</v>
      </c>
      <c r="D7967" t="s">
        <v>537</v>
      </c>
      <c r="E7967" t="s">
        <v>537</v>
      </c>
      <c r="F7967">
        <v>107</v>
      </c>
      <c r="G7967" s="4">
        <v>393</v>
      </c>
      <c r="H7967" s="4">
        <v>0</v>
      </c>
      <c r="I7967" s="4">
        <v>81</v>
      </c>
      <c r="J7967" s="4">
        <v>0</v>
      </c>
      <c r="K7967" s="4">
        <v>0</v>
      </c>
    </row>
    <row r="7968" spans="1:11">
      <c r="A7968">
        <v>1997</v>
      </c>
      <c r="B7968" t="s">
        <v>593</v>
      </c>
      <c r="C7968" t="s">
        <v>594</v>
      </c>
      <c r="D7968" t="s">
        <v>537</v>
      </c>
      <c r="E7968" t="s">
        <v>537</v>
      </c>
      <c r="F7968">
        <v>103</v>
      </c>
      <c r="G7968" s="4">
        <v>470.87704918032784</v>
      </c>
      <c r="H7968" s="4">
        <v>0</v>
      </c>
      <c r="I7968" s="4">
        <v>175.06967213114754</v>
      </c>
      <c r="J7968" s="4">
        <v>0</v>
      </c>
      <c r="K7968" s="4">
        <v>12.073770491803279</v>
      </c>
    </row>
    <row r="7969" spans="1:11">
      <c r="A7969">
        <v>1998</v>
      </c>
      <c r="B7969" t="s">
        <v>593</v>
      </c>
      <c r="C7969" t="s">
        <v>594</v>
      </c>
      <c r="D7969" t="s">
        <v>537</v>
      </c>
      <c r="E7969" t="s">
        <v>6</v>
      </c>
      <c r="F7969">
        <v>5</v>
      </c>
      <c r="G7969" s="4">
        <v>4.8069705093833779</v>
      </c>
      <c r="H7969" s="4">
        <v>0</v>
      </c>
      <c r="I7969" s="4">
        <v>0</v>
      </c>
      <c r="J7969" s="4">
        <v>0</v>
      </c>
      <c r="K7969" s="4">
        <v>0</v>
      </c>
    </row>
    <row r="7970" spans="1:11">
      <c r="A7970">
        <v>1998</v>
      </c>
      <c r="B7970" t="s">
        <v>593</v>
      </c>
      <c r="C7970" t="s">
        <v>594</v>
      </c>
      <c r="D7970" t="s">
        <v>537</v>
      </c>
      <c r="E7970" t="s">
        <v>537</v>
      </c>
      <c r="F7970">
        <v>82</v>
      </c>
      <c r="G7970" s="4">
        <v>645.09447004608296</v>
      </c>
      <c r="H7970" s="4">
        <v>51.953917050691246</v>
      </c>
      <c r="I7970" s="4">
        <v>56.283410138248854</v>
      </c>
      <c r="J7970" s="4">
        <v>0</v>
      </c>
      <c r="K7970" s="4">
        <v>0</v>
      </c>
    </row>
    <row r="7971" spans="1:11">
      <c r="A7971">
        <v>1999</v>
      </c>
      <c r="B7971" t="s">
        <v>593</v>
      </c>
      <c r="C7971" t="s">
        <v>594</v>
      </c>
      <c r="D7971" t="s">
        <v>537</v>
      </c>
      <c r="E7971" t="s">
        <v>537</v>
      </c>
      <c r="F7971">
        <v>61</v>
      </c>
      <c r="G7971" s="4">
        <v>243.83537653239929</v>
      </c>
      <c r="H7971" s="4">
        <v>0</v>
      </c>
      <c r="I7971" s="4">
        <v>40.639229422066549</v>
      </c>
      <c r="J7971" s="4">
        <v>0</v>
      </c>
      <c r="K7971" s="4">
        <v>0</v>
      </c>
    </row>
    <row r="7972" spans="1:11">
      <c r="A7972">
        <v>1999</v>
      </c>
      <c r="B7972" t="s">
        <v>593</v>
      </c>
      <c r="C7972" t="s">
        <v>594</v>
      </c>
      <c r="D7972" t="s">
        <v>537</v>
      </c>
      <c r="E7972" t="s">
        <v>677</v>
      </c>
      <c r="F7972">
        <v>3</v>
      </c>
      <c r="G7972" s="4">
        <v>14.326241134751774</v>
      </c>
      <c r="H7972" s="4">
        <v>0</v>
      </c>
      <c r="I7972" s="4">
        <v>0</v>
      </c>
      <c r="J7972" s="4">
        <v>0</v>
      </c>
      <c r="K7972" s="4">
        <v>0</v>
      </c>
    </row>
    <row r="7973" spans="1:11">
      <c r="A7973">
        <v>1999</v>
      </c>
      <c r="B7973" t="s">
        <v>593</v>
      </c>
      <c r="C7973" t="s">
        <v>594</v>
      </c>
      <c r="D7973" t="s">
        <v>537</v>
      </c>
      <c r="E7973" t="s">
        <v>976</v>
      </c>
      <c r="F7973">
        <v>3</v>
      </c>
      <c r="G7973" s="4">
        <v>3.2868852459016393</v>
      </c>
      <c r="H7973" s="4">
        <v>0</v>
      </c>
      <c r="I7973" s="4">
        <v>0</v>
      </c>
      <c r="J7973" s="4">
        <v>0</v>
      </c>
      <c r="K7973" s="4">
        <v>0</v>
      </c>
    </row>
    <row r="7974" spans="1:11">
      <c r="A7974">
        <v>2000</v>
      </c>
      <c r="B7974" t="s">
        <v>593</v>
      </c>
      <c r="C7974" t="s">
        <v>594</v>
      </c>
      <c r="D7974" t="s">
        <v>537</v>
      </c>
      <c r="E7974" t="s">
        <v>537</v>
      </c>
      <c r="F7974">
        <v>52</v>
      </c>
      <c r="G7974" s="4">
        <v>275.46360153256705</v>
      </c>
      <c r="H7974" s="4">
        <v>0</v>
      </c>
      <c r="I7974" s="4">
        <v>12.912356321839081</v>
      </c>
      <c r="J7974" s="4">
        <v>0</v>
      </c>
      <c r="K7974" s="4">
        <v>0</v>
      </c>
    </row>
    <row r="7975" spans="1:11">
      <c r="A7975">
        <v>2001</v>
      </c>
      <c r="B7975" t="s">
        <v>593</v>
      </c>
      <c r="C7975" t="s">
        <v>594</v>
      </c>
      <c r="D7975" t="s">
        <v>537</v>
      </c>
      <c r="E7975" t="s">
        <v>537</v>
      </c>
      <c r="F7975">
        <v>41</v>
      </c>
      <c r="G7975" s="4">
        <v>204.75700525394043</v>
      </c>
      <c r="H7975" s="4">
        <v>0</v>
      </c>
      <c r="I7975" s="4">
        <v>40.951401050788093</v>
      </c>
      <c r="J7975" s="4">
        <v>0</v>
      </c>
      <c r="K7975" s="4">
        <v>0</v>
      </c>
    </row>
    <row r="7976" spans="1:11">
      <c r="A7976">
        <v>2002</v>
      </c>
      <c r="B7976" t="s">
        <v>593</v>
      </c>
      <c r="C7976" t="s">
        <v>594</v>
      </c>
      <c r="D7976" t="s">
        <v>537</v>
      </c>
      <c r="E7976" t="s">
        <v>537</v>
      </c>
      <c r="F7976">
        <v>33</v>
      </c>
      <c r="G7976" s="4">
        <v>149.95118483412321</v>
      </c>
      <c r="H7976" s="4">
        <v>0</v>
      </c>
      <c r="I7976" s="4">
        <v>91.43364928909952</v>
      </c>
      <c r="J7976" s="4">
        <v>0</v>
      </c>
      <c r="K7976" s="4">
        <v>0</v>
      </c>
    </row>
    <row r="7977" spans="1:11">
      <c r="A7977">
        <v>2003</v>
      </c>
      <c r="B7977" t="s">
        <v>593</v>
      </c>
      <c r="C7977" t="s">
        <v>594</v>
      </c>
      <c r="D7977" t="s">
        <v>537</v>
      </c>
      <c r="E7977" t="s">
        <v>537</v>
      </c>
      <c r="F7977">
        <v>20</v>
      </c>
      <c r="G7977" s="4">
        <v>230.34522111269615</v>
      </c>
      <c r="H7977" s="4">
        <v>0</v>
      </c>
      <c r="I7977" s="4">
        <v>3.9714693295292443</v>
      </c>
      <c r="J7977" s="4">
        <v>0</v>
      </c>
      <c r="K7977" s="4">
        <v>0</v>
      </c>
    </row>
    <row r="7978" spans="1:11">
      <c r="A7978">
        <v>2004</v>
      </c>
      <c r="B7978" t="s">
        <v>593</v>
      </c>
      <c r="C7978" t="s">
        <v>594</v>
      </c>
      <c r="D7978" t="s">
        <v>537</v>
      </c>
      <c r="E7978" t="s">
        <v>537</v>
      </c>
      <c r="F7978">
        <v>22</v>
      </c>
      <c r="G7978" s="4">
        <v>86.372155287817932</v>
      </c>
      <c r="H7978" s="4">
        <v>0</v>
      </c>
      <c r="I7978" s="4">
        <v>0</v>
      </c>
      <c r="J7978" s="4">
        <v>0</v>
      </c>
      <c r="K7978" s="4">
        <v>0</v>
      </c>
    </row>
    <row r="7979" spans="1:11">
      <c r="A7979">
        <v>2006</v>
      </c>
      <c r="B7979" t="s">
        <v>593</v>
      </c>
      <c r="C7979" t="s">
        <v>594</v>
      </c>
      <c r="D7979" t="s">
        <v>537</v>
      </c>
      <c r="E7979" t="s">
        <v>537</v>
      </c>
      <c r="F7979">
        <v>20</v>
      </c>
      <c r="G7979" s="4">
        <v>77.619351669941068</v>
      </c>
      <c r="H7979" s="4">
        <v>0</v>
      </c>
      <c r="I7979" s="4">
        <v>3.37475442043222</v>
      </c>
      <c r="J7979" s="4">
        <v>0</v>
      </c>
      <c r="K7979" s="4">
        <v>0</v>
      </c>
    </row>
    <row r="7980" spans="1:11">
      <c r="A7980">
        <v>1968</v>
      </c>
      <c r="B7980" t="s">
        <v>595</v>
      </c>
      <c r="C7980" t="s">
        <v>596</v>
      </c>
      <c r="D7980" t="s">
        <v>537</v>
      </c>
      <c r="E7980" t="s">
        <v>534</v>
      </c>
      <c r="F7980">
        <v>45</v>
      </c>
      <c r="G7980" s="4">
        <v>106</v>
      </c>
      <c r="H7980" s="4">
        <v>27</v>
      </c>
      <c r="I7980" s="4">
        <v>0</v>
      </c>
      <c r="J7980" s="4">
        <v>0</v>
      </c>
      <c r="K7980" s="4">
        <v>0</v>
      </c>
    </row>
    <row r="7981" spans="1:11">
      <c r="A7981">
        <v>1969</v>
      </c>
      <c r="B7981" t="s">
        <v>595</v>
      </c>
      <c r="C7981" t="s">
        <v>596</v>
      </c>
      <c r="D7981" t="s">
        <v>537</v>
      </c>
      <c r="E7981" t="s">
        <v>534</v>
      </c>
      <c r="F7981">
        <v>15</v>
      </c>
      <c r="G7981" s="4">
        <v>25</v>
      </c>
      <c r="H7981" s="4">
        <v>8</v>
      </c>
      <c r="I7981" s="4">
        <v>0</v>
      </c>
      <c r="J7981" s="4">
        <v>0</v>
      </c>
      <c r="K7981" s="4">
        <v>0</v>
      </c>
    </row>
    <row r="7982" spans="1:11">
      <c r="A7982">
        <v>1970</v>
      </c>
      <c r="B7982" t="s">
        <v>595</v>
      </c>
      <c r="C7982" t="s">
        <v>596</v>
      </c>
      <c r="D7982" t="s">
        <v>537</v>
      </c>
      <c r="E7982" t="s">
        <v>534</v>
      </c>
      <c r="F7982">
        <v>54</v>
      </c>
      <c r="G7982" s="4">
        <v>163</v>
      </c>
      <c r="H7982" s="4">
        <v>16</v>
      </c>
      <c r="I7982" s="4">
        <v>0</v>
      </c>
      <c r="J7982" s="4">
        <v>0</v>
      </c>
      <c r="K7982" s="4">
        <v>0</v>
      </c>
    </row>
    <row r="7983" spans="1:11">
      <c r="A7983">
        <v>1971</v>
      </c>
      <c r="B7983" t="s">
        <v>595</v>
      </c>
      <c r="C7983" t="s">
        <v>596</v>
      </c>
      <c r="D7983" t="s">
        <v>537</v>
      </c>
      <c r="E7983" t="s">
        <v>534</v>
      </c>
      <c r="F7983">
        <v>67</v>
      </c>
      <c r="G7983" s="4">
        <v>407</v>
      </c>
      <c r="H7983" s="4">
        <v>84</v>
      </c>
      <c r="I7983" s="4">
        <v>73</v>
      </c>
      <c r="J7983" s="4">
        <v>0</v>
      </c>
      <c r="K7983" s="4">
        <v>0</v>
      </c>
    </row>
    <row r="7984" spans="1:11">
      <c r="A7984">
        <v>1972</v>
      </c>
      <c r="B7984" t="s">
        <v>595</v>
      </c>
      <c r="C7984" t="s">
        <v>596</v>
      </c>
      <c r="D7984" t="s">
        <v>537</v>
      </c>
      <c r="E7984" t="s">
        <v>534</v>
      </c>
      <c r="F7984">
        <v>34</v>
      </c>
      <c r="G7984" s="4">
        <v>109</v>
      </c>
      <c r="H7984" s="4">
        <v>10</v>
      </c>
      <c r="I7984" s="4">
        <v>3</v>
      </c>
      <c r="J7984" s="4">
        <v>0</v>
      </c>
      <c r="K7984" s="4">
        <v>0</v>
      </c>
    </row>
    <row r="7985" spans="1:11">
      <c r="A7985">
        <v>1973</v>
      </c>
      <c r="B7985" t="s">
        <v>595</v>
      </c>
      <c r="C7985" t="s">
        <v>596</v>
      </c>
      <c r="D7985" t="s">
        <v>537</v>
      </c>
      <c r="E7985" t="s">
        <v>534</v>
      </c>
      <c r="F7985">
        <v>43</v>
      </c>
      <c r="G7985" s="4">
        <v>147</v>
      </c>
      <c r="H7985" s="4">
        <v>68</v>
      </c>
      <c r="I7985" s="4">
        <v>30</v>
      </c>
      <c r="J7985" s="4">
        <v>0</v>
      </c>
      <c r="K7985" s="4">
        <v>0</v>
      </c>
    </row>
    <row r="7986" spans="1:11">
      <c r="A7986">
        <v>1974</v>
      </c>
      <c r="B7986" t="s">
        <v>595</v>
      </c>
      <c r="C7986" t="s">
        <v>596</v>
      </c>
      <c r="D7986" t="s">
        <v>537</v>
      </c>
      <c r="E7986" t="s">
        <v>534</v>
      </c>
      <c r="F7986">
        <v>11</v>
      </c>
      <c r="G7986" s="4">
        <v>15</v>
      </c>
      <c r="H7986" s="4">
        <v>3</v>
      </c>
      <c r="I7986" s="4">
        <v>0</v>
      </c>
      <c r="J7986" s="4">
        <v>0</v>
      </c>
      <c r="K7986" s="4">
        <v>0</v>
      </c>
    </row>
    <row r="7987" spans="1:11">
      <c r="A7987">
        <v>1975</v>
      </c>
      <c r="B7987" t="s">
        <v>595</v>
      </c>
      <c r="C7987" t="s">
        <v>596</v>
      </c>
      <c r="D7987" t="s">
        <v>537</v>
      </c>
      <c r="E7987" t="s">
        <v>534</v>
      </c>
      <c r="F7987">
        <v>11</v>
      </c>
      <c r="G7987" s="4">
        <v>38</v>
      </c>
      <c r="H7987" s="4">
        <v>4</v>
      </c>
      <c r="I7987" s="4">
        <v>11</v>
      </c>
      <c r="J7987" s="4">
        <v>0</v>
      </c>
      <c r="K7987" s="4">
        <v>0</v>
      </c>
    </row>
    <row r="7988" spans="1:11">
      <c r="A7988">
        <v>1976</v>
      </c>
      <c r="B7988" t="s">
        <v>595</v>
      </c>
      <c r="C7988" t="s">
        <v>596</v>
      </c>
      <c r="D7988" t="s">
        <v>537</v>
      </c>
      <c r="E7988" t="s">
        <v>534</v>
      </c>
      <c r="F7988">
        <v>33</v>
      </c>
      <c r="G7988" s="4">
        <v>113</v>
      </c>
      <c r="H7988" s="4">
        <v>14</v>
      </c>
      <c r="I7988" s="4">
        <v>6</v>
      </c>
      <c r="J7988" s="4">
        <v>0</v>
      </c>
      <c r="K7988" s="4">
        <v>0</v>
      </c>
    </row>
    <row r="7989" spans="1:11">
      <c r="A7989">
        <v>1978</v>
      </c>
      <c r="B7989" t="s">
        <v>595</v>
      </c>
      <c r="C7989" t="s">
        <v>596</v>
      </c>
      <c r="D7989" t="s">
        <v>537</v>
      </c>
      <c r="E7989" t="s">
        <v>534</v>
      </c>
      <c r="F7989">
        <v>20</v>
      </c>
      <c r="G7989" s="4">
        <v>69</v>
      </c>
      <c r="H7989" s="4">
        <v>22</v>
      </c>
      <c r="I7989" s="4">
        <v>4</v>
      </c>
      <c r="J7989" s="4">
        <v>0</v>
      </c>
      <c r="K7989" s="4">
        <v>0</v>
      </c>
    </row>
    <row r="7990" spans="1:11">
      <c r="A7990">
        <v>1979</v>
      </c>
      <c r="B7990" t="s">
        <v>595</v>
      </c>
      <c r="C7990" t="s">
        <v>596</v>
      </c>
      <c r="D7990" t="s">
        <v>537</v>
      </c>
      <c r="E7990" t="s">
        <v>534</v>
      </c>
      <c r="F7990">
        <v>12</v>
      </c>
      <c r="G7990" s="4">
        <v>49</v>
      </c>
      <c r="H7990" s="4">
        <v>16</v>
      </c>
      <c r="I7990" s="4">
        <v>16</v>
      </c>
      <c r="J7990" s="4">
        <v>0</v>
      </c>
      <c r="K7990" s="4">
        <v>0</v>
      </c>
    </row>
    <row r="7991" spans="1:11">
      <c r="A7991">
        <v>1980</v>
      </c>
      <c r="B7991" t="s">
        <v>595</v>
      </c>
      <c r="C7991" t="s">
        <v>596</v>
      </c>
      <c r="D7991" t="s">
        <v>537</v>
      </c>
      <c r="E7991" t="s">
        <v>534</v>
      </c>
      <c r="F7991">
        <v>15</v>
      </c>
      <c r="G7991" s="4">
        <v>44</v>
      </c>
      <c r="H7991" s="4">
        <v>5</v>
      </c>
      <c r="I7991" s="4">
        <v>5</v>
      </c>
      <c r="J7991" s="4">
        <v>0</v>
      </c>
      <c r="K7991" s="4">
        <v>0</v>
      </c>
    </row>
    <row r="7992" spans="1:11">
      <c r="A7992">
        <v>1981</v>
      </c>
      <c r="B7992" t="s">
        <v>595</v>
      </c>
      <c r="C7992" t="s">
        <v>596</v>
      </c>
      <c r="D7992" t="s">
        <v>537</v>
      </c>
      <c r="E7992" t="s">
        <v>534</v>
      </c>
      <c r="F7992">
        <v>38</v>
      </c>
      <c r="G7992" s="4">
        <v>134</v>
      </c>
      <c r="H7992" s="4">
        <v>18</v>
      </c>
      <c r="I7992" s="4">
        <v>36</v>
      </c>
      <c r="J7992" s="4">
        <v>0</v>
      </c>
      <c r="K7992" s="4">
        <v>0</v>
      </c>
    </row>
    <row r="7993" spans="1:11">
      <c r="A7993">
        <v>1982</v>
      </c>
      <c r="B7993" t="s">
        <v>595</v>
      </c>
      <c r="C7993" t="s">
        <v>596</v>
      </c>
      <c r="D7993" t="s">
        <v>537</v>
      </c>
      <c r="E7993" t="s">
        <v>534</v>
      </c>
      <c r="F7993">
        <v>14</v>
      </c>
      <c r="G7993" s="4">
        <v>32</v>
      </c>
      <c r="H7993" s="4">
        <v>1</v>
      </c>
      <c r="I7993" s="4">
        <v>22</v>
      </c>
      <c r="J7993" s="4">
        <v>0</v>
      </c>
      <c r="K7993" s="4">
        <v>0</v>
      </c>
    </row>
    <row r="7994" spans="1:11">
      <c r="A7994">
        <v>1984</v>
      </c>
      <c r="B7994" t="s">
        <v>595</v>
      </c>
      <c r="C7994" t="s">
        <v>596</v>
      </c>
      <c r="D7994" t="s">
        <v>537</v>
      </c>
      <c r="E7994" t="s">
        <v>537</v>
      </c>
      <c r="F7994">
        <v>4</v>
      </c>
      <c r="G7994" s="4">
        <v>28</v>
      </c>
      <c r="H7994" s="4">
        <v>12</v>
      </c>
      <c r="I7994" s="4">
        <v>0</v>
      </c>
      <c r="J7994" s="4">
        <v>0</v>
      </c>
      <c r="K7994" s="4">
        <v>0</v>
      </c>
    </row>
    <row r="7995" spans="1:11">
      <c r="A7995">
        <v>1985</v>
      </c>
      <c r="B7995" t="s">
        <v>595</v>
      </c>
      <c r="C7995" t="s">
        <v>596</v>
      </c>
      <c r="D7995" t="s">
        <v>537</v>
      </c>
      <c r="E7995" t="s">
        <v>537</v>
      </c>
      <c r="F7995">
        <v>6</v>
      </c>
      <c r="G7995" s="4">
        <v>10</v>
      </c>
      <c r="H7995" s="4">
        <v>0</v>
      </c>
      <c r="I7995" s="4">
        <v>0</v>
      </c>
      <c r="J7995" s="4">
        <v>0</v>
      </c>
      <c r="K7995" s="4">
        <v>0</v>
      </c>
    </row>
    <row r="7996" spans="1:11">
      <c r="A7996">
        <v>1986</v>
      </c>
      <c r="B7996" t="s">
        <v>595</v>
      </c>
      <c r="C7996" t="s">
        <v>596</v>
      </c>
      <c r="D7996" t="s">
        <v>537</v>
      </c>
      <c r="E7996" t="s">
        <v>537</v>
      </c>
      <c r="F7996">
        <v>3</v>
      </c>
      <c r="G7996" s="4">
        <v>6</v>
      </c>
      <c r="H7996" s="4">
        <v>0</v>
      </c>
      <c r="I7996" s="4">
        <v>0</v>
      </c>
      <c r="J7996" s="4">
        <v>0</v>
      </c>
      <c r="K7996" s="4">
        <v>0</v>
      </c>
    </row>
    <row r="7997" spans="1:11">
      <c r="A7997">
        <v>1988</v>
      </c>
      <c r="B7997" t="s">
        <v>595</v>
      </c>
      <c r="C7997" t="s">
        <v>596</v>
      </c>
      <c r="D7997" t="s">
        <v>537</v>
      </c>
      <c r="E7997" t="s">
        <v>537</v>
      </c>
      <c r="F7997">
        <v>8</v>
      </c>
      <c r="G7997" s="4">
        <v>57</v>
      </c>
      <c r="H7997" s="4">
        <v>4</v>
      </c>
      <c r="I7997" s="4">
        <v>8</v>
      </c>
      <c r="J7997" s="4">
        <v>8</v>
      </c>
      <c r="K7997" s="4">
        <v>0</v>
      </c>
    </row>
    <row r="7998" spans="1:11">
      <c r="A7998">
        <v>1988</v>
      </c>
      <c r="B7998" t="s">
        <v>595</v>
      </c>
      <c r="C7998" t="s">
        <v>596</v>
      </c>
      <c r="D7998" t="s">
        <v>537</v>
      </c>
      <c r="E7998" t="s">
        <v>694</v>
      </c>
      <c r="F7998">
        <v>4</v>
      </c>
      <c r="G7998" s="4">
        <v>4</v>
      </c>
      <c r="H7998" s="4">
        <v>0</v>
      </c>
      <c r="I7998" s="4">
        <v>0</v>
      </c>
      <c r="J7998" s="4">
        <v>0</v>
      </c>
      <c r="K7998" s="4">
        <v>0</v>
      </c>
    </row>
    <row r="7999" spans="1:11">
      <c r="A7999">
        <v>1989</v>
      </c>
      <c r="B7999" t="s">
        <v>595</v>
      </c>
      <c r="C7999" t="s">
        <v>596</v>
      </c>
      <c r="D7999" t="s">
        <v>537</v>
      </c>
      <c r="E7999" t="s">
        <v>537</v>
      </c>
      <c r="F7999">
        <v>13</v>
      </c>
      <c r="G7999" s="4">
        <v>148</v>
      </c>
      <c r="H7999" s="4">
        <v>4</v>
      </c>
      <c r="I7999" s="4">
        <v>36</v>
      </c>
      <c r="J7999" s="4">
        <v>0</v>
      </c>
      <c r="K7999" s="4">
        <v>4</v>
      </c>
    </row>
    <row r="8000" spans="1:11">
      <c r="A8000">
        <v>1990</v>
      </c>
      <c r="B8000" t="s">
        <v>595</v>
      </c>
      <c r="C8000" t="s">
        <v>596</v>
      </c>
      <c r="D8000" t="s">
        <v>537</v>
      </c>
      <c r="E8000" t="s">
        <v>537</v>
      </c>
      <c r="F8000">
        <v>12</v>
      </c>
      <c r="G8000" s="4">
        <v>32</v>
      </c>
      <c r="H8000" s="4">
        <v>0</v>
      </c>
      <c r="I8000" s="4">
        <v>48</v>
      </c>
      <c r="J8000" s="4">
        <v>0</v>
      </c>
      <c r="K8000" s="4">
        <v>0</v>
      </c>
    </row>
    <row r="8001" spans="1:11">
      <c r="A8001">
        <v>1990</v>
      </c>
      <c r="B8001" t="s">
        <v>595</v>
      </c>
      <c r="C8001" t="s">
        <v>596</v>
      </c>
      <c r="D8001" t="s">
        <v>537</v>
      </c>
      <c r="E8001" t="s">
        <v>694</v>
      </c>
      <c r="F8001">
        <v>8</v>
      </c>
      <c r="G8001" s="4">
        <v>23</v>
      </c>
      <c r="H8001" s="4">
        <v>0</v>
      </c>
      <c r="I8001" s="4">
        <v>0</v>
      </c>
      <c r="J8001" s="4">
        <v>0</v>
      </c>
      <c r="K8001" s="4">
        <v>0</v>
      </c>
    </row>
    <row r="8002" spans="1:11">
      <c r="A8002">
        <v>1990</v>
      </c>
      <c r="B8002" t="s">
        <v>595</v>
      </c>
      <c r="C8002" t="s">
        <v>596</v>
      </c>
      <c r="D8002" t="s">
        <v>537</v>
      </c>
      <c r="E8002" t="s">
        <v>976</v>
      </c>
      <c r="F8002">
        <v>2</v>
      </c>
      <c r="G8002" s="4">
        <v>7</v>
      </c>
      <c r="H8002" s="4">
        <v>0</v>
      </c>
      <c r="I8002" s="4">
        <v>0</v>
      </c>
      <c r="J8002" s="4">
        <v>0</v>
      </c>
      <c r="K8002" s="4">
        <v>0</v>
      </c>
    </row>
    <row r="8003" spans="1:11">
      <c r="A8003">
        <v>1991</v>
      </c>
      <c r="B8003" t="s">
        <v>595</v>
      </c>
      <c r="C8003" t="s">
        <v>596</v>
      </c>
      <c r="D8003" t="s">
        <v>537</v>
      </c>
      <c r="E8003" t="s">
        <v>537</v>
      </c>
      <c r="F8003">
        <v>4</v>
      </c>
      <c r="G8003" s="4">
        <v>81</v>
      </c>
      <c r="H8003" s="4">
        <v>0</v>
      </c>
      <c r="I8003" s="4">
        <v>0</v>
      </c>
      <c r="J8003" s="4">
        <v>0</v>
      </c>
      <c r="K8003" s="4">
        <v>0</v>
      </c>
    </row>
    <row r="8004" spans="1:11">
      <c r="A8004">
        <v>1991</v>
      </c>
      <c r="B8004" t="s">
        <v>595</v>
      </c>
      <c r="C8004" t="s">
        <v>596</v>
      </c>
      <c r="D8004" t="s">
        <v>537</v>
      </c>
      <c r="E8004" t="s">
        <v>977</v>
      </c>
      <c r="F8004">
        <v>7</v>
      </c>
      <c r="G8004" s="4">
        <v>26</v>
      </c>
      <c r="H8004" s="4">
        <v>0</v>
      </c>
      <c r="I8004" s="4">
        <v>0</v>
      </c>
      <c r="J8004" s="4">
        <v>0</v>
      </c>
      <c r="K8004" s="4">
        <v>0</v>
      </c>
    </row>
    <row r="8005" spans="1:11">
      <c r="A8005">
        <v>1991</v>
      </c>
      <c r="B8005" t="s">
        <v>595</v>
      </c>
      <c r="C8005" t="s">
        <v>596</v>
      </c>
      <c r="D8005" t="s">
        <v>537</v>
      </c>
      <c r="E8005" t="s">
        <v>976</v>
      </c>
      <c r="F8005">
        <v>2</v>
      </c>
      <c r="G8005" s="4">
        <v>4</v>
      </c>
      <c r="H8005" s="4">
        <v>0</v>
      </c>
      <c r="I8005" s="4">
        <v>0</v>
      </c>
      <c r="J8005" s="4">
        <v>0</v>
      </c>
      <c r="K8005" s="4">
        <v>0</v>
      </c>
    </row>
    <row r="8006" spans="1:11">
      <c r="A8006">
        <v>1992</v>
      </c>
      <c r="B8006" t="s">
        <v>595</v>
      </c>
      <c r="C8006" t="s">
        <v>596</v>
      </c>
      <c r="D8006" t="s">
        <v>537</v>
      </c>
      <c r="E8006" t="s">
        <v>537</v>
      </c>
      <c r="F8006">
        <v>5</v>
      </c>
      <c r="G8006" s="4">
        <v>14</v>
      </c>
      <c r="H8006" s="4">
        <v>0</v>
      </c>
      <c r="I8006" s="4">
        <v>29</v>
      </c>
      <c r="J8006" s="4">
        <v>0</v>
      </c>
      <c r="K8006" s="4">
        <v>0</v>
      </c>
    </row>
    <row r="8007" spans="1:11">
      <c r="A8007">
        <v>1992</v>
      </c>
      <c r="B8007" t="s">
        <v>595</v>
      </c>
      <c r="C8007" t="s">
        <v>596</v>
      </c>
      <c r="D8007" t="s">
        <v>537</v>
      </c>
      <c r="E8007" t="s">
        <v>662</v>
      </c>
      <c r="F8007">
        <v>3</v>
      </c>
      <c r="G8007" s="4">
        <v>6</v>
      </c>
      <c r="H8007" s="4">
        <v>0</v>
      </c>
      <c r="I8007" s="4">
        <v>3</v>
      </c>
      <c r="J8007" s="4">
        <v>0</v>
      </c>
      <c r="K8007" s="4">
        <v>0</v>
      </c>
    </row>
    <row r="8008" spans="1:11">
      <c r="A8008">
        <v>1993</v>
      </c>
      <c r="B8008" t="s">
        <v>595</v>
      </c>
      <c r="C8008" t="s">
        <v>596</v>
      </c>
      <c r="D8008" t="s">
        <v>537</v>
      </c>
      <c r="E8008" t="s">
        <v>537</v>
      </c>
      <c r="F8008">
        <v>4</v>
      </c>
      <c r="G8008" s="4">
        <v>8</v>
      </c>
      <c r="H8008" s="4">
        <v>0</v>
      </c>
      <c r="I8008" s="4">
        <v>0</v>
      </c>
      <c r="J8008" s="4">
        <v>0</v>
      </c>
      <c r="K8008" s="4">
        <v>0</v>
      </c>
    </row>
    <row r="8009" spans="1:11">
      <c r="A8009">
        <v>1995</v>
      </c>
      <c r="B8009" t="s">
        <v>595</v>
      </c>
      <c r="C8009" t="s">
        <v>596</v>
      </c>
      <c r="D8009" t="s">
        <v>537</v>
      </c>
      <c r="E8009" t="s">
        <v>978</v>
      </c>
      <c r="F8009">
        <v>2</v>
      </c>
      <c r="G8009" s="4">
        <v>5</v>
      </c>
      <c r="H8009" s="4">
        <v>0</v>
      </c>
      <c r="I8009" s="4">
        <v>0</v>
      </c>
      <c r="J8009" s="4">
        <v>0</v>
      </c>
      <c r="K8009" s="4">
        <v>0</v>
      </c>
    </row>
    <row r="8010" spans="1:11">
      <c r="A8010">
        <v>1996</v>
      </c>
      <c r="B8010" t="s">
        <v>595</v>
      </c>
      <c r="C8010" t="s">
        <v>596</v>
      </c>
      <c r="D8010" t="s">
        <v>537</v>
      </c>
      <c r="E8010" t="s">
        <v>6</v>
      </c>
      <c r="F8010">
        <v>3</v>
      </c>
      <c r="G8010" s="4">
        <v>27</v>
      </c>
      <c r="H8010" s="4">
        <v>0</v>
      </c>
      <c r="I8010" s="4">
        <v>0</v>
      </c>
      <c r="J8010" s="4">
        <v>0</v>
      </c>
      <c r="K8010" s="4">
        <v>0</v>
      </c>
    </row>
    <row r="8011" spans="1:11">
      <c r="A8011">
        <v>1996</v>
      </c>
      <c r="B8011" t="s">
        <v>595</v>
      </c>
      <c r="C8011" t="s">
        <v>596</v>
      </c>
      <c r="D8011" t="s">
        <v>537</v>
      </c>
      <c r="E8011" t="s">
        <v>537</v>
      </c>
      <c r="F8011">
        <v>3</v>
      </c>
      <c r="G8011" s="4">
        <v>3</v>
      </c>
      <c r="H8011" s="4">
        <v>0</v>
      </c>
      <c r="I8011" s="4">
        <v>0</v>
      </c>
      <c r="J8011" s="4">
        <v>0</v>
      </c>
      <c r="K8011" s="4">
        <v>0</v>
      </c>
    </row>
    <row r="8012" spans="1:11">
      <c r="A8012">
        <v>1999</v>
      </c>
      <c r="B8012" t="s">
        <v>595</v>
      </c>
      <c r="C8012" t="s">
        <v>596</v>
      </c>
      <c r="D8012" t="s">
        <v>537</v>
      </c>
      <c r="E8012" t="s">
        <v>537</v>
      </c>
      <c r="F8012">
        <v>14</v>
      </c>
      <c r="G8012" s="4">
        <v>84.665061295971981</v>
      </c>
      <c r="H8012" s="4">
        <v>0</v>
      </c>
      <c r="I8012" s="4">
        <v>30.479422066549912</v>
      </c>
      <c r="J8012" s="4">
        <v>0</v>
      </c>
      <c r="K8012" s="4">
        <v>3.3866024518388791</v>
      </c>
    </row>
    <row r="8013" spans="1:11">
      <c r="A8013">
        <v>1999</v>
      </c>
      <c r="B8013" t="s">
        <v>595</v>
      </c>
      <c r="C8013" t="s">
        <v>596</v>
      </c>
      <c r="D8013" t="s">
        <v>537</v>
      </c>
      <c r="E8013" t="s">
        <v>677</v>
      </c>
      <c r="F8013">
        <v>3</v>
      </c>
      <c r="G8013" s="4">
        <v>2.8652482269503547</v>
      </c>
      <c r="H8013" s="4">
        <v>0</v>
      </c>
      <c r="I8013" s="4">
        <v>0</v>
      </c>
      <c r="J8013" s="4">
        <v>0</v>
      </c>
      <c r="K8013" s="4">
        <v>0</v>
      </c>
    </row>
    <row r="8014" spans="1:11">
      <c r="A8014">
        <v>2000</v>
      </c>
      <c r="B8014" t="s">
        <v>595</v>
      </c>
      <c r="C8014" t="s">
        <v>596</v>
      </c>
      <c r="D8014" t="s">
        <v>537</v>
      </c>
      <c r="E8014" t="s">
        <v>6</v>
      </c>
      <c r="F8014">
        <v>5</v>
      </c>
      <c r="G8014" s="4">
        <v>13.830750893921333</v>
      </c>
      <c r="H8014" s="4">
        <v>0</v>
      </c>
      <c r="I8014" s="4">
        <v>36.882002383790223</v>
      </c>
      <c r="J8014" s="4">
        <v>0</v>
      </c>
      <c r="K8014" s="4">
        <v>0</v>
      </c>
    </row>
    <row r="8015" spans="1:11">
      <c r="A8015">
        <v>2001</v>
      </c>
      <c r="B8015" t="s">
        <v>595</v>
      </c>
      <c r="C8015" t="s">
        <v>596</v>
      </c>
      <c r="D8015" t="s">
        <v>537</v>
      </c>
      <c r="E8015" t="s">
        <v>537</v>
      </c>
      <c r="F8015">
        <v>4</v>
      </c>
      <c r="G8015" s="4">
        <v>37.228546409807358</v>
      </c>
      <c r="H8015" s="4">
        <v>0</v>
      </c>
      <c r="I8015" s="4">
        <v>7.445709281961471</v>
      </c>
      <c r="J8015" s="4">
        <v>0</v>
      </c>
      <c r="K8015" s="4">
        <v>0</v>
      </c>
    </row>
    <row r="8016" spans="1:11">
      <c r="A8016">
        <v>2002</v>
      </c>
      <c r="B8016" t="s">
        <v>595</v>
      </c>
      <c r="C8016" t="s">
        <v>596</v>
      </c>
      <c r="D8016" t="s">
        <v>537</v>
      </c>
      <c r="E8016" t="s">
        <v>537</v>
      </c>
      <c r="F8016">
        <v>4</v>
      </c>
      <c r="G8016" s="4">
        <v>73.146919431279628</v>
      </c>
      <c r="H8016" s="4">
        <v>0</v>
      </c>
      <c r="I8016" s="4">
        <v>7.3146919431279622</v>
      </c>
      <c r="J8016" s="4">
        <v>0</v>
      </c>
      <c r="K8016" s="4">
        <v>0</v>
      </c>
    </row>
    <row r="8017" spans="1:11">
      <c r="A8017">
        <v>2002</v>
      </c>
      <c r="B8017" t="s">
        <v>595</v>
      </c>
      <c r="C8017" t="s">
        <v>596</v>
      </c>
      <c r="D8017" t="s">
        <v>537</v>
      </c>
      <c r="E8017" t="s">
        <v>977</v>
      </c>
      <c r="F8017">
        <v>4</v>
      </c>
      <c r="G8017" s="4">
        <v>7.1075268817204309</v>
      </c>
      <c r="H8017" s="4">
        <v>0</v>
      </c>
      <c r="I8017" s="4">
        <v>0</v>
      </c>
      <c r="J8017" s="4">
        <v>0</v>
      </c>
      <c r="K8017" s="4">
        <v>0</v>
      </c>
    </row>
    <row r="8018" spans="1:11">
      <c r="A8018">
        <v>2003</v>
      </c>
      <c r="B8018" t="s">
        <v>595</v>
      </c>
      <c r="C8018" t="s">
        <v>596</v>
      </c>
      <c r="D8018" t="s">
        <v>537</v>
      </c>
      <c r="E8018" t="s">
        <v>6</v>
      </c>
      <c r="F8018">
        <v>4</v>
      </c>
      <c r="G8018" s="4">
        <v>7.9584415584415584</v>
      </c>
      <c r="H8018" s="4">
        <v>0</v>
      </c>
      <c r="I8018" s="4">
        <v>0</v>
      </c>
      <c r="J8018" s="4">
        <v>0</v>
      </c>
      <c r="K8018" s="4">
        <v>0</v>
      </c>
    </row>
    <row r="8019" spans="1:11">
      <c r="A8019">
        <v>2003</v>
      </c>
      <c r="B8019" t="s">
        <v>595</v>
      </c>
      <c r="C8019" t="s">
        <v>596</v>
      </c>
      <c r="D8019" t="s">
        <v>537</v>
      </c>
      <c r="E8019" t="s">
        <v>537</v>
      </c>
      <c r="F8019">
        <v>12</v>
      </c>
      <c r="G8019" s="4">
        <v>35.7432239657632</v>
      </c>
      <c r="H8019" s="4">
        <v>0</v>
      </c>
      <c r="I8019" s="4">
        <v>15.885877318116977</v>
      </c>
      <c r="J8019" s="4">
        <v>0</v>
      </c>
      <c r="K8019" s="4">
        <v>7.9429386590584885</v>
      </c>
    </row>
    <row r="8020" spans="1:11">
      <c r="A8020">
        <v>2004</v>
      </c>
      <c r="B8020" t="s">
        <v>595</v>
      </c>
      <c r="C8020" t="s">
        <v>596</v>
      </c>
      <c r="D8020" t="s">
        <v>537</v>
      </c>
      <c r="E8020" t="s">
        <v>537</v>
      </c>
      <c r="F8020">
        <v>4</v>
      </c>
      <c r="G8020" s="4">
        <v>10.796519410977242</v>
      </c>
      <c r="H8020" s="4">
        <v>0</v>
      </c>
      <c r="I8020" s="4">
        <v>0</v>
      </c>
      <c r="J8020" s="4">
        <v>0</v>
      </c>
      <c r="K8020" s="4">
        <v>0</v>
      </c>
    </row>
    <row r="8021" spans="1:11">
      <c r="A8021">
        <v>2004</v>
      </c>
      <c r="B8021" t="s">
        <v>595</v>
      </c>
      <c r="C8021" t="s">
        <v>596</v>
      </c>
      <c r="D8021" t="s">
        <v>537</v>
      </c>
      <c r="E8021" t="s">
        <v>694</v>
      </c>
      <c r="F8021">
        <v>4</v>
      </c>
      <c r="G8021" s="4">
        <v>21.397712833545107</v>
      </c>
      <c r="H8021" s="4">
        <v>0</v>
      </c>
      <c r="I8021" s="4">
        <v>21.397712833545107</v>
      </c>
      <c r="J8021" s="4">
        <v>0</v>
      </c>
      <c r="K8021" s="4">
        <v>0</v>
      </c>
    </row>
    <row r="8022" spans="1:11">
      <c r="A8022">
        <v>1968</v>
      </c>
      <c r="B8022" t="s">
        <v>597</v>
      </c>
      <c r="C8022" t="s">
        <v>598</v>
      </c>
      <c r="D8022" t="s">
        <v>537</v>
      </c>
      <c r="E8022" t="s">
        <v>534</v>
      </c>
      <c r="F8022">
        <v>78</v>
      </c>
      <c r="G8022" s="4">
        <v>241</v>
      </c>
      <c r="H8022" s="4">
        <v>45</v>
      </c>
      <c r="I8022" s="4">
        <v>0</v>
      </c>
      <c r="J8022" s="4">
        <v>0</v>
      </c>
      <c r="K8022" s="4">
        <v>0</v>
      </c>
    </row>
    <row r="8023" spans="1:11">
      <c r="A8023">
        <v>1969</v>
      </c>
      <c r="B8023" t="s">
        <v>597</v>
      </c>
      <c r="C8023" t="s">
        <v>598</v>
      </c>
      <c r="D8023" t="s">
        <v>537</v>
      </c>
      <c r="E8023" t="s">
        <v>534</v>
      </c>
      <c r="F8023">
        <v>42</v>
      </c>
      <c r="G8023" s="4">
        <v>119</v>
      </c>
      <c r="H8023" s="4">
        <v>46</v>
      </c>
      <c r="I8023" s="4">
        <v>0</v>
      </c>
      <c r="J8023" s="4">
        <v>0</v>
      </c>
      <c r="K8023" s="4">
        <v>0</v>
      </c>
    </row>
    <row r="8024" spans="1:11">
      <c r="A8024">
        <v>1970</v>
      </c>
      <c r="B8024" t="s">
        <v>597</v>
      </c>
      <c r="C8024" t="s">
        <v>598</v>
      </c>
      <c r="D8024" t="s">
        <v>537</v>
      </c>
      <c r="E8024" t="s">
        <v>534</v>
      </c>
      <c r="F8024">
        <v>92</v>
      </c>
      <c r="G8024" s="4">
        <v>305</v>
      </c>
      <c r="H8024" s="4">
        <v>81</v>
      </c>
      <c r="I8024" s="4">
        <v>0</v>
      </c>
      <c r="J8024" s="4">
        <v>0</v>
      </c>
      <c r="K8024" s="4">
        <v>0</v>
      </c>
    </row>
    <row r="8025" spans="1:11">
      <c r="A8025">
        <v>1971</v>
      </c>
      <c r="B8025" t="s">
        <v>597</v>
      </c>
      <c r="C8025" t="s">
        <v>598</v>
      </c>
      <c r="D8025" t="s">
        <v>537</v>
      </c>
      <c r="E8025" t="s">
        <v>534</v>
      </c>
      <c r="F8025">
        <v>63</v>
      </c>
      <c r="G8025" s="4">
        <v>151</v>
      </c>
      <c r="H8025" s="4">
        <v>16</v>
      </c>
      <c r="I8025" s="4">
        <v>8</v>
      </c>
      <c r="J8025" s="4">
        <v>0</v>
      </c>
      <c r="K8025" s="4">
        <v>0</v>
      </c>
    </row>
    <row r="8026" spans="1:11">
      <c r="A8026">
        <v>1972</v>
      </c>
      <c r="B8026" t="s">
        <v>597</v>
      </c>
      <c r="C8026" t="s">
        <v>598</v>
      </c>
      <c r="D8026" t="s">
        <v>537</v>
      </c>
      <c r="E8026" t="s">
        <v>534</v>
      </c>
      <c r="F8026">
        <v>42</v>
      </c>
      <c r="G8026" s="4">
        <v>125</v>
      </c>
      <c r="H8026" s="4">
        <v>32</v>
      </c>
      <c r="I8026" s="4">
        <v>3</v>
      </c>
      <c r="J8026" s="4">
        <v>0</v>
      </c>
      <c r="K8026" s="4">
        <v>0</v>
      </c>
    </row>
    <row r="8027" spans="1:11">
      <c r="A8027">
        <v>1973</v>
      </c>
      <c r="B8027" t="s">
        <v>597</v>
      </c>
      <c r="C8027" t="s">
        <v>598</v>
      </c>
      <c r="D8027" t="s">
        <v>537</v>
      </c>
      <c r="E8027" t="s">
        <v>534</v>
      </c>
      <c r="F8027">
        <v>55</v>
      </c>
      <c r="G8027" s="4">
        <v>134</v>
      </c>
      <c r="H8027" s="4">
        <v>15</v>
      </c>
      <c r="I8027" s="4">
        <v>7</v>
      </c>
      <c r="J8027" s="4">
        <v>0</v>
      </c>
      <c r="K8027" s="4">
        <v>0</v>
      </c>
    </row>
    <row r="8028" spans="1:11">
      <c r="A8028">
        <v>1974</v>
      </c>
      <c r="B8028" t="s">
        <v>597</v>
      </c>
      <c r="C8028" t="s">
        <v>598</v>
      </c>
      <c r="D8028" t="s">
        <v>537</v>
      </c>
      <c r="E8028" t="s">
        <v>534</v>
      </c>
      <c r="F8028">
        <v>57</v>
      </c>
      <c r="G8028" s="4">
        <v>128</v>
      </c>
      <c r="H8028" s="4">
        <v>4</v>
      </c>
      <c r="I8028" s="4">
        <v>0</v>
      </c>
      <c r="J8028" s="4">
        <v>0</v>
      </c>
      <c r="K8028" s="4">
        <v>0</v>
      </c>
    </row>
    <row r="8029" spans="1:11">
      <c r="A8029">
        <v>1975</v>
      </c>
      <c r="B8029" t="s">
        <v>597</v>
      </c>
      <c r="C8029" t="s">
        <v>598</v>
      </c>
      <c r="D8029" t="s">
        <v>537</v>
      </c>
      <c r="E8029" t="s">
        <v>534</v>
      </c>
      <c r="F8029">
        <v>41</v>
      </c>
      <c r="G8029" s="4">
        <v>80</v>
      </c>
      <c r="H8029" s="4">
        <v>38</v>
      </c>
      <c r="I8029" s="4">
        <v>14</v>
      </c>
      <c r="J8029" s="4">
        <v>0</v>
      </c>
      <c r="K8029" s="4">
        <v>0</v>
      </c>
    </row>
    <row r="8030" spans="1:11">
      <c r="A8030">
        <v>1976</v>
      </c>
      <c r="B8030" t="s">
        <v>597</v>
      </c>
      <c r="C8030" t="s">
        <v>598</v>
      </c>
      <c r="D8030" t="s">
        <v>537</v>
      </c>
      <c r="E8030" t="s">
        <v>534</v>
      </c>
      <c r="F8030">
        <v>80</v>
      </c>
      <c r="G8030" s="4">
        <v>261</v>
      </c>
      <c r="H8030" s="4">
        <v>48</v>
      </c>
      <c r="I8030" s="4">
        <v>22</v>
      </c>
      <c r="J8030" s="4">
        <v>0</v>
      </c>
      <c r="K8030" s="4">
        <v>0</v>
      </c>
    </row>
    <row r="8031" spans="1:11">
      <c r="A8031">
        <v>1977</v>
      </c>
      <c r="B8031" t="s">
        <v>597</v>
      </c>
      <c r="C8031" t="s">
        <v>598</v>
      </c>
      <c r="D8031" t="s">
        <v>537</v>
      </c>
      <c r="E8031" t="s">
        <v>534</v>
      </c>
      <c r="F8031">
        <v>123</v>
      </c>
      <c r="G8031" s="4">
        <v>378</v>
      </c>
      <c r="H8031" s="4">
        <v>77</v>
      </c>
      <c r="I8031" s="4">
        <v>18</v>
      </c>
      <c r="J8031" s="4">
        <v>0</v>
      </c>
      <c r="K8031" s="4">
        <v>0</v>
      </c>
    </row>
    <row r="8032" spans="1:11">
      <c r="A8032">
        <v>1978</v>
      </c>
      <c r="B8032" t="s">
        <v>597</v>
      </c>
      <c r="C8032" t="s">
        <v>598</v>
      </c>
      <c r="D8032" t="s">
        <v>537</v>
      </c>
      <c r="E8032" t="s">
        <v>534</v>
      </c>
      <c r="F8032">
        <v>108</v>
      </c>
      <c r="G8032" s="4">
        <v>274</v>
      </c>
      <c r="H8032" s="4">
        <v>37</v>
      </c>
      <c r="I8032" s="4">
        <v>17</v>
      </c>
      <c r="J8032" s="4">
        <v>0</v>
      </c>
      <c r="K8032" s="4">
        <v>0</v>
      </c>
    </row>
    <row r="8033" spans="1:11">
      <c r="A8033">
        <v>1979</v>
      </c>
      <c r="B8033" t="s">
        <v>597</v>
      </c>
      <c r="C8033" t="s">
        <v>598</v>
      </c>
      <c r="D8033" t="s">
        <v>537</v>
      </c>
      <c r="E8033" t="s">
        <v>534</v>
      </c>
      <c r="F8033">
        <v>83</v>
      </c>
      <c r="G8033" s="4">
        <v>294</v>
      </c>
      <c r="H8033" s="4">
        <v>38</v>
      </c>
      <c r="I8033" s="4">
        <v>16</v>
      </c>
      <c r="J8033" s="4">
        <v>0</v>
      </c>
      <c r="K8033" s="4">
        <v>0</v>
      </c>
    </row>
    <row r="8034" spans="1:11">
      <c r="A8034">
        <v>1980</v>
      </c>
      <c r="B8034" t="s">
        <v>597</v>
      </c>
      <c r="C8034" t="s">
        <v>598</v>
      </c>
      <c r="D8034" t="s">
        <v>537</v>
      </c>
      <c r="E8034" t="s">
        <v>534</v>
      </c>
      <c r="F8034">
        <v>65</v>
      </c>
      <c r="G8034" s="4">
        <v>194</v>
      </c>
      <c r="H8034" s="4">
        <v>37</v>
      </c>
      <c r="I8034" s="4">
        <v>10</v>
      </c>
      <c r="J8034" s="4">
        <v>0</v>
      </c>
      <c r="K8034" s="4">
        <v>0</v>
      </c>
    </row>
    <row r="8035" spans="1:11">
      <c r="A8035">
        <v>1981</v>
      </c>
      <c r="B8035" t="s">
        <v>597</v>
      </c>
      <c r="C8035" t="s">
        <v>598</v>
      </c>
      <c r="D8035" t="s">
        <v>537</v>
      </c>
      <c r="E8035" t="s">
        <v>534</v>
      </c>
      <c r="F8035">
        <v>64</v>
      </c>
      <c r="G8035" s="4">
        <v>154</v>
      </c>
      <c r="H8035" s="4">
        <v>20</v>
      </c>
      <c r="I8035" s="4">
        <v>21</v>
      </c>
      <c r="J8035" s="4">
        <v>0</v>
      </c>
      <c r="K8035" s="4">
        <v>0</v>
      </c>
    </row>
    <row r="8036" spans="1:11">
      <c r="A8036">
        <v>1982</v>
      </c>
      <c r="B8036" t="s">
        <v>597</v>
      </c>
      <c r="C8036" t="s">
        <v>598</v>
      </c>
      <c r="D8036" t="s">
        <v>537</v>
      </c>
      <c r="E8036" t="s">
        <v>534</v>
      </c>
      <c r="F8036">
        <v>30</v>
      </c>
      <c r="G8036" s="4">
        <v>103</v>
      </c>
      <c r="H8036" s="4">
        <v>21</v>
      </c>
      <c r="I8036" s="4">
        <v>8</v>
      </c>
      <c r="J8036" s="4">
        <v>0</v>
      </c>
      <c r="K8036" s="4">
        <v>0</v>
      </c>
    </row>
    <row r="8037" spans="1:11">
      <c r="A8037">
        <v>1983</v>
      </c>
      <c r="B8037" t="s">
        <v>597</v>
      </c>
      <c r="C8037" t="s">
        <v>598</v>
      </c>
      <c r="D8037" t="s">
        <v>537</v>
      </c>
      <c r="E8037" t="s">
        <v>534</v>
      </c>
      <c r="F8037">
        <v>59</v>
      </c>
      <c r="G8037" s="4">
        <v>246</v>
      </c>
      <c r="H8037" s="4">
        <v>38</v>
      </c>
      <c r="I8037" s="4">
        <v>18</v>
      </c>
      <c r="J8037" s="4">
        <v>0</v>
      </c>
      <c r="K8037" s="4">
        <v>0</v>
      </c>
    </row>
    <row r="8038" spans="1:11">
      <c r="A8038">
        <v>1984</v>
      </c>
      <c r="B8038" t="s">
        <v>597</v>
      </c>
      <c r="C8038" t="s">
        <v>598</v>
      </c>
      <c r="D8038" t="s">
        <v>537</v>
      </c>
      <c r="E8038" t="s">
        <v>537</v>
      </c>
      <c r="F8038">
        <v>39</v>
      </c>
      <c r="G8038" s="4">
        <v>106</v>
      </c>
      <c r="H8038" s="4">
        <v>8</v>
      </c>
      <c r="I8038" s="4">
        <v>20</v>
      </c>
      <c r="J8038" s="4">
        <v>0</v>
      </c>
      <c r="K8038" s="4">
        <v>0</v>
      </c>
    </row>
    <row r="8039" spans="1:11">
      <c r="A8039">
        <v>1984</v>
      </c>
      <c r="B8039" t="s">
        <v>597</v>
      </c>
      <c r="C8039" t="s">
        <v>598</v>
      </c>
      <c r="D8039" t="s">
        <v>537</v>
      </c>
      <c r="E8039" t="s">
        <v>662</v>
      </c>
      <c r="F8039">
        <v>12</v>
      </c>
      <c r="G8039" s="4">
        <v>21</v>
      </c>
      <c r="H8039" s="4">
        <v>9</v>
      </c>
      <c r="I8039" s="4">
        <v>0</v>
      </c>
      <c r="J8039" s="4">
        <v>0</v>
      </c>
      <c r="K8039" s="4">
        <v>0</v>
      </c>
    </row>
    <row r="8040" spans="1:11">
      <c r="A8040">
        <v>1984</v>
      </c>
      <c r="B8040" t="s">
        <v>597</v>
      </c>
      <c r="C8040" t="s">
        <v>598</v>
      </c>
      <c r="D8040" t="s">
        <v>537</v>
      </c>
      <c r="E8040" t="s">
        <v>980</v>
      </c>
      <c r="F8040">
        <v>4</v>
      </c>
      <c r="G8040" s="4">
        <v>4</v>
      </c>
      <c r="H8040" s="4">
        <v>0</v>
      </c>
      <c r="I8040" s="4">
        <v>0</v>
      </c>
      <c r="J8040" s="4">
        <v>0</v>
      </c>
      <c r="K8040" s="4">
        <v>0</v>
      </c>
    </row>
    <row r="8041" spans="1:11">
      <c r="A8041">
        <v>1984</v>
      </c>
      <c r="B8041" t="s">
        <v>597</v>
      </c>
      <c r="C8041" t="s">
        <v>598</v>
      </c>
      <c r="D8041" t="s">
        <v>537</v>
      </c>
      <c r="E8041" t="s">
        <v>976</v>
      </c>
      <c r="F8041">
        <v>2</v>
      </c>
      <c r="G8041" s="4">
        <v>2</v>
      </c>
      <c r="H8041" s="4">
        <v>0</v>
      </c>
      <c r="I8041" s="4">
        <v>0</v>
      </c>
      <c r="J8041" s="4">
        <v>0</v>
      </c>
      <c r="K8041" s="4">
        <v>0</v>
      </c>
    </row>
    <row r="8042" spans="1:11">
      <c r="A8042">
        <v>1985</v>
      </c>
      <c r="B8042" t="s">
        <v>597</v>
      </c>
      <c r="C8042" t="s">
        <v>598</v>
      </c>
      <c r="D8042" t="s">
        <v>537</v>
      </c>
      <c r="E8042" t="s">
        <v>537</v>
      </c>
      <c r="F8042">
        <v>32</v>
      </c>
      <c r="G8042" s="4">
        <v>102</v>
      </c>
      <c r="H8042" s="4">
        <v>10</v>
      </c>
      <c r="I8042" s="4">
        <v>42</v>
      </c>
      <c r="J8042" s="4">
        <v>0</v>
      </c>
      <c r="K8042" s="4">
        <v>0</v>
      </c>
    </row>
    <row r="8043" spans="1:11">
      <c r="A8043">
        <v>1985</v>
      </c>
      <c r="B8043" t="s">
        <v>597</v>
      </c>
      <c r="C8043" t="s">
        <v>598</v>
      </c>
      <c r="D8043" t="s">
        <v>537</v>
      </c>
      <c r="E8043" t="s">
        <v>662</v>
      </c>
      <c r="F8043">
        <v>17</v>
      </c>
      <c r="G8043" s="4">
        <v>39</v>
      </c>
      <c r="H8043" s="4">
        <v>3</v>
      </c>
      <c r="I8043" s="4">
        <v>0</v>
      </c>
      <c r="J8043" s="4">
        <v>0</v>
      </c>
      <c r="K8043" s="4">
        <v>0</v>
      </c>
    </row>
    <row r="8044" spans="1:11">
      <c r="A8044">
        <v>1986</v>
      </c>
      <c r="B8044" t="s">
        <v>597</v>
      </c>
      <c r="C8044" t="s">
        <v>598</v>
      </c>
      <c r="D8044" t="s">
        <v>537</v>
      </c>
      <c r="E8044" t="s">
        <v>537</v>
      </c>
      <c r="F8044">
        <v>19</v>
      </c>
      <c r="G8044" s="4">
        <v>42</v>
      </c>
      <c r="H8044" s="4">
        <v>0</v>
      </c>
      <c r="I8044" s="4">
        <v>87</v>
      </c>
      <c r="J8044" s="4">
        <v>0</v>
      </c>
      <c r="K8044" s="4">
        <v>0</v>
      </c>
    </row>
    <row r="8045" spans="1:11">
      <c r="A8045">
        <v>1986</v>
      </c>
      <c r="B8045" t="s">
        <v>597</v>
      </c>
      <c r="C8045" t="s">
        <v>598</v>
      </c>
      <c r="D8045" t="s">
        <v>537</v>
      </c>
      <c r="E8045" t="s">
        <v>662</v>
      </c>
      <c r="F8045">
        <v>6</v>
      </c>
      <c r="G8045" s="4">
        <v>17</v>
      </c>
      <c r="H8045" s="4">
        <v>0</v>
      </c>
      <c r="I8045" s="4">
        <v>26</v>
      </c>
      <c r="J8045" s="4">
        <v>0</v>
      </c>
      <c r="K8045" s="4">
        <v>0</v>
      </c>
    </row>
    <row r="8046" spans="1:11">
      <c r="A8046">
        <v>1986</v>
      </c>
      <c r="B8046" t="s">
        <v>597</v>
      </c>
      <c r="C8046" t="s">
        <v>598</v>
      </c>
      <c r="D8046" t="s">
        <v>537</v>
      </c>
      <c r="E8046" t="s">
        <v>979</v>
      </c>
      <c r="F8046">
        <v>3</v>
      </c>
      <c r="G8046" s="4">
        <v>8</v>
      </c>
      <c r="H8046" s="4">
        <v>0</v>
      </c>
      <c r="I8046" s="4">
        <v>6</v>
      </c>
      <c r="J8046" s="4">
        <v>0</v>
      </c>
      <c r="K8046" s="4">
        <v>0</v>
      </c>
    </row>
    <row r="8047" spans="1:11">
      <c r="A8047">
        <v>1987</v>
      </c>
      <c r="B8047" t="s">
        <v>597</v>
      </c>
      <c r="C8047" t="s">
        <v>598</v>
      </c>
      <c r="D8047" t="s">
        <v>537</v>
      </c>
      <c r="E8047" t="s">
        <v>537</v>
      </c>
      <c r="F8047">
        <v>28</v>
      </c>
      <c r="G8047" s="4">
        <v>74</v>
      </c>
      <c r="H8047" s="4">
        <v>0</v>
      </c>
      <c r="I8047" s="4">
        <v>37</v>
      </c>
      <c r="J8047" s="4">
        <v>0</v>
      </c>
      <c r="K8047" s="4">
        <v>0</v>
      </c>
    </row>
    <row r="8048" spans="1:11">
      <c r="A8048">
        <v>1987</v>
      </c>
      <c r="B8048" t="s">
        <v>597</v>
      </c>
      <c r="C8048" t="s">
        <v>598</v>
      </c>
      <c r="D8048" t="s">
        <v>537</v>
      </c>
      <c r="E8048" t="s">
        <v>662</v>
      </c>
      <c r="F8048">
        <v>6</v>
      </c>
      <c r="G8048" s="4">
        <v>19</v>
      </c>
      <c r="H8048" s="4">
        <v>0</v>
      </c>
      <c r="I8048" s="4">
        <v>16</v>
      </c>
      <c r="J8048" s="4">
        <v>0</v>
      </c>
      <c r="K8048" s="4">
        <v>0</v>
      </c>
    </row>
    <row r="8049" spans="1:11">
      <c r="A8049">
        <v>1987</v>
      </c>
      <c r="B8049" t="s">
        <v>597</v>
      </c>
      <c r="C8049" t="s">
        <v>598</v>
      </c>
      <c r="D8049" t="s">
        <v>537</v>
      </c>
      <c r="E8049" t="s">
        <v>977</v>
      </c>
      <c r="F8049">
        <v>3</v>
      </c>
      <c r="G8049" s="4">
        <v>7</v>
      </c>
      <c r="H8049" s="4">
        <v>0</v>
      </c>
      <c r="I8049" s="4">
        <v>16</v>
      </c>
      <c r="J8049" s="4">
        <v>0</v>
      </c>
      <c r="K8049" s="4">
        <v>0</v>
      </c>
    </row>
    <row r="8050" spans="1:11">
      <c r="A8050">
        <v>1988</v>
      </c>
      <c r="B8050" t="s">
        <v>597</v>
      </c>
      <c r="C8050" t="s">
        <v>598</v>
      </c>
      <c r="D8050" t="s">
        <v>537</v>
      </c>
      <c r="E8050" t="s">
        <v>978</v>
      </c>
      <c r="F8050">
        <v>4</v>
      </c>
      <c r="G8050" s="4">
        <v>4</v>
      </c>
      <c r="H8050" s="4">
        <v>0</v>
      </c>
      <c r="I8050" s="4">
        <v>0</v>
      </c>
      <c r="J8050" s="4">
        <v>0</v>
      </c>
      <c r="K8050" s="4">
        <v>0</v>
      </c>
    </row>
    <row r="8051" spans="1:11">
      <c r="A8051">
        <v>1988</v>
      </c>
      <c r="B8051" t="s">
        <v>597</v>
      </c>
      <c r="C8051" t="s">
        <v>598</v>
      </c>
      <c r="D8051" t="s">
        <v>537</v>
      </c>
      <c r="E8051" t="s">
        <v>537</v>
      </c>
      <c r="F8051">
        <v>44</v>
      </c>
      <c r="G8051" s="4">
        <v>109</v>
      </c>
      <c r="H8051" s="4">
        <v>0</v>
      </c>
      <c r="I8051" s="4">
        <v>48</v>
      </c>
      <c r="J8051" s="4">
        <v>0</v>
      </c>
      <c r="K8051" s="4">
        <v>8</v>
      </c>
    </row>
    <row r="8052" spans="1:11">
      <c r="A8052">
        <v>1988</v>
      </c>
      <c r="B8052" t="s">
        <v>597</v>
      </c>
      <c r="C8052" t="s">
        <v>598</v>
      </c>
      <c r="D8052" t="s">
        <v>537</v>
      </c>
      <c r="E8052" t="s">
        <v>662</v>
      </c>
      <c r="F8052">
        <v>3</v>
      </c>
      <c r="G8052" s="4">
        <v>6</v>
      </c>
      <c r="H8052" s="4">
        <v>0</v>
      </c>
      <c r="I8052" s="4">
        <v>3</v>
      </c>
      <c r="J8052" s="4">
        <v>0</v>
      </c>
      <c r="K8052" s="4">
        <v>0</v>
      </c>
    </row>
    <row r="8053" spans="1:11">
      <c r="A8053">
        <v>1988</v>
      </c>
      <c r="B8053" t="s">
        <v>597</v>
      </c>
      <c r="C8053" t="s">
        <v>598</v>
      </c>
      <c r="D8053" t="s">
        <v>537</v>
      </c>
      <c r="E8053" t="s">
        <v>977</v>
      </c>
      <c r="F8053">
        <v>3</v>
      </c>
      <c r="G8053" s="4">
        <v>7</v>
      </c>
      <c r="H8053" s="4">
        <v>0</v>
      </c>
      <c r="I8053" s="4">
        <v>0</v>
      </c>
      <c r="J8053" s="4">
        <v>0</v>
      </c>
      <c r="K8053" s="4">
        <v>0</v>
      </c>
    </row>
    <row r="8054" spans="1:11">
      <c r="A8054">
        <v>1989</v>
      </c>
      <c r="B8054" t="s">
        <v>597</v>
      </c>
      <c r="C8054" t="s">
        <v>598</v>
      </c>
      <c r="D8054" t="s">
        <v>537</v>
      </c>
      <c r="E8054" t="s">
        <v>537</v>
      </c>
      <c r="F8054">
        <v>72</v>
      </c>
      <c r="G8054" s="4">
        <v>170</v>
      </c>
      <c r="H8054" s="4">
        <v>0</v>
      </c>
      <c r="I8054" s="4">
        <v>36</v>
      </c>
      <c r="J8054" s="4">
        <v>0</v>
      </c>
      <c r="K8054" s="4">
        <v>0</v>
      </c>
    </row>
    <row r="8055" spans="1:11">
      <c r="A8055">
        <v>1989</v>
      </c>
      <c r="B8055" t="s">
        <v>597</v>
      </c>
      <c r="C8055" t="s">
        <v>598</v>
      </c>
      <c r="D8055" t="s">
        <v>537</v>
      </c>
      <c r="E8055" t="s">
        <v>662</v>
      </c>
      <c r="F8055">
        <v>11</v>
      </c>
      <c r="G8055" s="4">
        <v>18</v>
      </c>
      <c r="H8055" s="4">
        <v>0</v>
      </c>
      <c r="I8055" s="4">
        <v>7</v>
      </c>
      <c r="J8055" s="4">
        <v>0</v>
      </c>
      <c r="K8055" s="4">
        <v>0</v>
      </c>
    </row>
    <row r="8056" spans="1:11">
      <c r="A8056">
        <v>1990</v>
      </c>
      <c r="B8056" t="s">
        <v>597</v>
      </c>
      <c r="C8056" t="s">
        <v>598</v>
      </c>
      <c r="D8056" t="s">
        <v>537</v>
      </c>
      <c r="E8056" t="s">
        <v>6</v>
      </c>
      <c r="F8056">
        <v>5</v>
      </c>
      <c r="G8056" s="4">
        <v>5</v>
      </c>
      <c r="H8056" s="4">
        <v>0</v>
      </c>
      <c r="I8056" s="4">
        <v>0</v>
      </c>
      <c r="J8056" s="4">
        <v>0</v>
      </c>
      <c r="K8056" s="4">
        <v>0</v>
      </c>
    </row>
    <row r="8057" spans="1:11">
      <c r="A8057">
        <v>1990</v>
      </c>
      <c r="B8057" t="s">
        <v>597</v>
      </c>
      <c r="C8057" t="s">
        <v>598</v>
      </c>
      <c r="D8057" t="s">
        <v>537</v>
      </c>
      <c r="E8057" t="s">
        <v>537</v>
      </c>
      <c r="F8057">
        <v>36</v>
      </c>
      <c r="G8057" s="4">
        <v>100</v>
      </c>
      <c r="H8057" s="4">
        <v>0</v>
      </c>
      <c r="I8057" s="4">
        <v>44</v>
      </c>
      <c r="J8057" s="4">
        <v>0</v>
      </c>
      <c r="K8057" s="4">
        <v>0</v>
      </c>
    </row>
    <row r="8058" spans="1:11">
      <c r="A8058">
        <v>1990</v>
      </c>
      <c r="B8058" t="s">
        <v>597</v>
      </c>
      <c r="C8058" t="s">
        <v>598</v>
      </c>
      <c r="D8058" t="s">
        <v>537</v>
      </c>
      <c r="E8058" t="s">
        <v>662</v>
      </c>
      <c r="F8058">
        <v>3</v>
      </c>
      <c r="G8058" s="4">
        <v>20</v>
      </c>
      <c r="H8058" s="4">
        <v>0</v>
      </c>
      <c r="I8058" s="4">
        <v>20</v>
      </c>
      <c r="J8058" s="4">
        <v>0</v>
      </c>
      <c r="K8058" s="4">
        <v>0</v>
      </c>
    </row>
    <row r="8059" spans="1:11">
      <c r="A8059">
        <v>1990</v>
      </c>
      <c r="B8059" t="s">
        <v>597</v>
      </c>
      <c r="C8059" t="s">
        <v>598</v>
      </c>
      <c r="D8059" t="s">
        <v>537</v>
      </c>
      <c r="E8059" t="s">
        <v>977</v>
      </c>
      <c r="F8059">
        <v>4</v>
      </c>
      <c r="G8059" s="4">
        <v>4</v>
      </c>
      <c r="H8059" s="4">
        <v>0</v>
      </c>
      <c r="I8059" s="4">
        <v>0</v>
      </c>
      <c r="J8059" s="4">
        <v>0</v>
      </c>
      <c r="K8059" s="4">
        <v>0</v>
      </c>
    </row>
    <row r="8060" spans="1:11">
      <c r="A8060">
        <v>1991</v>
      </c>
      <c r="B8060" t="s">
        <v>597</v>
      </c>
      <c r="C8060" t="s">
        <v>598</v>
      </c>
      <c r="D8060" t="s">
        <v>537</v>
      </c>
      <c r="E8060" t="s">
        <v>537</v>
      </c>
      <c r="F8060">
        <v>49</v>
      </c>
      <c r="G8060" s="4">
        <v>126</v>
      </c>
      <c r="H8060" s="4">
        <v>0</v>
      </c>
      <c r="I8060" s="4">
        <v>45</v>
      </c>
      <c r="J8060" s="4">
        <v>0</v>
      </c>
      <c r="K8060" s="4">
        <v>0</v>
      </c>
    </row>
    <row r="8061" spans="1:11">
      <c r="A8061">
        <v>1991</v>
      </c>
      <c r="B8061" t="s">
        <v>597</v>
      </c>
      <c r="C8061" t="s">
        <v>598</v>
      </c>
      <c r="D8061" t="s">
        <v>537</v>
      </c>
      <c r="E8061" t="s">
        <v>662</v>
      </c>
      <c r="F8061">
        <v>3</v>
      </c>
      <c r="G8061" s="4">
        <v>3</v>
      </c>
      <c r="H8061" s="4">
        <v>0</v>
      </c>
      <c r="I8061" s="4">
        <v>7</v>
      </c>
      <c r="J8061" s="4">
        <v>0</v>
      </c>
      <c r="K8061" s="4">
        <v>0</v>
      </c>
    </row>
    <row r="8062" spans="1:11">
      <c r="A8062">
        <v>1991</v>
      </c>
      <c r="B8062" t="s">
        <v>597</v>
      </c>
      <c r="C8062" t="s">
        <v>598</v>
      </c>
      <c r="D8062" t="s">
        <v>537</v>
      </c>
      <c r="E8062" t="s">
        <v>977</v>
      </c>
      <c r="F8062">
        <v>4</v>
      </c>
      <c r="G8062" s="4">
        <v>11</v>
      </c>
      <c r="H8062" s="4">
        <v>0</v>
      </c>
      <c r="I8062" s="4">
        <v>11</v>
      </c>
      <c r="J8062" s="4">
        <v>0</v>
      </c>
      <c r="K8062" s="4">
        <v>0</v>
      </c>
    </row>
    <row r="8063" spans="1:11">
      <c r="A8063">
        <v>1992</v>
      </c>
      <c r="B8063" t="s">
        <v>597</v>
      </c>
      <c r="C8063" t="s">
        <v>598</v>
      </c>
      <c r="D8063" t="s">
        <v>537</v>
      </c>
      <c r="E8063" t="s">
        <v>6</v>
      </c>
      <c r="F8063">
        <v>4</v>
      </c>
      <c r="G8063" s="4">
        <v>4</v>
      </c>
      <c r="H8063" s="4">
        <v>0</v>
      </c>
      <c r="I8063" s="4">
        <v>0</v>
      </c>
      <c r="J8063" s="4">
        <v>0</v>
      </c>
      <c r="K8063" s="4">
        <v>0</v>
      </c>
    </row>
    <row r="8064" spans="1:11">
      <c r="A8064">
        <v>1992</v>
      </c>
      <c r="B8064" t="s">
        <v>597</v>
      </c>
      <c r="C8064" t="s">
        <v>598</v>
      </c>
      <c r="D8064" t="s">
        <v>537</v>
      </c>
      <c r="E8064" t="s">
        <v>537</v>
      </c>
      <c r="F8064">
        <v>34</v>
      </c>
      <c r="G8064" s="4">
        <v>72</v>
      </c>
      <c r="H8064" s="4">
        <v>0</v>
      </c>
      <c r="I8064" s="4">
        <v>58</v>
      </c>
      <c r="J8064" s="4">
        <v>0</v>
      </c>
      <c r="K8064" s="4">
        <v>0</v>
      </c>
    </row>
    <row r="8065" spans="1:11">
      <c r="A8065">
        <v>1992</v>
      </c>
      <c r="B8065" t="s">
        <v>597</v>
      </c>
      <c r="C8065" t="s">
        <v>598</v>
      </c>
      <c r="D8065" t="s">
        <v>537</v>
      </c>
      <c r="E8065" t="s">
        <v>662</v>
      </c>
      <c r="F8065">
        <v>3</v>
      </c>
      <c r="G8065" s="4">
        <v>6</v>
      </c>
      <c r="H8065" s="4">
        <v>0</v>
      </c>
      <c r="I8065" s="4">
        <v>6</v>
      </c>
      <c r="J8065" s="4">
        <v>0</v>
      </c>
      <c r="K8065" s="4">
        <v>0</v>
      </c>
    </row>
    <row r="8066" spans="1:11">
      <c r="A8066">
        <v>1993</v>
      </c>
      <c r="B8066" t="s">
        <v>597</v>
      </c>
      <c r="C8066" t="s">
        <v>598</v>
      </c>
      <c r="D8066" t="s">
        <v>537</v>
      </c>
      <c r="E8066" t="s">
        <v>537</v>
      </c>
      <c r="F8066">
        <v>41</v>
      </c>
      <c r="G8066" s="4">
        <v>118</v>
      </c>
      <c r="H8066" s="4">
        <v>0</v>
      </c>
      <c r="I8066" s="4">
        <v>20</v>
      </c>
      <c r="J8066" s="4">
        <v>0</v>
      </c>
      <c r="K8066" s="4">
        <v>0</v>
      </c>
    </row>
    <row r="8067" spans="1:11">
      <c r="A8067">
        <v>1993</v>
      </c>
      <c r="B8067" t="s">
        <v>597</v>
      </c>
      <c r="C8067" t="s">
        <v>598</v>
      </c>
      <c r="D8067" t="s">
        <v>537</v>
      </c>
      <c r="E8067" t="s">
        <v>662</v>
      </c>
      <c r="F8067">
        <v>13</v>
      </c>
      <c r="G8067" s="4">
        <v>17</v>
      </c>
      <c r="H8067" s="4">
        <v>0</v>
      </c>
      <c r="I8067" s="4">
        <v>0</v>
      </c>
      <c r="J8067" s="4">
        <v>0</v>
      </c>
      <c r="K8067" s="4">
        <v>0</v>
      </c>
    </row>
    <row r="8068" spans="1:11">
      <c r="A8068">
        <v>1994</v>
      </c>
      <c r="B8068" t="s">
        <v>597</v>
      </c>
      <c r="C8068" t="s">
        <v>598</v>
      </c>
      <c r="D8068" t="s">
        <v>537</v>
      </c>
      <c r="E8068" t="s">
        <v>537</v>
      </c>
      <c r="F8068">
        <v>27</v>
      </c>
      <c r="G8068" s="4">
        <v>77</v>
      </c>
      <c r="H8068" s="4">
        <v>0</v>
      </c>
      <c r="I8068" s="4">
        <v>77</v>
      </c>
      <c r="J8068" s="4">
        <v>0</v>
      </c>
      <c r="K8068" s="4">
        <v>0</v>
      </c>
    </row>
    <row r="8069" spans="1:11">
      <c r="A8069">
        <v>1994</v>
      </c>
      <c r="B8069" t="s">
        <v>597</v>
      </c>
      <c r="C8069" t="s">
        <v>598</v>
      </c>
      <c r="D8069" t="s">
        <v>537</v>
      </c>
      <c r="E8069" t="s">
        <v>662</v>
      </c>
      <c r="F8069">
        <v>5</v>
      </c>
      <c r="G8069" s="4">
        <v>18</v>
      </c>
      <c r="H8069" s="4">
        <v>0</v>
      </c>
      <c r="I8069" s="4">
        <v>14</v>
      </c>
      <c r="J8069" s="4">
        <v>0</v>
      </c>
      <c r="K8069" s="4">
        <v>0</v>
      </c>
    </row>
    <row r="8070" spans="1:11">
      <c r="A8070">
        <v>1994</v>
      </c>
      <c r="B8070" t="s">
        <v>597</v>
      </c>
      <c r="C8070" t="s">
        <v>598</v>
      </c>
      <c r="D8070" t="s">
        <v>537</v>
      </c>
      <c r="E8070" t="s">
        <v>977</v>
      </c>
      <c r="F8070">
        <v>5</v>
      </c>
      <c r="G8070" s="4">
        <v>29</v>
      </c>
      <c r="H8070" s="4">
        <v>0</v>
      </c>
      <c r="I8070" s="4">
        <v>97</v>
      </c>
      <c r="J8070" s="4">
        <v>0</v>
      </c>
      <c r="K8070" s="4">
        <v>0</v>
      </c>
    </row>
    <row r="8071" spans="1:11">
      <c r="A8071">
        <v>1995</v>
      </c>
      <c r="B8071" t="s">
        <v>597</v>
      </c>
      <c r="C8071" t="s">
        <v>598</v>
      </c>
      <c r="D8071" t="s">
        <v>537</v>
      </c>
      <c r="E8071" t="s">
        <v>6</v>
      </c>
      <c r="F8071">
        <v>3</v>
      </c>
      <c r="G8071" s="4">
        <v>3</v>
      </c>
      <c r="H8071" s="4">
        <v>0</v>
      </c>
      <c r="I8071" s="4">
        <v>0</v>
      </c>
      <c r="J8071" s="4">
        <v>0</v>
      </c>
      <c r="K8071" s="4">
        <v>0</v>
      </c>
    </row>
    <row r="8072" spans="1:11">
      <c r="A8072">
        <v>1995</v>
      </c>
      <c r="B8072" t="s">
        <v>597</v>
      </c>
      <c r="C8072" t="s">
        <v>598</v>
      </c>
      <c r="D8072" t="s">
        <v>537</v>
      </c>
      <c r="E8072" t="s">
        <v>537</v>
      </c>
      <c r="F8072">
        <v>51</v>
      </c>
      <c r="G8072" s="4">
        <v>102</v>
      </c>
      <c r="H8072" s="4">
        <v>0</v>
      </c>
      <c r="I8072" s="4">
        <v>86</v>
      </c>
      <c r="J8072" s="4">
        <v>0</v>
      </c>
      <c r="K8072" s="4">
        <v>32</v>
      </c>
    </row>
    <row r="8073" spans="1:11">
      <c r="A8073">
        <v>1995</v>
      </c>
      <c r="B8073" t="s">
        <v>597</v>
      </c>
      <c r="C8073" t="s">
        <v>598</v>
      </c>
      <c r="D8073" t="s">
        <v>537</v>
      </c>
      <c r="E8073" t="s">
        <v>662</v>
      </c>
      <c r="F8073">
        <v>10</v>
      </c>
      <c r="G8073" s="4">
        <v>49</v>
      </c>
      <c r="H8073" s="4">
        <v>0</v>
      </c>
      <c r="I8073" s="4">
        <v>41</v>
      </c>
      <c r="J8073" s="4">
        <v>0</v>
      </c>
      <c r="K8073" s="4">
        <v>0</v>
      </c>
    </row>
    <row r="8074" spans="1:11">
      <c r="A8074">
        <v>1996</v>
      </c>
      <c r="B8074" t="s">
        <v>597</v>
      </c>
      <c r="C8074" t="s">
        <v>598</v>
      </c>
      <c r="D8074" t="s">
        <v>537</v>
      </c>
      <c r="E8074" t="s">
        <v>537</v>
      </c>
      <c r="F8074">
        <v>39</v>
      </c>
      <c r="G8074" s="4">
        <v>88</v>
      </c>
      <c r="H8074" s="4">
        <v>0</v>
      </c>
      <c r="I8074" s="4">
        <v>16</v>
      </c>
      <c r="J8074" s="4">
        <v>0</v>
      </c>
      <c r="K8074" s="4">
        <v>0</v>
      </c>
    </row>
    <row r="8075" spans="1:11">
      <c r="A8075">
        <v>1996</v>
      </c>
      <c r="B8075" t="s">
        <v>597</v>
      </c>
      <c r="C8075" t="s">
        <v>598</v>
      </c>
      <c r="D8075" t="s">
        <v>537</v>
      </c>
      <c r="E8075" t="s">
        <v>662</v>
      </c>
      <c r="F8075">
        <v>5</v>
      </c>
      <c r="G8075" s="4">
        <v>8</v>
      </c>
      <c r="H8075" s="4">
        <v>0</v>
      </c>
      <c r="I8075" s="4">
        <v>0</v>
      </c>
      <c r="J8075" s="4">
        <v>0</v>
      </c>
      <c r="K8075" s="4">
        <v>0</v>
      </c>
    </row>
    <row r="8076" spans="1:11">
      <c r="A8076">
        <v>1996</v>
      </c>
      <c r="B8076" t="s">
        <v>597</v>
      </c>
      <c r="C8076" t="s">
        <v>598</v>
      </c>
      <c r="D8076" t="s">
        <v>537</v>
      </c>
      <c r="E8076" t="s">
        <v>677</v>
      </c>
      <c r="F8076">
        <v>3</v>
      </c>
      <c r="G8076" s="4">
        <v>3</v>
      </c>
      <c r="H8076" s="4">
        <v>0</v>
      </c>
      <c r="I8076" s="4">
        <v>3</v>
      </c>
      <c r="J8076" s="4">
        <v>0</v>
      </c>
      <c r="K8076" s="4">
        <v>0</v>
      </c>
    </row>
    <row r="8077" spans="1:11">
      <c r="A8077">
        <v>1996</v>
      </c>
      <c r="B8077" t="s">
        <v>597</v>
      </c>
      <c r="C8077" t="s">
        <v>598</v>
      </c>
      <c r="D8077" t="s">
        <v>537</v>
      </c>
      <c r="E8077" t="s">
        <v>979</v>
      </c>
      <c r="F8077">
        <v>5</v>
      </c>
      <c r="G8077" s="4">
        <v>11</v>
      </c>
      <c r="H8077" s="4">
        <v>0</v>
      </c>
      <c r="I8077" s="4">
        <v>0</v>
      </c>
      <c r="J8077" s="4">
        <v>0</v>
      </c>
      <c r="K8077" s="4">
        <v>0</v>
      </c>
    </row>
    <row r="8078" spans="1:11">
      <c r="A8078">
        <v>1997</v>
      </c>
      <c r="B8078" t="s">
        <v>597</v>
      </c>
      <c r="C8078" t="s">
        <v>598</v>
      </c>
      <c r="D8078" t="s">
        <v>537</v>
      </c>
      <c r="E8078" t="s">
        <v>6</v>
      </c>
      <c r="F8078">
        <v>3</v>
      </c>
      <c r="G8078" s="4">
        <v>9.5354791514264807</v>
      </c>
      <c r="H8078" s="4">
        <v>0</v>
      </c>
      <c r="I8078" s="4">
        <v>0</v>
      </c>
      <c r="J8078" s="4">
        <v>0</v>
      </c>
      <c r="K8078" s="4">
        <v>0</v>
      </c>
    </row>
    <row r="8079" spans="1:11">
      <c r="A8079">
        <v>1997</v>
      </c>
      <c r="B8079" t="s">
        <v>597</v>
      </c>
      <c r="C8079" t="s">
        <v>598</v>
      </c>
      <c r="D8079" t="s">
        <v>537</v>
      </c>
      <c r="E8079" t="s">
        <v>537</v>
      </c>
      <c r="F8079">
        <v>18</v>
      </c>
      <c r="G8079" s="4">
        <v>27.165983606557376</v>
      </c>
      <c r="H8079" s="4">
        <v>0</v>
      </c>
      <c r="I8079" s="4">
        <v>24.147540983606557</v>
      </c>
      <c r="J8079" s="4">
        <v>0</v>
      </c>
      <c r="K8079" s="4">
        <v>0</v>
      </c>
    </row>
    <row r="8080" spans="1:11">
      <c r="A8080">
        <v>1997</v>
      </c>
      <c r="B8080" t="s">
        <v>597</v>
      </c>
      <c r="C8080" t="s">
        <v>598</v>
      </c>
      <c r="D8080" t="s">
        <v>537</v>
      </c>
      <c r="E8080" t="s">
        <v>662</v>
      </c>
      <c r="F8080">
        <v>5</v>
      </c>
      <c r="G8080" s="4">
        <v>11.920731707317072</v>
      </c>
      <c r="H8080" s="4">
        <v>0</v>
      </c>
      <c r="I8080" s="4">
        <v>4.7682926829268295</v>
      </c>
      <c r="J8080" s="4">
        <v>0</v>
      </c>
      <c r="K8080" s="4">
        <v>0</v>
      </c>
    </row>
    <row r="8081" spans="1:11">
      <c r="A8081">
        <v>1997</v>
      </c>
      <c r="B8081" t="s">
        <v>597</v>
      </c>
      <c r="C8081" t="s">
        <v>598</v>
      </c>
      <c r="D8081" t="s">
        <v>537</v>
      </c>
      <c r="E8081" t="s">
        <v>977</v>
      </c>
      <c r="F8081">
        <v>3</v>
      </c>
      <c r="G8081" s="4">
        <v>8.875</v>
      </c>
      <c r="H8081" s="4">
        <v>0</v>
      </c>
      <c r="I8081" s="4">
        <v>20.708333333333332</v>
      </c>
      <c r="J8081" s="4">
        <v>0</v>
      </c>
      <c r="K8081" s="4">
        <v>0</v>
      </c>
    </row>
    <row r="8082" spans="1:11">
      <c r="A8082">
        <v>1998</v>
      </c>
      <c r="B8082" t="s">
        <v>597</v>
      </c>
      <c r="C8082" t="s">
        <v>598</v>
      </c>
      <c r="D8082" t="s">
        <v>537</v>
      </c>
      <c r="E8082" t="s">
        <v>537</v>
      </c>
      <c r="F8082">
        <v>78</v>
      </c>
      <c r="G8082" s="4">
        <v>181.83870967741936</v>
      </c>
      <c r="H8082" s="4">
        <v>0</v>
      </c>
      <c r="I8082" s="4">
        <v>90.91935483870968</v>
      </c>
      <c r="J8082" s="4">
        <v>0</v>
      </c>
      <c r="K8082" s="4">
        <v>0</v>
      </c>
    </row>
    <row r="8083" spans="1:11">
      <c r="A8083">
        <v>1998</v>
      </c>
      <c r="B8083" t="s">
        <v>597</v>
      </c>
      <c r="C8083" t="s">
        <v>598</v>
      </c>
      <c r="D8083" t="s">
        <v>537</v>
      </c>
      <c r="E8083" t="s">
        <v>662</v>
      </c>
      <c r="F8083">
        <v>8</v>
      </c>
      <c r="G8083" s="4">
        <v>245.7</v>
      </c>
      <c r="H8083" s="4">
        <v>0</v>
      </c>
      <c r="I8083" s="4">
        <v>3.9</v>
      </c>
      <c r="J8083" s="4">
        <v>0</v>
      </c>
      <c r="K8083" s="4">
        <v>0</v>
      </c>
    </row>
    <row r="8084" spans="1:11">
      <c r="A8084">
        <v>1998</v>
      </c>
      <c r="B8084" t="s">
        <v>597</v>
      </c>
      <c r="C8084" t="s">
        <v>598</v>
      </c>
      <c r="D8084" t="s">
        <v>537</v>
      </c>
      <c r="E8084" t="s">
        <v>976</v>
      </c>
      <c r="F8084">
        <v>4</v>
      </c>
      <c r="G8084" s="4">
        <v>11.32258064516129</v>
      </c>
      <c r="H8084" s="4">
        <v>0</v>
      </c>
      <c r="I8084" s="4">
        <v>3.774193548387097</v>
      </c>
      <c r="J8084" s="4">
        <v>0</v>
      </c>
      <c r="K8084" s="4">
        <v>0</v>
      </c>
    </row>
    <row r="8085" spans="1:11">
      <c r="A8085">
        <v>1999</v>
      </c>
      <c r="B8085" t="s">
        <v>597</v>
      </c>
      <c r="C8085" t="s">
        <v>598</v>
      </c>
      <c r="D8085" t="s">
        <v>537</v>
      </c>
      <c r="E8085" t="s">
        <v>537</v>
      </c>
      <c r="F8085">
        <v>10</v>
      </c>
      <c r="G8085" s="4">
        <v>13.546409807355516</v>
      </c>
      <c r="H8085" s="4">
        <v>0</v>
      </c>
      <c r="I8085" s="4">
        <v>3.3866024518388791</v>
      </c>
      <c r="J8085" s="4">
        <v>0</v>
      </c>
      <c r="K8085" s="4">
        <v>0</v>
      </c>
    </row>
    <row r="8086" spans="1:11">
      <c r="A8086">
        <v>1999</v>
      </c>
      <c r="B8086" t="s">
        <v>597</v>
      </c>
      <c r="C8086" t="s">
        <v>598</v>
      </c>
      <c r="D8086" t="s">
        <v>537</v>
      </c>
      <c r="E8086" t="s">
        <v>662</v>
      </c>
      <c r="F8086">
        <v>2</v>
      </c>
      <c r="G8086" s="4">
        <v>31.192461908580594</v>
      </c>
      <c r="H8086" s="4">
        <v>0</v>
      </c>
      <c r="I8086" s="4">
        <v>9.6471531676022444</v>
      </c>
      <c r="J8086" s="4">
        <v>0</v>
      </c>
      <c r="K8086" s="4">
        <v>0</v>
      </c>
    </row>
    <row r="8087" spans="1:11">
      <c r="A8087">
        <v>2000</v>
      </c>
      <c r="B8087" t="s">
        <v>597</v>
      </c>
      <c r="C8087" t="s">
        <v>598</v>
      </c>
      <c r="D8087" t="s">
        <v>537</v>
      </c>
      <c r="E8087" t="s">
        <v>537</v>
      </c>
      <c r="F8087">
        <v>13</v>
      </c>
      <c r="G8087" s="4">
        <v>30.128831417624522</v>
      </c>
      <c r="H8087" s="4">
        <v>0</v>
      </c>
      <c r="I8087" s="4">
        <v>8.6082375478927204</v>
      </c>
      <c r="J8087" s="4">
        <v>0</v>
      </c>
      <c r="K8087" s="4">
        <v>0</v>
      </c>
    </row>
    <row r="8088" spans="1:11">
      <c r="A8088">
        <v>2000</v>
      </c>
      <c r="B8088" t="s">
        <v>597</v>
      </c>
      <c r="C8088" t="s">
        <v>598</v>
      </c>
      <c r="D8088" t="s">
        <v>537</v>
      </c>
      <c r="E8088" t="s">
        <v>662</v>
      </c>
      <c r="F8088">
        <v>10</v>
      </c>
      <c r="G8088" s="4">
        <v>64.779527559055126</v>
      </c>
      <c r="H8088" s="4">
        <v>0</v>
      </c>
      <c r="I8088" s="4">
        <v>20.456692913385826</v>
      </c>
      <c r="J8088" s="4">
        <v>0</v>
      </c>
      <c r="K8088" s="4">
        <v>0</v>
      </c>
    </row>
    <row r="8089" spans="1:11">
      <c r="A8089">
        <v>2000</v>
      </c>
      <c r="B8089" t="s">
        <v>597</v>
      </c>
      <c r="C8089" t="s">
        <v>598</v>
      </c>
      <c r="D8089" t="s">
        <v>537</v>
      </c>
      <c r="E8089" t="s">
        <v>979</v>
      </c>
      <c r="F8089">
        <v>8</v>
      </c>
      <c r="G8089" s="4">
        <v>11.522727272727272</v>
      </c>
      <c r="H8089" s="4">
        <v>0</v>
      </c>
      <c r="I8089" s="4">
        <v>0</v>
      </c>
      <c r="J8089" s="4">
        <v>0</v>
      </c>
      <c r="K8089" s="4">
        <v>0</v>
      </c>
    </row>
    <row r="8090" spans="1:11">
      <c r="A8090">
        <v>2001</v>
      </c>
      <c r="B8090" t="s">
        <v>597</v>
      </c>
      <c r="C8090" t="s">
        <v>598</v>
      </c>
      <c r="D8090" t="s">
        <v>537</v>
      </c>
      <c r="E8090" t="s">
        <v>6</v>
      </c>
      <c r="F8090">
        <v>4</v>
      </c>
      <c r="G8090" s="4">
        <v>3.7152317880794703</v>
      </c>
      <c r="H8090" s="4">
        <v>0</v>
      </c>
      <c r="I8090" s="4">
        <v>0</v>
      </c>
      <c r="J8090" s="4">
        <v>0</v>
      </c>
      <c r="K8090" s="4">
        <v>0</v>
      </c>
    </row>
    <row r="8091" spans="1:11">
      <c r="A8091">
        <v>2001</v>
      </c>
      <c r="B8091" t="s">
        <v>597</v>
      </c>
      <c r="C8091" t="s">
        <v>598</v>
      </c>
      <c r="D8091" t="s">
        <v>537</v>
      </c>
      <c r="E8091" t="s">
        <v>537</v>
      </c>
      <c r="F8091">
        <v>30</v>
      </c>
      <c r="G8091" s="4">
        <v>93.071366024518383</v>
      </c>
      <c r="H8091" s="4">
        <v>0</v>
      </c>
      <c r="I8091" s="4">
        <v>33.505691768826622</v>
      </c>
      <c r="J8091" s="4">
        <v>0</v>
      </c>
      <c r="K8091" s="4">
        <v>0</v>
      </c>
    </row>
    <row r="8092" spans="1:11">
      <c r="A8092">
        <v>2001</v>
      </c>
      <c r="B8092" t="s">
        <v>597</v>
      </c>
      <c r="C8092" t="s">
        <v>598</v>
      </c>
      <c r="D8092" t="s">
        <v>537</v>
      </c>
      <c r="E8092" t="s">
        <v>662</v>
      </c>
      <c r="F8092">
        <v>3</v>
      </c>
      <c r="G8092" s="4">
        <v>46.783216783216787</v>
      </c>
      <c r="H8092" s="4">
        <v>0</v>
      </c>
      <c r="I8092" s="4">
        <v>12.475524475524475</v>
      </c>
      <c r="J8092" s="4">
        <v>0</v>
      </c>
      <c r="K8092" s="4">
        <v>0</v>
      </c>
    </row>
    <row r="8093" spans="1:11">
      <c r="A8093">
        <v>2002</v>
      </c>
      <c r="B8093" t="s">
        <v>597</v>
      </c>
      <c r="C8093" t="s">
        <v>598</v>
      </c>
      <c r="D8093" t="s">
        <v>537</v>
      </c>
      <c r="E8093" t="s">
        <v>6</v>
      </c>
      <c r="F8093">
        <v>7</v>
      </c>
      <c r="G8093" s="4">
        <v>16.772076372315034</v>
      </c>
      <c r="H8093" s="4">
        <v>0</v>
      </c>
      <c r="I8093" s="4">
        <v>0</v>
      </c>
      <c r="J8093" s="4">
        <v>0</v>
      </c>
      <c r="K8093" s="4">
        <v>0</v>
      </c>
    </row>
    <row r="8094" spans="1:11">
      <c r="A8094">
        <v>2002</v>
      </c>
      <c r="B8094" t="s">
        <v>597</v>
      </c>
      <c r="C8094" t="s">
        <v>598</v>
      </c>
      <c r="D8094" t="s">
        <v>537</v>
      </c>
      <c r="E8094" t="s">
        <v>537</v>
      </c>
      <c r="F8094">
        <v>26</v>
      </c>
      <c r="G8094" s="4">
        <v>91.43364928909952</v>
      </c>
      <c r="H8094" s="4">
        <v>0</v>
      </c>
      <c r="I8094" s="4">
        <v>40.230805687203791</v>
      </c>
      <c r="J8094" s="4">
        <v>0</v>
      </c>
      <c r="K8094" s="4">
        <v>0</v>
      </c>
    </row>
    <row r="8095" spans="1:11">
      <c r="A8095">
        <v>2002</v>
      </c>
      <c r="B8095" t="s">
        <v>597</v>
      </c>
      <c r="C8095" t="s">
        <v>598</v>
      </c>
      <c r="D8095" t="s">
        <v>537</v>
      </c>
      <c r="E8095" t="s">
        <v>662</v>
      </c>
      <c r="F8095">
        <v>10</v>
      </c>
      <c r="G8095" s="4">
        <v>118.16239316239316</v>
      </c>
      <c r="H8095" s="4">
        <v>0</v>
      </c>
      <c r="I8095" s="4">
        <v>16.880341880341881</v>
      </c>
      <c r="J8095" s="4">
        <v>0</v>
      </c>
      <c r="K8095" s="4">
        <v>0</v>
      </c>
    </row>
    <row r="8096" spans="1:11">
      <c r="A8096">
        <v>2002</v>
      </c>
      <c r="B8096" t="s">
        <v>597</v>
      </c>
      <c r="C8096" t="s">
        <v>598</v>
      </c>
      <c r="D8096" t="s">
        <v>537</v>
      </c>
      <c r="E8096" t="s">
        <v>980</v>
      </c>
      <c r="F8096">
        <v>4</v>
      </c>
      <c r="G8096" s="4">
        <v>7.1219512195121952</v>
      </c>
      <c r="H8096" s="4">
        <v>0</v>
      </c>
      <c r="I8096" s="4">
        <v>0</v>
      </c>
      <c r="J8096" s="4">
        <v>0</v>
      </c>
      <c r="K8096" s="4">
        <v>0</v>
      </c>
    </row>
    <row r="8097" spans="1:11">
      <c r="A8097">
        <v>2003</v>
      </c>
      <c r="B8097" t="s">
        <v>597</v>
      </c>
      <c r="C8097" t="s">
        <v>598</v>
      </c>
      <c r="D8097" t="s">
        <v>537</v>
      </c>
      <c r="E8097" t="s">
        <v>537</v>
      </c>
      <c r="F8097">
        <v>32</v>
      </c>
      <c r="G8097" s="4">
        <v>146.94436519258201</v>
      </c>
      <c r="H8097" s="4">
        <v>0</v>
      </c>
      <c r="I8097" s="4">
        <v>87.372325249643367</v>
      </c>
      <c r="J8097" s="4">
        <v>0</v>
      </c>
      <c r="K8097" s="4">
        <v>0</v>
      </c>
    </row>
    <row r="8098" spans="1:11">
      <c r="A8098">
        <v>2003</v>
      </c>
      <c r="B8098" t="s">
        <v>597</v>
      </c>
      <c r="C8098" t="s">
        <v>598</v>
      </c>
      <c r="D8098" t="s">
        <v>537</v>
      </c>
      <c r="E8098" t="s">
        <v>662</v>
      </c>
      <c r="F8098">
        <v>12</v>
      </c>
      <c r="G8098" s="4">
        <v>104.77037037037036</v>
      </c>
      <c r="H8098" s="4">
        <v>0</v>
      </c>
      <c r="I8098" s="4">
        <v>30.814814814814813</v>
      </c>
      <c r="J8098" s="4">
        <v>0</v>
      </c>
      <c r="K8098" s="4">
        <v>6.162962962962963</v>
      </c>
    </row>
    <row r="8099" spans="1:11">
      <c r="A8099">
        <v>2003</v>
      </c>
      <c r="B8099" t="s">
        <v>597</v>
      </c>
      <c r="C8099" t="s">
        <v>598</v>
      </c>
      <c r="D8099" t="s">
        <v>537</v>
      </c>
      <c r="E8099" t="s">
        <v>980</v>
      </c>
      <c r="F8099">
        <v>4</v>
      </c>
      <c r="G8099" s="4">
        <v>4.125</v>
      </c>
      <c r="H8099" s="4">
        <v>0</v>
      </c>
      <c r="I8099" s="4">
        <v>4.125</v>
      </c>
      <c r="J8099" s="4">
        <v>0</v>
      </c>
      <c r="K8099" s="4">
        <v>0</v>
      </c>
    </row>
    <row r="8100" spans="1:11">
      <c r="A8100">
        <v>2003</v>
      </c>
      <c r="B8100" t="s">
        <v>597</v>
      </c>
      <c r="C8100" t="s">
        <v>598</v>
      </c>
      <c r="D8100" t="s">
        <v>537</v>
      </c>
      <c r="E8100" t="s">
        <v>976</v>
      </c>
      <c r="F8100">
        <v>4</v>
      </c>
      <c r="G8100" s="4">
        <v>4.0375939849624061</v>
      </c>
      <c r="H8100" s="4">
        <v>0</v>
      </c>
      <c r="I8100" s="4">
        <v>0</v>
      </c>
      <c r="J8100" s="4">
        <v>0</v>
      </c>
      <c r="K8100" s="4">
        <v>0</v>
      </c>
    </row>
    <row r="8101" spans="1:11">
      <c r="A8101">
        <v>2004</v>
      </c>
      <c r="B8101" t="s">
        <v>597</v>
      </c>
      <c r="C8101" t="s">
        <v>598</v>
      </c>
      <c r="D8101" t="s">
        <v>537</v>
      </c>
      <c r="E8101" t="s">
        <v>537</v>
      </c>
      <c r="F8101">
        <v>29</v>
      </c>
      <c r="G8101" s="4">
        <v>125.95939312806783</v>
      </c>
      <c r="H8101" s="4">
        <v>0</v>
      </c>
      <c r="I8101" s="4">
        <v>107.96519410977243</v>
      </c>
      <c r="J8101" s="4">
        <v>0</v>
      </c>
      <c r="K8101" s="4">
        <v>0</v>
      </c>
    </row>
    <row r="8102" spans="1:11">
      <c r="A8102">
        <v>2004</v>
      </c>
      <c r="B8102" t="s">
        <v>597</v>
      </c>
      <c r="C8102" t="s">
        <v>598</v>
      </c>
      <c r="D8102" t="s">
        <v>537</v>
      </c>
      <c r="E8102" t="s">
        <v>662</v>
      </c>
      <c r="F8102">
        <v>17</v>
      </c>
      <c r="G8102" s="4">
        <v>117.71951219512195</v>
      </c>
      <c r="H8102" s="4">
        <v>0</v>
      </c>
      <c r="I8102" s="4">
        <v>33.634146341463421</v>
      </c>
      <c r="J8102" s="4">
        <v>0</v>
      </c>
      <c r="K8102" s="4">
        <v>0</v>
      </c>
    </row>
    <row r="8103" spans="1:11">
      <c r="A8103">
        <v>2004</v>
      </c>
      <c r="B8103" t="s">
        <v>597</v>
      </c>
      <c r="C8103" t="s">
        <v>598</v>
      </c>
      <c r="D8103" t="s">
        <v>537</v>
      </c>
      <c r="E8103" t="s">
        <v>976</v>
      </c>
      <c r="F8103">
        <v>3</v>
      </c>
      <c r="G8103" s="4">
        <v>2.7819148936170213</v>
      </c>
      <c r="H8103" s="4">
        <v>0</v>
      </c>
      <c r="I8103" s="4">
        <v>2.7819148936170213</v>
      </c>
      <c r="J8103" s="4">
        <v>0</v>
      </c>
      <c r="K8103" s="4">
        <v>0</v>
      </c>
    </row>
    <row r="8104" spans="1:11">
      <c r="A8104">
        <v>2006</v>
      </c>
      <c r="B8104" t="s">
        <v>597</v>
      </c>
      <c r="C8104" t="s">
        <v>598</v>
      </c>
      <c r="D8104" t="s">
        <v>537</v>
      </c>
      <c r="E8104" t="s">
        <v>537</v>
      </c>
      <c r="F8104">
        <v>20</v>
      </c>
      <c r="G8104" s="4">
        <v>40.49705304518664</v>
      </c>
      <c r="H8104" s="4">
        <v>0</v>
      </c>
      <c r="I8104" s="4">
        <v>20.24852652259332</v>
      </c>
      <c r="J8104" s="4">
        <v>0</v>
      </c>
      <c r="K8104" s="4">
        <v>0</v>
      </c>
    </row>
    <row r="8105" spans="1:11">
      <c r="A8105">
        <v>2006</v>
      </c>
      <c r="B8105" t="s">
        <v>597</v>
      </c>
      <c r="C8105" t="s">
        <v>598</v>
      </c>
      <c r="D8105" t="s">
        <v>537</v>
      </c>
      <c r="E8105" t="s">
        <v>662</v>
      </c>
      <c r="F8105">
        <v>6</v>
      </c>
      <c r="G8105" s="4">
        <v>30.206185567010309</v>
      </c>
      <c r="H8105" s="4">
        <v>0</v>
      </c>
      <c r="I8105" s="4">
        <v>12.082474226804123</v>
      </c>
      <c r="J8105" s="4">
        <v>0</v>
      </c>
      <c r="K8105" s="4">
        <v>0</v>
      </c>
    </row>
    <row r="8106" spans="1:11">
      <c r="A8106">
        <v>1968</v>
      </c>
      <c r="B8106" t="s">
        <v>599</v>
      </c>
      <c r="C8106" t="s">
        <v>600</v>
      </c>
      <c r="D8106" t="s">
        <v>537</v>
      </c>
      <c r="E8106" t="s">
        <v>534</v>
      </c>
      <c r="F8106">
        <v>47</v>
      </c>
      <c r="G8106" s="4">
        <v>127</v>
      </c>
      <c r="H8106" s="4">
        <v>23</v>
      </c>
      <c r="I8106" s="4">
        <v>0</v>
      </c>
      <c r="J8106" s="4">
        <v>0</v>
      </c>
      <c r="K8106" s="4">
        <v>0</v>
      </c>
    </row>
    <row r="8107" spans="1:11">
      <c r="A8107">
        <v>1969</v>
      </c>
      <c r="B8107" t="s">
        <v>599</v>
      </c>
      <c r="C8107" t="s">
        <v>600</v>
      </c>
      <c r="D8107" t="s">
        <v>537</v>
      </c>
      <c r="E8107" t="s">
        <v>534</v>
      </c>
      <c r="F8107">
        <v>11</v>
      </c>
      <c r="G8107" s="4">
        <v>28</v>
      </c>
      <c r="H8107" s="4">
        <v>12</v>
      </c>
      <c r="I8107" s="4">
        <v>0</v>
      </c>
      <c r="J8107" s="4">
        <v>0</v>
      </c>
      <c r="K8107" s="4">
        <v>0</v>
      </c>
    </row>
    <row r="8108" spans="1:11">
      <c r="A8108">
        <v>1970</v>
      </c>
      <c r="B8108" t="s">
        <v>599</v>
      </c>
      <c r="C8108" t="s">
        <v>600</v>
      </c>
      <c r="D8108" t="s">
        <v>537</v>
      </c>
      <c r="E8108" t="s">
        <v>534</v>
      </c>
      <c r="F8108">
        <v>27</v>
      </c>
      <c r="G8108" s="4">
        <v>190</v>
      </c>
      <c r="H8108" s="4">
        <v>27</v>
      </c>
      <c r="I8108" s="4">
        <v>0</v>
      </c>
      <c r="J8108" s="4">
        <v>0</v>
      </c>
      <c r="K8108" s="4">
        <v>0</v>
      </c>
    </row>
    <row r="8109" spans="1:11">
      <c r="A8109">
        <v>1971</v>
      </c>
      <c r="B8109" t="s">
        <v>599</v>
      </c>
      <c r="C8109" t="s">
        <v>600</v>
      </c>
      <c r="D8109" t="s">
        <v>537</v>
      </c>
      <c r="E8109" t="s">
        <v>534</v>
      </c>
      <c r="F8109">
        <v>20</v>
      </c>
      <c r="G8109" s="4">
        <v>40</v>
      </c>
      <c r="H8109" s="4">
        <v>4</v>
      </c>
      <c r="I8109" s="4">
        <v>4</v>
      </c>
      <c r="J8109" s="4">
        <v>0</v>
      </c>
      <c r="K8109" s="4">
        <v>0</v>
      </c>
    </row>
    <row r="8110" spans="1:11">
      <c r="A8110">
        <v>1972</v>
      </c>
      <c r="B8110" t="s">
        <v>599</v>
      </c>
      <c r="C8110" t="s">
        <v>600</v>
      </c>
      <c r="D8110" t="s">
        <v>537</v>
      </c>
      <c r="E8110" t="s">
        <v>534</v>
      </c>
      <c r="F8110">
        <v>14</v>
      </c>
      <c r="G8110" s="4">
        <v>25</v>
      </c>
      <c r="H8110" s="4">
        <v>0</v>
      </c>
      <c r="I8110" s="4">
        <v>0</v>
      </c>
      <c r="J8110" s="4">
        <v>0</v>
      </c>
      <c r="K8110" s="4">
        <v>0</v>
      </c>
    </row>
    <row r="8111" spans="1:11">
      <c r="A8111">
        <v>1973</v>
      </c>
      <c r="B8111" t="s">
        <v>599</v>
      </c>
      <c r="C8111" t="s">
        <v>600</v>
      </c>
      <c r="D8111" t="s">
        <v>537</v>
      </c>
      <c r="E8111" t="s">
        <v>534</v>
      </c>
      <c r="F8111">
        <v>18</v>
      </c>
      <c r="G8111" s="4">
        <v>70</v>
      </c>
      <c r="H8111" s="4">
        <v>0</v>
      </c>
      <c r="I8111" s="4">
        <v>7</v>
      </c>
      <c r="J8111" s="4">
        <v>0</v>
      </c>
      <c r="K8111" s="4">
        <v>0</v>
      </c>
    </row>
    <row r="8112" spans="1:11">
      <c r="A8112">
        <v>1974</v>
      </c>
      <c r="B8112" t="s">
        <v>599</v>
      </c>
      <c r="C8112" t="s">
        <v>600</v>
      </c>
      <c r="D8112" t="s">
        <v>537</v>
      </c>
      <c r="E8112" t="s">
        <v>534</v>
      </c>
      <c r="F8112">
        <v>3</v>
      </c>
      <c r="G8112" s="4">
        <v>7</v>
      </c>
      <c r="H8112" s="4">
        <v>0</v>
      </c>
      <c r="I8112" s="4">
        <v>0</v>
      </c>
      <c r="J8112" s="4">
        <v>0</v>
      </c>
      <c r="K8112" s="4">
        <v>0</v>
      </c>
    </row>
    <row r="8113" spans="1:11">
      <c r="A8113">
        <v>1975</v>
      </c>
      <c r="B8113" t="s">
        <v>599</v>
      </c>
      <c r="C8113" t="s">
        <v>600</v>
      </c>
      <c r="D8113" t="s">
        <v>537</v>
      </c>
      <c r="E8113" t="s">
        <v>534</v>
      </c>
      <c r="F8113">
        <v>7</v>
      </c>
      <c r="G8113" s="4">
        <v>39</v>
      </c>
      <c r="H8113" s="4">
        <v>7</v>
      </c>
      <c r="I8113" s="4">
        <v>0</v>
      </c>
      <c r="J8113" s="4">
        <v>0</v>
      </c>
      <c r="K8113" s="4">
        <v>0</v>
      </c>
    </row>
    <row r="8114" spans="1:11">
      <c r="A8114">
        <v>1976</v>
      </c>
      <c r="B8114" t="s">
        <v>599</v>
      </c>
      <c r="C8114" t="s">
        <v>600</v>
      </c>
      <c r="D8114" t="s">
        <v>537</v>
      </c>
      <c r="E8114" t="s">
        <v>534</v>
      </c>
      <c r="F8114">
        <v>22</v>
      </c>
      <c r="G8114" s="4">
        <v>120</v>
      </c>
      <c r="H8114" s="4">
        <v>22</v>
      </c>
      <c r="I8114" s="4">
        <v>13</v>
      </c>
      <c r="J8114" s="4">
        <v>0</v>
      </c>
      <c r="K8114" s="4">
        <v>0</v>
      </c>
    </row>
    <row r="8115" spans="1:11">
      <c r="A8115">
        <v>1977</v>
      </c>
      <c r="B8115" t="s">
        <v>599</v>
      </c>
      <c r="C8115" t="s">
        <v>600</v>
      </c>
      <c r="D8115" t="s">
        <v>537</v>
      </c>
      <c r="E8115" t="s">
        <v>534</v>
      </c>
      <c r="F8115">
        <v>3</v>
      </c>
      <c r="G8115" s="4">
        <v>3</v>
      </c>
      <c r="H8115" s="4">
        <v>0</v>
      </c>
      <c r="I8115" s="4">
        <v>0</v>
      </c>
      <c r="J8115" s="4">
        <v>0</v>
      </c>
      <c r="K8115" s="4">
        <v>0</v>
      </c>
    </row>
    <row r="8116" spans="1:11">
      <c r="A8116">
        <v>1978</v>
      </c>
      <c r="B8116" t="s">
        <v>599</v>
      </c>
      <c r="C8116" t="s">
        <v>600</v>
      </c>
      <c r="D8116" t="s">
        <v>537</v>
      </c>
      <c r="E8116" t="s">
        <v>534</v>
      </c>
      <c r="F8116">
        <v>13</v>
      </c>
      <c r="G8116" s="4">
        <v>89</v>
      </c>
      <c r="H8116" s="4">
        <v>13</v>
      </c>
      <c r="I8116" s="4">
        <v>3</v>
      </c>
      <c r="J8116" s="4">
        <v>0</v>
      </c>
      <c r="K8116" s="4">
        <v>0</v>
      </c>
    </row>
    <row r="8117" spans="1:11">
      <c r="A8117">
        <v>1979</v>
      </c>
      <c r="B8117" t="s">
        <v>599</v>
      </c>
      <c r="C8117" t="s">
        <v>600</v>
      </c>
      <c r="D8117" t="s">
        <v>537</v>
      </c>
      <c r="E8117" t="s">
        <v>534</v>
      </c>
      <c r="F8117">
        <v>9</v>
      </c>
      <c r="G8117" s="4">
        <v>38</v>
      </c>
      <c r="H8117" s="4">
        <v>0</v>
      </c>
      <c r="I8117" s="4">
        <v>6</v>
      </c>
      <c r="J8117" s="4">
        <v>0</v>
      </c>
      <c r="K8117" s="4">
        <v>0</v>
      </c>
    </row>
    <row r="8118" spans="1:11">
      <c r="A8118">
        <v>1980</v>
      </c>
      <c r="B8118" t="s">
        <v>599</v>
      </c>
      <c r="C8118" t="s">
        <v>600</v>
      </c>
      <c r="D8118" t="s">
        <v>537</v>
      </c>
      <c r="E8118" t="s">
        <v>534</v>
      </c>
      <c r="F8118">
        <v>10</v>
      </c>
      <c r="G8118" s="4">
        <v>40</v>
      </c>
      <c r="H8118" s="4">
        <v>0</v>
      </c>
      <c r="I8118" s="4">
        <v>0</v>
      </c>
      <c r="J8118" s="4">
        <v>0</v>
      </c>
      <c r="K8118" s="4">
        <v>0</v>
      </c>
    </row>
    <row r="8119" spans="1:11">
      <c r="A8119">
        <v>1981</v>
      </c>
      <c r="B8119" t="s">
        <v>599</v>
      </c>
      <c r="C8119" t="s">
        <v>600</v>
      </c>
      <c r="D8119" t="s">
        <v>537</v>
      </c>
      <c r="E8119" t="s">
        <v>534</v>
      </c>
      <c r="F8119">
        <v>3</v>
      </c>
      <c r="G8119" s="4">
        <v>9</v>
      </c>
      <c r="H8119" s="4">
        <v>0</v>
      </c>
      <c r="I8119" s="4">
        <v>0</v>
      </c>
      <c r="J8119" s="4">
        <v>0</v>
      </c>
      <c r="K8119" s="4">
        <v>0</v>
      </c>
    </row>
    <row r="8120" spans="1:11">
      <c r="A8120">
        <v>1982</v>
      </c>
      <c r="B8120" t="s">
        <v>599</v>
      </c>
      <c r="C8120" t="s">
        <v>600</v>
      </c>
      <c r="D8120" t="s">
        <v>537</v>
      </c>
      <c r="E8120" t="s">
        <v>534</v>
      </c>
      <c r="F8120">
        <v>9</v>
      </c>
      <c r="G8120" s="4">
        <v>30</v>
      </c>
      <c r="H8120" s="4">
        <v>2</v>
      </c>
      <c r="I8120" s="4">
        <v>5</v>
      </c>
      <c r="J8120" s="4">
        <v>0</v>
      </c>
      <c r="K8120" s="4">
        <v>0</v>
      </c>
    </row>
    <row r="8121" spans="1:11">
      <c r="A8121">
        <v>1985</v>
      </c>
      <c r="B8121" t="s">
        <v>599</v>
      </c>
      <c r="C8121" t="s">
        <v>600</v>
      </c>
      <c r="D8121" t="s">
        <v>537</v>
      </c>
      <c r="E8121" t="s">
        <v>537</v>
      </c>
      <c r="F8121">
        <v>3</v>
      </c>
      <c r="G8121" s="4">
        <v>6</v>
      </c>
      <c r="H8121" s="4">
        <v>0</v>
      </c>
      <c r="I8121" s="4">
        <v>0</v>
      </c>
      <c r="J8121" s="4">
        <v>0</v>
      </c>
      <c r="K8121" s="4">
        <v>0</v>
      </c>
    </row>
    <row r="8122" spans="1:11">
      <c r="A8122">
        <v>1987</v>
      </c>
      <c r="B8122" t="s">
        <v>599</v>
      </c>
      <c r="C8122" t="s">
        <v>600</v>
      </c>
      <c r="D8122" t="s">
        <v>537</v>
      </c>
      <c r="E8122" t="s">
        <v>537</v>
      </c>
      <c r="F8122">
        <v>5</v>
      </c>
      <c r="G8122" s="4">
        <v>23</v>
      </c>
      <c r="H8122" s="4">
        <v>0</v>
      </c>
      <c r="I8122" s="4">
        <v>0</v>
      </c>
      <c r="J8122" s="4">
        <v>0</v>
      </c>
      <c r="K8122" s="4">
        <v>0</v>
      </c>
    </row>
    <row r="8123" spans="1:11">
      <c r="A8123">
        <v>1992</v>
      </c>
      <c r="B8123" t="s">
        <v>599</v>
      </c>
      <c r="C8123" t="s">
        <v>600</v>
      </c>
      <c r="D8123" t="s">
        <v>537</v>
      </c>
      <c r="E8123" t="s">
        <v>537</v>
      </c>
      <c r="F8123">
        <v>5</v>
      </c>
      <c r="G8123" s="4">
        <v>19</v>
      </c>
      <c r="H8123" s="4">
        <v>0</v>
      </c>
      <c r="I8123" s="4">
        <v>14</v>
      </c>
      <c r="J8123" s="4">
        <v>0</v>
      </c>
      <c r="K8123" s="4">
        <v>0</v>
      </c>
    </row>
    <row r="8124" spans="1:11">
      <c r="A8124">
        <v>1996</v>
      </c>
      <c r="B8124" t="s">
        <v>599</v>
      </c>
      <c r="C8124" t="s">
        <v>600</v>
      </c>
      <c r="D8124" t="s">
        <v>537</v>
      </c>
      <c r="E8124" t="s">
        <v>537</v>
      </c>
      <c r="F8124">
        <v>3</v>
      </c>
      <c r="G8124" s="4">
        <v>13</v>
      </c>
      <c r="H8124" s="4">
        <v>0</v>
      </c>
      <c r="I8124" s="4">
        <v>3</v>
      </c>
      <c r="J8124" s="4">
        <v>0</v>
      </c>
      <c r="K8124" s="4">
        <v>0</v>
      </c>
    </row>
    <row r="8125" spans="1:11">
      <c r="A8125">
        <v>1997</v>
      </c>
      <c r="B8125" t="s">
        <v>599</v>
      </c>
      <c r="C8125" t="s">
        <v>600</v>
      </c>
      <c r="D8125" t="s">
        <v>537</v>
      </c>
      <c r="E8125" t="s">
        <v>537</v>
      </c>
      <c r="F8125">
        <v>3</v>
      </c>
      <c r="G8125" s="4">
        <v>3.0184426229508197</v>
      </c>
      <c r="H8125" s="4">
        <v>0</v>
      </c>
      <c r="I8125" s="4">
        <v>3.0184426229508197</v>
      </c>
      <c r="J8125" s="4">
        <v>0</v>
      </c>
      <c r="K8125" s="4">
        <v>0</v>
      </c>
    </row>
    <row r="8126" spans="1:11">
      <c r="A8126">
        <v>2000</v>
      </c>
      <c r="B8126" t="s">
        <v>599</v>
      </c>
      <c r="C8126" t="s">
        <v>600</v>
      </c>
      <c r="D8126" t="s">
        <v>537</v>
      </c>
      <c r="E8126" t="s">
        <v>537</v>
      </c>
      <c r="F8126">
        <v>4</v>
      </c>
      <c r="G8126" s="4">
        <v>4.3041187739463602</v>
      </c>
      <c r="H8126" s="4">
        <v>0</v>
      </c>
      <c r="I8126" s="4">
        <v>4.3041187739463602</v>
      </c>
      <c r="J8126" s="4">
        <v>0</v>
      </c>
      <c r="K8126" s="4">
        <v>0</v>
      </c>
    </row>
    <row r="8127" spans="1:11">
      <c r="A8127">
        <v>1968</v>
      </c>
      <c r="B8127" t="s">
        <v>601</v>
      </c>
      <c r="C8127" t="s">
        <v>602</v>
      </c>
      <c r="D8127" t="s">
        <v>537</v>
      </c>
      <c r="E8127" t="s">
        <v>534</v>
      </c>
      <c r="F8127">
        <v>405</v>
      </c>
      <c r="G8127" s="4">
        <v>3301</v>
      </c>
      <c r="H8127" s="4">
        <v>112</v>
      </c>
      <c r="I8127" s="4">
        <v>0</v>
      </c>
      <c r="J8127" s="4">
        <v>0</v>
      </c>
      <c r="K8127" s="4">
        <v>0</v>
      </c>
    </row>
    <row r="8128" spans="1:11">
      <c r="A8128">
        <v>1969</v>
      </c>
      <c r="B8128" t="s">
        <v>601</v>
      </c>
      <c r="C8128" t="s">
        <v>602</v>
      </c>
      <c r="D8128" t="s">
        <v>537</v>
      </c>
      <c r="E8128" t="s">
        <v>534</v>
      </c>
      <c r="F8128">
        <v>253</v>
      </c>
      <c r="G8128" s="4">
        <v>1417</v>
      </c>
      <c r="H8128" s="4">
        <v>55</v>
      </c>
      <c r="I8128" s="4">
        <v>0</v>
      </c>
      <c r="J8128" s="4">
        <v>0</v>
      </c>
      <c r="K8128" s="4">
        <v>0</v>
      </c>
    </row>
    <row r="8129" spans="1:11">
      <c r="A8129">
        <v>1970</v>
      </c>
      <c r="B8129" t="s">
        <v>601</v>
      </c>
      <c r="C8129" t="s">
        <v>602</v>
      </c>
      <c r="D8129" t="s">
        <v>537</v>
      </c>
      <c r="E8129" t="s">
        <v>534</v>
      </c>
      <c r="F8129">
        <v>393</v>
      </c>
      <c r="G8129" s="4">
        <v>2938</v>
      </c>
      <c r="H8129" s="4">
        <v>103</v>
      </c>
      <c r="I8129" s="4">
        <v>0</v>
      </c>
      <c r="J8129" s="4">
        <v>0</v>
      </c>
      <c r="K8129" s="4">
        <v>0</v>
      </c>
    </row>
    <row r="8130" spans="1:11">
      <c r="A8130">
        <v>1971</v>
      </c>
      <c r="B8130" t="s">
        <v>601</v>
      </c>
      <c r="C8130" t="s">
        <v>602</v>
      </c>
      <c r="D8130" t="s">
        <v>537</v>
      </c>
      <c r="E8130" t="s">
        <v>534</v>
      </c>
      <c r="F8130">
        <v>319</v>
      </c>
      <c r="G8130" s="4">
        <v>1979</v>
      </c>
      <c r="H8130" s="4">
        <v>137</v>
      </c>
      <c r="I8130" s="4">
        <v>52</v>
      </c>
      <c r="J8130" s="4">
        <v>0</v>
      </c>
      <c r="K8130" s="4">
        <v>0</v>
      </c>
    </row>
    <row r="8131" spans="1:11">
      <c r="A8131">
        <v>1972</v>
      </c>
      <c r="B8131" t="s">
        <v>601</v>
      </c>
      <c r="C8131" t="s">
        <v>602</v>
      </c>
      <c r="D8131" t="s">
        <v>537</v>
      </c>
      <c r="E8131" t="s">
        <v>534</v>
      </c>
      <c r="F8131">
        <v>229</v>
      </c>
      <c r="G8131" s="4">
        <v>1799</v>
      </c>
      <c r="H8131" s="4">
        <v>168</v>
      </c>
      <c r="I8131" s="4">
        <v>57</v>
      </c>
      <c r="J8131" s="4">
        <v>0</v>
      </c>
      <c r="K8131" s="4">
        <v>0</v>
      </c>
    </row>
    <row r="8132" spans="1:11">
      <c r="A8132">
        <v>1973</v>
      </c>
      <c r="B8132" t="s">
        <v>601</v>
      </c>
      <c r="C8132" t="s">
        <v>602</v>
      </c>
      <c r="D8132" t="s">
        <v>537</v>
      </c>
      <c r="E8132" t="s">
        <v>534</v>
      </c>
      <c r="F8132">
        <v>191</v>
      </c>
      <c r="G8132" s="4">
        <v>1233</v>
      </c>
      <c r="H8132" s="4">
        <v>22</v>
      </c>
      <c r="I8132" s="4">
        <v>11</v>
      </c>
      <c r="J8132" s="4">
        <v>0</v>
      </c>
      <c r="K8132" s="4">
        <v>0</v>
      </c>
    </row>
    <row r="8133" spans="1:11">
      <c r="A8133">
        <v>1974</v>
      </c>
      <c r="B8133" t="s">
        <v>601</v>
      </c>
      <c r="C8133" t="s">
        <v>602</v>
      </c>
      <c r="D8133" t="s">
        <v>537</v>
      </c>
      <c r="E8133" t="s">
        <v>534</v>
      </c>
      <c r="F8133">
        <v>248</v>
      </c>
      <c r="G8133" s="4">
        <v>1776</v>
      </c>
      <c r="H8133" s="4">
        <v>30</v>
      </c>
      <c r="I8133" s="4">
        <v>15</v>
      </c>
      <c r="J8133" s="4">
        <v>0</v>
      </c>
      <c r="K8133" s="4">
        <v>0</v>
      </c>
    </row>
    <row r="8134" spans="1:11">
      <c r="A8134">
        <v>1975</v>
      </c>
      <c r="B8134" t="s">
        <v>601</v>
      </c>
      <c r="C8134" t="s">
        <v>602</v>
      </c>
      <c r="D8134" t="s">
        <v>537</v>
      </c>
      <c r="E8134" t="s">
        <v>534</v>
      </c>
      <c r="F8134">
        <v>177</v>
      </c>
      <c r="G8134" s="4">
        <v>1235</v>
      </c>
      <c r="H8134" s="4">
        <v>35</v>
      </c>
      <c r="I8134" s="4">
        <v>3</v>
      </c>
      <c r="J8134" s="4">
        <v>0</v>
      </c>
      <c r="K8134" s="4">
        <v>0</v>
      </c>
    </row>
    <row r="8135" spans="1:11">
      <c r="A8135">
        <v>1976</v>
      </c>
      <c r="B8135" t="s">
        <v>601</v>
      </c>
      <c r="C8135" t="s">
        <v>602</v>
      </c>
      <c r="D8135" t="s">
        <v>537</v>
      </c>
      <c r="E8135" t="s">
        <v>534</v>
      </c>
      <c r="F8135">
        <v>192</v>
      </c>
      <c r="G8135" s="4">
        <v>1018</v>
      </c>
      <c r="H8135" s="4">
        <v>26</v>
      </c>
      <c r="I8135" s="4">
        <v>4</v>
      </c>
      <c r="J8135" s="4">
        <v>0</v>
      </c>
      <c r="K8135" s="4">
        <v>0</v>
      </c>
    </row>
    <row r="8136" spans="1:11">
      <c r="A8136">
        <v>1977</v>
      </c>
      <c r="B8136" t="s">
        <v>601</v>
      </c>
      <c r="C8136" t="s">
        <v>602</v>
      </c>
      <c r="D8136" t="s">
        <v>537</v>
      </c>
      <c r="E8136" t="s">
        <v>534</v>
      </c>
      <c r="F8136">
        <v>100</v>
      </c>
      <c r="G8136" s="4">
        <v>648</v>
      </c>
      <c r="H8136" s="4">
        <v>7</v>
      </c>
      <c r="I8136" s="4">
        <v>0</v>
      </c>
      <c r="J8136" s="4">
        <v>0</v>
      </c>
      <c r="K8136" s="4">
        <v>0</v>
      </c>
    </row>
    <row r="8137" spans="1:11">
      <c r="A8137">
        <v>1978</v>
      </c>
      <c r="B8137" t="s">
        <v>601</v>
      </c>
      <c r="C8137" t="s">
        <v>602</v>
      </c>
      <c r="D8137" t="s">
        <v>537</v>
      </c>
      <c r="E8137" t="s">
        <v>534</v>
      </c>
      <c r="F8137">
        <v>120</v>
      </c>
      <c r="G8137" s="4">
        <v>694</v>
      </c>
      <c r="H8137" s="4">
        <v>79</v>
      </c>
      <c r="I8137" s="4">
        <v>24</v>
      </c>
      <c r="J8137" s="4">
        <v>0</v>
      </c>
      <c r="K8137" s="4">
        <v>0</v>
      </c>
    </row>
    <row r="8138" spans="1:11">
      <c r="A8138">
        <v>1979</v>
      </c>
      <c r="B8138" t="s">
        <v>601</v>
      </c>
      <c r="C8138" t="s">
        <v>602</v>
      </c>
      <c r="D8138" t="s">
        <v>537</v>
      </c>
      <c r="E8138" t="s">
        <v>534</v>
      </c>
      <c r="F8138">
        <v>71</v>
      </c>
      <c r="G8138" s="4">
        <v>782</v>
      </c>
      <c r="H8138" s="4">
        <v>6</v>
      </c>
      <c r="I8138" s="4">
        <v>3</v>
      </c>
      <c r="J8138" s="4">
        <v>0</v>
      </c>
      <c r="K8138" s="4">
        <v>0</v>
      </c>
    </row>
    <row r="8139" spans="1:11">
      <c r="A8139">
        <v>1980</v>
      </c>
      <c r="B8139" t="s">
        <v>601</v>
      </c>
      <c r="C8139" t="s">
        <v>602</v>
      </c>
      <c r="D8139" t="s">
        <v>537</v>
      </c>
      <c r="E8139" t="s">
        <v>534</v>
      </c>
      <c r="F8139">
        <v>126</v>
      </c>
      <c r="G8139" s="4">
        <v>792</v>
      </c>
      <c r="H8139" s="4">
        <v>37</v>
      </c>
      <c r="I8139" s="4">
        <v>47</v>
      </c>
      <c r="J8139" s="4">
        <v>0</v>
      </c>
      <c r="K8139" s="4">
        <v>0</v>
      </c>
    </row>
    <row r="8140" spans="1:11">
      <c r="A8140">
        <v>1981</v>
      </c>
      <c r="B8140" t="s">
        <v>601</v>
      </c>
      <c r="C8140" t="s">
        <v>602</v>
      </c>
      <c r="D8140" t="s">
        <v>537</v>
      </c>
      <c r="E8140" t="s">
        <v>534</v>
      </c>
      <c r="F8140">
        <v>53</v>
      </c>
      <c r="G8140" s="4">
        <v>258</v>
      </c>
      <c r="H8140" s="4">
        <v>0</v>
      </c>
      <c r="I8140" s="4">
        <v>12</v>
      </c>
      <c r="J8140" s="4">
        <v>0</v>
      </c>
      <c r="K8140" s="4">
        <v>0</v>
      </c>
    </row>
    <row r="8141" spans="1:11">
      <c r="A8141">
        <v>1982</v>
      </c>
      <c r="B8141" t="s">
        <v>601</v>
      </c>
      <c r="C8141" t="s">
        <v>602</v>
      </c>
      <c r="D8141" t="s">
        <v>537</v>
      </c>
      <c r="E8141" t="s">
        <v>534</v>
      </c>
      <c r="F8141">
        <v>39</v>
      </c>
      <c r="G8141" s="4">
        <v>433</v>
      </c>
      <c r="H8141" s="4">
        <v>0</v>
      </c>
      <c r="I8141" s="4">
        <v>32</v>
      </c>
      <c r="J8141" s="4">
        <v>11</v>
      </c>
      <c r="K8141" s="4">
        <v>3</v>
      </c>
    </row>
    <row r="8142" spans="1:11">
      <c r="A8142">
        <v>1983</v>
      </c>
      <c r="B8142" t="s">
        <v>601</v>
      </c>
      <c r="C8142" t="s">
        <v>602</v>
      </c>
      <c r="D8142" t="s">
        <v>537</v>
      </c>
      <c r="E8142" t="s">
        <v>534</v>
      </c>
      <c r="F8142">
        <v>81</v>
      </c>
      <c r="G8142" s="4">
        <v>538</v>
      </c>
      <c r="H8142" s="4">
        <v>0</v>
      </c>
      <c r="I8142" s="4">
        <v>31</v>
      </c>
      <c r="J8142" s="4">
        <v>15</v>
      </c>
      <c r="K8142" s="4">
        <v>12</v>
      </c>
    </row>
    <row r="8143" spans="1:11">
      <c r="A8143">
        <v>1984</v>
      </c>
      <c r="B8143" t="s">
        <v>601</v>
      </c>
      <c r="C8143" t="s">
        <v>602</v>
      </c>
      <c r="D8143" t="s">
        <v>537</v>
      </c>
      <c r="E8143" t="s">
        <v>537</v>
      </c>
      <c r="F8143">
        <v>134</v>
      </c>
      <c r="G8143" s="4">
        <v>1026</v>
      </c>
      <c r="H8143" s="4">
        <v>0</v>
      </c>
      <c r="I8143" s="4">
        <v>189</v>
      </c>
      <c r="J8143" s="4">
        <v>8</v>
      </c>
      <c r="K8143" s="4">
        <v>59</v>
      </c>
    </row>
    <row r="8144" spans="1:11">
      <c r="A8144">
        <v>1985</v>
      </c>
      <c r="B8144" t="s">
        <v>601</v>
      </c>
      <c r="C8144" t="s">
        <v>602</v>
      </c>
      <c r="D8144" t="s">
        <v>537</v>
      </c>
      <c r="E8144" t="s">
        <v>537</v>
      </c>
      <c r="F8144">
        <v>112</v>
      </c>
      <c r="G8144" s="4">
        <v>1066</v>
      </c>
      <c r="H8144" s="4">
        <v>0</v>
      </c>
      <c r="I8144" s="4">
        <v>112</v>
      </c>
      <c r="J8144" s="4">
        <v>13</v>
      </c>
      <c r="K8144" s="4">
        <v>26</v>
      </c>
    </row>
    <row r="8145" spans="1:11">
      <c r="A8145">
        <v>1986</v>
      </c>
      <c r="B8145" t="s">
        <v>601</v>
      </c>
      <c r="C8145" t="s">
        <v>602</v>
      </c>
      <c r="D8145" t="s">
        <v>537</v>
      </c>
      <c r="E8145" t="s">
        <v>537</v>
      </c>
      <c r="F8145">
        <v>129</v>
      </c>
      <c r="G8145" s="4">
        <v>839</v>
      </c>
      <c r="H8145" s="4">
        <v>3</v>
      </c>
      <c r="I8145" s="4">
        <v>93</v>
      </c>
      <c r="J8145" s="4">
        <v>29</v>
      </c>
      <c r="K8145" s="4">
        <v>35</v>
      </c>
    </row>
    <row r="8146" spans="1:11">
      <c r="A8146">
        <v>1987</v>
      </c>
      <c r="B8146" t="s">
        <v>601</v>
      </c>
      <c r="C8146" t="s">
        <v>602</v>
      </c>
      <c r="D8146" t="s">
        <v>537</v>
      </c>
      <c r="E8146" t="s">
        <v>537</v>
      </c>
      <c r="F8146">
        <v>134</v>
      </c>
      <c r="G8146" s="4">
        <v>924</v>
      </c>
      <c r="H8146" s="4">
        <v>0</v>
      </c>
      <c r="I8146" s="4">
        <v>65</v>
      </c>
      <c r="J8146" s="4">
        <v>9</v>
      </c>
      <c r="K8146" s="4">
        <v>14</v>
      </c>
    </row>
    <row r="8147" spans="1:11">
      <c r="A8147">
        <v>1988</v>
      </c>
      <c r="B8147" t="s">
        <v>601</v>
      </c>
      <c r="C8147" t="s">
        <v>602</v>
      </c>
      <c r="D8147" t="s">
        <v>537</v>
      </c>
      <c r="E8147" t="s">
        <v>537</v>
      </c>
      <c r="F8147">
        <v>149</v>
      </c>
      <c r="G8147" s="4">
        <v>1086</v>
      </c>
      <c r="H8147" s="4">
        <v>8</v>
      </c>
      <c r="I8147" s="4">
        <v>133</v>
      </c>
      <c r="J8147" s="4">
        <v>36</v>
      </c>
      <c r="K8147" s="4">
        <v>40</v>
      </c>
    </row>
    <row r="8148" spans="1:11">
      <c r="A8148">
        <v>1989</v>
      </c>
      <c r="B8148" t="s">
        <v>601</v>
      </c>
      <c r="C8148" t="s">
        <v>602</v>
      </c>
      <c r="D8148" t="s">
        <v>537</v>
      </c>
      <c r="E8148" t="s">
        <v>537</v>
      </c>
      <c r="F8148">
        <v>125</v>
      </c>
      <c r="G8148" s="4">
        <v>1285</v>
      </c>
      <c r="H8148" s="4">
        <v>0</v>
      </c>
      <c r="I8148" s="4">
        <v>121</v>
      </c>
      <c r="J8148" s="4">
        <v>49</v>
      </c>
      <c r="K8148" s="4">
        <v>22</v>
      </c>
    </row>
    <row r="8149" spans="1:11">
      <c r="A8149">
        <v>1990</v>
      </c>
      <c r="B8149" t="s">
        <v>601</v>
      </c>
      <c r="C8149" t="s">
        <v>602</v>
      </c>
      <c r="D8149" t="s">
        <v>537</v>
      </c>
      <c r="E8149" t="s">
        <v>537</v>
      </c>
      <c r="F8149">
        <v>104</v>
      </c>
      <c r="G8149" s="4">
        <v>896</v>
      </c>
      <c r="H8149" s="4">
        <v>0</v>
      </c>
      <c r="I8149" s="4">
        <v>32</v>
      </c>
      <c r="J8149" s="4">
        <v>24</v>
      </c>
      <c r="K8149" s="4">
        <v>8</v>
      </c>
    </row>
    <row r="8150" spans="1:11">
      <c r="A8150">
        <v>1991</v>
      </c>
      <c r="B8150" t="s">
        <v>601</v>
      </c>
      <c r="C8150" t="s">
        <v>602</v>
      </c>
      <c r="D8150" t="s">
        <v>537</v>
      </c>
      <c r="E8150" t="s">
        <v>537</v>
      </c>
      <c r="F8150">
        <v>85</v>
      </c>
      <c r="G8150" s="4">
        <v>536</v>
      </c>
      <c r="H8150" s="4">
        <v>0</v>
      </c>
      <c r="I8150" s="4">
        <v>0</v>
      </c>
      <c r="J8150" s="4">
        <v>0</v>
      </c>
      <c r="K8150" s="4">
        <v>0</v>
      </c>
    </row>
    <row r="8151" spans="1:11">
      <c r="A8151">
        <v>1992</v>
      </c>
      <c r="B8151" t="s">
        <v>601</v>
      </c>
      <c r="C8151" t="s">
        <v>602</v>
      </c>
      <c r="D8151" t="s">
        <v>537</v>
      </c>
      <c r="E8151" t="s">
        <v>537</v>
      </c>
      <c r="F8151">
        <v>63</v>
      </c>
      <c r="G8151" s="4">
        <v>265</v>
      </c>
      <c r="H8151" s="4">
        <v>0</v>
      </c>
      <c r="I8151" s="4">
        <v>19</v>
      </c>
      <c r="J8151" s="4">
        <v>5</v>
      </c>
      <c r="K8151" s="4">
        <v>0</v>
      </c>
    </row>
    <row r="8152" spans="1:11">
      <c r="A8152">
        <v>1993</v>
      </c>
      <c r="B8152" t="s">
        <v>601</v>
      </c>
      <c r="C8152" t="s">
        <v>602</v>
      </c>
      <c r="D8152" t="s">
        <v>537</v>
      </c>
      <c r="E8152" t="s">
        <v>537</v>
      </c>
      <c r="F8152">
        <v>69</v>
      </c>
      <c r="G8152" s="4">
        <v>482</v>
      </c>
      <c r="H8152" s="4">
        <v>0</v>
      </c>
      <c r="I8152" s="4">
        <v>0</v>
      </c>
      <c r="J8152" s="4">
        <v>0</v>
      </c>
      <c r="K8152" s="4">
        <v>8</v>
      </c>
    </row>
    <row r="8153" spans="1:11">
      <c r="A8153">
        <v>1994</v>
      </c>
      <c r="B8153" t="s">
        <v>601</v>
      </c>
      <c r="C8153" t="s">
        <v>602</v>
      </c>
      <c r="D8153" t="s">
        <v>537</v>
      </c>
      <c r="E8153" t="s">
        <v>537</v>
      </c>
      <c r="F8153">
        <v>66</v>
      </c>
      <c r="G8153" s="4">
        <v>334</v>
      </c>
      <c r="H8153" s="4">
        <v>0</v>
      </c>
      <c r="I8153" s="4">
        <v>49</v>
      </c>
      <c r="J8153" s="4">
        <v>5</v>
      </c>
      <c r="K8153" s="4">
        <v>16</v>
      </c>
    </row>
    <row r="8154" spans="1:11">
      <c r="A8154">
        <v>1995</v>
      </c>
      <c r="B8154" t="s">
        <v>601</v>
      </c>
      <c r="C8154" t="s">
        <v>602</v>
      </c>
      <c r="D8154" t="s">
        <v>537</v>
      </c>
      <c r="E8154" t="s">
        <v>537</v>
      </c>
      <c r="F8154">
        <v>35</v>
      </c>
      <c r="G8154" s="4">
        <v>201</v>
      </c>
      <c r="H8154" s="4">
        <v>0</v>
      </c>
      <c r="I8154" s="4">
        <v>22</v>
      </c>
      <c r="J8154" s="4">
        <v>0</v>
      </c>
      <c r="K8154" s="4">
        <v>3</v>
      </c>
    </row>
    <row r="8155" spans="1:11">
      <c r="A8155">
        <v>1996</v>
      </c>
      <c r="B8155" t="s">
        <v>601</v>
      </c>
      <c r="C8155" t="s">
        <v>602</v>
      </c>
      <c r="D8155" t="s">
        <v>537</v>
      </c>
      <c r="E8155" t="s">
        <v>537</v>
      </c>
      <c r="F8155">
        <v>23</v>
      </c>
      <c r="G8155" s="4">
        <v>104</v>
      </c>
      <c r="H8155" s="4">
        <v>0</v>
      </c>
      <c r="I8155" s="4">
        <v>13</v>
      </c>
      <c r="J8155" s="4">
        <v>0</v>
      </c>
      <c r="K8155" s="4">
        <v>0</v>
      </c>
    </row>
    <row r="8156" spans="1:11">
      <c r="A8156">
        <v>1997</v>
      </c>
      <c r="B8156" t="s">
        <v>601</v>
      </c>
      <c r="C8156" t="s">
        <v>602</v>
      </c>
      <c r="D8156" t="s">
        <v>537</v>
      </c>
      <c r="E8156" t="s">
        <v>6</v>
      </c>
      <c r="F8156">
        <v>3</v>
      </c>
      <c r="G8156" s="4">
        <v>6.3569861009509872</v>
      </c>
      <c r="H8156" s="4">
        <v>0</v>
      </c>
      <c r="I8156" s="4">
        <v>0</v>
      </c>
      <c r="J8156" s="4">
        <v>0</v>
      </c>
      <c r="K8156" s="4">
        <v>0</v>
      </c>
    </row>
    <row r="8157" spans="1:11">
      <c r="A8157">
        <v>1997</v>
      </c>
      <c r="B8157" t="s">
        <v>601</v>
      </c>
      <c r="C8157" t="s">
        <v>602</v>
      </c>
      <c r="D8157" t="s">
        <v>537</v>
      </c>
      <c r="E8157" t="s">
        <v>537</v>
      </c>
      <c r="F8157">
        <v>18</v>
      </c>
      <c r="G8157" s="4">
        <v>72.442622950819668</v>
      </c>
      <c r="H8157" s="4">
        <v>0</v>
      </c>
      <c r="I8157" s="4">
        <v>0</v>
      </c>
      <c r="J8157" s="4">
        <v>0</v>
      </c>
      <c r="K8157" s="4">
        <v>3.0184426229508197</v>
      </c>
    </row>
    <row r="8158" spans="1:11">
      <c r="A8158">
        <v>1998</v>
      </c>
      <c r="B8158" t="s">
        <v>601</v>
      </c>
      <c r="C8158" t="s">
        <v>602</v>
      </c>
      <c r="D8158" t="s">
        <v>537</v>
      </c>
      <c r="E8158" t="s">
        <v>537</v>
      </c>
      <c r="F8158">
        <v>9</v>
      </c>
      <c r="G8158" s="4">
        <v>17.317972350230416</v>
      </c>
      <c r="H8158" s="4">
        <v>0</v>
      </c>
      <c r="I8158" s="4">
        <v>0</v>
      </c>
      <c r="J8158" s="4">
        <v>0</v>
      </c>
      <c r="K8158" s="4">
        <v>0</v>
      </c>
    </row>
    <row r="8159" spans="1:11">
      <c r="A8159">
        <v>1999</v>
      </c>
      <c r="B8159" t="s">
        <v>601</v>
      </c>
      <c r="C8159" t="s">
        <v>602</v>
      </c>
      <c r="D8159" t="s">
        <v>537</v>
      </c>
      <c r="E8159" t="s">
        <v>537</v>
      </c>
      <c r="F8159">
        <v>10</v>
      </c>
      <c r="G8159" s="4">
        <v>67.732049036777582</v>
      </c>
      <c r="H8159" s="4">
        <v>0</v>
      </c>
      <c r="I8159" s="4">
        <v>16.933012259194395</v>
      </c>
      <c r="J8159" s="4">
        <v>0</v>
      </c>
      <c r="K8159" s="4">
        <v>16.933012259194395</v>
      </c>
    </row>
    <row r="8160" spans="1:11">
      <c r="A8160">
        <v>2000</v>
      </c>
      <c r="B8160" t="s">
        <v>601</v>
      </c>
      <c r="C8160" t="s">
        <v>602</v>
      </c>
      <c r="D8160" t="s">
        <v>537</v>
      </c>
      <c r="E8160" t="s">
        <v>537</v>
      </c>
      <c r="F8160">
        <v>4</v>
      </c>
      <c r="G8160" s="4">
        <v>8.6082375478927204</v>
      </c>
      <c r="H8160" s="4">
        <v>0</v>
      </c>
      <c r="I8160" s="4">
        <v>0</v>
      </c>
      <c r="J8160" s="4">
        <v>0</v>
      </c>
      <c r="K8160" s="4">
        <v>0</v>
      </c>
    </row>
    <row r="8161" spans="1:11">
      <c r="A8161">
        <v>2001</v>
      </c>
      <c r="B8161" t="s">
        <v>601</v>
      </c>
      <c r="C8161" t="s">
        <v>602</v>
      </c>
      <c r="D8161" t="s">
        <v>537</v>
      </c>
      <c r="E8161" t="s">
        <v>537</v>
      </c>
      <c r="F8161">
        <v>11</v>
      </c>
      <c r="G8161" s="4">
        <v>40.951401050788093</v>
      </c>
      <c r="H8161" s="4">
        <v>0</v>
      </c>
      <c r="I8161" s="4">
        <v>0</v>
      </c>
      <c r="J8161" s="4">
        <v>0</v>
      </c>
      <c r="K8161" s="4">
        <v>3.7228546409807355</v>
      </c>
    </row>
    <row r="8162" spans="1:11">
      <c r="A8162">
        <v>2002</v>
      </c>
      <c r="B8162" t="s">
        <v>601</v>
      </c>
      <c r="C8162" t="s">
        <v>602</v>
      </c>
      <c r="D8162" t="s">
        <v>537</v>
      </c>
      <c r="E8162" t="s">
        <v>537</v>
      </c>
      <c r="F8162">
        <v>7</v>
      </c>
      <c r="G8162" s="4">
        <v>36.573459715639814</v>
      </c>
      <c r="H8162" s="4">
        <v>0</v>
      </c>
      <c r="I8162" s="4">
        <v>14.629383886255924</v>
      </c>
      <c r="J8162" s="4">
        <v>0</v>
      </c>
      <c r="K8162" s="4">
        <v>0</v>
      </c>
    </row>
    <row r="8163" spans="1:11">
      <c r="A8163">
        <v>2003</v>
      </c>
      <c r="B8163" t="s">
        <v>601</v>
      </c>
      <c r="C8163" t="s">
        <v>602</v>
      </c>
      <c r="D8163" t="s">
        <v>537</v>
      </c>
      <c r="E8163" t="s">
        <v>537</v>
      </c>
      <c r="F8163">
        <v>8</v>
      </c>
      <c r="G8163" s="4">
        <v>27.800285306704708</v>
      </c>
      <c r="H8163" s="4">
        <v>0</v>
      </c>
      <c r="I8163" s="4">
        <v>3.9714693295292443</v>
      </c>
      <c r="J8163" s="4">
        <v>0</v>
      </c>
      <c r="K8163" s="4">
        <v>0</v>
      </c>
    </row>
    <row r="8164" spans="1:11">
      <c r="A8164">
        <v>2004</v>
      </c>
      <c r="B8164" t="s">
        <v>601</v>
      </c>
      <c r="C8164" t="s">
        <v>602</v>
      </c>
      <c r="D8164" t="s">
        <v>537</v>
      </c>
      <c r="E8164" t="s">
        <v>537</v>
      </c>
      <c r="F8164">
        <v>14</v>
      </c>
      <c r="G8164" s="4">
        <v>25.191878625613565</v>
      </c>
      <c r="H8164" s="4">
        <v>0</v>
      </c>
      <c r="I8164" s="4">
        <v>3.5988398036590805</v>
      </c>
      <c r="J8164" s="4">
        <v>0</v>
      </c>
      <c r="K8164" s="4">
        <v>0</v>
      </c>
    </row>
    <row r="8165" spans="1:11">
      <c r="A8165">
        <v>2006</v>
      </c>
      <c r="B8165" t="s">
        <v>601</v>
      </c>
      <c r="C8165" t="s">
        <v>602</v>
      </c>
      <c r="D8165" t="s">
        <v>537</v>
      </c>
      <c r="E8165" t="s">
        <v>537</v>
      </c>
      <c r="F8165">
        <v>7</v>
      </c>
      <c r="G8165" s="4">
        <v>26.99803536345776</v>
      </c>
      <c r="H8165" s="4">
        <v>0</v>
      </c>
      <c r="I8165" s="4">
        <v>6.7495088408644399</v>
      </c>
      <c r="J8165" s="4">
        <v>0</v>
      </c>
      <c r="K8165" s="4">
        <v>0</v>
      </c>
    </row>
    <row r="8166" spans="1:11">
      <c r="A8166">
        <v>1968</v>
      </c>
      <c r="B8166" t="s">
        <v>603</v>
      </c>
      <c r="C8166" t="s">
        <v>604</v>
      </c>
      <c r="D8166" t="s">
        <v>537</v>
      </c>
      <c r="E8166" t="s">
        <v>534</v>
      </c>
      <c r="F8166">
        <v>149</v>
      </c>
      <c r="G8166" s="4">
        <v>579</v>
      </c>
      <c r="H8166" s="4">
        <v>48</v>
      </c>
      <c r="I8166" s="4">
        <v>0</v>
      </c>
      <c r="J8166" s="4">
        <v>0</v>
      </c>
      <c r="K8166" s="4">
        <v>0</v>
      </c>
    </row>
    <row r="8167" spans="1:11">
      <c r="A8167">
        <v>1969</v>
      </c>
      <c r="B8167" t="s">
        <v>603</v>
      </c>
      <c r="C8167" t="s">
        <v>604</v>
      </c>
      <c r="D8167" t="s">
        <v>537</v>
      </c>
      <c r="E8167" t="s">
        <v>534</v>
      </c>
      <c r="F8167">
        <v>80</v>
      </c>
      <c r="G8167" s="4">
        <v>302</v>
      </c>
      <c r="H8167" s="4">
        <v>34</v>
      </c>
      <c r="I8167" s="4">
        <v>0</v>
      </c>
      <c r="J8167" s="4">
        <v>0</v>
      </c>
      <c r="K8167" s="4">
        <v>0</v>
      </c>
    </row>
    <row r="8168" spans="1:11">
      <c r="A8168">
        <v>1970</v>
      </c>
      <c r="B8168" t="s">
        <v>603</v>
      </c>
      <c r="C8168" t="s">
        <v>604</v>
      </c>
      <c r="D8168" t="s">
        <v>537</v>
      </c>
      <c r="E8168" t="s">
        <v>534</v>
      </c>
      <c r="F8168">
        <v>81</v>
      </c>
      <c r="G8168" s="4">
        <v>223</v>
      </c>
      <c r="H8168" s="4">
        <v>10</v>
      </c>
      <c r="I8168" s="4">
        <v>0</v>
      </c>
      <c r="J8168" s="4">
        <v>0</v>
      </c>
      <c r="K8168" s="4">
        <v>0</v>
      </c>
    </row>
    <row r="8169" spans="1:11">
      <c r="A8169">
        <v>1971</v>
      </c>
      <c r="B8169" t="s">
        <v>603</v>
      </c>
      <c r="C8169" t="s">
        <v>604</v>
      </c>
      <c r="D8169" t="s">
        <v>537</v>
      </c>
      <c r="E8169" t="s">
        <v>534</v>
      </c>
      <c r="F8169">
        <v>76</v>
      </c>
      <c r="G8169" s="4">
        <v>177</v>
      </c>
      <c r="H8169" s="4">
        <v>16</v>
      </c>
      <c r="I8169" s="4">
        <v>4</v>
      </c>
      <c r="J8169" s="4">
        <v>0</v>
      </c>
      <c r="K8169" s="4">
        <v>0</v>
      </c>
    </row>
    <row r="8170" spans="1:11">
      <c r="A8170">
        <v>1972</v>
      </c>
      <c r="B8170" t="s">
        <v>603</v>
      </c>
      <c r="C8170" t="s">
        <v>604</v>
      </c>
      <c r="D8170" t="s">
        <v>537</v>
      </c>
      <c r="E8170" t="s">
        <v>534</v>
      </c>
      <c r="F8170">
        <v>71</v>
      </c>
      <c r="G8170" s="4">
        <v>208</v>
      </c>
      <c r="H8170" s="4">
        <v>10</v>
      </c>
      <c r="I8170" s="4">
        <v>0</v>
      </c>
      <c r="J8170" s="4">
        <v>0</v>
      </c>
      <c r="K8170" s="4">
        <v>0</v>
      </c>
    </row>
    <row r="8171" spans="1:11">
      <c r="A8171">
        <v>1973</v>
      </c>
      <c r="B8171" t="s">
        <v>603</v>
      </c>
      <c r="C8171" t="s">
        <v>604</v>
      </c>
      <c r="D8171" t="s">
        <v>537</v>
      </c>
      <c r="E8171" t="s">
        <v>534</v>
      </c>
      <c r="F8171">
        <v>58</v>
      </c>
      <c r="G8171" s="4">
        <v>194</v>
      </c>
      <c r="H8171" s="4">
        <v>15</v>
      </c>
      <c r="I8171" s="4">
        <v>0</v>
      </c>
      <c r="J8171" s="4">
        <v>0</v>
      </c>
      <c r="K8171" s="4">
        <v>0</v>
      </c>
    </row>
    <row r="8172" spans="1:11">
      <c r="A8172">
        <v>1974</v>
      </c>
      <c r="B8172" t="s">
        <v>603</v>
      </c>
      <c r="C8172" t="s">
        <v>604</v>
      </c>
      <c r="D8172" t="s">
        <v>537</v>
      </c>
      <c r="E8172" t="s">
        <v>534</v>
      </c>
      <c r="F8172">
        <v>110</v>
      </c>
      <c r="G8172" s="4">
        <v>359</v>
      </c>
      <c r="H8172" s="4">
        <v>38</v>
      </c>
      <c r="I8172" s="4">
        <v>19</v>
      </c>
      <c r="J8172" s="4">
        <v>0</v>
      </c>
      <c r="K8172" s="4">
        <v>0</v>
      </c>
    </row>
    <row r="8173" spans="1:11">
      <c r="A8173">
        <v>1975</v>
      </c>
      <c r="B8173" t="s">
        <v>603</v>
      </c>
      <c r="C8173" t="s">
        <v>604</v>
      </c>
      <c r="D8173" t="s">
        <v>537</v>
      </c>
      <c r="E8173" t="s">
        <v>534</v>
      </c>
      <c r="F8173">
        <v>117</v>
      </c>
      <c r="G8173" s="4">
        <v>359</v>
      </c>
      <c r="H8173" s="4">
        <v>10</v>
      </c>
      <c r="I8173" s="4">
        <v>10</v>
      </c>
      <c r="J8173" s="4">
        <v>0</v>
      </c>
      <c r="K8173" s="4">
        <v>0</v>
      </c>
    </row>
    <row r="8174" spans="1:11">
      <c r="A8174">
        <v>1976</v>
      </c>
      <c r="B8174" t="s">
        <v>603</v>
      </c>
      <c r="C8174" t="s">
        <v>604</v>
      </c>
      <c r="D8174" t="s">
        <v>537</v>
      </c>
      <c r="E8174" t="s">
        <v>534</v>
      </c>
      <c r="F8174">
        <v>22</v>
      </c>
      <c r="G8174" s="4">
        <v>58</v>
      </c>
      <c r="H8174" s="4">
        <v>4</v>
      </c>
      <c r="I8174" s="4">
        <v>13</v>
      </c>
      <c r="J8174" s="4">
        <v>0</v>
      </c>
      <c r="K8174" s="4">
        <v>0</v>
      </c>
    </row>
    <row r="8175" spans="1:11">
      <c r="A8175">
        <v>1977</v>
      </c>
      <c r="B8175" t="s">
        <v>603</v>
      </c>
      <c r="C8175" t="s">
        <v>604</v>
      </c>
      <c r="D8175" t="s">
        <v>537</v>
      </c>
      <c r="E8175" t="s">
        <v>534</v>
      </c>
      <c r="F8175">
        <v>18</v>
      </c>
      <c r="G8175" s="4">
        <v>52</v>
      </c>
      <c r="H8175" s="4">
        <v>0</v>
      </c>
      <c r="I8175" s="4">
        <v>0</v>
      </c>
      <c r="J8175" s="4">
        <v>0</v>
      </c>
      <c r="K8175" s="4">
        <v>0</v>
      </c>
    </row>
    <row r="8176" spans="1:11">
      <c r="A8176">
        <v>1978</v>
      </c>
      <c r="B8176" t="s">
        <v>603</v>
      </c>
      <c r="C8176" t="s">
        <v>604</v>
      </c>
      <c r="D8176" t="s">
        <v>537</v>
      </c>
      <c r="E8176" t="s">
        <v>534</v>
      </c>
      <c r="F8176">
        <v>31</v>
      </c>
      <c r="G8176" s="4">
        <v>62</v>
      </c>
      <c r="H8176" s="4">
        <v>0</v>
      </c>
      <c r="I8176" s="4">
        <v>0</v>
      </c>
      <c r="J8176" s="4">
        <v>0</v>
      </c>
      <c r="K8176" s="4">
        <v>0</v>
      </c>
    </row>
    <row r="8177" spans="1:11">
      <c r="A8177">
        <v>1979</v>
      </c>
      <c r="B8177" t="s">
        <v>603</v>
      </c>
      <c r="C8177" t="s">
        <v>604</v>
      </c>
      <c r="D8177" t="s">
        <v>537</v>
      </c>
      <c r="E8177" t="s">
        <v>534</v>
      </c>
      <c r="F8177">
        <v>29</v>
      </c>
      <c r="G8177" s="4">
        <v>103</v>
      </c>
      <c r="H8177" s="4">
        <v>6</v>
      </c>
      <c r="I8177" s="4">
        <v>0</v>
      </c>
      <c r="J8177" s="4">
        <v>0</v>
      </c>
      <c r="K8177" s="4">
        <v>0</v>
      </c>
    </row>
    <row r="8178" spans="1:11">
      <c r="A8178">
        <v>1980</v>
      </c>
      <c r="B8178" t="s">
        <v>603</v>
      </c>
      <c r="C8178" t="s">
        <v>604</v>
      </c>
      <c r="D8178" t="s">
        <v>537</v>
      </c>
      <c r="E8178" t="s">
        <v>534</v>
      </c>
      <c r="F8178">
        <v>13</v>
      </c>
      <c r="G8178" s="4">
        <v>64</v>
      </c>
      <c r="H8178" s="4">
        <v>6</v>
      </c>
      <c r="I8178" s="4">
        <v>0</v>
      </c>
      <c r="J8178" s="4">
        <v>0</v>
      </c>
      <c r="K8178" s="4">
        <v>0</v>
      </c>
    </row>
    <row r="8179" spans="1:11">
      <c r="A8179">
        <v>1981</v>
      </c>
      <c r="B8179" t="s">
        <v>603</v>
      </c>
      <c r="C8179" t="s">
        <v>604</v>
      </c>
      <c r="D8179" t="s">
        <v>537</v>
      </c>
      <c r="E8179" t="s">
        <v>534</v>
      </c>
      <c r="F8179">
        <v>3</v>
      </c>
      <c r="G8179" s="4">
        <v>3</v>
      </c>
      <c r="H8179" s="4">
        <v>0</v>
      </c>
      <c r="I8179" s="4">
        <v>0</v>
      </c>
      <c r="J8179" s="4">
        <v>0</v>
      </c>
      <c r="K8179" s="4">
        <v>0</v>
      </c>
    </row>
    <row r="8180" spans="1:11">
      <c r="A8180">
        <v>1982</v>
      </c>
      <c r="B8180" t="s">
        <v>603</v>
      </c>
      <c r="C8180" t="s">
        <v>604</v>
      </c>
      <c r="D8180" t="s">
        <v>537</v>
      </c>
      <c r="E8180" t="s">
        <v>534</v>
      </c>
      <c r="F8180">
        <v>6</v>
      </c>
      <c r="G8180" s="4">
        <v>12</v>
      </c>
      <c r="H8180" s="4">
        <v>0</v>
      </c>
      <c r="I8180" s="4">
        <v>0</v>
      </c>
      <c r="J8180" s="4">
        <v>0</v>
      </c>
      <c r="K8180" s="4">
        <v>0</v>
      </c>
    </row>
    <row r="8181" spans="1:11">
      <c r="A8181">
        <v>1983</v>
      </c>
      <c r="B8181" t="s">
        <v>603</v>
      </c>
      <c r="C8181" t="s">
        <v>604</v>
      </c>
      <c r="D8181" t="s">
        <v>537</v>
      </c>
      <c r="E8181" t="s">
        <v>534</v>
      </c>
      <c r="F8181">
        <v>23</v>
      </c>
      <c r="G8181" s="4">
        <v>62</v>
      </c>
      <c r="H8181" s="4">
        <v>0</v>
      </c>
      <c r="I8181" s="4">
        <v>8</v>
      </c>
      <c r="J8181" s="4">
        <v>0</v>
      </c>
      <c r="K8181" s="4">
        <v>0</v>
      </c>
    </row>
    <row r="8182" spans="1:11">
      <c r="A8182">
        <v>1984</v>
      </c>
      <c r="B8182" t="s">
        <v>603</v>
      </c>
      <c r="C8182" t="s">
        <v>604</v>
      </c>
      <c r="D8182" t="s">
        <v>537</v>
      </c>
      <c r="E8182" t="s">
        <v>537</v>
      </c>
      <c r="F8182">
        <v>24</v>
      </c>
      <c r="G8182" s="4">
        <v>67</v>
      </c>
      <c r="H8182" s="4">
        <v>0</v>
      </c>
      <c r="I8182" s="4">
        <v>16</v>
      </c>
      <c r="J8182" s="4">
        <v>0</v>
      </c>
      <c r="K8182" s="4">
        <v>0</v>
      </c>
    </row>
    <row r="8183" spans="1:11">
      <c r="A8183">
        <v>1985</v>
      </c>
      <c r="B8183" t="s">
        <v>603</v>
      </c>
      <c r="C8183" t="s">
        <v>604</v>
      </c>
      <c r="D8183" t="s">
        <v>537</v>
      </c>
      <c r="E8183" t="s">
        <v>537</v>
      </c>
      <c r="F8183">
        <v>22</v>
      </c>
      <c r="G8183" s="4">
        <v>48</v>
      </c>
      <c r="H8183" s="4">
        <v>0</v>
      </c>
      <c r="I8183" s="4">
        <v>16</v>
      </c>
      <c r="J8183" s="4">
        <v>0</v>
      </c>
      <c r="K8183" s="4">
        <v>0</v>
      </c>
    </row>
    <row r="8184" spans="1:11">
      <c r="A8184">
        <v>1986</v>
      </c>
      <c r="B8184" t="s">
        <v>603</v>
      </c>
      <c r="C8184" t="s">
        <v>604</v>
      </c>
      <c r="D8184" t="s">
        <v>537</v>
      </c>
      <c r="E8184" t="s">
        <v>537</v>
      </c>
      <c r="F8184">
        <v>22</v>
      </c>
      <c r="G8184" s="4">
        <v>64</v>
      </c>
      <c r="H8184" s="4">
        <v>0</v>
      </c>
      <c r="I8184" s="4">
        <v>10</v>
      </c>
      <c r="J8184" s="4">
        <v>0</v>
      </c>
      <c r="K8184" s="4">
        <v>0</v>
      </c>
    </row>
    <row r="8185" spans="1:11">
      <c r="A8185">
        <v>1987</v>
      </c>
      <c r="B8185" t="s">
        <v>603</v>
      </c>
      <c r="C8185" t="s">
        <v>604</v>
      </c>
      <c r="D8185" t="s">
        <v>537</v>
      </c>
      <c r="E8185" t="s">
        <v>537</v>
      </c>
      <c r="F8185">
        <v>23</v>
      </c>
      <c r="G8185" s="4">
        <v>28</v>
      </c>
      <c r="H8185" s="4">
        <v>0</v>
      </c>
      <c r="I8185" s="4">
        <v>0</v>
      </c>
      <c r="J8185" s="4">
        <v>5</v>
      </c>
      <c r="K8185" s="4">
        <v>0</v>
      </c>
    </row>
    <row r="8186" spans="1:11">
      <c r="A8186">
        <v>1987</v>
      </c>
      <c r="B8186" t="s">
        <v>603</v>
      </c>
      <c r="C8186" t="s">
        <v>604</v>
      </c>
      <c r="D8186" t="s">
        <v>537</v>
      </c>
      <c r="E8186" t="s">
        <v>694</v>
      </c>
      <c r="F8186">
        <v>4</v>
      </c>
      <c r="G8186" s="4">
        <v>4</v>
      </c>
      <c r="H8186" s="4">
        <v>0</v>
      </c>
      <c r="I8186" s="4">
        <v>0</v>
      </c>
      <c r="J8186" s="4">
        <v>0</v>
      </c>
      <c r="K8186" s="4">
        <v>0</v>
      </c>
    </row>
    <row r="8187" spans="1:11">
      <c r="A8187">
        <v>1988</v>
      </c>
      <c r="B8187" t="s">
        <v>603</v>
      </c>
      <c r="C8187" t="s">
        <v>604</v>
      </c>
      <c r="D8187" t="s">
        <v>537</v>
      </c>
      <c r="E8187" t="s">
        <v>537</v>
      </c>
      <c r="F8187">
        <v>12</v>
      </c>
      <c r="G8187" s="4">
        <v>69</v>
      </c>
      <c r="H8187" s="4">
        <v>0</v>
      </c>
      <c r="I8187" s="4">
        <v>4</v>
      </c>
      <c r="J8187" s="4">
        <v>0</v>
      </c>
      <c r="K8187" s="4">
        <v>0</v>
      </c>
    </row>
    <row r="8188" spans="1:11">
      <c r="A8188">
        <v>1989</v>
      </c>
      <c r="B8188" t="s">
        <v>603</v>
      </c>
      <c r="C8188" t="s">
        <v>604</v>
      </c>
      <c r="D8188" t="s">
        <v>537</v>
      </c>
      <c r="E8188" t="s">
        <v>537</v>
      </c>
      <c r="F8188">
        <v>58</v>
      </c>
      <c r="G8188" s="4">
        <v>157</v>
      </c>
      <c r="H8188" s="4">
        <v>0</v>
      </c>
      <c r="I8188" s="4">
        <v>27</v>
      </c>
      <c r="J8188" s="4">
        <v>0</v>
      </c>
      <c r="K8188" s="4">
        <v>4</v>
      </c>
    </row>
    <row r="8189" spans="1:11">
      <c r="A8189">
        <v>1990</v>
      </c>
      <c r="B8189" t="s">
        <v>603</v>
      </c>
      <c r="C8189" t="s">
        <v>604</v>
      </c>
      <c r="D8189" t="s">
        <v>537</v>
      </c>
      <c r="E8189" t="s">
        <v>537</v>
      </c>
      <c r="F8189">
        <v>44</v>
      </c>
      <c r="G8189" s="4">
        <v>196</v>
      </c>
      <c r="H8189" s="4">
        <v>0</v>
      </c>
      <c r="I8189" s="4">
        <v>68</v>
      </c>
      <c r="J8189" s="4">
        <v>8</v>
      </c>
      <c r="K8189" s="4">
        <v>0</v>
      </c>
    </row>
    <row r="8190" spans="1:11">
      <c r="A8190">
        <v>1991</v>
      </c>
      <c r="B8190" t="s">
        <v>603</v>
      </c>
      <c r="C8190" t="s">
        <v>604</v>
      </c>
      <c r="D8190" t="s">
        <v>537</v>
      </c>
      <c r="E8190" t="s">
        <v>537</v>
      </c>
      <c r="F8190">
        <v>69</v>
      </c>
      <c r="G8190" s="4">
        <v>199</v>
      </c>
      <c r="H8190" s="4">
        <v>0</v>
      </c>
      <c r="I8190" s="4">
        <v>73</v>
      </c>
      <c r="J8190" s="4">
        <v>4</v>
      </c>
      <c r="K8190" s="4">
        <v>4</v>
      </c>
    </row>
    <row r="8191" spans="1:11">
      <c r="A8191">
        <v>1992</v>
      </c>
      <c r="B8191" t="s">
        <v>603</v>
      </c>
      <c r="C8191" t="s">
        <v>604</v>
      </c>
      <c r="D8191" t="s">
        <v>537</v>
      </c>
      <c r="E8191" t="s">
        <v>537</v>
      </c>
      <c r="F8191">
        <v>82</v>
      </c>
      <c r="G8191" s="4">
        <v>293</v>
      </c>
      <c r="H8191" s="4">
        <v>0</v>
      </c>
      <c r="I8191" s="4">
        <v>24</v>
      </c>
      <c r="J8191" s="4">
        <v>0</v>
      </c>
      <c r="K8191" s="4">
        <v>0</v>
      </c>
    </row>
    <row r="8192" spans="1:11">
      <c r="A8192">
        <v>1993</v>
      </c>
      <c r="B8192" t="s">
        <v>603</v>
      </c>
      <c r="C8192" t="s">
        <v>604</v>
      </c>
      <c r="D8192" t="s">
        <v>537</v>
      </c>
      <c r="E8192" t="s">
        <v>537</v>
      </c>
      <c r="F8192">
        <v>82</v>
      </c>
      <c r="G8192" s="4">
        <v>220</v>
      </c>
      <c r="H8192" s="4">
        <v>0</v>
      </c>
      <c r="I8192" s="4">
        <v>20</v>
      </c>
      <c r="J8192" s="4">
        <v>8</v>
      </c>
      <c r="K8192" s="4">
        <v>0</v>
      </c>
    </row>
    <row r="8193" spans="1:11">
      <c r="A8193">
        <v>1993</v>
      </c>
      <c r="B8193" t="s">
        <v>603</v>
      </c>
      <c r="C8193" t="s">
        <v>604</v>
      </c>
      <c r="D8193" t="s">
        <v>537</v>
      </c>
      <c r="E8193" t="s">
        <v>677</v>
      </c>
      <c r="F8193">
        <v>3</v>
      </c>
      <c r="G8193" s="4">
        <v>3</v>
      </c>
      <c r="H8193" s="4">
        <v>0</v>
      </c>
      <c r="I8193" s="4">
        <v>0</v>
      </c>
      <c r="J8193" s="4">
        <v>0</v>
      </c>
      <c r="K8193" s="4">
        <v>0</v>
      </c>
    </row>
    <row r="8194" spans="1:11">
      <c r="A8194">
        <v>1994</v>
      </c>
      <c r="B8194" t="s">
        <v>603</v>
      </c>
      <c r="C8194" t="s">
        <v>604</v>
      </c>
      <c r="D8194" t="s">
        <v>537</v>
      </c>
      <c r="E8194" t="s">
        <v>537</v>
      </c>
      <c r="F8194">
        <v>71</v>
      </c>
      <c r="G8194" s="4">
        <v>323</v>
      </c>
      <c r="H8194" s="4">
        <v>0</v>
      </c>
      <c r="I8194" s="4">
        <v>22</v>
      </c>
      <c r="J8194" s="4">
        <v>11</v>
      </c>
      <c r="K8194" s="4">
        <v>49</v>
      </c>
    </row>
    <row r="8195" spans="1:11">
      <c r="A8195">
        <v>1995</v>
      </c>
      <c r="B8195" t="s">
        <v>603</v>
      </c>
      <c r="C8195" t="s">
        <v>604</v>
      </c>
      <c r="D8195" t="s">
        <v>537</v>
      </c>
      <c r="E8195" t="s">
        <v>537</v>
      </c>
      <c r="F8195">
        <v>156</v>
      </c>
      <c r="G8195" s="4">
        <v>567</v>
      </c>
      <c r="H8195" s="4">
        <v>0</v>
      </c>
      <c r="I8195" s="4">
        <v>124</v>
      </c>
      <c r="J8195" s="4">
        <v>16</v>
      </c>
      <c r="K8195" s="4">
        <v>25</v>
      </c>
    </row>
    <row r="8196" spans="1:11">
      <c r="A8196">
        <v>1996</v>
      </c>
      <c r="B8196" t="s">
        <v>603</v>
      </c>
      <c r="C8196" t="s">
        <v>604</v>
      </c>
      <c r="D8196" t="s">
        <v>537</v>
      </c>
      <c r="E8196" t="s">
        <v>6</v>
      </c>
      <c r="F8196">
        <v>3</v>
      </c>
      <c r="G8196" s="4">
        <v>3</v>
      </c>
      <c r="H8196" s="4">
        <v>0</v>
      </c>
      <c r="I8196" s="4">
        <v>0</v>
      </c>
      <c r="J8196" s="4">
        <v>0</v>
      </c>
      <c r="K8196" s="4">
        <v>0</v>
      </c>
    </row>
    <row r="8197" spans="1:11">
      <c r="A8197">
        <v>1996</v>
      </c>
      <c r="B8197" t="s">
        <v>603</v>
      </c>
      <c r="C8197" t="s">
        <v>604</v>
      </c>
      <c r="D8197" t="s">
        <v>537</v>
      </c>
      <c r="E8197" t="s">
        <v>537</v>
      </c>
      <c r="F8197">
        <v>97</v>
      </c>
      <c r="G8197" s="4">
        <v>221</v>
      </c>
      <c r="H8197" s="4">
        <v>0</v>
      </c>
      <c r="I8197" s="4">
        <v>13</v>
      </c>
      <c r="J8197" s="4">
        <v>0</v>
      </c>
      <c r="K8197" s="4">
        <v>3</v>
      </c>
    </row>
    <row r="8198" spans="1:11">
      <c r="A8198">
        <v>1997</v>
      </c>
      <c r="B8198" t="s">
        <v>603</v>
      </c>
      <c r="C8198" t="s">
        <v>604</v>
      </c>
      <c r="D8198" t="s">
        <v>537</v>
      </c>
      <c r="E8198" t="s">
        <v>537</v>
      </c>
      <c r="F8198">
        <v>63</v>
      </c>
      <c r="G8198" s="4">
        <v>178.08811475409837</v>
      </c>
      <c r="H8198" s="4">
        <v>0</v>
      </c>
      <c r="I8198" s="4">
        <v>15.092213114754099</v>
      </c>
      <c r="J8198" s="4">
        <v>0</v>
      </c>
      <c r="K8198" s="4">
        <v>0</v>
      </c>
    </row>
    <row r="8199" spans="1:11">
      <c r="A8199">
        <v>1998</v>
      </c>
      <c r="B8199" t="s">
        <v>603</v>
      </c>
      <c r="C8199" t="s">
        <v>604</v>
      </c>
      <c r="D8199" t="s">
        <v>537</v>
      </c>
      <c r="E8199" t="s">
        <v>537</v>
      </c>
      <c r="F8199">
        <v>26</v>
      </c>
      <c r="G8199" s="4">
        <v>82.260368663594463</v>
      </c>
      <c r="H8199" s="4">
        <v>0</v>
      </c>
      <c r="I8199" s="4">
        <v>51.953917050691246</v>
      </c>
      <c r="J8199" s="4">
        <v>0</v>
      </c>
      <c r="K8199" s="4">
        <v>0</v>
      </c>
    </row>
    <row r="8200" spans="1:11">
      <c r="A8200">
        <v>1999</v>
      </c>
      <c r="B8200" t="s">
        <v>603</v>
      </c>
      <c r="C8200" t="s">
        <v>604</v>
      </c>
      <c r="D8200" t="s">
        <v>537</v>
      </c>
      <c r="E8200" t="s">
        <v>6</v>
      </c>
      <c r="F8200">
        <v>8</v>
      </c>
      <c r="G8200" s="4">
        <v>8.3931818181818176</v>
      </c>
      <c r="H8200" s="4">
        <v>0</v>
      </c>
      <c r="I8200" s="4">
        <v>4.1965909090909088</v>
      </c>
      <c r="J8200" s="4">
        <v>0</v>
      </c>
      <c r="K8200" s="4">
        <v>0</v>
      </c>
    </row>
    <row r="8201" spans="1:11">
      <c r="A8201">
        <v>1999</v>
      </c>
      <c r="B8201" t="s">
        <v>603</v>
      </c>
      <c r="C8201" t="s">
        <v>604</v>
      </c>
      <c r="D8201" t="s">
        <v>537</v>
      </c>
      <c r="E8201" t="s">
        <v>537</v>
      </c>
      <c r="F8201">
        <v>17</v>
      </c>
      <c r="G8201" s="4">
        <v>54.185639229422065</v>
      </c>
      <c r="H8201" s="4">
        <v>0</v>
      </c>
      <c r="I8201" s="4">
        <v>6.7732049036777582</v>
      </c>
      <c r="J8201" s="4">
        <v>0</v>
      </c>
      <c r="K8201" s="4">
        <v>0</v>
      </c>
    </row>
    <row r="8202" spans="1:11">
      <c r="A8202">
        <v>1999</v>
      </c>
      <c r="B8202" t="s">
        <v>603</v>
      </c>
      <c r="C8202" t="s">
        <v>604</v>
      </c>
      <c r="D8202" t="s">
        <v>537</v>
      </c>
      <c r="E8202" t="s">
        <v>977</v>
      </c>
      <c r="F8202">
        <v>4</v>
      </c>
      <c r="G8202" s="4">
        <v>3.8767123287671232</v>
      </c>
      <c r="H8202" s="4">
        <v>0</v>
      </c>
      <c r="I8202" s="4">
        <v>0</v>
      </c>
      <c r="J8202" s="4">
        <v>0</v>
      </c>
      <c r="K8202" s="4">
        <v>0</v>
      </c>
    </row>
    <row r="8203" spans="1:11">
      <c r="A8203">
        <v>2000</v>
      </c>
      <c r="B8203" t="s">
        <v>603</v>
      </c>
      <c r="C8203" t="s">
        <v>604</v>
      </c>
      <c r="D8203" t="s">
        <v>537</v>
      </c>
      <c r="E8203" t="s">
        <v>537</v>
      </c>
      <c r="F8203">
        <v>43</v>
      </c>
      <c r="G8203" s="4">
        <v>98.994731800766274</v>
      </c>
      <c r="H8203" s="4">
        <v>0</v>
      </c>
      <c r="I8203" s="4">
        <v>21.520593869731798</v>
      </c>
      <c r="J8203" s="4">
        <v>0</v>
      </c>
      <c r="K8203" s="4">
        <v>0</v>
      </c>
    </row>
    <row r="8204" spans="1:11">
      <c r="A8204">
        <v>2001</v>
      </c>
      <c r="B8204" t="s">
        <v>603</v>
      </c>
      <c r="C8204" t="s">
        <v>604</v>
      </c>
      <c r="D8204" t="s">
        <v>537</v>
      </c>
      <c r="E8204" t="s">
        <v>6</v>
      </c>
      <c r="F8204">
        <v>4</v>
      </c>
      <c r="G8204" s="4">
        <v>11.14569536423841</v>
      </c>
      <c r="H8204" s="4">
        <v>0</v>
      </c>
      <c r="I8204" s="4">
        <v>0</v>
      </c>
      <c r="J8204" s="4">
        <v>0</v>
      </c>
      <c r="K8204" s="4">
        <v>0</v>
      </c>
    </row>
    <row r="8205" spans="1:11">
      <c r="A8205">
        <v>2001</v>
      </c>
      <c r="B8205" t="s">
        <v>603</v>
      </c>
      <c r="C8205" t="s">
        <v>604</v>
      </c>
      <c r="D8205" t="s">
        <v>537</v>
      </c>
      <c r="E8205" t="s">
        <v>537</v>
      </c>
      <c r="F8205">
        <v>41</v>
      </c>
      <c r="G8205" s="4">
        <v>163.80560420315237</v>
      </c>
      <c r="H8205" s="4">
        <v>29.782837127845884</v>
      </c>
      <c r="I8205" s="4">
        <v>18.614273204903679</v>
      </c>
      <c r="J8205" s="4">
        <v>0</v>
      </c>
      <c r="K8205" s="4">
        <v>7.445709281961471</v>
      </c>
    </row>
    <row r="8206" spans="1:11">
      <c r="A8206">
        <v>2002</v>
      </c>
      <c r="B8206" t="s">
        <v>603</v>
      </c>
      <c r="C8206" t="s">
        <v>604</v>
      </c>
      <c r="D8206" t="s">
        <v>537</v>
      </c>
      <c r="E8206" t="s">
        <v>978</v>
      </c>
      <c r="F8206">
        <v>3</v>
      </c>
      <c r="G8206" s="4">
        <v>3.0703012912482066</v>
      </c>
      <c r="H8206" s="4">
        <v>0</v>
      </c>
      <c r="I8206" s="4">
        <v>0</v>
      </c>
      <c r="J8206" s="4">
        <v>0</v>
      </c>
      <c r="K8206" s="4">
        <v>0</v>
      </c>
    </row>
    <row r="8207" spans="1:11">
      <c r="A8207">
        <v>2002</v>
      </c>
      <c r="B8207" t="s">
        <v>603</v>
      </c>
      <c r="C8207" t="s">
        <v>604</v>
      </c>
      <c r="D8207" t="s">
        <v>537</v>
      </c>
      <c r="E8207" t="s">
        <v>537</v>
      </c>
      <c r="F8207">
        <v>29</v>
      </c>
      <c r="G8207" s="4">
        <v>65.832227488151659</v>
      </c>
      <c r="H8207" s="4">
        <v>0</v>
      </c>
      <c r="I8207" s="4">
        <v>7.3146919431279622</v>
      </c>
      <c r="J8207" s="4">
        <v>0</v>
      </c>
      <c r="K8207" s="4">
        <v>0</v>
      </c>
    </row>
    <row r="8208" spans="1:11">
      <c r="A8208">
        <v>2003</v>
      </c>
      <c r="B8208" t="s">
        <v>603</v>
      </c>
      <c r="C8208" t="s">
        <v>604</v>
      </c>
      <c r="D8208" t="s">
        <v>537</v>
      </c>
      <c r="E8208" t="s">
        <v>537</v>
      </c>
      <c r="F8208">
        <v>28</v>
      </c>
      <c r="G8208" s="4">
        <v>103.25820256776035</v>
      </c>
      <c r="H8208" s="4">
        <v>0</v>
      </c>
      <c r="I8208" s="4">
        <v>11.914407988587731</v>
      </c>
      <c r="J8208" s="4">
        <v>0</v>
      </c>
      <c r="K8208" s="4">
        <v>3.9714693295292443</v>
      </c>
    </row>
    <row r="8209" spans="1:11">
      <c r="A8209">
        <v>2003</v>
      </c>
      <c r="B8209" t="s">
        <v>603</v>
      </c>
      <c r="C8209" t="s">
        <v>604</v>
      </c>
      <c r="D8209" t="s">
        <v>537</v>
      </c>
      <c r="E8209" t="s">
        <v>976</v>
      </c>
      <c r="F8209">
        <v>4</v>
      </c>
      <c r="G8209" s="4">
        <v>8.0751879699248121</v>
      </c>
      <c r="H8209" s="4">
        <v>0</v>
      </c>
      <c r="I8209" s="4">
        <v>0</v>
      </c>
      <c r="J8209" s="4">
        <v>0</v>
      </c>
      <c r="K8209" s="4">
        <v>0</v>
      </c>
    </row>
    <row r="8210" spans="1:11">
      <c r="A8210">
        <v>2004</v>
      </c>
      <c r="B8210" t="s">
        <v>603</v>
      </c>
      <c r="C8210" t="s">
        <v>604</v>
      </c>
      <c r="D8210" t="s">
        <v>537</v>
      </c>
      <c r="E8210" t="s">
        <v>537</v>
      </c>
      <c r="F8210">
        <v>25</v>
      </c>
      <c r="G8210" s="4">
        <v>50.383757251227131</v>
      </c>
      <c r="H8210" s="4">
        <v>0</v>
      </c>
      <c r="I8210" s="4">
        <v>0</v>
      </c>
      <c r="J8210" s="4">
        <v>0</v>
      </c>
      <c r="K8210" s="4">
        <v>0</v>
      </c>
    </row>
    <row r="8211" spans="1:11">
      <c r="A8211">
        <v>2006</v>
      </c>
      <c r="B8211" t="s">
        <v>603</v>
      </c>
      <c r="C8211" t="s">
        <v>604</v>
      </c>
      <c r="D8211" t="s">
        <v>537</v>
      </c>
      <c r="E8211" t="s">
        <v>537</v>
      </c>
      <c r="F8211">
        <v>13</v>
      </c>
      <c r="G8211" s="4">
        <v>40.49705304518664</v>
      </c>
      <c r="H8211" s="4">
        <v>0</v>
      </c>
      <c r="I8211" s="4">
        <v>3.37475442043222</v>
      </c>
      <c r="J8211" s="4">
        <v>0</v>
      </c>
      <c r="K8211" s="4">
        <v>0</v>
      </c>
    </row>
    <row r="8212" spans="1:11">
      <c r="A8212">
        <v>1968</v>
      </c>
      <c r="B8212" t="s">
        <v>605</v>
      </c>
      <c r="C8212" t="s">
        <v>606</v>
      </c>
      <c r="D8212" t="s">
        <v>537</v>
      </c>
      <c r="E8212" t="s">
        <v>534</v>
      </c>
      <c r="F8212">
        <v>161</v>
      </c>
      <c r="G8212" s="4">
        <v>706</v>
      </c>
      <c r="H8212" s="4">
        <v>56</v>
      </c>
      <c r="I8212" s="4">
        <v>0</v>
      </c>
      <c r="J8212" s="4">
        <v>0</v>
      </c>
      <c r="K8212" s="4">
        <v>0</v>
      </c>
    </row>
    <row r="8213" spans="1:11">
      <c r="A8213">
        <v>1969</v>
      </c>
      <c r="B8213" t="s">
        <v>605</v>
      </c>
      <c r="C8213" t="s">
        <v>606</v>
      </c>
      <c r="D8213" t="s">
        <v>537</v>
      </c>
      <c r="E8213" t="s">
        <v>534</v>
      </c>
      <c r="F8213">
        <v>68</v>
      </c>
      <c r="G8213" s="4">
        <v>740</v>
      </c>
      <c r="H8213" s="4">
        <v>144</v>
      </c>
      <c r="I8213" s="4">
        <v>0</v>
      </c>
      <c r="J8213" s="4">
        <v>0</v>
      </c>
      <c r="K8213" s="4">
        <v>0</v>
      </c>
    </row>
    <row r="8214" spans="1:11">
      <c r="A8214">
        <v>1970</v>
      </c>
      <c r="B8214" t="s">
        <v>605</v>
      </c>
      <c r="C8214" t="s">
        <v>606</v>
      </c>
      <c r="D8214" t="s">
        <v>537</v>
      </c>
      <c r="E8214" t="s">
        <v>534</v>
      </c>
      <c r="F8214">
        <v>49</v>
      </c>
      <c r="G8214" s="4">
        <v>223</v>
      </c>
      <c r="H8214" s="4">
        <v>16</v>
      </c>
      <c r="I8214" s="4">
        <v>0</v>
      </c>
      <c r="J8214" s="4">
        <v>0</v>
      </c>
      <c r="K8214" s="4">
        <v>0</v>
      </c>
    </row>
    <row r="8215" spans="1:11">
      <c r="A8215">
        <v>1971</v>
      </c>
      <c r="B8215" t="s">
        <v>605</v>
      </c>
      <c r="C8215" t="s">
        <v>606</v>
      </c>
      <c r="D8215" t="s">
        <v>537</v>
      </c>
      <c r="E8215" t="s">
        <v>534</v>
      </c>
      <c r="F8215">
        <v>100</v>
      </c>
      <c r="G8215" s="4">
        <v>1494</v>
      </c>
      <c r="H8215" s="4">
        <v>40</v>
      </c>
      <c r="I8215" s="4">
        <v>153</v>
      </c>
      <c r="J8215" s="4">
        <v>0</v>
      </c>
      <c r="K8215" s="4">
        <v>0</v>
      </c>
    </row>
    <row r="8216" spans="1:11">
      <c r="A8216">
        <v>1972</v>
      </c>
      <c r="B8216" t="s">
        <v>605</v>
      </c>
      <c r="C8216" t="s">
        <v>606</v>
      </c>
      <c r="D8216" t="s">
        <v>537</v>
      </c>
      <c r="E8216" t="s">
        <v>534</v>
      </c>
      <c r="F8216">
        <v>93</v>
      </c>
      <c r="G8216" s="4">
        <v>431</v>
      </c>
      <c r="H8216" s="4">
        <v>28</v>
      </c>
      <c r="I8216" s="4">
        <v>25</v>
      </c>
      <c r="J8216" s="4">
        <v>0</v>
      </c>
      <c r="K8216" s="4">
        <v>0</v>
      </c>
    </row>
    <row r="8217" spans="1:11">
      <c r="A8217">
        <v>1973</v>
      </c>
      <c r="B8217" t="s">
        <v>605</v>
      </c>
      <c r="C8217" t="s">
        <v>606</v>
      </c>
      <c r="D8217" t="s">
        <v>537</v>
      </c>
      <c r="E8217" t="s">
        <v>534</v>
      </c>
      <c r="F8217">
        <v>300</v>
      </c>
      <c r="G8217" s="4">
        <v>1897</v>
      </c>
      <c r="H8217" s="4">
        <v>49</v>
      </c>
      <c r="I8217" s="4">
        <v>34</v>
      </c>
      <c r="J8217" s="4">
        <v>0</v>
      </c>
      <c r="K8217" s="4">
        <v>0</v>
      </c>
    </row>
    <row r="8218" spans="1:11">
      <c r="A8218">
        <v>1974</v>
      </c>
      <c r="B8218" t="s">
        <v>605</v>
      </c>
      <c r="C8218" t="s">
        <v>606</v>
      </c>
      <c r="D8218" t="s">
        <v>537</v>
      </c>
      <c r="E8218" t="s">
        <v>534</v>
      </c>
      <c r="F8218">
        <v>260</v>
      </c>
      <c r="G8218" s="4">
        <v>1379</v>
      </c>
      <c r="H8218" s="4">
        <v>34</v>
      </c>
      <c r="I8218" s="4">
        <v>22</v>
      </c>
      <c r="J8218" s="4">
        <v>0</v>
      </c>
      <c r="K8218" s="4">
        <v>0</v>
      </c>
    </row>
    <row r="8219" spans="1:11">
      <c r="A8219">
        <v>1975</v>
      </c>
      <c r="B8219" t="s">
        <v>605</v>
      </c>
      <c r="C8219" t="s">
        <v>606</v>
      </c>
      <c r="D8219" t="s">
        <v>537</v>
      </c>
      <c r="E8219" t="s">
        <v>534</v>
      </c>
      <c r="F8219">
        <v>82</v>
      </c>
      <c r="G8219" s="4">
        <v>424</v>
      </c>
      <c r="H8219" s="4">
        <v>3</v>
      </c>
      <c r="I8219" s="4">
        <v>3</v>
      </c>
      <c r="J8219" s="4">
        <v>0</v>
      </c>
      <c r="K8219" s="4">
        <v>0</v>
      </c>
    </row>
    <row r="8220" spans="1:11">
      <c r="A8220">
        <v>1976</v>
      </c>
      <c r="B8220" t="s">
        <v>605</v>
      </c>
      <c r="C8220" t="s">
        <v>606</v>
      </c>
      <c r="D8220" t="s">
        <v>537</v>
      </c>
      <c r="E8220" t="s">
        <v>534</v>
      </c>
      <c r="F8220">
        <v>410</v>
      </c>
      <c r="G8220" s="4">
        <v>2773</v>
      </c>
      <c r="H8220" s="4">
        <v>67</v>
      </c>
      <c r="I8220" s="4">
        <v>111</v>
      </c>
      <c r="J8220" s="4">
        <v>0</v>
      </c>
      <c r="K8220" s="4">
        <v>0</v>
      </c>
    </row>
    <row r="8221" spans="1:11">
      <c r="A8221">
        <v>1977</v>
      </c>
      <c r="B8221" t="s">
        <v>605</v>
      </c>
      <c r="C8221" t="s">
        <v>606</v>
      </c>
      <c r="D8221" t="s">
        <v>537</v>
      </c>
      <c r="E8221" t="s">
        <v>534</v>
      </c>
      <c r="F8221">
        <v>41</v>
      </c>
      <c r="G8221" s="4">
        <v>127</v>
      </c>
      <c r="H8221" s="4">
        <v>3</v>
      </c>
      <c r="I8221" s="4">
        <v>3</v>
      </c>
      <c r="J8221" s="4">
        <v>0</v>
      </c>
      <c r="K8221" s="4">
        <v>0</v>
      </c>
    </row>
    <row r="8222" spans="1:11">
      <c r="A8222">
        <v>1978</v>
      </c>
      <c r="B8222" t="s">
        <v>605</v>
      </c>
      <c r="C8222" t="s">
        <v>606</v>
      </c>
      <c r="D8222" t="s">
        <v>537</v>
      </c>
      <c r="E8222" t="s">
        <v>534</v>
      </c>
      <c r="F8222">
        <v>34</v>
      </c>
      <c r="G8222" s="4">
        <v>268</v>
      </c>
      <c r="H8222" s="4">
        <v>3</v>
      </c>
      <c r="I8222" s="4">
        <v>0</v>
      </c>
      <c r="J8222" s="4">
        <v>0</v>
      </c>
      <c r="K8222" s="4">
        <v>0</v>
      </c>
    </row>
    <row r="8223" spans="1:11">
      <c r="A8223">
        <v>1979</v>
      </c>
      <c r="B8223" t="s">
        <v>605</v>
      </c>
      <c r="C8223" t="s">
        <v>606</v>
      </c>
      <c r="D8223" t="s">
        <v>537</v>
      </c>
      <c r="E8223" t="s">
        <v>534</v>
      </c>
      <c r="F8223">
        <v>58</v>
      </c>
      <c r="G8223" s="4">
        <v>404</v>
      </c>
      <c r="H8223" s="4">
        <v>16</v>
      </c>
      <c r="I8223" s="4">
        <v>16</v>
      </c>
      <c r="J8223" s="4">
        <v>0</v>
      </c>
      <c r="K8223" s="4">
        <v>0</v>
      </c>
    </row>
    <row r="8224" spans="1:11">
      <c r="A8224">
        <v>1980</v>
      </c>
      <c r="B8224" t="s">
        <v>605</v>
      </c>
      <c r="C8224" t="s">
        <v>606</v>
      </c>
      <c r="D8224" t="s">
        <v>537</v>
      </c>
      <c r="E8224" t="s">
        <v>534</v>
      </c>
      <c r="F8224">
        <v>30</v>
      </c>
      <c r="G8224" s="4">
        <v>133</v>
      </c>
      <c r="H8224" s="4">
        <v>13</v>
      </c>
      <c r="I8224" s="4">
        <v>13</v>
      </c>
      <c r="J8224" s="4">
        <v>0</v>
      </c>
      <c r="K8224" s="4">
        <v>0</v>
      </c>
    </row>
    <row r="8225" spans="1:11">
      <c r="A8225">
        <v>1981</v>
      </c>
      <c r="B8225" t="s">
        <v>605</v>
      </c>
      <c r="C8225" t="s">
        <v>606</v>
      </c>
      <c r="D8225" t="s">
        <v>537</v>
      </c>
      <c r="E8225" t="s">
        <v>534</v>
      </c>
      <c r="F8225">
        <v>78</v>
      </c>
      <c r="G8225" s="4">
        <v>18</v>
      </c>
      <c r="H8225" s="4">
        <v>0</v>
      </c>
      <c r="I8225" s="4">
        <v>6</v>
      </c>
      <c r="J8225" s="4">
        <v>0</v>
      </c>
      <c r="K8225" s="4">
        <v>0</v>
      </c>
    </row>
    <row r="8226" spans="1:11">
      <c r="A8226">
        <v>1983</v>
      </c>
      <c r="B8226" t="s">
        <v>605</v>
      </c>
      <c r="C8226" t="s">
        <v>606</v>
      </c>
      <c r="D8226" t="s">
        <v>537</v>
      </c>
      <c r="E8226" t="s">
        <v>534</v>
      </c>
      <c r="F8226">
        <v>35</v>
      </c>
      <c r="G8226" s="4">
        <v>166</v>
      </c>
      <c r="H8226" s="4">
        <v>0</v>
      </c>
      <c r="I8226" s="4">
        <v>39</v>
      </c>
      <c r="J8226" s="4">
        <v>4</v>
      </c>
      <c r="K8226" s="4">
        <v>0</v>
      </c>
    </row>
    <row r="8227" spans="1:11">
      <c r="A8227">
        <v>1984</v>
      </c>
      <c r="B8227" t="s">
        <v>605</v>
      </c>
      <c r="C8227" t="s">
        <v>606</v>
      </c>
      <c r="D8227" t="s">
        <v>537</v>
      </c>
      <c r="E8227" t="s">
        <v>537</v>
      </c>
      <c r="F8227">
        <v>24</v>
      </c>
      <c r="G8227" s="4">
        <v>267</v>
      </c>
      <c r="H8227" s="4">
        <v>0</v>
      </c>
      <c r="I8227" s="4">
        <v>8</v>
      </c>
      <c r="J8227" s="4">
        <v>0</v>
      </c>
      <c r="K8227" s="4">
        <v>4</v>
      </c>
    </row>
    <row r="8228" spans="1:11">
      <c r="A8228">
        <v>1986</v>
      </c>
      <c r="B8228" t="s">
        <v>605</v>
      </c>
      <c r="C8228" t="s">
        <v>606</v>
      </c>
      <c r="D8228" t="s">
        <v>537</v>
      </c>
      <c r="E8228" t="s">
        <v>537</v>
      </c>
      <c r="F8228">
        <v>48</v>
      </c>
      <c r="G8228" s="4">
        <v>559</v>
      </c>
      <c r="H8228" s="4">
        <v>0</v>
      </c>
      <c r="I8228" s="4">
        <v>103</v>
      </c>
      <c r="J8228" s="4">
        <v>6</v>
      </c>
      <c r="K8228" s="4">
        <v>0</v>
      </c>
    </row>
    <row r="8229" spans="1:11">
      <c r="A8229">
        <v>1987</v>
      </c>
      <c r="B8229" t="s">
        <v>605</v>
      </c>
      <c r="C8229" t="s">
        <v>606</v>
      </c>
      <c r="D8229" t="s">
        <v>537</v>
      </c>
      <c r="E8229" t="s">
        <v>537</v>
      </c>
      <c r="F8229">
        <v>60</v>
      </c>
      <c r="G8229" s="4">
        <v>748</v>
      </c>
      <c r="H8229" s="4">
        <v>0</v>
      </c>
      <c r="I8229" s="4">
        <v>148</v>
      </c>
      <c r="J8229" s="4">
        <v>9</v>
      </c>
      <c r="K8229" s="4">
        <v>14</v>
      </c>
    </row>
    <row r="8230" spans="1:11">
      <c r="A8230">
        <v>1988</v>
      </c>
      <c r="B8230" t="s">
        <v>605</v>
      </c>
      <c r="C8230" t="s">
        <v>606</v>
      </c>
      <c r="D8230" t="s">
        <v>537</v>
      </c>
      <c r="E8230" t="s">
        <v>537</v>
      </c>
      <c r="F8230">
        <v>28</v>
      </c>
      <c r="G8230" s="4">
        <v>226</v>
      </c>
      <c r="H8230" s="4">
        <v>0</v>
      </c>
      <c r="I8230" s="4">
        <v>20</v>
      </c>
      <c r="J8230" s="4">
        <v>4</v>
      </c>
      <c r="K8230" s="4">
        <v>4</v>
      </c>
    </row>
    <row r="8231" spans="1:11">
      <c r="A8231">
        <v>1989</v>
      </c>
      <c r="B8231" t="s">
        <v>605</v>
      </c>
      <c r="C8231" t="s">
        <v>606</v>
      </c>
      <c r="D8231" t="s">
        <v>537</v>
      </c>
      <c r="E8231" t="s">
        <v>537</v>
      </c>
      <c r="F8231">
        <v>4</v>
      </c>
      <c r="G8231" s="4">
        <v>4</v>
      </c>
      <c r="H8231" s="4">
        <v>0</v>
      </c>
      <c r="I8231" s="4">
        <v>0</v>
      </c>
      <c r="J8231" s="4">
        <v>0</v>
      </c>
      <c r="K8231" s="4">
        <v>0</v>
      </c>
    </row>
    <row r="8232" spans="1:11">
      <c r="A8232">
        <v>1990</v>
      </c>
      <c r="B8232" t="s">
        <v>605</v>
      </c>
      <c r="C8232" t="s">
        <v>606</v>
      </c>
      <c r="D8232" t="s">
        <v>537</v>
      </c>
      <c r="E8232" t="s">
        <v>537</v>
      </c>
      <c r="F8232">
        <v>4</v>
      </c>
      <c r="G8232" s="4">
        <v>8</v>
      </c>
      <c r="H8232" s="4">
        <v>0</v>
      </c>
      <c r="I8232" s="4">
        <v>0</v>
      </c>
      <c r="J8232" s="4">
        <v>0</v>
      </c>
      <c r="K8232" s="4">
        <v>0</v>
      </c>
    </row>
    <row r="8233" spans="1:11">
      <c r="A8233">
        <v>1991</v>
      </c>
      <c r="B8233" t="s">
        <v>605</v>
      </c>
      <c r="C8233" t="s">
        <v>606</v>
      </c>
      <c r="D8233" t="s">
        <v>537</v>
      </c>
      <c r="E8233" t="s">
        <v>537</v>
      </c>
      <c r="F8233">
        <v>4</v>
      </c>
      <c r="G8233" s="4">
        <v>12</v>
      </c>
      <c r="H8233" s="4">
        <v>0</v>
      </c>
      <c r="I8233" s="4">
        <v>0</v>
      </c>
      <c r="J8233" s="4">
        <v>0</v>
      </c>
      <c r="K8233" s="4">
        <v>0</v>
      </c>
    </row>
    <row r="8234" spans="1:11">
      <c r="A8234">
        <v>1993</v>
      </c>
      <c r="B8234" t="s">
        <v>605</v>
      </c>
      <c r="C8234" t="s">
        <v>606</v>
      </c>
      <c r="D8234" t="s">
        <v>537</v>
      </c>
      <c r="E8234" t="s">
        <v>537</v>
      </c>
      <c r="F8234">
        <v>4</v>
      </c>
      <c r="G8234" s="4">
        <v>41</v>
      </c>
      <c r="H8234" s="4">
        <v>0</v>
      </c>
      <c r="I8234" s="4">
        <v>4</v>
      </c>
      <c r="J8234" s="4">
        <v>0</v>
      </c>
      <c r="K8234" s="4">
        <v>4</v>
      </c>
    </row>
    <row r="8235" spans="1:11">
      <c r="A8235">
        <v>1997</v>
      </c>
      <c r="B8235" t="s">
        <v>605</v>
      </c>
      <c r="C8235" t="s">
        <v>606</v>
      </c>
      <c r="D8235" t="s">
        <v>537</v>
      </c>
      <c r="E8235" t="s">
        <v>537</v>
      </c>
      <c r="F8235">
        <v>3</v>
      </c>
      <c r="G8235" s="4">
        <v>3.0184426229508197</v>
      </c>
      <c r="H8235" s="4">
        <v>0</v>
      </c>
      <c r="I8235" s="4">
        <v>0</v>
      </c>
      <c r="J8235" s="4">
        <v>0</v>
      </c>
      <c r="K8235" s="4">
        <v>0</v>
      </c>
    </row>
    <row r="8236" spans="1:11">
      <c r="A8236">
        <v>2000</v>
      </c>
      <c r="B8236" t="s">
        <v>605</v>
      </c>
      <c r="C8236" t="s">
        <v>606</v>
      </c>
      <c r="D8236" t="s">
        <v>537</v>
      </c>
      <c r="E8236" t="s">
        <v>537</v>
      </c>
      <c r="F8236">
        <v>4</v>
      </c>
      <c r="G8236" s="4">
        <v>34.432950191570882</v>
      </c>
      <c r="H8236" s="4">
        <v>0</v>
      </c>
      <c r="I8236" s="4">
        <v>0</v>
      </c>
      <c r="J8236" s="4">
        <v>0</v>
      </c>
      <c r="K8236" s="4">
        <v>0</v>
      </c>
    </row>
    <row r="8237" spans="1:11">
      <c r="A8237">
        <v>1968</v>
      </c>
      <c r="B8237" t="s">
        <v>607</v>
      </c>
      <c r="C8237" t="s">
        <v>608</v>
      </c>
      <c r="D8237" t="s">
        <v>537</v>
      </c>
      <c r="E8237" t="s">
        <v>534</v>
      </c>
      <c r="F8237">
        <v>4</v>
      </c>
      <c r="G8237" s="4">
        <v>8</v>
      </c>
      <c r="H8237" s="4">
        <v>12</v>
      </c>
      <c r="I8237" s="4">
        <v>0</v>
      </c>
      <c r="J8237" s="4">
        <v>0</v>
      </c>
      <c r="K8237" s="4">
        <v>0</v>
      </c>
    </row>
    <row r="8238" spans="1:11">
      <c r="A8238">
        <v>1973</v>
      </c>
      <c r="B8238" t="s">
        <v>607</v>
      </c>
      <c r="C8238" t="s">
        <v>608</v>
      </c>
      <c r="D8238" t="s">
        <v>537</v>
      </c>
      <c r="E8238" t="s">
        <v>534</v>
      </c>
      <c r="F8238">
        <v>3</v>
      </c>
      <c r="G8238" s="4">
        <v>3</v>
      </c>
      <c r="H8238" s="4">
        <v>0</v>
      </c>
      <c r="I8238" s="4">
        <v>0</v>
      </c>
      <c r="J8238" s="4">
        <v>0</v>
      </c>
      <c r="K8238" s="4">
        <v>0</v>
      </c>
    </row>
    <row r="8239" spans="1:11">
      <c r="A8239">
        <v>1977</v>
      </c>
      <c r="B8239" t="s">
        <v>607</v>
      </c>
      <c r="C8239" t="s">
        <v>608</v>
      </c>
      <c r="D8239" t="s">
        <v>537</v>
      </c>
      <c r="E8239" t="s">
        <v>534</v>
      </c>
      <c r="F8239">
        <v>4</v>
      </c>
      <c r="G8239" s="4">
        <v>4</v>
      </c>
      <c r="H8239" s="4">
        <v>0</v>
      </c>
      <c r="I8239" s="4">
        <v>0</v>
      </c>
      <c r="J8239" s="4">
        <v>0</v>
      </c>
      <c r="K8239" s="4">
        <v>0</v>
      </c>
    </row>
    <row r="8240" spans="1:11">
      <c r="A8240">
        <v>1979</v>
      </c>
      <c r="B8240" t="s">
        <v>607</v>
      </c>
      <c r="C8240" t="s">
        <v>608</v>
      </c>
      <c r="D8240" t="s">
        <v>537</v>
      </c>
      <c r="E8240" t="s">
        <v>534</v>
      </c>
      <c r="F8240">
        <v>3</v>
      </c>
      <c r="G8240" s="4">
        <v>3</v>
      </c>
      <c r="H8240" s="4">
        <v>0</v>
      </c>
      <c r="I8240" s="4">
        <v>0</v>
      </c>
      <c r="J8240" s="4">
        <v>0</v>
      </c>
      <c r="K8240" s="4">
        <v>0</v>
      </c>
    </row>
    <row r="8241" spans="1:11">
      <c r="A8241">
        <v>1987</v>
      </c>
      <c r="B8241" t="s">
        <v>607</v>
      </c>
      <c r="C8241" t="s">
        <v>608</v>
      </c>
      <c r="D8241" t="s">
        <v>537</v>
      </c>
      <c r="E8241" t="s">
        <v>6</v>
      </c>
      <c r="F8241">
        <v>4</v>
      </c>
      <c r="G8241" s="4">
        <v>4</v>
      </c>
      <c r="H8241" s="4">
        <v>0</v>
      </c>
      <c r="I8241" s="4">
        <v>4</v>
      </c>
      <c r="J8241" s="4">
        <v>0</v>
      </c>
      <c r="K8241" s="4">
        <v>0</v>
      </c>
    </row>
    <row r="8242" spans="1:11">
      <c r="A8242">
        <v>1992</v>
      </c>
      <c r="B8242" t="s">
        <v>607</v>
      </c>
      <c r="C8242" t="s">
        <v>608</v>
      </c>
      <c r="D8242" t="s">
        <v>537</v>
      </c>
      <c r="E8242" t="s">
        <v>6</v>
      </c>
      <c r="F8242">
        <v>4</v>
      </c>
      <c r="G8242" s="4">
        <v>4</v>
      </c>
      <c r="H8242" s="4">
        <v>0</v>
      </c>
      <c r="I8242" s="4">
        <v>8</v>
      </c>
      <c r="J8242" s="4">
        <v>0</v>
      </c>
      <c r="K8242" s="4">
        <v>0</v>
      </c>
    </row>
    <row r="8243" spans="1:11">
      <c r="A8243">
        <v>1993</v>
      </c>
      <c r="B8243" t="s">
        <v>607</v>
      </c>
      <c r="C8243" t="s">
        <v>608</v>
      </c>
      <c r="D8243" t="s">
        <v>537</v>
      </c>
      <c r="E8243" t="s">
        <v>976</v>
      </c>
      <c r="F8243">
        <v>2</v>
      </c>
      <c r="G8243" s="4">
        <v>4</v>
      </c>
      <c r="H8243" s="4">
        <v>0</v>
      </c>
      <c r="I8243" s="4">
        <v>0</v>
      </c>
      <c r="J8243" s="4">
        <v>0</v>
      </c>
      <c r="K8243" s="4">
        <v>0</v>
      </c>
    </row>
    <row r="8244" spans="1:11">
      <c r="A8244">
        <v>1994</v>
      </c>
      <c r="B8244" t="s">
        <v>607</v>
      </c>
      <c r="C8244" t="s">
        <v>608</v>
      </c>
      <c r="D8244" t="s">
        <v>537</v>
      </c>
      <c r="E8244" t="s">
        <v>6</v>
      </c>
      <c r="F8244">
        <v>5</v>
      </c>
      <c r="G8244" s="4">
        <v>10</v>
      </c>
      <c r="H8244" s="4">
        <v>0</v>
      </c>
      <c r="I8244" s="4">
        <v>25</v>
      </c>
      <c r="J8244" s="4">
        <v>0</v>
      </c>
      <c r="K8244" s="4">
        <v>0</v>
      </c>
    </row>
    <row r="8245" spans="1:11">
      <c r="A8245">
        <v>1995</v>
      </c>
      <c r="B8245" t="s">
        <v>607</v>
      </c>
      <c r="C8245" t="s">
        <v>608</v>
      </c>
      <c r="D8245" t="s">
        <v>537</v>
      </c>
      <c r="E8245" t="s">
        <v>6</v>
      </c>
      <c r="F8245">
        <v>6</v>
      </c>
      <c r="G8245" s="4">
        <v>6</v>
      </c>
      <c r="H8245" s="4">
        <v>0</v>
      </c>
      <c r="I8245" s="4">
        <v>12</v>
      </c>
      <c r="J8245" s="4">
        <v>0</v>
      </c>
      <c r="K8245" s="4">
        <v>0</v>
      </c>
    </row>
    <row r="8246" spans="1:11">
      <c r="A8246">
        <v>1996</v>
      </c>
      <c r="B8246" t="s">
        <v>607</v>
      </c>
      <c r="C8246" t="s">
        <v>608</v>
      </c>
      <c r="D8246" t="s">
        <v>537</v>
      </c>
      <c r="E8246" t="s">
        <v>6</v>
      </c>
      <c r="F8246">
        <v>3</v>
      </c>
      <c r="G8246" s="4">
        <v>7</v>
      </c>
      <c r="H8246" s="4">
        <v>0</v>
      </c>
      <c r="I8246" s="4">
        <v>7</v>
      </c>
      <c r="J8246" s="4">
        <v>0</v>
      </c>
      <c r="K8246" s="4">
        <v>0</v>
      </c>
    </row>
    <row r="8247" spans="1:11">
      <c r="A8247">
        <v>2000</v>
      </c>
      <c r="B8247" t="s">
        <v>607</v>
      </c>
      <c r="C8247" t="s">
        <v>608</v>
      </c>
      <c r="D8247" t="s">
        <v>537</v>
      </c>
      <c r="E8247" t="s">
        <v>537</v>
      </c>
      <c r="F8247">
        <v>4</v>
      </c>
      <c r="G8247" s="4">
        <v>4.3041187739463602</v>
      </c>
      <c r="H8247" s="4">
        <v>0</v>
      </c>
      <c r="I8247" s="4">
        <v>0</v>
      </c>
      <c r="J8247" s="4">
        <v>0</v>
      </c>
      <c r="K8247" s="4">
        <v>0</v>
      </c>
    </row>
    <row r="8248" spans="1:11">
      <c r="A8248">
        <v>2003</v>
      </c>
      <c r="B8248" t="s">
        <v>607</v>
      </c>
      <c r="C8248" t="s">
        <v>608</v>
      </c>
      <c r="D8248" t="s">
        <v>537</v>
      </c>
      <c r="E8248" t="s">
        <v>6</v>
      </c>
      <c r="F8248">
        <v>4</v>
      </c>
      <c r="G8248" s="4">
        <v>3.9792207792207792</v>
      </c>
      <c r="H8248" s="4">
        <v>0</v>
      </c>
      <c r="I8248" s="4">
        <v>0</v>
      </c>
      <c r="J8248" s="4">
        <v>0</v>
      </c>
      <c r="K8248" s="4">
        <v>0</v>
      </c>
    </row>
    <row r="8249" spans="1:11">
      <c r="A8249">
        <v>1968</v>
      </c>
      <c r="B8249" t="s">
        <v>609</v>
      </c>
      <c r="C8249" t="s">
        <v>610</v>
      </c>
      <c r="D8249" t="s">
        <v>537</v>
      </c>
      <c r="E8249" t="s">
        <v>534</v>
      </c>
      <c r="F8249">
        <v>7</v>
      </c>
      <c r="G8249" s="4">
        <v>15</v>
      </c>
      <c r="H8249" s="4">
        <v>22</v>
      </c>
      <c r="I8249" s="4">
        <v>0</v>
      </c>
      <c r="J8249" s="4">
        <v>0</v>
      </c>
      <c r="K8249" s="4">
        <v>0</v>
      </c>
    </row>
    <row r="8250" spans="1:11">
      <c r="A8250">
        <v>1969</v>
      </c>
      <c r="B8250" t="s">
        <v>609</v>
      </c>
      <c r="C8250" t="s">
        <v>610</v>
      </c>
      <c r="D8250" t="s">
        <v>537</v>
      </c>
      <c r="E8250" t="s">
        <v>534</v>
      </c>
      <c r="F8250">
        <v>5</v>
      </c>
      <c r="G8250" s="4">
        <v>10</v>
      </c>
      <c r="H8250" s="4">
        <v>4</v>
      </c>
      <c r="I8250" s="4">
        <v>0</v>
      </c>
      <c r="J8250" s="4">
        <v>0</v>
      </c>
      <c r="K8250" s="4">
        <v>0</v>
      </c>
    </row>
    <row r="8251" spans="1:11">
      <c r="A8251">
        <v>1970</v>
      </c>
      <c r="B8251" t="s">
        <v>609</v>
      </c>
      <c r="C8251" t="s">
        <v>610</v>
      </c>
      <c r="D8251" t="s">
        <v>537</v>
      </c>
      <c r="E8251" t="s">
        <v>534</v>
      </c>
      <c r="F8251">
        <v>5</v>
      </c>
      <c r="G8251" s="4">
        <v>10</v>
      </c>
      <c r="H8251" s="4">
        <v>0</v>
      </c>
      <c r="I8251" s="4">
        <v>0</v>
      </c>
      <c r="J8251" s="4">
        <v>0</v>
      </c>
      <c r="K8251" s="4">
        <v>0</v>
      </c>
    </row>
    <row r="8252" spans="1:11">
      <c r="A8252">
        <v>1972</v>
      </c>
      <c r="B8252" t="s">
        <v>609</v>
      </c>
      <c r="C8252" t="s">
        <v>610</v>
      </c>
      <c r="D8252" t="s">
        <v>537</v>
      </c>
      <c r="E8252" t="s">
        <v>534</v>
      </c>
      <c r="F8252">
        <v>3</v>
      </c>
      <c r="G8252" s="4">
        <v>3</v>
      </c>
      <c r="H8252" s="4">
        <v>0</v>
      </c>
      <c r="I8252" s="4">
        <v>0</v>
      </c>
      <c r="J8252" s="4">
        <v>0</v>
      </c>
      <c r="K8252" s="4">
        <v>0</v>
      </c>
    </row>
    <row r="8253" spans="1:11">
      <c r="A8253">
        <v>1973</v>
      </c>
      <c r="B8253" t="s">
        <v>609</v>
      </c>
      <c r="C8253" t="s">
        <v>610</v>
      </c>
      <c r="D8253" t="s">
        <v>537</v>
      </c>
      <c r="E8253" t="s">
        <v>534</v>
      </c>
      <c r="F8253">
        <v>7</v>
      </c>
      <c r="G8253" s="4">
        <v>28</v>
      </c>
      <c r="H8253" s="4">
        <v>7</v>
      </c>
      <c r="I8253" s="4">
        <v>0</v>
      </c>
      <c r="J8253" s="4">
        <v>0</v>
      </c>
      <c r="K8253" s="4">
        <v>0</v>
      </c>
    </row>
    <row r="8254" spans="1:11">
      <c r="A8254">
        <v>1976</v>
      </c>
      <c r="B8254" t="s">
        <v>609</v>
      </c>
      <c r="C8254" t="s">
        <v>610</v>
      </c>
      <c r="D8254" t="s">
        <v>537</v>
      </c>
      <c r="E8254" t="s">
        <v>534</v>
      </c>
      <c r="F8254">
        <v>4</v>
      </c>
      <c r="G8254" s="4">
        <v>17</v>
      </c>
      <c r="H8254" s="4">
        <v>0</v>
      </c>
      <c r="I8254" s="4">
        <v>0</v>
      </c>
      <c r="J8254" s="4">
        <v>0</v>
      </c>
      <c r="K8254" s="4">
        <v>0</v>
      </c>
    </row>
    <row r="8255" spans="1:11">
      <c r="A8255">
        <v>1977</v>
      </c>
      <c r="B8255" t="s">
        <v>609</v>
      </c>
      <c r="C8255" t="s">
        <v>610</v>
      </c>
      <c r="D8255" t="s">
        <v>537</v>
      </c>
      <c r="E8255" t="s">
        <v>534</v>
      </c>
      <c r="F8255">
        <v>4</v>
      </c>
      <c r="G8255" s="4">
        <v>8</v>
      </c>
      <c r="H8255" s="4">
        <v>0</v>
      </c>
      <c r="I8255" s="4">
        <v>0</v>
      </c>
      <c r="J8255" s="4">
        <v>0</v>
      </c>
      <c r="K8255" s="4">
        <v>0</v>
      </c>
    </row>
    <row r="8256" spans="1:11">
      <c r="A8256">
        <v>1978</v>
      </c>
      <c r="B8256" t="s">
        <v>609</v>
      </c>
      <c r="C8256" t="s">
        <v>610</v>
      </c>
      <c r="D8256" t="s">
        <v>537</v>
      </c>
      <c r="E8256" t="s">
        <v>534</v>
      </c>
      <c r="F8256">
        <v>7</v>
      </c>
      <c r="G8256" s="4">
        <v>35</v>
      </c>
      <c r="H8256" s="4">
        <v>3</v>
      </c>
      <c r="I8256" s="4">
        <v>0</v>
      </c>
      <c r="J8256" s="4">
        <v>0</v>
      </c>
      <c r="K8256" s="4">
        <v>0</v>
      </c>
    </row>
    <row r="8257" spans="1:11">
      <c r="A8257">
        <v>1979</v>
      </c>
      <c r="B8257" t="s">
        <v>609</v>
      </c>
      <c r="C8257" t="s">
        <v>610</v>
      </c>
      <c r="D8257" t="s">
        <v>537</v>
      </c>
      <c r="E8257" t="s">
        <v>534</v>
      </c>
      <c r="F8257">
        <v>6</v>
      </c>
      <c r="G8257" s="4">
        <v>6</v>
      </c>
      <c r="H8257" s="4">
        <v>3</v>
      </c>
      <c r="I8257" s="4">
        <v>0</v>
      </c>
      <c r="J8257" s="4">
        <v>0</v>
      </c>
      <c r="K8257" s="4">
        <v>0</v>
      </c>
    </row>
    <row r="8258" spans="1:11">
      <c r="A8258">
        <v>1980</v>
      </c>
      <c r="B8258" t="s">
        <v>609</v>
      </c>
      <c r="C8258" t="s">
        <v>610</v>
      </c>
      <c r="D8258" t="s">
        <v>537</v>
      </c>
      <c r="E8258" t="s">
        <v>534</v>
      </c>
      <c r="F8258">
        <v>3</v>
      </c>
      <c r="G8258" s="4">
        <v>6</v>
      </c>
      <c r="H8258" s="4">
        <v>0</v>
      </c>
      <c r="I8258" s="4">
        <v>0</v>
      </c>
      <c r="J8258" s="4">
        <v>0</v>
      </c>
      <c r="K8258" s="4">
        <v>0</v>
      </c>
    </row>
    <row r="8259" spans="1:11">
      <c r="A8259">
        <v>1982</v>
      </c>
      <c r="B8259" t="s">
        <v>609</v>
      </c>
      <c r="C8259" t="s">
        <v>610</v>
      </c>
      <c r="D8259" t="s">
        <v>537</v>
      </c>
      <c r="E8259" t="s">
        <v>534</v>
      </c>
      <c r="F8259">
        <v>3</v>
      </c>
      <c r="G8259" s="4">
        <v>9</v>
      </c>
      <c r="H8259" s="4">
        <v>2</v>
      </c>
      <c r="I8259" s="4">
        <v>5</v>
      </c>
      <c r="J8259" s="4">
        <v>0</v>
      </c>
      <c r="K8259" s="4">
        <v>0</v>
      </c>
    </row>
    <row r="8260" spans="1:11">
      <c r="A8260">
        <v>1983</v>
      </c>
      <c r="B8260" t="s">
        <v>609</v>
      </c>
      <c r="C8260" t="s">
        <v>610</v>
      </c>
      <c r="D8260" t="s">
        <v>537</v>
      </c>
      <c r="E8260" t="s">
        <v>534</v>
      </c>
      <c r="F8260">
        <v>4</v>
      </c>
      <c r="G8260" s="4">
        <v>4</v>
      </c>
      <c r="H8260" s="4">
        <v>0</v>
      </c>
      <c r="I8260" s="4">
        <v>0</v>
      </c>
      <c r="J8260" s="4">
        <v>0</v>
      </c>
      <c r="K8260" s="4">
        <v>0</v>
      </c>
    </row>
    <row r="8261" spans="1:11">
      <c r="A8261">
        <v>1984</v>
      </c>
      <c r="B8261" t="s">
        <v>609</v>
      </c>
      <c r="C8261" t="s">
        <v>610</v>
      </c>
      <c r="D8261" t="s">
        <v>537</v>
      </c>
      <c r="E8261" t="s">
        <v>537</v>
      </c>
      <c r="F8261">
        <v>4</v>
      </c>
      <c r="G8261" s="4">
        <v>4</v>
      </c>
      <c r="H8261" s="4">
        <v>0</v>
      </c>
      <c r="I8261" s="4">
        <v>0</v>
      </c>
      <c r="J8261" s="4">
        <v>0</v>
      </c>
      <c r="K8261" s="4">
        <v>0</v>
      </c>
    </row>
    <row r="8262" spans="1:11">
      <c r="A8262">
        <v>1985</v>
      </c>
      <c r="B8262" t="s">
        <v>609</v>
      </c>
      <c r="C8262" t="s">
        <v>610</v>
      </c>
      <c r="D8262" t="s">
        <v>537</v>
      </c>
      <c r="E8262" t="s">
        <v>6</v>
      </c>
      <c r="F8262">
        <v>3</v>
      </c>
      <c r="G8262" s="4">
        <v>7</v>
      </c>
      <c r="H8262" s="4">
        <v>0</v>
      </c>
      <c r="I8262" s="4">
        <v>0</v>
      </c>
      <c r="J8262" s="4">
        <v>0</v>
      </c>
      <c r="K8262" s="4">
        <v>0</v>
      </c>
    </row>
    <row r="8263" spans="1:11">
      <c r="A8263">
        <v>1987</v>
      </c>
      <c r="B8263" t="s">
        <v>609</v>
      </c>
      <c r="C8263" t="s">
        <v>610</v>
      </c>
      <c r="D8263" t="s">
        <v>537</v>
      </c>
      <c r="E8263" t="s">
        <v>6</v>
      </c>
      <c r="F8263">
        <v>4</v>
      </c>
      <c r="G8263" s="4">
        <v>4</v>
      </c>
      <c r="H8263" s="4">
        <v>0</v>
      </c>
      <c r="I8263" s="4">
        <v>12</v>
      </c>
      <c r="J8263" s="4">
        <v>0</v>
      </c>
      <c r="K8263" s="4">
        <v>0</v>
      </c>
    </row>
    <row r="8264" spans="1:11">
      <c r="A8264">
        <v>1991</v>
      </c>
      <c r="B8264" t="s">
        <v>609</v>
      </c>
      <c r="C8264" t="s">
        <v>610</v>
      </c>
      <c r="D8264" t="s">
        <v>537</v>
      </c>
      <c r="E8264" t="s">
        <v>6</v>
      </c>
      <c r="F8264">
        <v>4</v>
      </c>
      <c r="G8264" s="4">
        <v>15</v>
      </c>
      <c r="H8264" s="4">
        <v>0</v>
      </c>
      <c r="I8264" s="4">
        <v>0</v>
      </c>
      <c r="J8264" s="4">
        <v>0</v>
      </c>
      <c r="K8264" s="4">
        <v>0</v>
      </c>
    </row>
    <row r="8265" spans="1:11">
      <c r="A8265">
        <v>1992</v>
      </c>
      <c r="B8265" t="s">
        <v>609</v>
      </c>
      <c r="C8265" t="s">
        <v>610</v>
      </c>
      <c r="D8265" t="s">
        <v>537</v>
      </c>
      <c r="E8265" t="s">
        <v>6</v>
      </c>
      <c r="F8265">
        <v>4</v>
      </c>
      <c r="G8265" s="4">
        <v>4</v>
      </c>
      <c r="H8265" s="4">
        <v>0</v>
      </c>
      <c r="I8265" s="4">
        <v>0</v>
      </c>
      <c r="J8265" s="4">
        <v>0</v>
      </c>
      <c r="K8265" s="4">
        <v>0</v>
      </c>
    </row>
    <row r="8266" spans="1:11">
      <c r="A8266">
        <v>1993</v>
      </c>
      <c r="B8266" t="s">
        <v>609</v>
      </c>
      <c r="C8266" t="s">
        <v>610</v>
      </c>
      <c r="D8266" t="s">
        <v>537</v>
      </c>
      <c r="E8266" t="s">
        <v>6</v>
      </c>
      <c r="F8266">
        <v>4</v>
      </c>
      <c r="G8266" s="4">
        <v>7</v>
      </c>
      <c r="H8266" s="4">
        <v>0</v>
      </c>
      <c r="I8266" s="4">
        <v>0</v>
      </c>
      <c r="J8266" s="4">
        <v>0</v>
      </c>
      <c r="K8266" s="4">
        <v>0</v>
      </c>
    </row>
    <row r="8267" spans="1:11">
      <c r="A8267">
        <v>1993</v>
      </c>
      <c r="B8267" t="s">
        <v>609</v>
      </c>
      <c r="C8267" t="s">
        <v>610</v>
      </c>
      <c r="D8267" t="s">
        <v>537</v>
      </c>
      <c r="E8267" t="s">
        <v>537</v>
      </c>
      <c r="F8267">
        <v>8</v>
      </c>
      <c r="G8267" s="4">
        <v>20</v>
      </c>
      <c r="H8267" s="4">
        <v>0</v>
      </c>
      <c r="I8267" s="4">
        <v>0</v>
      </c>
      <c r="J8267" s="4">
        <v>0</v>
      </c>
      <c r="K8267" s="4">
        <v>0</v>
      </c>
    </row>
    <row r="8268" spans="1:11">
      <c r="A8268">
        <v>1994</v>
      </c>
      <c r="B8268" t="s">
        <v>609</v>
      </c>
      <c r="C8268" t="s">
        <v>610</v>
      </c>
      <c r="D8268" t="s">
        <v>537</v>
      </c>
      <c r="E8268" t="s">
        <v>6</v>
      </c>
      <c r="F8268">
        <v>5</v>
      </c>
      <c r="G8268" s="4">
        <v>5</v>
      </c>
      <c r="H8268" s="4">
        <v>0</v>
      </c>
      <c r="I8268" s="4">
        <v>5</v>
      </c>
      <c r="J8268" s="4">
        <v>0</v>
      </c>
      <c r="K8268" s="4">
        <v>0</v>
      </c>
    </row>
    <row r="8269" spans="1:11">
      <c r="A8269">
        <v>1995</v>
      </c>
      <c r="B8269" t="s">
        <v>609</v>
      </c>
      <c r="C8269" t="s">
        <v>610</v>
      </c>
      <c r="D8269" t="s">
        <v>537</v>
      </c>
      <c r="E8269" t="s">
        <v>6</v>
      </c>
      <c r="F8269">
        <v>9</v>
      </c>
      <c r="G8269" s="4">
        <v>12</v>
      </c>
      <c r="H8269" s="4">
        <v>0</v>
      </c>
      <c r="I8269" s="4">
        <v>25</v>
      </c>
      <c r="J8269" s="4">
        <v>0</v>
      </c>
      <c r="K8269" s="4">
        <v>0</v>
      </c>
    </row>
    <row r="8270" spans="1:11">
      <c r="A8270">
        <v>1995</v>
      </c>
      <c r="B8270" t="s">
        <v>609</v>
      </c>
      <c r="C8270" t="s">
        <v>610</v>
      </c>
      <c r="D8270" t="s">
        <v>537</v>
      </c>
      <c r="E8270" t="s">
        <v>537</v>
      </c>
      <c r="F8270">
        <v>3</v>
      </c>
      <c r="G8270" s="4">
        <v>6</v>
      </c>
      <c r="H8270" s="4">
        <v>0</v>
      </c>
      <c r="I8270" s="4">
        <v>6</v>
      </c>
      <c r="J8270" s="4">
        <v>0</v>
      </c>
      <c r="K8270" s="4">
        <v>0</v>
      </c>
    </row>
    <row r="8271" spans="1:11">
      <c r="A8271">
        <v>1996</v>
      </c>
      <c r="B8271" t="s">
        <v>609</v>
      </c>
      <c r="C8271" t="s">
        <v>610</v>
      </c>
      <c r="D8271" t="s">
        <v>537</v>
      </c>
      <c r="E8271" t="s">
        <v>537</v>
      </c>
      <c r="F8271">
        <v>3</v>
      </c>
      <c r="G8271" s="4">
        <v>3</v>
      </c>
      <c r="H8271" s="4">
        <v>0</v>
      </c>
      <c r="I8271" s="4">
        <v>3</v>
      </c>
      <c r="J8271" s="4">
        <v>0</v>
      </c>
      <c r="K8271" s="4">
        <v>0</v>
      </c>
    </row>
    <row r="8272" spans="1:11">
      <c r="A8272">
        <v>1968</v>
      </c>
      <c r="B8272" t="s">
        <v>611</v>
      </c>
      <c r="C8272" t="s">
        <v>612</v>
      </c>
      <c r="D8272" t="s">
        <v>537</v>
      </c>
      <c r="E8272" t="s">
        <v>534</v>
      </c>
      <c r="F8272">
        <v>120</v>
      </c>
      <c r="G8272" s="4">
        <v>301</v>
      </c>
      <c r="H8272" s="4">
        <v>124</v>
      </c>
      <c r="I8272" s="4">
        <v>0</v>
      </c>
      <c r="J8272" s="4">
        <v>0</v>
      </c>
      <c r="K8272" s="4">
        <v>0</v>
      </c>
    </row>
    <row r="8273" spans="1:11">
      <c r="A8273">
        <v>1969</v>
      </c>
      <c r="B8273" t="s">
        <v>611</v>
      </c>
      <c r="C8273" t="s">
        <v>612</v>
      </c>
      <c r="D8273" t="s">
        <v>537</v>
      </c>
      <c r="E8273" t="s">
        <v>534</v>
      </c>
      <c r="F8273">
        <v>80</v>
      </c>
      <c r="G8273" s="4">
        <v>281</v>
      </c>
      <c r="H8273" s="4">
        <v>55</v>
      </c>
      <c r="I8273" s="4">
        <v>0</v>
      </c>
      <c r="J8273" s="4">
        <v>0</v>
      </c>
      <c r="K8273" s="4">
        <v>0</v>
      </c>
    </row>
    <row r="8274" spans="1:11">
      <c r="A8274">
        <v>1970</v>
      </c>
      <c r="B8274" t="s">
        <v>611</v>
      </c>
      <c r="C8274" t="s">
        <v>612</v>
      </c>
      <c r="D8274" t="s">
        <v>537</v>
      </c>
      <c r="E8274" t="s">
        <v>534</v>
      </c>
      <c r="F8274">
        <v>70</v>
      </c>
      <c r="G8274" s="4">
        <v>495</v>
      </c>
      <c r="H8274" s="4">
        <v>38</v>
      </c>
      <c r="I8274" s="4">
        <v>0</v>
      </c>
      <c r="J8274" s="4">
        <v>0</v>
      </c>
      <c r="K8274" s="4">
        <v>0</v>
      </c>
    </row>
    <row r="8275" spans="1:11">
      <c r="A8275">
        <v>1971</v>
      </c>
      <c r="B8275" t="s">
        <v>611</v>
      </c>
      <c r="C8275" t="s">
        <v>612</v>
      </c>
      <c r="D8275" t="s">
        <v>537</v>
      </c>
      <c r="E8275" t="s">
        <v>534</v>
      </c>
      <c r="F8275">
        <v>92</v>
      </c>
      <c r="G8275" s="4">
        <v>335</v>
      </c>
      <c r="H8275" s="4">
        <v>84</v>
      </c>
      <c r="I8275" s="4">
        <v>52</v>
      </c>
      <c r="J8275" s="4">
        <v>0</v>
      </c>
      <c r="K8275" s="4">
        <v>0</v>
      </c>
    </row>
    <row r="8276" spans="1:11">
      <c r="A8276">
        <v>1972</v>
      </c>
      <c r="B8276" t="s">
        <v>611</v>
      </c>
      <c r="C8276" t="s">
        <v>612</v>
      </c>
      <c r="D8276" t="s">
        <v>537</v>
      </c>
      <c r="E8276" t="s">
        <v>534</v>
      </c>
      <c r="F8276">
        <v>57</v>
      </c>
      <c r="G8276" s="4">
        <v>226</v>
      </c>
      <c r="H8276" s="4">
        <v>93</v>
      </c>
      <c r="I8276" s="4">
        <v>35</v>
      </c>
      <c r="J8276" s="4">
        <v>0</v>
      </c>
      <c r="K8276" s="4">
        <v>0</v>
      </c>
    </row>
    <row r="8277" spans="1:11">
      <c r="A8277">
        <v>1973</v>
      </c>
      <c r="B8277" t="s">
        <v>611</v>
      </c>
      <c r="C8277" t="s">
        <v>612</v>
      </c>
      <c r="D8277" t="s">
        <v>537</v>
      </c>
      <c r="E8277" t="s">
        <v>534</v>
      </c>
      <c r="F8277">
        <v>64</v>
      </c>
      <c r="G8277" s="4">
        <v>221</v>
      </c>
      <c r="H8277" s="4">
        <v>42</v>
      </c>
      <c r="I8277" s="4">
        <v>11</v>
      </c>
      <c r="J8277" s="4">
        <v>0</v>
      </c>
      <c r="K8277" s="4">
        <v>0</v>
      </c>
    </row>
    <row r="8278" spans="1:11">
      <c r="A8278">
        <v>1974</v>
      </c>
      <c r="B8278" t="s">
        <v>611</v>
      </c>
      <c r="C8278" t="s">
        <v>612</v>
      </c>
      <c r="D8278" t="s">
        <v>537</v>
      </c>
      <c r="E8278" t="s">
        <v>534</v>
      </c>
      <c r="F8278">
        <v>75</v>
      </c>
      <c r="G8278" s="4">
        <v>294</v>
      </c>
      <c r="H8278" s="4">
        <v>45</v>
      </c>
      <c r="I8278" s="4">
        <v>25</v>
      </c>
      <c r="J8278" s="4">
        <v>0</v>
      </c>
      <c r="K8278" s="4">
        <v>0</v>
      </c>
    </row>
    <row r="8279" spans="1:11">
      <c r="A8279">
        <v>1975</v>
      </c>
      <c r="B8279" t="s">
        <v>611</v>
      </c>
      <c r="C8279" t="s">
        <v>612</v>
      </c>
      <c r="D8279" t="s">
        <v>537</v>
      </c>
      <c r="E8279" t="s">
        <v>534</v>
      </c>
      <c r="F8279">
        <v>43</v>
      </c>
      <c r="G8279" s="4">
        <v>164</v>
      </c>
      <c r="H8279" s="4">
        <v>42</v>
      </c>
      <c r="I8279" s="4">
        <v>17</v>
      </c>
      <c r="J8279" s="4">
        <v>0</v>
      </c>
      <c r="K8279" s="4">
        <v>0</v>
      </c>
    </row>
    <row r="8280" spans="1:11">
      <c r="A8280">
        <v>1976</v>
      </c>
      <c r="B8280" t="s">
        <v>611</v>
      </c>
      <c r="C8280" t="s">
        <v>612</v>
      </c>
      <c r="D8280" t="s">
        <v>537</v>
      </c>
      <c r="E8280" t="s">
        <v>534</v>
      </c>
      <c r="F8280">
        <v>40</v>
      </c>
      <c r="G8280" s="4">
        <v>156</v>
      </c>
      <c r="H8280" s="4">
        <v>0</v>
      </c>
      <c r="I8280" s="4">
        <v>8</v>
      </c>
      <c r="J8280" s="4">
        <v>0</v>
      </c>
      <c r="K8280" s="4">
        <v>0</v>
      </c>
    </row>
    <row r="8281" spans="1:11">
      <c r="A8281">
        <v>1977</v>
      </c>
      <c r="B8281" t="s">
        <v>611</v>
      </c>
      <c r="C8281" t="s">
        <v>612</v>
      </c>
      <c r="D8281" t="s">
        <v>537</v>
      </c>
      <c r="E8281" t="s">
        <v>534</v>
      </c>
      <c r="F8281">
        <v>48</v>
      </c>
      <c r="G8281" s="4">
        <v>187</v>
      </c>
      <c r="H8281" s="4">
        <v>26</v>
      </c>
      <c r="I8281" s="4">
        <v>7</v>
      </c>
      <c r="J8281" s="4">
        <v>0</v>
      </c>
      <c r="K8281" s="4">
        <v>0</v>
      </c>
    </row>
    <row r="8282" spans="1:11">
      <c r="A8282">
        <v>1978</v>
      </c>
      <c r="B8282" t="s">
        <v>611</v>
      </c>
      <c r="C8282" t="s">
        <v>612</v>
      </c>
      <c r="D8282" t="s">
        <v>537</v>
      </c>
      <c r="E8282" t="s">
        <v>534</v>
      </c>
      <c r="F8282">
        <v>44</v>
      </c>
      <c r="G8282" s="4">
        <v>141</v>
      </c>
      <c r="H8282" s="4">
        <v>24</v>
      </c>
      <c r="I8282" s="4">
        <v>24</v>
      </c>
      <c r="J8282" s="4">
        <v>0</v>
      </c>
      <c r="K8282" s="4">
        <v>0</v>
      </c>
    </row>
    <row r="8283" spans="1:11">
      <c r="A8283">
        <v>1979</v>
      </c>
      <c r="B8283" t="s">
        <v>611</v>
      </c>
      <c r="C8283" t="s">
        <v>612</v>
      </c>
      <c r="D8283" t="s">
        <v>537</v>
      </c>
      <c r="E8283" t="s">
        <v>534</v>
      </c>
      <c r="F8283">
        <v>32</v>
      </c>
      <c r="G8283" s="4">
        <v>86</v>
      </c>
      <c r="H8283" s="4">
        <v>24</v>
      </c>
      <c r="I8283" s="4">
        <v>14</v>
      </c>
      <c r="J8283" s="4">
        <v>0</v>
      </c>
      <c r="K8283" s="4">
        <v>0</v>
      </c>
    </row>
    <row r="8284" spans="1:11">
      <c r="A8284">
        <v>1980</v>
      </c>
      <c r="B8284" t="s">
        <v>611</v>
      </c>
      <c r="C8284" t="s">
        <v>612</v>
      </c>
      <c r="D8284" t="s">
        <v>537</v>
      </c>
      <c r="E8284" t="s">
        <v>534</v>
      </c>
      <c r="F8284">
        <v>49</v>
      </c>
      <c r="G8284" s="4">
        <v>240</v>
      </c>
      <c r="H8284" s="4">
        <v>10</v>
      </c>
      <c r="I8284" s="4">
        <v>13</v>
      </c>
      <c r="J8284" s="4">
        <v>0</v>
      </c>
      <c r="K8284" s="4">
        <v>0</v>
      </c>
    </row>
    <row r="8285" spans="1:11">
      <c r="A8285">
        <v>1981</v>
      </c>
      <c r="B8285" t="s">
        <v>611</v>
      </c>
      <c r="C8285" t="s">
        <v>612</v>
      </c>
      <c r="D8285" t="s">
        <v>537</v>
      </c>
      <c r="E8285" t="s">
        <v>534</v>
      </c>
      <c r="F8285">
        <v>18</v>
      </c>
      <c r="G8285" s="4">
        <v>94</v>
      </c>
      <c r="H8285" s="4">
        <v>3</v>
      </c>
      <c r="I8285" s="4">
        <v>0</v>
      </c>
      <c r="J8285" s="4">
        <v>0</v>
      </c>
      <c r="K8285" s="4">
        <v>0</v>
      </c>
    </row>
    <row r="8286" spans="1:11">
      <c r="A8286">
        <v>1982</v>
      </c>
      <c r="B8286" t="s">
        <v>611</v>
      </c>
      <c r="C8286" t="s">
        <v>612</v>
      </c>
      <c r="D8286" t="s">
        <v>537</v>
      </c>
      <c r="E8286" t="s">
        <v>534</v>
      </c>
      <c r="F8286">
        <v>18</v>
      </c>
      <c r="G8286" s="4">
        <v>119</v>
      </c>
      <c r="H8286" s="4">
        <v>0</v>
      </c>
      <c r="I8286" s="4">
        <v>41</v>
      </c>
      <c r="J8286" s="4">
        <v>0</v>
      </c>
      <c r="K8286" s="4">
        <v>0</v>
      </c>
    </row>
    <row r="8287" spans="1:11">
      <c r="A8287">
        <v>1983</v>
      </c>
      <c r="B8287" t="s">
        <v>611</v>
      </c>
      <c r="C8287" t="s">
        <v>612</v>
      </c>
      <c r="D8287" t="s">
        <v>537</v>
      </c>
      <c r="E8287" t="s">
        <v>534</v>
      </c>
      <c r="F8287">
        <v>19</v>
      </c>
      <c r="G8287" s="4">
        <v>62</v>
      </c>
      <c r="H8287" s="4">
        <v>0</v>
      </c>
      <c r="I8287" s="4">
        <v>43</v>
      </c>
      <c r="J8287" s="4">
        <v>0</v>
      </c>
      <c r="K8287" s="4">
        <v>0</v>
      </c>
    </row>
    <row r="8288" spans="1:11">
      <c r="A8288">
        <v>1984</v>
      </c>
      <c r="B8288" t="s">
        <v>611</v>
      </c>
      <c r="C8288" t="s">
        <v>612</v>
      </c>
      <c r="D8288" t="s">
        <v>537</v>
      </c>
      <c r="E8288" t="s">
        <v>537</v>
      </c>
      <c r="F8288">
        <v>12</v>
      </c>
      <c r="G8288" s="4">
        <v>12</v>
      </c>
      <c r="H8288" s="4">
        <v>0</v>
      </c>
      <c r="I8288" s="4">
        <v>0</v>
      </c>
      <c r="J8288" s="4">
        <v>0</v>
      </c>
      <c r="K8288" s="4">
        <v>0</v>
      </c>
    </row>
    <row r="8289" spans="1:11">
      <c r="A8289">
        <v>1985</v>
      </c>
      <c r="B8289" t="s">
        <v>611</v>
      </c>
      <c r="C8289" t="s">
        <v>612</v>
      </c>
      <c r="D8289" t="s">
        <v>537</v>
      </c>
      <c r="E8289" t="s">
        <v>537</v>
      </c>
      <c r="F8289">
        <v>19</v>
      </c>
      <c r="G8289" s="4">
        <v>128</v>
      </c>
      <c r="H8289" s="4">
        <v>0</v>
      </c>
      <c r="I8289" s="4">
        <v>179</v>
      </c>
      <c r="J8289" s="4">
        <v>0</v>
      </c>
      <c r="K8289" s="4">
        <v>0</v>
      </c>
    </row>
    <row r="8290" spans="1:11">
      <c r="A8290">
        <v>1986</v>
      </c>
      <c r="B8290" t="s">
        <v>611</v>
      </c>
      <c r="C8290" t="s">
        <v>612</v>
      </c>
      <c r="D8290" t="s">
        <v>537</v>
      </c>
      <c r="E8290" t="s">
        <v>537</v>
      </c>
      <c r="F8290">
        <v>19</v>
      </c>
      <c r="G8290" s="4">
        <v>180</v>
      </c>
      <c r="H8290" s="4">
        <v>0</v>
      </c>
      <c r="I8290" s="4">
        <v>193</v>
      </c>
      <c r="J8290" s="4">
        <v>0</v>
      </c>
      <c r="K8290" s="4">
        <v>0</v>
      </c>
    </row>
    <row r="8291" spans="1:11">
      <c r="A8291">
        <v>1987</v>
      </c>
      <c r="B8291" t="s">
        <v>611</v>
      </c>
      <c r="C8291" t="s">
        <v>612</v>
      </c>
      <c r="D8291" t="s">
        <v>537</v>
      </c>
      <c r="E8291" t="s">
        <v>537</v>
      </c>
      <c r="F8291">
        <v>14</v>
      </c>
      <c r="G8291" s="4">
        <v>97</v>
      </c>
      <c r="H8291" s="4">
        <v>0</v>
      </c>
      <c r="I8291" s="4">
        <v>120</v>
      </c>
      <c r="J8291" s="4">
        <v>0</v>
      </c>
      <c r="K8291" s="4">
        <v>0</v>
      </c>
    </row>
    <row r="8292" spans="1:11">
      <c r="A8292">
        <v>1988</v>
      </c>
      <c r="B8292" t="s">
        <v>611</v>
      </c>
      <c r="C8292" t="s">
        <v>612</v>
      </c>
      <c r="D8292" t="s">
        <v>537</v>
      </c>
      <c r="E8292" t="s">
        <v>537</v>
      </c>
      <c r="F8292">
        <v>32</v>
      </c>
      <c r="G8292" s="4">
        <v>182</v>
      </c>
      <c r="H8292" s="4">
        <v>0</v>
      </c>
      <c r="I8292" s="4">
        <v>8</v>
      </c>
      <c r="J8292" s="4">
        <v>4</v>
      </c>
      <c r="K8292" s="4">
        <v>0</v>
      </c>
    </row>
    <row r="8293" spans="1:11">
      <c r="A8293">
        <v>1989</v>
      </c>
      <c r="B8293" t="s">
        <v>611</v>
      </c>
      <c r="C8293" t="s">
        <v>612</v>
      </c>
      <c r="D8293" t="s">
        <v>537</v>
      </c>
      <c r="E8293" t="s">
        <v>537</v>
      </c>
      <c r="F8293">
        <v>54</v>
      </c>
      <c r="G8293" s="4">
        <v>228</v>
      </c>
      <c r="H8293" s="4">
        <v>0</v>
      </c>
      <c r="I8293" s="4">
        <v>130</v>
      </c>
      <c r="J8293" s="4">
        <v>0</v>
      </c>
      <c r="K8293" s="4">
        <v>0</v>
      </c>
    </row>
    <row r="8294" spans="1:11">
      <c r="A8294">
        <v>1990</v>
      </c>
      <c r="B8294" t="s">
        <v>611</v>
      </c>
      <c r="C8294" t="s">
        <v>612</v>
      </c>
      <c r="D8294" t="s">
        <v>537</v>
      </c>
      <c r="E8294" t="s">
        <v>537</v>
      </c>
      <c r="F8294">
        <v>16</v>
      </c>
      <c r="G8294" s="4">
        <v>108</v>
      </c>
      <c r="H8294" s="4">
        <v>0</v>
      </c>
      <c r="I8294" s="4">
        <v>52</v>
      </c>
      <c r="J8294" s="4">
        <v>0</v>
      </c>
      <c r="K8294" s="4">
        <v>0</v>
      </c>
    </row>
    <row r="8295" spans="1:11">
      <c r="A8295">
        <v>1991</v>
      </c>
      <c r="B8295" t="s">
        <v>611</v>
      </c>
      <c r="C8295" t="s">
        <v>612</v>
      </c>
      <c r="D8295" t="s">
        <v>537</v>
      </c>
      <c r="E8295" t="s">
        <v>537</v>
      </c>
      <c r="F8295">
        <v>16</v>
      </c>
      <c r="G8295" s="4">
        <v>207</v>
      </c>
      <c r="H8295" s="4">
        <v>0</v>
      </c>
      <c r="I8295" s="4">
        <v>12</v>
      </c>
      <c r="J8295" s="4">
        <v>4</v>
      </c>
      <c r="K8295" s="4">
        <v>4</v>
      </c>
    </row>
    <row r="8296" spans="1:11">
      <c r="A8296">
        <v>1991</v>
      </c>
      <c r="B8296" t="s">
        <v>611</v>
      </c>
      <c r="C8296" t="s">
        <v>612</v>
      </c>
      <c r="D8296" t="s">
        <v>537</v>
      </c>
      <c r="E8296" t="s">
        <v>979</v>
      </c>
      <c r="F8296">
        <v>3</v>
      </c>
      <c r="G8296" s="4">
        <v>21</v>
      </c>
      <c r="H8296" s="4">
        <v>0</v>
      </c>
      <c r="I8296" s="4">
        <v>35</v>
      </c>
      <c r="J8296" s="4">
        <v>0</v>
      </c>
      <c r="K8296" s="4">
        <v>0</v>
      </c>
    </row>
    <row r="8297" spans="1:11">
      <c r="A8297">
        <v>1992</v>
      </c>
      <c r="B8297" t="s">
        <v>611</v>
      </c>
      <c r="C8297" t="s">
        <v>612</v>
      </c>
      <c r="D8297" t="s">
        <v>537</v>
      </c>
      <c r="E8297" t="s">
        <v>537</v>
      </c>
      <c r="F8297">
        <v>29</v>
      </c>
      <c r="G8297" s="4">
        <v>72</v>
      </c>
      <c r="H8297" s="4">
        <v>0</v>
      </c>
      <c r="I8297" s="4">
        <v>0</v>
      </c>
      <c r="J8297" s="4">
        <v>0</v>
      </c>
      <c r="K8297" s="4">
        <v>96</v>
      </c>
    </row>
    <row r="8298" spans="1:11">
      <c r="A8298">
        <v>1993</v>
      </c>
      <c r="B8298" t="s">
        <v>611</v>
      </c>
      <c r="C8298" t="s">
        <v>612</v>
      </c>
      <c r="D8298" t="s">
        <v>537</v>
      </c>
      <c r="E8298" t="s">
        <v>537</v>
      </c>
      <c r="F8298">
        <v>24</v>
      </c>
      <c r="G8298" s="4">
        <v>57</v>
      </c>
      <c r="H8298" s="4">
        <v>0</v>
      </c>
      <c r="I8298" s="4">
        <v>29</v>
      </c>
      <c r="J8298" s="4">
        <v>4</v>
      </c>
      <c r="K8298" s="4">
        <v>0</v>
      </c>
    </row>
    <row r="8299" spans="1:11">
      <c r="A8299">
        <v>1994</v>
      </c>
      <c r="B8299" t="s">
        <v>611</v>
      </c>
      <c r="C8299" t="s">
        <v>612</v>
      </c>
      <c r="D8299" t="s">
        <v>537</v>
      </c>
      <c r="E8299" t="s">
        <v>537</v>
      </c>
      <c r="F8299">
        <v>27</v>
      </c>
      <c r="G8299" s="4">
        <v>476</v>
      </c>
      <c r="H8299" s="4">
        <v>0</v>
      </c>
      <c r="I8299" s="4">
        <v>0</v>
      </c>
      <c r="J8299" s="4">
        <v>0</v>
      </c>
      <c r="K8299" s="4">
        <v>0</v>
      </c>
    </row>
    <row r="8300" spans="1:11">
      <c r="A8300">
        <v>1995</v>
      </c>
      <c r="B8300" t="s">
        <v>611</v>
      </c>
      <c r="C8300" t="s">
        <v>612</v>
      </c>
      <c r="D8300" t="s">
        <v>537</v>
      </c>
      <c r="E8300" t="s">
        <v>978</v>
      </c>
      <c r="F8300">
        <v>2</v>
      </c>
      <c r="G8300" s="4">
        <v>2</v>
      </c>
      <c r="H8300" s="4">
        <v>0</v>
      </c>
      <c r="I8300" s="4">
        <v>0</v>
      </c>
      <c r="J8300" s="4">
        <v>0</v>
      </c>
      <c r="K8300" s="4">
        <v>0</v>
      </c>
    </row>
    <row r="8301" spans="1:11">
      <c r="A8301">
        <v>1995</v>
      </c>
      <c r="B8301" t="s">
        <v>611</v>
      </c>
      <c r="C8301" t="s">
        <v>612</v>
      </c>
      <c r="D8301" t="s">
        <v>537</v>
      </c>
      <c r="E8301" t="s">
        <v>537</v>
      </c>
      <c r="F8301">
        <v>38</v>
      </c>
      <c r="G8301" s="4">
        <v>108</v>
      </c>
      <c r="H8301" s="4">
        <v>0</v>
      </c>
      <c r="I8301" s="4">
        <v>41</v>
      </c>
      <c r="J8301" s="4">
        <v>0</v>
      </c>
      <c r="K8301" s="4">
        <v>0</v>
      </c>
    </row>
    <row r="8302" spans="1:11">
      <c r="A8302">
        <v>1996</v>
      </c>
      <c r="B8302" t="s">
        <v>611</v>
      </c>
      <c r="C8302" t="s">
        <v>612</v>
      </c>
      <c r="D8302" t="s">
        <v>537</v>
      </c>
      <c r="E8302" t="s">
        <v>537</v>
      </c>
      <c r="F8302">
        <v>23</v>
      </c>
      <c r="G8302" s="4">
        <v>71</v>
      </c>
      <c r="H8302" s="4">
        <v>0</v>
      </c>
      <c r="I8302" s="4">
        <v>55</v>
      </c>
      <c r="J8302" s="4">
        <v>0</v>
      </c>
      <c r="K8302" s="4">
        <v>6</v>
      </c>
    </row>
    <row r="8303" spans="1:11">
      <c r="A8303">
        <v>1997</v>
      </c>
      <c r="B8303" t="s">
        <v>611</v>
      </c>
      <c r="C8303" t="s">
        <v>612</v>
      </c>
      <c r="D8303" t="s">
        <v>537</v>
      </c>
      <c r="E8303" t="s">
        <v>537</v>
      </c>
      <c r="F8303">
        <v>42</v>
      </c>
      <c r="G8303" s="4">
        <v>108.6639344262295</v>
      </c>
      <c r="H8303" s="4">
        <v>0</v>
      </c>
      <c r="I8303" s="4">
        <v>72.442622950819668</v>
      </c>
      <c r="J8303" s="4">
        <v>0</v>
      </c>
      <c r="K8303" s="4">
        <v>0</v>
      </c>
    </row>
    <row r="8304" spans="1:11">
      <c r="A8304">
        <v>1998</v>
      </c>
      <c r="B8304" t="s">
        <v>611</v>
      </c>
      <c r="C8304" t="s">
        <v>612</v>
      </c>
      <c r="D8304" t="s">
        <v>537</v>
      </c>
      <c r="E8304" t="s">
        <v>978</v>
      </c>
      <c r="F8304">
        <v>6</v>
      </c>
      <c r="G8304" s="4">
        <v>17.992125984251967</v>
      </c>
      <c r="H8304" s="4">
        <v>0</v>
      </c>
      <c r="I8304" s="4">
        <v>0</v>
      </c>
      <c r="J8304" s="4">
        <v>0</v>
      </c>
      <c r="K8304" s="4">
        <v>0</v>
      </c>
    </row>
    <row r="8305" spans="1:11">
      <c r="A8305">
        <v>1998</v>
      </c>
      <c r="B8305" t="s">
        <v>611</v>
      </c>
      <c r="C8305" t="s">
        <v>612</v>
      </c>
      <c r="D8305" t="s">
        <v>537</v>
      </c>
      <c r="E8305" t="s">
        <v>537</v>
      </c>
      <c r="F8305">
        <v>43</v>
      </c>
      <c r="G8305" s="4">
        <v>372.33640552995394</v>
      </c>
      <c r="H8305" s="4">
        <v>0</v>
      </c>
      <c r="I8305" s="4">
        <v>186.16820276497697</v>
      </c>
      <c r="J8305" s="4">
        <v>0</v>
      </c>
      <c r="K8305" s="4">
        <v>0</v>
      </c>
    </row>
    <row r="8306" spans="1:11">
      <c r="A8306">
        <v>1999</v>
      </c>
      <c r="B8306" t="s">
        <v>611</v>
      </c>
      <c r="C8306" t="s">
        <v>612</v>
      </c>
      <c r="D8306" t="s">
        <v>537</v>
      </c>
      <c r="E8306" t="s">
        <v>6</v>
      </c>
      <c r="F8306">
        <v>4</v>
      </c>
      <c r="G8306" s="4">
        <v>33.572727272727271</v>
      </c>
      <c r="H8306" s="4">
        <v>0</v>
      </c>
      <c r="I8306" s="4">
        <v>12.589772727272727</v>
      </c>
      <c r="J8306" s="4">
        <v>0</v>
      </c>
      <c r="K8306" s="4">
        <v>0</v>
      </c>
    </row>
    <row r="8307" spans="1:11">
      <c r="A8307">
        <v>1999</v>
      </c>
      <c r="B8307" t="s">
        <v>611</v>
      </c>
      <c r="C8307" t="s">
        <v>612</v>
      </c>
      <c r="D8307" t="s">
        <v>537</v>
      </c>
      <c r="E8307" t="s">
        <v>537</v>
      </c>
      <c r="F8307">
        <v>34</v>
      </c>
      <c r="G8307" s="4">
        <v>108.37127845884413</v>
      </c>
      <c r="H8307" s="4">
        <v>0</v>
      </c>
      <c r="I8307" s="4">
        <v>6.7732049036777582</v>
      </c>
      <c r="J8307" s="4">
        <v>0</v>
      </c>
      <c r="K8307" s="4">
        <v>0</v>
      </c>
    </row>
    <row r="8308" spans="1:11">
      <c r="A8308">
        <v>2000</v>
      </c>
      <c r="B8308" t="s">
        <v>611</v>
      </c>
      <c r="C8308" t="s">
        <v>612</v>
      </c>
      <c r="D8308" t="s">
        <v>537</v>
      </c>
      <c r="E8308" t="s">
        <v>978</v>
      </c>
      <c r="F8308">
        <v>2</v>
      </c>
      <c r="G8308" s="4">
        <v>7.146699266503667</v>
      </c>
      <c r="H8308" s="4">
        <v>0</v>
      </c>
      <c r="I8308" s="4">
        <v>0</v>
      </c>
      <c r="J8308" s="4">
        <v>0</v>
      </c>
      <c r="K8308" s="4">
        <v>0</v>
      </c>
    </row>
    <row r="8309" spans="1:11">
      <c r="A8309">
        <v>2000</v>
      </c>
      <c r="B8309" t="s">
        <v>611</v>
      </c>
      <c r="C8309" t="s">
        <v>612</v>
      </c>
      <c r="D8309" t="s">
        <v>537</v>
      </c>
      <c r="E8309" t="s">
        <v>6</v>
      </c>
      <c r="F8309">
        <v>5</v>
      </c>
      <c r="G8309" s="4">
        <v>18.441001191895111</v>
      </c>
      <c r="H8309" s="4">
        <v>0</v>
      </c>
      <c r="I8309" s="4">
        <v>0</v>
      </c>
      <c r="J8309" s="4">
        <v>0</v>
      </c>
      <c r="K8309" s="4">
        <v>0</v>
      </c>
    </row>
    <row r="8310" spans="1:11">
      <c r="A8310">
        <v>2000</v>
      </c>
      <c r="B8310" t="s">
        <v>611</v>
      </c>
      <c r="C8310" t="s">
        <v>612</v>
      </c>
      <c r="D8310" t="s">
        <v>537</v>
      </c>
      <c r="E8310" t="s">
        <v>537</v>
      </c>
      <c r="F8310">
        <v>34</v>
      </c>
      <c r="G8310" s="4">
        <v>159.25239463601534</v>
      </c>
      <c r="H8310" s="4">
        <v>0</v>
      </c>
      <c r="I8310" s="4">
        <v>43.041187739463595</v>
      </c>
      <c r="J8310" s="4">
        <v>0</v>
      </c>
      <c r="K8310" s="4">
        <v>0</v>
      </c>
    </row>
    <row r="8311" spans="1:11">
      <c r="A8311">
        <v>2000</v>
      </c>
      <c r="B8311" t="s">
        <v>611</v>
      </c>
      <c r="C8311" t="s">
        <v>612</v>
      </c>
      <c r="D8311" t="s">
        <v>537</v>
      </c>
      <c r="E8311" t="s">
        <v>694</v>
      </c>
      <c r="F8311">
        <v>4</v>
      </c>
      <c r="G8311" s="4">
        <v>4.3127572016460904</v>
      </c>
      <c r="H8311" s="4">
        <v>0</v>
      </c>
      <c r="I8311" s="4">
        <v>0</v>
      </c>
      <c r="J8311" s="4">
        <v>0</v>
      </c>
      <c r="K8311" s="4">
        <v>0</v>
      </c>
    </row>
    <row r="8312" spans="1:11">
      <c r="A8312">
        <v>2001</v>
      </c>
      <c r="B8312" t="s">
        <v>611</v>
      </c>
      <c r="C8312" t="s">
        <v>612</v>
      </c>
      <c r="D8312" t="s">
        <v>537</v>
      </c>
      <c r="E8312" t="s">
        <v>537</v>
      </c>
      <c r="F8312">
        <v>45</v>
      </c>
      <c r="G8312" s="4">
        <v>215.92556917688268</v>
      </c>
      <c r="H8312" s="4">
        <v>0</v>
      </c>
      <c r="I8312" s="4">
        <v>14.891418563922942</v>
      </c>
      <c r="J8312" s="4">
        <v>0</v>
      </c>
      <c r="K8312" s="4">
        <v>3.7228546409807355</v>
      </c>
    </row>
    <row r="8313" spans="1:11">
      <c r="A8313">
        <v>2002</v>
      </c>
      <c r="B8313" t="s">
        <v>611</v>
      </c>
      <c r="C8313" t="s">
        <v>612</v>
      </c>
      <c r="D8313" t="s">
        <v>537</v>
      </c>
      <c r="E8313" t="s">
        <v>537</v>
      </c>
      <c r="F8313">
        <v>33</v>
      </c>
      <c r="G8313" s="4">
        <v>58.517535545023698</v>
      </c>
      <c r="H8313" s="4">
        <v>0</v>
      </c>
      <c r="I8313" s="4">
        <v>10.972037914691942</v>
      </c>
      <c r="J8313" s="4">
        <v>0</v>
      </c>
      <c r="K8313" s="4">
        <v>0</v>
      </c>
    </row>
    <row r="8314" spans="1:11">
      <c r="A8314">
        <v>2003</v>
      </c>
      <c r="B8314" t="s">
        <v>611</v>
      </c>
      <c r="C8314" t="s">
        <v>612</v>
      </c>
      <c r="D8314" t="s">
        <v>537</v>
      </c>
      <c r="E8314" t="s">
        <v>537</v>
      </c>
      <c r="F8314">
        <v>79</v>
      </c>
      <c r="G8314" s="4">
        <v>182.68758915834522</v>
      </c>
      <c r="H8314" s="4">
        <v>0</v>
      </c>
      <c r="I8314" s="4">
        <v>59.572039942938659</v>
      </c>
      <c r="J8314" s="4">
        <v>0</v>
      </c>
      <c r="K8314" s="4">
        <v>31.771754636233954</v>
      </c>
    </row>
    <row r="8315" spans="1:11">
      <c r="A8315">
        <v>2004</v>
      </c>
      <c r="B8315" t="s">
        <v>611</v>
      </c>
      <c r="C8315" t="s">
        <v>612</v>
      </c>
      <c r="D8315" t="s">
        <v>537</v>
      </c>
      <c r="E8315" t="s">
        <v>978</v>
      </c>
      <c r="F8315">
        <v>12</v>
      </c>
      <c r="G8315" s="4">
        <v>27.107457898957499</v>
      </c>
      <c r="H8315" s="4">
        <v>0</v>
      </c>
      <c r="I8315" s="4">
        <v>2.4643143544506816</v>
      </c>
      <c r="J8315" s="4">
        <v>0</v>
      </c>
      <c r="K8315" s="4">
        <v>0</v>
      </c>
    </row>
    <row r="8316" spans="1:11">
      <c r="A8316">
        <v>2004</v>
      </c>
      <c r="B8316" t="s">
        <v>611</v>
      </c>
      <c r="C8316" t="s">
        <v>612</v>
      </c>
      <c r="D8316" t="s">
        <v>537</v>
      </c>
      <c r="E8316" t="s">
        <v>537</v>
      </c>
      <c r="F8316">
        <v>25</v>
      </c>
      <c r="G8316" s="4">
        <v>107.96519410977243</v>
      </c>
      <c r="H8316" s="4">
        <v>0</v>
      </c>
      <c r="I8316" s="4">
        <v>10.796519410977242</v>
      </c>
      <c r="J8316" s="4">
        <v>0</v>
      </c>
      <c r="K8316" s="4">
        <v>0</v>
      </c>
    </row>
    <row r="8317" spans="1:11">
      <c r="A8317">
        <v>2004</v>
      </c>
      <c r="B8317" t="s">
        <v>611</v>
      </c>
      <c r="C8317" t="s">
        <v>612</v>
      </c>
      <c r="D8317" t="s">
        <v>537</v>
      </c>
      <c r="E8317" t="s">
        <v>976</v>
      </c>
      <c r="F8317">
        <v>3</v>
      </c>
      <c r="G8317" s="4">
        <v>5.5638297872340425</v>
      </c>
      <c r="H8317" s="4">
        <v>0</v>
      </c>
      <c r="I8317" s="4">
        <v>0</v>
      </c>
      <c r="J8317" s="4">
        <v>0</v>
      </c>
      <c r="K8317" s="4">
        <v>0</v>
      </c>
    </row>
    <row r="8318" spans="1:11">
      <c r="A8318">
        <v>2006</v>
      </c>
      <c r="B8318" t="s">
        <v>611</v>
      </c>
      <c r="C8318" t="s">
        <v>612</v>
      </c>
      <c r="D8318" t="s">
        <v>537</v>
      </c>
      <c r="E8318" t="s">
        <v>537</v>
      </c>
      <c r="F8318">
        <v>27</v>
      </c>
      <c r="G8318" s="4">
        <v>97.867878192534377</v>
      </c>
      <c r="H8318" s="4">
        <v>0</v>
      </c>
      <c r="I8318" s="4">
        <v>23.623280943025541</v>
      </c>
      <c r="J8318" s="4">
        <v>0</v>
      </c>
      <c r="K8318" s="4">
        <v>0</v>
      </c>
    </row>
    <row r="8319" spans="1:11">
      <c r="A8319">
        <v>1983</v>
      </c>
      <c r="B8319" t="s">
        <v>956</v>
      </c>
      <c r="C8319" t="s">
        <v>957</v>
      </c>
      <c r="D8319" t="s">
        <v>537</v>
      </c>
      <c r="E8319" t="s">
        <v>534</v>
      </c>
      <c r="F8319">
        <v>4</v>
      </c>
      <c r="G8319" s="4">
        <v>4</v>
      </c>
      <c r="H8319" s="4">
        <v>0</v>
      </c>
      <c r="I8319" s="4">
        <v>8</v>
      </c>
      <c r="J8319" s="4">
        <v>0</v>
      </c>
      <c r="K8319" s="4">
        <v>0</v>
      </c>
    </row>
    <row r="8320" spans="1:11">
      <c r="A8320">
        <v>1985</v>
      </c>
      <c r="B8320" t="s">
        <v>956</v>
      </c>
      <c r="C8320" t="s">
        <v>957</v>
      </c>
      <c r="D8320" t="s">
        <v>537</v>
      </c>
      <c r="E8320" t="s">
        <v>978</v>
      </c>
      <c r="F8320">
        <v>0</v>
      </c>
      <c r="G8320" s="4">
        <v>0</v>
      </c>
      <c r="H8320" s="4">
        <v>0</v>
      </c>
      <c r="I8320" s="4">
        <v>0</v>
      </c>
      <c r="J8320" s="4">
        <v>0</v>
      </c>
      <c r="K8320" s="4">
        <v>0</v>
      </c>
    </row>
    <row r="8321" spans="1:11">
      <c r="A8321">
        <v>1996</v>
      </c>
      <c r="B8321" t="s">
        <v>956</v>
      </c>
      <c r="C8321" t="s">
        <v>957</v>
      </c>
      <c r="D8321" t="s">
        <v>537</v>
      </c>
      <c r="E8321" t="s">
        <v>537</v>
      </c>
      <c r="F8321">
        <v>3</v>
      </c>
      <c r="G8321" s="4">
        <v>3</v>
      </c>
      <c r="H8321" s="4">
        <v>0</v>
      </c>
      <c r="I8321" s="4">
        <v>0</v>
      </c>
      <c r="J8321" s="4">
        <v>0</v>
      </c>
      <c r="K8321" s="4">
        <v>0</v>
      </c>
    </row>
    <row r="8322" spans="1:11">
      <c r="A8322">
        <v>1999</v>
      </c>
      <c r="B8322" t="s">
        <v>956</v>
      </c>
      <c r="C8322" t="s">
        <v>957</v>
      </c>
      <c r="D8322" t="s">
        <v>537</v>
      </c>
      <c r="E8322" t="s">
        <v>537</v>
      </c>
      <c r="F8322">
        <v>3</v>
      </c>
      <c r="G8322" s="4">
        <v>6.7732049036777582</v>
      </c>
      <c r="H8322" s="4">
        <v>0</v>
      </c>
      <c r="I8322" s="4">
        <v>0</v>
      </c>
      <c r="J8322" s="4">
        <v>0</v>
      </c>
      <c r="K8322" s="4">
        <v>0</v>
      </c>
    </row>
    <row r="8323" spans="1:11">
      <c r="A8323">
        <v>2000</v>
      </c>
      <c r="B8323" t="s">
        <v>956</v>
      </c>
      <c r="C8323" t="s">
        <v>957</v>
      </c>
      <c r="D8323" t="s">
        <v>537</v>
      </c>
      <c r="E8323" t="s">
        <v>6</v>
      </c>
      <c r="F8323">
        <v>5</v>
      </c>
      <c r="G8323" s="4">
        <v>46.102502979737778</v>
      </c>
      <c r="H8323" s="4">
        <v>0</v>
      </c>
      <c r="I8323" s="4">
        <v>0</v>
      </c>
      <c r="J8323" s="4">
        <v>0</v>
      </c>
      <c r="K8323" s="4">
        <v>0</v>
      </c>
    </row>
    <row r="8324" spans="1:11">
      <c r="A8324">
        <v>2002</v>
      </c>
      <c r="B8324" t="s">
        <v>956</v>
      </c>
      <c r="C8324" t="s">
        <v>957</v>
      </c>
      <c r="D8324" t="s">
        <v>537</v>
      </c>
      <c r="E8324" t="s">
        <v>537</v>
      </c>
      <c r="F8324">
        <v>4</v>
      </c>
      <c r="G8324" s="4">
        <v>3.6573459715639811</v>
      </c>
      <c r="H8324" s="4">
        <v>0</v>
      </c>
      <c r="I8324" s="4">
        <v>0</v>
      </c>
      <c r="J8324" s="4">
        <v>0</v>
      </c>
      <c r="K8324" s="4">
        <v>0</v>
      </c>
    </row>
    <row r="8325" spans="1:11">
      <c r="A8325">
        <v>1968</v>
      </c>
      <c r="B8325" t="s">
        <v>613</v>
      </c>
      <c r="C8325" t="s">
        <v>614</v>
      </c>
      <c r="D8325" t="s">
        <v>537</v>
      </c>
      <c r="E8325" t="s">
        <v>534</v>
      </c>
      <c r="F8325">
        <v>11</v>
      </c>
      <c r="G8325" s="4">
        <v>15</v>
      </c>
      <c r="H8325" s="4">
        <v>16</v>
      </c>
      <c r="I8325" s="4">
        <v>0</v>
      </c>
      <c r="J8325" s="4">
        <v>0</v>
      </c>
      <c r="K8325" s="4">
        <v>0</v>
      </c>
    </row>
    <row r="8326" spans="1:11">
      <c r="A8326">
        <v>1969</v>
      </c>
      <c r="B8326" t="s">
        <v>613</v>
      </c>
      <c r="C8326" t="s">
        <v>614</v>
      </c>
      <c r="D8326" t="s">
        <v>537</v>
      </c>
      <c r="E8326" t="s">
        <v>534</v>
      </c>
      <c r="F8326">
        <v>12</v>
      </c>
      <c r="G8326" s="4">
        <v>12</v>
      </c>
      <c r="H8326" s="4">
        <v>12</v>
      </c>
      <c r="I8326" s="4">
        <v>0</v>
      </c>
      <c r="J8326" s="4">
        <v>0</v>
      </c>
      <c r="K8326" s="4">
        <v>0</v>
      </c>
    </row>
    <row r="8327" spans="1:11">
      <c r="A8327">
        <v>1970</v>
      </c>
      <c r="B8327" t="s">
        <v>613</v>
      </c>
      <c r="C8327" t="s">
        <v>614</v>
      </c>
      <c r="D8327" t="s">
        <v>537</v>
      </c>
      <c r="E8327" t="s">
        <v>534</v>
      </c>
      <c r="F8327">
        <v>16</v>
      </c>
      <c r="G8327" s="4">
        <v>76</v>
      </c>
      <c r="H8327" s="4">
        <v>16</v>
      </c>
      <c r="I8327" s="4">
        <v>0</v>
      </c>
      <c r="J8327" s="4">
        <v>0</v>
      </c>
      <c r="K8327" s="4">
        <v>0</v>
      </c>
    </row>
    <row r="8328" spans="1:11">
      <c r="A8328">
        <v>1971</v>
      </c>
      <c r="B8328" t="s">
        <v>613</v>
      </c>
      <c r="C8328" t="s">
        <v>614</v>
      </c>
      <c r="D8328" t="s">
        <v>537</v>
      </c>
      <c r="E8328" t="s">
        <v>534</v>
      </c>
      <c r="F8328">
        <v>12</v>
      </c>
      <c r="G8328" s="4">
        <v>137</v>
      </c>
      <c r="H8328" s="4">
        <v>32</v>
      </c>
      <c r="I8328" s="4">
        <v>8</v>
      </c>
      <c r="J8328" s="4">
        <v>0</v>
      </c>
      <c r="K8328" s="4">
        <v>0</v>
      </c>
    </row>
    <row r="8329" spans="1:11">
      <c r="A8329">
        <v>1972</v>
      </c>
      <c r="B8329" t="s">
        <v>613</v>
      </c>
      <c r="C8329" t="s">
        <v>614</v>
      </c>
      <c r="D8329" t="s">
        <v>537</v>
      </c>
      <c r="E8329" t="s">
        <v>534</v>
      </c>
      <c r="F8329">
        <v>3</v>
      </c>
      <c r="G8329" s="4">
        <v>10</v>
      </c>
      <c r="H8329" s="4">
        <v>0</v>
      </c>
      <c r="I8329" s="4">
        <v>0</v>
      </c>
      <c r="J8329" s="4">
        <v>0</v>
      </c>
      <c r="K8329" s="4">
        <v>0</v>
      </c>
    </row>
    <row r="8330" spans="1:11">
      <c r="A8330">
        <v>1973</v>
      </c>
      <c r="B8330" t="s">
        <v>613</v>
      </c>
      <c r="C8330" t="s">
        <v>614</v>
      </c>
      <c r="D8330" t="s">
        <v>537</v>
      </c>
      <c r="E8330" t="s">
        <v>534</v>
      </c>
      <c r="F8330">
        <v>14</v>
      </c>
      <c r="G8330" s="4">
        <v>92</v>
      </c>
      <c r="H8330" s="4">
        <v>3</v>
      </c>
      <c r="I8330" s="4">
        <v>0</v>
      </c>
      <c r="J8330" s="4">
        <v>0</v>
      </c>
      <c r="K8330" s="4">
        <v>0</v>
      </c>
    </row>
    <row r="8331" spans="1:11">
      <c r="A8331">
        <v>1974</v>
      </c>
      <c r="B8331" t="s">
        <v>613</v>
      </c>
      <c r="C8331" t="s">
        <v>614</v>
      </c>
      <c r="D8331" t="s">
        <v>537</v>
      </c>
      <c r="E8331" t="s">
        <v>534</v>
      </c>
      <c r="F8331">
        <v>7</v>
      </c>
      <c r="G8331" s="4">
        <v>44</v>
      </c>
      <c r="H8331" s="4">
        <v>33</v>
      </c>
      <c r="I8331" s="4">
        <v>8</v>
      </c>
      <c r="J8331" s="4">
        <v>0</v>
      </c>
      <c r="K8331" s="4">
        <v>0</v>
      </c>
    </row>
    <row r="8332" spans="1:11">
      <c r="A8332">
        <v>1975</v>
      </c>
      <c r="B8332" t="s">
        <v>613</v>
      </c>
      <c r="C8332" t="s">
        <v>614</v>
      </c>
      <c r="D8332" t="s">
        <v>537</v>
      </c>
      <c r="E8332" t="s">
        <v>534</v>
      </c>
      <c r="F8332">
        <v>3</v>
      </c>
      <c r="G8332" s="4">
        <v>7</v>
      </c>
      <c r="H8332" s="4">
        <v>0</v>
      </c>
      <c r="I8332" s="4">
        <v>0</v>
      </c>
      <c r="J8332" s="4">
        <v>0</v>
      </c>
      <c r="K8332" s="4">
        <v>0</v>
      </c>
    </row>
    <row r="8333" spans="1:11">
      <c r="A8333">
        <v>1976</v>
      </c>
      <c r="B8333" t="s">
        <v>613</v>
      </c>
      <c r="C8333" t="s">
        <v>614</v>
      </c>
      <c r="D8333" t="s">
        <v>537</v>
      </c>
      <c r="E8333" t="s">
        <v>534</v>
      </c>
      <c r="F8333">
        <v>17</v>
      </c>
      <c r="G8333" s="4">
        <v>44</v>
      </c>
      <c r="H8333" s="4">
        <v>13</v>
      </c>
      <c r="I8333" s="4">
        <v>8</v>
      </c>
      <c r="J8333" s="4">
        <v>0</v>
      </c>
      <c r="K8333" s="4">
        <v>0</v>
      </c>
    </row>
    <row r="8334" spans="1:11">
      <c r="A8334">
        <v>1977</v>
      </c>
      <c r="B8334" t="s">
        <v>613</v>
      </c>
      <c r="C8334" t="s">
        <v>614</v>
      </c>
      <c r="D8334" t="s">
        <v>537</v>
      </c>
      <c r="E8334" t="s">
        <v>534</v>
      </c>
      <c r="F8334">
        <v>16</v>
      </c>
      <c r="G8334" s="4">
        <v>20</v>
      </c>
      <c r="H8334" s="4">
        <v>4</v>
      </c>
      <c r="I8334" s="4">
        <v>13</v>
      </c>
      <c r="J8334" s="4">
        <v>0</v>
      </c>
      <c r="K8334" s="4">
        <v>0</v>
      </c>
    </row>
    <row r="8335" spans="1:11">
      <c r="A8335">
        <v>1978</v>
      </c>
      <c r="B8335" t="s">
        <v>613</v>
      </c>
      <c r="C8335" t="s">
        <v>614</v>
      </c>
      <c r="D8335" t="s">
        <v>537</v>
      </c>
      <c r="E8335" t="s">
        <v>534</v>
      </c>
      <c r="F8335">
        <v>24</v>
      </c>
      <c r="G8335" s="4">
        <v>43</v>
      </c>
      <c r="H8335" s="4">
        <v>6</v>
      </c>
      <c r="I8335" s="4">
        <v>16</v>
      </c>
      <c r="J8335" s="4">
        <v>0</v>
      </c>
      <c r="K8335" s="4">
        <v>0</v>
      </c>
    </row>
    <row r="8336" spans="1:11">
      <c r="A8336">
        <v>1979</v>
      </c>
      <c r="B8336" t="s">
        <v>613</v>
      </c>
      <c r="C8336" t="s">
        <v>614</v>
      </c>
      <c r="D8336" t="s">
        <v>537</v>
      </c>
      <c r="E8336" t="s">
        <v>534</v>
      </c>
      <c r="F8336">
        <v>13</v>
      </c>
      <c r="G8336" s="4">
        <v>61</v>
      </c>
      <c r="H8336" s="4">
        <v>0</v>
      </c>
      <c r="I8336" s="4">
        <v>20</v>
      </c>
      <c r="J8336" s="4">
        <v>0</v>
      </c>
      <c r="K8336" s="4">
        <v>0</v>
      </c>
    </row>
    <row r="8337" spans="1:11">
      <c r="A8337">
        <v>1981</v>
      </c>
      <c r="B8337" t="s">
        <v>613</v>
      </c>
      <c r="C8337" t="s">
        <v>614</v>
      </c>
      <c r="D8337" t="s">
        <v>537</v>
      </c>
      <c r="E8337" t="s">
        <v>534</v>
      </c>
      <c r="F8337">
        <v>9</v>
      </c>
      <c r="G8337" s="4">
        <v>39</v>
      </c>
      <c r="H8337" s="4">
        <v>3</v>
      </c>
      <c r="I8337" s="4">
        <v>6</v>
      </c>
      <c r="J8337" s="4">
        <v>0</v>
      </c>
      <c r="K8337" s="4">
        <v>0</v>
      </c>
    </row>
    <row r="8338" spans="1:11">
      <c r="A8338">
        <v>1982</v>
      </c>
      <c r="B8338" t="s">
        <v>613</v>
      </c>
      <c r="C8338" t="s">
        <v>614</v>
      </c>
      <c r="D8338" t="s">
        <v>537</v>
      </c>
      <c r="E8338" t="s">
        <v>534</v>
      </c>
      <c r="F8338">
        <v>9</v>
      </c>
      <c r="G8338" s="4">
        <v>19</v>
      </c>
      <c r="H8338" s="4">
        <v>7</v>
      </c>
      <c r="I8338" s="4">
        <v>20</v>
      </c>
      <c r="J8338" s="4">
        <v>2</v>
      </c>
      <c r="K8338" s="4">
        <v>16</v>
      </c>
    </row>
    <row r="8339" spans="1:11">
      <c r="A8339">
        <v>1983</v>
      </c>
      <c r="B8339" t="s">
        <v>613</v>
      </c>
      <c r="C8339" t="s">
        <v>614</v>
      </c>
      <c r="D8339" t="s">
        <v>537</v>
      </c>
      <c r="E8339" t="s">
        <v>534</v>
      </c>
      <c r="F8339">
        <v>4</v>
      </c>
      <c r="G8339" s="4">
        <v>4</v>
      </c>
      <c r="H8339" s="4">
        <v>0</v>
      </c>
      <c r="I8339" s="4">
        <v>0</v>
      </c>
      <c r="J8339" s="4">
        <v>0</v>
      </c>
      <c r="K8339" s="4">
        <v>0</v>
      </c>
    </row>
    <row r="8340" spans="1:11">
      <c r="A8340">
        <v>1984</v>
      </c>
      <c r="B8340" t="s">
        <v>613</v>
      </c>
      <c r="C8340" t="s">
        <v>614</v>
      </c>
      <c r="D8340" t="s">
        <v>537</v>
      </c>
      <c r="E8340" t="s">
        <v>537</v>
      </c>
      <c r="F8340">
        <v>8</v>
      </c>
      <c r="G8340" s="4">
        <v>8</v>
      </c>
      <c r="H8340" s="4">
        <v>0</v>
      </c>
      <c r="I8340" s="4">
        <v>0</v>
      </c>
      <c r="J8340" s="4">
        <v>0</v>
      </c>
      <c r="K8340" s="4">
        <v>0</v>
      </c>
    </row>
    <row r="8341" spans="1:11">
      <c r="A8341">
        <v>1985</v>
      </c>
      <c r="B8341" t="s">
        <v>613</v>
      </c>
      <c r="C8341" t="s">
        <v>614</v>
      </c>
      <c r="D8341" t="s">
        <v>537</v>
      </c>
      <c r="E8341" t="s">
        <v>537</v>
      </c>
      <c r="F8341">
        <v>3</v>
      </c>
      <c r="G8341" s="4">
        <v>10</v>
      </c>
      <c r="H8341" s="4">
        <v>0</v>
      </c>
      <c r="I8341" s="4">
        <v>13</v>
      </c>
      <c r="J8341" s="4">
        <v>0</v>
      </c>
      <c r="K8341" s="4">
        <v>0</v>
      </c>
    </row>
    <row r="8342" spans="1:11">
      <c r="A8342">
        <v>1987</v>
      </c>
      <c r="B8342" t="s">
        <v>613</v>
      </c>
      <c r="C8342" t="s">
        <v>614</v>
      </c>
      <c r="D8342" t="s">
        <v>537</v>
      </c>
      <c r="E8342" t="s">
        <v>979</v>
      </c>
      <c r="F8342">
        <v>3</v>
      </c>
      <c r="G8342" s="4">
        <v>7</v>
      </c>
      <c r="H8342" s="4">
        <v>0</v>
      </c>
      <c r="I8342" s="4">
        <v>0</v>
      </c>
      <c r="J8342" s="4">
        <v>0</v>
      </c>
      <c r="K8342" s="4">
        <v>0</v>
      </c>
    </row>
    <row r="8343" spans="1:11">
      <c r="A8343">
        <v>1989</v>
      </c>
      <c r="B8343" t="s">
        <v>613</v>
      </c>
      <c r="C8343" t="s">
        <v>614</v>
      </c>
      <c r="D8343" t="s">
        <v>537</v>
      </c>
      <c r="E8343" t="s">
        <v>537</v>
      </c>
      <c r="F8343">
        <v>4</v>
      </c>
      <c r="G8343" s="4">
        <v>4</v>
      </c>
      <c r="H8343" s="4">
        <v>4</v>
      </c>
      <c r="I8343" s="4">
        <v>22</v>
      </c>
      <c r="J8343" s="4">
        <v>0</v>
      </c>
      <c r="K8343" s="4">
        <v>0</v>
      </c>
    </row>
    <row r="8344" spans="1:11">
      <c r="A8344">
        <v>1990</v>
      </c>
      <c r="B8344" t="s">
        <v>613</v>
      </c>
      <c r="C8344" t="s">
        <v>614</v>
      </c>
      <c r="D8344" t="s">
        <v>537</v>
      </c>
      <c r="E8344" t="s">
        <v>6</v>
      </c>
      <c r="F8344">
        <v>5</v>
      </c>
      <c r="G8344" s="4">
        <v>9</v>
      </c>
      <c r="H8344" s="4">
        <v>0</v>
      </c>
      <c r="I8344" s="4">
        <v>5</v>
      </c>
      <c r="J8344" s="4">
        <v>0</v>
      </c>
      <c r="K8344" s="4">
        <v>0</v>
      </c>
    </row>
    <row r="8345" spans="1:11">
      <c r="A8345">
        <v>1993</v>
      </c>
      <c r="B8345" t="s">
        <v>613</v>
      </c>
      <c r="C8345" t="s">
        <v>614</v>
      </c>
      <c r="D8345" t="s">
        <v>537</v>
      </c>
      <c r="E8345" t="s">
        <v>976</v>
      </c>
      <c r="F8345">
        <v>2</v>
      </c>
      <c r="G8345" s="4">
        <v>4</v>
      </c>
      <c r="H8345" s="4">
        <v>0</v>
      </c>
      <c r="I8345" s="4">
        <v>0</v>
      </c>
      <c r="J8345" s="4">
        <v>0</v>
      </c>
      <c r="K8345" s="4">
        <v>0</v>
      </c>
    </row>
    <row r="8346" spans="1:11">
      <c r="A8346">
        <v>1994</v>
      </c>
      <c r="B8346" t="s">
        <v>613</v>
      </c>
      <c r="C8346" t="s">
        <v>614</v>
      </c>
      <c r="D8346" t="s">
        <v>537</v>
      </c>
      <c r="E8346" t="s">
        <v>976</v>
      </c>
      <c r="F8346">
        <v>3</v>
      </c>
      <c r="G8346" s="4">
        <v>3</v>
      </c>
      <c r="H8346" s="4">
        <v>0</v>
      </c>
      <c r="I8346" s="4">
        <v>0</v>
      </c>
      <c r="J8346" s="4">
        <v>0</v>
      </c>
      <c r="K8346" s="4">
        <v>0</v>
      </c>
    </row>
    <row r="8347" spans="1:11">
      <c r="A8347">
        <v>1995</v>
      </c>
      <c r="B8347" t="s">
        <v>613</v>
      </c>
      <c r="C8347" t="s">
        <v>614</v>
      </c>
      <c r="D8347" t="s">
        <v>537</v>
      </c>
      <c r="E8347" t="s">
        <v>537</v>
      </c>
      <c r="F8347">
        <v>3</v>
      </c>
      <c r="G8347" s="4">
        <v>10</v>
      </c>
      <c r="H8347" s="4">
        <v>0</v>
      </c>
      <c r="I8347" s="4">
        <v>0</v>
      </c>
      <c r="J8347" s="4">
        <v>0</v>
      </c>
      <c r="K8347" s="4">
        <v>0</v>
      </c>
    </row>
    <row r="8348" spans="1:11">
      <c r="A8348">
        <v>1997</v>
      </c>
      <c r="B8348" t="s">
        <v>613</v>
      </c>
      <c r="C8348" t="s">
        <v>614</v>
      </c>
      <c r="D8348" t="s">
        <v>537</v>
      </c>
      <c r="E8348" t="s">
        <v>537</v>
      </c>
      <c r="F8348">
        <v>6</v>
      </c>
      <c r="G8348" s="4">
        <v>6.0368852459016393</v>
      </c>
      <c r="H8348" s="4">
        <v>0</v>
      </c>
      <c r="I8348" s="4">
        <v>0</v>
      </c>
      <c r="J8348" s="4">
        <v>0</v>
      </c>
      <c r="K8348" s="4">
        <v>0</v>
      </c>
    </row>
    <row r="8349" spans="1:11">
      <c r="A8349">
        <v>1968</v>
      </c>
      <c r="B8349" t="s">
        <v>615</v>
      </c>
      <c r="C8349" t="s">
        <v>616</v>
      </c>
      <c r="D8349" t="s">
        <v>537</v>
      </c>
      <c r="E8349" t="s">
        <v>534</v>
      </c>
      <c r="F8349">
        <v>37</v>
      </c>
      <c r="G8349" s="4">
        <v>188</v>
      </c>
      <c r="H8349" s="4">
        <v>22</v>
      </c>
      <c r="I8349" s="4">
        <v>0</v>
      </c>
      <c r="J8349" s="4">
        <v>0</v>
      </c>
      <c r="K8349" s="4">
        <v>0</v>
      </c>
    </row>
    <row r="8350" spans="1:11">
      <c r="A8350">
        <v>1969</v>
      </c>
      <c r="B8350" t="s">
        <v>615</v>
      </c>
      <c r="C8350" t="s">
        <v>616</v>
      </c>
      <c r="D8350" t="s">
        <v>537</v>
      </c>
      <c r="E8350" t="s">
        <v>534</v>
      </c>
      <c r="F8350">
        <v>51</v>
      </c>
      <c r="G8350" s="4">
        <v>774</v>
      </c>
      <c r="H8350" s="4">
        <v>68</v>
      </c>
      <c r="I8350" s="4">
        <v>0</v>
      </c>
      <c r="J8350" s="4">
        <v>0</v>
      </c>
      <c r="K8350" s="4">
        <v>0</v>
      </c>
    </row>
    <row r="8351" spans="1:11">
      <c r="A8351">
        <v>1970</v>
      </c>
      <c r="B8351" t="s">
        <v>615</v>
      </c>
      <c r="C8351" t="s">
        <v>616</v>
      </c>
      <c r="D8351" t="s">
        <v>537</v>
      </c>
      <c r="E8351" t="s">
        <v>534</v>
      </c>
      <c r="F8351">
        <v>32</v>
      </c>
      <c r="G8351" s="4">
        <v>109</v>
      </c>
      <c r="H8351" s="4">
        <v>21</v>
      </c>
      <c r="I8351" s="4">
        <v>0</v>
      </c>
      <c r="J8351" s="4">
        <v>0</v>
      </c>
      <c r="K8351" s="4">
        <v>0</v>
      </c>
    </row>
    <row r="8352" spans="1:11">
      <c r="A8352">
        <v>1971</v>
      </c>
      <c r="B8352" t="s">
        <v>615</v>
      </c>
      <c r="C8352" t="s">
        <v>616</v>
      </c>
      <c r="D8352" t="s">
        <v>537</v>
      </c>
      <c r="E8352" t="s">
        <v>534</v>
      </c>
      <c r="F8352">
        <v>20</v>
      </c>
      <c r="G8352" s="4">
        <v>91</v>
      </c>
      <c r="H8352" s="4">
        <v>4</v>
      </c>
      <c r="I8352" s="4">
        <v>0</v>
      </c>
      <c r="J8352" s="4">
        <v>0</v>
      </c>
      <c r="K8352" s="4">
        <v>0</v>
      </c>
    </row>
    <row r="8353" spans="1:11">
      <c r="A8353">
        <v>1972</v>
      </c>
      <c r="B8353" t="s">
        <v>615</v>
      </c>
      <c r="C8353" t="s">
        <v>616</v>
      </c>
      <c r="D8353" t="s">
        <v>537</v>
      </c>
      <c r="E8353" t="s">
        <v>534</v>
      </c>
      <c r="F8353">
        <v>14</v>
      </c>
      <c r="G8353" s="4">
        <v>100</v>
      </c>
      <c r="H8353" s="4">
        <v>86</v>
      </c>
      <c r="I8353" s="4">
        <v>32</v>
      </c>
      <c r="J8353" s="4">
        <v>0</v>
      </c>
      <c r="K8353" s="4">
        <v>0</v>
      </c>
    </row>
    <row r="8354" spans="1:11">
      <c r="A8354">
        <v>1973</v>
      </c>
      <c r="B8354" t="s">
        <v>615</v>
      </c>
      <c r="C8354" t="s">
        <v>616</v>
      </c>
      <c r="D8354" t="s">
        <v>537</v>
      </c>
      <c r="E8354" t="s">
        <v>534</v>
      </c>
      <c r="F8354">
        <v>19</v>
      </c>
      <c r="G8354" s="4">
        <v>45</v>
      </c>
      <c r="H8354" s="4">
        <v>3</v>
      </c>
      <c r="I8354" s="4">
        <v>0</v>
      </c>
      <c r="J8354" s="4">
        <v>0</v>
      </c>
      <c r="K8354" s="4">
        <v>0</v>
      </c>
    </row>
    <row r="8355" spans="1:11">
      <c r="A8355">
        <v>1974</v>
      </c>
      <c r="B8355" t="s">
        <v>615</v>
      </c>
      <c r="C8355" t="s">
        <v>616</v>
      </c>
      <c r="D8355" t="s">
        <v>537</v>
      </c>
      <c r="E8355" t="s">
        <v>534</v>
      </c>
      <c r="F8355">
        <v>15</v>
      </c>
      <c r="G8355" s="4">
        <v>61</v>
      </c>
      <c r="H8355" s="4">
        <v>0</v>
      </c>
      <c r="I8355" s="4">
        <v>0</v>
      </c>
      <c r="J8355" s="4">
        <v>0</v>
      </c>
      <c r="K8355" s="4">
        <v>0</v>
      </c>
    </row>
    <row r="8356" spans="1:11">
      <c r="A8356">
        <v>1975</v>
      </c>
      <c r="B8356" t="s">
        <v>615</v>
      </c>
      <c r="C8356" t="s">
        <v>616</v>
      </c>
      <c r="D8356" t="s">
        <v>537</v>
      </c>
      <c r="E8356" t="s">
        <v>534</v>
      </c>
      <c r="F8356">
        <v>28</v>
      </c>
      <c r="G8356" s="4">
        <v>53</v>
      </c>
      <c r="H8356" s="4">
        <v>35</v>
      </c>
      <c r="I8356" s="4">
        <v>14</v>
      </c>
      <c r="J8356" s="4">
        <v>0</v>
      </c>
      <c r="K8356" s="4">
        <v>0</v>
      </c>
    </row>
    <row r="8357" spans="1:11">
      <c r="A8357">
        <v>1976</v>
      </c>
      <c r="B8357" t="s">
        <v>615</v>
      </c>
      <c r="C8357" t="s">
        <v>616</v>
      </c>
      <c r="D8357" t="s">
        <v>537</v>
      </c>
      <c r="E8357" t="s">
        <v>534</v>
      </c>
      <c r="F8357">
        <v>26</v>
      </c>
      <c r="G8357" s="4">
        <v>89</v>
      </c>
      <c r="H8357" s="4">
        <v>17</v>
      </c>
      <c r="I8357" s="4">
        <v>4</v>
      </c>
      <c r="J8357" s="4">
        <v>0</v>
      </c>
      <c r="K8357" s="4">
        <v>0</v>
      </c>
    </row>
    <row r="8358" spans="1:11">
      <c r="A8358">
        <v>1977</v>
      </c>
      <c r="B8358" t="s">
        <v>615</v>
      </c>
      <c r="C8358" t="s">
        <v>616</v>
      </c>
      <c r="D8358" t="s">
        <v>537</v>
      </c>
      <c r="E8358" t="s">
        <v>534</v>
      </c>
      <c r="F8358">
        <v>18</v>
      </c>
      <c r="G8358" s="4">
        <v>154</v>
      </c>
      <c r="H8358" s="4">
        <v>26</v>
      </c>
      <c r="I8358" s="4">
        <v>22</v>
      </c>
      <c r="J8358" s="4">
        <v>0</v>
      </c>
      <c r="K8358" s="4">
        <v>0</v>
      </c>
    </row>
    <row r="8359" spans="1:11">
      <c r="A8359">
        <v>1978</v>
      </c>
      <c r="B8359" t="s">
        <v>615</v>
      </c>
      <c r="C8359" t="s">
        <v>616</v>
      </c>
      <c r="D8359" t="s">
        <v>537</v>
      </c>
      <c r="E8359" t="s">
        <v>534</v>
      </c>
      <c r="F8359">
        <v>17</v>
      </c>
      <c r="G8359" s="4">
        <v>241</v>
      </c>
      <c r="H8359" s="4">
        <v>17</v>
      </c>
      <c r="I8359" s="4">
        <v>55</v>
      </c>
      <c r="J8359" s="4">
        <v>0</v>
      </c>
      <c r="K8359" s="4">
        <v>0</v>
      </c>
    </row>
    <row r="8360" spans="1:11">
      <c r="A8360">
        <v>1979</v>
      </c>
      <c r="B8360" t="s">
        <v>615</v>
      </c>
      <c r="C8360" t="s">
        <v>616</v>
      </c>
      <c r="D8360" t="s">
        <v>537</v>
      </c>
      <c r="E8360" t="s">
        <v>534</v>
      </c>
      <c r="F8360">
        <v>35</v>
      </c>
      <c r="G8360" s="4">
        <v>245</v>
      </c>
      <c r="H8360" s="4">
        <v>29</v>
      </c>
      <c r="I8360" s="4">
        <v>42</v>
      </c>
      <c r="J8360" s="4">
        <v>0</v>
      </c>
      <c r="K8360" s="4">
        <v>0</v>
      </c>
    </row>
    <row r="8361" spans="1:11">
      <c r="A8361">
        <v>1980</v>
      </c>
      <c r="B8361" t="s">
        <v>615</v>
      </c>
      <c r="C8361" t="s">
        <v>616</v>
      </c>
      <c r="D8361" t="s">
        <v>537</v>
      </c>
      <c r="E8361" t="s">
        <v>534</v>
      </c>
      <c r="F8361">
        <v>39</v>
      </c>
      <c r="G8361" s="4">
        <v>138</v>
      </c>
      <c r="H8361" s="4">
        <v>6</v>
      </c>
      <c r="I8361" s="4">
        <v>25</v>
      </c>
      <c r="J8361" s="4">
        <v>0</v>
      </c>
      <c r="K8361" s="4">
        <v>0</v>
      </c>
    </row>
    <row r="8362" spans="1:11">
      <c r="A8362">
        <v>1981</v>
      </c>
      <c r="B8362" t="s">
        <v>615</v>
      </c>
      <c r="C8362" t="s">
        <v>616</v>
      </c>
      <c r="D8362" t="s">
        <v>537</v>
      </c>
      <c r="E8362" t="s">
        <v>534</v>
      </c>
      <c r="F8362">
        <v>15</v>
      </c>
      <c r="G8362" s="4">
        <v>142</v>
      </c>
      <c r="H8362" s="4">
        <v>3</v>
      </c>
      <c r="I8362" s="4">
        <v>9</v>
      </c>
      <c r="J8362" s="4">
        <v>0</v>
      </c>
      <c r="K8362" s="4">
        <v>0</v>
      </c>
    </row>
    <row r="8363" spans="1:11">
      <c r="A8363">
        <v>1982</v>
      </c>
      <c r="B8363" t="s">
        <v>615</v>
      </c>
      <c r="C8363" t="s">
        <v>616</v>
      </c>
      <c r="D8363" t="s">
        <v>537</v>
      </c>
      <c r="E8363" t="s">
        <v>534</v>
      </c>
      <c r="F8363">
        <v>37</v>
      </c>
      <c r="G8363" s="4">
        <v>239</v>
      </c>
      <c r="H8363" s="4">
        <v>14</v>
      </c>
      <c r="I8363" s="4">
        <v>44</v>
      </c>
      <c r="J8363" s="4">
        <v>0</v>
      </c>
      <c r="K8363" s="4">
        <v>0</v>
      </c>
    </row>
    <row r="8364" spans="1:11">
      <c r="A8364">
        <v>1983</v>
      </c>
      <c r="B8364" t="s">
        <v>615</v>
      </c>
      <c r="C8364" t="s">
        <v>616</v>
      </c>
      <c r="D8364" t="s">
        <v>537</v>
      </c>
      <c r="E8364" t="s">
        <v>534</v>
      </c>
      <c r="F8364">
        <v>27</v>
      </c>
      <c r="G8364" s="4">
        <v>174</v>
      </c>
      <c r="H8364" s="4">
        <v>12</v>
      </c>
      <c r="I8364" s="4">
        <v>27</v>
      </c>
      <c r="J8364" s="4">
        <v>0</v>
      </c>
      <c r="K8364" s="4">
        <v>0</v>
      </c>
    </row>
    <row r="8365" spans="1:11">
      <c r="A8365">
        <v>1984</v>
      </c>
      <c r="B8365" t="s">
        <v>615</v>
      </c>
      <c r="C8365" t="s">
        <v>616</v>
      </c>
      <c r="D8365" t="s">
        <v>537</v>
      </c>
      <c r="E8365" t="s">
        <v>537</v>
      </c>
      <c r="F8365">
        <v>31</v>
      </c>
      <c r="G8365" s="4">
        <v>134</v>
      </c>
      <c r="H8365" s="4">
        <v>8</v>
      </c>
      <c r="I8365" s="4">
        <v>24</v>
      </c>
      <c r="J8365" s="4">
        <v>0</v>
      </c>
      <c r="K8365" s="4">
        <v>0</v>
      </c>
    </row>
    <row r="8366" spans="1:11">
      <c r="A8366">
        <v>1985</v>
      </c>
      <c r="B8366" t="s">
        <v>615</v>
      </c>
      <c r="C8366" t="s">
        <v>616</v>
      </c>
      <c r="D8366" t="s">
        <v>537</v>
      </c>
      <c r="E8366" t="s">
        <v>537</v>
      </c>
      <c r="F8366">
        <v>42</v>
      </c>
      <c r="G8366" s="4">
        <v>237</v>
      </c>
      <c r="H8366" s="4">
        <v>10</v>
      </c>
      <c r="I8366" s="4">
        <v>26</v>
      </c>
      <c r="J8366" s="4">
        <v>0</v>
      </c>
      <c r="K8366" s="4">
        <v>0</v>
      </c>
    </row>
    <row r="8367" spans="1:11">
      <c r="A8367">
        <v>1986</v>
      </c>
      <c r="B8367" t="s">
        <v>615</v>
      </c>
      <c r="C8367" t="s">
        <v>616</v>
      </c>
      <c r="D8367" t="s">
        <v>537</v>
      </c>
      <c r="E8367" t="s">
        <v>537</v>
      </c>
      <c r="F8367">
        <v>6</v>
      </c>
      <c r="G8367" s="4">
        <v>48</v>
      </c>
      <c r="H8367" s="4">
        <v>0</v>
      </c>
      <c r="I8367" s="4">
        <v>3</v>
      </c>
      <c r="J8367" s="4">
        <v>0</v>
      </c>
      <c r="K8367" s="4">
        <v>0</v>
      </c>
    </row>
    <row r="8368" spans="1:11">
      <c r="A8368">
        <v>1987</v>
      </c>
      <c r="B8368" t="s">
        <v>615</v>
      </c>
      <c r="C8368" t="s">
        <v>616</v>
      </c>
      <c r="D8368" t="s">
        <v>537</v>
      </c>
      <c r="E8368" t="s">
        <v>6</v>
      </c>
      <c r="F8368">
        <v>4</v>
      </c>
      <c r="G8368" s="4">
        <v>32</v>
      </c>
      <c r="H8368" s="4">
        <v>0</v>
      </c>
      <c r="I8368" s="4">
        <v>12</v>
      </c>
      <c r="J8368" s="4">
        <v>0</v>
      </c>
      <c r="K8368" s="4">
        <v>0</v>
      </c>
    </row>
    <row r="8369" spans="1:11">
      <c r="A8369">
        <v>1987</v>
      </c>
      <c r="B8369" t="s">
        <v>615</v>
      </c>
      <c r="C8369" t="s">
        <v>616</v>
      </c>
      <c r="D8369" t="s">
        <v>537</v>
      </c>
      <c r="E8369" t="s">
        <v>537</v>
      </c>
      <c r="F8369">
        <v>18</v>
      </c>
      <c r="G8369" s="4">
        <v>139</v>
      </c>
      <c r="H8369" s="4">
        <v>0</v>
      </c>
      <c r="I8369" s="4">
        <v>14</v>
      </c>
      <c r="J8369" s="4">
        <v>0</v>
      </c>
      <c r="K8369" s="4">
        <v>0</v>
      </c>
    </row>
    <row r="8370" spans="1:11">
      <c r="A8370">
        <v>1988</v>
      </c>
      <c r="B8370" t="s">
        <v>615</v>
      </c>
      <c r="C8370" t="s">
        <v>616</v>
      </c>
      <c r="D8370" t="s">
        <v>537</v>
      </c>
      <c r="E8370" t="s">
        <v>537</v>
      </c>
      <c r="F8370">
        <v>24</v>
      </c>
      <c r="G8370" s="4">
        <v>250</v>
      </c>
      <c r="H8370" s="4">
        <v>16</v>
      </c>
      <c r="I8370" s="4">
        <v>77</v>
      </c>
      <c r="J8370" s="4">
        <v>0</v>
      </c>
      <c r="K8370" s="4">
        <v>0</v>
      </c>
    </row>
    <row r="8371" spans="1:11">
      <c r="A8371">
        <v>1989</v>
      </c>
      <c r="B8371" t="s">
        <v>615</v>
      </c>
      <c r="C8371" t="s">
        <v>616</v>
      </c>
      <c r="D8371" t="s">
        <v>537</v>
      </c>
      <c r="E8371" t="s">
        <v>537</v>
      </c>
      <c r="F8371">
        <v>9</v>
      </c>
      <c r="G8371" s="4">
        <v>112</v>
      </c>
      <c r="H8371" s="4">
        <v>0</v>
      </c>
      <c r="I8371" s="4">
        <v>9</v>
      </c>
      <c r="J8371" s="4">
        <v>0</v>
      </c>
      <c r="K8371" s="4">
        <v>0</v>
      </c>
    </row>
    <row r="8372" spans="1:11">
      <c r="A8372">
        <v>1990</v>
      </c>
      <c r="B8372" t="s">
        <v>615</v>
      </c>
      <c r="C8372" t="s">
        <v>616</v>
      </c>
      <c r="D8372" t="s">
        <v>537</v>
      </c>
      <c r="E8372" t="s">
        <v>537</v>
      </c>
      <c r="F8372">
        <v>28</v>
      </c>
      <c r="G8372" s="4">
        <v>276</v>
      </c>
      <c r="H8372" s="4">
        <v>0</v>
      </c>
      <c r="I8372" s="4">
        <v>68</v>
      </c>
      <c r="J8372" s="4">
        <v>0</v>
      </c>
      <c r="K8372" s="4">
        <v>0</v>
      </c>
    </row>
    <row r="8373" spans="1:11">
      <c r="A8373">
        <v>1991</v>
      </c>
      <c r="B8373" t="s">
        <v>615</v>
      </c>
      <c r="C8373" t="s">
        <v>616</v>
      </c>
      <c r="D8373" t="s">
        <v>537</v>
      </c>
      <c r="E8373" t="s">
        <v>537</v>
      </c>
      <c r="F8373">
        <v>24</v>
      </c>
      <c r="G8373" s="4">
        <v>280</v>
      </c>
      <c r="H8373" s="4">
        <v>0</v>
      </c>
      <c r="I8373" s="4">
        <v>0</v>
      </c>
      <c r="J8373" s="4">
        <v>0</v>
      </c>
      <c r="K8373" s="4">
        <v>4</v>
      </c>
    </row>
    <row r="8374" spans="1:11">
      <c r="A8374">
        <v>1992</v>
      </c>
      <c r="B8374" t="s">
        <v>615</v>
      </c>
      <c r="C8374" t="s">
        <v>616</v>
      </c>
      <c r="D8374" t="s">
        <v>537</v>
      </c>
      <c r="E8374" t="s">
        <v>537</v>
      </c>
      <c r="F8374">
        <v>10</v>
      </c>
      <c r="G8374" s="4">
        <v>14</v>
      </c>
      <c r="H8374" s="4">
        <v>0</v>
      </c>
      <c r="I8374" s="4">
        <v>0</v>
      </c>
      <c r="J8374" s="4">
        <v>0</v>
      </c>
      <c r="K8374" s="4">
        <v>0</v>
      </c>
    </row>
    <row r="8375" spans="1:11">
      <c r="A8375">
        <v>1992</v>
      </c>
      <c r="B8375" t="s">
        <v>615</v>
      </c>
      <c r="C8375" t="s">
        <v>616</v>
      </c>
      <c r="D8375" t="s">
        <v>537</v>
      </c>
      <c r="E8375" t="s">
        <v>979</v>
      </c>
      <c r="F8375">
        <v>4</v>
      </c>
      <c r="G8375" s="4">
        <v>7</v>
      </c>
      <c r="H8375" s="4">
        <v>0</v>
      </c>
      <c r="I8375" s="4">
        <v>7</v>
      </c>
      <c r="J8375" s="4">
        <v>0</v>
      </c>
      <c r="K8375" s="4">
        <v>4</v>
      </c>
    </row>
    <row r="8376" spans="1:11">
      <c r="A8376">
        <v>1993</v>
      </c>
      <c r="B8376" t="s">
        <v>615</v>
      </c>
      <c r="C8376" t="s">
        <v>616</v>
      </c>
      <c r="D8376" t="s">
        <v>537</v>
      </c>
      <c r="E8376" t="s">
        <v>537</v>
      </c>
      <c r="F8376">
        <v>20</v>
      </c>
      <c r="G8376" s="4">
        <v>65</v>
      </c>
      <c r="H8376" s="4">
        <v>0</v>
      </c>
      <c r="I8376" s="4">
        <v>4</v>
      </c>
      <c r="J8376" s="4">
        <v>0</v>
      </c>
      <c r="K8376" s="4">
        <v>0</v>
      </c>
    </row>
    <row r="8377" spans="1:11">
      <c r="A8377">
        <v>1995</v>
      </c>
      <c r="B8377" t="s">
        <v>615</v>
      </c>
      <c r="C8377" t="s">
        <v>616</v>
      </c>
      <c r="D8377" t="s">
        <v>537</v>
      </c>
      <c r="E8377" t="s">
        <v>537</v>
      </c>
      <c r="F8377">
        <v>29</v>
      </c>
      <c r="G8377" s="4">
        <v>89</v>
      </c>
      <c r="H8377" s="4">
        <v>0</v>
      </c>
      <c r="I8377" s="4">
        <v>16</v>
      </c>
      <c r="J8377" s="4">
        <v>0</v>
      </c>
      <c r="K8377" s="4">
        <v>3</v>
      </c>
    </row>
    <row r="8378" spans="1:11">
      <c r="A8378">
        <v>1996</v>
      </c>
      <c r="B8378" t="s">
        <v>615</v>
      </c>
      <c r="C8378" t="s">
        <v>616</v>
      </c>
      <c r="D8378" t="s">
        <v>537</v>
      </c>
      <c r="E8378" t="s">
        <v>537</v>
      </c>
      <c r="F8378">
        <v>10</v>
      </c>
      <c r="G8378" s="4">
        <v>23</v>
      </c>
      <c r="H8378" s="4">
        <v>0</v>
      </c>
      <c r="I8378" s="4">
        <v>6</v>
      </c>
      <c r="J8378" s="4">
        <v>0</v>
      </c>
      <c r="K8378" s="4">
        <v>3</v>
      </c>
    </row>
    <row r="8379" spans="1:11">
      <c r="A8379">
        <v>1997</v>
      </c>
      <c r="B8379" t="s">
        <v>615</v>
      </c>
      <c r="C8379" t="s">
        <v>616</v>
      </c>
      <c r="D8379" t="s">
        <v>537</v>
      </c>
      <c r="E8379" t="s">
        <v>537</v>
      </c>
      <c r="F8379">
        <v>6</v>
      </c>
      <c r="G8379" s="4">
        <v>123.7561475409836</v>
      </c>
      <c r="H8379" s="4">
        <v>0</v>
      </c>
      <c r="I8379" s="4">
        <v>60.368852459016395</v>
      </c>
      <c r="J8379" s="4">
        <v>0</v>
      </c>
      <c r="K8379" s="4">
        <v>0</v>
      </c>
    </row>
    <row r="8380" spans="1:11">
      <c r="A8380">
        <v>1998</v>
      </c>
      <c r="B8380" t="s">
        <v>615</v>
      </c>
      <c r="C8380" t="s">
        <v>616</v>
      </c>
      <c r="D8380" t="s">
        <v>537</v>
      </c>
      <c r="E8380" t="s">
        <v>537</v>
      </c>
      <c r="F8380">
        <v>4</v>
      </c>
      <c r="G8380" s="4">
        <v>30.306451612903224</v>
      </c>
      <c r="H8380" s="4">
        <v>0</v>
      </c>
      <c r="I8380" s="4">
        <v>12.988479262672811</v>
      </c>
      <c r="J8380" s="4">
        <v>0</v>
      </c>
      <c r="K8380" s="4">
        <v>0</v>
      </c>
    </row>
    <row r="8381" spans="1:11">
      <c r="A8381">
        <v>1999</v>
      </c>
      <c r="B8381" t="s">
        <v>615</v>
      </c>
      <c r="C8381" t="s">
        <v>616</v>
      </c>
      <c r="D8381" t="s">
        <v>537</v>
      </c>
      <c r="E8381" t="s">
        <v>978</v>
      </c>
      <c r="F8381">
        <v>3</v>
      </c>
      <c r="G8381" s="4">
        <v>2.5897666068222622</v>
      </c>
      <c r="H8381" s="4">
        <v>0</v>
      </c>
      <c r="I8381" s="4">
        <v>10.359066427289049</v>
      </c>
      <c r="J8381" s="4">
        <v>2.5897666068222622</v>
      </c>
      <c r="K8381" s="4">
        <v>0</v>
      </c>
    </row>
    <row r="8382" spans="1:11">
      <c r="A8382">
        <v>1999</v>
      </c>
      <c r="B8382" t="s">
        <v>615</v>
      </c>
      <c r="C8382" t="s">
        <v>616</v>
      </c>
      <c r="D8382" t="s">
        <v>537</v>
      </c>
      <c r="E8382" t="s">
        <v>537</v>
      </c>
      <c r="F8382">
        <v>7</v>
      </c>
      <c r="G8382" s="4">
        <v>50.79903677758319</v>
      </c>
      <c r="H8382" s="4">
        <v>0</v>
      </c>
      <c r="I8382" s="4">
        <v>0</v>
      </c>
      <c r="J8382" s="4">
        <v>0</v>
      </c>
      <c r="K8382" s="4">
        <v>0</v>
      </c>
    </row>
    <row r="8383" spans="1:11">
      <c r="A8383">
        <v>2000</v>
      </c>
      <c r="B8383" t="s">
        <v>615</v>
      </c>
      <c r="C8383" t="s">
        <v>616</v>
      </c>
      <c r="D8383" t="s">
        <v>537</v>
      </c>
      <c r="E8383" t="s">
        <v>537</v>
      </c>
      <c r="F8383">
        <v>4</v>
      </c>
      <c r="G8383" s="4">
        <v>25.824712643678161</v>
      </c>
      <c r="H8383" s="4">
        <v>0</v>
      </c>
      <c r="I8383" s="4">
        <v>0</v>
      </c>
      <c r="J8383" s="4">
        <v>0</v>
      </c>
      <c r="K8383" s="4">
        <v>0</v>
      </c>
    </row>
    <row r="8384" spans="1:11">
      <c r="A8384">
        <v>2001</v>
      </c>
      <c r="B8384" t="s">
        <v>615</v>
      </c>
      <c r="C8384" t="s">
        <v>616</v>
      </c>
      <c r="D8384" t="s">
        <v>537</v>
      </c>
      <c r="E8384" t="s">
        <v>537</v>
      </c>
      <c r="F8384">
        <v>4</v>
      </c>
      <c r="G8384" s="4">
        <v>14.891418563922942</v>
      </c>
      <c r="H8384" s="4">
        <v>0</v>
      </c>
      <c r="I8384" s="4">
        <v>0</v>
      </c>
      <c r="J8384" s="4">
        <v>0</v>
      </c>
      <c r="K8384" s="4">
        <v>0</v>
      </c>
    </row>
    <row r="8385" spans="1:11">
      <c r="A8385">
        <v>2002</v>
      </c>
      <c r="B8385" t="s">
        <v>615</v>
      </c>
      <c r="C8385" t="s">
        <v>616</v>
      </c>
      <c r="D8385" t="s">
        <v>537</v>
      </c>
      <c r="E8385" t="s">
        <v>537</v>
      </c>
      <c r="F8385">
        <v>7</v>
      </c>
      <c r="G8385" s="4">
        <v>164.58056872037915</v>
      </c>
      <c r="H8385" s="4">
        <v>0</v>
      </c>
      <c r="I8385" s="4">
        <v>14.629383886255924</v>
      </c>
      <c r="J8385" s="4">
        <v>0</v>
      </c>
      <c r="K8385" s="4">
        <v>0</v>
      </c>
    </row>
    <row r="8386" spans="1:11">
      <c r="A8386">
        <v>2004</v>
      </c>
      <c r="B8386" t="s">
        <v>615</v>
      </c>
      <c r="C8386" t="s">
        <v>616</v>
      </c>
      <c r="D8386" t="s">
        <v>537</v>
      </c>
      <c r="E8386" t="s">
        <v>537</v>
      </c>
      <c r="F8386">
        <v>4</v>
      </c>
      <c r="G8386" s="4">
        <v>14.395359214636322</v>
      </c>
      <c r="H8386" s="4">
        <v>0</v>
      </c>
      <c r="I8386" s="4">
        <v>0</v>
      </c>
      <c r="J8386" s="4">
        <v>0</v>
      </c>
      <c r="K8386" s="4">
        <v>0</v>
      </c>
    </row>
    <row r="8387" spans="1:11">
      <c r="A8387">
        <v>2006</v>
      </c>
      <c r="B8387" t="s">
        <v>615</v>
      </c>
      <c r="C8387" t="s">
        <v>616</v>
      </c>
      <c r="D8387" t="s">
        <v>537</v>
      </c>
      <c r="E8387" t="s">
        <v>537</v>
      </c>
      <c r="F8387">
        <v>3</v>
      </c>
      <c r="G8387" s="4">
        <v>33.747544204322196</v>
      </c>
      <c r="H8387" s="4">
        <v>0</v>
      </c>
      <c r="I8387" s="4">
        <v>6.7495088408644399</v>
      </c>
      <c r="J8387" s="4">
        <v>0</v>
      </c>
      <c r="K8387" s="4">
        <v>0</v>
      </c>
    </row>
    <row r="8388" spans="1:11">
      <c r="A8388">
        <v>1968</v>
      </c>
      <c r="B8388" t="s">
        <v>617</v>
      </c>
      <c r="C8388" t="s">
        <v>618</v>
      </c>
      <c r="D8388" t="s">
        <v>537</v>
      </c>
      <c r="E8388" t="s">
        <v>534</v>
      </c>
      <c r="F8388">
        <v>7</v>
      </c>
      <c r="G8388" s="4">
        <v>22</v>
      </c>
      <c r="H8388" s="4">
        <v>3</v>
      </c>
      <c r="I8388" s="4">
        <v>0</v>
      </c>
      <c r="J8388" s="4">
        <v>0</v>
      </c>
      <c r="K8388" s="4">
        <v>0</v>
      </c>
    </row>
    <row r="8389" spans="1:11">
      <c r="A8389">
        <v>1969</v>
      </c>
      <c r="B8389" t="s">
        <v>617</v>
      </c>
      <c r="C8389" t="s">
        <v>618</v>
      </c>
      <c r="D8389" t="s">
        <v>537</v>
      </c>
      <c r="E8389" t="s">
        <v>534</v>
      </c>
      <c r="F8389">
        <v>17</v>
      </c>
      <c r="G8389" s="4">
        <v>21</v>
      </c>
      <c r="H8389" s="4">
        <v>8</v>
      </c>
      <c r="I8389" s="4">
        <v>0</v>
      </c>
      <c r="J8389" s="4">
        <v>0</v>
      </c>
      <c r="K8389" s="4">
        <v>0</v>
      </c>
    </row>
    <row r="8390" spans="1:11">
      <c r="A8390">
        <v>1970</v>
      </c>
      <c r="B8390" t="s">
        <v>617</v>
      </c>
      <c r="C8390" t="s">
        <v>618</v>
      </c>
      <c r="D8390" t="s">
        <v>537</v>
      </c>
      <c r="E8390" t="s">
        <v>534</v>
      </c>
      <c r="F8390">
        <v>5</v>
      </c>
      <c r="G8390" s="4">
        <v>32</v>
      </c>
      <c r="H8390" s="4">
        <v>10</v>
      </c>
      <c r="I8390" s="4">
        <v>0</v>
      </c>
      <c r="J8390" s="4">
        <v>0</v>
      </c>
      <c r="K8390" s="4">
        <v>0</v>
      </c>
    </row>
    <row r="8391" spans="1:11">
      <c r="A8391">
        <v>1971</v>
      </c>
      <c r="B8391" t="s">
        <v>617</v>
      </c>
      <c r="C8391" t="s">
        <v>618</v>
      </c>
      <c r="D8391" t="s">
        <v>537</v>
      </c>
      <c r="E8391" t="s">
        <v>534</v>
      </c>
      <c r="F8391">
        <v>2</v>
      </c>
      <c r="G8391" s="4">
        <v>10</v>
      </c>
      <c r="H8391" s="4">
        <v>7</v>
      </c>
      <c r="I8391" s="4">
        <v>0</v>
      </c>
      <c r="J8391" s="4">
        <v>0</v>
      </c>
      <c r="K8391" s="4">
        <v>0</v>
      </c>
    </row>
    <row r="8392" spans="1:11">
      <c r="A8392">
        <v>1972</v>
      </c>
      <c r="B8392" t="s">
        <v>617</v>
      </c>
      <c r="C8392" t="s">
        <v>618</v>
      </c>
      <c r="D8392" t="s">
        <v>537</v>
      </c>
      <c r="E8392" t="s">
        <v>534</v>
      </c>
      <c r="F8392">
        <v>3</v>
      </c>
      <c r="G8392" s="4">
        <v>25</v>
      </c>
      <c r="H8392" s="4">
        <v>17</v>
      </c>
      <c r="I8392" s="4">
        <v>0</v>
      </c>
      <c r="J8392" s="4">
        <v>0</v>
      </c>
      <c r="K8392" s="4">
        <v>0</v>
      </c>
    </row>
    <row r="8393" spans="1:11">
      <c r="A8393">
        <v>1973</v>
      </c>
      <c r="B8393" t="s">
        <v>617</v>
      </c>
      <c r="C8393" t="s">
        <v>618</v>
      </c>
      <c r="D8393" t="s">
        <v>537</v>
      </c>
      <c r="E8393" t="s">
        <v>534</v>
      </c>
      <c r="F8393">
        <v>7</v>
      </c>
      <c r="G8393" s="4">
        <v>15</v>
      </c>
      <c r="H8393" s="4">
        <v>0</v>
      </c>
      <c r="I8393" s="4">
        <v>0</v>
      </c>
      <c r="J8393" s="4">
        <v>0</v>
      </c>
      <c r="K8393" s="4">
        <v>0</v>
      </c>
    </row>
    <row r="8394" spans="1:11">
      <c r="A8394">
        <v>1974</v>
      </c>
      <c r="B8394" t="s">
        <v>617</v>
      </c>
      <c r="C8394" t="s">
        <v>618</v>
      </c>
      <c r="D8394" t="s">
        <v>537</v>
      </c>
      <c r="E8394" t="s">
        <v>534</v>
      </c>
      <c r="F8394">
        <v>3</v>
      </c>
      <c r="G8394" s="4">
        <v>26</v>
      </c>
      <c r="H8394" s="4">
        <v>0</v>
      </c>
      <c r="I8394" s="4">
        <v>0</v>
      </c>
      <c r="J8394" s="4">
        <v>0</v>
      </c>
      <c r="K8394" s="4">
        <v>0</v>
      </c>
    </row>
    <row r="8395" spans="1:11">
      <c r="A8395">
        <v>1976</v>
      </c>
      <c r="B8395" t="s">
        <v>617</v>
      </c>
      <c r="C8395" t="s">
        <v>618</v>
      </c>
      <c r="D8395" t="s">
        <v>537</v>
      </c>
      <c r="E8395" t="s">
        <v>534</v>
      </c>
      <c r="F8395">
        <v>4</v>
      </c>
      <c r="G8395" s="4">
        <v>17</v>
      </c>
      <c r="H8395" s="4">
        <v>0</v>
      </c>
      <c r="I8395" s="4">
        <v>0</v>
      </c>
      <c r="J8395" s="4">
        <v>0</v>
      </c>
      <c r="K8395" s="4">
        <v>0</v>
      </c>
    </row>
    <row r="8396" spans="1:11">
      <c r="A8396">
        <v>1977</v>
      </c>
      <c r="B8396" t="s">
        <v>617</v>
      </c>
      <c r="C8396" t="s">
        <v>618</v>
      </c>
      <c r="D8396" t="s">
        <v>537</v>
      </c>
      <c r="E8396" t="s">
        <v>534</v>
      </c>
      <c r="F8396">
        <v>3</v>
      </c>
      <c r="G8396" s="4">
        <v>7</v>
      </c>
      <c r="H8396" s="4">
        <v>0</v>
      </c>
      <c r="I8396" s="4">
        <v>0</v>
      </c>
      <c r="J8396" s="4">
        <v>0</v>
      </c>
      <c r="K8396" s="4">
        <v>0</v>
      </c>
    </row>
    <row r="8397" spans="1:11">
      <c r="A8397">
        <v>1978</v>
      </c>
      <c r="B8397" t="s">
        <v>617</v>
      </c>
      <c r="C8397" t="s">
        <v>618</v>
      </c>
      <c r="D8397" t="s">
        <v>537</v>
      </c>
      <c r="E8397" t="s">
        <v>534</v>
      </c>
      <c r="F8397">
        <v>3</v>
      </c>
      <c r="G8397" s="4">
        <v>6</v>
      </c>
      <c r="H8397" s="4">
        <v>6</v>
      </c>
      <c r="I8397" s="4">
        <v>0</v>
      </c>
      <c r="J8397" s="4">
        <v>0</v>
      </c>
      <c r="K8397" s="4">
        <v>0</v>
      </c>
    </row>
    <row r="8398" spans="1:11">
      <c r="A8398">
        <v>1979</v>
      </c>
      <c r="B8398" t="s">
        <v>617</v>
      </c>
      <c r="C8398" t="s">
        <v>618</v>
      </c>
      <c r="D8398" t="s">
        <v>537</v>
      </c>
      <c r="E8398" t="s">
        <v>534</v>
      </c>
      <c r="F8398">
        <v>6</v>
      </c>
      <c r="G8398" s="4">
        <v>25</v>
      </c>
      <c r="H8398" s="4">
        <v>3</v>
      </c>
      <c r="I8398" s="4">
        <v>0</v>
      </c>
      <c r="J8398" s="4">
        <v>0</v>
      </c>
      <c r="K8398" s="4">
        <v>0</v>
      </c>
    </row>
    <row r="8399" spans="1:11">
      <c r="A8399">
        <v>1980</v>
      </c>
      <c r="B8399" t="s">
        <v>617</v>
      </c>
      <c r="C8399" t="s">
        <v>618</v>
      </c>
      <c r="D8399" t="s">
        <v>537</v>
      </c>
      <c r="E8399" t="s">
        <v>534</v>
      </c>
      <c r="F8399">
        <v>6</v>
      </c>
      <c r="G8399" s="4">
        <v>6</v>
      </c>
      <c r="H8399" s="4">
        <v>0</v>
      </c>
      <c r="I8399" s="4">
        <v>0</v>
      </c>
      <c r="J8399" s="4">
        <v>0</v>
      </c>
      <c r="K8399" s="4">
        <v>0</v>
      </c>
    </row>
    <row r="8400" spans="1:11">
      <c r="A8400">
        <v>1981</v>
      </c>
      <c r="B8400" t="s">
        <v>617</v>
      </c>
      <c r="C8400" t="s">
        <v>618</v>
      </c>
      <c r="D8400" t="s">
        <v>537</v>
      </c>
      <c r="E8400" t="s">
        <v>534</v>
      </c>
      <c r="F8400">
        <v>3</v>
      </c>
      <c r="G8400" s="4">
        <v>3</v>
      </c>
      <c r="H8400" s="4">
        <v>0</v>
      </c>
      <c r="I8400" s="4">
        <v>0</v>
      </c>
      <c r="J8400" s="4">
        <v>0</v>
      </c>
      <c r="K8400" s="4">
        <v>0</v>
      </c>
    </row>
    <row r="8401" spans="1:11">
      <c r="A8401">
        <v>1984</v>
      </c>
      <c r="B8401" t="s">
        <v>617</v>
      </c>
      <c r="C8401" t="s">
        <v>618</v>
      </c>
      <c r="D8401" t="s">
        <v>537</v>
      </c>
      <c r="E8401" t="s">
        <v>537</v>
      </c>
      <c r="F8401">
        <v>4</v>
      </c>
      <c r="G8401" s="4">
        <v>8</v>
      </c>
      <c r="H8401" s="4">
        <v>0</v>
      </c>
      <c r="I8401" s="4">
        <v>8</v>
      </c>
      <c r="J8401" s="4">
        <v>0</v>
      </c>
      <c r="K8401" s="4">
        <v>0</v>
      </c>
    </row>
    <row r="8402" spans="1:11">
      <c r="A8402">
        <v>1985</v>
      </c>
      <c r="B8402" t="s">
        <v>617</v>
      </c>
      <c r="C8402" t="s">
        <v>618</v>
      </c>
      <c r="D8402" t="s">
        <v>537</v>
      </c>
      <c r="E8402" t="s">
        <v>537</v>
      </c>
      <c r="F8402">
        <v>3</v>
      </c>
      <c r="G8402" s="4">
        <v>19</v>
      </c>
      <c r="H8402" s="4">
        <v>0</v>
      </c>
      <c r="I8402" s="4">
        <v>3</v>
      </c>
      <c r="J8402" s="4">
        <v>0</v>
      </c>
      <c r="K8402" s="4">
        <v>0</v>
      </c>
    </row>
    <row r="8403" spans="1:11">
      <c r="A8403">
        <v>1986</v>
      </c>
      <c r="B8403" t="s">
        <v>617</v>
      </c>
      <c r="C8403" t="s">
        <v>618</v>
      </c>
      <c r="D8403" t="s">
        <v>537</v>
      </c>
      <c r="E8403" t="s">
        <v>537</v>
      </c>
      <c r="F8403">
        <v>6</v>
      </c>
      <c r="G8403" s="4">
        <v>61</v>
      </c>
      <c r="H8403" s="4">
        <v>0</v>
      </c>
      <c r="I8403" s="4">
        <v>16</v>
      </c>
      <c r="J8403" s="4">
        <v>3</v>
      </c>
      <c r="K8403" s="4">
        <v>0</v>
      </c>
    </row>
    <row r="8404" spans="1:11">
      <c r="A8404">
        <v>1987</v>
      </c>
      <c r="B8404" t="s">
        <v>617</v>
      </c>
      <c r="C8404" t="s">
        <v>618</v>
      </c>
      <c r="D8404" t="s">
        <v>537</v>
      </c>
      <c r="E8404" t="s">
        <v>537</v>
      </c>
      <c r="F8404">
        <v>18</v>
      </c>
      <c r="G8404" s="4">
        <v>189</v>
      </c>
      <c r="H8404" s="4">
        <v>0</v>
      </c>
      <c r="I8404" s="4">
        <v>51</v>
      </c>
      <c r="J8404" s="4">
        <v>5</v>
      </c>
      <c r="K8404" s="4">
        <v>5</v>
      </c>
    </row>
    <row r="8405" spans="1:11">
      <c r="A8405">
        <v>1988</v>
      </c>
      <c r="B8405" t="s">
        <v>617</v>
      </c>
      <c r="C8405" t="s">
        <v>618</v>
      </c>
      <c r="D8405" t="s">
        <v>537</v>
      </c>
      <c r="E8405" t="s">
        <v>537</v>
      </c>
      <c r="F8405">
        <v>8</v>
      </c>
      <c r="G8405" s="4">
        <v>65</v>
      </c>
      <c r="H8405" s="4">
        <v>0</v>
      </c>
      <c r="I8405" s="4">
        <v>16</v>
      </c>
      <c r="J8405" s="4">
        <v>4</v>
      </c>
      <c r="K8405" s="4">
        <v>0</v>
      </c>
    </row>
    <row r="8406" spans="1:11">
      <c r="A8406">
        <v>1989</v>
      </c>
      <c r="B8406" t="s">
        <v>617</v>
      </c>
      <c r="C8406" t="s">
        <v>618</v>
      </c>
      <c r="D8406" t="s">
        <v>537</v>
      </c>
      <c r="E8406" t="s">
        <v>537</v>
      </c>
      <c r="F8406">
        <v>4</v>
      </c>
      <c r="G8406" s="4">
        <v>45</v>
      </c>
      <c r="H8406" s="4">
        <v>0</v>
      </c>
      <c r="I8406" s="4">
        <v>13</v>
      </c>
      <c r="J8406" s="4">
        <v>0</v>
      </c>
      <c r="K8406" s="4">
        <v>0</v>
      </c>
    </row>
    <row r="8407" spans="1:11">
      <c r="A8407">
        <v>1990</v>
      </c>
      <c r="B8407" t="s">
        <v>617</v>
      </c>
      <c r="C8407" t="s">
        <v>618</v>
      </c>
      <c r="D8407" t="s">
        <v>537</v>
      </c>
      <c r="E8407" t="s">
        <v>537</v>
      </c>
      <c r="F8407">
        <v>4</v>
      </c>
      <c r="G8407" s="4">
        <v>40</v>
      </c>
      <c r="H8407" s="4">
        <v>0</v>
      </c>
      <c r="I8407" s="4">
        <v>4</v>
      </c>
      <c r="J8407" s="4">
        <v>0</v>
      </c>
      <c r="K8407" s="4">
        <v>0</v>
      </c>
    </row>
    <row r="8408" spans="1:11">
      <c r="A8408">
        <v>1991</v>
      </c>
      <c r="B8408" t="s">
        <v>617</v>
      </c>
      <c r="C8408" t="s">
        <v>618</v>
      </c>
      <c r="D8408" t="s">
        <v>537</v>
      </c>
      <c r="E8408" t="s">
        <v>537</v>
      </c>
      <c r="F8408">
        <v>4</v>
      </c>
      <c r="G8408" s="4">
        <v>12</v>
      </c>
      <c r="H8408" s="4">
        <v>0</v>
      </c>
      <c r="I8408" s="4">
        <v>0</v>
      </c>
      <c r="J8408" s="4">
        <v>0</v>
      </c>
      <c r="K8408" s="4">
        <v>0</v>
      </c>
    </row>
    <row r="8409" spans="1:11">
      <c r="A8409">
        <v>1992</v>
      </c>
      <c r="B8409" t="s">
        <v>617</v>
      </c>
      <c r="C8409" t="s">
        <v>618</v>
      </c>
      <c r="D8409" t="s">
        <v>537</v>
      </c>
      <c r="E8409" t="s">
        <v>6</v>
      </c>
      <c r="F8409">
        <v>4</v>
      </c>
      <c r="G8409" s="4">
        <v>4</v>
      </c>
      <c r="H8409" s="4">
        <v>0</v>
      </c>
      <c r="I8409" s="4">
        <v>0</v>
      </c>
      <c r="J8409" s="4">
        <v>0</v>
      </c>
      <c r="K8409" s="4">
        <v>8</v>
      </c>
    </row>
    <row r="8410" spans="1:11">
      <c r="A8410">
        <v>1994</v>
      </c>
      <c r="B8410" t="s">
        <v>617</v>
      </c>
      <c r="C8410" t="s">
        <v>618</v>
      </c>
      <c r="D8410" t="s">
        <v>537</v>
      </c>
      <c r="E8410" t="s">
        <v>6</v>
      </c>
      <c r="F8410">
        <v>5</v>
      </c>
      <c r="G8410" s="4">
        <v>20</v>
      </c>
      <c r="H8410" s="4">
        <v>0</v>
      </c>
      <c r="I8410" s="4">
        <v>10</v>
      </c>
      <c r="J8410" s="4">
        <v>0</v>
      </c>
      <c r="K8410" s="4">
        <v>0</v>
      </c>
    </row>
    <row r="8411" spans="1:11">
      <c r="A8411">
        <v>1995</v>
      </c>
      <c r="B8411" t="s">
        <v>617</v>
      </c>
      <c r="C8411" t="s">
        <v>618</v>
      </c>
      <c r="D8411" t="s">
        <v>537</v>
      </c>
      <c r="E8411" t="s">
        <v>537</v>
      </c>
      <c r="F8411">
        <v>3</v>
      </c>
      <c r="G8411" s="4">
        <v>6</v>
      </c>
      <c r="H8411" s="4">
        <v>0</v>
      </c>
      <c r="I8411" s="4">
        <v>0</v>
      </c>
      <c r="J8411" s="4">
        <v>0</v>
      </c>
      <c r="K8411" s="4">
        <v>0</v>
      </c>
    </row>
    <row r="8412" spans="1:11">
      <c r="A8412">
        <v>1996</v>
      </c>
      <c r="B8412" t="s">
        <v>617</v>
      </c>
      <c r="C8412" t="s">
        <v>618</v>
      </c>
      <c r="D8412" t="s">
        <v>537</v>
      </c>
      <c r="E8412" t="s">
        <v>537</v>
      </c>
      <c r="F8412">
        <v>3</v>
      </c>
      <c r="G8412" s="4">
        <v>6</v>
      </c>
      <c r="H8412" s="4">
        <v>0</v>
      </c>
      <c r="I8412" s="4">
        <v>0</v>
      </c>
      <c r="J8412" s="4">
        <v>0</v>
      </c>
      <c r="K8412" s="4">
        <v>0</v>
      </c>
    </row>
    <row r="8413" spans="1:11">
      <c r="A8413">
        <v>2001</v>
      </c>
      <c r="B8413" t="s">
        <v>617</v>
      </c>
      <c r="C8413" t="s">
        <v>618</v>
      </c>
      <c r="D8413" t="s">
        <v>537</v>
      </c>
      <c r="E8413" t="s">
        <v>537</v>
      </c>
      <c r="F8413">
        <v>4</v>
      </c>
      <c r="G8413" s="4">
        <v>26.059982486865149</v>
      </c>
      <c r="H8413" s="4">
        <v>0</v>
      </c>
      <c r="I8413" s="4">
        <v>0</v>
      </c>
      <c r="J8413" s="4">
        <v>3.7228546409807355</v>
      </c>
      <c r="K8413" s="4">
        <v>7.445709281961471</v>
      </c>
    </row>
    <row r="8414" spans="1:11">
      <c r="A8414">
        <v>1968</v>
      </c>
      <c r="B8414" t="s">
        <v>619</v>
      </c>
      <c r="C8414" t="s">
        <v>620</v>
      </c>
      <c r="D8414" t="s">
        <v>537</v>
      </c>
      <c r="E8414" t="s">
        <v>534</v>
      </c>
      <c r="F8414">
        <v>11</v>
      </c>
      <c r="G8414" s="4">
        <v>120</v>
      </c>
      <c r="H8414" s="4">
        <v>26</v>
      </c>
      <c r="I8414" s="4">
        <v>0</v>
      </c>
      <c r="J8414" s="4">
        <v>0</v>
      </c>
      <c r="K8414" s="4">
        <v>0</v>
      </c>
    </row>
    <row r="8415" spans="1:11">
      <c r="A8415">
        <v>1969</v>
      </c>
      <c r="B8415" t="s">
        <v>619</v>
      </c>
      <c r="C8415" t="s">
        <v>620</v>
      </c>
      <c r="D8415" t="s">
        <v>537</v>
      </c>
      <c r="E8415" t="s">
        <v>534</v>
      </c>
      <c r="F8415">
        <v>4</v>
      </c>
      <c r="G8415" s="4">
        <v>18</v>
      </c>
      <c r="H8415" s="4">
        <v>0</v>
      </c>
      <c r="I8415" s="4">
        <v>0</v>
      </c>
      <c r="J8415" s="4">
        <v>0</v>
      </c>
      <c r="K8415" s="4">
        <v>0</v>
      </c>
    </row>
    <row r="8416" spans="1:11">
      <c r="A8416">
        <v>1970</v>
      </c>
      <c r="B8416" t="s">
        <v>619</v>
      </c>
      <c r="C8416" t="s">
        <v>620</v>
      </c>
      <c r="D8416" t="s">
        <v>537</v>
      </c>
      <c r="E8416" t="s">
        <v>534</v>
      </c>
      <c r="F8416">
        <v>16</v>
      </c>
      <c r="G8416" s="4">
        <v>71</v>
      </c>
      <c r="H8416" s="4">
        <v>11</v>
      </c>
      <c r="I8416" s="4">
        <v>0</v>
      </c>
      <c r="J8416" s="4">
        <v>0</v>
      </c>
      <c r="K8416" s="4">
        <v>0</v>
      </c>
    </row>
    <row r="8417" spans="1:11">
      <c r="A8417">
        <v>1971</v>
      </c>
      <c r="B8417" t="s">
        <v>619</v>
      </c>
      <c r="C8417" t="s">
        <v>620</v>
      </c>
      <c r="D8417" t="s">
        <v>537</v>
      </c>
      <c r="E8417" t="s">
        <v>534</v>
      </c>
      <c r="F8417">
        <v>19</v>
      </c>
      <c r="G8417" s="4">
        <v>102</v>
      </c>
      <c r="H8417" s="4">
        <v>4</v>
      </c>
      <c r="I8417" s="4">
        <v>0</v>
      </c>
      <c r="J8417" s="4">
        <v>0</v>
      </c>
      <c r="K8417" s="4">
        <v>0</v>
      </c>
    </row>
    <row r="8418" spans="1:11">
      <c r="A8418">
        <v>1972</v>
      </c>
      <c r="B8418" t="s">
        <v>619</v>
      </c>
      <c r="C8418" t="s">
        <v>620</v>
      </c>
      <c r="D8418" t="s">
        <v>537</v>
      </c>
      <c r="E8418" t="s">
        <v>534</v>
      </c>
      <c r="F8418">
        <v>22</v>
      </c>
      <c r="G8418" s="4">
        <v>79</v>
      </c>
      <c r="H8418" s="4">
        <v>15</v>
      </c>
      <c r="I8418" s="4">
        <v>30</v>
      </c>
      <c r="J8418" s="4">
        <v>0</v>
      </c>
      <c r="K8418" s="4">
        <v>0</v>
      </c>
    </row>
    <row r="8419" spans="1:11">
      <c r="A8419">
        <v>1973</v>
      </c>
      <c r="B8419" t="s">
        <v>619</v>
      </c>
      <c r="C8419" t="s">
        <v>620</v>
      </c>
      <c r="D8419" t="s">
        <v>537</v>
      </c>
      <c r="E8419" t="s">
        <v>534</v>
      </c>
      <c r="F8419">
        <v>3</v>
      </c>
      <c r="G8419" s="4">
        <v>7</v>
      </c>
      <c r="H8419" s="4">
        <v>0</v>
      </c>
      <c r="I8419" s="4">
        <v>0</v>
      </c>
      <c r="J8419" s="4">
        <v>0</v>
      </c>
      <c r="K8419" s="4">
        <v>0</v>
      </c>
    </row>
    <row r="8420" spans="1:11">
      <c r="A8420">
        <v>1974</v>
      </c>
      <c r="B8420" t="s">
        <v>619</v>
      </c>
      <c r="C8420" t="s">
        <v>620</v>
      </c>
      <c r="D8420" t="s">
        <v>537</v>
      </c>
      <c r="E8420" t="s">
        <v>534</v>
      </c>
      <c r="F8420">
        <v>4</v>
      </c>
      <c r="G8420" s="4">
        <v>41</v>
      </c>
      <c r="H8420" s="4">
        <v>12</v>
      </c>
      <c r="I8420" s="4">
        <v>37</v>
      </c>
      <c r="J8420" s="4">
        <v>0</v>
      </c>
      <c r="K8420" s="4">
        <v>0</v>
      </c>
    </row>
    <row r="8421" spans="1:11">
      <c r="A8421">
        <v>1975</v>
      </c>
      <c r="B8421" t="s">
        <v>619</v>
      </c>
      <c r="C8421" t="s">
        <v>620</v>
      </c>
      <c r="D8421" t="s">
        <v>537</v>
      </c>
      <c r="E8421" t="s">
        <v>534</v>
      </c>
      <c r="F8421">
        <v>10</v>
      </c>
      <c r="G8421" s="4">
        <v>20</v>
      </c>
      <c r="H8421" s="4">
        <v>3</v>
      </c>
      <c r="I8421" s="4">
        <v>3</v>
      </c>
      <c r="J8421" s="4">
        <v>0</v>
      </c>
      <c r="K8421" s="4">
        <v>0</v>
      </c>
    </row>
    <row r="8422" spans="1:11">
      <c r="A8422">
        <v>1997</v>
      </c>
      <c r="B8422" t="s">
        <v>619</v>
      </c>
      <c r="C8422" t="s">
        <v>620</v>
      </c>
      <c r="D8422" t="s">
        <v>537</v>
      </c>
      <c r="E8422" t="s">
        <v>6</v>
      </c>
      <c r="F8422">
        <v>3</v>
      </c>
      <c r="G8422" s="4">
        <v>3.1784930504754936</v>
      </c>
      <c r="H8422" s="4">
        <v>0</v>
      </c>
      <c r="I8422" s="4">
        <v>0</v>
      </c>
      <c r="J8422" s="4">
        <v>0</v>
      </c>
      <c r="K8422" s="4">
        <v>0</v>
      </c>
    </row>
    <row r="8423" spans="1:11">
      <c r="A8423">
        <v>2006</v>
      </c>
      <c r="B8423" t="s">
        <v>619</v>
      </c>
      <c r="C8423" t="s">
        <v>620</v>
      </c>
      <c r="D8423" t="s">
        <v>537</v>
      </c>
      <c r="E8423" t="s">
        <v>6</v>
      </c>
      <c r="F8423">
        <v>4</v>
      </c>
      <c r="G8423" s="4">
        <v>7.4711246200607899</v>
      </c>
      <c r="H8423" s="4">
        <v>0</v>
      </c>
      <c r="I8423" s="4">
        <v>0</v>
      </c>
      <c r="J8423" s="4">
        <v>0</v>
      </c>
      <c r="K8423" s="4">
        <v>0</v>
      </c>
    </row>
    <row r="8424" spans="1:11">
      <c r="A8424">
        <v>1968</v>
      </c>
      <c r="B8424" t="s">
        <v>621</v>
      </c>
      <c r="C8424" t="s">
        <v>146</v>
      </c>
      <c r="D8424" t="s">
        <v>537</v>
      </c>
      <c r="E8424" t="s">
        <v>534</v>
      </c>
      <c r="F8424">
        <v>175</v>
      </c>
      <c r="G8424" s="4">
        <v>614</v>
      </c>
      <c r="H8424" s="4">
        <v>101</v>
      </c>
      <c r="I8424" s="4">
        <v>0</v>
      </c>
      <c r="J8424" s="4">
        <v>0</v>
      </c>
      <c r="K8424" s="4">
        <v>0</v>
      </c>
    </row>
    <row r="8425" spans="1:11">
      <c r="A8425">
        <v>1969</v>
      </c>
      <c r="B8425" t="s">
        <v>621</v>
      </c>
      <c r="C8425" t="s">
        <v>146</v>
      </c>
      <c r="D8425" t="s">
        <v>537</v>
      </c>
      <c r="E8425" t="s">
        <v>534</v>
      </c>
      <c r="F8425">
        <v>182</v>
      </c>
      <c r="G8425" s="4">
        <v>971</v>
      </c>
      <c r="H8425" s="4">
        <v>79</v>
      </c>
      <c r="I8425" s="4">
        <v>0</v>
      </c>
      <c r="J8425" s="4">
        <v>0</v>
      </c>
      <c r="K8425" s="4">
        <v>0</v>
      </c>
    </row>
    <row r="8426" spans="1:11">
      <c r="A8426">
        <v>1970</v>
      </c>
      <c r="B8426" t="s">
        <v>621</v>
      </c>
      <c r="C8426" t="s">
        <v>146</v>
      </c>
      <c r="D8426" t="s">
        <v>537</v>
      </c>
      <c r="E8426" t="s">
        <v>534</v>
      </c>
      <c r="F8426">
        <v>237</v>
      </c>
      <c r="G8426" s="4">
        <v>1645</v>
      </c>
      <c r="H8426" s="4">
        <v>133</v>
      </c>
      <c r="I8426" s="4">
        <v>0</v>
      </c>
      <c r="J8426" s="4">
        <v>0</v>
      </c>
      <c r="K8426" s="4">
        <v>0</v>
      </c>
    </row>
    <row r="8427" spans="1:11">
      <c r="A8427">
        <v>1971</v>
      </c>
      <c r="B8427" t="s">
        <v>621</v>
      </c>
      <c r="C8427" t="s">
        <v>146</v>
      </c>
      <c r="D8427" t="s">
        <v>537</v>
      </c>
      <c r="E8427" t="s">
        <v>534</v>
      </c>
      <c r="F8427">
        <v>183</v>
      </c>
      <c r="G8427" s="4">
        <v>775</v>
      </c>
      <c r="H8427" s="4">
        <v>112</v>
      </c>
      <c r="I8427" s="4">
        <v>49</v>
      </c>
      <c r="J8427" s="4">
        <v>0</v>
      </c>
      <c r="K8427" s="4">
        <v>0</v>
      </c>
    </row>
    <row r="8428" spans="1:11">
      <c r="A8428">
        <v>1972</v>
      </c>
      <c r="B8428" t="s">
        <v>621</v>
      </c>
      <c r="C8428" t="s">
        <v>146</v>
      </c>
      <c r="D8428" t="s">
        <v>537</v>
      </c>
      <c r="E8428" t="s">
        <v>534</v>
      </c>
      <c r="F8428">
        <v>216</v>
      </c>
      <c r="G8428" s="4">
        <v>922</v>
      </c>
      <c r="H8428" s="4">
        <v>172</v>
      </c>
      <c r="I8428" s="4">
        <v>150</v>
      </c>
      <c r="J8428" s="4">
        <v>0</v>
      </c>
      <c r="K8428" s="4">
        <v>0</v>
      </c>
    </row>
    <row r="8429" spans="1:11">
      <c r="A8429">
        <v>1973</v>
      </c>
      <c r="B8429" t="s">
        <v>621</v>
      </c>
      <c r="C8429" t="s">
        <v>146</v>
      </c>
      <c r="D8429" t="s">
        <v>537</v>
      </c>
      <c r="E8429" t="s">
        <v>534</v>
      </c>
      <c r="F8429">
        <v>120</v>
      </c>
      <c r="G8429" s="4">
        <v>583</v>
      </c>
      <c r="H8429" s="4">
        <v>97</v>
      </c>
      <c r="I8429" s="4">
        <v>67</v>
      </c>
      <c r="J8429" s="4">
        <v>0</v>
      </c>
      <c r="K8429" s="4">
        <v>0</v>
      </c>
    </row>
    <row r="8430" spans="1:11">
      <c r="A8430">
        <v>1974</v>
      </c>
      <c r="B8430" t="s">
        <v>621</v>
      </c>
      <c r="C8430" t="s">
        <v>146</v>
      </c>
      <c r="D8430" t="s">
        <v>537</v>
      </c>
      <c r="E8430" t="s">
        <v>534</v>
      </c>
      <c r="F8430">
        <v>159</v>
      </c>
      <c r="G8430" s="4">
        <v>541</v>
      </c>
      <c r="H8430" s="4">
        <v>22</v>
      </c>
      <c r="I8430" s="4">
        <v>30</v>
      </c>
      <c r="J8430" s="4">
        <v>0</v>
      </c>
      <c r="K8430" s="4">
        <v>0</v>
      </c>
    </row>
    <row r="8431" spans="1:11">
      <c r="A8431">
        <v>1975</v>
      </c>
      <c r="B8431" t="s">
        <v>621</v>
      </c>
      <c r="C8431" t="s">
        <v>146</v>
      </c>
      <c r="D8431" t="s">
        <v>537</v>
      </c>
      <c r="E8431" t="s">
        <v>534</v>
      </c>
      <c r="F8431">
        <v>102</v>
      </c>
      <c r="G8431" s="4">
        <v>629</v>
      </c>
      <c r="H8431" s="4">
        <v>106</v>
      </c>
      <c r="I8431" s="4">
        <v>106</v>
      </c>
      <c r="J8431" s="4">
        <v>0</v>
      </c>
      <c r="K8431" s="4">
        <v>0</v>
      </c>
    </row>
    <row r="8432" spans="1:11">
      <c r="A8432">
        <v>1976</v>
      </c>
      <c r="B8432" t="s">
        <v>621</v>
      </c>
      <c r="C8432" t="s">
        <v>146</v>
      </c>
      <c r="D8432" t="s">
        <v>537</v>
      </c>
      <c r="E8432" t="s">
        <v>534</v>
      </c>
      <c r="F8432">
        <v>117</v>
      </c>
      <c r="G8432" s="4">
        <v>585</v>
      </c>
      <c r="H8432" s="4">
        <v>21</v>
      </c>
      <c r="I8432" s="4">
        <v>29</v>
      </c>
      <c r="J8432" s="4">
        <v>0</v>
      </c>
      <c r="K8432" s="4">
        <v>0</v>
      </c>
    </row>
    <row r="8433" spans="1:11">
      <c r="A8433">
        <v>1977</v>
      </c>
      <c r="B8433" t="s">
        <v>621</v>
      </c>
      <c r="C8433" t="s">
        <v>146</v>
      </c>
      <c r="D8433" t="s">
        <v>537</v>
      </c>
      <c r="E8433" t="s">
        <v>534</v>
      </c>
      <c r="F8433">
        <v>93</v>
      </c>
      <c r="G8433" s="4">
        <v>364</v>
      </c>
      <c r="H8433" s="4">
        <v>22</v>
      </c>
      <c r="I8433" s="4">
        <v>0</v>
      </c>
      <c r="J8433" s="4">
        <v>0</v>
      </c>
      <c r="K8433" s="4">
        <v>0</v>
      </c>
    </row>
    <row r="8434" spans="1:11">
      <c r="A8434">
        <v>1978</v>
      </c>
      <c r="B8434" t="s">
        <v>621</v>
      </c>
      <c r="C8434" t="s">
        <v>146</v>
      </c>
      <c r="D8434" t="s">
        <v>537</v>
      </c>
      <c r="E8434" t="s">
        <v>534</v>
      </c>
      <c r="F8434">
        <v>113</v>
      </c>
      <c r="G8434" s="4">
        <v>741</v>
      </c>
      <c r="H8434" s="4">
        <v>34</v>
      </c>
      <c r="I8434" s="4">
        <v>21</v>
      </c>
      <c r="J8434" s="4">
        <v>0</v>
      </c>
      <c r="K8434" s="4">
        <v>0</v>
      </c>
    </row>
    <row r="8435" spans="1:11">
      <c r="A8435">
        <v>1979</v>
      </c>
      <c r="B8435" t="s">
        <v>621</v>
      </c>
      <c r="C8435" t="s">
        <v>146</v>
      </c>
      <c r="D8435" t="s">
        <v>537</v>
      </c>
      <c r="E8435" t="s">
        <v>534</v>
      </c>
      <c r="F8435">
        <v>100</v>
      </c>
      <c r="G8435" s="4">
        <v>446</v>
      </c>
      <c r="H8435" s="4">
        <v>3</v>
      </c>
      <c r="I8435" s="4">
        <v>16</v>
      </c>
      <c r="J8435" s="4">
        <v>0</v>
      </c>
      <c r="K8435" s="4">
        <v>0</v>
      </c>
    </row>
    <row r="8436" spans="1:11">
      <c r="A8436">
        <v>1980</v>
      </c>
      <c r="B8436" t="s">
        <v>621</v>
      </c>
      <c r="C8436" t="s">
        <v>146</v>
      </c>
      <c r="D8436" t="s">
        <v>537</v>
      </c>
      <c r="E8436" t="s">
        <v>534</v>
      </c>
      <c r="F8436">
        <v>103</v>
      </c>
      <c r="G8436" s="4">
        <v>549</v>
      </c>
      <c r="H8436" s="4">
        <v>42</v>
      </c>
      <c r="I8436" s="4">
        <v>59</v>
      </c>
      <c r="J8436" s="4">
        <v>0</v>
      </c>
      <c r="K8436" s="4">
        <v>0</v>
      </c>
    </row>
    <row r="8437" spans="1:11">
      <c r="A8437">
        <v>1981</v>
      </c>
      <c r="B8437" t="s">
        <v>621</v>
      </c>
      <c r="C8437" t="s">
        <v>146</v>
      </c>
      <c r="D8437" t="s">
        <v>537</v>
      </c>
      <c r="E8437" t="s">
        <v>534</v>
      </c>
      <c r="F8437">
        <v>69</v>
      </c>
      <c r="G8437" s="4">
        <v>223</v>
      </c>
      <c r="H8437" s="4">
        <v>12</v>
      </c>
      <c r="I8437" s="4">
        <v>12</v>
      </c>
      <c r="J8437" s="4">
        <v>0</v>
      </c>
      <c r="K8437" s="4">
        <v>0</v>
      </c>
    </row>
    <row r="8438" spans="1:11">
      <c r="A8438">
        <v>1982</v>
      </c>
      <c r="B8438" t="s">
        <v>621</v>
      </c>
      <c r="C8438" t="s">
        <v>146</v>
      </c>
      <c r="D8438" t="s">
        <v>537</v>
      </c>
      <c r="E8438" t="s">
        <v>534</v>
      </c>
      <c r="F8438">
        <v>62</v>
      </c>
      <c r="G8438" s="4">
        <v>330</v>
      </c>
      <c r="H8438" s="4">
        <v>8</v>
      </c>
      <c r="I8438" s="4">
        <v>82</v>
      </c>
      <c r="J8438" s="4">
        <v>0</v>
      </c>
      <c r="K8438" s="4">
        <v>0</v>
      </c>
    </row>
    <row r="8439" spans="1:11">
      <c r="A8439">
        <v>1983</v>
      </c>
      <c r="B8439" t="s">
        <v>621</v>
      </c>
      <c r="C8439" t="s">
        <v>146</v>
      </c>
      <c r="D8439" t="s">
        <v>537</v>
      </c>
      <c r="E8439" t="s">
        <v>534</v>
      </c>
      <c r="F8439">
        <v>4</v>
      </c>
      <c r="G8439" s="4">
        <v>8</v>
      </c>
      <c r="H8439" s="4">
        <v>0</v>
      </c>
      <c r="I8439" s="4">
        <v>0</v>
      </c>
      <c r="J8439" s="4">
        <v>0</v>
      </c>
      <c r="K8439" s="4">
        <v>0</v>
      </c>
    </row>
    <row r="8440" spans="1:11">
      <c r="A8440">
        <v>1984</v>
      </c>
      <c r="B8440" t="s">
        <v>621</v>
      </c>
      <c r="C8440" t="s">
        <v>146</v>
      </c>
      <c r="D8440" t="s">
        <v>537</v>
      </c>
      <c r="E8440" t="s">
        <v>537</v>
      </c>
      <c r="F8440">
        <v>16</v>
      </c>
      <c r="G8440" s="4">
        <v>35</v>
      </c>
      <c r="H8440" s="4">
        <v>0</v>
      </c>
      <c r="I8440" s="4">
        <v>0</v>
      </c>
      <c r="J8440" s="4">
        <v>0</v>
      </c>
      <c r="K8440" s="4">
        <v>0</v>
      </c>
    </row>
    <row r="8441" spans="1:11">
      <c r="A8441">
        <v>1985</v>
      </c>
      <c r="B8441" t="s">
        <v>621</v>
      </c>
      <c r="C8441" t="s">
        <v>146</v>
      </c>
      <c r="D8441" t="s">
        <v>537</v>
      </c>
      <c r="E8441" t="s">
        <v>537</v>
      </c>
      <c r="F8441">
        <v>3</v>
      </c>
      <c r="G8441" s="4">
        <v>6</v>
      </c>
      <c r="H8441" s="4">
        <v>0</v>
      </c>
      <c r="I8441" s="4">
        <v>0</v>
      </c>
      <c r="J8441" s="4">
        <v>0</v>
      </c>
      <c r="K8441" s="4">
        <v>0</v>
      </c>
    </row>
    <row r="8442" spans="1:11">
      <c r="A8442">
        <v>1986</v>
      </c>
      <c r="B8442" t="s">
        <v>621</v>
      </c>
      <c r="C8442" t="s">
        <v>146</v>
      </c>
      <c r="D8442" t="s">
        <v>537</v>
      </c>
      <c r="E8442" t="s">
        <v>537</v>
      </c>
      <c r="F8442">
        <v>10</v>
      </c>
      <c r="G8442" s="4">
        <v>26</v>
      </c>
      <c r="H8442" s="4">
        <v>0</v>
      </c>
      <c r="I8442" s="4">
        <v>6</v>
      </c>
      <c r="J8442" s="4">
        <v>0</v>
      </c>
      <c r="K8442" s="4">
        <v>0</v>
      </c>
    </row>
    <row r="8443" spans="1:11">
      <c r="A8443">
        <v>1987</v>
      </c>
      <c r="B8443" t="s">
        <v>621</v>
      </c>
      <c r="C8443" t="s">
        <v>146</v>
      </c>
      <c r="D8443" t="s">
        <v>537</v>
      </c>
      <c r="E8443" t="s">
        <v>537</v>
      </c>
      <c r="F8443">
        <v>37</v>
      </c>
      <c r="G8443" s="4">
        <v>263</v>
      </c>
      <c r="H8443" s="4">
        <v>0</v>
      </c>
      <c r="I8443" s="4">
        <v>32</v>
      </c>
      <c r="J8443" s="4">
        <v>0</v>
      </c>
      <c r="K8443" s="4">
        <v>0</v>
      </c>
    </row>
    <row r="8444" spans="1:11">
      <c r="A8444">
        <v>1988</v>
      </c>
      <c r="B8444" t="s">
        <v>621</v>
      </c>
      <c r="C8444" t="s">
        <v>146</v>
      </c>
      <c r="D8444" t="s">
        <v>537</v>
      </c>
      <c r="E8444" t="s">
        <v>537</v>
      </c>
      <c r="F8444">
        <v>28</v>
      </c>
      <c r="G8444" s="4">
        <v>190</v>
      </c>
      <c r="H8444" s="4">
        <v>0</v>
      </c>
      <c r="I8444" s="4">
        <v>101</v>
      </c>
      <c r="J8444" s="4">
        <v>4</v>
      </c>
      <c r="K8444" s="4">
        <v>0</v>
      </c>
    </row>
    <row r="8445" spans="1:11">
      <c r="A8445">
        <v>1989</v>
      </c>
      <c r="B8445" t="s">
        <v>621</v>
      </c>
      <c r="C8445" t="s">
        <v>146</v>
      </c>
      <c r="D8445" t="s">
        <v>537</v>
      </c>
      <c r="E8445" t="s">
        <v>978</v>
      </c>
      <c r="F8445">
        <v>4</v>
      </c>
      <c r="G8445" s="4">
        <v>19</v>
      </c>
      <c r="H8445" s="4">
        <v>0</v>
      </c>
      <c r="I8445" s="4">
        <v>54</v>
      </c>
      <c r="J8445" s="4">
        <v>0</v>
      </c>
      <c r="K8445" s="4">
        <v>0</v>
      </c>
    </row>
    <row r="8446" spans="1:11">
      <c r="A8446">
        <v>1989</v>
      </c>
      <c r="B8446" t="s">
        <v>621</v>
      </c>
      <c r="C8446" t="s">
        <v>146</v>
      </c>
      <c r="D8446" t="s">
        <v>537</v>
      </c>
      <c r="E8446" t="s">
        <v>537</v>
      </c>
      <c r="F8446">
        <v>27</v>
      </c>
      <c r="G8446" s="4">
        <v>143</v>
      </c>
      <c r="H8446" s="4">
        <v>0</v>
      </c>
      <c r="I8446" s="4">
        <v>161</v>
      </c>
      <c r="J8446" s="4">
        <v>0</v>
      </c>
      <c r="K8446" s="4">
        <v>45</v>
      </c>
    </row>
    <row r="8447" spans="1:11">
      <c r="A8447">
        <v>1989</v>
      </c>
      <c r="B8447" t="s">
        <v>621</v>
      </c>
      <c r="C8447" t="s">
        <v>146</v>
      </c>
      <c r="D8447" t="s">
        <v>537</v>
      </c>
      <c r="E8447" t="s">
        <v>976</v>
      </c>
      <c r="F8447">
        <v>5</v>
      </c>
      <c r="G8447" s="4">
        <v>18</v>
      </c>
      <c r="H8447" s="4">
        <v>0</v>
      </c>
      <c r="I8447" s="4">
        <v>0</v>
      </c>
      <c r="J8447" s="4">
        <v>0</v>
      </c>
      <c r="K8447" s="4">
        <v>0</v>
      </c>
    </row>
    <row r="8448" spans="1:11">
      <c r="A8448">
        <v>1990</v>
      </c>
      <c r="B8448" t="s">
        <v>621</v>
      </c>
      <c r="C8448" t="s">
        <v>146</v>
      </c>
      <c r="D8448" t="s">
        <v>537</v>
      </c>
      <c r="E8448" t="s">
        <v>978</v>
      </c>
      <c r="F8448">
        <v>8</v>
      </c>
      <c r="G8448" s="4">
        <v>14</v>
      </c>
      <c r="H8448" s="4">
        <v>0</v>
      </c>
      <c r="I8448" s="4">
        <v>2</v>
      </c>
      <c r="J8448" s="4">
        <v>0</v>
      </c>
      <c r="K8448" s="4">
        <v>0</v>
      </c>
    </row>
    <row r="8449" spans="1:11">
      <c r="A8449">
        <v>1990</v>
      </c>
      <c r="B8449" t="s">
        <v>621</v>
      </c>
      <c r="C8449" t="s">
        <v>146</v>
      </c>
      <c r="D8449" t="s">
        <v>537</v>
      </c>
      <c r="E8449" t="s">
        <v>6</v>
      </c>
      <c r="F8449">
        <v>19</v>
      </c>
      <c r="G8449" s="4">
        <v>47</v>
      </c>
      <c r="H8449" s="4">
        <v>0</v>
      </c>
      <c r="I8449" s="4">
        <v>33</v>
      </c>
      <c r="J8449" s="4">
        <v>0</v>
      </c>
      <c r="K8449" s="4">
        <v>0</v>
      </c>
    </row>
    <row r="8450" spans="1:11">
      <c r="A8450">
        <v>1990</v>
      </c>
      <c r="B8450" t="s">
        <v>621</v>
      </c>
      <c r="C8450" t="s">
        <v>146</v>
      </c>
      <c r="D8450" t="s">
        <v>537</v>
      </c>
      <c r="E8450" t="s">
        <v>537</v>
      </c>
      <c r="F8450">
        <v>8</v>
      </c>
      <c r="G8450" s="4">
        <v>60</v>
      </c>
      <c r="H8450" s="4">
        <v>0</v>
      </c>
      <c r="I8450" s="4">
        <v>36</v>
      </c>
      <c r="J8450" s="4">
        <v>0</v>
      </c>
      <c r="K8450" s="4">
        <v>0</v>
      </c>
    </row>
    <row r="8451" spans="1:11">
      <c r="A8451">
        <v>1990</v>
      </c>
      <c r="B8451" t="s">
        <v>621</v>
      </c>
      <c r="C8451" t="s">
        <v>146</v>
      </c>
      <c r="D8451" t="s">
        <v>537</v>
      </c>
      <c r="E8451" t="s">
        <v>694</v>
      </c>
      <c r="F8451">
        <v>12</v>
      </c>
      <c r="G8451" s="4">
        <v>12</v>
      </c>
      <c r="H8451" s="4">
        <v>0</v>
      </c>
      <c r="I8451" s="4">
        <v>8</v>
      </c>
      <c r="J8451" s="4">
        <v>0</v>
      </c>
      <c r="K8451" s="4">
        <v>0</v>
      </c>
    </row>
    <row r="8452" spans="1:11">
      <c r="A8452">
        <v>1991</v>
      </c>
      <c r="B8452" t="s">
        <v>621</v>
      </c>
      <c r="C8452" t="s">
        <v>146</v>
      </c>
      <c r="D8452" t="s">
        <v>537</v>
      </c>
      <c r="E8452" t="s">
        <v>6</v>
      </c>
      <c r="F8452">
        <v>4</v>
      </c>
      <c r="G8452" s="4">
        <v>8</v>
      </c>
      <c r="H8452" s="4">
        <v>0</v>
      </c>
      <c r="I8452" s="4">
        <v>15</v>
      </c>
      <c r="J8452" s="4">
        <v>0</v>
      </c>
      <c r="K8452" s="4">
        <v>0</v>
      </c>
    </row>
    <row r="8453" spans="1:11">
      <c r="A8453">
        <v>1991</v>
      </c>
      <c r="B8453" t="s">
        <v>621</v>
      </c>
      <c r="C8453" t="s">
        <v>146</v>
      </c>
      <c r="D8453" t="s">
        <v>537</v>
      </c>
      <c r="E8453" t="s">
        <v>537</v>
      </c>
      <c r="F8453">
        <v>16</v>
      </c>
      <c r="G8453" s="4">
        <v>81</v>
      </c>
      <c r="H8453" s="4">
        <v>0</v>
      </c>
      <c r="I8453" s="4">
        <v>0</v>
      </c>
      <c r="J8453" s="4">
        <v>0</v>
      </c>
      <c r="K8453" s="4">
        <v>0</v>
      </c>
    </row>
    <row r="8454" spans="1:11">
      <c r="A8454">
        <v>1991</v>
      </c>
      <c r="B8454" t="s">
        <v>621</v>
      </c>
      <c r="C8454" t="s">
        <v>146</v>
      </c>
      <c r="D8454" t="s">
        <v>537</v>
      </c>
      <c r="E8454" t="s">
        <v>980</v>
      </c>
      <c r="F8454">
        <v>0</v>
      </c>
      <c r="G8454" s="4">
        <v>0</v>
      </c>
      <c r="H8454" s="4">
        <v>0</v>
      </c>
      <c r="I8454" s="4">
        <v>0</v>
      </c>
      <c r="J8454" s="4">
        <v>0</v>
      </c>
      <c r="K8454" s="4">
        <v>0</v>
      </c>
    </row>
    <row r="8455" spans="1:11">
      <c r="A8455">
        <v>1992</v>
      </c>
      <c r="B8455" t="s">
        <v>621</v>
      </c>
      <c r="C8455" t="s">
        <v>146</v>
      </c>
      <c r="D8455" t="s">
        <v>537</v>
      </c>
      <c r="E8455" t="s">
        <v>6</v>
      </c>
      <c r="F8455">
        <v>4</v>
      </c>
      <c r="G8455" s="4">
        <v>8</v>
      </c>
      <c r="H8455" s="4">
        <v>0</v>
      </c>
      <c r="I8455" s="4">
        <v>15</v>
      </c>
      <c r="J8455" s="4">
        <v>0</v>
      </c>
      <c r="K8455" s="4">
        <v>0</v>
      </c>
    </row>
    <row r="8456" spans="1:11">
      <c r="A8456">
        <v>1993</v>
      </c>
      <c r="B8456" t="s">
        <v>621</v>
      </c>
      <c r="C8456" t="s">
        <v>146</v>
      </c>
      <c r="D8456" t="s">
        <v>537</v>
      </c>
      <c r="E8456" t="s">
        <v>537</v>
      </c>
      <c r="F8456">
        <v>16</v>
      </c>
      <c r="G8456" s="4">
        <v>29</v>
      </c>
      <c r="H8456" s="4">
        <v>0</v>
      </c>
      <c r="I8456" s="4">
        <v>8</v>
      </c>
      <c r="J8456" s="4">
        <v>0</v>
      </c>
      <c r="K8456" s="4">
        <v>0</v>
      </c>
    </row>
    <row r="8457" spans="1:11">
      <c r="A8457">
        <v>1994</v>
      </c>
      <c r="B8457" t="s">
        <v>621</v>
      </c>
      <c r="C8457" t="s">
        <v>146</v>
      </c>
      <c r="D8457" t="s">
        <v>537</v>
      </c>
      <c r="E8457" t="s">
        <v>537</v>
      </c>
      <c r="F8457">
        <v>11</v>
      </c>
      <c r="G8457" s="4">
        <v>38</v>
      </c>
      <c r="H8457" s="4">
        <v>0</v>
      </c>
      <c r="I8457" s="4">
        <v>109</v>
      </c>
      <c r="J8457" s="4">
        <v>0</v>
      </c>
      <c r="K8457" s="4">
        <v>0</v>
      </c>
    </row>
    <row r="8458" spans="1:11">
      <c r="A8458">
        <v>1995</v>
      </c>
      <c r="B8458" t="s">
        <v>621</v>
      </c>
      <c r="C8458" t="s">
        <v>146</v>
      </c>
      <c r="D8458" t="s">
        <v>537</v>
      </c>
      <c r="E8458" t="s">
        <v>978</v>
      </c>
      <c r="F8458">
        <v>2</v>
      </c>
      <c r="G8458" s="4">
        <v>9</v>
      </c>
      <c r="H8458" s="4">
        <v>0</v>
      </c>
      <c r="I8458" s="4">
        <v>9</v>
      </c>
      <c r="J8458" s="4">
        <v>0</v>
      </c>
      <c r="K8458" s="4">
        <v>2</v>
      </c>
    </row>
    <row r="8459" spans="1:11">
      <c r="A8459">
        <v>1995</v>
      </c>
      <c r="B8459" t="s">
        <v>621</v>
      </c>
      <c r="C8459" t="s">
        <v>146</v>
      </c>
      <c r="D8459" t="s">
        <v>537</v>
      </c>
      <c r="E8459" t="s">
        <v>6</v>
      </c>
      <c r="F8459">
        <v>31</v>
      </c>
      <c r="G8459" s="4">
        <v>65</v>
      </c>
      <c r="H8459" s="4">
        <v>6</v>
      </c>
      <c r="I8459" s="4">
        <v>75</v>
      </c>
      <c r="J8459" s="4">
        <v>0</v>
      </c>
      <c r="K8459" s="4">
        <v>0</v>
      </c>
    </row>
    <row r="8460" spans="1:11">
      <c r="A8460">
        <v>1995</v>
      </c>
      <c r="B8460" t="s">
        <v>621</v>
      </c>
      <c r="C8460" t="s">
        <v>146</v>
      </c>
      <c r="D8460" t="s">
        <v>537</v>
      </c>
      <c r="E8460" t="s">
        <v>537</v>
      </c>
      <c r="F8460">
        <v>10</v>
      </c>
      <c r="G8460" s="4">
        <v>25</v>
      </c>
      <c r="H8460" s="4">
        <v>0</v>
      </c>
      <c r="I8460" s="4">
        <v>3</v>
      </c>
      <c r="J8460" s="4">
        <v>0</v>
      </c>
      <c r="K8460" s="4">
        <v>0</v>
      </c>
    </row>
    <row r="8461" spans="1:11">
      <c r="A8461">
        <v>1998</v>
      </c>
      <c r="B8461" t="s">
        <v>621</v>
      </c>
      <c r="C8461" t="s">
        <v>146</v>
      </c>
      <c r="D8461" t="s">
        <v>537</v>
      </c>
      <c r="E8461" t="s">
        <v>537</v>
      </c>
      <c r="F8461">
        <v>4</v>
      </c>
      <c r="G8461" s="4">
        <v>4.3294930875576041</v>
      </c>
      <c r="H8461" s="4">
        <v>0</v>
      </c>
      <c r="I8461" s="4">
        <v>0</v>
      </c>
      <c r="J8461" s="4">
        <v>0</v>
      </c>
      <c r="K8461" s="4">
        <v>0</v>
      </c>
    </row>
    <row r="8462" spans="1:11">
      <c r="A8462">
        <v>1999</v>
      </c>
      <c r="B8462" t="s">
        <v>621</v>
      </c>
      <c r="C8462" t="s">
        <v>146</v>
      </c>
      <c r="D8462" t="s">
        <v>537</v>
      </c>
      <c r="E8462" t="s">
        <v>978</v>
      </c>
      <c r="F8462">
        <v>5</v>
      </c>
      <c r="G8462" s="4">
        <v>7.7692998204667862</v>
      </c>
      <c r="H8462" s="4">
        <v>0</v>
      </c>
      <c r="I8462" s="4">
        <v>12.948833034111312</v>
      </c>
      <c r="J8462" s="4">
        <v>0</v>
      </c>
      <c r="K8462" s="4">
        <v>0</v>
      </c>
    </row>
    <row r="8463" spans="1:11">
      <c r="A8463">
        <v>1999</v>
      </c>
      <c r="B8463" t="s">
        <v>621</v>
      </c>
      <c r="C8463" t="s">
        <v>146</v>
      </c>
      <c r="D8463" t="s">
        <v>537</v>
      </c>
      <c r="E8463" t="s">
        <v>537</v>
      </c>
      <c r="F8463">
        <v>3</v>
      </c>
      <c r="G8463" s="4">
        <v>6.7732049036777582</v>
      </c>
      <c r="H8463" s="4">
        <v>0</v>
      </c>
      <c r="I8463" s="4">
        <v>0</v>
      </c>
      <c r="J8463" s="4">
        <v>0</v>
      </c>
      <c r="K8463" s="4">
        <v>0</v>
      </c>
    </row>
    <row r="8464" spans="1:11">
      <c r="A8464">
        <v>2000</v>
      </c>
      <c r="B8464" t="s">
        <v>621</v>
      </c>
      <c r="C8464" t="s">
        <v>146</v>
      </c>
      <c r="D8464" t="s">
        <v>537</v>
      </c>
      <c r="E8464" t="s">
        <v>978</v>
      </c>
      <c r="F8464">
        <v>5</v>
      </c>
      <c r="G8464" s="4">
        <v>7.146699266503667</v>
      </c>
      <c r="H8464" s="4">
        <v>0</v>
      </c>
      <c r="I8464" s="4">
        <v>0</v>
      </c>
      <c r="J8464" s="4">
        <v>0</v>
      </c>
      <c r="K8464" s="4">
        <v>0</v>
      </c>
    </row>
    <row r="8465" spans="1:11">
      <c r="A8465">
        <v>2000</v>
      </c>
      <c r="B8465" t="s">
        <v>621</v>
      </c>
      <c r="C8465" t="s">
        <v>146</v>
      </c>
      <c r="D8465" t="s">
        <v>537</v>
      </c>
      <c r="E8465" t="s">
        <v>537</v>
      </c>
      <c r="F8465">
        <v>9</v>
      </c>
      <c r="G8465" s="4">
        <v>12.912356321839081</v>
      </c>
      <c r="H8465" s="4">
        <v>0</v>
      </c>
      <c r="I8465" s="4">
        <v>0</v>
      </c>
      <c r="J8465" s="4">
        <v>0</v>
      </c>
      <c r="K8465" s="4">
        <v>0</v>
      </c>
    </row>
    <row r="8466" spans="1:11">
      <c r="A8466">
        <v>2001</v>
      </c>
      <c r="B8466" t="s">
        <v>621</v>
      </c>
      <c r="C8466" t="s">
        <v>146</v>
      </c>
      <c r="D8466" t="s">
        <v>537</v>
      </c>
      <c r="E8466" t="s">
        <v>978</v>
      </c>
      <c r="F8466">
        <v>6</v>
      </c>
      <c r="G8466" s="4">
        <v>9.0807692307692314</v>
      </c>
      <c r="H8466" s="4">
        <v>0</v>
      </c>
      <c r="I8466" s="4">
        <v>6.0538461538461545</v>
      </c>
      <c r="J8466" s="4">
        <v>0</v>
      </c>
      <c r="K8466" s="4">
        <v>0</v>
      </c>
    </row>
    <row r="8467" spans="1:11">
      <c r="A8467">
        <v>2001</v>
      </c>
      <c r="B8467" t="s">
        <v>621</v>
      </c>
      <c r="C8467" t="s">
        <v>146</v>
      </c>
      <c r="D8467" t="s">
        <v>537</v>
      </c>
      <c r="E8467" t="s">
        <v>537</v>
      </c>
      <c r="F8467">
        <v>26</v>
      </c>
      <c r="G8467" s="4">
        <v>115.40849387040281</v>
      </c>
      <c r="H8467" s="4">
        <v>0</v>
      </c>
      <c r="I8467" s="4">
        <v>67.011383537653245</v>
      </c>
      <c r="J8467" s="4">
        <v>0</v>
      </c>
      <c r="K8467" s="4">
        <v>0</v>
      </c>
    </row>
    <row r="8468" spans="1:11">
      <c r="A8468">
        <v>2002</v>
      </c>
      <c r="B8468" t="s">
        <v>621</v>
      </c>
      <c r="C8468" t="s">
        <v>146</v>
      </c>
      <c r="D8468" t="s">
        <v>537</v>
      </c>
      <c r="E8468" t="s">
        <v>978</v>
      </c>
      <c r="F8468">
        <v>3</v>
      </c>
      <c r="G8468" s="4">
        <v>3.0703012912482066</v>
      </c>
      <c r="H8468" s="4">
        <v>0</v>
      </c>
      <c r="I8468" s="4">
        <v>0</v>
      </c>
      <c r="J8468" s="4">
        <v>0</v>
      </c>
      <c r="K8468" s="4">
        <v>0</v>
      </c>
    </row>
    <row r="8469" spans="1:11">
      <c r="A8469">
        <v>2002</v>
      </c>
      <c r="B8469" t="s">
        <v>621</v>
      </c>
      <c r="C8469" t="s">
        <v>146</v>
      </c>
      <c r="D8469" t="s">
        <v>537</v>
      </c>
      <c r="E8469" t="s">
        <v>537</v>
      </c>
      <c r="F8469">
        <v>7</v>
      </c>
      <c r="G8469" s="4">
        <v>117.0350710900474</v>
      </c>
      <c r="H8469" s="4">
        <v>0</v>
      </c>
      <c r="I8469" s="4">
        <v>40.230805687203791</v>
      </c>
      <c r="J8469" s="4">
        <v>0</v>
      </c>
      <c r="K8469" s="4">
        <v>10.972037914691942</v>
      </c>
    </row>
    <row r="8470" spans="1:11">
      <c r="A8470">
        <v>2003</v>
      </c>
      <c r="B8470" t="s">
        <v>621</v>
      </c>
      <c r="C8470" t="s">
        <v>146</v>
      </c>
      <c r="D8470" t="s">
        <v>537</v>
      </c>
      <c r="E8470" t="s">
        <v>537</v>
      </c>
      <c r="F8470">
        <v>4</v>
      </c>
      <c r="G8470" s="4">
        <v>119.14407988587732</v>
      </c>
      <c r="H8470" s="4">
        <v>0</v>
      </c>
      <c r="I8470" s="4">
        <v>11.914407988587731</v>
      </c>
      <c r="J8470" s="4">
        <v>0</v>
      </c>
      <c r="K8470" s="4">
        <v>0</v>
      </c>
    </row>
    <row r="8471" spans="1:11">
      <c r="A8471">
        <v>2004</v>
      </c>
      <c r="B8471" t="s">
        <v>621</v>
      </c>
      <c r="C8471" t="s">
        <v>146</v>
      </c>
      <c r="D8471" t="s">
        <v>537</v>
      </c>
      <c r="E8471" t="s">
        <v>537</v>
      </c>
      <c r="F8471">
        <v>4</v>
      </c>
      <c r="G8471" s="4">
        <v>17.994199018295404</v>
      </c>
      <c r="H8471" s="4">
        <v>0</v>
      </c>
      <c r="I8471" s="4">
        <v>43.186077643908966</v>
      </c>
      <c r="J8471" s="4">
        <v>0</v>
      </c>
      <c r="K8471" s="4">
        <v>0</v>
      </c>
    </row>
    <row r="8472" spans="1:11">
      <c r="A8472">
        <v>1983</v>
      </c>
      <c r="B8472" t="s">
        <v>958</v>
      </c>
      <c r="C8472" t="s">
        <v>959</v>
      </c>
      <c r="D8472" t="s">
        <v>537</v>
      </c>
      <c r="E8472" t="s">
        <v>534</v>
      </c>
      <c r="F8472">
        <v>8</v>
      </c>
      <c r="G8472" s="4">
        <v>19</v>
      </c>
      <c r="H8472" s="4">
        <v>0</v>
      </c>
      <c r="I8472" s="4">
        <v>0</v>
      </c>
      <c r="J8472" s="4">
        <v>0</v>
      </c>
      <c r="K8472" s="4">
        <v>0</v>
      </c>
    </row>
    <row r="8473" spans="1:11">
      <c r="A8473">
        <v>1984</v>
      </c>
      <c r="B8473" t="s">
        <v>958</v>
      </c>
      <c r="C8473" t="s">
        <v>959</v>
      </c>
      <c r="D8473" t="s">
        <v>537</v>
      </c>
      <c r="E8473" t="s">
        <v>537</v>
      </c>
      <c r="F8473">
        <v>4</v>
      </c>
      <c r="G8473" s="4">
        <v>8</v>
      </c>
      <c r="H8473" s="4">
        <v>0</v>
      </c>
      <c r="I8473" s="4">
        <v>0</v>
      </c>
      <c r="J8473" s="4">
        <v>0</v>
      </c>
      <c r="K8473" s="4">
        <v>0</v>
      </c>
    </row>
    <row r="8474" spans="1:11">
      <c r="A8474">
        <v>1985</v>
      </c>
      <c r="B8474" t="s">
        <v>958</v>
      </c>
      <c r="C8474" t="s">
        <v>959</v>
      </c>
      <c r="D8474" t="s">
        <v>537</v>
      </c>
      <c r="E8474" t="s">
        <v>537</v>
      </c>
      <c r="F8474">
        <v>6</v>
      </c>
      <c r="G8474" s="4">
        <v>10</v>
      </c>
      <c r="H8474" s="4">
        <v>0</v>
      </c>
      <c r="I8474" s="4">
        <v>0</v>
      </c>
      <c r="J8474" s="4">
        <v>0</v>
      </c>
      <c r="K8474" s="4">
        <v>0</v>
      </c>
    </row>
    <row r="8475" spans="1:11">
      <c r="A8475">
        <v>1987</v>
      </c>
      <c r="B8475" t="s">
        <v>958</v>
      </c>
      <c r="C8475" t="s">
        <v>959</v>
      </c>
      <c r="D8475" t="s">
        <v>537</v>
      </c>
      <c r="E8475" t="s">
        <v>537</v>
      </c>
      <c r="F8475">
        <v>5</v>
      </c>
      <c r="G8475" s="4">
        <v>5</v>
      </c>
      <c r="H8475" s="4">
        <v>0</v>
      </c>
      <c r="I8475" s="4">
        <v>0</v>
      </c>
      <c r="J8475" s="4">
        <v>0</v>
      </c>
      <c r="K8475" s="4">
        <v>0</v>
      </c>
    </row>
    <row r="8476" spans="1:11">
      <c r="A8476">
        <v>1988</v>
      </c>
      <c r="B8476" t="s">
        <v>958</v>
      </c>
      <c r="C8476" t="s">
        <v>959</v>
      </c>
      <c r="D8476" t="s">
        <v>537</v>
      </c>
      <c r="E8476" t="s">
        <v>537</v>
      </c>
      <c r="F8476">
        <v>4</v>
      </c>
      <c r="G8476" s="4">
        <v>8</v>
      </c>
      <c r="H8476" s="4">
        <v>0</v>
      </c>
      <c r="I8476" s="4">
        <v>0</v>
      </c>
      <c r="J8476" s="4">
        <v>0</v>
      </c>
      <c r="K8476" s="4">
        <v>0</v>
      </c>
    </row>
    <row r="8477" spans="1:11">
      <c r="A8477">
        <v>1989</v>
      </c>
      <c r="B8477" t="s">
        <v>958</v>
      </c>
      <c r="C8477" t="s">
        <v>959</v>
      </c>
      <c r="D8477" t="s">
        <v>537</v>
      </c>
      <c r="E8477" t="s">
        <v>537</v>
      </c>
      <c r="F8477">
        <v>4</v>
      </c>
      <c r="G8477" s="4">
        <v>9</v>
      </c>
      <c r="H8477" s="4">
        <v>0</v>
      </c>
      <c r="I8477" s="4">
        <v>0</v>
      </c>
      <c r="J8477" s="4">
        <v>0</v>
      </c>
      <c r="K8477" s="4">
        <v>0</v>
      </c>
    </row>
    <row r="8478" spans="1:11">
      <c r="A8478">
        <v>1990</v>
      </c>
      <c r="B8478" t="s">
        <v>958</v>
      </c>
      <c r="C8478" t="s">
        <v>959</v>
      </c>
      <c r="D8478" t="s">
        <v>537</v>
      </c>
      <c r="E8478" t="s">
        <v>537</v>
      </c>
      <c r="F8478">
        <v>8</v>
      </c>
      <c r="G8478" s="4">
        <v>28</v>
      </c>
      <c r="H8478" s="4">
        <v>0</v>
      </c>
      <c r="I8478" s="4">
        <v>0</v>
      </c>
      <c r="J8478" s="4">
        <v>0</v>
      </c>
      <c r="K8478" s="4">
        <v>0</v>
      </c>
    </row>
    <row r="8479" spans="1:11">
      <c r="A8479">
        <v>1991</v>
      </c>
      <c r="B8479" t="s">
        <v>958</v>
      </c>
      <c r="C8479" t="s">
        <v>959</v>
      </c>
      <c r="D8479" t="s">
        <v>537</v>
      </c>
      <c r="E8479" t="s">
        <v>537</v>
      </c>
      <c r="F8479">
        <v>4</v>
      </c>
      <c r="G8479" s="4">
        <v>12</v>
      </c>
      <c r="H8479" s="4">
        <v>0</v>
      </c>
      <c r="I8479" s="4">
        <v>0</v>
      </c>
      <c r="J8479" s="4">
        <v>0</v>
      </c>
      <c r="K8479" s="4">
        <v>0</v>
      </c>
    </row>
    <row r="8480" spans="1:11">
      <c r="A8480">
        <v>1968</v>
      </c>
      <c r="B8480" t="s">
        <v>622</v>
      </c>
      <c r="C8480" t="s">
        <v>623</v>
      </c>
      <c r="D8480" t="s">
        <v>537</v>
      </c>
      <c r="E8480" t="s">
        <v>534</v>
      </c>
      <c r="F8480">
        <v>75</v>
      </c>
      <c r="G8480" s="4">
        <v>267</v>
      </c>
      <c r="H8480" s="4">
        <v>18</v>
      </c>
      <c r="I8480" s="4">
        <v>0</v>
      </c>
      <c r="J8480" s="4">
        <v>0</v>
      </c>
      <c r="K8480" s="4">
        <v>0</v>
      </c>
    </row>
    <row r="8481" spans="1:11">
      <c r="A8481">
        <v>1969</v>
      </c>
      <c r="B8481" t="s">
        <v>622</v>
      </c>
      <c r="C8481" t="s">
        <v>623</v>
      </c>
      <c r="D8481" t="s">
        <v>537</v>
      </c>
      <c r="E8481" t="s">
        <v>534</v>
      </c>
      <c r="F8481">
        <v>34</v>
      </c>
      <c r="G8481" s="4">
        <v>131</v>
      </c>
      <c r="H8481" s="4">
        <v>12</v>
      </c>
      <c r="I8481" s="4">
        <v>0</v>
      </c>
      <c r="J8481" s="4">
        <v>0</v>
      </c>
      <c r="K8481" s="4">
        <v>0</v>
      </c>
    </row>
    <row r="8482" spans="1:11">
      <c r="A8482">
        <v>1970</v>
      </c>
      <c r="B8482" t="s">
        <v>622</v>
      </c>
      <c r="C8482" t="s">
        <v>623</v>
      </c>
      <c r="D8482" t="s">
        <v>537</v>
      </c>
      <c r="E8482" t="s">
        <v>534</v>
      </c>
      <c r="F8482">
        <v>110</v>
      </c>
      <c r="G8482" s="4">
        <v>615</v>
      </c>
      <c r="H8482" s="4">
        <v>10</v>
      </c>
      <c r="I8482" s="4">
        <v>0</v>
      </c>
      <c r="J8482" s="4">
        <v>0</v>
      </c>
      <c r="K8482" s="4">
        <v>0</v>
      </c>
    </row>
    <row r="8483" spans="1:11">
      <c r="A8483">
        <v>1971</v>
      </c>
      <c r="B8483" t="s">
        <v>622</v>
      </c>
      <c r="C8483" t="s">
        <v>623</v>
      </c>
      <c r="D8483" t="s">
        <v>537</v>
      </c>
      <c r="E8483" t="s">
        <v>534</v>
      </c>
      <c r="F8483">
        <v>92</v>
      </c>
      <c r="G8483" s="4">
        <v>448</v>
      </c>
      <c r="H8483" s="4">
        <v>28</v>
      </c>
      <c r="I8483" s="4">
        <v>24</v>
      </c>
      <c r="J8483" s="4">
        <v>0</v>
      </c>
      <c r="K8483" s="4">
        <v>0</v>
      </c>
    </row>
    <row r="8484" spans="1:11">
      <c r="A8484">
        <v>1973</v>
      </c>
      <c r="B8484" t="s">
        <v>622</v>
      </c>
      <c r="C8484" t="s">
        <v>623</v>
      </c>
      <c r="D8484" t="s">
        <v>537</v>
      </c>
      <c r="E8484" t="s">
        <v>534</v>
      </c>
      <c r="F8484">
        <v>76</v>
      </c>
      <c r="G8484" s="4">
        <v>427</v>
      </c>
      <c r="H8484" s="4">
        <v>19</v>
      </c>
      <c r="I8484" s="4">
        <v>7</v>
      </c>
      <c r="J8484" s="4">
        <v>0</v>
      </c>
      <c r="K8484" s="4">
        <v>0</v>
      </c>
    </row>
    <row r="8485" spans="1:11">
      <c r="A8485">
        <v>1974</v>
      </c>
      <c r="B8485" t="s">
        <v>622</v>
      </c>
      <c r="C8485" t="s">
        <v>623</v>
      </c>
      <c r="D8485" t="s">
        <v>537</v>
      </c>
      <c r="E8485" t="s">
        <v>534</v>
      </c>
      <c r="F8485">
        <v>42</v>
      </c>
      <c r="G8485" s="4">
        <v>72</v>
      </c>
      <c r="H8485" s="4">
        <v>0</v>
      </c>
      <c r="I8485" s="4">
        <v>0</v>
      </c>
      <c r="J8485" s="4">
        <v>0</v>
      </c>
      <c r="K8485" s="4">
        <v>0</v>
      </c>
    </row>
    <row r="8486" spans="1:11">
      <c r="A8486">
        <v>1975</v>
      </c>
      <c r="B8486" t="s">
        <v>622</v>
      </c>
      <c r="C8486" t="s">
        <v>623</v>
      </c>
      <c r="D8486" t="s">
        <v>537</v>
      </c>
      <c r="E8486" t="s">
        <v>534</v>
      </c>
      <c r="F8486">
        <v>39</v>
      </c>
      <c r="G8486" s="4">
        <v>260</v>
      </c>
      <c r="H8486" s="4">
        <v>3</v>
      </c>
      <c r="I8486" s="4">
        <v>0</v>
      </c>
      <c r="J8486" s="4">
        <v>0</v>
      </c>
      <c r="K8486" s="4">
        <v>0</v>
      </c>
    </row>
    <row r="8487" spans="1:11">
      <c r="A8487">
        <v>1976</v>
      </c>
      <c r="B8487" t="s">
        <v>622</v>
      </c>
      <c r="C8487" t="s">
        <v>623</v>
      </c>
      <c r="D8487" t="s">
        <v>537</v>
      </c>
      <c r="E8487" t="s">
        <v>534</v>
      </c>
      <c r="F8487">
        <v>58</v>
      </c>
      <c r="G8487" s="4">
        <v>254</v>
      </c>
      <c r="H8487" s="4">
        <v>0</v>
      </c>
      <c r="I8487" s="4">
        <v>8</v>
      </c>
      <c r="J8487" s="4">
        <v>0</v>
      </c>
      <c r="K8487" s="4">
        <v>0</v>
      </c>
    </row>
    <row r="8488" spans="1:11">
      <c r="A8488">
        <v>1977</v>
      </c>
      <c r="B8488" t="s">
        <v>622</v>
      </c>
      <c r="C8488" t="s">
        <v>623</v>
      </c>
      <c r="D8488" t="s">
        <v>537</v>
      </c>
      <c r="E8488" t="s">
        <v>534</v>
      </c>
      <c r="F8488">
        <v>52</v>
      </c>
      <c r="G8488" s="4">
        <v>236</v>
      </c>
      <c r="H8488" s="4">
        <v>0</v>
      </c>
      <c r="I8488" s="4">
        <v>3</v>
      </c>
      <c r="J8488" s="4">
        <v>0</v>
      </c>
      <c r="K8488" s="4">
        <v>0</v>
      </c>
    </row>
    <row r="8489" spans="1:11">
      <c r="A8489">
        <v>1978</v>
      </c>
      <c r="B8489" t="s">
        <v>622</v>
      </c>
      <c r="C8489" t="s">
        <v>623</v>
      </c>
      <c r="D8489" t="s">
        <v>537</v>
      </c>
      <c r="E8489" t="s">
        <v>534</v>
      </c>
      <c r="F8489">
        <v>34</v>
      </c>
      <c r="G8489" s="4">
        <v>144</v>
      </c>
      <c r="H8489" s="4">
        <v>3</v>
      </c>
      <c r="I8489" s="4">
        <v>0</v>
      </c>
      <c r="J8489" s="4">
        <v>0</v>
      </c>
      <c r="K8489" s="4">
        <v>0</v>
      </c>
    </row>
    <row r="8490" spans="1:11">
      <c r="A8490">
        <v>1979</v>
      </c>
      <c r="B8490" t="s">
        <v>622</v>
      </c>
      <c r="C8490" t="s">
        <v>623</v>
      </c>
      <c r="D8490" t="s">
        <v>537</v>
      </c>
      <c r="E8490" t="s">
        <v>534</v>
      </c>
      <c r="F8490">
        <v>32</v>
      </c>
      <c r="G8490" s="4">
        <v>773</v>
      </c>
      <c r="H8490" s="4">
        <v>3</v>
      </c>
      <c r="I8490" s="4">
        <v>12</v>
      </c>
      <c r="J8490" s="4">
        <v>0</v>
      </c>
      <c r="K8490" s="4">
        <v>0</v>
      </c>
    </row>
    <row r="8491" spans="1:11">
      <c r="A8491">
        <v>1980</v>
      </c>
      <c r="B8491" t="s">
        <v>622</v>
      </c>
      <c r="C8491" t="s">
        <v>623</v>
      </c>
      <c r="D8491" t="s">
        <v>537</v>
      </c>
      <c r="E8491" t="s">
        <v>534</v>
      </c>
      <c r="F8491">
        <v>20</v>
      </c>
      <c r="G8491" s="4">
        <v>133</v>
      </c>
      <c r="H8491" s="4">
        <v>3</v>
      </c>
      <c r="I8491" s="4">
        <v>10</v>
      </c>
      <c r="J8491" s="4">
        <v>0</v>
      </c>
      <c r="K8491" s="4">
        <v>0</v>
      </c>
    </row>
    <row r="8492" spans="1:11">
      <c r="A8492">
        <v>1981</v>
      </c>
      <c r="B8492" t="s">
        <v>622</v>
      </c>
      <c r="C8492" t="s">
        <v>623</v>
      </c>
      <c r="D8492" t="s">
        <v>537</v>
      </c>
      <c r="E8492" t="s">
        <v>534</v>
      </c>
      <c r="F8492">
        <v>12</v>
      </c>
      <c r="G8492" s="4">
        <v>59</v>
      </c>
      <c r="H8492" s="4">
        <v>0</v>
      </c>
      <c r="I8492" s="4">
        <v>0</v>
      </c>
      <c r="J8492" s="4">
        <v>0</v>
      </c>
      <c r="K8492" s="4">
        <v>0</v>
      </c>
    </row>
    <row r="8493" spans="1:11">
      <c r="A8493">
        <v>1983</v>
      </c>
      <c r="B8493" t="s">
        <v>622</v>
      </c>
      <c r="C8493" t="s">
        <v>623</v>
      </c>
      <c r="D8493" t="s">
        <v>537</v>
      </c>
      <c r="E8493" t="s">
        <v>534</v>
      </c>
      <c r="F8493">
        <v>12</v>
      </c>
      <c r="G8493" s="4">
        <v>12</v>
      </c>
      <c r="H8493" s="4">
        <v>0</v>
      </c>
      <c r="I8493" s="4">
        <v>0</v>
      </c>
      <c r="J8493" s="4">
        <v>0</v>
      </c>
      <c r="K8493" s="4">
        <v>0</v>
      </c>
    </row>
    <row r="8494" spans="1:11">
      <c r="A8494">
        <v>1984</v>
      </c>
      <c r="B8494" t="s">
        <v>622</v>
      </c>
      <c r="C8494" t="s">
        <v>623</v>
      </c>
      <c r="D8494" t="s">
        <v>537</v>
      </c>
      <c r="E8494" t="s">
        <v>537</v>
      </c>
      <c r="F8494">
        <v>24</v>
      </c>
      <c r="G8494" s="4">
        <v>193</v>
      </c>
      <c r="H8494" s="4">
        <v>16</v>
      </c>
      <c r="I8494" s="4">
        <v>0</v>
      </c>
      <c r="J8494" s="4">
        <v>0</v>
      </c>
      <c r="K8494" s="4">
        <v>0</v>
      </c>
    </row>
    <row r="8495" spans="1:11">
      <c r="A8495">
        <v>1985</v>
      </c>
      <c r="B8495" t="s">
        <v>622</v>
      </c>
      <c r="C8495" t="s">
        <v>623</v>
      </c>
      <c r="D8495" t="s">
        <v>537</v>
      </c>
      <c r="E8495" t="s">
        <v>537</v>
      </c>
      <c r="F8495">
        <v>13</v>
      </c>
      <c r="G8495" s="4">
        <v>67</v>
      </c>
      <c r="H8495" s="4">
        <v>0</v>
      </c>
      <c r="I8495" s="4">
        <v>0</v>
      </c>
      <c r="J8495" s="4">
        <v>0</v>
      </c>
      <c r="K8495" s="4">
        <v>0</v>
      </c>
    </row>
    <row r="8496" spans="1:11">
      <c r="A8496">
        <v>1986</v>
      </c>
      <c r="B8496" t="s">
        <v>622</v>
      </c>
      <c r="C8496" t="s">
        <v>623</v>
      </c>
      <c r="D8496" t="s">
        <v>537</v>
      </c>
      <c r="E8496" t="s">
        <v>537</v>
      </c>
      <c r="F8496">
        <v>19</v>
      </c>
      <c r="G8496" s="4">
        <v>74</v>
      </c>
      <c r="H8496" s="4">
        <v>0</v>
      </c>
      <c r="I8496" s="4">
        <v>10</v>
      </c>
      <c r="J8496" s="4">
        <v>6</v>
      </c>
      <c r="K8496" s="4">
        <v>0</v>
      </c>
    </row>
    <row r="8497" spans="1:11">
      <c r="A8497">
        <v>1987</v>
      </c>
      <c r="B8497" t="s">
        <v>622</v>
      </c>
      <c r="C8497" t="s">
        <v>623</v>
      </c>
      <c r="D8497" t="s">
        <v>537</v>
      </c>
      <c r="E8497" t="s">
        <v>537</v>
      </c>
      <c r="F8497">
        <v>18</v>
      </c>
      <c r="G8497" s="4">
        <v>78</v>
      </c>
      <c r="H8497" s="4">
        <v>0</v>
      </c>
      <c r="I8497" s="4">
        <v>5</v>
      </c>
      <c r="J8497" s="4">
        <v>5</v>
      </c>
      <c r="K8497" s="4">
        <v>0</v>
      </c>
    </row>
    <row r="8498" spans="1:11">
      <c r="A8498">
        <v>1988</v>
      </c>
      <c r="B8498" t="s">
        <v>622</v>
      </c>
      <c r="C8498" t="s">
        <v>623</v>
      </c>
      <c r="D8498" t="s">
        <v>537</v>
      </c>
      <c r="E8498" t="s">
        <v>537</v>
      </c>
      <c r="F8498">
        <v>12</v>
      </c>
      <c r="G8498" s="4">
        <v>129</v>
      </c>
      <c r="H8498" s="4">
        <v>0</v>
      </c>
      <c r="I8498" s="4">
        <v>16</v>
      </c>
      <c r="J8498" s="4">
        <v>0</v>
      </c>
      <c r="K8498" s="4">
        <v>0</v>
      </c>
    </row>
    <row r="8499" spans="1:11">
      <c r="A8499">
        <v>1989</v>
      </c>
      <c r="B8499" t="s">
        <v>622</v>
      </c>
      <c r="C8499" t="s">
        <v>623</v>
      </c>
      <c r="D8499" t="s">
        <v>537</v>
      </c>
      <c r="E8499" t="s">
        <v>537</v>
      </c>
      <c r="F8499">
        <v>13</v>
      </c>
      <c r="G8499" s="4">
        <v>148</v>
      </c>
      <c r="H8499" s="4">
        <v>0</v>
      </c>
      <c r="I8499" s="4">
        <v>4</v>
      </c>
      <c r="J8499" s="4">
        <v>0</v>
      </c>
      <c r="K8499" s="4">
        <v>0</v>
      </c>
    </row>
    <row r="8500" spans="1:11">
      <c r="A8500">
        <v>1990</v>
      </c>
      <c r="B8500" t="s">
        <v>622</v>
      </c>
      <c r="C8500" t="s">
        <v>623</v>
      </c>
      <c r="D8500" t="s">
        <v>537</v>
      </c>
      <c r="E8500" t="s">
        <v>537</v>
      </c>
      <c r="F8500">
        <v>8</v>
      </c>
      <c r="G8500" s="4">
        <v>32</v>
      </c>
      <c r="H8500" s="4">
        <v>0</v>
      </c>
      <c r="I8500" s="4">
        <v>0</v>
      </c>
      <c r="J8500" s="4">
        <v>0</v>
      </c>
      <c r="K8500" s="4">
        <v>0</v>
      </c>
    </row>
    <row r="8501" spans="1:11">
      <c r="A8501">
        <v>1991</v>
      </c>
      <c r="B8501" t="s">
        <v>622</v>
      </c>
      <c r="C8501" t="s">
        <v>623</v>
      </c>
      <c r="D8501" t="s">
        <v>537</v>
      </c>
      <c r="E8501" t="s">
        <v>537</v>
      </c>
      <c r="F8501">
        <v>4</v>
      </c>
      <c r="G8501" s="4">
        <v>37</v>
      </c>
      <c r="H8501" s="4">
        <v>0</v>
      </c>
      <c r="I8501" s="4">
        <v>0</v>
      </c>
      <c r="J8501" s="4">
        <v>0</v>
      </c>
      <c r="K8501" s="4">
        <v>0</v>
      </c>
    </row>
    <row r="8502" spans="1:11">
      <c r="A8502">
        <v>1992</v>
      </c>
      <c r="B8502" t="s">
        <v>622</v>
      </c>
      <c r="C8502" t="s">
        <v>623</v>
      </c>
      <c r="D8502" t="s">
        <v>537</v>
      </c>
      <c r="E8502" t="s">
        <v>537</v>
      </c>
      <c r="F8502">
        <v>10</v>
      </c>
      <c r="G8502" s="4">
        <v>96</v>
      </c>
      <c r="H8502" s="4">
        <v>0</v>
      </c>
      <c r="I8502" s="4">
        <v>5</v>
      </c>
      <c r="J8502" s="4">
        <v>0</v>
      </c>
      <c r="K8502" s="4">
        <v>0</v>
      </c>
    </row>
    <row r="8503" spans="1:11">
      <c r="A8503">
        <v>1994</v>
      </c>
      <c r="B8503" t="s">
        <v>622</v>
      </c>
      <c r="C8503" t="s">
        <v>623</v>
      </c>
      <c r="D8503" t="s">
        <v>537</v>
      </c>
      <c r="E8503" t="s">
        <v>537</v>
      </c>
      <c r="F8503">
        <v>11</v>
      </c>
      <c r="G8503" s="4">
        <v>33</v>
      </c>
      <c r="H8503" s="4">
        <v>0</v>
      </c>
      <c r="I8503" s="4">
        <v>0</v>
      </c>
      <c r="J8503" s="4">
        <v>0</v>
      </c>
      <c r="K8503" s="4">
        <v>0</v>
      </c>
    </row>
    <row r="8504" spans="1:11">
      <c r="A8504">
        <v>1995</v>
      </c>
      <c r="B8504" t="s">
        <v>622</v>
      </c>
      <c r="C8504" t="s">
        <v>623</v>
      </c>
      <c r="D8504" t="s">
        <v>537</v>
      </c>
      <c r="E8504" t="s">
        <v>537</v>
      </c>
      <c r="F8504">
        <v>3</v>
      </c>
      <c r="G8504" s="4">
        <v>16</v>
      </c>
      <c r="H8504" s="4">
        <v>0</v>
      </c>
      <c r="I8504" s="4">
        <v>0</v>
      </c>
      <c r="J8504" s="4">
        <v>0</v>
      </c>
      <c r="K8504" s="4">
        <v>0</v>
      </c>
    </row>
    <row r="8505" spans="1:11">
      <c r="A8505">
        <v>1996</v>
      </c>
      <c r="B8505" t="s">
        <v>622</v>
      </c>
      <c r="C8505" t="s">
        <v>623</v>
      </c>
      <c r="D8505" t="s">
        <v>537</v>
      </c>
      <c r="E8505" t="s">
        <v>537</v>
      </c>
      <c r="F8505">
        <v>3</v>
      </c>
      <c r="G8505" s="4">
        <v>10</v>
      </c>
      <c r="H8505" s="4">
        <v>0</v>
      </c>
      <c r="I8505" s="4">
        <v>0</v>
      </c>
      <c r="J8505" s="4">
        <v>0</v>
      </c>
      <c r="K8505" s="4">
        <v>0</v>
      </c>
    </row>
    <row r="8506" spans="1:11">
      <c r="A8506">
        <v>1997</v>
      </c>
      <c r="B8506" t="s">
        <v>622</v>
      </c>
      <c r="C8506" t="s">
        <v>623</v>
      </c>
      <c r="D8506" t="s">
        <v>537</v>
      </c>
      <c r="E8506" t="s">
        <v>537</v>
      </c>
      <c r="F8506">
        <v>6</v>
      </c>
      <c r="G8506" s="4">
        <v>36.221311475409834</v>
      </c>
      <c r="H8506" s="4">
        <v>0</v>
      </c>
      <c r="I8506" s="4">
        <v>3.0184426229508197</v>
      </c>
      <c r="J8506" s="4">
        <v>0</v>
      </c>
      <c r="K8506" s="4">
        <v>0</v>
      </c>
    </row>
    <row r="8507" spans="1:11">
      <c r="A8507">
        <v>1998</v>
      </c>
      <c r="B8507" t="s">
        <v>622</v>
      </c>
      <c r="C8507" t="s">
        <v>623</v>
      </c>
      <c r="D8507" t="s">
        <v>537</v>
      </c>
      <c r="E8507" t="s">
        <v>537</v>
      </c>
      <c r="F8507">
        <v>4</v>
      </c>
      <c r="G8507" s="4">
        <v>12.988479262672811</v>
      </c>
      <c r="H8507" s="4">
        <v>0</v>
      </c>
      <c r="I8507" s="4">
        <v>4.3294930875576041</v>
      </c>
      <c r="J8507" s="4">
        <v>0</v>
      </c>
      <c r="K8507" s="4">
        <v>0</v>
      </c>
    </row>
    <row r="8508" spans="1:11">
      <c r="A8508">
        <v>1999</v>
      </c>
      <c r="B8508" t="s">
        <v>622</v>
      </c>
      <c r="C8508" t="s">
        <v>623</v>
      </c>
      <c r="D8508" t="s">
        <v>537</v>
      </c>
      <c r="E8508" t="s">
        <v>537</v>
      </c>
      <c r="F8508">
        <v>3</v>
      </c>
      <c r="G8508" s="4">
        <v>27.092819614711033</v>
      </c>
      <c r="H8508" s="4">
        <v>0</v>
      </c>
      <c r="I8508" s="4">
        <v>23.706217162872154</v>
      </c>
      <c r="J8508" s="4">
        <v>3.3866024518388791</v>
      </c>
      <c r="K8508" s="4">
        <v>6.7732049036777582</v>
      </c>
    </row>
    <row r="8509" spans="1:11">
      <c r="A8509">
        <v>2001</v>
      </c>
      <c r="B8509" t="s">
        <v>622</v>
      </c>
      <c r="C8509" t="s">
        <v>623</v>
      </c>
      <c r="D8509" t="s">
        <v>537</v>
      </c>
      <c r="E8509" t="s">
        <v>537</v>
      </c>
      <c r="F8509">
        <v>4</v>
      </c>
      <c r="G8509" s="4">
        <v>7.445709281961471</v>
      </c>
      <c r="H8509" s="4">
        <v>0</v>
      </c>
      <c r="I8509" s="4">
        <v>0</v>
      </c>
      <c r="J8509" s="4">
        <v>0</v>
      </c>
      <c r="K8509" s="4">
        <v>0</v>
      </c>
    </row>
    <row r="8510" spans="1:11">
      <c r="A8510">
        <v>2004</v>
      </c>
      <c r="B8510" t="s">
        <v>622</v>
      </c>
      <c r="C8510" t="s">
        <v>623</v>
      </c>
      <c r="D8510" t="s">
        <v>537</v>
      </c>
      <c r="E8510" t="s">
        <v>537</v>
      </c>
      <c r="F8510">
        <v>4</v>
      </c>
      <c r="G8510" s="4">
        <v>143.95359214636323</v>
      </c>
      <c r="H8510" s="4">
        <v>0</v>
      </c>
      <c r="I8510" s="4">
        <v>3.5988398036590805</v>
      </c>
      <c r="J8510" s="4">
        <v>0</v>
      </c>
      <c r="K8510" s="4">
        <v>0</v>
      </c>
    </row>
    <row r="8511" spans="1:11">
      <c r="A8511">
        <v>1968</v>
      </c>
      <c r="B8511" t="s">
        <v>624</v>
      </c>
      <c r="C8511" t="s">
        <v>625</v>
      </c>
      <c r="D8511" t="s">
        <v>537</v>
      </c>
      <c r="E8511" t="s">
        <v>534</v>
      </c>
      <c r="F8511">
        <v>503</v>
      </c>
      <c r="G8511" s="4">
        <v>3233</v>
      </c>
      <c r="H8511" s="4">
        <v>474</v>
      </c>
      <c r="I8511" s="4">
        <v>0</v>
      </c>
      <c r="J8511" s="4">
        <v>0</v>
      </c>
      <c r="K8511" s="4">
        <v>0</v>
      </c>
    </row>
    <row r="8512" spans="1:11">
      <c r="A8512">
        <v>1969</v>
      </c>
      <c r="B8512" t="s">
        <v>624</v>
      </c>
      <c r="C8512" t="s">
        <v>625</v>
      </c>
      <c r="D8512" t="s">
        <v>537</v>
      </c>
      <c r="E8512" t="s">
        <v>534</v>
      </c>
      <c r="F8512">
        <v>552</v>
      </c>
      <c r="G8512" s="4">
        <v>3487</v>
      </c>
      <c r="H8512" s="4">
        <v>481</v>
      </c>
      <c r="I8512" s="4">
        <v>0</v>
      </c>
      <c r="J8512" s="4">
        <v>0</v>
      </c>
      <c r="K8512" s="4">
        <v>0</v>
      </c>
    </row>
    <row r="8513" spans="1:11">
      <c r="A8513">
        <v>1970</v>
      </c>
      <c r="B8513" t="s">
        <v>624</v>
      </c>
      <c r="C8513" t="s">
        <v>625</v>
      </c>
      <c r="D8513" t="s">
        <v>537</v>
      </c>
      <c r="E8513" t="s">
        <v>534</v>
      </c>
      <c r="F8513">
        <v>501</v>
      </c>
      <c r="G8513" s="4">
        <v>3081</v>
      </c>
      <c r="H8513" s="4">
        <v>365</v>
      </c>
      <c r="I8513" s="4">
        <v>0</v>
      </c>
      <c r="J8513" s="4">
        <v>0</v>
      </c>
      <c r="K8513" s="4">
        <v>0</v>
      </c>
    </row>
    <row r="8514" spans="1:11">
      <c r="A8514">
        <v>1971</v>
      </c>
      <c r="B8514" t="s">
        <v>624</v>
      </c>
      <c r="C8514" t="s">
        <v>625</v>
      </c>
      <c r="D8514" t="s">
        <v>537</v>
      </c>
      <c r="E8514" t="s">
        <v>534</v>
      </c>
      <c r="F8514">
        <v>510</v>
      </c>
      <c r="G8514" s="4">
        <v>2720</v>
      </c>
      <c r="H8514" s="4">
        <v>214</v>
      </c>
      <c r="I8514" s="4">
        <v>177</v>
      </c>
      <c r="J8514" s="4">
        <v>0</v>
      </c>
      <c r="K8514" s="4">
        <v>0</v>
      </c>
    </row>
    <row r="8515" spans="1:11">
      <c r="A8515">
        <v>1972</v>
      </c>
      <c r="B8515" t="s">
        <v>624</v>
      </c>
      <c r="C8515" t="s">
        <v>625</v>
      </c>
      <c r="D8515" t="s">
        <v>537</v>
      </c>
      <c r="E8515" t="s">
        <v>534</v>
      </c>
      <c r="F8515">
        <v>591</v>
      </c>
      <c r="G8515" s="4">
        <v>3887</v>
      </c>
      <c r="H8515" s="4">
        <v>464</v>
      </c>
      <c r="I8515" s="4">
        <v>321</v>
      </c>
      <c r="J8515" s="4">
        <v>0</v>
      </c>
      <c r="K8515" s="4">
        <v>0</v>
      </c>
    </row>
    <row r="8516" spans="1:11">
      <c r="A8516">
        <v>1973</v>
      </c>
      <c r="B8516" t="s">
        <v>624</v>
      </c>
      <c r="C8516" t="s">
        <v>625</v>
      </c>
      <c r="D8516" t="s">
        <v>537</v>
      </c>
      <c r="E8516" t="s">
        <v>534</v>
      </c>
      <c r="F8516">
        <v>591</v>
      </c>
      <c r="G8516" s="4">
        <v>4351</v>
      </c>
      <c r="H8516" s="4">
        <v>259</v>
      </c>
      <c r="I8516" s="4">
        <v>248</v>
      </c>
      <c r="J8516" s="4">
        <v>0</v>
      </c>
      <c r="K8516" s="4">
        <v>0</v>
      </c>
    </row>
    <row r="8517" spans="1:11">
      <c r="A8517">
        <v>1974</v>
      </c>
      <c r="B8517" t="s">
        <v>624</v>
      </c>
      <c r="C8517" t="s">
        <v>625</v>
      </c>
      <c r="D8517" t="s">
        <v>537</v>
      </c>
      <c r="E8517" t="s">
        <v>534</v>
      </c>
      <c r="F8517">
        <v>431</v>
      </c>
      <c r="G8517" s="4">
        <v>2330</v>
      </c>
      <c r="H8517" s="4">
        <v>103</v>
      </c>
      <c r="I8517" s="4">
        <v>198</v>
      </c>
      <c r="J8517" s="4">
        <v>0</v>
      </c>
      <c r="K8517" s="4">
        <v>0</v>
      </c>
    </row>
    <row r="8518" spans="1:11">
      <c r="A8518">
        <v>1975</v>
      </c>
      <c r="B8518" t="s">
        <v>624</v>
      </c>
      <c r="C8518" t="s">
        <v>625</v>
      </c>
      <c r="D8518" t="s">
        <v>537</v>
      </c>
      <c r="E8518" t="s">
        <v>534</v>
      </c>
      <c r="F8518">
        <v>409</v>
      </c>
      <c r="G8518" s="4">
        <v>4022</v>
      </c>
      <c r="H8518" s="4">
        <v>159</v>
      </c>
      <c r="I8518" s="4">
        <v>445</v>
      </c>
      <c r="J8518" s="4">
        <v>0</v>
      </c>
      <c r="K8518" s="4">
        <v>0</v>
      </c>
    </row>
    <row r="8519" spans="1:11">
      <c r="A8519">
        <v>1976</v>
      </c>
      <c r="B8519" t="s">
        <v>624</v>
      </c>
      <c r="C8519" t="s">
        <v>625</v>
      </c>
      <c r="D8519" t="s">
        <v>537</v>
      </c>
      <c r="E8519" t="s">
        <v>534</v>
      </c>
      <c r="F8519">
        <v>389</v>
      </c>
      <c r="G8519" s="4">
        <v>4842</v>
      </c>
      <c r="H8519" s="4">
        <v>290</v>
      </c>
      <c r="I8519" s="4">
        <v>352</v>
      </c>
      <c r="J8519" s="4">
        <v>0</v>
      </c>
      <c r="K8519" s="4">
        <v>0</v>
      </c>
    </row>
    <row r="8520" spans="1:11">
      <c r="A8520">
        <v>1977</v>
      </c>
      <c r="B8520" t="s">
        <v>624</v>
      </c>
      <c r="C8520" t="s">
        <v>625</v>
      </c>
      <c r="D8520" t="s">
        <v>537</v>
      </c>
      <c r="E8520" t="s">
        <v>534</v>
      </c>
      <c r="F8520">
        <v>328</v>
      </c>
      <c r="G8520" s="4">
        <v>2860</v>
      </c>
      <c r="H8520" s="4">
        <v>127</v>
      </c>
      <c r="I8520" s="4">
        <v>161</v>
      </c>
      <c r="J8520" s="4">
        <v>0</v>
      </c>
      <c r="K8520" s="4">
        <v>0</v>
      </c>
    </row>
    <row r="8521" spans="1:11">
      <c r="A8521">
        <v>1978</v>
      </c>
      <c r="B8521" t="s">
        <v>624</v>
      </c>
      <c r="C8521" t="s">
        <v>625</v>
      </c>
      <c r="D8521" t="s">
        <v>537</v>
      </c>
      <c r="E8521" t="s">
        <v>534</v>
      </c>
      <c r="F8521">
        <v>294</v>
      </c>
      <c r="G8521" s="4">
        <v>2824</v>
      </c>
      <c r="H8521" s="4">
        <v>129</v>
      </c>
      <c r="I8521" s="4">
        <v>199</v>
      </c>
      <c r="J8521" s="4">
        <v>0</v>
      </c>
      <c r="K8521" s="4">
        <v>0</v>
      </c>
    </row>
    <row r="8522" spans="1:11">
      <c r="A8522">
        <v>1979</v>
      </c>
      <c r="B8522" t="s">
        <v>624</v>
      </c>
      <c r="C8522" t="s">
        <v>625</v>
      </c>
      <c r="D8522" t="s">
        <v>537</v>
      </c>
      <c r="E8522" t="s">
        <v>534</v>
      </c>
      <c r="F8522">
        <v>356</v>
      </c>
      <c r="G8522" s="4">
        <v>2564</v>
      </c>
      <c r="H8522" s="4">
        <v>111</v>
      </c>
      <c r="I8522" s="4">
        <v>176</v>
      </c>
      <c r="J8522" s="4">
        <v>0</v>
      </c>
      <c r="K8522" s="4">
        <v>0</v>
      </c>
    </row>
    <row r="8523" spans="1:11">
      <c r="A8523">
        <v>1980</v>
      </c>
      <c r="B8523" t="s">
        <v>624</v>
      </c>
      <c r="C8523" t="s">
        <v>625</v>
      </c>
      <c r="D8523" t="s">
        <v>537</v>
      </c>
      <c r="E8523" t="s">
        <v>534</v>
      </c>
      <c r="F8523">
        <v>341</v>
      </c>
      <c r="G8523" s="4">
        <v>2375</v>
      </c>
      <c r="H8523" s="4">
        <v>108</v>
      </c>
      <c r="I8523" s="4">
        <v>379</v>
      </c>
      <c r="J8523" s="4">
        <v>0</v>
      </c>
      <c r="K8523" s="4">
        <v>0</v>
      </c>
    </row>
    <row r="8524" spans="1:11">
      <c r="A8524">
        <v>1981</v>
      </c>
      <c r="B8524" t="s">
        <v>624</v>
      </c>
      <c r="C8524" t="s">
        <v>625</v>
      </c>
      <c r="D8524" t="s">
        <v>537</v>
      </c>
      <c r="E8524" t="s">
        <v>534</v>
      </c>
      <c r="F8524">
        <v>386</v>
      </c>
      <c r="G8524" s="4">
        <v>3003</v>
      </c>
      <c r="H8524" s="4">
        <v>119</v>
      </c>
      <c r="I8524" s="4">
        <v>366</v>
      </c>
      <c r="J8524" s="4">
        <v>0</v>
      </c>
      <c r="K8524" s="4">
        <v>0</v>
      </c>
    </row>
    <row r="8525" spans="1:11">
      <c r="A8525">
        <v>1982</v>
      </c>
      <c r="B8525" t="s">
        <v>624</v>
      </c>
      <c r="C8525" t="s">
        <v>625</v>
      </c>
      <c r="D8525" t="s">
        <v>537</v>
      </c>
      <c r="E8525" t="s">
        <v>534</v>
      </c>
      <c r="F8525">
        <v>249</v>
      </c>
      <c r="G8525" s="4">
        <v>1681</v>
      </c>
      <c r="H8525" s="4">
        <v>38</v>
      </c>
      <c r="I8525" s="4">
        <v>220</v>
      </c>
      <c r="J8525" s="4">
        <v>0</v>
      </c>
      <c r="K8525" s="4">
        <v>36</v>
      </c>
    </row>
    <row r="8526" spans="1:11">
      <c r="A8526">
        <v>1983</v>
      </c>
      <c r="B8526" t="s">
        <v>624</v>
      </c>
      <c r="C8526" t="s">
        <v>625</v>
      </c>
      <c r="D8526" t="s">
        <v>537</v>
      </c>
      <c r="E8526" t="s">
        <v>534</v>
      </c>
      <c r="F8526">
        <v>252</v>
      </c>
      <c r="G8526" s="4">
        <v>1627</v>
      </c>
      <c r="H8526" s="4">
        <v>4</v>
      </c>
      <c r="I8526" s="4">
        <v>291</v>
      </c>
      <c r="J8526" s="4">
        <v>20</v>
      </c>
      <c r="K8526" s="4">
        <v>31</v>
      </c>
    </row>
    <row r="8527" spans="1:11">
      <c r="A8527">
        <v>1984</v>
      </c>
      <c r="B8527" t="s">
        <v>624</v>
      </c>
      <c r="C8527" t="s">
        <v>625</v>
      </c>
      <c r="D8527" t="s">
        <v>537</v>
      </c>
      <c r="E8527" t="s">
        <v>6</v>
      </c>
      <c r="F8527">
        <v>4</v>
      </c>
      <c r="G8527" s="4">
        <v>4</v>
      </c>
      <c r="H8527" s="4">
        <v>0</v>
      </c>
      <c r="I8527" s="4">
        <v>0</v>
      </c>
      <c r="J8527" s="4">
        <v>0</v>
      </c>
      <c r="K8527" s="4">
        <v>0</v>
      </c>
    </row>
    <row r="8528" spans="1:11">
      <c r="A8528">
        <v>1984</v>
      </c>
      <c r="B8528" t="s">
        <v>624</v>
      </c>
      <c r="C8528" t="s">
        <v>625</v>
      </c>
      <c r="D8528" t="s">
        <v>537</v>
      </c>
      <c r="E8528" t="s">
        <v>537</v>
      </c>
      <c r="F8528">
        <v>330</v>
      </c>
      <c r="G8528" s="4">
        <v>3578</v>
      </c>
      <c r="H8528" s="4">
        <v>12</v>
      </c>
      <c r="I8528" s="4">
        <v>735</v>
      </c>
      <c r="J8528" s="4">
        <v>55</v>
      </c>
      <c r="K8528" s="4">
        <v>263</v>
      </c>
    </row>
    <row r="8529" spans="1:11">
      <c r="A8529">
        <v>1984</v>
      </c>
      <c r="B8529" t="s">
        <v>624</v>
      </c>
      <c r="C8529" t="s">
        <v>625</v>
      </c>
      <c r="D8529" t="s">
        <v>537</v>
      </c>
      <c r="E8529" t="s">
        <v>976</v>
      </c>
      <c r="F8529">
        <v>2</v>
      </c>
      <c r="G8529" s="4">
        <v>2</v>
      </c>
      <c r="H8529" s="4">
        <v>0</v>
      </c>
      <c r="I8529" s="4">
        <v>0</v>
      </c>
      <c r="J8529" s="4">
        <v>0</v>
      </c>
      <c r="K8529" s="4">
        <v>0</v>
      </c>
    </row>
    <row r="8530" spans="1:11">
      <c r="A8530">
        <v>1985</v>
      </c>
      <c r="B8530" t="s">
        <v>624</v>
      </c>
      <c r="C8530" t="s">
        <v>625</v>
      </c>
      <c r="D8530" t="s">
        <v>537</v>
      </c>
      <c r="E8530" t="s">
        <v>6</v>
      </c>
      <c r="F8530">
        <v>7</v>
      </c>
      <c r="G8530" s="4">
        <v>14</v>
      </c>
      <c r="H8530" s="4">
        <v>0</v>
      </c>
      <c r="I8530" s="4">
        <v>3</v>
      </c>
      <c r="J8530" s="4">
        <v>0</v>
      </c>
      <c r="K8530" s="4">
        <v>0</v>
      </c>
    </row>
    <row r="8531" spans="1:11">
      <c r="A8531">
        <v>1985</v>
      </c>
      <c r="B8531" t="s">
        <v>624</v>
      </c>
      <c r="C8531" t="s">
        <v>625</v>
      </c>
      <c r="D8531" t="s">
        <v>537</v>
      </c>
      <c r="E8531" t="s">
        <v>537</v>
      </c>
      <c r="F8531">
        <v>362</v>
      </c>
      <c r="G8531" s="4">
        <v>3233</v>
      </c>
      <c r="H8531" s="4">
        <v>3</v>
      </c>
      <c r="I8531" s="4">
        <v>775</v>
      </c>
      <c r="J8531" s="4">
        <v>77</v>
      </c>
      <c r="K8531" s="4">
        <v>378</v>
      </c>
    </row>
    <row r="8532" spans="1:11">
      <c r="A8532">
        <v>1985</v>
      </c>
      <c r="B8532" t="s">
        <v>624</v>
      </c>
      <c r="C8532" t="s">
        <v>625</v>
      </c>
      <c r="D8532" t="s">
        <v>537</v>
      </c>
      <c r="E8532" t="s">
        <v>979</v>
      </c>
      <c r="F8532">
        <v>3</v>
      </c>
      <c r="G8532" s="4">
        <v>3</v>
      </c>
      <c r="H8532" s="4">
        <v>0</v>
      </c>
      <c r="I8532" s="4">
        <v>0</v>
      </c>
      <c r="J8532" s="4">
        <v>0</v>
      </c>
      <c r="K8532" s="4">
        <v>0</v>
      </c>
    </row>
    <row r="8533" spans="1:11">
      <c r="A8533">
        <v>1986</v>
      </c>
      <c r="B8533" t="s">
        <v>624</v>
      </c>
      <c r="C8533" t="s">
        <v>625</v>
      </c>
      <c r="D8533" t="s">
        <v>537</v>
      </c>
      <c r="E8533" t="s">
        <v>978</v>
      </c>
      <c r="F8533">
        <v>2</v>
      </c>
      <c r="G8533" s="4">
        <v>9</v>
      </c>
      <c r="H8533" s="4">
        <v>0</v>
      </c>
      <c r="I8533" s="4">
        <v>2</v>
      </c>
      <c r="J8533" s="4">
        <v>0</v>
      </c>
      <c r="K8533" s="4">
        <v>0</v>
      </c>
    </row>
    <row r="8534" spans="1:11">
      <c r="A8534">
        <v>1986</v>
      </c>
      <c r="B8534" t="s">
        <v>624</v>
      </c>
      <c r="C8534" t="s">
        <v>625</v>
      </c>
      <c r="D8534" t="s">
        <v>537</v>
      </c>
      <c r="E8534" t="s">
        <v>6</v>
      </c>
      <c r="F8534">
        <v>4</v>
      </c>
      <c r="G8534" s="4">
        <v>18</v>
      </c>
      <c r="H8534" s="4">
        <v>0</v>
      </c>
      <c r="I8534" s="4">
        <v>0</v>
      </c>
      <c r="J8534" s="4">
        <v>0</v>
      </c>
      <c r="K8534" s="4">
        <v>0</v>
      </c>
    </row>
    <row r="8535" spans="1:11">
      <c r="A8535">
        <v>1986</v>
      </c>
      <c r="B8535" t="s">
        <v>624</v>
      </c>
      <c r="C8535" t="s">
        <v>625</v>
      </c>
      <c r="D8535" t="s">
        <v>537</v>
      </c>
      <c r="E8535" t="s">
        <v>537</v>
      </c>
      <c r="F8535">
        <v>386</v>
      </c>
      <c r="G8535" s="4">
        <v>3030</v>
      </c>
      <c r="H8535" s="4">
        <v>0</v>
      </c>
      <c r="I8535" s="4">
        <v>749</v>
      </c>
      <c r="J8535" s="4">
        <v>151</v>
      </c>
      <c r="K8535" s="4">
        <v>424</v>
      </c>
    </row>
    <row r="8536" spans="1:11">
      <c r="A8536">
        <v>1986</v>
      </c>
      <c r="B8536" t="s">
        <v>624</v>
      </c>
      <c r="C8536" t="s">
        <v>625</v>
      </c>
      <c r="D8536" t="s">
        <v>537</v>
      </c>
      <c r="E8536" t="s">
        <v>694</v>
      </c>
      <c r="F8536">
        <v>4</v>
      </c>
      <c r="G8536" s="4">
        <v>29</v>
      </c>
      <c r="H8536" s="4">
        <v>0</v>
      </c>
      <c r="I8536" s="4">
        <v>21</v>
      </c>
      <c r="J8536" s="4">
        <v>0</v>
      </c>
      <c r="K8536" s="4">
        <v>0</v>
      </c>
    </row>
    <row r="8537" spans="1:11">
      <c r="A8537">
        <v>1986</v>
      </c>
      <c r="B8537" t="s">
        <v>624</v>
      </c>
      <c r="C8537" t="s">
        <v>625</v>
      </c>
      <c r="D8537" t="s">
        <v>537</v>
      </c>
      <c r="E8537" t="s">
        <v>979</v>
      </c>
      <c r="F8537">
        <v>3</v>
      </c>
      <c r="G8537" s="4">
        <v>3</v>
      </c>
      <c r="H8537" s="4">
        <v>0</v>
      </c>
      <c r="I8537" s="4">
        <v>0</v>
      </c>
      <c r="J8537" s="4">
        <v>0</v>
      </c>
      <c r="K8537" s="4">
        <v>0</v>
      </c>
    </row>
    <row r="8538" spans="1:11">
      <c r="A8538">
        <v>1987</v>
      </c>
      <c r="B8538" t="s">
        <v>624</v>
      </c>
      <c r="C8538" t="s">
        <v>625</v>
      </c>
      <c r="D8538" t="s">
        <v>537</v>
      </c>
      <c r="E8538" t="s">
        <v>978</v>
      </c>
      <c r="F8538">
        <v>2</v>
      </c>
      <c r="G8538" s="4">
        <v>9</v>
      </c>
      <c r="H8538" s="4">
        <v>0</v>
      </c>
      <c r="I8538" s="4">
        <v>0</v>
      </c>
      <c r="J8538" s="4">
        <v>0</v>
      </c>
      <c r="K8538" s="4">
        <v>2</v>
      </c>
    </row>
    <row r="8539" spans="1:11">
      <c r="A8539">
        <v>1987</v>
      </c>
      <c r="B8539" t="s">
        <v>624</v>
      </c>
      <c r="C8539" t="s">
        <v>625</v>
      </c>
      <c r="D8539" t="s">
        <v>537</v>
      </c>
      <c r="E8539" t="s">
        <v>6</v>
      </c>
      <c r="F8539">
        <v>12</v>
      </c>
      <c r="G8539" s="4">
        <v>116</v>
      </c>
      <c r="H8539" s="4">
        <v>0</v>
      </c>
      <c r="I8539" s="4">
        <v>0</v>
      </c>
      <c r="J8539" s="4">
        <v>12</v>
      </c>
      <c r="K8539" s="4">
        <v>12</v>
      </c>
    </row>
    <row r="8540" spans="1:11">
      <c r="A8540">
        <v>1987</v>
      </c>
      <c r="B8540" t="s">
        <v>624</v>
      </c>
      <c r="C8540" t="s">
        <v>625</v>
      </c>
      <c r="D8540" t="s">
        <v>537</v>
      </c>
      <c r="E8540" t="s">
        <v>537</v>
      </c>
      <c r="F8540">
        <v>651</v>
      </c>
      <c r="G8540" s="4">
        <v>4373</v>
      </c>
      <c r="H8540" s="4">
        <v>0</v>
      </c>
      <c r="I8540" s="4">
        <v>1062</v>
      </c>
      <c r="J8540" s="4">
        <v>148</v>
      </c>
      <c r="K8540" s="4">
        <v>286</v>
      </c>
    </row>
    <row r="8541" spans="1:11">
      <c r="A8541">
        <v>1987</v>
      </c>
      <c r="B8541" t="s">
        <v>624</v>
      </c>
      <c r="C8541" t="s">
        <v>625</v>
      </c>
      <c r="D8541" t="s">
        <v>537</v>
      </c>
      <c r="E8541" t="s">
        <v>662</v>
      </c>
      <c r="F8541">
        <v>3</v>
      </c>
      <c r="G8541" s="4">
        <v>3</v>
      </c>
      <c r="H8541" s="4">
        <v>0</v>
      </c>
      <c r="I8541" s="4">
        <v>0</v>
      </c>
      <c r="J8541" s="4">
        <v>0</v>
      </c>
      <c r="K8541" s="4">
        <v>0</v>
      </c>
    </row>
    <row r="8542" spans="1:11">
      <c r="A8542">
        <v>1987</v>
      </c>
      <c r="B8542" t="s">
        <v>624</v>
      </c>
      <c r="C8542" t="s">
        <v>625</v>
      </c>
      <c r="D8542" t="s">
        <v>537</v>
      </c>
      <c r="E8542" t="s">
        <v>694</v>
      </c>
      <c r="F8542">
        <v>4</v>
      </c>
      <c r="G8542" s="4">
        <v>9</v>
      </c>
      <c r="H8542" s="4">
        <v>0</v>
      </c>
      <c r="I8542" s="4">
        <v>4</v>
      </c>
      <c r="J8542" s="4">
        <v>0</v>
      </c>
      <c r="K8542" s="4">
        <v>0</v>
      </c>
    </row>
    <row r="8543" spans="1:11">
      <c r="A8543">
        <v>1987</v>
      </c>
      <c r="B8543" t="s">
        <v>624</v>
      </c>
      <c r="C8543" t="s">
        <v>625</v>
      </c>
      <c r="D8543" t="s">
        <v>537</v>
      </c>
      <c r="E8543" t="s">
        <v>976</v>
      </c>
      <c r="F8543">
        <v>10</v>
      </c>
      <c r="G8543" s="4">
        <v>82</v>
      </c>
      <c r="H8543" s="4">
        <v>0</v>
      </c>
      <c r="I8543" s="4">
        <v>8</v>
      </c>
      <c r="J8543" s="4">
        <v>11</v>
      </c>
      <c r="K8543" s="4">
        <v>2</v>
      </c>
    </row>
    <row r="8544" spans="1:11">
      <c r="A8544">
        <v>1988</v>
      </c>
      <c r="B8544" t="s">
        <v>624</v>
      </c>
      <c r="C8544" t="s">
        <v>625</v>
      </c>
      <c r="D8544" t="s">
        <v>537</v>
      </c>
      <c r="E8544" t="s">
        <v>978</v>
      </c>
      <c r="F8544">
        <v>2</v>
      </c>
      <c r="G8544" s="4">
        <v>2</v>
      </c>
      <c r="H8544" s="4">
        <v>0</v>
      </c>
      <c r="I8544" s="4">
        <v>0</v>
      </c>
      <c r="J8544" s="4">
        <v>0</v>
      </c>
      <c r="K8544" s="4">
        <v>0</v>
      </c>
    </row>
    <row r="8545" spans="1:11">
      <c r="A8545">
        <v>1988</v>
      </c>
      <c r="B8545" t="s">
        <v>624</v>
      </c>
      <c r="C8545" t="s">
        <v>625</v>
      </c>
      <c r="D8545" t="s">
        <v>537</v>
      </c>
      <c r="E8545" t="s">
        <v>6</v>
      </c>
      <c r="F8545">
        <v>9</v>
      </c>
      <c r="G8545" s="4">
        <v>18</v>
      </c>
      <c r="H8545" s="4">
        <v>0</v>
      </c>
      <c r="I8545" s="4">
        <v>0</v>
      </c>
      <c r="J8545" s="4">
        <v>0</v>
      </c>
      <c r="K8545" s="4">
        <v>0</v>
      </c>
    </row>
    <row r="8546" spans="1:11">
      <c r="A8546">
        <v>1988</v>
      </c>
      <c r="B8546" t="s">
        <v>624</v>
      </c>
      <c r="C8546" t="s">
        <v>625</v>
      </c>
      <c r="D8546" t="s">
        <v>537</v>
      </c>
      <c r="E8546" t="s">
        <v>537</v>
      </c>
      <c r="F8546">
        <v>678</v>
      </c>
      <c r="G8546" s="4">
        <v>5973</v>
      </c>
      <c r="H8546" s="4">
        <v>0</v>
      </c>
      <c r="I8546" s="4">
        <v>1244</v>
      </c>
      <c r="J8546" s="4">
        <v>81</v>
      </c>
      <c r="K8546" s="4">
        <v>218</v>
      </c>
    </row>
    <row r="8547" spans="1:11">
      <c r="A8547">
        <v>1988</v>
      </c>
      <c r="B8547" t="s">
        <v>624</v>
      </c>
      <c r="C8547" t="s">
        <v>625</v>
      </c>
      <c r="D8547" t="s">
        <v>537</v>
      </c>
      <c r="E8547" t="s">
        <v>662</v>
      </c>
      <c r="F8547">
        <v>3</v>
      </c>
      <c r="G8547" s="4">
        <v>3</v>
      </c>
      <c r="H8547" s="4">
        <v>0</v>
      </c>
      <c r="I8547" s="4">
        <v>3</v>
      </c>
      <c r="J8547" s="4">
        <v>0</v>
      </c>
      <c r="K8547" s="4">
        <v>0</v>
      </c>
    </row>
    <row r="8548" spans="1:11">
      <c r="A8548">
        <v>1989</v>
      </c>
      <c r="B8548" t="s">
        <v>624</v>
      </c>
      <c r="C8548" t="s">
        <v>625</v>
      </c>
      <c r="D8548" t="s">
        <v>537</v>
      </c>
      <c r="E8548" t="s">
        <v>6</v>
      </c>
      <c r="F8548">
        <v>5</v>
      </c>
      <c r="G8548" s="4">
        <v>5</v>
      </c>
      <c r="H8548" s="4">
        <v>0</v>
      </c>
      <c r="I8548" s="4">
        <v>0</v>
      </c>
      <c r="J8548" s="4">
        <v>0</v>
      </c>
      <c r="K8548" s="4">
        <v>0</v>
      </c>
    </row>
    <row r="8549" spans="1:11">
      <c r="A8549">
        <v>1989</v>
      </c>
      <c r="B8549" t="s">
        <v>624</v>
      </c>
      <c r="C8549" t="s">
        <v>625</v>
      </c>
      <c r="D8549" t="s">
        <v>537</v>
      </c>
      <c r="E8549" t="s">
        <v>537</v>
      </c>
      <c r="F8549">
        <v>586</v>
      </c>
      <c r="G8549" s="4">
        <v>3868</v>
      </c>
      <c r="H8549" s="4">
        <v>0</v>
      </c>
      <c r="I8549" s="4">
        <v>1048</v>
      </c>
      <c r="J8549" s="4">
        <v>134</v>
      </c>
      <c r="K8549" s="4">
        <v>470</v>
      </c>
    </row>
    <row r="8550" spans="1:11">
      <c r="A8550">
        <v>1989</v>
      </c>
      <c r="B8550" t="s">
        <v>624</v>
      </c>
      <c r="C8550" t="s">
        <v>625</v>
      </c>
      <c r="D8550" t="s">
        <v>537</v>
      </c>
      <c r="E8550" t="s">
        <v>662</v>
      </c>
      <c r="F8550">
        <v>11</v>
      </c>
      <c r="G8550" s="4">
        <v>33</v>
      </c>
      <c r="H8550" s="4">
        <v>0</v>
      </c>
      <c r="I8550" s="4">
        <v>4</v>
      </c>
      <c r="J8550" s="4">
        <v>0</v>
      </c>
      <c r="K8550" s="4">
        <v>0</v>
      </c>
    </row>
    <row r="8551" spans="1:11">
      <c r="A8551">
        <v>1989</v>
      </c>
      <c r="B8551" t="s">
        <v>624</v>
      </c>
      <c r="C8551" t="s">
        <v>625</v>
      </c>
      <c r="D8551" t="s">
        <v>537</v>
      </c>
      <c r="E8551" t="s">
        <v>980</v>
      </c>
      <c r="F8551">
        <v>7</v>
      </c>
      <c r="G8551" s="4">
        <v>40</v>
      </c>
      <c r="H8551" s="4">
        <v>0</v>
      </c>
      <c r="I8551" s="4">
        <v>0</v>
      </c>
      <c r="J8551" s="4">
        <v>0</v>
      </c>
      <c r="K8551" s="4">
        <v>0</v>
      </c>
    </row>
    <row r="8552" spans="1:11">
      <c r="A8552">
        <v>1989</v>
      </c>
      <c r="B8552" t="s">
        <v>624</v>
      </c>
      <c r="C8552" t="s">
        <v>625</v>
      </c>
      <c r="D8552" t="s">
        <v>537</v>
      </c>
      <c r="E8552" t="s">
        <v>977</v>
      </c>
      <c r="F8552">
        <v>4</v>
      </c>
      <c r="G8552" s="4">
        <v>8</v>
      </c>
      <c r="H8552" s="4">
        <v>0</v>
      </c>
      <c r="I8552" s="4">
        <v>0</v>
      </c>
      <c r="J8552" s="4">
        <v>0</v>
      </c>
      <c r="K8552" s="4">
        <v>4</v>
      </c>
    </row>
    <row r="8553" spans="1:11">
      <c r="A8553">
        <v>1990</v>
      </c>
      <c r="B8553" t="s">
        <v>624</v>
      </c>
      <c r="C8553" t="s">
        <v>625</v>
      </c>
      <c r="D8553" t="s">
        <v>537</v>
      </c>
      <c r="E8553" t="s">
        <v>6</v>
      </c>
      <c r="F8553">
        <v>19</v>
      </c>
      <c r="G8553" s="4">
        <v>24</v>
      </c>
      <c r="H8553" s="4">
        <v>0</v>
      </c>
      <c r="I8553" s="4">
        <v>9</v>
      </c>
      <c r="J8553" s="4">
        <v>0</v>
      </c>
      <c r="K8553" s="4">
        <v>0</v>
      </c>
    </row>
    <row r="8554" spans="1:11">
      <c r="A8554">
        <v>1990</v>
      </c>
      <c r="B8554" t="s">
        <v>624</v>
      </c>
      <c r="C8554" t="s">
        <v>625</v>
      </c>
      <c r="D8554" t="s">
        <v>537</v>
      </c>
      <c r="E8554" t="s">
        <v>537</v>
      </c>
      <c r="F8554">
        <v>724</v>
      </c>
      <c r="G8554" s="4">
        <v>5719</v>
      </c>
      <c r="H8554" s="4">
        <v>4</v>
      </c>
      <c r="I8554" s="4">
        <v>1200</v>
      </c>
      <c r="J8554" s="4">
        <v>224</v>
      </c>
      <c r="K8554" s="4">
        <v>956</v>
      </c>
    </row>
    <row r="8555" spans="1:11">
      <c r="A8555">
        <v>1990</v>
      </c>
      <c r="B8555" t="s">
        <v>624</v>
      </c>
      <c r="C8555" t="s">
        <v>625</v>
      </c>
      <c r="D8555" t="s">
        <v>537</v>
      </c>
      <c r="E8555" t="s">
        <v>677</v>
      </c>
      <c r="F8555">
        <v>3</v>
      </c>
      <c r="G8555" s="4">
        <v>3</v>
      </c>
      <c r="H8555" s="4">
        <v>0</v>
      </c>
      <c r="I8555" s="4">
        <v>0</v>
      </c>
      <c r="J8555" s="4">
        <v>0</v>
      </c>
      <c r="K8555" s="4">
        <v>0</v>
      </c>
    </row>
    <row r="8556" spans="1:11">
      <c r="A8556">
        <v>1990</v>
      </c>
      <c r="B8556" t="s">
        <v>624</v>
      </c>
      <c r="C8556" t="s">
        <v>625</v>
      </c>
      <c r="D8556" t="s">
        <v>537</v>
      </c>
      <c r="E8556" t="s">
        <v>976</v>
      </c>
      <c r="F8556">
        <v>2</v>
      </c>
      <c r="G8556" s="4">
        <v>7</v>
      </c>
      <c r="H8556" s="4">
        <v>0</v>
      </c>
      <c r="I8556" s="4">
        <v>0</v>
      </c>
      <c r="J8556" s="4">
        <v>0</v>
      </c>
      <c r="K8556" s="4">
        <v>0</v>
      </c>
    </row>
    <row r="8557" spans="1:11">
      <c r="A8557">
        <v>1991</v>
      </c>
      <c r="B8557" t="s">
        <v>624</v>
      </c>
      <c r="C8557" t="s">
        <v>625</v>
      </c>
      <c r="D8557" t="s">
        <v>537</v>
      </c>
      <c r="E8557" t="s">
        <v>6</v>
      </c>
      <c r="F8557">
        <v>8</v>
      </c>
      <c r="G8557" s="4">
        <v>8</v>
      </c>
      <c r="H8557" s="4">
        <v>0</v>
      </c>
      <c r="I8557" s="4">
        <v>0</v>
      </c>
      <c r="J8557" s="4">
        <v>0</v>
      </c>
      <c r="K8557" s="4">
        <v>4</v>
      </c>
    </row>
    <row r="8558" spans="1:11">
      <c r="A8558">
        <v>1991</v>
      </c>
      <c r="B8558" t="s">
        <v>624</v>
      </c>
      <c r="C8558" t="s">
        <v>625</v>
      </c>
      <c r="D8558" t="s">
        <v>537</v>
      </c>
      <c r="E8558" t="s">
        <v>537</v>
      </c>
      <c r="F8558">
        <v>711</v>
      </c>
      <c r="G8558" s="4">
        <v>4514</v>
      </c>
      <c r="H8558" s="4">
        <v>0</v>
      </c>
      <c r="I8558" s="4">
        <v>894</v>
      </c>
      <c r="J8558" s="4">
        <v>89</v>
      </c>
      <c r="K8558" s="4">
        <v>374</v>
      </c>
    </row>
    <row r="8559" spans="1:11">
      <c r="A8559">
        <v>1991</v>
      </c>
      <c r="B8559" t="s">
        <v>624</v>
      </c>
      <c r="C8559" t="s">
        <v>625</v>
      </c>
      <c r="D8559" t="s">
        <v>537</v>
      </c>
      <c r="E8559" t="s">
        <v>694</v>
      </c>
      <c r="F8559">
        <v>4</v>
      </c>
      <c r="G8559" s="4">
        <v>4</v>
      </c>
      <c r="H8559" s="4">
        <v>0</v>
      </c>
      <c r="I8559" s="4">
        <v>0</v>
      </c>
      <c r="J8559" s="4">
        <v>0</v>
      </c>
      <c r="K8559" s="4">
        <v>0</v>
      </c>
    </row>
    <row r="8560" spans="1:11">
      <c r="A8560">
        <v>1991</v>
      </c>
      <c r="B8560" t="s">
        <v>624</v>
      </c>
      <c r="C8560" t="s">
        <v>625</v>
      </c>
      <c r="D8560" t="s">
        <v>537</v>
      </c>
      <c r="E8560" t="s">
        <v>979</v>
      </c>
      <c r="F8560">
        <v>3</v>
      </c>
      <c r="G8560" s="4">
        <v>3</v>
      </c>
      <c r="H8560" s="4">
        <v>0</v>
      </c>
      <c r="I8560" s="4">
        <v>0</v>
      </c>
      <c r="J8560" s="4">
        <v>0</v>
      </c>
      <c r="K8560" s="4">
        <v>0</v>
      </c>
    </row>
    <row r="8561" spans="1:11">
      <c r="A8561">
        <v>1992</v>
      </c>
      <c r="B8561" t="s">
        <v>624</v>
      </c>
      <c r="C8561" t="s">
        <v>625</v>
      </c>
      <c r="D8561" t="s">
        <v>537</v>
      </c>
      <c r="E8561" t="s">
        <v>6</v>
      </c>
      <c r="F8561">
        <v>15</v>
      </c>
      <c r="G8561" s="4">
        <v>27</v>
      </c>
      <c r="H8561" s="4">
        <v>0</v>
      </c>
      <c r="I8561" s="4">
        <v>0</v>
      </c>
      <c r="J8561" s="4">
        <v>0</v>
      </c>
      <c r="K8561" s="4">
        <v>0</v>
      </c>
    </row>
    <row r="8562" spans="1:11">
      <c r="A8562">
        <v>1992</v>
      </c>
      <c r="B8562" t="s">
        <v>624</v>
      </c>
      <c r="C8562" t="s">
        <v>625</v>
      </c>
      <c r="D8562" t="s">
        <v>537</v>
      </c>
      <c r="E8562" t="s">
        <v>537</v>
      </c>
      <c r="F8562">
        <v>553</v>
      </c>
      <c r="G8562" s="4">
        <v>3381</v>
      </c>
      <c r="H8562" s="4">
        <v>10</v>
      </c>
      <c r="I8562" s="4">
        <v>414</v>
      </c>
      <c r="J8562" s="4">
        <v>38</v>
      </c>
      <c r="K8562" s="4">
        <v>168</v>
      </c>
    </row>
    <row r="8563" spans="1:11">
      <c r="A8563">
        <v>1992</v>
      </c>
      <c r="B8563" t="s">
        <v>624</v>
      </c>
      <c r="C8563" t="s">
        <v>625</v>
      </c>
      <c r="D8563" t="s">
        <v>537</v>
      </c>
      <c r="E8563" t="s">
        <v>677</v>
      </c>
      <c r="F8563">
        <v>3</v>
      </c>
      <c r="G8563" s="4">
        <v>3</v>
      </c>
      <c r="H8563" s="4">
        <v>0</v>
      </c>
      <c r="I8563" s="4">
        <v>0</v>
      </c>
      <c r="J8563" s="4">
        <v>0</v>
      </c>
      <c r="K8563" s="4">
        <v>0</v>
      </c>
    </row>
    <row r="8564" spans="1:11">
      <c r="A8564">
        <v>1992</v>
      </c>
      <c r="B8564" t="s">
        <v>624</v>
      </c>
      <c r="C8564" t="s">
        <v>625</v>
      </c>
      <c r="D8564" t="s">
        <v>537</v>
      </c>
      <c r="E8564" t="s">
        <v>694</v>
      </c>
      <c r="F8564">
        <v>4</v>
      </c>
      <c r="G8564" s="4">
        <v>4</v>
      </c>
      <c r="H8564" s="4">
        <v>0</v>
      </c>
      <c r="I8564" s="4">
        <v>0</v>
      </c>
      <c r="J8564" s="4">
        <v>0</v>
      </c>
      <c r="K8564" s="4">
        <v>0</v>
      </c>
    </row>
    <row r="8565" spans="1:11">
      <c r="A8565">
        <v>1992</v>
      </c>
      <c r="B8565" t="s">
        <v>624</v>
      </c>
      <c r="C8565" t="s">
        <v>625</v>
      </c>
      <c r="D8565" t="s">
        <v>537</v>
      </c>
      <c r="E8565" t="s">
        <v>979</v>
      </c>
      <c r="F8565">
        <v>4</v>
      </c>
      <c r="G8565" s="4">
        <v>7</v>
      </c>
      <c r="H8565" s="4">
        <v>0</v>
      </c>
      <c r="I8565" s="4">
        <v>4</v>
      </c>
      <c r="J8565" s="4">
        <v>0</v>
      </c>
      <c r="K8565" s="4">
        <v>0</v>
      </c>
    </row>
    <row r="8566" spans="1:11">
      <c r="A8566">
        <v>1993</v>
      </c>
      <c r="B8566" t="s">
        <v>624</v>
      </c>
      <c r="C8566" t="s">
        <v>625</v>
      </c>
      <c r="D8566" t="s">
        <v>537</v>
      </c>
      <c r="E8566" t="s">
        <v>6</v>
      </c>
      <c r="F8566">
        <v>11</v>
      </c>
      <c r="G8566" s="4">
        <v>30</v>
      </c>
      <c r="H8566" s="4">
        <v>0</v>
      </c>
      <c r="I8566" s="4">
        <v>4</v>
      </c>
      <c r="J8566" s="4">
        <v>0</v>
      </c>
      <c r="K8566" s="4">
        <v>0</v>
      </c>
    </row>
    <row r="8567" spans="1:11">
      <c r="A8567">
        <v>1993</v>
      </c>
      <c r="B8567" t="s">
        <v>624</v>
      </c>
      <c r="C8567" t="s">
        <v>625</v>
      </c>
      <c r="D8567" t="s">
        <v>537</v>
      </c>
      <c r="E8567" t="s">
        <v>537</v>
      </c>
      <c r="F8567">
        <v>449</v>
      </c>
      <c r="G8567" s="4">
        <v>2551</v>
      </c>
      <c r="H8567" s="4">
        <v>41</v>
      </c>
      <c r="I8567" s="4">
        <v>327</v>
      </c>
      <c r="J8567" s="4">
        <v>57</v>
      </c>
      <c r="K8567" s="4">
        <v>127</v>
      </c>
    </row>
    <row r="8568" spans="1:11">
      <c r="A8568">
        <v>1993</v>
      </c>
      <c r="B8568" t="s">
        <v>624</v>
      </c>
      <c r="C8568" t="s">
        <v>625</v>
      </c>
      <c r="D8568" t="s">
        <v>537</v>
      </c>
      <c r="E8568" t="s">
        <v>979</v>
      </c>
      <c r="F8568">
        <v>3</v>
      </c>
      <c r="G8568" s="4">
        <v>3</v>
      </c>
      <c r="H8568" s="4">
        <v>0</v>
      </c>
      <c r="I8568" s="4">
        <v>0</v>
      </c>
      <c r="J8568" s="4">
        <v>0</v>
      </c>
      <c r="K8568" s="4">
        <v>0</v>
      </c>
    </row>
    <row r="8569" spans="1:11">
      <c r="A8569">
        <v>1993</v>
      </c>
      <c r="B8569" t="s">
        <v>624</v>
      </c>
      <c r="C8569" t="s">
        <v>625</v>
      </c>
      <c r="D8569" t="s">
        <v>537</v>
      </c>
      <c r="E8569" t="s">
        <v>976</v>
      </c>
      <c r="F8569">
        <v>2</v>
      </c>
      <c r="G8569" s="4">
        <v>77</v>
      </c>
      <c r="H8569" s="4">
        <v>0</v>
      </c>
      <c r="I8569" s="4">
        <v>7</v>
      </c>
      <c r="J8569" s="4">
        <v>0</v>
      </c>
      <c r="K8569" s="4">
        <v>9</v>
      </c>
    </row>
    <row r="8570" spans="1:11">
      <c r="A8570">
        <v>1994</v>
      </c>
      <c r="B8570" t="s">
        <v>624</v>
      </c>
      <c r="C8570" t="s">
        <v>625</v>
      </c>
      <c r="D8570" t="s">
        <v>537</v>
      </c>
      <c r="E8570" t="s">
        <v>978</v>
      </c>
      <c r="F8570">
        <v>2</v>
      </c>
      <c r="G8570" s="4">
        <v>4</v>
      </c>
      <c r="H8570" s="4">
        <v>0</v>
      </c>
      <c r="I8570" s="4">
        <v>0</v>
      </c>
      <c r="J8570" s="4">
        <v>0</v>
      </c>
      <c r="K8570" s="4">
        <v>0</v>
      </c>
    </row>
    <row r="8571" spans="1:11">
      <c r="A8571">
        <v>1994</v>
      </c>
      <c r="B8571" t="s">
        <v>624</v>
      </c>
      <c r="C8571" t="s">
        <v>625</v>
      </c>
      <c r="D8571" t="s">
        <v>537</v>
      </c>
      <c r="E8571" t="s">
        <v>537</v>
      </c>
      <c r="F8571">
        <v>487</v>
      </c>
      <c r="G8571" s="4">
        <v>3815</v>
      </c>
      <c r="H8571" s="4">
        <v>5</v>
      </c>
      <c r="I8571" s="4">
        <v>389</v>
      </c>
      <c r="J8571" s="4">
        <v>44</v>
      </c>
      <c r="K8571" s="4">
        <v>230</v>
      </c>
    </row>
    <row r="8572" spans="1:11">
      <c r="A8572">
        <v>1994</v>
      </c>
      <c r="B8572" t="s">
        <v>624</v>
      </c>
      <c r="C8572" t="s">
        <v>625</v>
      </c>
      <c r="D8572" t="s">
        <v>537</v>
      </c>
      <c r="E8572" t="s">
        <v>980</v>
      </c>
      <c r="F8572">
        <v>6</v>
      </c>
      <c r="G8572" s="4">
        <v>6</v>
      </c>
      <c r="H8572" s="4">
        <v>0</v>
      </c>
      <c r="I8572" s="4">
        <v>0</v>
      </c>
      <c r="J8572" s="4">
        <v>0</v>
      </c>
      <c r="K8572" s="4">
        <v>0</v>
      </c>
    </row>
    <row r="8573" spans="1:11">
      <c r="A8573">
        <v>1994</v>
      </c>
      <c r="B8573" t="s">
        <v>624</v>
      </c>
      <c r="C8573" t="s">
        <v>625</v>
      </c>
      <c r="D8573" t="s">
        <v>537</v>
      </c>
      <c r="E8573" t="s">
        <v>677</v>
      </c>
      <c r="F8573">
        <v>5</v>
      </c>
      <c r="G8573" s="4">
        <v>14</v>
      </c>
      <c r="H8573" s="4">
        <v>0</v>
      </c>
      <c r="I8573" s="4">
        <v>5</v>
      </c>
      <c r="J8573" s="4">
        <v>0</v>
      </c>
      <c r="K8573" s="4">
        <v>0</v>
      </c>
    </row>
    <row r="8574" spans="1:11">
      <c r="A8574">
        <v>1994</v>
      </c>
      <c r="B8574" t="s">
        <v>624</v>
      </c>
      <c r="C8574" t="s">
        <v>625</v>
      </c>
      <c r="D8574" t="s">
        <v>537</v>
      </c>
      <c r="E8574" t="s">
        <v>979</v>
      </c>
      <c r="F8574">
        <v>5</v>
      </c>
      <c r="G8574" s="4">
        <v>10</v>
      </c>
      <c r="H8574" s="4">
        <v>0</v>
      </c>
      <c r="I8574" s="4">
        <v>0</v>
      </c>
      <c r="J8574" s="4">
        <v>0</v>
      </c>
      <c r="K8574" s="4">
        <v>0</v>
      </c>
    </row>
    <row r="8575" spans="1:11">
      <c r="A8575">
        <v>1995</v>
      </c>
      <c r="B8575" t="s">
        <v>624</v>
      </c>
      <c r="C8575" t="s">
        <v>625</v>
      </c>
      <c r="D8575" t="s">
        <v>537</v>
      </c>
      <c r="E8575" t="s">
        <v>537</v>
      </c>
      <c r="F8575">
        <v>469</v>
      </c>
      <c r="G8575" s="4">
        <v>3455</v>
      </c>
      <c r="H8575" s="4">
        <v>51</v>
      </c>
      <c r="I8575" s="4">
        <v>545</v>
      </c>
      <c r="J8575" s="4">
        <v>89</v>
      </c>
      <c r="K8575" s="4">
        <v>373</v>
      </c>
    </row>
    <row r="8576" spans="1:11">
      <c r="A8576">
        <v>1995</v>
      </c>
      <c r="B8576" t="s">
        <v>624</v>
      </c>
      <c r="C8576" t="s">
        <v>625</v>
      </c>
      <c r="D8576" t="s">
        <v>537</v>
      </c>
      <c r="E8576" t="s">
        <v>662</v>
      </c>
      <c r="F8576">
        <v>3</v>
      </c>
      <c r="G8576" s="4">
        <v>3</v>
      </c>
      <c r="H8576" s="4">
        <v>0</v>
      </c>
      <c r="I8576" s="4">
        <v>0</v>
      </c>
      <c r="J8576" s="4">
        <v>0</v>
      </c>
      <c r="K8576" s="4">
        <v>0</v>
      </c>
    </row>
    <row r="8577" spans="1:11">
      <c r="A8577">
        <v>1995</v>
      </c>
      <c r="B8577" t="s">
        <v>624</v>
      </c>
      <c r="C8577" t="s">
        <v>625</v>
      </c>
      <c r="D8577" t="s">
        <v>537</v>
      </c>
      <c r="E8577" t="s">
        <v>976</v>
      </c>
      <c r="F8577">
        <v>3</v>
      </c>
      <c r="G8577" s="4">
        <v>3</v>
      </c>
      <c r="H8577" s="4">
        <v>0</v>
      </c>
      <c r="I8577" s="4">
        <v>0</v>
      </c>
      <c r="J8577" s="4">
        <v>0</v>
      </c>
      <c r="K8577" s="4">
        <v>0</v>
      </c>
    </row>
    <row r="8578" spans="1:11">
      <c r="A8578">
        <v>1996</v>
      </c>
      <c r="B8578" t="s">
        <v>624</v>
      </c>
      <c r="C8578" t="s">
        <v>625</v>
      </c>
      <c r="D8578" t="s">
        <v>537</v>
      </c>
      <c r="E8578" t="s">
        <v>978</v>
      </c>
      <c r="F8578">
        <v>2</v>
      </c>
      <c r="G8578" s="4">
        <v>7</v>
      </c>
      <c r="H8578" s="4">
        <v>0</v>
      </c>
      <c r="I8578" s="4">
        <v>0</v>
      </c>
      <c r="J8578" s="4">
        <v>0</v>
      </c>
      <c r="K8578" s="4">
        <v>0</v>
      </c>
    </row>
    <row r="8579" spans="1:11">
      <c r="A8579">
        <v>1996</v>
      </c>
      <c r="B8579" t="s">
        <v>624</v>
      </c>
      <c r="C8579" t="s">
        <v>625</v>
      </c>
      <c r="D8579" t="s">
        <v>537</v>
      </c>
      <c r="E8579" t="s">
        <v>6</v>
      </c>
      <c r="F8579">
        <v>3</v>
      </c>
      <c r="G8579" s="4">
        <v>10</v>
      </c>
      <c r="H8579" s="4">
        <v>0</v>
      </c>
      <c r="I8579" s="4">
        <v>0</v>
      </c>
      <c r="J8579" s="4">
        <v>0</v>
      </c>
      <c r="K8579" s="4">
        <v>0</v>
      </c>
    </row>
    <row r="8580" spans="1:11">
      <c r="A8580">
        <v>1996</v>
      </c>
      <c r="B8580" t="s">
        <v>624</v>
      </c>
      <c r="C8580" t="s">
        <v>625</v>
      </c>
      <c r="D8580" t="s">
        <v>537</v>
      </c>
      <c r="E8580" t="s">
        <v>537</v>
      </c>
      <c r="F8580">
        <v>529</v>
      </c>
      <c r="G8580" s="4">
        <v>3492</v>
      </c>
      <c r="H8580" s="4">
        <v>23</v>
      </c>
      <c r="I8580" s="4">
        <v>545</v>
      </c>
      <c r="J8580" s="4">
        <v>81</v>
      </c>
      <c r="K8580" s="4">
        <v>305</v>
      </c>
    </row>
    <row r="8581" spans="1:11">
      <c r="A8581">
        <v>1996</v>
      </c>
      <c r="B8581" t="s">
        <v>624</v>
      </c>
      <c r="C8581" t="s">
        <v>625</v>
      </c>
      <c r="D8581" t="s">
        <v>537</v>
      </c>
      <c r="E8581" t="s">
        <v>662</v>
      </c>
      <c r="F8581">
        <v>3</v>
      </c>
      <c r="G8581" s="4">
        <v>3</v>
      </c>
      <c r="H8581" s="4">
        <v>0</v>
      </c>
      <c r="I8581" s="4">
        <v>0</v>
      </c>
      <c r="J8581" s="4">
        <v>0</v>
      </c>
      <c r="K8581" s="4">
        <v>0</v>
      </c>
    </row>
    <row r="8582" spans="1:11">
      <c r="A8582">
        <v>1996</v>
      </c>
      <c r="B8582" t="s">
        <v>624</v>
      </c>
      <c r="C8582" t="s">
        <v>625</v>
      </c>
      <c r="D8582" t="s">
        <v>537</v>
      </c>
      <c r="E8582" t="s">
        <v>977</v>
      </c>
      <c r="F8582">
        <v>3</v>
      </c>
      <c r="G8582" s="4">
        <v>3</v>
      </c>
      <c r="H8582" s="4">
        <v>0</v>
      </c>
      <c r="I8582" s="4">
        <v>0</v>
      </c>
      <c r="J8582" s="4">
        <v>0</v>
      </c>
      <c r="K8582" s="4">
        <v>0</v>
      </c>
    </row>
    <row r="8583" spans="1:11">
      <c r="A8583">
        <v>1996</v>
      </c>
      <c r="B8583" t="s">
        <v>624</v>
      </c>
      <c r="C8583" t="s">
        <v>625</v>
      </c>
      <c r="D8583" t="s">
        <v>537</v>
      </c>
      <c r="E8583" t="s">
        <v>979</v>
      </c>
      <c r="F8583">
        <v>3</v>
      </c>
      <c r="G8583" s="4">
        <v>5</v>
      </c>
      <c r="H8583" s="4">
        <v>0</v>
      </c>
      <c r="I8583" s="4">
        <v>3</v>
      </c>
      <c r="J8583" s="4">
        <v>3</v>
      </c>
      <c r="K8583" s="4">
        <v>0</v>
      </c>
    </row>
    <row r="8584" spans="1:11">
      <c r="A8584">
        <v>1997</v>
      </c>
      <c r="B8584" t="s">
        <v>624</v>
      </c>
      <c r="C8584" t="s">
        <v>625</v>
      </c>
      <c r="D8584" t="s">
        <v>537</v>
      </c>
      <c r="E8584" t="s">
        <v>6</v>
      </c>
      <c r="F8584">
        <v>6</v>
      </c>
      <c r="G8584" s="4">
        <v>15.89246525237747</v>
      </c>
      <c r="H8584" s="4">
        <v>0</v>
      </c>
      <c r="I8584" s="4">
        <v>0</v>
      </c>
      <c r="J8584" s="4">
        <v>3.1784930504754936</v>
      </c>
      <c r="K8584" s="4">
        <v>9.5354791514264807</v>
      </c>
    </row>
    <row r="8585" spans="1:11">
      <c r="A8585">
        <v>1997</v>
      </c>
      <c r="B8585" t="s">
        <v>624</v>
      </c>
      <c r="C8585" t="s">
        <v>625</v>
      </c>
      <c r="D8585" t="s">
        <v>537</v>
      </c>
      <c r="E8585" t="s">
        <v>537</v>
      </c>
      <c r="F8585">
        <v>374</v>
      </c>
      <c r="G8585" s="4">
        <v>3211.622950819672</v>
      </c>
      <c r="H8585" s="4">
        <v>12.073770491803279</v>
      </c>
      <c r="I8585" s="4">
        <v>504.07991803278691</v>
      </c>
      <c r="J8585" s="4">
        <v>99.608606557377044</v>
      </c>
      <c r="K8585" s="4">
        <v>353.15778688524591</v>
      </c>
    </row>
    <row r="8586" spans="1:11">
      <c r="A8586">
        <v>1998</v>
      </c>
      <c r="B8586" t="s">
        <v>624</v>
      </c>
      <c r="C8586" t="s">
        <v>625</v>
      </c>
      <c r="D8586" t="s">
        <v>537</v>
      </c>
      <c r="E8586" t="s">
        <v>537</v>
      </c>
      <c r="F8586">
        <v>234</v>
      </c>
      <c r="G8586" s="4">
        <v>1376.778801843318</v>
      </c>
      <c r="H8586" s="4">
        <v>17.317972350230416</v>
      </c>
      <c r="I8586" s="4">
        <v>108.2373271889401</v>
      </c>
      <c r="J8586" s="4">
        <v>17.317972350230416</v>
      </c>
      <c r="K8586" s="4">
        <v>34.635944700460833</v>
      </c>
    </row>
    <row r="8587" spans="1:11">
      <c r="A8587">
        <v>1998</v>
      </c>
      <c r="B8587" t="s">
        <v>624</v>
      </c>
      <c r="C8587" t="s">
        <v>625</v>
      </c>
      <c r="D8587" t="s">
        <v>537</v>
      </c>
      <c r="E8587" t="s">
        <v>976</v>
      </c>
      <c r="F8587">
        <v>4</v>
      </c>
      <c r="G8587" s="4">
        <v>3.774193548387097</v>
      </c>
      <c r="H8587" s="4">
        <v>0</v>
      </c>
      <c r="I8587" s="4">
        <v>0</v>
      </c>
      <c r="J8587" s="4">
        <v>0</v>
      </c>
      <c r="K8587" s="4">
        <v>0</v>
      </c>
    </row>
    <row r="8588" spans="1:11">
      <c r="A8588">
        <v>1999</v>
      </c>
      <c r="B8588" t="s">
        <v>624</v>
      </c>
      <c r="C8588" t="s">
        <v>625</v>
      </c>
      <c r="D8588" t="s">
        <v>537</v>
      </c>
      <c r="E8588" t="s">
        <v>978</v>
      </c>
      <c r="F8588">
        <v>3</v>
      </c>
      <c r="G8588" s="4">
        <v>2.5897666068222622</v>
      </c>
      <c r="H8588" s="4">
        <v>0</v>
      </c>
      <c r="I8588" s="4">
        <v>2.5897666068222622</v>
      </c>
      <c r="J8588" s="4">
        <v>0</v>
      </c>
      <c r="K8588" s="4">
        <v>0</v>
      </c>
    </row>
    <row r="8589" spans="1:11">
      <c r="A8589">
        <v>1999</v>
      </c>
      <c r="B8589" t="s">
        <v>624</v>
      </c>
      <c r="C8589" t="s">
        <v>625</v>
      </c>
      <c r="D8589" t="s">
        <v>537</v>
      </c>
      <c r="E8589" t="s">
        <v>6</v>
      </c>
      <c r="F8589">
        <v>13</v>
      </c>
      <c r="G8589" s="4">
        <v>272.77840909090912</v>
      </c>
      <c r="H8589" s="4">
        <v>0</v>
      </c>
      <c r="I8589" s="4">
        <v>25.179545454545455</v>
      </c>
      <c r="J8589" s="4">
        <v>12.589772727272727</v>
      </c>
      <c r="K8589" s="4">
        <v>58.752272727272718</v>
      </c>
    </row>
    <row r="8590" spans="1:11">
      <c r="A8590">
        <v>1999</v>
      </c>
      <c r="B8590" t="s">
        <v>624</v>
      </c>
      <c r="C8590" t="s">
        <v>625</v>
      </c>
      <c r="D8590" t="s">
        <v>537</v>
      </c>
      <c r="E8590" t="s">
        <v>537</v>
      </c>
      <c r="F8590">
        <v>186</v>
      </c>
      <c r="G8590" s="4">
        <v>1347.867775831874</v>
      </c>
      <c r="H8590" s="4">
        <v>0</v>
      </c>
      <c r="I8590" s="4">
        <v>135.46409807355516</v>
      </c>
      <c r="J8590" s="4">
        <v>6.7732049036777582</v>
      </c>
      <c r="K8590" s="4">
        <v>111.75788091068301</v>
      </c>
    </row>
    <row r="8591" spans="1:11">
      <c r="A8591">
        <v>2000</v>
      </c>
      <c r="B8591" t="s">
        <v>624</v>
      </c>
      <c r="C8591" t="s">
        <v>625</v>
      </c>
      <c r="D8591" t="s">
        <v>537</v>
      </c>
      <c r="E8591" t="s">
        <v>6</v>
      </c>
      <c r="F8591">
        <v>9</v>
      </c>
      <c r="G8591" s="4">
        <v>13.830750893921333</v>
      </c>
      <c r="H8591" s="4">
        <v>0</v>
      </c>
      <c r="I8591" s="4">
        <v>0</v>
      </c>
      <c r="J8591" s="4">
        <v>0</v>
      </c>
      <c r="K8591" s="4">
        <v>0</v>
      </c>
    </row>
    <row r="8592" spans="1:11">
      <c r="A8592">
        <v>2000</v>
      </c>
      <c r="B8592" t="s">
        <v>624</v>
      </c>
      <c r="C8592" t="s">
        <v>625</v>
      </c>
      <c r="D8592" t="s">
        <v>537</v>
      </c>
      <c r="E8592" t="s">
        <v>537</v>
      </c>
      <c r="F8592">
        <v>168</v>
      </c>
      <c r="G8592" s="4">
        <v>925.38553639846737</v>
      </c>
      <c r="H8592" s="4">
        <v>0</v>
      </c>
      <c r="I8592" s="4">
        <v>68.865900383141764</v>
      </c>
      <c r="J8592" s="4">
        <v>8.6082375478927204</v>
      </c>
      <c r="K8592" s="4">
        <v>129.12356321839081</v>
      </c>
    </row>
    <row r="8593" spans="1:11">
      <c r="A8593">
        <v>2000</v>
      </c>
      <c r="B8593" t="s">
        <v>624</v>
      </c>
      <c r="C8593" t="s">
        <v>625</v>
      </c>
      <c r="D8593" t="s">
        <v>537</v>
      </c>
      <c r="E8593" t="s">
        <v>662</v>
      </c>
      <c r="F8593">
        <v>3</v>
      </c>
      <c r="G8593" s="4">
        <v>3.409448818897638</v>
      </c>
      <c r="H8593" s="4">
        <v>0</v>
      </c>
      <c r="I8593" s="4">
        <v>6.8188976377952759</v>
      </c>
      <c r="J8593" s="4">
        <v>0</v>
      </c>
      <c r="K8593" s="4">
        <v>0</v>
      </c>
    </row>
    <row r="8594" spans="1:11">
      <c r="A8594">
        <v>2001</v>
      </c>
      <c r="B8594" t="s">
        <v>624</v>
      </c>
      <c r="C8594" t="s">
        <v>625</v>
      </c>
      <c r="D8594" t="s">
        <v>537</v>
      </c>
      <c r="E8594" t="s">
        <v>537</v>
      </c>
      <c r="F8594">
        <v>127</v>
      </c>
      <c r="G8594" s="4">
        <v>1183.867775831874</v>
      </c>
      <c r="H8594" s="4">
        <v>44.674255691768828</v>
      </c>
      <c r="I8594" s="4">
        <v>67.011383537653245</v>
      </c>
      <c r="J8594" s="4">
        <v>70.734238178633973</v>
      </c>
      <c r="K8594" s="4">
        <v>141.46847635726795</v>
      </c>
    </row>
    <row r="8595" spans="1:11">
      <c r="A8595">
        <v>2002</v>
      </c>
      <c r="B8595" t="s">
        <v>624</v>
      </c>
      <c r="C8595" t="s">
        <v>625</v>
      </c>
      <c r="D8595" t="s">
        <v>537</v>
      </c>
      <c r="E8595" t="s">
        <v>6</v>
      </c>
      <c r="F8595">
        <v>3</v>
      </c>
      <c r="G8595" s="4">
        <v>6.7088305489260147</v>
      </c>
      <c r="H8595" s="4">
        <v>0</v>
      </c>
      <c r="I8595" s="4">
        <v>0</v>
      </c>
      <c r="J8595" s="4">
        <v>0</v>
      </c>
      <c r="K8595" s="4">
        <v>0</v>
      </c>
    </row>
    <row r="8596" spans="1:11">
      <c r="A8596">
        <v>2002</v>
      </c>
      <c r="B8596" t="s">
        <v>624</v>
      </c>
      <c r="C8596" t="s">
        <v>625</v>
      </c>
      <c r="D8596" t="s">
        <v>537</v>
      </c>
      <c r="E8596" t="s">
        <v>537</v>
      </c>
      <c r="F8596">
        <v>113</v>
      </c>
      <c r="G8596" s="4">
        <v>515.68578199052126</v>
      </c>
      <c r="H8596" s="4">
        <v>0</v>
      </c>
      <c r="I8596" s="4">
        <v>76.804265402843612</v>
      </c>
      <c r="J8596" s="4">
        <v>36.573459715639814</v>
      </c>
      <c r="K8596" s="4">
        <v>54.860189573459714</v>
      </c>
    </row>
    <row r="8597" spans="1:11">
      <c r="A8597">
        <v>2003</v>
      </c>
      <c r="B8597" t="s">
        <v>624</v>
      </c>
      <c r="C8597" t="s">
        <v>625</v>
      </c>
      <c r="D8597" t="s">
        <v>537</v>
      </c>
      <c r="E8597" t="s">
        <v>537</v>
      </c>
      <c r="F8597">
        <v>167</v>
      </c>
      <c r="G8597" s="4">
        <v>1119.9543509272469</v>
      </c>
      <c r="H8597" s="4">
        <v>0</v>
      </c>
      <c r="I8597" s="4">
        <v>123.11554921540656</v>
      </c>
      <c r="J8597" s="4">
        <v>19.857346647646221</v>
      </c>
      <c r="K8597" s="4">
        <v>103.25820256776035</v>
      </c>
    </row>
    <row r="8598" spans="1:11">
      <c r="A8598">
        <v>2004</v>
      </c>
      <c r="B8598" t="s">
        <v>624</v>
      </c>
      <c r="C8598" t="s">
        <v>625</v>
      </c>
      <c r="D8598" t="s">
        <v>537</v>
      </c>
      <c r="E8598" t="s">
        <v>978</v>
      </c>
      <c r="F8598">
        <v>2</v>
      </c>
      <c r="G8598" s="4">
        <v>7.3929430633520452</v>
      </c>
      <c r="H8598" s="4">
        <v>0</v>
      </c>
      <c r="I8598" s="4">
        <v>0</v>
      </c>
      <c r="J8598" s="4">
        <v>0</v>
      </c>
      <c r="K8598" s="4">
        <v>0</v>
      </c>
    </row>
    <row r="8599" spans="1:11">
      <c r="A8599">
        <v>2004</v>
      </c>
      <c r="B8599" t="s">
        <v>624</v>
      </c>
      <c r="C8599" t="s">
        <v>625</v>
      </c>
      <c r="D8599" t="s">
        <v>537</v>
      </c>
      <c r="E8599" t="s">
        <v>6</v>
      </c>
      <c r="F8599">
        <v>4</v>
      </c>
      <c r="G8599" s="4">
        <v>7.5292307692307689</v>
      </c>
      <c r="H8599" s="4">
        <v>0</v>
      </c>
      <c r="I8599" s="4">
        <v>3.7646153846153845</v>
      </c>
      <c r="J8599" s="4">
        <v>0</v>
      </c>
      <c r="K8599" s="4">
        <v>7.5292307692307689</v>
      </c>
    </row>
    <row r="8600" spans="1:11">
      <c r="A8600">
        <v>2004</v>
      </c>
      <c r="B8600" t="s">
        <v>624</v>
      </c>
      <c r="C8600" t="s">
        <v>625</v>
      </c>
      <c r="D8600" t="s">
        <v>537</v>
      </c>
      <c r="E8600" t="s">
        <v>537</v>
      </c>
      <c r="F8600">
        <v>130</v>
      </c>
      <c r="G8600" s="4">
        <v>932.09950914770195</v>
      </c>
      <c r="H8600" s="4">
        <v>0</v>
      </c>
      <c r="I8600" s="4">
        <v>79.174475680499782</v>
      </c>
      <c r="J8600" s="4">
        <v>21.593038821954483</v>
      </c>
      <c r="K8600" s="4">
        <v>39.587237840249891</v>
      </c>
    </row>
    <row r="8601" spans="1:11">
      <c r="A8601">
        <v>2004</v>
      </c>
      <c r="B8601" t="s">
        <v>624</v>
      </c>
      <c r="C8601" t="s">
        <v>625</v>
      </c>
      <c r="D8601" t="s">
        <v>537</v>
      </c>
      <c r="E8601" t="s">
        <v>979</v>
      </c>
      <c r="F8601">
        <v>2</v>
      </c>
      <c r="G8601" s="4">
        <v>27.6</v>
      </c>
      <c r="H8601" s="4">
        <v>0</v>
      </c>
      <c r="I8601" s="4">
        <v>0</v>
      </c>
      <c r="J8601" s="4">
        <v>0</v>
      </c>
      <c r="K8601" s="4">
        <v>0</v>
      </c>
    </row>
    <row r="8602" spans="1:11">
      <c r="A8602">
        <v>2004</v>
      </c>
      <c r="B8602" t="s">
        <v>624</v>
      </c>
      <c r="C8602" t="s">
        <v>625</v>
      </c>
      <c r="D8602" t="s">
        <v>537</v>
      </c>
      <c r="E8602" t="s">
        <v>976</v>
      </c>
      <c r="F8602">
        <v>6</v>
      </c>
      <c r="G8602" s="4">
        <v>8.3457446808510625</v>
      </c>
      <c r="H8602" s="4">
        <v>0</v>
      </c>
      <c r="I8602" s="4">
        <v>0</v>
      </c>
      <c r="J8602" s="4">
        <v>0</v>
      </c>
      <c r="K8602" s="4">
        <v>5.5638297872340425</v>
      </c>
    </row>
    <row r="8603" spans="1:11">
      <c r="A8603">
        <v>2006</v>
      </c>
      <c r="B8603" t="s">
        <v>624</v>
      </c>
      <c r="C8603" t="s">
        <v>625</v>
      </c>
      <c r="D8603" t="s">
        <v>537</v>
      </c>
      <c r="E8603" t="s">
        <v>6</v>
      </c>
      <c r="F8603">
        <v>4</v>
      </c>
      <c r="G8603" s="4">
        <v>11.206686930091184</v>
      </c>
      <c r="H8603" s="4">
        <v>0</v>
      </c>
      <c r="I8603" s="4">
        <v>3.735562310030395</v>
      </c>
      <c r="J8603" s="4">
        <v>0</v>
      </c>
      <c r="K8603" s="4">
        <v>0</v>
      </c>
    </row>
    <row r="8604" spans="1:11">
      <c r="A8604">
        <v>2006</v>
      </c>
      <c r="B8604" t="s">
        <v>624</v>
      </c>
      <c r="C8604" t="s">
        <v>625</v>
      </c>
      <c r="D8604" t="s">
        <v>537</v>
      </c>
      <c r="E8604" t="s">
        <v>537</v>
      </c>
      <c r="F8604">
        <v>105</v>
      </c>
      <c r="G8604" s="4">
        <v>593.95677799607074</v>
      </c>
      <c r="H8604" s="4">
        <v>0</v>
      </c>
      <c r="I8604" s="4">
        <v>94.493123772102166</v>
      </c>
      <c r="J8604" s="4">
        <v>30.372789783889978</v>
      </c>
      <c r="K8604" s="4">
        <v>87.743614931237715</v>
      </c>
    </row>
    <row r="8605" spans="1:11">
      <c r="A8605">
        <v>1983</v>
      </c>
      <c r="B8605" t="s">
        <v>960</v>
      </c>
      <c r="C8605" t="s">
        <v>961</v>
      </c>
      <c r="D8605" t="s">
        <v>537</v>
      </c>
      <c r="E8605" t="s">
        <v>534</v>
      </c>
      <c r="F8605">
        <v>4</v>
      </c>
      <c r="G8605" s="4">
        <v>4</v>
      </c>
      <c r="H8605" s="4">
        <v>0</v>
      </c>
      <c r="I8605" s="4">
        <v>0</v>
      </c>
      <c r="J8605" s="4">
        <v>0</v>
      </c>
      <c r="K8605" s="4">
        <v>0</v>
      </c>
    </row>
    <row r="8606" spans="1:11">
      <c r="A8606">
        <v>1984</v>
      </c>
      <c r="B8606" t="s">
        <v>960</v>
      </c>
      <c r="C8606" t="s">
        <v>961</v>
      </c>
      <c r="D8606" t="s">
        <v>537</v>
      </c>
      <c r="E8606" t="s">
        <v>537</v>
      </c>
      <c r="F8606">
        <v>4</v>
      </c>
      <c r="G8606" s="4">
        <v>4</v>
      </c>
      <c r="H8606" s="4">
        <v>0</v>
      </c>
      <c r="I8606" s="4">
        <v>4</v>
      </c>
      <c r="J8606" s="4">
        <v>0</v>
      </c>
      <c r="K8606" s="4">
        <v>0</v>
      </c>
    </row>
    <row r="8607" spans="1:11">
      <c r="A8607">
        <v>1985</v>
      </c>
      <c r="B8607" t="s">
        <v>960</v>
      </c>
      <c r="C8607" t="s">
        <v>961</v>
      </c>
      <c r="D8607" t="s">
        <v>537</v>
      </c>
      <c r="E8607" t="s">
        <v>537</v>
      </c>
      <c r="F8607">
        <v>6</v>
      </c>
      <c r="G8607" s="4">
        <v>16</v>
      </c>
      <c r="H8607" s="4">
        <v>0</v>
      </c>
      <c r="I8607" s="4">
        <v>3</v>
      </c>
      <c r="J8607" s="4">
        <v>0</v>
      </c>
      <c r="K8607" s="4">
        <v>0</v>
      </c>
    </row>
    <row r="8608" spans="1:11">
      <c r="A8608">
        <v>1987</v>
      </c>
      <c r="B8608" t="s">
        <v>960</v>
      </c>
      <c r="C8608" t="s">
        <v>961</v>
      </c>
      <c r="D8608" t="s">
        <v>537</v>
      </c>
      <c r="E8608" t="s">
        <v>537</v>
      </c>
      <c r="F8608">
        <v>5</v>
      </c>
      <c r="G8608" s="4">
        <v>37</v>
      </c>
      <c r="H8608" s="4">
        <v>0</v>
      </c>
      <c r="I8608" s="4">
        <v>9</v>
      </c>
      <c r="J8608" s="4">
        <v>5</v>
      </c>
      <c r="K8608" s="4">
        <v>0</v>
      </c>
    </row>
    <row r="8609" spans="1:11">
      <c r="A8609">
        <v>1989</v>
      </c>
      <c r="B8609" t="s">
        <v>960</v>
      </c>
      <c r="C8609" t="s">
        <v>961</v>
      </c>
      <c r="D8609" t="s">
        <v>537</v>
      </c>
      <c r="E8609" t="s">
        <v>662</v>
      </c>
      <c r="F8609">
        <v>4</v>
      </c>
      <c r="G8609" s="4">
        <v>26</v>
      </c>
      <c r="H8609" s="4">
        <v>4</v>
      </c>
      <c r="I8609" s="4">
        <v>0</v>
      </c>
      <c r="J8609" s="4">
        <v>0</v>
      </c>
      <c r="K8609" s="4">
        <v>0</v>
      </c>
    </row>
    <row r="8610" spans="1:11">
      <c r="A8610">
        <v>2003</v>
      </c>
      <c r="B8610" t="s">
        <v>960</v>
      </c>
      <c r="C8610" t="s">
        <v>961</v>
      </c>
      <c r="D8610" t="s">
        <v>537</v>
      </c>
      <c r="E8610" t="s">
        <v>976</v>
      </c>
      <c r="F8610">
        <v>4</v>
      </c>
      <c r="G8610" s="4">
        <v>16.150375939849624</v>
      </c>
      <c r="H8610" s="4">
        <v>0</v>
      </c>
      <c r="I8610" s="4">
        <v>8.0751879699248121</v>
      </c>
      <c r="J8610" s="4">
        <v>0</v>
      </c>
      <c r="K8610" s="4">
        <v>0</v>
      </c>
    </row>
    <row r="8611" spans="1:11">
      <c r="A8611">
        <v>2004</v>
      </c>
      <c r="B8611" t="s">
        <v>960</v>
      </c>
      <c r="C8611" t="s">
        <v>961</v>
      </c>
      <c r="D8611" t="s">
        <v>537</v>
      </c>
      <c r="E8611" t="s">
        <v>537</v>
      </c>
      <c r="F8611">
        <v>4</v>
      </c>
      <c r="G8611" s="4">
        <v>10.796519410977242</v>
      </c>
      <c r="H8611" s="4">
        <v>0</v>
      </c>
      <c r="I8611" s="4">
        <v>0</v>
      </c>
      <c r="J8611" s="4">
        <v>0</v>
      </c>
      <c r="K8611" s="4">
        <v>0</v>
      </c>
    </row>
    <row r="8612" spans="1:11">
      <c r="A8612">
        <v>1968</v>
      </c>
      <c r="B8612" t="s">
        <v>626</v>
      </c>
      <c r="C8612" t="s">
        <v>627</v>
      </c>
      <c r="D8612" t="s">
        <v>537</v>
      </c>
      <c r="E8612" t="s">
        <v>534</v>
      </c>
      <c r="F8612">
        <v>325</v>
      </c>
      <c r="G8612" s="4">
        <v>1396</v>
      </c>
      <c r="H8612" s="4">
        <v>260</v>
      </c>
      <c r="I8612" s="4">
        <v>0</v>
      </c>
      <c r="J8612" s="4">
        <v>0</v>
      </c>
      <c r="K8612" s="4">
        <v>0</v>
      </c>
    </row>
    <row r="8613" spans="1:11">
      <c r="A8613">
        <v>1969</v>
      </c>
      <c r="B8613" t="s">
        <v>626</v>
      </c>
      <c r="C8613" t="s">
        <v>627</v>
      </c>
      <c r="D8613" t="s">
        <v>537</v>
      </c>
      <c r="E8613" t="s">
        <v>534</v>
      </c>
      <c r="F8613">
        <v>298</v>
      </c>
      <c r="G8613" s="4">
        <v>1104</v>
      </c>
      <c r="H8613" s="4">
        <v>182</v>
      </c>
      <c r="I8613" s="4">
        <v>0</v>
      </c>
      <c r="J8613" s="4">
        <v>0</v>
      </c>
      <c r="K8613" s="4">
        <v>0</v>
      </c>
    </row>
    <row r="8614" spans="1:11">
      <c r="A8614">
        <v>1970</v>
      </c>
      <c r="B8614" t="s">
        <v>626</v>
      </c>
      <c r="C8614" t="s">
        <v>627</v>
      </c>
      <c r="D8614" t="s">
        <v>537</v>
      </c>
      <c r="E8614" t="s">
        <v>534</v>
      </c>
      <c r="F8614">
        <v>337</v>
      </c>
      <c r="G8614" s="4">
        <v>1486</v>
      </c>
      <c r="H8614" s="4">
        <v>238</v>
      </c>
      <c r="I8614" s="4">
        <v>0</v>
      </c>
      <c r="J8614" s="4">
        <v>0</v>
      </c>
      <c r="K8614" s="4">
        <v>0</v>
      </c>
    </row>
    <row r="8615" spans="1:11">
      <c r="A8615">
        <v>1971</v>
      </c>
      <c r="B8615" t="s">
        <v>626</v>
      </c>
      <c r="C8615" t="s">
        <v>627</v>
      </c>
      <c r="D8615" t="s">
        <v>537</v>
      </c>
      <c r="E8615" t="s">
        <v>534</v>
      </c>
      <c r="F8615">
        <v>237</v>
      </c>
      <c r="G8615" s="4">
        <v>1015</v>
      </c>
      <c r="H8615" s="4">
        <v>90</v>
      </c>
      <c r="I8615" s="4">
        <v>65</v>
      </c>
      <c r="J8615" s="4">
        <v>0</v>
      </c>
      <c r="K8615" s="4">
        <v>0</v>
      </c>
    </row>
    <row r="8616" spans="1:11">
      <c r="A8616">
        <v>1972</v>
      </c>
      <c r="B8616" t="s">
        <v>626</v>
      </c>
      <c r="C8616" t="s">
        <v>627</v>
      </c>
      <c r="D8616" t="s">
        <v>537</v>
      </c>
      <c r="E8616" t="s">
        <v>534</v>
      </c>
      <c r="F8616">
        <v>217</v>
      </c>
      <c r="G8616" s="4">
        <v>1047</v>
      </c>
      <c r="H8616" s="4">
        <v>175</v>
      </c>
      <c r="I8616" s="4">
        <v>167</v>
      </c>
      <c r="J8616" s="4">
        <v>0</v>
      </c>
      <c r="K8616" s="4">
        <v>0</v>
      </c>
    </row>
    <row r="8617" spans="1:11">
      <c r="A8617">
        <v>1973</v>
      </c>
      <c r="B8617" t="s">
        <v>626</v>
      </c>
      <c r="C8617" t="s">
        <v>627</v>
      </c>
      <c r="D8617" t="s">
        <v>537</v>
      </c>
      <c r="E8617" t="s">
        <v>534</v>
      </c>
      <c r="F8617">
        <v>121</v>
      </c>
      <c r="G8617" s="4">
        <v>513</v>
      </c>
      <c r="H8617" s="4">
        <v>34</v>
      </c>
      <c r="I8617" s="4">
        <v>7</v>
      </c>
      <c r="J8617" s="4">
        <v>0</v>
      </c>
      <c r="K8617" s="4">
        <v>0</v>
      </c>
    </row>
    <row r="8618" spans="1:11">
      <c r="A8618">
        <v>1974</v>
      </c>
      <c r="B8618" t="s">
        <v>626</v>
      </c>
      <c r="C8618" t="s">
        <v>627</v>
      </c>
      <c r="D8618" t="s">
        <v>537</v>
      </c>
      <c r="E8618" t="s">
        <v>534</v>
      </c>
      <c r="F8618">
        <v>116</v>
      </c>
      <c r="G8618" s="4">
        <v>510</v>
      </c>
      <c r="H8618" s="4">
        <v>54</v>
      </c>
      <c r="I8618" s="4">
        <v>31</v>
      </c>
      <c r="J8618" s="4">
        <v>0</v>
      </c>
      <c r="K8618" s="4">
        <v>0</v>
      </c>
    </row>
    <row r="8619" spans="1:11">
      <c r="A8619">
        <v>1975</v>
      </c>
      <c r="B8619" t="s">
        <v>626</v>
      </c>
      <c r="C8619" t="s">
        <v>627</v>
      </c>
      <c r="D8619" t="s">
        <v>537</v>
      </c>
      <c r="E8619" t="s">
        <v>534</v>
      </c>
      <c r="F8619">
        <v>128</v>
      </c>
      <c r="G8619" s="4">
        <v>565</v>
      </c>
      <c r="H8619" s="4">
        <v>79</v>
      </c>
      <c r="I8619" s="4">
        <v>37</v>
      </c>
      <c r="J8619" s="4">
        <v>0</v>
      </c>
      <c r="K8619" s="4">
        <v>0</v>
      </c>
    </row>
    <row r="8620" spans="1:11">
      <c r="A8620">
        <v>1976</v>
      </c>
      <c r="B8620" t="s">
        <v>626</v>
      </c>
      <c r="C8620" t="s">
        <v>627</v>
      </c>
      <c r="D8620" t="s">
        <v>537</v>
      </c>
      <c r="E8620" t="s">
        <v>534</v>
      </c>
      <c r="F8620">
        <v>113</v>
      </c>
      <c r="G8620" s="4">
        <v>511</v>
      </c>
      <c r="H8620" s="4">
        <v>69</v>
      </c>
      <c r="I8620" s="4">
        <v>52</v>
      </c>
      <c r="J8620" s="4">
        <v>0</v>
      </c>
      <c r="K8620" s="4">
        <v>0</v>
      </c>
    </row>
    <row r="8621" spans="1:11">
      <c r="A8621">
        <v>1977</v>
      </c>
      <c r="B8621" t="s">
        <v>626</v>
      </c>
      <c r="C8621" t="s">
        <v>627</v>
      </c>
      <c r="D8621" t="s">
        <v>537</v>
      </c>
      <c r="E8621" t="s">
        <v>534</v>
      </c>
      <c r="F8621">
        <v>73</v>
      </c>
      <c r="G8621" s="4">
        <v>223</v>
      </c>
      <c r="H8621" s="4">
        <v>13</v>
      </c>
      <c r="I8621" s="4">
        <v>11</v>
      </c>
      <c r="J8621" s="4">
        <v>0</v>
      </c>
      <c r="K8621" s="4">
        <v>0</v>
      </c>
    </row>
    <row r="8622" spans="1:11">
      <c r="A8622">
        <v>1978</v>
      </c>
      <c r="B8622" t="s">
        <v>626</v>
      </c>
      <c r="C8622" t="s">
        <v>627</v>
      </c>
      <c r="D8622" t="s">
        <v>537</v>
      </c>
      <c r="E8622" t="s">
        <v>534</v>
      </c>
      <c r="F8622">
        <v>74</v>
      </c>
      <c r="G8622" s="4">
        <v>640</v>
      </c>
      <c r="H8622" s="4">
        <v>27</v>
      </c>
      <c r="I8622" s="4">
        <v>19</v>
      </c>
      <c r="J8622" s="4">
        <v>0</v>
      </c>
      <c r="K8622" s="4">
        <v>0</v>
      </c>
    </row>
    <row r="8623" spans="1:11">
      <c r="A8623">
        <v>1979</v>
      </c>
      <c r="B8623" t="s">
        <v>626</v>
      </c>
      <c r="C8623" t="s">
        <v>627</v>
      </c>
      <c r="D8623" t="s">
        <v>537</v>
      </c>
      <c r="E8623" t="s">
        <v>534</v>
      </c>
      <c r="F8623">
        <v>60</v>
      </c>
      <c r="G8623" s="4">
        <v>230</v>
      </c>
      <c r="H8623" s="4">
        <v>1</v>
      </c>
      <c r="I8623" s="4">
        <v>18</v>
      </c>
      <c r="J8623" s="4">
        <v>0</v>
      </c>
      <c r="K8623" s="4">
        <v>0</v>
      </c>
    </row>
    <row r="8624" spans="1:11">
      <c r="A8624">
        <v>1980</v>
      </c>
      <c r="B8624" t="s">
        <v>626</v>
      </c>
      <c r="C8624" t="s">
        <v>627</v>
      </c>
      <c r="D8624" t="s">
        <v>537</v>
      </c>
      <c r="E8624" t="s">
        <v>534</v>
      </c>
      <c r="F8624">
        <v>44</v>
      </c>
      <c r="G8624" s="4">
        <v>248</v>
      </c>
      <c r="H8624" s="4">
        <v>13</v>
      </c>
      <c r="I8624" s="4">
        <v>9</v>
      </c>
      <c r="J8624" s="4">
        <v>0</v>
      </c>
      <c r="K8624" s="4">
        <v>0</v>
      </c>
    </row>
    <row r="8625" spans="1:11">
      <c r="A8625">
        <v>1981</v>
      </c>
      <c r="B8625" t="s">
        <v>626</v>
      </c>
      <c r="C8625" t="s">
        <v>627</v>
      </c>
      <c r="D8625" t="s">
        <v>537</v>
      </c>
      <c r="E8625" t="s">
        <v>534</v>
      </c>
      <c r="F8625">
        <v>54</v>
      </c>
      <c r="G8625" s="4">
        <v>256</v>
      </c>
      <c r="H8625" s="4">
        <v>9</v>
      </c>
      <c r="I8625" s="4">
        <v>9</v>
      </c>
      <c r="J8625" s="4">
        <v>0</v>
      </c>
      <c r="K8625" s="4">
        <v>0</v>
      </c>
    </row>
    <row r="8626" spans="1:11">
      <c r="A8626">
        <v>1982</v>
      </c>
      <c r="B8626" t="s">
        <v>626</v>
      </c>
      <c r="C8626" t="s">
        <v>627</v>
      </c>
      <c r="D8626" t="s">
        <v>537</v>
      </c>
      <c r="E8626" t="s">
        <v>534</v>
      </c>
      <c r="F8626">
        <v>35</v>
      </c>
      <c r="G8626" s="4">
        <v>228</v>
      </c>
      <c r="H8626" s="4">
        <v>10</v>
      </c>
      <c r="I8626" s="4">
        <v>18</v>
      </c>
      <c r="J8626" s="4">
        <v>0</v>
      </c>
      <c r="K8626" s="4">
        <v>5</v>
      </c>
    </row>
    <row r="8627" spans="1:11">
      <c r="A8627">
        <v>1983</v>
      </c>
      <c r="B8627" t="s">
        <v>626</v>
      </c>
      <c r="C8627" t="s">
        <v>627</v>
      </c>
      <c r="D8627" t="s">
        <v>537</v>
      </c>
      <c r="E8627" t="s">
        <v>534</v>
      </c>
      <c r="F8627">
        <v>15</v>
      </c>
      <c r="G8627" s="4">
        <v>97</v>
      </c>
      <c r="H8627" s="4">
        <v>4</v>
      </c>
      <c r="I8627" s="4">
        <v>8</v>
      </c>
      <c r="J8627" s="4">
        <v>0</v>
      </c>
      <c r="K8627" s="4">
        <v>0</v>
      </c>
    </row>
    <row r="8628" spans="1:11">
      <c r="A8628">
        <v>1984</v>
      </c>
      <c r="B8628" t="s">
        <v>626</v>
      </c>
      <c r="C8628" t="s">
        <v>627</v>
      </c>
      <c r="D8628" t="s">
        <v>537</v>
      </c>
      <c r="E8628" t="s">
        <v>537</v>
      </c>
      <c r="F8628">
        <v>63</v>
      </c>
      <c r="G8628" s="4">
        <v>307</v>
      </c>
      <c r="H8628" s="4">
        <v>4</v>
      </c>
      <c r="I8628" s="4">
        <v>102</v>
      </c>
      <c r="J8628" s="4">
        <v>0</v>
      </c>
      <c r="K8628" s="4">
        <v>0</v>
      </c>
    </row>
    <row r="8629" spans="1:11">
      <c r="A8629">
        <v>1985</v>
      </c>
      <c r="B8629" t="s">
        <v>626</v>
      </c>
      <c r="C8629" t="s">
        <v>627</v>
      </c>
      <c r="D8629" t="s">
        <v>537</v>
      </c>
      <c r="E8629" t="s">
        <v>537</v>
      </c>
      <c r="F8629">
        <v>67</v>
      </c>
      <c r="G8629" s="4">
        <v>221</v>
      </c>
      <c r="H8629" s="4">
        <v>6</v>
      </c>
      <c r="I8629" s="4">
        <v>118</v>
      </c>
      <c r="J8629" s="4">
        <v>3</v>
      </c>
      <c r="K8629" s="4">
        <v>19</v>
      </c>
    </row>
    <row r="8630" spans="1:11">
      <c r="A8630">
        <v>1986</v>
      </c>
      <c r="B8630" t="s">
        <v>626</v>
      </c>
      <c r="C8630" t="s">
        <v>627</v>
      </c>
      <c r="D8630" t="s">
        <v>537</v>
      </c>
      <c r="E8630" t="s">
        <v>537</v>
      </c>
      <c r="F8630">
        <v>61</v>
      </c>
      <c r="G8630" s="4">
        <v>231</v>
      </c>
      <c r="H8630" s="4">
        <v>0</v>
      </c>
      <c r="I8630" s="4">
        <v>141</v>
      </c>
      <c r="J8630" s="4">
        <v>0</v>
      </c>
      <c r="K8630" s="4">
        <v>45</v>
      </c>
    </row>
    <row r="8631" spans="1:11">
      <c r="A8631">
        <v>1986</v>
      </c>
      <c r="B8631" t="s">
        <v>626</v>
      </c>
      <c r="C8631" t="s">
        <v>627</v>
      </c>
      <c r="D8631" t="s">
        <v>537</v>
      </c>
      <c r="E8631" t="s">
        <v>662</v>
      </c>
      <c r="F8631">
        <v>3</v>
      </c>
      <c r="G8631" s="4">
        <v>3</v>
      </c>
      <c r="H8631" s="4">
        <v>0</v>
      </c>
      <c r="I8631" s="4">
        <v>0</v>
      </c>
      <c r="J8631" s="4">
        <v>0</v>
      </c>
      <c r="K8631" s="4">
        <v>0</v>
      </c>
    </row>
    <row r="8632" spans="1:11">
      <c r="A8632">
        <v>1986</v>
      </c>
      <c r="B8632" t="s">
        <v>626</v>
      </c>
      <c r="C8632" t="s">
        <v>627</v>
      </c>
      <c r="D8632" t="s">
        <v>537</v>
      </c>
      <c r="E8632" t="s">
        <v>677</v>
      </c>
      <c r="F8632">
        <v>6</v>
      </c>
      <c r="G8632" s="4">
        <v>15</v>
      </c>
      <c r="H8632" s="4">
        <v>0</v>
      </c>
      <c r="I8632" s="4">
        <v>19</v>
      </c>
      <c r="J8632" s="4">
        <v>0</v>
      </c>
      <c r="K8632" s="4">
        <v>0</v>
      </c>
    </row>
    <row r="8633" spans="1:11">
      <c r="A8633">
        <v>1987</v>
      </c>
      <c r="B8633" t="s">
        <v>626</v>
      </c>
      <c r="C8633" t="s">
        <v>627</v>
      </c>
      <c r="D8633" t="s">
        <v>537</v>
      </c>
      <c r="E8633" t="s">
        <v>537</v>
      </c>
      <c r="F8633">
        <v>102</v>
      </c>
      <c r="G8633" s="4">
        <v>582</v>
      </c>
      <c r="H8633" s="4">
        <v>0</v>
      </c>
      <c r="I8633" s="4">
        <v>199</v>
      </c>
      <c r="J8633" s="4">
        <v>0</v>
      </c>
      <c r="K8633" s="4">
        <v>69</v>
      </c>
    </row>
    <row r="8634" spans="1:11">
      <c r="A8634">
        <v>1987</v>
      </c>
      <c r="B8634" t="s">
        <v>626</v>
      </c>
      <c r="C8634" t="s">
        <v>627</v>
      </c>
      <c r="D8634" t="s">
        <v>537</v>
      </c>
      <c r="E8634" t="s">
        <v>677</v>
      </c>
      <c r="F8634">
        <v>3</v>
      </c>
      <c r="G8634" s="4">
        <v>3</v>
      </c>
      <c r="H8634" s="4">
        <v>0</v>
      </c>
      <c r="I8634" s="4">
        <v>7</v>
      </c>
      <c r="J8634" s="4">
        <v>0</v>
      </c>
      <c r="K8634" s="4">
        <v>0</v>
      </c>
    </row>
    <row r="8635" spans="1:11">
      <c r="A8635">
        <v>1988</v>
      </c>
      <c r="B8635" t="s">
        <v>626</v>
      </c>
      <c r="C8635" t="s">
        <v>627</v>
      </c>
      <c r="D8635" t="s">
        <v>537</v>
      </c>
      <c r="E8635" t="s">
        <v>978</v>
      </c>
      <c r="F8635">
        <v>2</v>
      </c>
      <c r="G8635" s="4">
        <v>2</v>
      </c>
      <c r="H8635" s="4">
        <v>0</v>
      </c>
      <c r="I8635" s="4">
        <v>4</v>
      </c>
      <c r="J8635" s="4">
        <v>0</v>
      </c>
      <c r="K8635" s="4">
        <v>0</v>
      </c>
    </row>
    <row r="8636" spans="1:11">
      <c r="A8636">
        <v>1988</v>
      </c>
      <c r="B8636" t="s">
        <v>626</v>
      </c>
      <c r="C8636" t="s">
        <v>627</v>
      </c>
      <c r="D8636" t="s">
        <v>537</v>
      </c>
      <c r="E8636" t="s">
        <v>537</v>
      </c>
      <c r="F8636">
        <v>113</v>
      </c>
      <c r="G8636" s="4">
        <v>388</v>
      </c>
      <c r="H8636" s="4">
        <v>0</v>
      </c>
      <c r="I8636" s="4">
        <v>230</v>
      </c>
      <c r="J8636" s="4">
        <v>4</v>
      </c>
      <c r="K8636" s="4">
        <v>20</v>
      </c>
    </row>
    <row r="8637" spans="1:11">
      <c r="A8637">
        <v>1988</v>
      </c>
      <c r="B8637" t="s">
        <v>626</v>
      </c>
      <c r="C8637" t="s">
        <v>627</v>
      </c>
      <c r="D8637" t="s">
        <v>537</v>
      </c>
      <c r="E8637" t="s">
        <v>662</v>
      </c>
      <c r="F8637">
        <v>3</v>
      </c>
      <c r="G8637" s="4">
        <v>9</v>
      </c>
      <c r="H8637" s="4">
        <v>0</v>
      </c>
      <c r="I8637" s="4">
        <v>3</v>
      </c>
      <c r="J8637" s="4">
        <v>0</v>
      </c>
      <c r="K8637" s="4">
        <v>0</v>
      </c>
    </row>
    <row r="8638" spans="1:11">
      <c r="A8638">
        <v>1988</v>
      </c>
      <c r="B8638" t="s">
        <v>626</v>
      </c>
      <c r="C8638" t="s">
        <v>627</v>
      </c>
      <c r="D8638" t="s">
        <v>537</v>
      </c>
      <c r="E8638" t="s">
        <v>677</v>
      </c>
      <c r="F8638">
        <v>4</v>
      </c>
      <c r="G8638" s="4">
        <v>4</v>
      </c>
      <c r="H8638" s="4">
        <v>0</v>
      </c>
      <c r="I8638" s="4">
        <v>21</v>
      </c>
      <c r="J8638" s="4">
        <v>0</v>
      </c>
      <c r="K8638" s="4">
        <v>0</v>
      </c>
    </row>
    <row r="8639" spans="1:11">
      <c r="A8639">
        <v>1989</v>
      </c>
      <c r="B8639" t="s">
        <v>626</v>
      </c>
      <c r="C8639" t="s">
        <v>627</v>
      </c>
      <c r="D8639" t="s">
        <v>537</v>
      </c>
      <c r="E8639" t="s">
        <v>537</v>
      </c>
      <c r="F8639">
        <v>107</v>
      </c>
      <c r="G8639" s="4">
        <v>251</v>
      </c>
      <c r="H8639" s="4">
        <v>0</v>
      </c>
      <c r="I8639" s="4">
        <v>134</v>
      </c>
      <c r="J8639" s="4">
        <v>0</v>
      </c>
      <c r="K8639" s="4">
        <v>27</v>
      </c>
    </row>
    <row r="8640" spans="1:11">
      <c r="A8640">
        <v>1989</v>
      </c>
      <c r="B8640" t="s">
        <v>626</v>
      </c>
      <c r="C8640" t="s">
        <v>627</v>
      </c>
      <c r="D8640" t="s">
        <v>537</v>
      </c>
      <c r="E8640" t="s">
        <v>979</v>
      </c>
      <c r="F8640">
        <v>4</v>
      </c>
      <c r="G8640" s="4">
        <v>4</v>
      </c>
      <c r="H8640" s="4">
        <v>0</v>
      </c>
      <c r="I8640" s="4">
        <v>7</v>
      </c>
      <c r="J8640" s="4">
        <v>0</v>
      </c>
      <c r="K8640" s="4">
        <v>0</v>
      </c>
    </row>
    <row r="8641" spans="1:11">
      <c r="A8641">
        <v>1990</v>
      </c>
      <c r="B8641" t="s">
        <v>626</v>
      </c>
      <c r="C8641" t="s">
        <v>627</v>
      </c>
      <c r="D8641" t="s">
        <v>537</v>
      </c>
      <c r="E8641" t="s">
        <v>6</v>
      </c>
      <c r="F8641">
        <v>5</v>
      </c>
      <c r="G8641" s="4">
        <v>9</v>
      </c>
      <c r="H8641" s="4">
        <v>0</v>
      </c>
      <c r="I8641" s="4">
        <v>5</v>
      </c>
      <c r="J8641" s="4">
        <v>0</v>
      </c>
      <c r="K8641" s="4">
        <v>0</v>
      </c>
    </row>
    <row r="8642" spans="1:11">
      <c r="A8642">
        <v>1990</v>
      </c>
      <c r="B8642" t="s">
        <v>626</v>
      </c>
      <c r="C8642" t="s">
        <v>627</v>
      </c>
      <c r="D8642" t="s">
        <v>537</v>
      </c>
      <c r="E8642" t="s">
        <v>537</v>
      </c>
      <c r="F8642">
        <v>100</v>
      </c>
      <c r="G8642" s="4">
        <v>204</v>
      </c>
      <c r="H8642" s="4">
        <v>0</v>
      </c>
      <c r="I8642" s="4">
        <v>48</v>
      </c>
      <c r="J8642" s="4">
        <v>0</v>
      </c>
      <c r="K8642" s="4">
        <v>20</v>
      </c>
    </row>
    <row r="8643" spans="1:11">
      <c r="A8643">
        <v>1991</v>
      </c>
      <c r="B8643" t="s">
        <v>626</v>
      </c>
      <c r="C8643" t="s">
        <v>627</v>
      </c>
      <c r="D8643" t="s">
        <v>537</v>
      </c>
      <c r="E8643" t="s">
        <v>978</v>
      </c>
      <c r="F8643">
        <v>2</v>
      </c>
      <c r="G8643" s="4">
        <v>4</v>
      </c>
      <c r="H8643" s="4">
        <v>0</v>
      </c>
      <c r="I8643" s="4">
        <v>2</v>
      </c>
      <c r="J8643" s="4">
        <v>0</v>
      </c>
      <c r="K8643" s="4">
        <v>0</v>
      </c>
    </row>
    <row r="8644" spans="1:11">
      <c r="A8644">
        <v>1991</v>
      </c>
      <c r="B8644" t="s">
        <v>626</v>
      </c>
      <c r="C8644" t="s">
        <v>627</v>
      </c>
      <c r="D8644" t="s">
        <v>537</v>
      </c>
      <c r="E8644" t="s">
        <v>6</v>
      </c>
      <c r="F8644">
        <v>4</v>
      </c>
      <c r="G8644" s="4">
        <v>39</v>
      </c>
      <c r="H8644" s="4">
        <v>0</v>
      </c>
      <c r="I8644" s="4">
        <v>0</v>
      </c>
      <c r="J8644" s="4">
        <v>0</v>
      </c>
      <c r="K8644" s="4">
        <v>0</v>
      </c>
    </row>
    <row r="8645" spans="1:11">
      <c r="A8645">
        <v>1991</v>
      </c>
      <c r="B8645" t="s">
        <v>626</v>
      </c>
      <c r="C8645" t="s">
        <v>627</v>
      </c>
      <c r="D8645" t="s">
        <v>537</v>
      </c>
      <c r="E8645" t="s">
        <v>537</v>
      </c>
      <c r="F8645">
        <v>73</v>
      </c>
      <c r="G8645" s="4">
        <v>329</v>
      </c>
      <c r="H8645" s="4">
        <v>0</v>
      </c>
      <c r="I8645" s="4">
        <v>232</v>
      </c>
      <c r="J8645" s="4">
        <v>0</v>
      </c>
      <c r="K8645" s="4">
        <v>4</v>
      </c>
    </row>
    <row r="8646" spans="1:11">
      <c r="A8646">
        <v>1992</v>
      </c>
      <c r="B8646" t="s">
        <v>626</v>
      </c>
      <c r="C8646" t="s">
        <v>627</v>
      </c>
      <c r="D8646" t="s">
        <v>537</v>
      </c>
      <c r="E8646" t="s">
        <v>978</v>
      </c>
      <c r="F8646">
        <v>2</v>
      </c>
      <c r="G8646" s="4">
        <v>4</v>
      </c>
      <c r="H8646" s="4">
        <v>0</v>
      </c>
      <c r="I8646" s="4">
        <v>0</v>
      </c>
      <c r="J8646" s="4">
        <v>0</v>
      </c>
      <c r="K8646" s="4">
        <v>0</v>
      </c>
    </row>
    <row r="8647" spans="1:11">
      <c r="A8647">
        <v>1992</v>
      </c>
      <c r="B8647" t="s">
        <v>626</v>
      </c>
      <c r="C8647" t="s">
        <v>627</v>
      </c>
      <c r="D8647" t="s">
        <v>537</v>
      </c>
      <c r="E8647" t="s">
        <v>6</v>
      </c>
      <c r="F8647">
        <v>8</v>
      </c>
      <c r="G8647" s="4">
        <v>19</v>
      </c>
      <c r="H8647" s="4">
        <v>0</v>
      </c>
      <c r="I8647" s="4">
        <v>38</v>
      </c>
      <c r="J8647" s="4">
        <v>0</v>
      </c>
      <c r="K8647" s="4">
        <v>0</v>
      </c>
    </row>
    <row r="8648" spans="1:11">
      <c r="A8648">
        <v>1992</v>
      </c>
      <c r="B8648" t="s">
        <v>626</v>
      </c>
      <c r="C8648" t="s">
        <v>627</v>
      </c>
      <c r="D8648" t="s">
        <v>537</v>
      </c>
      <c r="E8648" t="s">
        <v>537</v>
      </c>
      <c r="F8648">
        <v>72</v>
      </c>
      <c r="G8648" s="4">
        <v>236</v>
      </c>
      <c r="H8648" s="4">
        <v>0</v>
      </c>
      <c r="I8648" s="4">
        <v>221</v>
      </c>
      <c r="J8648" s="4">
        <v>29</v>
      </c>
      <c r="K8648" s="4">
        <v>5</v>
      </c>
    </row>
    <row r="8649" spans="1:11">
      <c r="A8649">
        <v>1992</v>
      </c>
      <c r="B8649" t="s">
        <v>626</v>
      </c>
      <c r="C8649" t="s">
        <v>627</v>
      </c>
      <c r="D8649" t="s">
        <v>537</v>
      </c>
      <c r="E8649" t="s">
        <v>677</v>
      </c>
      <c r="F8649">
        <v>3</v>
      </c>
      <c r="G8649" s="4">
        <v>3</v>
      </c>
      <c r="H8649" s="4">
        <v>0</v>
      </c>
      <c r="I8649" s="4">
        <v>3</v>
      </c>
      <c r="J8649" s="4">
        <v>0</v>
      </c>
      <c r="K8649" s="4">
        <v>0</v>
      </c>
    </row>
    <row r="8650" spans="1:11">
      <c r="A8650">
        <v>1993</v>
      </c>
      <c r="B8650" t="s">
        <v>626</v>
      </c>
      <c r="C8650" t="s">
        <v>627</v>
      </c>
      <c r="D8650" t="s">
        <v>537</v>
      </c>
      <c r="E8650" t="s">
        <v>978</v>
      </c>
      <c r="F8650">
        <v>2</v>
      </c>
      <c r="G8650" s="4">
        <v>4</v>
      </c>
      <c r="H8650" s="4">
        <v>0</v>
      </c>
      <c r="I8650" s="4">
        <v>0</v>
      </c>
      <c r="J8650" s="4">
        <v>0</v>
      </c>
      <c r="K8650" s="4">
        <v>0</v>
      </c>
    </row>
    <row r="8651" spans="1:11">
      <c r="A8651">
        <v>1993</v>
      </c>
      <c r="B8651" t="s">
        <v>626</v>
      </c>
      <c r="C8651" t="s">
        <v>627</v>
      </c>
      <c r="D8651" t="s">
        <v>537</v>
      </c>
      <c r="E8651" t="s">
        <v>6</v>
      </c>
      <c r="F8651">
        <v>4</v>
      </c>
      <c r="G8651" s="4">
        <v>4</v>
      </c>
      <c r="H8651" s="4">
        <v>0</v>
      </c>
      <c r="I8651" s="4">
        <v>0</v>
      </c>
      <c r="J8651" s="4">
        <v>0</v>
      </c>
      <c r="K8651" s="4">
        <v>0</v>
      </c>
    </row>
    <row r="8652" spans="1:11">
      <c r="A8652">
        <v>1993</v>
      </c>
      <c r="B8652" t="s">
        <v>626</v>
      </c>
      <c r="C8652" t="s">
        <v>627</v>
      </c>
      <c r="D8652" t="s">
        <v>537</v>
      </c>
      <c r="E8652" t="s">
        <v>537</v>
      </c>
      <c r="F8652">
        <v>65</v>
      </c>
      <c r="G8652" s="4">
        <v>322</v>
      </c>
      <c r="H8652" s="4">
        <v>0</v>
      </c>
      <c r="I8652" s="4">
        <v>265</v>
      </c>
      <c r="J8652" s="4">
        <v>0</v>
      </c>
      <c r="K8652" s="4">
        <v>4</v>
      </c>
    </row>
    <row r="8653" spans="1:11">
      <c r="A8653">
        <v>1994</v>
      </c>
      <c r="B8653" t="s">
        <v>626</v>
      </c>
      <c r="C8653" t="s">
        <v>627</v>
      </c>
      <c r="D8653" t="s">
        <v>537</v>
      </c>
      <c r="E8653" t="s">
        <v>978</v>
      </c>
      <c r="F8653">
        <v>4</v>
      </c>
      <c r="G8653" s="4">
        <v>4</v>
      </c>
      <c r="H8653" s="4">
        <v>0</v>
      </c>
      <c r="I8653" s="4">
        <v>6</v>
      </c>
      <c r="J8653" s="4">
        <v>0</v>
      </c>
      <c r="K8653" s="4">
        <v>0</v>
      </c>
    </row>
    <row r="8654" spans="1:11">
      <c r="A8654">
        <v>1994</v>
      </c>
      <c r="B8654" t="s">
        <v>626</v>
      </c>
      <c r="C8654" t="s">
        <v>627</v>
      </c>
      <c r="D8654" t="s">
        <v>537</v>
      </c>
      <c r="E8654" t="s">
        <v>537</v>
      </c>
      <c r="F8654">
        <v>49</v>
      </c>
      <c r="G8654" s="4">
        <v>317</v>
      </c>
      <c r="H8654" s="4">
        <v>0</v>
      </c>
      <c r="I8654" s="4">
        <v>142</v>
      </c>
      <c r="J8654" s="4">
        <v>0</v>
      </c>
      <c r="K8654" s="4">
        <v>0</v>
      </c>
    </row>
    <row r="8655" spans="1:11">
      <c r="A8655">
        <v>1994</v>
      </c>
      <c r="B8655" t="s">
        <v>626</v>
      </c>
      <c r="C8655" t="s">
        <v>627</v>
      </c>
      <c r="D8655" t="s">
        <v>537</v>
      </c>
      <c r="E8655" t="s">
        <v>980</v>
      </c>
      <c r="F8655">
        <v>6</v>
      </c>
      <c r="G8655" s="4">
        <v>6</v>
      </c>
      <c r="H8655" s="4">
        <v>0</v>
      </c>
      <c r="I8655" s="4">
        <v>0</v>
      </c>
      <c r="J8655" s="4">
        <v>0</v>
      </c>
      <c r="K8655" s="4">
        <v>0</v>
      </c>
    </row>
    <row r="8656" spans="1:11">
      <c r="A8656">
        <v>1995</v>
      </c>
      <c r="B8656" t="s">
        <v>626</v>
      </c>
      <c r="C8656" t="s">
        <v>627</v>
      </c>
      <c r="D8656" t="s">
        <v>537</v>
      </c>
      <c r="E8656" t="s">
        <v>978</v>
      </c>
      <c r="F8656">
        <v>2</v>
      </c>
      <c r="G8656" s="4">
        <v>5</v>
      </c>
      <c r="H8656" s="4">
        <v>0</v>
      </c>
      <c r="I8656" s="4">
        <v>5</v>
      </c>
      <c r="J8656" s="4">
        <v>0</v>
      </c>
      <c r="K8656" s="4">
        <v>0</v>
      </c>
    </row>
    <row r="8657" spans="1:11">
      <c r="A8657">
        <v>1995</v>
      </c>
      <c r="B8657" t="s">
        <v>626</v>
      </c>
      <c r="C8657" t="s">
        <v>627</v>
      </c>
      <c r="D8657" t="s">
        <v>537</v>
      </c>
      <c r="E8657" t="s">
        <v>537</v>
      </c>
      <c r="F8657">
        <v>64</v>
      </c>
      <c r="G8657" s="4">
        <v>258</v>
      </c>
      <c r="H8657" s="4">
        <v>0</v>
      </c>
      <c r="I8657" s="4">
        <v>204</v>
      </c>
      <c r="J8657" s="4">
        <v>0</v>
      </c>
      <c r="K8657" s="4">
        <v>3</v>
      </c>
    </row>
    <row r="8658" spans="1:11">
      <c r="A8658">
        <v>1995</v>
      </c>
      <c r="B8658" t="s">
        <v>626</v>
      </c>
      <c r="C8658" t="s">
        <v>627</v>
      </c>
      <c r="D8658" t="s">
        <v>537</v>
      </c>
      <c r="E8658" t="s">
        <v>694</v>
      </c>
      <c r="F8658">
        <v>3</v>
      </c>
      <c r="G8658" s="4">
        <v>3</v>
      </c>
      <c r="H8658" s="4">
        <v>0</v>
      </c>
      <c r="I8658" s="4">
        <v>0</v>
      </c>
      <c r="J8658" s="4">
        <v>0</v>
      </c>
      <c r="K8658" s="4">
        <v>0</v>
      </c>
    </row>
    <row r="8659" spans="1:11">
      <c r="A8659">
        <v>1996</v>
      </c>
      <c r="B8659" t="s">
        <v>626</v>
      </c>
      <c r="C8659" t="s">
        <v>627</v>
      </c>
      <c r="D8659" t="s">
        <v>537</v>
      </c>
      <c r="E8659" t="s">
        <v>6</v>
      </c>
      <c r="F8659">
        <v>3</v>
      </c>
      <c r="G8659" s="4">
        <v>10</v>
      </c>
      <c r="H8659" s="4">
        <v>0</v>
      </c>
      <c r="I8659" s="4">
        <v>0</v>
      </c>
      <c r="J8659" s="4">
        <v>0</v>
      </c>
      <c r="K8659" s="4">
        <v>3</v>
      </c>
    </row>
    <row r="8660" spans="1:11">
      <c r="A8660">
        <v>1996</v>
      </c>
      <c r="B8660" t="s">
        <v>626</v>
      </c>
      <c r="C8660" t="s">
        <v>627</v>
      </c>
      <c r="D8660" t="s">
        <v>537</v>
      </c>
      <c r="E8660" t="s">
        <v>537</v>
      </c>
      <c r="F8660">
        <v>75</v>
      </c>
      <c r="G8660" s="4">
        <v>214</v>
      </c>
      <c r="H8660" s="4">
        <v>0</v>
      </c>
      <c r="I8660" s="4">
        <v>97</v>
      </c>
      <c r="J8660" s="4">
        <v>3</v>
      </c>
      <c r="K8660" s="4">
        <v>0</v>
      </c>
    </row>
    <row r="8661" spans="1:11">
      <c r="A8661">
        <v>1997</v>
      </c>
      <c r="B8661" t="s">
        <v>626</v>
      </c>
      <c r="C8661" t="s">
        <v>627</v>
      </c>
      <c r="D8661" t="s">
        <v>537</v>
      </c>
      <c r="E8661" t="s">
        <v>978</v>
      </c>
      <c r="F8661">
        <v>5</v>
      </c>
      <c r="G8661" s="4">
        <v>4.6004366812227078</v>
      </c>
      <c r="H8661" s="4">
        <v>0</v>
      </c>
      <c r="I8661" s="4">
        <v>0</v>
      </c>
      <c r="J8661" s="4">
        <v>0</v>
      </c>
      <c r="K8661" s="4">
        <v>0</v>
      </c>
    </row>
    <row r="8662" spans="1:11">
      <c r="A8662">
        <v>1997</v>
      </c>
      <c r="B8662" t="s">
        <v>626</v>
      </c>
      <c r="C8662" t="s">
        <v>627</v>
      </c>
      <c r="D8662" t="s">
        <v>537</v>
      </c>
      <c r="E8662" t="s">
        <v>6</v>
      </c>
      <c r="F8662">
        <v>3</v>
      </c>
      <c r="G8662" s="4">
        <v>3.1784930504754936</v>
      </c>
      <c r="H8662" s="4">
        <v>0</v>
      </c>
      <c r="I8662" s="4">
        <v>0</v>
      </c>
      <c r="J8662" s="4">
        <v>0</v>
      </c>
      <c r="K8662" s="4">
        <v>0</v>
      </c>
    </row>
    <row r="8663" spans="1:11">
      <c r="A8663">
        <v>1997</v>
      </c>
      <c r="B8663" t="s">
        <v>626</v>
      </c>
      <c r="C8663" t="s">
        <v>627</v>
      </c>
      <c r="D8663" t="s">
        <v>537</v>
      </c>
      <c r="E8663" t="s">
        <v>537</v>
      </c>
      <c r="F8663">
        <v>60</v>
      </c>
      <c r="G8663" s="4">
        <v>304.86270491803276</v>
      </c>
      <c r="H8663" s="4">
        <v>0</v>
      </c>
      <c r="I8663" s="4">
        <v>147.90368852459017</v>
      </c>
      <c r="J8663" s="4">
        <v>0</v>
      </c>
      <c r="K8663" s="4">
        <v>0</v>
      </c>
    </row>
    <row r="8664" spans="1:11">
      <c r="A8664">
        <v>1998</v>
      </c>
      <c r="B8664" t="s">
        <v>626</v>
      </c>
      <c r="C8664" t="s">
        <v>627</v>
      </c>
      <c r="D8664" t="s">
        <v>537</v>
      </c>
      <c r="E8664" t="s">
        <v>537</v>
      </c>
      <c r="F8664">
        <v>43</v>
      </c>
      <c r="G8664" s="4">
        <v>116.89631336405529</v>
      </c>
      <c r="H8664" s="4">
        <v>0</v>
      </c>
      <c r="I8664" s="4">
        <v>64.942396313364057</v>
      </c>
      <c r="J8664" s="4">
        <v>0</v>
      </c>
      <c r="K8664" s="4">
        <v>0</v>
      </c>
    </row>
    <row r="8665" spans="1:11">
      <c r="A8665">
        <v>1999</v>
      </c>
      <c r="B8665" t="s">
        <v>626</v>
      </c>
      <c r="C8665" t="s">
        <v>627</v>
      </c>
      <c r="D8665" t="s">
        <v>537</v>
      </c>
      <c r="E8665" t="s">
        <v>6</v>
      </c>
      <c r="F8665">
        <v>4</v>
      </c>
      <c r="G8665" s="4">
        <v>4.1965909090909088</v>
      </c>
      <c r="H8665" s="4">
        <v>0</v>
      </c>
      <c r="I8665" s="4">
        <v>4.1965909090909088</v>
      </c>
      <c r="J8665" s="4">
        <v>0</v>
      </c>
      <c r="K8665" s="4">
        <v>0</v>
      </c>
    </row>
    <row r="8666" spans="1:11">
      <c r="A8666">
        <v>1999</v>
      </c>
      <c r="B8666" t="s">
        <v>626</v>
      </c>
      <c r="C8666" t="s">
        <v>627</v>
      </c>
      <c r="D8666" t="s">
        <v>537</v>
      </c>
      <c r="E8666" t="s">
        <v>537</v>
      </c>
      <c r="F8666">
        <v>30</v>
      </c>
      <c r="G8666" s="4">
        <v>115.1444833625219</v>
      </c>
      <c r="H8666" s="4">
        <v>0</v>
      </c>
      <c r="I8666" s="4">
        <v>216.74255691768826</v>
      </c>
      <c r="J8666" s="4">
        <v>0</v>
      </c>
      <c r="K8666" s="4">
        <v>0</v>
      </c>
    </row>
    <row r="8667" spans="1:11">
      <c r="A8667">
        <v>1999</v>
      </c>
      <c r="B8667" t="s">
        <v>626</v>
      </c>
      <c r="C8667" t="s">
        <v>627</v>
      </c>
      <c r="D8667" t="s">
        <v>537</v>
      </c>
      <c r="E8667" t="s">
        <v>976</v>
      </c>
      <c r="F8667">
        <v>3</v>
      </c>
      <c r="G8667" s="4">
        <v>3.2868852459016393</v>
      </c>
      <c r="H8667" s="4">
        <v>0</v>
      </c>
      <c r="I8667" s="4">
        <v>0</v>
      </c>
      <c r="J8667" s="4">
        <v>0</v>
      </c>
      <c r="K8667" s="4">
        <v>0</v>
      </c>
    </row>
    <row r="8668" spans="1:11">
      <c r="A8668">
        <v>2000</v>
      </c>
      <c r="B8668" t="s">
        <v>626</v>
      </c>
      <c r="C8668" t="s">
        <v>627</v>
      </c>
      <c r="D8668" t="s">
        <v>537</v>
      </c>
      <c r="E8668" t="s">
        <v>537</v>
      </c>
      <c r="F8668">
        <v>60</v>
      </c>
      <c r="G8668" s="4">
        <v>344.32950191570876</v>
      </c>
      <c r="H8668" s="4">
        <v>0</v>
      </c>
      <c r="I8668" s="4">
        <v>215.205938697318</v>
      </c>
      <c r="J8668" s="4">
        <v>0</v>
      </c>
      <c r="K8668" s="4">
        <v>0</v>
      </c>
    </row>
    <row r="8669" spans="1:11">
      <c r="A8669">
        <v>2001</v>
      </c>
      <c r="B8669" t="s">
        <v>626</v>
      </c>
      <c r="C8669" t="s">
        <v>627</v>
      </c>
      <c r="D8669" t="s">
        <v>537</v>
      </c>
      <c r="E8669" t="s">
        <v>978</v>
      </c>
      <c r="F8669">
        <v>3</v>
      </c>
      <c r="G8669" s="4">
        <v>6.0538461538461545</v>
      </c>
      <c r="H8669" s="4">
        <v>0</v>
      </c>
      <c r="I8669" s="4">
        <v>3.0269230769230773</v>
      </c>
      <c r="J8669" s="4">
        <v>0</v>
      </c>
      <c r="K8669" s="4">
        <v>0</v>
      </c>
    </row>
    <row r="8670" spans="1:11">
      <c r="A8670">
        <v>2001</v>
      </c>
      <c r="B8670" t="s">
        <v>626</v>
      </c>
      <c r="C8670" t="s">
        <v>627</v>
      </c>
      <c r="D8670" t="s">
        <v>537</v>
      </c>
      <c r="E8670" t="s">
        <v>6</v>
      </c>
      <c r="F8670">
        <v>4</v>
      </c>
      <c r="G8670" s="4">
        <v>7.4304635761589406</v>
      </c>
      <c r="H8670" s="4">
        <v>0</v>
      </c>
      <c r="I8670" s="4">
        <v>26.006622516556291</v>
      </c>
      <c r="J8670" s="4">
        <v>0</v>
      </c>
      <c r="K8670" s="4">
        <v>0</v>
      </c>
    </row>
    <row r="8671" spans="1:11">
      <c r="A8671">
        <v>2001</v>
      </c>
      <c r="B8671" t="s">
        <v>626</v>
      </c>
      <c r="C8671" t="s">
        <v>627</v>
      </c>
      <c r="D8671" t="s">
        <v>537</v>
      </c>
      <c r="E8671" t="s">
        <v>537</v>
      </c>
      <c r="F8671">
        <v>60</v>
      </c>
      <c r="G8671" s="4">
        <v>297.82837127845886</v>
      </c>
      <c r="H8671" s="4">
        <v>0</v>
      </c>
      <c r="I8671" s="4">
        <v>279.21409807355514</v>
      </c>
      <c r="J8671" s="4">
        <v>0</v>
      </c>
      <c r="K8671" s="4">
        <v>0</v>
      </c>
    </row>
    <row r="8672" spans="1:11">
      <c r="A8672">
        <v>2002</v>
      </c>
      <c r="B8672" t="s">
        <v>626</v>
      </c>
      <c r="C8672" t="s">
        <v>627</v>
      </c>
      <c r="D8672" t="s">
        <v>537</v>
      </c>
      <c r="E8672" t="s">
        <v>978</v>
      </c>
      <c r="F8672">
        <v>3</v>
      </c>
      <c r="G8672" s="4">
        <v>9.2109038737446198</v>
      </c>
      <c r="H8672" s="4">
        <v>0</v>
      </c>
      <c r="I8672" s="4">
        <v>0</v>
      </c>
      <c r="J8672" s="4">
        <v>0</v>
      </c>
      <c r="K8672" s="4">
        <v>0</v>
      </c>
    </row>
    <row r="8673" spans="1:11">
      <c r="A8673">
        <v>2002</v>
      </c>
      <c r="B8673" t="s">
        <v>626</v>
      </c>
      <c r="C8673" t="s">
        <v>627</v>
      </c>
      <c r="D8673" t="s">
        <v>537</v>
      </c>
      <c r="E8673" t="s">
        <v>537</v>
      </c>
      <c r="F8673">
        <v>48</v>
      </c>
      <c r="G8673" s="4">
        <v>142.63649289099527</v>
      </c>
      <c r="H8673" s="4">
        <v>0</v>
      </c>
      <c r="I8673" s="4">
        <v>168.23791469194313</v>
      </c>
      <c r="J8673" s="4">
        <v>0</v>
      </c>
      <c r="K8673" s="4">
        <v>0</v>
      </c>
    </row>
    <row r="8674" spans="1:11">
      <c r="A8674">
        <v>2002</v>
      </c>
      <c r="B8674" t="s">
        <v>626</v>
      </c>
      <c r="C8674" t="s">
        <v>627</v>
      </c>
      <c r="D8674" t="s">
        <v>537</v>
      </c>
      <c r="E8674" t="s">
        <v>677</v>
      </c>
      <c r="F8674">
        <v>4</v>
      </c>
      <c r="G8674" s="4">
        <v>3.8850574712643677</v>
      </c>
      <c r="H8674" s="4">
        <v>0</v>
      </c>
      <c r="I8674" s="4">
        <v>3.8850574712643677</v>
      </c>
      <c r="J8674" s="4">
        <v>0</v>
      </c>
      <c r="K8674" s="4">
        <v>0</v>
      </c>
    </row>
    <row r="8675" spans="1:11">
      <c r="A8675">
        <v>2003</v>
      </c>
      <c r="B8675" t="s">
        <v>626</v>
      </c>
      <c r="C8675" t="s">
        <v>627</v>
      </c>
      <c r="D8675" t="s">
        <v>537</v>
      </c>
      <c r="E8675" t="s">
        <v>537</v>
      </c>
      <c r="F8675">
        <v>56</v>
      </c>
      <c r="G8675" s="4">
        <v>222.40228245363767</v>
      </c>
      <c r="H8675" s="4">
        <v>0</v>
      </c>
      <c r="I8675" s="4">
        <v>127.08701854493582</v>
      </c>
      <c r="J8675" s="4">
        <v>0</v>
      </c>
      <c r="K8675" s="4">
        <v>3.9714693295292443</v>
      </c>
    </row>
    <row r="8676" spans="1:11">
      <c r="A8676">
        <v>2004</v>
      </c>
      <c r="B8676" t="s">
        <v>626</v>
      </c>
      <c r="C8676" t="s">
        <v>627</v>
      </c>
      <c r="D8676" t="s">
        <v>537</v>
      </c>
      <c r="E8676" t="s">
        <v>537</v>
      </c>
      <c r="F8676">
        <v>18</v>
      </c>
      <c r="G8676" s="4">
        <v>86.372155287817932</v>
      </c>
      <c r="H8676" s="4">
        <v>0</v>
      </c>
      <c r="I8676" s="4">
        <v>21.593038821954483</v>
      </c>
      <c r="J8676" s="4">
        <v>0</v>
      </c>
      <c r="K8676" s="4">
        <v>0</v>
      </c>
    </row>
    <row r="8677" spans="1:11">
      <c r="A8677">
        <v>2006</v>
      </c>
      <c r="B8677" t="s">
        <v>626</v>
      </c>
      <c r="C8677" t="s">
        <v>627</v>
      </c>
      <c r="D8677" t="s">
        <v>537</v>
      </c>
      <c r="E8677" t="s">
        <v>537</v>
      </c>
      <c r="F8677">
        <v>27</v>
      </c>
      <c r="G8677" s="4">
        <v>111.36689587426326</v>
      </c>
      <c r="H8677" s="4">
        <v>0</v>
      </c>
      <c r="I8677" s="4">
        <v>40.49705304518664</v>
      </c>
      <c r="J8677" s="4">
        <v>0</v>
      </c>
      <c r="K8677" s="4">
        <v>0</v>
      </c>
    </row>
    <row r="8678" spans="1:11">
      <c r="A8678">
        <v>1968</v>
      </c>
      <c r="B8678" t="s">
        <v>628</v>
      </c>
      <c r="C8678" t="s">
        <v>629</v>
      </c>
      <c r="D8678" t="s">
        <v>537</v>
      </c>
      <c r="E8678" t="s">
        <v>534</v>
      </c>
      <c r="F8678">
        <v>3</v>
      </c>
      <c r="G8678" s="4">
        <v>7</v>
      </c>
      <c r="H8678" s="4">
        <v>0</v>
      </c>
      <c r="I8678" s="4">
        <v>0</v>
      </c>
      <c r="J8678" s="4">
        <v>0</v>
      </c>
      <c r="K8678" s="4">
        <v>0</v>
      </c>
    </row>
    <row r="8679" spans="1:11">
      <c r="A8679">
        <v>1981</v>
      </c>
      <c r="B8679" t="s">
        <v>628</v>
      </c>
      <c r="C8679" t="s">
        <v>629</v>
      </c>
      <c r="D8679" t="s">
        <v>537</v>
      </c>
      <c r="E8679" t="s">
        <v>534</v>
      </c>
      <c r="F8679">
        <v>3</v>
      </c>
      <c r="G8679" s="4">
        <v>11</v>
      </c>
      <c r="H8679" s="4">
        <v>3</v>
      </c>
      <c r="I8679" s="4">
        <v>11</v>
      </c>
      <c r="J8679" s="4">
        <v>0</v>
      </c>
      <c r="K8679" s="4">
        <v>0</v>
      </c>
    </row>
    <row r="8680" spans="1:11">
      <c r="A8680">
        <v>1988</v>
      </c>
      <c r="B8680" t="s">
        <v>628</v>
      </c>
      <c r="C8680" t="s">
        <v>629</v>
      </c>
      <c r="D8680" t="s">
        <v>537</v>
      </c>
      <c r="E8680" t="s">
        <v>6</v>
      </c>
      <c r="F8680">
        <v>4</v>
      </c>
      <c r="G8680" s="4">
        <v>4</v>
      </c>
      <c r="H8680" s="4">
        <v>0</v>
      </c>
      <c r="I8680" s="4">
        <v>0</v>
      </c>
      <c r="J8680" s="4">
        <v>0</v>
      </c>
      <c r="K8680" s="4">
        <v>0</v>
      </c>
    </row>
    <row r="8681" spans="1:11">
      <c r="A8681">
        <v>2000</v>
      </c>
      <c r="B8681" t="s">
        <v>628</v>
      </c>
      <c r="C8681" t="s">
        <v>629</v>
      </c>
      <c r="D8681" t="s">
        <v>537</v>
      </c>
      <c r="E8681" t="s">
        <v>537</v>
      </c>
      <c r="F8681">
        <v>4</v>
      </c>
      <c r="G8681" s="4">
        <v>4.3041187739463602</v>
      </c>
      <c r="H8681" s="4">
        <v>0</v>
      </c>
      <c r="I8681" s="4">
        <v>4.3041187739463602</v>
      </c>
      <c r="J8681" s="4">
        <v>0</v>
      </c>
      <c r="K8681" s="4">
        <v>0</v>
      </c>
    </row>
    <row r="8682" spans="1:11">
      <c r="A8682">
        <v>1973</v>
      </c>
      <c r="B8682" t="s">
        <v>888</v>
      </c>
      <c r="C8682" t="s">
        <v>889</v>
      </c>
      <c r="D8682" t="s">
        <v>537</v>
      </c>
      <c r="E8682" t="s">
        <v>534</v>
      </c>
      <c r="F8682">
        <v>7</v>
      </c>
      <c r="G8682" s="4">
        <v>15</v>
      </c>
      <c r="H8682" s="4">
        <v>15</v>
      </c>
      <c r="I8682" s="4">
        <v>0</v>
      </c>
      <c r="J8682" s="4">
        <v>0</v>
      </c>
      <c r="K8682" s="4">
        <v>0</v>
      </c>
    </row>
    <row r="8683" spans="1:11">
      <c r="A8683">
        <v>1974</v>
      </c>
      <c r="B8683" t="s">
        <v>888</v>
      </c>
      <c r="C8683" t="s">
        <v>889</v>
      </c>
      <c r="D8683" t="s">
        <v>537</v>
      </c>
      <c r="E8683" t="s">
        <v>534</v>
      </c>
      <c r="F8683">
        <v>3</v>
      </c>
      <c r="G8683" s="4">
        <v>11</v>
      </c>
      <c r="H8683" s="4">
        <v>3</v>
      </c>
      <c r="I8683" s="4">
        <v>3</v>
      </c>
      <c r="J8683" s="4">
        <v>0</v>
      </c>
      <c r="K8683" s="4">
        <v>0</v>
      </c>
    </row>
    <row r="8684" spans="1:11">
      <c r="A8684">
        <v>1975</v>
      </c>
      <c r="B8684" t="s">
        <v>888</v>
      </c>
      <c r="C8684" t="s">
        <v>889</v>
      </c>
      <c r="D8684" t="s">
        <v>537</v>
      </c>
      <c r="E8684" t="s">
        <v>534</v>
      </c>
      <c r="F8684">
        <v>7</v>
      </c>
      <c r="G8684" s="4">
        <v>110</v>
      </c>
      <c r="H8684" s="4">
        <v>0</v>
      </c>
      <c r="I8684" s="4">
        <v>3</v>
      </c>
      <c r="J8684" s="4">
        <v>0</v>
      </c>
      <c r="K8684" s="4">
        <v>0</v>
      </c>
    </row>
    <row r="8685" spans="1:11">
      <c r="A8685">
        <v>1976</v>
      </c>
      <c r="B8685" t="s">
        <v>888</v>
      </c>
      <c r="C8685" t="s">
        <v>889</v>
      </c>
      <c r="D8685" t="s">
        <v>537</v>
      </c>
      <c r="E8685" t="s">
        <v>534</v>
      </c>
      <c r="F8685">
        <v>4</v>
      </c>
      <c r="G8685" s="4">
        <v>8</v>
      </c>
      <c r="H8685" s="4">
        <v>0</v>
      </c>
      <c r="I8685" s="4">
        <v>0</v>
      </c>
      <c r="J8685" s="4">
        <v>0</v>
      </c>
      <c r="K8685" s="4">
        <v>0</v>
      </c>
    </row>
    <row r="8686" spans="1:11">
      <c r="A8686">
        <v>1977</v>
      </c>
      <c r="B8686" t="s">
        <v>888</v>
      </c>
      <c r="C8686" t="s">
        <v>889</v>
      </c>
      <c r="D8686" t="s">
        <v>537</v>
      </c>
      <c r="E8686" t="s">
        <v>534</v>
      </c>
      <c r="F8686">
        <v>3</v>
      </c>
      <c r="G8686" s="4">
        <v>3</v>
      </c>
      <c r="H8686" s="4">
        <v>0</v>
      </c>
      <c r="I8686" s="4">
        <v>0</v>
      </c>
      <c r="J8686" s="4">
        <v>0</v>
      </c>
      <c r="K8686" s="4">
        <v>0</v>
      </c>
    </row>
    <row r="8687" spans="1:11">
      <c r="A8687">
        <v>1978</v>
      </c>
      <c r="B8687" t="s">
        <v>888</v>
      </c>
      <c r="C8687" t="s">
        <v>889</v>
      </c>
      <c r="D8687" t="s">
        <v>537</v>
      </c>
      <c r="E8687" t="s">
        <v>534</v>
      </c>
      <c r="F8687">
        <v>3</v>
      </c>
      <c r="G8687" s="4">
        <v>13</v>
      </c>
      <c r="H8687" s="4">
        <v>0</v>
      </c>
      <c r="I8687" s="4">
        <v>0</v>
      </c>
      <c r="J8687" s="4">
        <v>0</v>
      </c>
      <c r="K8687" s="4">
        <v>0</v>
      </c>
    </row>
    <row r="8688" spans="1:11">
      <c r="A8688">
        <v>1979</v>
      </c>
      <c r="B8688" t="s">
        <v>888</v>
      </c>
      <c r="C8688" t="s">
        <v>889</v>
      </c>
      <c r="D8688" t="s">
        <v>537</v>
      </c>
      <c r="E8688" t="s">
        <v>534</v>
      </c>
      <c r="F8688">
        <v>3</v>
      </c>
      <c r="G8688" s="4">
        <v>3</v>
      </c>
      <c r="H8688" s="4">
        <v>0</v>
      </c>
      <c r="I8688" s="4">
        <v>0</v>
      </c>
      <c r="J8688" s="4">
        <v>0</v>
      </c>
      <c r="K8688" s="4">
        <v>0</v>
      </c>
    </row>
    <row r="8689" spans="1:11">
      <c r="A8689">
        <v>1981</v>
      </c>
      <c r="B8689" t="s">
        <v>888</v>
      </c>
      <c r="C8689" t="s">
        <v>889</v>
      </c>
      <c r="D8689" t="s">
        <v>537</v>
      </c>
      <c r="E8689" t="s">
        <v>534</v>
      </c>
      <c r="F8689">
        <v>1</v>
      </c>
      <c r="G8689" s="4">
        <v>8</v>
      </c>
      <c r="H8689" s="4">
        <v>3</v>
      </c>
      <c r="I8689" s="4">
        <v>3</v>
      </c>
      <c r="J8689" s="4">
        <v>0</v>
      </c>
      <c r="K8689" s="4">
        <v>0</v>
      </c>
    </row>
    <row r="8690" spans="1:11">
      <c r="A8690">
        <v>1984</v>
      </c>
      <c r="B8690" t="s">
        <v>888</v>
      </c>
      <c r="C8690" t="s">
        <v>889</v>
      </c>
      <c r="D8690" t="s">
        <v>537</v>
      </c>
      <c r="E8690" t="s">
        <v>537</v>
      </c>
      <c r="F8690">
        <v>4</v>
      </c>
      <c r="G8690" s="4">
        <v>8</v>
      </c>
      <c r="H8690" s="4">
        <v>0</v>
      </c>
      <c r="I8690" s="4">
        <v>0</v>
      </c>
      <c r="J8690" s="4">
        <v>0</v>
      </c>
      <c r="K8690" s="4">
        <v>0</v>
      </c>
    </row>
    <row r="8691" spans="1:11">
      <c r="A8691">
        <v>1985</v>
      </c>
      <c r="B8691" t="s">
        <v>888</v>
      </c>
      <c r="C8691" t="s">
        <v>889</v>
      </c>
      <c r="D8691" t="s">
        <v>537</v>
      </c>
      <c r="E8691" t="s">
        <v>537</v>
      </c>
      <c r="F8691">
        <v>6</v>
      </c>
      <c r="G8691" s="4">
        <v>6</v>
      </c>
      <c r="H8691" s="4">
        <v>0</v>
      </c>
      <c r="I8691" s="4">
        <v>3</v>
      </c>
      <c r="J8691" s="4">
        <v>0</v>
      </c>
      <c r="K8691" s="4">
        <v>0</v>
      </c>
    </row>
    <row r="8692" spans="1:11">
      <c r="A8692">
        <v>1992</v>
      </c>
      <c r="B8692" t="s">
        <v>888</v>
      </c>
      <c r="C8692" t="s">
        <v>889</v>
      </c>
      <c r="D8692" t="s">
        <v>537</v>
      </c>
      <c r="E8692" t="s">
        <v>537</v>
      </c>
      <c r="F8692">
        <v>5</v>
      </c>
      <c r="G8692" s="4">
        <v>5</v>
      </c>
      <c r="H8692" s="4">
        <v>0</v>
      </c>
      <c r="I8692" s="4">
        <v>0</v>
      </c>
      <c r="J8692" s="4">
        <v>0</v>
      </c>
      <c r="K8692" s="4">
        <v>0</v>
      </c>
    </row>
    <row r="8693" spans="1:11">
      <c r="A8693">
        <v>1993</v>
      </c>
      <c r="B8693" t="s">
        <v>888</v>
      </c>
      <c r="C8693" t="s">
        <v>889</v>
      </c>
      <c r="D8693" t="s">
        <v>537</v>
      </c>
      <c r="E8693" t="s">
        <v>537</v>
      </c>
      <c r="F8693">
        <v>4</v>
      </c>
      <c r="G8693" s="4">
        <v>16</v>
      </c>
      <c r="H8693" s="4">
        <v>0</v>
      </c>
      <c r="I8693" s="4">
        <v>0</v>
      </c>
      <c r="J8693" s="4">
        <v>0</v>
      </c>
      <c r="K8693" s="4">
        <v>0</v>
      </c>
    </row>
    <row r="8694" spans="1:11">
      <c r="A8694">
        <v>1994</v>
      </c>
      <c r="B8694" t="s">
        <v>888</v>
      </c>
      <c r="C8694" t="s">
        <v>889</v>
      </c>
      <c r="D8694" t="s">
        <v>537</v>
      </c>
      <c r="E8694" t="s">
        <v>537</v>
      </c>
      <c r="F8694">
        <v>5</v>
      </c>
      <c r="G8694" s="4">
        <v>11</v>
      </c>
      <c r="H8694" s="4">
        <v>0</v>
      </c>
      <c r="I8694" s="4">
        <v>0</v>
      </c>
      <c r="J8694" s="4">
        <v>0</v>
      </c>
      <c r="K8694" s="4">
        <v>0</v>
      </c>
    </row>
    <row r="8695" spans="1:11">
      <c r="A8695">
        <v>1995</v>
      </c>
      <c r="B8695" t="s">
        <v>888</v>
      </c>
      <c r="C8695" t="s">
        <v>889</v>
      </c>
      <c r="D8695" t="s">
        <v>537</v>
      </c>
      <c r="E8695" t="s">
        <v>537</v>
      </c>
      <c r="F8695">
        <v>3</v>
      </c>
      <c r="G8695" s="4">
        <v>3</v>
      </c>
      <c r="H8695" s="4">
        <v>0</v>
      </c>
      <c r="I8695" s="4">
        <v>0</v>
      </c>
      <c r="J8695" s="4">
        <v>0</v>
      </c>
      <c r="K8695" s="4">
        <v>3</v>
      </c>
    </row>
    <row r="8696" spans="1:11">
      <c r="A8696">
        <v>1996</v>
      </c>
      <c r="B8696" t="s">
        <v>888</v>
      </c>
      <c r="C8696" t="s">
        <v>889</v>
      </c>
      <c r="D8696" t="s">
        <v>537</v>
      </c>
      <c r="E8696" t="s">
        <v>537</v>
      </c>
      <c r="F8696">
        <v>3</v>
      </c>
      <c r="G8696" s="4">
        <v>3</v>
      </c>
      <c r="H8696" s="4">
        <v>0</v>
      </c>
      <c r="I8696" s="4">
        <v>10</v>
      </c>
      <c r="J8696" s="4">
        <v>0</v>
      </c>
      <c r="K8696" s="4">
        <v>0</v>
      </c>
    </row>
    <row r="8697" spans="1:11">
      <c r="A8697">
        <v>1997</v>
      </c>
      <c r="B8697" t="s">
        <v>888</v>
      </c>
      <c r="C8697" t="s">
        <v>889</v>
      </c>
      <c r="D8697" t="s">
        <v>537</v>
      </c>
      <c r="E8697" t="s">
        <v>6</v>
      </c>
      <c r="F8697">
        <v>3</v>
      </c>
      <c r="G8697" s="4">
        <v>6.3569861009509872</v>
      </c>
      <c r="H8697" s="4">
        <v>0</v>
      </c>
      <c r="I8697" s="4">
        <v>0</v>
      </c>
      <c r="J8697" s="4">
        <v>0</v>
      </c>
      <c r="K8697" s="4">
        <v>0</v>
      </c>
    </row>
    <row r="8698" spans="1:11">
      <c r="A8698">
        <v>1997</v>
      </c>
      <c r="B8698" t="s">
        <v>888</v>
      </c>
      <c r="C8698" t="s">
        <v>889</v>
      </c>
      <c r="D8698" t="s">
        <v>537</v>
      </c>
      <c r="E8698" t="s">
        <v>537</v>
      </c>
      <c r="F8698">
        <v>3</v>
      </c>
      <c r="G8698" s="4">
        <v>3.0184426229508197</v>
      </c>
      <c r="H8698" s="4">
        <v>0</v>
      </c>
      <c r="I8698" s="4">
        <v>0</v>
      </c>
      <c r="J8698" s="4">
        <v>0</v>
      </c>
      <c r="K8698" s="4">
        <v>0</v>
      </c>
    </row>
    <row r="8699" spans="1:11">
      <c r="A8699">
        <v>1999</v>
      </c>
      <c r="B8699" t="s">
        <v>888</v>
      </c>
      <c r="C8699" t="s">
        <v>889</v>
      </c>
      <c r="D8699" t="s">
        <v>537</v>
      </c>
      <c r="E8699" t="s">
        <v>537</v>
      </c>
      <c r="F8699">
        <v>7</v>
      </c>
      <c r="G8699" s="4">
        <v>6.7732049036777582</v>
      </c>
      <c r="H8699" s="4">
        <v>0</v>
      </c>
      <c r="I8699" s="4">
        <v>3.3866024518388791</v>
      </c>
      <c r="J8699" s="4">
        <v>0</v>
      </c>
      <c r="K8699" s="4">
        <v>0</v>
      </c>
    </row>
    <row r="8700" spans="1:11">
      <c r="A8700">
        <v>2004</v>
      </c>
      <c r="B8700" t="s">
        <v>888</v>
      </c>
      <c r="C8700" t="s">
        <v>889</v>
      </c>
      <c r="D8700" t="s">
        <v>537</v>
      </c>
      <c r="E8700" t="s">
        <v>537</v>
      </c>
      <c r="F8700">
        <v>4</v>
      </c>
      <c r="G8700" s="4">
        <v>7.197679607318161</v>
      </c>
      <c r="H8700" s="4">
        <v>0</v>
      </c>
      <c r="I8700" s="4">
        <v>0</v>
      </c>
      <c r="J8700" s="4">
        <v>0</v>
      </c>
      <c r="K8700" s="4">
        <v>0</v>
      </c>
    </row>
    <row r="8701" spans="1:11">
      <c r="A8701">
        <v>1972</v>
      </c>
      <c r="B8701" t="s">
        <v>861</v>
      </c>
      <c r="C8701" t="s">
        <v>862</v>
      </c>
      <c r="D8701" t="s">
        <v>537</v>
      </c>
      <c r="E8701" t="s">
        <v>534</v>
      </c>
      <c r="F8701">
        <v>8</v>
      </c>
      <c r="G8701" s="4">
        <v>18</v>
      </c>
      <c r="H8701" s="4">
        <v>7</v>
      </c>
      <c r="I8701" s="4">
        <v>0</v>
      </c>
      <c r="J8701" s="4">
        <v>0</v>
      </c>
      <c r="K8701" s="4">
        <v>0</v>
      </c>
    </row>
    <row r="8702" spans="1:11">
      <c r="A8702">
        <v>1974</v>
      </c>
      <c r="B8702" t="s">
        <v>861</v>
      </c>
      <c r="C8702" t="s">
        <v>862</v>
      </c>
      <c r="D8702" t="s">
        <v>537</v>
      </c>
      <c r="E8702" t="s">
        <v>534</v>
      </c>
      <c r="F8702">
        <v>3</v>
      </c>
      <c r="G8702" s="4">
        <v>6</v>
      </c>
      <c r="H8702" s="4">
        <v>3</v>
      </c>
      <c r="I8702" s="4">
        <v>0</v>
      </c>
      <c r="J8702" s="4">
        <v>0</v>
      </c>
      <c r="K8702" s="4">
        <v>0</v>
      </c>
    </row>
    <row r="8703" spans="1:11">
      <c r="A8703">
        <v>1977</v>
      </c>
      <c r="B8703" t="s">
        <v>861</v>
      </c>
      <c r="C8703" t="s">
        <v>862</v>
      </c>
      <c r="D8703" t="s">
        <v>537</v>
      </c>
      <c r="E8703" t="s">
        <v>534</v>
      </c>
      <c r="F8703">
        <v>4</v>
      </c>
      <c r="G8703" s="4">
        <v>4</v>
      </c>
      <c r="H8703" s="4">
        <v>0</v>
      </c>
      <c r="I8703" s="4">
        <v>0</v>
      </c>
      <c r="J8703" s="4">
        <v>0</v>
      </c>
      <c r="K8703" s="4">
        <v>0</v>
      </c>
    </row>
    <row r="8704" spans="1:11">
      <c r="A8704">
        <v>1978</v>
      </c>
      <c r="B8704" t="s">
        <v>861</v>
      </c>
      <c r="C8704" t="s">
        <v>862</v>
      </c>
      <c r="D8704" t="s">
        <v>537</v>
      </c>
      <c r="E8704" t="s">
        <v>534</v>
      </c>
      <c r="F8704">
        <v>3</v>
      </c>
      <c r="G8704" s="4">
        <v>10</v>
      </c>
      <c r="H8704" s="4">
        <v>3</v>
      </c>
      <c r="I8704" s="4">
        <v>0</v>
      </c>
      <c r="J8704" s="4">
        <v>0</v>
      </c>
      <c r="K8704" s="4">
        <v>0</v>
      </c>
    </row>
    <row r="8705" spans="1:11">
      <c r="A8705">
        <v>1979</v>
      </c>
      <c r="B8705" t="s">
        <v>861</v>
      </c>
      <c r="C8705" t="s">
        <v>862</v>
      </c>
      <c r="D8705" t="s">
        <v>537</v>
      </c>
      <c r="E8705" t="s">
        <v>534</v>
      </c>
      <c r="F8705">
        <v>7</v>
      </c>
      <c r="G8705" s="4">
        <v>15</v>
      </c>
      <c r="H8705" s="4">
        <v>0</v>
      </c>
      <c r="I8705" s="4">
        <v>0</v>
      </c>
      <c r="J8705" s="4">
        <v>0</v>
      </c>
      <c r="K8705" s="4">
        <v>0</v>
      </c>
    </row>
    <row r="8706" spans="1:11">
      <c r="A8706">
        <v>1981</v>
      </c>
      <c r="B8706" t="s">
        <v>861</v>
      </c>
      <c r="C8706" t="s">
        <v>862</v>
      </c>
      <c r="D8706" t="s">
        <v>537</v>
      </c>
      <c r="E8706" t="s">
        <v>534</v>
      </c>
      <c r="F8706">
        <v>3</v>
      </c>
      <c r="G8706" s="4">
        <v>3</v>
      </c>
      <c r="H8706" s="4">
        <v>0</v>
      </c>
      <c r="I8706" s="4">
        <v>0</v>
      </c>
      <c r="J8706" s="4">
        <v>0</v>
      </c>
      <c r="K8706" s="4">
        <v>0</v>
      </c>
    </row>
    <row r="8707" spans="1:11">
      <c r="A8707">
        <v>1982</v>
      </c>
      <c r="B8707" t="s">
        <v>861</v>
      </c>
      <c r="C8707" t="s">
        <v>862</v>
      </c>
      <c r="D8707" t="s">
        <v>537</v>
      </c>
      <c r="E8707" t="s">
        <v>534</v>
      </c>
      <c r="F8707">
        <v>9</v>
      </c>
      <c r="G8707" s="4">
        <v>72</v>
      </c>
      <c r="H8707" s="4">
        <v>0</v>
      </c>
      <c r="I8707" s="4">
        <v>29</v>
      </c>
      <c r="J8707" s="4">
        <v>0</v>
      </c>
      <c r="K8707" s="4">
        <v>0</v>
      </c>
    </row>
    <row r="8708" spans="1:11">
      <c r="A8708">
        <v>1983</v>
      </c>
      <c r="B8708" t="s">
        <v>861</v>
      </c>
      <c r="C8708" t="s">
        <v>862</v>
      </c>
      <c r="D8708" t="s">
        <v>537</v>
      </c>
      <c r="E8708" t="s">
        <v>534</v>
      </c>
      <c r="F8708">
        <v>4</v>
      </c>
      <c r="G8708" s="4">
        <v>23</v>
      </c>
      <c r="H8708" s="4">
        <v>12</v>
      </c>
      <c r="I8708" s="4">
        <v>39</v>
      </c>
      <c r="J8708" s="4">
        <v>0</v>
      </c>
      <c r="K8708" s="4">
        <v>0</v>
      </c>
    </row>
    <row r="8709" spans="1:11">
      <c r="A8709">
        <v>1984</v>
      </c>
      <c r="B8709" t="s">
        <v>861</v>
      </c>
      <c r="C8709" t="s">
        <v>862</v>
      </c>
      <c r="D8709" t="s">
        <v>537</v>
      </c>
      <c r="E8709" t="s">
        <v>537</v>
      </c>
      <c r="F8709">
        <v>8</v>
      </c>
      <c r="G8709" s="4">
        <v>12</v>
      </c>
      <c r="H8709" s="4">
        <v>0</v>
      </c>
      <c r="I8709" s="4">
        <v>0</v>
      </c>
      <c r="J8709" s="4">
        <v>0</v>
      </c>
      <c r="K8709" s="4">
        <v>0</v>
      </c>
    </row>
    <row r="8710" spans="1:11">
      <c r="A8710">
        <v>1985</v>
      </c>
      <c r="B8710" t="s">
        <v>861</v>
      </c>
      <c r="C8710" t="s">
        <v>862</v>
      </c>
      <c r="D8710" t="s">
        <v>537</v>
      </c>
      <c r="E8710" t="s">
        <v>6</v>
      </c>
      <c r="F8710">
        <v>3</v>
      </c>
      <c r="G8710" s="4">
        <v>3</v>
      </c>
      <c r="H8710" s="4">
        <v>0</v>
      </c>
      <c r="I8710" s="4">
        <v>0</v>
      </c>
      <c r="J8710" s="4">
        <v>0</v>
      </c>
      <c r="K8710" s="4">
        <v>0</v>
      </c>
    </row>
    <row r="8711" spans="1:11">
      <c r="A8711">
        <v>1985</v>
      </c>
      <c r="B8711" t="s">
        <v>861</v>
      </c>
      <c r="C8711" t="s">
        <v>862</v>
      </c>
      <c r="D8711" t="s">
        <v>537</v>
      </c>
      <c r="E8711" t="s">
        <v>537</v>
      </c>
      <c r="F8711">
        <v>3</v>
      </c>
      <c r="G8711" s="4">
        <v>10</v>
      </c>
      <c r="H8711" s="4">
        <v>0</v>
      </c>
      <c r="I8711" s="4">
        <v>6</v>
      </c>
      <c r="J8711" s="4">
        <v>0</v>
      </c>
      <c r="K8711" s="4">
        <v>0</v>
      </c>
    </row>
    <row r="8712" spans="1:11">
      <c r="A8712">
        <v>1991</v>
      </c>
      <c r="B8712" t="s">
        <v>861</v>
      </c>
      <c r="C8712" t="s">
        <v>862</v>
      </c>
      <c r="D8712" t="s">
        <v>537</v>
      </c>
      <c r="E8712" t="s">
        <v>6</v>
      </c>
      <c r="F8712">
        <v>4</v>
      </c>
      <c r="G8712" s="4">
        <v>4</v>
      </c>
      <c r="H8712" s="4">
        <v>0</v>
      </c>
      <c r="I8712" s="4">
        <v>4</v>
      </c>
      <c r="J8712" s="4">
        <v>0</v>
      </c>
      <c r="K8712" s="4">
        <v>0</v>
      </c>
    </row>
    <row r="8713" spans="1:11">
      <c r="A8713">
        <v>1993</v>
      </c>
      <c r="B8713" t="s">
        <v>861</v>
      </c>
      <c r="C8713" t="s">
        <v>862</v>
      </c>
      <c r="D8713" t="s">
        <v>537</v>
      </c>
      <c r="E8713" t="s">
        <v>6</v>
      </c>
      <c r="F8713">
        <v>4</v>
      </c>
      <c r="G8713" s="4">
        <v>4</v>
      </c>
      <c r="H8713" s="4">
        <v>0</v>
      </c>
      <c r="I8713" s="4">
        <v>11</v>
      </c>
      <c r="J8713" s="4">
        <v>0</v>
      </c>
      <c r="K8713" s="4">
        <v>0</v>
      </c>
    </row>
    <row r="8714" spans="1:11">
      <c r="A8714">
        <v>1994</v>
      </c>
      <c r="B8714" t="s">
        <v>861</v>
      </c>
      <c r="C8714" t="s">
        <v>862</v>
      </c>
      <c r="D8714" t="s">
        <v>537</v>
      </c>
      <c r="E8714" t="s">
        <v>6</v>
      </c>
      <c r="F8714">
        <v>10</v>
      </c>
      <c r="G8714" s="4">
        <v>10</v>
      </c>
      <c r="H8714" s="4">
        <v>0</v>
      </c>
      <c r="I8714" s="4">
        <v>0</v>
      </c>
      <c r="J8714" s="4">
        <v>0</v>
      </c>
      <c r="K8714" s="4">
        <v>0</v>
      </c>
    </row>
    <row r="8715" spans="1:11">
      <c r="A8715">
        <v>1996</v>
      </c>
      <c r="B8715" t="s">
        <v>861</v>
      </c>
      <c r="C8715" t="s">
        <v>862</v>
      </c>
      <c r="D8715" t="s">
        <v>537</v>
      </c>
      <c r="E8715" t="s">
        <v>6</v>
      </c>
      <c r="F8715">
        <v>7</v>
      </c>
      <c r="G8715" s="4">
        <v>30</v>
      </c>
      <c r="H8715" s="4">
        <v>0</v>
      </c>
      <c r="I8715" s="4">
        <v>10</v>
      </c>
      <c r="J8715" s="4">
        <v>0</v>
      </c>
      <c r="K8715" s="4">
        <v>0</v>
      </c>
    </row>
    <row r="8716" spans="1:11">
      <c r="A8716">
        <v>1996</v>
      </c>
      <c r="B8716" t="s">
        <v>861</v>
      </c>
      <c r="C8716" t="s">
        <v>862</v>
      </c>
      <c r="D8716" t="s">
        <v>537</v>
      </c>
      <c r="E8716" t="s">
        <v>537</v>
      </c>
      <c r="F8716">
        <v>3</v>
      </c>
      <c r="G8716" s="4">
        <v>3</v>
      </c>
      <c r="H8716" s="4">
        <v>0</v>
      </c>
      <c r="I8716" s="4">
        <v>0</v>
      </c>
      <c r="J8716" s="4">
        <v>0</v>
      </c>
      <c r="K8716" s="4">
        <v>0</v>
      </c>
    </row>
    <row r="8717" spans="1:11">
      <c r="A8717">
        <v>2000</v>
      </c>
      <c r="B8717" t="s">
        <v>861</v>
      </c>
      <c r="C8717" t="s">
        <v>862</v>
      </c>
      <c r="D8717" t="s">
        <v>537</v>
      </c>
      <c r="E8717" t="s">
        <v>537</v>
      </c>
      <c r="F8717">
        <v>4</v>
      </c>
      <c r="G8717" s="4">
        <v>4.3041187739463602</v>
      </c>
      <c r="H8717" s="4">
        <v>0</v>
      </c>
      <c r="I8717" s="4">
        <v>0</v>
      </c>
      <c r="J8717" s="4">
        <v>0</v>
      </c>
      <c r="K8717" s="4">
        <v>0</v>
      </c>
    </row>
    <row r="8718" spans="1:11">
      <c r="A8718">
        <v>2001</v>
      </c>
      <c r="B8718" t="s">
        <v>861</v>
      </c>
      <c r="C8718" t="s">
        <v>862</v>
      </c>
      <c r="D8718" t="s">
        <v>537</v>
      </c>
      <c r="E8718" t="s">
        <v>6</v>
      </c>
      <c r="F8718">
        <v>4</v>
      </c>
      <c r="G8718" s="4">
        <v>37.152317880794705</v>
      </c>
      <c r="H8718" s="4">
        <v>0</v>
      </c>
      <c r="I8718" s="4">
        <v>0</v>
      </c>
      <c r="J8718" s="4">
        <v>0</v>
      </c>
      <c r="K8718" s="4">
        <v>0</v>
      </c>
    </row>
    <row r="8719" spans="1:11">
      <c r="A8719">
        <v>2003</v>
      </c>
      <c r="B8719" t="s">
        <v>861</v>
      </c>
      <c r="C8719" t="s">
        <v>862</v>
      </c>
      <c r="D8719" t="s">
        <v>537</v>
      </c>
      <c r="E8719" t="s">
        <v>537</v>
      </c>
      <c r="F8719">
        <v>4</v>
      </c>
      <c r="G8719" s="4">
        <v>3.9714693295292443</v>
      </c>
      <c r="H8719" s="4">
        <v>0</v>
      </c>
      <c r="I8719" s="4">
        <v>0</v>
      </c>
      <c r="J8719" s="4">
        <v>0</v>
      </c>
      <c r="K8719" s="4">
        <v>0</v>
      </c>
    </row>
    <row r="8720" spans="1:11">
      <c r="A8720">
        <v>1968</v>
      </c>
      <c r="B8720" t="s">
        <v>630</v>
      </c>
      <c r="C8720" t="s">
        <v>631</v>
      </c>
      <c r="D8720" t="s">
        <v>537</v>
      </c>
      <c r="E8720" t="s">
        <v>534</v>
      </c>
      <c r="F8720">
        <v>15</v>
      </c>
      <c r="G8720" s="4">
        <v>15</v>
      </c>
      <c r="H8720" s="4">
        <v>0</v>
      </c>
      <c r="I8720" s="4">
        <v>0</v>
      </c>
      <c r="J8720" s="4">
        <v>0</v>
      </c>
      <c r="K8720" s="4">
        <v>0</v>
      </c>
    </row>
    <row r="8721" spans="1:11">
      <c r="A8721">
        <v>1969</v>
      </c>
      <c r="B8721" t="s">
        <v>630</v>
      </c>
      <c r="C8721" t="s">
        <v>631</v>
      </c>
      <c r="D8721" t="s">
        <v>537</v>
      </c>
      <c r="E8721" t="s">
        <v>534</v>
      </c>
      <c r="F8721">
        <v>4</v>
      </c>
      <c r="G8721" s="4">
        <v>4</v>
      </c>
      <c r="H8721" s="4">
        <v>0</v>
      </c>
      <c r="I8721" s="4">
        <v>0</v>
      </c>
      <c r="J8721" s="4">
        <v>0</v>
      </c>
      <c r="K8721" s="4">
        <v>0</v>
      </c>
    </row>
    <row r="8722" spans="1:11">
      <c r="A8722">
        <v>1970</v>
      </c>
      <c r="B8722" t="s">
        <v>630</v>
      </c>
      <c r="C8722" t="s">
        <v>631</v>
      </c>
      <c r="D8722" t="s">
        <v>537</v>
      </c>
      <c r="E8722" t="s">
        <v>534</v>
      </c>
      <c r="F8722">
        <v>5</v>
      </c>
      <c r="G8722" s="4">
        <v>54</v>
      </c>
      <c r="H8722" s="4">
        <v>0</v>
      </c>
      <c r="I8722" s="4">
        <v>0</v>
      </c>
      <c r="J8722" s="4">
        <v>0</v>
      </c>
      <c r="K8722" s="4">
        <v>0</v>
      </c>
    </row>
    <row r="8723" spans="1:11">
      <c r="A8723">
        <v>1971</v>
      </c>
      <c r="B8723" t="s">
        <v>630</v>
      </c>
      <c r="C8723" t="s">
        <v>631</v>
      </c>
      <c r="D8723" t="s">
        <v>537</v>
      </c>
      <c r="E8723" t="s">
        <v>534</v>
      </c>
      <c r="F8723">
        <v>12</v>
      </c>
      <c r="G8723" s="4">
        <v>20</v>
      </c>
      <c r="H8723" s="4">
        <v>8</v>
      </c>
      <c r="I8723" s="4">
        <v>0</v>
      </c>
      <c r="J8723" s="4">
        <v>0</v>
      </c>
      <c r="K8723" s="4">
        <v>0</v>
      </c>
    </row>
    <row r="8724" spans="1:11">
      <c r="A8724">
        <v>1972</v>
      </c>
      <c r="B8724" t="s">
        <v>630</v>
      </c>
      <c r="C8724" t="s">
        <v>631</v>
      </c>
      <c r="D8724" t="s">
        <v>537</v>
      </c>
      <c r="E8724" t="s">
        <v>534</v>
      </c>
      <c r="F8724">
        <v>9</v>
      </c>
      <c r="G8724" s="4">
        <v>12</v>
      </c>
      <c r="H8724" s="4">
        <v>0</v>
      </c>
      <c r="I8724" s="4">
        <v>0</v>
      </c>
      <c r="J8724" s="4">
        <v>0</v>
      </c>
      <c r="K8724" s="4">
        <v>0</v>
      </c>
    </row>
    <row r="8725" spans="1:11">
      <c r="A8725">
        <v>1973</v>
      </c>
      <c r="B8725" t="s">
        <v>630</v>
      </c>
      <c r="C8725" t="s">
        <v>631</v>
      </c>
      <c r="D8725" t="s">
        <v>537</v>
      </c>
      <c r="E8725" t="s">
        <v>534</v>
      </c>
      <c r="F8725">
        <v>3</v>
      </c>
      <c r="G8725" s="4">
        <v>3</v>
      </c>
      <c r="H8725" s="4">
        <v>0</v>
      </c>
      <c r="I8725" s="4">
        <v>0</v>
      </c>
      <c r="J8725" s="4">
        <v>0</v>
      </c>
      <c r="K8725" s="4">
        <v>0</v>
      </c>
    </row>
    <row r="8726" spans="1:11">
      <c r="A8726">
        <v>1977</v>
      </c>
      <c r="B8726" t="s">
        <v>630</v>
      </c>
      <c r="C8726" t="s">
        <v>631</v>
      </c>
      <c r="D8726" t="s">
        <v>537</v>
      </c>
      <c r="E8726" t="s">
        <v>534</v>
      </c>
      <c r="F8726">
        <v>3</v>
      </c>
      <c r="G8726" s="4">
        <v>7</v>
      </c>
      <c r="H8726" s="4">
        <v>0</v>
      </c>
      <c r="I8726" s="4">
        <v>0</v>
      </c>
      <c r="J8726" s="4">
        <v>0</v>
      </c>
      <c r="K8726" s="4">
        <v>0</v>
      </c>
    </row>
    <row r="8727" spans="1:11">
      <c r="A8727">
        <v>1978</v>
      </c>
      <c r="B8727" t="s">
        <v>630</v>
      </c>
      <c r="C8727" t="s">
        <v>631</v>
      </c>
      <c r="D8727" t="s">
        <v>537</v>
      </c>
      <c r="E8727" t="s">
        <v>534</v>
      </c>
      <c r="F8727">
        <v>6</v>
      </c>
      <c r="G8727" s="4">
        <v>17</v>
      </c>
      <c r="H8727" s="4">
        <v>3</v>
      </c>
      <c r="I8727" s="4">
        <v>0</v>
      </c>
      <c r="J8727" s="4">
        <v>0</v>
      </c>
      <c r="K8727" s="4">
        <v>0</v>
      </c>
    </row>
    <row r="8728" spans="1:11">
      <c r="A8728">
        <v>1979</v>
      </c>
      <c r="B8728" t="s">
        <v>630</v>
      </c>
      <c r="C8728" t="s">
        <v>631</v>
      </c>
      <c r="D8728" t="s">
        <v>537</v>
      </c>
      <c r="E8728" t="s">
        <v>534</v>
      </c>
      <c r="F8728">
        <v>6</v>
      </c>
      <c r="G8728" s="4">
        <v>12</v>
      </c>
      <c r="H8728" s="4">
        <v>0</v>
      </c>
      <c r="I8728" s="4">
        <v>3</v>
      </c>
      <c r="J8728" s="4">
        <v>0</v>
      </c>
      <c r="K8728" s="4">
        <v>0</v>
      </c>
    </row>
    <row r="8729" spans="1:11">
      <c r="A8729">
        <v>1981</v>
      </c>
      <c r="B8729" t="s">
        <v>630</v>
      </c>
      <c r="C8729" t="s">
        <v>631</v>
      </c>
      <c r="D8729" t="s">
        <v>537</v>
      </c>
      <c r="E8729" t="s">
        <v>534</v>
      </c>
      <c r="F8729">
        <v>2</v>
      </c>
      <c r="G8729" s="4">
        <v>11</v>
      </c>
      <c r="H8729" s="4">
        <v>2</v>
      </c>
      <c r="I8729" s="4">
        <v>5</v>
      </c>
      <c r="J8729" s="4">
        <v>0</v>
      </c>
      <c r="K8729" s="4">
        <v>0</v>
      </c>
    </row>
    <row r="8730" spans="1:11">
      <c r="A8730">
        <v>1982</v>
      </c>
      <c r="B8730" t="s">
        <v>630</v>
      </c>
      <c r="C8730" t="s">
        <v>631</v>
      </c>
      <c r="D8730" t="s">
        <v>537</v>
      </c>
      <c r="E8730" t="s">
        <v>534</v>
      </c>
      <c r="F8730">
        <v>3</v>
      </c>
      <c r="G8730" s="4">
        <v>9</v>
      </c>
      <c r="H8730" s="4">
        <v>3</v>
      </c>
      <c r="I8730" s="4">
        <v>0</v>
      </c>
      <c r="J8730" s="4">
        <v>0</v>
      </c>
      <c r="K8730" s="4">
        <v>0</v>
      </c>
    </row>
    <row r="8731" spans="1:11">
      <c r="A8731">
        <v>1983</v>
      </c>
      <c r="B8731" t="s">
        <v>630</v>
      </c>
      <c r="C8731" t="s">
        <v>631</v>
      </c>
      <c r="D8731" t="s">
        <v>537</v>
      </c>
      <c r="E8731" t="s">
        <v>534</v>
      </c>
      <c r="F8731">
        <v>4</v>
      </c>
      <c r="G8731" s="4">
        <v>4</v>
      </c>
      <c r="H8731" s="4">
        <v>0</v>
      </c>
      <c r="I8731" s="4">
        <v>0</v>
      </c>
      <c r="J8731" s="4">
        <v>0</v>
      </c>
      <c r="K8731" s="4">
        <v>0</v>
      </c>
    </row>
    <row r="8732" spans="1:11">
      <c r="A8732">
        <v>1986</v>
      </c>
      <c r="B8732" t="s">
        <v>630</v>
      </c>
      <c r="C8732" t="s">
        <v>631</v>
      </c>
      <c r="D8732" t="s">
        <v>537</v>
      </c>
      <c r="E8732" t="s">
        <v>537</v>
      </c>
      <c r="F8732">
        <v>3</v>
      </c>
      <c r="G8732" s="4">
        <v>3</v>
      </c>
      <c r="H8732" s="4">
        <v>0</v>
      </c>
      <c r="I8732" s="4">
        <v>0</v>
      </c>
      <c r="J8732" s="4">
        <v>0</v>
      </c>
      <c r="K8732" s="4">
        <v>0</v>
      </c>
    </row>
    <row r="8733" spans="1:11">
      <c r="A8733">
        <v>1990</v>
      </c>
      <c r="B8733" t="s">
        <v>630</v>
      </c>
      <c r="C8733" t="s">
        <v>631</v>
      </c>
      <c r="D8733" t="s">
        <v>537</v>
      </c>
      <c r="E8733" t="s">
        <v>537</v>
      </c>
      <c r="F8733">
        <v>4</v>
      </c>
      <c r="G8733" s="4">
        <v>12</v>
      </c>
      <c r="H8733" s="4">
        <v>0</v>
      </c>
      <c r="I8733" s="4">
        <v>0</v>
      </c>
      <c r="J8733" s="4">
        <v>0</v>
      </c>
      <c r="K8733" s="4">
        <v>0</v>
      </c>
    </row>
    <row r="8734" spans="1:11">
      <c r="A8734">
        <v>1993</v>
      </c>
      <c r="B8734" t="s">
        <v>630</v>
      </c>
      <c r="C8734" t="s">
        <v>631</v>
      </c>
      <c r="D8734" t="s">
        <v>537</v>
      </c>
      <c r="E8734" t="s">
        <v>537</v>
      </c>
      <c r="F8734">
        <v>4</v>
      </c>
      <c r="G8734" s="4">
        <v>8</v>
      </c>
      <c r="H8734" s="4">
        <v>0</v>
      </c>
      <c r="I8734" s="4">
        <v>0</v>
      </c>
      <c r="J8734" s="4">
        <v>0</v>
      </c>
      <c r="K8734" s="4">
        <v>0</v>
      </c>
    </row>
    <row r="8735" spans="1:11">
      <c r="A8735">
        <v>1968</v>
      </c>
      <c r="B8735" t="s">
        <v>632</v>
      </c>
      <c r="C8735" t="s">
        <v>633</v>
      </c>
      <c r="D8735" t="s">
        <v>537</v>
      </c>
      <c r="E8735" t="s">
        <v>534</v>
      </c>
      <c r="F8735">
        <v>1257</v>
      </c>
      <c r="G8735" s="4">
        <v>4744</v>
      </c>
      <c r="H8735" s="4">
        <v>907</v>
      </c>
      <c r="I8735" s="4">
        <v>0</v>
      </c>
      <c r="J8735" s="4">
        <v>0</v>
      </c>
      <c r="K8735" s="4">
        <v>0</v>
      </c>
    </row>
    <row r="8736" spans="1:11">
      <c r="A8736">
        <v>1969</v>
      </c>
      <c r="B8736" t="s">
        <v>632</v>
      </c>
      <c r="C8736" t="s">
        <v>633</v>
      </c>
      <c r="D8736" t="s">
        <v>537</v>
      </c>
      <c r="E8736" t="s">
        <v>534</v>
      </c>
      <c r="F8736">
        <v>1215</v>
      </c>
      <c r="G8736" s="4">
        <v>4981</v>
      </c>
      <c r="H8736" s="4">
        <v>542</v>
      </c>
      <c r="I8736" s="4">
        <v>0</v>
      </c>
      <c r="J8736" s="4">
        <v>0</v>
      </c>
      <c r="K8736" s="4">
        <v>0</v>
      </c>
    </row>
    <row r="8737" spans="1:11">
      <c r="A8737">
        <v>1970</v>
      </c>
      <c r="B8737" t="s">
        <v>632</v>
      </c>
      <c r="C8737" t="s">
        <v>633</v>
      </c>
      <c r="D8737" t="s">
        <v>537</v>
      </c>
      <c r="E8737" t="s">
        <v>534</v>
      </c>
      <c r="F8737">
        <v>1089</v>
      </c>
      <c r="G8737" s="4">
        <v>5259</v>
      </c>
      <c r="H8737" s="4">
        <v>159</v>
      </c>
      <c r="I8737" s="4">
        <v>0</v>
      </c>
      <c r="J8737" s="4">
        <v>0</v>
      </c>
      <c r="K8737" s="4">
        <v>0</v>
      </c>
    </row>
    <row r="8738" spans="1:11">
      <c r="A8738">
        <v>1971</v>
      </c>
      <c r="B8738" t="s">
        <v>632</v>
      </c>
      <c r="C8738" t="s">
        <v>633</v>
      </c>
      <c r="D8738" t="s">
        <v>537</v>
      </c>
      <c r="E8738" t="s">
        <v>534</v>
      </c>
      <c r="F8738">
        <v>1085</v>
      </c>
      <c r="G8738" s="4">
        <v>3789</v>
      </c>
      <c r="H8738" s="4">
        <v>447</v>
      </c>
      <c r="I8738" s="4">
        <v>133</v>
      </c>
      <c r="J8738" s="4">
        <v>0</v>
      </c>
      <c r="K8738" s="4">
        <v>0</v>
      </c>
    </row>
    <row r="8739" spans="1:11">
      <c r="A8739">
        <v>1972</v>
      </c>
      <c r="B8739" t="s">
        <v>632</v>
      </c>
      <c r="C8739" t="s">
        <v>633</v>
      </c>
      <c r="D8739" t="s">
        <v>537</v>
      </c>
      <c r="E8739" t="s">
        <v>534</v>
      </c>
      <c r="F8739">
        <v>956</v>
      </c>
      <c r="G8739" s="4">
        <v>3566</v>
      </c>
      <c r="H8739" s="4">
        <v>504</v>
      </c>
      <c r="I8739" s="4">
        <v>241</v>
      </c>
      <c r="J8739" s="4">
        <v>0</v>
      </c>
      <c r="K8739" s="4">
        <v>0</v>
      </c>
    </row>
    <row r="8740" spans="1:11">
      <c r="A8740">
        <v>1973</v>
      </c>
      <c r="B8740" t="s">
        <v>632</v>
      </c>
      <c r="C8740" t="s">
        <v>633</v>
      </c>
      <c r="D8740" t="s">
        <v>537</v>
      </c>
      <c r="E8740" t="s">
        <v>534</v>
      </c>
      <c r="F8740">
        <v>1238</v>
      </c>
      <c r="G8740" s="4">
        <v>5257</v>
      </c>
      <c r="H8740" s="4">
        <v>825</v>
      </c>
      <c r="I8740" s="4">
        <v>741</v>
      </c>
      <c r="J8740" s="4">
        <v>0</v>
      </c>
      <c r="K8740" s="4">
        <v>0</v>
      </c>
    </row>
    <row r="8741" spans="1:11">
      <c r="A8741">
        <v>1974</v>
      </c>
      <c r="B8741" t="s">
        <v>632</v>
      </c>
      <c r="C8741" t="s">
        <v>633</v>
      </c>
      <c r="D8741" t="s">
        <v>537</v>
      </c>
      <c r="E8741" t="s">
        <v>534</v>
      </c>
      <c r="F8741">
        <v>1158</v>
      </c>
      <c r="G8741" s="4">
        <v>5634</v>
      </c>
      <c r="H8741" s="4">
        <v>886</v>
      </c>
      <c r="I8741" s="4">
        <v>665</v>
      </c>
      <c r="J8741" s="4">
        <v>0</v>
      </c>
      <c r="K8741" s="4">
        <v>0</v>
      </c>
    </row>
    <row r="8742" spans="1:11">
      <c r="A8742">
        <v>1975</v>
      </c>
      <c r="B8742" t="s">
        <v>632</v>
      </c>
      <c r="C8742" t="s">
        <v>633</v>
      </c>
      <c r="D8742" t="s">
        <v>537</v>
      </c>
      <c r="E8742" t="s">
        <v>534</v>
      </c>
      <c r="F8742">
        <v>926</v>
      </c>
      <c r="G8742" s="4">
        <v>4190</v>
      </c>
      <c r="H8742" s="4">
        <v>515</v>
      </c>
      <c r="I8742" s="4">
        <v>354</v>
      </c>
      <c r="J8742" s="4">
        <v>0</v>
      </c>
      <c r="K8742" s="4">
        <v>0</v>
      </c>
    </row>
    <row r="8743" spans="1:11">
      <c r="A8743">
        <v>1976</v>
      </c>
      <c r="B8743" t="s">
        <v>632</v>
      </c>
      <c r="C8743" t="s">
        <v>633</v>
      </c>
      <c r="D8743" t="s">
        <v>537</v>
      </c>
      <c r="E8743" t="s">
        <v>534</v>
      </c>
      <c r="F8743">
        <v>1136</v>
      </c>
      <c r="G8743" s="4">
        <v>4974</v>
      </c>
      <c r="H8743" s="4">
        <v>827</v>
      </c>
      <c r="I8743" s="4">
        <v>516</v>
      </c>
      <c r="J8743" s="4">
        <v>0</v>
      </c>
      <c r="K8743" s="4">
        <v>0</v>
      </c>
    </row>
    <row r="8744" spans="1:11">
      <c r="A8744">
        <v>1977</v>
      </c>
      <c r="B8744" t="s">
        <v>632</v>
      </c>
      <c r="C8744" t="s">
        <v>633</v>
      </c>
      <c r="D8744" t="s">
        <v>537</v>
      </c>
      <c r="E8744" t="s">
        <v>534</v>
      </c>
      <c r="F8744">
        <v>957</v>
      </c>
      <c r="G8744" s="4">
        <v>5481</v>
      </c>
      <c r="H8744" s="4">
        <v>224</v>
      </c>
      <c r="I8744" s="4">
        <v>208</v>
      </c>
      <c r="J8744" s="4">
        <v>0</v>
      </c>
      <c r="K8744" s="4">
        <v>0</v>
      </c>
    </row>
    <row r="8745" spans="1:11">
      <c r="A8745">
        <v>1978</v>
      </c>
      <c r="B8745" t="s">
        <v>632</v>
      </c>
      <c r="C8745" t="s">
        <v>633</v>
      </c>
      <c r="D8745" t="s">
        <v>537</v>
      </c>
      <c r="E8745" t="s">
        <v>534</v>
      </c>
      <c r="F8745">
        <v>1044</v>
      </c>
      <c r="G8745" s="4">
        <v>4293</v>
      </c>
      <c r="H8745" s="4">
        <v>261</v>
      </c>
      <c r="I8745" s="4">
        <v>456</v>
      </c>
      <c r="J8745" s="4">
        <v>0</v>
      </c>
      <c r="K8745" s="4">
        <v>0</v>
      </c>
    </row>
    <row r="8746" spans="1:11">
      <c r="A8746">
        <v>1979</v>
      </c>
      <c r="B8746" t="s">
        <v>632</v>
      </c>
      <c r="C8746" t="s">
        <v>633</v>
      </c>
      <c r="D8746" t="s">
        <v>537</v>
      </c>
      <c r="E8746" t="s">
        <v>534</v>
      </c>
      <c r="F8746">
        <v>1018</v>
      </c>
      <c r="G8746" s="4">
        <v>4993</v>
      </c>
      <c r="H8746" s="4">
        <v>339</v>
      </c>
      <c r="I8746" s="4">
        <v>612</v>
      </c>
      <c r="J8746" s="4">
        <v>0</v>
      </c>
      <c r="K8746" s="4">
        <v>0</v>
      </c>
    </row>
    <row r="8747" spans="1:11">
      <c r="A8747">
        <v>1980</v>
      </c>
      <c r="B8747" t="s">
        <v>632</v>
      </c>
      <c r="C8747" t="s">
        <v>633</v>
      </c>
      <c r="D8747" t="s">
        <v>537</v>
      </c>
      <c r="E8747" t="s">
        <v>534</v>
      </c>
      <c r="F8747">
        <v>914</v>
      </c>
      <c r="G8747" s="4">
        <v>3767</v>
      </c>
      <c r="H8747" s="4">
        <v>193</v>
      </c>
      <c r="I8747" s="4">
        <v>442</v>
      </c>
      <c r="J8747" s="4">
        <v>0</v>
      </c>
      <c r="K8747" s="4">
        <v>0</v>
      </c>
    </row>
    <row r="8748" spans="1:11">
      <c r="A8748">
        <v>1981</v>
      </c>
      <c r="B8748" t="s">
        <v>632</v>
      </c>
      <c r="C8748" t="s">
        <v>633</v>
      </c>
      <c r="D8748" t="s">
        <v>537</v>
      </c>
      <c r="E8748" t="s">
        <v>534</v>
      </c>
      <c r="F8748">
        <v>812</v>
      </c>
      <c r="G8748" s="4">
        <v>3505</v>
      </c>
      <c r="H8748" s="4">
        <v>147</v>
      </c>
      <c r="I8748" s="4">
        <v>518</v>
      </c>
      <c r="J8748" s="4">
        <v>0</v>
      </c>
      <c r="K8748" s="4">
        <v>0</v>
      </c>
    </row>
    <row r="8749" spans="1:11">
      <c r="A8749">
        <v>1982</v>
      </c>
      <c r="B8749" t="s">
        <v>632</v>
      </c>
      <c r="C8749" t="s">
        <v>633</v>
      </c>
      <c r="D8749" t="s">
        <v>537</v>
      </c>
      <c r="E8749" t="s">
        <v>534</v>
      </c>
      <c r="F8749">
        <v>709</v>
      </c>
      <c r="G8749" s="4">
        <v>2665</v>
      </c>
      <c r="H8749" s="4">
        <v>196</v>
      </c>
      <c r="I8749" s="4">
        <v>819</v>
      </c>
      <c r="J8749" s="4">
        <v>0</v>
      </c>
      <c r="K8749" s="4">
        <v>3</v>
      </c>
    </row>
    <row r="8750" spans="1:11">
      <c r="A8750">
        <v>1983</v>
      </c>
      <c r="B8750" t="s">
        <v>632</v>
      </c>
      <c r="C8750" t="s">
        <v>633</v>
      </c>
      <c r="D8750" t="s">
        <v>537</v>
      </c>
      <c r="E8750" t="s">
        <v>534</v>
      </c>
      <c r="F8750">
        <v>427</v>
      </c>
      <c r="G8750" s="4">
        <v>1526</v>
      </c>
      <c r="H8750" s="4">
        <v>75</v>
      </c>
      <c r="I8750" s="4">
        <v>323</v>
      </c>
      <c r="J8750" s="4">
        <v>8</v>
      </c>
      <c r="K8750" s="4">
        <v>0</v>
      </c>
    </row>
    <row r="8751" spans="1:11">
      <c r="A8751">
        <v>1984</v>
      </c>
      <c r="B8751" t="s">
        <v>632</v>
      </c>
      <c r="C8751" t="s">
        <v>633</v>
      </c>
      <c r="D8751" t="s">
        <v>537</v>
      </c>
      <c r="E8751" t="s">
        <v>978</v>
      </c>
      <c r="F8751">
        <v>8</v>
      </c>
      <c r="G8751" s="4">
        <v>21</v>
      </c>
      <c r="H8751" s="4">
        <v>0</v>
      </c>
      <c r="I8751" s="4">
        <v>15</v>
      </c>
      <c r="J8751" s="4">
        <v>0</v>
      </c>
      <c r="K8751" s="4">
        <v>0</v>
      </c>
    </row>
    <row r="8752" spans="1:11">
      <c r="A8752">
        <v>1984</v>
      </c>
      <c r="B8752" t="s">
        <v>632</v>
      </c>
      <c r="C8752" t="s">
        <v>633</v>
      </c>
      <c r="D8752" t="s">
        <v>537</v>
      </c>
      <c r="E8752" t="s">
        <v>6</v>
      </c>
      <c r="F8752">
        <v>9</v>
      </c>
      <c r="G8752" s="4">
        <v>13</v>
      </c>
      <c r="H8752" s="4">
        <v>0</v>
      </c>
      <c r="I8752" s="4">
        <v>0</v>
      </c>
      <c r="J8752" s="4">
        <v>0</v>
      </c>
      <c r="K8752" s="4">
        <v>0</v>
      </c>
    </row>
    <row r="8753" spans="1:11">
      <c r="A8753">
        <v>1984</v>
      </c>
      <c r="B8753" t="s">
        <v>632</v>
      </c>
      <c r="C8753" t="s">
        <v>633</v>
      </c>
      <c r="D8753" t="s">
        <v>537</v>
      </c>
      <c r="E8753" t="s">
        <v>537</v>
      </c>
      <c r="F8753">
        <v>393</v>
      </c>
      <c r="G8753" s="4">
        <v>1388</v>
      </c>
      <c r="H8753" s="4">
        <v>0</v>
      </c>
      <c r="I8753" s="4">
        <v>495</v>
      </c>
      <c r="J8753" s="4">
        <v>0</v>
      </c>
      <c r="K8753" s="4">
        <v>8</v>
      </c>
    </row>
    <row r="8754" spans="1:11">
      <c r="A8754">
        <v>1984</v>
      </c>
      <c r="B8754" t="s">
        <v>632</v>
      </c>
      <c r="C8754" t="s">
        <v>633</v>
      </c>
      <c r="D8754" t="s">
        <v>537</v>
      </c>
      <c r="E8754" t="s">
        <v>694</v>
      </c>
      <c r="F8754">
        <v>4</v>
      </c>
      <c r="G8754" s="4">
        <v>4</v>
      </c>
      <c r="H8754" s="4">
        <v>0</v>
      </c>
      <c r="I8754" s="4">
        <v>4</v>
      </c>
      <c r="J8754" s="4">
        <v>0</v>
      </c>
      <c r="K8754" s="4">
        <v>0</v>
      </c>
    </row>
    <row r="8755" spans="1:11">
      <c r="A8755">
        <v>1984</v>
      </c>
      <c r="B8755" t="s">
        <v>632</v>
      </c>
      <c r="C8755" t="s">
        <v>633</v>
      </c>
      <c r="D8755" t="s">
        <v>537</v>
      </c>
      <c r="E8755" t="s">
        <v>976</v>
      </c>
      <c r="F8755">
        <v>7</v>
      </c>
      <c r="G8755" s="4">
        <v>18</v>
      </c>
      <c r="H8755" s="4">
        <v>0</v>
      </c>
      <c r="I8755" s="4">
        <v>2</v>
      </c>
      <c r="J8755" s="4">
        <v>0</v>
      </c>
      <c r="K8755" s="4">
        <v>0</v>
      </c>
    </row>
    <row r="8756" spans="1:11">
      <c r="A8756">
        <v>1985</v>
      </c>
      <c r="B8756" t="s">
        <v>632</v>
      </c>
      <c r="C8756" t="s">
        <v>633</v>
      </c>
      <c r="D8756" t="s">
        <v>537</v>
      </c>
      <c r="E8756" t="s">
        <v>978</v>
      </c>
      <c r="F8756">
        <v>3</v>
      </c>
      <c r="G8756" s="4">
        <v>5</v>
      </c>
      <c r="H8756" s="4">
        <v>0</v>
      </c>
      <c r="I8756" s="4">
        <v>0</v>
      </c>
      <c r="J8756" s="4">
        <v>0</v>
      </c>
      <c r="K8756" s="4">
        <v>0</v>
      </c>
    </row>
    <row r="8757" spans="1:11">
      <c r="A8757">
        <v>1985</v>
      </c>
      <c r="B8757" t="s">
        <v>632</v>
      </c>
      <c r="C8757" t="s">
        <v>633</v>
      </c>
      <c r="D8757" t="s">
        <v>537</v>
      </c>
      <c r="E8757" t="s">
        <v>6</v>
      </c>
      <c r="F8757">
        <v>7</v>
      </c>
      <c r="G8757" s="4">
        <v>14</v>
      </c>
      <c r="H8757" s="4">
        <v>0</v>
      </c>
      <c r="I8757" s="4">
        <v>0</v>
      </c>
      <c r="J8757" s="4">
        <v>0</v>
      </c>
      <c r="K8757" s="4">
        <v>0</v>
      </c>
    </row>
    <row r="8758" spans="1:11">
      <c r="A8758">
        <v>1985</v>
      </c>
      <c r="B8758" t="s">
        <v>632</v>
      </c>
      <c r="C8758" t="s">
        <v>633</v>
      </c>
      <c r="D8758" t="s">
        <v>537</v>
      </c>
      <c r="E8758" t="s">
        <v>537</v>
      </c>
      <c r="F8758">
        <v>368</v>
      </c>
      <c r="G8758" s="4">
        <v>1571</v>
      </c>
      <c r="H8758" s="4">
        <v>0</v>
      </c>
      <c r="I8758" s="4">
        <v>1303</v>
      </c>
      <c r="J8758" s="4">
        <v>6</v>
      </c>
      <c r="K8758" s="4">
        <v>86</v>
      </c>
    </row>
    <row r="8759" spans="1:11">
      <c r="A8759">
        <v>1985</v>
      </c>
      <c r="B8759" t="s">
        <v>632</v>
      </c>
      <c r="C8759" t="s">
        <v>633</v>
      </c>
      <c r="D8759" t="s">
        <v>537</v>
      </c>
      <c r="E8759" t="s">
        <v>677</v>
      </c>
      <c r="F8759">
        <v>3</v>
      </c>
      <c r="G8759" s="4">
        <v>3</v>
      </c>
      <c r="H8759" s="4">
        <v>0</v>
      </c>
      <c r="I8759" s="4">
        <v>0</v>
      </c>
      <c r="J8759" s="4">
        <v>0</v>
      </c>
      <c r="K8759" s="4">
        <v>0</v>
      </c>
    </row>
    <row r="8760" spans="1:11">
      <c r="A8760">
        <v>1985</v>
      </c>
      <c r="B8760" t="s">
        <v>632</v>
      </c>
      <c r="C8760" t="s">
        <v>633</v>
      </c>
      <c r="D8760" t="s">
        <v>537</v>
      </c>
      <c r="E8760" t="s">
        <v>979</v>
      </c>
      <c r="F8760">
        <v>3</v>
      </c>
      <c r="G8760" s="4">
        <v>13</v>
      </c>
      <c r="H8760" s="4">
        <v>0</v>
      </c>
      <c r="I8760" s="4">
        <v>5</v>
      </c>
      <c r="J8760" s="4">
        <v>0</v>
      </c>
      <c r="K8760" s="4">
        <v>0</v>
      </c>
    </row>
    <row r="8761" spans="1:11">
      <c r="A8761">
        <v>1985</v>
      </c>
      <c r="B8761" t="s">
        <v>632</v>
      </c>
      <c r="C8761" t="s">
        <v>633</v>
      </c>
      <c r="D8761" t="s">
        <v>537</v>
      </c>
      <c r="E8761" t="s">
        <v>976</v>
      </c>
      <c r="F8761">
        <v>2</v>
      </c>
      <c r="G8761" s="4">
        <v>4</v>
      </c>
      <c r="H8761" s="4">
        <v>0</v>
      </c>
      <c r="I8761" s="4">
        <v>2</v>
      </c>
      <c r="J8761" s="4">
        <v>0</v>
      </c>
      <c r="K8761" s="4">
        <v>0</v>
      </c>
    </row>
    <row r="8762" spans="1:11">
      <c r="A8762">
        <v>1986</v>
      </c>
      <c r="B8762" t="s">
        <v>632</v>
      </c>
      <c r="C8762" t="s">
        <v>633</v>
      </c>
      <c r="D8762" t="s">
        <v>537</v>
      </c>
      <c r="E8762" t="s">
        <v>978</v>
      </c>
      <c r="F8762">
        <v>4</v>
      </c>
      <c r="G8762" s="4">
        <v>7</v>
      </c>
      <c r="H8762" s="4">
        <v>0</v>
      </c>
      <c r="I8762" s="4">
        <v>2</v>
      </c>
      <c r="J8762" s="4">
        <v>0</v>
      </c>
      <c r="K8762" s="4">
        <v>0</v>
      </c>
    </row>
    <row r="8763" spans="1:11">
      <c r="A8763">
        <v>1986</v>
      </c>
      <c r="B8763" t="s">
        <v>632</v>
      </c>
      <c r="C8763" t="s">
        <v>633</v>
      </c>
      <c r="D8763" t="s">
        <v>537</v>
      </c>
      <c r="E8763" t="s">
        <v>6</v>
      </c>
      <c r="F8763">
        <v>14</v>
      </c>
      <c r="G8763" s="4">
        <v>28</v>
      </c>
      <c r="H8763" s="4">
        <v>0</v>
      </c>
      <c r="I8763" s="4">
        <v>11</v>
      </c>
      <c r="J8763" s="4">
        <v>0</v>
      </c>
      <c r="K8763" s="4">
        <v>0</v>
      </c>
    </row>
    <row r="8764" spans="1:11">
      <c r="A8764">
        <v>1986</v>
      </c>
      <c r="B8764" t="s">
        <v>632</v>
      </c>
      <c r="C8764" t="s">
        <v>633</v>
      </c>
      <c r="D8764" t="s">
        <v>537</v>
      </c>
      <c r="E8764" t="s">
        <v>537</v>
      </c>
      <c r="F8764">
        <v>370</v>
      </c>
      <c r="G8764" s="4">
        <v>1272</v>
      </c>
      <c r="H8764" s="4">
        <v>0</v>
      </c>
      <c r="I8764" s="4">
        <v>980</v>
      </c>
      <c r="J8764" s="4">
        <v>3</v>
      </c>
      <c r="K8764" s="4">
        <v>22</v>
      </c>
    </row>
    <row r="8765" spans="1:11">
      <c r="A8765">
        <v>1986</v>
      </c>
      <c r="B8765" t="s">
        <v>632</v>
      </c>
      <c r="C8765" t="s">
        <v>633</v>
      </c>
      <c r="D8765" t="s">
        <v>537</v>
      </c>
      <c r="E8765" t="s">
        <v>976</v>
      </c>
      <c r="F8765">
        <v>4</v>
      </c>
      <c r="G8765" s="4">
        <v>7</v>
      </c>
      <c r="H8765" s="4">
        <v>0</v>
      </c>
      <c r="I8765" s="4">
        <v>2</v>
      </c>
      <c r="J8765" s="4">
        <v>0</v>
      </c>
      <c r="K8765" s="4">
        <v>0</v>
      </c>
    </row>
    <row r="8766" spans="1:11">
      <c r="A8766">
        <v>1987</v>
      </c>
      <c r="B8766" t="s">
        <v>632</v>
      </c>
      <c r="C8766" t="s">
        <v>633</v>
      </c>
      <c r="D8766" t="s">
        <v>537</v>
      </c>
      <c r="E8766" t="s">
        <v>978</v>
      </c>
      <c r="F8766">
        <v>11</v>
      </c>
      <c r="G8766" s="4">
        <v>19</v>
      </c>
      <c r="H8766" s="4">
        <v>0</v>
      </c>
      <c r="I8766" s="4">
        <v>17</v>
      </c>
      <c r="J8766" s="4">
        <v>0</v>
      </c>
      <c r="K8766" s="4">
        <v>0</v>
      </c>
    </row>
    <row r="8767" spans="1:11">
      <c r="A8767">
        <v>1987</v>
      </c>
      <c r="B8767" t="s">
        <v>632</v>
      </c>
      <c r="C8767" t="s">
        <v>633</v>
      </c>
      <c r="D8767" t="s">
        <v>537</v>
      </c>
      <c r="E8767" t="s">
        <v>6</v>
      </c>
      <c r="F8767">
        <v>24</v>
      </c>
      <c r="G8767" s="4">
        <v>64</v>
      </c>
      <c r="H8767" s="4">
        <v>0</v>
      </c>
      <c r="I8767" s="4">
        <v>44</v>
      </c>
      <c r="J8767" s="4">
        <v>0</v>
      </c>
      <c r="K8767" s="4">
        <v>0</v>
      </c>
    </row>
    <row r="8768" spans="1:11">
      <c r="A8768">
        <v>1987</v>
      </c>
      <c r="B8768" t="s">
        <v>632</v>
      </c>
      <c r="C8768" t="s">
        <v>633</v>
      </c>
      <c r="D8768" t="s">
        <v>537</v>
      </c>
      <c r="E8768" t="s">
        <v>537</v>
      </c>
      <c r="F8768">
        <v>614</v>
      </c>
      <c r="G8768" s="4">
        <v>2175</v>
      </c>
      <c r="H8768" s="4">
        <v>28</v>
      </c>
      <c r="I8768" s="4">
        <v>1159</v>
      </c>
      <c r="J8768" s="4">
        <v>14</v>
      </c>
      <c r="K8768" s="4">
        <v>55</v>
      </c>
    </row>
    <row r="8769" spans="1:11">
      <c r="A8769">
        <v>1987</v>
      </c>
      <c r="B8769" t="s">
        <v>632</v>
      </c>
      <c r="C8769" t="s">
        <v>633</v>
      </c>
      <c r="D8769" t="s">
        <v>537</v>
      </c>
      <c r="E8769" t="s">
        <v>662</v>
      </c>
      <c r="F8769">
        <v>3</v>
      </c>
      <c r="G8769" s="4">
        <v>6</v>
      </c>
      <c r="H8769" s="4">
        <v>0</v>
      </c>
      <c r="I8769" s="4">
        <v>6</v>
      </c>
      <c r="J8769" s="4">
        <v>0</v>
      </c>
      <c r="K8769" s="4">
        <v>0</v>
      </c>
    </row>
    <row r="8770" spans="1:11">
      <c r="A8770">
        <v>1987</v>
      </c>
      <c r="B8770" t="s">
        <v>632</v>
      </c>
      <c r="C8770" t="s">
        <v>633</v>
      </c>
      <c r="D8770" t="s">
        <v>537</v>
      </c>
      <c r="E8770" t="s">
        <v>976</v>
      </c>
      <c r="F8770">
        <v>10</v>
      </c>
      <c r="G8770" s="4">
        <v>25</v>
      </c>
      <c r="H8770" s="4">
        <v>0</v>
      </c>
      <c r="I8770" s="4">
        <v>6</v>
      </c>
      <c r="J8770" s="4">
        <v>0</v>
      </c>
      <c r="K8770" s="4">
        <v>0</v>
      </c>
    </row>
    <row r="8771" spans="1:11">
      <c r="A8771">
        <v>1988</v>
      </c>
      <c r="B8771" t="s">
        <v>632</v>
      </c>
      <c r="C8771" t="s">
        <v>633</v>
      </c>
      <c r="D8771" t="s">
        <v>537</v>
      </c>
      <c r="E8771" t="s">
        <v>978</v>
      </c>
      <c r="F8771">
        <v>8</v>
      </c>
      <c r="G8771" s="4">
        <v>15</v>
      </c>
      <c r="H8771" s="4">
        <v>0</v>
      </c>
      <c r="I8771" s="4">
        <v>6</v>
      </c>
      <c r="J8771" s="4">
        <v>0</v>
      </c>
      <c r="K8771" s="4">
        <v>0</v>
      </c>
    </row>
    <row r="8772" spans="1:11">
      <c r="A8772">
        <v>1988</v>
      </c>
      <c r="B8772" t="s">
        <v>632</v>
      </c>
      <c r="C8772" t="s">
        <v>633</v>
      </c>
      <c r="D8772" t="s">
        <v>537</v>
      </c>
      <c r="E8772" t="s">
        <v>6</v>
      </c>
      <c r="F8772">
        <v>13</v>
      </c>
      <c r="G8772" s="4">
        <v>27</v>
      </c>
      <c r="H8772" s="4">
        <v>0</v>
      </c>
      <c r="I8772" s="4">
        <v>4</v>
      </c>
      <c r="J8772" s="4">
        <v>0</v>
      </c>
      <c r="K8772" s="4">
        <v>0</v>
      </c>
    </row>
    <row r="8773" spans="1:11">
      <c r="A8773">
        <v>1988</v>
      </c>
      <c r="B8773" t="s">
        <v>632</v>
      </c>
      <c r="C8773" t="s">
        <v>633</v>
      </c>
      <c r="D8773" t="s">
        <v>537</v>
      </c>
      <c r="E8773" t="s">
        <v>537</v>
      </c>
      <c r="F8773">
        <v>493</v>
      </c>
      <c r="G8773" s="4">
        <v>1559</v>
      </c>
      <c r="H8773" s="4">
        <v>4</v>
      </c>
      <c r="I8773" s="4">
        <v>380</v>
      </c>
      <c r="J8773" s="4">
        <v>8</v>
      </c>
      <c r="K8773" s="4">
        <v>0</v>
      </c>
    </row>
    <row r="8774" spans="1:11">
      <c r="A8774">
        <v>1988</v>
      </c>
      <c r="B8774" t="s">
        <v>632</v>
      </c>
      <c r="C8774" t="s">
        <v>633</v>
      </c>
      <c r="D8774" t="s">
        <v>537</v>
      </c>
      <c r="E8774" t="s">
        <v>662</v>
      </c>
      <c r="F8774">
        <v>6</v>
      </c>
      <c r="G8774" s="4">
        <v>12</v>
      </c>
      <c r="H8774" s="4">
        <v>0</v>
      </c>
      <c r="I8774" s="4">
        <v>12</v>
      </c>
      <c r="J8774" s="4">
        <v>0</v>
      </c>
      <c r="K8774" s="4">
        <v>0</v>
      </c>
    </row>
    <row r="8775" spans="1:11">
      <c r="A8775">
        <v>1988</v>
      </c>
      <c r="B8775" t="s">
        <v>632</v>
      </c>
      <c r="C8775" t="s">
        <v>633</v>
      </c>
      <c r="D8775" t="s">
        <v>537</v>
      </c>
      <c r="E8775" t="s">
        <v>694</v>
      </c>
      <c r="F8775">
        <v>4</v>
      </c>
      <c r="G8775" s="4">
        <v>23</v>
      </c>
      <c r="H8775" s="4">
        <v>0</v>
      </c>
      <c r="I8775" s="4">
        <v>0</v>
      </c>
      <c r="J8775" s="4">
        <v>0</v>
      </c>
      <c r="K8775" s="4">
        <v>0</v>
      </c>
    </row>
    <row r="8776" spans="1:11">
      <c r="A8776">
        <v>1988</v>
      </c>
      <c r="B8776" t="s">
        <v>632</v>
      </c>
      <c r="C8776" t="s">
        <v>633</v>
      </c>
      <c r="D8776" t="s">
        <v>537</v>
      </c>
      <c r="E8776" t="s">
        <v>979</v>
      </c>
      <c r="F8776">
        <v>3</v>
      </c>
      <c r="G8776" s="4">
        <v>3</v>
      </c>
      <c r="H8776" s="4">
        <v>0</v>
      </c>
      <c r="I8776" s="4">
        <v>3</v>
      </c>
      <c r="J8776" s="4">
        <v>0</v>
      </c>
      <c r="K8776" s="4">
        <v>0</v>
      </c>
    </row>
    <row r="8777" spans="1:11">
      <c r="A8777">
        <v>1988</v>
      </c>
      <c r="B8777" t="s">
        <v>632</v>
      </c>
      <c r="C8777" t="s">
        <v>633</v>
      </c>
      <c r="D8777" t="s">
        <v>537</v>
      </c>
      <c r="E8777" t="s">
        <v>976</v>
      </c>
      <c r="F8777">
        <v>4</v>
      </c>
      <c r="G8777" s="4">
        <v>24</v>
      </c>
      <c r="H8777" s="4">
        <v>0</v>
      </c>
      <c r="I8777" s="4">
        <v>0</v>
      </c>
      <c r="J8777" s="4">
        <v>0</v>
      </c>
      <c r="K8777" s="4">
        <v>0</v>
      </c>
    </row>
    <row r="8778" spans="1:11">
      <c r="A8778">
        <v>1989</v>
      </c>
      <c r="B8778" t="s">
        <v>632</v>
      </c>
      <c r="C8778" t="s">
        <v>633</v>
      </c>
      <c r="D8778" t="s">
        <v>537</v>
      </c>
      <c r="E8778" t="s">
        <v>978</v>
      </c>
      <c r="F8778">
        <v>4</v>
      </c>
      <c r="G8778" s="4">
        <v>12</v>
      </c>
      <c r="H8778" s="4">
        <v>0</v>
      </c>
      <c r="I8778" s="4">
        <v>4</v>
      </c>
      <c r="J8778" s="4">
        <v>0</v>
      </c>
      <c r="K8778" s="4">
        <v>0</v>
      </c>
    </row>
    <row r="8779" spans="1:11">
      <c r="A8779">
        <v>1989</v>
      </c>
      <c r="B8779" t="s">
        <v>632</v>
      </c>
      <c r="C8779" t="s">
        <v>633</v>
      </c>
      <c r="D8779" t="s">
        <v>537</v>
      </c>
      <c r="E8779" t="s">
        <v>6</v>
      </c>
      <c r="F8779">
        <v>10</v>
      </c>
      <c r="G8779" s="4">
        <v>20</v>
      </c>
      <c r="H8779" s="4">
        <v>0</v>
      </c>
      <c r="I8779" s="4">
        <v>20</v>
      </c>
      <c r="J8779" s="4">
        <v>0</v>
      </c>
      <c r="K8779" s="4">
        <v>0</v>
      </c>
    </row>
    <row r="8780" spans="1:11">
      <c r="A8780">
        <v>1989</v>
      </c>
      <c r="B8780" t="s">
        <v>632</v>
      </c>
      <c r="C8780" t="s">
        <v>633</v>
      </c>
      <c r="D8780" t="s">
        <v>537</v>
      </c>
      <c r="E8780" t="s">
        <v>537</v>
      </c>
      <c r="F8780">
        <v>510</v>
      </c>
      <c r="G8780" s="4">
        <v>1428</v>
      </c>
      <c r="H8780" s="4">
        <v>0</v>
      </c>
      <c r="I8780" s="4">
        <v>448</v>
      </c>
      <c r="J8780" s="4">
        <v>0</v>
      </c>
      <c r="K8780" s="4">
        <v>4</v>
      </c>
    </row>
    <row r="8781" spans="1:11">
      <c r="A8781">
        <v>1989</v>
      </c>
      <c r="B8781" t="s">
        <v>632</v>
      </c>
      <c r="C8781" t="s">
        <v>633</v>
      </c>
      <c r="D8781" t="s">
        <v>537</v>
      </c>
      <c r="E8781" t="s">
        <v>662</v>
      </c>
      <c r="F8781">
        <v>4</v>
      </c>
      <c r="G8781" s="4">
        <v>11</v>
      </c>
      <c r="H8781" s="4">
        <v>0</v>
      </c>
      <c r="I8781" s="4">
        <v>4</v>
      </c>
      <c r="J8781" s="4">
        <v>0</v>
      </c>
      <c r="K8781" s="4">
        <v>0</v>
      </c>
    </row>
    <row r="8782" spans="1:11">
      <c r="A8782">
        <v>1989</v>
      </c>
      <c r="B8782" t="s">
        <v>632</v>
      </c>
      <c r="C8782" t="s">
        <v>633</v>
      </c>
      <c r="D8782" t="s">
        <v>537</v>
      </c>
      <c r="E8782" t="s">
        <v>979</v>
      </c>
      <c r="F8782">
        <v>7</v>
      </c>
      <c r="G8782" s="4">
        <v>19</v>
      </c>
      <c r="H8782" s="4">
        <v>0</v>
      </c>
      <c r="I8782" s="4">
        <v>7</v>
      </c>
      <c r="J8782" s="4">
        <v>0</v>
      </c>
      <c r="K8782" s="4">
        <v>0</v>
      </c>
    </row>
    <row r="8783" spans="1:11">
      <c r="A8783">
        <v>1989</v>
      </c>
      <c r="B8783" t="s">
        <v>632</v>
      </c>
      <c r="C8783" t="s">
        <v>633</v>
      </c>
      <c r="D8783" t="s">
        <v>537</v>
      </c>
      <c r="E8783" t="s">
        <v>976</v>
      </c>
      <c r="F8783">
        <v>11</v>
      </c>
      <c r="G8783" s="4">
        <v>32</v>
      </c>
      <c r="H8783" s="4">
        <v>0</v>
      </c>
      <c r="I8783" s="4">
        <v>0</v>
      </c>
      <c r="J8783" s="4">
        <v>0</v>
      </c>
      <c r="K8783" s="4">
        <v>0</v>
      </c>
    </row>
    <row r="8784" spans="1:11">
      <c r="A8784">
        <v>1990</v>
      </c>
      <c r="B8784" t="s">
        <v>632</v>
      </c>
      <c r="C8784" t="s">
        <v>633</v>
      </c>
      <c r="D8784" t="s">
        <v>537</v>
      </c>
      <c r="E8784" t="s">
        <v>978</v>
      </c>
      <c r="F8784">
        <v>4</v>
      </c>
      <c r="G8784" s="4">
        <v>14</v>
      </c>
      <c r="H8784" s="4">
        <v>0</v>
      </c>
      <c r="I8784" s="4">
        <v>4</v>
      </c>
      <c r="J8784" s="4">
        <v>0</v>
      </c>
      <c r="K8784" s="4">
        <v>0</v>
      </c>
    </row>
    <row r="8785" spans="1:11">
      <c r="A8785">
        <v>1990</v>
      </c>
      <c r="B8785" t="s">
        <v>632</v>
      </c>
      <c r="C8785" t="s">
        <v>633</v>
      </c>
      <c r="D8785" t="s">
        <v>537</v>
      </c>
      <c r="E8785" t="s">
        <v>6</v>
      </c>
      <c r="F8785">
        <v>19</v>
      </c>
      <c r="G8785" s="4">
        <v>57</v>
      </c>
      <c r="H8785" s="4">
        <v>0</v>
      </c>
      <c r="I8785" s="4">
        <v>33</v>
      </c>
      <c r="J8785" s="4">
        <v>0</v>
      </c>
      <c r="K8785" s="4">
        <v>5</v>
      </c>
    </row>
    <row r="8786" spans="1:11">
      <c r="A8786">
        <v>1990</v>
      </c>
      <c r="B8786" t="s">
        <v>632</v>
      </c>
      <c r="C8786" t="s">
        <v>633</v>
      </c>
      <c r="D8786" t="s">
        <v>537</v>
      </c>
      <c r="E8786" t="s">
        <v>537</v>
      </c>
      <c r="F8786">
        <v>524</v>
      </c>
      <c r="G8786" s="4">
        <v>1584</v>
      </c>
      <c r="H8786" s="4">
        <v>24</v>
      </c>
      <c r="I8786" s="4">
        <v>532</v>
      </c>
      <c r="J8786" s="4">
        <v>32</v>
      </c>
      <c r="K8786" s="4">
        <v>12</v>
      </c>
    </row>
    <row r="8787" spans="1:11">
      <c r="A8787">
        <v>1990</v>
      </c>
      <c r="B8787" t="s">
        <v>632</v>
      </c>
      <c r="C8787" t="s">
        <v>633</v>
      </c>
      <c r="D8787" t="s">
        <v>537</v>
      </c>
      <c r="E8787" t="s">
        <v>980</v>
      </c>
      <c r="F8787">
        <v>5</v>
      </c>
      <c r="G8787" s="4">
        <v>5</v>
      </c>
      <c r="H8787" s="4">
        <v>0</v>
      </c>
      <c r="I8787" s="4">
        <v>0</v>
      </c>
      <c r="J8787" s="4">
        <v>0</v>
      </c>
      <c r="K8787" s="4">
        <v>0</v>
      </c>
    </row>
    <row r="8788" spans="1:11">
      <c r="A8788">
        <v>1990</v>
      </c>
      <c r="B8788" t="s">
        <v>632</v>
      </c>
      <c r="C8788" t="s">
        <v>633</v>
      </c>
      <c r="D8788" t="s">
        <v>537</v>
      </c>
      <c r="E8788" t="s">
        <v>979</v>
      </c>
      <c r="F8788">
        <v>7</v>
      </c>
      <c r="G8788" s="4">
        <v>7</v>
      </c>
      <c r="H8788" s="4">
        <v>0</v>
      </c>
      <c r="I8788" s="4">
        <v>0</v>
      </c>
      <c r="J8788" s="4">
        <v>0</v>
      </c>
      <c r="K8788" s="4">
        <v>0</v>
      </c>
    </row>
    <row r="8789" spans="1:11">
      <c r="A8789">
        <v>1990</v>
      </c>
      <c r="B8789" t="s">
        <v>632</v>
      </c>
      <c r="C8789" t="s">
        <v>633</v>
      </c>
      <c r="D8789" t="s">
        <v>537</v>
      </c>
      <c r="E8789" t="s">
        <v>976</v>
      </c>
      <c r="F8789">
        <v>10</v>
      </c>
      <c r="G8789" s="4">
        <v>37</v>
      </c>
      <c r="H8789" s="4">
        <v>0</v>
      </c>
      <c r="I8789" s="4">
        <v>12</v>
      </c>
      <c r="J8789" s="4">
        <v>0</v>
      </c>
      <c r="K8789" s="4">
        <v>10</v>
      </c>
    </row>
    <row r="8790" spans="1:11">
      <c r="A8790">
        <v>1991</v>
      </c>
      <c r="B8790" t="s">
        <v>632</v>
      </c>
      <c r="C8790" t="s">
        <v>633</v>
      </c>
      <c r="D8790" t="s">
        <v>537</v>
      </c>
      <c r="E8790" t="s">
        <v>978</v>
      </c>
      <c r="F8790">
        <v>7</v>
      </c>
      <c r="G8790" s="4">
        <v>35</v>
      </c>
      <c r="H8790" s="4">
        <v>0</v>
      </c>
      <c r="I8790" s="4">
        <v>15</v>
      </c>
      <c r="J8790" s="4">
        <v>0</v>
      </c>
      <c r="K8790" s="4">
        <v>0</v>
      </c>
    </row>
    <row r="8791" spans="1:11">
      <c r="A8791">
        <v>1991</v>
      </c>
      <c r="B8791" t="s">
        <v>632</v>
      </c>
      <c r="C8791" t="s">
        <v>633</v>
      </c>
      <c r="D8791" t="s">
        <v>537</v>
      </c>
      <c r="E8791" t="s">
        <v>6</v>
      </c>
      <c r="F8791">
        <v>12</v>
      </c>
      <c r="G8791" s="4">
        <v>46</v>
      </c>
      <c r="H8791" s="4">
        <v>0</v>
      </c>
      <c r="I8791" s="4">
        <v>42</v>
      </c>
      <c r="J8791" s="4">
        <v>0</v>
      </c>
      <c r="K8791" s="4">
        <v>0</v>
      </c>
    </row>
    <row r="8792" spans="1:11">
      <c r="A8792">
        <v>1991</v>
      </c>
      <c r="B8792" t="s">
        <v>632</v>
      </c>
      <c r="C8792" t="s">
        <v>633</v>
      </c>
      <c r="D8792" t="s">
        <v>537</v>
      </c>
      <c r="E8792" t="s">
        <v>537</v>
      </c>
      <c r="F8792">
        <v>475</v>
      </c>
      <c r="G8792" s="4">
        <v>1674</v>
      </c>
      <c r="H8792" s="4">
        <v>0</v>
      </c>
      <c r="I8792" s="4">
        <v>516</v>
      </c>
      <c r="J8792" s="4">
        <v>0</v>
      </c>
      <c r="K8792" s="4">
        <v>8</v>
      </c>
    </row>
    <row r="8793" spans="1:11">
      <c r="A8793">
        <v>1991</v>
      </c>
      <c r="B8793" t="s">
        <v>632</v>
      </c>
      <c r="C8793" t="s">
        <v>633</v>
      </c>
      <c r="D8793" t="s">
        <v>537</v>
      </c>
      <c r="E8793" t="s">
        <v>980</v>
      </c>
      <c r="F8793">
        <v>3</v>
      </c>
      <c r="G8793" s="4">
        <v>3</v>
      </c>
      <c r="H8793" s="4">
        <v>0</v>
      </c>
      <c r="I8793" s="4">
        <v>0</v>
      </c>
      <c r="J8793" s="4">
        <v>0</v>
      </c>
      <c r="K8793" s="4">
        <v>0</v>
      </c>
    </row>
    <row r="8794" spans="1:11">
      <c r="A8794">
        <v>1991</v>
      </c>
      <c r="B8794" t="s">
        <v>632</v>
      </c>
      <c r="C8794" t="s">
        <v>633</v>
      </c>
      <c r="D8794" t="s">
        <v>537</v>
      </c>
      <c r="E8794" t="s">
        <v>694</v>
      </c>
      <c r="F8794">
        <v>4</v>
      </c>
      <c r="G8794" s="4">
        <v>8</v>
      </c>
      <c r="H8794" s="4">
        <v>0</v>
      </c>
      <c r="I8794" s="4">
        <v>0</v>
      </c>
      <c r="J8794" s="4">
        <v>0</v>
      </c>
      <c r="K8794" s="4">
        <v>0</v>
      </c>
    </row>
    <row r="8795" spans="1:11">
      <c r="A8795">
        <v>1991</v>
      </c>
      <c r="B8795" t="s">
        <v>632</v>
      </c>
      <c r="C8795" t="s">
        <v>633</v>
      </c>
      <c r="D8795" t="s">
        <v>537</v>
      </c>
      <c r="E8795" t="s">
        <v>979</v>
      </c>
      <c r="F8795">
        <v>7</v>
      </c>
      <c r="G8795" s="4">
        <v>14</v>
      </c>
      <c r="H8795" s="4">
        <v>0</v>
      </c>
      <c r="I8795" s="4">
        <v>7</v>
      </c>
      <c r="J8795" s="4">
        <v>0</v>
      </c>
      <c r="K8795" s="4">
        <v>0</v>
      </c>
    </row>
    <row r="8796" spans="1:11">
      <c r="A8796">
        <v>1991</v>
      </c>
      <c r="B8796" t="s">
        <v>632</v>
      </c>
      <c r="C8796" t="s">
        <v>633</v>
      </c>
      <c r="D8796" t="s">
        <v>537</v>
      </c>
      <c r="E8796" t="s">
        <v>976</v>
      </c>
      <c r="F8796">
        <v>4</v>
      </c>
      <c r="G8796" s="4">
        <v>9</v>
      </c>
      <c r="H8796" s="4">
        <v>0</v>
      </c>
      <c r="I8796" s="4">
        <v>0</v>
      </c>
      <c r="J8796" s="4">
        <v>0</v>
      </c>
      <c r="K8796" s="4">
        <v>0</v>
      </c>
    </row>
    <row r="8797" spans="1:11">
      <c r="A8797">
        <v>1992</v>
      </c>
      <c r="B8797" t="s">
        <v>632</v>
      </c>
      <c r="C8797" t="s">
        <v>633</v>
      </c>
      <c r="D8797" t="s">
        <v>537</v>
      </c>
      <c r="E8797" t="s">
        <v>978</v>
      </c>
      <c r="F8797">
        <v>2</v>
      </c>
      <c r="G8797" s="4">
        <v>9</v>
      </c>
      <c r="H8797" s="4">
        <v>0</v>
      </c>
      <c r="I8797" s="4">
        <v>0</v>
      </c>
      <c r="J8797" s="4">
        <v>0</v>
      </c>
      <c r="K8797" s="4">
        <v>0</v>
      </c>
    </row>
    <row r="8798" spans="1:11">
      <c r="A8798">
        <v>1992</v>
      </c>
      <c r="B8798" t="s">
        <v>632</v>
      </c>
      <c r="C8798" t="s">
        <v>633</v>
      </c>
      <c r="D8798" t="s">
        <v>537</v>
      </c>
      <c r="E8798" t="s">
        <v>6</v>
      </c>
      <c r="F8798">
        <v>4</v>
      </c>
      <c r="G8798" s="4">
        <v>8</v>
      </c>
      <c r="H8798" s="4">
        <v>0</v>
      </c>
      <c r="I8798" s="4">
        <v>0</v>
      </c>
      <c r="J8798" s="4">
        <v>0</v>
      </c>
      <c r="K8798" s="4">
        <v>0</v>
      </c>
    </row>
    <row r="8799" spans="1:11">
      <c r="A8799">
        <v>1992</v>
      </c>
      <c r="B8799" t="s">
        <v>632</v>
      </c>
      <c r="C8799" t="s">
        <v>633</v>
      </c>
      <c r="D8799" t="s">
        <v>537</v>
      </c>
      <c r="E8799" t="s">
        <v>537</v>
      </c>
      <c r="F8799">
        <v>414</v>
      </c>
      <c r="G8799" s="4">
        <v>1274</v>
      </c>
      <c r="H8799" s="4">
        <v>0</v>
      </c>
      <c r="I8799" s="4">
        <v>216</v>
      </c>
      <c r="J8799" s="4">
        <v>0</v>
      </c>
      <c r="K8799" s="4">
        <v>0</v>
      </c>
    </row>
    <row r="8800" spans="1:11">
      <c r="A8800">
        <v>1992</v>
      </c>
      <c r="B8800" t="s">
        <v>632</v>
      </c>
      <c r="C8800" t="s">
        <v>633</v>
      </c>
      <c r="D8800" t="s">
        <v>537</v>
      </c>
      <c r="E8800" t="s">
        <v>662</v>
      </c>
      <c r="F8800">
        <v>3</v>
      </c>
      <c r="G8800" s="4">
        <v>3</v>
      </c>
      <c r="H8800" s="4">
        <v>0</v>
      </c>
      <c r="I8800" s="4">
        <v>0</v>
      </c>
      <c r="J8800" s="4">
        <v>0</v>
      </c>
      <c r="K8800" s="4">
        <v>0</v>
      </c>
    </row>
    <row r="8801" spans="1:11">
      <c r="A8801">
        <v>1992</v>
      </c>
      <c r="B8801" t="s">
        <v>632</v>
      </c>
      <c r="C8801" t="s">
        <v>633</v>
      </c>
      <c r="D8801" t="s">
        <v>537</v>
      </c>
      <c r="E8801" t="s">
        <v>979</v>
      </c>
      <c r="F8801">
        <v>4</v>
      </c>
      <c r="G8801" s="4">
        <v>4</v>
      </c>
      <c r="H8801" s="4">
        <v>0</v>
      </c>
      <c r="I8801" s="4">
        <v>0</v>
      </c>
      <c r="J8801" s="4">
        <v>0</v>
      </c>
      <c r="K8801" s="4">
        <v>0</v>
      </c>
    </row>
    <row r="8802" spans="1:11">
      <c r="A8802">
        <v>1993</v>
      </c>
      <c r="B8802" t="s">
        <v>632</v>
      </c>
      <c r="C8802" t="s">
        <v>633</v>
      </c>
      <c r="D8802" t="s">
        <v>537</v>
      </c>
      <c r="E8802" t="s">
        <v>978</v>
      </c>
      <c r="F8802">
        <v>4</v>
      </c>
      <c r="G8802" s="4">
        <v>8</v>
      </c>
      <c r="H8802" s="4">
        <v>0</v>
      </c>
      <c r="I8802" s="4">
        <v>0</v>
      </c>
      <c r="J8802" s="4">
        <v>0</v>
      </c>
      <c r="K8802" s="4">
        <v>0</v>
      </c>
    </row>
    <row r="8803" spans="1:11">
      <c r="A8803">
        <v>1993</v>
      </c>
      <c r="B8803" t="s">
        <v>632</v>
      </c>
      <c r="C8803" t="s">
        <v>633</v>
      </c>
      <c r="D8803" t="s">
        <v>537</v>
      </c>
      <c r="E8803" t="s">
        <v>6</v>
      </c>
      <c r="F8803">
        <v>15</v>
      </c>
      <c r="G8803" s="4">
        <v>30</v>
      </c>
      <c r="H8803" s="4">
        <v>0</v>
      </c>
      <c r="I8803" s="4">
        <v>34</v>
      </c>
      <c r="J8803" s="4">
        <v>0</v>
      </c>
      <c r="K8803" s="4">
        <v>0</v>
      </c>
    </row>
    <row r="8804" spans="1:11">
      <c r="A8804">
        <v>1993</v>
      </c>
      <c r="B8804" t="s">
        <v>632</v>
      </c>
      <c r="C8804" t="s">
        <v>633</v>
      </c>
      <c r="D8804" t="s">
        <v>537</v>
      </c>
      <c r="E8804" t="s">
        <v>537</v>
      </c>
      <c r="F8804">
        <v>437</v>
      </c>
      <c r="G8804" s="4">
        <v>1665</v>
      </c>
      <c r="H8804" s="4">
        <v>0</v>
      </c>
      <c r="I8804" s="4">
        <v>220</v>
      </c>
      <c r="J8804" s="4">
        <v>8</v>
      </c>
      <c r="K8804" s="4">
        <v>33</v>
      </c>
    </row>
    <row r="8805" spans="1:11">
      <c r="A8805">
        <v>1993</v>
      </c>
      <c r="B8805" t="s">
        <v>632</v>
      </c>
      <c r="C8805" t="s">
        <v>633</v>
      </c>
      <c r="D8805" t="s">
        <v>537</v>
      </c>
      <c r="E8805" t="s">
        <v>662</v>
      </c>
      <c r="F8805">
        <v>3</v>
      </c>
      <c r="G8805" s="4">
        <v>7</v>
      </c>
      <c r="H8805" s="4">
        <v>0</v>
      </c>
      <c r="I8805" s="4">
        <v>7</v>
      </c>
      <c r="J8805" s="4">
        <v>0</v>
      </c>
      <c r="K8805" s="4">
        <v>0</v>
      </c>
    </row>
    <row r="8806" spans="1:11">
      <c r="A8806">
        <v>1993</v>
      </c>
      <c r="B8806" t="s">
        <v>632</v>
      </c>
      <c r="C8806" t="s">
        <v>633</v>
      </c>
      <c r="D8806" t="s">
        <v>537</v>
      </c>
      <c r="E8806" t="s">
        <v>694</v>
      </c>
      <c r="F8806">
        <v>4</v>
      </c>
      <c r="G8806" s="4">
        <v>8</v>
      </c>
      <c r="H8806" s="4">
        <v>0</v>
      </c>
      <c r="I8806" s="4">
        <v>0</v>
      </c>
      <c r="J8806" s="4">
        <v>0</v>
      </c>
      <c r="K8806" s="4">
        <v>0</v>
      </c>
    </row>
    <row r="8807" spans="1:11">
      <c r="A8807">
        <v>1993</v>
      </c>
      <c r="B8807" t="s">
        <v>632</v>
      </c>
      <c r="C8807" t="s">
        <v>633</v>
      </c>
      <c r="D8807" t="s">
        <v>537</v>
      </c>
      <c r="E8807" t="s">
        <v>977</v>
      </c>
      <c r="F8807">
        <v>2</v>
      </c>
      <c r="G8807" s="4">
        <v>13</v>
      </c>
      <c r="H8807" s="4">
        <v>0</v>
      </c>
      <c r="I8807" s="4">
        <v>2</v>
      </c>
      <c r="J8807" s="4">
        <v>0</v>
      </c>
      <c r="K8807" s="4">
        <v>0</v>
      </c>
    </row>
    <row r="8808" spans="1:11">
      <c r="A8808">
        <v>1994</v>
      </c>
      <c r="B8808" t="s">
        <v>632</v>
      </c>
      <c r="C8808" t="s">
        <v>633</v>
      </c>
      <c r="D8808" t="s">
        <v>537</v>
      </c>
      <c r="E8808" t="s">
        <v>537</v>
      </c>
      <c r="F8808">
        <v>383</v>
      </c>
      <c r="G8808" s="4">
        <v>1007</v>
      </c>
      <c r="H8808" s="4">
        <v>0</v>
      </c>
      <c r="I8808" s="4">
        <v>99</v>
      </c>
      <c r="J8808" s="4">
        <v>0</v>
      </c>
      <c r="K8808" s="4">
        <v>0</v>
      </c>
    </row>
    <row r="8809" spans="1:11">
      <c r="A8809">
        <v>1995</v>
      </c>
      <c r="B8809" t="s">
        <v>632</v>
      </c>
      <c r="C8809" t="s">
        <v>633</v>
      </c>
      <c r="D8809" t="s">
        <v>537</v>
      </c>
      <c r="E8809" t="s">
        <v>978</v>
      </c>
      <c r="F8809">
        <v>5</v>
      </c>
      <c r="G8809" s="4">
        <v>7</v>
      </c>
      <c r="H8809" s="4">
        <v>0</v>
      </c>
      <c r="I8809" s="4">
        <v>2</v>
      </c>
      <c r="J8809" s="4">
        <v>0</v>
      </c>
      <c r="K8809" s="4">
        <v>0</v>
      </c>
    </row>
    <row r="8810" spans="1:11">
      <c r="A8810">
        <v>1995</v>
      </c>
      <c r="B8810" t="s">
        <v>632</v>
      </c>
      <c r="C8810" t="s">
        <v>633</v>
      </c>
      <c r="D8810" t="s">
        <v>537</v>
      </c>
      <c r="E8810" t="s">
        <v>6</v>
      </c>
      <c r="F8810">
        <v>6</v>
      </c>
      <c r="G8810" s="4">
        <v>16</v>
      </c>
      <c r="H8810" s="4">
        <v>0</v>
      </c>
      <c r="I8810" s="4">
        <v>3</v>
      </c>
      <c r="J8810" s="4">
        <v>0</v>
      </c>
      <c r="K8810" s="4">
        <v>0</v>
      </c>
    </row>
    <row r="8811" spans="1:11">
      <c r="A8811">
        <v>1995</v>
      </c>
      <c r="B8811" t="s">
        <v>632</v>
      </c>
      <c r="C8811" t="s">
        <v>633</v>
      </c>
      <c r="D8811" t="s">
        <v>537</v>
      </c>
      <c r="E8811" t="s">
        <v>537</v>
      </c>
      <c r="F8811">
        <v>389</v>
      </c>
      <c r="G8811" s="4">
        <v>1157</v>
      </c>
      <c r="H8811" s="4">
        <v>0</v>
      </c>
      <c r="I8811" s="4">
        <v>233</v>
      </c>
      <c r="J8811" s="4">
        <v>0</v>
      </c>
      <c r="K8811" s="4">
        <v>6</v>
      </c>
    </row>
    <row r="8812" spans="1:11">
      <c r="A8812">
        <v>1995</v>
      </c>
      <c r="B8812" t="s">
        <v>632</v>
      </c>
      <c r="C8812" t="s">
        <v>633</v>
      </c>
      <c r="D8812" t="s">
        <v>537</v>
      </c>
      <c r="E8812" t="s">
        <v>662</v>
      </c>
      <c r="F8812">
        <v>3</v>
      </c>
      <c r="G8812" s="4">
        <v>5</v>
      </c>
      <c r="H8812" s="4">
        <v>0</v>
      </c>
      <c r="I8812" s="4">
        <v>0</v>
      </c>
      <c r="J8812" s="4">
        <v>0</v>
      </c>
      <c r="K8812" s="4">
        <v>0</v>
      </c>
    </row>
    <row r="8813" spans="1:11">
      <c r="A8813">
        <v>1996</v>
      </c>
      <c r="B8813" t="s">
        <v>632</v>
      </c>
      <c r="C8813" t="s">
        <v>633</v>
      </c>
      <c r="D8813" t="s">
        <v>537</v>
      </c>
      <c r="E8813" t="s">
        <v>978</v>
      </c>
      <c r="F8813">
        <v>2</v>
      </c>
      <c r="G8813" s="4">
        <v>15</v>
      </c>
      <c r="H8813" s="4">
        <v>0</v>
      </c>
      <c r="I8813" s="4">
        <v>0</v>
      </c>
      <c r="J8813" s="4">
        <v>0</v>
      </c>
      <c r="K8813" s="4">
        <v>0</v>
      </c>
    </row>
    <row r="8814" spans="1:11">
      <c r="A8814">
        <v>1996</v>
      </c>
      <c r="B8814" t="s">
        <v>632</v>
      </c>
      <c r="C8814" t="s">
        <v>633</v>
      </c>
      <c r="D8814" t="s">
        <v>537</v>
      </c>
      <c r="E8814" t="s">
        <v>6</v>
      </c>
      <c r="F8814">
        <v>7</v>
      </c>
      <c r="G8814" s="4">
        <v>10</v>
      </c>
      <c r="H8814" s="4">
        <v>0</v>
      </c>
      <c r="I8814" s="4">
        <v>3</v>
      </c>
      <c r="J8814" s="4">
        <v>0</v>
      </c>
      <c r="K8814" s="4">
        <v>0</v>
      </c>
    </row>
    <row r="8815" spans="1:11">
      <c r="A8815">
        <v>1996</v>
      </c>
      <c r="B8815" t="s">
        <v>632</v>
      </c>
      <c r="C8815" t="s">
        <v>633</v>
      </c>
      <c r="D8815" t="s">
        <v>537</v>
      </c>
      <c r="E8815" t="s">
        <v>537</v>
      </c>
      <c r="F8815">
        <v>461</v>
      </c>
      <c r="G8815" s="4">
        <v>1655</v>
      </c>
      <c r="H8815" s="4">
        <v>0</v>
      </c>
      <c r="I8815" s="4">
        <v>243</v>
      </c>
      <c r="J8815" s="4">
        <v>0</v>
      </c>
      <c r="K8815" s="4">
        <v>0</v>
      </c>
    </row>
    <row r="8816" spans="1:11">
      <c r="A8816">
        <v>1996</v>
      </c>
      <c r="B8816" t="s">
        <v>632</v>
      </c>
      <c r="C8816" t="s">
        <v>633</v>
      </c>
      <c r="D8816" t="s">
        <v>537</v>
      </c>
      <c r="E8816" t="s">
        <v>694</v>
      </c>
      <c r="F8816">
        <v>3</v>
      </c>
      <c r="G8816" s="4">
        <v>6</v>
      </c>
      <c r="H8816" s="4">
        <v>0</v>
      </c>
      <c r="I8816" s="4">
        <v>0</v>
      </c>
      <c r="J8816" s="4">
        <v>0</v>
      </c>
      <c r="K8816" s="4">
        <v>0</v>
      </c>
    </row>
    <row r="8817" spans="1:11">
      <c r="A8817">
        <v>1996</v>
      </c>
      <c r="B8817" t="s">
        <v>632</v>
      </c>
      <c r="C8817" t="s">
        <v>633</v>
      </c>
      <c r="D8817" t="s">
        <v>537</v>
      </c>
      <c r="E8817" t="s">
        <v>979</v>
      </c>
      <c r="F8817">
        <v>3</v>
      </c>
      <c r="G8817" s="4">
        <v>3</v>
      </c>
      <c r="H8817" s="4">
        <v>0</v>
      </c>
      <c r="I8817" s="4">
        <v>0</v>
      </c>
      <c r="J8817" s="4">
        <v>0</v>
      </c>
      <c r="K8817" s="4">
        <v>0</v>
      </c>
    </row>
    <row r="8818" spans="1:11">
      <c r="A8818">
        <v>1997</v>
      </c>
      <c r="B8818" t="s">
        <v>632</v>
      </c>
      <c r="C8818" t="s">
        <v>633</v>
      </c>
      <c r="D8818" t="s">
        <v>537</v>
      </c>
      <c r="E8818" t="s">
        <v>6</v>
      </c>
      <c r="F8818">
        <v>3</v>
      </c>
      <c r="G8818" s="4">
        <v>12.713972201901974</v>
      </c>
      <c r="H8818" s="4">
        <v>0</v>
      </c>
      <c r="I8818" s="4">
        <v>0</v>
      </c>
      <c r="J8818" s="4">
        <v>0</v>
      </c>
      <c r="K8818" s="4">
        <v>0</v>
      </c>
    </row>
    <row r="8819" spans="1:11">
      <c r="A8819">
        <v>1997</v>
      </c>
      <c r="B8819" t="s">
        <v>632</v>
      </c>
      <c r="C8819" t="s">
        <v>633</v>
      </c>
      <c r="D8819" t="s">
        <v>537</v>
      </c>
      <c r="E8819" t="s">
        <v>537</v>
      </c>
      <c r="F8819">
        <v>332</v>
      </c>
      <c r="G8819" s="4">
        <v>1168.1372950819673</v>
      </c>
      <c r="H8819" s="4">
        <v>0</v>
      </c>
      <c r="I8819" s="4">
        <v>292.7889344262295</v>
      </c>
      <c r="J8819" s="4">
        <v>0</v>
      </c>
      <c r="K8819" s="4">
        <v>9.0553278688524586</v>
      </c>
    </row>
    <row r="8820" spans="1:11">
      <c r="A8820">
        <v>1997</v>
      </c>
      <c r="B8820" t="s">
        <v>632</v>
      </c>
      <c r="C8820" t="s">
        <v>633</v>
      </c>
      <c r="D8820" t="s">
        <v>537</v>
      </c>
      <c r="E8820" t="s">
        <v>976</v>
      </c>
      <c r="F8820">
        <v>3</v>
      </c>
      <c r="G8820" s="4">
        <v>8.5227272727272734</v>
      </c>
      <c r="H8820" s="4">
        <v>0</v>
      </c>
      <c r="I8820" s="4">
        <v>2.8409090909090908</v>
      </c>
      <c r="J8820" s="4">
        <v>0</v>
      </c>
      <c r="K8820" s="4">
        <v>0</v>
      </c>
    </row>
    <row r="8821" spans="1:11">
      <c r="A8821">
        <v>1998</v>
      </c>
      <c r="B8821" t="s">
        <v>632</v>
      </c>
      <c r="C8821" t="s">
        <v>633</v>
      </c>
      <c r="D8821" t="s">
        <v>537</v>
      </c>
      <c r="E8821" t="s">
        <v>6</v>
      </c>
      <c r="F8821">
        <v>14</v>
      </c>
      <c r="G8821" s="4">
        <v>24.034852546916891</v>
      </c>
      <c r="H8821" s="4">
        <v>0</v>
      </c>
      <c r="I8821" s="4">
        <v>0</v>
      </c>
      <c r="J8821" s="4">
        <v>0</v>
      </c>
      <c r="K8821" s="4">
        <v>0</v>
      </c>
    </row>
    <row r="8822" spans="1:11">
      <c r="A8822">
        <v>1998</v>
      </c>
      <c r="B8822" t="s">
        <v>632</v>
      </c>
      <c r="C8822" t="s">
        <v>633</v>
      </c>
      <c r="D8822" t="s">
        <v>537</v>
      </c>
      <c r="E8822" t="s">
        <v>537</v>
      </c>
      <c r="F8822">
        <v>455</v>
      </c>
      <c r="G8822" s="4">
        <v>1857.352534562212</v>
      </c>
      <c r="H8822" s="4">
        <v>0</v>
      </c>
      <c r="I8822" s="4">
        <v>203.48617511520737</v>
      </c>
      <c r="J8822" s="4">
        <v>0</v>
      </c>
      <c r="K8822" s="4">
        <v>4.3294930875576041</v>
      </c>
    </row>
    <row r="8823" spans="1:11">
      <c r="A8823">
        <v>1998</v>
      </c>
      <c r="B8823" t="s">
        <v>632</v>
      </c>
      <c r="C8823" t="s">
        <v>633</v>
      </c>
      <c r="D8823" t="s">
        <v>537</v>
      </c>
      <c r="E8823" t="s">
        <v>980</v>
      </c>
      <c r="F8823">
        <v>56</v>
      </c>
      <c r="G8823" s="4">
        <v>112</v>
      </c>
      <c r="H8823" s="4">
        <v>0</v>
      </c>
      <c r="I8823" s="4">
        <v>0</v>
      </c>
      <c r="J8823" s="4">
        <v>0</v>
      </c>
      <c r="K8823" s="4">
        <v>0</v>
      </c>
    </row>
    <row r="8824" spans="1:11">
      <c r="A8824">
        <v>1998</v>
      </c>
      <c r="B8824" t="s">
        <v>632</v>
      </c>
      <c r="C8824" t="s">
        <v>633</v>
      </c>
      <c r="D8824" t="s">
        <v>537</v>
      </c>
      <c r="E8824" t="s">
        <v>979</v>
      </c>
      <c r="F8824">
        <v>4</v>
      </c>
      <c r="G8824" s="4">
        <v>3.8554216867469879</v>
      </c>
      <c r="H8824" s="4">
        <v>0</v>
      </c>
      <c r="I8824" s="4">
        <v>0</v>
      </c>
      <c r="J8824" s="4">
        <v>0</v>
      </c>
      <c r="K8824" s="4">
        <v>0</v>
      </c>
    </row>
    <row r="8825" spans="1:11">
      <c r="A8825">
        <v>1998</v>
      </c>
      <c r="B8825" t="s">
        <v>632</v>
      </c>
      <c r="C8825" t="s">
        <v>633</v>
      </c>
      <c r="D8825" t="s">
        <v>537</v>
      </c>
      <c r="E8825" t="s">
        <v>976</v>
      </c>
      <c r="F8825">
        <v>8</v>
      </c>
      <c r="G8825" s="4">
        <v>15.096774193548388</v>
      </c>
      <c r="H8825" s="4">
        <v>0</v>
      </c>
      <c r="I8825" s="4">
        <v>0</v>
      </c>
      <c r="J8825" s="4">
        <v>0</v>
      </c>
      <c r="K8825" s="4">
        <v>0</v>
      </c>
    </row>
    <row r="8826" spans="1:11">
      <c r="A8826">
        <v>1999</v>
      </c>
      <c r="B8826" t="s">
        <v>632</v>
      </c>
      <c r="C8826" t="s">
        <v>633</v>
      </c>
      <c r="D8826" t="s">
        <v>537</v>
      </c>
      <c r="E8826" t="s">
        <v>978</v>
      </c>
      <c r="F8826">
        <v>5</v>
      </c>
      <c r="G8826" s="4">
        <v>12.948833034111312</v>
      </c>
      <c r="H8826" s="4">
        <v>0</v>
      </c>
      <c r="I8826" s="4">
        <v>2.5897666068222622</v>
      </c>
      <c r="J8826" s="4">
        <v>0</v>
      </c>
      <c r="K8826" s="4">
        <v>10.359066427289049</v>
      </c>
    </row>
    <row r="8827" spans="1:11">
      <c r="A8827">
        <v>1999</v>
      </c>
      <c r="B8827" t="s">
        <v>632</v>
      </c>
      <c r="C8827" t="s">
        <v>633</v>
      </c>
      <c r="D8827" t="s">
        <v>537</v>
      </c>
      <c r="E8827" t="s">
        <v>6</v>
      </c>
      <c r="F8827">
        <v>34</v>
      </c>
      <c r="G8827" s="4">
        <v>58.752272727272718</v>
      </c>
      <c r="H8827" s="4">
        <v>0</v>
      </c>
      <c r="I8827" s="4">
        <v>8.3931818181818176</v>
      </c>
      <c r="J8827" s="4">
        <v>0</v>
      </c>
      <c r="K8827" s="4">
        <v>0</v>
      </c>
    </row>
    <row r="8828" spans="1:11">
      <c r="A8828">
        <v>1999</v>
      </c>
      <c r="B8828" t="s">
        <v>632</v>
      </c>
      <c r="C8828" t="s">
        <v>633</v>
      </c>
      <c r="D8828" t="s">
        <v>537</v>
      </c>
      <c r="E8828" t="s">
        <v>537</v>
      </c>
      <c r="F8828">
        <v>332</v>
      </c>
      <c r="G8828" s="4">
        <v>1032.913747810858</v>
      </c>
      <c r="H8828" s="4">
        <v>0</v>
      </c>
      <c r="I8828" s="4">
        <v>172.71672504378282</v>
      </c>
      <c r="J8828" s="4">
        <v>0</v>
      </c>
      <c r="K8828" s="4">
        <v>0</v>
      </c>
    </row>
    <row r="8829" spans="1:11">
      <c r="A8829">
        <v>1999</v>
      </c>
      <c r="B8829" t="s">
        <v>632</v>
      </c>
      <c r="C8829" t="s">
        <v>633</v>
      </c>
      <c r="D8829" t="s">
        <v>537</v>
      </c>
      <c r="E8829" t="s">
        <v>677</v>
      </c>
      <c r="F8829">
        <v>3</v>
      </c>
      <c r="G8829" s="4">
        <v>11.460992907801419</v>
      </c>
      <c r="H8829" s="4">
        <v>0</v>
      </c>
      <c r="I8829" s="4">
        <v>0</v>
      </c>
      <c r="J8829" s="4">
        <v>0</v>
      </c>
      <c r="K8829" s="4">
        <v>0</v>
      </c>
    </row>
    <row r="8830" spans="1:11">
      <c r="A8830">
        <v>1999</v>
      </c>
      <c r="B8830" t="s">
        <v>632</v>
      </c>
      <c r="C8830" t="s">
        <v>633</v>
      </c>
      <c r="D8830" t="s">
        <v>537</v>
      </c>
      <c r="E8830" t="s">
        <v>976</v>
      </c>
      <c r="F8830">
        <v>3</v>
      </c>
      <c r="G8830" s="4">
        <v>9.8606557377049171</v>
      </c>
      <c r="H8830" s="4">
        <v>0</v>
      </c>
      <c r="I8830" s="4">
        <v>0</v>
      </c>
      <c r="J8830" s="4">
        <v>0</v>
      </c>
      <c r="K8830" s="4">
        <v>0</v>
      </c>
    </row>
    <row r="8831" spans="1:11">
      <c r="A8831">
        <v>2000</v>
      </c>
      <c r="B8831" t="s">
        <v>632</v>
      </c>
      <c r="C8831" t="s">
        <v>633</v>
      </c>
      <c r="D8831" t="s">
        <v>537</v>
      </c>
      <c r="E8831" t="s">
        <v>978</v>
      </c>
      <c r="F8831">
        <v>2</v>
      </c>
      <c r="G8831" s="4">
        <v>2.3822330888345555</v>
      </c>
      <c r="H8831" s="4">
        <v>0</v>
      </c>
      <c r="I8831" s="4">
        <v>0</v>
      </c>
      <c r="J8831" s="4">
        <v>0</v>
      </c>
      <c r="K8831" s="4">
        <v>0</v>
      </c>
    </row>
    <row r="8832" spans="1:11">
      <c r="A8832">
        <v>2000</v>
      </c>
      <c r="B8832" t="s">
        <v>632</v>
      </c>
      <c r="C8832" t="s">
        <v>633</v>
      </c>
      <c r="D8832" t="s">
        <v>537</v>
      </c>
      <c r="E8832" t="s">
        <v>6</v>
      </c>
      <c r="F8832">
        <v>14</v>
      </c>
      <c r="G8832" s="4">
        <v>41.492252681764008</v>
      </c>
      <c r="H8832" s="4">
        <v>0</v>
      </c>
      <c r="I8832" s="4">
        <v>0</v>
      </c>
      <c r="J8832" s="4">
        <v>0</v>
      </c>
      <c r="K8832" s="4">
        <v>0</v>
      </c>
    </row>
    <row r="8833" spans="1:11">
      <c r="A8833">
        <v>2000</v>
      </c>
      <c r="B8833" t="s">
        <v>632</v>
      </c>
      <c r="C8833" t="s">
        <v>633</v>
      </c>
      <c r="D8833" t="s">
        <v>537</v>
      </c>
      <c r="E8833" t="s">
        <v>537</v>
      </c>
      <c r="F8833">
        <v>288</v>
      </c>
      <c r="G8833" s="4">
        <v>1041.5967432950192</v>
      </c>
      <c r="H8833" s="4">
        <v>0</v>
      </c>
      <c r="I8833" s="4">
        <v>180.77298850574712</v>
      </c>
      <c r="J8833" s="4">
        <v>0</v>
      </c>
      <c r="K8833" s="4">
        <v>12.912356321839081</v>
      </c>
    </row>
    <row r="8834" spans="1:11">
      <c r="A8834">
        <v>2000</v>
      </c>
      <c r="B8834" t="s">
        <v>632</v>
      </c>
      <c r="C8834" t="s">
        <v>633</v>
      </c>
      <c r="D8834" t="s">
        <v>537</v>
      </c>
      <c r="E8834" t="s">
        <v>694</v>
      </c>
      <c r="F8834">
        <v>4</v>
      </c>
      <c r="G8834" s="4">
        <v>8.6255144032921809</v>
      </c>
      <c r="H8834" s="4">
        <v>0</v>
      </c>
      <c r="I8834" s="4">
        <v>0</v>
      </c>
      <c r="J8834" s="4">
        <v>0</v>
      </c>
      <c r="K8834" s="4">
        <v>0</v>
      </c>
    </row>
    <row r="8835" spans="1:11">
      <c r="A8835">
        <v>2000</v>
      </c>
      <c r="B8835" t="s">
        <v>632</v>
      </c>
      <c r="C8835" t="s">
        <v>633</v>
      </c>
      <c r="D8835" t="s">
        <v>537</v>
      </c>
      <c r="E8835" t="s">
        <v>976</v>
      </c>
      <c r="F8835">
        <v>8</v>
      </c>
      <c r="G8835" s="4">
        <v>16.448275862068964</v>
      </c>
      <c r="H8835" s="4">
        <v>0</v>
      </c>
      <c r="I8835" s="4">
        <v>0</v>
      </c>
      <c r="J8835" s="4">
        <v>0</v>
      </c>
      <c r="K8835" s="4">
        <v>0</v>
      </c>
    </row>
    <row r="8836" spans="1:11">
      <c r="A8836">
        <v>2001</v>
      </c>
      <c r="B8836" t="s">
        <v>632</v>
      </c>
      <c r="C8836" t="s">
        <v>633</v>
      </c>
      <c r="D8836" t="s">
        <v>537</v>
      </c>
      <c r="E8836" t="s">
        <v>978</v>
      </c>
      <c r="F8836">
        <v>9</v>
      </c>
      <c r="G8836" s="4">
        <v>51.457692307692312</v>
      </c>
      <c r="H8836" s="4">
        <v>0</v>
      </c>
      <c r="I8836" s="4">
        <v>0</v>
      </c>
      <c r="J8836" s="4">
        <v>0</v>
      </c>
      <c r="K8836" s="4">
        <v>0</v>
      </c>
    </row>
    <row r="8837" spans="1:11">
      <c r="A8837">
        <v>2001</v>
      </c>
      <c r="B8837" t="s">
        <v>632</v>
      </c>
      <c r="C8837" t="s">
        <v>633</v>
      </c>
      <c r="D8837" t="s">
        <v>537</v>
      </c>
      <c r="E8837" t="s">
        <v>6</v>
      </c>
      <c r="F8837">
        <v>30</v>
      </c>
      <c r="G8837" s="4">
        <v>63.158940397350989</v>
      </c>
      <c r="H8837" s="4">
        <v>0</v>
      </c>
      <c r="I8837" s="4">
        <v>0</v>
      </c>
      <c r="J8837" s="4">
        <v>0</v>
      </c>
      <c r="K8837" s="4">
        <v>0</v>
      </c>
    </row>
    <row r="8838" spans="1:11">
      <c r="A8838">
        <v>2001</v>
      </c>
      <c r="B8838" t="s">
        <v>632</v>
      </c>
      <c r="C8838" t="s">
        <v>633</v>
      </c>
      <c r="D8838" t="s">
        <v>537</v>
      </c>
      <c r="E8838" t="s">
        <v>537</v>
      </c>
      <c r="F8838">
        <v>268</v>
      </c>
      <c r="G8838" s="4">
        <v>1258.3248686514885</v>
      </c>
      <c r="H8838" s="4">
        <v>0</v>
      </c>
      <c r="I8838" s="4">
        <v>107.96278458844134</v>
      </c>
      <c r="J8838" s="4">
        <v>0</v>
      </c>
      <c r="K8838" s="4">
        <v>0</v>
      </c>
    </row>
    <row r="8839" spans="1:11">
      <c r="A8839">
        <v>2002</v>
      </c>
      <c r="B8839" t="s">
        <v>632</v>
      </c>
      <c r="C8839" t="s">
        <v>633</v>
      </c>
      <c r="D8839" t="s">
        <v>537</v>
      </c>
      <c r="E8839" t="s">
        <v>978</v>
      </c>
      <c r="F8839">
        <v>6</v>
      </c>
      <c r="G8839" s="4">
        <v>21.492109038737446</v>
      </c>
      <c r="H8839" s="4">
        <v>0</v>
      </c>
      <c r="I8839" s="4">
        <v>3.0703012912482066</v>
      </c>
      <c r="J8839" s="4">
        <v>0</v>
      </c>
      <c r="K8839" s="4">
        <v>0</v>
      </c>
    </row>
    <row r="8840" spans="1:11">
      <c r="A8840">
        <v>2002</v>
      </c>
      <c r="B8840" t="s">
        <v>632</v>
      </c>
      <c r="C8840" t="s">
        <v>633</v>
      </c>
      <c r="D8840" t="s">
        <v>537</v>
      </c>
      <c r="E8840" t="s">
        <v>6</v>
      </c>
      <c r="F8840">
        <v>10</v>
      </c>
      <c r="G8840" s="4">
        <v>73.797136038186153</v>
      </c>
      <c r="H8840" s="4">
        <v>0</v>
      </c>
      <c r="I8840" s="4">
        <v>3.3544152744630074</v>
      </c>
      <c r="J8840" s="4">
        <v>0</v>
      </c>
      <c r="K8840" s="4">
        <v>0</v>
      </c>
    </row>
    <row r="8841" spans="1:11">
      <c r="A8841">
        <v>2002</v>
      </c>
      <c r="B8841" t="s">
        <v>632</v>
      </c>
      <c r="C8841" t="s">
        <v>633</v>
      </c>
      <c r="D8841" t="s">
        <v>537</v>
      </c>
      <c r="E8841" t="s">
        <v>537</v>
      </c>
      <c r="F8841">
        <v>260</v>
      </c>
      <c r="G8841" s="4">
        <v>1067.9450236966825</v>
      </c>
      <c r="H8841" s="4">
        <v>0</v>
      </c>
      <c r="I8841" s="4">
        <v>208.46872037914693</v>
      </c>
      <c r="J8841" s="4">
        <v>0</v>
      </c>
      <c r="K8841" s="4">
        <v>3.6573459715639811</v>
      </c>
    </row>
    <row r="8842" spans="1:11">
      <c r="A8842">
        <v>2002</v>
      </c>
      <c r="B8842" t="s">
        <v>632</v>
      </c>
      <c r="C8842" t="s">
        <v>633</v>
      </c>
      <c r="D8842" t="s">
        <v>537</v>
      </c>
      <c r="E8842" t="s">
        <v>980</v>
      </c>
      <c r="F8842">
        <v>4</v>
      </c>
      <c r="G8842" s="4">
        <v>3.5609756097560976</v>
      </c>
      <c r="H8842" s="4">
        <v>0</v>
      </c>
      <c r="I8842" s="4">
        <v>3.5609756097560976</v>
      </c>
      <c r="J8842" s="4">
        <v>0</v>
      </c>
      <c r="K8842" s="4">
        <v>0</v>
      </c>
    </row>
    <row r="8843" spans="1:11">
      <c r="A8843">
        <v>2003</v>
      </c>
      <c r="B8843" t="s">
        <v>632</v>
      </c>
      <c r="C8843" t="s">
        <v>633</v>
      </c>
      <c r="D8843" t="s">
        <v>537</v>
      </c>
      <c r="E8843" t="s">
        <v>6</v>
      </c>
      <c r="F8843">
        <v>16</v>
      </c>
      <c r="G8843" s="4">
        <v>55.709090909090904</v>
      </c>
      <c r="H8843" s="4">
        <v>0</v>
      </c>
      <c r="I8843" s="4">
        <v>7.9584415584415584</v>
      </c>
      <c r="J8843" s="4">
        <v>0</v>
      </c>
      <c r="K8843" s="4">
        <v>0</v>
      </c>
    </row>
    <row r="8844" spans="1:11">
      <c r="A8844">
        <v>2003</v>
      </c>
      <c r="B8844" t="s">
        <v>632</v>
      </c>
      <c r="C8844" t="s">
        <v>633</v>
      </c>
      <c r="D8844" t="s">
        <v>537</v>
      </c>
      <c r="E8844" t="s">
        <v>537</v>
      </c>
      <c r="F8844">
        <v>334</v>
      </c>
      <c r="G8844" s="4">
        <v>1322.4992867332383</v>
      </c>
      <c r="H8844" s="4">
        <v>0</v>
      </c>
      <c r="I8844" s="4">
        <v>162.83024251069901</v>
      </c>
      <c r="J8844" s="4">
        <v>0</v>
      </c>
      <c r="K8844" s="4">
        <v>0</v>
      </c>
    </row>
    <row r="8845" spans="1:11">
      <c r="A8845">
        <v>2003</v>
      </c>
      <c r="B8845" t="s">
        <v>632</v>
      </c>
      <c r="C8845" t="s">
        <v>633</v>
      </c>
      <c r="D8845" t="s">
        <v>537</v>
      </c>
      <c r="E8845" t="s">
        <v>979</v>
      </c>
      <c r="F8845">
        <v>3</v>
      </c>
      <c r="G8845" s="4">
        <v>3.0306122448979589</v>
      </c>
      <c r="H8845" s="4">
        <v>0</v>
      </c>
      <c r="I8845" s="4">
        <v>0</v>
      </c>
      <c r="J8845" s="4">
        <v>0</v>
      </c>
      <c r="K8845" s="4">
        <v>0</v>
      </c>
    </row>
    <row r="8846" spans="1:11">
      <c r="A8846">
        <v>2004</v>
      </c>
      <c r="B8846" t="s">
        <v>632</v>
      </c>
      <c r="C8846" t="s">
        <v>633</v>
      </c>
      <c r="D8846" t="s">
        <v>537</v>
      </c>
      <c r="E8846" t="s">
        <v>978</v>
      </c>
      <c r="F8846">
        <v>17</v>
      </c>
      <c r="G8846" s="4">
        <v>34.500400962309541</v>
      </c>
      <c r="H8846" s="4">
        <v>0</v>
      </c>
      <c r="I8846" s="4">
        <v>4.9286287089013632</v>
      </c>
      <c r="J8846" s="4">
        <v>0</v>
      </c>
      <c r="K8846" s="4">
        <v>0</v>
      </c>
    </row>
    <row r="8847" spans="1:11">
      <c r="A8847">
        <v>2004</v>
      </c>
      <c r="B8847" t="s">
        <v>632</v>
      </c>
      <c r="C8847" t="s">
        <v>633</v>
      </c>
      <c r="D8847" t="s">
        <v>537</v>
      </c>
      <c r="E8847" t="s">
        <v>6</v>
      </c>
      <c r="F8847">
        <v>8</v>
      </c>
      <c r="G8847" s="4">
        <v>30.116923076923076</v>
      </c>
      <c r="H8847" s="4">
        <v>0</v>
      </c>
      <c r="I8847" s="4">
        <v>0</v>
      </c>
      <c r="J8847" s="4">
        <v>0</v>
      </c>
      <c r="K8847" s="4">
        <v>0</v>
      </c>
    </row>
    <row r="8848" spans="1:11">
      <c r="A8848">
        <v>2004</v>
      </c>
      <c r="B8848" t="s">
        <v>632</v>
      </c>
      <c r="C8848" t="s">
        <v>633</v>
      </c>
      <c r="D8848" t="s">
        <v>537</v>
      </c>
      <c r="E8848" t="s">
        <v>537</v>
      </c>
      <c r="F8848">
        <v>324</v>
      </c>
      <c r="G8848" s="4">
        <v>1705.8500669344041</v>
      </c>
      <c r="H8848" s="4">
        <v>0</v>
      </c>
      <c r="I8848" s="4">
        <v>143.95359214636323</v>
      </c>
      <c r="J8848" s="4">
        <v>0</v>
      </c>
      <c r="K8848" s="4">
        <v>25.191878625613565</v>
      </c>
    </row>
    <row r="8849" spans="1:11">
      <c r="A8849">
        <v>2004</v>
      </c>
      <c r="B8849" t="s">
        <v>632</v>
      </c>
      <c r="C8849" t="s">
        <v>633</v>
      </c>
      <c r="D8849" t="s">
        <v>537</v>
      </c>
      <c r="E8849" t="s">
        <v>662</v>
      </c>
      <c r="F8849">
        <v>5</v>
      </c>
      <c r="G8849" s="4">
        <v>4.8048780487804876</v>
      </c>
      <c r="H8849" s="4">
        <v>0</v>
      </c>
      <c r="I8849" s="4">
        <v>0</v>
      </c>
      <c r="J8849" s="4">
        <v>0</v>
      </c>
      <c r="K8849" s="4">
        <v>0</v>
      </c>
    </row>
    <row r="8850" spans="1:11">
      <c r="A8850">
        <v>2004</v>
      </c>
      <c r="B8850" t="s">
        <v>632</v>
      </c>
      <c r="C8850" t="s">
        <v>633</v>
      </c>
      <c r="D8850" t="s">
        <v>537</v>
      </c>
      <c r="E8850" t="s">
        <v>677</v>
      </c>
      <c r="F8850">
        <v>3</v>
      </c>
      <c r="G8850" s="4">
        <v>5.4318181818181817</v>
      </c>
      <c r="H8850" s="4">
        <v>0</v>
      </c>
      <c r="I8850" s="4">
        <v>0</v>
      </c>
      <c r="J8850" s="4">
        <v>0</v>
      </c>
      <c r="K8850" s="4">
        <v>0</v>
      </c>
    </row>
    <row r="8851" spans="1:11">
      <c r="A8851">
        <v>2004</v>
      </c>
      <c r="B8851" t="s">
        <v>632</v>
      </c>
      <c r="C8851" t="s">
        <v>633</v>
      </c>
      <c r="D8851" t="s">
        <v>537</v>
      </c>
      <c r="E8851" t="s">
        <v>979</v>
      </c>
      <c r="F8851">
        <v>7</v>
      </c>
      <c r="G8851" s="4">
        <v>13.8</v>
      </c>
      <c r="H8851" s="4">
        <v>0</v>
      </c>
      <c r="I8851" s="4">
        <v>2.2999999999999998</v>
      </c>
      <c r="J8851" s="4">
        <v>0</v>
      </c>
      <c r="K8851" s="4">
        <v>0</v>
      </c>
    </row>
    <row r="8852" spans="1:11">
      <c r="A8852">
        <v>2006</v>
      </c>
      <c r="B8852" t="s">
        <v>632</v>
      </c>
      <c r="C8852" t="s">
        <v>633</v>
      </c>
      <c r="D8852" t="s">
        <v>537</v>
      </c>
      <c r="E8852" t="s">
        <v>978</v>
      </c>
      <c r="F8852">
        <v>13</v>
      </c>
      <c r="G8852" s="4">
        <v>21.471413160733547</v>
      </c>
      <c r="H8852" s="4">
        <v>0</v>
      </c>
      <c r="I8852" s="4">
        <v>2.6839266450916934</v>
      </c>
      <c r="J8852" s="4">
        <v>0</v>
      </c>
      <c r="K8852" s="4">
        <v>0</v>
      </c>
    </row>
    <row r="8853" spans="1:11">
      <c r="A8853">
        <v>2006</v>
      </c>
      <c r="B8853" t="s">
        <v>632</v>
      </c>
      <c r="C8853" t="s">
        <v>633</v>
      </c>
      <c r="D8853" t="s">
        <v>537</v>
      </c>
      <c r="E8853" t="s">
        <v>537</v>
      </c>
      <c r="F8853">
        <v>199</v>
      </c>
      <c r="G8853" s="4">
        <v>874.06139489194504</v>
      </c>
      <c r="H8853" s="4">
        <v>0</v>
      </c>
      <c r="I8853" s="4">
        <v>94.493123772102166</v>
      </c>
      <c r="J8853" s="4">
        <v>0</v>
      </c>
      <c r="K8853" s="4">
        <v>30.372789783889978</v>
      </c>
    </row>
    <row r="8854" spans="1:11">
      <c r="A8854">
        <v>2006</v>
      </c>
      <c r="B8854" t="s">
        <v>632</v>
      </c>
      <c r="C8854" t="s">
        <v>633</v>
      </c>
      <c r="D8854" t="s">
        <v>537</v>
      </c>
      <c r="E8854" t="s">
        <v>677</v>
      </c>
      <c r="F8854">
        <v>3</v>
      </c>
      <c r="G8854" s="4">
        <v>5.75</v>
      </c>
      <c r="H8854" s="4">
        <v>0</v>
      </c>
      <c r="I8854" s="4">
        <v>0</v>
      </c>
      <c r="J8854" s="4">
        <v>0</v>
      </c>
      <c r="K8854" s="4">
        <v>0</v>
      </c>
    </row>
    <row r="8855" spans="1:11">
      <c r="A8855">
        <v>2006</v>
      </c>
      <c r="B8855" t="s">
        <v>632</v>
      </c>
      <c r="C8855" t="s">
        <v>633</v>
      </c>
      <c r="D8855" t="s">
        <v>537</v>
      </c>
      <c r="E8855" t="s">
        <v>976</v>
      </c>
      <c r="F8855">
        <v>9</v>
      </c>
      <c r="G8855" s="4">
        <v>23.702127659574469</v>
      </c>
      <c r="H8855" s="4">
        <v>2.9627659574468086</v>
      </c>
      <c r="I8855" s="4">
        <v>5.9255319148936172</v>
      </c>
      <c r="J8855" s="4">
        <v>0</v>
      </c>
      <c r="K8855" s="4">
        <v>0</v>
      </c>
    </row>
    <row r="8856" spans="1:11">
      <c r="A8856">
        <v>1968</v>
      </c>
      <c r="B8856" t="s">
        <v>634</v>
      </c>
      <c r="C8856" t="s">
        <v>635</v>
      </c>
      <c r="D8856" t="s">
        <v>537</v>
      </c>
      <c r="E8856" t="s">
        <v>534</v>
      </c>
      <c r="F8856">
        <v>154</v>
      </c>
      <c r="G8856" s="4">
        <v>711</v>
      </c>
      <c r="H8856" s="4">
        <v>30</v>
      </c>
      <c r="I8856" s="4">
        <v>0</v>
      </c>
      <c r="J8856" s="4">
        <v>0</v>
      </c>
      <c r="K8856" s="4">
        <v>0</v>
      </c>
    </row>
    <row r="8857" spans="1:11">
      <c r="A8857">
        <v>1969</v>
      </c>
      <c r="B8857" t="s">
        <v>634</v>
      </c>
      <c r="C8857" t="s">
        <v>635</v>
      </c>
      <c r="D8857" t="s">
        <v>537</v>
      </c>
      <c r="E8857" t="s">
        <v>534</v>
      </c>
      <c r="F8857">
        <v>161</v>
      </c>
      <c r="G8857" s="4">
        <v>617</v>
      </c>
      <c r="H8857" s="4">
        <v>42</v>
      </c>
      <c r="I8857" s="4">
        <v>0</v>
      </c>
      <c r="J8857" s="4">
        <v>0</v>
      </c>
      <c r="K8857" s="4">
        <v>0</v>
      </c>
    </row>
    <row r="8858" spans="1:11">
      <c r="A8858">
        <v>1970</v>
      </c>
      <c r="B8858" t="s">
        <v>634</v>
      </c>
      <c r="C8858" t="s">
        <v>635</v>
      </c>
      <c r="D8858" t="s">
        <v>537</v>
      </c>
      <c r="E8858" t="s">
        <v>534</v>
      </c>
      <c r="F8858">
        <v>92</v>
      </c>
      <c r="G8858" s="4">
        <v>381</v>
      </c>
      <c r="H8858" s="4">
        <v>5</v>
      </c>
      <c r="I8858" s="4">
        <v>0</v>
      </c>
      <c r="J8858" s="4">
        <v>0</v>
      </c>
      <c r="K8858" s="4">
        <v>0</v>
      </c>
    </row>
    <row r="8859" spans="1:11">
      <c r="A8859">
        <v>1971</v>
      </c>
      <c r="B8859" t="s">
        <v>634</v>
      </c>
      <c r="C8859" t="s">
        <v>635</v>
      </c>
      <c r="D8859" t="s">
        <v>537</v>
      </c>
      <c r="E8859" t="s">
        <v>534</v>
      </c>
      <c r="F8859">
        <v>84</v>
      </c>
      <c r="G8859" s="4">
        <v>230</v>
      </c>
      <c r="H8859" s="4">
        <v>16</v>
      </c>
      <c r="I8859" s="4">
        <v>0</v>
      </c>
      <c r="J8859" s="4">
        <v>0</v>
      </c>
      <c r="K8859" s="4">
        <v>0</v>
      </c>
    </row>
    <row r="8860" spans="1:11">
      <c r="A8860">
        <v>1972</v>
      </c>
      <c r="B8860" t="s">
        <v>634</v>
      </c>
      <c r="C8860" t="s">
        <v>635</v>
      </c>
      <c r="D8860" t="s">
        <v>537</v>
      </c>
      <c r="E8860" t="s">
        <v>534</v>
      </c>
      <c r="F8860">
        <v>82</v>
      </c>
      <c r="G8860" s="4">
        <v>286</v>
      </c>
      <c r="H8860" s="4">
        <v>25</v>
      </c>
      <c r="I8860" s="4">
        <v>0</v>
      </c>
      <c r="J8860" s="4">
        <v>0</v>
      </c>
      <c r="K8860" s="4">
        <v>0</v>
      </c>
    </row>
    <row r="8861" spans="1:11">
      <c r="A8861">
        <v>1973</v>
      </c>
      <c r="B8861" t="s">
        <v>634</v>
      </c>
      <c r="C8861" t="s">
        <v>635</v>
      </c>
      <c r="D8861" t="s">
        <v>537</v>
      </c>
      <c r="E8861" t="s">
        <v>534</v>
      </c>
      <c r="F8861">
        <v>80</v>
      </c>
      <c r="G8861" s="4">
        <v>336</v>
      </c>
      <c r="H8861" s="4">
        <v>7</v>
      </c>
      <c r="I8861" s="4">
        <v>7</v>
      </c>
      <c r="J8861" s="4">
        <v>0</v>
      </c>
      <c r="K8861" s="4">
        <v>0</v>
      </c>
    </row>
    <row r="8862" spans="1:11">
      <c r="A8862">
        <v>1974</v>
      </c>
      <c r="B8862" t="s">
        <v>634</v>
      </c>
      <c r="C8862" t="s">
        <v>635</v>
      </c>
      <c r="D8862" t="s">
        <v>537</v>
      </c>
      <c r="E8862" t="s">
        <v>534</v>
      </c>
      <c r="F8862">
        <v>42</v>
      </c>
      <c r="G8862" s="4">
        <v>236</v>
      </c>
      <c r="H8862" s="4">
        <v>0</v>
      </c>
      <c r="I8862" s="4">
        <v>0</v>
      </c>
      <c r="J8862" s="4">
        <v>0</v>
      </c>
      <c r="K8862" s="4">
        <v>0</v>
      </c>
    </row>
    <row r="8863" spans="1:11">
      <c r="A8863">
        <v>1975</v>
      </c>
      <c r="B8863" t="s">
        <v>634</v>
      </c>
      <c r="C8863" t="s">
        <v>635</v>
      </c>
      <c r="D8863" t="s">
        <v>537</v>
      </c>
      <c r="E8863" t="s">
        <v>534</v>
      </c>
      <c r="F8863">
        <v>53</v>
      </c>
      <c r="G8863" s="4">
        <v>163</v>
      </c>
      <c r="H8863" s="4">
        <v>3</v>
      </c>
      <c r="I8863" s="4">
        <v>3</v>
      </c>
      <c r="J8863" s="4">
        <v>0</v>
      </c>
      <c r="K8863" s="4">
        <v>0</v>
      </c>
    </row>
    <row r="8864" spans="1:11">
      <c r="A8864">
        <v>1976</v>
      </c>
      <c r="B8864" t="s">
        <v>634</v>
      </c>
      <c r="C8864" t="s">
        <v>635</v>
      </c>
      <c r="D8864" t="s">
        <v>537</v>
      </c>
      <c r="E8864" t="s">
        <v>534</v>
      </c>
      <c r="F8864">
        <v>26</v>
      </c>
      <c r="G8864" s="4">
        <v>53</v>
      </c>
      <c r="H8864" s="4">
        <v>0</v>
      </c>
      <c r="I8864" s="4">
        <v>0</v>
      </c>
      <c r="J8864" s="4">
        <v>0</v>
      </c>
      <c r="K8864" s="4">
        <v>0</v>
      </c>
    </row>
    <row r="8865" spans="1:11">
      <c r="A8865">
        <v>1977</v>
      </c>
      <c r="B8865" t="s">
        <v>634</v>
      </c>
      <c r="C8865" t="s">
        <v>635</v>
      </c>
      <c r="D8865" t="s">
        <v>537</v>
      </c>
      <c r="E8865" t="s">
        <v>534</v>
      </c>
      <c r="F8865">
        <v>18</v>
      </c>
      <c r="G8865" s="4">
        <v>90</v>
      </c>
      <c r="H8865" s="4">
        <v>0</v>
      </c>
      <c r="I8865" s="4">
        <v>0</v>
      </c>
      <c r="J8865" s="4">
        <v>0</v>
      </c>
      <c r="K8865" s="4">
        <v>0</v>
      </c>
    </row>
    <row r="8866" spans="1:11">
      <c r="A8866">
        <v>1978</v>
      </c>
      <c r="B8866" t="s">
        <v>634</v>
      </c>
      <c r="C8866" t="s">
        <v>635</v>
      </c>
      <c r="D8866" t="s">
        <v>537</v>
      </c>
      <c r="E8866" t="s">
        <v>534</v>
      </c>
      <c r="F8866">
        <v>44</v>
      </c>
      <c r="G8866" s="4">
        <v>151</v>
      </c>
      <c r="H8866" s="4">
        <v>3</v>
      </c>
      <c r="I8866" s="4">
        <v>3</v>
      </c>
      <c r="J8866" s="4">
        <v>0</v>
      </c>
      <c r="K8866" s="4">
        <v>0</v>
      </c>
    </row>
    <row r="8867" spans="1:11">
      <c r="A8867">
        <v>1979</v>
      </c>
      <c r="B8867" t="s">
        <v>634</v>
      </c>
      <c r="C8867" t="s">
        <v>635</v>
      </c>
      <c r="D8867" t="s">
        <v>537</v>
      </c>
      <c r="E8867" t="s">
        <v>534</v>
      </c>
      <c r="F8867">
        <v>38</v>
      </c>
      <c r="G8867" s="4">
        <v>90</v>
      </c>
      <c r="H8867" s="4">
        <v>3</v>
      </c>
      <c r="I8867" s="4">
        <v>3</v>
      </c>
      <c r="J8867" s="4">
        <v>0</v>
      </c>
      <c r="K8867" s="4">
        <v>0</v>
      </c>
    </row>
    <row r="8868" spans="1:11">
      <c r="A8868">
        <v>1980</v>
      </c>
      <c r="B8868" t="s">
        <v>634</v>
      </c>
      <c r="C8868" t="s">
        <v>635</v>
      </c>
      <c r="D8868" t="s">
        <v>537</v>
      </c>
      <c r="E8868" t="s">
        <v>534</v>
      </c>
      <c r="F8868">
        <v>30</v>
      </c>
      <c r="G8868" s="4">
        <v>146</v>
      </c>
      <c r="H8868" s="4">
        <v>6</v>
      </c>
      <c r="I8868" s="4">
        <v>0</v>
      </c>
      <c r="J8868" s="4">
        <v>0</v>
      </c>
      <c r="K8868" s="4">
        <v>0</v>
      </c>
    </row>
    <row r="8869" spans="1:11">
      <c r="A8869">
        <v>1981</v>
      </c>
      <c r="B8869" t="s">
        <v>634</v>
      </c>
      <c r="C8869" t="s">
        <v>635</v>
      </c>
      <c r="D8869" t="s">
        <v>537</v>
      </c>
      <c r="E8869" t="s">
        <v>534</v>
      </c>
      <c r="F8869">
        <v>18</v>
      </c>
      <c r="G8869" s="4">
        <v>37</v>
      </c>
      <c r="H8869" s="4">
        <v>0</v>
      </c>
      <c r="I8869" s="4">
        <v>0</v>
      </c>
      <c r="J8869" s="4">
        <v>0</v>
      </c>
      <c r="K8869" s="4">
        <v>0</v>
      </c>
    </row>
    <row r="8870" spans="1:11">
      <c r="A8870">
        <v>1982</v>
      </c>
      <c r="B8870" t="s">
        <v>634</v>
      </c>
      <c r="C8870" t="s">
        <v>635</v>
      </c>
      <c r="D8870" t="s">
        <v>537</v>
      </c>
      <c r="E8870" t="s">
        <v>534</v>
      </c>
      <c r="F8870">
        <v>42</v>
      </c>
      <c r="G8870" s="4">
        <v>236</v>
      </c>
      <c r="H8870" s="4">
        <v>0</v>
      </c>
      <c r="I8870" s="4">
        <v>2</v>
      </c>
      <c r="J8870" s="4">
        <v>5</v>
      </c>
      <c r="K8870" s="4">
        <v>0</v>
      </c>
    </row>
    <row r="8871" spans="1:11">
      <c r="A8871">
        <v>1983</v>
      </c>
      <c r="B8871" t="s">
        <v>634</v>
      </c>
      <c r="C8871" t="s">
        <v>635</v>
      </c>
      <c r="D8871" t="s">
        <v>537</v>
      </c>
      <c r="E8871" t="s">
        <v>534</v>
      </c>
      <c r="F8871">
        <v>23</v>
      </c>
      <c r="G8871" s="4">
        <v>93</v>
      </c>
      <c r="H8871" s="4">
        <v>0</v>
      </c>
      <c r="I8871" s="4">
        <v>4</v>
      </c>
      <c r="J8871" s="4">
        <v>0</v>
      </c>
      <c r="K8871" s="4">
        <v>0</v>
      </c>
    </row>
    <row r="8872" spans="1:11">
      <c r="A8872">
        <v>1984</v>
      </c>
      <c r="B8872" t="s">
        <v>634</v>
      </c>
      <c r="C8872" t="s">
        <v>635</v>
      </c>
      <c r="D8872" t="s">
        <v>537</v>
      </c>
      <c r="E8872" t="s">
        <v>537</v>
      </c>
      <c r="F8872">
        <v>31</v>
      </c>
      <c r="G8872" s="4">
        <v>397</v>
      </c>
      <c r="H8872" s="4">
        <v>0</v>
      </c>
      <c r="I8872" s="4">
        <v>24</v>
      </c>
      <c r="J8872" s="4">
        <v>8</v>
      </c>
      <c r="K8872" s="4">
        <v>20</v>
      </c>
    </row>
    <row r="8873" spans="1:11">
      <c r="A8873">
        <v>1985</v>
      </c>
      <c r="B8873" t="s">
        <v>634</v>
      </c>
      <c r="C8873" t="s">
        <v>635</v>
      </c>
      <c r="D8873" t="s">
        <v>537</v>
      </c>
      <c r="E8873" t="s">
        <v>6</v>
      </c>
      <c r="F8873">
        <v>3</v>
      </c>
      <c r="G8873" s="4">
        <v>3</v>
      </c>
      <c r="H8873" s="4">
        <v>0</v>
      </c>
      <c r="I8873" s="4">
        <v>0</v>
      </c>
      <c r="J8873" s="4">
        <v>0</v>
      </c>
      <c r="K8873" s="4">
        <v>0</v>
      </c>
    </row>
    <row r="8874" spans="1:11">
      <c r="A8874">
        <v>1985</v>
      </c>
      <c r="B8874" t="s">
        <v>634</v>
      </c>
      <c r="C8874" t="s">
        <v>635</v>
      </c>
      <c r="D8874" t="s">
        <v>537</v>
      </c>
      <c r="E8874" t="s">
        <v>537</v>
      </c>
      <c r="F8874">
        <v>45</v>
      </c>
      <c r="G8874" s="4">
        <v>150</v>
      </c>
      <c r="H8874" s="4">
        <v>0</v>
      </c>
      <c r="I8874" s="4">
        <v>10</v>
      </c>
      <c r="J8874" s="4">
        <v>3</v>
      </c>
      <c r="K8874" s="4">
        <v>6</v>
      </c>
    </row>
    <row r="8875" spans="1:11">
      <c r="A8875">
        <v>1986</v>
      </c>
      <c r="B8875" t="s">
        <v>634</v>
      </c>
      <c r="C8875" t="s">
        <v>635</v>
      </c>
      <c r="D8875" t="s">
        <v>537</v>
      </c>
      <c r="E8875" t="s">
        <v>978</v>
      </c>
      <c r="F8875">
        <v>2</v>
      </c>
      <c r="G8875" s="4">
        <v>4</v>
      </c>
      <c r="H8875" s="4">
        <v>2</v>
      </c>
      <c r="I8875" s="4">
        <v>0</v>
      </c>
      <c r="J8875" s="4">
        <v>0</v>
      </c>
      <c r="K8875" s="4">
        <v>0</v>
      </c>
    </row>
    <row r="8876" spans="1:11">
      <c r="A8876">
        <v>1986</v>
      </c>
      <c r="B8876" t="s">
        <v>634</v>
      </c>
      <c r="C8876" t="s">
        <v>635</v>
      </c>
      <c r="D8876" t="s">
        <v>537</v>
      </c>
      <c r="E8876" t="s">
        <v>537</v>
      </c>
      <c r="F8876">
        <v>29</v>
      </c>
      <c r="G8876" s="4">
        <v>119</v>
      </c>
      <c r="H8876" s="4">
        <v>0</v>
      </c>
      <c r="I8876" s="4">
        <v>80</v>
      </c>
      <c r="J8876" s="4">
        <v>0</v>
      </c>
      <c r="K8876" s="4">
        <v>0</v>
      </c>
    </row>
    <row r="8877" spans="1:11">
      <c r="A8877">
        <v>1987</v>
      </c>
      <c r="B8877" t="s">
        <v>634</v>
      </c>
      <c r="C8877" t="s">
        <v>635</v>
      </c>
      <c r="D8877" t="s">
        <v>537</v>
      </c>
      <c r="E8877" t="s">
        <v>537</v>
      </c>
      <c r="F8877">
        <v>51</v>
      </c>
      <c r="G8877" s="4">
        <v>212</v>
      </c>
      <c r="H8877" s="4">
        <v>0</v>
      </c>
      <c r="I8877" s="4">
        <v>18</v>
      </c>
      <c r="J8877" s="4">
        <v>5</v>
      </c>
      <c r="K8877" s="4">
        <v>9</v>
      </c>
    </row>
    <row r="8878" spans="1:11">
      <c r="A8878">
        <v>1988</v>
      </c>
      <c r="B8878" t="s">
        <v>634</v>
      </c>
      <c r="C8878" t="s">
        <v>635</v>
      </c>
      <c r="D8878" t="s">
        <v>537</v>
      </c>
      <c r="E8878" t="s">
        <v>537</v>
      </c>
      <c r="F8878">
        <v>57</v>
      </c>
      <c r="G8878" s="4">
        <v>214</v>
      </c>
      <c r="H8878" s="4">
        <v>0</v>
      </c>
      <c r="I8878" s="4">
        <v>4</v>
      </c>
      <c r="J8878" s="4">
        <v>4</v>
      </c>
      <c r="K8878" s="4">
        <v>0</v>
      </c>
    </row>
    <row r="8879" spans="1:11">
      <c r="A8879">
        <v>1988</v>
      </c>
      <c r="B8879" t="s">
        <v>634</v>
      </c>
      <c r="C8879" t="s">
        <v>635</v>
      </c>
      <c r="D8879" t="s">
        <v>537</v>
      </c>
      <c r="E8879" t="s">
        <v>977</v>
      </c>
      <c r="F8879">
        <v>3</v>
      </c>
      <c r="G8879" s="4">
        <v>3</v>
      </c>
      <c r="H8879" s="4">
        <v>0</v>
      </c>
      <c r="I8879" s="4">
        <v>0</v>
      </c>
      <c r="J8879" s="4">
        <v>0</v>
      </c>
      <c r="K8879" s="4">
        <v>0</v>
      </c>
    </row>
    <row r="8880" spans="1:11">
      <c r="A8880">
        <v>1989</v>
      </c>
      <c r="B8880" t="s">
        <v>634</v>
      </c>
      <c r="C8880" t="s">
        <v>635</v>
      </c>
      <c r="D8880" t="s">
        <v>537</v>
      </c>
      <c r="E8880" t="s">
        <v>537</v>
      </c>
      <c r="F8880">
        <v>72</v>
      </c>
      <c r="G8880" s="4">
        <v>210</v>
      </c>
      <c r="H8880" s="4">
        <v>0</v>
      </c>
      <c r="I8880" s="4">
        <v>0</v>
      </c>
      <c r="J8880" s="4">
        <v>13</v>
      </c>
      <c r="K8880" s="4">
        <v>9</v>
      </c>
    </row>
    <row r="8881" spans="1:11">
      <c r="A8881">
        <v>1990</v>
      </c>
      <c r="B8881" t="s">
        <v>634</v>
      </c>
      <c r="C8881" t="s">
        <v>635</v>
      </c>
      <c r="D8881" t="s">
        <v>537</v>
      </c>
      <c r="E8881" t="s">
        <v>978</v>
      </c>
      <c r="F8881">
        <v>2</v>
      </c>
      <c r="G8881" s="4">
        <v>2</v>
      </c>
      <c r="H8881" s="4">
        <v>0</v>
      </c>
      <c r="I8881" s="4">
        <v>0</v>
      </c>
      <c r="J8881" s="4">
        <v>0</v>
      </c>
      <c r="K8881" s="4">
        <v>0</v>
      </c>
    </row>
    <row r="8882" spans="1:11">
      <c r="A8882">
        <v>1990</v>
      </c>
      <c r="B8882" t="s">
        <v>634</v>
      </c>
      <c r="C8882" t="s">
        <v>635</v>
      </c>
      <c r="D8882" t="s">
        <v>537</v>
      </c>
      <c r="E8882" t="s">
        <v>537</v>
      </c>
      <c r="F8882">
        <v>36</v>
      </c>
      <c r="G8882" s="4">
        <v>268</v>
      </c>
      <c r="H8882" s="4">
        <v>0</v>
      </c>
      <c r="I8882" s="4">
        <v>0</v>
      </c>
      <c r="J8882" s="4">
        <v>4</v>
      </c>
      <c r="K8882" s="4">
        <v>28</v>
      </c>
    </row>
    <row r="8883" spans="1:11">
      <c r="A8883">
        <v>1991</v>
      </c>
      <c r="B8883" t="s">
        <v>634</v>
      </c>
      <c r="C8883" t="s">
        <v>635</v>
      </c>
      <c r="D8883" t="s">
        <v>537</v>
      </c>
      <c r="E8883" t="s">
        <v>537</v>
      </c>
      <c r="F8883">
        <v>85</v>
      </c>
      <c r="G8883" s="4">
        <v>358</v>
      </c>
      <c r="H8883" s="4">
        <v>0</v>
      </c>
      <c r="I8883" s="4">
        <v>20</v>
      </c>
      <c r="J8883" s="4">
        <v>4</v>
      </c>
      <c r="K8883" s="4">
        <v>65</v>
      </c>
    </row>
    <row r="8884" spans="1:11">
      <c r="A8884">
        <v>1992</v>
      </c>
      <c r="B8884" t="s">
        <v>634</v>
      </c>
      <c r="C8884" t="s">
        <v>635</v>
      </c>
      <c r="D8884" t="s">
        <v>537</v>
      </c>
      <c r="E8884" t="s">
        <v>537</v>
      </c>
      <c r="F8884">
        <v>101</v>
      </c>
      <c r="G8884" s="4">
        <v>707</v>
      </c>
      <c r="H8884" s="4">
        <v>0</v>
      </c>
      <c r="I8884" s="4">
        <v>10</v>
      </c>
      <c r="J8884" s="4">
        <v>5</v>
      </c>
      <c r="K8884" s="4">
        <v>43</v>
      </c>
    </row>
    <row r="8885" spans="1:11">
      <c r="A8885">
        <v>1992</v>
      </c>
      <c r="B8885" t="s">
        <v>634</v>
      </c>
      <c r="C8885" t="s">
        <v>635</v>
      </c>
      <c r="D8885" t="s">
        <v>537</v>
      </c>
      <c r="E8885" t="s">
        <v>980</v>
      </c>
      <c r="F8885">
        <v>4</v>
      </c>
      <c r="G8885" s="4">
        <v>26</v>
      </c>
      <c r="H8885" s="4">
        <v>0</v>
      </c>
      <c r="I8885" s="4">
        <v>0</v>
      </c>
      <c r="J8885" s="4">
        <v>0</v>
      </c>
      <c r="K8885" s="4">
        <v>0</v>
      </c>
    </row>
    <row r="8886" spans="1:11">
      <c r="A8886">
        <v>1993</v>
      </c>
      <c r="B8886" t="s">
        <v>634</v>
      </c>
      <c r="C8886" t="s">
        <v>635</v>
      </c>
      <c r="D8886" t="s">
        <v>537</v>
      </c>
      <c r="E8886" t="s">
        <v>978</v>
      </c>
      <c r="F8886">
        <v>2</v>
      </c>
      <c r="G8886" s="4">
        <v>2</v>
      </c>
      <c r="H8886" s="4">
        <v>0</v>
      </c>
      <c r="I8886" s="4">
        <v>0</v>
      </c>
      <c r="J8886" s="4">
        <v>0</v>
      </c>
      <c r="K8886" s="4">
        <v>0</v>
      </c>
    </row>
    <row r="8887" spans="1:11">
      <c r="A8887">
        <v>1993</v>
      </c>
      <c r="B8887" t="s">
        <v>634</v>
      </c>
      <c r="C8887" t="s">
        <v>635</v>
      </c>
      <c r="D8887" t="s">
        <v>537</v>
      </c>
      <c r="E8887" t="s">
        <v>537</v>
      </c>
      <c r="F8887">
        <v>82</v>
      </c>
      <c r="G8887" s="4">
        <v>649</v>
      </c>
      <c r="H8887" s="4">
        <v>0</v>
      </c>
      <c r="I8887" s="4">
        <v>24</v>
      </c>
      <c r="J8887" s="4">
        <v>4</v>
      </c>
      <c r="K8887" s="4">
        <v>78</v>
      </c>
    </row>
    <row r="8888" spans="1:11">
      <c r="A8888">
        <v>1993</v>
      </c>
      <c r="B8888" t="s">
        <v>634</v>
      </c>
      <c r="C8888" t="s">
        <v>635</v>
      </c>
      <c r="D8888" t="s">
        <v>537</v>
      </c>
      <c r="E8888" t="s">
        <v>677</v>
      </c>
      <c r="F8888">
        <v>3</v>
      </c>
      <c r="G8888" s="4">
        <v>3</v>
      </c>
      <c r="H8888" s="4">
        <v>0</v>
      </c>
      <c r="I8888" s="4">
        <v>0</v>
      </c>
      <c r="J8888" s="4">
        <v>0</v>
      </c>
      <c r="K8888" s="4">
        <v>0</v>
      </c>
    </row>
    <row r="8889" spans="1:11">
      <c r="A8889">
        <v>1994</v>
      </c>
      <c r="B8889" t="s">
        <v>634</v>
      </c>
      <c r="C8889" t="s">
        <v>635</v>
      </c>
      <c r="D8889" t="s">
        <v>537</v>
      </c>
      <c r="E8889" t="s">
        <v>537</v>
      </c>
      <c r="F8889">
        <v>60</v>
      </c>
      <c r="G8889" s="4">
        <v>197</v>
      </c>
      <c r="H8889" s="4">
        <v>0</v>
      </c>
      <c r="I8889" s="4">
        <v>0</v>
      </c>
      <c r="J8889" s="4">
        <v>5</v>
      </c>
      <c r="K8889" s="4">
        <v>16</v>
      </c>
    </row>
    <row r="8890" spans="1:11">
      <c r="A8890">
        <v>1994</v>
      </c>
      <c r="B8890" t="s">
        <v>634</v>
      </c>
      <c r="C8890" t="s">
        <v>635</v>
      </c>
      <c r="D8890" t="s">
        <v>537</v>
      </c>
      <c r="E8890" t="s">
        <v>980</v>
      </c>
      <c r="F8890">
        <v>11</v>
      </c>
      <c r="G8890" s="4">
        <v>22</v>
      </c>
      <c r="H8890" s="4">
        <v>0</v>
      </c>
      <c r="I8890" s="4">
        <v>0</v>
      </c>
      <c r="J8890" s="4">
        <v>0</v>
      </c>
      <c r="K8890" s="4">
        <v>0</v>
      </c>
    </row>
    <row r="8891" spans="1:11">
      <c r="A8891">
        <v>1995</v>
      </c>
      <c r="B8891" t="s">
        <v>634</v>
      </c>
      <c r="C8891" t="s">
        <v>635</v>
      </c>
      <c r="D8891" t="s">
        <v>537</v>
      </c>
      <c r="E8891" t="s">
        <v>537</v>
      </c>
      <c r="F8891">
        <v>112</v>
      </c>
      <c r="G8891" s="4">
        <v>427</v>
      </c>
      <c r="H8891" s="4">
        <v>0</v>
      </c>
      <c r="I8891" s="4">
        <v>38</v>
      </c>
      <c r="J8891" s="4">
        <v>6</v>
      </c>
      <c r="K8891" s="4">
        <v>32</v>
      </c>
    </row>
    <row r="8892" spans="1:11">
      <c r="A8892">
        <v>1996</v>
      </c>
      <c r="B8892" t="s">
        <v>634</v>
      </c>
      <c r="C8892" t="s">
        <v>635</v>
      </c>
      <c r="D8892" t="s">
        <v>537</v>
      </c>
      <c r="E8892" t="s">
        <v>537</v>
      </c>
      <c r="F8892">
        <v>127</v>
      </c>
      <c r="G8892" s="4">
        <v>523</v>
      </c>
      <c r="H8892" s="4">
        <v>0</v>
      </c>
      <c r="I8892" s="4">
        <v>36</v>
      </c>
      <c r="J8892" s="4">
        <v>6</v>
      </c>
      <c r="K8892" s="4">
        <v>0</v>
      </c>
    </row>
    <row r="8893" spans="1:11">
      <c r="A8893">
        <v>1996</v>
      </c>
      <c r="B8893" t="s">
        <v>634</v>
      </c>
      <c r="C8893" t="s">
        <v>635</v>
      </c>
      <c r="D8893" t="s">
        <v>537</v>
      </c>
      <c r="E8893" t="s">
        <v>662</v>
      </c>
      <c r="F8893">
        <v>3</v>
      </c>
      <c r="G8893" s="4">
        <v>3</v>
      </c>
      <c r="H8893" s="4">
        <v>0</v>
      </c>
      <c r="I8893" s="4">
        <v>0</v>
      </c>
      <c r="J8893" s="4">
        <v>0</v>
      </c>
      <c r="K8893" s="4">
        <v>0</v>
      </c>
    </row>
    <row r="8894" spans="1:11">
      <c r="A8894">
        <v>1996</v>
      </c>
      <c r="B8894" t="s">
        <v>634</v>
      </c>
      <c r="C8894" t="s">
        <v>635</v>
      </c>
      <c r="D8894" t="s">
        <v>537</v>
      </c>
      <c r="E8894" t="s">
        <v>980</v>
      </c>
      <c r="F8894">
        <v>4</v>
      </c>
      <c r="G8894" s="4">
        <v>4</v>
      </c>
      <c r="H8894" s="4">
        <v>0</v>
      </c>
      <c r="I8894" s="4">
        <v>0</v>
      </c>
      <c r="J8894" s="4">
        <v>0</v>
      </c>
      <c r="K8894" s="4">
        <v>0</v>
      </c>
    </row>
    <row r="8895" spans="1:11">
      <c r="A8895">
        <v>1997</v>
      </c>
      <c r="B8895" t="s">
        <v>634</v>
      </c>
      <c r="C8895" t="s">
        <v>635</v>
      </c>
      <c r="D8895" t="s">
        <v>537</v>
      </c>
      <c r="E8895" t="s">
        <v>537</v>
      </c>
      <c r="F8895">
        <v>78</v>
      </c>
      <c r="G8895" s="4">
        <v>365.23155737704917</v>
      </c>
      <c r="H8895" s="4">
        <v>0</v>
      </c>
      <c r="I8895" s="4">
        <v>12.073770491803279</v>
      </c>
      <c r="J8895" s="4">
        <v>3.0184426229508197</v>
      </c>
      <c r="K8895" s="4">
        <v>0</v>
      </c>
    </row>
    <row r="8896" spans="1:11">
      <c r="A8896">
        <v>1998</v>
      </c>
      <c r="B8896" t="s">
        <v>634</v>
      </c>
      <c r="C8896" t="s">
        <v>635</v>
      </c>
      <c r="D8896" t="s">
        <v>537</v>
      </c>
      <c r="E8896" t="s">
        <v>537</v>
      </c>
      <c r="F8896">
        <v>65</v>
      </c>
      <c r="G8896" s="4">
        <v>368.0069124423963</v>
      </c>
      <c r="H8896" s="4">
        <v>0</v>
      </c>
      <c r="I8896" s="4">
        <v>12.988479262672811</v>
      </c>
      <c r="J8896" s="4">
        <v>0</v>
      </c>
      <c r="K8896" s="4">
        <v>12.988479262672811</v>
      </c>
    </row>
    <row r="8897" spans="1:11">
      <c r="A8897">
        <v>1999</v>
      </c>
      <c r="B8897" t="s">
        <v>634</v>
      </c>
      <c r="C8897" t="s">
        <v>635</v>
      </c>
      <c r="D8897" t="s">
        <v>537</v>
      </c>
      <c r="E8897" t="s">
        <v>6</v>
      </c>
      <c r="F8897">
        <v>4</v>
      </c>
      <c r="G8897" s="4">
        <v>4.1965909090909088</v>
      </c>
      <c r="H8897" s="4">
        <v>0</v>
      </c>
      <c r="I8897" s="4">
        <v>0</v>
      </c>
      <c r="J8897" s="4">
        <v>0</v>
      </c>
      <c r="K8897" s="4">
        <v>0</v>
      </c>
    </row>
    <row r="8898" spans="1:11">
      <c r="A8898">
        <v>1999</v>
      </c>
      <c r="B8898" t="s">
        <v>634</v>
      </c>
      <c r="C8898" t="s">
        <v>635</v>
      </c>
      <c r="D8898" t="s">
        <v>537</v>
      </c>
      <c r="E8898" t="s">
        <v>537</v>
      </c>
      <c r="F8898">
        <v>163</v>
      </c>
      <c r="G8898" s="4">
        <v>870.35683012259187</v>
      </c>
      <c r="H8898" s="4">
        <v>0</v>
      </c>
      <c r="I8898" s="4">
        <v>30.479422066549912</v>
      </c>
      <c r="J8898" s="4">
        <v>40.639229422066549</v>
      </c>
      <c r="K8898" s="4">
        <v>27.092819614711033</v>
      </c>
    </row>
    <row r="8899" spans="1:11">
      <c r="A8899">
        <v>2000</v>
      </c>
      <c r="B8899" t="s">
        <v>634</v>
      </c>
      <c r="C8899" t="s">
        <v>635</v>
      </c>
      <c r="D8899" t="s">
        <v>537</v>
      </c>
      <c r="E8899" t="s">
        <v>6</v>
      </c>
      <c r="F8899">
        <v>5</v>
      </c>
      <c r="G8899" s="4">
        <v>4.6102502979737778</v>
      </c>
      <c r="H8899" s="4">
        <v>0</v>
      </c>
      <c r="I8899" s="4">
        <v>0</v>
      </c>
      <c r="J8899" s="4">
        <v>0</v>
      </c>
      <c r="K8899" s="4">
        <v>0</v>
      </c>
    </row>
    <row r="8900" spans="1:11">
      <c r="A8900">
        <v>2000</v>
      </c>
      <c r="B8900" t="s">
        <v>634</v>
      </c>
      <c r="C8900" t="s">
        <v>635</v>
      </c>
      <c r="D8900" t="s">
        <v>537</v>
      </c>
      <c r="E8900" t="s">
        <v>537</v>
      </c>
      <c r="F8900">
        <v>185</v>
      </c>
      <c r="G8900" s="4">
        <v>1024.3802681992338</v>
      </c>
      <c r="H8900" s="4">
        <v>0</v>
      </c>
      <c r="I8900" s="4">
        <v>47.345306513409966</v>
      </c>
      <c r="J8900" s="4">
        <v>12.912356321839081</v>
      </c>
      <c r="K8900" s="4">
        <v>275.46360153256705</v>
      </c>
    </row>
    <row r="8901" spans="1:11">
      <c r="A8901">
        <v>2001</v>
      </c>
      <c r="B8901" t="s">
        <v>634</v>
      </c>
      <c r="C8901" t="s">
        <v>635</v>
      </c>
      <c r="D8901" t="s">
        <v>537</v>
      </c>
      <c r="E8901" t="s">
        <v>6</v>
      </c>
      <c r="F8901">
        <v>7</v>
      </c>
      <c r="G8901" s="4">
        <v>14.860927152317881</v>
      </c>
      <c r="H8901" s="4">
        <v>0</v>
      </c>
      <c r="I8901" s="4">
        <v>0</v>
      </c>
      <c r="J8901" s="4">
        <v>0</v>
      </c>
      <c r="K8901" s="4">
        <v>0</v>
      </c>
    </row>
    <row r="8902" spans="1:11">
      <c r="A8902">
        <v>2001</v>
      </c>
      <c r="B8902" t="s">
        <v>634</v>
      </c>
      <c r="C8902" t="s">
        <v>635</v>
      </c>
      <c r="D8902" t="s">
        <v>537</v>
      </c>
      <c r="E8902" t="s">
        <v>537</v>
      </c>
      <c r="F8902">
        <v>130</v>
      </c>
      <c r="G8902" s="4">
        <v>580.76532399299469</v>
      </c>
      <c r="H8902" s="4">
        <v>0</v>
      </c>
      <c r="I8902" s="4">
        <v>48.397110332749563</v>
      </c>
      <c r="J8902" s="4">
        <v>22.337127845884414</v>
      </c>
      <c r="K8902" s="4">
        <v>29.782837127845884</v>
      </c>
    </row>
    <row r="8903" spans="1:11">
      <c r="A8903">
        <v>2002</v>
      </c>
      <c r="B8903" t="s">
        <v>634</v>
      </c>
      <c r="C8903" t="s">
        <v>635</v>
      </c>
      <c r="D8903" t="s">
        <v>537</v>
      </c>
      <c r="E8903" t="s">
        <v>978</v>
      </c>
      <c r="F8903">
        <v>3</v>
      </c>
      <c r="G8903" s="4">
        <v>3.0703012912482066</v>
      </c>
      <c r="H8903" s="4">
        <v>0</v>
      </c>
      <c r="I8903" s="4">
        <v>0</v>
      </c>
      <c r="J8903" s="4">
        <v>0</v>
      </c>
      <c r="K8903" s="4">
        <v>0</v>
      </c>
    </row>
    <row r="8904" spans="1:11">
      <c r="A8904">
        <v>2002</v>
      </c>
      <c r="B8904" t="s">
        <v>634</v>
      </c>
      <c r="C8904" t="s">
        <v>635</v>
      </c>
      <c r="D8904" t="s">
        <v>537</v>
      </c>
      <c r="E8904" t="s">
        <v>6</v>
      </c>
      <c r="F8904">
        <v>7</v>
      </c>
      <c r="G8904" s="4">
        <v>10.063245823389021</v>
      </c>
      <c r="H8904" s="4">
        <v>0</v>
      </c>
      <c r="I8904" s="4">
        <v>3.3544152744630074</v>
      </c>
      <c r="J8904" s="4">
        <v>0</v>
      </c>
      <c r="K8904" s="4">
        <v>0</v>
      </c>
    </row>
    <row r="8905" spans="1:11">
      <c r="A8905">
        <v>2002</v>
      </c>
      <c r="B8905" t="s">
        <v>634</v>
      </c>
      <c r="C8905" t="s">
        <v>635</v>
      </c>
      <c r="D8905" t="s">
        <v>537</v>
      </c>
      <c r="E8905" t="s">
        <v>537</v>
      </c>
      <c r="F8905">
        <v>113</v>
      </c>
      <c r="G8905" s="4">
        <v>603.46208530805688</v>
      </c>
      <c r="H8905" s="4">
        <v>0</v>
      </c>
      <c r="I8905" s="4">
        <v>47.545497630331759</v>
      </c>
      <c r="J8905" s="4">
        <v>36.573459715639814</v>
      </c>
      <c r="K8905" s="4">
        <v>54.860189573459714</v>
      </c>
    </row>
    <row r="8906" spans="1:11">
      <c r="A8906">
        <v>2003</v>
      </c>
      <c r="B8906" t="s">
        <v>634</v>
      </c>
      <c r="C8906" t="s">
        <v>635</v>
      </c>
      <c r="D8906" t="s">
        <v>537</v>
      </c>
      <c r="E8906" t="s">
        <v>6</v>
      </c>
      <c r="F8906">
        <v>8</v>
      </c>
      <c r="G8906" s="4">
        <v>15.916883116883117</v>
      </c>
      <c r="H8906" s="4">
        <v>0</v>
      </c>
      <c r="I8906" s="4">
        <v>0</v>
      </c>
      <c r="J8906" s="4">
        <v>0</v>
      </c>
      <c r="K8906" s="4">
        <v>0</v>
      </c>
    </row>
    <row r="8907" spans="1:11">
      <c r="A8907">
        <v>2003</v>
      </c>
      <c r="B8907" t="s">
        <v>634</v>
      </c>
      <c r="C8907" t="s">
        <v>635</v>
      </c>
      <c r="D8907" t="s">
        <v>537</v>
      </c>
      <c r="E8907" t="s">
        <v>537</v>
      </c>
      <c r="F8907">
        <v>143</v>
      </c>
      <c r="G8907" s="4">
        <v>853.86590584878741</v>
      </c>
      <c r="H8907" s="4">
        <v>0</v>
      </c>
      <c r="I8907" s="4">
        <v>31.771754636233954</v>
      </c>
      <c r="J8907" s="4">
        <v>31.771754636233954</v>
      </c>
      <c r="K8907" s="4">
        <v>99.286733238231093</v>
      </c>
    </row>
    <row r="8908" spans="1:11">
      <c r="A8908">
        <v>2003</v>
      </c>
      <c r="B8908" t="s">
        <v>634</v>
      </c>
      <c r="C8908" t="s">
        <v>635</v>
      </c>
      <c r="D8908" t="s">
        <v>537</v>
      </c>
      <c r="E8908" t="s">
        <v>976</v>
      </c>
      <c r="F8908">
        <v>4</v>
      </c>
      <c r="G8908" s="4">
        <v>8.0751879699248121</v>
      </c>
      <c r="H8908" s="4">
        <v>0</v>
      </c>
      <c r="I8908" s="4">
        <v>0</v>
      </c>
      <c r="J8908" s="4">
        <v>0</v>
      </c>
      <c r="K8908" s="4">
        <v>0</v>
      </c>
    </row>
    <row r="8909" spans="1:11">
      <c r="A8909">
        <v>2004</v>
      </c>
      <c r="B8909" t="s">
        <v>634</v>
      </c>
      <c r="C8909" t="s">
        <v>635</v>
      </c>
      <c r="D8909" t="s">
        <v>537</v>
      </c>
      <c r="E8909" t="s">
        <v>978</v>
      </c>
      <c r="F8909">
        <v>2</v>
      </c>
      <c r="G8909" s="4">
        <v>9.8572574178027264</v>
      </c>
      <c r="H8909" s="4">
        <v>0</v>
      </c>
      <c r="I8909" s="4">
        <v>0</v>
      </c>
      <c r="J8909" s="4">
        <v>0</v>
      </c>
      <c r="K8909" s="4">
        <v>17.250200481154771</v>
      </c>
    </row>
    <row r="8910" spans="1:11">
      <c r="A8910">
        <v>2004</v>
      </c>
      <c r="B8910" t="s">
        <v>634</v>
      </c>
      <c r="C8910" t="s">
        <v>635</v>
      </c>
      <c r="D8910" t="s">
        <v>537</v>
      </c>
      <c r="E8910" t="s">
        <v>537</v>
      </c>
      <c r="F8910">
        <v>166</v>
      </c>
      <c r="G8910" s="4">
        <v>1281.1869701026326</v>
      </c>
      <c r="H8910" s="4">
        <v>10.796519410977242</v>
      </c>
      <c r="I8910" s="4">
        <v>25.191878625613565</v>
      </c>
      <c r="J8910" s="4">
        <v>53.982597054886213</v>
      </c>
      <c r="K8910" s="4">
        <v>39.587237840249891</v>
      </c>
    </row>
    <row r="8911" spans="1:11">
      <c r="A8911">
        <v>2006</v>
      </c>
      <c r="B8911" t="s">
        <v>634</v>
      </c>
      <c r="C8911" t="s">
        <v>635</v>
      </c>
      <c r="D8911" t="s">
        <v>537</v>
      </c>
      <c r="E8911" t="s">
        <v>978</v>
      </c>
      <c r="F8911">
        <v>3</v>
      </c>
      <c r="G8911" s="4">
        <v>8.0517799352750821</v>
      </c>
      <c r="H8911" s="4">
        <v>0</v>
      </c>
      <c r="I8911" s="4">
        <v>0</v>
      </c>
      <c r="J8911" s="4">
        <v>0</v>
      </c>
      <c r="K8911" s="4">
        <v>0</v>
      </c>
    </row>
    <row r="8912" spans="1:11">
      <c r="A8912">
        <v>2006</v>
      </c>
      <c r="B8912" t="s">
        <v>634</v>
      </c>
      <c r="C8912" t="s">
        <v>635</v>
      </c>
      <c r="D8912" t="s">
        <v>537</v>
      </c>
      <c r="E8912" t="s">
        <v>537</v>
      </c>
      <c r="F8912">
        <v>88</v>
      </c>
      <c r="G8912" s="4">
        <v>472.46561886051086</v>
      </c>
      <c r="H8912" s="4">
        <v>0</v>
      </c>
      <c r="I8912" s="4">
        <v>33.747544204322196</v>
      </c>
      <c r="J8912" s="4">
        <v>33.747544204322196</v>
      </c>
      <c r="K8912" s="4">
        <v>30.372789783889978</v>
      </c>
    </row>
    <row r="8913" spans="1:11">
      <c r="A8913">
        <v>2006</v>
      </c>
      <c r="B8913" t="s">
        <v>634</v>
      </c>
      <c r="C8913" t="s">
        <v>635</v>
      </c>
      <c r="D8913" t="s">
        <v>537</v>
      </c>
      <c r="E8913" t="s">
        <v>977</v>
      </c>
      <c r="F8913">
        <v>3</v>
      </c>
      <c r="G8913" s="4">
        <v>3.4113475177304964</v>
      </c>
      <c r="H8913" s="4">
        <v>0</v>
      </c>
      <c r="I8913" s="4">
        <v>0</v>
      </c>
      <c r="J8913" s="4">
        <v>0</v>
      </c>
      <c r="K8913" s="4">
        <v>0</v>
      </c>
    </row>
    <row r="8914" spans="1:11">
      <c r="A8914">
        <v>1968</v>
      </c>
      <c r="B8914" t="s">
        <v>636</v>
      </c>
      <c r="C8914" t="s">
        <v>637</v>
      </c>
      <c r="D8914" t="s">
        <v>537</v>
      </c>
      <c r="E8914" t="s">
        <v>534</v>
      </c>
      <c r="F8914">
        <v>3</v>
      </c>
      <c r="G8914" s="4">
        <v>18</v>
      </c>
      <c r="H8914" s="4">
        <v>0</v>
      </c>
      <c r="I8914" s="4">
        <v>0</v>
      </c>
      <c r="J8914" s="4">
        <v>0</v>
      </c>
      <c r="K8914" s="4">
        <v>0</v>
      </c>
    </row>
    <row r="8915" spans="1:11">
      <c r="A8915">
        <v>1969</v>
      </c>
      <c r="B8915" t="s">
        <v>636</v>
      </c>
      <c r="C8915" t="s">
        <v>637</v>
      </c>
      <c r="D8915" t="s">
        <v>537</v>
      </c>
      <c r="E8915" t="s">
        <v>534</v>
      </c>
      <c r="F8915">
        <v>8</v>
      </c>
      <c r="G8915" s="4">
        <v>21</v>
      </c>
      <c r="H8915" s="4">
        <v>4</v>
      </c>
      <c r="I8915" s="4">
        <v>0</v>
      </c>
      <c r="J8915" s="4">
        <v>0</v>
      </c>
      <c r="K8915" s="4">
        <v>0</v>
      </c>
    </row>
    <row r="8916" spans="1:11">
      <c r="A8916">
        <v>1970</v>
      </c>
      <c r="B8916" t="s">
        <v>636</v>
      </c>
      <c r="C8916" t="s">
        <v>637</v>
      </c>
      <c r="D8916" t="s">
        <v>537</v>
      </c>
      <c r="E8916" t="s">
        <v>534</v>
      </c>
      <c r="F8916">
        <v>5</v>
      </c>
      <c r="G8916" s="4">
        <v>27</v>
      </c>
      <c r="H8916" s="4">
        <v>0</v>
      </c>
      <c r="I8916" s="4">
        <v>0</v>
      </c>
      <c r="J8916" s="4">
        <v>0</v>
      </c>
      <c r="K8916" s="4">
        <v>0</v>
      </c>
    </row>
    <row r="8917" spans="1:11">
      <c r="A8917">
        <v>1972</v>
      </c>
      <c r="B8917" t="s">
        <v>636</v>
      </c>
      <c r="C8917" t="s">
        <v>637</v>
      </c>
      <c r="D8917" t="s">
        <v>537</v>
      </c>
      <c r="E8917" t="s">
        <v>534</v>
      </c>
      <c r="F8917">
        <v>3</v>
      </c>
      <c r="G8917" s="4">
        <v>7</v>
      </c>
      <c r="H8917" s="4">
        <v>3</v>
      </c>
      <c r="I8917" s="4">
        <v>0</v>
      </c>
      <c r="J8917" s="4">
        <v>0</v>
      </c>
      <c r="K8917" s="4">
        <v>0</v>
      </c>
    </row>
    <row r="8918" spans="1:11">
      <c r="A8918">
        <v>1975</v>
      </c>
      <c r="B8918" t="s">
        <v>636</v>
      </c>
      <c r="C8918" t="s">
        <v>637</v>
      </c>
      <c r="D8918" t="s">
        <v>537</v>
      </c>
      <c r="E8918" t="s">
        <v>534</v>
      </c>
      <c r="F8918">
        <v>7</v>
      </c>
      <c r="G8918" s="4">
        <v>24</v>
      </c>
      <c r="H8918" s="4">
        <v>3</v>
      </c>
      <c r="I8918" s="4">
        <v>0</v>
      </c>
      <c r="J8918" s="4">
        <v>0</v>
      </c>
      <c r="K8918" s="4">
        <v>0</v>
      </c>
    </row>
    <row r="8919" spans="1:11">
      <c r="A8919">
        <v>1979</v>
      </c>
      <c r="B8919" t="s">
        <v>636</v>
      </c>
      <c r="C8919" t="s">
        <v>637</v>
      </c>
      <c r="D8919" t="s">
        <v>537</v>
      </c>
      <c r="E8919" t="s">
        <v>534</v>
      </c>
      <c r="F8919">
        <v>3</v>
      </c>
      <c r="G8919" s="4">
        <v>3</v>
      </c>
      <c r="H8919" s="4">
        <v>0</v>
      </c>
      <c r="I8919" s="4">
        <v>0</v>
      </c>
      <c r="J8919" s="4">
        <v>0</v>
      </c>
      <c r="K8919" s="4">
        <v>0</v>
      </c>
    </row>
    <row r="8920" spans="1:11">
      <c r="A8920">
        <v>1981</v>
      </c>
      <c r="B8920" t="s">
        <v>636</v>
      </c>
      <c r="C8920" t="s">
        <v>637</v>
      </c>
      <c r="D8920" t="s">
        <v>537</v>
      </c>
      <c r="E8920" t="s">
        <v>534</v>
      </c>
      <c r="F8920">
        <v>3</v>
      </c>
      <c r="G8920" s="4">
        <v>3</v>
      </c>
      <c r="H8920" s="4">
        <v>0</v>
      </c>
      <c r="I8920" s="4">
        <v>0</v>
      </c>
      <c r="J8920" s="4">
        <v>0</v>
      </c>
      <c r="K8920" s="4">
        <v>0</v>
      </c>
    </row>
    <row r="8921" spans="1:11">
      <c r="A8921">
        <v>1982</v>
      </c>
      <c r="B8921" t="s">
        <v>636</v>
      </c>
      <c r="C8921" t="s">
        <v>637</v>
      </c>
      <c r="D8921" t="s">
        <v>537</v>
      </c>
      <c r="E8921" t="s">
        <v>534</v>
      </c>
      <c r="F8921">
        <v>6</v>
      </c>
      <c r="G8921" s="4">
        <v>6</v>
      </c>
      <c r="H8921" s="4">
        <v>0</v>
      </c>
      <c r="I8921" s="4">
        <v>0</v>
      </c>
      <c r="J8921" s="4">
        <v>0</v>
      </c>
      <c r="K8921" s="4">
        <v>0</v>
      </c>
    </row>
    <row r="8922" spans="1:11">
      <c r="A8922">
        <v>1988</v>
      </c>
      <c r="B8922" t="s">
        <v>636</v>
      </c>
      <c r="C8922" t="s">
        <v>637</v>
      </c>
      <c r="D8922" t="s">
        <v>537</v>
      </c>
      <c r="E8922" t="s">
        <v>537</v>
      </c>
      <c r="F8922">
        <v>4</v>
      </c>
      <c r="G8922" s="4">
        <v>8</v>
      </c>
      <c r="H8922" s="4">
        <v>0</v>
      </c>
      <c r="I8922" s="4">
        <v>0</v>
      </c>
      <c r="J8922" s="4">
        <v>0</v>
      </c>
      <c r="K8922" s="4">
        <v>0</v>
      </c>
    </row>
    <row r="8923" spans="1:11">
      <c r="A8923">
        <v>1992</v>
      </c>
      <c r="B8923" t="s">
        <v>636</v>
      </c>
      <c r="C8923" t="s">
        <v>637</v>
      </c>
      <c r="D8923" t="s">
        <v>537</v>
      </c>
      <c r="E8923" t="s">
        <v>978</v>
      </c>
      <c r="F8923">
        <v>2</v>
      </c>
      <c r="G8923" s="4">
        <v>4</v>
      </c>
      <c r="H8923" s="4">
        <v>0</v>
      </c>
      <c r="I8923" s="4">
        <v>0</v>
      </c>
      <c r="J8923" s="4">
        <v>0</v>
      </c>
      <c r="K8923" s="4">
        <v>0</v>
      </c>
    </row>
    <row r="8924" spans="1:11">
      <c r="A8924">
        <v>1994</v>
      </c>
      <c r="B8924" t="s">
        <v>636</v>
      </c>
      <c r="C8924" t="s">
        <v>637</v>
      </c>
      <c r="D8924" t="s">
        <v>537</v>
      </c>
      <c r="E8924" t="s">
        <v>537</v>
      </c>
      <c r="F8924">
        <v>5</v>
      </c>
      <c r="G8924" s="4">
        <v>5</v>
      </c>
      <c r="H8924" s="4">
        <v>0</v>
      </c>
      <c r="I8924" s="4">
        <v>0</v>
      </c>
      <c r="J8924" s="4">
        <v>0</v>
      </c>
      <c r="K8924" s="4">
        <v>0</v>
      </c>
    </row>
    <row r="8925" spans="1:11">
      <c r="A8925">
        <v>1997</v>
      </c>
      <c r="B8925" t="s">
        <v>636</v>
      </c>
      <c r="C8925" t="s">
        <v>637</v>
      </c>
      <c r="D8925" t="s">
        <v>537</v>
      </c>
      <c r="E8925" t="s">
        <v>537</v>
      </c>
      <c r="F8925">
        <v>3</v>
      </c>
      <c r="G8925" s="4">
        <v>6.0368852459016393</v>
      </c>
      <c r="H8925" s="4">
        <v>0</v>
      </c>
      <c r="I8925" s="4">
        <v>0</v>
      </c>
      <c r="J8925" s="4">
        <v>0</v>
      </c>
      <c r="K8925" s="4">
        <v>0</v>
      </c>
    </row>
    <row r="8926" spans="1:11">
      <c r="A8926">
        <v>1998</v>
      </c>
      <c r="B8926" t="s">
        <v>636</v>
      </c>
      <c r="C8926" t="s">
        <v>637</v>
      </c>
      <c r="D8926" t="s">
        <v>537</v>
      </c>
      <c r="E8926" t="s">
        <v>537</v>
      </c>
      <c r="F8926">
        <v>9</v>
      </c>
      <c r="G8926" s="4">
        <v>17.317972350230416</v>
      </c>
      <c r="H8926" s="4">
        <v>0</v>
      </c>
      <c r="I8926" s="4">
        <v>0</v>
      </c>
      <c r="J8926" s="4">
        <v>0</v>
      </c>
      <c r="K8926" s="4">
        <v>0</v>
      </c>
    </row>
    <row r="8927" spans="1:11">
      <c r="A8927">
        <v>1968</v>
      </c>
      <c r="B8927" t="s">
        <v>638</v>
      </c>
      <c r="C8927" t="s">
        <v>639</v>
      </c>
      <c r="D8927" t="s">
        <v>537</v>
      </c>
      <c r="E8927" t="s">
        <v>534</v>
      </c>
      <c r="F8927">
        <v>22</v>
      </c>
      <c r="G8927" s="4">
        <v>26</v>
      </c>
      <c r="H8927" s="4">
        <v>3</v>
      </c>
      <c r="I8927" s="4">
        <v>0</v>
      </c>
      <c r="J8927" s="4">
        <v>0</v>
      </c>
      <c r="K8927" s="4">
        <v>0</v>
      </c>
    </row>
    <row r="8928" spans="1:11">
      <c r="A8928">
        <v>1969</v>
      </c>
      <c r="B8928" t="s">
        <v>638</v>
      </c>
      <c r="C8928" t="s">
        <v>639</v>
      </c>
      <c r="D8928" t="s">
        <v>537</v>
      </c>
      <c r="E8928" t="s">
        <v>534</v>
      </c>
      <c r="F8928">
        <v>55</v>
      </c>
      <c r="G8928" s="4">
        <v>310</v>
      </c>
      <c r="H8928" s="4">
        <v>4</v>
      </c>
      <c r="I8928" s="4">
        <v>0</v>
      </c>
      <c r="J8928" s="4">
        <v>0</v>
      </c>
      <c r="K8928" s="4">
        <v>0</v>
      </c>
    </row>
    <row r="8929" spans="1:11">
      <c r="A8929">
        <v>1970</v>
      </c>
      <c r="B8929" t="s">
        <v>638</v>
      </c>
      <c r="C8929" t="s">
        <v>639</v>
      </c>
      <c r="D8929" t="s">
        <v>537</v>
      </c>
      <c r="E8929" t="s">
        <v>534</v>
      </c>
      <c r="F8929">
        <v>125</v>
      </c>
      <c r="G8929" s="4">
        <v>637</v>
      </c>
      <c r="H8929" s="4">
        <v>16</v>
      </c>
      <c r="I8929" s="4">
        <v>0</v>
      </c>
      <c r="J8929" s="4">
        <v>0</v>
      </c>
      <c r="K8929" s="4">
        <v>0</v>
      </c>
    </row>
    <row r="8930" spans="1:11">
      <c r="A8930">
        <v>1971</v>
      </c>
      <c r="B8930" t="s">
        <v>638</v>
      </c>
      <c r="C8930" t="s">
        <v>639</v>
      </c>
      <c r="D8930" t="s">
        <v>537</v>
      </c>
      <c r="E8930" t="s">
        <v>534</v>
      </c>
      <c r="F8930">
        <v>88</v>
      </c>
      <c r="G8930" s="4">
        <v>448</v>
      </c>
      <c r="H8930" s="4">
        <v>8</v>
      </c>
      <c r="I8930" s="4">
        <v>0</v>
      </c>
      <c r="J8930" s="4">
        <v>0</v>
      </c>
      <c r="K8930" s="4">
        <v>0</v>
      </c>
    </row>
    <row r="8931" spans="1:11">
      <c r="A8931">
        <v>1972</v>
      </c>
      <c r="B8931" t="s">
        <v>638</v>
      </c>
      <c r="C8931" t="s">
        <v>639</v>
      </c>
      <c r="D8931" t="s">
        <v>537</v>
      </c>
      <c r="E8931" t="s">
        <v>534</v>
      </c>
      <c r="F8931">
        <v>32</v>
      </c>
      <c r="G8931" s="4">
        <v>186</v>
      </c>
      <c r="H8931" s="4">
        <v>3</v>
      </c>
      <c r="I8931" s="4">
        <v>0</v>
      </c>
      <c r="J8931" s="4">
        <v>0</v>
      </c>
      <c r="K8931" s="4">
        <v>0</v>
      </c>
    </row>
    <row r="8932" spans="1:11">
      <c r="A8932">
        <v>1973</v>
      </c>
      <c r="B8932" t="s">
        <v>638</v>
      </c>
      <c r="C8932" t="s">
        <v>639</v>
      </c>
      <c r="D8932" t="s">
        <v>537</v>
      </c>
      <c r="E8932" t="s">
        <v>534</v>
      </c>
      <c r="F8932">
        <v>38</v>
      </c>
      <c r="G8932" s="4">
        <v>187</v>
      </c>
      <c r="H8932" s="4">
        <v>19</v>
      </c>
      <c r="I8932" s="4">
        <v>34</v>
      </c>
      <c r="J8932" s="4">
        <v>0</v>
      </c>
      <c r="K8932" s="4">
        <v>0</v>
      </c>
    </row>
    <row r="8933" spans="1:11">
      <c r="A8933">
        <v>1974</v>
      </c>
      <c r="B8933" t="s">
        <v>638</v>
      </c>
      <c r="C8933" t="s">
        <v>639</v>
      </c>
      <c r="D8933" t="s">
        <v>537</v>
      </c>
      <c r="E8933" t="s">
        <v>534</v>
      </c>
      <c r="F8933">
        <v>95</v>
      </c>
      <c r="G8933" s="4">
        <v>443</v>
      </c>
      <c r="H8933" s="4">
        <v>15</v>
      </c>
      <c r="I8933" s="4">
        <v>0</v>
      </c>
      <c r="J8933" s="4">
        <v>0</v>
      </c>
      <c r="K8933" s="4">
        <v>0</v>
      </c>
    </row>
    <row r="8934" spans="1:11">
      <c r="A8934">
        <v>1975</v>
      </c>
      <c r="B8934" t="s">
        <v>638</v>
      </c>
      <c r="C8934" t="s">
        <v>639</v>
      </c>
      <c r="D8934" t="s">
        <v>537</v>
      </c>
      <c r="E8934" t="s">
        <v>534</v>
      </c>
      <c r="F8934">
        <v>420</v>
      </c>
      <c r="G8934" s="4">
        <v>477</v>
      </c>
      <c r="H8934" s="4">
        <v>7</v>
      </c>
      <c r="I8934" s="4">
        <v>0</v>
      </c>
      <c r="J8934" s="4">
        <v>0</v>
      </c>
      <c r="K8934" s="4">
        <v>0</v>
      </c>
    </row>
    <row r="8935" spans="1:11">
      <c r="A8935">
        <v>1976</v>
      </c>
      <c r="B8935" t="s">
        <v>638</v>
      </c>
      <c r="C8935" t="s">
        <v>639</v>
      </c>
      <c r="D8935" t="s">
        <v>537</v>
      </c>
      <c r="E8935" t="s">
        <v>534</v>
      </c>
      <c r="F8935">
        <v>71</v>
      </c>
      <c r="G8935" s="4">
        <v>429</v>
      </c>
      <c r="H8935" s="4">
        <v>4</v>
      </c>
      <c r="I8935" s="4">
        <v>8</v>
      </c>
      <c r="J8935" s="4">
        <v>0</v>
      </c>
      <c r="K8935" s="4">
        <v>0</v>
      </c>
    </row>
    <row r="8936" spans="1:11">
      <c r="A8936">
        <v>1977</v>
      </c>
      <c r="B8936" t="s">
        <v>638</v>
      </c>
      <c r="C8936" t="s">
        <v>639</v>
      </c>
      <c r="D8936" t="s">
        <v>537</v>
      </c>
      <c r="E8936" t="s">
        <v>534</v>
      </c>
      <c r="F8936">
        <v>52</v>
      </c>
      <c r="G8936" s="4">
        <v>289</v>
      </c>
      <c r="H8936" s="4">
        <v>3</v>
      </c>
      <c r="I8936" s="4">
        <v>7</v>
      </c>
      <c r="J8936" s="4">
        <v>0</v>
      </c>
      <c r="K8936" s="4">
        <v>0</v>
      </c>
    </row>
    <row r="8937" spans="1:11">
      <c r="A8937">
        <v>1978</v>
      </c>
      <c r="B8937" t="s">
        <v>638</v>
      </c>
      <c r="C8937" t="s">
        <v>639</v>
      </c>
      <c r="D8937" t="s">
        <v>537</v>
      </c>
      <c r="E8937" t="s">
        <v>534</v>
      </c>
      <c r="F8937">
        <v>55</v>
      </c>
      <c r="G8937" s="4">
        <v>389</v>
      </c>
      <c r="H8937" s="4">
        <v>13</v>
      </c>
      <c r="I8937" s="4">
        <v>0</v>
      </c>
      <c r="J8937" s="4">
        <v>0</v>
      </c>
      <c r="K8937" s="4">
        <v>0</v>
      </c>
    </row>
    <row r="8938" spans="1:11">
      <c r="A8938">
        <v>1979</v>
      </c>
      <c r="B8938" t="s">
        <v>638</v>
      </c>
      <c r="C8938" t="s">
        <v>639</v>
      </c>
      <c r="D8938" t="s">
        <v>537</v>
      </c>
      <c r="E8938" t="s">
        <v>534</v>
      </c>
      <c r="F8938">
        <v>25</v>
      </c>
      <c r="G8938" s="4">
        <v>323</v>
      </c>
      <c r="H8938" s="4">
        <v>3</v>
      </c>
      <c r="I8938" s="4">
        <v>0</v>
      </c>
      <c r="J8938" s="4">
        <v>0</v>
      </c>
      <c r="K8938" s="4">
        <v>0</v>
      </c>
    </row>
    <row r="8939" spans="1:11">
      <c r="A8939">
        <v>1980</v>
      </c>
      <c r="B8939" t="s">
        <v>638</v>
      </c>
      <c r="C8939" t="s">
        <v>639</v>
      </c>
      <c r="D8939" t="s">
        <v>537</v>
      </c>
      <c r="E8939" t="s">
        <v>534</v>
      </c>
      <c r="F8939">
        <v>51</v>
      </c>
      <c r="G8939" s="4">
        <v>249</v>
      </c>
      <c r="H8939" s="4">
        <v>13</v>
      </c>
      <c r="I8939" s="4">
        <v>10</v>
      </c>
      <c r="J8939" s="4">
        <v>0</v>
      </c>
      <c r="K8939" s="4">
        <v>0</v>
      </c>
    </row>
    <row r="8940" spans="1:11">
      <c r="A8940">
        <v>1981</v>
      </c>
      <c r="B8940" t="s">
        <v>638</v>
      </c>
      <c r="C8940" t="s">
        <v>639</v>
      </c>
      <c r="D8940" t="s">
        <v>537</v>
      </c>
      <c r="E8940" t="s">
        <v>534</v>
      </c>
      <c r="F8940">
        <v>31</v>
      </c>
      <c r="G8940" s="4">
        <v>303</v>
      </c>
      <c r="H8940" s="4">
        <v>6</v>
      </c>
      <c r="I8940" s="4">
        <v>6</v>
      </c>
      <c r="J8940" s="4">
        <v>0</v>
      </c>
      <c r="K8940" s="4">
        <v>0</v>
      </c>
    </row>
    <row r="8941" spans="1:11">
      <c r="A8941">
        <v>1982</v>
      </c>
      <c r="B8941" t="s">
        <v>638</v>
      </c>
      <c r="C8941" t="s">
        <v>639</v>
      </c>
      <c r="D8941" t="s">
        <v>537</v>
      </c>
      <c r="E8941" t="s">
        <v>534</v>
      </c>
      <c r="F8941">
        <v>15</v>
      </c>
      <c r="G8941" s="4">
        <v>101</v>
      </c>
      <c r="H8941" s="4">
        <v>0</v>
      </c>
      <c r="I8941" s="4">
        <v>0</v>
      </c>
      <c r="J8941" s="4">
        <v>0</v>
      </c>
      <c r="K8941" s="4">
        <v>0</v>
      </c>
    </row>
    <row r="8942" spans="1:11">
      <c r="A8942">
        <v>1983</v>
      </c>
      <c r="B8942" t="s">
        <v>638</v>
      </c>
      <c r="C8942" t="s">
        <v>639</v>
      </c>
      <c r="D8942" t="s">
        <v>537</v>
      </c>
      <c r="E8942" t="s">
        <v>534</v>
      </c>
      <c r="F8942">
        <v>31</v>
      </c>
      <c r="G8942" s="4">
        <v>387</v>
      </c>
      <c r="H8942" s="4">
        <v>8</v>
      </c>
      <c r="I8942" s="4">
        <v>23</v>
      </c>
      <c r="J8942" s="4">
        <v>0</v>
      </c>
      <c r="K8942" s="4">
        <v>0</v>
      </c>
    </row>
    <row r="8943" spans="1:11">
      <c r="A8943">
        <v>1984</v>
      </c>
      <c r="B8943" t="s">
        <v>638</v>
      </c>
      <c r="C8943" t="s">
        <v>639</v>
      </c>
      <c r="D8943" t="s">
        <v>537</v>
      </c>
      <c r="E8943" t="s">
        <v>537</v>
      </c>
      <c r="F8943">
        <v>12</v>
      </c>
      <c r="G8943" s="4">
        <v>181</v>
      </c>
      <c r="H8943" s="4">
        <v>4</v>
      </c>
      <c r="I8943" s="4">
        <v>0</v>
      </c>
      <c r="J8943" s="4">
        <v>0</v>
      </c>
      <c r="K8943" s="4">
        <v>0</v>
      </c>
    </row>
    <row r="8944" spans="1:11">
      <c r="A8944">
        <v>1985</v>
      </c>
      <c r="B8944" t="s">
        <v>638</v>
      </c>
      <c r="C8944" t="s">
        <v>639</v>
      </c>
      <c r="D8944" t="s">
        <v>537</v>
      </c>
      <c r="E8944" t="s">
        <v>537</v>
      </c>
      <c r="F8944">
        <v>26</v>
      </c>
      <c r="G8944" s="4">
        <v>58</v>
      </c>
      <c r="H8944" s="4">
        <v>0</v>
      </c>
      <c r="I8944" s="4">
        <v>0</v>
      </c>
      <c r="J8944" s="4">
        <v>3</v>
      </c>
      <c r="K8944" s="4">
        <v>0</v>
      </c>
    </row>
    <row r="8945" spans="1:11">
      <c r="A8945">
        <v>1985</v>
      </c>
      <c r="B8945" t="s">
        <v>638</v>
      </c>
      <c r="C8945" t="s">
        <v>639</v>
      </c>
      <c r="D8945" t="s">
        <v>537</v>
      </c>
      <c r="E8945" t="s">
        <v>976</v>
      </c>
      <c r="F8945">
        <v>2</v>
      </c>
      <c r="G8945" s="4">
        <v>2</v>
      </c>
      <c r="H8945" s="4">
        <v>0</v>
      </c>
      <c r="I8945" s="4">
        <v>9</v>
      </c>
      <c r="J8945" s="4">
        <v>2</v>
      </c>
      <c r="K8945" s="4">
        <v>0</v>
      </c>
    </row>
    <row r="8946" spans="1:11">
      <c r="A8946">
        <v>1986</v>
      </c>
      <c r="B8946" t="s">
        <v>638</v>
      </c>
      <c r="C8946" t="s">
        <v>639</v>
      </c>
      <c r="D8946" t="s">
        <v>537</v>
      </c>
      <c r="E8946" t="s">
        <v>537</v>
      </c>
      <c r="F8946">
        <v>42</v>
      </c>
      <c r="G8946" s="4">
        <v>382</v>
      </c>
      <c r="H8946" s="4">
        <v>0</v>
      </c>
      <c r="I8946" s="4">
        <v>55</v>
      </c>
      <c r="J8946" s="4">
        <v>35</v>
      </c>
      <c r="K8946" s="4">
        <v>6</v>
      </c>
    </row>
    <row r="8947" spans="1:11">
      <c r="A8947">
        <v>1987</v>
      </c>
      <c r="B8947" t="s">
        <v>638</v>
      </c>
      <c r="C8947" t="s">
        <v>639</v>
      </c>
      <c r="D8947" t="s">
        <v>537</v>
      </c>
      <c r="E8947" t="s">
        <v>6</v>
      </c>
      <c r="F8947">
        <v>4</v>
      </c>
      <c r="G8947" s="4">
        <v>12</v>
      </c>
      <c r="H8947" s="4">
        <v>0</v>
      </c>
      <c r="I8947" s="4">
        <v>8</v>
      </c>
      <c r="J8947" s="4">
        <v>0</v>
      </c>
      <c r="K8947" s="4">
        <v>4</v>
      </c>
    </row>
    <row r="8948" spans="1:11">
      <c r="A8948">
        <v>1987</v>
      </c>
      <c r="B8948" t="s">
        <v>638</v>
      </c>
      <c r="C8948" t="s">
        <v>639</v>
      </c>
      <c r="D8948" t="s">
        <v>537</v>
      </c>
      <c r="E8948" t="s">
        <v>537</v>
      </c>
      <c r="F8948">
        <v>23</v>
      </c>
      <c r="G8948" s="4">
        <v>374</v>
      </c>
      <c r="H8948" s="4">
        <v>0</v>
      </c>
      <c r="I8948" s="4">
        <v>65</v>
      </c>
      <c r="J8948" s="4">
        <v>9</v>
      </c>
      <c r="K8948" s="4">
        <v>0</v>
      </c>
    </row>
    <row r="8949" spans="1:11">
      <c r="A8949">
        <v>1987</v>
      </c>
      <c r="B8949" t="s">
        <v>638</v>
      </c>
      <c r="C8949" t="s">
        <v>639</v>
      </c>
      <c r="D8949" t="s">
        <v>537</v>
      </c>
      <c r="E8949" t="s">
        <v>976</v>
      </c>
      <c r="F8949">
        <v>6</v>
      </c>
      <c r="G8949" s="4">
        <v>11</v>
      </c>
      <c r="H8949" s="4">
        <v>0</v>
      </c>
      <c r="I8949" s="4">
        <v>0</v>
      </c>
      <c r="J8949" s="4">
        <v>2</v>
      </c>
      <c r="K8949" s="4">
        <v>0</v>
      </c>
    </row>
    <row r="8950" spans="1:11">
      <c r="A8950">
        <v>1988</v>
      </c>
      <c r="B8950" t="s">
        <v>638</v>
      </c>
      <c r="C8950" t="s">
        <v>639</v>
      </c>
      <c r="D8950" t="s">
        <v>537</v>
      </c>
      <c r="E8950" t="s">
        <v>537</v>
      </c>
      <c r="F8950">
        <v>52</v>
      </c>
      <c r="G8950" s="4">
        <v>376</v>
      </c>
      <c r="H8950" s="4">
        <v>8</v>
      </c>
      <c r="I8950" s="4">
        <v>77</v>
      </c>
      <c r="J8950" s="4">
        <v>20</v>
      </c>
      <c r="K8950" s="4">
        <v>24</v>
      </c>
    </row>
    <row r="8951" spans="1:11">
      <c r="A8951">
        <v>1988</v>
      </c>
      <c r="B8951" t="s">
        <v>638</v>
      </c>
      <c r="C8951" t="s">
        <v>639</v>
      </c>
      <c r="D8951" t="s">
        <v>537</v>
      </c>
      <c r="E8951" t="s">
        <v>976</v>
      </c>
      <c r="F8951">
        <v>2</v>
      </c>
      <c r="G8951" s="4">
        <v>4</v>
      </c>
      <c r="H8951" s="4">
        <v>0</v>
      </c>
      <c r="I8951" s="4">
        <v>4</v>
      </c>
      <c r="J8951" s="4">
        <v>0</v>
      </c>
      <c r="K8951" s="4">
        <v>16</v>
      </c>
    </row>
    <row r="8952" spans="1:11">
      <c r="A8952">
        <v>1989</v>
      </c>
      <c r="B8952" t="s">
        <v>638</v>
      </c>
      <c r="C8952" t="s">
        <v>639</v>
      </c>
      <c r="D8952" t="s">
        <v>537</v>
      </c>
      <c r="E8952" t="s">
        <v>6</v>
      </c>
      <c r="F8952">
        <v>5</v>
      </c>
      <c r="G8952" s="4">
        <v>101</v>
      </c>
      <c r="H8952" s="4">
        <v>0</v>
      </c>
      <c r="I8952" s="4">
        <v>0</v>
      </c>
      <c r="J8952" s="4">
        <v>5</v>
      </c>
      <c r="K8952" s="4">
        <v>0</v>
      </c>
    </row>
    <row r="8953" spans="1:11">
      <c r="A8953">
        <v>1989</v>
      </c>
      <c r="B8953" t="s">
        <v>638</v>
      </c>
      <c r="C8953" t="s">
        <v>639</v>
      </c>
      <c r="D8953" t="s">
        <v>537</v>
      </c>
      <c r="E8953" t="s">
        <v>537</v>
      </c>
      <c r="F8953">
        <v>45</v>
      </c>
      <c r="G8953" s="4">
        <v>389</v>
      </c>
      <c r="H8953" s="4">
        <v>0</v>
      </c>
      <c r="I8953" s="4">
        <v>103</v>
      </c>
      <c r="J8953" s="4">
        <v>22</v>
      </c>
      <c r="K8953" s="4">
        <v>4</v>
      </c>
    </row>
    <row r="8954" spans="1:11">
      <c r="A8954">
        <v>1990</v>
      </c>
      <c r="B8954" t="s">
        <v>638</v>
      </c>
      <c r="C8954" t="s">
        <v>639</v>
      </c>
      <c r="D8954" t="s">
        <v>537</v>
      </c>
      <c r="E8954" t="s">
        <v>537</v>
      </c>
      <c r="F8954">
        <v>28</v>
      </c>
      <c r="G8954" s="4">
        <v>376</v>
      </c>
      <c r="H8954" s="4">
        <v>0</v>
      </c>
      <c r="I8954" s="4">
        <v>0</v>
      </c>
      <c r="J8954" s="4">
        <v>8</v>
      </c>
      <c r="K8954" s="4">
        <v>12</v>
      </c>
    </row>
    <row r="8955" spans="1:11">
      <c r="A8955">
        <v>1991</v>
      </c>
      <c r="B8955" t="s">
        <v>638</v>
      </c>
      <c r="C8955" t="s">
        <v>639</v>
      </c>
      <c r="D8955" t="s">
        <v>537</v>
      </c>
      <c r="E8955" t="s">
        <v>537</v>
      </c>
      <c r="F8955">
        <v>24</v>
      </c>
      <c r="G8955" s="4">
        <v>98</v>
      </c>
      <c r="H8955" s="4">
        <v>0</v>
      </c>
      <c r="I8955" s="4">
        <v>8</v>
      </c>
      <c r="J8955" s="4">
        <v>0</v>
      </c>
      <c r="K8955" s="4">
        <v>0</v>
      </c>
    </row>
    <row r="8956" spans="1:11">
      <c r="A8956">
        <v>1992</v>
      </c>
      <c r="B8956" t="s">
        <v>638</v>
      </c>
      <c r="C8956" t="s">
        <v>639</v>
      </c>
      <c r="D8956" t="s">
        <v>537</v>
      </c>
      <c r="E8956" t="s">
        <v>537</v>
      </c>
      <c r="F8956">
        <v>10</v>
      </c>
      <c r="G8956" s="4">
        <v>19</v>
      </c>
      <c r="H8956" s="4">
        <v>0</v>
      </c>
      <c r="I8956" s="4">
        <v>0</v>
      </c>
      <c r="J8956" s="4">
        <v>0</v>
      </c>
      <c r="K8956" s="4">
        <v>0</v>
      </c>
    </row>
    <row r="8957" spans="1:11">
      <c r="A8957">
        <v>1993</v>
      </c>
      <c r="B8957" t="s">
        <v>638</v>
      </c>
      <c r="C8957" t="s">
        <v>639</v>
      </c>
      <c r="D8957" t="s">
        <v>537</v>
      </c>
      <c r="E8957" t="s">
        <v>6</v>
      </c>
      <c r="F8957">
        <v>7</v>
      </c>
      <c r="G8957" s="4">
        <v>37</v>
      </c>
      <c r="H8957" s="4">
        <v>0</v>
      </c>
      <c r="I8957" s="4">
        <v>0</v>
      </c>
      <c r="J8957" s="4">
        <v>0</v>
      </c>
      <c r="K8957" s="4">
        <v>4</v>
      </c>
    </row>
    <row r="8958" spans="1:11">
      <c r="A8958">
        <v>1993</v>
      </c>
      <c r="B8958" t="s">
        <v>638</v>
      </c>
      <c r="C8958" t="s">
        <v>639</v>
      </c>
      <c r="D8958" t="s">
        <v>537</v>
      </c>
      <c r="E8958" t="s">
        <v>537</v>
      </c>
      <c r="F8958">
        <v>8</v>
      </c>
      <c r="G8958" s="4">
        <v>16</v>
      </c>
      <c r="H8958" s="4">
        <v>0</v>
      </c>
      <c r="I8958" s="4">
        <v>0</v>
      </c>
      <c r="J8958" s="4">
        <v>0</v>
      </c>
      <c r="K8958" s="4">
        <v>0</v>
      </c>
    </row>
    <row r="8959" spans="1:11">
      <c r="A8959">
        <v>1993</v>
      </c>
      <c r="B8959" t="s">
        <v>638</v>
      </c>
      <c r="C8959" t="s">
        <v>639</v>
      </c>
      <c r="D8959" t="s">
        <v>537</v>
      </c>
      <c r="E8959" t="s">
        <v>976</v>
      </c>
      <c r="F8959">
        <v>2</v>
      </c>
      <c r="G8959" s="4">
        <v>2</v>
      </c>
      <c r="H8959" s="4">
        <v>0</v>
      </c>
      <c r="I8959" s="4">
        <v>2</v>
      </c>
      <c r="J8959" s="4">
        <v>0</v>
      </c>
      <c r="K8959" s="4">
        <v>0</v>
      </c>
    </row>
    <row r="8960" spans="1:11">
      <c r="A8960">
        <v>1995</v>
      </c>
      <c r="B8960" t="s">
        <v>638</v>
      </c>
      <c r="C8960" t="s">
        <v>639</v>
      </c>
      <c r="D8960" t="s">
        <v>537</v>
      </c>
      <c r="E8960" t="s">
        <v>978</v>
      </c>
      <c r="F8960">
        <v>2</v>
      </c>
      <c r="G8960" s="4">
        <v>2</v>
      </c>
      <c r="H8960" s="4">
        <v>0</v>
      </c>
      <c r="I8960" s="4">
        <v>0</v>
      </c>
      <c r="J8960" s="4">
        <v>0</v>
      </c>
      <c r="K8960" s="4">
        <v>0</v>
      </c>
    </row>
    <row r="8961" spans="1:11">
      <c r="A8961">
        <v>1995</v>
      </c>
      <c r="B8961" t="s">
        <v>638</v>
      </c>
      <c r="C8961" t="s">
        <v>639</v>
      </c>
      <c r="D8961" t="s">
        <v>537</v>
      </c>
      <c r="E8961" t="s">
        <v>537</v>
      </c>
      <c r="F8961">
        <v>3</v>
      </c>
      <c r="G8961" s="4">
        <v>6</v>
      </c>
      <c r="H8961" s="4">
        <v>0</v>
      </c>
      <c r="I8961" s="4">
        <v>0</v>
      </c>
      <c r="J8961" s="4">
        <v>0</v>
      </c>
      <c r="K8961" s="4">
        <v>0</v>
      </c>
    </row>
    <row r="8962" spans="1:11">
      <c r="A8962">
        <v>1995</v>
      </c>
      <c r="B8962" t="s">
        <v>638</v>
      </c>
      <c r="C8962" t="s">
        <v>639</v>
      </c>
      <c r="D8962" t="s">
        <v>537</v>
      </c>
      <c r="E8962" t="s">
        <v>979</v>
      </c>
      <c r="F8962">
        <v>3</v>
      </c>
      <c r="G8962" s="4">
        <v>6</v>
      </c>
      <c r="H8962" s="4">
        <v>0</v>
      </c>
      <c r="I8962" s="4">
        <v>10</v>
      </c>
      <c r="J8962" s="4">
        <v>3</v>
      </c>
      <c r="K8962" s="4">
        <v>22</v>
      </c>
    </row>
    <row r="8963" spans="1:11">
      <c r="A8963">
        <v>1996</v>
      </c>
      <c r="B8963" t="s">
        <v>638</v>
      </c>
      <c r="C8963" t="s">
        <v>639</v>
      </c>
      <c r="D8963" t="s">
        <v>537</v>
      </c>
      <c r="E8963" t="s">
        <v>979</v>
      </c>
      <c r="F8963">
        <v>3</v>
      </c>
      <c r="G8963" s="4">
        <v>3</v>
      </c>
      <c r="H8963" s="4">
        <v>0</v>
      </c>
      <c r="I8963" s="4">
        <v>0</v>
      </c>
      <c r="J8963" s="4">
        <v>0</v>
      </c>
      <c r="K8963" s="4">
        <v>0</v>
      </c>
    </row>
    <row r="8964" spans="1:11">
      <c r="A8964">
        <v>1997</v>
      </c>
      <c r="B8964" t="s">
        <v>638</v>
      </c>
      <c r="C8964" t="s">
        <v>639</v>
      </c>
      <c r="D8964" t="s">
        <v>537</v>
      </c>
      <c r="E8964" t="s">
        <v>537</v>
      </c>
      <c r="F8964">
        <v>12</v>
      </c>
      <c r="G8964" s="4">
        <v>33.202868852459019</v>
      </c>
      <c r="H8964" s="4">
        <v>0</v>
      </c>
      <c r="I8964" s="4">
        <v>30.184426229508198</v>
      </c>
      <c r="J8964" s="4">
        <v>0</v>
      </c>
      <c r="K8964" s="4">
        <v>0</v>
      </c>
    </row>
    <row r="8965" spans="1:11">
      <c r="A8965">
        <v>1998</v>
      </c>
      <c r="B8965" t="s">
        <v>638</v>
      </c>
      <c r="C8965" t="s">
        <v>639</v>
      </c>
      <c r="D8965" t="s">
        <v>537</v>
      </c>
      <c r="E8965" t="s">
        <v>537</v>
      </c>
      <c r="F8965">
        <v>4</v>
      </c>
      <c r="G8965" s="4">
        <v>30.306451612903224</v>
      </c>
      <c r="H8965" s="4">
        <v>0</v>
      </c>
      <c r="I8965" s="4">
        <v>0</v>
      </c>
      <c r="J8965" s="4">
        <v>0</v>
      </c>
      <c r="K8965" s="4">
        <v>0</v>
      </c>
    </row>
    <row r="8966" spans="1:11">
      <c r="A8966">
        <v>1999</v>
      </c>
      <c r="B8966" t="s">
        <v>638</v>
      </c>
      <c r="C8966" t="s">
        <v>639</v>
      </c>
      <c r="D8966" t="s">
        <v>537</v>
      </c>
      <c r="E8966" t="s">
        <v>537</v>
      </c>
      <c r="F8966">
        <v>3</v>
      </c>
      <c r="G8966" s="4">
        <v>10.159807355516637</v>
      </c>
      <c r="H8966" s="4">
        <v>0</v>
      </c>
      <c r="I8966" s="4">
        <v>0</v>
      </c>
      <c r="J8966" s="4">
        <v>0</v>
      </c>
      <c r="K8966" s="4">
        <v>0</v>
      </c>
    </row>
    <row r="8967" spans="1:11">
      <c r="A8967">
        <v>2001</v>
      </c>
      <c r="B8967" t="s">
        <v>638</v>
      </c>
      <c r="C8967" t="s">
        <v>639</v>
      </c>
      <c r="D8967" t="s">
        <v>537</v>
      </c>
      <c r="E8967" t="s">
        <v>537</v>
      </c>
      <c r="F8967">
        <v>7</v>
      </c>
      <c r="G8967" s="4">
        <v>18.614273204903679</v>
      </c>
      <c r="H8967" s="4">
        <v>0</v>
      </c>
      <c r="I8967" s="4">
        <v>0</v>
      </c>
      <c r="J8967" s="4">
        <v>0</v>
      </c>
      <c r="K8967" s="4">
        <v>0</v>
      </c>
    </row>
    <row r="8968" spans="1:11">
      <c r="A8968">
        <v>2002</v>
      </c>
      <c r="B8968" t="s">
        <v>638</v>
      </c>
      <c r="C8968" t="s">
        <v>639</v>
      </c>
      <c r="D8968" t="s">
        <v>537</v>
      </c>
      <c r="E8968" t="s">
        <v>537</v>
      </c>
      <c r="F8968">
        <v>11</v>
      </c>
      <c r="G8968" s="4">
        <v>62.174881516587675</v>
      </c>
      <c r="H8968" s="4">
        <v>0</v>
      </c>
      <c r="I8968" s="4">
        <v>0</v>
      </c>
      <c r="J8968" s="4">
        <v>0</v>
      </c>
      <c r="K8968" s="4">
        <v>0</v>
      </c>
    </row>
    <row r="8969" spans="1:11">
      <c r="A8969">
        <v>2003</v>
      </c>
      <c r="B8969" t="s">
        <v>638</v>
      </c>
      <c r="C8969" t="s">
        <v>639</v>
      </c>
      <c r="D8969" t="s">
        <v>537</v>
      </c>
      <c r="E8969" t="s">
        <v>537</v>
      </c>
      <c r="F8969">
        <v>12</v>
      </c>
      <c r="G8969" s="4">
        <v>71.486447931526399</v>
      </c>
      <c r="H8969" s="4">
        <v>0</v>
      </c>
      <c r="I8969" s="4">
        <v>11.914407988587731</v>
      </c>
      <c r="J8969" s="4">
        <v>7.9429386590584885</v>
      </c>
      <c r="K8969" s="4">
        <v>0</v>
      </c>
    </row>
    <row r="8970" spans="1:11">
      <c r="A8970">
        <v>2004</v>
      </c>
      <c r="B8970" t="s">
        <v>638</v>
      </c>
      <c r="C8970" t="s">
        <v>639</v>
      </c>
      <c r="D8970" t="s">
        <v>537</v>
      </c>
      <c r="E8970" t="s">
        <v>6</v>
      </c>
      <c r="F8970">
        <v>4</v>
      </c>
      <c r="G8970" s="4">
        <v>3.7646153846153845</v>
      </c>
      <c r="H8970" s="4">
        <v>0</v>
      </c>
      <c r="I8970" s="4">
        <v>0</v>
      </c>
      <c r="J8970" s="4">
        <v>0</v>
      </c>
      <c r="K8970" s="4">
        <v>0</v>
      </c>
    </row>
    <row r="8971" spans="1:11">
      <c r="A8971">
        <v>2004</v>
      </c>
      <c r="B8971" t="s">
        <v>638</v>
      </c>
      <c r="C8971" t="s">
        <v>639</v>
      </c>
      <c r="D8971" t="s">
        <v>537</v>
      </c>
      <c r="E8971" t="s">
        <v>537</v>
      </c>
      <c r="F8971">
        <v>11</v>
      </c>
      <c r="G8971" s="4">
        <v>28.790718429272644</v>
      </c>
      <c r="H8971" s="4">
        <v>0</v>
      </c>
      <c r="I8971" s="4">
        <v>14.395359214636322</v>
      </c>
      <c r="J8971" s="4">
        <v>0</v>
      </c>
      <c r="K8971" s="4">
        <v>3.5988398036590805</v>
      </c>
    </row>
    <row r="8972" spans="1:11">
      <c r="A8972">
        <v>2006</v>
      </c>
      <c r="B8972" t="s">
        <v>638</v>
      </c>
      <c r="C8972" t="s">
        <v>639</v>
      </c>
      <c r="D8972" t="s">
        <v>537</v>
      </c>
      <c r="E8972" t="s">
        <v>537</v>
      </c>
      <c r="F8972">
        <v>13</v>
      </c>
      <c r="G8972" s="4">
        <v>97.867878192534377</v>
      </c>
      <c r="H8972" s="4">
        <v>0</v>
      </c>
      <c r="I8972" s="4">
        <v>10.12426326129666</v>
      </c>
      <c r="J8972" s="4">
        <v>10.12426326129666</v>
      </c>
      <c r="K8972" s="4">
        <v>0</v>
      </c>
    </row>
    <row r="8973" spans="1:11">
      <c r="A8973">
        <v>1969</v>
      </c>
      <c r="B8973" t="s">
        <v>799</v>
      </c>
      <c r="C8973" t="s">
        <v>800</v>
      </c>
      <c r="D8973" t="s">
        <v>537</v>
      </c>
      <c r="E8973" t="s">
        <v>534</v>
      </c>
      <c r="F8973">
        <v>8</v>
      </c>
      <c r="G8973" s="4">
        <v>8</v>
      </c>
      <c r="H8973" s="4">
        <v>0</v>
      </c>
      <c r="I8973" s="4">
        <v>0</v>
      </c>
      <c r="J8973" s="4">
        <v>0</v>
      </c>
      <c r="K8973" s="4">
        <v>0</v>
      </c>
    </row>
    <row r="8974" spans="1:11">
      <c r="A8974">
        <v>1991</v>
      </c>
      <c r="B8974" t="s">
        <v>799</v>
      </c>
      <c r="C8974" t="s">
        <v>800</v>
      </c>
      <c r="D8974" t="s">
        <v>537</v>
      </c>
      <c r="E8974" t="s">
        <v>6</v>
      </c>
      <c r="F8974">
        <v>4</v>
      </c>
      <c r="G8974" s="4">
        <v>4</v>
      </c>
      <c r="H8974" s="4">
        <v>0</v>
      </c>
      <c r="I8974" s="4">
        <v>0</v>
      </c>
      <c r="J8974" s="4">
        <v>0</v>
      </c>
      <c r="K8974" s="4">
        <v>0</v>
      </c>
    </row>
    <row r="8975" spans="1:11">
      <c r="A8975">
        <v>1980</v>
      </c>
      <c r="B8975" t="s">
        <v>948</v>
      </c>
      <c r="C8975" t="s">
        <v>949</v>
      </c>
      <c r="D8975" t="s">
        <v>537</v>
      </c>
      <c r="E8975" t="s">
        <v>534</v>
      </c>
      <c r="F8975">
        <v>3</v>
      </c>
      <c r="G8975" s="4">
        <v>51</v>
      </c>
      <c r="H8975" s="4">
        <v>0</v>
      </c>
      <c r="I8975" s="4">
        <v>0</v>
      </c>
      <c r="J8975" s="4">
        <v>0</v>
      </c>
      <c r="K8975" s="4">
        <v>0</v>
      </c>
    </row>
    <row r="8976" spans="1:11">
      <c r="A8976">
        <v>1982</v>
      </c>
      <c r="B8976" t="s">
        <v>948</v>
      </c>
      <c r="C8976" t="s">
        <v>949</v>
      </c>
      <c r="D8976" t="s">
        <v>537</v>
      </c>
      <c r="E8976" t="s">
        <v>534</v>
      </c>
      <c r="F8976">
        <v>4</v>
      </c>
      <c r="G8976" s="4">
        <v>4</v>
      </c>
      <c r="H8976" s="4">
        <v>0</v>
      </c>
      <c r="I8976" s="4">
        <v>0</v>
      </c>
      <c r="J8976" s="4">
        <v>0</v>
      </c>
      <c r="K8976" s="4">
        <v>0</v>
      </c>
    </row>
    <row r="8977" spans="1:11">
      <c r="A8977">
        <v>1984</v>
      </c>
      <c r="B8977" t="s">
        <v>948</v>
      </c>
      <c r="C8977" t="s">
        <v>949</v>
      </c>
      <c r="D8977" t="s">
        <v>537</v>
      </c>
      <c r="E8977" t="s">
        <v>537</v>
      </c>
      <c r="F8977">
        <v>4</v>
      </c>
      <c r="G8977" s="4">
        <v>8</v>
      </c>
      <c r="H8977" s="4">
        <v>0</v>
      </c>
      <c r="I8977" s="4">
        <v>0</v>
      </c>
      <c r="J8977" s="4">
        <v>0</v>
      </c>
      <c r="K8977" s="4">
        <v>0</v>
      </c>
    </row>
    <row r="8978" spans="1:11">
      <c r="A8978">
        <v>1993</v>
      </c>
      <c r="B8978" t="s">
        <v>948</v>
      </c>
      <c r="C8978" t="s">
        <v>949</v>
      </c>
      <c r="D8978" t="s">
        <v>537</v>
      </c>
      <c r="E8978" t="s">
        <v>537</v>
      </c>
      <c r="F8978">
        <v>4</v>
      </c>
      <c r="G8978" s="4">
        <v>4</v>
      </c>
      <c r="H8978" s="4">
        <v>0</v>
      </c>
      <c r="I8978" s="4">
        <v>0</v>
      </c>
      <c r="J8978" s="4">
        <v>0</v>
      </c>
      <c r="K8978" s="4">
        <v>0</v>
      </c>
    </row>
    <row r="8979" spans="1:11">
      <c r="A8979">
        <v>1968</v>
      </c>
      <c r="B8979" t="s">
        <v>640</v>
      </c>
      <c r="C8979" t="s">
        <v>641</v>
      </c>
      <c r="D8979" t="s">
        <v>537</v>
      </c>
      <c r="E8979" t="s">
        <v>534</v>
      </c>
      <c r="F8979">
        <v>3</v>
      </c>
      <c r="G8979" s="4">
        <v>7</v>
      </c>
      <c r="H8979" s="4">
        <v>7</v>
      </c>
      <c r="I8979" s="4">
        <v>0</v>
      </c>
      <c r="J8979" s="4">
        <v>0</v>
      </c>
      <c r="K8979" s="4">
        <v>0</v>
      </c>
    </row>
    <row r="8980" spans="1:11">
      <c r="A8980">
        <v>1969</v>
      </c>
      <c r="B8980" t="s">
        <v>640</v>
      </c>
      <c r="C8980" t="s">
        <v>641</v>
      </c>
      <c r="D8980" t="s">
        <v>537</v>
      </c>
      <c r="E8980" t="s">
        <v>534</v>
      </c>
      <c r="F8980">
        <v>4</v>
      </c>
      <c r="G8980" s="4">
        <v>4</v>
      </c>
      <c r="H8980" s="4">
        <v>0</v>
      </c>
      <c r="I8980" s="4">
        <v>0</v>
      </c>
      <c r="J8980" s="4">
        <v>0</v>
      </c>
      <c r="K8980" s="4">
        <v>0</v>
      </c>
    </row>
    <row r="8981" spans="1:11">
      <c r="A8981">
        <v>1970</v>
      </c>
      <c r="B8981" t="s">
        <v>640</v>
      </c>
      <c r="C8981" t="s">
        <v>641</v>
      </c>
      <c r="D8981" t="s">
        <v>537</v>
      </c>
      <c r="E8981" t="s">
        <v>534</v>
      </c>
      <c r="F8981">
        <v>5</v>
      </c>
      <c r="G8981" s="4">
        <v>10</v>
      </c>
      <c r="H8981" s="4">
        <v>10</v>
      </c>
      <c r="I8981" s="4">
        <v>0</v>
      </c>
      <c r="J8981" s="4">
        <v>0</v>
      </c>
      <c r="K8981" s="4">
        <v>0</v>
      </c>
    </row>
    <row r="8982" spans="1:11">
      <c r="A8982">
        <v>1972</v>
      </c>
      <c r="B8982" t="s">
        <v>640</v>
      </c>
      <c r="C8982" t="s">
        <v>641</v>
      </c>
      <c r="D8982" t="s">
        <v>537</v>
      </c>
      <c r="E8982" t="s">
        <v>534</v>
      </c>
      <c r="F8982">
        <v>3</v>
      </c>
      <c r="G8982" s="4">
        <v>3</v>
      </c>
      <c r="H8982" s="4">
        <v>0</v>
      </c>
      <c r="I8982" s="4">
        <v>0</v>
      </c>
      <c r="J8982" s="4">
        <v>0</v>
      </c>
      <c r="K8982" s="4">
        <v>0</v>
      </c>
    </row>
    <row r="8983" spans="1:11">
      <c r="A8983">
        <v>1973</v>
      </c>
      <c r="B8983" t="s">
        <v>640</v>
      </c>
      <c r="C8983" t="s">
        <v>641</v>
      </c>
      <c r="D8983" t="s">
        <v>537</v>
      </c>
      <c r="E8983" t="s">
        <v>534</v>
      </c>
      <c r="F8983">
        <v>3</v>
      </c>
      <c r="G8983" s="4">
        <v>3</v>
      </c>
      <c r="H8983" s="4">
        <v>0</v>
      </c>
      <c r="I8983" s="4">
        <v>0</v>
      </c>
      <c r="J8983" s="4">
        <v>0</v>
      </c>
      <c r="K8983" s="4">
        <v>0</v>
      </c>
    </row>
    <row r="8984" spans="1:11">
      <c r="A8984">
        <v>1979</v>
      </c>
      <c r="B8984" t="s">
        <v>640</v>
      </c>
      <c r="C8984" t="s">
        <v>641</v>
      </c>
      <c r="D8984" t="s">
        <v>537</v>
      </c>
      <c r="E8984" t="s">
        <v>534</v>
      </c>
      <c r="F8984">
        <v>3</v>
      </c>
      <c r="G8984" s="4">
        <v>3</v>
      </c>
      <c r="H8984" s="4">
        <v>0</v>
      </c>
      <c r="I8984" s="4">
        <v>0</v>
      </c>
      <c r="J8984" s="4">
        <v>0</v>
      </c>
      <c r="K8984" s="4">
        <v>0</v>
      </c>
    </row>
    <row r="8985" spans="1:11">
      <c r="A8985">
        <v>1980</v>
      </c>
      <c r="B8985" t="s">
        <v>640</v>
      </c>
      <c r="C8985" t="s">
        <v>641</v>
      </c>
      <c r="D8985" t="s">
        <v>537</v>
      </c>
      <c r="E8985" t="s">
        <v>534</v>
      </c>
      <c r="F8985">
        <v>6</v>
      </c>
      <c r="G8985" s="4">
        <v>10</v>
      </c>
      <c r="H8985" s="4">
        <v>0</v>
      </c>
      <c r="I8985" s="4">
        <v>0</v>
      </c>
      <c r="J8985" s="4">
        <v>0</v>
      </c>
      <c r="K8985" s="4">
        <v>0</v>
      </c>
    </row>
    <row r="8986" spans="1:11">
      <c r="A8986">
        <v>1968</v>
      </c>
      <c r="B8986" t="s">
        <v>642</v>
      </c>
      <c r="C8986" t="s">
        <v>643</v>
      </c>
      <c r="D8986" t="s">
        <v>537</v>
      </c>
      <c r="E8986" t="s">
        <v>534</v>
      </c>
      <c r="F8986">
        <v>3</v>
      </c>
      <c r="G8986" s="4">
        <v>11</v>
      </c>
      <c r="H8986" s="4">
        <v>0</v>
      </c>
      <c r="I8986" s="4">
        <v>0</v>
      </c>
      <c r="J8986" s="4">
        <v>0</v>
      </c>
      <c r="K8986" s="4">
        <v>0</v>
      </c>
    </row>
    <row r="8987" spans="1:11">
      <c r="A8987">
        <v>1969</v>
      </c>
      <c r="B8987" t="s">
        <v>642</v>
      </c>
      <c r="C8987" t="s">
        <v>643</v>
      </c>
      <c r="D8987" t="s">
        <v>537</v>
      </c>
      <c r="E8987" t="s">
        <v>534</v>
      </c>
      <c r="F8987">
        <v>4</v>
      </c>
      <c r="G8987" s="4">
        <v>4</v>
      </c>
      <c r="H8987" s="4">
        <v>0</v>
      </c>
      <c r="I8987" s="4">
        <v>0</v>
      </c>
      <c r="J8987" s="4">
        <v>0</v>
      </c>
      <c r="K8987" s="4">
        <v>0</v>
      </c>
    </row>
    <row r="8988" spans="1:11">
      <c r="A8988">
        <v>1973</v>
      </c>
      <c r="B8988" t="s">
        <v>642</v>
      </c>
      <c r="C8988" t="s">
        <v>643</v>
      </c>
      <c r="D8988" t="s">
        <v>537</v>
      </c>
      <c r="E8988" t="s">
        <v>534</v>
      </c>
      <c r="F8988">
        <v>3</v>
      </c>
      <c r="G8988" s="4">
        <v>3</v>
      </c>
      <c r="H8988" s="4">
        <v>0</v>
      </c>
      <c r="I8988" s="4">
        <v>0</v>
      </c>
      <c r="J8988" s="4">
        <v>0</v>
      </c>
      <c r="K8988" s="4">
        <v>0</v>
      </c>
    </row>
    <row r="8989" spans="1:11">
      <c r="A8989">
        <v>1977</v>
      </c>
      <c r="B8989" t="s">
        <v>642</v>
      </c>
      <c r="C8989" t="s">
        <v>643</v>
      </c>
      <c r="D8989" t="s">
        <v>537</v>
      </c>
      <c r="E8989" t="s">
        <v>534</v>
      </c>
      <c r="F8989">
        <v>7</v>
      </c>
      <c r="G8989" s="4">
        <v>11</v>
      </c>
      <c r="H8989" s="4">
        <v>4</v>
      </c>
      <c r="I8989" s="4">
        <v>4</v>
      </c>
      <c r="J8989" s="4">
        <v>0</v>
      </c>
      <c r="K8989" s="4">
        <v>0</v>
      </c>
    </row>
    <row r="8990" spans="1:11">
      <c r="A8990">
        <v>1979</v>
      </c>
      <c r="B8990" t="s">
        <v>642</v>
      </c>
      <c r="C8990" t="s">
        <v>643</v>
      </c>
      <c r="D8990" t="s">
        <v>537</v>
      </c>
      <c r="E8990" t="s">
        <v>534</v>
      </c>
      <c r="F8990">
        <v>10</v>
      </c>
      <c r="G8990" s="4">
        <v>197</v>
      </c>
      <c r="H8990" s="4">
        <v>4</v>
      </c>
      <c r="I8990" s="4">
        <v>0</v>
      </c>
      <c r="J8990" s="4">
        <v>0</v>
      </c>
      <c r="K8990" s="4">
        <v>0</v>
      </c>
    </row>
    <row r="8991" spans="1:11">
      <c r="A8991">
        <v>1983</v>
      </c>
      <c r="B8991" t="s">
        <v>642</v>
      </c>
      <c r="C8991" t="s">
        <v>643</v>
      </c>
      <c r="D8991" t="s">
        <v>537</v>
      </c>
      <c r="E8991" t="s">
        <v>534</v>
      </c>
      <c r="F8991">
        <v>8</v>
      </c>
      <c r="G8991" s="4">
        <v>52</v>
      </c>
      <c r="H8991" s="4">
        <v>20</v>
      </c>
      <c r="I8991" s="4">
        <v>13</v>
      </c>
      <c r="J8991" s="4">
        <v>0</v>
      </c>
      <c r="K8991" s="4">
        <v>0</v>
      </c>
    </row>
    <row r="8992" spans="1:11">
      <c r="A8992">
        <v>1985</v>
      </c>
      <c r="B8992" t="s">
        <v>642</v>
      </c>
      <c r="C8992" t="s">
        <v>643</v>
      </c>
      <c r="D8992" t="s">
        <v>537</v>
      </c>
      <c r="E8992" t="s">
        <v>537</v>
      </c>
      <c r="F8992">
        <v>3</v>
      </c>
      <c r="G8992" s="4">
        <v>6</v>
      </c>
      <c r="H8992" s="4">
        <v>0</v>
      </c>
      <c r="I8992" s="4">
        <v>0</v>
      </c>
      <c r="J8992" s="4">
        <v>0</v>
      </c>
      <c r="K8992" s="4">
        <v>0</v>
      </c>
    </row>
    <row r="8993" spans="1:11">
      <c r="A8993">
        <v>1991</v>
      </c>
      <c r="B8993" t="s">
        <v>642</v>
      </c>
      <c r="C8993" t="s">
        <v>643</v>
      </c>
      <c r="D8993" t="s">
        <v>537</v>
      </c>
      <c r="E8993" t="s">
        <v>6</v>
      </c>
      <c r="F8993">
        <v>8</v>
      </c>
      <c r="G8993" s="4">
        <v>12</v>
      </c>
      <c r="H8993" s="4">
        <v>0</v>
      </c>
      <c r="I8993" s="4">
        <v>0</v>
      </c>
      <c r="J8993" s="4">
        <v>0</v>
      </c>
      <c r="K8993" s="4">
        <v>0</v>
      </c>
    </row>
    <row r="8994" spans="1:11">
      <c r="A8994">
        <v>1992</v>
      </c>
      <c r="B8994" t="s">
        <v>642</v>
      </c>
      <c r="C8994" t="s">
        <v>643</v>
      </c>
      <c r="D8994" t="s">
        <v>537</v>
      </c>
      <c r="E8994" t="s">
        <v>6</v>
      </c>
      <c r="F8994">
        <v>4</v>
      </c>
      <c r="G8994" s="4">
        <v>8</v>
      </c>
      <c r="H8994" s="4">
        <v>0</v>
      </c>
      <c r="I8994" s="4">
        <v>0</v>
      </c>
      <c r="J8994" s="4">
        <v>0</v>
      </c>
      <c r="K8994" s="4">
        <v>0</v>
      </c>
    </row>
    <row r="8995" spans="1:11">
      <c r="A8995">
        <v>1995</v>
      </c>
      <c r="B8995" t="s">
        <v>642</v>
      </c>
      <c r="C8995" t="s">
        <v>643</v>
      </c>
      <c r="D8995" t="s">
        <v>537</v>
      </c>
      <c r="E8995" t="s">
        <v>6</v>
      </c>
      <c r="F8995">
        <v>3</v>
      </c>
      <c r="G8995" s="4">
        <v>3</v>
      </c>
      <c r="H8995" s="4">
        <v>0</v>
      </c>
      <c r="I8995" s="4">
        <v>3</v>
      </c>
      <c r="J8995" s="4">
        <v>0</v>
      </c>
      <c r="K8995" s="4">
        <v>0</v>
      </c>
    </row>
    <row r="8996" spans="1:11">
      <c r="A8996">
        <v>1995</v>
      </c>
      <c r="B8996" t="s">
        <v>642</v>
      </c>
      <c r="C8996" t="s">
        <v>643</v>
      </c>
      <c r="D8996" t="s">
        <v>537</v>
      </c>
      <c r="E8996" t="s">
        <v>537</v>
      </c>
      <c r="F8996">
        <v>3</v>
      </c>
      <c r="G8996" s="4">
        <v>3</v>
      </c>
      <c r="H8996" s="4">
        <v>0</v>
      </c>
      <c r="I8996" s="4">
        <v>0</v>
      </c>
      <c r="J8996" s="4">
        <v>0</v>
      </c>
      <c r="K8996" s="4">
        <v>0</v>
      </c>
    </row>
    <row r="8997" spans="1:11">
      <c r="A8997">
        <v>1968</v>
      </c>
      <c r="B8997" t="s">
        <v>644</v>
      </c>
      <c r="C8997" t="s">
        <v>645</v>
      </c>
      <c r="D8997" t="s">
        <v>537</v>
      </c>
      <c r="E8997" t="s">
        <v>534</v>
      </c>
      <c r="F8997">
        <v>30</v>
      </c>
      <c r="G8997" s="4">
        <v>56</v>
      </c>
      <c r="H8997" s="4">
        <v>3</v>
      </c>
      <c r="I8997" s="4">
        <v>0</v>
      </c>
      <c r="J8997" s="4">
        <v>0</v>
      </c>
      <c r="K8997" s="4">
        <v>0</v>
      </c>
    </row>
    <row r="8998" spans="1:11">
      <c r="A8998">
        <v>1969</v>
      </c>
      <c r="B8998" t="s">
        <v>644</v>
      </c>
      <c r="C8998" t="s">
        <v>645</v>
      </c>
      <c r="D8998" t="s">
        <v>537</v>
      </c>
      <c r="E8998" t="s">
        <v>534</v>
      </c>
      <c r="F8998">
        <v>28</v>
      </c>
      <c r="G8998" s="4">
        <v>79</v>
      </c>
      <c r="H8998" s="4">
        <v>97</v>
      </c>
      <c r="I8998" s="4">
        <v>0</v>
      </c>
      <c r="J8998" s="4">
        <v>0</v>
      </c>
      <c r="K8998" s="4">
        <v>0</v>
      </c>
    </row>
    <row r="8999" spans="1:11">
      <c r="A8999">
        <v>1971</v>
      </c>
      <c r="B8999" t="s">
        <v>644</v>
      </c>
      <c r="C8999" t="s">
        <v>645</v>
      </c>
      <c r="D8999" t="s">
        <v>537</v>
      </c>
      <c r="E8999" t="s">
        <v>534</v>
      </c>
      <c r="F8999">
        <v>8</v>
      </c>
      <c r="G8999" s="4">
        <v>20</v>
      </c>
      <c r="H8999" s="4">
        <v>12</v>
      </c>
      <c r="I8999" s="4">
        <v>0</v>
      </c>
      <c r="J8999" s="4">
        <v>0</v>
      </c>
      <c r="K8999" s="4">
        <v>0</v>
      </c>
    </row>
    <row r="9000" spans="1:11">
      <c r="A9000">
        <v>1972</v>
      </c>
      <c r="B9000" t="s">
        <v>644</v>
      </c>
      <c r="C9000" t="s">
        <v>645</v>
      </c>
      <c r="D9000" t="s">
        <v>537</v>
      </c>
      <c r="E9000" t="s">
        <v>534</v>
      </c>
      <c r="F9000">
        <v>26</v>
      </c>
      <c r="G9000" s="4">
        <v>40</v>
      </c>
      <c r="H9000" s="4">
        <v>15</v>
      </c>
      <c r="I9000" s="4">
        <v>1</v>
      </c>
      <c r="J9000" s="4">
        <v>0</v>
      </c>
      <c r="K9000" s="4">
        <v>0</v>
      </c>
    </row>
    <row r="9001" spans="1:11">
      <c r="A9001">
        <v>1973</v>
      </c>
      <c r="B9001" t="s">
        <v>644</v>
      </c>
      <c r="C9001" t="s">
        <v>645</v>
      </c>
      <c r="D9001" t="s">
        <v>537</v>
      </c>
      <c r="E9001" t="s">
        <v>534</v>
      </c>
      <c r="F9001">
        <v>7</v>
      </c>
      <c r="G9001" s="4">
        <v>7</v>
      </c>
      <c r="H9001" s="4">
        <v>3</v>
      </c>
      <c r="I9001" s="4">
        <v>0</v>
      </c>
      <c r="J9001" s="4">
        <v>0</v>
      </c>
      <c r="K9001" s="4">
        <v>0</v>
      </c>
    </row>
    <row r="9002" spans="1:11">
      <c r="A9002">
        <v>1975</v>
      </c>
      <c r="B9002" t="s">
        <v>644</v>
      </c>
      <c r="C9002" t="s">
        <v>645</v>
      </c>
      <c r="D9002" t="s">
        <v>537</v>
      </c>
      <c r="E9002" t="s">
        <v>534</v>
      </c>
      <c r="F9002">
        <v>3</v>
      </c>
      <c r="G9002" s="4">
        <v>3</v>
      </c>
      <c r="H9002" s="4">
        <v>0</v>
      </c>
      <c r="I9002" s="4">
        <v>0</v>
      </c>
      <c r="J9002" s="4">
        <v>0</v>
      </c>
      <c r="K9002" s="4">
        <v>0</v>
      </c>
    </row>
    <row r="9003" spans="1:11">
      <c r="A9003">
        <v>1978</v>
      </c>
      <c r="B9003" t="s">
        <v>644</v>
      </c>
      <c r="C9003" t="s">
        <v>645</v>
      </c>
      <c r="D9003" t="s">
        <v>537</v>
      </c>
      <c r="E9003" t="s">
        <v>534</v>
      </c>
      <c r="F9003">
        <v>3</v>
      </c>
      <c r="G9003" s="4">
        <v>3</v>
      </c>
      <c r="H9003" s="4">
        <v>0</v>
      </c>
      <c r="I9003" s="4">
        <v>0</v>
      </c>
      <c r="J9003" s="4">
        <v>0</v>
      </c>
      <c r="K9003" s="4">
        <v>0</v>
      </c>
    </row>
    <row r="9004" spans="1:11">
      <c r="A9004">
        <v>1979</v>
      </c>
      <c r="B9004" t="s">
        <v>644</v>
      </c>
      <c r="C9004" t="s">
        <v>645</v>
      </c>
      <c r="D9004" t="s">
        <v>537</v>
      </c>
      <c r="E9004" t="s">
        <v>534</v>
      </c>
      <c r="F9004">
        <v>3</v>
      </c>
      <c r="G9004" s="4">
        <v>3</v>
      </c>
      <c r="H9004" s="4">
        <v>0</v>
      </c>
      <c r="I9004" s="4">
        <v>0</v>
      </c>
      <c r="J9004" s="4">
        <v>0</v>
      </c>
      <c r="K9004" s="4">
        <v>0</v>
      </c>
    </row>
    <row r="9005" spans="1:11">
      <c r="A9005">
        <v>1981</v>
      </c>
      <c r="B9005" t="s">
        <v>644</v>
      </c>
      <c r="C9005" t="s">
        <v>645</v>
      </c>
      <c r="D9005" t="s">
        <v>537</v>
      </c>
      <c r="E9005" t="s">
        <v>534</v>
      </c>
      <c r="F9005">
        <v>3</v>
      </c>
      <c r="G9005" s="4">
        <v>3</v>
      </c>
      <c r="H9005" s="4">
        <v>0</v>
      </c>
      <c r="I9005" s="4">
        <v>6</v>
      </c>
      <c r="J9005" s="4">
        <v>0</v>
      </c>
      <c r="K9005" s="4">
        <v>0</v>
      </c>
    </row>
    <row r="9006" spans="1:11">
      <c r="A9006">
        <v>1982</v>
      </c>
      <c r="B9006" t="s">
        <v>644</v>
      </c>
      <c r="C9006" t="s">
        <v>645</v>
      </c>
      <c r="D9006" t="s">
        <v>537</v>
      </c>
      <c r="E9006" t="s">
        <v>534</v>
      </c>
      <c r="F9006">
        <v>6</v>
      </c>
      <c r="G9006" s="4">
        <v>6</v>
      </c>
      <c r="H9006" s="4">
        <v>0</v>
      </c>
      <c r="I9006" s="4">
        <v>2</v>
      </c>
      <c r="J9006" s="4">
        <v>0</v>
      </c>
      <c r="K9006" s="4">
        <v>0</v>
      </c>
    </row>
    <row r="9007" spans="1:11">
      <c r="A9007">
        <v>1983</v>
      </c>
      <c r="B9007" t="s">
        <v>644</v>
      </c>
      <c r="C9007" t="s">
        <v>645</v>
      </c>
      <c r="D9007" t="s">
        <v>537</v>
      </c>
      <c r="E9007" t="s">
        <v>534</v>
      </c>
      <c r="F9007">
        <v>4</v>
      </c>
      <c r="G9007" s="4">
        <v>4</v>
      </c>
      <c r="H9007" s="4">
        <v>0</v>
      </c>
      <c r="I9007" s="4">
        <v>4</v>
      </c>
      <c r="J9007" s="4">
        <v>0</v>
      </c>
      <c r="K9007" s="4">
        <v>0</v>
      </c>
    </row>
    <row r="9008" spans="1:11">
      <c r="A9008">
        <v>1985</v>
      </c>
      <c r="B9008" t="s">
        <v>644</v>
      </c>
      <c r="C9008" t="s">
        <v>645</v>
      </c>
      <c r="D9008" t="s">
        <v>537</v>
      </c>
      <c r="E9008" t="s">
        <v>537</v>
      </c>
      <c r="F9008">
        <v>6</v>
      </c>
      <c r="G9008" s="4">
        <v>13</v>
      </c>
      <c r="H9008" s="4">
        <v>0</v>
      </c>
      <c r="I9008" s="4">
        <v>3</v>
      </c>
      <c r="J9008" s="4">
        <v>0</v>
      </c>
      <c r="K9008" s="4">
        <v>0</v>
      </c>
    </row>
    <row r="9009" spans="1:11">
      <c r="A9009">
        <v>1986</v>
      </c>
      <c r="B9009" t="s">
        <v>644</v>
      </c>
      <c r="C9009" t="s">
        <v>645</v>
      </c>
      <c r="D9009" t="s">
        <v>537</v>
      </c>
      <c r="E9009" t="s">
        <v>537</v>
      </c>
      <c r="F9009">
        <v>3</v>
      </c>
      <c r="G9009" s="4">
        <v>3</v>
      </c>
      <c r="H9009" s="4">
        <v>0</v>
      </c>
      <c r="I9009" s="4">
        <v>0</v>
      </c>
      <c r="J9009" s="4">
        <v>0</v>
      </c>
      <c r="K9009" s="4">
        <v>0</v>
      </c>
    </row>
    <row r="9010" spans="1:11">
      <c r="A9010">
        <v>1987</v>
      </c>
      <c r="B9010" t="s">
        <v>644</v>
      </c>
      <c r="C9010" t="s">
        <v>645</v>
      </c>
      <c r="D9010" t="s">
        <v>537</v>
      </c>
      <c r="E9010" t="s">
        <v>537</v>
      </c>
      <c r="F9010">
        <v>5</v>
      </c>
      <c r="G9010" s="4">
        <v>9</v>
      </c>
      <c r="H9010" s="4">
        <v>0</v>
      </c>
      <c r="I9010" s="4">
        <v>0</v>
      </c>
      <c r="J9010" s="4">
        <v>0</v>
      </c>
      <c r="K9010" s="4">
        <v>0</v>
      </c>
    </row>
    <row r="9011" spans="1:11">
      <c r="A9011">
        <v>1988</v>
      </c>
      <c r="B9011" t="s">
        <v>644</v>
      </c>
      <c r="C9011" t="s">
        <v>645</v>
      </c>
      <c r="D9011" t="s">
        <v>537</v>
      </c>
      <c r="E9011" t="s">
        <v>537</v>
      </c>
      <c r="F9011">
        <v>4</v>
      </c>
      <c r="G9011" s="4">
        <v>8</v>
      </c>
      <c r="H9011" s="4">
        <v>0</v>
      </c>
      <c r="I9011" s="4">
        <v>0</v>
      </c>
      <c r="J9011" s="4">
        <v>0</v>
      </c>
      <c r="K9011" s="4">
        <v>0</v>
      </c>
    </row>
    <row r="9012" spans="1:11">
      <c r="A9012">
        <v>1989</v>
      </c>
      <c r="B9012" t="s">
        <v>644</v>
      </c>
      <c r="C9012" t="s">
        <v>645</v>
      </c>
      <c r="D9012" t="s">
        <v>537</v>
      </c>
      <c r="E9012" t="s">
        <v>537</v>
      </c>
      <c r="F9012">
        <v>4</v>
      </c>
      <c r="G9012" s="4">
        <v>4</v>
      </c>
      <c r="H9012" s="4">
        <v>0</v>
      </c>
      <c r="I9012" s="4">
        <v>0</v>
      </c>
      <c r="J9012" s="4">
        <v>0</v>
      </c>
      <c r="K9012" s="4">
        <v>0</v>
      </c>
    </row>
    <row r="9013" spans="1:11">
      <c r="A9013">
        <v>1993</v>
      </c>
      <c r="B9013" t="s">
        <v>644</v>
      </c>
      <c r="C9013" t="s">
        <v>645</v>
      </c>
      <c r="D9013" t="s">
        <v>537</v>
      </c>
      <c r="E9013" t="s">
        <v>537</v>
      </c>
      <c r="F9013">
        <v>4</v>
      </c>
      <c r="G9013" s="4">
        <v>4</v>
      </c>
      <c r="H9013" s="4">
        <v>0</v>
      </c>
      <c r="I9013" s="4">
        <v>0</v>
      </c>
      <c r="J9013" s="4">
        <v>0</v>
      </c>
      <c r="K9013" s="4">
        <v>0</v>
      </c>
    </row>
    <row r="9014" spans="1:11">
      <c r="A9014">
        <v>1995</v>
      </c>
      <c r="B9014" t="s">
        <v>644</v>
      </c>
      <c r="C9014" t="s">
        <v>645</v>
      </c>
      <c r="D9014" t="s">
        <v>537</v>
      </c>
      <c r="E9014" t="s">
        <v>537</v>
      </c>
      <c r="F9014">
        <v>6</v>
      </c>
      <c r="G9014" s="4">
        <v>99</v>
      </c>
      <c r="H9014" s="4">
        <v>0</v>
      </c>
      <c r="I9014" s="4">
        <v>6</v>
      </c>
      <c r="J9014" s="4">
        <v>0</v>
      </c>
      <c r="K9014" s="4">
        <v>0</v>
      </c>
    </row>
    <row r="9015" spans="1:11">
      <c r="A9015">
        <v>1968</v>
      </c>
      <c r="B9015" t="s">
        <v>646</v>
      </c>
      <c r="C9015" t="s">
        <v>647</v>
      </c>
      <c r="D9015" t="s">
        <v>537</v>
      </c>
      <c r="E9015" t="s">
        <v>534</v>
      </c>
      <c r="F9015">
        <v>7</v>
      </c>
      <c r="G9015" s="4">
        <v>7</v>
      </c>
      <c r="H9015" s="4">
        <v>3</v>
      </c>
      <c r="I9015" s="4">
        <v>0</v>
      </c>
      <c r="J9015" s="4">
        <v>0</v>
      </c>
      <c r="K9015" s="4">
        <v>0</v>
      </c>
    </row>
    <row r="9016" spans="1:11">
      <c r="A9016">
        <v>1969</v>
      </c>
      <c r="B9016" t="s">
        <v>646</v>
      </c>
      <c r="C9016" t="s">
        <v>647</v>
      </c>
      <c r="D9016" t="s">
        <v>537</v>
      </c>
      <c r="E9016" t="s">
        <v>534</v>
      </c>
      <c r="F9016">
        <v>42</v>
      </c>
      <c r="G9016" s="4">
        <v>81</v>
      </c>
      <c r="H9016" s="4">
        <v>59</v>
      </c>
      <c r="I9016" s="4">
        <v>0</v>
      </c>
      <c r="J9016" s="4">
        <v>0</v>
      </c>
      <c r="K9016" s="4">
        <v>0</v>
      </c>
    </row>
    <row r="9017" spans="1:11">
      <c r="A9017">
        <v>1970</v>
      </c>
      <c r="B9017" t="s">
        <v>646</v>
      </c>
      <c r="C9017" t="s">
        <v>647</v>
      </c>
      <c r="D9017" t="s">
        <v>537</v>
      </c>
      <c r="E9017" t="s">
        <v>534</v>
      </c>
      <c r="F9017">
        <v>17</v>
      </c>
      <c r="G9017" s="4">
        <v>41</v>
      </c>
      <c r="H9017" s="4">
        <v>21</v>
      </c>
      <c r="I9017" s="4">
        <v>0</v>
      </c>
      <c r="J9017" s="4">
        <v>0</v>
      </c>
      <c r="K9017" s="4">
        <v>0</v>
      </c>
    </row>
    <row r="9018" spans="1:11">
      <c r="A9018">
        <v>1971</v>
      </c>
      <c r="B9018" t="s">
        <v>646</v>
      </c>
      <c r="C9018" t="s">
        <v>647</v>
      </c>
      <c r="D9018" t="s">
        <v>537</v>
      </c>
      <c r="E9018" t="s">
        <v>534</v>
      </c>
      <c r="F9018">
        <v>12</v>
      </c>
      <c r="G9018" s="4">
        <v>24</v>
      </c>
      <c r="H9018" s="4">
        <v>1</v>
      </c>
      <c r="I9018" s="4">
        <v>3</v>
      </c>
      <c r="J9018" s="4">
        <v>0</v>
      </c>
      <c r="K9018" s="4">
        <v>0</v>
      </c>
    </row>
    <row r="9019" spans="1:11">
      <c r="A9019">
        <v>1972</v>
      </c>
      <c r="B9019" t="s">
        <v>646</v>
      </c>
      <c r="C9019" t="s">
        <v>647</v>
      </c>
      <c r="D9019" t="s">
        <v>537</v>
      </c>
      <c r="E9019" t="s">
        <v>534</v>
      </c>
      <c r="F9019">
        <v>4</v>
      </c>
      <c r="G9019" s="4">
        <v>4</v>
      </c>
      <c r="H9019" s="4">
        <v>1</v>
      </c>
      <c r="I9019" s="4">
        <v>3</v>
      </c>
      <c r="J9019" s="4">
        <v>0</v>
      </c>
      <c r="K9019" s="4">
        <v>0</v>
      </c>
    </row>
    <row r="9020" spans="1:11">
      <c r="A9020">
        <v>1973</v>
      </c>
      <c r="B9020" t="s">
        <v>646</v>
      </c>
      <c r="C9020" t="s">
        <v>647</v>
      </c>
      <c r="D9020" t="s">
        <v>537</v>
      </c>
      <c r="E9020" t="s">
        <v>534</v>
      </c>
      <c r="F9020">
        <v>16</v>
      </c>
      <c r="G9020" s="4">
        <v>55</v>
      </c>
      <c r="H9020" s="4">
        <v>19</v>
      </c>
      <c r="I9020" s="4">
        <v>0</v>
      </c>
      <c r="J9020" s="4">
        <v>0</v>
      </c>
      <c r="K9020" s="4">
        <v>0</v>
      </c>
    </row>
    <row r="9021" spans="1:11">
      <c r="A9021">
        <v>1974</v>
      </c>
      <c r="B9021" t="s">
        <v>646</v>
      </c>
      <c r="C9021" t="s">
        <v>647</v>
      </c>
      <c r="D9021" t="s">
        <v>537</v>
      </c>
      <c r="E9021" t="s">
        <v>534</v>
      </c>
      <c r="F9021">
        <v>19</v>
      </c>
      <c r="G9021" s="4">
        <v>38</v>
      </c>
      <c r="H9021" s="4">
        <v>0</v>
      </c>
      <c r="I9021" s="4">
        <v>0</v>
      </c>
      <c r="J9021" s="4">
        <v>0</v>
      </c>
      <c r="K9021" s="4">
        <v>0</v>
      </c>
    </row>
    <row r="9022" spans="1:11">
      <c r="A9022">
        <v>1975</v>
      </c>
      <c r="B9022" t="s">
        <v>646</v>
      </c>
      <c r="C9022" t="s">
        <v>647</v>
      </c>
      <c r="D9022" t="s">
        <v>537</v>
      </c>
      <c r="E9022" t="s">
        <v>534</v>
      </c>
      <c r="F9022">
        <v>21</v>
      </c>
      <c r="G9022" s="4">
        <v>35</v>
      </c>
      <c r="H9022" s="4">
        <v>14</v>
      </c>
      <c r="I9022" s="4">
        <v>0</v>
      </c>
      <c r="J9022" s="4">
        <v>0</v>
      </c>
      <c r="K9022" s="4">
        <v>0</v>
      </c>
    </row>
    <row r="9023" spans="1:11">
      <c r="A9023">
        <v>1976</v>
      </c>
      <c r="B9023" t="s">
        <v>646</v>
      </c>
      <c r="C9023" t="s">
        <v>647</v>
      </c>
      <c r="D9023" t="s">
        <v>537</v>
      </c>
      <c r="E9023" t="s">
        <v>534</v>
      </c>
      <c r="F9023">
        <v>17</v>
      </c>
      <c r="G9023" s="4">
        <v>17</v>
      </c>
      <c r="H9023" s="4">
        <v>13</v>
      </c>
      <c r="I9023" s="4">
        <v>0</v>
      </c>
      <c r="J9023" s="4">
        <v>0</v>
      </c>
      <c r="K9023" s="4">
        <v>0</v>
      </c>
    </row>
    <row r="9024" spans="1:11">
      <c r="A9024">
        <v>1977</v>
      </c>
      <c r="B9024" t="s">
        <v>646</v>
      </c>
      <c r="C9024" t="s">
        <v>647</v>
      </c>
      <c r="D9024" t="s">
        <v>537</v>
      </c>
      <c r="E9024" t="s">
        <v>534</v>
      </c>
      <c r="F9024">
        <v>40</v>
      </c>
      <c r="G9024" s="4">
        <v>97</v>
      </c>
      <c r="H9024" s="4">
        <v>15</v>
      </c>
      <c r="I9024" s="4">
        <v>33</v>
      </c>
      <c r="J9024" s="4">
        <v>0</v>
      </c>
      <c r="K9024" s="4">
        <v>0</v>
      </c>
    </row>
    <row r="9025" spans="1:11">
      <c r="A9025">
        <v>1978</v>
      </c>
      <c r="B9025" t="s">
        <v>646</v>
      </c>
      <c r="C9025" t="s">
        <v>647</v>
      </c>
      <c r="D9025" t="s">
        <v>537</v>
      </c>
      <c r="E9025" t="s">
        <v>534</v>
      </c>
      <c r="F9025">
        <v>31</v>
      </c>
      <c r="G9025" s="4">
        <v>82</v>
      </c>
      <c r="H9025" s="4">
        <v>10</v>
      </c>
      <c r="I9025" s="4">
        <v>6</v>
      </c>
      <c r="J9025" s="4">
        <v>0</v>
      </c>
      <c r="K9025" s="4">
        <v>0</v>
      </c>
    </row>
    <row r="9026" spans="1:11">
      <c r="A9026">
        <v>1979</v>
      </c>
      <c r="B9026" t="s">
        <v>646</v>
      </c>
      <c r="C9026" t="s">
        <v>647</v>
      </c>
      <c r="D9026" t="s">
        <v>537</v>
      </c>
      <c r="E9026" t="s">
        <v>534</v>
      </c>
      <c r="F9026">
        <v>10</v>
      </c>
      <c r="G9026" s="4">
        <v>17</v>
      </c>
      <c r="H9026" s="4">
        <v>4</v>
      </c>
      <c r="I9026" s="4">
        <v>7</v>
      </c>
      <c r="J9026" s="4">
        <v>0</v>
      </c>
      <c r="K9026" s="4">
        <v>0</v>
      </c>
    </row>
    <row r="9027" spans="1:11">
      <c r="A9027">
        <v>1980</v>
      </c>
      <c r="B9027" t="s">
        <v>646</v>
      </c>
      <c r="C9027" t="s">
        <v>647</v>
      </c>
      <c r="D9027" t="s">
        <v>537</v>
      </c>
      <c r="E9027" t="s">
        <v>534</v>
      </c>
      <c r="F9027">
        <v>18</v>
      </c>
      <c r="G9027" s="4">
        <v>35</v>
      </c>
      <c r="H9027" s="4">
        <v>0</v>
      </c>
      <c r="I9027" s="4">
        <v>19</v>
      </c>
      <c r="J9027" s="4">
        <v>0</v>
      </c>
      <c r="K9027" s="4">
        <v>0</v>
      </c>
    </row>
    <row r="9028" spans="1:11">
      <c r="A9028">
        <v>1981</v>
      </c>
      <c r="B9028" t="s">
        <v>646</v>
      </c>
      <c r="C9028" t="s">
        <v>647</v>
      </c>
      <c r="D9028" t="s">
        <v>537</v>
      </c>
      <c r="E9028" t="s">
        <v>534</v>
      </c>
      <c r="F9028">
        <v>21</v>
      </c>
      <c r="G9028" s="4">
        <v>55</v>
      </c>
      <c r="H9028" s="4">
        <v>1</v>
      </c>
      <c r="I9028" s="4">
        <v>0</v>
      </c>
      <c r="J9028" s="4">
        <v>0</v>
      </c>
      <c r="K9028" s="4">
        <v>0</v>
      </c>
    </row>
    <row r="9029" spans="1:11">
      <c r="A9029">
        <v>1982</v>
      </c>
      <c r="B9029" t="s">
        <v>646</v>
      </c>
      <c r="C9029" t="s">
        <v>647</v>
      </c>
      <c r="D9029" t="s">
        <v>537</v>
      </c>
      <c r="E9029" t="s">
        <v>534</v>
      </c>
      <c r="F9029">
        <v>6</v>
      </c>
      <c r="G9029" s="4">
        <v>3</v>
      </c>
      <c r="H9029" s="4">
        <v>2</v>
      </c>
      <c r="I9029" s="4">
        <v>0</v>
      </c>
      <c r="J9029" s="4">
        <v>0</v>
      </c>
      <c r="K9029" s="4">
        <v>0</v>
      </c>
    </row>
    <row r="9030" spans="1:11">
      <c r="A9030">
        <v>1984</v>
      </c>
      <c r="B9030" t="s">
        <v>646</v>
      </c>
      <c r="C9030" t="s">
        <v>647</v>
      </c>
      <c r="D9030" t="s">
        <v>537</v>
      </c>
      <c r="E9030" t="s">
        <v>537</v>
      </c>
      <c r="F9030">
        <v>8</v>
      </c>
      <c r="G9030" s="4">
        <v>8</v>
      </c>
      <c r="H9030" s="4">
        <v>0</v>
      </c>
      <c r="I9030" s="4">
        <v>0</v>
      </c>
      <c r="J9030" s="4">
        <v>0</v>
      </c>
      <c r="K9030" s="4">
        <v>0</v>
      </c>
    </row>
    <row r="9031" spans="1:11">
      <c r="A9031">
        <v>1985</v>
      </c>
      <c r="B9031" t="s">
        <v>646</v>
      </c>
      <c r="C9031" t="s">
        <v>647</v>
      </c>
      <c r="D9031" t="s">
        <v>537</v>
      </c>
      <c r="E9031" t="s">
        <v>537</v>
      </c>
      <c r="F9031">
        <v>3</v>
      </c>
      <c r="G9031" s="4">
        <v>3</v>
      </c>
      <c r="H9031" s="4">
        <v>0</v>
      </c>
      <c r="I9031" s="4">
        <v>0</v>
      </c>
      <c r="J9031" s="4">
        <v>0</v>
      </c>
      <c r="K9031" s="4">
        <v>0</v>
      </c>
    </row>
    <row r="9032" spans="1:11">
      <c r="A9032">
        <v>1986</v>
      </c>
      <c r="B9032" t="s">
        <v>646</v>
      </c>
      <c r="C9032" t="s">
        <v>647</v>
      </c>
      <c r="D9032" t="s">
        <v>537</v>
      </c>
      <c r="E9032" t="s">
        <v>537</v>
      </c>
      <c r="F9032">
        <v>3</v>
      </c>
      <c r="G9032" s="4">
        <v>35</v>
      </c>
      <c r="H9032" s="4">
        <v>0</v>
      </c>
      <c r="I9032" s="4">
        <v>0</v>
      </c>
      <c r="J9032" s="4">
        <v>0</v>
      </c>
      <c r="K9032" s="4">
        <v>0</v>
      </c>
    </row>
    <row r="9033" spans="1:11">
      <c r="A9033">
        <v>1988</v>
      </c>
      <c r="B9033" t="s">
        <v>646</v>
      </c>
      <c r="C9033" t="s">
        <v>647</v>
      </c>
      <c r="D9033" t="s">
        <v>537</v>
      </c>
      <c r="E9033" t="s">
        <v>537</v>
      </c>
      <c r="F9033">
        <v>8</v>
      </c>
      <c r="G9033" s="4">
        <v>32</v>
      </c>
      <c r="H9033" s="4">
        <v>0</v>
      </c>
      <c r="I9033" s="4">
        <v>4</v>
      </c>
      <c r="J9033" s="4">
        <v>0</v>
      </c>
      <c r="K9033" s="4">
        <v>12</v>
      </c>
    </row>
    <row r="9034" spans="1:11">
      <c r="A9034">
        <v>1990</v>
      </c>
      <c r="B9034" t="s">
        <v>646</v>
      </c>
      <c r="C9034" t="s">
        <v>647</v>
      </c>
      <c r="D9034" t="s">
        <v>537</v>
      </c>
      <c r="E9034" t="s">
        <v>537</v>
      </c>
      <c r="F9034">
        <v>4</v>
      </c>
      <c r="G9034" s="4">
        <v>4</v>
      </c>
      <c r="H9034" s="4">
        <v>0</v>
      </c>
      <c r="I9034" s="4">
        <v>0</v>
      </c>
      <c r="J9034" s="4">
        <v>0</v>
      </c>
      <c r="K9034" s="4">
        <v>0</v>
      </c>
    </row>
    <row r="9035" spans="1:11">
      <c r="A9035">
        <v>1991</v>
      </c>
      <c r="B9035" t="s">
        <v>646</v>
      </c>
      <c r="C9035" t="s">
        <v>647</v>
      </c>
      <c r="D9035" t="s">
        <v>537</v>
      </c>
      <c r="E9035" t="s">
        <v>537</v>
      </c>
      <c r="F9035">
        <v>4</v>
      </c>
      <c r="G9035" s="4">
        <v>4</v>
      </c>
      <c r="H9035" s="4">
        <v>0</v>
      </c>
      <c r="I9035" s="4">
        <v>0</v>
      </c>
      <c r="J9035" s="4">
        <v>0</v>
      </c>
      <c r="K9035" s="4">
        <v>0</v>
      </c>
    </row>
    <row r="9036" spans="1:11">
      <c r="A9036">
        <v>1993</v>
      </c>
      <c r="B9036" t="s">
        <v>646</v>
      </c>
      <c r="C9036" t="s">
        <v>647</v>
      </c>
      <c r="D9036" t="s">
        <v>537</v>
      </c>
      <c r="E9036" t="s">
        <v>537</v>
      </c>
      <c r="F9036">
        <v>4</v>
      </c>
      <c r="G9036" s="4">
        <v>4</v>
      </c>
      <c r="H9036" s="4">
        <v>0</v>
      </c>
      <c r="I9036" s="4">
        <v>4</v>
      </c>
      <c r="J9036" s="4">
        <v>0</v>
      </c>
      <c r="K9036" s="4">
        <v>0</v>
      </c>
    </row>
    <row r="9037" spans="1:11">
      <c r="A9037">
        <v>1995</v>
      </c>
      <c r="B9037" t="s">
        <v>646</v>
      </c>
      <c r="C9037" t="s">
        <v>647</v>
      </c>
      <c r="D9037" t="s">
        <v>537</v>
      </c>
      <c r="E9037" t="s">
        <v>979</v>
      </c>
      <c r="F9037">
        <v>3</v>
      </c>
      <c r="G9037" s="4">
        <v>3</v>
      </c>
      <c r="H9037" s="4">
        <v>0</v>
      </c>
      <c r="I9037" s="4">
        <v>0</v>
      </c>
      <c r="J9037" s="4">
        <v>0</v>
      </c>
      <c r="K9037" s="4">
        <v>0</v>
      </c>
    </row>
    <row r="9038" spans="1:11">
      <c r="A9038">
        <v>1998</v>
      </c>
      <c r="B9038" t="s">
        <v>646</v>
      </c>
      <c r="C9038" t="s">
        <v>647</v>
      </c>
      <c r="D9038" t="s">
        <v>537</v>
      </c>
      <c r="E9038" t="s">
        <v>537</v>
      </c>
      <c r="F9038">
        <v>4</v>
      </c>
      <c r="G9038" s="4">
        <v>4.3294930875576041</v>
      </c>
      <c r="H9038" s="4">
        <v>0</v>
      </c>
      <c r="I9038" s="4">
        <v>0</v>
      </c>
      <c r="J9038" s="4">
        <v>0</v>
      </c>
      <c r="K9038" s="4">
        <v>0</v>
      </c>
    </row>
    <row r="9039" spans="1:11">
      <c r="A9039">
        <v>1969</v>
      </c>
      <c r="B9039" t="s">
        <v>801</v>
      </c>
      <c r="C9039" t="s">
        <v>802</v>
      </c>
      <c r="D9039" t="s">
        <v>537</v>
      </c>
      <c r="E9039" t="s">
        <v>534</v>
      </c>
      <c r="F9039">
        <v>4</v>
      </c>
      <c r="G9039" s="4">
        <v>4</v>
      </c>
      <c r="H9039" s="4">
        <v>0</v>
      </c>
      <c r="I9039" s="4">
        <v>0</v>
      </c>
      <c r="J9039" s="4">
        <v>0</v>
      </c>
      <c r="K9039" s="4">
        <v>0</v>
      </c>
    </row>
    <row r="9040" spans="1:11">
      <c r="A9040">
        <v>1972</v>
      </c>
      <c r="B9040" t="s">
        <v>801</v>
      </c>
      <c r="C9040" t="s">
        <v>802</v>
      </c>
      <c r="D9040" t="s">
        <v>537</v>
      </c>
      <c r="E9040" t="s">
        <v>534</v>
      </c>
      <c r="F9040">
        <v>3</v>
      </c>
      <c r="G9040" s="4">
        <v>3</v>
      </c>
      <c r="H9040" s="4">
        <v>0</v>
      </c>
      <c r="I9040" s="4">
        <v>0</v>
      </c>
      <c r="J9040" s="4">
        <v>0</v>
      </c>
      <c r="K9040" s="4">
        <v>0</v>
      </c>
    </row>
    <row r="9041" spans="1:11">
      <c r="A9041">
        <v>1976</v>
      </c>
      <c r="B9041" t="s">
        <v>801</v>
      </c>
      <c r="C9041" t="s">
        <v>802</v>
      </c>
      <c r="D9041" t="s">
        <v>537</v>
      </c>
      <c r="E9041" t="s">
        <v>534</v>
      </c>
      <c r="F9041">
        <v>8</v>
      </c>
      <c r="G9041" s="4">
        <v>26</v>
      </c>
      <c r="H9041" s="4">
        <v>4</v>
      </c>
      <c r="I9041" s="4">
        <v>0</v>
      </c>
      <c r="J9041" s="4">
        <v>0</v>
      </c>
      <c r="K9041" s="4">
        <v>0</v>
      </c>
    </row>
    <row r="9042" spans="1:11">
      <c r="A9042">
        <v>1977</v>
      </c>
      <c r="B9042" t="s">
        <v>801</v>
      </c>
      <c r="C9042" t="s">
        <v>802</v>
      </c>
      <c r="D9042" t="s">
        <v>537</v>
      </c>
      <c r="E9042" t="s">
        <v>534</v>
      </c>
      <c r="F9042">
        <v>3</v>
      </c>
      <c r="G9042" s="4">
        <v>7</v>
      </c>
      <c r="H9042" s="4">
        <v>3</v>
      </c>
      <c r="I9042" s="4">
        <v>0</v>
      </c>
      <c r="J9042" s="4">
        <v>0</v>
      </c>
      <c r="K9042" s="4">
        <v>0</v>
      </c>
    </row>
    <row r="9043" spans="1:11">
      <c r="A9043">
        <v>1980</v>
      </c>
      <c r="B9043" t="s">
        <v>801</v>
      </c>
      <c r="C9043" t="s">
        <v>802</v>
      </c>
      <c r="D9043" t="s">
        <v>537</v>
      </c>
      <c r="E9043" t="s">
        <v>534</v>
      </c>
      <c r="F9043">
        <v>6</v>
      </c>
      <c r="G9043" s="4">
        <v>9</v>
      </c>
      <c r="H9043" s="4">
        <v>0</v>
      </c>
      <c r="I9043" s="4">
        <v>0</v>
      </c>
      <c r="J9043" s="4">
        <v>0</v>
      </c>
      <c r="K9043" s="4">
        <v>0</v>
      </c>
    </row>
    <row r="9044" spans="1:11">
      <c r="A9044">
        <v>1981</v>
      </c>
      <c r="B9044" t="s">
        <v>801</v>
      </c>
      <c r="C9044" t="s">
        <v>802</v>
      </c>
      <c r="D9044" t="s">
        <v>537</v>
      </c>
      <c r="E9044" t="s">
        <v>534</v>
      </c>
      <c r="F9044">
        <v>3</v>
      </c>
      <c r="G9044" s="4">
        <v>3</v>
      </c>
      <c r="H9044" s="4">
        <v>0</v>
      </c>
      <c r="I9044" s="4">
        <v>0</v>
      </c>
      <c r="J9044" s="4">
        <v>0</v>
      </c>
      <c r="K9044" s="4">
        <v>0</v>
      </c>
    </row>
    <row r="9045" spans="1:11">
      <c r="A9045">
        <v>1993</v>
      </c>
      <c r="B9045" t="s">
        <v>801</v>
      </c>
      <c r="C9045" t="s">
        <v>802</v>
      </c>
      <c r="D9045" t="s">
        <v>537</v>
      </c>
      <c r="E9045" t="s">
        <v>537</v>
      </c>
      <c r="F9045">
        <v>4</v>
      </c>
      <c r="G9045" s="4">
        <v>12</v>
      </c>
      <c r="H9045" s="4">
        <v>0</v>
      </c>
      <c r="I9045" s="4">
        <v>0</v>
      </c>
      <c r="J9045" s="4">
        <v>0</v>
      </c>
      <c r="K9045" s="4">
        <v>0</v>
      </c>
    </row>
    <row r="9046" spans="1:11">
      <c r="A9046">
        <v>1968</v>
      </c>
      <c r="B9046" t="s">
        <v>648</v>
      </c>
      <c r="C9046" t="s">
        <v>649</v>
      </c>
      <c r="D9046" t="s">
        <v>537</v>
      </c>
      <c r="E9046" t="s">
        <v>534</v>
      </c>
      <c r="F9046">
        <v>52</v>
      </c>
      <c r="G9046" s="4">
        <v>124</v>
      </c>
      <c r="H9046" s="4">
        <v>67</v>
      </c>
      <c r="I9046" s="4">
        <v>0</v>
      </c>
      <c r="J9046" s="4">
        <v>0</v>
      </c>
      <c r="K9046" s="4">
        <v>0</v>
      </c>
    </row>
    <row r="9047" spans="1:11">
      <c r="A9047">
        <v>1969</v>
      </c>
      <c r="B9047" t="s">
        <v>648</v>
      </c>
      <c r="C9047" t="s">
        <v>649</v>
      </c>
      <c r="D9047" t="s">
        <v>537</v>
      </c>
      <c r="E9047" t="s">
        <v>534</v>
      </c>
      <c r="F9047">
        <v>21</v>
      </c>
      <c r="G9047" s="4">
        <v>59</v>
      </c>
      <c r="H9047" s="4">
        <v>21</v>
      </c>
      <c r="I9047" s="4">
        <v>0</v>
      </c>
      <c r="J9047" s="4">
        <v>0</v>
      </c>
      <c r="K9047" s="4">
        <v>0</v>
      </c>
    </row>
    <row r="9048" spans="1:11">
      <c r="A9048">
        <v>1970</v>
      </c>
      <c r="B9048" t="s">
        <v>648</v>
      </c>
      <c r="C9048" t="s">
        <v>649</v>
      </c>
      <c r="D9048" t="s">
        <v>537</v>
      </c>
      <c r="E9048" t="s">
        <v>534</v>
      </c>
      <c r="F9048">
        <v>54</v>
      </c>
      <c r="G9048" s="4">
        <v>103</v>
      </c>
      <c r="H9048" s="4">
        <v>21</v>
      </c>
      <c r="I9048" s="4">
        <v>0</v>
      </c>
      <c r="J9048" s="4">
        <v>0</v>
      </c>
      <c r="K9048" s="4">
        <v>0</v>
      </c>
    </row>
    <row r="9049" spans="1:11">
      <c r="A9049">
        <v>1971</v>
      </c>
      <c r="B9049" t="s">
        <v>648</v>
      </c>
      <c r="C9049" t="s">
        <v>649</v>
      </c>
      <c r="D9049" t="s">
        <v>537</v>
      </c>
      <c r="E9049" t="s">
        <v>534</v>
      </c>
      <c r="F9049">
        <v>76</v>
      </c>
      <c r="G9049" s="4">
        <v>197</v>
      </c>
      <c r="H9049" s="4">
        <v>28</v>
      </c>
      <c r="I9049" s="4">
        <v>32</v>
      </c>
      <c r="J9049" s="4">
        <v>0</v>
      </c>
      <c r="K9049" s="4">
        <v>0</v>
      </c>
    </row>
    <row r="9050" spans="1:11">
      <c r="A9050">
        <v>1972</v>
      </c>
      <c r="B9050" t="s">
        <v>648</v>
      </c>
      <c r="C9050" t="s">
        <v>649</v>
      </c>
      <c r="D9050" t="s">
        <v>537</v>
      </c>
      <c r="E9050" t="s">
        <v>534</v>
      </c>
      <c r="F9050">
        <v>53</v>
      </c>
      <c r="G9050" s="4">
        <v>287</v>
      </c>
      <c r="H9050" s="4">
        <v>28</v>
      </c>
      <c r="I9050" s="4">
        <v>0</v>
      </c>
      <c r="J9050" s="4">
        <v>0</v>
      </c>
      <c r="K9050" s="4">
        <v>0</v>
      </c>
    </row>
    <row r="9051" spans="1:11">
      <c r="A9051">
        <v>1973</v>
      </c>
      <c r="B9051" t="s">
        <v>648</v>
      </c>
      <c r="C9051" t="s">
        <v>649</v>
      </c>
      <c r="D9051" t="s">
        <v>537</v>
      </c>
      <c r="E9051" t="s">
        <v>534</v>
      </c>
      <c r="F9051">
        <v>30</v>
      </c>
      <c r="G9051" s="4">
        <v>57</v>
      </c>
      <c r="H9051" s="4">
        <v>0</v>
      </c>
      <c r="I9051" s="4">
        <v>0</v>
      </c>
      <c r="J9051" s="4">
        <v>0</v>
      </c>
      <c r="K9051" s="4">
        <v>0</v>
      </c>
    </row>
    <row r="9052" spans="1:11">
      <c r="A9052">
        <v>1974</v>
      </c>
      <c r="B9052" t="s">
        <v>648</v>
      </c>
      <c r="C9052" t="s">
        <v>649</v>
      </c>
      <c r="D9052" t="s">
        <v>537</v>
      </c>
      <c r="E9052" t="s">
        <v>534</v>
      </c>
      <c r="F9052">
        <v>51</v>
      </c>
      <c r="G9052" s="4">
        <v>255</v>
      </c>
      <c r="H9052" s="4">
        <v>34</v>
      </c>
      <c r="I9052" s="4">
        <v>7</v>
      </c>
      <c r="J9052" s="4">
        <v>0</v>
      </c>
      <c r="K9052" s="4">
        <v>0</v>
      </c>
    </row>
    <row r="9053" spans="1:11">
      <c r="A9053">
        <v>1975</v>
      </c>
      <c r="B9053" t="s">
        <v>648</v>
      </c>
      <c r="C9053" t="s">
        <v>649</v>
      </c>
      <c r="D9053" t="s">
        <v>537</v>
      </c>
      <c r="E9053" t="s">
        <v>534</v>
      </c>
      <c r="F9053">
        <v>28</v>
      </c>
      <c r="G9053" s="4">
        <v>57</v>
      </c>
      <c r="H9053" s="4">
        <v>0</v>
      </c>
      <c r="I9053" s="4">
        <v>3</v>
      </c>
      <c r="J9053" s="4">
        <v>0</v>
      </c>
      <c r="K9053" s="4">
        <v>0</v>
      </c>
    </row>
    <row r="9054" spans="1:11">
      <c r="A9054">
        <v>1976</v>
      </c>
      <c r="B9054" t="s">
        <v>648</v>
      </c>
      <c r="C9054" t="s">
        <v>649</v>
      </c>
      <c r="D9054" t="s">
        <v>537</v>
      </c>
      <c r="E9054" t="s">
        <v>534</v>
      </c>
      <c r="F9054">
        <v>26</v>
      </c>
      <c r="G9054" s="4">
        <v>62</v>
      </c>
      <c r="H9054" s="4">
        <v>4</v>
      </c>
      <c r="I9054" s="4">
        <v>8</v>
      </c>
      <c r="J9054" s="4">
        <v>0</v>
      </c>
      <c r="K9054" s="4">
        <v>0</v>
      </c>
    </row>
    <row r="9055" spans="1:11">
      <c r="A9055">
        <v>1978</v>
      </c>
      <c r="B9055" t="s">
        <v>648</v>
      </c>
      <c r="C9055" t="s">
        <v>649</v>
      </c>
      <c r="D9055" t="s">
        <v>537</v>
      </c>
      <c r="E9055" t="s">
        <v>534</v>
      </c>
      <c r="F9055">
        <v>6</v>
      </c>
      <c r="G9055" s="4">
        <v>16</v>
      </c>
      <c r="H9055" s="4">
        <v>0</v>
      </c>
      <c r="I9055" s="4">
        <v>3</v>
      </c>
      <c r="J9055" s="4">
        <v>0</v>
      </c>
      <c r="K9055" s="4">
        <v>0</v>
      </c>
    </row>
    <row r="9056" spans="1:11">
      <c r="A9056">
        <v>1979</v>
      </c>
      <c r="B9056" t="s">
        <v>648</v>
      </c>
      <c r="C9056" t="s">
        <v>649</v>
      </c>
      <c r="D9056" t="s">
        <v>537</v>
      </c>
      <c r="E9056" t="s">
        <v>534</v>
      </c>
      <c r="F9056">
        <v>19</v>
      </c>
      <c r="G9056" s="4">
        <v>80</v>
      </c>
      <c r="H9056" s="4">
        <v>6</v>
      </c>
      <c r="I9056" s="4">
        <v>9</v>
      </c>
      <c r="J9056" s="4">
        <v>0</v>
      </c>
      <c r="K9056" s="4">
        <v>0</v>
      </c>
    </row>
    <row r="9057" spans="1:11">
      <c r="A9057">
        <v>1980</v>
      </c>
      <c r="B9057" t="s">
        <v>648</v>
      </c>
      <c r="C9057" t="s">
        <v>649</v>
      </c>
      <c r="D9057" t="s">
        <v>537</v>
      </c>
      <c r="E9057" t="s">
        <v>534</v>
      </c>
      <c r="F9057">
        <v>13</v>
      </c>
      <c r="G9057" s="4">
        <v>47</v>
      </c>
      <c r="H9057" s="4">
        <v>0</v>
      </c>
      <c r="I9057" s="4">
        <v>6</v>
      </c>
      <c r="J9057" s="4">
        <v>0</v>
      </c>
      <c r="K9057" s="4">
        <v>0</v>
      </c>
    </row>
    <row r="9058" spans="1:11">
      <c r="A9058">
        <v>1981</v>
      </c>
      <c r="B9058" t="s">
        <v>648</v>
      </c>
      <c r="C9058" t="s">
        <v>649</v>
      </c>
      <c r="D9058" t="s">
        <v>537</v>
      </c>
      <c r="E9058" t="s">
        <v>534</v>
      </c>
      <c r="F9058">
        <v>9</v>
      </c>
      <c r="G9058" s="4">
        <v>25</v>
      </c>
      <c r="H9058" s="4">
        <v>3</v>
      </c>
      <c r="I9058" s="4">
        <v>0</v>
      </c>
      <c r="J9058" s="4">
        <v>0</v>
      </c>
      <c r="K9058" s="4">
        <v>0</v>
      </c>
    </row>
    <row r="9059" spans="1:11">
      <c r="A9059">
        <v>1982</v>
      </c>
      <c r="B9059" t="s">
        <v>648</v>
      </c>
      <c r="C9059" t="s">
        <v>649</v>
      </c>
      <c r="D9059" t="s">
        <v>537</v>
      </c>
      <c r="E9059" t="s">
        <v>534</v>
      </c>
      <c r="F9059">
        <v>12</v>
      </c>
      <c r="G9059" s="4">
        <v>36</v>
      </c>
      <c r="H9059" s="4">
        <v>2</v>
      </c>
      <c r="I9059" s="4">
        <v>14</v>
      </c>
      <c r="J9059" s="4">
        <v>0</v>
      </c>
      <c r="K9059" s="4">
        <v>0</v>
      </c>
    </row>
    <row r="9060" spans="1:11">
      <c r="A9060">
        <v>1983</v>
      </c>
      <c r="B9060" t="s">
        <v>648</v>
      </c>
      <c r="C9060" t="s">
        <v>649</v>
      </c>
      <c r="D9060" t="s">
        <v>537</v>
      </c>
      <c r="E9060" t="s">
        <v>534</v>
      </c>
      <c r="F9060">
        <v>12</v>
      </c>
      <c r="G9060" s="4">
        <v>35</v>
      </c>
      <c r="H9060" s="4">
        <v>0</v>
      </c>
      <c r="I9060" s="4">
        <v>43</v>
      </c>
      <c r="J9060" s="4">
        <v>0</v>
      </c>
      <c r="K9060" s="4">
        <v>0</v>
      </c>
    </row>
    <row r="9061" spans="1:11">
      <c r="A9061">
        <v>1984</v>
      </c>
      <c r="B9061" t="s">
        <v>648</v>
      </c>
      <c r="C9061" t="s">
        <v>649</v>
      </c>
      <c r="D9061" t="s">
        <v>537</v>
      </c>
      <c r="E9061" t="s">
        <v>537</v>
      </c>
      <c r="F9061">
        <v>20</v>
      </c>
      <c r="G9061" s="4">
        <v>47</v>
      </c>
      <c r="H9061" s="4">
        <v>0</v>
      </c>
      <c r="I9061" s="4">
        <v>16</v>
      </c>
      <c r="J9061" s="4">
        <v>0</v>
      </c>
      <c r="K9061" s="4">
        <v>0</v>
      </c>
    </row>
    <row r="9062" spans="1:11">
      <c r="A9062">
        <v>1985</v>
      </c>
      <c r="B9062" t="s">
        <v>648</v>
      </c>
      <c r="C9062" t="s">
        <v>649</v>
      </c>
      <c r="D9062" t="s">
        <v>537</v>
      </c>
      <c r="E9062" t="s">
        <v>537</v>
      </c>
      <c r="F9062">
        <v>19</v>
      </c>
      <c r="G9062" s="4">
        <v>74</v>
      </c>
      <c r="H9062" s="4">
        <v>0</v>
      </c>
      <c r="I9062" s="4">
        <v>61</v>
      </c>
      <c r="J9062" s="4">
        <v>0</v>
      </c>
      <c r="K9062" s="4">
        <v>0</v>
      </c>
    </row>
    <row r="9063" spans="1:11">
      <c r="A9063">
        <v>1986</v>
      </c>
      <c r="B9063" t="s">
        <v>648</v>
      </c>
      <c r="C9063" t="s">
        <v>649</v>
      </c>
      <c r="D9063" t="s">
        <v>537</v>
      </c>
      <c r="E9063" t="s">
        <v>537</v>
      </c>
      <c r="F9063">
        <v>22</v>
      </c>
      <c r="G9063" s="4">
        <v>26</v>
      </c>
      <c r="H9063" s="4">
        <v>0</v>
      </c>
      <c r="I9063" s="4">
        <v>29</v>
      </c>
      <c r="J9063" s="4">
        <v>6</v>
      </c>
      <c r="K9063" s="4">
        <v>13</v>
      </c>
    </row>
    <row r="9064" spans="1:11">
      <c r="A9064">
        <v>1986</v>
      </c>
      <c r="B9064" t="s">
        <v>648</v>
      </c>
      <c r="C9064" t="s">
        <v>649</v>
      </c>
      <c r="D9064" t="s">
        <v>537</v>
      </c>
      <c r="E9064" t="s">
        <v>677</v>
      </c>
      <c r="F9064">
        <v>3</v>
      </c>
      <c r="G9064" s="4">
        <v>3</v>
      </c>
      <c r="H9064" s="4">
        <v>0</v>
      </c>
      <c r="I9064" s="4">
        <v>3</v>
      </c>
      <c r="J9064" s="4">
        <v>0</v>
      </c>
      <c r="K9064" s="4">
        <v>0</v>
      </c>
    </row>
    <row r="9065" spans="1:11">
      <c r="A9065">
        <v>1987</v>
      </c>
      <c r="B9065" t="s">
        <v>648</v>
      </c>
      <c r="C9065" t="s">
        <v>649</v>
      </c>
      <c r="D9065" t="s">
        <v>537</v>
      </c>
      <c r="E9065" t="s">
        <v>537</v>
      </c>
      <c r="F9065">
        <v>32</v>
      </c>
      <c r="G9065" s="4">
        <v>46</v>
      </c>
      <c r="H9065" s="4">
        <v>0</v>
      </c>
      <c r="I9065" s="4">
        <v>14</v>
      </c>
      <c r="J9065" s="4">
        <v>0</v>
      </c>
      <c r="K9065" s="4">
        <v>5</v>
      </c>
    </row>
    <row r="9066" spans="1:11">
      <c r="A9066">
        <v>1987</v>
      </c>
      <c r="B9066" t="s">
        <v>648</v>
      </c>
      <c r="C9066" t="s">
        <v>649</v>
      </c>
      <c r="D9066" t="s">
        <v>537</v>
      </c>
      <c r="E9066" t="s">
        <v>677</v>
      </c>
      <c r="F9066">
        <v>3</v>
      </c>
      <c r="G9066" s="4">
        <v>3</v>
      </c>
      <c r="H9066" s="4">
        <v>0</v>
      </c>
      <c r="I9066" s="4">
        <v>0</v>
      </c>
      <c r="J9066" s="4">
        <v>0</v>
      </c>
      <c r="K9066" s="4">
        <v>0</v>
      </c>
    </row>
    <row r="9067" spans="1:11">
      <c r="A9067">
        <v>1988</v>
      </c>
      <c r="B9067" t="s">
        <v>648</v>
      </c>
      <c r="C9067" t="s">
        <v>649</v>
      </c>
      <c r="D9067" t="s">
        <v>537</v>
      </c>
      <c r="E9067" t="s">
        <v>537</v>
      </c>
      <c r="F9067">
        <v>20</v>
      </c>
      <c r="G9067" s="4">
        <v>52</v>
      </c>
      <c r="H9067" s="4">
        <v>0</v>
      </c>
      <c r="I9067" s="4">
        <v>40</v>
      </c>
      <c r="J9067" s="4">
        <v>8</v>
      </c>
      <c r="K9067" s="4">
        <v>0</v>
      </c>
    </row>
    <row r="9068" spans="1:11">
      <c r="A9068">
        <v>1989</v>
      </c>
      <c r="B9068" t="s">
        <v>648</v>
      </c>
      <c r="C9068" t="s">
        <v>649</v>
      </c>
      <c r="D9068" t="s">
        <v>537</v>
      </c>
      <c r="E9068" t="s">
        <v>537</v>
      </c>
      <c r="F9068">
        <v>40</v>
      </c>
      <c r="G9068" s="4">
        <v>197</v>
      </c>
      <c r="H9068" s="4">
        <v>0</v>
      </c>
      <c r="I9068" s="4">
        <v>103</v>
      </c>
      <c r="J9068" s="4">
        <v>0</v>
      </c>
      <c r="K9068" s="4">
        <v>18</v>
      </c>
    </row>
    <row r="9069" spans="1:11">
      <c r="A9069">
        <v>1990</v>
      </c>
      <c r="B9069" t="s">
        <v>648</v>
      </c>
      <c r="C9069" t="s">
        <v>649</v>
      </c>
      <c r="D9069" t="s">
        <v>537</v>
      </c>
      <c r="E9069" t="s">
        <v>537</v>
      </c>
      <c r="F9069">
        <v>28</v>
      </c>
      <c r="G9069" s="4">
        <v>72</v>
      </c>
      <c r="H9069" s="4">
        <v>0</v>
      </c>
      <c r="I9069" s="4">
        <v>16</v>
      </c>
      <c r="J9069" s="4">
        <v>0</v>
      </c>
      <c r="K9069" s="4">
        <v>0</v>
      </c>
    </row>
    <row r="9070" spans="1:11">
      <c r="A9070">
        <v>1991</v>
      </c>
      <c r="B9070" t="s">
        <v>648</v>
      </c>
      <c r="C9070" t="s">
        <v>649</v>
      </c>
      <c r="D9070" t="s">
        <v>537</v>
      </c>
      <c r="E9070" t="s">
        <v>537</v>
      </c>
      <c r="F9070">
        <v>33</v>
      </c>
      <c r="G9070" s="4">
        <v>130</v>
      </c>
      <c r="H9070" s="4">
        <v>0</v>
      </c>
      <c r="I9070" s="4">
        <v>57</v>
      </c>
      <c r="J9070" s="4">
        <v>0</v>
      </c>
      <c r="K9070" s="4">
        <v>0</v>
      </c>
    </row>
    <row r="9071" spans="1:11">
      <c r="A9071">
        <v>1992</v>
      </c>
      <c r="B9071" t="s">
        <v>648</v>
      </c>
      <c r="C9071" t="s">
        <v>649</v>
      </c>
      <c r="D9071" t="s">
        <v>537</v>
      </c>
      <c r="E9071" t="s">
        <v>537</v>
      </c>
      <c r="F9071">
        <v>19</v>
      </c>
      <c r="G9071" s="4">
        <v>43</v>
      </c>
      <c r="H9071" s="4">
        <v>0</v>
      </c>
      <c r="I9071" s="4">
        <v>10</v>
      </c>
      <c r="J9071" s="4">
        <v>0</v>
      </c>
      <c r="K9071" s="4">
        <v>0</v>
      </c>
    </row>
    <row r="9072" spans="1:11">
      <c r="A9072">
        <v>1993</v>
      </c>
      <c r="B9072" t="s">
        <v>648</v>
      </c>
      <c r="C9072" t="s">
        <v>649</v>
      </c>
      <c r="D9072" t="s">
        <v>537</v>
      </c>
      <c r="E9072" t="s">
        <v>978</v>
      </c>
      <c r="F9072">
        <v>2</v>
      </c>
      <c r="G9072" s="4">
        <v>6</v>
      </c>
      <c r="H9072" s="4">
        <v>0</v>
      </c>
      <c r="I9072" s="4">
        <v>8</v>
      </c>
      <c r="J9072" s="4">
        <v>0</v>
      </c>
      <c r="K9072" s="4">
        <v>0</v>
      </c>
    </row>
    <row r="9073" spans="1:11">
      <c r="A9073">
        <v>1993</v>
      </c>
      <c r="B9073" t="s">
        <v>648</v>
      </c>
      <c r="C9073" t="s">
        <v>649</v>
      </c>
      <c r="D9073" t="s">
        <v>537</v>
      </c>
      <c r="E9073" t="s">
        <v>537</v>
      </c>
      <c r="F9073">
        <v>49</v>
      </c>
      <c r="G9073" s="4">
        <v>233</v>
      </c>
      <c r="H9073" s="4">
        <v>0</v>
      </c>
      <c r="I9073" s="4">
        <v>45</v>
      </c>
      <c r="J9073" s="4">
        <v>0</v>
      </c>
      <c r="K9073" s="4">
        <v>8</v>
      </c>
    </row>
    <row r="9074" spans="1:11">
      <c r="A9074">
        <v>1994</v>
      </c>
      <c r="B9074" t="s">
        <v>648</v>
      </c>
      <c r="C9074" t="s">
        <v>649</v>
      </c>
      <c r="D9074" t="s">
        <v>537</v>
      </c>
      <c r="E9074" t="s">
        <v>537</v>
      </c>
      <c r="F9074">
        <v>11</v>
      </c>
      <c r="G9074" s="4">
        <v>66</v>
      </c>
      <c r="H9074" s="4">
        <v>0</v>
      </c>
      <c r="I9074" s="4">
        <v>16</v>
      </c>
      <c r="J9074" s="4">
        <v>0</v>
      </c>
      <c r="K9074" s="4">
        <v>0</v>
      </c>
    </row>
    <row r="9075" spans="1:11">
      <c r="A9075">
        <v>1995</v>
      </c>
      <c r="B9075" t="s">
        <v>648</v>
      </c>
      <c r="C9075" t="s">
        <v>649</v>
      </c>
      <c r="D9075" t="s">
        <v>537</v>
      </c>
      <c r="E9075" t="s">
        <v>537</v>
      </c>
      <c r="F9075">
        <v>25</v>
      </c>
      <c r="G9075" s="4">
        <v>48</v>
      </c>
      <c r="H9075" s="4">
        <v>0</v>
      </c>
      <c r="I9075" s="4">
        <v>25</v>
      </c>
      <c r="J9075" s="4">
        <v>0</v>
      </c>
      <c r="K9075" s="4">
        <v>0</v>
      </c>
    </row>
    <row r="9076" spans="1:11">
      <c r="A9076">
        <v>1996</v>
      </c>
      <c r="B9076" t="s">
        <v>648</v>
      </c>
      <c r="C9076" t="s">
        <v>649</v>
      </c>
      <c r="D9076" t="s">
        <v>537</v>
      </c>
      <c r="E9076" t="s">
        <v>537</v>
      </c>
      <c r="F9076">
        <v>16</v>
      </c>
      <c r="G9076" s="4">
        <v>39</v>
      </c>
      <c r="H9076" s="4">
        <v>0</v>
      </c>
      <c r="I9076" s="4">
        <v>10</v>
      </c>
      <c r="J9076" s="4">
        <v>0</v>
      </c>
      <c r="K9076" s="4">
        <v>6</v>
      </c>
    </row>
    <row r="9077" spans="1:11">
      <c r="A9077">
        <v>1997</v>
      </c>
      <c r="B9077" t="s">
        <v>648</v>
      </c>
      <c r="C9077" t="s">
        <v>649</v>
      </c>
      <c r="D9077" t="s">
        <v>537</v>
      </c>
      <c r="E9077" t="s">
        <v>537</v>
      </c>
      <c r="F9077">
        <v>6</v>
      </c>
      <c r="G9077" s="4">
        <v>72.442622950819668</v>
      </c>
      <c r="H9077" s="4">
        <v>0</v>
      </c>
      <c r="I9077" s="4">
        <v>3.0184426229508197</v>
      </c>
      <c r="J9077" s="4">
        <v>0</v>
      </c>
      <c r="K9077" s="4">
        <v>0</v>
      </c>
    </row>
    <row r="9078" spans="1:11">
      <c r="A9078">
        <v>1998</v>
      </c>
      <c r="B9078" t="s">
        <v>648</v>
      </c>
      <c r="C9078" t="s">
        <v>649</v>
      </c>
      <c r="D9078" t="s">
        <v>537</v>
      </c>
      <c r="E9078" t="s">
        <v>537</v>
      </c>
      <c r="F9078">
        <v>17</v>
      </c>
      <c r="G9078" s="4">
        <v>56.283410138248854</v>
      </c>
      <c r="H9078" s="4">
        <v>0</v>
      </c>
      <c r="I9078" s="4">
        <v>21.647465437788018</v>
      </c>
      <c r="J9078" s="4">
        <v>0</v>
      </c>
      <c r="K9078" s="4">
        <v>4.3294930875576041</v>
      </c>
    </row>
    <row r="9079" spans="1:11">
      <c r="A9079">
        <v>1999</v>
      </c>
      <c r="B9079" t="s">
        <v>648</v>
      </c>
      <c r="C9079" t="s">
        <v>649</v>
      </c>
      <c r="D9079" t="s">
        <v>537</v>
      </c>
      <c r="E9079" t="s">
        <v>537</v>
      </c>
      <c r="F9079">
        <v>7</v>
      </c>
      <c r="G9079" s="4">
        <v>13.546409807355516</v>
      </c>
      <c r="H9079" s="4">
        <v>0</v>
      </c>
      <c r="I9079" s="4">
        <v>3.3866024518388791</v>
      </c>
      <c r="J9079" s="4">
        <v>0</v>
      </c>
      <c r="K9079" s="4">
        <v>0</v>
      </c>
    </row>
    <row r="9080" spans="1:11">
      <c r="A9080">
        <v>2000</v>
      </c>
      <c r="B9080" t="s">
        <v>648</v>
      </c>
      <c r="C9080" t="s">
        <v>649</v>
      </c>
      <c r="D9080" t="s">
        <v>537</v>
      </c>
      <c r="E9080" t="s">
        <v>537</v>
      </c>
      <c r="F9080">
        <v>4</v>
      </c>
      <c r="G9080" s="4">
        <v>86.08237547892719</v>
      </c>
      <c r="H9080" s="4">
        <v>0</v>
      </c>
      <c r="I9080" s="4">
        <v>4.3041187739463602</v>
      </c>
      <c r="J9080" s="4">
        <v>0</v>
      </c>
      <c r="K9080" s="4">
        <v>0</v>
      </c>
    </row>
    <row r="9081" spans="1:11">
      <c r="A9081">
        <v>2001</v>
      </c>
      <c r="B9081" t="s">
        <v>648</v>
      </c>
      <c r="C9081" t="s">
        <v>649</v>
      </c>
      <c r="D9081" t="s">
        <v>537</v>
      </c>
      <c r="E9081" t="s">
        <v>537</v>
      </c>
      <c r="F9081">
        <v>15</v>
      </c>
      <c r="G9081" s="4">
        <v>89.348511383537655</v>
      </c>
      <c r="H9081" s="4">
        <v>0</v>
      </c>
      <c r="I9081" s="4">
        <v>26.059982486865149</v>
      </c>
      <c r="J9081" s="4">
        <v>0</v>
      </c>
      <c r="K9081" s="4">
        <v>0</v>
      </c>
    </row>
    <row r="9082" spans="1:11">
      <c r="A9082">
        <v>2003</v>
      </c>
      <c r="B9082" t="s">
        <v>648</v>
      </c>
      <c r="C9082" t="s">
        <v>649</v>
      </c>
      <c r="D9082" t="s">
        <v>537</v>
      </c>
      <c r="E9082" t="s">
        <v>537</v>
      </c>
      <c r="F9082">
        <v>4</v>
      </c>
      <c r="G9082" s="4">
        <v>3.9714693295292443</v>
      </c>
      <c r="H9082" s="4">
        <v>0</v>
      </c>
      <c r="I9082" s="4">
        <v>3.9714693295292443</v>
      </c>
      <c r="J9082" s="4">
        <v>0</v>
      </c>
      <c r="K9082" s="4">
        <v>0</v>
      </c>
    </row>
    <row r="9083" spans="1:11">
      <c r="A9083">
        <v>2004</v>
      </c>
      <c r="B9083" t="s">
        <v>648</v>
      </c>
      <c r="C9083" t="s">
        <v>649</v>
      </c>
      <c r="D9083" t="s">
        <v>537</v>
      </c>
      <c r="E9083" t="s">
        <v>537</v>
      </c>
      <c r="F9083">
        <v>7</v>
      </c>
      <c r="G9083" s="4">
        <v>21.593038821954483</v>
      </c>
      <c r="H9083" s="4">
        <v>0</v>
      </c>
      <c r="I9083" s="4">
        <v>0</v>
      </c>
      <c r="J9083" s="4">
        <v>0</v>
      </c>
      <c r="K9083" s="4">
        <v>0</v>
      </c>
    </row>
    <row r="9084" spans="1:11">
      <c r="A9084">
        <v>2006</v>
      </c>
      <c r="B9084" t="s">
        <v>648</v>
      </c>
      <c r="C9084" t="s">
        <v>649</v>
      </c>
      <c r="D9084" t="s">
        <v>537</v>
      </c>
      <c r="E9084" t="s">
        <v>537</v>
      </c>
      <c r="F9084">
        <v>10</v>
      </c>
      <c r="G9084" s="4">
        <v>10.12426326129666</v>
      </c>
      <c r="H9084" s="4">
        <v>0</v>
      </c>
      <c r="I9084" s="4">
        <v>3.37475442043222</v>
      </c>
      <c r="J9084" s="4">
        <v>0</v>
      </c>
      <c r="K9084" s="4">
        <v>0</v>
      </c>
    </row>
    <row r="9085" spans="1:11">
      <c r="A9085">
        <v>1972</v>
      </c>
      <c r="B9085" t="s">
        <v>863</v>
      </c>
      <c r="C9085" t="s">
        <v>864</v>
      </c>
      <c r="D9085" t="s">
        <v>537</v>
      </c>
      <c r="E9085" t="s">
        <v>534</v>
      </c>
      <c r="F9085">
        <v>3</v>
      </c>
      <c r="G9085" s="4">
        <v>10</v>
      </c>
      <c r="H9085" s="4">
        <v>3</v>
      </c>
      <c r="I9085" s="4">
        <v>0</v>
      </c>
      <c r="J9085" s="4">
        <v>0</v>
      </c>
      <c r="K9085" s="4">
        <v>0</v>
      </c>
    </row>
    <row r="9086" spans="1:11">
      <c r="A9086">
        <v>1984</v>
      </c>
      <c r="B9086" t="s">
        <v>863</v>
      </c>
      <c r="C9086" t="s">
        <v>864</v>
      </c>
      <c r="D9086" t="s">
        <v>537</v>
      </c>
      <c r="E9086" t="s">
        <v>537</v>
      </c>
      <c r="F9086">
        <v>4</v>
      </c>
      <c r="G9086" s="4">
        <v>4</v>
      </c>
      <c r="H9086" s="4">
        <v>0</v>
      </c>
      <c r="I9086" s="4">
        <v>0</v>
      </c>
      <c r="J9086" s="4">
        <v>0</v>
      </c>
      <c r="K9086" s="4">
        <v>0</v>
      </c>
    </row>
    <row r="9087" spans="1:11">
      <c r="A9087">
        <v>1986</v>
      </c>
      <c r="B9087" t="s">
        <v>863</v>
      </c>
      <c r="C9087" t="s">
        <v>864</v>
      </c>
      <c r="D9087" t="s">
        <v>537</v>
      </c>
      <c r="E9087" t="s">
        <v>537</v>
      </c>
      <c r="F9087">
        <v>3</v>
      </c>
      <c r="G9087" s="4">
        <v>45</v>
      </c>
      <c r="H9087" s="4">
        <v>0</v>
      </c>
      <c r="I9087" s="4">
        <v>3</v>
      </c>
      <c r="J9087" s="4">
        <v>0</v>
      </c>
      <c r="K9087" s="4">
        <v>0</v>
      </c>
    </row>
    <row r="9088" spans="1:11">
      <c r="A9088">
        <v>2002</v>
      </c>
      <c r="B9088" t="s">
        <v>863</v>
      </c>
      <c r="C9088" t="s">
        <v>864</v>
      </c>
      <c r="D9088" t="s">
        <v>537</v>
      </c>
      <c r="E9088" t="s">
        <v>537</v>
      </c>
      <c r="F9088">
        <v>15</v>
      </c>
      <c r="G9088" s="4">
        <v>25.601421800947868</v>
      </c>
      <c r="H9088" s="4">
        <v>0</v>
      </c>
      <c r="I9088" s="4">
        <v>7.3146919431279622</v>
      </c>
      <c r="J9088" s="4">
        <v>0</v>
      </c>
      <c r="K9088" s="4">
        <v>0</v>
      </c>
    </row>
    <row r="9089" spans="1:11">
      <c r="A9089">
        <v>1968</v>
      </c>
      <c r="B9089" t="s">
        <v>650</v>
      </c>
      <c r="C9089" t="s">
        <v>651</v>
      </c>
      <c r="D9089" t="s">
        <v>537</v>
      </c>
      <c r="E9089" t="s">
        <v>534</v>
      </c>
      <c r="F9089">
        <v>26</v>
      </c>
      <c r="G9089" s="4">
        <v>203</v>
      </c>
      <c r="H9089" s="4">
        <v>45</v>
      </c>
      <c r="I9089" s="4">
        <v>0</v>
      </c>
      <c r="J9089" s="4">
        <v>0</v>
      </c>
      <c r="K9089" s="4">
        <v>0</v>
      </c>
    </row>
    <row r="9090" spans="1:11">
      <c r="A9090">
        <v>1969</v>
      </c>
      <c r="B9090" t="s">
        <v>650</v>
      </c>
      <c r="C9090" t="s">
        <v>651</v>
      </c>
      <c r="D9090" t="s">
        <v>537</v>
      </c>
      <c r="E9090" t="s">
        <v>534</v>
      </c>
      <c r="F9090">
        <v>4</v>
      </c>
      <c r="G9090" s="4">
        <v>8</v>
      </c>
      <c r="H9090" s="4">
        <v>0</v>
      </c>
      <c r="I9090" s="4">
        <v>0</v>
      </c>
      <c r="J9090" s="4">
        <v>0</v>
      </c>
      <c r="K9090" s="4">
        <v>0</v>
      </c>
    </row>
    <row r="9091" spans="1:11">
      <c r="A9091">
        <v>1970</v>
      </c>
      <c r="B9091" t="s">
        <v>650</v>
      </c>
      <c r="C9091" t="s">
        <v>651</v>
      </c>
      <c r="D9091" t="s">
        <v>537</v>
      </c>
      <c r="E9091" t="s">
        <v>534</v>
      </c>
      <c r="F9091">
        <v>10</v>
      </c>
      <c r="G9091" s="4">
        <v>43</v>
      </c>
      <c r="H9091" s="4">
        <v>0</v>
      </c>
      <c r="I9091" s="4">
        <v>0</v>
      </c>
      <c r="J9091" s="4">
        <v>0</v>
      </c>
      <c r="K9091" s="4">
        <v>0</v>
      </c>
    </row>
    <row r="9092" spans="1:11">
      <c r="A9092">
        <v>1971</v>
      </c>
      <c r="B9092" t="s">
        <v>650</v>
      </c>
      <c r="C9092" t="s">
        <v>651</v>
      </c>
      <c r="D9092" t="s">
        <v>537</v>
      </c>
      <c r="E9092" t="s">
        <v>534</v>
      </c>
      <c r="F9092">
        <v>16</v>
      </c>
      <c r="G9092" s="4">
        <v>56</v>
      </c>
      <c r="H9092" s="4">
        <v>16</v>
      </c>
      <c r="I9092" s="4">
        <v>20</v>
      </c>
      <c r="J9092" s="4">
        <v>0</v>
      </c>
      <c r="K9092" s="4">
        <v>0</v>
      </c>
    </row>
    <row r="9093" spans="1:11">
      <c r="A9093">
        <v>1972</v>
      </c>
      <c r="B9093" t="s">
        <v>650</v>
      </c>
      <c r="C9093" t="s">
        <v>651</v>
      </c>
      <c r="D9093" t="s">
        <v>537</v>
      </c>
      <c r="E9093" t="s">
        <v>534</v>
      </c>
      <c r="F9093">
        <v>7</v>
      </c>
      <c r="G9093" s="4">
        <v>28</v>
      </c>
      <c r="H9093" s="4">
        <v>3</v>
      </c>
      <c r="I9093" s="4">
        <v>0</v>
      </c>
      <c r="J9093" s="4">
        <v>0</v>
      </c>
      <c r="K9093" s="4">
        <v>0</v>
      </c>
    </row>
    <row r="9094" spans="1:11">
      <c r="A9094">
        <v>1973</v>
      </c>
      <c r="B9094" t="s">
        <v>650</v>
      </c>
      <c r="C9094" t="s">
        <v>651</v>
      </c>
      <c r="D9094" t="s">
        <v>537</v>
      </c>
      <c r="E9094" t="s">
        <v>534</v>
      </c>
      <c r="F9094">
        <v>13</v>
      </c>
      <c r="G9094" s="4">
        <v>69</v>
      </c>
      <c r="H9094" s="4">
        <v>11</v>
      </c>
      <c r="I9094" s="4">
        <v>0</v>
      </c>
      <c r="J9094" s="4">
        <v>0</v>
      </c>
      <c r="K9094" s="4">
        <v>0</v>
      </c>
    </row>
    <row r="9095" spans="1:11">
      <c r="A9095">
        <v>1974</v>
      </c>
      <c r="B9095" t="s">
        <v>650</v>
      </c>
      <c r="C9095" t="s">
        <v>651</v>
      </c>
      <c r="D9095" t="s">
        <v>537</v>
      </c>
      <c r="E9095" t="s">
        <v>534</v>
      </c>
      <c r="F9095">
        <v>7</v>
      </c>
      <c r="G9095" s="4">
        <v>76</v>
      </c>
      <c r="H9095" s="4">
        <v>3</v>
      </c>
      <c r="I9095" s="4">
        <v>0</v>
      </c>
      <c r="J9095" s="4">
        <v>0</v>
      </c>
      <c r="K9095" s="4">
        <v>0</v>
      </c>
    </row>
    <row r="9096" spans="1:11">
      <c r="A9096">
        <v>1975</v>
      </c>
      <c r="B9096" t="s">
        <v>650</v>
      </c>
      <c r="C9096" t="s">
        <v>651</v>
      </c>
      <c r="D9096" t="s">
        <v>537</v>
      </c>
      <c r="E9096" t="s">
        <v>534</v>
      </c>
      <c r="F9096">
        <v>7</v>
      </c>
      <c r="G9096" s="4">
        <v>46</v>
      </c>
      <c r="H9096" s="4">
        <v>3</v>
      </c>
      <c r="I9096" s="4">
        <v>0</v>
      </c>
      <c r="J9096" s="4">
        <v>0</v>
      </c>
      <c r="K9096" s="4">
        <v>0</v>
      </c>
    </row>
    <row r="9097" spans="1:11">
      <c r="A9097">
        <v>1976</v>
      </c>
      <c r="B9097" t="s">
        <v>650</v>
      </c>
      <c r="C9097" t="s">
        <v>651</v>
      </c>
      <c r="D9097" t="s">
        <v>537</v>
      </c>
      <c r="E9097" t="s">
        <v>534</v>
      </c>
      <c r="F9097">
        <v>8</v>
      </c>
      <c r="G9097" s="4">
        <v>49</v>
      </c>
      <c r="H9097" s="4">
        <v>4</v>
      </c>
      <c r="I9097" s="4">
        <v>0</v>
      </c>
      <c r="J9097" s="4">
        <v>0</v>
      </c>
      <c r="K9097" s="4">
        <v>0</v>
      </c>
    </row>
    <row r="9098" spans="1:11">
      <c r="A9098">
        <v>1979</v>
      </c>
      <c r="B9098" t="s">
        <v>650</v>
      </c>
      <c r="C9098" t="s">
        <v>651</v>
      </c>
      <c r="D9098" t="s">
        <v>537</v>
      </c>
      <c r="E9098" t="s">
        <v>534</v>
      </c>
      <c r="F9098">
        <v>6</v>
      </c>
      <c r="G9098" s="4">
        <v>9</v>
      </c>
      <c r="H9098" s="4">
        <v>0</v>
      </c>
      <c r="I9098" s="4">
        <v>0</v>
      </c>
      <c r="J9098" s="4">
        <v>0</v>
      </c>
      <c r="K9098" s="4">
        <v>0</v>
      </c>
    </row>
    <row r="9099" spans="1:11">
      <c r="A9099">
        <v>1980</v>
      </c>
      <c r="B9099" t="s">
        <v>650</v>
      </c>
      <c r="C9099" t="s">
        <v>651</v>
      </c>
      <c r="D9099" t="s">
        <v>537</v>
      </c>
      <c r="E9099" t="s">
        <v>534</v>
      </c>
      <c r="F9099">
        <v>3</v>
      </c>
      <c r="G9099" s="4">
        <v>20</v>
      </c>
      <c r="H9099" s="4">
        <v>0</v>
      </c>
      <c r="I9099" s="4">
        <v>6</v>
      </c>
      <c r="J9099" s="4">
        <v>0</v>
      </c>
      <c r="K9099" s="4">
        <v>0</v>
      </c>
    </row>
    <row r="9100" spans="1:11">
      <c r="A9100">
        <v>1981</v>
      </c>
      <c r="B9100" t="s">
        <v>650</v>
      </c>
      <c r="C9100" t="s">
        <v>651</v>
      </c>
      <c r="D9100" t="s">
        <v>537</v>
      </c>
      <c r="E9100" t="s">
        <v>534</v>
      </c>
      <c r="F9100">
        <v>3</v>
      </c>
      <c r="G9100" s="4">
        <v>37</v>
      </c>
      <c r="H9100" s="4">
        <v>6</v>
      </c>
      <c r="I9100" s="4">
        <v>12</v>
      </c>
      <c r="J9100" s="4">
        <v>0</v>
      </c>
      <c r="K9100" s="4">
        <v>0</v>
      </c>
    </row>
    <row r="9101" spans="1:11">
      <c r="A9101">
        <v>1982</v>
      </c>
      <c r="B9101" t="s">
        <v>650</v>
      </c>
      <c r="C9101" t="s">
        <v>651</v>
      </c>
      <c r="D9101" t="s">
        <v>537</v>
      </c>
      <c r="E9101" t="s">
        <v>534</v>
      </c>
      <c r="F9101">
        <v>12</v>
      </c>
      <c r="G9101" s="4">
        <v>30</v>
      </c>
      <c r="H9101" s="4">
        <v>0</v>
      </c>
      <c r="I9101" s="4">
        <v>2</v>
      </c>
      <c r="J9101" s="4">
        <v>0</v>
      </c>
      <c r="K9101" s="4">
        <v>0</v>
      </c>
    </row>
    <row r="9102" spans="1:11">
      <c r="A9102">
        <v>1983</v>
      </c>
      <c r="B9102" t="s">
        <v>650</v>
      </c>
      <c r="C9102" t="s">
        <v>651</v>
      </c>
      <c r="D9102" t="s">
        <v>537</v>
      </c>
      <c r="E9102" t="s">
        <v>534</v>
      </c>
      <c r="F9102">
        <v>8</v>
      </c>
      <c r="G9102" s="4">
        <v>15</v>
      </c>
      <c r="H9102" s="4">
        <v>0</v>
      </c>
      <c r="I9102" s="4">
        <v>0</v>
      </c>
      <c r="J9102" s="4">
        <v>0</v>
      </c>
      <c r="K9102" s="4">
        <v>0</v>
      </c>
    </row>
    <row r="9103" spans="1:11">
      <c r="A9103">
        <v>1984</v>
      </c>
      <c r="B9103" t="s">
        <v>650</v>
      </c>
      <c r="C9103" t="s">
        <v>651</v>
      </c>
      <c r="D9103" t="s">
        <v>537</v>
      </c>
      <c r="E9103" t="s">
        <v>537</v>
      </c>
      <c r="F9103">
        <v>8</v>
      </c>
      <c r="G9103" s="4">
        <v>16</v>
      </c>
      <c r="H9103" s="4">
        <v>0</v>
      </c>
      <c r="I9103" s="4">
        <v>12</v>
      </c>
      <c r="J9103" s="4">
        <v>0</v>
      </c>
      <c r="K9103" s="4">
        <v>0</v>
      </c>
    </row>
    <row r="9104" spans="1:11">
      <c r="A9104">
        <v>1985</v>
      </c>
      <c r="B9104" t="s">
        <v>650</v>
      </c>
      <c r="C9104" t="s">
        <v>651</v>
      </c>
      <c r="D9104" t="s">
        <v>537</v>
      </c>
      <c r="E9104" t="s">
        <v>537</v>
      </c>
      <c r="F9104">
        <v>6</v>
      </c>
      <c r="G9104" s="4">
        <v>96</v>
      </c>
      <c r="H9104" s="4">
        <v>0</v>
      </c>
      <c r="I9104" s="4">
        <v>6</v>
      </c>
      <c r="J9104" s="4">
        <v>0</v>
      </c>
      <c r="K9104" s="4">
        <v>0</v>
      </c>
    </row>
    <row r="9105" spans="1:11">
      <c r="A9105">
        <v>1986</v>
      </c>
      <c r="B9105" t="s">
        <v>650</v>
      </c>
      <c r="C9105" t="s">
        <v>651</v>
      </c>
      <c r="D9105" t="s">
        <v>537</v>
      </c>
      <c r="E9105" t="s">
        <v>537</v>
      </c>
      <c r="F9105">
        <v>3</v>
      </c>
      <c r="G9105" s="4">
        <v>32</v>
      </c>
      <c r="H9105" s="4">
        <v>0</v>
      </c>
      <c r="I9105" s="4">
        <v>16</v>
      </c>
      <c r="J9105" s="4">
        <v>0</v>
      </c>
      <c r="K9105" s="4">
        <v>0</v>
      </c>
    </row>
    <row r="9106" spans="1:11">
      <c r="A9106">
        <v>1987</v>
      </c>
      <c r="B9106" t="s">
        <v>650</v>
      </c>
      <c r="C9106" t="s">
        <v>651</v>
      </c>
      <c r="D9106" t="s">
        <v>537</v>
      </c>
      <c r="E9106" t="s">
        <v>537</v>
      </c>
      <c r="F9106">
        <v>9</v>
      </c>
      <c r="G9106" s="4">
        <v>18</v>
      </c>
      <c r="H9106" s="4">
        <v>0</v>
      </c>
      <c r="I9106" s="4">
        <v>18</v>
      </c>
      <c r="J9106" s="4">
        <v>0</v>
      </c>
      <c r="K9106" s="4">
        <v>0</v>
      </c>
    </row>
    <row r="9107" spans="1:11">
      <c r="A9107">
        <v>1988</v>
      </c>
      <c r="B9107" t="s">
        <v>650</v>
      </c>
      <c r="C9107" t="s">
        <v>651</v>
      </c>
      <c r="D9107" t="s">
        <v>537</v>
      </c>
      <c r="E9107" t="s">
        <v>6</v>
      </c>
      <c r="F9107">
        <v>4</v>
      </c>
      <c r="G9107" s="4">
        <v>4</v>
      </c>
      <c r="H9107" s="4">
        <v>0</v>
      </c>
      <c r="I9107" s="4">
        <v>0</v>
      </c>
      <c r="J9107" s="4">
        <v>0</v>
      </c>
      <c r="K9107" s="4">
        <v>0</v>
      </c>
    </row>
    <row r="9108" spans="1:11">
      <c r="A9108">
        <v>1988</v>
      </c>
      <c r="B9108" t="s">
        <v>650</v>
      </c>
      <c r="C9108" t="s">
        <v>651</v>
      </c>
      <c r="D9108" t="s">
        <v>537</v>
      </c>
      <c r="E9108" t="s">
        <v>537</v>
      </c>
      <c r="F9108">
        <v>8</v>
      </c>
      <c r="G9108" s="4">
        <v>12</v>
      </c>
      <c r="H9108" s="4">
        <v>0</v>
      </c>
      <c r="I9108" s="4">
        <v>4</v>
      </c>
      <c r="J9108" s="4">
        <v>0</v>
      </c>
      <c r="K9108" s="4">
        <v>0</v>
      </c>
    </row>
    <row r="9109" spans="1:11">
      <c r="A9109">
        <v>1989</v>
      </c>
      <c r="B9109" t="s">
        <v>650</v>
      </c>
      <c r="C9109" t="s">
        <v>651</v>
      </c>
      <c r="D9109" t="s">
        <v>537</v>
      </c>
      <c r="E9109" t="s">
        <v>537</v>
      </c>
      <c r="F9109">
        <v>9</v>
      </c>
      <c r="G9109" s="4">
        <v>18</v>
      </c>
      <c r="H9109" s="4">
        <v>0</v>
      </c>
      <c r="I9109" s="4">
        <v>18</v>
      </c>
      <c r="J9109" s="4">
        <v>0</v>
      </c>
      <c r="K9109" s="4">
        <v>0</v>
      </c>
    </row>
    <row r="9110" spans="1:11">
      <c r="A9110">
        <v>1990</v>
      </c>
      <c r="B9110" t="s">
        <v>650</v>
      </c>
      <c r="C9110" t="s">
        <v>651</v>
      </c>
      <c r="D9110" t="s">
        <v>537</v>
      </c>
      <c r="E9110" t="s">
        <v>537</v>
      </c>
      <c r="F9110">
        <v>4</v>
      </c>
      <c r="G9110" s="4">
        <v>4</v>
      </c>
      <c r="H9110" s="4">
        <v>0</v>
      </c>
      <c r="I9110" s="4">
        <v>4</v>
      </c>
      <c r="J9110" s="4">
        <v>0</v>
      </c>
      <c r="K9110" s="4">
        <v>0</v>
      </c>
    </row>
    <row r="9111" spans="1:11">
      <c r="A9111">
        <v>1991</v>
      </c>
      <c r="B9111" t="s">
        <v>650</v>
      </c>
      <c r="C9111" t="s">
        <v>651</v>
      </c>
      <c r="D9111" t="s">
        <v>537</v>
      </c>
      <c r="E9111" t="s">
        <v>537</v>
      </c>
      <c r="F9111">
        <v>4</v>
      </c>
      <c r="G9111" s="4">
        <v>33</v>
      </c>
      <c r="H9111" s="4">
        <v>0</v>
      </c>
      <c r="I9111" s="4">
        <v>0</v>
      </c>
      <c r="J9111" s="4">
        <v>0</v>
      </c>
      <c r="K9111" s="4">
        <v>0</v>
      </c>
    </row>
    <row r="9112" spans="1:11">
      <c r="A9112">
        <v>1992</v>
      </c>
      <c r="B9112" t="s">
        <v>650</v>
      </c>
      <c r="C9112" t="s">
        <v>651</v>
      </c>
      <c r="D9112" t="s">
        <v>537</v>
      </c>
      <c r="E9112" t="s">
        <v>537</v>
      </c>
      <c r="F9112">
        <v>5</v>
      </c>
      <c r="G9112" s="4">
        <v>10</v>
      </c>
      <c r="H9112" s="4">
        <v>0</v>
      </c>
      <c r="I9112" s="4">
        <v>0</v>
      </c>
      <c r="J9112" s="4">
        <v>0</v>
      </c>
      <c r="K9112" s="4">
        <v>0</v>
      </c>
    </row>
    <row r="9113" spans="1:11">
      <c r="A9113">
        <v>1994</v>
      </c>
      <c r="B9113" t="s">
        <v>650</v>
      </c>
      <c r="C9113" t="s">
        <v>651</v>
      </c>
      <c r="D9113" t="s">
        <v>537</v>
      </c>
      <c r="E9113" t="s">
        <v>537</v>
      </c>
      <c r="F9113">
        <v>5</v>
      </c>
      <c r="G9113" s="4">
        <v>11</v>
      </c>
      <c r="H9113" s="4">
        <v>0</v>
      </c>
      <c r="I9113" s="4">
        <v>0</v>
      </c>
      <c r="J9113" s="4">
        <v>0</v>
      </c>
      <c r="K9113" s="4">
        <v>5</v>
      </c>
    </row>
    <row r="9114" spans="1:11">
      <c r="A9114">
        <v>1995</v>
      </c>
      <c r="B9114" t="s">
        <v>650</v>
      </c>
      <c r="C9114" t="s">
        <v>651</v>
      </c>
      <c r="D9114" t="s">
        <v>537</v>
      </c>
      <c r="E9114" t="s">
        <v>537</v>
      </c>
      <c r="F9114">
        <v>3</v>
      </c>
      <c r="G9114" s="4">
        <v>6</v>
      </c>
      <c r="H9114" s="4">
        <v>0</v>
      </c>
      <c r="I9114" s="4">
        <v>16</v>
      </c>
      <c r="J9114" s="4">
        <v>0</v>
      </c>
      <c r="K9114" s="4">
        <v>0</v>
      </c>
    </row>
    <row r="9115" spans="1:11">
      <c r="A9115">
        <v>1996</v>
      </c>
      <c r="B9115" t="s">
        <v>650</v>
      </c>
      <c r="C9115" t="s">
        <v>651</v>
      </c>
      <c r="D9115" t="s">
        <v>537</v>
      </c>
      <c r="E9115" t="s">
        <v>537</v>
      </c>
      <c r="F9115">
        <v>10</v>
      </c>
      <c r="G9115" s="4">
        <v>10</v>
      </c>
      <c r="H9115" s="4">
        <v>0</v>
      </c>
      <c r="I9115" s="4">
        <v>0</v>
      </c>
      <c r="J9115" s="4">
        <v>0</v>
      </c>
      <c r="K9115" s="4">
        <v>0</v>
      </c>
    </row>
    <row r="9116" spans="1:11">
      <c r="A9116">
        <v>1998</v>
      </c>
      <c r="B9116" t="s">
        <v>650</v>
      </c>
      <c r="C9116" t="s">
        <v>651</v>
      </c>
      <c r="D9116" t="s">
        <v>537</v>
      </c>
      <c r="E9116" t="s">
        <v>537</v>
      </c>
      <c r="F9116">
        <v>4</v>
      </c>
      <c r="G9116" s="4">
        <v>8.6589861751152082</v>
      </c>
      <c r="H9116" s="4">
        <v>0</v>
      </c>
      <c r="I9116" s="4">
        <v>0</v>
      </c>
      <c r="J9116" s="4">
        <v>0</v>
      </c>
      <c r="K9116" s="4">
        <v>0</v>
      </c>
    </row>
    <row r="9117" spans="1:11">
      <c r="A9117">
        <v>1970</v>
      </c>
      <c r="B9117" t="s">
        <v>839</v>
      </c>
      <c r="C9117" t="s">
        <v>840</v>
      </c>
      <c r="D9117" t="s">
        <v>537</v>
      </c>
      <c r="E9117" t="s">
        <v>534</v>
      </c>
      <c r="F9117">
        <v>16</v>
      </c>
      <c r="G9117" s="4">
        <v>32</v>
      </c>
      <c r="H9117" s="4">
        <v>10</v>
      </c>
      <c r="I9117" s="4">
        <v>0</v>
      </c>
      <c r="J9117" s="4">
        <v>0</v>
      </c>
      <c r="K9117" s="4">
        <v>0</v>
      </c>
    </row>
    <row r="9118" spans="1:11">
      <c r="A9118">
        <v>1971</v>
      </c>
      <c r="B9118" t="s">
        <v>839</v>
      </c>
      <c r="C9118" t="s">
        <v>840</v>
      </c>
      <c r="D9118" t="s">
        <v>537</v>
      </c>
      <c r="E9118" t="s">
        <v>534</v>
      </c>
      <c r="F9118">
        <v>16</v>
      </c>
      <c r="G9118" s="4">
        <v>84</v>
      </c>
      <c r="H9118" s="4">
        <v>12</v>
      </c>
      <c r="I9118" s="4">
        <v>8</v>
      </c>
      <c r="J9118" s="4">
        <v>0</v>
      </c>
      <c r="K9118" s="4">
        <v>0</v>
      </c>
    </row>
    <row r="9119" spans="1:11">
      <c r="A9119">
        <v>1972</v>
      </c>
      <c r="B9119" t="s">
        <v>839</v>
      </c>
      <c r="C9119" t="s">
        <v>840</v>
      </c>
      <c r="D9119" t="s">
        <v>537</v>
      </c>
      <c r="E9119" t="s">
        <v>534</v>
      </c>
      <c r="F9119">
        <v>10</v>
      </c>
      <c r="G9119" s="4">
        <v>32</v>
      </c>
      <c r="H9119" s="4">
        <v>0</v>
      </c>
      <c r="I9119" s="4">
        <v>0</v>
      </c>
      <c r="J9119" s="4">
        <v>0</v>
      </c>
      <c r="K9119" s="4">
        <v>0</v>
      </c>
    </row>
    <row r="9120" spans="1:11">
      <c r="A9120">
        <v>1973</v>
      </c>
      <c r="B9120" t="s">
        <v>839</v>
      </c>
      <c r="C9120" t="s">
        <v>840</v>
      </c>
      <c r="D9120" t="s">
        <v>537</v>
      </c>
      <c r="E9120" t="s">
        <v>534</v>
      </c>
      <c r="F9120">
        <v>22</v>
      </c>
      <c r="G9120" s="4">
        <v>83</v>
      </c>
      <c r="H9120" s="4">
        <v>6</v>
      </c>
      <c r="I9120" s="4">
        <v>11</v>
      </c>
      <c r="J9120" s="4">
        <v>0</v>
      </c>
      <c r="K9120" s="4">
        <v>0</v>
      </c>
    </row>
    <row r="9121" spans="1:11">
      <c r="A9121">
        <v>1974</v>
      </c>
      <c r="B9121" t="s">
        <v>839</v>
      </c>
      <c r="C9121" t="s">
        <v>840</v>
      </c>
      <c r="D9121" t="s">
        <v>537</v>
      </c>
      <c r="E9121" t="s">
        <v>534</v>
      </c>
      <c r="F9121">
        <v>19</v>
      </c>
      <c r="G9121" s="4">
        <v>57</v>
      </c>
      <c r="H9121" s="4">
        <v>7</v>
      </c>
      <c r="I9121" s="4">
        <v>7</v>
      </c>
      <c r="J9121" s="4">
        <v>0</v>
      </c>
      <c r="K9121" s="4">
        <v>0</v>
      </c>
    </row>
    <row r="9122" spans="1:11">
      <c r="A9122">
        <v>1975</v>
      </c>
      <c r="B9122" t="s">
        <v>839</v>
      </c>
      <c r="C9122" t="s">
        <v>840</v>
      </c>
      <c r="D9122" t="s">
        <v>537</v>
      </c>
      <c r="E9122" t="s">
        <v>534</v>
      </c>
      <c r="F9122">
        <v>24</v>
      </c>
      <c r="G9122" s="4">
        <v>49</v>
      </c>
      <c r="H9122" s="4">
        <v>10</v>
      </c>
      <c r="I9122" s="4">
        <v>0</v>
      </c>
      <c r="J9122" s="4">
        <v>0</v>
      </c>
      <c r="K9122" s="4">
        <v>0</v>
      </c>
    </row>
    <row r="9123" spans="1:11">
      <c r="A9123">
        <v>1977</v>
      </c>
      <c r="B9123" t="s">
        <v>839</v>
      </c>
      <c r="C9123" t="s">
        <v>840</v>
      </c>
      <c r="D9123" t="s">
        <v>537</v>
      </c>
      <c r="E9123" t="s">
        <v>534</v>
      </c>
      <c r="F9123">
        <v>7</v>
      </c>
      <c r="G9123" s="4">
        <v>18</v>
      </c>
      <c r="H9123" s="4">
        <v>0</v>
      </c>
      <c r="I9123" s="4">
        <v>0</v>
      </c>
      <c r="J9123" s="4">
        <v>0</v>
      </c>
      <c r="K9123" s="4">
        <v>0</v>
      </c>
    </row>
    <row r="9124" spans="1:11">
      <c r="A9124">
        <v>1978</v>
      </c>
      <c r="B9124" t="s">
        <v>839</v>
      </c>
      <c r="C9124" t="s">
        <v>840</v>
      </c>
      <c r="D9124" t="s">
        <v>537</v>
      </c>
      <c r="E9124" t="s">
        <v>534</v>
      </c>
      <c r="F9124">
        <v>3</v>
      </c>
      <c r="G9124" s="4">
        <v>3</v>
      </c>
      <c r="H9124" s="4">
        <v>0</v>
      </c>
      <c r="I9124" s="4">
        <v>0</v>
      </c>
      <c r="J9124" s="4">
        <v>0</v>
      </c>
      <c r="K9124" s="4">
        <v>0</v>
      </c>
    </row>
    <row r="9125" spans="1:11">
      <c r="A9125">
        <v>1979</v>
      </c>
      <c r="B9125" t="s">
        <v>839</v>
      </c>
      <c r="C9125" t="s">
        <v>840</v>
      </c>
      <c r="D9125" t="s">
        <v>537</v>
      </c>
      <c r="E9125" t="s">
        <v>534</v>
      </c>
      <c r="F9125">
        <v>9</v>
      </c>
      <c r="G9125" s="4">
        <v>48</v>
      </c>
      <c r="H9125" s="4">
        <v>6</v>
      </c>
      <c r="I9125" s="4">
        <v>0</v>
      </c>
      <c r="J9125" s="4">
        <v>0</v>
      </c>
      <c r="K9125" s="4">
        <v>0</v>
      </c>
    </row>
    <row r="9126" spans="1:11">
      <c r="A9126">
        <v>1980</v>
      </c>
      <c r="B9126" t="s">
        <v>839</v>
      </c>
      <c r="C9126" t="s">
        <v>840</v>
      </c>
      <c r="D9126" t="s">
        <v>537</v>
      </c>
      <c r="E9126" t="s">
        <v>534</v>
      </c>
      <c r="F9126">
        <v>6</v>
      </c>
      <c r="G9126" s="4">
        <v>20</v>
      </c>
      <c r="H9126" s="4">
        <v>0</v>
      </c>
      <c r="I9126" s="4">
        <v>0</v>
      </c>
      <c r="J9126" s="4">
        <v>0</v>
      </c>
      <c r="K9126" s="4">
        <v>0</v>
      </c>
    </row>
    <row r="9127" spans="1:11">
      <c r="A9127">
        <v>1981</v>
      </c>
      <c r="B9127" t="s">
        <v>839</v>
      </c>
      <c r="C9127" t="s">
        <v>840</v>
      </c>
      <c r="D9127" t="s">
        <v>537</v>
      </c>
      <c r="E9127" t="s">
        <v>534</v>
      </c>
      <c r="F9127">
        <v>3</v>
      </c>
      <c r="G9127" s="4">
        <v>6</v>
      </c>
      <c r="H9127" s="4">
        <v>0</v>
      </c>
      <c r="I9127" s="4">
        <v>0</v>
      </c>
      <c r="J9127" s="4">
        <v>0</v>
      </c>
      <c r="K9127" s="4">
        <v>0</v>
      </c>
    </row>
    <row r="9128" spans="1:11">
      <c r="A9128">
        <v>1982</v>
      </c>
      <c r="B9128" t="s">
        <v>839</v>
      </c>
      <c r="C9128" t="s">
        <v>840</v>
      </c>
      <c r="D9128" t="s">
        <v>537</v>
      </c>
      <c r="E9128" t="s">
        <v>534</v>
      </c>
      <c r="F9128">
        <v>6</v>
      </c>
      <c r="G9128" s="4">
        <v>33</v>
      </c>
      <c r="H9128" s="4">
        <v>11</v>
      </c>
      <c r="I9128" s="4">
        <v>17</v>
      </c>
      <c r="J9128" s="4">
        <v>0</v>
      </c>
      <c r="K9128" s="4">
        <v>0</v>
      </c>
    </row>
    <row r="9129" spans="1:11">
      <c r="A9129">
        <v>1983</v>
      </c>
      <c r="B9129" t="s">
        <v>839</v>
      </c>
      <c r="C9129" t="s">
        <v>840</v>
      </c>
      <c r="D9129" t="s">
        <v>537</v>
      </c>
      <c r="E9129" t="s">
        <v>534</v>
      </c>
      <c r="F9129">
        <v>4</v>
      </c>
      <c r="G9129" s="4">
        <v>4</v>
      </c>
      <c r="H9129" s="4">
        <v>0</v>
      </c>
      <c r="I9129" s="4">
        <v>0</v>
      </c>
      <c r="J9129" s="4">
        <v>0</v>
      </c>
      <c r="K9129" s="4">
        <v>0</v>
      </c>
    </row>
    <row r="9130" spans="1:11">
      <c r="A9130">
        <v>1984</v>
      </c>
      <c r="B9130" t="s">
        <v>839</v>
      </c>
      <c r="C9130" t="s">
        <v>840</v>
      </c>
      <c r="D9130" t="s">
        <v>537</v>
      </c>
      <c r="E9130" t="s">
        <v>537</v>
      </c>
      <c r="F9130">
        <v>4</v>
      </c>
      <c r="G9130" s="4">
        <v>4</v>
      </c>
      <c r="H9130" s="4">
        <v>0</v>
      </c>
      <c r="I9130" s="4">
        <v>4</v>
      </c>
      <c r="J9130" s="4">
        <v>0</v>
      </c>
      <c r="K9130" s="4">
        <v>0</v>
      </c>
    </row>
    <row r="9131" spans="1:11">
      <c r="A9131">
        <v>1985</v>
      </c>
      <c r="B9131" t="s">
        <v>839</v>
      </c>
      <c r="C9131" t="s">
        <v>840</v>
      </c>
      <c r="D9131" t="s">
        <v>537</v>
      </c>
      <c r="E9131" t="s">
        <v>537</v>
      </c>
      <c r="F9131">
        <v>6</v>
      </c>
      <c r="G9131" s="4">
        <v>10</v>
      </c>
      <c r="H9131" s="4">
        <v>0</v>
      </c>
      <c r="I9131" s="4">
        <v>0</v>
      </c>
      <c r="J9131" s="4">
        <v>0</v>
      </c>
      <c r="K9131" s="4">
        <v>0</v>
      </c>
    </row>
    <row r="9132" spans="1:11">
      <c r="A9132">
        <v>1986</v>
      </c>
      <c r="B9132" t="s">
        <v>839</v>
      </c>
      <c r="C9132" t="s">
        <v>840</v>
      </c>
      <c r="D9132" t="s">
        <v>537</v>
      </c>
      <c r="E9132" t="s">
        <v>537</v>
      </c>
      <c r="F9132">
        <v>3</v>
      </c>
      <c r="G9132" s="4">
        <v>3</v>
      </c>
      <c r="H9132" s="4">
        <v>0</v>
      </c>
      <c r="I9132" s="4">
        <v>0</v>
      </c>
      <c r="J9132" s="4">
        <v>0</v>
      </c>
      <c r="K9132" s="4">
        <v>0</v>
      </c>
    </row>
    <row r="9133" spans="1:11">
      <c r="A9133">
        <v>1987</v>
      </c>
      <c r="B9133" t="s">
        <v>839</v>
      </c>
      <c r="C9133" t="s">
        <v>840</v>
      </c>
      <c r="D9133" t="s">
        <v>537</v>
      </c>
      <c r="E9133" t="s">
        <v>537</v>
      </c>
      <c r="F9133">
        <v>5</v>
      </c>
      <c r="G9133" s="4">
        <v>9</v>
      </c>
      <c r="H9133" s="4">
        <v>0</v>
      </c>
      <c r="I9133" s="4">
        <v>0</v>
      </c>
      <c r="J9133" s="4">
        <v>0</v>
      </c>
      <c r="K9133" s="4">
        <v>0</v>
      </c>
    </row>
    <row r="9134" spans="1:11">
      <c r="A9134">
        <v>1994</v>
      </c>
      <c r="B9134" t="s">
        <v>839</v>
      </c>
      <c r="C9134" t="s">
        <v>840</v>
      </c>
      <c r="D9134" t="s">
        <v>537</v>
      </c>
      <c r="E9134" t="s">
        <v>537</v>
      </c>
      <c r="F9134">
        <v>5</v>
      </c>
      <c r="G9134" s="4">
        <v>5</v>
      </c>
      <c r="H9134" s="4">
        <v>0</v>
      </c>
      <c r="I9134" s="4">
        <v>0</v>
      </c>
      <c r="J9134" s="4">
        <v>0</v>
      </c>
      <c r="K9134" s="4">
        <v>0</v>
      </c>
    </row>
    <row r="9135" spans="1:11">
      <c r="A9135">
        <v>2006</v>
      </c>
      <c r="B9135" t="s">
        <v>839</v>
      </c>
      <c r="C9135" t="s">
        <v>840</v>
      </c>
      <c r="D9135" t="s">
        <v>537</v>
      </c>
      <c r="E9135" t="s">
        <v>537</v>
      </c>
      <c r="F9135">
        <v>3</v>
      </c>
      <c r="G9135" s="4">
        <v>3.37475442043222</v>
      </c>
      <c r="H9135" s="4">
        <v>0</v>
      </c>
      <c r="I9135" s="4">
        <v>0</v>
      </c>
      <c r="J9135" s="4">
        <v>0</v>
      </c>
      <c r="K9135" s="4">
        <v>0</v>
      </c>
    </row>
    <row r="9136" spans="1:11">
      <c r="A9136">
        <v>1968</v>
      </c>
      <c r="B9136" t="s">
        <v>652</v>
      </c>
      <c r="C9136" t="s">
        <v>653</v>
      </c>
      <c r="D9136" t="s">
        <v>537</v>
      </c>
      <c r="E9136" t="s">
        <v>534</v>
      </c>
      <c r="F9136">
        <v>7</v>
      </c>
      <c r="G9136" s="4">
        <v>18</v>
      </c>
      <c r="H9136" s="4">
        <v>11</v>
      </c>
      <c r="I9136" s="4">
        <v>0</v>
      </c>
      <c r="J9136" s="4">
        <v>0</v>
      </c>
      <c r="K9136" s="4">
        <v>0</v>
      </c>
    </row>
    <row r="9137" spans="1:11">
      <c r="A9137">
        <v>1969</v>
      </c>
      <c r="B9137" t="s">
        <v>652</v>
      </c>
      <c r="C9137" t="s">
        <v>653</v>
      </c>
      <c r="D9137" t="s">
        <v>537</v>
      </c>
      <c r="E9137" t="s">
        <v>534</v>
      </c>
      <c r="F9137">
        <v>12</v>
      </c>
      <c r="G9137" s="4">
        <v>33</v>
      </c>
      <c r="H9137" s="4">
        <v>4</v>
      </c>
      <c r="I9137" s="4">
        <v>0</v>
      </c>
      <c r="J9137" s="4">
        <v>0</v>
      </c>
      <c r="K9137" s="4">
        <v>0</v>
      </c>
    </row>
    <row r="9138" spans="1:11">
      <c r="A9138">
        <v>1970</v>
      </c>
      <c r="B9138" t="s">
        <v>652</v>
      </c>
      <c r="C9138" t="s">
        <v>653</v>
      </c>
      <c r="D9138" t="s">
        <v>537</v>
      </c>
      <c r="E9138" t="s">
        <v>534</v>
      </c>
      <c r="F9138">
        <v>31</v>
      </c>
      <c r="G9138" s="4">
        <v>156</v>
      </c>
      <c r="H9138" s="4">
        <v>4</v>
      </c>
      <c r="I9138" s="4">
        <v>0</v>
      </c>
      <c r="J9138" s="4">
        <v>0</v>
      </c>
      <c r="K9138" s="4">
        <v>0</v>
      </c>
    </row>
    <row r="9139" spans="1:11">
      <c r="A9139">
        <v>1973</v>
      </c>
      <c r="B9139" t="s">
        <v>652</v>
      </c>
      <c r="C9139" t="s">
        <v>653</v>
      </c>
      <c r="D9139" t="s">
        <v>537</v>
      </c>
      <c r="E9139" t="s">
        <v>534</v>
      </c>
      <c r="F9139">
        <v>7</v>
      </c>
      <c r="G9139" s="4">
        <v>11</v>
      </c>
      <c r="H9139" s="4">
        <v>0</v>
      </c>
      <c r="I9139" s="4">
        <v>0</v>
      </c>
      <c r="J9139" s="4">
        <v>0</v>
      </c>
      <c r="K9139" s="4">
        <v>0</v>
      </c>
    </row>
    <row r="9140" spans="1:11">
      <c r="A9140">
        <v>1975</v>
      </c>
      <c r="B9140" t="s">
        <v>652</v>
      </c>
      <c r="C9140" t="s">
        <v>653</v>
      </c>
      <c r="D9140" t="s">
        <v>537</v>
      </c>
      <c r="E9140" t="s">
        <v>534</v>
      </c>
      <c r="F9140">
        <v>10</v>
      </c>
      <c r="G9140" s="4">
        <v>57</v>
      </c>
      <c r="H9140" s="4">
        <v>3</v>
      </c>
      <c r="I9140" s="4">
        <v>17</v>
      </c>
      <c r="J9140" s="4">
        <v>0</v>
      </c>
      <c r="K9140" s="4">
        <v>0</v>
      </c>
    </row>
    <row r="9141" spans="1:11">
      <c r="A9141">
        <v>1978</v>
      </c>
      <c r="B9141" t="s">
        <v>652</v>
      </c>
      <c r="C9141" t="s">
        <v>653</v>
      </c>
      <c r="D9141" t="s">
        <v>537</v>
      </c>
      <c r="E9141" t="s">
        <v>534</v>
      </c>
      <c r="F9141">
        <v>3</v>
      </c>
      <c r="G9141" s="4">
        <v>3</v>
      </c>
      <c r="H9141" s="4">
        <v>0</v>
      </c>
      <c r="I9141" s="4">
        <v>0</v>
      </c>
      <c r="J9141" s="4">
        <v>0</v>
      </c>
      <c r="K9141" s="4">
        <v>0</v>
      </c>
    </row>
    <row r="9142" spans="1:11">
      <c r="A9142">
        <v>1982</v>
      </c>
      <c r="B9142" t="s">
        <v>652</v>
      </c>
      <c r="C9142" t="s">
        <v>653</v>
      </c>
      <c r="D9142" t="s">
        <v>537</v>
      </c>
      <c r="E9142" t="s">
        <v>534</v>
      </c>
      <c r="F9142">
        <v>6</v>
      </c>
      <c r="G9142" s="4">
        <v>9</v>
      </c>
      <c r="H9142" s="4">
        <v>0</v>
      </c>
      <c r="I9142" s="4">
        <v>2</v>
      </c>
      <c r="J9142" s="4">
        <v>0</v>
      </c>
      <c r="K9142" s="4">
        <v>0</v>
      </c>
    </row>
    <row r="9143" spans="1:11">
      <c r="A9143">
        <v>1985</v>
      </c>
      <c r="B9143" t="s">
        <v>652</v>
      </c>
      <c r="C9143" t="s">
        <v>653</v>
      </c>
      <c r="D9143" t="s">
        <v>537</v>
      </c>
      <c r="E9143" t="s">
        <v>537</v>
      </c>
      <c r="F9143">
        <v>6</v>
      </c>
      <c r="G9143" s="4">
        <v>13</v>
      </c>
      <c r="H9143" s="4">
        <v>0</v>
      </c>
      <c r="I9143" s="4">
        <v>0</v>
      </c>
      <c r="J9143" s="4">
        <v>0</v>
      </c>
      <c r="K9143" s="4">
        <v>0</v>
      </c>
    </row>
    <row r="9144" spans="1:11">
      <c r="A9144">
        <v>1986</v>
      </c>
      <c r="B9144" t="s">
        <v>652</v>
      </c>
      <c r="C9144" t="s">
        <v>653</v>
      </c>
      <c r="D9144" t="s">
        <v>537</v>
      </c>
      <c r="E9144" t="s">
        <v>978</v>
      </c>
      <c r="F9144">
        <v>2</v>
      </c>
      <c r="G9144" s="4">
        <v>5</v>
      </c>
      <c r="H9144" s="4">
        <v>0</v>
      </c>
      <c r="I9144" s="4">
        <v>0</v>
      </c>
      <c r="J9144" s="4">
        <v>0</v>
      </c>
      <c r="K9144" s="4">
        <v>0</v>
      </c>
    </row>
    <row r="9145" spans="1:11">
      <c r="A9145">
        <v>1987</v>
      </c>
      <c r="B9145" t="s">
        <v>652</v>
      </c>
      <c r="C9145" t="s">
        <v>653</v>
      </c>
      <c r="D9145" t="s">
        <v>537</v>
      </c>
      <c r="E9145" t="s">
        <v>537</v>
      </c>
      <c r="F9145">
        <v>9</v>
      </c>
      <c r="G9145" s="4">
        <v>18</v>
      </c>
      <c r="H9145" s="4">
        <v>0</v>
      </c>
      <c r="I9145" s="4">
        <v>0</v>
      </c>
      <c r="J9145" s="4">
        <v>0</v>
      </c>
      <c r="K9145" s="4">
        <v>0</v>
      </c>
    </row>
    <row r="9146" spans="1:11">
      <c r="A9146">
        <v>1988</v>
      </c>
      <c r="B9146" t="s">
        <v>652</v>
      </c>
      <c r="C9146" t="s">
        <v>653</v>
      </c>
      <c r="D9146" t="s">
        <v>537</v>
      </c>
      <c r="E9146" t="s">
        <v>537</v>
      </c>
      <c r="F9146">
        <v>4</v>
      </c>
      <c r="G9146" s="4">
        <v>4</v>
      </c>
      <c r="H9146" s="4">
        <v>0</v>
      </c>
      <c r="I9146" s="4">
        <v>0</v>
      </c>
      <c r="J9146" s="4">
        <v>0</v>
      </c>
      <c r="K9146" s="4">
        <v>0</v>
      </c>
    </row>
    <row r="9147" spans="1:11">
      <c r="A9147">
        <v>1989</v>
      </c>
      <c r="B9147" t="s">
        <v>652</v>
      </c>
      <c r="C9147" t="s">
        <v>653</v>
      </c>
      <c r="D9147" t="s">
        <v>537</v>
      </c>
      <c r="E9147" t="s">
        <v>6</v>
      </c>
      <c r="F9147">
        <v>5</v>
      </c>
      <c r="G9147" s="4">
        <v>25</v>
      </c>
      <c r="H9147" s="4">
        <v>0</v>
      </c>
      <c r="I9147" s="4">
        <v>0</v>
      </c>
      <c r="J9147" s="4">
        <v>0</v>
      </c>
      <c r="K9147" s="4">
        <v>0</v>
      </c>
    </row>
    <row r="9148" spans="1:11">
      <c r="A9148">
        <v>1996</v>
      </c>
      <c r="B9148" t="s">
        <v>652</v>
      </c>
      <c r="C9148" t="s">
        <v>653</v>
      </c>
      <c r="D9148" t="s">
        <v>537</v>
      </c>
      <c r="E9148" t="s">
        <v>978</v>
      </c>
      <c r="F9148">
        <v>2</v>
      </c>
      <c r="G9148" s="4">
        <v>2</v>
      </c>
      <c r="H9148" s="4">
        <v>0</v>
      </c>
      <c r="I9148" s="4">
        <v>2</v>
      </c>
      <c r="J9148" s="4">
        <v>0</v>
      </c>
      <c r="K9148" s="4">
        <v>0</v>
      </c>
    </row>
    <row r="9149" spans="1:11">
      <c r="A9149">
        <v>1968</v>
      </c>
      <c r="B9149" t="s">
        <v>654</v>
      </c>
      <c r="C9149" t="s">
        <v>655</v>
      </c>
      <c r="D9149" t="s">
        <v>537</v>
      </c>
      <c r="E9149" t="s">
        <v>534</v>
      </c>
      <c r="F9149">
        <v>11</v>
      </c>
      <c r="G9149" s="4">
        <v>11</v>
      </c>
      <c r="H9149" s="4">
        <v>0</v>
      </c>
      <c r="I9149" s="4">
        <v>0</v>
      </c>
      <c r="J9149" s="4">
        <v>0</v>
      </c>
      <c r="K9149" s="4">
        <v>0</v>
      </c>
    </row>
    <row r="9150" spans="1:11">
      <c r="A9150">
        <v>1969</v>
      </c>
      <c r="B9150" t="s">
        <v>654</v>
      </c>
      <c r="C9150" t="s">
        <v>655</v>
      </c>
      <c r="D9150" t="s">
        <v>537</v>
      </c>
      <c r="E9150" t="s">
        <v>534</v>
      </c>
      <c r="F9150">
        <v>12</v>
      </c>
      <c r="G9150" s="4">
        <v>55</v>
      </c>
      <c r="H9150" s="4">
        <v>0</v>
      </c>
      <c r="I9150" s="4">
        <v>0</v>
      </c>
      <c r="J9150" s="4">
        <v>0</v>
      </c>
      <c r="K9150" s="4">
        <v>0</v>
      </c>
    </row>
    <row r="9151" spans="1:11">
      <c r="A9151">
        <v>1970</v>
      </c>
      <c r="B9151" t="s">
        <v>654</v>
      </c>
      <c r="C9151" t="s">
        <v>655</v>
      </c>
      <c r="D9151" t="s">
        <v>537</v>
      </c>
      <c r="E9151" t="s">
        <v>534</v>
      </c>
      <c r="F9151">
        <v>21</v>
      </c>
      <c r="G9151" s="4">
        <v>43</v>
      </c>
      <c r="H9151" s="4">
        <v>0</v>
      </c>
      <c r="I9151" s="4">
        <v>0</v>
      </c>
      <c r="J9151" s="4">
        <v>0</v>
      </c>
      <c r="K9151" s="4">
        <v>0</v>
      </c>
    </row>
    <row r="9152" spans="1:11">
      <c r="A9152">
        <v>1971</v>
      </c>
      <c r="B9152" t="s">
        <v>654</v>
      </c>
      <c r="C9152" t="s">
        <v>655</v>
      </c>
      <c r="D9152" t="s">
        <v>537</v>
      </c>
      <c r="E9152" t="s">
        <v>534</v>
      </c>
      <c r="F9152">
        <v>20</v>
      </c>
      <c r="G9152" s="4">
        <v>52</v>
      </c>
      <c r="H9152" s="4">
        <v>12</v>
      </c>
      <c r="I9152" s="4">
        <v>96</v>
      </c>
      <c r="J9152" s="4">
        <v>0</v>
      </c>
      <c r="K9152" s="4">
        <v>0</v>
      </c>
    </row>
    <row r="9153" spans="1:11">
      <c r="A9153">
        <v>1972</v>
      </c>
      <c r="B9153" t="s">
        <v>654</v>
      </c>
      <c r="C9153" t="s">
        <v>655</v>
      </c>
      <c r="D9153" t="s">
        <v>537</v>
      </c>
      <c r="E9153" t="s">
        <v>534</v>
      </c>
      <c r="F9153">
        <v>22</v>
      </c>
      <c r="G9153" s="4">
        <v>30</v>
      </c>
      <c r="H9153" s="4">
        <v>7</v>
      </c>
      <c r="I9153" s="4">
        <v>3</v>
      </c>
      <c r="J9153" s="4">
        <v>0</v>
      </c>
      <c r="K9153" s="4">
        <v>0</v>
      </c>
    </row>
    <row r="9154" spans="1:11">
      <c r="A9154">
        <v>1973</v>
      </c>
      <c r="B9154" t="s">
        <v>654</v>
      </c>
      <c r="C9154" t="s">
        <v>655</v>
      </c>
      <c r="D9154" t="s">
        <v>537</v>
      </c>
      <c r="E9154" t="s">
        <v>534</v>
      </c>
      <c r="F9154">
        <v>3</v>
      </c>
      <c r="G9154" s="4">
        <v>3</v>
      </c>
      <c r="H9154" s="4">
        <v>0</v>
      </c>
      <c r="I9154" s="4">
        <v>0</v>
      </c>
      <c r="J9154" s="4">
        <v>0</v>
      </c>
      <c r="K9154" s="4">
        <v>0</v>
      </c>
    </row>
    <row r="9155" spans="1:11">
      <c r="A9155">
        <v>1979</v>
      </c>
      <c r="B9155" t="s">
        <v>654</v>
      </c>
      <c r="C9155" t="s">
        <v>655</v>
      </c>
      <c r="D9155" t="s">
        <v>537</v>
      </c>
      <c r="E9155" t="s">
        <v>534</v>
      </c>
      <c r="F9155">
        <v>4</v>
      </c>
      <c r="G9155" s="4">
        <v>62</v>
      </c>
      <c r="H9155" s="4">
        <v>4</v>
      </c>
      <c r="I9155" s="4">
        <v>8</v>
      </c>
      <c r="J9155" s="4">
        <v>0</v>
      </c>
      <c r="K9155" s="4">
        <v>0</v>
      </c>
    </row>
    <row r="9156" spans="1:11">
      <c r="A9156">
        <v>1981</v>
      </c>
      <c r="B9156" t="s">
        <v>654</v>
      </c>
      <c r="C9156" t="s">
        <v>655</v>
      </c>
      <c r="D9156" t="s">
        <v>537</v>
      </c>
      <c r="E9156" t="s">
        <v>534</v>
      </c>
      <c r="F9156">
        <v>6</v>
      </c>
      <c r="G9156" s="4">
        <v>22</v>
      </c>
      <c r="H9156" s="4">
        <v>0</v>
      </c>
      <c r="I9156" s="4">
        <v>3</v>
      </c>
      <c r="J9156" s="4">
        <v>0</v>
      </c>
      <c r="K9156" s="4">
        <v>0</v>
      </c>
    </row>
    <row r="9157" spans="1:11">
      <c r="A9157">
        <v>1982</v>
      </c>
      <c r="B9157" t="s">
        <v>654</v>
      </c>
      <c r="C9157" t="s">
        <v>655</v>
      </c>
      <c r="D9157" t="s">
        <v>537</v>
      </c>
      <c r="E9157" t="s">
        <v>534</v>
      </c>
      <c r="F9157">
        <v>3</v>
      </c>
      <c r="G9157" s="4">
        <v>3</v>
      </c>
      <c r="H9157" s="4">
        <v>0</v>
      </c>
      <c r="I9157" s="4">
        <v>0</v>
      </c>
      <c r="J9157" s="4">
        <v>0</v>
      </c>
      <c r="K9157" s="4">
        <v>0</v>
      </c>
    </row>
    <row r="9158" spans="1:11">
      <c r="A9158">
        <v>1986</v>
      </c>
      <c r="B9158" t="s">
        <v>654</v>
      </c>
      <c r="C9158" t="s">
        <v>655</v>
      </c>
      <c r="D9158" t="s">
        <v>537</v>
      </c>
      <c r="E9158" t="s">
        <v>537</v>
      </c>
      <c r="F9158">
        <v>3</v>
      </c>
      <c r="G9158" s="4">
        <v>3</v>
      </c>
      <c r="H9158" s="4">
        <v>0</v>
      </c>
      <c r="I9158" s="4">
        <v>0</v>
      </c>
      <c r="J9158" s="4">
        <v>0</v>
      </c>
      <c r="K9158" s="4">
        <v>0</v>
      </c>
    </row>
    <row r="9159" spans="1:11">
      <c r="A9159">
        <v>1993</v>
      </c>
      <c r="B9159" t="s">
        <v>654</v>
      </c>
      <c r="C9159" t="s">
        <v>655</v>
      </c>
      <c r="D9159" t="s">
        <v>537</v>
      </c>
      <c r="E9159" t="s">
        <v>537</v>
      </c>
      <c r="F9159">
        <v>4</v>
      </c>
      <c r="G9159" s="4">
        <v>4</v>
      </c>
      <c r="H9159" s="4">
        <v>0</v>
      </c>
      <c r="I9159" s="4">
        <v>0</v>
      </c>
      <c r="J9159" s="4">
        <v>0</v>
      </c>
      <c r="K9159" s="4">
        <v>0</v>
      </c>
    </row>
    <row r="9160" spans="1:11">
      <c r="A9160">
        <v>2004</v>
      </c>
      <c r="B9160" t="s">
        <v>654</v>
      </c>
      <c r="C9160" t="s">
        <v>655</v>
      </c>
      <c r="D9160" t="s">
        <v>537</v>
      </c>
      <c r="E9160" t="s">
        <v>537</v>
      </c>
      <c r="F9160">
        <v>4</v>
      </c>
      <c r="G9160" s="4">
        <v>3.5988398036590805</v>
      </c>
      <c r="H9160" s="4">
        <v>0</v>
      </c>
      <c r="I9160" s="4">
        <v>0</v>
      </c>
      <c r="J9160" s="4">
        <v>0</v>
      </c>
      <c r="K9160" s="4">
        <v>0</v>
      </c>
    </row>
    <row r="9161" spans="1:11">
      <c r="A9161">
        <v>1986</v>
      </c>
      <c r="B9161" t="s">
        <v>995</v>
      </c>
      <c r="C9161" t="s">
        <v>996</v>
      </c>
      <c r="D9161" t="s">
        <v>537</v>
      </c>
      <c r="E9161" t="s">
        <v>537</v>
      </c>
      <c r="F9161">
        <v>3</v>
      </c>
      <c r="G9161" s="4">
        <v>3</v>
      </c>
      <c r="H9161" s="4">
        <v>0</v>
      </c>
      <c r="I9161" s="4">
        <v>3</v>
      </c>
      <c r="J9161" s="4">
        <v>0</v>
      </c>
      <c r="K9161" s="4">
        <v>0</v>
      </c>
    </row>
    <row r="9162" spans="1:11">
      <c r="A9162">
        <v>1968</v>
      </c>
      <c r="B9162" t="s">
        <v>656</v>
      </c>
      <c r="C9162" t="s">
        <v>657</v>
      </c>
      <c r="D9162" t="s">
        <v>537</v>
      </c>
      <c r="E9162" t="s">
        <v>534</v>
      </c>
      <c r="F9162">
        <v>18</v>
      </c>
      <c r="G9162" s="4">
        <v>52</v>
      </c>
      <c r="H9162" s="4">
        <v>3</v>
      </c>
      <c r="I9162" s="4">
        <v>0</v>
      </c>
      <c r="J9162" s="4">
        <v>0</v>
      </c>
      <c r="K9162" s="4">
        <v>0</v>
      </c>
    </row>
    <row r="9163" spans="1:11">
      <c r="A9163">
        <v>1969</v>
      </c>
      <c r="B9163" t="s">
        <v>656</v>
      </c>
      <c r="C9163" t="s">
        <v>657</v>
      </c>
      <c r="D9163" t="s">
        <v>537</v>
      </c>
      <c r="E9163" t="s">
        <v>534</v>
      </c>
      <c r="F9163">
        <v>8</v>
      </c>
      <c r="G9163" s="4">
        <v>29</v>
      </c>
      <c r="H9163" s="4">
        <v>0</v>
      </c>
      <c r="I9163" s="4">
        <v>0</v>
      </c>
      <c r="J9163" s="4">
        <v>0</v>
      </c>
      <c r="K9163" s="4">
        <v>0</v>
      </c>
    </row>
    <row r="9164" spans="1:11">
      <c r="A9164">
        <v>1970</v>
      </c>
      <c r="B9164" t="s">
        <v>656</v>
      </c>
      <c r="C9164" t="s">
        <v>657</v>
      </c>
      <c r="D9164" t="s">
        <v>537</v>
      </c>
      <c r="E9164" t="s">
        <v>534</v>
      </c>
      <c r="F9164">
        <v>10</v>
      </c>
      <c r="G9164" s="4">
        <v>92</v>
      </c>
      <c r="H9164" s="4">
        <v>5</v>
      </c>
      <c r="I9164" s="4">
        <v>0</v>
      </c>
      <c r="J9164" s="4">
        <v>0</v>
      </c>
      <c r="K9164" s="4">
        <v>0</v>
      </c>
    </row>
    <row r="9165" spans="1:11">
      <c r="A9165">
        <v>1971</v>
      </c>
      <c r="B9165" t="s">
        <v>656</v>
      </c>
      <c r="C9165" t="s">
        <v>657</v>
      </c>
      <c r="D9165" t="s">
        <v>537</v>
      </c>
      <c r="E9165" t="s">
        <v>534</v>
      </c>
      <c r="F9165">
        <v>4</v>
      </c>
      <c r="G9165" s="4">
        <v>16</v>
      </c>
      <c r="H9165" s="4">
        <v>0</v>
      </c>
      <c r="I9165" s="4">
        <v>0</v>
      </c>
      <c r="J9165" s="4">
        <v>0</v>
      </c>
      <c r="K9165" s="4">
        <v>0</v>
      </c>
    </row>
    <row r="9166" spans="1:11">
      <c r="A9166">
        <v>1972</v>
      </c>
      <c r="B9166" t="s">
        <v>656</v>
      </c>
      <c r="C9166" t="s">
        <v>657</v>
      </c>
      <c r="D9166" t="s">
        <v>537</v>
      </c>
      <c r="E9166" t="s">
        <v>534</v>
      </c>
      <c r="F9166">
        <v>3</v>
      </c>
      <c r="G9166" s="4">
        <v>7</v>
      </c>
      <c r="H9166" s="4">
        <v>0</v>
      </c>
      <c r="I9166" s="4">
        <v>0</v>
      </c>
      <c r="J9166" s="4">
        <v>0</v>
      </c>
      <c r="K9166" s="4">
        <v>0</v>
      </c>
    </row>
    <row r="9167" spans="1:11">
      <c r="A9167">
        <v>1973</v>
      </c>
      <c r="B9167" t="s">
        <v>656</v>
      </c>
      <c r="C9167" t="s">
        <v>657</v>
      </c>
      <c r="D9167" t="s">
        <v>537</v>
      </c>
      <c r="E9167" t="s">
        <v>534</v>
      </c>
      <c r="F9167">
        <v>3</v>
      </c>
      <c r="G9167" s="4">
        <v>22</v>
      </c>
      <c r="H9167" s="4">
        <v>0</v>
      </c>
      <c r="I9167" s="4">
        <v>0</v>
      </c>
      <c r="J9167" s="4">
        <v>0</v>
      </c>
      <c r="K9167" s="4">
        <v>0</v>
      </c>
    </row>
    <row r="9168" spans="1:11">
      <c r="A9168">
        <v>1974</v>
      </c>
      <c r="B9168" t="s">
        <v>656</v>
      </c>
      <c r="C9168" t="s">
        <v>657</v>
      </c>
      <c r="D9168" t="s">
        <v>537</v>
      </c>
      <c r="E9168" t="s">
        <v>534</v>
      </c>
      <c r="F9168">
        <v>7</v>
      </c>
      <c r="G9168" s="4">
        <v>133</v>
      </c>
      <c r="H9168" s="4">
        <v>0</v>
      </c>
      <c r="I9168" s="4">
        <v>0</v>
      </c>
      <c r="J9168" s="4">
        <v>0</v>
      </c>
      <c r="K9168" s="4">
        <v>0</v>
      </c>
    </row>
    <row r="9169" spans="1:11">
      <c r="A9169">
        <v>1975</v>
      </c>
      <c r="B9169" t="s">
        <v>656</v>
      </c>
      <c r="C9169" t="s">
        <v>657</v>
      </c>
      <c r="D9169" t="s">
        <v>537</v>
      </c>
      <c r="E9169" t="s">
        <v>534</v>
      </c>
      <c r="F9169">
        <v>3</v>
      </c>
      <c r="G9169" s="4">
        <v>213</v>
      </c>
      <c r="H9169" s="4">
        <v>7</v>
      </c>
      <c r="I9169" s="4">
        <v>3</v>
      </c>
      <c r="J9169" s="4">
        <v>0</v>
      </c>
      <c r="K9169" s="4">
        <v>0</v>
      </c>
    </row>
    <row r="9170" spans="1:11">
      <c r="A9170">
        <v>1976</v>
      </c>
      <c r="B9170" t="s">
        <v>656</v>
      </c>
      <c r="C9170" t="s">
        <v>657</v>
      </c>
      <c r="D9170" t="s">
        <v>537</v>
      </c>
      <c r="E9170" t="s">
        <v>534</v>
      </c>
      <c r="F9170">
        <v>8</v>
      </c>
      <c r="G9170" s="4">
        <v>35</v>
      </c>
      <c r="H9170" s="4">
        <v>8</v>
      </c>
      <c r="I9170" s="4">
        <v>13</v>
      </c>
      <c r="J9170" s="4">
        <v>0</v>
      </c>
      <c r="K9170" s="4">
        <v>0</v>
      </c>
    </row>
    <row r="9171" spans="1:11">
      <c r="A9171">
        <v>1977</v>
      </c>
      <c r="B9171" t="s">
        <v>656</v>
      </c>
      <c r="C9171" t="s">
        <v>657</v>
      </c>
      <c r="D9171" t="s">
        <v>537</v>
      </c>
      <c r="E9171" t="s">
        <v>534</v>
      </c>
      <c r="F9171">
        <v>3</v>
      </c>
      <c r="G9171" s="4">
        <v>18</v>
      </c>
      <c r="H9171" s="4">
        <v>0</v>
      </c>
      <c r="I9171" s="4">
        <v>0</v>
      </c>
      <c r="J9171" s="4">
        <v>0</v>
      </c>
      <c r="K9171" s="4">
        <v>0</v>
      </c>
    </row>
    <row r="9172" spans="1:11">
      <c r="A9172">
        <v>1978</v>
      </c>
      <c r="B9172" t="s">
        <v>656</v>
      </c>
      <c r="C9172" t="s">
        <v>657</v>
      </c>
      <c r="D9172" t="s">
        <v>537</v>
      </c>
      <c r="E9172" t="s">
        <v>534</v>
      </c>
      <c r="F9172">
        <v>10</v>
      </c>
      <c r="G9172" s="4">
        <v>79</v>
      </c>
      <c r="H9172" s="4">
        <v>0</v>
      </c>
      <c r="I9172" s="4">
        <v>3</v>
      </c>
      <c r="J9172" s="4">
        <v>0</v>
      </c>
      <c r="K9172" s="4">
        <v>0</v>
      </c>
    </row>
    <row r="9173" spans="1:11">
      <c r="A9173">
        <v>1979</v>
      </c>
      <c r="B9173" t="s">
        <v>656</v>
      </c>
      <c r="C9173" t="s">
        <v>657</v>
      </c>
      <c r="D9173" t="s">
        <v>537</v>
      </c>
      <c r="E9173" t="s">
        <v>534</v>
      </c>
      <c r="F9173">
        <v>3</v>
      </c>
      <c r="G9173" s="4">
        <v>9</v>
      </c>
      <c r="H9173" s="4">
        <v>0</v>
      </c>
      <c r="I9173" s="4">
        <v>0</v>
      </c>
      <c r="J9173" s="4">
        <v>0</v>
      </c>
      <c r="K9173" s="4">
        <v>0</v>
      </c>
    </row>
    <row r="9174" spans="1:11">
      <c r="A9174">
        <v>1980</v>
      </c>
      <c r="B9174" t="s">
        <v>656</v>
      </c>
      <c r="C9174" t="s">
        <v>657</v>
      </c>
      <c r="D9174" t="s">
        <v>537</v>
      </c>
      <c r="E9174" t="s">
        <v>534</v>
      </c>
      <c r="F9174">
        <v>10</v>
      </c>
      <c r="G9174" s="4">
        <v>40</v>
      </c>
      <c r="H9174" s="4">
        <v>3</v>
      </c>
      <c r="I9174" s="4">
        <v>0</v>
      </c>
      <c r="J9174" s="4">
        <v>0</v>
      </c>
      <c r="K9174" s="4">
        <v>0</v>
      </c>
    </row>
    <row r="9175" spans="1:11">
      <c r="A9175">
        <v>1982</v>
      </c>
      <c r="B9175" t="s">
        <v>656</v>
      </c>
      <c r="C9175" t="s">
        <v>657</v>
      </c>
      <c r="D9175" t="s">
        <v>537</v>
      </c>
      <c r="E9175" t="s">
        <v>534</v>
      </c>
      <c r="F9175">
        <v>3</v>
      </c>
      <c r="G9175" s="4">
        <v>18</v>
      </c>
      <c r="H9175" s="4">
        <v>0</v>
      </c>
      <c r="I9175" s="4">
        <v>0</v>
      </c>
      <c r="J9175" s="4">
        <v>0</v>
      </c>
      <c r="K9175" s="4">
        <v>0</v>
      </c>
    </row>
    <row r="9176" spans="1:11">
      <c r="A9176">
        <v>1984</v>
      </c>
      <c r="B9176" t="s">
        <v>656</v>
      </c>
      <c r="C9176" t="s">
        <v>657</v>
      </c>
      <c r="D9176" t="s">
        <v>537</v>
      </c>
      <c r="E9176" t="s">
        <v>537</v>
      </c>
      <c r="F9176">
        <v>4</v>
      </c>
      <c r="G9176" s="4">
        <v>59</v>
      </c>
      <c r="H9176" s="4">
        <v>0</v>
      </c>
      <c r="I9176" s="4">
        <v>55</v>
      </c>
      <c r="J9176" s="4">
        <v>0</v>
      </c>
      <c r="K9176" s="4">
        <v>0</v>
      </c>
    </row>
    <row r="9177" spans="1:11">
      <c r="A9177">
        <v>1985</v>
      </c>
      <c r="B9177" t="s">
        <v>656</v>
      </c>
      <c r="C9177" t="s">
        <v>657</v>
      </c>
      <c r="D9177" t="s">
        <v>537</v>
      </c>
      <c r="E9177" t="s">
        <v>537</v>
      </c>
      <c r="F9177">
        <v>3</v>
      </c>
      <c r="G9177" s="4">
        <v>6</v>
      </c>
      <c r="H9177" s="4">
        <v>0</v>
      </c>
      <c r="I9177" s="4">
        <v>3</v>
      </c>
      <c r="J9177" s="4">
        <v>0</v>
      </c>
      <c r="K9177" s="4">
        <v>0</v>
      </c>
    </row>
    <row r="9178" spans="1:11">
      <c r="A9178">
        <v>1986</v>
      </c>
      <c r="B9178" t="s">
        <v>656</v>
      </c>
      <c r="C9178" t="s">
        <v>657</v>
      </c>
      <c r="D9178" t="s">
        <v>537</v>
      </c>
      <c r="E9178" t="s">
        <v>537</v>
      </c>
      <c r="F9178">
        <v>6</v>
      </c>
      <c r="G9178" s="4">
        <v>42</v>
      </c>
      <c r="H9178" s="4">
        <v>0</v>
      </c>
      <c r="I9178" s="4">
        <v>3</v>
      </c>
      <c r="J9178" s="4">
        <v>0</v>
      </c>
      <c r="K9178" s="4">
        <v>0</v>
      </c>
    </row>
    <row r="9179" spans="1:11">
      <c r="A9179">
        <v>1988</v>
      </c>
      <c r="B9179" t="s">
        <v>656</v>
      </c>
      <c r="C9179" t="s">
        <v>657</v>
      </c>
      <c r="D9179" t="s">
        <v>537</v>
      </c>
      <c r="E9179" t="s">
        <v>537</v>
      </c>
      <c r="F9179">
        <v>8</v>
      </c>
      <c r="G9179" s="4">
        <v>57</v>
      </c>
      <c r="H9179" s="4">
        <v>0</v>
      </c>
      <c r="I9179" s="4">
        <v>65</v>
      </c>
      <c r="J9179" s="4">
        <v>0</v>
      </c>
      <c r="K9179" s="4">
        <v>0</v>
      </c>
    </row>
    <row r="9180" spans="1:11">
      <c r="A9180">
        <v>1989</v>
      </c>
      <c r="B9180" t="s">
        <v>656</v>
      </c>
      <c r="C9180" t="s">
        <v>657</v>
      </c>
      <c r="D9180" t="s">
        <v>537</v>
      </c>
      <c r="E9180" t="s">
        <v>537</v>
      </c>
      <c r="F9180">
        <v>4</v>
      </c>
      <c r="G9180" s="4">
        <v>13</v>
      </c>
      <c r="H9180" s="4">
        <v>0</v>
      </c>
      <c r="I9180" s="4">
        <v>13</v>
      </c>
      <c r="J9180" s="4">
        <v>0</v>
      </c>
      <c r="K9180" s="4">
        <v>0</v>
      </c>
    </row>
    <row r="9181" spans="1:11">
      <c r="A9181">
        <v>1993</v>
      </c>
      <c r="B9181" t="s">
        <v>656</v>
      </c>
      <c r="C9181" t="s">
        <v>657</v>
      </c>
      <c r="D9181" t="s">
        <v>537</v>
      </c>
      <c r="E9181" t="s">
        <v>6</v>
      </c>
      <c r="F9181">
        <v>4</v>
      </c>
      <c r="G9181" s="4">
        <v>7</v>
      </c>
      <c r="H9181" s="4">
        <v>0</v>
      </c>
      <c r="I9181" s="4">
        <v>4</v>
      </c>
      <c r="J9181" s="4">
        <v>0</v>
      </c>
      <c r="K9181" s="4">
        <v>0</v>
      </c>
    </row>
    <row r="9182" spans="1:11">
      <c r="A9182">
        <v>1999</v>
      </c>
      <c r="B9182" t="s">
        <v>656</v>
      </c>
      <c r="C9182" t="s">
        <v>657</v>
      </c>
      <c r="D9182" t="s">
        <v>537</v>
      </c>
      <c r="E9182" t="s">
        <v>6</v>
      </c>
      <c r="F9182">
        <v>4</v>
      </c>
      <c r="G9182" s="4">
        <v>8.3931818181818176</v>
      </c>
      <c r="H9182" s="4">
        <v>0</v>
      </c>
      <c r="I9182" s="4">
        <v>41.965909090909093</v>
      </c>
      <c r="J9182" s="4">
        <v>0</v>
      </c>
      <c r="K9182" s="4">
        <v>0</v>
      </c>
    </row>
    <row r="9183" spans="1:11">
      <c r="A9183">
        <v>1987</v>
      </c>
      <c r="B9183" t="s">
        <v>1003</v>
      </c>
      <c r="C9183" t="s">
        <v>1004</v>
      </c>
      <c r="D9183" t="s">
        <v>537</v>
      </c>
      <c r="E9183" t="s">
        <v>537</v>
      </c>
      <c r="F9183">
        <v>5</v>
      </c>
      <c r="G9183" s="4">
        <v>23</v>
      </c>
      <c r="H9183" s="4">
        <v>0</v>
      </c>
      <c r="I9183" s="4">
        <v>9</v>
      </c>
      <c r="J9183" s="4">
        <v>0</v>
      </c>
      <c r="K9183" s="4">
        <v>0</v>
      </c>
    </row>
    <row r="9184" spans="1:11">
      <c r="A9184">
        <v>1988</v>
      </c>
      <c r="B9184" t="s">
        <v>1003</v>
      </c>
      <c r="C9184" t="s">
        <v>1004</v>
      </c>
      <c r="D9184" t="s">
        <v>537</v>
      </c>
      <c r="E9184" t="s">
        <v>537</v>
      </c>
      <c r="F9184">
        <v>4</v>
      </c>
      <c r="G9184" s="4">
        <v>40</v>
      </c>
      <c r="H9184" s="4">
        <v>0</v>
      </c>
      <c r="I9184" s="4">
        <v>20</v>
      </c>
      <c r="J9184" s="4">
        <v>0</v>
      </c>
      <c r="K9184" s="4">
        <v>0</v>
      </c>
    </row>
    <row r="9185" spans="1:11">
      <c r="A9185">
        <v>1989</v>
      </c>
      <c r="B9185" t="s">
        <v>1003</v>
      </c>
      <c r="C9185" t="s">
        <v>1004</v>
      </c>
      <c r="D9185" t="s">
        <v>537</v>
      </c>
      <c r="E9185" t="s">
        <v>978</v>
      </c>
      <c r="F9185">
        <v>0</v>
      </c>
      <c r="G9185" s="4">
        <v>0</v>
      </c>
      <c r="H9185" s="4">
        <v>0</v>
      </c>
      <c r="I9185" s="4">
        <v>0</v>
      </c>
      <c r="J9185" s="4">
        <v>0</v>
      </c>
      <c r="K9185" s="4">
        <v>0</v>
      </c>
    </row>
    <row r="9186" spans="1:11">
      <c r="A9186">
        <v>1989</v>
      </c>
      <c r="B9186" t="s">
        <v>1003</v>
      </c>
      <c r="C9186" t="s">
        <v>1004</v>
      </c>
      <c r="D9186" t="s">
        <v>537</v>
      </c>
      <c r="E9186" t="s">
        <v>537</v>
      </c>
      <c r="F9186">
        <v>9</v>
      </c>
      <c r="G9186" s="4">
        <v>31</v>
      </c>
      <c r="H9186" s="4">
        <v>0</v>
      </c>
      <c r="I9186" s="4">
        <v>13</v>
      </c>
      <c r="J9186" s="4">
        <v>0</v>
      </c>
      <c r="K9186" s="4">
        <v>0</v>
      </c>
    </row>
    <row r="9187" spans="1:11">
      <c r="A9187">
        <v>1990</v>
      </c>
      <c r="B9187" t="s">
        <v>1003</v>
      </c>
      <c r="C9187" t="s">
        <v>1004</v>
      </c>
      <c r="D9187" t="s">
        <v>537</v>
      </c>
      <c r="E9187" t="s">
        <v>537</v>
      </c>
      <c r="F9187">
        <v>4</v>
      </c>
      <c r="G9187" s="4">
        <v>40</v>
      </c>
      <c r="H9187" s="4">
        <v>0</v>
      </c>
      <c r="I9187" s="4">
        <v>12</v>
      </c>
      <c r="J9187" s="4">
        <v>0</v>
      </c>
      <c r="K9187" s="4">
        <v>0</v>
      </c>
    </row>
    <row r="9188" spans="1:11">
      <c r="A9188">
        <v>1991</v>
      </c>
      <c r="B9188" t="s">
        <v>1003</v>
      </c>
      <c r="C9188" t="s">
        <v>1004</v>
      </c>
      <c r="D9188" t="s">
        <v>537</v>
      </c>
      <c r="E9188" t="s">
        <v>537</v>
      </c>
      <c r="F9188">
        <v>8</v>
      </c>
      <c r="G9188" s="4">
        <v>24</v>
      </c>
      <c r="H9188" s="4">
        <v>0</v>
      </c>
      <c r="I9188" s="4">
        <v>16</v>
      </c>
      <c r="J9188" s="4">
        <v>4</v>
      </c>
      <c r="K9188" s="4">
        <v>0</v>
      </c>
    </row>
    <row r="9189" spans="1:11">
      <c r="A9189">
        <v>1995</v>
      </c>
      <c r="B9189" t="s">
        <v>1003</v>
      </c>
      <c r="C9189" t="s">
        <v>1004</v>
      </c>
      <c r="D9189" t="s">
        <v>537</v>
      </c>
      <c r="E9189" t="s">
        <v>537</v>
      </c>
      <c r="F9189">
        <v>6</v>
      </c>
      <c r="G9189" s="4">
        <v>38</v>
      </c>
      <c r="H9189" s="4">
        <v>0</v>
      </c>
      <c r="I9189" s="4">
        <v>3</v>
      </c>
      <c r="J9189" s="4">
        <v>0</v>
      </c>
      <c r="K9189" s="4">
        <v>0</v>
      </c>
    </row>
    <row r="9190" spans="1:11">
      <c r="A9190">
        <v>1998</v>
      </c>
      <c r="B9190" t="s">
        <v>1003</v>
      </c>
      <c r="C9190" t="s">
        <v>1004</v>
      </c>
      <c r="D9190" t="s">
        <v>537</v>
      </c>
      <c r="E9190" t="s">
        <v>537</v>
      </c>
      <c r="F9190">
        <v>4</v>
      </c>
      <c r="G9190" s="4">
        <v>8.6589861751152082</v>
      </c>
      <c r="H9190" s="4">
        <v>0</v>
      </c>
      <c r="I9190" s="4">
        <v>0</v>
      </c>
      <c r="J9190" s="4">
        <v>0</v>
      </c>
      <c r="K9190" s="4">
        <v>0</v>
      </c>
    </row>
    <row r="9191" spans="1:11">
      <c r="A9191">
        <v>2001</v>
      </c>
      <c r="B9191" t="s">
        <v>1003</v>
      </c>
      <c r="C9191" t="s">
        <v>1004</v>
      </c>
      <c r="D9191" t="s">
        <v>537</v>
      </c>
      <c r="E9191" t="s">
        <v>537</v>
      </c>
      <c r="F9191">
        <v>4</v>
      </c>
      <c r="G9191" s="4">
        <v>7.445709281961471</v>
      </c>
      <c r="H9191" s="4">
        <v>0</v>
      </c>
      <c r="I9191" s="4">
        <v>0</v>
      </c>
      <c r="J9191" s="4">
        <v>0</v>
      </c>
      <c r="K9191" s="4">
        <v>0</v>
      </c>
    </row>
    <row r="9192" spans="1:11">
      <c r="A9192">
        <v>2004</v>
      </c>
      <c r="B9192" t="s">
        <v>1003</v>
      </c>
      <c r="C9192" t="s">
        <v>1004</v>
      </c>
      <c r="D9192" t="s">
        <v>537</v>
      </c>
      <c r="E9192" t="s">
        <v>537</v>
      </c>
      <c r="F9192">
        <v>4</v>
      </c>
      <c r="G9192" s="4">
        <v>7.197679607318161</v>
      </c>
      <c r="H9192" s="4">
        <v>0</v>
      </c>
      <c r="I9192" s="4">
        <v>0</v>
      </c>
      <c r="J9192" s="4">
        <v>0</v>
      </c>
      <c r="K9192" s="4">
        <v>0</v>
      </c>
    </row>
    <row r="9193" spans="1:11">
      <c r="A9193">
        <v>1968</v>
      </c>
      <c r="B9193" t="s">
        <v>658</v>
      </c>
      <c r="C9193" t="s">
        <v>659</v>
      </c>
      <c r="D9193" t="s">
        <v>537</v>
      </c>
      <c r="E9193" t="s">
        <v>534</v>
      </c>
      <c r="F9193">
        <v>7</v>
      </c>
      <c r="G9193" s="4">
        <v>33</v>
      </c>
      <c r="H9193" s="4">
        <v>0</v>
      </c>
      <c r="I9193" s="4">
        <v>0</v>
      </c>
      <c r="J9193" s="4">
        <v>0</v>
      </c>
      <c r="K9193" s="4">
        <v>0</v>
      </c>
    </row>
    <row r="9194" spans="1:11">
      <c r="A9194">
        <v>1969</v>
      </c>
      <c r="B9194" t="s">
        <v>658</v>
      </c>
      <c r="C9194" t="s">
        <v>659</v>
      </c>
      <c r="D9194" t="s">
        <v>537</v>
      </c>
      <c r="E9194" t="s">
        <v>534</v>
      </c>
      <c r="F9194">
        <v>4</v>
      </c>
      <c r="G9194" s="4">
        <v>85</v>
      </c>
      <c r="H9194" s="4">
        <v>4</v>
      </c>
      <c r="I9194" s="4">
        <v>0</v>
      </c>
      <c r="J9194" s="4">
        <v>0</v>
      </c>
      <c r="K9194" s="4">
        <v>0</v>
      </c>
    </row>
    <row r="9195" spans="1:11">
      <c r="A9195">
        <v>1970</v>
      </c>
      <c r="B9195" t="s">
        <v>658</v>
      </c>
      <c r="C9195" t="s">
        <v>659</v>
      </c>
      <c r="D9195" t="s">
        <v>537</v>
      </c>
      <c r="E9195" t="s">
        <v>534</v>
      </c>
      <c r="F9195">
        <v>10</v>
      </c>
      <c r="G9195" s="4">
        <v>92</v>
      </c>
      <c r="H9195" s="4">
        <v>0</v>
      </c>
      <c r="I9195" s="4">
        <v>0</v>
      </c>
      <c r="J9195" s="4">
        <v>0</v>
      </c>
      <c r="K9195" s="4">
        <v>0</v>
      </c>
    </row>
    <row r="9196" spans="1:11">
      <c r="A9196">
        <v>1971</v>
      </c>
      <c r="B9196" t="s">
        <v>658</v>
      </c>
      <c r="C9196" t="s">
        <v>659</v>
      </c>
      <c r="D9196" t="s">
        <v>537</v>
      </c>
      <c r="E9196" t="s">
        <v>534</v>
      </c>
      <c r="F9196">
        <v>8</v>
      </c>
      <c r="G9196" s="4">
        <v>12</v>
      </c>
      <c r="H9196" s="4">
        <v>0</v>
      </c>
      <c r="I9196" s="4">
        <v>0</v>
      </c>
      <c r="J9196" s="4">
        <v>0</v>
      </c>
      <c r="K9196" s="4">
        <v>0</v>
      </c>
    </row>
    <row r="9197" spans="1:11">
      <c r="A9197">
        <v>1972</v>
      </c>
      <c r="B9197" t="s">
        <v>658</v>
      </c>
      <c r="C9197" t="s">
        <v>659</v>
      </c>
      <c r="D9197" t="s">
        <v>537</v>
      </c>
      <c r="E9197" t="s">
        <v>534</v>
      </c>
      <c r="F9197">
        <v>10</v>
      </c>
      <c r="G9197" s="4">
        <v>57</v>
      </c>
      <c r="H9197" s="4">
        <v>0</v>
      </c>
      <c r="I9197" s="4">
        <v>0</v>
      </c>
      <c r="J9197" s="4">
        <v>0</v>
      </c>
      <c r="K9197" s="4">
        <v>0</v>
      </c>
    </row>
    <row r="9198" spans="1:11">
      <c r="A9198">
        <v>1973</v>
      </c>
      <c r="B9198" t="s">
        <v>658</v>
      </c>
      <c r="C9198" t="s">
        <v>659</v>
      </c>
      <c r="D9198" t="s">
        <v>537</v>
      </c>
      <c r="E9198" t="s">
        <v>534</v>
      </c>
      <c r="F9198">
        <v>11</v>
      </c>
      <c r="G9198" s="4">
        <v>42</v>
      </c>
      <c r="H9198" s="4">
        <v>0</v>
      </c>
      <c r="I9198" s="4">
        <v>0</v>
      </c>
      <c r="J9198" s="4">
        <v>0</v>
      </c>
      <c r="K9198" s="4">
        <v>0</v>
      </c>
    </row>
    <row r="9199" spans="1:11">
      <c r="A9199">
        <v>1974</v>
      </c>
      <c r="B9199" t="s">
        <v>658</v>
      </c>
      <c r="C9199" t="s">
        <v>659</v>
      </c>
      <c r="D9199" t="s">
        <v>537</v>
      </c>
      <c r="E9199" t="s">
        <v>534</v>
      </c>
      <c r="F9199">
        <v>3</v>
      </c>
      <c r="G9199" s="4">
        <v>3</v>
      </c>
      <c r="H9199" s="4">
        <v>0</v>
      </c>
      <c r="I9199" s="4">
        <v>0</v>
      </c>
      <c r="J9199" s="4">
        <v>0</v>
      </c>
      <c r="K9199" s="4">
        <v>0</v>
      </c>
    </row>
    <row r="9200" spans="1:11">
      <c r="A9200">
        <v>1975</v>
      </c>
      <c r="B9200" t="s">
        <v>658</v>
      </c>
      <c r="C9200" t="s">
        <v>659</v>
      </c>
      <c r="D9200" t="s">
        <v>537</v>
      </c>
      <c r="E9200" t="s">
        <v>534</v>
      </c>
      <c r="F9200">
        <v>7</v>
      </c>
      <c r="G9200" s="4">
        <v>17</v>
      </c>
      <c r="H9200" s="4">
        <v>0</v>
      </c>
      <c r="I9200" s="4">
        <v>3</v>
      </c>
      <c r="J9200" s="4">
        <v>0</v>
      </c>
      <c r="K9200" s="4">
        <v>0</v>
      </c>
    </row>
    <row r="9201" spans="1:11">
      <c r="A9201">
        <v>1984</v>
      </c>
      <c r="B9201" t="s">
        <v>658</v>
      </c>
      <c r="C9201" t="s">
        <v>659</v>
      </c>
      <c r="D9201" t="s">
        <v>537</v>
      </c>
      <c r="E9201" t="s">
        <v>537</v>
      </c>
      <c r="F9201">
        <v>4</v>
      </c>
      <c r="G9201" s="4">
        <v>28</v>
      </c>
      <c r="H9201" s="4">
        <v>0</v>
      </c>
      <c r="I9201" s="4">
        <v>0</v>
      </c>
      <c r="J9201" s="4">
        <v>0</v>
      </c>
      <c r="K9201" s="4">
        <v>0</v>
      </c>
    </row>
    <row r="9202" spans="1:11">
      <c r="A9202">
        <v>1987</v>
      </c>
      <c r="B9202" t="s">
        <v>1005</v>
      </c>
      <c r="C9202" t="s">
        <v>1006</v>
      </c>
      <c r="D9202" t="s">
        <v>537</v>
      </c>
      <c r="E9202" t="s">
        <v>978</v>
      </c>
      <c r="F9202">
        <v>4</v>
      </c>
      <c r="G9202" s="4">
        <v>26</v>
      </c>
      <c r="H9202" s="4">
        <v>0</v>
      </c>
      <c r="I9202" s="4">
        <v>26</v>
      </c>
      <c r="J9202" s="4">
        <v>0</v>
      </c>
      <c r="K9202" s="4">
        <v>0</v>
      </c>
    </row>
    <row r="9203" spans="1:11">
      <c r="A9203">
        <v>1987</v>
      </c>
      <c r="B9203" t="s">
        <v>1005</v>
      </c>
      <c r="C9203" t="s">
        <v>1006</v>
      </c>
      <c r="D9203" t="s">
        <v>537</v>
      </c>
      <c r="E9203" t="s">
        <v>537</v>
      </c>
      <c r="F9203">
        <v>5</v>
      </c>
      <c r="G9203" s="4">
        <v>5</v>
      </c>
      <c r="H9203" s="4">
        <v>0</v>
      </c>
      <c r="I9203" s="4">
        <v>5</v>
      </c>
      <c r="J9203" s="4">
        <v>0</v>
      </c>
      <c r="K9203" s="4">
        <v>0</v>
      </c>
    </row>
    <row r="9204" spans="1:11">
      <c r="A9204">
        <v>1968</v>
      </c>
      <c r="B9204" t="s">
        <v>660</v>
      </c>
      <c r="C9204" t="s">
        <v>661</v>
      </c>
      <c r="D9204" t="s">
        <v>662</v>
      </c>
      <c r="E9204" t="s">
        <v>534</v>
      </c>
      <c r="F9204">
        <v>3</v>
      </c>
      <c r="G9204" s="4">
        <v>7</v>
      </c>
      <c r="H9204" s="4">
        <v>0</v>
      </c>
      <c r="I9204" s="4">
        <v>0</v>
      </c>
      <c r="J9204" s="4">
        <v>0</v>
      </c>
      <c r="K9204" s="4">
        <v>0</v>
      </c>
    </row>
    <row r="9205" spans="1:11">
      <c r="A9205">
        <v>1971</v>
      </c>
      <c r="B9205" t="s">
        <v>660</v>
      </c>
      <c r="C9205" t="s">
        <v>661</v>
      </c>
      <c r="D9205" t="s">
        <v>662</v>
      </c>
      <c r="E9205" t="s">
        <v>534</v>
      </c>
      <c r="F9205">
        <v>6</v>
      </c>
      <c r="G9205" s="4">
        <v>64</v>
      </c>
      <c r="H9205" s="4">
        <v>0</v>
      </c>
      <c r="I9205" s="4">
        <v>0</v>
      </c>
      <c r="J9205" s="4">
        <v>0</v>
      </c>
      <c r="K9205" s="4">
        <v>0</v>
      </c>
    </row>
    <row r="9206" spans="1:11">
      <c r="A9206">
        <v>1978</v>
      </c>
      <c r="B9206" t="s">
        <v>660</v>
      </c>
      <c r="C9206" t="s">
        <v>661</v>
      </c>
      <c r="D9206" t="s">
        <v>662</v>
      </c>
      <c r="E9206" t="s">
        <v>534</v>
      </c>
      <c r="F9206">
        <v>3</v>
      </c>
      <c r="G9206" s="4">
        <v>13</v>
      </c>
      <c r="H9206" s="4">
        <v>0</v>
      </c>
      <c r="I9206" s="4">
        <v>6</v>
      </c>
      <c r="J9206" s="4">
        <v>0</v>
      </c>
      <c r="K9206" s="4">
        <v>0</v>
      </c>
    </row>
    <row r="9207" spans="1:11">
      <c r="A9207">
        <v>1981</v>
      </c>
      <c r="B9207" t="s">
        <v>660</v>
      </c>
      <c r="C9207" t="s">
        <v>661</v>
      </c>
      <c r="D9207" t="s">
        <v>662</v>
      </c>
      <c r="E9207" t="s">
        <v>534</v>
      </c>
      <c r="F9207">
        <v>3</v>
      </c>
      <c r="G9207" s="4">
        <v>18</v>
      </c>
      <c r="H9207" s="4">
        <v>0</v>
      </c>
      <c r="I9207" s="4">
        <v>0</v>
      </c>
      <c r="J9207" s="4">
        <v>0</v>
      </c>
      <c r="K9207" s="4">
        <v>0</v>
      </c>
    </row>
    <row r="9208" spans="1:11">
      <c r="A9208">
        <v>1968</v>
      </c>
      <c r="B9208" t="s">
        <v>663</v>
      </c>
      <c r="C9208" t="s">
        <v>664</v>
      </c>
      <c r="D9208" t="s">
        <v>662</v>
      </c>
      <c r="E9208" t="s">
        <v>534</v>
      </c>
      <c r="F9208">
        <v>74</v>
      </c>
      <c r="G9208" s="4">
        <v>661</v>
      </c>
      <c r="H9208" s="4">
        <v>82</v>
      </c>
      <c r="I9208" s="4">
        <v>0</v>
      </c>
      <c r="J9208" s="4">
        <v>0</v>
      </c>
      <c r="K9208" s="4">
        <v>0</v>
      </c>
    </row>
    <row r="9209" spans="1:11">
      <c r="A9209">
        <v>1969</v>
      </c>
      <c r="B9209" t="s">
        <v>663</v>
      </c>
      <c r="C9209" t="s">
        <v>664</v>
      </c>
      <c r="D9209" t="s">
        <v>662</v>
      </c>
      <c r="E9209" t="s">
        <v>534</v>
      </c>
      <c r="F9209">
        <v>18</v>
      </c>
      <c r="G9209" s="4">
        <v>74</v>
      </c>
      <c r="H9209" s="4">
        <v>8</v>
      </c>
      <c r="I9209" s="4">
        <v>0</v>
      </c>
      <c r="J9209" s="4">
        <v>0</v>
      </c>
      <c r="K9209" s="4">
        <v>0</v>
      </c>
    </row>
    <row r="9210" spans="1:11">
      <c r="A9210">
        <v>1970</v>
      </c>
      <c r="B9210" t="s">
        <v>663</v>
      </c>
      <c r="C9210" t="s">
        <v>664</v>
      </c>
      <c r="D9210" t="s">
        <v>662</v>
      </c>
      <c r="E9210" t="s">
        <v>534</v>
      </c>
      <c r="F9210">
        <v>109</v>
      </c>
      <c r="G9210" s="4">
        <v>2149</v>
      </c>
      <c r="H9210" s="4">
        <v>83</v>
      </c>
      <c r="I9210" s="4">
        <v>0</v>
      </c>
      <c r="J9210" s="4">
        <v>0</v>
      </c>
      <c r="K9210" s="4">
        <v>0</v>
      </c>
    </row>
    <row r="9211" spans="1:11">
      <c r="A9211">
        <v>1971</v>
      </c>
      <c r="B9211" t="s">
        <v>663</v>
      </c>
      <c r="C9211" t="s">
        <v>664</v>
      </c>
      <c r="D9211" t="s">
        <v>662</v>
      </c>
      <c r="E9211" t="s">
        <v>534</v>
      </c>
      <c r="F9211">
        <v>44</v>
      </c>
      <c r="G9211" s="4">
        <v>133</v>
      </c>
      <c r="H9211" s="4">
        <v>8</v>
      </c>
      <c r="I9211" s="4">
        <v>0</v>
      </c>
      <c r="J9211" s="4">
        <v>0</v>
      </c>
      <c r="K9211" s="4">
        <v>0</v>
      </c>
    </row>
    <row r="9212" spans="1:11">
      <c r="A9212">
        <v>1972</v>
      </c>
      <c r="B9212" t="s">
        <v>663</v>
      </c>
      <c r="C9212" t="s">
        <v>664</v>
      </c>
      <c r="D9212" t="s">
        <v>662</v>
      </c>
      <c r="E9212" t="s">
        <v>534</v>
      </c>
      <c r="F9212">
        <v>53</v>
      </c>
      <c r="G9212" s="4">
        <v>519</v>
      </c>
      <c r="H9212" s="4">
        <v>25</v>
      </c>
      <c r="I9212" s="4">
        <v>3</v>
      </c>
      <c r="J9212" s="4">
        <v>0</v>
      </c>
      <c r="K9212" s="4">
        <v>0</v>
      </c>
    </row>
    <row r="9213" spans="1:11">
      <c r="A9213">
        <v>1973</v>
      </c>
      <c r="B9213" t="s">
        <v>663</v>
      </c>
      <c r="C9213" t="s">
        <v>664</v>
      </c>
      <c r="D9213" t="s">
        <v>662</v>
      </c>
      <c r="E9213" t="s">
        <v>534</v>
      </c>
      <c r="F9213">
        <v>27</v>
      </c>
      <c r="G9213" s="4">
        <v>195</v>
      </c>
      <c r="H9213" s="4">
        <v>38</v>
      </c>
      <c r="I9213" s="4">
        <v>3</v>
      </c>
      <c r="J9213" s="4">
        <v>0</v>
      </c>
      <c r="K9213" s="4">
        <v>0</v>
      </c>
    </row>
    <row r="9214" spans="1:11">
      <c r="A9214">
        <v>1974</v>
      </c>
      <c r="B9214" t="s">
        <v>663</v>
      </c>
      <c r="C9214" t="s">
        <v>664</v>
      </c>
      <c r="D9214" t="s">
        <v>662</v>
      </c>
      <c r="E9214" t="s">
        <v>534</v>
      </c>
      <c r="F9214">
        <v>26</v>
      </c>
      <c r="G9214" s="4">
        <v>324</v>
      </c>
      <c r="H9214" s="4">
        <v>26</v>
      </c>
      <c r="I9214" s="4">
        <v>11</v>
      </c>
      <c r="J9214" s="4">
        <v>0</v>
      </c>
      <c r="K9214" s="4">
        <v>0</v>
      </c>
    </row>
    <row r="9215" spans="1:11">
      <c r="A9215">
        <v>1975</v>
      </c>
      <c r="B9215" t="s">
        <v>663</v>
      </c>
      <c r="C9215" t="s">
        <v>664</v>
      </c>
      <c r="D9215" t="s">
        <v>662</v>
      </c>
      <c r="E9215" t="s">
        <v>534</v>
      </c>
      <c r="F9215">
        <v>46</v>
      </c>
      <c r="G9215" s="4">
        <v>527</v>
      </c>
      <c r="H9215" s="4">
        <v>39</v>
      </c>
      <c r="I9215" s="4">
        <v>3</v>
      </c>
      <c r="J9215" s="4">
        <v>0</v>
      </c>
      <c r="K9215" s="4">
        <v>0</v>
      </c>
    </row>
    <row r="9216" spans="1:11">
      <c r="A9216">
        <v>1976</v>
      </c>
      <c r="B9216" t="s">
        <v>663</v>
      </c>
      <c r="C9216" t="s">
        <v>664</v>
      </c>
      <c r="D9216" t="s">
        <v>662</v>
      </c>
      <c r="E9216" t="s">
        <v>534</v>
      </c>
      <c r="F9216">
        <v>52</v>
      </c>
      <c r="G9216" s="4">
        <v>423</v>
      </c>
      <c r="H9216" s="4">
        <v>52</v>
      </c>
      <c r="I9216" s="4">
        <v>17</v>
      </c>
      <c r="J9216" s="4">
        <v>0</v>
      </c>
      <c r="K9216" s="4">
        <v>0</v>
      </c>
    </row>
    <row r="9217" spans="1:11">
      <c r="A9217">
        <v>1977</v>
      </c>
      <c r="B9217" t="s">
        <v>663</v>
      </c>
      <c r="C9217" t="s">
        <v>664</v>
      </c>
      <c r="D9217" t="s">
        <v>662</v>
      </c>
      <c r="E9217" t="s">
        <v>534</v>
      </c>
      <c r="F9217">
        <v>81</v>
      </c>
      <c r="G9217" s="4">
        <v>549</v>
      </c>
      <c r="H9217" s="4">
        <v>41</v>
      </c>
      <c r="I9217" s="4">
        <v>41</v>
      </c>
      <c r="J9217" s="4">
        <v>0</v>
      </c>
      <c r="K9217" s="4">
        <v>0</v>
      </c>
    </row>
    <row r="9218" spans="1:11">
      <c r="A9218">
        <v>1978</v>
      </c>
      <c r="B9218" t="s">
        <v>663</v>
      </c>
      <c r="C9218" t="s">
        <v>664</v>
      </c>
      <c r="D9218" t="s">
        <v>662</v>
      </c>
      <c r="E9218" t="s">
        <v>534</v>
      </c>
      <c r="F9218">
        <v>46</v>
      </c>
      <c r="G9218" s="4">
        <v>441</v>
      </c>
      <c r="H9218" s="4">
        <v>38</v>
      </c>
      <c r="I9218" s="4">
        <v>0</v>
      </c>
      <c r="J9218" s="4">
        <v>0</v>
      </c>
      <c r="K9218" s="4">
        <v>0</v>
      </c>
    </row>
    <row r="9219" spans="1:11">
      <c r="A9219">
        <v>1979</v>
      </c>
      <c r="B9219" t="s">
        <v>663</v>
      </c>
      <c r="C9219" t="s">
        <v>664</v>
      </c>
      <c r="D9219" t="s">
        <v>662</v>
      </c>
      <c r="E9219" t="s">
        <v>534</v>
      </c>
      <c r="F9219">
        <v>73</v>
      </c>
      <c r="G9219" s="4">
        <v>661</v>
      </c>
      <c r="H9219" s="4">
        <v>98</v>
      </c>
      <c r="I9219" s="4">
        <v>126</v>
      </c>
      <c r="J9219" s="4">
        <v>0</v>
      </c>
      <c r="K9219" s="4">
        <v>0</v>
      </c>
    </row>
    <row r="9220" spans="1:11">
      <c r="A9220">
        <v>1980</v>
      </c>
      <c r="B9220" t="s">
        <v>663</v>
      </c>
      <c r="C9220" t="s">
        <v>664</v>
      </c>
      <c r="D9220" t="s">
        <v>662</v>
      </c>
      <c r="E9220" t="s">
        <v>534</v>
      </c>
      <c r="F9220">
        <v>20</v>
      </c>
      <c r="G9220" s="4">
        <v>87</v>
      </c>
      <c r="H9220" s="4">
        <v>30</v>
      </c>
      <c r="I9220" s="4">
        <v>34</v>
      </c>
      <c r="J9220" s="4">
        <v>0</v>
      </c>
      <c r="K9220" s="4">
        <v>0</v>
      </c>
    </row>
    <row r="9221" spans="1:11">
      <c r="A9221">
        <v>1981</v>
      </c>
      <c r="B9221" t="s">
        <v>663</v>
      </c>
      <c r="C9221" t="s">
        <v>664</v>
      </c>
      <c r="D9221" t="s">
        <v>662</v>
      </c>
      <c r="E9221" t="s">
        <v>534</v>
      </c>
      <c r="F9221">
        <v>58</v>
      </c>
      <c r="G9221" s="4">
        <v>544</v>
      </c>
      <c r="H9221" s="4">
        <v>36</v>
      </c>
      <c r="I9221" s="4">
        <v>44</v>
      </c>
      <c r="J9221" s="4">
        <v>0</v>
      </c>
      <c r="K9221" s="4">
        <v>0</v>
      </c>
    </row>
    <row r="9222" spans="1:11">
      <c r="A9222">
        <v>1982</v>
      </c>
      <c r="B9222" t="s">
        <v>663</v>
      </c>
      <c r="C9222" t="s">
        <v>664</v>
      </c>
      <c r="D9222" t="s">
        <v>662</v>
      </c>
      <c r="E9222" t="s">
        <v>534</v>
      </c>
      <c r="F9222">
        <v>53</v>
      </c>
      <c r="G9222" s="4">
        <v>339</v>
      </c>
      <c r="H9222" s="4">
        <v>11</v>
      </c>
      <c r="I9222" s="4">
        <v>19</v>
      </c>
      <c r="J9222" s="4">
        <v>0</v>
      </c>
      <c r="K9222" s="4">
        <v>0</v>
      </c>
    </row>
    <row r="9223" spans="1:11">
      <c r="A9223">
        <v>1983</v>
      </c>
      <c r="B9223" t="s">
        <v>663</v>
      </c>
      <c r="C9223" t="s">
        <v>664</v>
      </c>
      <c r="D9223" t="s">
        <v>662</v>
      </c>
      <c r="E9223" t="s">
        <v>534</v>
      </c>
      <c r="F9223">
        <v>34</v>
      </c>
      <c r="G9223" s="4">
        <v>230</v>
      </c>
      <c r="H9223" s="4">
        <v>8</v>
      </c>
      <c r="I9223" s="4">
        <v>9</v>
      </c>
      <c r="J9223" s="4">
        <v>0</v>
      </c>
      <c r="K9223" s="4">
        <v>3</v>
      </c>
    </row>
    <row r="9224" spans="1:11">
      <c r="A9224">
        <v>1984</v>
      </c>
      <c r="B9224" t="s">
        <v>663</v>
      </c>
      <c r="C9224" t="s">
        <v>664</v>
      </c>
      <c r="D9224" t="s">
        <v>662</v>
      </c>
      <c r="E9224" t="s">
        <v>537</v>
      </c>
      <c r="F9224">
        <v>8</v>
      </c>
      <c r="G9224" s="4">
        <v>8</v>
      </c>
      <c r="H9224" s="4">
        <v>4</v>
      </c>
      <c r="I9224" s="4">
        <v>20</v>
      </c>
      <c r="J9224" s="4">
        <v>0</v>
      </c>
      <c r="K9224" s="4">
        <v>0</v>
      </c>
    </row>
    <row r="9225" spans="1:11">
      <c r="A9225">
        <v>1984</v>
      </c>
      <c r="B9225" t="s">
        <v>663</v>
      </c>
      <c r="C9225" t="s">
        <v>664</v>
      </c>
      <c r="D9225" t="s">
        <v>662</v>
      </c>
      <c r="E9225" t="s">
        <v>662</v>
      </c>
      <c r="F9225">
        <v>30</v>
      </c>
      <c r="G9225" s="4">
        <v>277</v>
      </c>
      <c r="H9225" s="4">
        <v>43</v>
      </c>
      <c r="I9225" s="4">
        <v>34</v>
      </c>
      <c r="J9225" s="4">
        <v>0</v>
      </c>
      <c r="K9225" s="4">
        <v>0</v>
      </c>
    </row>
    <row r="9226" spans="1:11">
      <c r="A9226">
        <v>1984</v>
      </c>
      <c r="B9226" t="s">
        <v>663</v>
      </c>
      <c r="C9226" t="s">
        <v>664</v>
      </c>
      <c r="D9226" t="s">
        <v>662</v>
      </c>
      <c r="E9226" t="s">
        <v>979</v>
      </c>
      <c r="F9226">
        <v>3</v>
      </c>
      <c r="G9226" s="4">
        <v>12</v>
      </c>
      <c r="H9226" s="4">
        <v>3</v>
      </c>
      <c r="I9226" s="4">
        <v>0</v>
      </c>
      <c r="J9226" s="4">
        <v>0</v>
      </c>
      <c r="K9226" s="4">
        <v>0</v>
      </c>
    </row>
    <row r="9227" spans="1:11">
      <c r="A9227">
        <v>1985</v>
      </c>
      <c r="B9227" t="s">
        <v>663</v>
      </c>
      <c r="C9227" t="s">
        <v>664</v>
      </c>
      <c r="D9227" t="s">
        <v>662</v>
      </c>
      <c r="E9227" t="s">
        <v>980</v>
      </c>
      <c r="F9227">
        <v>3</v>
      </c>
      <c r="G9227" s="4">
        <v>11</v>
      </c>
      <c r="H9227" s="4">
        <v>0</v>
      </c>
      <c r="I9227" s="4">
        <v>0</v>
      </c>
      <c r="J9227" s="4">
        <v>0</v>
      </c>
      <c r="K9227" s="4">
        <v>0</v>
      </c>
    </row>
    <row r="9228" spans="1:11">
      <c r="A9228">
        <v>1986</v>
      </c>
      <c r="B9228" t="s">
        <v>663</v>
      </c>
      <c r="C9228" t="s">
        <v>664</v>
      </c>
      <c r="D9228" t="s">
        <v>662</v>
      </c>
      <c r="E9228" t="s">
        <v>662</v>
      </c>
      <c r="F9228">
        <v>3</v>
      </c>
      <c r="G9228" s="4">
        <v>15</v>
      </c>
      <c r="H9228" s="4">
        <v>0</v>
      </c>
      <c r="I9228" s="4">
        <v>0</v>
      </c>
      <c r="J9228" s="4">
        <v>0</v>
      </c>
      <c r="K9228" s="4">
        <v>0</v>
      </c>
    </row>
    <row r="9229" spans="1:11">
      <c r="A9229">
        <v>1989</v>
      </c>
      <c r="B9229" t="s">
        <v>663</v>
      </c>
      <c r="C9229" t="s">
        <v>664</v>
      </c>
      <c r="D9229" t="s">
        <v>662</v>
      </c>
      <c r="E9229" t="s">
        <v>537</v>
      </c>
      <c r="F9229">
        <v>4</v>
      </c>
      <c r="G9229" s="4">
        <v>4</v>
      </c>
      <c r="H9229" s="4">
        <v>0</v>
      </c>
      <c r="I9229" s="4">
        <v>0</v>
      </c>
      <c r="J9229" s="4">
        <v>0</v>
      </c>
      <c r="K9229" s="4">
        <v>0</v>
      </c>
    </row>
    <row r="9230" spans="1:11">
      <c r="A9230">
        <v>1993</v>
      </c>
      <c r="B9230" t="s">
        <v>663</v>
      </c>
      <c r="C9230" t="s">
        <v>664</v>
      </c>
      <c r="D9230" t="s">
        <v>662</v>
      </c>
      <c r="E9230" t="s">
        <v>662</v>
      </c>
      <c r="F9230">
        <v>3</v>
      </c>
      <c r="G9230" s="4">
        <v>24</v>
      </c>
      <c r="H9230" s="4">
        <v>0</v>
      </c>
      <c r="I9230" s="4">
        <v>10</v>
      </c>
      <c r="J9230" s="4">
        <v>7</v>
      </c>
      <c r="K9230" s="4">
        <v>0</v>
      </c>
    </row>
    <row r="9231" spans="1:11">
      <c r="A9231">
        <v>1978</v>
      </c>
      <c r="B9231" t="s">
        <v>944</v>
      </c>
      <c r="C9231" t="s">
        <v>945</v>
      </c>
      <c r="D9231" t="s">
        <v>662</v>
      </c>
      <c r="E9231" t="s">
        <v>534</v>
      </c>
      <c r="F9231">
        <v>13</v>
      </c>
      <c r="G9231" s="4">
        <v>261</v>
      </c>
      <c r="H9231" s="4">
        <v>34</v>
      </c>
      <c r="I9231" s="4">
        <v>3</v>
      </c>
      <c r="J9231" s="4">
        <v>0</v>
      </c>
      <c r="K9231" s="4">
        <v>0</v>
      </c>
    </row>
    <row r="9232" spans="1:11">
      <c r="A9232">
        <v>1979</v>
      </c>
      <c r="B9232" t="s">
        <v>944</v>
      </c>
      <c r="C9232" t="s">
        <v>945</v>
      </c>
      <c r="D9232" t="s">
        <v>662</v>
      </c>
      <c r="E9232" t="s">
        <v>534</v>
      </c>
      <c r="F9232">
        <v>21</v>
      </c>
      <c r="G9232" s="4">
        <v>144</v>
      </c>
      <c r="H9232" s="4">
        <v>31</v>
      </c>
      <c r="I9232" s="4">
        <v>0</v>
      </c>
      <c r="J9232" s="4">
        <v>0</v>
      </c>
      <c r="K9232" s="4">
        <v>0</v>
      </c>
    </row>
    <row r="9233" spans="1:11">
      <c r="A9233">
        <v>1980</v>
      </c>
      <c r="B9233" t="s">
        <v>944</v>
      </c>
      <c r="C9233" t="s">
        <v>945</v>
      </c>
      <c r="D9233" t="s">
        <v>662</v>
      </c>
      <c r="E9233" t="s">
        <v>534</v>
      </c>
      <c r="F9233">
        <v>23</v>
      </c>
      <c r="G9233" s="4">
        <v>303</v>
      </c>
      <c r="H9233" s="4">
        <v>13</v>
      </c>
      <c r="I9233" s="4">
        <v>0</v>
      </c>
      <c r="J9233" s="4">
        <v>0</v>
      </c>
      <c r="K9233" s="4">
        <v>0</v>
      </c>
    </row>
    <row r="9234" spans="1:11">
      <c r="A9234">
        <v>1981</v>
      </c>
      <c r="B9234" t="s">
        <v>944</v>
      </c>
      <c r="C9234" t="s">
        <v>945</v>
      </c>
      <c r="D9234" t="s">
        <v>662</v>
      </c>
      <c r="E9234" t="s">
        <v>534</v>
      </c>
      <c r="F9234">
        <v>20</v>
      </c>
      <c r="G9234" s="4">
        <v>112</v>
      </c>
      <c r="H9234" s="4">
        <v>5</v>
      </c>
      <c r="I9234" s="4">
        <v>3</v>
      </c>
      <c r="J9234" s="4">
        <v>0</v>
      </c>
      <c r="K9234" s="4">
        <v>0</v>
      </c>
    </row>
    <row r="9235" spans="1:11">
      <c r="A9235">
        <v>1982</v>
      </c>
      <c r="B9235" t="s">
        <v>944</v>
      </c>
      <c r="C9235" t="s">
        <v>945</v>
      </c>
      <c r="D9235" t="s">
        <v>662</v>
      </c>
      <c r="E9235" t="s">
        <v>534</v>
      </c>
      <c r="F9235">
        <v>18</v>
      </c>
      <c r="G9235" s="4">
        <v>127</v>
      </c>
      <c r="H9235" s="4">
        <v>5</v>
      </c>
      <c r="I9235" s="4">
        <v>61</v>
      </c>
      <c r="J9235" s="4">
        <v>0</v>
      </c>
      <c r="K9235" s="4">
        <v>0</v>
      </c>
    </row>
    <row r="9236" spans="1:11">
      <c r="A9236">
        <v>1983</v>
      </c>
      <c r="B9236" t="s">
        <v>944</v>
      </c>
      <c r="C9236" t="s">
        <v>945</v>
      </c>
      <c r="D9236" t="s">
        <v>662</v>
      </c>
      <c r="E9236" t="s">
        <v>534</v>
      </c>
      <c r="F9236">
        <v>26</v>
      </c>
      <c r="G9236" s="4">
        <v>439</v>
      </c>
      <c r="H9236" s="4">
        <v>30</v>
      </c>
      <c r="I9236" s="4">
        <v>8</v>
      </c>
      <c r="J9236" s="4">
        <v>0</v>
      </c>
      <c r="K9236" s="4">
        <v>0</v>
      </c>
    </row>
    <row r="9237" spans="1:11">
      <c r="A9237">
        <v>1984</v>
      </c>
      <c r="B9237" t="s">
        <v>944</v>
      </c>
      <c r="C9237" t="s">
        <v>945</v>
      </c>
      <c r="D9237" t="s">
        <v>662</v>
      </c>
      <c r="E9237" t="s">
        <v>662</v>
      </c>
      <c r="F9237">
        <v>18</v>
      </c>
      <c r="G9237" s="4">
        <v>168</v>
      </c>
      <c r="H9237" s="4">
        <v>15</v>
      </c>
      <c r="I9237" s="4">
        <v>21</v>
      </c>
      <c r="J9237" s="4">
        <v>0</v>
      </c>
      <c r="K9237" s="4">
        <v>0</v>
      </c>
    </row>
    <row r="9238" spans="1:11">
      <c r="A9238">
        <v>1985</v>
      </c>
      <c r="B9238" t="s">
        <v>944</v>
      </c>
      <c r="C9238" t="s">
        <v>945</v>
      </c>
      <c r="D9238" t="s">
        <v>662</v>
      </c>
      <c r="E9238" t="s">
        <v>978</v>
      </c>
      <c r="F9238">
        <v>2</v>
      </c>
      <c r="G9238" s="4">
        <v>16</v>
      </c>
      <c r="H9238" s="4">
        <v>3</v>
      </c>
      <c r="I9238" s="4">
        <v>6</v>
      </c>
      <c r="J9238" s="4">
        <v>0</v>
      </c>
      <c r="K9238" s="4">
        <v>0</v>
      </c>
    </row>
    <row r="9239" spans="1:11">
      <c r="A9239">
        <v>1985</v>
      </c>
      <c r="B9239" t="s">
        <v>944</v>
      </c>
      <c r="C9239" t="s">
        <v>945</v>
      </c>
      <c r="D9239" t="s">
        <v>662</v>
      </c>
      <c r="E9239" t="s">
        <v>662</v>
      </c>
      <c r="F9239">
        <v>11</v>
      </c>
      <c r="G9239" s="4">
        <v>64</v>
      </c>
      <c r="H9239" s="4">
        <v>0</v>
      </c>
      <c r="I9239" s="4">
        <v>8</v>
      </c>
      <c r="J9239" s="4">
        <v>0</v>
      </c>
      <c r="K9239" s="4">
        <v>0</v>
      </c>
    </row>
    <row r="9240" spans="1:11">
      <c r="A9240">
        <v>1985</v>
      </c>
      <c r="B9240" t="s">
        <v>944</v>
      </c>
      <c r="C9240" t="s">
        <v>945</v>
      </c>
      <c r="D9240" t="s">
        <v>662</v>
      </c>
      <c r="E9240" t="s">
        <v>694</v>
      </c>
      <c r="F9240">
        <v>3</v>
      </c>
      <c r="G9240" s="4">
        <v>7</v>
      </c>
      <c r="H9240" s="4">
        <v>0</v>
      </c>
      <c r="I9240" s="4">
        <v>0</v>
      </c>
      <c r="J9240" s="4">
        <v>0</v>
      </c>
      <c r="K9240" s="4">
        <v>0</v>
      </c>
    </row>
    <row r="9241" spans="1:11">
      <c r="A9241">
        <v>1986</v>
      </c>
      <c r="B9241" t="s">
        <v>944</v>
      </c>
      <c r="C9241" t="s">
        <v>945</v>
      </c>
      <c r="D9241" t="s">
        <v>662</v>
      </c>
      <c r="E9241" t="s">
        <v>662</v>
      </c>
      <c r="F9241">
        <v>6</v>
      </c>
      <c r="G9241" s="4">
        <v>90</v>
      </c>
      <c r="H9241" s="4">
        <v>0</v>
      </c>
      <c r="I9241" s="4">
        <v>29</v>
      </c>
      <c r="J9241" s="4">
        <v>0</v>
      </c>
      <c r="K9241" s="4">
        <v>0</v>
      </c>
    </row>
    <row r="9242" spans="1:11">
      <c r="A9242">
        <v>1986</v>
      </c>
      <c r="B9242" t="s">
        <v>944</v>
      </c>
      <c r="C9242" t="s">
        <v>945</v>
      </c>
      <c r="D9242" t="s">
        <v>662</v>
      </c>
      <c r="E9242" t="s">
        <v>977</v>
      </c>
      <c r="F9242">
        <v>3</v>
      </c>
      <c r="G9242" s="4">
        <v>6</v>
      </c>
      <c r="H9242" s="4">
        <v>0</v>
      </c>
      <c r="I9242" s="4">
        <v>0</v>
      </c>
      <c r="J9242" s="4">
        <v>0</v>
      </c>
      <c r="K9242" s="4">
        <v>0</v>
      </c>
    </row>
    <row r="9243" spans="1:11">
      <c r="A9243">
        <v>1987</v>
      </c>
      <c r="B9243" t="s">
        <v>944</v>
      </c>
      <c r="C9243" t="s">
        <v>945</v>
      </c>
      <c r="D9243" t="s">
        <v>662</v>
      </c>
      <c r="E9243" t="s">
        <v>537</v>
      </c>
      <c r="F9243">
        <v>5</v>
      </c>
      <c r="G9243" s="4">
        <v>28</v>
      </c>
      <c r="H9243" s="4">
        <v>0</v>
      </c>
      <c r="I9243" s="4">
        <v>18</v>
      </c>
      <c r="J9243" s="4">
        <v>0</v>
      </c>
      <c r="K9243" s="4">
        <v>0</v>
      </c>
    </row>
    <row r="9244" spans="1:11">
      <c r="A9244">
        <v>1987</v>
      </c>
      <c r="B9244" t="s">
        <v>944</v>
      </c>
      <c r="C9244" t="s">
        <v>945</v>
      </c>
      <c r="D9244" t="s">
        <v>662</v>
      </c>
      <c r="E9244" t="s">
        <v>662</v>
      </c>
      <c r="F9244">
        <v>3</v>
      </c>
      <c r="G9244" s="4">
        <v>110</v>
      </c>
      <c r="H9244" s="4">
        <v>0</v>
      </c>
      <c r="I9244" s="4">
        <v>0</v>
      </c>
      <c r="J9244" s="4">
        <v>0</v>
      </c>
      <c r="K9244" s="4">
        <v>0</v>
      </c>
    </row>
    <row r="9245" spans="1:11">
      <c r="A9245">
        <v>1987</v>
      </c>
      <c r="B9245" t="s">
        <v>944</v>
      </c>
      <c r="C9245" t="s">
        <v>945</v>
      </c>
      <c r="D9245" t="s">
        <v>662</v>
      </c>
      <c r="E9245" t="s">
        <v>694</v>
      </c>
      <c r="F9245">
        <v>4</v>
      </c>
      <c r="G9245" s="4">
        <v>43</v>
      </c>
      <c r="H9245" s="4">
        <v>0</v>
      </c>
      <c r="I9245" s="4">
        <v>0</v>
      </c>
      <c r="J9245" s="4">
        <v>0</v>
      </c>
      <c r="K9245" s="4">
        <v>0</v>
      </c>
    </row>
    <row r="9246" spans="1:11">
      <c r="A9246">
        <v>1989</v>
      </c>
      <c r="B9246" t="s">
        <v>944</v>
      </c>
      <c r="C9246" t="s">
        <v>945</v>
      </c>
      <c r="D9246" t="s">
        <v>662</v>
      </c>
      <c r="E9246" t="s">
        <v>662</v>
      </c>
      <c r="F9246">
        <v>4</v>
      </c>
      <c r="G9246" s="4">
        <v>74</v>
      </c>
      <c r="H9246" s="4">
        <v>0</v>
      </c>
      <c r="I9246" s="4">
        <v>18</v>
      </c>
      <c r="J9246" s="4">
        <v>0</v>
      </c>
      <c r="K9246" s="4">
        <v>0</v>
      </c>
    </row>
    <row r="9247" spans="1:11">
      <c r="A9247">
        <v>1991</v>
      </c>
      <c r="B9247" t="s">
        <v>944</v>
      </c>
      <c r="C9247" t="s">
        <v>945</v>
      </c>
      <c r="D9247" t="s">
        <v>662</v>
      </c>
      <c r="E9247" t="s">
        <v>6</v>
      </c>
      <c r="F9247">
        <v>4</v>
      </c>
      <c r="G9247" s="4">
        <v>12</v>
      </c>
      <c r="H9247" s="4">
        <v>0</v>
      </c>
      <c r="I9247" s="4">
        <v>23</v>
      </c>
      <c r="J9247" s="4">
        <v>0</v>
      </c>
      <c r="K9247" s="4">
        <v>0</v>
      </c>
    </row>
    <row r="9248" spans="1:11">
      <c r="A9248">
        <v>1996</v>
      </c>
      <c r="B9248" t="s">
        <v>944</v>
      </c>
      <c r="C9248" t="s">
        <v>945</v>
      </c>
      <c r="D9248" t="s">
        <v>662</v>
      </c>
      <c r="E9248" t="s">
        <v>537</v>
      </c>
      <c r="F9248">
        <v>3</v>
      </c>
      <c r="G9248" s="4">
        <v>6</v>
      </c>
      <c r="H9248" s="4">
        <v>0</v>
      </c>
      <c r="I9248" s="4">
        <v>0</v>
      </c>
      <c r="J9248" s="4">
        <v>0</v>
      </c>
      <c r="K9248" s="4">
        <v>0</v>
      </c>
    </row>
    <row r="9249" spans="1:11">
      <c r="A9249">
        <v>2000</v>
      </c>
      <c r="B9249" t="s">
        <v>944</v>
      </c>
      <c r="C9249" t="s">
        <v>945</v>
      </c>
      <c r="D9249" t="s">
        <v>662</v>
      </c>
      <c r="E9249" t="s">
        <v>677</v>
      </c>
      <c r="F9249">
        <v>3</v>
      </c>
      <c r="G9249" s="4">
        <v>10.233333333333333</v>
      </c>
      <c r="H9249" s="4">
        <v>0</v>
      </c>
      <c r="I9249" s="4">
        <v>3.4111111111111114</v>
      </c>
      <c r="J9249" s="4">
        <v>0</v>
      </c>
      <c r="K9249" s="4">
        <v>0</v>
      </c>
    </row>
    <row r="9250" spans="1:11">
      <c r="A9250">
        <v>2001</v>
      </c>
      <c r="B9250" t="s">
        <v>944</v>
      </c>
      <c r="C9250" t="s">
        <v>945</v>
      </c>
      <c r="D9250" t="s">
        <v>662</v>
      </c>
      <c r="E9250" t="s">
        <v>979</v>
      </c>
      <c r="F9250">
        <v>3</v>
      </c>
      <c r="G9250" s="4">
        <v>3.2452830188679243</v>
      </c>
      <c r="H9250" s="4">
        <v>0</v>
      </c>
      <c r="I9250" s="4">
        <v>3.2452830188679243</v>
      </c>
      <c r="J9250" s="4">
        <v>0</v>
      </c>
      <c r="K9250" s="4">
        <v>0</v>
      </c>
    </row>
    <row r="9251" spans="1:11">
      <c r="A9251">
        <v>1968</v>
      </c>
      <c r="B9251" t="s">
        <v>665</v>
      </c>
      <c r="C9251" t="s">
        <v>666</v>
      </c>
      <c r="D9251" t="s">
        <v>662</v>
      </c>
      <c r="E9251" t="s">
        <v>534</v>
      </c>
      <c r="F9251">
        <v>3</v>
      </c>
      <c r="G9251" s="4">
        <v>3</v>
      </c>
      <c r="H9251" s="4">
        <v>0</v>
      </c>
      <c r="I9251" s="4">
        <v>0</v>
      </c>
      <c r="J9251" s="4">
        <v>0</v>
      </c>
      <c r="K9251" s="4">
        <v>0</v>
      </c>
    </row>
    <row r="9252" spans="1:11">
      <c r="A9252">
        <v>1969</v>
      </c>
      <c r="B9252" t="s">
        <v>665</v>
      </c>
      <c r="C9252" t="s">
        <v>666</v>
      </c>
      <c r="D9252" t="s">
        <v>662</v>
      </c>
      <c r="E9252" t="s">
        <v>534</v>
      </c>
      <c r="F9252">
        <v>8</v>
      </c>
      <c r="G9252" s="4">
        <v>8</v>
      </c>
      <c r="H9252" s="4">
        <v>0</v>
      </c>
      <c r="I9252" s="4">
        <v>0</v>
      </c>
      <c r="J9252" s="4">
        <v>0</v>
      </c>
      <c r="K9252" s="4">
        <v>0</v>
      </c>
    </row>
    <row r="9253" spans="1:11">
      <c r="A9253">
        <v>1987</v>
      </c>
      <c r="B9253" t="s">
        <v>665</v>
      </c>
      <c r="C9253" t="s">
        <v>666</v>
      </c>
      <c r="D9253" t="s">
        <v>662</v>
      </c>
      <c r="E9253" t="s">
        <v>662</v>
      </c>
      <c r="F9253">
        <v>3</v>
      </c>
      <c r="G9253" s="4">
        <v>13</v>
      </c>
      <c r="H9253" s="4">
        <v>0</v>
      </c>
      <c r="I9253" s="4">
        <v>0</v>
      </c>
      <c r="J9253" s="4">
        <v>0</v>
      </c>
      <c r="K9253" s="4">
        <v>0</v>
      </c>
    </row>
    <row r="9254" spans="1:11">
      <c r="A9254">
        <v>1991</v>
      </c>
      <c r="B9254" t="s">
        <v>665</v>
      </c>
      <c r="C9254" t="s">
        <v>666</v>
      </c>
      <c r="D9254" t="s">
        <v>662</v>
      </c>
      <c r="E9254" t="s">
        <v>537</v>
      </c>
      <c r="F9254">
        <v>0</v>
      </c>
      <c r="G9254" s="4">
        <v>0</v>
      </c>
      <c r="H9254" s="4">
        <v>0</v>
      </c>
      <c r="I9254" s="4">
        <v>0</v>
      </c>
      <c r="J9254" s="4">
        <v>0</v>
      </c>
      <c r="K9254" s="4">
        <v>0</v>
      </c>
    </row>
    <row r="9255" spans="1:11">
      <c r="A9255">
        <v>1968</v>
      </c>
      <c r="B9255" t="s">
        <v>667</v>
      </c>
      <c r="C9255" t="s">
        <v>668</v>
      </c>
      <c r="D9255" t="s">
        <v>662</v>
      </c>
      <c r="E9255" t="s">
        <v>534</v>
      </c>
      <c r="F9255">
        <v>68</v>
      </c>
      <c r="G9255" s="4">
        <v>209</v>
      </c>
      <c r="H9255" s="4">
        <v>35</v>
      </c>
      <c r="I9255" s="4">
        <v>0</v>
      </c>
      <c r="J9255" s="4">
        <v>0</v>
      </c>
      <c r="K9255" s="4">
        <v>0</v>
      </c>
    </row>
    <row r="9256" spans="1:11">
      <c r="A9256">
        <v>1969</v>
      </c>
      <c r="B9256" t="s">
        <v>667</v>
      </c>
      <c r="C9256" t="s">
        <v>668</v>
      </c>
      <c r="D9256" t="s">
        <v>662</v>
      </c>
      <c r="E9256" t="s">
        <v>534</v>
      </c>
      <c r="F9256">
        <v>49</v>
      </c>
      <c r="G9256" s="4">
        <v>166</v>
      </c>
      <c r="H9256" s="4">
        <v>12</v>
      </c>
      <c r="I9256" s="4">
        <v>0</v>
      </c>
      <c r="J9256" s="4">
        <v>0</v>
      </c>
      <c r="K9256" s="4">
        <v>0</v>
      </c>
    </row>
    <row r="9257" spans="1:11">
      <c r="A9257">
        <v>1970</v>
      </c>
      <c r="B9257" t="s">
        <v>667</v>
      </c>
      <c r="C9257" t="s">
        <v>668</v>
      </c>
      <c r="D9257" t="s">
        <v>662</v>
      </c>
      <c r="E9257" t="s">
        <v>534</v>
      </c>
      <c r="F9257">
        <v>33</v>
      </c>
      <c r="G9257" s="4">
        <v>42</v>
      </c>
      <c r="H9257" s="4">
        <v>21</v>
      </c>
      <c r="I9257" s="4">
        <v>0</v>
      </c>
      <c r="J9257" s="4">
        <v>0</v>
      </c>
      <c r="K9257" s="4">
        <v>0</v>
      </c>
    </row>
    <row r="9258" spans="1:11">
      <c r="A9258">
        <v>1971</v>
      </c>
      <c r="B9258" t="s">
        <v>667</v>
      </c>
      <c r="C9258" t="s">
        <v>668</v>
      </c>
      <c r="D9258" t="s">
        <v>662</v>
      </c>
      <c r="E9258" t="s">
        <v>534</v>
      </c>
      <c r="F9258">
        <v>68</v>
      </c>
      <c r="G9258" s="4">
        <v>160</v>
      </c>
      <c r="H9258" s="4">
        <v>41</v>
      </c>
      <c r="I9258" s="4">
        <v>9</v>
      </c>
      <c r="J9258" s="4">
        <v>0</v>
      </c>
      <c r="K9258" s="4">
        <v>0</v>
      </c>
    </row>
    <row r="9259" spans="1:11">
      <c r="A9259">
        <v>1972</v>
      </c>
      <c r="B9259" t="s">
        <v>667</v>
      </c>
      <c r="C9259" t="s">
        <v>668</v>
      </c>
      <c r="D9259" t="s">
        <v>662</v>
      </c>
      <c r="E9259" t="s">
        <v>534</v>
      </c>
      <c r="F9259">
        <v>41</v>
      </c>
      <c r="G9259" s="4">
        <v>233</v>
      </c>
      <c r="H9259" s="4">
        <v>29</v>
      </c>
      <c r="I9259" s="4">
        <v>13</v>
      </c>
      <c r="J9259" s="4">
        <v>0</v>
      </c>
      <c r="K9259" s="4">
        <v>0</v>
      </c>
    </row>
    <row r="9260" spans="1:11">
      <c r="A9260">
        <v>1973</v>
      </c>
      <c r="B9260" t="s">
        <v>667</v>
      </c>
      <c r="C9260" t="s">
        <v>668</v>
      </c>
      <c r="D9260" t="s">
        <v>662</v>
      </c>
      <c r="E9260" t="s">
        <v>534</v>
      </c>
      <c r="F9260">
        <v>10</v>
      </c>
      <c r="G9260" s="4">
        <v>24</v>
      </c>
      <c r="H9260" s="4">
        <v>6</v>
      </c>
      <c r="I9260" s="4">
        <v>3</v>
      </c>
      <c r="J9260" s="4">
        <v>0</v>
      </c>
      <c r="K9260" s="4">
        <v>0</v>
      </c>
    </row>
    <row r="9261" spans="1:11">
      <c r="A9261">
        <v>1974</v>
      </c>
      <c r="B9261" t="s">
        <v>667</v>
      </c>
      <c r="C9261" t="s">
        <v>668</v>
      </c>
      <c r="D9261" t="s">
        <v>662</v>
      </c>
      <c r="E9261" t="s">
        <v>534</v>
      </c>
      <c r="F9261">
        <v>24</v>
      </c>
      <c r="G9261" s="4">
        <v>102</v>
      </c>
      <c r="H9261" s="4">
        <v>0</v>
      </c>
      <c r="I9261" s="4">
        <v>0</v>
      </c>
      <c r="J9261" s="4">
        <v>0</v>
      </c>
      <c r="K9261" s="4">
        <v>0</v>
      </c>
    </row>
    <row r="9262" spans="1:11">
      <c r="A9262">
        <v>1975</v>
      </c>
      <c r="B9262" t="s">
        <v>667</v>
      </c>
      <c r="C9262" t="s">
        <v>668</v>
      </c>
      <c r="D9262" t="s">
        <v>662</v>
      </c>
      <c r="E9262" t="s">
        <v>534</v>
      </c>
      <c r="F9262">
        <v>7</v>
      </c>
      <c r="G9262" s="4">
        <v>60</v>
      </c>
      <c r="H9262" s="4">
        <v>7</v>
      </c>
      <c r="I9262" s="4">
        <v>10</v>
      </c>
      <c r="J9262" s="4">
        <v>0</v>
      </c>
      <c r="K9262" s="4">
        <v>0</v>
      </c>
    </row>
    <row r="9263" spans="1:11">
      <c r="A9263">
        <v>1976</v>
      </c>
      <c r="B9263" t="s">
        <v>667</v>
      </c>
      <c r="C9263" t="s">
        <v>668</v>
      </c>
      <c r="D9263" t="s">
        <v>662</v>
      </c>
      <c r="E9263" t="s">
        <v>534</v>
      </c>
      <c r="F9263">
        <v>16</v>
      </c>
      <c r="G9263" s="4">
        <v>56</v>
      </c>
      <c r="H9263" s="4">
        <v>0</v>
      </c>
      <c r="I9263" s="4">
        <v>0</v>
      </c>
      <c r="J9263" s="4">
        <v>0</v>
      </c>
      <c r="K9263" s="4">
        <v>0</v>
      </c>
    </row>
    <row r="9264" spans="1:11">
      <c r="A9264">
        <v>1977</v>
      </c>
      <c r="B9264" t="s">
        <v>667</v>
      </c>
      <c r="C9264" t="s">
        <v>668</v>
      </c>
      <c r="D9264" t="s">
        <v>662</v>
      </c>
      <c r="E9264" t="s">
        <v>534</v>
      </c>
      <c r="F9264">
        <v>32</v>
      </c>
      <c r="G9264" s="4">
        <v>49</v>
      </c>
      <c r="H9264" s="4">
        <v>9</v>
      </c>
      <c r="I9264" s="4">
        <v>6</v>
      </c>
      <c r="J9264" s="4">
        <v>0</v>
      </c>
      <c r="K9264" s="4">
        <v>0</v>
      </c>
    </row>
    <row r="9265" spans="1:11">
      <c r="A9265">
        <v>1978</v>
      </c>
      <c r="B9265" t="s">
        <v>667</v>
      </c>
      <c r="C9265" t="s">
        <v>668</v>
      </c>
      <c r="D9265" t="s">
        <v>662</v>
      </c>
      <c r="E9265" t="s">
        <v>534</v>
      </c>
      <c r="F9265">
        <v>41</v>
      </c>
      <c r="G9265" s="4">
        <v>178</v>
      </c>
      <c r="H9265" s="4">
        <v>31</v>
      </c>
      <c r="I9265" s="4">
        <v>43</v>
      </c>
      <c r="J9265" s="4">
        <v>0</v>
      </c>
      <c r="K9265" s="4">
        <v>0</v>
      </c>
    </row>
    <row r="9266" spans="1:11">
      <c r="A9266">
        <v>1979</v>
      </c>
      <c r="B9266" t="s">
        <v>667</v>
      </c>
      <c r="C9266" t="s">
        <v>668</v>
      </c>
      <c r="D9266" t="s">
        <v>662</v>
      </c>
      <c r="E9266" t="s">
        <v>534</v>
      </c>
      <c r="F9266">
        <v>20</v>
      </c>
      <c r="G9266" s="4">
        <v>194</v>
      </c>
      <c r="H9266" s="4">
        <v>2</v>
      </c>
      <c r="I9266" s="4">
        <v>0</v>
      </c>
      <c r="J9266" s="4">
        <v>0</v>
      </c>
      <c r="K9266" s="4">
        <v>0</v>
      </c>
    </row>
    <row r="9267" spans="1:11">
      <c r="A9267">
        <v>1980</v>
      </c>
      <c r="B9267" t="s">
        <v>667</v>
      </c>
      <c r="C9267" t="s">
        <v>668</v>
      </c>
      <c r="D9267" t="s">
        <v>662</v>
      </c>
      <c r="E9267" t="s">
        <v>534</v>
      </c>
      <c r="F9267">
        <v>26</v>
      </c>
      <c r="G9267" s="4">
        <v>189</v>
      </c>
      <c r="H9267" s="4">
        <v>0</v>
      </c>
      <c r="I9267" s="4">
        <v>9</v>
      </c>
      <c r="J9267" s="4">
        <v>0</v>
      </c>
      <c r="K9267" s="4">
        <v>0</v>
      </c>
    </row>
    <row r="9268" spans="1:11">
      <c r="A9268">
        <v>1981</v>
      </c>
      <c r="B9268" t="s">
        <v>667</v>
      </c>
      <c r="C9268" t="s">
        <v>668</v>
      </c>
      <c r="D9268" t="s">
        <v>662</v>
      </c>
      <c r="E9268" t="s">
        <v>534</v>
      </c>
      <c r="F9268">
        <v>17</v>
      </c>
      <c r="G9268" s="4">
        <v>139</v>
      </c>
      <c r="H9268" s="4">
        <v>8</v>
      </c>
      <c r="I9268" s="4">
        <v>11</v>
      </c>
      <c r="J9268" s="4">
        <v>0</v>
      </c>
      <c r="K9268" s="4">
        <v>0</v>
      </c>
    </row>
    <row r="9269" spans="1:11">
      <c r="A9269">
        <v>1982</v>
      </c>
      <c r="B9269" t="s">
        <v>667</v>
      </c>
      <c r="C9269" t="s">
        <v>668</v>
      </c>
      <c r="D9269" t="s">
        <v>662</v>
      </c>
      <c r="E9269" t="s">
        <v>534</v>
      </c>
      <c r="F9269">
        <v>21</v>
      </c>
      <c r="G9269" s="4">
        <v>173</v>
      </c>
      <c r="H9269" s="4">
        <v>5</v>
      </c>
      <c r="I9269" s="4">
        <v>2</v>
      </c>
      <c r="J9269" s="4">
        <v>0</v>
      </c>
      <c r="K9269" s="4">
        <v>0</v>
      </c>
    </row>
    <row r="9270" spans="1:11">
      <c r="A9270">
        <v>1983</v>
      </c>
      <c r="B9270" t="s">
        <v>667</v>
      </c>
      <c r="C9270" t="s">
        <v>668</v>
      </c>
      <c r="D9270" t="s">
        <v>662</v>
      </c>
      <c r="E9270" t="s">
        <v>534</v>
      </c>
      <c r="F9270">
        <v>9</v>
      </c>
      <c r="G9270" s="4">
        <v>14</v>
      </c>
      <c r="H9270" s="4">
        <v>0</v>
      </c>
      <c r="I9270" s="4">
        <v>0</v>
      </c>
      <c r="J9270" s="4">
        <v>0</v>
      </c>
      <c r="K9270" s="4">
        <v>0</v>
      </c>
    </row>
    <row r="9271" spans="1:11">
      <c r="A9271">
        <v>1984</v>
      </c>
      <c r="B9271" t="s">
        <v>667</v>
      </c>
      <c r="C9271" t="s">
        <v>668</v>
      </c>
      <c r="D9271" t="s">
        <v>662</v>
      </c>
      <c r="E9271" t="s">
        <v>978</v>
      </c>
      <c r="F9271">
        <v>2</v>
      </c>
      <c r="G9271" s="4">
        <v>17</v>
      </c>
      <c r="H9271" s="4">
        <v>0</v>
      </c>
      <c r="I9271" s="4">
        <v>0</v>
      </c>
      <c r="J9271" s="4">
        <v>0</v>
      </c>
      <c r="K9271" s="4">
        <v>0</v>
      </c>
    </row>
    <row r="9272" spans="1:11">
      <c r="A9272">
        <v>1984</v>
      </c>
      <c r="B9272" t="s">
        <v>667</v>
      </c>
      <c r="C9272" t="s">
        <v>668</v>
      </c>
      <c r="D9272" t="s">
        <v>662</v>
      </c>
      <c r="E9272" t="s">
        <v>662</v>
      </c>
      <c r="F9272">
        <v>6</v>
      </c>
      <c r="G9272" s="4">
        <v>82</v>
      </c>
      <c r="H9272" s="4">
        <v>6</v>
      </c>
      <c r="I9272" s="4">
        <v>0</v>
      </c>
      <c r="J9272" s="4">
        <v>0</v>
      </c>
      <c r="K9272" s="4">
        <v>0</v>
      </c>
    </row>
    <row r="9273" spans="1:11">
      <c r="A9273">
        <v>1985</v>
      </c>
      <c r="B9273" t="s">
        <v>667</v>
      </c>
      <c r="C9273" t="s">
        <v>668</v>
      </c>
      <c r="D9273" t="s">
        <v>662</v>
      </c>
      <c r="E9273" t="s">
        <v>662</v>
      </c>
      <c r="F9273">
        <v>3</v>
      </c>
      <c r="G9273" s="4">
        <v>11</v>
      </c>
      <c r="H9273" s="4">
        <v>0</v>
      </c>
      <c r="I9273" s="4">
        <v>0</v>
      </c>
      <c r="J9273" s="4">
        <v>0</v>
      </c>
      <c r="K9273" s="4">
        <v>0</v>
      </c>
    </row>
    <row r="9274" spans="1:11">
      <c r="A9274">
        <v>1985</v>
      </c>
      <c r="B9274" t="s">
        <v>667</v>
      </c>
      <c r="C9274" t="s">
        <v>668</v>
      </c>
      <c r="D9274" t="s">
        <v>662</v>
      </c>
      <c r="E9274" t="s">
        <v>979</v>
      </c>
      <c r="F9274">
        <v>3</v>
      </c>
      <c r="G9274" s="4">
        <v>5</v>
      </c>
      <c r="H9274" s="4">
        <v>0</v>
      </c>
      <c r="I9274" s="4">
        <v>0</v>
      </c>
      <c r="J9274" s="4">
        <v>0</v>
      </c>
      <c r="K9274" s="4">
        <v>0</v>
      </c>
    </row>
    <row r="9275" spans="1:11">
      <c r="A9275">
        <v>1986</v>
      </c>
      <c r="B9275" t="s">
        <v>667</v>
      </c>
      <c r="C9275" t="s">
        <v>668</v>
      </c>
      <c r="D9275" t="s">
        <v>662</v>
      </c>
      <c r="E9275" t="s">
        <v>537</v>
      </c>
      <c r="F9275">
        <v>3</v>
      </c>
      <c r="G9275" s="4">
        <v>6</v>
      </c>
      <c r="H9275" s="4">
        <v>0</v>
      </c>
      <c r="I9275" s="4">
        <v>0</v>
      </c>
      <c r="J9275" s="4">
        <v>0</v>
      </c>
      <c r="K9275" s="4">
        <v>0</v>
      </c>
    </row>
    <row r="9276" spans="1:11">
      <c r="A9276">
        <v>1986</v>
      </c>
      <c r="B9276" t="s">
        <v>667</v>
      </c>
      <c r="C9276" t="s">
        <v>668</v>
      </c>
      <c r="D9276" t="s">
        <v>662</v>
      </c>
      <c r="E9276" t="s">
        <v>979</v>
      </c>
      <c r="F9276">
        <v>6</v>
      </c>
      <c r="G9276" s="4">
        <v>20</v>
      </c>
      <c r="H9276" s="4">
        <v>3</v>
      </c>
      <c r="I9276" s="4">
        <v>0</v>
      </c>
      <c r="J9276" s="4">
        <v>0</v>
      </c>
      <c r="K9276" s="4">
        <v>0</v>
      </c>
    </row>
    <row r="9277" spans="1:11">
      <c r="A9277">
        <v>1987</v>
      </c>
      <c r="B9277" t="s">
        <v>667</v>
      </c>
      <c r="C9277" t="s">
        <v>668</v>
      </c>
      <c r="D9277" t="s">
        <v>662</v>
      </c>
      <c r="E9277" t="s">
        <v>978</v>
      </c>
      <c r="F9277">
        <v>2</v>
      </c>
      <c r="G9277" s="4">
        <v>2</v>
      </c>
      <c r="H9277" s="4">
        <v>0</v>
      </c>
      <c r="I9277" s="4">
        <v>0</v>
      </c>
      <c r="J9277" s="4">
        <v>0</v>
      </c>
      <c r="K9277" s="4">
        <v>0</v>
      </c>
    </row>
    <row r="9278" spans="1:11">
      <c r="A9278">
        <v>1987</v>
      </c>
      <c r="B9278" t="s">
        <v>667</v>
      </c>
      <c r="C9278" t="s">
        <v>668</v>
      </c>
      <c r="D9278" t="s">
        <v>662</v>
      </c>
      <c r="E9278" t="s">
        <v>537</v>
      </c>
      <c r="F9278">
        <v>9</v>
      </c>
      <c r="G9278" s="4">
        <v>18</v>
      </c>
      <c r="H9278" s="4">
        <v>0</v>
      </c>
      <c r="I9278" s="4">
        <v>14</v>
      </c>
      <c r="J9278" s="4">
        <v>0</v>
      </c>
      <c r="K9278" s="4">
        <v>0</v>
      </c>
    </row>
    <row r="9279" spans="1:11">
      <c r="A9279">
        <v>1987</v>
      </c>
      <c r="B9279" t="s">
        <v>667</v>
      </c>
      <c r="C9279" t="s">
        <v>668</v>
      </c>
      <c r="D9279" t="s">
        <v>662</v>
      </c>
      <c r="E9279" t="s">
        <v>662</v>
      </c>
      <c r="F9279">
        <v>3</v>
      </c>
      <c r="G9279" s="4">
        <v>9</v>
      </c>
      <c r="H9279" s="4">
        <v>0</v>
      </c>
      <c r="I9279" s="4">
        <v>0</v>
      </c>
      <c r="J9279" s="4">
        <v>0</v>
      </c>
      <c r="K9279" s="4">
        <v>0</v>
      </c>
    </row>
    <row r="9280" spans="1:11">
      <c r="A9280">
        <v>1987</v>
      </c>
      <c r="B9280" t="s">
        <v>667</v>
      </c>
      <c r="C9280" t="s">
        <v>668</v>
      </c>
      <c r="D9280" t="s">
        <v>662</v>
      </c>
      <c r="E9280" t="s">
        <v>979</v>
      </c>
      <c r="F9280">
        <v>3</v>
      </c>
      <c r="G9280" s="4">
        <v>7</v>
      </c>
      <c r="H9280" s="4">
        <v>0</v>
      </c>
      <c r="I9280" s="4">
        <v>7</v>
      </c>
      <c r="J9280" s="4">
        <v>0</v>
      </c>
      <c r="K9280" s="4">
        <v>0</v>
      </c>
    </row>
    <row r="9281" spans="1:11">
      <c r="A9281">
        <v>1988</v>
      </c>
      <c r="B9281" t="s">
        <v>667</v>
      </c>
      <c r="C9281" t="s">
        <v>668</v>
      </c>
      <c r="D9281" t="s">
        <v>662</v>
      </c>
      <c r="E9281" t="s">
        <v>662</v>
      </c>
      <c r="F9281">
        <v>6</v>
      </c>
      <c r="G9281" s="4">
        <v>18</v>
      </c>
      <c r="H9281" s="4">
        <v>0</v>
      </c>
      <c r="I9281" s="4">
        <v>0</v>
      </c>
      <c r="J9281" s="4">
        <v>0</v>
      </c>
      <c r="K9281" s="4">
        <v>0</v>
      </c>
    </row>
    <row r="9282" spans="1:11">
      <c r="A9282">
        <v>1988</v>
      </c>
      <c r="B9282" t="s">
        <v>667</v>
      </c>
      <c r="C9282" t="s">
        <v>668</v>
      </c>
      <c r="D9282" t="s">
        <v>662</v>
      </c>
      <c r="E9282" t="s">
        <v>979</v>
      </c>
      <c r="F9282">
        <v>3</v>
      </c>
      <c r="G9282" s="4">
        <v>6</v>
      </c>
      <c r="H9282" s="4">
        <v>0</v>
      </c>
      <c r="I9282" s="4">
        <v>0</v>
      </c>
      <c r="J9282" s="4">
        <v>0</v>
      </c>
      <c r="K9282" s="4">
        <v>0</v>
      </c>
    </row>
    <row r="9283" spans="1:11">
      <c r="A9283">
        <v>1988</v>
      </c>
      <c r="B9283" t="s">
        <v>667</v>
      </c>
      <c r="C9283" t="s">
        <v>668</v>
      </c>
      <c r="D9283" t="s">
        <v>662</v>
      </c>
      <c r="E9283" t="s">
        <v>976</v>
      </c>
      <c r="F9283">
        <v>2</v>
      </c>
      <c r="G9283" s="4">
        <v>6</v>
      </c>
      <c r="H9283" s="4">
        <v>0</v>
      </c>
      <c r="I9283" s="4">
        <v>0</v>
      </c>
      <c r="J9283" s="4">
        <v>0</v>
      </c>
      <c r="K9283" s="4">
        <v>0</v>
      </c>
    </row>
    <row r="9284" spans="1:11">
      <c r="A9284">
        <v>1989</v>
      </c>
      <c r="B9284" t="s">
        <v>667</v>
      </c>
      <c r="C9284" t="s">
        <v>668</v>
      </c>
      <c r="D9284" t="s">
        <v>662</v>
      </c>
      <c r="E9284" t="s">
        <v>978</v>
      </c>
      <c r="F9284">
        <v>4</v>
      </c>
      <c r="G9284" s="4">
        <v>6</v>
      </c>
      <c r="H9284" s="4">
        <v>0</v>
      </c>
      <c r="I9284" s="4">
        <v>0</v>
      </c>
      <c r="J9284" s="4">
        <v>0</v>
      </c>
      <c r="K9284" s="4">
        <v>0</v>
      </c>
    </row>
    <row r="9285" spans="1:11">
      <c r="A9285">
        <v>1989</v>
      </c>
      <c r="B9285" t="s">
        <v>667</v>
      </c>
      <c r="C9285" t="s">
        <v>668</v>
      </c>
      <c r="D9285" t="s">
        <v>662</v>
      </c>
      <c r="E9285" t="s">
        <v>6</v>
      </c>
      <c r="F9285">
        <v>5</v>
      </c>
      <c r="G9285" s="4">
        <v>35</v>
      </c>
      <c r="H9285" s="4">
        <v>0</v>
      </c>
      <c r="I9285" s="4">
        <v>0</v>
      </c>
      <c r="J9285" s="4">
        <v>0</v>
      </c>
      <c r="K9285" s="4">
        <v>0</v>
      </c>
    </row>
    <row r="9286" spans="1:11">
      <c r="A9286">
        <v>1989</v>
      </c>
      <c r="B9286" t="s">
        <v>667</v>
      </c>
      <c r="C9286" t="s">
        <v>668</v>
      </c>
      <c r="D9286" t="s">
        <v>662</v>
      </c>
      <c r="E9286" t="s">
        <v>537</v>
      </c>
      <c r="F9286">
        <v>13</v>
      </c>
      <c r="G9286" s="4">
        <v>49</v>
      </c>
      <c r="H9286" s="4">
        <v>0</v>
      </c>
      <c r="I9286" s="4">
        <v>13</v>
      </c>
      <c r="J9286" s="4">
        <v>0</v>
      </c>
      <c r="K9286" s="4">
        <v>0</v>
      </c>
    </row>
    <row r="9287" spans="1:11">
      <c r="A9287">
        <v>1989</v>
      </c>
      <c r="B9287" t="s">
        <v>667</v>
      </c>
      <c r="C9287" t="s">
        <v>668</v>
      </c>
      <c r="D9287" t="s">
        <v>662</v>
      </c>
      <c r="E9287" t="s">
        <v>662</v>
      </c>
      <c r="F9287">
        <v>4</v>
      </c>
      <c r="G9287" s="4">
        <v>7</v>
      </c>
      <c r="H9287" s="4">
        <v>0</v>
      </c>
      <c r="I9287" s="4">
        <v>0</v>
      </c>
      <c r="J9287" s="4">
        <v>0</v>
      </c>
      <c r="K9287" s="4">
        <v>0</v>
      </c>
    </row>
    <row r="9288" spans="1:11">
      <c r="A9288">
        <v>1989</v>
      </c>
      <c r="B9288" t="s">
        <v>667</v>
      </c>
      <c r="C9288" t="s">
        <v>668</v>
      </c>
      <c r="D9288" t="s">
        <v>662</v>
      </c>
      <c r="E9288" t="s">
        <v>980</v>
      </c>
      <c r="F9288">
        <v>4</v>
      </c>
      <c r="G9288" s="4">
        <v>7</v>
      </c>
      <c r="H9288" s="4">
        <v>0</v>
      </c>
      <c r="I9288" s="4">
        <v>0</v>
      </c>
      <c r="J9288" s="4">
        <v>0</v>
      </c>
      <c r="K9288" s="4">
        <v>0</v>
      </c>
    </row>
    <row r="9289" spans="1:11">
      <c r="A9289">
        <v>1989</v>
      </c>
      <c r="B9289" t="s">
        <v>667</v>
      </c>
      <c r="C9289" t="s">
        <v>668</v>
      </c>
      <c r="D9289" t="s">
        <v>662</v>
      </c>
      <c r="E9289" t="s">
        <v>677</v>
      </c>
      <c r="F9289">
        <v>3</v>
      </c>
      <c r="G9289" s="4">
        <v>3</v>
      </c>
      <c r="H9289" s="4">
        <v>0</v>
      </c>
      <c r="I9289" s="4">
        <v>0</v>
      </c>
      <c r="J9289" s="4">
        <v>0</v>
      </c>
      <c r="K9289" s="4">
        <v>0</v>
      </c>
    </row>
    <row r="9290" spans="1:11">
      <c r="A9290">
        <v>1989</v>
      </c>
      <c r="B9290" t="s">
        <v>667</v>
      </c>
      <c r="C9290" t="s">
        <v>668</v>
      </c>
      <c r="D9290" t="s">
        <v>662</v>
      </c>
      <c r="E9290" t="s">
        <v>979</v>
      </c>
      <c r="F9290">
        <v>7</v>
      </c>
      <c r="G9290" s="4">
        <v>11</v>
      </c>
      <c r="H9290" s="4">
        <v>0</v>
      </c>
      <c r="I9290" s="4">
        <v>0</v>
      </c>
      <c r="J9290" s="4">
        <v>0</v>
      </c>
      <c r="K9290" s="4">
        <v>0</v>
      </c>
    </row>
    <row r="9291" spans="1:11">
      <c r="A9291">
        <v>1990</v>
      </c>
      <c r="B9291" t="s">
        <v>667</v>
      </c>
      <c r="C9291" t="s">
        <v>668</v>
      </c>
      <c r="D9291" t="s">
        <v>662</v>
      </c>
      <c r="E9291" t="s">
        <v>537</v>
      </c>
      <c r="F9291">
        <v>8</v>
      </c>
      <c r="G9291" s="4">
        <v>44</v>
      </c>
      <c r="H9291" s="4">
        <v>0</v>
      </c>
      <c r="I9291" s="4">
        <v>4</v>
      </c>
      <c r="J9291" s="4">
        <v>0</v>
      </c>
      <c r="K9291" s="4">
        <v>0</v>
      </c>
    </row>
    <row r="9292" spans="1:11">
      <c r="A9292">
        <v>1990</v>
      </c>
      <c r="B9292" t="s">
        <v>667</v>
      </c>
      <c r="C9292" t="s">
        <v>668</v>
      </c>
      <c r="D9292" t="s">
        <v>662</v>
      </c>
      <c r="E9292" t="s">
        <v>662</v>
      </c>
      <c r="F9292">
        <v>3</v>
      </c>
      <c r="G9292" s="4">
        <v>3</v>
      </c>
      <c r="H9292" s="4">
        <v>0</v>
      </c>
      <c r="I9292" s="4">
        <v>0</v>
      </c>
      <c r="J9292" s="4">
        <v>0</v>
      </c>
      <c r="K9292" s="4">
        <v>0</v>
      </c>
    </row>
    <row r="9293" spans="1:11">
      <c r="A9293">
        <v>1991</v>
      </c>
      <c r="B9293" t="s">
        <v>667</v>
      </c>
      <c r="C9293" t="s">
        <v>668</v>
      </c>
      <c r="D9293" t="s">
        <v>662</v>
      </c>
      <c r="E9293" t="s">
        <v>979</v>
      </c>
      <c r="F9293">
        <v>3</v>
      </c>
      <c r="G9293" s="4">
        <v>3</v>
      </c>
      <c r="H9293" s="4">
        <v>0</v>
      </c>
      <c r="I9293" s="4">
        <v>0</v>
      </c>
      <c r="J9293" s="4">
        <v>0</v>
      </c>
      <c r="K9293" s="4">
        <v>0</v>
      </c>
    </row>
    <row r="9294" spans="1:11">
      <c r="A9294">
        <v>1993</v>
      </c>
      <c r="B9294" t="s">
        <v>667</v>
      </c>
      <c r="C9294" t="s">
        <v>668</v>
      </c>
      <c r="D9294" t="s">
        <v>662</v>
      </c>
      <c r="E9294" t="s">
        <v>979</v>
      </c>
      <c r="F9294">
        <v>3</v>
      </c>
      <c r="G9294" s="4">
        <v>7</v>
      </c>
      <c r="H9294" s="4">
        <v>0</v>
      </c>
      <c r="I9294" s="4">
        <v>0</v>
      </c>
      <c r="J9294" s="4">
        <v>0</v>
      </c>
      <c r="K9294" s="4">
        <v>0</v>
      </c>
    </row>
    <row r="9295" spans="1:11">
      <c r="A9295">
        <v>1994</v>
      </c>
      <c r="B9295" t="s">
        <v>667</v>
      </c>
      <c r="C9295" t="s">
        <v>668</v>
      </c>
      <c r="D9295" t="s">
        <v>662</v>
      </c>
      <c r="E9295" t="s">
        <v>978</v>
      </c>
      <c r="F9295">
        <v>2</v>
      </c>
      <c r="G9295" s="4">
        <v>4</v>
      </c>
      <c r="H9295" s="4">
        <v>0</v>
      </c>
      <c r="I9295" s="4">
        <v>0</v>
      </c>
      <c r="J9295" s="4">
        <v>0</v>
      </c>
      <c r="K9295" s="4">
        <v>0</v>
      </c>
    </row>
    <row r="9296" spans="1:11">
      <c r="A9296">
        <v>1994</v>
      </c>
      <c r="B9296" t="s">
        <v>667</v>
      </c>
      <c r="C9296" t="s">
        <v>668</v>
      </c>
      <c r="D9296" t="s">
        <v>662</v>
      </c>
      <c r="E9296" t="s">
        <v>537</v>
      </c>
      <c r="F9296">
        <v>11</v>
      </c>
      <c r="G9296" s="4">
        <v>60</v>
      </c>
      <c r="H9296" s="4">
        <v>0</v>
      </c>
      <c r="I9296" s="4">
        <v>5</v>
      </c>
      <c r="J9296" s="4">
        <v>0</v>
      </c>
      <c r="K9296" s="4">
        <v>0</v>
      </c>
    </row>
    <row r="9297" spans="1:11">
      <c r="A9297">
        <v>1994</v>
      </c>
      <c r="B9297" t="s">
        <v>667</v>
      </c>
      <c r="C9297" t="s">
        <v>668</v>
      </c>
      <c r="D9297" t="s">
        <v>662</v>
      </c>
      <c r="E9297" t="s">
        <v>662</v>
      </c>
      <c r="F9297">
        <v>5</v>
      </c>
      <c r="G9297" s="4">
        <v>14</v>
      </c>
      <c r="H9297" s="4">
        <v>0</v>
      </c>
      <c r="I9297" s="4">
        <v>5</v>
      </c>
      <c r="J9297" s="4">
        <v>0</v>
      </c>
      <c r="K9297" s="4">
        <v>0</v>
      </c>
    </row>
    <row r="9298" spans="1:11">
      <c r="A9298">
        <v>1995</v>
      </c>
      <c r="B9298" t="s">
        <v>667</v>
      </c>
      <c r="C9298" t="s">
        <v>668</v>
      </c>
      <c r="D9298" t="s">
        <v>662</v>
      </c>
      <c r="E9298" t="s">
        <v>6</v>
      </c>
      <c r="F9298">
        <v>3</v>
      </c>
      <c r="G9298" s="4">
        <v>3</v>
      </c>
      <c r="H9298" s="4">
        <v>0</v>
      </c>
      <c r="I9298" s="4">
        <v>0</v>
      </c>
      <c r="J9298" s="4">
        <v>0</v>
      </c>
      <c r="K9298" s="4">
        <v>0</v>
      </c>
    </row>
    <row r="9299" spans="1:11">
      <c r="A9299">
        <v>1995</v>
      </c>
      <c r="B9299" t="s">
        <v>667</v>
      </c>
      <c r="C9299" t="s">
        <v>668</v>
      </c>
      <c r="D9299" t="s">
        <v>662</v>
      </c>
      <c r="E9299" t="s">
        <v>979</v>
      </c>
      <c r="F9299">
        <v>6</v>
      </c>
      <c r="G9299" s="4">
        <v>19</v>
      </c>
      <c r="H9299" s="4">
        <v>0</v>
      </c>
      <c r="I9299" s="4">
        <v>0</v>
      </c>
      <c r="J9299" s="4">
        <v>6</v>
      </c>
      <c r="K9299" s="4">
        <v>0</v>
      </c>
    </row>
    <row r="9300" spans="1:11">
      <c r="A9300">
        <v>1996</v>
      </c>
      <c r="B9300" t="s">
        <v>667</v>
      </c>
      <c r="C9300" t="s">
        <v>668</v>
      </c>
      <c r="D9300" t="s">
        <v>662</v>
      </c>
      <c r="E9300" t="s">
        <v>537</v>
      </c>
      <c r="F9300">
        <v>3</v>
      </c>
      <c r="G9300" s="4">
        <v>81</v>
      </c>
      <c r="H9300" s="4">
        <v>0</v>
      </c>
      <c r="I9300" s="4">
        <v>0</v>
      </c>
      <c r="J9300" s="4">
        <v>0</v>
      </c>
      <c r="K9300" s="4">
        <v>0</v>
      </c>
    </row>
    <row r="9301" spans="1:11">
      <c r="A9301">
        <v>1996</v>
      </c>
      <c r="B9301" t="s">
        <v>667</v>
      </c>
      <c r="C9301" t="s">
        <v>668</v>
      </c>
      <c r="D9301" t="s">
        <v>662</v>
      </c>
      <c r="E9301" t="s">
        <v>980</v>
      </c>
      <c r="F9301">
        <v>4</v>
      </c>
      <c r="G9301" s="4">
        <v>17</v>
      </c>
      <c r="H9301" s="4">
        <v>0</v>
      </c>
      <c r="I9301" s="4">
        <v>0</v>
      </c>
      <c r="J9301" s="4">
        <v>0</v>
      </c>
      <c r="K9301" s="4">
        <v>0</v>
      </c>
    </row>
    <row r="9302" spans="1:11">
      <c r="A9302">
        <v>1996</v>
      </c>
      <c r="B9302" t="s">
        <v>667</v>
      </c>
      <c r="C9302" t="s">
        <v>668</v>
      </c>
      <c r="D9302" t="s">
        <v>662</v>
      </c>
      <c r="E9302" t="s">
        <v>979</v>
      </c>
      <c r="F9302">
        <v>3</v>
      </c>
      <c r="G9302" s="4">
        <v>5</v>
      </c>
      <c r="H9302" s="4">
        <v>0</v>
      </c>
      <c r="I9302" s="4">
        <v>0</v>
      </c>
      <c r="J9302" s="4">
        <v>0</v>
      </c>
      <c r="K9302" s="4">
        <v>0</v>
      </c>
    </row>
    <row r="9303" spans="1:11">
      <c r="A9303">
        <v>1997</v>
      </c>
      <c r="B9303" t="s">
        <v>667</v>
      </c>
      <c r="C9303" t="s">
        <v>668</v>
      </c>
      <c r="D9303" t="s">
        <v>662</v>
      </c>
      <c r="E9303" t="s">
        <v>537</v>
      </c>
      <c r="F9303">
        <v>3</v>
      </c>
      <c r="G9303" s="4">
        <v>3.0184426229508197</v>
      </c>
      <c r="H9303" s="4">
        <v>0</v>
      </c>
      <c r="I9303" s="4">
        <v>0</v>
      </c>
      <c r="J9303" s="4">
        <v>0</v>
      </c>
      <c r="K9303" s="4">
        <v>0</v>
      </c>
    </row>
    <row r="9304" spans="1:11">
      <c r="A9304">
        <v>1997</v>
      </c>
      <c r="B9304" t="s">
        <v>667</v>
      </c>
      <c r="C9304" t="s">
        <v>668</v>
      </c>
      <c r="D9304" t="s">
        <v>662</v>
      </c>
      <c r="E9304" t="s">
        <v>979</v>
      </c>
      <c r="F9304">
        <v>3</v>
      </c>
      <c r="G9304" s="4">
        <v>7.8224299065420562</v>
      </c>
      <c r="H9304" s="4">
        <v>0</v>
      </c>
      <c r="I9304" s="4">
        <v>0</v>
      </c>
      <c r="J9304" s="4">
        <v>0</v>
      </c>
      <c r="K9304" s="4">
        <v>0</v>
      </c>
    </row>
    <row r="9305" spans="1:11">
      <c r="A9305">
        <v>1999</v>
      </c>
      <c r="B9305" t="s">
        <v>667</v>
      </c>
      <c r="C9305" t="s">
        <v>668</v>
      </c>
      <c r="D9305" t="s">
        <v>662</v>
      </c>
      <c r="E9305" t="s">
        <v>537</v>
      </c>
      <c r="F9305">
        <v>7</v>
      </c>
      <c r="G9305" s="4">
        <v>13.546409807355516</v>
      </c>
      <c r="H9305" s="4">
        <v>0</v>
      </c>
      <c r="I9305" s="4">
        <v>0</v>
      </c>
      <c r="J9305" s="4">
        <v>0</v>
      </c>
      <c r="K9305" s="4">
        <v>0</v>
      </c>
    </row>
    <row r="9306" spans="1:11">
      <c r="A9306">
        <v>2000</v>
      </c>
      <c r="B9306" t="s">
        <v>667</v>
      </c>
      <c r="C9306" t="s">
        <v>668</v>
      </c>
      <c r="D9306" t="s">
        <v>662</v>
      </c>
      <c r="E9306" t="s">
        <v>978</v>
      </c>
      <c r="F9306">
        <v>2</v>
      </c>
      <c r="G9306" s="4">
        <v>16.675631621841891</v>
      </c>
      <c r="H9306" s="4">
        <v>0</v>
      </c>
      <c r="I9306" s="4">
        <v>0</v>
      </c>
      <c r="J9306" s="4">
        <v>0</v>
      </c>
      <c r="K9306" s="4">
        <v>0</v>
      </c>
    </row>
    <row r="9307" spans="1:11">
      <c r="A9307">
        <v>2001</v>
      </c>
      <c r="B9307" t="s">
        <v>667</v>
      </c>
      <c r="C9307" t="s">
        <v>668</v>
      </c>
      <c r="D9307" t="s">
        <v>662</v>
      </c>
      <c r="E9307" t="s">
        <v>978</v>
      </c>
      <c r="F9307">
        <v>3</v>
      </c>
      <c r="G9307" s="4">
        <v>9.0807692307692314</v>
      </c>
      <c r="H9307" s="4">
        <v>0</v>
      </c>
      <c r="I9307" s="4">
        <v>0</v>
      </c>
      <c r="J9307" s="4">
        <v>0</v>
      </c>
      <c r="K9307" s="4">
        <v>0</v>
      </c>
    </row>
    <row r="9308" spans="1:11">
      <c r="A9308">
        <v>2001</v>
      </c>
      <c r="B9308" t="s">
        <v>667</v>
      </c>
      <c r="C9308" t="s">
        <v>668</v>
      </c>
      <c r="D9308" t="s">
        <v>662</v>
      </c>
      <c r="E9308" t="s">
        <v>537</v>
      </c>
      <c r="F9308">
        <v>4</v>
      </c>
      <c r="G9308" s="4">
        <v>3.7228546409807355</v>
      </c>
      <c r="H9308" s="4">
        <v>0</v>
      </c>
      <c r="I9308" s="4">
        <v>14.891418563922942</v>
      </c>
      <c r="J9308" s="4">
        <v>0</v>
      </c>
      <c r="K9308" s="4">
        <v>0</v>
      </c>
    </row>
    <row r="9309" spans="1:11">
      <c r="A9309">
        <v>2001</v>
      </c>
      <c r="B9309" t="s">
        <v>667</v>
      </c>
      <c r="C9309" t="s">
        <v>668</v>
      </c>
      <c r="D9309" t="s">
        <v>662</v>
      </c>
      <c r="E9309" t="s">
        <v>979</v>
      </c>
      <c r="F9309">
        <v>3</v>
      </c>
      <c r="G9309" s="4">
        <v>3.2452830188679243</v>
      </c>
      <c r="H9309" s="4">
        <v>0</v>
      </c>
      <c r="I9309" s="4">
        <v>0</v>
      </c>
      <c r="J9309" s="4">
        <v>0</v>
      </c>
      <c r="K9309" s="4">
        <v>0</v>
      </c>
    </row>
    <row r="9310" spans="1:11">
      <c r="A9310">
        <v>2002</v>
      </c>
      <c r="B9310" t="s">
        <v>667</v>
      </c>
      <c r="C9310" t="s">
        <v>668</v>
      </c>
      <c r="D9310" t="s">
        <v>662</v>
      </c>
      <c r="E9310" t="s">
        <v>662</v>
      </c>
      <c r="F9310">
        <v>3</v>
      </c>
      <c r="G9310" s="4">
        <v>3.3760683760683765</v>
      </c>
      <c r="H9310" s="4">
        <v>0</v>
      </c>
      <c r="I9310" s="4">
        <v>0</v>
      </c>
      <c r="J9310" s="4">
        <v>0</v>
      </c>
      <c r="K9310" s="4">
        <v>0</v>
      </c>
    </row>
    <row r="9311" spans="1:11">
      <c r="A9311">
        <v>2003</v>
      </c>
      <c r="B9311" t="s">
        <v>667</v>
      </c>
      <c r="C9311" t="s">
        <v>668</v>
      </c>
      <c r="D9311" t="s">
        <v>662</v>
      </c>
      <c r="E9311" t="s">
        <v>977</v>
      </c>
      <c r="F9311">
        <v>3</v>
      </c>
      <c r="G9311" s="4">
        <v>9.8265306122448983</v>
      </c>
      <c r="H9311" s="4">
        <v>0</v>
      </c>
      <c r="I9311" s="4">
        <v>0</v>
      </c>
      <c r="J9311" s="4">
        <v>0</v>
      </c>
      <c r="K9311" s="4">
        <v>0</v>
      </c>
    </row>
    <row r="9312" spans="1:11">
      <c r="A9312">
        <v>2004</v>
      </c>
      <c r="B9312" t="s">
        <v>667</v>
      </c>
      <c r="C9312" t="s">
        <v>668</v>
      </c>
      <c r="D9312" t="s">
        <v>662</v>
      </c>
      <c r="E9312" t="s">
        <v>979</v>
      </c>
      <c r="F9312">
        <v>2</v>
      </c>
      <c r="G9312" s="4">
        <v>6.9</v>
      </c>
      <c r="H9312" s="4">
        <v>0</v>
      </c>
      <c r="I9312" s="4">
        <v>0</v>
      </c>
      <c r="J9312" s="4">
        <v>0</v>
      </c>
      <c r="K9312" s="4">
        <v>0</v>
      </c>
    </row>
    <row r="9313" spans="1:11">
      <c r="A9313">
        <v>2006</v>
      </c>
      <c r="B9313" t="s">
        <v>667</v>
      </c>
      <c r="C9313" t="s">
        <v>668</v>
      </c>
      <c r="D9313" t="s">
        <v>662</v>
      </c>
      <c r="E9313" t="s">
        <v>537</v>
      </c>
      <c r="F9313">
        <v>3</v>
      </c>
      <c r="G9313" s="4">
        <v>6.7495088408644399</v>
      </c>
      <c r="H9313" s="4">
        <v>0</v>
      </c>
      <c r="I9313" s="4">
        <v>0</v>
      </c>
      <c r="J9313" s="4">
        <v>0</v>
      </c>
      <c r="K9313" s="4">
        <v>0</v>
      </c>
    </row>
    <row r="9314" spans="1:11">
      <c r="A9314">
        <v>1968</v>
      </c>
      <c r="B9314" t="s">
        <v>669</v>
      </c>
      <c r="C9314" t="s">
        <v>670</v>
      </c>
      <c r="D9314" t="s">
        <v>662</v>
      </c>
      <c r="E9314" t="s">
        <v>534</v>
      </c>
      <c r="F9314">
        <v>13</v>
      </c>
      <c r="G9314" s="4">
        <v>221</v>
      </c>
      <c r="H9314" s="4">
        <v>16</v>
      </c>
      <c r="I9314" s="4">
        <v>0</v>
      </c>
      <c r="J9314" s="4">
        <v>0</v>
      </c>
      <c r="K9314" s="4">
        <v>0</v>
      </c>
    </row>
    <row r="9315" spans="1:11">
      <c r="A9315">
        <v>1970</v>
      </c>
      <c r="B9315" t="s">
        <v>669</v>
      </c>
      <c r="C9315" t="s">
        <v>670</v>
      </c>
      <c r="D9315" t="s">
        <v>662</v>
      </c>
      <c r="E9315" t="s">
        <v>534</v>
      </c>
      <c r="F9315">
        <v>57</v>
      </c>
      <c r="G9315" s="4">
        <v>429</v>
      </c>
      <c r="H9315" s="4">
        <v>13</v>
      </c>
      <c r="I9315" s="4">
        <v>0</v>
      </c>
      <c r="J9315" s="4">
        <v>0</v>
      </c>
      <c r="K9315" s="4">
        <v>0</v>
      </c>
    </row>
    <row r="9316" spans="1:11">
      <c r="A9316">
        <v>1971</v>
      </c>
      <c r="B9316" t="s">
        <v>669</v>
      </c>
      <c r="C9316" t="s">
        <v>670</v>
      </c>
      <c r="D9316" t="s">
        <v>662</v>
      </c>
      <c r="E9316" t="s">
        <v>534</v>
      </c>
      <c r="F9316">
        <v>16</v>
      </c>
      <c r="G9316" s="4">
        <v>44</v>
      </c>
      <c r="H9316" s="4">
        <v>0</v>
      </c>
      <c r="I9316" s="4">
        <v>0</v>
      </c>
      <c r="J9316" s="4">
        <v>0</v>
      </c>
      <c r="K9316" s="4">
        <v>0</v>
      </c>
    </row>
    <row r="9317" spans="1:11">
      <c r="A9317">
        <v>1972</v>
      </c>
      <c r="B9317" t="s">
        <v>669</v>
      </c>
      <c r="C9317" t="s">
        <v>670</v>
      </c>
      <c r="D9317" t="s">
        <v>662</v>
      </c>
      <c r="E9317" t="s">
        <v>534</v>
      </c>
      <c r="F9317">
        <v>7</v>
      </c>
      <c r="G9317" s="4">
        <v>97</v>
      </c>
      <c r="H9317" s="4">
        <v>10</v>
      </c>
      <c r="I9317" s="4">
        <v>3</v>
      </c>
      <c r="J9317" s="4">
        <v>0</v>
      </c>
      <c r="K9317" s="4">
        <v>0</v>
      </c>
    </row>
    <row r="9318" spans="1:11">
      <c r="A9318">
        <v>1973</v>
      </c>
      <c r="B9318" t="s">
        <v>669</v>
      </c>
      <c r="C9318" t="s">
        <v>670</v>
      </c>
      <c r="D9318" t="s">
        <v>662</v>
      </c>
      <c r="E9318" t="s">
        <v>534</v>
      </c>
      <c r="F9318">
        <v>7</v>
      </c>
      <c r="G9318" s="4">
        <v>45</v>
      </c>
      <c r="H9318" s="4">
        <v>11</v>
      </c>
      <c r="I9318" s="4">
        <v>0</v>
      </c>
      <c r="J9318" s="4">
        <v>0</v>
      </c>
      <c r="K9318" s="4">
        <v>0</v>
      </c>
    </row>
    <row r="9319" spans="1:11">
      <c r="A9319">
        <v>1974</v>
      </c>
      <c r="B9319" t="s">
        <v>669</v>
      </c>
      <c r="C9319" t="s">
        <v>670</v>
      </c>
      <c r="D9319" t="s">
        <v>662</v>
      </c>
      <c r="E9319" t="s">
        <v>534</v>
      </c>
      <c r="F9319">
        <v>3</v>
      </c>
      <c r="G9319" s="4">
        <v>38</v>
      </c>
      <c r="H9319" s="4">
        <v>0</v>
      </c>
      <c r="I9319" s="4">
        <v>0</v>
      </c>
      <c r="J9319" s="4">
        <v>0</v>
      </c>
      <c r="K9319" s="4">
        <v>0</v>
      </c>
    </row>
    <row r="9320" spans="1:11">
      <c r="A9320">
        <v>1975</v>
      </c>
      <c r="B9320" t="s">
        <v>669</v>
      </c>
      <c r="C9320" t="s">
        <v>670</v>
      </c>
      <c r="D9320" t="s">
        <v>662</v>
      </c>
      <c r="E9320" t="s">
        <v>534</v>
      </c>
      <c r="F9320">
        <v>39</v>
      </c>
      <c r="G9320" s="4">
        <v>776</v>
      </c>
      <c r="H9320" s="4">
        <v>14</v>
      </c>
      <c r="I9320" s="4">
        <v>0</v>
      </c>
      <c r="J9320" s="4">
        <v>0</v>
      </c>
      <c r="K9320" s="4">
        <v>0</v>
      </c>
    </row>
    <row r="9321" spans="1:11">
      <c r="A9321">
        <v>1976</v>
      </c>
      <c r="B9321" t="s">
        <v>669</v>
      </c>
      <c r="C9321" t="s">
        <v>670</v>
      </c>
      <c r="D9321" t="s">
        <v>662</v>
      </c>
      <c r="E9321" t="s">
        <v>534</v>
      </c>
      <c r="F9321">
        <v>7</v>
      </c>
      <c r="G9321" s="4">
        <v>56</v>
      </c>
      <c r="H9321" s="4">
        <v>4</v>
      </c>
      <c r="I9321" s="4">
        <v>0</v>
      </c>
      <c r="J9321" s="4">
        <v>0</v>
      </c>
      <c r="K9321" s="4">
        <v>0</v>
      </c>
    </row>
    <row r="9322" spans="1:11">
      <c r="A9322">
        <v>1977</v>
      </c>
      <c r="B9322" t="s">
        <v>669</v>
      </c>
      <c r="C9322" t="s">
        <v>670</v>
      </c>
      <c r="D9322" t="s">
        <v>662</v>
      </c>
      <c r="E9322" t="s">
        <v>534</v>
      </c>
      <c r="F9322">
        <v>22</v>
      </c>
      <c r="G9322" s="4">
        <v>116</v>
      </c>
      <c r="H9322" s="4">
        <v>3</v>
      </c>
      <c r="I9322" s="4">
        <v>0</v>
      </c>
      <c r="J9322" s="4">
        <v>0</v>
      </c>
      <c r="K9322" s="4">
        <v>0</v>
      </c>
    </row>
    <row r="9323" spans="1:11">
      <c r="A9323">
        <v>1978</v>
      </c>
      <c r="B9323" t="s">
        <v>669</v>
      </c>
      <c r="C9323" t="s">
        <v>670</v>
      </c>
      <c r="D9323" t="s">
        <v>662</v>
      </c>
      <c r="E9323" t="s">
        <v>534</v>
      </c>
      <c r="F9323">
        <v>4</v>
      </c>
      <c r="G9323" s="4">
        <v>27</v>
      </c>
      <c r="H9323" s="4">
        <v>1</v>
      </c>
      <c r="I9323" s="4">
        <v>16</v>
      </c>
      <c r="J9323" s="4">
        <v>0</v>
      </c>
      <c r="K9323" s="4">
        <v>0</v>
      </c>
    </row>
    <row r="9324" spans="1:11">
      <c r="A9324">
        <v>1979</v>
      </c>
      <c r="B9324" t="s">
        <v>669</v>
      </c>
      <c r="C9324" t="s">
        <v>670</v>
      </c>
      <c r="D9324" t="s">
        <v>662</v>
      </c>
      <c r="E9324" t="s">
        <v>534</v>
      </c>
      <c r="F9324">
        <v>9</v>
      </c>
      <c r="G9324" s="4">
        <v>64</v>
      </c>
      <c r="H9324" s="4">
        <v>0</v>
      </c>
      <c r="I9324" s="4">
        <v>0</v>
      </c>
      <c r="J9324" s="4">
        <v>0</v>
      </c>
      <c r="K9324" s="4">
        <v>0</v>
      </c>
    </row>
    <row r="9325" spans="1:11">
      <c r="A9325">
        <v>1980</v>
      </c>
      <c r="B9325" t="s">
        <v>669</v>
      </c>
      <c r="C9325" t="s">
        <v>670</v>
      </c>
      <c r="D9325" t="s">
        <v>662</v>
      </c>
      <c r="E9325" t="s">
        <v>534</v>
      </c>
      <c r="F9325">
        <v>6</v>
      </c>
      <c r="G9325" s="4">
        <v>6</v>
      </c>
      <c r="H9325" s="4">
        <v>0</v>
      </c>
      <c r="I9325" s="4">
        <v>0</v>
      </c>
      <c r="J9325" s="4">
        <v>0</v>
      </c>
      <c r="K9325" s="4">
        <v>0</v>
      </c>
    </row>
    <row r="9326" spans="1:11">
      <c r="A9326">
        <v>1981</v>
      </c>
      <c r="B9326" t="s">
        <v>669</v>
      </c>
      <c r="C9326" t="s">
        <v>670</v>
      </c>
      <c r="D9326" t="s">
        <v>662</v>
      </c>
      <c r="E9326" t="s">
        <v>534</v>
      </c>
      <c r="F9326">
        <v>27</v>
      </c>
      <c r="G9326" s="4">
        <v>298</v>
      </c>
      <c r="H9326" s="4">
        <v>0</v>
      </c>
      <c r="I9326" s="4">
        <v>11</v>
      </c>
      <c r="J9326" s="4">
        <v>0</v>
      </c>
      <c r="K9326" s="4">
        <v>0</v>
      </c>
    </row>
    <row r="9327" spans="1:11">
      <c r="A9327">
        <v>1982</v>
      </c>
      <c r="B9327" t="s">
        <v>669</v>
      </c>
      <c r="C9327" t="s">
        <v>670</v>
      </c>
      <c r="D9327" t="s">
        <v>662</v>
      </c>
      <c r="E9327" t="s">
        <v>534</v>
      </c>
      <c r="F9327">
        <v>13</v>
      </c>
      <c r="G9327" s="4">
        <v>82</v>
      </c>
      <c r="H9327" s="4">
        <v>2</v>
      </c>
      <c r="I9327" s="4">
        <v>0</v>
      </c>
      <c r="J9327" s="4">
        <v>0</v>
      </c>
      <c r="K9327" s="4">
        <v>0</v>
      </c>
    </row>
    <row r="9328" spans="1:11">
      <c r="A9328">
        <v>1983</v>
      </c>
      <c r="B9328" t="s">
        <v>669</v>
      </c>
      <c r="C9328" t="s">
        <v>670</v>
      </c>
      <c r="D9328" t="s">
        <v>662</v>
      </c>
      <c r="E9328" t="s">
        <v>534</v>
      </c>
      <c r="F9328">
        <v>3</v>
      </c>
      <c r="G9328" s="4">
        <v>3</v>
      </c>
      <c r="H9328" s="4">
        <v>0</v>
      </c>
      <c r="I9328" s="4">
        <v>0</v>
      </c>
      <c r="J9328" s="4">
        <v>0</v>
      </c>
      <c r="K9328" s="4">
        <v>0</v>
      </c>
    </row>
    <row r="9329" spans="1:11">
      <c r="A9329">
        <v>1984</v>
      </c>
      <c r="B9329" t="s">
        <v>669</v>
      </c>
      <c r="C9329" t="s">
        <v>670</v>
      </c>
      <c r="D9329" t="s">
        <v>662</v>
      </c>
      <c r="E9329" t="s">
        <v>662</v>
      </c>
      <c r="F9329">
        <v>3</v>
      </c>
      <c r="G9329" s="4">
        <v>3</v>
      </c>
      <c r="H9329" s="4">
        <v>3</v>
      </c>
      <c r="I9329" s="4">
        <v>0</v>
      </c>
      <c r="J9329" s="4">
        <v>0</v>
      </c>
      <c r="K9329" s="4">
        <v>0</v>
      </c>
    </row>
    <row r="9330" spans="1:11">
      <c r="A9330">
        <v>1985</v>
      </c>
      <c r="B9330" t="s">
        <v>669</v>
      </c>
      <c r="C9330" t="s">
        <v>670</v>
      </c>
      <c r="D9330" t="s">
        <v>662</v>
      </c>
      <c r="E9330" t="s">
        <v>537</v>
      </c>
      <c r="F9330">
        <v>3</v>
      </c>
      <c r="G9330" s="4">
        <v>10</v>
      </c>
      <c r="H9330" s="4">
        <v>3</v>
      </c>
      <c r="I9330" s="4">
        <v>6</v>
      </c>
      <c r="J9330" s="4">
        <v>0</v>
      </c>
      <c r="K9330" s="4">
        <v>0</v>
      </c>
    </row>
    <row r="9331" spans="1:11">
      <c r="A9331">
        <v>1986</v>
      </c>
      <c r="B9331" t="s">
        <v>669</v>
      </c>
      <c r="C9331" t="s">
        <v>670</v>
      </c>
      <c r="D9331" t="s">
        <v>662</v>
      </c>
      <c r="E9331" t="s">
        <v>537</v>
      </c>
      <c r="F9331">
        <v>3</v>
      </c>
      <c r="G9331" s="4">
        <v>6</v>
      </c>
      <c r="H9331" s="4">
        <v>0</v>
      </c>
      <c r="I9331" s="4">
        <v>0</v>
      </c>
      <c r="J9331" s="4">
        <v>0</v>
      </c>
      <c r="K9331" s="4">
        <v>0</v>
      </c>
    </row>
    <row r="9332" spans="1:11">
      <c r="A9332">
        <v>1986</v>
      </c>
      <c r="B9332" t="s">
        <v>669</v>
      </c>
      <c r="C9332" t="s">
        <v>670</v>
      </c>
      <c r="D9332" t="s">
        <v>662</v>
      </c>
      <c r="E9332" t="s">
        <v>662</v>
      </c>
      <c r="F9332">
        <v>3</v>
      </c>
      <c r="G9332" s="4">
        <v>20</v>
      </c>
      <c r="H9332" s="4">
        <v>0</v>
      </c>
      <c r="I9332" s="4">
        <v>0</v>
      </c>
      <c r="J9332" s="4">
        <v>0</v>
      </c>
      <c r="K9332" s="4">
        <v>0</v>
      </c>
    </row>
    <row r="9333" spans="1:11">
      <c r="A9333">
        <v>1988</v>
      </c>
      <c r="B9333" t="s">
        <v>669</v>
      </c>
      <c r="C9333" t="s">
        <v>670</v>
      </c>
      <c r="D9333" t="s">
        <v>662</v>
      </c>
      <c r="E9333" t="s">
        <v>537</v>
      </c>
      <c r="F9333">
        <v>4</v>
      </c>
      <c r="G9333" s="4">
        <v>4</v>
      </c>
      <c r="H9333" s="4">
        <v>0</v>
      </c>
      <c r="I9333" s="4">
        <v>0</v>
      </c>
      <c r="J9333" s="4">
        <v>0</v>
      </c>
      <c r="K9333" s="4">
        <v>0</v>
      </c>
    </row>
    <row r="9334" spans="1:11">
      <c r="A9334">
        <v>1989</v>
      </c>
      <c r="B9334" t="s">
        <v>669</v>
      </c>
      <c r="C9334" t="s">
        <v>670</v>
      </c>
      <c r="D9334" t="s">
        <v>662</v>
      </c>
      <c r="E9334" t="s">
        <v>6</v>
      </c>
      <c r="F9334">
        <v>5</v>
      </c>
      <c r="G9334" s="4">
        <v>5</v>
      </c>
      <c r="H9334" s="4">
        <v>0</v>
      </c>
      <c r="I9334" s="4">
        <v>0</v>
      </c>
      <c r="J9334" s="4">
        <v>0</v>
      </c>
      <c r="K9334" s="4">
        <v>0</v>
      </c>
    </row>
    <row r="9335" spans="1:11">
      <c r="A9335">
        <v>1989</v>
      </c>
      <c r="B9335" t="s">
        <v>669</v>
      </c>
      <c r="C9335" t="s">
        <v>670</v>
      </c>
      <c r="D9335" t="s">
        <v>662</v>
      </c>
      <c r="E9335" t="s">
        <v>537</v>
      </c>
      <c r="F9335">
        <v>9</v>
      </c>
      <c r="G9335" s="4">
        <v>27</v>
      </c>
      <c r="H9335" s="4">
        <v>0</v>
      </c>
      <c r="I9335" s="4">
        <v>0</v>
      </c>
      <c r="J9335" s="4">
        <v>0</v>
      </c>
      <c r="K9335" s="4">
        <v>0</v>
      </c>
    </row>
    <row r="9336" spans="1:11">
      <c r="A9336">
        <v>1989</v>
      </c>
      <c r="B9336" t="s">
        <v>669</v>
      </c>
      <c r="C9336" t="s">
        <v>670</v>
      </c>
      <c r="D9336" t="s">
        <v>662</v>
      </c>
      <c r="E9336" t="s">
        <v>662</v>
      </c>
      <c r="F9336">
        <v>7</v>
      </c>
      <c r="G9336" s="4">
        <v>18</v>
      </c>
      <c r="H9336" s="4">
        <v>0</v>
      </c>
      <c r="I9336" s="4">
        <v>0</v>
      </c>
      <c r="J9336" s="4">
        <v>0</v>
      </c>
      <c r="K9336" s="4">
        <v>0</v>
      </c>
    </row>
    <row r="9337" spans="1:11">
      <c r="A9337">
        <v>1989</v>
      </c>
      <c r="B9337" t="s">
        <v>669</v>
      </c>
      <c r="C9337" t="s">
        <v>670</v>
      </c>
      <c r="D9337" t="s">
        <v>662</v>
      </c>
      <c r="E9337" t="s">
        <v>979</v>
      </c>
      <c r="F9337">
        <v>4</v>
      </c>
      <c r="G9337" s="4">
        <v>7</v>
      </c>
      <c r="H9337" s="4">
        <v>0</v>
      </c>
      <c r="I9337" s="4">
        <v>0</v>
      </c>
      <c r="J9337" s="4">
        <v>0</v>
      </c>
      <c r="K9337" s="4">
        <v>0</v>
      </c>
    </row>
    <row r="9338" spans="1:11">
      <c r="A9338">
        <v>1990</v>
      </c>
      <c r="B9338" t="s">
        <v>669</v>
      </c>
      <c r="C9338" t="s">
        <v>670</v>
      </c>
      <c r="D9338" t="s">
        <v>662</v>
      </c>
      <c r="E9338" t="s">
        <v>662</v>
      </c>
      <c r="F9338">
        <v>3</v>
      </c>
      <c r="G9338" s="4">
        <v>3</v>
      </c>
      <c r="H9338" s="4">
        <v>0</v>
      </c>
      <c r="I9338" s="4">
        <v>3</v>
      </c>
      <c r="J9338" s="4">
        <v>0</v>
      </c>
      <c r="K9338" s="4">
        <v>0</v>
      </c>
    </row>
    <row r="9339" spans="1:11">
      <c r="A9339">
        <v>1998</v>
      </c>
      <c r="B9339" t="s">
        <v>669</v>
      </c>
      <c r="C9339" t="s">
        <v>670</v>
      </c>
      <c r="D9339" t="s">
        <v>662</v>
      </c>
      <c r="E9339" t="s">
        <v>662</v>
      </c>
      <c r="F9339">
        <v>8</v>
      </c>
      <c r="G9339" s="4">
        <v>19.5</v>
      </c>
      <c r="H9339" s="4">
        <v>0</v>
      </c>
      <c r="I9339" s="4">
        <v>3.9</v>
      </c>
      <c r="J9339" s="4">
        <v>0</v>
      </c>
      <c r="K9339" s="4">
        <v>0</v>
      </c>
    </row>
    <row r="9340" spans="1:11">
      <c r="A9340">
        <v>2000</v>
      </c>
      <c r="B9340" t="s">
        <v>669</v>
      </c>
      <c r="C9340" t="s">
        <v>670</v>
      </c>
      <c r="D9340" t="s">
        <v>662</v>
      </c>
      <c r="E9340" t="s">
        <v>662</v>
      </c>
      <c r="F9340">
        <v>7</v>
      </c>
      <c r="G9340" s="4">
        <v>13.637795275590552</v>
      </c>
      <c r="H9340" s="4">
        <v>0</v>
      </c>
      <c r="I9340" s="4">
        <v>3.409448818897638</v>
      </c>
      <c r="J9340" s="4">
        <v>0</v>
      </c>
      <c r="K9340" s="4">
        <v>0</v>
      </c>
    </row>
    <row r="9341" spans="1:11">
      <c r="A9341">
        <v>2001</v>
      </c>
      <c r="B9341" t="s">
        <v>669</v>
      </c>
      <c r="C9341" t="s">
        <v>670</v>
      </c>
      <c r="D9341" t="s">
        <v>662</v>
      </c>
      <c r="E9341" t="s">
        <v>662</v>
      </c>
      <c r="F9341">
        <v>12</v>
      </c>
      <c r="G9341" s="4">
        <v>99.8041958041958</v>
      </c>
      <c r="H9341" s="4">
        <v>0</v>
      </c>
      <c r="I9341" s="4">
        <v>49.9020979020979</v>
      </c>
      <c r="J9341" s="4">
        <v>0</v>
      </c>
      <c r="K9341" s="4">
        <v>0</v>
      </c>
    </row>
    <row r="9342" spans="1:11">
      <c r="A9342">
        <v>2002</v>
      </c>
      <c r="B9342" t="s">
        <v>669</v>
      </c>
      <c r="C9342" t="s">
        <v>670</v>
      </c>
      <c r="D9342" t="s">
        <v>662</v>
      </c>
      <c r="E9342" t="s">
        <v>537</v>
      </c>
      <c r="F9342">
        <v>4</v>
      </c>
      <c r="G9342" s="4">
        <v>3.6573459715639811</v>
      </c>
      <c r="H9342" s="4">
        <v>0</v>
      </c>
      <c r="I9342" s="4">
        <v>3.6573459715639811</v>
      </c>
      <c r="J9342" s="4">
        <v>0</v>
      </c>
      <c r="K9342" s="4">
        <v>0</v>
      </c>
    </row>
    <row r="9343" spans="1:11">
      <c r="A9343">
        <v>2003</v>
      </c>
      <c r="B9343" t="s">
        <v>669</v>
      </c>
      <c r="C9343" t="s">
        <v>670</v>
      </c>
      <c r="D9343" t="s">
        <v>662</v>
      </c>
      <c r="E9343" t="s">
        <v>537</v>
      </c>
      <c r="F9343">
        <v>4</v>
      </c>
      <c r="G9343" s="4">
        <v>11.914407988587731</v>
      </c>
      <c r="H9343" s="4">
        <v>0</v>
      </c>
      <c r="I9343" s="4">
        <v>0</v>
      </c>
      <c r="J9343" s="4">
        <v>0</v>
      </c>
      <c r="K9343" s="4">
        <v>0</v>
      </c>
    </row>
    <row r="9344" spans="1:11">
      <c r="A9344">
        <v>2004</v>
      </c>
      <c r="B9344" t="s">
        <v>669</v>
      </c>
      <c r="C9344" t="s">
        <v>670</v>
      </c>
      <c r="D9344" t="s">
        <v>662</v>
      </c>
      <c r="E9344" t="s">
        <v>537</v>
      </c>
      <c r="F9344">
        <v>7</v>
      </c>
      <c r="G9344" s="4">
        <v>21.593038821954483</v>
      </c>
      <c r="H9344" s="4">
        <v>0</v>
      </c>
      <c r="I9344" s="4">
        <v>0</v>
      </c>
      <c r="J9344" s="4">
        <v>0</v>
      </c>
      <c r="K9344" s="4">
        <v>0</v>
      </c>
    </row>
    <row r="9345" spans="1:11">
      <c r="A9345">
        <v>2004</v>
      </c>
      <c r="B9345" t="s">
        <v>669</v>
      </c>
      <c r="C9345" t="s">
        <v>670</v>
      </c>
      <c r="D9345" t="s">
        <v>662</v>
      </c>
      <c r="E9345" t="s">
        <v>979</v>
      </c>
      <c r="F9345">
        <v>2</v>
      </c>
      <c r="G9345" s="4">
        <v>2.2999999999999998</v>
      </c>
      <c r="H9345" s="4">
        <v>0</v>
      </c>
      <c r="I9345" s="4">
        <v>0</v>
      </c>
      <c r="J9345" s="4">
        <v>0</v>
      </c>
      <c r="K9345" s="4">
        <v>0</v>
      </c>
    </row>
    <row r="9346" spans="1:11">
      <c r="A9346">
        <v>1968</v>
      </c>
      <c r="B9346" t="s">
        <v>671</v>
      </c>
      <c r="C9346" t="s">
        <v>672</v>
      </c>
      <c r="D9346" t="s">
        <v>662</v>
      </c>
      <c r="E9346" t="s">
        <v>534</v>
      </c>
      <c r="F9346">
        <v>32</v>
      </c>
      <c r="G9346" s="4">
        <v>63</v>
      </c>
      <c r="H9346" s="4">
        <v>58</v>
      </c>
      <c r="I9346" s="4">
        <v>0</v>
      </c>
      <c r="J9346" s="4">
        <v>0</v>
      </c>
      <c r="K9346" s="4">
        <v>0</v>
      </c>
    </row>
    <row r="9347" spans="1:11">
      <c r="A9347">
        <v>1969</v>
      </c>
      <c r="B9347" t="s">
        <v>671</v>
      </c>
      <c r="C9347" t="s">
        <v>672</v>
      </c>
      <c r="D9347" t="s">
        <v>662</v>
      </c>
      <c r="E9347" t="s">
        <v>534</v>
      </c>
      <c r="F9347">
        <v>15</v>
      </c>
      <c r="G9347" s="4">
        <v>20</v>
      </c>
      <c r="H9347" s="4">
        <v>2</v>
      </c>
      <c r="I9347" s="4">
        <v>0</v>
      </c>
      <c r="J9347" s="4">
        <v>0</v>
      </c>
      <c r="K9347" s="4">
        <v>0</v>
      </c>
    </row>
    <row r="9348" spans="1:11">
      <c r="A9348">
        <v>1970</v>
      </c>
      <c r="B9348" t="s">
        <v>671</v>
      </c>
      <c r="C9348" t="s">
        <v>672</v>
      </c>
      <c r="D9348" t="s">
        <v>662</v>
      </c>
      <c r="E9348" t="s">
        <v>534</v>
      </c>
      <c r="F9348">
        <v>34</v>
      </c>
      <c r="G9348" s="4">
        <v>216</v>
      </c>
      <c r="H9348" s="4">
        <v>14</v>
      </c>
      <c r="I9348" s="4">
        <v>0</v>
      </c>
      <c r="J9348" s="4">
        <v>0</v>
      </c>
      <c r="K9348" s="4">
        <v>0</v>
      </c>
    </row>
    <row r="9349" spans="1:11">
      <c r="A9349">
        <v>1971</v>
      </c>
      <c r="B9349" t="s">
        <v>671</v>
      </c>
      <c r="C9349" t="s">
        <v>672</v>
      </c>
      <c r="D9349" t="s">
        <v>662</v>
      </c>
      <c r="E9349" t="s">
        <v>534</v>
      </c>
      <c r="F9349">
        <v>12</v>
      </c>
      <c r="G9349" s="4">
        <v>20</v>
      </c>
      <c r="H9349" s="4">
        <v>0</v>
      </c>
      <c r="I9349" s="4">
        <v>4</v>
      </c>
      <c r="J9349" s="4">
        <v>0</v>
      </c>
      <c r="K9349" s="4">
        <v>0</v>
      </c>
    </row>
    <row r="9350" spans="1:11">
      <c r="A9350">
        <v>1972</v>
      </c>
      <c r="B9350" t="s">
        <v>671</v>
      </c>
      <c r="C9350" t="s">
        <v>672</v>
      </c>
      <c r="D9350" t="s">
        <v>662</v>
      </c>
      <c r="E9350" t="s">
        <v>534</v>
      </c>
      <c r="F9350">
        <v>22</v>
      </c>
      <c r="G9350" s="4">
        <v>60</v>
      </c>
      <c r="H9350" s="4">
        <v>14</v>
      </c>
      <c r="I9350" s="4">
        <v>0</v>
      </c>
      <c r="J9350" s="4">
        <v>0</v>
      </c>
      <c r="K9350" s="4">
        <v>0</v>
      </c>
    </row>
    <row r="9351" spans="1:11">
      <c r="A9351">
        <v>1974</v>
      </c>
      <c r="B9351" t="s">
        <v>671</v>
      </c>
      <c r="C9351" t="s">
        <v>672</v>
      </c>
      <c r="D9351" t="s">
        <v>662</v>
      </c>
      <c r="E9351" t="s">
        <v>534</v>
      </c>
      <c r="F9351">
        <v>7</v>
      </c>
      <c r="G9351" s="4">
        <v>19</v>
      </c>
      <c r="H9351" s="4">
        <v>0</v>
      </c>
      <c r="I9351" s="4">
        <v>0</v>
      </c>
      <c r="J9351" s="4">
        <v>0</v>
      </c>
      <c r="K9351" s="4">
        <v>0</v>
      </c>
    </row>
    <row r="9352" spans="1:11">
      <c r="A9352">
        <v>1975</v>
      </c>
      <c r="B9352" t="s">
        <v>671</v>
      </c>
      <c r="C9352" t="s">
        <v>672</v>
      </c>
      <c r="D9352" t="s">
        <v>662</v>
      </c>
      <c r="E9352" t="s">
        <v>534</v>
      </c>
      <c r="F9352">
        <v>13</v>
      </c>
      <c r="G9352" s="4">
        <v>23</v>
      </c>
      <c r="H9352" s="4">
        <v>0</v>
      </c>
      <c r="I9352" s="4">
        <v>0</v>
      </c>
      <c r="J9352" s="4">
        <v>0</v>
      </c>
      <c r="K9352" s="4">
        <v>0</v>
      </c>
    </row>
    <row r="9353" spans="1:11">
      <c r="A9353">
        <v>1977</v>
      </c>
      <c r="B9353" t="s">
        <v>671</v>
      </c>
      <c r="C9353" t="s">
        <v>672</v>
      </c>
      <c r="D9353" t="s">
        <v>662</v>
      </c>
      <c r="E9353" t="s">
        <v>534</v>
      </c>
      <c r="F9353">
        <v>20</v>
      </c>
      <c r="G9353" s="4">
        <v>48</v>
      </c>
      <c r="H9353" s="4">
        <v>3</v>
      </c>
      <c r="I9353" s="4">
        <v>0</v>
      </c>
      <c r="J9353" s="4">
        <v>0</v>
      </c>
      <c r="K9353" s="4">
        <v>0</v>
      </c>
    </row>
    <row r="9354" spans="1:11">
      <c r="A9354">
        <v>1978</v>
      </c>
      <c r="B9354" t="s">
        <v>671</v>
      </c>
      <c r="C9354" t="s">
        <v>672</v>
      </c>
      <c r="D9354" t="s">
        <v>662</v>
      </c>
      <c r="E9354" t="s">
        <v>534</v>
      </c>
      <c r="F9354">
        <v>9</v>
      </c>
      <c r="G9354" s="4">
        <v>15</v>
      </c>
      <c r="H9354" s="4">
        <v>3</v>
      </c>
      <c r="I9354" s="4">
        <v>24</v>
      </c>
      <c r="J9354" s="4">
        <v>0</v>
      </c>
      <c r="K9354" s="4">
        <v>0</v>
      </c>
    </row>
    <row r="9355" spans="1:11">
      <c r="A9355">
        <v>1979</v>
      </c>
      <c r="B9355" t="s">
        <v>671</v>
      </c>
      <c r="C9355" t="s">
        <v>672</v>
      </c>
      <c r="D9355" t="s">
        <v>662</v>
      </c>
      <c r="E9355" t="s">
        <v>534</v>
      </c>
      <c r="F9355">
        <v>18</v>
      </c>
      <c r="G9355" s="4">
        <v>50</v>
      </c>
      <c r="H9355" s="4">
        <v>3</v>
      </c>
      <c r="I9355" s="4">
        <v>0</v>
      </c>
      <c r="J9355" s="4">
        <v>0</v>
      </c>
      <c r="K9355" s="4">
        <v>0</v>
      </c>
    </row>
    <row r="9356" spans="1:11">
      <c r="A9356">
        <v>1980</v>
      </c>
      <c r="B9356" t="s">
        <v>671</v>
      </c>
      <c r="C9356" t="s">
        <v>672</v>
      </c>
      <c r="D9356" t="s">
        <v>662</v>
      </c>
      <c r="E9356" t="s">
        <v>534</v>
      </c>
      <c r="F9356">
        <v>13</v>
      </c>
      <c r="G9356" s="4">
        <v>26</v>
      </c>
      <c r="H9356" s="4">
        <v>0</v>
      </c>
      <c r="I9356" s="4">
        <v>0</v>
      </c>
      <c r="J9356" s="4">
        <v>0</v>
      </c>
      <c r="K9356" s="4">
        <v>0</v>
      </c>
    </row>
    <row r="9357" spans="1:11">
      <c r="A9357">
        <v>1981</v>
      </c>
      <c r="B9357" t="s">
        <v>671</v>
      </c>
      <c r="C9357" t="s">
        <v>672</v>
      </c>
      <c r="D9357" t="s">
        <v>662</v>
      </c>
      <c r="E9357" t="s">
        <v>534</v>
      </c>
      <c r="F9357">
        <v>20</v>
      </c>
      <c r="G9357" s="4">
        <v>79</v>
      </c>
      <c r="H9357" s="4">
        <v>38</v>
      </c>
      <c r="I9357" s="4">
        <v>12</v>
      </c>
      <c r="J9357" s="4">
        <v>0</v>
      </c>
      <c r="K9357" s="4">
        <v>0</v>
      </c>
    </row>
    <row r="9358" spans="1:11">
      <c r="A9358">
        <v>1982</v>
      </c>
      <c r="B9358" t="s">
        <v>671</v>
      </c>
      <c r="C9358" t="s">
        <v>672</v>
      </c>
      <c r="D9358" t="s">
        <v>662</v>
      </c>
      <c r="E9358" t="s">
        <v>534</v>
      </c>
      <c r="F9358">
        <v>33</v>
      </c>
      <c r="G9358" s="4">
        <v>77</v>
      </c>
      <c r="H9358" s="4">
        <v>7</v>
      </c>
      <c r="I9358" s="4">
        <v>0</v>
      </c>
      <c r="J9358" s="4">
        <v>0</v>
      </c>
      <c r="K9358" s="4">
        <v>0</v>
      </c>
    </row>
    <row r="9359" spans="1:11">
      <c r="A9359">
        <v>1983</v>
      </c>
      <c r="B9359" t="s">
        <v>671</v>
      </c>
      <c r="C9359" t="s">
        <v>672</v>
      </c>
      <c r="D9359" t="s">
        <v>662</v>
      </c>
      <c r="E9359" t="s">
        <v>534</v>
      </c>
      <c r="F9359">
        <v>7</v>
      </c>
      <c r="G9359" s="4">
        <v>24</v>
      </c>
      <c r="H9359" s="4">
        <v>0</v>
      </c>
      <c r="I9359" s="4">
        <v>0</v>
      </c>
      <c r="J9359" s="4">
        <v>0</v>
      </c>
      <c r="K9359" s="4">
        <v>0</v>
      </c>
    </row>
    <row r="9360" spans="1:11">
      <c r="A9360">
        <v>1984</v>
      </c>
      <c r="B9360" t="s">
        <v>671</v>
      </c>
      <c r="C9360" t="s">
        <v>672</v>
      </c>
      <c r="D9360" t="s">
        <v>662</v>
      </c>
      <c r="E9360" t="s">
        <v>537</v>
      </c>
      <c r="F9360">
        <v>8</v>
      </c>
      <c r="G9360" s="4">
        <v>20</v>
      </c>
      <c r="H9360" s="4">
        <v>0</v>
      </c>
      <c r="I9360" s="4">
        <v>0</v>
      </c>
      <c r="J9360" s="4">
        <v>0</v>
      </c>
      <c r="K9360" s="4">
        <v>0</v>
      </c>
    </row>
    <row r="9361" spans="1:11">
      <c r="A9361">
        <v>1985</v>
      </c>
      <c r="B9361" t="s">
        <v>671</v>
      </c>
      <c r="C9361" t="s">
        <v>672</v>
      </c>
      <c r="D9361" t="s">
        <v>662</v>
      </c>
      <c r="E9361" t="s">
        <v>662</v>
      </c>
      <c r="F9361">
        <v>3</v>
      </c>
      <c r="G9361" s="4">
        <v>11</v>
      </c>
      <c r="H9361" s="4">
        <v>0</v>
      </c>
      <c r="I9361" s="4">
        <v>11</v>
      </c>
      <c r="J9361" s="4">
        <v>0</v>
      </c>
      <c r="K9361" s="4">
        <v>0</v>
      </c>
    </row>
    <row r="9362" spans="1:11">
      <c r="A9362">
        <v>1986</v>
      </c>
      <c r="B9362" t="s">
        <v>671</v>
      </c>
      <c r="C9362" t="s">
        <v>672</v>
      </c>
      <c r="D9362" t="s">
        <v>662</v>
      </c>
      <c r="E9362" t="s">
        <v>537</v>
      </c>
      <c r="F9362">
        <v>3</v>
      </c>
      <c r="G9362" s="4">
        <v>3</v>
      </c>
      <c r="H9362" s="4">
        <v>0</v>
      </c>
      <c r="I9362" s="4">
        <v>0</v>
      </c>
      <c r="J9362" s="4">
        <v>0</v>
      </c>
      <c r="K9362" s="4">
        <v>0</v>
      </c>
    </row>
    <row r="9363" spans="1:11">
      <c r="A9363">
        <v>1987</v>
      </c>
      <c r="B9363" t="s">
        <v>671</v>
      </c>
      <c r="C9363" t="s">
        <v>672</v>
      </c>
      <c r="D9363" t="s">
        <v>662</v>
      </c>
      <c r="E9363" t="s">
        <v>6</v>
      </c>
      <c r="F9363">
        <v>4</v>
      </c>
      <c r="G9363" s="4">
        <v>4</v>
      </c>
      <c r="H9363" s="4">
        <v>0</v>
      </c>
      <c r="I9363" s="4">
        <v>4</v>
      </c>
      <c r="J9363" s="4">
        <v>0</v>
      </c>
      <c r="K9363" s="4">
        <v>0</v>
      </c>
    </row>
    <row r="9364" spans="1:11">
      <c r="A9364">
        <v>1988</v>
      </c>
      <c r="B9364" t="s">
        <v>671</v>
      </c>
      <c r="C9364" t="s">
        <v>672</v>
      </c>
      <c r="D9364" t="s">
        <v>662</v>
      </c>
      <c r="E9364" t="s">
        <v>537</v>
      </c>
      <c r="F9364">
        <v>4</v>
      </c>
      <c r="G9364" s="4">
        <v>4</v>
      </c>
      <c r="H9364" s="4">
        <v>0</v>
      </c>
      <c r="I9364" s="4">
        <v>4</v>
      </c>
      <c r="J9364" s="4">
        <v>0</v>
      </c>
      <c r="K9364" s="4">
        <v>0</v>
      </c>
    </row>
    <row r="9365" spans="1:11">
      <c r="A9365">
        <v>1989</v>
      </c>
      <c r="B9365" t="s">
        <v>671</v>
      </c>
      <c r="C9365" t="s">
        <v>672</v>
      </c>
      <c r="D9365" t="s">
        <v>662</v>
      </c>
      <c r="E9365" t="s">
        <v>537</v>
      </c>
      <c r="F9365">
        <v>9</v>
      </c>
      <c r="G9365" s="4">
        <v>9</v>
      </c>
      <c r="H9365" s="4">
        <v>0</v>
      </c>
      <c r="I9365" s="4">
        <v>0</v>
      </c>
      <c r="J9365" s="4">
        <v>0</v>
      </c>
      <c r="K9365" s="4">
        <v>0</v>
      </c>
    </row>
    <row r="9366" spans="1:11">
      <c r="A9366">
        <v>1989</v>
      </c>
      <c r="B9366" t="s">
        <v>671</v>
      </c>
      <c r="C9366" t="s">
        <v>672</v>
      </c>
      <c r="D9366" t="s">
        <v>662</v>
      </c>
      <c r="E9366" t="s">
        <v>662</v>
      </c>
      <c r="F9366">
        <v>4</v>
      </c>
      <c r="G9366" s="4">
        <v>4</v>
      </c>
      <c r="H9366" s="4">
        <v>0</v>
      </c>
      <c r="I9366" s="4">
        <v>0</v>
      </c>
      <c r="J9366" s="4">
        <v>0</v>
      </c>
      <c r="K9366" s="4">
        <v>0</v>
      </c>
    </row>
    <row r="9367" spans="1:11">
      <c r="A9367">
        <v>1990</v>
      </c>
      <c r="B9367" t="s">
        <v>671</v>
      </c>
      <c r="C9367" t="s">
        <v>672</v>
      </c>
      <c r="D9367" t="s">
        <v>662</v>
      </c>
      <c r="E9367" t="s">
        <v>537</v>
      </c>
      <c r="F9367">
        <v>4</v>
      </c>
      <c r="G9367" s="4">
        <v>16</v>
      </c>
      <c r="H9367" s="4">
        <v>0</v>
      </c>
      <c r="I9367" s="4">
        <v>4</v>
      </c>
      <c r="J9367" s="4">
        <v>0</v>
      </c>
      <c r="K9367" s="4">
        <v>0</v>
      </c>
    </row>
    <row r="9368" spans="1:11">
      <c r="A9368">
        <v>1992</v>
      </c>
      <c r="B9368" t="s">
        <v>671</v>
      </c>
      <c r="C9368" t="s">
        <v>672</v>
      </c>
      <c r="D9368" t="s">
        <v>662</v>
      </c>
      <c r="E9368" t="s">
        <v>6</v>
      </c>
      <c r="F9368">
        <v>4</v>
      </c>
      <c r="G9368" s="4">
        <v>4</v>
      </c>
      <c r="H9368" s="4">
        <v>0</v>
      </c>
      <c r="I9368" s="4">
        <v>0</v>
      </c>
      <c r="J9368" s="4">
        <v>0</v>
      </c>
      <c r="K9368" s="4">
        <v>0</v>
      </c>
    </row>
    <row r="9369" spans="1:11">
      <c r="A9369">
        <v>1992</v>
      </c>
      <c r="B9369" t="s">
        <v>671</v>
      </c>
      <c r="C9369" t="s">
        <v>672</v>
      </c>
      <c r="D9369" t="s">
        <v>662</v>
      </c>
      <c r="E9369" t="s">
        <v>537</v>
      </c>
      <c r="F9369">
        <v>10</v>
      </c>
      <c r="G9369" s="4">
        <v>14</v>
      </c>
      <c r="H9369" s="4">
        <v>0</v>
      </c>
      <c r="I9369" s="4">
        <v>0</v>
      </c>
      <c r="J9369" s="4">
        <v>0</v>
      </c>
      <c r="K9369" s="4">
        <v>0</v>
      </c>
    </row>
    <row r="9370" spans="1:11">
      <c r="A9370">
        <v>1995</v>
      </c>
      <c r="B9370" t="s">
        <v>671</v>
      </c>
      <c r="C9370" t="s">
        <v>672</v>
      </c>
      <c r="D9370" t="s">
        <v>662</v>
      </c>
      <c r="E9370" t="s">
        <v>537</v>
      </c>
      <c r="F9370">
        <v>10</v>
      </c>
      <c r="G9370" s="4">
        <v>10</v>
      </c>
      <c r="H9370" s="4">
        <v>0</v>
      </c>
      <c r="I9370" s="4">
        <v>0</v>
      </c>
      <c r="J9370" s="4">
        <v>0</v>
      </c>
      <c r="K9370" s="4">
        <v>0</v>
      </c>
    </row>
    <row r="9371" spans="1:11">
      <c r="A9371">
        <v>1996</v>
      </c>
      <c r="B9371" t="s">
        <v>671</v>
      </c>
      <c r="C9371" t="s">
        <v>672</v>
      </c>
      <c r="D9371" t="s">
        <v>662</v>
      </c>
      <c r="E9371" t="s">
        <v>537</v>
      </c>
      <c r="F9371">
        <v>6</v>
      </c>
      <c r="G9371" s="4">
        <v>13</v>
      </c>
      <c r="H9371" s="4">
        <v>0</v>
      </c>
      <c r="I9371" s="4">
        <v>16</v>
      </c>
      <c r="J9371" s="4">
        <v>0</v>
      </c>
      <c r="K9371" s="4">
        <v>0</v>
      </c>
    </row>
    <row r="9372" spans="1:11">
      <c r="A9372">
        <v>1998</v>
      </c>
      <c r="B9372" t="s">
        <v>671</v>
      </c>
      <c r="C9372" t="s">
        <v>672</v>
      </c>
      <c r="D9372" t="s">
        <v>662</v>
      </c>
      <c r="E9372" t="s">
        <v>537</v>
      </c>
      <c r="F9372">
        <v>4</v>
      </c>
      <c r="G9372" s="4">
        <v>4.3294930875576041</v>
      </c>
      <c r="H9372" s="4">
        <v>0</v>
      </c>
      <c r="I9372" s="4">
        <v>0</v>
      </c>
      <c r="J9372" s="4">
        <v>0</v>
      </c>
      <c r="K9372" s="4">
        <v>0</v>
      </c>
    </row>
    <row r="9373" spans="1:11">
      <c r="A9373">
        <v>2001</v>
      </c>
      <c r="B9373" t="s">
        <v>671</v>
      </c>
      <c r="C9373" t="s">
        <v>672</v>
      </c>
      <c r="D9373" t="s">
        <v>662</v>
      </c>
      <c r="E9373" t="s">
        <v>978</v>
      </c>
      <c r="F9373">
        <v>3</v>
      </c>
      <c r="G9373" s="4">
        <v>6.0538461538461545</v>
      </c>
      <c r="H9373" s="4">
        <v>0</v>
      </c>
      <c r="I9373" s="4">
        <v>3.0269230769230773</v>
      </c>
      <c r="J9373" s="4">
        <v>0</v>
      </c>
      <c r="K9373" s="4">
        <v>0</v>
      </c>
    </row>
    <row r="9374" spans="1:11">
      <c r="A9374">
        <v>2003</v>
      </c>
      <c r="B9374" t="s">
        <v>671</v>
      </c>
      <c r="C9374" t="s">
        <v>672</v>
      </c>
      <c r="D9374" t="s">
        <v>662</v>
      </c>
      <c r="E9374" t="s">
        <v>537</v>
      </c>
      <c r="F9374">
        <v>4</v>
      </c>
      <c r="G9374" s="4">
        <v>3.9714693295292443</v>
      </c>
      <c r="H9374" s="4">
        <v>0</v>
      </c>
      <c r="I9374" s="4">
        <v>0</v>
      </c>
      <c r="J9374" s="4">
        <v>0</v>
      </c>
      <c r="K9374" s="4">
        <v>0</v>
      </c>
    </row>
    <row r="9375" spans="1:11">
      <c r="A9375">
        <v>2004</v>
      </c>
      <c r="B9375" t="s">
        <v>671</v>
      </c>
      <c r="C9375" t="s">
        <v>672</v>
      </c>
      <c r="D9375" t="s">
        <v>662</v>
      </c>
      <c r="E9375" t="s">
        <v>662</v>
      </c>
      <c r="F9375">
        <v>2</v>
      </c>
      <c r="G9375" s="4">
        <v>2.4024390243902438</v>
      </c>
      <c r="H9375" s="4">
        <v>0</v>
      </c>
      <c r="I9375" s="4">
        <v>0</v>
      </c>
      <c r="J9375" s="4">
        <v>0</v>
      </c>
      <c r="K9375" s="4">
        <v>0</v>
      </c>
    </row>
    <row r="9376" spans="1:11">
      <c r="A9376">
        <v>1968</v>
      </c>
      <c r="B9376" t="s">
        <v>673</v>
      </c>
      <c r="C9376" t="s">
        <v>674</v>
      </c>
      <c r="D9376" t="s">
        <v>662</v>
      </c>
      <c r="E9376" t="s">
        <v>534</v>
      </c>
      <c r="F9376">
        <v>3052</v>
      </c>
      <c r="G9376" s="4">
        <v>13205</v>
      </c>
      <c r="H9376" s="4">
        <v>3751</v>
      </c>
      <c r="I9376" s="4">
        <v>0</v>
      </c>
      <c r="J9376" s="4">
        <v>0</v>
      </c>
      <c r="K9376" s="4">
        <v>0</v>
      </c>
    </row>
    <row r="9377" spans="1:11">
      <c r="A9377">
        <v>1969</v>
      </c>
      <c r="B9377" t="s">
        <v>673</v>
      </c>
      <c r="C9377" t="s">
        <v>674</v>
      </c>
      <c r="D9377" t="s">
        <v>662</v>
      </c>
      <c r="E9377" t="s">
        <v>534</v>
      </c>
      <c r="F9377">
        <v>2652</v>
      </c>
      <c r="G9377" s="4">
        <v>11527</v>
      </c>
      <c r="H9377" s="4">
        <v>2609</v>
      </c>
      <c r="I9377" s="4">
        <v>0</v>
      </c>
      <c r="J9377" s="4">
        <v>0</v>
      </c>
      <c r="K9377" s="4">
        <v>0</v>
      </c>
    </row>
    <row r="9378" spans="1:11">
      <c r="A9378">
        <v>1970</v>
      </c>
      <c r="B9378" t="s">
        <v>673</v>
      </c>
      <c r="C9378" t="s">
        <v>674</v>
      </c>
      <c r="D9378" t="s">
        <v>662</v>
      </c>
      <c r="E9378" t="s">
        <v>534</v>
      </c>
      <c r="F9378">
        <v>3422</v>
      </c>
      <c r="G9378" s="4">
        <v>14900</v>
      </c>
      <c r="H9378" s="4">
        <v>3093</v>
      </c>
      <c r="I9378" s="4">
        <v>0</v>
      </c>
      <c r="J9378" s="4">
        <v>0</v>
      </c>
      <c r="K9378" s="4">
        <v>0</v>
      </c>
    </row>
    <row r="9379" spans="1:11">
      <c r="A9379">
        <v>1971</v>
      </c>
      <c r="B9379" t="s">
        <v>673</v>
      </c>
      <c r="C9379" t="s">
        <v>674</v>
      </c>
      <c r="D9379" t="s">
        <v>662</v>
      </c>
      <c r="E9379" t="s">
        <v>534</v>
      </c>
      <c r="F9379">
        <v>3017</v>
      </c>
      <c r="G9379" s="4">
        <v>13791</v>
      </c>
      <c r="H9379" s="4">
        <v>1673</v>
      </c>
      <c r="I9379" s="4">
        <v>325</v>
      </c>
      <c r="J9379" s="4">
        <v>0</v>
      </c>
      <c r="K9379" s="4">
        <v>0</v>
      </c>
    </row>
    <row r="9380" spans="1:11">
      <c r="A9380">
        <v>1972</v>
      </c>
      <c r="B9380" t="s">
        <v>673</v>
      </c>
      <c r="C9380" t="s">
        <v>674</v>
      </c>
      <c r="D9380" t="s">
        <v>662</v>
      </c>
      <c r="E9380" t="s">
        <v>534</v>
      </c>
      <c r="F9380">
        <v>2003</v>
      </c>
      <c r="G9380" s="4">
        <v>9483</v>
      </c>
      <c r="H9380" s="4">
        <v>1397</v>
      </c>
      <c r="I9380" s="4">
        <v>294</v>
      </c>
      <c r="J9380" s="4">
        <v>0</v>
      </c>
      <c r="K9380" s="4">
        <v>0</v>
      </c>
    </row>
    <row r="9381" spans="1:11">
      <c r="A9381">
        <v>1973</v>
      </c>
      <c r="B9381" t="s">
        <v>673</v>
      </c>
      <c r="C9381" t="s">
        <v>674</v>
      </c>
      <c r="D9381" t="s">
        <v>662</v>
      </c>
      <c r="E9381" t="s">
        <v>534</v>
      </c>
      <c r="F9381">
        <v>2373</v>
      </c>
      <c r="G9381" s="4">
        <v>11561</v>
      </c>
      <c r="H9381" s="4">
        <v>2369</v>
      </c>
      <c r="I9381" s="4">
        <v>728</v>
      </c>
      <c r="J9381" s="4">
        <v>0</v>
      </c>
      <c r="K9381" s="4">
        <v>0</v>
      </c>
    </row>
    <row r="9382" spans="1:11">
      <c r="A9382">
        <v>1974</v>
      </c>
      <c r="B9382" t="s">
        <v>673</v>
      </c>
      <c r="C9382" t="s">
        <v>674</v>
      </c>
      <c r="D9382" t="s">
        <v>662</v>
      </c>
      <c r="E9382" t="s">
        <v>534</v>
      </c>
      <c r="F9382">
        <v>1707</v>
      </c>
      <c r="G9382" s="4">
        <v>8087</v>
      </c>
      <c r="H9382" s="4">
        <v>1152</v>
      </c>
      <c r="I9382" s="4">
        <v>392</v>
      </c>
      <c r="J9382" s="4">
        <v>0</v>
      </c>
      <c r="K9382" s="4">
        <v>0</v>
      </c>
    </row>
    <row r="9383" spans="1:11">
      <c r="A9383">
        <v>1975</v>
      </c>
      <c r="B9383" t="s">
        <v>673</v>
      </c>
      <c r="C9383" t="s">
        <v>674</v>
      </c>
      <c r="D9383" t="s">
        <v>662</v>
      </c>
      <c r="E9383" t="s">
        <v>534</v>
      </c>
      <c r="F9383">
        <v>1402</v>
      </c>
      <c r="G9383" s="4">
        <v>7191</v>
      </c>
      <c r="H9383" s="4">
        <v>1042</v>
      </c>
      <c r="I9383" s="4">
        <v>294</v>
      </c>
      <c r="J9383" s="4">
        <v>0</v>
      </c>
      <c r="K9383" s="4">
        <v>0</v>
      </c>
    </row>
    <row r="9384" spans="1:11">
      <c r="A9384">
        <v>1976</v>
      </c>
      <c r="B9384" t="s">
        <v>673</v>
      </c>
      <c r="C9384" t="s">
        <v>674</v>
      </c>
      <c r="D9384" t="s">
        <v>662</v>
      </c>
      <c r="E9384" t="s">
        <v>534</v>
      </c>
      <c r="F9384">
        <v>2179</v>
      </c>
      <c r="G9384" s="4">
        <v>11604</v>
      </c>
      <c r="H9384" s="4">
        <v>1735</v>
      </c>
      <c r="I9384" s="4">
        <v>478</v>
      </c>
      <c r="J9384" s="4">
        <v>0</v>
      </c>
      <c r="K9384" s="4">
        <v>0</v>
      </c>
    </row>
    <row r="9385" spans="1:11">
      <c r="A9385">
        <v>1977</v>
      </c>
      <c r="B9385" t="s">
        <v>673</v>
      </c>
      <c r="C9385" t="s">
        <v>674</v>
      </c>
      <c r="D9385" t="s">
        <v>662</v>
      </c>
      <c r="E9385" t="s">
        <v>534</v>
      </c>
      <c r="F9385">
        <v>2011</v>
      </c>
      <c r="G9385" s="4">
        <v>11038</v>
      </c>
      <c r="H9385" s="4">
        <v>1127</v>
      </c>
      <c r="I9385" s="4">
        <v>287</v>
      </c>
      <c r="J9385" s="4">
        <v>0</v>
      </c>
      <c r="K9385" s="4">
        <v>0</v>
      </c>
    </row>
    <row r="9386" spans="1:11">
      <c r="A9386">
        <v>1978</v>
      </c>
      <c r="B9386" t="s">
        <v>673</v>
      </c>
      <c r="C9386" t="s">
        <v>674</v>
      </c>
      <c r="D9386" t="s">
        <v>662</v>
      </c>
      <c r="E9386" t="s">
        <v>534</v>
      </c>
      <c r="F9386">
        <v>2078</v>
      </c>
      <c r="G9386" s="4">
        <v>10391</v>
      </c>
      <c r="H9386" s="4">
        <v>1345</v>
      </c>
      <c r="I9386" s="4">
        <v>798</v>
      </c>
      <c r="J9386" s="4">
        <v>0</v>
      </c>
      <c r="K9386" s="4">
        <v>0</v>
      </c>
    </row>
    <row r="9387" spans="1:11">
      <c r="A9387">
        <v>1979</v>
      </c>
      <c r="B9387" t="s">
        <v>673</v>
      </c>
      <c r="C9387" t="s">
        <v>674</v>
      </c>
      <c r="D9387" t="s">
        <v>662</v>
      </c>
      <c r="E9387" t="s">
        <v>534</v>
      </c>
      <c r="F9387">
        <v>1841</v>
      </c>
      <c r="G9387" s="4">
        <v>9797</v>
      </c>
      <c r="H9387" s="4">
        <v>1050</v>
      </c>
      <c r="I9387" s="4">
        <v>466</v>
      </c>
      <c r="J9387" s="4">
        <v>0</v>
      </c>
      <c r="K9387" s="4">
        <v>0</v>
      </c>
    </row>
    <row r="9388" spans="1:11">
      <c r="A9388">
        <v>1980</v>
      </c>
      <c r="B9388" t="s">
        <v>673</v>
      </c>
      <c r="C9388" t="s">
        <v>674</v>
      </c>
      <c r="D9388" t="s">
        <v>662</v>
      </c>
      <c r="E9388" t="s">
        <v>534</v>
      </c>
      <c r="F9388">
        <v>2021</v>
      </c>
      <c r="G9388" s="4">
        <v>10041</v>
      </c>
      <c r="H9388" s="4">
        <v>1806</v>
      </c>
      <c r="I9388" s="4">
        <v>1475</v>
      </c>
      <c r="J9388" s="4">
        <v>0</v>
      </c>
      <c r="K9388" s="4">
        <v>0</v>
      </c>
    </row>
    <row r="9389" spans="1:11">
      <c r="A9389">
        <v>1981</v>
      </c>
      <c r="B9389" t="s">
        <v>673</v>
      </c>
      <c r="C9389" t="s">
        <v>674</v>
      </c>
      <c r="D9389" t="s">
        <v>662</v>
      </c>
      <c r="E9389" t="s">
        <v>534</v>
      </c>
      <c r="F9389">
        <v>1904</v>
      </c>
      <c r="G9389" s="4">
        <v>10449</v>
      </c>
      <c r="H9389" s="4">
        <v>1170</v>
      </c>
      <c r="I9389" s="4">
        <v>1475</v>
      </c>
      <c r="J9389" s="4">
        <v>0</v>
      </c>
      <c r="K9389" s="4">
        <v>0</v>
      </c>
    </row>
    <row r="9390" spans="1:11">
      <c r="A9390">
        <v>1982</v>
      </c>
      <c r="B9390" t="s">
        <v>673</v>
      </c>
      <c r="C9390" t="s">
        <v>674</v>
      </c>
      <c r="D9390" t="s">
        <v>662</v>
      </c>
      <c r="E9390" t="s">
        <v>534</v>
      </c>
      <c r="F9390">
        <v>2351</v>
      </c>
      <c r="G9390" s="4">
        <v>13232</v>
      </c>
      <c r="H9390" s="4">
        <v>1650</v>
      </c>
      <c r="I9390" s="4">
        <v>2115</v>
      </c>
      <c r="J9390" s="4">
        <v>48</v>
      </c>
      <c r="K9390" s="4">
        <v>51</v>
      </c>
    </row>
    <row r="9391" spans="1:11">
      <c r="A9391">
        <v>1983</v>
      </c>
      <c r="B9391" t="s">
        <v>673</v>
      </c>
      <c r="C9391" t="s">
        <v>674</v>
      </c>
      <c r="D9391" t="s">
        <v>662</v>
      </c>
      <c r="E9391" t="s">
        <v>534</v>
      </c>
      <c r="F9391">
        <v>2249</v>
      </c>
      <c r="G9391" s="4">
        <v>12176</v>
      </c>
      <c r="H9391" s="4">
        <v>1804</v>
      </c>
      <c r="I9391" s="4">
        <v>2297</v>
      </c>
      <c r="J9391" s="4">
        <v>22</v>
      </c>
      <c r="K9391" s="4">
        <v>28</v>
      </c>
    </row>
    <row r="9392" spans="1:11">
      <c r="A9392">
        <v>1984</v>
      </c>
      <c r="B9392" t="s">
        <v>673</v>
      </c>
      <c r="C9392" t="s">
        <v>674</v>
      </c>
      <c r="D9392" t="s">
        <v>662</v>
      </c>
      <c r="E9392" t="s">
        <v>978</v>
      </c>
      <c r="F9392">
        <v>176</v>
      </c>
      <c r="G9392" s="4">
        <v>1169</v>
      </c>
      <c r="H9392" s="4">
        <v>132</v>
      </c>
      <c r="I9392" s="4">
        <v>330</v>
      </c>
      <c r="J9392" s="4">
        <v>23</v>
      </c>
      <c r="K9392" s="4">
        <v>50</v>
      </c>
    </row>
    <row r="9393" spans="1:11">
      <c r="A9393">
        <v>1984</v>
      </c>
      <c r="B9393" t="s">
        <v>673</v>
      </c>
      <c r="C9393" t="s">
        <v>674</v>
      </c>
      <c r="D9393" t="s">
        <v>662</v>
      </c>
      <c r="E9393" t="s">
        <v>6</v>
      </c>
      <c r="F9393">
        <v>90</v>
      </c>
      <c r="G9393" s="4">
        <v>355</v>
      </c>
      <c r="H9393" s="4">
        <v>43</v>
      </c>
      <c r="I9393" s="4">
        <v>68</v>
      </c>
      <c r="J9393" s="4">
        <v>0</v>
      </c>
      <c r="K9393" s="4">
        <v>0</v>
      </c>
    </row>
    <row r="9394" spans="1:11">
      <c r="A9394">
        <v>1984</v>
      </c>
      <c r="B9394" t="s">
        <v>673</v>
      </c>
      <c r="C9394" t="s">
        <v>674</v>
      </c>
      <c r="D9394" t="s">
        <v>662</v>
      </c>
      <c r="E9394" t="s">
        <v>537</v>
      </c>
      <c r="F9394">
        <v>1085</v>
      </c>
      <c r="G9394" s="4">
        <v>5485</v>
      </c>
      <c r="H9394" s="4">
        <v>755</v>
      </c>
      <c r="I9394" s="4">
        <v>1219</v>
      </c>
      <c r="J9394" s="4">
        <v>0</v>
      </c>
      <c r="K9394" s="4">
        <v>4</v>
      </c>
    </row>
    <row r="9395" spans="1:11">
      <c r="A9395">
        <v>1984</v>
      </c>
      <c r="B9395" t="s">
        <v>673</v>
      </c>
      <c r="C9395" t="s">
        <v>674</v>
      </c>
      <c r="D9395" t="s">
        <v>662</v>
      </c>
      <c r="E9395" t="s">
        <v>662</v>
      </c>
      <c r="F9395">
        <v>451</v>
      </c>
      <c r="G9395" s="4">
        <v>3428</v>
      </c>
      <c r="H9395" s="4">
        <v>302</v>
      </c>
      <c r="I9395" s="4">
        <v>204</v>
      </c>
      <c r="J9395" s="4">
        <v>0</v>
      </c>
      <c r="K9395" s="4">
        <v>6</v>
      </c>
    </row>
    <row r="9396" spans="1:11">
      <c r="A9396">
        <v>1984</v>
      </c>
      <c r="B9396" t="s">
        <v>673</v>
      </c>
      <c r="C9396" t="s">
        <v>674</v>
      </c>
      <c r="D9396" t="s">
        <v>662</v>
      </c>
      <c r="E9396" t="s">
        <v>980</v>
      </c>
      <c r="F9396">
        <v>39</v>
      </c>
      <c r="G9396" s="4">
        <v>140</v>
      </c>
      <c r="H9396" s="4">
        <v>4</v>
      </c>
      <c r="I9396" s="4">
        <v>0</v>
      </c>
      <c r="J9396" s="4">
        <v>0</v>
      </c>
      <c r="K9396" s="4">
        <v>0</v>
      </c>
    </row>
    <row r="9397" spans="1:11">
      <c r="A9397">
        <v>1984</v>
      </c>
      <c r="B9397" t="s">
        <v>673</v>
      </c>
      <c r="C9397" t="s">
        <v>674</v>
      </c>
      <c r="D9397" t="s">
        <v>662</v>
      </c>
      <c r="E9397" t="s">
        <v>677</v>
      </c>
      <c r="F9397">
        <v>55</v>
      </c>
      <c r="G9397" s="4">
        <v>170</v>
      </c>
      <c r="H9397" s="4">
        <v>7</v>
      </c>
      <c r="I9397" s="4">
        <v>0</v>
      </c>
      <c r="J9397" s="4">
        <v>0</v>
      </c>
      <c r="K9397" s="4">
        <v>0</v>
      </c>
    </row>
    <row r="9398" spans="1:11">
      <c r="A9398">
        <v>1984</v>
      </c>
      <c r="B9398" t="s">
        <v>673</v>
      </c>
      <c r="C9398" t="s">
        <v>674</v>
      </c>
      <c r="D9398" t="s">
        <v>662</v>
      </c>
      <c r="E9398" t="s">
        <v>694</v>
      </c>
      <c r="F9398">
        <v>12</v>
      </c>
      <c r="G9398" s="4">
        <v>20</v>
      </c>
      <c r="H9398" s="4">
        <v>4</v>
      </c>
      <c r="I9398" s="4">
        <v>0</v>
      </c>
      <c r="J9398" s="4">
        <v>0</v>
      </c>
      <c r="K9398" s="4">
        <v>0</v>
      </c>
    </row>
    <row r="9399" spans="1:11">
      <c r="A9399">
        <v>1984</v>
      </c>
      <c r="B9399" t="s">
        <v>673</v>
      </c>
      <c r="C9399" t="s">
        <v>674</v>
      </c>
      <c r="D9399" t="s">
        <v>662</v>
      </c>
      <c r="E9399" t="s">
        <v>977</v>
      </c>
      <c r="F9399">
        <v>28</v>
      </c>
      <c r="G9399" s="4">
        <v>93</v>
      </c>
      <c r="H9399" s="4">
        <v>7</v>
      </c>
      <c r="I9399" s="4">
        <v>31</v>
      </c>
      <c r="J9399" s="4">
        <v>0</v>
      </c>
      <c r="K9399" s="4">
        <v>0</v>
      </c>
    </row>
    <row r="9400" spans="1:11">
      <c r="A9400">
        <v>1984</v>
      </c>
      <c r="B9400" t="s">
        <v>673</v>
      </c>
      <c r="C9400" t="s">
        <v>674</v>
      </c>
      <c r="D9400" t="s">
        <v>662</v>
      </c>
      <c r="E9400" t="s">
        <v>979</v>
      </c>
      <c r="F9400">
        <v>245</v>
      </c>
      <c r="G9400" s="4">
        <v>1252</v>
      </c>
      <c r="H9400" s="4">
        <v>189</v>
      </c>
      <c r="I9400" s="4">
        <v>77</v>
      </c>
      <c r="J9400" s="4">
        <v>3</v>
      </c>
      <c r="K9400" s="4">
        <v>0</v>
      </c>
    </row>
    <row r="9401" spans="1:11">
      <c r="A9401">
        <v>1984</v>
      </c>
      <c r="B9401" t="s">
        <v>673</v>
      </c>
      <c r="C9401" t="s">
        <v>674</v>
      </c>
      <c r="D9401" t="s">
        <v>662</v>
      </c>
      <c r="E9401" t="s">
        <v>976</v>
      </c>
      <c r="F9401">
        <v>47</v>
      </c>
      <c r="G9401" s="4">
        <v>196</v>
      </c>
      <c r="H9401" s="4">
        <v>9</v>
      </c>
      <c r="I9401" s="4">
        <v>0</v>
      </c>
      <c r="J9401" s="4">
        <v>4</v>
      </c>
      <c r="K9401" s="4">
        <v>0</v>
      </c>
    </row>
    <row r="9402" spans="1:11">
      <c r="A9402">
        <v>1985</v>
      </c>
      <c r="B9402" t="s">
        <v>673</v>
      </c>
      <c r="C9402" t="s">
        <v>674</v>
      </c>
      <c r="D9402" t="s">
        <v>662</v>
      </c>
      <c r="E9402" t="s">
        <v>978</v>
      </c>
      <c r="F9402">
        <v>167</v>
      </c>
      <c r="G9402" s="4">
        <v>1025</v>
      </c>
      <c r="H9402" s="4">
        <v>185</v>
      </c>
      <c r="I9402" s="4">
        <v>746</v>
      </c>
      <c r="J9402" s="4">
        <v>9</v>
      </c>
      <c r="K9402" s="4">
        <v>30</v>
      </c>
    </row>
    <row r="9403" spans="1:11">
      <c r="A9403">
        <v>1985</v>
      </c>
      <c r="B9403" t="s">
        <v>673</v>
      </c>
      <c r="C9403" t="s">
        <v>674</v>
      </c>
      <c r="D9403" t="s">
        <v>662</v>
      </c>
      <c r="E9403" t="s">
        <v>6</v>
      </c>
      <c r="F9403">
        <v>79</v>
      </c>
      <c r="G9403" s="4">
        <v>307</v>
      </c>
      <c r="H9403" s="4">
        <v>31</v>
      </c>
      <c r="I9403" s="4">
        <v>190</v>
      </c>
      <c r="J9403" s="4">
        <v>0</v>
      </c>
      <c r="K9403" s="4">
        <v>3</v>
      </c>
    </row>
    <row r="9404" spans="1:11">
      <c r="A9404">
        <v>1985</v>
      </c>
      <c r="B9404" t="s">
        <v>673</v>
      </c>
      <c r="C9404" t="s">
        <v>674</v>
      </c>
      <c r="D9404" t="s">
        <v>662</v>
      </c>
      <c r="E9404" t="s">
        <v>537</v>
      </c>
      <c r="F9404">
        <v>1331</v>
      </c>
      <c r="G9404" s="4">
        <v>6171</v>
      </c>
      <c r="H9404" s="4">
        <v>1015</v>
      </c>
      <c r="I9404" s="4">
        <v>3143</v>
      </c>
      <c r="J9404" s="4">
        <v>29</v>
      </c>
      <c r="K9404" s="4">
        <v>38</v>
      </c>
    </row>
    <row r="9405" spans="1:11">
      <c r="A9405">
        <v>1985</v>
      </c>
      <c r="B9405" t="s">
        <v>673</v>
      </c>
      <c r="C9405" t="s">
        <v>674</v>
      </c>
      <c r="D9405" t="s">
        <v>662</v>
      </c>
      <c r="E9405" t="s">
        <v>662</v>
      </c>
      <c r="F9405">
        <v>625</v>
      </c>
      <c r="G9405" s="4">
        <v>4195</v>
      </c>
      <c r="H9405" s="4">
        <v>713</v>
      </c>
      <c r="I9405" s="4">
        <v>561</v>
      </c>
      <c r="J9405" s="4">
        <v>19</v>
      </c>
      <c r="K9405" s="4">
        <v>6</v>
      </c>
    </row>
    <row r="9406" spans="1:11">
      <c r="A9406">
        <v>1985</v>
      </c>
      <c r="B9406" t="s">
        <v>673</v>
      </c>
      <c r="C9406" t="s">
        <v>674</v>
      </c>
      <c r="D9406" t="s">
        <v>662</v>
      </c>
      <c r="E9406" t="s">
        <v>980</v>
      </c>
      <c r="F9406">
        <v>32</v>
      </c>
      <c r="G9406" s="4">
        <v>100</v>
      </c>
      <c r="H9406" s="4">
        <v>11</v>
      </c>
      <c r="I9406" s="4">
        <v>0</v>
      </c>
      <c r="J9406" s="4">
        <v>0</v>
      </c>
      <c r="K9406" s="4">
        <v>0</v>
      </c>
    </row>
    <row r="9407" spans="1:11">
      <c r="A9407">
        <v>1985</v>
      </c>
      <c r="B9407" t="s">
        <v>673</v>
      </c>
      <c r="C9407" t="s">
        <v>674</v>
      </c>
      <c r="D9407" t="s">
        <v>662</v>
      </c>
      <c r="E9407" t="s">
        <v>677</v>
      </c>
      <c r="F9407">
        <v>48</v>
      </c>
      <c r="G9407" s="4">
        <v>224</v>
      </c>
      <c r="H9407" s="4">
        <v>34</v>
      </c>
      <c r="I9407" s="4">
        <v>162</v>
      </c>
      <c r="J9407" s="4">
        <v>0</v>
      </c>
      <c r="K9407" s="4">
        <v>0</v>
      </c>
    </row>
    <row r="9408" spans="1:11">
      <c r="A9408">
        <v>1985</v>
      </c>
      <c r="B9408" t="s">
        <v>673</v>
      </c>
      <c r="C9408" t="s">
        <v>674</v>
      </c>
      <c r="D9408" t="s">
        <v>662</v>
      </c>
      <c r="E9408" t="s">
        <v>694</v>
      </c>
      <c r="F9408">
        <v>20</v>
      </c>
      <c r="G9408" s="4">
        <v>57</v>
      </c>
      <c r="H9408" s="4">
        <v>20</v>
      </c>
      <c r="I9408" s="4">
        <v>27</v>
      </c>
      <c r="J9408" s="4">
        <v>0</v>
      </c>
      <c r="K9408" s="4">
        <v>3</v>
      </c>
    </row>
    <row r="9409" spans="1:11">
      <c r="A9409">
        <v>1985</v>
      </c>
      <c r="B9409" t="s">
        <v>673</v>
      </c>
      <c r="C9409" t="s">
        <v>674</v>
      </c>
      <c r="D9409" t="s">
        <v>662</v>
      </c>
      <c r="E9409" t="s">
        <v>977</v>
      </c>
      <c r="F9409">
        <v>25</v>
      </c>
      <c r="G9409" s="4">
        <v>76</v>
      </c>
      <c r="H9409" s="4">
        <v>13</v>
      </c>
      <c r="I9409" s="4">
        <v>57</v>
      </c>
      <c r="J9409" s="4">
        <v>0</v>
      </c>
      <c r="K9409" s="4">
        <v>0</v>
      </c>
    </row>
    <row r="9410" spans="1:11">
      <c r="A9410">
        <v>1985</v>
      </c>
      <c r="B9410" t="s">
        <v>673</v>
      </c>
      <c r="C9410" t="s">
        <v>674</v>
      </c>
      <c r="D9410" t="s">
        <v>662</v>
      </c>
      <c r="E9410" t="s">
        <v>979</v>
      </c>
      <c r="F9410">
        <v>248</v>
      </c>
      <c r="G9410" s="4">
        <v>1071</v>
      </c>
      <c r="H9410" s="4">
        <v>215</v>
      </c>
      <c r="I9410" s="4">
        <v>78</v>
      </c>
      <c r="J9410" s="4">
        <v>19</v>
      </c>
      <c r="K9410" s="4">
        <v>8</v>
      </c>
    </row>
    <row r="9411" spans="1:11">
      <c r="A9411">
        <v>1985</v>
      </c>
      <c r="B9411" t="s">
        <v>673</v>
      </c>
      <c r="C9411" t="s">
        <v>674</v>
      </c>
      <c r="D9411" t="s">
        <v>662</v>
      </c>
      <c r="E9411" t="s">
        <v>976</v>
      </c>
      <c r="F9411">
        <v>45</v>
      </c>
      <c r="G9411" s="4">
        <v>169</v>
      </c>
      <c r="H9411" s="4">
        <v>22</v>
      </c>
      <c r="I9411" s="4">
        <v>13</v>
      </c>
      <c r="J9411" s="4">
        <v>0</v>
      </c>
      <c r="K9411" s="4">
        <v>0</v>
      </c>
    </row>
    <row r="9412" spans="1:11">
      <c r="A9412">
        <v>1986</v>
      </c>
      <c r="B9412" t="s">
        <v>673</v>
      </c>
      <c r="C9412" t="s">
        <v>674</v>
      </c>
      <c r="D9412" t="s">
        <v>662</v>
      </c>
      <c r="E9412" t="s">
        <v>978</v>
      </c>
      <c r="F9412">
        <v>263</v>
      </c>
      <c r="G9412" s="4">
        <v>1642</v>
      </c>
      <c r="H9412" s="4">
        <v>215</v>
      </c>
      <c r="I9412" s="4">
        <v>793</v>
      </c>
      <c r="J9412" s="4">
        <v>27</v>
      </c>
      <c r="K9412" s="4">
        <v>48</v>
      </c>
    </row>
    <row r="9413" spans="1:11">
      <c r="A9413">
        <v>1986</v>
      </c>
      <c r="B9413" t="s">
        <v>673</v>
      </c>
      <c r="C9413" t="s">
        <v>674</v>
      </c>
      <c r="D9413" t="s">
        <v>662</v>
      </c>
      <c r="E9413" t="s">
        <v>6</v>
      </c>
      <c r="F9413">
        <v>95</v>
      </c>
      <c r="G9413" s="4">
        <v>325</v>
      </c>
      <c r="H9413" s="4">
        <v>42</v>
      </c>
      <c r="I9413" s="4">
        <v>240</v>
      </c>
      <c r="J9413" s="4">
        <v>4</v>
      </c>
      <c r="K9413" s="4">
        <v>4</v>
      </c>
    </row>
    <row r="9414" spans="1:11">
      <c r="A9414">
        <v>1986</v>
      </c>
      <c r="B9414" t="s">
        <v>673</v>
      </c>
      <c r="C9414" t="s">
        <v>674</v>
      </c>
      <c r="D9414" t="s">
        <v>662</v>
      </c>
      <c r="E9414" t="s">
        <v>537</v>
      </c>
      <c r="F9414">
        <v>1221</v>
      </c>
      <c r="G9414" s="4">
        <v>5283</v>
      </c>
      <c r="H9414" s="4">
        <v>665</v>
      </c>
      <c r="I9414" s="4">
        <v>1674</v>
      </c>
      <c r="J9414" s="4">
        <v>51</v>
      </c>
      <c r="K9414" s="4">
        <v>35</v>
      </c>
    </row>
    <row r="9415" spans="1:11">
      <c r="A9415">
        <v>1986</v>
      </c>
      <c r="B9415" t="s">
        <v>673</v>
      </c>
      <c r="C9415" t="s">
        <v>674</v>
      </c>
      <c r="D9415" t="s">
        <v>662</v>
      </c>
      <c r="E9415" t="s">
        <v>662</v>
      </c>
      <c r="F9415">
        <v>682</v>
      </c>
      <c r="G9415" s="4">
        <v>4725</v>
      </c>
      <c r="H9415" s="4">
        <v>632</v>
      </c>
      <c r="I9415" s="4">
        <v>775</v>
      </c>
      <c r="J9415" s="4">
        <v>20</v>
      </c>
      <c r="K9415" s="4">
        <v>49</v>
      </c>
    </row>
    <row r="9416" spans="1:11">
      <c r="A9416">
        <v>1986</v>
      </c>
      <c r="B9416" t="s">
        <v>673</v>
      </c>
      <c r="C9416" t="s">
        <v>674</v>
      </c>
      <c r="D9416" t="s">
        <v>662</v>
      </c>
      <c r="E9416" t="s">
        <v>980</v>
      </c>
      <c r="F9416">
        <v>26</v>
      </c>
      <c r="G9416" s="4">
        <v>77</v>
      </c>
      <c r="H9416" s="4">
        <v>3</v>
      </c>
      <c r="I9416" s="4">
        <v>0</v>
      </c>
      <c r="J9416" s="4">
        <v>0</v>
      </c>
      <c r="K9416" s="4">
        <v>0</v>
      </c>
    </row>
    <row r="9417" spans="1:11">
      <c r="A9417">
        <v>1986</v>
      </c>
      <c r="B9417" t="s">
        <v>673</v>
      </c>
      <c r="C9417" t="s">
        <v>674</v>
      </c>
      <c r="D9417" t="s">
        <v>662</v>
      </c>
      <c r="E9417" t="s">
        <v>677</v>
      </c>
      <c r="F9417">
        <v>56</v>
      </c>
      <c r="G9417" s="4">
        <v>226</v>
      </c>
      <c r="H9417" s="4">
        <v>25</v>
      </c>
      <c r="I9417" s="4">
        <v>0</v>
      </c>
      <c r="J9417" s="4">
        <v>6</v>
      </c>
      <c r="K9417" s="4">
        <v>0</v>
      </c>
    </row>
    <row r="9418" spans="1:11">
      <c r="A9418">
        <v>1986</v>
      </c>
      <c r="B9418" t="s">
        <v>673</v>
      </c>
      <c r="C9418" t="s">
        <v>674</v>
      </c>
      <c r="D9418" t="s">
        <v>662</v>
      </c>
      <c r="E9418" t="s">
        <v>694</v>
      </c>
      <c r="F9418">
        <v>18</v>
      </c>
      <c r="G9418" s="4">
        <v>50</v>
      </c>
      <c r="H9418" s="4">
        <v>7</v>
      </c>
      <c r="I9418" s="4">
        <v>43</v>
      </c>
      <c r="J9418" s="4">
        <v>0</v>
      </c>
      <c r="K9418" s="4">
        <v>0</v>
      </c>
    </row>
    <row r="9419" spans="1:11">
      <c r="A9419">
        <v>1986</v>
      </c>
      <c r="B9419" t="s">
        <v>673</v>
      </c>
      <c r="C9419" t="s">
        <v>674</v>
      </c>
      <c r="D9419" t="s">
        <v>662</v>
      </c>
      <c r="E9419" t="s">
        <v>977</v>
      </c>
      <c r="F9419">
        <v>53</v>
      </c>
      <c r="G9419" s="4">
        <v>188</v>
      </c>
      <c r="H9419" s="4">
        <v>9</v>
      </c>
      <c r="I9419" s="4">
        <v>128</v>
      </c>
      <c r="J9419" s="4">
        <v>3</v>
      </c>
      <c r="K9419" s="4">
        <v>19</v>
      </c>
    </row>
    <row r="9420" spans="1:11">
      <c r="A9420">
        <v>1986</v>
      </c>
      <c r="B9420" t="s">
        <v>673</v>
      </c>
      <c r="C9420" t="s">
        <v>674</v>
      </c>
      <c r="D9420" t="s">
        <v>662</v>
      </c>
      <c r="E9420" t="s">
        <v>979</v>
      </c>
      <c r="F9420">
        <v>276</v>
      </c>
      <c r="G9420" s="4">
        <v>1350</v>
      </c>
      <c r="H9420" s="4">
        <v>257</v>
      </c>
      <c r="I9420" s="4">
        <v>162</v>
      </c>
      <c r="J9420" s="4">
        <v>6</v>
      </c>
      <c r="K9420" s="4">
        <v>22</v>
      </c>
    </row>
    <row r="9421" spans="1:11">
      <c r="A9421">
        <v>1986</v>
      </c>
      <c r="B9421" t="s">
        <v>673</v>
      </c>
      <c r="C9421" t="s">
        <v>674</v>
      </c>
      <c r="D9421" t="s">
        <v>662</v>
      </c>
      <c r="E9421" t="s">
        <v>976</v>
      </c>
      <c r="F9421">
        <v>60</v>
      </c>
      <c r="G9421" s="4">
        <v>220</v>
      </c>
      <c r="H9421" s="4">
        <v>11</v>
      </c>
      <c r="I9421" s="4">
        <v>13</v>
      </c>
      <c r="J9421" s="4">
        <v>0</v>
      </c>
      <c r="K9421" s="4">
        <v>0</v>
      </c>
    </row>
    <row r="9422" spans="1:11">
      <c r="A9422">
        <v>1987</v>
      </c>
      <c r="B9422" t="s">
        <v>673</v>
      </c>
      <c r="C9422" t="s">
        <v>674</v>
      </c>
      <c r="D9422" t="s">
        <v>662</v>
      </c>
      <c r="E9422" t="s">
        <v>978</v>
      </c>
      <c r="F9422">
        <v>171</v>
      </c>
      <c r="G9422" s="4">
        <v>1032</v>
      </c>
      <c r="H9422" s="4">
        <v>2</v>
      </c>
      <c r="I9422" s="4">
        <v>913</v>
      </c>
      <c r="J9422" s="4">
        <v>0</v>
      </c>
      <c r="K9422" s="4">
        <v>37</v>
      </c>
    </row>
    <row r="9423" spans="1:11">
      <c r="A9423">
        <v>1987</v>
      </c>
      <c r="B9423" t="s">
        <v>673</v>
      </c>
      <c r="C9423" t="s">
        <v>674</v>
      </c>
      <c r="D9423" t="s">
        <v>662</v>
      </c>
      <c r="E9423" t="s">
        <v>6</v>
      </c>
      <c r="F9423">
        <v>100</v>
      </c>
      <c r="G9423" s="4">
        <v>415</v>
      </c>
      <c r="H9423" s="4">
        <v>0</v>
      </c>
      <c r="I9423" s="4">
        <v>335</v>
      </c>
      <c r="J9423" s="4">
        <v>0</v>
      </c>
      <c r="K9423" s="4">
        <v>36</v>
      </c>
    </row>
    <row r="9424" spans="1:11">
      <c r="A9424">
        <v>1987</v>
      </c>
      <c r="B9424" t="s">
        <v>673</v>
      </c>
      <c r="C9424" t="s">
        <v>674</v>
      </c>
      <c r="D9424" t="s">
        <v>662</v>
      </c>
      <c r="E9424" t="s">
        <v>537</v>
      </c>
      <c r="F9424">
        <v>716</v>
      </c>
      <c r="G9424" s="4">
        <v>3274</v>
      </c>
      <c r="H9424" s="4">
        <v>23</v>
      </c>
      <c r="I9424" s="4">
        <v>2036</v>
      </c>
      <c r="J9424" s="4">
        <v>5</v>
      </c>
      <c r="K9424" s="4">
        <v>28</v>
      </c>
    </row>
    <row r="9425" spans="1:11">
      <c r="A9425">
        <v>1987</v>
      </c>
      <c r="B9425" t="s">
        <v>673</v>
      </c>
      <c r="C9425" t="s">
        <v>674</v>
      </c>
      <c r="D9425" t="s">
        <v>662</v>
      </c>
      <c r="E9425" t="s">
        <v>662</v>
      </c>
      <c r="F9425">
        <v>164</v>
      </c>
      <c r="G9425" s="4">
        <v>716</v>
      </c>
      <c r="H9425" s="4">
        <v>3</v>
      </c>
      <c r="I9425" s="4">
        <v>375</v>
      </c>
      <c r="J9425" s="4">
        <v>0</v>
      </c>
      <c r="K9425" s="4">
        <v>25</v>
      </c>
    </row>
    <row r="9426" spans="1:11">
      <c r="A9426">
        <v>1987</v>
      </c>
      <c r="B9426" t="s">
        <v>673</v>
      </c>
      <c r="C9426" t="s">
        <v>674</v>
      </c>
      <c r="D9426" t="s">
        <v>662</v>
      </c>
      <c r="E9426" t="s">
        <v>980</v>
      </c>
      <c r="F9426">
        <v>3</v>
      </c>
      <c r="G9426" s="4">
        <v>23</v>
      </c>
      <c r="H9426" s="4">
        <v>0</v>
      </c>
      <c r="I9426" s="4">
        <v>3</v>
      </c>
      <c r="J9426" s="4">
        <v>0</v>
      </c>
      <c r="K9426" s="4">
        <v>0</v>
      </c>
    </row>
    <row r="9427" spans="1:11">
      <c r="A9427">
        <v>1987</v>
      </c>
      <c r="B9427" t="s">
        <v>673</v>
      </c>
      <c r="C9427" t="s">
        <v>674</v>
      </c>
      <c r="D9427" t="s">
        <v>662</v>
      </c>
      <c r="E9427" t="s">
        <v>677</v>
      </c>
      <c r="F9427">
        <v>24</v>
      </c>
      <c r="G9427" s="4">
        <v>63</v>
      </c>
      <c r="H9427" s="4">
        <v>0</v>
      </c>
      <c r="I9427" s="4">
        <v>17</v>
      </c>
      <c r="J9427" s="4">
        <v>0</v>
      </c>
      <c r="K9427" s="4">
        <v>0</v>
      </c>
    </row>
    <row r="9428" spans="1:11">
      <c r="A9428">
        <v>1987</v>
      </c>
      <c r="B9428" t="s">
        <v>673</v>
      </c>
      <c r="C9428" t="s">
        <v>674</v>
      </c>
      <c r="D9428" t="s">
        <v>662</v>
      </c>
      <c r="E9428" t="s">
        <v>694</v>
      </c>
      <c r="F9428">
        <v>4</v>
      </c>
      <c r="G9428" s="4">
        <v>4</v>
      </c>
      <c r="H9428" s="4">
        <v>0</v>
      </c>
      <c r="I9428" s="4">
        <v>0</v>
      </c>
      <c r="J9428" s="4">
        <v>0</v>
      </c>
      <c r="K9428" s="4">
        <v>0</v>
      </c>
    </row>
    <row r="9429" spans="1:11">
      <c r="A9429">
        <v>1987</v>
      </c>
      <c r="B9429" t="s">
        <v>673</v>
      </c>
      <c r="C9429" t="s">
        <v>674</v>
      </c>
      <c r="D9429" t="s">
        <v>662</v>
      </c>
      <c r="E9429" t="s">
        <v>977</v>
      </c>
      <c r="F9429">
        <v>20</v>
      </c>
      <c r="G9429" s="4">
        <v>85</v>
      </c>
      <c r="H9429" s="4">
        <v>0</v>
      </c>
      <c r="I9429" s="4">
        <v>101</v>
      </c>
      <c r="J9429" s="4">
        <v>0</v>
      </c>
      <c r="K9429" s="4">
        <v>0</v>
      </c>
    </row>
    <row r="9430" spans="1:11">
      <c r="A9430">
        <v>1987</v>
      </c>
      <c r="B9430" t="s">
        <v>673</v>
      </c>
      <c r="C9430" t="s">
        <v>674</v>
      </c>
      <c r="D9430" t="s">
        <v>662</v>
      </c>
      <c r="E9430" t="s">
        <v>979</v>
      </c>
      <c r="F9430">
        <v>109</v>
      </c>
      <c r="G9430" s="4">
        <v>466</v>
      </c>
      <c r="H9430" s="4">
        <v>0</v>
      </c>
      <c r="I9430" s="4">
        <v>221</v>
      </c>
      <c r="J9430" s="4">
        <v>0</v>
      </c>
      <c r="K9430" s="4">
        <v>0</v>
      </c>
    </row>
    <row r="9431" spans="1:11">
      <c r="A9431">
        <v>1987</v>
      </c>
      <c r="B9431" t="s">
        <v>673</v>
      </c>
      <c r="C9431" t="s">
        <v>674</v>
      </c>
      <c r="D9431" t="s">
        <v>662</v>
      </c>
      <c r="E9431" t="s">
        <v>976</v>
      </c>
      <c r="F9431">
        <v>38</v>
      </c>
      <c r="G9431" s="4">
        <v>170</v>
      </c>
      <c r="H9431" s="4">
        <v>4</v>
      </c>
      <c r="I9431" s="4">
        <v>27</v>
      </c>
      <c r="J9431" s="4">
        <v>0</v>
      </c>
      <c r="K9431" s="4">
        <v>2</v>
      </c>
    </row>
    <row r="9432" spans="1:11">
      <c r="A9432">
        <v>1988</v>
      </c>
      <c r="B9432" t="s">
        <v>673</v>
      </c>
      <c r="C9432" t="s">
        <v>674</v>
      </c>
      <c r="D9432" t="s">
        <v>662</v>
      </c>
      <c r="E9432" t="s">
        <v>978</v>
      </c>
      <c r="F9432">
        <v>233</v>
      </c>
      <c r="G9432" s="4">
        <v>1423</v>
      </c>
      <c r="H9432" s="4">
        <v>88</v>
      </c>
      <c r="I9432" s="4">
        <v>578</v>
      </c>
      <c r="J9432" s="4">
        <v>11</v>
      </c>
      <c r="K9432" s="4">
        <v>50</v>
      </c>
    </row>
    <row r="9433" spans="1:11">
      <c r="A9433">
        <v>1988</v>
      </c>
      <c r="B9433" t="s">
        <v>673</v>
      </c>
      <c r="C9433" t="s">
        <v>674</v>
      </c>
      <c r="D9433" t="s">
        <v>662</v>
      </c>
      <c r="E9433" t="s">
        <v>6</v>
      </c>
      <c r="F9433">
        <v>71</v>
      </c>
      <c r="G9433" s="4">
        <v>279</v>
      </c>
      <c r="H9433" s="4">
        <v>4</v>
      </c>
      <c r="I9433" s="4">
        <v>35</v>
      </c>
      <c r="J9433" s="4">
        <v>0</v>
      </c>
      <c r="K9433" s="4">
        <v>4</v>
      </c>
    </row>
    <row r="9434" spans="1:11">
      <c r="A9434">
        <v>1988</v>
      </c>
      <c r="B9434" t="s">
        <v>673</v>
      </c>
      <c r="C9434" t="s">
        <v>674</v>
      </c>
      <c r="D9434" t="s">
        <v>662</v>
      </c>
      <c r="E9434" t="s">
        <v>537</v>
      </c>
      <c r="F9434">
        <v>1058</v>
      </c>
      <c r="G9434" s="4">
        <v>4527</v>
      </c>
      <c r="H9434" s="4">
        <v>359</v>
      </c>
      <c r="I9434" s="4">
        <v>1312</v>
      </c>
      <c r="J9434" s="4">
        <v>4</v>
      </c>
      <c r="K9434" s="4">
        <v>28</v>
      </c>
    </row>
    <row r="9435" spans="1:11">
      <c r="A9435">
        <v>1988</v>
      </c>
      <c r="B9435" t="s">
        <v>673</v>
      </c>
      <c r="C9435" t="s">
        <v>674</v>
      </c>
      <c r="D9435" t="s">
        <v>662</v>
      </c>
      <c r="E9435" t="s">
        <v>662</v>
      </c>
      <c r="F9435">
        <v>580</v>
      </c>
      <c r="G9435" s="4">
        <v>3203</v>
      </c>
      <c r="H9435" s="4">
        <v>272</v>
      </c>
      <c r="I9435" s="4">
        <v>452</v>
      </c>
      <c r="J9435" s="4">
        <v>9</v>
      </c>
      <c r="K9435" s="4">
        <v>42</v>
      </c>
    </row>
    <row r="9436" spans="1:11">
      <c r="A9436">
        <v>1988</v>
      </c>
      <c r="B9436" t="s">
        <v>673</v>
      </c>
      <c r="C9436" t="s">
        <v>674</v>
      </c>
      <c r="D9436" t="s">
        <v>662</v>
      </c>
      <c r="E9436" t="s">
        <v>980</v>
      </c>
      <c r="F9436">
        <v>21</v>
      </c>
      <c r="G9436" s="4">
        <v>62</v>
      </c>
      <c r="H9436" s="4">
        <v>0</v>
      </c>
      <c r="I9436" s="4">
        <v>9</v>
      </c>
      <c r="J9436" s="4">
        <v>0</v>
      </c>
      <c r="K9436" s="4">
        <v>3</v>
      </c>
    </row>
    <row r="9437" spans="1:11">
      <c r="A9437">
        <v>1988</v>
      </c>
      <c r="B9437" t="s">
        <v>673</v>
      </c>
      <c r="C9437" t="s">
        <v>674</v>
      </c>
      <c r="D9437" t="s">
        <v>662</v>
      </c>
      <c r="E9437" t="s">
        <v>677</v>
      </c>
      <c r="F9437">
        <v>25</v>
      </c>
      <c r="G9437" s="4">
        <v>74</v>
      </c>
      <c r="H9437" s="4">
        <v>0</v>
      </c>
      <c r="I9437" s="4">
        <v>0</v>
      </c>
      <c r="J9437" s="4">
        <v>0</v>
      </c>
      <c r="K9437" s="4">
        <v>0</v>
      </c>
    </row>
    <row r="9438" spans="1:11">
      <c r="A9438">
        <v>1988</v>
      </c>
      <c r="B9438" t="s">
        <v>673</v>
      </c>
      <c r="C9438" t="s">
        <v>674</v>
      </c>
      <c r="D9438" t="s">
        <v>662</v>
      </c>
      <c r="E9438" t="s">
        <v>694</v>
      </c>
      <c r="F9438">
        <v>11</v>
      </c>
      <c r="G9438" s="4">
        <v>23</v>
      </c>
      <c r="H9438" s="4">
        <v>0</v>
      </c>
      <c r="I9438" s="4">
        <v>4</v>
      </c>
      <c r="J9438" s="4">
        <v>0</v>
      </c>
      <c r="K9438" s="4">
        <v>0</v>
      </c>
    </row>
    <row r="9439" spans="1:11">
      <c r="A9439">
        <v>1988</v>
      </c>
      <c r="B9439" t="s">
        <v>673</v>
      </c>
      <c r="C9439" t="s">
        <v>674</v>
      </c>
      <c r="D9439" t="s">
        <v>662</v>
      </c>
      <c r="E9439" t="s">
        <v>977</v>
      </c>
      <c r="F9439">
        <v>52</v>
      </c>
      <c r="G9439" s="4">
        <v>152</v>
      </c>
      <c r="H9439" s="4">
        <v>14</v>
      </c>
      <c r="I9439" s="4">
        <v>38</v>
      </c>
      <c r="J9439" s="4">
        <v>0</v>
      </c>
      <c r="K9439" s="4">
        <v>0</v>
      </c>
    </row>
    <row r="9440" spans="1:11">
      <c r="A9440">
        <v>1988</v>
      </c>
      <c r="B9440" t="s">
        <v>673</v>
      </c>
      <c r="C9440" t="s">
        <v>674</v>
      </c>
      <c r="D9440" t="s">
        <v>662</v>
      </c>
      <c r="E9440" t="s">
        <v>979</v>
      </c>
      <c r="F9440">
        <v>296</v>
      </c>
      <c r="G9440" s="4">
        <v>1409</v>
      </c>
      <c r="H9440" s="4">
        <v>167</v>
      </c>
      <c r="I9440" s="4">
        <v>235</v>
      </c>
      <c r="J9440" s="4">
        <v>0</v>
      </c>
      <c r="K9440" s="4">
        <v>3</v>
      </c>
    </row>
    <row r="9441" spans="1:11">
      <c r="A9441">
        <v>1988</v>
      </c>
      <c r="B9441" t="s">
        <v>673</v>
      </c>
      <c r="C9441" t="s">
        <v>674</v>
      </c>
      <c r="D9441" t="s">
        <v>662</v>
      </c>
      <c r="E9441" t="s">
        <v>976</v>
      </c>
      <c r="F9441">
        <v>47</v>
      </c>
      <c r="G9441" s="4">
        <v>213</v>
      </c>
      <c r="H9441" s="4">
        <v>20</v>
      </c>
      <c r="I9441" s="4">
        <v>24</v>
      </c>
      <c r="J9441" s="4">
        <v>0</v>
      </c>
      <c r="K9441" s="4">
        <v>0</v>
      </c>
    </row>
    <row r="9442" spans="1:11">
      <c r="A9442">
        <v>1989</v>
      </c>
      <c r="B9442" t="s">
        <v>673</v>
      </c>
      <c r="C9442" t="s">
        <v>674</v>
      </c>
      <c r="D9442" t="s">
        <v>662</v>
      </c>
      <c r="E9442" t="s">
        <v>978</v>
      </c>
      <c r="F9442">
        <v>194</v>
      </c>
      <c r="G9442" s="4">
        <v>1215</v>
      </c>
      <c r="H9442" s="4">
        <v>50</v>
      </c>
      <c r="I9442" s="4">
        <v>507</v>
      </c>
      <c r="J9442" s="4">
        <v>4</v>
      </c>
      <c r="K9442" s="4">
        <v>39</v>
      </c>
    </row>
    <row r="9443" spans="1:11">
      <c r="A9443">
        <v>1989</v>
      </c>
      <c r="B9443" t="s">
        <v>673</v>
      </c>
      <c r="C9443" t="s">
        <v>674</v>
      </c>
      <c r="D9443" t="s">
        <v>662</v>
      </c>
      <c r="E9443" t="s">
        <v>6</v>
      </c>
      <c r="F9443">
        <v>81</v>
      </c>
      <c r="G9443" s="4">
        <v>360</v>
      </c>
      <c r="H9443" s="4">
        <v>5</v>
      </c>
      <c r="I9443" s="4">
        <v>61</v>
      </c>
      <c r="J9443" s="4">
        <v>0</v>
      </c>
      <c r="K9443" s="4">
        <v>30</v>
      </c>
    </row>
    <row r="9444" spans="1:11">
      <c r="A9444">
        <v>1989</v>
      </c>
      <c r="B9444" t="s">
        <v>673</v>
      </c>
      <c r="C9444" t="s">
        <v>674</v>
      </c>
      <c r="D9444" t="s">
        <v>662</v>
      </c>
      <c r="E9444" t="s">
        <v>537</v>
      </c>
      <c r="F9444">
        <v>940</v>
      </c>
      <c r="G9444" s="4">
        <v>3913</v>
      </c>
      <c r="H9444" s="4">
        <v>179</v>
      </c>
      <c r="I9444" s="4">
        <v>1168</v>
      </c>
      <c r="J9444" s="4">
        <v>4</v>
      </c>
      <c r="K9444" s="4">
        <v>45</v>
      </c>
    </row>
    <row r="9445" spans="1:11">
      <c r="A9445">
        <v>1989</v>
      </c>
      <c r="B9445" t="s">
        <v>673</v>
      </c>
      <c r="C9445" t="s">
        <v>674</v>
      </c>
      <c r="D9445" t="s">
        <v>662</v>
      </c>
      <c r="E9445" t="s">
        <v>662</v>
      </c>
      <c r="F9445">
        <v>384</v>
      </c>
      <c r="G9445" s="4">
        <v>1817</v>
      </c>
      <c r="H9445" s="4">
        <v>74</v>
      </c>
      <c r="I9445" s="4">
        <v>369</v>
      </c>
      <c r="J9445" s="4">
        <v>0</v>
      </c>
      <c r="K9445" s="4">
        <v>11</v>
      </c>
    </row>
    <row r="9446" spans="1:11">
      <c r="A9446">
        <v>1989</v>
      </c>
      <c r="B9446" t="s">
        <v>673</v>
      </c>
      <c r="C9446" t="s">
        <v>674</v>
      </c>
      <c r="D9446" t="s">
        <v>662</v>
      </c>
      <c r="E9446" t="s">
        <v>980</v>
      </c>
      <c r="F9446">
        <v>11</v>
      </c>
      <c r="G9446" s="4">
        <v>29</v>
      </c>
      <c r="H9446" s="4">
        <v>0</v>
      </c>
      <c r="I9446" s="4">
        <v>0</v>
      </c>
      <c r="J9446" s="4">
        <v>0</v>
      </c>
      <c r="K9446" s="4">
        <v>0</v>
      </c>
    </row>
    <row r="9447" spans="1:11">
      <c r="A9447">
        <v>1989</v>
      </c>
      <c r="B9447" t="s">
        <v>673</v>
      </c>
      <c r="C9447" t="s">
        <v>674</v>
      </c>
      <c r="D9447" t="s">
        <v>662</v>
      </c>
      <c r="E9447" t="s">
        <v>677</v>
      </c>
      <c r="F9447">
        <v>20</v>
      </c>
      <c r="G9447" s="4">
        <v>101</v>
      </c>
      <c r="H9447" s="4">
        <v>7</v>
      </c>
      <c r="I9447" s="4">
        <v>0</v>
      </c>
      <c r="J9447" s="4">
        <v>0</v>
      </c>
      <c r="K9447" s="4">
        <v>0</v>
      </c>
    </row>
    <row r="9448" spans="1:11">
      <c r="A9448">
        <v>1989</v>
      </c>
      <c r="B9448" t="s">
        <v>673</v>
      </c>
      <c r="C9448" t="s">
        <v>674</v>
      </c>
      <c r="D9448" t="s">
        <v>662</v>
      </c>
      <c r="E9448" t="s">
        <v>694</v>
      </c>
      <c r="F9448">
        <v>24</v>
      </c>
      <c r="G9448" s="4">
        <v>53</v>
      </c>
      <c r="H9448" s="4">
        <v>4</v>
      </c>
      <c r="I9448" s="4">
        <v>8</v>
      </c>
      <c r="J9448" s="4">
        <v>0</v>
      </c>
      <c r="K9448" s="4">
        <v>0</v>
      </c>
    </row>
    <row r="9449" spans="1:11">
      <c r="A9449">
        <v>1989</v>
      </c>
      <c r="B9449" t="s">
        <v>673</v>
      </c>
      <c r="C9449" t="s">
        <v>674</v>
      </c>
      <c r="D9449" t="s">
        <v>662</v>
      </c>
      <c r="E9449" t="s">
        <v>977</v>
      </c>
      <c r="F9449">
        <v>23</v>
      </c>
      <c r="G9449" s="4">
        <v>104</v>
      </c>
      <c r="H9449" s="4">
        <v>8</v>
      </c>
      <c r="I9449" s="4">
        <v>27</v>
      </c>
      <c r="J9449" s="4">
        <v>0</v>
      </c>
      <c r="K9449" s="4">
        <v>0</v>
      </c>
    </row>
    <row r="9450" spans="1:11">
      <c r="A9450">
        <v>1989</v>
      </c>
      <c r="B9450" t="s">
        <v>673</v>
      </c>
      <c r="C9450" t="s">
        <v>674</v>
      </c>
      <c r="D9450" t="s">
        <v>662</v>
      </c>
      <c r="E9450" t="s">
        <v>979</v>
      </c>
      <c r="F9450">
        <v>208</v>
      </c>
      <c r="G9450" s="4">
        <v>1042</v>
      </c>
      <c r="H9450" s="4">
        <v>67</v>
      </c>
      <c r="I9450" s="4">
        <v>219</v>
      </c>
      <c r="J9450" s="4">
        <v>4</v>
      </c>
      <c r="K9450" s="4">
        <v>15</v>
      </c>
    </row>
    <row r="9451" spans="1:11">
      <c r="A9451">
        <v>1989</v>
      </c>
      <c r="B9451" t="s">
        <v>673</v>
      </c>
      <c r="C9451" t="s">
        <v>674</v>
      </c>
      <c r="D9451" t="s">
        <v>662</v>
      </c>
      <c r="E9451" t="s">
        <v>976</v>
      </c>
      <c r="F9451">
        <v>74</v>
      </c>
      <c r="G9451" s="4">
        <v>326</v>
      </c>
      <c r="H9451" s="4">
        <v>16</v>
      </c>
      <c r="I9451" s="4">
        <v>37</v>
      </c>
      <c r="J9451" s="4">
        <v>0</v>
      </c>
      <c r="K9451" s="4">
        <v>0</v>
      </c>
    </row>
    <row r="9452" spans="1:11">
      <c r="A9452">
        <v>1990</v>
      </c>
      <c r="B9452" t="s">
        <v>673</v>
      </c>
      <c r="C9452" t="s">
        <v>674</v>
      </c>
      <c r="D9452" t="s">
        <v>662</v>
      </c>
      <c r="E9452" t="s">
        <v>978</v>
      </c>
      <c r="F9452">
        <v>143</v>
      </c>
      <c r="G9452" s="4">
        <v>943</v>
      </c>
      <c r="H9452" s="4">
        <v>0</v>
      </c>
      <c r="I9452" s="4">
        <v>863</v>
      </c>
      <c r="J9452" s="4">
        <v>2</v>
      </c>
      <c r="K9452" s="4">
        <v>12</v>
      </c>
    </row>
    <row r="9453" spans="1:11">
      <c r="A9453">
        <v>1990</v>
      </c>
      <c r="B9453" t="s">
        <v>673</v>
      </c>
      <c r="C9453" t="s">
        <v>674</v>
      </c>
      <c r="D9453" t="s">
        <v>662</v>
      </c>
      <c r="E9453" t="s">
        <v>6</v>
      </c>
      <c r="F9453">
        <v>90</v>
      </c>
      <c r="G9453" s="4">
        <v>383</v>
      </c>
      <c r="H9453" s="4">
        <v>0</v>
      </c>
      <c r="I9453" s="4">
        <v>175</v>
      </c>
      <c r="J9453" s="4">
        <v>0</v>
      </c>
      <c r="K9453" s="4">
        <v>0</v>
      </c>
    </row>
    <row r="9454" spans="1:11">
      <c r="A9454">
        <v>1990</v>
      </c>
      <c r="B9454" t="s">
        <v>673</v>
      </c>
      <c r="C9454" t="s">
        <v>674</v>
      </c>
      <c r="D9454" t="s">
        <v>662</v>
      </c>
      <c r="E9454" t="s">
        <v>537</v>
      </c>
      <c r="F9454">
        <v>644</v>
      </c>
      <c r="G9454" s="4">
        <v>3235</v>
      </c>
      <c r="H9454" s="4">
        <v>0</v>
      </c>
      <c r="I9454" s="4">
        <v>1592</v>
      </c>
      <c r="J9454" s="4">
        <v>4</v>
      </c>
      <c r="K9454" s="4">
        <v>56</v>
      </c>
    </row>
    <row r="9455" spans="1:11">
      <c r="A9455">
        <v>1990</v>
      </c>
      <c r="B9455" t="s">
        <v>673</v>
      </c>
      <c r="C9455" t="s">
        <v>674</v>
      </c>
      <c r="D9455" t="s">
        <v>662</v>
      </c>
      <c r="E9455" t="s">
        <v>662</v>
      </c>
      <c r="F9455">
        <v>228</v>
      </c>
      <c r="G9455" s="4">
        <v>1240</v>
      </c>
      <c r="H9455" s="4">
        <v>10</v>
      </c>
      <c r="I9455" s="4">
        <v>545</v>
      </c>
      <c r="J9455" s="4">
        <v>27</v>
      </c>
      <c r="K9455" s="4">
        <v>17</v>
      </c>
    </row>
    <row r="9456" spans="1:11">
      <c r="A9456">
        <v>1990</v>
      </c>
      <c r="B9456" t="s">
        <v>673</v>
      </c>
      <c r="C9456" t="s">
        <v>674</v>
      </c>
      <c r="D9456" t="s">
        <v>662</v>
      </c>
      <c r="E9456" t="s">
        <v>980</v>
      </c>
      <c r="F9456">
        <v>10</v>
      </c>
      <c r="G9456" s="4">
        <v>62</v>
      </c>
      <c r="H9456" s="4">
        <v>0</v>
      </c>
      <c r="I9456" s="4">
        <v>10</v>
      </c>
      <c r="J9456" s="4">
        <v>0</v>
      </c>
      <c r="K9456" s="4">
        <v>0</v>
      </c>
    </row>
    <row r="9457" spans="1:11">
      <c r="A9457">
        <v>1990</v>
      </c>
      <c r="B9457" t="s">
        <v>673</v>
      </c>
      <c r="C9457" t="s">
        <v>674</v>
      </c>
      <c r="D9457" t="s">
        <v>662</v>
      </c>
      <c r="E9457" t="s">
        <v>677</v>
      </c>
      <c r="F9457">
        <v>24</v>
      </c>
      <c r="G9457" s="4">
        <v>126</v>
      </c>
      <c r="H9457" s="4">
        <v>0</v>
      </c>
      <c r="I9457" s="4">
        <v>31</v>
      </c>
      <c r="J9457" s="4">
        <v>0</v>
      </c>
      <c r="K9457" s="4">
        <v>0</v>
      </c>
    </row>
    <row r="9458" spans="1:11">
      <c r="A9458">
        <v>1990</v>
      </c>
      <c r="B9458" t="s">
        <v>673</v>
      </c>
      <c r="C9458" t="s">
        <v>674</v>
      </c>
      <c r="D9458" t="s">
        <v>662</v>
      </c>
      <c r="E9458" t="s">
        <v>977</v>
      </c>
      <c r="F9458">
        <v>11</v>
      </c>
      <c r="G9458" s="4">
        <v>35</v>
      </c>
      <c r="H9458" s="4">
        <v>0</v>
      </c>
      <c r="I9458" s="4">
        <v>21</v>
      </c>
      <c r="J9458" s="4">
        <v>0</v>
      </c>
      <c r="K9458" s="4">
        <v>0</v>
      </c>
    </row>
    <row r="9459" spans="1:11">
      <c r="A9459">
        <v>1990</v>
      </c>
      <c r="B9459" t="s">
        <v>673</v>
      </c>
      <c r="C9459" t="s">
        <v>674</v>
      </c>
      <c r="D9459" t="s">
        <v>662</v>
      </c>
      <c r="E9459" t="s">
        <v>979</v>
      </c>
      <c r="F9459">
        <v>82</v>
      </c>
      <c r="G9459" s="4">
        <v>397</v>
      </c>
      <c r="H9459" s="4">
        <v>0</v>
      </c>
      <c r="I9459" s="4">
        <v>202</v>
      </c>
      <c r="J9459" s="4">
        <v>4</v>
      </c>
      <c r="K9459" s="4">
        <v>4</v>
      </c>
    </row>
    <row r="9460" spans="1:11">
      <c r="A9460">
        <v>1990</v>
      </c>
      <c r="B9460" t="s">
        <v>673</v>
      </c>
      <c r="C9460" t="s">
        <v>674</v>
      </c>
      <c r="D9460" t="s">
        <v>662</v>
      </c>
      <c r="E9460" t="s">
        <v>976</v>
      </c>
      <c r="F9460">
        <v>42</v>
      </c>
      <c r="G9460" s="4">
        <v>159</v>
      </c>
      <c r="H9460" s="4">
        <v>0</v>
      </c>
      <c r="I9460" s="4">
        <v>51</v>
      </c>
      <c r="J9460" s="4">
        <v>0</v>
      </c>
      <c r="K9460" s="4">
        <v>5</v>
      </c>
    </row>
    <row r="9461" spans="1:11">
      <c r="A9461">
        <v>1991</v>
      </c>
      <c r="B9461" t="s">
        <v>673</v>
      </c>
      <c r="C9461" t="s">
        <v>674</v>
      </c>
      <c r="D9461" t="s">
        <v>662</v>
      </c>
      <c r="E9461" t="s">
        <v>978</v>
      </c>
      <c r="F9461">
        <v>95</v>
      </c>
      <c r="G9461" s="4">
        <v>450</v>
      </c>
      <c r="H9461" s="4">
        <v>0</v>
      </c>
      <c r="I9461" s="4">
        <v>503</v>
      </c>
      <c r="J9461" s="4">
        <v>2</v>
      </c>
      <c r="K9461" s="4">
        <v>2</v>
      </c>
    </row>
    <row r="9462" spans="1:11">
      <c r="A9462">
        <v>1991</v>
      </c>
      <c r="B9462" t="s">
        <v>673</v>
      </c>
      <c r="C9462" t="s">
        <v>674</v>
      </c>
      <c r="D9462" t="s">
        <v>662</v>
      </c>
      <c r="E9462" t="s">
        <v>6</v>
      </c>
      <c r="F9462">
        <v>42</v>
      </c>
      <c r="G9462" s="4">
        <v>143</v>
      </c>
      <c r="H9462" s="4">
        <v>0</v>
      </c>
      <c r="I9462" s="4">
        <v>69</v>
      </c>
      <c r="J9462" s="4">
        <v>0</v>
      </c>
      <c r="K9462" s="4">
        <v>0</v>
      </c>
    </row>
    <row r="9463" spans="1:11">
      <c r="A9463">
        <v>1991</v>
      </c>
      <c r="B9463" t="s">
        <v>673</v>
      </c>
      <c r="C9463" t="s">
        <v>674</v>
      </c>
      <c r="D9463" t="s">
        <v>662</v>
      </c>
      <c r="E9463" t="s">
        <v>537</v>
      </c>
      <c r="F9463">
        <v>561</v>
      </c>
      <c r="G9463" s="4">
        <v>2483</v>
      </c>
      <c r="H9463" s="4">
        <v>4</v>
      </c>
      <c r="I9463" s="4">
        <v>1195</v>
      </c>
      <c r="J9463" s="4">
        <v>0</v>
      </c>
      <c r="K9463" s="4">
        <v>57</v>
      </c>
    </row>
    <row r="9464" spans="1:11">
      <c r="A9464">
        <v>1991</v>
      </c>
      <c r="B9464" t="s">
        <v>673</v>
      </c>
      <c r="C9464" t="s">
        <v>674</v>
      </c>
      <c r="D9464" t="s">
        <v>662</v>
      </c>
      <c r="E9464" t="s">
        <v>662</v>
      </c>
      <c r="F9464">
        <v>166</v>
      </c>
      <c r="G9464" s="4">
        <v>978</v>
      </c>
      <c r="H9464" s="4">
        <v>0</v>
      </c>
      <c r="I9464" s="4">
        <v>194</v>
      </c>
      <c r="J9464" s="4">
        <v>0</v>
      </c>
      <c r="K9464" s="4">
        <v>14</v>
      </c>
    </row>
    <row r="9465" spans="1:11">
      <c r="A9465">
        <v>1991</v>
      </c>
      <c r="B9465" t="s">
        <v>673</v>
      </c>
      <c r="C9465" t="s">
        <v>674</v>
      </c>
      <c r="D9465" t="s">
        <v>662</v>
      </c>
      <c r="E9465" t="s">
        <v>980</v>
      </c>
      <c r="F9465">
        <v>6</v>
      </c>
      <c r="G9465" s="4">
        <v>39</v>
      </c>
      <c r="H9465" s="4">
        <v>0</v>
      </c>
      <c r="I9465" s="4">
        <v>0</v>
      </c>
      <c r="J9465" s="4">
        <v>0</v>
      </c>
      <c r="K9465" s="4">
        <v>0</v>
      </c>
    </row>
    <row r="9466" spans="1:11">
      <c r="A9466">
        <v>1991</v>
      </c>
      <c r="B9466" t="s">
        <v>673</v>
      </c>
      <c r="C9466" t="s">
        <v>674</v>
      </c>
      <c r="D9466" t="s">
        <v>662</v>
      </c>
      <c r="E9466" t="s">
        <v>677</v>
      </c>
      <c r="F9466">
        <v>9</v>
      </c>
      <c r="G9466" s="4">
        <v>22</v>
      </c>
      <c r="H9466" s="4">
        <v>0</v>
      </c>
      <c r="I9466" s="4">
        <v>3</v>
      </c>
      <c r="J9466" s="4">
        <v>0</v>
      </c>
      <c r="K9466" s="4">
        <v>0</v>
      </c>
    </row>
    <row r="9467" spans="1:11">
      <c r="A9467">
        <v>1991</v>
      </c>
      <c r="B9467" t="s">
        <v>673</v>
      </c>
      <c r="C9467" t="s">
        <v>674</v>
      </c>
      <c r="D9467" t="s">
        <v>662</v>
      </c>
      <c r="E9467" t="s">
        <v>694</v>
      </c>
      <c r="F9467">
        <v>4</v>
      </c>
      <c r="G9467" s="4">
        <v>4</v>
      </c>
      <c r="H9467" s="4">
        <v>0</v>
      </c>
      <c r="I9467" s="4">
        <v>0</v>
      </c>
      <c r="J9467" s="4">
        <v>0</v>
      </c>
      <c r="K9467" s="4">
        <v>0</v>
      </c>
    </row>
    <row r="9468" spans="1:11">
      <c r="A9468">
        <v>1991</v>
      </c>
      <c r="B9468" t="s">
        <v>673</v>
      </c>
      <c r="C9468" t="s">
        <v>674</v>
      </c>
      <c r="D9468" t="s">
        <v>662</v>
      </c>
      <c r="E9468" t="s">
        <v>977</v>
      </c>
      <c r="F9468">
        <v>18</v>
      </c>
      <c r="G9468" s="4">
        <v>55</v>
      </c>
      <c r="H9468" s="4">
        <v>0</v>
      </c>
      <c r="I9468" s="4">
        <v>22</v>
      </c>
      <c r="J9468" s="4">
        <v>0</v>
      </c>
      <c r="K9468" s="4">
        <v>0</v>
      </c>
    </row>
    <row r="9469" spans="1:11">
      <c r="A9469">
        <v>1991</v>
      </c>
      <c r="B9469" t="s">
        <v>673</v>
      </c>
      <c r="C9469" t="s">
        <v>674</v>
      </c>
      <c r="D9469" t="s">
        <v>662</v>
      </c>
      <c r="E9469" t="s">
        <v>979</v>
      </c>
      <c r="F9469">
        <v>97</v>
      </c>
      <c r="G9469" s="4">
        <v>357</v>
      </c>
      <c r="H9469" s="4">
        <v>0</v>
      </c>
      <c r="I9469" s="4">
        <v>94</v>
      </c>
      <c r="J9469" s="4">
        <v>0</v>
      </c>
      <c r="K9469" s="4">
        <v>35</v>
      </c>
    </row>
    <row r="9470" spans="1:11">
      <c r="A9470">
        <v>1991</v>
      </c>
      <c r="B9470" t="s">
        <v>673</v>
      </c>
      <c r="C9470" t="s">
        <v>674</v>
      </c>
      <c r="D9470" t="s">
        <v>662</v>
      </c>
      <c r="E9470" t="s">
        <v>976</v>
      </c>
      <c r="F9470">
        <v>36</v>
      </c>
      <c r="G9470" s="4">
        <v>114</v>
      </c>
      <c r="H9470" s="4">
        <v>0</v>
      </c>
      <c r="I9470" s="4">
        <v>69</v>
      </c>
      <c r="J9470" s="4">
        <v>0</v>
      </c>
      <c r="K9470" s="4">
        <v>6</v>
      </c>
    </row>
    <row r="9471" spans="1:11">
      <c r="A9471">
        <v>1992</v>
      </c>
      <c r="B9471" t="s">
        <v>673</v>
      </c>
      <c r="C9471" t="s">
        <v>674</v>
      </c>
      <c r="D9471" t="s">
        <v>662</v>
      </c>
      <c r="E9471" t="s">
        <v>978</v>
      </c>
      <c r="F9471">
        <v>113</v>
      </c>
      <c r="G9471" s="4">
        <v>545</v>
      </c>
      <c r="H9471" s="4">
        <v>0</v>
      </c>
      <c r="I9471" s="4">
        <v>421</v>
      </c>
      <c r="J9471" s="4">
        <v>0</v>
      </c>
      <c r="K9471" s="4">
        <v>2</v>
      </c>
    </row>
    <row r="9472" spans="1:11">
      <c r="A9472">
        <v>1992</v>
      </c>
      <c r="B9472" t="s">
        <v>673</v>
      </c>
      <c r="C9472" t="s">
        <v>674</v>
      </c>
      <c r="D9472" t="s">
        <v>662</v>
      </c>
      <c r="E9472" t="s">
        <v>6</v>
      </c>
      <c r="F9472">
        <v>58</v>
      </c>
      <c r="G9472" s="4">
        <v>331</v>
      </c>
      <c r="H9472" s="4">
        <v>0</v>
      </c>
      <c r="I9472" s="4">
        <v>231</v>
      </c>
      <c r="J9472" s="4">
        <v>0</v>
      </c>
      <c r="K9472" s="4">
        <v>0</v>
      </c>
    </row>
    <row r="9473" spans="1:11">
      <c r="A9473">
        <v>1992</v>
      </c>
      <c r="B9473" t="s">
        <v>673</v>
      </c>
      <c r="C9473" t="s">
        <v>674</v>
      </c>
      <c r="D9473" t="s">
        <v>662</v>
      </c>
      <c r="E9473" t="s">
        <v>537</v>
      </c>
      <c r="F9473">
        <v>505</v>
      </c>
      <c r="G9473" s="4">
        <v>2097</v>
      </c>
      <c r="H9473" s="4">
        <v>0</v>
      </c>
      <c r="I9473" s="4">
        <v>1149</v>
      </c>
      <c r="J9473" s="4">
        <v>0</v>
      </c>
      <c r="K9473" s="4">
        <v>53</v>
      </c>
    </row>
    <row r="9474" spans="1:11">
      <c r="A9474">
        <v>1992</v>
      </c>
      <c r="B9474" t="s">
        <v>673</v>
      </c>
      <c r="C9474" t="s">
        <v>674</v>
      </c>
      <c r="D9474" t="s">
        <v>662</v>
      </c>
      <c r="E9474" t="s">
        <v>662</v>
      </c>
      <c r="F9474">
        <v>174</v>
      </c>
      <c r="G9474" s="4">
        <v>824</v>
      </c>
      <c r="H9474" s="4">
        <v>0</v>
      </c>
      <c r="I9474" s="4">
        <v>384</v>
      </c>
      <c r="J9474" s="4">
        <v>3</v>
      </c>
      <c r="K9474" s="4">
        <v>11</v>
      </c>
    </row>
    <row r="9475" spans="1:11">
      <c r="A9475">
        <v>1992</v>
      </c>
      <c r="B9475" t="s">
        <v>673</v>
      </c>
      <c r="C9475" t="s">
        <v>674</v>
      </c>
      <c r="D9475" t="s">
        <v>662</v>
      </c>
      <c r="E9475" t="s">
        <v>980</v>
      </c>
      <c r="F9475">
        <v>7</v>
      </c>
      <c r="G9475" s="4">
        <v>37</v>
      </c>
      <c r="H9475" s="4">
        <v>0</v>
      </c>
      <c r="I9475" s="4">
        <v>7</v>
      </c>
      <c r="J9475" s="4">
        <v>0</v>
      </c>
      <c r="K9475" s="4">
        <v>0</v>
      </c>
    </row>
    <row r="9476" spans="1:11">
      <c r="A9476">
        <v>1992</v>
      </c>
      <c r="B9476" t="s">
        <v>673</v>
      </c>
      <c r="C9476" t="s">
        <v>674</v>
      </c>
      <c r="D9476" t="s">
        <v>662</v>
      </c>
      <c r="E9476" t="s">
        <v>677</v>
      </c>
      <c r="F9476">
        <v>19</v>
      </c>
      <c r="G9476" s="4">
        <v>53</v>
      </c>
      <c r="H9476" s="4">
        <v>0</v>
      </c>
      <c r="I9476" s="4">
        <v>9</v>
      </c>
      <c r="J9476" s="4">
        <v>0</v>
      </c>
      <c r="K9476" s="4">
        <v>0</v>
      </c>
    </row>
    <row r="9477" spans="1:11">
      <c r="A9477">
        <v>1992</v>
      </c>
      <c r="B9477" t="s">
        <v>673</v>
      </c>
      <c r="C9477" t="s">
        <v>674</v>
      </c>
      <c r="D9477" t="s">
        <v>662</v>
      </c>
      <c r="E9477" t="s">
        <v>694</v>
      </c>
      <c r="F9477">
        <v>8</v>
      </c>
      <c r="G9477" s="4">
        <v>34</v>
      </c>
      <c r="H9477" s="4">
        <v>0</v>
      </c>
      <c r="I9477" s="4">
        <v>0</v>
      </c>
      <c r="J9477" s="4">
        <v>0</v>
      </c>
      <c r="K9477" s="4">
        <v>0</v>
      </c>
    </row>
    <row r="9478" spans="1:11">
      <c r="A9478">
        <v>1992</v>
      </c>
      <c r="B9478" t="s">
        <v>673</v>
      </c>
      <c r="C9478" t="s">
        <v>674</v>
      </c>
      <c r="D9478" t="s">
        <v>662</v>
      </c>
      <c r="E9478" t="s">
        <v>977</v>
      </c>
      <c r="F9478">
        <v>24</v>
      </c>
      <c r="G9478" s="4">
        <v>131</v>
      </c>
      <c r="H9478" s="4">
        <v>0</v>
      </c>
      <c r="I9478" s="4">
        <v>17</v>
      </c>
      <c r="J9478" s="4">
        <v>0</v>
      </c>
      <c r="K9478" s="4">
        <v>0</v>
      </c>
    </row>
    <row r="9479" spans="1:11">
      <c r="A9479">
        <v>1992</v>
      </c>
      <c r="B9479" t="s">
        <v>673</v>
      </c>
      <c r="C9479" t="s">
        <v>674</v>
      </c>
      <c r="D9479" t="s">
        <v>662</v>
      </c>
      <c r="E9479" t="s">
        <v>979</v>
      </c>
      <c r="F9479">
        <v>129</v>
      </c>
      <c r="G9479" s="4">
        <v>361</v>
      </c>
      <c r="H9479" s="4">
        <v>0</v>
      </c>
      <c r="I9479" s="4">
        <v>111</v>
      </c>
      <c r="J9479" s="4">
        <v>0</v>
      </c>
      <c r="K9479" s="4">
        <v>0</v>
      </c>
    </row>
    <row r="9480" spans="1:11">
      <c r="A9480">
        <v>1993</v>
      </c>
      <c r="B9480" t="s">
        <v>673</v>
      </c>
      <c r="C9480" t="s">
        <v>674</v>
      </c>
      <c r="D9480" t="s">
        <v>662</v>
      </c>
      <c r="E9480" t="s">
        <v>978</v>
      </c>
      <c r="F9480">
        <v>139</v>
      </c>
      <c r="G9480" s="4">
        <v>762</v>
      </c>
      <c r="H9480" s="4">
        <v>0</v>
      </c>
      <c r="I9480" s="4">
        <v>929</v>
      </c>
      <c r="J9480" s="4">
        <v>2</v>
      </c>
      <c r="K9480" s="4">
        <v>21</v>
      </c>
    </row>
    <row r="9481" spans="1:11">
      <c r="A9481">
        <v>1993</v>
      </c>
      <c r="B9481" t="s">
        <v>673</v>
      </c>
      <c r="C9481" t="s">
        <v>674</v>
      </c>
      <c r="D9481" t="s">
        <v>662</v>
      </c>
      <c r="E9481" t="s">
        <v>6</v>
      </c>
      <c r="F9481">
        <v>75</v>
      </c>
      <c r="G9481" s="4">
        <v>515</v>
      </c>
      <c r="H9481" s="4">
        <v>0</v>
      </c>
      <c r="I9481" s="4">
        <v>384</v>
      </c>
      <c r="J9481" s="4">
        <v>0</v>
      </c>
      <c r="K9481" s="4">
        <v>7</v>
      </c>
    </row>
    <row r="9482" spans="1:11">
      <c r="A9482">
        <v>1993</v>
      </c>
      <c r="B9482" t="s">
        <v>673</v>
      </c>
      <c r="C9482" t="s">
        <v>674</v>
      </c>
      <c r="D9482" t="s">
        <v>662</v>
      </c>
      <c r="E9482" t="s">
        <v>537</v>
      </c>
      <c r="F9482">
        <v>837</v>
      </c>
      <c r="G9482" s="4">
        <v>4028</v>
      </c>
      <c r="H9482" s="4">
        <v>0</v>
      </c>
      <c r="I9482" s="4">
        <v>3212</v>
      </c>
      <c r="J9482" s="4">
        <v>49</v>
      </c>
      <c r="K9482" s="4">
        <v>122</v>
      </c>
    </row>
    <row r="9483" spans="1:11">
      <c r="A9483">
        <v>1993</v>
      </c>
      <c r="B9483" t="s">
        <v>673</v>
      </c>
      <c r="C9483" t="s">
        <v>674</v>
      </c>
      <c r="D9483" t="s">
        <v>662</v>
      </c>
      <c r="E9483" t="s">
        <v>662</v>
      </c>
      <c r="F9483">
        <v>165</v>
      </c>
      <c r="G9483" s="4">
        <v>1165</v>
      </c>
      <c r="H9483" s="4">
        <v>3</v>
      </c>
      <c r="I9483" s="4">
        <v>769</v>
      </c>
      <c r="J9483" s="4">
        <v>17</v>
      </c>
      <c r="K9483" s="4">
        <v>24</v>
      </c>
    </row>
    <row r="9484" spans="1:11">
      <c r="A9484">
        <v>1993</v>
      </c>
      <c r="B9484" t="s">
        <v>673</v>
      </c>
      <c r="C9484" t="s">
        <v>674</v>
      </c>
      <c r="D9484" t="s">
        <v>662</v>
      </c>
      <c r="E9484" t="s">
        <v>677</v>
      </c>
      <c r="F9484">
        <v>12</v>
      </c>
      <c r="G9484" s="4">
        <v>23</v>
      </c>
      <c r="H9484" s="4">
        <v>0</v>
      </c>
      <c r="I9484" s="4">
        <v>3</v>
      </c>
      <c r="J9484" s="4">
        <v>0</v>
      </c>
      <c r="K9484" s="4">
        <v>0</v>
      </c>
    </row>
    <row r="9485" spans="1:11">
      <c r="A9485">
        <v>1993</v>
      </c>
      <c r="B9485" t="s">
        <v>673</v>
      </c>
      <c r="C9485" t="s">
        <v>674</v>
      </c>
      <c r="D9485" t="s">
        <v>662</v>
      </c>
      <c r="E9485" t="s">
        <v>694</v>
      </c>
      <c r="F9485">
        <v>8</v>
      </c>
      <c r="G9485" s="4">
        <v>23</v>
      </c>
      <c r="H9485" s="4">
        <v>0</v>
      </c>
      <c r="I9485" s="4">
        <v>0</v>
      </c>
      <c r="J9485" s="4">
        <v>0</v>
      </c>
      <c r="K9485" s="4">
        <v>0</v>
      </c>
    </row>
    <row r="9486" spans="1:11">
      <c r="A9486">
        <v>1993</v>
      </c>
      <c r="B9486" t="s">
        <v>673</v>
      </c>
      <c r="C9486" t="s">
        <v>674</v>
      </c>
      <c r="D9486" t="s">
        <v>662</v>
      </c>
      <c r="E9486" t="s">
        <v>977</v>
      </c>
      <c r="F9486">
        <v>15</v>
      </c>
      <c r="G9486" s="4">
        <v>42</v>
      </c>
      <c r="H9486" s="4">
        <v>0</v>
      </c>
      <c r="I9486" s="4">
        <v>33</v>
      </c>
      <c r="J9486" s="4">
        <v>0</v>
      </c>
      <c r="K9486" s="4">
        <v>0</v>
      </c>
    </row>
    <row r="9487" spans="1:11">
      <c r="A9487">
        <v>1993</v>
      </c>
      <c r="B9487" t="s">
        <v>673</v>
      </c>
      <c r="C9487" t="s">
        <v>674</v>
      </c>
      <c r="D9487" t="s">
        <v>662</v>
      </c>
      <c r="E9487" t="s">
        <v>979</v>
      </c>
      <c r="F9487">
        <v>130</v>
      </c>
      <c r="G9487" s="4">
        <v>604</v>
      </c>
      <c r="H9487" s="4">
        <v>0</v>
      </c>
      <c r="I9487" s="4">
        <v>268</v>
      </c>
      <c r="J9487" s="4">
        <v>7</v>
      </c>
      <c r="K9487" s="4">
        <v>48</v>
      </c>
    </row>
    <row r="9488" spans="1:11">
      <c r="A9488">
        <v>1993</v>
      </c>
      <c r="B9488" t="s">
        <v>673</v>
      </c>
      <c r="C9488" t="s">
        <v>674</v>
      </c>
      <c r="D9488" t="s">
        <v>662</v>
      </c>
      <c r="E9488" t="s">
        <v>976</v>
      </c>
      <c r="F9488">
        <v>57</v>
      </c>
      <c r="G9488" s="4">
        <v>244</v>
      </c>
      <c r="H9488" s="4">
        <v>0</v>
      </c>
      <c r="I9488" s="4">
        <v>86</v>
      </c>
      <c r="J9488" s="4">
        <v>2</v>
      </c>
      <c r="K9488" s="4">
        <v>0</v>
      </c>
    </row>
    <row r="9489" spans="1:11">
      <c r="A9489">
        <v>1994</v>
      </c>
      <c r="B9489" t="s">
        <v>673</v>
      </c>
      <c r="C9489" t="s">
        <v>674</v>
      </c>
      <c r="D9489" t="s">
        <v>662</v>
      </c>
      <c r="E9489" t="s">
        <v>978</v>
      </c>
      <c r="F9489">
        <v>238</v>
      </c>
      <c r="G9489" s="4">
        <v>1346</v>
      </c>
      <c r="H9489" s="4">
        <v>0</v>
      </c>
      <c r="I9489" s="4">
        <v>1341</v>
      </c>
      <c r="J9489" s="4">
        <v>0</v>
      </c>
      <c r="K9489" s="4">
        <v>30</v>
      </c>
    </row>
    <row r="9490" spans="1:11">
      <c r="A9490">
        <v>1994</v>
      </c>
      <c r="B9490" t="s">
        <v>673</v>
      </c>
      <c r="C9490" t="s">
        <v>674</v>
      </c>
      <c r="D9490" t="s">
        <v>662</v>
      </c>
      <c r="E9490" t="s">
        <v>6</v>
      </c>
      <c r="F9490">
        <v>81</v>
      </c>
      <c r="G9490" s="4">
        <v>290</v>
      </c>
      <c r="H9490" s="4">
        <v>0</v>
      </c>
      <c r="I9490" s="4">
        <v>76</v>
      </c>
      <c r="J9490" s="4">
        <v>0</v>
      </c>
      <c r="K9490" s="4">
        <v>0</v>
      </c>
    </row>
    <row r="9491" spans="1:11">
      <c r="A9491">
        <v>1994</v>
      </c>
      <c r="B9491" t="s">
        <v>673</v>
      </c>
      <c r="C9491" t="s">
        <v>674</v>
      </c>
      <c r="D9491" t="s">
        <v>662</v>
      </c>
      <c r="E9491" t="s">
        <v>537</v>
      </c>
      <c r="F9491">
        <v>766</v>
      </c>
      <c r="G9491" s="4">
        <v>3339</v>
      </c>
      <c r="H9491" s="4">
        <v>0</v>
      </c>
      <c r="I9491" s="4">
        <v>1872</v>
      </c>
      <c r="J9491" s="4">
        <v>44</v>
      </c>
      <c r="K9491" s="4">
        <v>71</v>
      </c>
    </row>
    <row r="9492" spans="1:11">
      <c r="A9492">
        <v>1994</v>
      </c>
      <c r="B9492" t="s">
        <v>673</v>
      </c>
      <c r="C9492" t="s">
        <v>674</v>
      </c>
      <c r="D9492" t="s">
        <v>662</v>
      </c>
      <c r="E9492" t="s">
        <v>662</v>
      </c>
      <c r="F9492">
        <v>285</v>
      </c>
      <c r="G9492" s="4">
        <v>1452</v>
      </c>
      <c r="H9492" s="4">
        <v>0</v>
      </c>
      <c r="I9492" s="4">
        <v>638</v>
      </c>
      <c r="J9492" s="4">
        <v>68</v>
      </c>
      <c r="K9492" s="4">
        <v>131</v>
      </c>
    </row>
    <row r="9493" spans="1:11">
      <c r="A9493">
        <v>1994</v>
      </c>
      <c r="B9493" t="s">
        <v>673</v>
      </c>
      <c r="C9493" t="s">
        <v>674</v>
      </c>
      <c r="D9493" t="s">
        <v>662</v>
      </c>
      <c r="E9493" t="s">
        <v>980</v>
      </c>
      <c r="F9493">
        <v>11</v>
      </c>
      <c r="G9493" s="4">
        <v>33</v>
      </c>
      <c r="H9493" s="4">
        <v>0</v>
      </c>
      <c r="I9493" s="4">
        <v>0</v>
      </c>
      <c r="J9493" s="4">
        <v>0</v>
      </c>
      <c r="K9493" s="4">
        <v>0</v>
      </c>
    </row>
    <row r="9494" spans="1:11">
      <c r="A9494">
        <v>1994</v>
      </c>
      <c r="B9494" t="s">
        <v>673</v>
      </c>
      <c r="C9494" t="s">
        <v>674</v>
      </c>
      <c r="D9494" t="s">
        <v>662</v>
      </c>
      <c r="E9494" t="s">
        <v>677</v>
      </c>
      <c r="F9494">
        <v>23</v>
      </c>
      <c r="G9494" s="4">
        <v>50</v>
      </c>
      <c r="H9494" s="4">
        <v>0</v>
      </c>
      <c r="I9494" s="4">
        <v>9</v>
      </c>
      <c r="J9494" s="4">
        <v>0</v>
      </c>
      <c r="K9494" s="4">
        <v>0</v>
      </c>
    </row>
    <row r="9495" spans="1:11">
      <c r="A9495">
        <v>1994</v>
      </c>
      <c r="B9495" t="s">
        <v>673</v>
      </c>
      <c r="C9495" t="s">
        <v>674</v>
      </c>
      <c r="D9495" t="s">
        <v>662</v>
      </c>
      <c r="E9495" t="s">
        <v>694</v>
      </c>
      <c r="F9495">
        <v>5</v>
      </c>
      <c r="G9495" s="4">
        <v>21</v>
      </c>
      <c r="H9495" s="4">
        <v>0</v>
      </c>
      <c r="I9495" s="4">
        <v>26</v>
      </c>
      <c r="J9495" s="4">
        <v>0</v>
      </c>
      <c r="K9495" s="4">
        <v>0</v>
      </c>
    </row>
    <row r="9496" spans="1:11">
      <c r="A9496">
        <v>1994</v>
      </c>
      <c r="B9496" t="s">
        <v>673</v>
      </c>
      <c r="C9496" t="s">
        <v>674</v>
      </c>
      <c r="D9496" t="s">
        <v>662</v>
      </c>
      <c r="E9496" t="s">
        <v>977</v>
      </c>
      <c r="F9496">
        <v>5</v>
      </c>
      <c r="G9496" s="4">
        <v>10</v>
      </c>
      <c r="H9496" s="4">
        <v>0</v>
      </c>
      <c r="I9496" s="4">
        <v>0</v>
      </c>
      <c r="J9496" s="4">
        <v>0</v>
      </c>
      <c r="K9496" s="4">
        <v>0</v>
      </c>
    </row>
    <row r="9497" spans="1:11">
      <c r="A9497">
        <v>1994</v>
      </c>
      <c r="B9497" t="s">
        <v>673</v>
      </c>
      <c r="C9497" t="s">
        <v>674</v>
      </c>
      <c r="D9497" t="s">
        <v>662</v>
      </c>
      <c r="E9497" t="s">
        <v>979</v>
      </c>
      <c r="F9497">
        <v>196</v>
      </c>
      <c r="G9497" s="4">
        <v>856</v>
      </c>
      <c r="H9497" s="4">
        <v>0</v>
      </c>
      <c r="I9497" s="4">
        <v>263</v>
      </c>
      <c r="J9497" s="4">
        <v>5</v>
      </c>
      <c r="K9497" s="4">
        <v>31</v>
      </c>
    </row>
    <row r="9498" spans="1:11">
      <c r="A9498">
        <v>1994</v>
      </c>
      <c r="B9498" t="s">
        <v>673</v>
      </c>
      <c r="C9498" t="s">
        <v>674</v>
      </c>
      <c r="D9498" t="s">
        <v>662</v>
      </c>
      <c r="E9498" t="s">
        <v>976</v>
      </c>
      <c r="F9498">
        <v>33</v>
      </c>
      <c r="G9498" s="4">
        <v>145</v>
      </c>
      <c r="H9498" s="4">
        <v>0</v>
      </c>
      <c r="I9498" s="4">
        <v>14</v>
      </c>
      <c r="J9498" s="4">
        <v>0</v>
      </c>
      <c r="K9498" s="4">
        <v>0</v>
      </c>
    </row>
    <row r="9499" spans="1:11">
      <c r="A9499">
        <v>1995</v>
      </c>
      <c r="B9499" t="s">
        <v>673</v>
      </c>
      <c r="C9499" t="s">
        <v>674</v>
      </c>
      <c r="D9499" t="s">
        <v>662</v>
      </c>
      <c r="E9499" t="s">
        <v>978</v>
      </c>
      <c r="F9499">
        <v>224</v>
      </c>
      <c r="G9499" s="4">
        <v>1120</v>
      </c>
      <c r="H9499" s="4">
        <v>0</v>
      </c>
      <c r="I9499" s="4">
        <v>672</v>
      </c>
      <c r="J9499" s="4">
        <v>2</v>
      </c>
      <c r="K9499" s="4">
        <v>9</v>
      </c>
    </row>
    <row r="9500" spans="1:11">
      <c r="A9500">
        <v>1995</v>
      </c>
      <c r="B9500" t="s">
        <v>673</v>
      </c>
      <c r="C9500" t="s">
        <v>674</v>
      </c>
      <c r="D9500" t="s">
        <v>662</v>
      </c>
      <c r="E9500" t="s">
        <v>6</v>
      </c>
      <c r="F9500">
        <v>99</v>
      </c>
      <c r="G9500" s="4">
        <v>404</v>
      </c>
      <c r="H9500" s="4">
        <v>16</v>
      </c>
      <c r="I9500" s="4">
        <v>270</v>
      </c>
      <c r="J9500" s="4">
        <v>3</v>
      </c>
      <c r="K9500" s="4">
        <v>19</v>
      </c>
    </row>
    <row r="9501" spans="1:11">
      <c r="A9501">
        <v>1995</v>
      </c>
      <c r="B9501" t="s">
        <v>673</v>
      </c>
      <c r="C9501" t="s">
        <v>674</v>
      </c>
      <c r="D9501" t="s">
        <v>662</v>
      </c>
      <c r="E9501" t="s">
        <v>537</v>
      </c>
      <c r="F9501">
        <v>892</v>
      </c>
      <c r="G9501" s="4">
        <v>4229</v>
      </c>
      <c r="H9501" s="4">
        <v>3</v>
      </c>
      <c r="I9501" s="4">
        <v>2562</v>
      </c>
      <c r="J9501" s="4">
        <v>54</v>
      </c>
      <c r="K9501" s="4">
        <v>175</v>
      </c>
    </row>
    <row r="9502" spans="1:11">
      <c r="A9502">
        <v>1995</v>
      </c>
      <c r="B9502" t="s">
        <v>673</v>
      </c>
      <c r="C9502" t="s">
        <v>674</v>
      </c>
      <c r="D9502" t="s">
        <v>662</v>
      </c>
      <c r="E9502" t="s">
        <v>662</v>
      </c>
      <c r="F9502">
        <v>198</v>
      </c>
      <c r="G9502" s="4">
        <v>1102</v>
      </c>
      <c r="H9502" s="4">
        <v>0</v>
      </c>
      <c r="I9502" s="4">
        <v>442</v>
      </c>
      <c r="J9502" s="4">
        <v>44</v>
      </c>
      <c r="K9502" s="4">
        <v>64</v>
      </c>
    </row>
    <row r="9503" spans="1:11">
      <c r="A9503">
        <v>1995</v>
      </c>
      <c r="B9503" t="s">
        <v>673</v>
      </c>
      <c r="C9503" t="s">
        <v>674</v>
      </c>
      <c r="D9503" t="s">
        <v>662</v>
      </c>
      <c r="E9503" t="s">
        <v>980</v>
      </c>
      <c r="F9503">
        <v>9</v>
      </c>
      <c r="G9503" s="4">
        <v>27</v>
      </c>
      <c r="H9503" s="4">
        <v>0</v>
      </c>
      <c r="I9503" s="4">
        <v>0</v>
      </c>
      <c r="J9503" s="4">
        <v>0</v>
      </c>
      <c r="K9503" s="4">
        <v>0</v>
      </c>
    </row>
    <row r="9504" spans="1:11">
      <c r="A9504">
        <v>1995</v>
      </c>
      <c r="B9504" t="s">
        <v>673</v>
      </c>
      <c r="C9504" t="s">
        <v>674</v>
      </c>
      <c r="D9504" t="s">
        <v>662</v>
      </c>
      <c r="E9504" t="s">
        <v>677</v>
      </c>
      <c r="F9504">
        <v>24</v>
      </c>
      <c r="G9504" s="4">
        <v>76</v>
      </c>
      <c r="H9504" s="4">
        <v>0</v>
      </c>
      <c r="I9504" s="4">
        <v>40</v>
      </c>
      <c r="J9504" s="4">
        <v>0</v>
      </c>
      <c r="K9504" s="4">
        <v>3</v>
      </c>
    </row>
    <row r="9505" spans="1:11">
      <c r="A9505">
        <v>1995</v>
      </c>
      <c r="B9505" t="s">
        <v>673</v>
      </c>
      <c r="C9505" t="s">
        <v>674</v>
      </c>
      <c r="D9505" t="s">
        <v>662</v>
      </c>
      <c r="E9505" t="s">
        <v>694</v>
      </c>
      <c r="F9505">
        <v>3</v>
      </c>
      <c r="G9505" s="4">
        <v>16</v>
      </c>
      <c r="H9505" s="4">
        <v>0</v>
      </c>
      <c r="I9505" s="4">
        <v>38</v>
      </c>
      <c r="J9505" s="4">
        <v>0</v>
      </c>
      <c r="K9505" s="4">
        <v>0</v>
      </c>
    </row>
    <row r="9506" spans="1:11">
      <c r="A9506">
        <v>1995</v>
      </c>
      <c r="B9506" t="s">
        <v>673</v>
      </c>
      <c r="C9506" t="s">
        <v>674</v>
      </c>
      <c r="D9506" t="s">
        <v>662</v>
      </c>
      <c r="E9506" t="s">
        <v>977</v>
      </c>
      <c r="F9506">
        <v>8</v>
      </c>
      <c r="G9506" s="4">
        <v>21</v>
      </c>
      <c r="H9506" s="4">
        <v>0</v>
      </c>
      <c r="I9506" s="4">
        <v>19</v>
      </c>
      <c r="J9506" s="4">
        <v>0</v>
      </c>
      <c r="K9506" s="4">
        <v>0</v>
      </c>
    </row>
    <row r="9507" spans="1:11">
      <c r="A9507">
        <v>1995</v>
      </c>
      <c r="B9507" t="s">
        <v>673</v>
      </c>
      <c r="C9507" t="s">
        <v>674</v>
      </c>
      <c r="D9507" t="s">
        <v>662</v>
      </c>
      <c r="E9507" t="s">
        <v>979</v>
      </c>
      <c r="F9507">
        <v>116</v>
      </c>
      <c r="G9507" s="4">
        <v>456</v>
      </c>
      <c r="H9507" s="4">
        <v>0</v>
      </c>
      <c r="I9507" s="4">
        <v>148</v>
      </c>
      <c r="J9507" s="4">
        <v>0</v>
      </c>
      <c r="K9507" s="4">
        <v>13</v>
      </c>
    </row>
    <row r="9508" spans="1:11">
      <c r="A9508">
        <v>1995</v>
      </c>
      <c r="B9508" t="s">
        <v>673</v>
      </c>
      <c r="C9508" t="s">
        <v>674</v>
      </c>
      <c r="D9508" t="s">
        <v>662</v>
      </c>
      <c r="E9508" t="s">
        <v>976</v>
      </c>
      <c r="F9508">
        <v>46</v>
      </c>
      <c r="G9508" s="4">
        <v>145</v>
      </c>
      <c r="H9508" s="4">
        <v>0</v>
      </c>
      <c r="I9508" s="4">
        <v>30</v>
      </c>
      <c r="J9508" s="4">
        <v>3</v>
      </c>
      <c r="K9508" s="4">
        <v>3</v>
      </c>
    </row>
    <row r="9509" spans="1:11">
      <c r="A9509">
        <v>1996</v>
      </c>
      <c r="B9509" t="s">
        <v>673</v>
      </c>
      <c r="C9509" t="s">
        <v>674</v>
      </c>
      <c r="D9509" t="s">
        <v>662</v>
      </c>
      <c r="E9509" t="s">
        <v>978</v>
      </c>
      <c r="F9509">
        <v>290</v>
      </c>
      <c r="G9509" s="4">
        <v>1412</v>
      </c>
      <c r="H9509" s="4">
        <v>0</v>
      </c>
      <c r="I9509" s="4">
        <v>555</v>
      </c>
      <c r="J9509" s="4">
        <v>2</v>
      </c>
      <c r="K9509" s="4">
        <v>52</v>
      </c>
    </row>
    <row r="9510" spans="1:11">
      <c r="A9510">
        <v>1996</v>
      </c>
      <c r="B9510" t="s">
        <v>673</v>
      </c>
      <c r="C9510" t="s">
        <v>674</v>
      </c>
      <c r="D9510" t="s">
        <v>662</v>
      </c>
      <c r="E9510" t="s">
        <v>6</v>
      </c>
      <c r="F9510">
        <v>108</v>
      </c>
      <c r="G9510" s="4">
        <v>464</v>
      </c>
      <c r="H9510" s="4">
        <v>0</v>
      </c>
      <c r="I9510" s="4">
        <v>217</v>
      </c>
      <c r="J9510" s="4">
        <v>0</v>
      </c>
      <c r="K9510" s="4">
        <v>10</v>
      </c>
    </row>
    <row r="9511" spans="1:11">
      <c r="A9511">
        <v>1996</v>
      </c>
      <c r="B9511" t="s">
        <v>673</v>
      </c>
      <c r="C9511" t="s">
        <v>674</v>
      </c>
      <c r="D9511" t="s">
        <v>662</v>
      </c>
      <c r="E9511" t="s">
        <v>537</v>
      </c>
      <c r="F9511">
        <v>789</v>
      </c>
      <c r="G9511" s="4">
        <v>3580</v>
      </c>
      <c r="H9511" s="4">
        <v>0</v>
      </c>
      <c r="I9511" s="4">
        <v>1607</v>
      </c>
      <c r="J9511" s="4">
        <v>16</v>
      </c>
      <c r="K9511" s="4">
        <v>88</v>
      </c>
    </row>
    <row r="9512" spans="1:11">
      <c r="A9512">
        <v>1996</v>
      </c>
      <c r="B9512" t="s">
        <v>673</v>
      </c>
      <c r="C9512" t="s">
        <v>674</v>
      </c>
      <c r="D9512" t="s">
        <v>662</v>
      </c>
      <c r="E9512" t="s">
        <v>662</v>
      </c>
      <c r="F9512">
        <v>195</v>
      </c>
      <c r="G9512" s="4">
        <v>1242</v>
      </c>
      <c r="H9512" s="4">
        <v>0</v>
      </c>
      <c r="I9512" s="4">
        <v>340</v>
      </c>
      <c r="J9512" s="4">
        <v>20</v>
      </c>
      <c r="K9512" s="4">
        <v>30</v>
      </c>
    </row>
    <row r="9513" spans="1:11">
      <c r="A9513">
        <v>1996</v>
      </c>
      <c r="B9513" t="s">
        <v>673</v>
      </c>
      <c r="C9513" t="s">
        <v>674</v>
      </c>
      <c r="D9513" t="s">
        <v>662</v>
      </c>
      <c r="E9513" t="s">
        <v>980</v>
      </c>
      <c r="F9513">
        <v>9</v>
      </c>
      <c r="G9513" s="4">
        <v>78</v>
      </c>
      <c r="H9513" s="4">
        <v>0</v>
      </c>
      <c r="I9513" s="4">
        <v>17</v>
      </c>
      <c r="J9513" s="4">
        <v>0</v>
      </c>
      <c r="K9513" s="4">
        <v>0</v>
      </c>
    </row>
    <row r="9514" spans="1:11">
      <c r="A9514">
        <v>1996</v>
      </c>
      <c r="B9514" t="s">
        <v>673</v>
      </c>
      <c r="C9514" t="s">
        <v>674</v>
      </c>
      <c r="D9514" t="s">
        <v>662</v>
      </c>
      <c r="E9514" t="s">
        <v>677</v>
      </c>
      <c r="F9514">
        <v>15</v>
      </c>
      <c r="G9514" s="4">
        <v>31</v>
      </c>
      <c r="H9514" s="4">
        <v>0</v>
      </c>
      <c r="I9514" s="4">
        <v>3</v>
      </c>
      <c r="J9514" s="4">
        <v>3</v>
      </c>
      <c r="K9514" s="4">
        <v>0</v>
      </c>
    </row>
    <row r="9515" spans="1:11">
      <c r="A9515">
        <v>1996</v>
      </c>
      <c r="B9515" t="s">
        <v>673</v>
      </c>
      <c r="C9515" t="s">
        <v>674</v>
      </c>
      <c r="D9515" t="s">
        <v>662</v>
      </c>
      <c r="E9515" t="s">
        <v>694</v>
      </c>
      <c r="F9515">
        <v>6</v>
      </c>
      <c r="G9515" s="4">
        <v>27</v>
      </c>
      <c r="H9515" s="4">
        <v>0</v>
      </c>
      <c r="I9515" s="4">
        <v>3</v>
      </c>
      <c r="J9515" s="4">
        <v>0</v>
      </c>
      <c r="K9515" s="4">
        <v>0</v>
      </c>
    </row>
    <row r="9516" spans="1:11">
      <c r="A9516">
        <v>1996</v>
      </c>
      <c r="B9516" t="s">
        <v>673</v>
      </c>
      <c r="C9516" t="s">
        <v>674</v>
      </c>
      <c r="D9516" t="s">
        <v>662</v>
      </c>
      <c r="E9516" t="s">
        <v>977</v>
      </c>
      <c r="F9516">
        <v>11</v>
      </c>
      <c r="G9516" s="4">
        <v>42</v>
      </c>
      <c r="H9516" s="4">
        <v>0</v>
      </c>
      <c r="I9516" s="4">
        <v>11</v>
      </c>
      <c r="J9516" s="4">
        <v>0</v>
      </c>
      <c r="K9516" s="4">
        <v>0</v>
      </c>
    </row>
    <row r="9517" spans="1:11">
      <c r="A9517">
        <v>1996</v>
      </c>
      <c r="B9517" t="s">
        <v>673</v>
      </c>
      <c r="C9517" t="s">
        <v>674</v>
      </c>
      <c r="D9517" t="s">
        <v>662</v>
      </c>
      <c r="E9517" t="s">
        <v>979</v>
      </c>
      <c r="F9517">
        <v>112</v>
      </c>
      <c r="G9517" s="4">
        <v>359</v>
      </c>
      <c r="H9517" s="4">
        <v>0</v>
      </c>
      <c r="I9517" s="4">
        <v>131</v>
      </c>
      <c r="J9517" s="4">
        <v>0</v>
      </c>
      <c r="K9517" s="4">
        <v>8</v>
      </c>
    </row>
    <row r="9518" spans="1:11">
      <c r="A9518">
        <v>1996</v>
      </c>
      <c r="B9518" t="s">
        <v>673</v>
      </c>
      <c r="C9518" t="s">
        <v>674</v>
      </c>
      <c r="D9518" t="s">
        <v>662</v>
      </c>
      <c r="E9518" t="s">
        <v>976</v>
      </c>
      <c r="F9518">
        <v>44</v>
      </c>
      <c r="G9518" s="4">
        <v>215</v>
      </c>
      <c r="H9518" s="4">
        <v>0</v>
      </c>
      <c r="I9518" s="4">
        <v>90</v>
      </c>
      <c r="J9518" s="4">
        <v>3</v>
      </c>
      <c r="K9518" s="4">
        <v>0</v>
      </c>
    </row>
    <row r="9519" spans="1:11">
      <c r="A9519">
        <v>1997</v>
      </c>
      <c r="B9519" t="s">
        <v>673</v>
      </c>
      <c r="C9519" t="s">
        <v>674</v>
      </c>
      <c r="D9519" t="s">
        <v>662</v>
      </c>
      <c r="E9519" t="s">
        <v>978</v>
      </c>
      <c r="F9519">
        <v>294</v>
      </c>
      <c r="G9519" s="4">
        <v>1347.9279475982532</v>
      </c>
      <c r="H9519" s="4">
        <v>0</v>
      </c>
      <c r="I9519" s="4">
        <v>795.87554585152839</v>
      </c>
      <c r="J9519" s="4">
        <v>0</v>
      </c>
      <c r="K9519" s="4">
        <v>36.803493449781662</v>
      </c>
    </row>
    <row r="9520" spans="1:11">
      <c r="A9520">
        <v>1997</v>
      </c>
      <c r="B9520" t="s">
        <v>673</v>
      </c>
      <c r="C9520" t="s">
        <v>674</v>
      </c>
      <c r="D9520" t="s">
        <v>662</v>
      </c>
      <c r="E9520" t="s">
        <v>6</v>
      </c>
      <c r="F9520">
        <v>86</v>
      </c>
      <c r="G9520" s="4">
        <v>359.16971470373079</v>
      </c>
      <c r="H9520" s="4">
        <v>0</v>
      </c>
      <c r="I9520" s="4">
        <v>343.27724945135333</v>
      </c>
      <c r="J9520" s="4">
        <v>0</v>
      </c>
      <c r="K9520" s="4">
        <v>0</v>
      </c>
    </row>
    <row r="9521" spans="1:11">
      <c r="A9521">
        <v>1997</v>
      </c>
      <c r="B9521" t="s">
        <v>673</v>
      </c>
      <c r="C9521" t="s">
        <v>674</v>
      </c>
      <c r="D9521" t="s">
        <v>662</v>
      </c>
      <c r="E9521" t="s">
        <v>537</v>
      </c>
      <c r="F9521">
        <v>803</v>
      </c>
      <c r="G9521" s="4">
        <v>4074.8975409836066</v>
      </c>
      <c r="H9521" s="4">
        <v>0</v>
      </c>
      <c r="I9521" s="4">
        <v>3800.219262295082</v>
      </c>
      <c r="J9521" s="4">
        <v>21.129098360655739</v>
      </c>
      <c r="K9521" s="4">
        <v>277.69672131147541</v>
      </c>
    </row>
    <row r="9522" spans="1:11">
      <c r="A9522">
        <v>1997</v>
      </c>
      <c r="B9522" t="s">
        <v>673</v>
      </c>
      <c r="C9522" t="s">
        <v>674</v>
      </c>
      <c r="D9522" t="s">
        <v>662</v>
      </c>
      <c r="E9522" t="s">
        <v>662</v>
      </c>
      <c r="F9522">
        <v>184</v>
      </c>
      <c r="G9522" s="4">
        <v>1106.2439024390244</v>
      </c>
      <c r="H9522" s="4">
        <v>2.3841463414634148</v>
      </c>
      <c r="I9522" s="4">
        <v>665.17682926829264</v>
      </c>
      <c r="J9522" s="4">
        <v>14.304878048780488</v>
      </c>
      <c r="K9522" s="4">
        <v>33.378048780487802</v>
      </c>
    </row>
    <row r="9523" spans="1:11">
      <c r="A9523">
        <v>1997</v>
      </c>
      <c r="B9523" t="s">
        <v>673</v>
      </c>
      <c r="C9523" t="s">
        <v>674</v>
      </c>
      <c r="D9523" t="s">
        <v>662</v>
      </c>
      <c r="E9523" t="s">
        <v>980</v>
      </c>
      <c r="F9523">
        <v>9</v>
      </c>
      <c r="G9523" s="4">
        <v>63</v>
      </c>
      <c r="H9523" s="4">
        <v>0</v>
      </c>
      <c r="I9523" s="4">
        <v>60</v>
      </c>
      <c r="J9523" s="4">
        <v>3</v>
      </c>
      <c r="K9523" s="4">
        <v>6</v>
      </c>
    </row>
    <row r="9524" spans="1:11">
      <c r="A9524">
        <v>1997</v>
      </c>
      <c r="B9524" t="s">
        <v>673</v>
      </c>
      <c r="C9524" t="s">
        <v>674</v>
      </c>
      <c r="D9524" t="s">
        <v>662</v>
      </c>
      <c r="E9524" t="s">
        <v>677</v>
      </c>
      <c r="F9524">
        <v>22</v>
      </c>
      <c r="G9524" s="4">
        <v>58.434782608695649</v>
      </c>
      <c r="H9524" s="4">
        <v>0</v>
      </c>
      <c r="I9524" s="4">
        <v>17.043478260869566</v>
      </c>
      <c r="J9524" s="4">
        <v>0</v>
      </c>
      <c r="K9524" s="4">
        <v>2.4347826086956523</v>
      </c>
    </row>
    <row r="9525" spans="1:11">
      <c r="A9525">
        <v>1997</v>
      </c>
      <c r="B9525" t="s">
        <v>673</v>
      </c>
      <c r="C9525" t="s">
        <v>674</v>
      </c>
      <c r="D9525" t="s">
        <v>662</v>
      </c>
      <c r="E9525" t="s">
        <v>694</v>
      </c>
      <c r="F9525">
        <v>12</v>
      </c>
      <c r="G9525" s="4">
        <v>41.947761194029852</v>
      </c>
      <c r="H9525" s="4">
        <v>0</v>
      </c>
      <c r="I9525" s="4">
        <v>11.985074626865671</v>
      </c>
      <c r="J9525" s="4">
        <v>0</v>
      </c>
      <c r="K9525" s="4">
        <v>0</v>
      </c>
    </row>
    <row r="9526" spans="1:11">
      <c r="A9526">
        <v>1997</v>
      </c>
      <c r="B9526" t="s">
        <v>673</v>
      </c>
      <c r="C9526" t="s">
        <v>674</v>
      </c>
      <c r="D9526" t="s">
        <v>662</v>
      </c>
      <c r="E9526" t="s">
        <v>977</v>
      </c>
      <c r="F9526">
        <v>12</v>
      </c>
      <c r="G9526" s="4">
        <v>35.5</v>
      </c>
      <c r="H9526" s="4">
        <v>0</v>
      </c>
      <c r="I9526" s="4">
        <v>8.875</v>
      </c>
      <c r="J9526" s="4">
        <v>0</v>
      </c>
      <c r="K9526" s="4">
        <v>0</v>
      </c>
    </row>
    <row r="9527" spans="1:11">
      <c r="A9527">
        <v>1997</v>
      </c>
      <c r="B9527" t="s">
        <v>673</v>
      </c>
      <c r="C9527" t="s">
        <v>674</v>
      </c>
      <c r="D9527" t="s">
        <v>662</v>
      </c>
      <c r="E9527" t="s">
        <v>979</v>
      </c>
      <c r="F9527">
        <v>91</v>
      </c>
      <c r="G9527" s="4">
        <v>378.0841121495327</v>
      </c>
      <c r="H9527" s="4">
        <v>0</v>
      </c>
      <c r="I9527" s="4">
        <v>159.05607476635515</v>
      </c>
      <c r="J9527" s="4">
        <v>2.6074766355140189</v>
      </c>
      <c r="K9527" s="4">
        <v>5.2149532710280377</v>
      </c>
    </row>
    <row r="9528" spans="1:11">
      <c r="A9528">
        <v>1997</v>
      </c>
      <c r="B9528" t="s">
        <v>673</v>
      </c>
      <c r="C9528" t="s">
        <v>674</v>
      </c>
      <c r="D9528" t="s">
        <v>662</v>
      </c>
      <c r="E9528" t="s">
        <v>976</v>
      </c>
      <c r="F9528">
        <v>54</v>
      </c>
      <c r="G9528" s="4">
        <v>178.97727272727272</v>
      </c>
      <c r="H9528" s="4">
        <v>0</v>
      </c>
      <c r="I9528" s="4">
        <v>79.545454545454547</v>
      </c>
      <c r="J9528" s="4">
        <v>0</v>
      </c>
      <c r="K9528" s="4">
        <v>0</v>
      </c>
    </row>
    <row r="9529" spans="1:11">
      <c r="A9529">
        <v>1998</v>
      </c>
      <c r="B9529" t="s">
        <v>673</v>
      </c>
      <c r="C9529" t="s">
        <v>674</v>
      </c>
      <c r="D9529" t="s">
        <v>662</v>
      </c>
      <c r="E9529" t="s">
        <v>978</v>
      </c>
      <c r="F9529">
        <v>66</v>
      </c>
      <c r="G9529" s="4">
        <v>215.90551181102362</v>
      </c>
      <c r="H9529" s="4">
        <v>0</v>
      </c>
      <c r="I9529" s="4">
        <v>143.93700787401573</v>
      </c>
      <c r="J9529" s="4">
        <v>0</v>
      </c>
      <c r="K9529" s="4">
        <v>5.9973753280839892</v>
      </c>
    </row>
    <row r="9530" spans="1:11">
      <c r="A9530">
        <v>1998</v>
      </c>
      <c r="B9530" t="s">
        <v>673</v>
      </c>
      <c r="C9530" t="s">
        <v>674</v>
      </c>
      <c r="D9530" t="s">
        <v>662</v>
      </c>
      <c r="E9530" t="s">
        <v>6</v>
      </c>
      <c r="F9530">
        <v>53</v>
      </c>
      <c r="G9530" s="4">
        <v>197.08579088471851</v>
      </c>
      <c r="H9530" s="4">
        <v>0</v>
      </c>
      <c r="I9530" s="4">
        <v>124.98123324396784</v>
      </c>
      <c r="J9530" s="4">
        <v>0</v>
      </c>
      <c r="K9530" s="4">
        <v>0</v>
      </c>
    </row>
    <row r="9531" spans="1:11">
      <c r="A9531">
        <v>1998</v>
      </c>
      <c r="B9531" t="s">
        <v>673</v>
      </c>
      <c r="C9531" t="s">
        <v>674</v>
      </c>
      <c r="D9531" t="s">
        <v>662</v>
      </c>
      <c r="E9531" t="s">
        <v>537</v>
      </c>
      <c r="F9531">
        <v>714</v>
      </c>
      <c r="G9531" s="4">
        <v>3467.9239631336409</v>
      </c>
      <c r="H9531" s="4">
        <v>0</v>
      </c>
      <c r="I9531" s="4">
        <v>2835.8179723502308</v>
      </c>
      <c r="J9531" s="4">
        <v>0</v>
      </c>
      <c r="K9531" s="4">
        <v>34.635944700460833</v>
      </c>
    </row>
    <row r="9532" spans="1:11">
      <c r="A9532">
        <v>1998</v>
      </c>
      <c r="B9532" t="s">
        <v>673</v>
      </c>
      <c r="C9532" t="s">
        <v>674</v>
      </c>
      <c r="D9532" t="s">
        <v>662</v>
      </c>
      <c r="E9532" t="s">
        <v>662</v>
      </c>
      <c r="F9532">
        <v>152</v>
      </c>
      <c r="G9532" s="4">
        <v>1329.9</v>
      </c>
      <c r="H9532" s="4">
        <v>54.6</v>
      </c>
      <c r="I9532" s="4">
        <v>725.4</v>
      </c>
      <c r="J9532" s="4">
        <v>0</v>
      </c>
      <c r="K9532" s="4">
        <v>0</v>
      </c>
    </row>
    <row r="9533" spans="1:11">
      <c r="A9533">
        <v>1998</v>
      </c>
      <c r="B9533" t="s">
        <v>673</v>
      </c>
      <c r="C9533" t="s">
        <v>674</v>
      </c>
      <c r="D9533" t="s">
        <v>662</v>
      </c>
      <c r="E9533" t="s">
        <v>980</v>
      </c>
      <c r="F9533">
        <v>168</v>
      </c>
      <c r="G9533" s="4">
        <v>1064</v>
      </c>
      <c r="H9533" s="4">
        <v>0</v>
      </c>
      <c r="I9533" s="4">
        <v>560</v>
      </c>
      <c r="J9533" s="4">
        <v>0</v>
      </c>
      <c r="K9533" s="4">
        <v>0</v>
      </c>
    </row>
    <row r="9534" spans="1:11">
      <c r="A9534">
        <v>1998</v>
      </c>
      <c r="B9534" t="s">
        <v>673</v>
      </c>
      <c r="C9534" t="s">
        <v>674</v>
      </c>
      <c r="D9534" t="s">
        <v>662</v>
      </c>
      <c r="E9534" t="s">
        <v>677</v>
      </c>
      <c r="F9534">
        <v>8</v>
      </c>
      <c r="G9534" s="4">
        <v>12.133333333333333</v>
      </c>
      <c r="H9534" s="4">
        <v>0</v>
      </c>
      <c r="I9534" s="4">
        <v>0</v>
      </c>
      <c r="J9534" s="4">
        <v>0</v>
      </c>
      <c r="K9534" s="4">
        <v>0</v>
      </c>
    </row>
    <row r="9535" spans="1:11">
      <c r="A9535">
        <v>1998</v>
      </c>
      <c r="B9535" t="s">
        <v>673</v>
      </c>
      <c r="C9535" t="s">
        <v>674</v>
      </c>
      <c r="D9535" t="s">
        <v>662</v>
      </c>
      <c r="E9535" t="s">
        <v>694</v>
      </c>
      <c r="F9535">
        <v>4</v>
      </c>
      <c r="G9535" s="4">
        <v>8.1858974358974361</v>
      </c>
      <c r="H9535" s="4">
        <v>0</v>
      </c>
      <c r="I9535" s="4">
        <v>4.0929487179487181</v>
      </c>
      <c r="J9535" s="4">
        <v>0</v>
      </c>
      <c r="K9535" s="4">
        <v>0</v>
      </c>
    </row>
    <row r="9536" spans="1:11">
      <c r="A9536">
        <v>1998</v>
      </c>
      <c r="B9536" t="s">
        <v>673</v>
      </c>
      <c r="C9536" t="s">
        <v>674</v>
      </c>
      <c r="D9536" t="s">
        <v>662</v>
      </c>
      <c r="E9536" t="s">
        <v>977</v>
      </c>
      <c r="F9536">
        <v>4</v>
      </c>
      <c r="G9536" s="4">
        <v>12.15909090909091</v>
      </c>
      <c r="H9536" s="4">
        <v>0</v>
      </c>
      <c r="I9536" s="4">
        <v>0</v>
      </c>
      <c r="J9536" s="4">
        <v>0</v>
      </c>
      <c r="K9536" s="4">
        <v>0</v>
      </c>
    </row>
    <row r="9537" spans="1:11">
      <c r="A9537">
        <v>1998</v>
      </c>
      <c r="B9537" t="s">
        <v>673</v>
      </c>
      <c r="C9537" t="s">
        <v>674</v>
      </c>
      <c r="D9537" t="s">
        <v>662</v>
      </c>
      <c r="E9537" t="s">
        <v>979</v>
      </c>
      <c r="F9537">
        <v>85</v>
      </c>
      <c r="G9537" s="4">
        <v>501.20481927710841</v>
      </c>
      <c r="H9537" s="4">
        <v>0</v>
      </c>
      <c r="I9537" s="4">
        <v>227.46987951807228</v>
      </c>
      <c r="J9537" s="4">
        <v>0</v>
      </c>
      <c r="K9537" s="4">
        <v>26.987951807228914</v>
      </c>
    </row>
    <row r="9538" spans="1:11">
      <c r="A9538">
        <v>1998</v>
      </c>
      <c r="B9538" t="s">
        <v>673</v>
      </c>
      <c r="C9538" t="s">
        <v>674</v>
      </c>
      <c r="D9538" t="s">
        <v>662</v>
      </c>
      <c r="E9538" t="s">
        <v>976</v>
      </c>
      <c r="F9538">
        <v>11</v>
      </c>
      <c r="G9538" s="4">
        <v>30.193548387096776</v>
      </c>
      <c r="H9538" s="4">
        <v>0</v>
      </c>
      <c r="I9538" s="4">
        <v>11.32258064516129</v>
      </c>
      <c r="J9538" s="4">
        <v>0</v>
      </c>
      <c r="K9538" s="4">
        <v>0</v>
      </c>
    </row>
    <row r="9539" spans="1:11">
      <c r="A9539">
        <v>1999</v>
      </c>
      <c r="B9539" t="s">
        <v>673</v>
      </c>
      <c r="C9539" t="s">
        <v>674</v>
      </c>
      <c r="D9539" t="s">
        <v>662</v>
      </c>
      <c r="E9539" t="s">
        <v>978</v>
      </c>
      <c r="F9539">
        <v>308</v>
      </c>
      <c r="G9539" s="4">
        <v>1320.7809694793536</v>
      </c>
      <c r="H9539" s="4">
        <v>5.1795332136445245</v>
      </c>
      <c r="I9539" s="4">
        <v>776.92998204667867</v>
      </c>
      <c r="J9539" s="4">
        <v>0</v>
      </c>
      <c r="K9539" s="4">
        <v>36.25673249551167</v>
      </c>
    </row>
    <row r="9540" spans="1:11">
      <c r="A9540">
        <v>1999</v>
      </c>
      <c r="B9540" t="s">
        <v>673</v>
      </c>
      <c r="C9540" t="s">
        <v>674</v>
      </c>
      <c r="D9540" t="s">
        <v>662</v>
      </c>
      <c r="E9540" t="s">
        <v>6</v>
      </c>
      <c r="F9540">
        <v>159</v>
      </c>
      <c r="G9540" s="4">
        <v>709.2238636363636</v>
      </c>
      <c r="H9540" s="4">
        <v>0</v>
      </c>
      <c r="I9540" s="4">
        <v>377.69318181818187</v>
      </c>
      <c r="J9540" s="4">
        <v>0</v>
      </c>
      <c r="K9540" s="4">
        <v>0</v>
      </c>
    </row>
    <row r="9541" spans="1:11">
      <c r="A9541">
        <v>1999</v>
      </c>
      <c r="B9541" t="s">
        <v>673</v>
      </c>
      <c r="C9541" t="s">
        <v>674</v>
      </c>
      <c r="D9541" t="s">
        <v>662</v>
      </c>
      <c r="E9541" t="s">
        <v>537</v>
      </c>
      <c r="F9541">
        <v>664</v>
      </c>
      <c r="G9541" s="4">
        <v>2973.4369527145359</v>
      </c>
      <c r="H9541" s="4">
        <v>0</v>
      </c>
      <c r="I9541" s="4">
        <v>1761.0332749562172</v>
      </c>
      <c r="J9541" s="4">
        <v>3.3866024518388791</v>
      </c>
      <c r="K9541" s="4">
        <v>40.639229422066549</v>
      </c>
    </row>
    <row r="9542" spans="1:11">
      <c r="A9542">
        <v>1999</v>
      </c>
      <c r="B9542" t="s">
        <v>673</v>
      </c>
      <c r="C9542" t="s">
        <v>674</v>
      </c>
      <c r="D9542" t="s">
        <v>662</v>
      </c>
      <c r="E9542" t="s">
        <v>662</v>
      </c>
      <c r="F9542">
        <v>21</v>
      </c>
      <c r="G9542" s="4">
        <v>137.63271852445871</v>
      </c>
      <c r="H9542" s="4">
        <v>0</v>
      </c>
      <c r="I9542" s="4">
        <v>63.671210906174821</v>
      </c>
      <c r="J9542" s="4">
        <v>0.32157177225340816</v>
      </c>
      <c r="K9542" s="4">
        <v>1.2862870890136326</v>
      </c>
    </row>
    <row r="9543" spans="1:11">
      <c r="A9543">
        <v>1999</v>
      </c>
      <c r="B9543" t="s">
        <v>673</v>
      </c>
      <c r="C9543" t="s">
        <v>674</v>
      </c>
      <c r="D9543" t="s">
        <v>662</v>
      </c>
      <c r="E9543" t="s">
        <v>980</v>
      </c>
      <c r="F9543">
        <v>21</v>
      </c>
      <c r="G9543" s="4">
        <v>58</v>
      </c>
      <c r="H9543" s="4">
        <v>0</v>
      </c>
      <c r="I9543" s="4">
        <v>3.0526315789473681</v>
      </c>
      <c r="J9543" s="4">
        <v>0</v>
      </c>
      <c r="K9543" s="4">
        <v>0</v>
      </c>
    </row>
    <row r="9544" spans="1:11">
      <c r="A9544">
        <v>1999</v>
      </c>
      <c r="B9544" t="s">
        <v>673</v>
      </c>
      <c r="C9544" t="s">
        <v>674</v>
      </c>
      <c r="D9544" t="s">
        <v>662</v>
      </c>
      <c r="E9544" t="s">
        <v>677</v>
      </c>
      <c r="F9544">
        <v>34</v>
      </c>
      <c r="G9544" s="4">
        <v>77.361702127659569</v>
      </c>
      <c r="H9544" s="4">
        <v>0</v>
      </c>
      <c r="I9544" s="4">
        <v>14.326241134751774</v>
      </c>
      <c r="J9544" s="4">
        <v>0</v>
      </c>
      <c r="K9544" s="4">
        <v>0</v>
      </c>
    </row>
    <row r="9545" spans="1:11">
      <c r="A9545">
        <v>1999</v>
      </c>
      <c r="B9545" t="s">
        <v>673</v>
      </c>
      <c r="C9545" t="s">
        <v>674</v>
      </c>
      <c r="D9545" t="s">
        <v>662</v>
      </c>
      <c r="E9545" t="s">
        <v>694</v>
      </c>
      <c r="F9545">
        <v>7</v>
      </c>
      <c r="G9545" s="4">
        <v>25.831944444444446</v>
      </c>
      <c r="H9545" s="4">
        <v>0</v>
      </c>
      <c r="I9545" s="4">
        <v>3.6902777777777778</v>
      </c>
      <c r="J9545" s="4">
        <v>0</v>
      </c>
      <c r="K9545" s="4">
        <v>0</v>
      </c>
    </row>
    <row r="9546" spans="1:11">
      <c r="A9546">
        <v>1999</v>
      </c>
      <c r="B9546" t="s">
        <v>673</v>
      </c>
      <c r="C9546" t="s">
        <v>674</v>
      </c>
      <c r="D9546" t="s">
        <v>662</v>
      </c>
      <c r="E9546" t="s">
        <v>977</v>
      </c>
      <c r="F9546">
        <v>12</v>
      </c>
      <c r="G9546" s="4">
        <v>46.520547945205479</v>
      </c>
      <c r="H9546" s="4">
        <v>0</v>
      </c>
      <c r="I9546" s="4">
        <v>23.260273972602739</v>
      </c>
      <c r="J9546" s="4">
        <v>0</v>
      </c>
      <c r="K9546" s="4">
        <v>0</v>
      </c>
    </row>
    <row r="9547" spans="1:11">
      <c r="A9547">
        <v>1999</v>
      </c>
      <c r="B9547" t="s">
        <v>673</v>
      </c>
      <c r="C9547" t="s">
        <v>674</v>
      </c>
      <c r="D9547" t="s">
        <v>662</v>
      </c>
      <c r="E9547" t="s">
        <v>979</v>
      </c>
      <c r="F9547">
        <v>85</v>
      </c>
      <c r="G9547" s="4">
        <v>445.76785714285711</v>
      </c>
      <c r="H9547" s="4">
        <v>0</v>
      </c>
      <c r="I9547" s="4">
        <v>221.46428571428569</v>
      </c>
      <c r="J9547" s="4">
        <v>0</v>
      </c>
      <c r="K9547" s="4">
        <v>2.839285714285714</v>
      </c>
    </row>
    <row r="9548" spans="1:11">
      <c r="A9548">
        <v>1999</v>
      </c>
      <c r="B9548" t="s">
        <v>673</v>
      </c>
      <c r="C9548" t="s">
        <v>674</v>
      </c>
      <c r="D9548" t="s">
        <v>662</v>
      </c>
      <c r="E9548" t="s">
        <v>976</v>
      </c>
      <c r="F9548">
        <v>33</v>
      </c>
      <c r="G9548" s="4">
        <v>85.459016393442624</v>
      </c>
      <c r="H9548" s="4">
        <v>0</v>
      </c>
      <c r="I9548" s="4">
        <v>23.008196721311474</v>
      </c>
      <c r="J9548" s="4">
        <v>0</v>
      </c>
      <c r="K9548" s="4">
        <v>0</v>
      </c>
    </row>
    <row r="9549" spans="1:11">
      <c r="A9549">
        <v>2000</v>
      </c>
      <c r="B9549" t="s">
        <v>673</v>
      </c>
      <c r="C9549" t="s">
        <v>674</v>
      </c>
      <c r="D9549" t="s">
        <v>662</v>
      </c>
      <c r="E9549" t="s">
        <v>978</v>
      </c>
      <c r="F9549">
        <v>248</v>
      </c>
      <c r="G9549" s="4">
        <v>1107.7383863080686</v>
      </c>
      <c r="H9549" s="4">
        <v>0</v>
      </c>
      <c r="I9549" s="4">
        <v>459.77098614506929</v>
      </c>
      <c r="J9549" s="4">
        <v>0</v>
      </c>
      <c r="K9549" s="4">
        <v>4.7644661776691111</v>
      </c>
    </row>
    <row r="9550" spans="1:11">
      <c r="A9550">
        <v>2000</v>
      </c>
      <c r="B9550" t="s">
        <v>673</v>
      </c>
      <c r="C9550" t="s">
        <v>674</v>
      </c>
      <c r="D9550" t="s">
        <v>662</v>
      </c>
      <c r="E9550" t="s">
        <v>6</v>
      </c>
      <c r="F9550">
        <v>97</v>
      </c>
      <c r="G9550" s="4">
        <v>534.78903456495834</v>
      </c>
      <c r="H9550" s="4">
        <v>0</v>
      </c>
      <c r="I9550" s="4">
        <v>354.98927294398095</v>
      </c>
      <c r="J9550" s="4">
        <v>0</v>
      </c>
      <c r="K9550" s="4">
        <v>0</v>
      </c>
    </row>
    <row r="9551" spans="1:11">
      <c r="A9551">
        <v>2000</v>
      </c>
      <c r="B9551" t="s">
        <v>673</v>
      </c>
      <c r="C9551" t="s">
        <v>674</v>
      </c>
      <c r="D9551" t="s">
        <v>662</v>
      </c>
      <c r="E9551" t="s">
        <v>537</v>
      </c>
      <c r="F9551">
        <v>676</v>
      </c>
      <c r="G9551" s="4">
        <v>3443.2950191570881</v>
      </c>
      <c r="H9551" s="4">
        <v>0</v>
      </c>
      <c r="I9551" s="4">
        <v>1058.8132183908046</v>
      </c>
      <c r="J9551" s="4">
        <v>0</v>
      </c>
      <c r="K9551" s="4">
        <v>12.912356321839081</v>
      </c>
    </row>
    <row r="9552" spans="1:11">
      <c r="A9552">
        <v>2000</v>
      </c>
      <c r="B9552" t="s">
        <v>673</v>
      </c>
      <c r="C9552" t="s">
        <v>674</v>
      </c>
      <c r="D9552" t="s">
        <v>662</v>
      </c>
      <c r="E9552" t="s">
        <v>662</v>
      </c>
      <c r="F9552">
        <v>174</v>
      </c>
      <c r="G9552" s="4">
        <v>1186.4881889763781</v>
      </c>
      <c r="H9552" s="4">
        <v>0</v>
      </c>
      <c r="I9552" s="4">
        <v>473.91338582677167</v>
      </c>
      <c r="J9552" s="4">
        <v>0</v>
      </c>
      <c r="K9552" s="4">
        <v>3.409448818897638</v>
      </c>
    </row>
    <row r="9553" spans="1:11">
      <c r="A9553">
        <v>2000</v>
      </c>
      <c r="B9553" t="s">
        <v>673</v>
      </c>
      <c r="C9553" t="s">
        <v>674</v>
      </c>
      <c r="D9553" t="s">
        <v>662</v>
      </c>
      <c r="E9553" t="s">
        <v>980</v>
      </c>
      <c r="F9553">
        <v>17</v>
      </c>
      <c r="G9553" s="4">
        <v>87.111111111111114</v>
      </c>
      <c r="H9553" s="4">
        <v>0</v>
      </c>
      <c r="I9553" s="4">
        <v>58.074074074074069</v>
      </c>
      <c r="J9553" s="4">
        <v>0</v>
      </c>
      <c r="K9553" s="4">
        <v>0</v>
      </c>
    </row>
    <row r="9554" spans="1:11">
      <c r="A9554">
        <v>2000</v>
      </c>
      <c r="B9554" t="s">
        <v>673</v>
      </c>
      <c r="C9554" t="s">
        <v>674</v>
      </c>
      <c r="D9554" t="s">
        <v>662</v>
      </c>
      <c r="E9554" t="s">
        <v>677</v>
      </c>
      <c r="F9554">
        <v>41</v>
      </c>
      <c r="G9554" s="4">
        <v>150.08888888888887</v>
      </c>
      <c r="H9554" s="4">
        <v>0</v>
      </c>
      <c r="I9554" s="4">
        <v>10.233333333333333</v>
      </c>
      <c r="J9554" s="4">
        <v>0</v>
      </c>
      <c r="K9554" s="4">
        <v>0</v>
      </c>
    </row>
    <row r="9555" spans="1:11">
      <c r="A9555">
        <v>2000</v>
      </c>
      <c r="B9555" t="s">
        <v>673</v>
      </c>
      <c r="C9555" t="s">
        <v>674</v>
      </c>
      <c r="D9555" t="s">
        <v>662</v>
      </c>
      <c r="E9555" t="s">
        <v>694</v>
      </c>
      <c r="F9555">
        <v>4</v>
      </c>
      <c r="G9555" s="4">
        <v>21.563786008230451</v>
      </c>
      <c r="H9555" s="4">
        <v>0</v>
      </c>
      <c r="I9555" s="4">
        <v>12.938271604938272</v>
      </c>
      <c r="J9555" s="4">
        <v>0</v>
      </c>
      <c r="K9555" s="4">
        <v>0</v>
      </c>
    </row>
    <row r="9556" spans="1:11">
      <c r="A9556">
        <v>2000</v>
      </c>
      <c r="B9556" t="s">
        <v>673</v>
      </c>
      <c r="C9556" t="s">
        <v>674</v>
      </c>
      <c r="D9556" t="s">
        <v>662</v>
      </c>
      <c r="E9556" t="s">
        <v>977</v>
      </c>
      <c r="F9556">
        <v>4</v>
      </c>
      <c r="G9556" s="4">
        <v>3.5215053763440864</v>
      </c>
      <c r="H9556" s="4">
        <v>0</v>
      </c>
      <c r="I9556" s="4">
        <v>0</v>
      </c>
      <c r="J9556" s="4">
        <v>0</v>
      </c>
      <c r="K9556" s="4">
        <v>0</v>
      </c>
    </row>
    <row r="9557" spans="1:11">
      <c r="A9557">
        <v>2000</v>
      </c>
      <c r="B9557" t="s">
        <v>673</v>
      </c>
      <c r="C9557" t="s">
        <v>674</v>
      </c>
      <c r="D9557" t="s">
        <v>662</v>
      </c>
      <c r="E9557" t="s">
        <v>979</v>
      </c>
      <c r="F9557">
        <v>92</v>
      </c>
      <c r="G9557" s="4">
        <v>303.43181818181819</v>
      </c>
      <c r="H9557" s="4">
        <v>0</v>
      </c>
      <c r="I9557" s="4">
        <v>46.090909090909086</v>
      </c>
      <c r="J9557" s="4">
        <v>0</v>
      </c>
      <c r="K9557" s="4">
        <v>0</v>
      </c>
    </row>
    <row r="9558" spans="1:11">
      <c r="A9558">
        <v>2000</v>
      </c>
      <c r="B9558" t="s">
        <v>673</v>
      </c>
      <c r="C9558" t="s">
        <v>674</v>
      </c>
      <c r="D9558" t="s">
        <v>662</v>
      </c>
      <c r="E9558" t="s">
        <v>976</v>
      </c>
      <c r="F9558">
        <v>21</v>
      </c>
      <c r="G9558" s="4">
        <v>160.37068965517241</v>
      </c>
      <c r="H9558" s="4">
        <v>0</v>
      </c>
      <c r="I9558" s="4">
        <v>65.793103448275858</v>
      </c>
      <c r="J9558" s="4">
        <v>0</v>
      </c>
      <c r="K9558" s="4">
        <v>4.1120689655172411</v>
      </c>
    </row>
    <row r="9559" spans="1:11">
      <c r="A9559">
        <v>2001</v>
      </c>
      <c r="B9559" t="s">
        <v>673</v>
      </c>
      <c r="C9559" t="s">
        <v>674</v>
      </c>
      <c r="D9559" t="s">
        <v>662</v>
      </c>
      <c r="E9559" t="s">
        <v>978</v>
      </c>
      <c r="F9559">
        <v>197</v>
      </c>
      <c r="G9559" s="4">
        <v>935.31923076923078</v>
      </c>
      <c r="H9559" s="4">
        <v>0</v>
      </c>
      <c r="I9559" s="4">
        <v>1023.1</v>
      </c>
      <c r="J9559" s="4">
        <v>0</v>
      </c>
      <c r="K9559" s="4">
        <v>0</v>
      </c>
    </row>
    <row r="9560" spans="1:11">
      <c r="A9560">
        <v>2001</v>
      </c>
      <c r="B9560" t="s">
        <v>673</v>
      </c>
      <c r="C9560" t="s">
        <v>674</v>
      </c>
      <c r="D9560" t="s">
        <v>662</v>
      </c>
      <c r="E9560" t="s">
        <v>6</v>
      </c>
      <c r="F9560">
        <v>126</v>
      </c>
      <c r="G9560" s="4">
        <v>724.4701986754967</v>
      </c>
      <c r="H9560" s="4">
        <v>0</v>
      </c>
      <c r="I9560" s="4">
        <v>735.61589403973517</v>
      </c>
      <c r="J9560" s="4">
        <v>0</v>
      </c>
      <c r="K9560" s="4">
        <v>14.860927152317881</v>
      </c>
    </row>
    <row r="9561" spans="1:11">
      <c r="A9561">
        <v>2001</v>
      </c>
      <c r="B9561" t="s">
        <v>673</v>
      </c>
      <c r="C9561" t="s">
        <v>674</v>
      </c>
      <c r="D9561" t="s">
        <v>662</v>
      </c>
      <c r="E9561" t="s">
        <v>537</v>
      </c>
      <c r="F9561">
        <v>540</v>
      </c>
      <c r="G9561" s="4">
        <v>2509.2040280210158</v>
      </c>
      <c r="H9561" s="4">
        <v>0</v>
      </c>
      <c r="I9561" s="4">
        <v>1522.647548161121</v>
      </c>
      <c r="J9561" s="4">
        <v>0</v>
      </c>
      <c r="K9561" s="4">
        <v>18.614273204903679</v>
      </c>
    </row>
    <row r="9562" spans="1:11">
      <c r="A9562">
        <v>2001</v>
      </c>
      <c r="B9562" t="s">
        <v>673</v>
      </c>
      <c r="C9562" t="s">
        <v>674</v>
      </c>
      <c r="D9562" t="s">
        <v>662</v>
      </c>
      <c r="E9562" t="s">
        <v>662</v>
      </c>
      <c r="F9562">
        <v>125</v>
      </c>
      <c r="G9562" s="4">
        <v>1016.7552447552447</v>
      </c>
      <c r="H9562" s="4">
        <v>0</v>
      </c>
      <c r="I9562" s="4">
        <v>190.25174825174824</v>
      </c>
      <c r="J9562" s="4">
        <v>6.2377622377622375</v>
      </c>
      <c r="K9562" s="4">
        <v>9.3566433566433567</v>
      </c>
    </row>
    <row r="9563" spans="1:11">
      <c r="A9563">
        <v>2001</v>
      </c>
      <c r="B9563" t="s">
        <v>673</v>
      </c>
      <c r="C9563" t="s">
        <v>674</v>
      </c>
      <c r="D9563" t="s">
        <v>662</v>
      </c>
      <c r="E9563" t="s">
        <v>980</v>
      </c>
      <c r="F9563">
        <v>8</v>
      </c>
      <c r="G9563" s="4">
        <v>75.263157894736835</v>
      </c>
      <c r="H9563" s="4">
        <v>0</v>
      </c>
      <c r="I9563" s="4">
        <v>11.289473684210526</v>
      </c>
      <c r="J9563" s="4">
        <v>0</v>
      </c>
      <c r="K9563" s="4">
        <v>0</v>
      </c>
    </row>
    <row r="9564" spans="1:11">
      <c r="A9564">
        <v>2001</v>
      </c>
      <c r="B9564" t="s">
        <v>673</v>
      </c>
      <c r="C9564" t="s">
        <v>674</v>
      </c>
      <c r="D9564" t="s">
        <v>662</v>
      </c>
      <c r="E9564" t="s">
        <v>677</v>
      </c>
      <c r="F9564">
        <v>17</v>
      </c>
      <c r="G9564" s="4">
        <v>50.660377358490564</v>
      </c>
      <c r="H9564" s="4">
        <v>0</v>
      </c>
      <c r="I9564" s="4">
        <v>13.509433962264151</v>
      </c>
      <c r="J9564" s="4">
        <v>0</v>
      </c>
      <c r="K9564" s="4">
        <v>0</v>
      </c>
    </row>
    <row r="9565" spans="1:11">
      <c r="A9565">
        <v>2001</v>
      </c>
      <c r="B9565" t="s">
        <v>673</v>
      </c>
      <c r="C9565" t="s">
        <v>674</v>
      </c>
      <c r="D9565" t="s">
        <v>662</v>
      </c>
      <c r="E9565" t="s">
        <v>694</v>
      </c>
      <c r="F9565">
        <v>11</v>
      </c>
      <c r="G9565" s="4">
        <v>40.758155230596174</v>
      </c>
      <c r="H9565" s="4">
        <v>0</v>
      </c>
      <c r="I9565" s="4">
        <v>62.989876265466812</v>
      </c>
      <c r="J9565" s="4">
        <v>0</v>
      </c>
      <c r="K9565" s="4">
        <v>0</v>
      </c>
    </row>
    <row r="9566" spans="1:11">
      <c r="A9566">
        <v>2001</v>
      </c>
      <c r="B9566" t="s">
        <v>673</v>
      </c>
      <c r="C9566" t="s">
        <v>674</v>
      </c>
      <c r="D9566" t="s">
        <v>662</v>
      </c>
      <c r="E9566" t="s">
        <v>977</v>
      </c>
      <c r="F9566">
        <v>3</v>
      </c>
      <c r="G9566" s="4">
        <v>25.616580310880831</v>
      </c>
      <c r="H9566" s="4">
        <v>0</v>
      </c>
      <c r="I9566" s="4">
        <v>3.2020725388601039</v>
      </c>
      <c r="J9566" s="4">
        <v>0</v>
      </c>
      <c r="K9566" s="4">
        <v>0</v>
      </c>
    </row>
    <row r="9567" spans="1:11">
      <c r="A9567">
        <v>2001</v>
      </c>
      <c r="B9567" t="s">
        <v>673</v>
      </c>
      <c r="C9567" t="s">
        <v>674</v>
      </c>
      <c r="D9567" t="s">
        <v>662</v>
      </c>
      <c r="E9567" t="s">
        <v>979</v>
      </c>
      <c r="F9567">
        <v>81</v>
      </c>
      <c r="G9567" s="4">
        <v>311.54716981132077</v>
      </c>
      <c r="H9567" s="4">
        <v>0</v>
      </c>
      <c r="I9567" s="4">
        <v>107.0943396226415</v>
      </c>
      <c r="J9567" s="4">
        <v>0</v>
      </c>
      <c r="K9567" s="4">
        <v>0</v>
      </c>
    </row>
    <row r="9568" spans="1:11">
      <c r="A9568">
        <v>2001</v>
      </c>
      <c r="B9568" t="s">
        <v>673</v>
      </c>
      <c r="C9568" t="s">
        <v>674</v>
      </c>
      <c r="D9568" t="s">
        <v>662</v>
      </c>
      <c r="E9568" t="s">
        <v>976</v>
      </c>
      <c r="F9568">
        <v>21</v>
      </c>
      <c r="G9568" s="4">
        <v>100.02898550724639</v>
      </c>
      <c r="H9568" s="4">
        <v>0</v>
      </c>
      <c r="I9568" s="4">
        <v>7.1449275362318838</v>
      </c>
      <c r="J9568" s="4">
        <v>0</v>
      </c>
      <c r="K9568" s="4">
        <v>0</v>
      </c>
    </row>
    <row r="9569" spans="1:11">
      <c r="A9569">
        <v>2002</v>
      </c>
      <c r="B9569" t="s">
        <v>673</v>
      </c>
      <c r="C9569" t="s">
        <v>674</v>
      </c>
      <c r="D9569" t="s">
        <v>662</v>
      </c>
      <c r="E9569" t="s">
        <v>978</v>
      </c>
      <c r="F9569">
        <v>295</v>
      </c>
      <c r="G9569" s="4">
        <v>1556.6427546628408</v>
      </c>
      <c r="H9569" s="4">
        <v>3.0703012912482066</v>
      </c>
      <c r="I9569" s="4">
        <v>1357.0731707317073</v>
      </c>
      <c r="J9569" s="4">
        <v>0</v>
      </c>
      <c r="K9569" s="4">
        <v>0</v>
      </c>
    </row>
    <row r="9570" spans="1:11">
      <c r="A9570">
        <v>2002</v>
      </c>
      <c r="B9570" t="s">
        <v>673</v>
      </c>
      <c r="C9570" t="s">
        <v>674</v>
      </c>
      <c r="D9570" t="s">
        <v>662</v>
      </c>
      <c r="E9570" t="s">
        <v>6</v>
      </c>
      <c r="F9570">
        <v>134</v>
      </c>
      <c r="G9570" s="4">
        <v>835.24940334128883</v>
      </c>
      <c r="H9570" s="4">
        <v>0</v>
      </c>
      <c r="I9570" s="4">
        <v>915.75536992840091</v>
      </c>
      <c r="J9570" s="4">
        <v>0</v>
      </c>
      <c r="K9570" s="4">
        <v>0</v>
      </c>
    </row>
    <row r="9571" spans="1:11">
      <c r="A9571">
        <v>2002</v>
      </c>
      <c r="B9571" t="s">
        <v>673</v>
      </c>
      <c r="C9571" t="s">
        <v>674</v>
      </c>
      <c r="D9571" t="s">
        <v>662</v>
      </c>
      <c r="E9571" t="s">
        <v>537</v>
      </c>
      <c r="F9571">
        <v>549</v>
      </c>
      <c r="G9571" s="4">
        <v>3068.5132701421799</v>
      </c>
      <c r="H9571" s="4">
        <v>21.944075829383884</v>
      </c>
      <c r="I9571" s="4">
        <v>2307.7853080568721</v>
      </c>
      <c r="J9571" s="4">
        <v>0</v>
      </c>
      <c r="K9571" s="4">
        <v>10.972037914691942</v>
      </c>
    </row>
    <row r="9572" spans="1:11">
      <c r="A9572">
        <v>2002</v>
      </c>
      <c r="B9572" t="s">
        <v>673</v>
      </c>
      <c r="C9572" t="s">
        <v>674</v>
      </c>
      <c r="D9572" t="s">
        <v>662</v>
      </c>
      <c r="E9572" t="s">
        <v>662</v>
      </c>
      <c r="F9572">
        <v>152</v>
      </c>
      <c r="G9572" s="4">
        <v>995.9401709401709</v>
      </c>
      <c r="H9572" s="4">
        <v>0</v>
      </c>
      <c r="I9572" s="4">
        <v>415.25641025641028</v>
      </c>
      <c r="J9572" s="4">
        <v>0</v>
      </c>
      <c r="K9572" s="4">
        <v>6.752136752136753</v>
      </c>
    </row>
    <row r="9573" spans="1:11">
      <c r="A9573">
        <v>2002</v>
      </c>
      <c r="B9573" t="s">
        <v>673</v>
      </c>
      <c r="C9573" t="s">
        <v>674</v>
      </c>
      <c r="D9573" t="s">
        <v>662</v>
      </c>
      <c r="E9573" t="s">
        <v>980</v>
      </c>
      <c r="F9573">
        <v>18</v>
      </c>
      <c r="G9573" s="4">
        <v>113.95121951219512</v>
      </c>
      <c r="H9573" s="4">
        <v>0</v>
      </c>
      <c r="I9573" s="4">
        <v>32.048780487804876</v>
      </c>
      <c r="J9573" s="4">
        <v>0</v>
      </c>
      <c r="K9573" s="4">
        <v>0</v>
      </c>
    </row>
    <row r="9574" spans="1:11">
      <c r="A9574">
        <v>2002</v>
      </c>
      <c r="B9574" t="s">
        <v>673</v>
      </c>
      <c r="C9574" t="s">
        <v>674</v>
      </c>
      <c r="D9574" t="s">
        <v>662</v>
      </c>
      <c r="E9574" t="s">
        <v>677</v>
      </c>
      <c r="F9574">
        <v>23</v>
      </c>
      <c r="G9574" s="4">
        <v>85.471264367816104</v>
      </c>
      <c r="H9574" s="4">
        <v>0</v>
      </c>
      <c r="I9574" s="4">
        <v>19.425287356321839</v>
      </c>
      <c r="J9574" s="4">
        <v>0</v>
      </c>
      <c r="K9574" s="4">
        <v>0</v>
      </c>
    </row>
    <row r="9575" spans="1:11">
      <c r="A9575">
        <v>2002</v>
      </c>
      <c r="B9575" t="s">
        <v>673</v>
      </c>
      <c r="C9575" t="s">
        <v>674</v>
      </c>
      <c r="D9575" t="s">
        <v>662</v>
      </c>
      <c r="E9575" t="s">
        <v>694</v>
      </c>
      <c r="F9575">
        <v>4</v>
      </c>
      <c r="G9575" s="4">
        <v>12.017142857142856</v>
      </c>
      <c r="H9575" s="4">
        <v>0</v>
      </c>
      <c r="I9575" s="4">
        <v>12.017142857142856</v>
      </c>
      <c r="J9575" s="4">
        <v>0</v>
      </c>
      <c r="K9575" s="4">
        <v>0</v>
      </c>
    </row>
    <row r="9576" spans="1:11">
      <c r="A9576">
        <v>2002</v>
      </c>
      <c r="B9576" t="s">
        <v>673</v>
      </c>
      <c r="C9576" t="s">
        <v>674</v>
      </c>
      <c r="D9576" t="s">
        <v>662</v>
      </c>
      <c r="E9576" t="s">
        <v>977</v>
      </c>
      <c r="F9576">
        <v>4</v>
      </c>
      <c r="G9576" s="4">
        <v>24.876344086021508</v>
      </c>
      <c r="H9576" s="4">
        <v>0</v>
      </c>
      <c r="I9576" s="4">
        <v>42.645161290322577</v>
      </c>
      <c r="J9576" s="4">
        <v>0</v>
      </c>
      <c r="K9576" s="4">
        <v>0</v>
      </c>
    </row>
    <row r="9577" spans="1:11">
      <c r="A9577">
        <v>2002</v>
      </c>
      <c r="B9577" t="s">
        <v>673</v>
      </c>
      <c r="C9577" t="s">
        <v>674</v>
      </c>
      <c r="D9577" t="s">
        <v>662</v>
      </c>
      <c r="E9577" t="s">
        <v>979</v>
      </c>
      <c r="F9577">
        <v>78</v>
      </c>
      <c r="G9577" s="4">
        <v>337.24271844660194</v>
      </c>
      <c r="H9577" s="4">
        <v>0</v>
      </c>
      <c r="I9577" s="4">
        <v>132.95145631067962</v>
      </c>
      <c r="J9577" s="4">
        <v>0</v>
      </c>
      <c r="K9577" s="4">
        <v>6.4854368932038833</v>
      </c>
    </row>
    <row r="9578" spans="1:11">
      <c r="A9578">
        <v>2002</v>
      </c>
      <c r="B9578" t="s">
        <v>673</v>
      </c>
      <c r="C9578" t="s">
        <v>674</v>
      </c>
      <c r="D9578" t="s">
        <v>662</v>
      </c>
      <c r="E9578" t="s">
        <v>976</v>
      </c>
      <c r="F9578">
        <v>46</v>
      </c>
      <c r="G9578" s="4">
        <v>147.21259842519686</v>
      </c>
      <c r="H9578" s="4">
        <v>0</v>
      </c>
      <c r="I9578" s="4">
        <v>58.110236220472437</v>
      </c>
      <c r="J9578" s="4">
        <v>0</v>
      </c>
      <c r="K9578" s="4">
        <v>0</v>
      </c>
    </row>
    <row r="9579" spans="1:11">
      <c r="A9579">
        <v>2003</v>
      </c>
      <c r="B9579" t="s">
        <v>673</v>
      </c>
      <c r="C9579" t="s">
        <v>674</v>
      </c>
      <c r="D9579" t="s">
        <v>662</v>
      </c>
      <c r="E9579" t="s">
        <v>978</v>
      </c>
      <c r="F9579">
        <v>262</v>
      </c>
      <c r="G9579" s="4">
        <v>1231.1223694466094</v>
      </c>
      <c r="H9579" s="4">
        <v>0</v>
      </c>
      <c r="I9579" s="4">
        <v>760.85580670303966</v>
      </c>
      <c r="J9579" s="4">
        <v>0</v>
      </c>
      <c r="K9579" s="4">
        <v>24.400623538581453</v>
      </c>
    </row>
    <row r="9580" spans="1:11">
      <c r="A9580">
        <v>2003</v>
      </c>
      <c r="B9580" t="s">
        <v>673</v>
      </c>
      <c r="C9580" t="s">
        <v>674</v>
      </c>
      <c r="D9580" t="s">
        <v>662</v>
      </c>
      <c r="E9580" t="s">
        <v>6</v>
      </c>
      <c r="F9580">
        <v>151</v>
      </c>
      <c r="G9580" s="4">
        <v>684.42597402597403</v>
      </c>
      <c r="H9580" s="4">
        <v>0</v>
      </c>
      <c r="I9580" s="4">
        <v>525.25714285714287</v>
      </c>
      <c r="J9580" s="4">
        <v>0</v>
      </c>
      <c r="K9580" s="4">
        <v>0</v>
      </c>
    </row>
    <row r="9581" spans="1:11">
      <c r="A9581">
        <v>2003</v>
      </c>
      <c r="B9581" t="s">
        <v>673</v>
      </c>
      <c r="C9581" t="s">
        <v>674</v>
      </c>
      <c r="D9581" t="s">
        <v>662</v>
      </c>
      <c r="E9581" t="s">
        <v>537</v>
      </c>
      <c r="F9581">
        <v>588</v>
      </c>
      <c r="G9581" s="4">
        <v>3153.3466476462195</v>
      </c>
      <c r="H9581" s="4">
        <v>0</v>
      </c>
      <c r="I9581" s="4">
        <v>1779.2182596291013</v>
      </c>
      <c r="J9581" s="4">
        <v>0</v>
      </c>
      <c r="K9581" s="4">
        <v>91.343794579172609</v>
      </c>
    </row>
    <row r="9582" spans="1:11">
      <c r="A9582">
        <v>2003</v>
      </c>
      <c r="B9582" t="s">
        <v>673</v>
      </c>
      <c r="C9582" t="s">
        <v>674</v>
      </c>
      <c r="D9582" t="s">
        <v>662</v>
      </c>
      <c r="E9582" t="s">
        <v>662</v>
      </c>
      <c r="F9582">
        <v>151</v>
      </c>
      <c r="G9582" s="4">
        <v>899.79259259259265</v>
      </c>
      <c r="H9582" s="4">
        <v>6.162962962962963</v>
      </c>
      <c r="I9582" s="4">
        <v>348.2074074074074</v>
      </c>
      <c r="J9582" s="4">
        <v>0</v>
      </c>
      <c r="K9582" s="4">
        <v>0</v>
      </c>
    </row>
    <row r="9583" spans="1:11">
      <c r="A9583">
        <v>2003</v>
      </c>
      <c r="B9583" t="s">
        <v>673</v>
      </c>
      <c r="C9583" t="s">
        <v>674</v>
      </c>
      <c r="D9583" t="s">
        <v>662</v>
      </c>
      <c r="E9583" t="s">
        <v>980</v>
      </c>
      <c r="F9583">
        <v>25</v>
      </c>
      <c r="G9583" s="4">
        <v>123.75</v>
      </c>
      <c r="H9583" s="4">
        <v>0</v>
      </c>
      <c r="I9583" s="4">
        <v>20.625</v>
      </c>
      <c r="J9583" s="4">
        <v>0</v>
      </c>
      <c r="K9583" s="4">
        <v>0</v>
      </c>
    </row>
    <row r="9584" spans="1:11">
      <c r="A9584">
        <v>2003</v>
      </c>
      <c r="B9584" t="s">
        <v>673</v>
      </c>
      <c r="C9584" t="s">
        <v>674</v>
      </c>
      <c r="D9584" t="s">
        <v>662</v>
      </c>
      <c r="E9584" t="s">
        <v>677</v>
      </c>
      <c r="F9584">
        <v>8</v>
      </c>
      <c r="G9584" s="4">
        <v>46.458823529411767</v>
      </c>
      <c r="H9584" s="4">
        <v>0</v>
      </c>
      <c r="I9584" s="4">
        <v>0</v>
      </c>
      <c r="J9584" s="4">
        <v>0</v>
      </c>
      <c r="K9584" s="4">
        <v>0</v>
      </c>
    </row>
    <row r="9585" spans="1:11">
      <c r="A9585">
        <v>2003</v>
      </c>
      <c r="B9585" t="s">
        <v>673</v>
      </c>
      <c r="C9585" t="s">
        <v>674</v>
      </c>
      <c r="D9585" t="s">
        <v>662</v>
      </c>
      <c r="E9585" t="s">
        <v>694</v>
      </c>
      <c r="F9585">
        <v>4</v>
      </c>
      <c r="G9585" s="4">
        <v>11.304591265397535</v>
      </c>
      <c r="H9585" s="4">
        <v>0</v>
      </c>
      <c r="I9585" s="4">
        <v>26.377379619260918</v>
      </c>
      <c r="J9585" s="4">
        <v>0</v>
      </c>
      <c r="K9585" s="4">
        <v>0</v>
      </c>
    </row>
    <row r="9586" spans="1:11">
      <c r="A9586">
        <v>2003</v>
      </c>
      <c r="B9586" t="s">
        <v>673</v>
      </c>
      <c r="C9586" t="s">
        <v>674</v>
      </c>
      <c r="D9586" t="s">
        <v>662</v>
      </c>
      <c r="E9586" t="s">
        <v>979</v>
      </c>
      <c r="F9586">
        <v>76</v>
      </c>
      <c r="G9586" s="4">
        <v>321.24489795918367</v>
      </c>
      <c r="H9586" s="4">
        <v>0</v>
      </c>
      <c r="I9586" s="4">
        <v>100.01020408163265</v>
      </c>
      <c r="J9586" s="4">
        <v>0</v>
      </c>
      <c r="K9586" s="4">
        <v>6.0612244897959178</v>
      </c>
    </row>
    <row r="9587" spans="1:11">
      <c r="A9587">
        <v>2003</v>
      </c>
      <c r="B9587" t="s">
        <v>673</v>
      </c>
      <c r="C9587" t="s">
        <v>674</v>
      </c>
      <c r="D9587" t="s">
        <v>662</v>
      </c>
      <c r="E9587" t="s">
        <v>976</v>
      </c>
      <c r="F9587">
        <v>12</v>
      </c>
      <c r="G9587" s="4">
        <v>32.300751879699249</v>
      </c>
      <c r="H9587" s="4">
        <v>0</v>
      </c>
      <c r="I9587" s="4">
        <v>28.263157894736839</v>
      </c>
      <c r="J9587" s="4">
        <v>0</v>
      </c>
      <c r="K9587" s="4">
        <v>0</v>
      </c>
    </row>
    <row r="9588" spans="1:11">
      <c r="A9588">
        <v>2004</v>
      </c>
      <c r="B9588" t="s">
        <v>673</v>
      </c>
      <c r="C9588" t="s">
        <v>674</v>
      </c>
      <c r="D9588" t="s">
        <v>662</v>
      </c>
      <c r="E9588" t="s">
        <v>978</v>
      </c>
      <c r="F9588">
        <v>158</v>
      </c>
      <c r="G9588" s="4">
        <v>657.97193263833208</v>
      </c>
      <c r="H9588" s="4">
        <v>0</v>
      </c>
      <c r="I9588" s="4">
        <v>426.32638331996799</v>
      </c>
      <c r="J9588" s="4">
        <v>0</v>
      </c>
      <c r="K9588" s="4">
        <v>0</v>
      </c>
    </row>
    <row r="9589" spans="1:11">
      <c r="A9589">
        <v>2004</v>
      </c>
      <c r="B9589" t="s">
        <v>673</v>
      </c>
      <c r="C9589" t="s">
        <v>674</v>
      </c>
      <c r="D9589" t="s">
        <v>662</v>
      </c>
      <c r="E9589" t="s">
        <v>6</v>
      </c>
      <c r="F9589">
        <v>68</v>
      </c>
      <c r="G9589" s="4">
        <v>312.46307692307693</v>
      </c>
      <c r="H9589" s="4">
        <v>0</v>
      </c>
      <c r="I9589" s="4">
        <v>60.233846153846152</v>
      </c>
      <c r="J9589" s="4">
        <v>0</v>
      </c>
      <c r="K9589" s="4">
        <v>0</v>
      </c>
    </row>
    <row r="9590" spans="1:11">
      <c r="A9590">
        <v>2004</v>
      </c>
      <c r="B9590" t="s">
        <v>673</v>
      </c>
      <c r="C9590" t="s">
        <v>674</v>
      </c>
      <c r="D9590" t="s">
        <v>662</v>
      </c>
      <c r="E9590" t="s">
        <v>537</v>
      </c>
      <c r="F9590">
        <v>468</v>
      </c>
      <c r="G9590" s="4">
        <v>2213.2864792503351</v>
      </c>
      <c r="H9590" s="4">
        <v>0</v>
      </c>
      <c r="I9590" s="4">
        <v>809.73895582329317</v>
      </c>
      <c r="J9590" s="4">
        <v>0</v>
      </c>
      <c r="K9590" s="4">
        <v>17.994199018295404</v>
      </c>
    </row>
    <row r="9591" spans="1:11">
      <c r="A9591">
        <v>2004</v>
      </c>
      <c r="B9591" t="s">
        <v>673</v>
      </c>
      <c r="C9591" t="s">
        <v>674</v>
      </c>
      <c r="D9591" t="s">
        <v>662</v>
      </c>
      <c r="E9591" t="s">
        <v>662</v>
      </c>
      <c r="F9591">
        <v>98</v>
      </c>
      <c r="G9591" s="4">
        <v>504.51219512195121</v>
      </c>
      <c r="H9591" s="4">
        <v>0</v>
      </c>
      <c r="I9591" s="4">
        <v>221.02439024390247</v>
      </c>
      <c r="J9591" s="4">
        <v>0</v>
      </c>
      <c r="K9591" s="4">
        <v>0</v>
      </c>
    </row>
    <row r="9592" spans="1:11">
      <c r="A9592">
        <v>2004</v>
      </c>
      <c r="B9592" t="s">
        <v>673</v>
      </c>
      <c r="C9592" t="s">
        <v>674</v>
      </c>
      <c r="D9592" t="s">
        <v>662</v>
      </c>
      <c r="E9592" t="s">
        <v>980</v>
      </c>
      <c r="F9592">
        <v>6</v>
      </c>
      <c r="G9592" s="4">
        <v>17.53846153846154</v>
      </c>
      <c r="H9592" s="4">
        <v>0</v>
      </c>
      <c r="I9592" s="4">
        <v>8.7692307692307701</v>
      </c>
      <c r="J9592" s="4">
        <v>0</v>
      </c>
      <c r="K9592" s="4">
        <v>0</v>
      </c>
    </row>
    <row r="9593" spans="1:11">
      <c r="A9593">
        <v>2004</v>
      </c>
      <c r="B9593" t="s">
        <v>673</v>
      </c>
      <c r="C9593" t="s">
        <v>674</v>
      </c>
      <c r="D9593" t="s">
        <v>662</v>
      </c>
      <c r="E9593" t="s">
        <v>677</v>
      </c>
      <c r="F9593">
        <v>8</v>
      </c>
      <c r="G9593" s="4">
        <v>29.875</v>
      </c>
      <c r="H9593" s="4">
        <v>0</v>
      </c>
      <c r="I9593" s="4">
        <v>2.7159090909090908</v>
      </c>
      <c r="J9593" s="4">
        <v>0</v>
      </c>
      <c r="K9593" s="4">
        <v>0</v>
      </c>
    </row>
    <row r="9594" spans="1:11">
      <c r="A9594">
        <v>2004</v>
      </c>
      <c r="B9594" t="s">
        <v>673</v>
      </c>
      <c r="C9594" t="s">
        <v>674</v>
      </c>
      <c r="D9594" t="s">
        <v>662</v>
      </c>
      <c r="E9594" t="s">
        <v>979</v>
      </c>
      <c r="F9594">
        <v>62</v>
      </c>
      <c r="G9594" s="4">
        <v>234.6</v>
      </c>
      <c r="H9594" s="4">
        <v>0</v>
      </c>
      <c r="I9594" s="4">
        <v>55.2</v>
      </c>
      <c r="J9594" s="4">
        <v>0</v>
      </c>
      <c r="K9594" s="4">
        <v>4.5999999999999996</v>
      </c>
    </row>
    <row r="9595" spans="1:11">
      <c r="A9595">
        <v>2004</v>
      </c>
      <c r="B9595" t="s">
        <v>673</v>
      </c>
      <c r="C9595" t="s">
        <v>674</v>
      </c>
      <c r="D9595" t="s">
        <v>662</v>
      </c>
      <c r="E9595" t="s">
        <v>976</v>
      </c>
      <c r="F9595">
        <v>31</v>
      </c>
      <c r="G9595" s="4">
        <v>86.239361702127653</v>
      </c>
      <c r="H9595" s="4">
        <v>0</v>
      </c>
      <c r="I9595" s="4">
        <v>16.691489361702125</v>
      </c>
      <c r="J9595" s="4">
        <v>0</v>
      </c>
      <c r="K9595" s="4">
        <v>2.7819148936170213</v>
      </c>
    </row>
    <row r="9596" spans="1:11">
      <c r="A9596">
        <v>2006</v>
      </c>
      <c r="B9596" t="s">
        <v>673</v>
      </c>
      <c r="C9596" t="s">
        <v>674</v>
      </c>
      <c r="D9596" t="s">
        <v>662</v>
      </c>
      <c r="E9596" t="s">
        <v>978</v>
      </c>
      <c r="F9596">
        <v>142</v>
      </c>
      <c r="G9596" s="4">
        <v>668.29773462783169</v>
      </c>
      <c r="H9596" s="4">
        <v>0</v>
      </c>
      <c r="I9596" s="4">
        <v>448.21574973031278</v>
      </c>
      <c r="J9596" s="4">
        <v>0</v>
      </c>
      <c r="K9596" s="4">
        <v>0</v>
      </c>
    </row>
    <row r="9597" spans="1:11">
      <c r="A9597">
        <v>2006</v>
      </c>
      <c r="B9597" t="s">
        <v>673</v>
      </c>
      <c r="C9597" t="s">
        <v>674</v>
      </c>
      <c r="D9597" t="s">
        <v>662</v>
      </c>
      <c r="E9597" t="s">
        <v>6</v>
      </c>
      <c r="F9597">
        <v>67</v>
      </c>
      <c r="G9597" s="4">
        <v>257.75379939209728</v>
      </c>
      <c r="H9597" s="4">
        <v>0</v>
      </c>
      <c r="I9597" s="4">
        <v>254.01823708206686</v>
      </c>
      <c r="J9597" s="4">
        <v>0</v>
      </c>
      <c r="K9597" s="4">
        <v>0</v>
      </c>
    </row>
    <row r="9598" spans="1:11">
      <c r="A9598">
        <v>2006</v>
      </c>
      <c r="B9598" t="s">
        <v>673</v>
      </c>
      <c r="C9598" t="s">
        <v>674</v>
      </c>
      <c r="D9598" t="s">
        <v>662</v>
      </c>
      <c r="E9598" t="s">
        <v>537</v>
      </c>
      <c r="F9598">
        <v>499</v>
      </c>
      <c r="G9598" s="4">
        <v>2261.0854616895872</v>
      </c>
      <c r="H9598" s="4">
        <v>3.37475442043222</v>
      </c>
      <c r="I9598" s="4">
        <v>1495.0162082514735</v>
      </c>
      <c r="J9598" s="4">
        <v>6.7495088408644399</v>
      </c>
      <c r="K9598" s="4">
        <v>10.12426326129666</v>
      </c>
    </row>
    <row r="9599" spans="1:11">
      <c r="A9599">
        <v>2006</v>
      </c>
      <c r="B9599" t="s">
        <v>673</v>
      </c>
      <c r="C9599" t="s">
        <v>674</v>
      </c>
      <c r="D9599" t="s">
        <v>662</v>
      </c>
      <c r="E9599" t="s">
        <v>662</v>
      </c>
      <c r="F9599">
        <v>85</v>
      </c>
      <c r="G9599" s="4">
        <v>761.19587628865986</v>
      </c>
      <c r="H9599" s="4">
        <v>18.123711340206185</v>
      </c>
      <c r="I9599" s="4">
        <v>323.20618556701032</v>
      </c>
      <c r="J9599" s="4">
        <v>0</v>
      </c>
      <c r="K9599" s="4">
        <v>30.206185567010309</v>
      </c>
    </row>
    <row r="9600" spans="1:11">
      <c r="A9600">
        <v>2006</v>
      </c>
      <c r="B9600" t="s">
        <v>673</v>
      </c>
      <c r="C9600" t="s">
        <v>674</v>
      </c>
      <c r="D9600" t="s">
        <v>662</v>
      </c>
      <c r="E9600" t="s">
        <v>980</v>
      </c>
      <c r="F9600">
        <v>17</v>
      </c>
      <c r="G9600" s="4">
        <v>51</v>
      </c>
      <c r="H9600" s="4">
        <v>0</v>
      </c>
      <c r="I9600" s="4">
        <v>20.399999999999999</v>
      </c>
      <c r="J9600" s="4">
        <v>0</v>
      </c>
      <c r="K9600" s="4">
        <v>0</v>
      </c>
    </row>
    <row r="9601" spans="1:11">
      <c r="A9601">
        <v>2006</v>
      </c>
      <c r="B9601" t="s">
        <v>673</v>
      </c>
      <c r="C9601" t="s">
        <v>674</v>
      </c>
      <c r="D9601" t="s">
        <v>662</v>
      </c>
      <c r="E9601" t="s">
        <v>677</v>
      </c>
      <c r="F9601">
        <v>26</v>
      </c>
      <c r="G9601" s="4">
        <v>103.5</v>
      </c>
      <c r="H9601" s="4">
        <v>0</v>
      </c>
      <c r="I9601" s="4">
        <v>37.375</v>
      </c>
      <c r="J9601" s="4">
        <v>0</v>
      </c>
      <c r="K9601" s="4">
        <v>0</v>
      </c>
    </row>
    <row r="9602" spans="1:11">
      <c r="A9602">
        <v>2006</v>
      </c>
      <c r="B9602" t="s">
        <v>673</v>
      </c>
      <c r="C9602" t="s">
        <v>674</v>
      </c>
      <c r="D9602" t="s">
        <v>662</v>
      </c>
      <c r="E9602" t="s">
        <v>979</v>
      </c>
      <c r="F9602">
        <v>60</v>
      </c>
      <c r="G9602" s="4">
        <v>324.4111111111111</v>
      </c>
      <c r="H9602" s="4">
        <v>0</v>
      </c>
      <c r="I9602" s="4">
        <v>76.922222222222217</v>
      </c>
      <c r="J9602" s="4">
        <v>0</v>
      </c>
      <c r="K9602" s="4">
        <v>0</v>
      </c>
    </row>
    <row r="9603" spans="1:11">
      <c r="A9603">
        <v>2006</v>
      </c>
      <c r="B9603" t="s">
        <v>673</v>
      </c>
      <c r="C9603" t="s">
        <v>674</v>
      </c>
      <c r="D9603" t="s">
        <v>662</v>
      </c>
      <c r="E9603" t="s">
        <v>976</v>
      </c>
      <c r="F9603">
        <v>15</v>
      </c>
      <c r="G9603" s="4">
        <v>44.441489361702132</v>
      </c>
      <c r="H9603" s="4">
        <v>0</v>
      </c>
      <c r="I9603" s="4">
        <v>5.9255319148936172</v>
      </c>
      <c r="J9603" s="4">
        <v>0</v>
      </c>
      <c r="K9603" s="4">
        <v>0</v>
      </c>
    </row>
    <row r="9604" spans="1:11">
      <c r="A9604">
        <v>1983</v>
      </c>
      <c r="B9604" t="s">
        <v>962</v>
      </c>
      <c r="C9604" t="s">
        <v>963</v>
      </c>
      <c r="D9604" t="s">
        <v>662</v>
      </c>
      <c r="E9604" t="s">
        <v>534</v>
      </c>
      <c r="F9604">
        <v>3</v>
      </c>
      <c r="G9604" s="4">
        <v>6</v>
      </c>
      <c r="H9604" s="4">
        <v>0</v>
      </c>
      <c r="I9604" s="4">
        <v>0</v>
      </c>
      <c r="J9604" s="4">
        <v>0</v>
      </c>
      <c r="K9604" s="4">
        <v>0</v>
      </c>
    </row>
    <row r="9605" spans="1:11">
      <c r="A9605">
        <v>1984</v>
      </c>
      <c r="B9605" t="s">
        <v>962</v>
      </c>
      <c r="C9605" t="s">
        <v>963</v>
      </c>
      <c r="D9605" t="s">
        <v>662</v>
      </c>
      <c r="E9605" t="s">
        <v>662</v>
      </c>
      <c r="F9605">
        <v>3</v>
      </c>
      <c r="G9605" s="4">
        <v>15</v>
      </c>
      <c r="H9605" s="4">
        <v>3</v>
      </c>
      <c r="I9605" s="4">
        <v>0</v>
      </c>
      <c r="J9605" s="4">
        <v>0</v>
      </c>
      <c r="K9605" s="4">
        <v>0</v>
      </c>
    </row>
    <row r="9606" spans="1:11">
      <c r="A9606">
        <v>1987</v>
      </c>
      <c r="B9606" t="s">
        <v>962</v>
      </c>
      <c r="C9606" t="s">
        <v>963</v>
      </c>
      <c r="D9606" t="s">
        <v>662</v>
      </c>
      <c r="E9606" t="s">
        <v>978</v>
      </c>
      <c r="F9606">
        <v>2</v>
      </c>
      <c r="G9606" s="4">
        <v>2</v>
      </c>
      <c r="H9606" s="4">
        <v>0</v>
      </c>
      <c r="I9606" s="4">
        <v>0</v>
      </c>
      <c r="J9606" s="4">
        <v>0</v>
      </c>
      <c r="K9606" s="4">
        <v>0</v>
      </c>
    </row>
    <row r="9607" spans="1:11">
      <c r="A9607">
        <v>1991</v>
      </c>
      <c r="B9607" t="s">
        <v>962</v>
      </c>
      <c r="C9607" t="s">
        <v>963</v>
      </c>
      <c r="D9607" t="s">
        <v>662</v>
      </c>
      <c r="E9607" t="s">
        <v>662</v>
      </c>
      <c r="F9607">
        <v>7</v>
      </c>
      <c r="G9607" s="4">
        <v>20</v>
      </c>
      <c r="H9607" s="4">
        <v>0</v>
      </c>
      <c r="I9607" s="4">
        <v>17</v>
      </c>
      <c r="J9607" s="4">
        <v>0</v>
      </c>
      <c r="K9607" s="4">
        <v>0</v>
      </c>
    </row>
    <row r="9608" spans="1:11">
      <c r="A9608">
        <v>1992</v>
      </c>
      <c r="B9608" t="s">
        <v>962</v>
      </c>
      <c r="C9608" t="s">
        <v>963</v>
      </c>
      <c r="D9608" t="s">
        <v>662</v>
      </c>
      <c r="E9608" t="s">
        <v>978</v>
      </c>
      <c r="F9608">
        <v>2</v>
      </c>
      <c r="G9608" s="4">
        <v>4</v>
      </c>
      <c r="H9608" s="4">
        <v>0</v>
      </c>
      <c r="I9608" s="4">
        <v>22</v>
      </c>
      <c r="J9608" s="4">
        <v>0</v>
      </c>
      <c r="K9608" s="4">
        <v>0</v>
      </c>
    </row>
    <row r="9609" spans="1:11">
      <c r="A9609">
        <v>1992</v>
      </c>
      <c r="B9609" t="s">
        <v>962</v>
      </c>
      <c r="C9609" t="s">
        <v>963</v>
      </c>
      <c r="D9609" t="s">
        <v>662</v>
      </c>
      <c r="E9609" t="s">
        <v>6</v>
      </c>
      <c r="F9609">
        <v>4</v>
      </c>
      <c r="G9609" s="4">
        <v>4</v>
      </c>
      <c r="H9609" s="4">
        <v>0</v>
      </c>
      <c r="I9609" s="4">
        <v>8</v>
      </c>
      <c r="J9609" s="4">
        <v>0</v>
      </c>
      <c r="K9609" s="4">
        <v>0</v>
      </c>
    </row>
    <row r="9610" spans="1:11">
      <c r="A9610">
        <v>1992</v>
      </c>
      <c r="B9610" t="s">
        <v>962</v>
      </c>
      <c r="C9610" t="s">
        <v>963</v>
      </c>
      <c r="D9610" t="s">
        <v>662</v>
      </c>
      <c r="E9610" t="s">
        <v>537</v>
      </c>
      <c r="F9610">
        <v>5</v>
      </c>
      <c r="G9610" s="4">
        <v>5</v>
      </c>
      <c r="H9610" s="4">
        <v>0</v>
      </c>
      <c r="I9610" s="4">
        <v>0</v>
      </c>
      <c r="J9610" s="4">
        <v>0</v>
      </c>
      <c r="K9610" s="4">
        <v>0</v>
      </c>
    </row>
    <row r="9611" spans="1:11">
      <c r="A9611">
        <v>1992</v>
      </c>
      <c r="B9611" t="s">
        <v>962</v>
      </c>
      <c r="C9611" t="s">
        <v>963</v>
      </c>
      <c r="D9611" t="s">
        <v>662</v>
      </c>
      <c r="E9611" t="s">
        <v>979</v>
      </c>
      <c r="F9611">
        <v>4</v>
      </c>
      <c r="G9611" s="4">
        <v>22</v>
      </c>
      <c r="H9611" s="4">
        <v>0</v>
      </c>
      <c r="I9611" s="4">
        <v>0</v>
      </c>
      <c r="J9611" s="4">
        <v>0</v>
      </c>
      <c r="K9611" s="4">
        <v>0</v>
      </c>
    </row>
    <row r="9612" spans="1:11">
      <c r="A9612">
        <v>1995</v>
      </c>
      <c r="B9612" t="s">
        <v>962</v>
      </c>
      <c r="C9612" t="s">
        <v>963</v>
      </c>
      <c r="D9612" t="s">
        <v>662</v>
      </c>
      <c r="E9612" t="s">
        <v>6</v>
      </c>
      <c r="F9612">
        <v>3</v>
      </c>
      <c r="G9612" s="4">
        <v>6</v>
      </c>
      <c r="H9612" s="4">
        <v>0</v>
      </c>
      <c r="I9612" s="4">
        <v>0</v>
      </c>
      <c r="J9612" s="4">
        <v>0</v>
      </c>
      <c r="K9612" s="4">
        <v>0</v>
      </c>
    </row>
    <row r="9613" spans="1:11">
      <c r="A9613">
        <v>1996</v>
      </c>
      <c r="B9613" t="s">
        <v>962</v>
      </c>
      <c r="C9613" t="s">
        <v>963</v>
      </c>
      <c r="D9613" t="s">
        <v>662</v>
      </c>
      <c r="E9613" t="s">
        <v>537</v>
      </c>
      <c r="F9613">
        <v>6</v>
      </c>
      <c r="G9613" s="4">
        <v>23</v>
      </c>
      <c r="H9613" s="4">
        <v>0</v>
      </c>
      <c r="I9613" s="4">
        <v>36</v>
      </c>
      <c r="J9613" s="4">
        <v>3</v>
      </c>
      <c r="K9613" s="4">
        <v>55</v>
      </c>
    </row>
    <row r="9614" spans="1:11">
      <c r="A9614">
        <v>1999</v>
      </c>
      <c r="B9614" t="s">
        <v>962</v>
      </c>
      <c r="C9614" t="s">
        <v>963</v>
      </c>
      <c r="D9614" t="s">
        <v>662</v>
      </c>
      <c r="E9614" t="s">
        <v>537</v>
      </c>
      <c r="F9614">
        <v>3</v>
      </c>
      <c r="G9614" s="4">
        <v>6.7732049036777582</v>
      </c>
      <c r="H9614" s="4">
        <v>0</v>
      </c>
      <c r="I9614" s="4">
        <v>0</v>
      </c>
      <c r="J9614" s="4">
        <v>0</v>
      </c>
      <c r="K9614" s="4">
        <v>0</v>
      </c>
    </row>
    <row r="9615" spans="1:11">
      <c r="A9615">
        <v>1997</v>
      </c>
      <c r="B9615" t="s">
        <v>1041</v>
      </c>
      <c r="C9615" t="s">
        <v>1042</v>
      </c>
      <c r="D9615" t="s">
        <v>662</v>
      </c>
      <c r="E9615" t="s">
        <v>537</v>
      </c>
      <c r="F9615">
        <v>6</v>
      </c>
      <c r="G9615" s="4">
        <v>21.129098360655739</v>
      </c>
      <c r="H9615" s="4">
        <v>0</v>
      </c>
      <c r="I9615" s="4">
        <v>6.0368852459016393</v>
      </c>
      <c r="J9615" s="4">
        <v>0</v>
      </c>
      <c r="K9615" s="4">
        <v>0</v>
      </c>
    </row>
    <row r="9616" spans="1:11">
      <c r="A9616">
        <v>2004</v>
      </c>
      <c r="B9616" t="s">
        <v>1041</v>
      </c>
      <c r="C9616" t="s">
        <v>1042</v>
      </c>
      <c r="D9616" t="s">
        <v>662</v>
      </c>
      <c r="E9616" t="s">
        <v>537</v>
      </c>
      <c r="F9616">
        <v>4</v>
      </c>
      <c r="G9616" s="4">
        <v>3.5988398036590805</v>
      </c>
      <c r="H9616" s="4">
        <v>0</v>
      </c>
      <c r="I9616" s="4">
        <v>3.5988398036590805</v>
      </c>
      <c r="J9616" s="4">
        <v>0</v>
      </c>
      <c r="K9616" s="4">
        <v>0</v>
      </c>
    </row>
    <row r="9617" spans="1:11">
      <c r="A9617">
        <v>1988</v>
      </c>
      <c r="B9617" t="s">
        <v>1017</v>
      </c>
      <c r="C9617" t="s">
        <v>1018</v>
      </c>
      <c r="D9617" t="s">
        <v>677</v>
      </c>
      <c r="E9617" t="s">
        <v>537</v>
      </c>
      <c r="F9617">
        <v>4</v>
      </c>
      <c r="G9617" s="4">
        <v>40</v>
      </c>
      <c r="H9617" s="4">
        <v>4</v>
      </c>
      <c r="I9617" s="4">
        <v>8</v>
      </c>
      <c r="J9617" s="4">
        <v>0</v>
      </c>
      <c r="K9617" s="4">
        <v>0</v>
      </c>
    </row>
    <row r="9618" spans="1:11">
      <c r="A9618">
        <v>1986</v>
      </c>
      <c r="B9618" t="s">
        <v>997</v>
      </c>
      <c r="C9618" t="s">
        <v>998</v>
      </c>
      <c r="D9618" t="s">
        <v>677</v>
      </c>
      <c r="E9618" t="s">
        <v>677</v>
      </c>
      <c r="F9618">
        <v>3</v>
      </c>
      <c r="G9618" s="4">
        <v>25</v>
      </c>
      <c r="H9618" s="4">
        <v>0</v>
      </c>
      <c r="I9618" s="4">
        <v>0</v>
      </c>
      <c r="J9618" s="4">
        <v>0</v>
      </c>
      <c r="K9618" s="4">
        <v>0</v>
      </c>
    </row>
    <row r="9619" spans="1:11">
      <c r="A9619">
        <v>1985</v>
      </c>
      <c r="B9619" t="s">
        <v>991</v>
      </c>
      <c r="C9619" t="s">
        <v>992</v>
      </c>
      <c r="D9619" t="s">
        <v>677</v>
      </c>
      <c r="E9619" t="s">
        <v>677</v>
      </c>
      <c r="F9619">
        <v>3</v>
      </c>
      <c r="G9619" s="4">
        <v>7</v>
      </c>
      <c r="H9619" s="4">
        <v>3</v>
      </c>
      <c r="I9619" s="4">
        <v>3</v>
      </c>
      <c r="J9619" s="4">
        <v>0</v>
      </c>
      <c r="K9619" s="4">
        <v>0</v>
      </c>
    </row>
    <row r="9620" spans="1:11">
      <c r="A9620">
        <v>1992</v>
      </c>
      <c r="B9620" t="s">
        <v>991</v>
      </c>
      <c r="C9620" t="s">
        <v>992</v>
      </c>
      <c r="D9620" t="s">
        <v>677</v>
      </c>
      <c r="E9620" t="s">
        <v>6</v>
      </c>
      <c r="F9620">
        <v>4</v>
      </c>
      <c r="G9620" s="4">
        <v>4</v>
      </c>
      <c r="H9620" s="4">
        <v>0</v>
      </c>
      <c r="I9620" s="4">
        <v>0</v>
      </c>
      <c r="J9620" s="4">
        <v>0</v>
      </c>
      <c r="K9620" s="4">
        <v>0</v>
      </c>
    </row>
    <row r="9621" spans="1:11">
      <c r="A9621">
        <v>1999</v>
      </c>
      <c r="B9621" t="s">
        <v>991</v>
      </c>
      <c r="C9621" t="s">
        <v>992</v>
      </c>
      <c r="D9621" t="s">
        <v>677</v>
      </c>
      <c r="E9621" t="s">
        <v>978</v>
      </c>
      <c r="F9621">
        <v>3</v>
      </c>
      <c r="G9621" s="4">
        <v>2.5897666068222622</v>
      </c>
      <c r="H9621" s="4">
        <v>0</v>
      </c>
      <c r="I9621" s="4">
        <v>7.7692998204667862</v>
      </c>
      <c r="J9621" s="4">
        <v>0</v>
      </c>
      <c r="K9621" s="4">
        <v>0</v>
      </c>
    </row>
    <row r="9622" spans="1:11">
      <c r="A9622">
        <v>1968</v>
      </c>
      <c r="B9622" t="s">
        <v>675</v>
      </c>
      <c r="C9622" t="s">
        <v>676</v>
      </c>
      <c r="D9622" t="s">
        <v>677</v>
      </c>
      <c r="E9622" t="s">
        <v>534</v>
      </c>
      <c r="F9622">
        <v>223</v>
      </c>
      <c r="G9622" s="4">
        <v>795</v>
      </c>
      <c r="H9622" s="4">
        <v>507</v>
      </c>
      <c r="I9622" s="4">
        <v>0</v>
      </c>
      <c r="J9622" s="4">
        <v>0</v>
      </c>
      <c r="K9622" s="4">
        <v>0</v>
      </c>
    </row>
    <row r="9623" spans="1:11">
      <c r="A9623">
        <v>1969</v>
      </c>
      <c r="B9623" t="s">
        <v>675</v>
      </c>
      <c r="C9623" t="s">
        <v>676</v>
      </c>
      <c r="D9623" t="s">
        <v>677</v>
      </c>
      <c r="E9623" t="s">
        <v>534</v>
      </c>
      <c r="F9623">
        <v>174</v>
      </c>
      <c r="G9623" s="4">
        <v>775</v>
      </c>
      <c r="H9623" s="4">
        <v>511</v>
      </c>
      <c r="I9623" s="4">
        <v>0</v>
      </c>
      <c r="J9623" s="4">
        <v>0</v>
      </c>
      <c r="K9623" s="4">
        <v>0</v>
      </c>
    </row>
    <row r="9624" spans="1:11">
      <c r="A9624">
        <v>1970</v>
      </c>
      <c r="B9624" t="s">
        <v>675</v>
      </c>
      <c r="C9624" t="s">
        <v>676</v>
      </c>
      <c r="D9624" t="s">
        <v>677</v>
      </c>
      <c r="E9624" t="s">
        <v>534</v>
      </c>
      <c r="F9624">
        <v>188</v>
      </c>
      <c r="G9624" s="4">
        <v>802</v>
      </c>
      <c r="H9624" s="4">
        <v>352</v>
      </c>
      <c r="I9624" s="4">
        <v>0</v>
      </c>
      <c r="J9624" s="4">
        <v>0</v>
      </c>
      <c r="K9624" s="4">
        <v>0</v>
      </c>
    </row>
    <row r="9625" spans="1:11">
      <c r="A9625">
        <v>1971</v>
      </c>
      <c r="B9625" t="s">
        <v>675</v>
      </c>
      <c r="C9625" t="s">
        <v>676</v>
      </c>
      <c r="D9625" t="s">
        <v>677</v>
      </c>
      <c r="E9625" t="s">
        <v>534</v>
      </c>
      <c r="F9625">
        <v>141</v>
      </c>
      <c r="G9625" s="4">
        <v>625</v>
      </c>
      <c r="H9625" s="4">
        <v>163</v>
      </c>
      <c r="I9625" s="4">
        <v>66</v>
      </c>
      <c r="J9625" s="4">
        <v>0</v>
      </c>
      <c r="K9625" s="4">
        <v>0</v>
      </c>
    </row>
    <row r="9626" spans="1:11">
      <c r="A9626">
        <v>1972</v>
      </c>
      <c r="B9626" t="s">
        <v>675</v>
      </c>
      <c r="C9626" t="s">
        <v>676</v>
      </c>
      <c r="D9626" t="s">
        <v>677</v>
      </c>
      <c r="E9626" t="s">
        <v>534</v>
      </c>
      <c r="F9626">
        <v>122</v>
      </c>
      <c r="G9626" s="4">
        <v>409</v>
      </c>
      <c r="H9626" s="4">
        <v>151</v>
      </c>
      <c r="I9626" s="4">
        <v>157</v>
      </c>
      <c r="J9626" s="4">
        <v>0</v>
      </c>
      <c r="K9626" s="4">
        <v>0</v>
      </c>
    </row>
    <row r="9627" spans="1:11">
      <c r="A9627">
        <v>1973</v>
      </c>
      <c r="B9627" t="s">
        <v>675</v>
      </c>
      <c r="C9627" t="s">
        <v>676</v>
      </c>
      <c r="D9627" t="s">
        <v>677</v>
      </c>
      <c r="E9627" t="s">
        <v>534</v>
      </c>
      <c r="F9627">
        <v>179</v>
      </c>
      <c r="G9627" s="4">
        <v>639</v>
      </c>
      <c r="H9627" s="4">
        <v>264</v>
      </c>
      <c r="I9627" s="4">
        <v>75</v>
      </c>
      <c r="J9627" s="4">
        <v>0</v>
      </c>
      <c r="K9627" s="4">
        <v>0</v>
      </c>
    </row>
    <row r="9628" spans="1:11">
      <c r="A9628">
        <v>1974</v>
      </c>
      <c r="B9628" t="s">
        <v>675</v>
      </c>
      <c r="C9628" t="s">
        <v>676</v>
      </c>
      <c r="D9628" t="s">
        <v>677</v>
      </c>
      <c r="E9628" t="s">
        <v>534</v>
      </c>
      <c r="F9628">
        <v>164</v>
      </c>
      <c r="G9628" s="4">
        <v>689</v>
      </c>
      <c r="H9628" s="4">
        <v>223</v>
      </c>
      <c r="I9628" s="4">
        <v>60</v>
      </c>
      <c r="J9628" s="4">
        <v>0</v>
      </c>
      <c r="K9628" s="4">
        <v>0</v>
      </c>
    </row>
    <row r="9629" spans="1:11">
      <c r="A9629">
        <v>1975</v>
      </c>
      <c r="B9629" t="s">
        <v>675</v>
      </c>
      <c r="C9629" t="s">
        <v>676</v>
      </c>
      <c r="D9629" t="s">
        <v>677</v>
      </c>
      <c r="E9629" t="s">
        <v>534</v>
      </c>
      <c r="F9629">
        <v>251</v>
      </c>
      <c r="G9629" s="4">
        <v>1009</v>
      </c>
      <c r="H9629" s="4">
        <v>293</v>
      </c>
      <c r="I9629" s="4">
        <v>225</v>
      </c>
      <c r="J9629" s="4">
        <v>0</v>
      </c>
      <c r="K9629" s="4">
        <v>0</v>
      </c>
    </row>
    <row r="9630" spans="1:11">
      <c r="A9630">
        <v>1976</v>
      </c>
      <c r="B9630" t="s">
        <v>675</v>
      </c>
      <c r="C9630" t="s">
        <v>676</v>
      </c>
      <c r="D9630" t="s">
        <v>677</v>
      </c>
      <c r="E9630" t="s">
        <v>534</v>
      </c>
      <c r="F9630">
        <v>248</v>
      </c>
      <c r="G9630" s="4">
        <v>753</v>
      </c>
      <c r="H9630" s="4">
        <v>260</v>
      </c>
      <c r="I9630" s="4">
        <v>73</v>
      </c>
      <c r="J9630" s="4">
        <v>0</v>
      </c>
      <c r="K9630" s="4">
        <v>0</v>
      </c>
    </row>
    <row r="9631" spans="1:11">
      <c r="A9631">
        <v>1977</v>
      </c>
      <c r="B9631" t="s">
        <v>675</v>
      </c>
      <c r="C9631" t="s">
        <v>676</v>
      </c>
      <c r="D9631" t="s">
        <v>677</v>
      </c>
      <c r="E9631" t="s">
        <v>534</v>
      </c>
      <c r="F9631">
        <v>251</v>
      </c>
      <c r="G9631" s="4">
        <v>1009</v>
      </c>
      <c r="H9631" s="4">
        <v>143</v>
      </c>
      <c r="I9631" s="4">
        <v>102</v>
      </c>
      <c r="J9631" s="4">
        <v>0</v>
      </c>
      <c r="K9631" s="4">
        <v>0</v>
      </c>
    </row>
    <row r="9632" spans="1:11">
      <c r="A9632">
        <v>1978</v>
      </c>
      <c r="B9632" t="s">
        <v>675</v>
      </c>
      <c r="C9632" t="s">
        <v>676</v>
      </c>
      <c r="D9632" t="s">
        <v>677</v>
      </c>
      <c r="E9632" t="s">
        <v>534</v>
      </c>
      <c r="F9632">
        <v>228</v>
      </c>
      <c r="G9632" s="4">
        <v>1019</v>
      </c>
      <c r="H9632" s="4">
        <v>158</v>
      </c>
      <c r="I9632" s="4">
        <v>189</v>
      </c>
      <c r="J9632" s="4">
        <v>0</v>
      </c>
      <c r="K9632" s="4">
        <v>0</v>
      </c>
    </row>
    <row r="9633" spans="1:11">
      <c r="A9633">
        <v>1979</v>
      </c>
      <c r="B9633" t="s">
        <v>675</v>
      </c>
      <c r="C9633" t="s">
        <v>676</v>
      </c>
      <c r="D9633" t="s">
        <v>677</v>
      </c>
      <c r="E9633" t="s">
        <v>534</v>
      </c>
      <c r="F9633">
        <v>213</v>
      </c>
      <c r="G9633" s="4">
        <v>753</v>
      </c>
      <c r="H9633" s="4">
        <v>100</v>
      </c>
      <c r="I9633" s="4">
        <v>187</v>
      </c>
      <c r="J9633" s="4">
        <v>0</v>
      </c>
      <c r="K9633" s="4">
        <v>0</v>
      </c>
    </row>
    <row r="9634" spans="1:11">
      <c r="A9634">
        <v>1980</v>
      </c>
      <c r="B9634" t="s">
        <v>675</v>
      </c>
      <c r="C9634" t="s">
        <v>676</v>
      </c>
      <c r="D9634" t="s">
        <v>677</v>
      </c>
      <c r="E9634" t="s">
        <v>534</v>
      </c>
      <c r="F9634">
        <v>264</v>
      </c>
      <c r="G9634" s="4">
        <v>1123</v>
      </c>
      <c r="H9634" s="4">
        <v>95</v>
      </c>
      <c r="I9634" s="4">
        <v>198</v>
      </c>
      <c r="J9634" s="4">
        <v>0</v>
      </c>
      <c r="K9634" s="4">
        <v>0</v>
      </c>
    </row>
    <row r="9635" spans="1:11">
      <c r="A9635">
        <v>1981</v>
      </c>
      <c r="B9635" t="s">
        <v>675</v>
      </c>
      <c r="C9635" t="s">
        <v>676</v>
      </c>
      <c r="D9635" t="s">
        <v>677</v>
      </c>
      <c r="E9635" t="s">
        <v>534</v>
      </c>
      <c r="F9635">
        <v>253</v>
      </c>
      <c r="G9635" s="4">
        <v>1324</v>
      </c>
      <c r="H9635" s="4">
        <v>93</v>
      </c>
      <c r="I9635" s="4">
        <v>118</v>
      </c>
      <c r="J9635" s="4">
        <v>0</v>
      </c>
      <c r="K9635" s="4">
        <v>0</v>
      </c>
    </row>
    <row r="9636" spans="1:11">
      <c r="A9636">
        <v>1982</v>
      </c>
      <c r="B9636" t="s">
        <v>675</v>
      </c>
      <c r="C9636" t="s">
        <v>676</v>
      </c>
      <c r="D9636" t="s">
        <v>677</v>
      </c>
      <c r="E9636" t="s">
        <v>534</v>
      </c>
      <c r="F9636">
        <v>195</v>
      </c>
      <c r="G9636" s="4">
        <v>939</v>
      </c>
      <c r="H9636" s="4">
        <v>80</v>
      </c>
      <c r="I9636" s="4">
        <v>403</v>
      </c>
      <c r="J9636" s="4">
        <v>0</v>
      </c>
      <c r="K9636" s="4">
        <v>9</v>
      </c>
    </row>
    <row r="9637" spans="1:11">
      <c r="A9637">
        <v>1983</v>
      </c>
      <c r="B9637" t="s">
        <v>675</v>
      </c>
      <c r="C9637" t="s">
        <v>676</v>
      </c>
      <c r="D9637" t="s">
        <v>677</v>
      </c>
      <c r="E9637" t="s">
        <v>534</v>
      </c>
      <c r="F9637">
        <v>190</v>
      </c>
      <c r="G9637" s="4">
        <v>730</v>
      </c>
      <c r="H9637" s="4">
        <v>92</v>
      </c>
      <c r="I9637" s="4">
        <v>90</v>
      </c>
      <c r="J9637" s="4">
        <v>0</v>
      </c>
      <c r="K9637" s="4">
        <v>0</v>
      </c>
    </row>
    <row r="9638" spans="1:11">
      <c r="A9638">
        <v>1984</v>
      </c>
      <c r="B9638" t="s">
        <v>675</v>
      </c>
      <c r="C9638" t="s">
        <v>676</v>
      </c>
      <c r="D9638" t="s">
        <v>677</v>
      </c>
      <c r="E9638" t="s">
        <v>978</v>
      </c>
      <c r="F9638">
        <v>13</v>
      </c>
      <c r="G9638" s="4">
        <v>69</v>
      </c>
      <c r="H9638" s="4">
        <v>0</v>
      </c>
      <c r="I9638" s="4">
        <v>19</v>
      </c>
      <c r="J9638" s="4">
        <v>0</v>
      </c>
      <c r="K9638" s="4">
        <v>0</v>
      </c>
    </row>
    <row r="9639" spans="1:11">
      <c r="A9639">
        <v>1984</v>
      </c>
      <c r="B9639" t="s">
        <v>675</v>
      </c>
      <c r="C9639" t="s">
        <v>676</v>
      </c>
      <c r="D9639" t="s">
        <v>677</v>
      </c>
      <c r="E9639" t="s">
        <v>537</v>
      </c>
      <c r="F9639">
        <v>16</v>
      </c>
      <c r="G9639" s="4">
        <v>59</v>
      </c>
      <c r="H9639" s="4">
        <v>20</v>
      </c>
      <c r="I9639" s="4">
        <v>12</v>
      </c>
      <c r="J9639" s="4">
        <v>0</v>
      </c>
      <c r="K9639" s="4">
        <v>0</v>
      </c>
    </row>
    <row r="9640" spans="1:11">
      <c r="A9640">
        <v>1984</v>
      </c>
      <c r="B9640" t="s">
        <v>675</v>
      </c>
      <c r="C9640" t="s">
        <v>676</v>
      </c>
      <c r="D9640" t="s">
        <v>677</v>
      </c>
      <c r="E9640" t="s">
        <v>662</v>
      </c>
      <c r="F9640">
        <v>6</v>
      </c>
      <c r="G9640" s="4">
        <v>18</v>
      </c>
      <c r="H9640" s="4">
        <v>6</v>
      </c>
      <c r="I9640" s="4">
        <v>9</v>
      </c>
      <c r="J9640" s="4">
        <v>0</v>
      </c>
      <c r="K9640" s="4">
        <v>0</v>
      </c>
    </row>
    <row r="9641" spans="1:11">
      <c r="A9641">
        <v>1984</v>
      </c>
      <c r="B9641" t="s">
        <v>675</v>
      </c>
      <c r="C9641" t="s">
        <v>676</v>
      </c>
      <c r="D9641" t="s">
        <v>677</v>
      </c>
      <c r="E9641" t="s">
        <v>677</v>
      </c>
      <c r="F9641">
        <v>106</v>
      </c>
      <c r="G9641" s="4">
        <v>344</v>
      </c>
      <c r="H9641" s="4">
        <v>24</v>
      </c>
      <c r="I9641" s="4">
        <v>31</v>
      </c>
      <c r="J9641" s="4">
        <v>0</v>
      </c>
      <c r="K9641" s="4">
        <v>3</v>
      </c>
    </row>
    <row r="9642" spans="1:11">
      <c r="A9642">
        <v>1984</v>
      </c>
      <c r="B9642" t="s">
        <v>675</v>
      </c>
      <c r="C9642" t="s">
        <v>676</v>
      </c>
      <c r="D9642" t="s">
        <v>677</v>
      </c>
      <c r="E9642" t="s">
        <v>694</v>
      </c>
      <c r="F9642">
        <v>4</v>
      </c>
      <c r="G9642" s="4">
        <v>4</v>
      </c>
      <c r="H9642" s="4">
        <v>0</v>
      </c>
      <c r="I9642" s="4">
        <v>0</v>
      </c>
      <c r="J9642" s="4">
        <v>0</v>
      </c>
      <c r="K9642" s="4">
        <v>0</v>
      </c>
    </row>
    <row r="9643" spans="1:11">
      <c r="A9643">
        <v>1984</v>
      </c>
      <c r="B9643" t="s">
        <v>675</v>
      </c>
      <c r="C9643" t="s">
        <v>676</v>
      </c>
      <c r="D9643" t="s">
        <v>677</v>
      </c>
      <c r="E9643" t="s">
        <v>977</v>
      </c>
      <c r="F9643">
        <v>10</v>
      </c>
      <c r="G9643" s="4">
        <v>28</v>
      </c>
      <c r="H9643" s="4">
        <v>14</v>
      </c>
      <c r="I9643" s="4">
        <v>38</v>
      </c>
      <c r="J9643" s="4">
        <v>0</v>
      </c>
      <c r="K9643" s="4">
        <v>0</v>
      </c>
    </row>
    <row r="9644" spans="1:11">
      <c r="A9644">
        <v>1984</v>
      </c>
      <c r="B9644" t="s">
        <v>675</v>
      </c>
      <c r="C9644" t="s">
        <v>676</v>
      </c>
      <c r="D9644" t="s">
        <v>677</v>
      </c>
      <c r="E9644" t="s">
        <v>979</v>
      </c>
      <c r="F9644">
        <v>3</v>
      </c>
      <c r="G9644" s="4">
        <v>6</v>
      </c>
      <c r="H9644" s="4">
        <v>0</v>
      </c>
      <c r="I9644" s="4">
        <v>0</v>
      </c>
      <c r="J9644" s="4">
        <v>0</v>
      </c>
      <c r="K9644" s="4">
        <v>0</v>
      </c>
    </row>
    <row r="9645" spans="1:11">
      <c r="A9645">
        <v>1984</v>
      </c>
      <c r="B9645" t="s">
        <v>675</v>
      </c>
      <c r="C9645" t="s">
        <v>676</v>
      </c>
      <c r="D9645" t="s">
        <v>677</v>
      </c>
      <c r="E9645" t="s">
        <v>976</v>
      </c>
      <c r="F9645">
        <v>2</v>
      </c>
      <c r="G9645" s="4">
        <v>7</v>
      </c>
      <c r="H9645" s="4">
        <v>0</v>
      </c>
      <c r="I9645" s="4">
        <v>0</v>
      </c>
      <c r="J9645" s="4">
        <v>0</v>
      </c>
      <c r="K9645" s="4">
        <v>0</v>
      </c>
    </row>
    <row r="9646" spans="1:11">
      <c r="A9646">
        <v>1985</v>
      </c>
      <c r="B9646" t="s">
        <v>675</v>
      </c>
      <c r="C9646" t="s">
        <v>676</v>
      </c>
      <c r="D9646" t="s">
        <v>677</v>
      </c>
      <c r="E9646" t="s">
        <v>978</v>
      </c>
      <c r="F9646">
        <v>6</v>
      </c>
      <c r="G9646" s="4">
        <v>14</v>
      </c>
      <c r="H9646" s="4">
        <v>5</v>
      </c>
      <c r="I9646" s="4">
        <v>14</v>
      </c>
      <c r="J9646" s="4">
        <v>0</v>
      </c>
      <c r="K9646" s="4">
        <v>0</v>
      </c>
    </row>
    <row r="9647" spans="1:11">
      <c r="A9647">
        <v>1985</v>
      </c>
      <c r="B9647" t="s">
        <v>675</v>
      </c>
      <c r="C9647" t="s">
        <v>676</v>
      </c>
      <c r="D9647" t="s">
        <v>677</v>
      </c>
      <c r="E9647" t="s">
        <v>537</v>
      </c>
      <c r="F9647">
        <v>16</v>
      </c>
      <c r="G9647" s="4">
        <v>58</v>
      </c>
      <c r="H9647" s="4">
        <v>13</v>
      </c>
      <c r="I9647" s="4">
        <v>42</v>
      </c>
      <c r="J9647" s="4">
        <v>0</v>
      </c>
      <c r="K9647" s="4">
        <v>0</v>
      </c>
    </row>
    <row r="9648" spans="1:11">
      <c r="A9648">
        <v>1985</v>
      </c>
      <c r="B9648" t="s">
        <v>675</v>
      </c>
      <c r="C9648" t="s">
        <v>676</v>
      </c>
      <c r="D9648" t="s">
        <v>677</v>
      </c>
      <c r="E9648" t="s">
        <v>662</v>
      </c>
      <c r="F9648">
        <v>6</v>
      </c>
      <c r="G9648" s="4">
        <v>8</v>
      </c>
      <c r="H9648" s="4">
        <v>0</v>
      </c>
      <c r="I9648" s="4">
        <v>0</v>
      </c>
      <c r="J9648" s="4">
        <v>0</v>
      </c>
      <c r="K9648" s="4">
        <v>0</v>
      </c>
    </row>
    <row r="9649" spans="1:11">
      <c r="A9649">
        <v>1985</v>
      </c>
      <c r="B9649" t="s">
        <v>675</v>
      </c>
      <c r="C9649" t="s">
        <v>676</v>
      </c>
      <c r="D9649" t="s">
        <v>677</v>
      </c>
      <c r="E9649" t="s">
        <v>980</v>
      </c>
      <c r="F9649">
        <v>11</v>
      </c>
      <c r="G9649" s="4">
        <v>30</v>
      </c>
      <c r="H9649" s="4">
        <v>8</v>
      </c>
      <c r="I9649" s="4">
        <v>16</v>
      </c>
      <c r="J9649" s="4">
        <v>0</v>
      </c>
      <c r="K9649" s="4">
        <v>0</v>
      </c>
    </row>
    <row r="9650" spans="1:11">
      <c r="A9650">
        <v>1985</v>
      </c>
      <c r="B9650" t="s">
        <v>675</v>
      </c>
      <c r="C9650" t="s">
        <v>676</v>
      </c>
      <c r="D9650" t="s">
        <v>677</v>
      </c>
      <c r="E9650" t="s">
        <v>677</v>
      </c>
      <c r="F9650">
        <v>107</v>
      </c>
      <c r="G9650" s="4">
        <v>389</v>
      </c>
      <c r="H9650" s="4">
        <v>72</v>
      </c>
      <c r="I9650" s="4">
        <v>110</v>
      </c>
      <c r="J9650" s="4">
        <v>0</v>
      </c>
      <c r="K9650" s="4">
        <v>0</v>
      </c>
    </row>
    <row r="9651" spans="1:11">
      <c r="A9651">
        <v>1985</v>
      </c>
      <c r="B9651" t="s">
        <v>675</v>
      </c>
      <c r="C9651" t="s">
        <v>676</v>
      </c>
      <c r="D9651" t="s">
        <v>677</v>
      </c>
      <c r="E9651" t="s">
        <v>694</v>
      </c>
      <c r="F9651">
        <v>3</v>
      </c>
      <c r="G9651" s="4">
        <v>3</v>
      </c>
      <c r="H9651" s="4">
        <v>3</v>
      </c>
      <c r="I9651" s="4">
        <v>0</v>
      </c>
      <c r="J9651" s="4">
        <v>0</v>
      </c>
      <c r="K9651" s="4">
        <v>0</v>
      </c>
    </row>
    <row r="9652" spans="1:11">
      <c r="A9652">
        <v>1985</v>
      </c>
      <c r="B9652" t="s">
        <v>675</v>
      </c>
      <c r="C9652" t="s">
        <v>676</v>
      </c>
      <c r="D9652" t="s">
        <v>677</v>
      </c>
      <c r="E9652" t="s">
        <v>977</v>
      </c>
      <c r="F9652">
        <v>13</v>
      </c>
      <c r="G9652" s="4">
        <v>35</v>
      </c>
      <c r="H9652" s="4">
        <v>3</v>
      </c>
      <c r="I9652" s="4">
        <v>9</v>
      </c>
      <c r="J9652" s="4">
        <v>0</v>
      </c>
      <c r="K9652" s="4">
        <v>0</v>
      </c>
    </row>
    <row r="9653" spans="1:11">
      <c r="A9653">
        <v>1985</v>
      </c>
      <c r="B9653" t="s">
        <v>675</v>
      </c>
      <c r="C9653" t="s">
        <v>676</v>
      </c>
      <c r="D9653" t="s">
        <v>677</v>
      </c>
      <c r="E9653" t="s">
        <v>979</v>
      </c>
      <c r="F9653">
        <v>13</v>
      </c>
      <c r="G9653" s="4">
        <v>40</v>
      </c>
      <c r="H9653" s="4">
        <v>8</v>
      </c>
      <c r="I9653" s="4">
        <v>11</v>
      </c>
      <c r="J9653" s="4">
        <v>0</v>
      </c>
      <c r="K9653" s="4">
        <v>0</v>
      </c>
    </row>
    <row r="9654" spans="1:11">
      <c r="A9654">
        <v>1985</v>
      </c>
      <c r="B9654" t="s">
        <v>675</v>
      </c>
      <c r="C9654" t="s">
        <v>676</v>
      </c>
      <c r="D9654" t="s">
        <v>677</v>
      </c>
      <c r="E9654" t="s">
        <v>976</v>
      </c>
      <c r="F9654">
        <v>6</v>
      </c>
      <c r="G9654" s="4">
        <v>30</v>
      </c>
      <c r="H9654" s="4">
        <v>9</v>
      </c>
      <c r="I9654" s="4">
        <v>24</v>
      </c>
      <c r="J9654" s="4">
        <v>0</v>
      </c>
      <c r="K9654" s="4">
        <v>4</v>
      </c>
    </row>
    <row r="9655" spans="1:11">
      <c r="A9655">
        <v>1986</v>
      </c>
      <c r="B9655" t="s">
        <v>675</v>
      </c>
      <c r="C9655" t="s">
        <v>676</v>
      </c>
      <c r="D9655" t="s">
        <v>677</v>
      </c>
      <c r="E9655" t="s">
        <v>978</v>
      </c>
      <c r="F9655">
        <v>18</v>
      </c>
      <c r="G9655" s="4">
        <v>55</v>
      </c>
      <c r="H9655" s="4">
        <v>0</v>
      </c>
      <c r="I9655" s="4">
        <v>39</v>
      </c>
      <c r="J9655" s="4">
        <v>0</v>
      </c>
      <c r="K9655" s="4">
        <v>4</v>
      </c>
    </row>
    <row r="9656" spans="1:11">
      <c r="A9656">
        <v>1986</v>
      </c>
      <c r="B9656" t="s">
        <v>675</v>
      </c>
      <c r="C9656" t="s">
        <v>676</v>
      </c>
      <c r="D9656" t="s">
        <v>677</v>
      </c>
      <c r="E9656" t="s">
        <v>537</v>
      </c>
      <c r="F9656">
        <v>3</v>
      </c>
      <c r="G9656" s="4">
        <v>6</v>
      </c>
      <c r="H9656" s="4">
        <v>0</v>
      </c>
      <c r="I9656" s="4">
        <v>3</v>
      </c>
      <c r="J9656" s="4">
        <v>0</v>
      </c>
      <c r="K9656" s="4">
        <v>0</v>
      </c>
    </row>
    <row r="9657" spans="1:11">
      <c r="A9657">
        <v>1986</v>
      </c>
      <c r="B9657" t="s">
        <v>675</v>
      </c>
      <c r="C9657" t="s">
        <v>676</v>
      </c>
      <c r="D9657" t="s">
        <v>677</v>
      </c>
      <c r="E9657" t="s">
        <v>662</v>
      </c>
      <c r="F9657">
        <v>12</v>
      </c>
      <c r="G9657" s="4">
        <v>87</v>
      </c>
      <c r="H9657" s="4">
        <v>3</v>
      </c>
      <c r="I9657" s="4">
        <v>17</v>
      </c>
      <c r="J9657" s="4">
        <v>0</v>
      </c>
      <c r="K9657" s="4">
        <v>0</v>
      </c>
    </row>
    <row r="9658" spans="1:11">
      <c r="A9658">
        <v>1986</v>
      </c>
      <c r="B9658" t="s">
        <v>675</v>
      </c>
      <c r="C9658" t="s">
        <v>676</v>
      </c>
      <c r="D9658" t="s">
        <v>677</v>
      </c>
      <c r="E9658" t="s">
        <v>677</v>
      </c>
      <c r="F9658">
        <v>136</v>
      </c>
      <c r="G9658" s="4">
        <v>786</v>
      </c>
      <c r="H9658" s="4">
        <v>99</v>
      </c>
      <c r="I9658" s="4">
        <v>176</v>
      </c>
      <c r="J9658" s="4">
        <v>0</v>
      </c>
      <c r="K9658" s="4">
        <v>3</v>
      </c>
    </row>
    <row r="9659" spans="1:11">
      <c r="A9659">
        <v>1986</v>
      </c>
      <c r="B9659" t="s">
        <v>675</v>
      </c>
      <c r="C9659" t="s">
        <v>676</v>
      </c>
      <c r="D9659" t="s">
        <v>677</v>
      </c>
      <c r="E9659" t="s">
        <v>977</v>
      </c>
      <c r="F9659">
        <v>13</v>
      </c>
      <c r="G9659" s="4">
        <v>28</v>
      </c>
      <c r="H9659" s="4">
        <v>6</v>
      </c>
      <c r="I9659" s="4">
        <v>25</v>
      </c>
      <c r="J9659" s="4">
        <v>0</v>
      </c>
      <c r="K9659" s="4">
        <v>0</v>
      </c>
    </row>
    <row r="9660" spans="1:11">
      <c r="A9660">
        <v>1986</v>
      </c>
      <c r="B9660" t="s">
        <v>675</v>
      </c>
      <c r="C9660" t="s">
        <v>676</v>
      </c>
      <c r="D9660" t="s">
        <v>677</v>
      </c>
      <c r="E9660" t="s">
        <v>979</v>
      </c>
      <c r="F9660">
        <v>11</v>
      </c>
      <c r="G9660" s="4">
        <v>53</v>
      </c>
      <c r="H9660" s="4">
        <v>8</v>
      </c>
      <c r="I9660" s="4">
        <v>8</v>
      </c>
      <c r="J9660" s="4">
        <v>0</v>
      </c>
      <c r="K9660" s="4">
        <v>0</v>
      </c>
    </row>
    <row r="9661" spans="1:11">
      <c r="A9661">
        <v>1986</v>
      </c>
      <c r="B9661" t="s">
        <v>675</v>
      </c>
      <c r="C9661" t="s">
        <v>676</v>
      </c>
      <c r="D9661" t="s">
        <v>677</v>
      </c>
      <c r="E9661" t="s">
        <v>976</v>
      </c>
      <c r="F9661">
        <v>7</v>
      </c>
      <c r="G9661" s="4">
        <v>29</v>
      </c>
      <c r="H9661" s="4">
        <v>2</v>
      </c>
      <c r="I9661" s="4">
        <v>4</v>
      </c>
      <c r="J9661" s="4">
        <v>0</v>
      </c>
      <c r="K9661" s="4">
        <v>2</v>
      </c>
    </row>
    <row r="9662" spans="1:11">
      <c r="A9662">
        <v>1987</v>
      </c>
      <c r="B9662" t="s">
        <v>675</v>
      </c>
      <c r="C9662" t="s">
        <v>676</v>
      </c>
      <c r="D9662" t="s">
        <v>677</v>
      </c>
      <c r="E9662" t="s">
        <v>978</v>
      </c>
      <c r="F9662">
        <v>22</v>
      </c>
      <c r="G9662" s="4">
        <v>93</v>
      </c>
      <c r="H9662" s="4">
        <v>9</v>
      </c>
      <c r="I9662" s="4">
        <v>166</v>
      </c>
      <c r="J9662" s="4">
        <v>0</v>
      </c>
      <c r="K9662" s="4">
        <v>9</v>
      </c>
    </row>
    <row r="9663" spans="1:11">
      <c r="A9663">
        <v>1987</v>
      </c>
      <c r="B9663" t="s">
        <v>675</v>
      </c>
      <c r="C9663" t="s">
        <v>676</v>
      </c>
      <c r="D9663" t="s">
        <v>677</v>
      </c>
      <c r="E9663" t="s">
        <v>6</v>
      </c>
      <c r="F9663">
        <v>4</v>
      </c>
      <c r="G9663" s="4">
        <v>8</v>
      </c>
      <c r="H9663" s="4">
        <v>0</v>
      </c>
      <c r="I9663" s="4">
        <v>0</v>
      </c>
      <c r="J9663" s="4">
        <v>0</v>
      </c>
      <c r="K9663" s="4">
        <v>0</v>
      </c>
    </row>
    <row r="9664" spans="1:11">
      <c r="A9664">
        <v>1987</v>
      </c>
      <c r="B9664" t="s">
        <v>675</v>
      </c>
      <c r="C9664" t="s">
        <v>676</v>
      </c>
      <c r="D9664" t="s">
        <v>677</v>
      </c>
      <c r="E9664" t="s">
        <v>537</v>
      </c>
      <c r="F9664">
        <v>5</v>
      </c>
      <c r="G9664" s="4">
        <v>9</v>
      </c>
      <c r="H9664" s="4">
        <v>5</v>
      </c>
      <c r="I9664" s="4">
        <v>0</v>
      </c>
      <c r="J9664" s="4">
        <v>0</v>
      </c>
      <c r="K9664" s="4">
        <v>0</v>
      </c>
    </row>
    <row r="9665" spans="1:11">
      <c r="A9665">
        <v>1987</v>
      </c>
      <c r="B9665" t="s">
        <v>675</v>
      </c>
      <c r="C9665" t="s">
        <v>676</v>
      </c>
      <c r="D9665" t="s">
        <v>677</v>
      </c>
      <c r="E9665" t="s">
        <v>662</v>
      </c>
      <c r="F9665">
        <v>9</v>
      </c>
      <c r="G9665" s="4">
        <v>38</v>
      </c>
      <c r="H9665" s="4">
        <v>0</v>
      </c>
      <c r="I9665" s="4">
        <v>0</v>
      </c>
      <c r="J9665" s="4">
        <v>0</v>
      </c>
      <c r="K9665" s="4">
        <v>0</v>
      </c>
    </row>
    <row r="9666" spans="1:11">
      <c r="A9666">
        <v>1987</v>
      </c>
      <c r="B9666" t="s">
        <v>675</v>
      </c>
      <c r="C9666" t="s">
        <v>676</v>
      </c>
      <c r="D9666" t="s">
        <v>677</v>
      </c>
      <c r="E9666" t="s">
        <v>980</v>
      </c>
      <c r="F9666">
        <v>10</v>
      </c>
      <c r="G9666" s="4">
        <v>45</v>
      </c>
      <c r="H9666" s="4">
        <v>13</v>
      </c>
      <c r="I9666" s="4">
        <v>19</v>
      </c>
      <c r="J9666" s="4">
        <v>0</v>
      </c>
      <c r="K9666" s="4">
        <v>0</v>
      </c>
    </row>
    <row r="9667" spans="1:11">
      <c r="A9667">
        <v>1987</v>
      </c>
      <c r="B9667" t="s">
        <v>675</v>
      </c>
      <c r="C9667" t="s">
        <v>676</v>
      </c>
      <c r="D9667" t="s">
        <v>677</v>
      </c>
      <c r="E9667" t="s">
        <v>677</v>
      </c>
      <c r="F9667">
        <v>132</v>
      </c>
      <c r="G9667" s="4">
        <v>570</v>
      </c>
      <c r="H9667" s="4">
        <v>101</v>
      </c>
      <c r="I9667" s="4">
        <v>167</v>
      </c>
      <c r="J9667" s="4">
        <v>3</v>
      </c>
      <c r="K9667" s="4">
        <v>7</v>
      </c>
    </row>
    <row r="9668" spans="1:11">
      <c r="A9668">
        <v>1987</v>
      </c>
      <c r="B9668" t="s">
        <v>675</v>
      </c>
      <c r="C9668" t="s">
        <v>676</v>
      </c>
      <c r="D9668" t="s">
        <v>677</v>
      </c>
      <c r="E9668" t="s">
        <v>694</v>
      </c>
      <c r="F9668">
        <v>9</v>
      </c>
      <c r="G9668" s="4">
        <v>17</v>
      </c>
      <c r="H9668" s="4">
        <v>0</v>
      </c>
      <c r="I9668" s="4">
        <v>21</v>
      </c>
      <c r="J9668" s="4">
        <v>0</v>
      </c>
      <c r="K9668" s="4">
        <v>0</v>
      </c>
    </row>
    <row r="9669" spans="1:11">
      <c r="A9669">
        <v>1987</v>
      </c>
      <c r="B9669" t="s">
        <v>675</v>
      </c>
      <c r="C9669" t="s">
        <v>676</v>
      </c>
      <c r="D9669" t="s">
        <v>677</v>
      </c>
      <c r="E9669" t="s">
        <v>977</v>
      </c>
      <c r="F9669">
        <v>3</v>
      </c>
      <c r="G9669" s="4">
        <v>7</v>
      </c>
      <c r="H9669" s="4">
        <v>3</v>
      </c>
      <c r="I9669" s="4">
        <v>29</v>
      </c>
      <c r="J9669" s="4">
        <v>0</v>
      </c>
      <c r="K9669" s="4">
        <v>0</v>
      </c>
    </row>
    <row r="9670" spans="1:11">
      <c r="A9670">
        <v>1987</v>
      </c>
      <c r="B9670" t="s">
        <v>675</v>
      </c>
      <c r="C9670" t="s">
        <v>676</v>
      </c>
      <c r="D9670" t="s">
        <v>677</v>
      </c>
      <c r="E9670" t="s">
        <v>976</v>
      </c>
      <c r="F9670">
        <v>19</v>
      </c>
      <c r="G9670" s="4">
        <v>71</v>
      </c>
      <c r="H9670" s="4">
        <v>8</v>
      </c>
      <c r="I9670" s="4">
        <v>23</v>
      </c>
      <c r="J9670" s="4">
        <v>0</v>
      </c>
      <c r="K9670" s="4">
        <v>2</v>
      </c>
    </row>
    <row r="9671" spans="1:11">
      <c r="A9671">
        <v>1988</v>
      </c>
      <c r="B9671" t="s">
        <v>675</v>
      </c>
      <c r="C9671" t="s">
        <v>676</v>
      </c>
      <c r="D9671" t="s">
        <v>677</v>
      </c>
      <c r="E9671" t="s">
        <v>978</v>
      </c>
      <c r="F9671">
        <v>27</v>
      </c>
      <c r="G9671" s="4">
        <v>99</v>
      </c>
      <c r="H9671" s="4">
        <v>15</v>
      </c>
      <c r="I9671" s="4">
        <v>186</v>
      </c>
      <c r="J9671" s="4">
        <v>0</v>
      </c>
      <c r="K9671" s="4">
        <v>2</v>
      </c>
    </row>
    <row r="9672" spans="1:11">
      <c r="A9672">
        <v>1988</v>
      </c>
      <c r="B9672" t="s">
        <v>675</v>
      </c>
      <c r="C9672" t="s">
        <v>676</v>
      </c>
      <c r="D9672" t="s">
        <v>677</v>
      </c>
      <c r="E9672" t="s">
        <v>537</v>
      </c>
      <c r="F9672">
        <v>20</v>
      </c>
      <c r="G9672" s="4">
        <v>48</v>
      </c>
      <c r="H9672" s="4">
        <v>0</v>
      </c>
      <c r="I9672" s="4">
        <v>24</v>
      </c>
      <c r="J9672" s="4">
        <v>0</v>
      </c>
      <c r="K9672" s="4">
        <v>0</v>
      </c>
    </row>
    <row r="9673" spans="1:11">
      <c r="A9673">
        <v>1988</v>
      </c>
      <c r="B9673" t="s">
        <v>675</v>
      </c>
      <c r="C9673" t="s">
        <v>676</v>
      </c>
      <c r="D9673" t="s">
        <v>677</v>
      </c>
      <c r="E9673" t="s">
        <v>662</v>
      </c>
      <c r="F9673">
        <v>6</v>
      </c>
      <c r="G9673" s="4">
        <v>18</v>
      </c>
      <c r="H9673" s="4">
        <v>0</v>
      </c>
      <c r="I9673" s="4">
        <v>0</v>
      </c>
      <c r="J9673" s="4">
        <v>0</v>
      </c>
      <c r="K9673" s="4">
        <v>0</v>
      </c>
    </row>
    <row r="9674" spans="1:11">
      <c r="A9674">
        <v>1988</v>
      </c>
      <c r="B9674" t="s">
        <v>675</v>
      </c>
      <c r="C9674" t="s">
        <v>676</v>
      </c>
      <c r="D9674" t="s">
        <v>677</v>
      </c>
      <c r="E9674" t="s">
        <v>677</v>
      </c>
      <c r="F9674">
        <v>99</v>
      </c>
      <c r="G9674" s="4">
        <v>535</v>
      </c>
      <c r="H9674" s="4">
        <v>74</v>
      </c>
      <c r="I9674" s="4">
        <v>179</v>
      </c>
      <c r="J9674" s="4">
        <v>0</v>
      </c>
      <c r="K9674" s="4">
        <v>0</v>
      </c>
    </row>
    <row r="9675" spans="1:11">
      <c r="A9675">
        <v>1988</v>
      </c>
      <c r="B9675" t="s">
        <v>675</v>
      </c>
      <c r="C9675" t="s">
        <v>676</v>
      </c>
      <c r="D9675" t="s">
        <v>677</v>
      </c>
      <c r="E9675" t="s">
        <v>694</v>
      </c>
      <c r="F9675">
        <v>0</v>
      </c>
      <c r="G9675" s="4">
        <v>0</v>
      </c>
      <c r="H9675" s="4">
        <v>0</v>
      </c>
      <c r="I9675" s="4">
        <v>0</v>
      </c>
      <c r="J9675" s="4">
        <v>0</v>
      </c>
      <c r="K9675" s="4">
        <v>0</v>
      </c>
    </row>
    <row r="9676" spans="1:11">
      <c r="A9676">
        <v>1988</v>
      </c>
      <c r="B9676" t="s">
        <v>675</v>
      </c>
      <c r="C9676" t="s">
        <v>676</v>
      </c>
      <c r="D9676" t="s">
        <v>677</v>
      </c>
      <c r="E9676" t="s">
        <v>977</v>
      </c>
      <c r="F9676">
        <v>10</v>
      </c>
      <c r="G9676" s="4">
        <v>59</v>
      </c>
      <c r="H9676" s="4">
        <v>3</v>
      </c>
      <c r="I9676" s="4">
        <v>17</v>
      </c>
      <c r="J9676" s="4">
        <v>0</v>
      </c>
      <c r="K9676" s="4">
        <v>0</v>
      </c>
    </row>
    <row r="9677" spans="1:11">
      <c r="A9677">
        <v>1988</v>
      </c>
      <c r="B9677" t="s">
        <v>675</v>
      </c>
      <c r="C9677" t="s">
        <v>676</v>
      </c>
      <c r="D9677" t="s">
        <v>677</v>
      </c>
      <c r="E9677" t="s">
        <v>979</v>
      </c>
      <c r="F9677">
        <v>13</v>
      </c>
      <c r="G9677" s="4">
        <v>23</v>
      </c>
      <c r="H9677" s="4">
        <v>3</v>
      </c>
      <c r="I9677" s="4">
        <v>0</v>
      </c>
      <c r="J9677" s="4">
        <v>0</v>
      </c>
      <c r="K9677" s="4">
        <v>0</v>
      </c>
    </row>
    <row r="9678" spans="1:11">
      <c r="A9678">
        <v>1988</v>
      </c>
      <c r="B9678" t="s">
        <v>675</v>
      </c>
      <c r="C9678" t="s">
        <v>676</v>
      </c>
      <c r="D9678" t="s">
        <v>677</v>
      </c>
      <c r="E9678" t="s">
        <v>976</v>
      </c>
      <c r="F9678">
        <v>18</v>
      </c>
      <c r="G9678" s="4">
        <v>45</v>
      </c>
      <c r="H9678" s="4">
        <v>10</v>
      </c>
      <c r="I9678" s="4">
        <v>8</v>
      </c>
      <c r="J9678" s="4">
        <v>0</v>
      </c>
      <c r="K9678" s="4">
        <v>0</v>
      </c>
    </row>
    <row r="9679" spans="1:11">
      <c r="A9679">
        <v>1989</v>
      </c>
      <c r="B9679" t="s">
        <v>675</v>
      </c>
      <c r="C9679" t="s">
        <v>676</v>
      </c>
      <c r="D9679" t="s">
        <v>677</v>
      </c>
      <c r="E9679" t="s">
        <v>978</v>
      </c>
      <c r="F9679">
        <v>31</v>
      </c>
      <c r="G9679" s="4">
        <v>99</v>
      </c>
      <c r="H9679" s="4">
        <v>27</v>
      </c>
      <c r="I9679" s="4">
        <v>107</v>
      </c>
      <c r="J9679" s="4">
        <v>2</v>
      </c>
      <c r="K9679" s="4">
        <v>19</v>
      </c>
    </row>
    <row r="9680" spans="1:11">
      <c r="A9680">
        <v>1989</v>
      </c>
      <c r="B9680" t="s">
        <v>675</v>
      </c>
      <c r="C9680" t="s">
        <v>676</v>
      </c>
      <c r="D9680" t="s">
        <v>677</v>
      </c>
      <c r="E9680" t="s">
        <v>6</v>
      </c>
      <c r="F9680">
        <v>5</v>
      </c>
      <c r="G9680" s="4">
        <v>5</v>
      </c>
      <c r="H9680" s="4">
        <v>10</v>
      </c>
      <c r="I9680" s="4">
        <v>0</v>
      </c>
      <c r="J9680" s="4">
        <v>0</v>
      </c>
      <c r="K9680" s="4">
        <v>0</v>
      </c>
    </row>
    <row r="9681" spans="1:11">
      <c r="A9681">
        <v>1989</v>
      </c>
      <c r="B9681" t="s">
        <v>675</v>
      </c>
      <c r="C9681" t="s">
        <v>676</v>
      </c>
      <c r="D9681" t="s">
        <v>677</v>
      </c>
      <c r="E9681" t="s">
        <v>537</v>
      </c>
      <c r="F9681">
        <v>45</v>
      </c>
      <c r="G9681" s="4">
        <v>148</v>
      </c>
      <c r="H9681" s="4">
        <v>31</v>
      </c>
      <c r="I9681" s="4">
        <v>98</v>
      </c>
      <c r="J9681" s="4">
        <v>4</v>
      </c>
      <c r="K9681" s="4">
        <v>4</v>
      </c>
    </row>
    <row r="9682" spans="1:11">
      <c r="A9682">
        <v>1989</v>
      </c>
      <c r="B9682" t="s">
        <v>675</v>
      </c>
      <c r="C9682" t="s">
        <v>676</v>
      </c>
      <c r="D9682" t="s">
        <v>677</v>
      </c>
      <c r="E9682" t="s">
        <v>662</v>
      </c>
      <c r="F9682">
        <v>7</v>
      </c>
      <c r="G9682" s="4">
        <v>37</v>
      </c>
      <c r="H9682" s="4">
        <v>0</v>
      </c>
      <c r="I9682" s="4">
        <v>0</v>
      </c>
      <c r="J9682" s="4">
        <v>0</v>
      </c>
      <c r="K9682" s="4">
        <v>0</v>
      </c>
    </row>
    <row r="9683" spans="1:11">
      <c r="A9683">
        <v>1989</v>
      </c>
      <c r="B9683" t="s">
        <v>675</v>
      </c>
      <c r="C9683" t="s">
        <v>676</v>
      </c>
      <c r="D9683" t="s">
        <v>677</v>
      </c>
      <c r="E9683" t="s">
        <v>980</v>
      </c>
      <c r="F9683">
        <v>4</v>
      </c>
      <c r="G9683" s="4">
        <v>66</v>
      </c>
      <c r="H9683" s="4">
        <v>11</v>
      </c>
      <c r="I9683" s="4">
        <v>25</v>
      </c>
      <c r="J9683" s="4">
        <v>0</v>
      </c>
      <c r="K9683" s="4">
        <v>0</v>
      </c>
    </row>
    <row r="9684" spans="1:11">
      <c r="A9684">
        <v>1989</v>
      </c>
      <c r="B9684" t="s">
        <v>675</v>
      </c>
      <c r="C9684" t="s">
        <v>676</v>
      </c>
      <c r="D9684" t="s">
        <v>677</v>
      </c>
      <c r="E9684" t="s">
        <v>677</v>
      </c>
      <c r="F9684">
        <v>98</v>
      </c>
      <c r="G9684" s="4">
        <v>311</v>
      </c>
      <c r="H9684" s="4">
        <v>30</v>
      </c>
      <c r="I9684" s="4">
        <v>37</v>
      </c>
      <c r="J9684" s="4">
        <v>0</v>
      </c>
      <c r="K9684" s="4">
        <v>0</v>
      </c>
    </row>
    <row r="9685" spans="1:11">
      <c r="A9685">
        <v>1989</v>
      </c>
      <c r="B9685" t="s">
        <v>675</v>
      </c>
      <c r="C9685" t="s">
        <v>676</v>
      </c>
      <c r="D9685" t="s">
        <v>677</v>
      </c>
      <c r="E9685" t="s">
        <v>977</v>
      </c>
      <c r="F9685">
        <v>23</v>
      </c>
      <c r="G9685" s="4">
        <v>46</v>
      </c>
      <c r="H9685" s="4">
        <v>4</v>
      </c>
      <c r="I9685" s="4">
        <v>42</v>
      </c>
      <c r="J9685" s="4">
        <v>0</v>
      </c>
      <c r="K9685" s="4">
        <v>0</v>
      </c>
    </row>
    <row r="9686" spans="1:11">
      <c r="A9686">
        <v>1989</v>
      </c>
      <c r="B9686" t="s">
        <v>675</v>
      </c>
      <c r="C9686" t="s">
        <v>676</v>
      </c>
      <c r="D9686" t="s">
        <v>677</v>
      </c>
      <c r="E9686" t="s">
        <v>979</v>
      </c>
      <c r="F9686">
        <v>7</v>
      </c>
      <c r="G9686" s="4">
        <v>41</v>
      </c>
      <c r="H9686" s="4">
        <v>11</v>
      </c>
      <c r="I9686" s="4">
        <v>45</v>
      </c>
      <c r="J9686" s="4">
        <v>0</v>
      </c>
      <c r="K9686" s="4">
        <v>0</v>
      </c>
    </row>
    <row r="9687" spans="1:11">
      <c r="A9687">
        <v>1989</v>
      </c>
      <c r="B9687" t="s">
        <v>675</v>
      </c>
      <c r="C9687" t="s">
        <v>676</v>
      </c>
      <c r="D9687" t="s">
        <v>677</v>
      </c>
      <c r="E9687" t="s">
        <v>976</v>
      </c>
      <c r="F9687">
        <v>26</v>
      </c>
      <c r="G9687" s="4">
        <v>124</v>
      </c>
      <c r="H9687" s="4">
        <v>21</v>
      </c>
      <c r="I9687" s="4">
        <v>11</v>
      </c>
      <c r="J9687" s="4">
        <v>0</v>
      </c>
      <c r="K9687" s="4">
        <v>0</v>
      </c>
    </row>
    <row r="9688" spans="1:11">
      <c r="A9688">
        <v>1990</v>
      </c>
      <c r="B9688" t="s">
        <v>675</v>
      </c>
      <c r="C9688" t="s">
        <v>676</v>
      </c>
      <c r="D9688" t="s">
        <v>677</v>
      </c>
      <c r="E9688" t="s">
        <v>978</v>
      </c>
      <c r="F9688">
        <v>28</v>
      </c>
      <c r="G9688" s="4">
        <v>95</v>
      </c>
      <c r="H9688" s="4">
        <v>4</v>
      </c>
      <c r="I9688" s="4">
        <v>56</v>
      </c>
      <c r="J9688" s="4">
        <v>0</v>
      </c>
      <c r="K9688" s="4">
        <v>0</v>
      </c>
    </row>
    <row r="9689" spans="1:11">
      <c r="A9689">
        <v>1990</v>
      </c>
      <c r="B9689" t="s">
        <v>675</v>
      </c>
      <c r="C9689" t="s">
        <v>676</v>
      </c>
      <c r="D9689" t="s">
        <v>677</v>
      </c>
      <c r="E9689" t="s">
        <v>537</v>
      </c>
      <c r="F9689">
        <v>56</v>
      </c>
      <c r="G9689" s="4">
        <v>228</v>
      </c>
      <c r="H9689" s="4">
        <v>8</v>
      </c>
      <c r="I9689" s="4">
        <v>80</v>
      </c>
      <c r="J9689" s="4">
        <v>20</v>
      </c>
      <c r="K9689" s="4">
        <v>92</v>
      </c>
    </row>
    <row r="9690" spans="1:11">
      <c r="A9690">
        <v>1990</v>
      </c>
      <c r="B9690" t="s">
        <v>675</v>
      </c>
      <c r="C9690" t="s">
        <v>676</v>
      </c>
      <c r="D9690" t="s">
        <v>677</v>
      </c>
      <c r="E9690" t="s">
        <v>662</v>
      </c>
      <c r="F9690">
        <v>17</v>
      </c>
      <c r="G9690" s="4">
        <v>58</v>
      </c>
      <c r="H9690" s="4">
        <v>3</v>
      </c>
      <c r="I9690" s="4">
        <v>10</v>
      </c>
      <c r="J9690" s="4">
        <v>0</v>
      </c>
      <c r="K9690" s="4">
        <v>0</v>
      </c>
    </row>
    <row r="9691" spans="1:11">
      <c r="A9691">
        <v>1990</v>
      </c>
      <c r="B9691" t="s">
        <v>675</v>
      </c>
      <c r="C9691" t="s">
        <v>676</v>
      </c>
      <c r="D9691" t="s">
        <v>677</v>
      </c>
      <c r="E9691" t="s">
        <v>980</v>
      </c>
      <c r="F9691">
        <v>5</v>
      </c>
      <c r="G9691" s="4">
        <v>24</v>
      </c>
      <c r="H9691" s="4">
        <v>0</v>
      </c>
      <c r="I9691" s="4">
        <v>0</v>
      </c>
      <c r="J9691" s="4">
        <v>0</v>
      </c>
      <c r="K9691" s="4">
        <v>0</v>
      </c>
    </row>
    <row r="9692" spans="1:11">
      <c r="A9692">
        <v>1990</v>
      </c>
      <c r="B9692" t="s">
        <v>675</v>
      </c>
      <c r="C9692" t="s">
        <v>676</v>
      </c>
      <c r="D9692" t="s">
        <v>677</v>
      </c>
      <c r="E9692" t="s">
        <v>677</v>
      </c>
      <c r="F9692">
        <v>80</v>
      </c>
      <c r="G9692" s="4">
        <v>252</v>
      </c>
      <c r="H9692" s="4">
        <v>24</v>
      </c>
      <c r="I9692" s="4">
        <v>42</v>
      </c>
      <c r="J9692" s="4">
        <v>0</v>
      </c>
      <c r="K9692" s="4">
        <v>0</v>
      </c>
    </row>
    <row r="9693" spans="1:11">
      <c r="A9693">
        <v>1990</v>
      </c>
      <c r="B9693" t="s">
        <v>675</v>
      </c>
      <c r="C9693" t="s">
        <v>676</v>
      </c>
      <c r="D9693" t="s">
        <v>677</v>
      </c>
      <c r="E9693" t="s">
        <v>977</v>
      </c>
      <c r="F9693">
        <v>14</v>
      </c>
      <c r="G9693" s="4">
        <v>46</v>
      </c>
      <c r="H9693" s="4">
        <v>4</v>
      </c>
      <c r="I9693" s="4">
        <v>25</v>
      </c>
      <c r="J9693" s="4">
        <v>0</v>
      </c>
      <c r="K9693" s="4">
        <v>4</v>
      </c>
    </row>
    <row r="9694" spans="1:11">
      <c r="A9694">
        <v>1990</v>
      </c>
      <c r="B9694" t="s">
        <v>675</v>
      </c>
      <c r="C9694" t="s">
        <v>676</v>
      </c>
      <c r="D9694" t="s">
        <v>677</v>
      </c>
      <c r="E9694" t="s">
        <v>979</v>
      </c>
      <c r="F9694">
        <v>7</v>
      </c>
      <c r="G9694" s="4">
        <v>25</v>
      </c>
      <c r="H9694" s="4">
        <v>4</v>
      </c>
      <c r="I9694" s="4">
        <v>14</v>
      </c>
      <c r="J9694" s="4">
        <v>0</v>
      </c>
      <c r="K9694" s="4">
        <v>0</v>
      </c>
    </row>
    <row r="9695" spans="1:11">
      <c r="A9695">
        <v>1990</v>
      </c>
      <c r="B9695" t="s">
        <v>675</v>
      </c>
      <c r="C9695" t="s">
        <v>676</v>
      </c>
      <c r="D9695" t="s">
        <v>677</v>
      </c>
      <c r="E9695" t="s">
        <v>976</v>
      </c>
      <c r="F9695">
        <v>7</v>
      </c>
      <c r="G9695" s="4">
        <v>17</v>
      </c>
      <c r="H9695" s="4">
        <v>2</v>
      </c>
      <c r="I9695" s="4">
        <v>7</v>
      </c>
      <c r="J9695" s="4">
        <v>2</v>
      </c>
      <c r="K9695" s="4">
        <v>0</v>
      </c>
    </row>
    <row r="9696" spans="1:11">
      <c r="A9696">
        <v>1991</v>
      </c>
      <c r="B9696" t="s">
        <v>675</v>
      </c>
      <c r="C9696" t="s">
        <v>676</v>
      </c>
      <c r="D9696" t="s">
        <v>677</v>
      </c>
      <c r="E9696" t="s">
        <v>978</v>
      </c>
      <c r="F9696">
        <v>15</v>
      </c>
      <c r="G9696" s="4">
        <v>60</v>
      </c>
      <c r="H9696" s="4">
        <v>2</v>
      </c>
      <c r="I9696" s="4">
        <v>49</v>
      </c>
      <c r="J9696" s="4">
        <v>0</v>
      </c>
      <c r="K9696" s="4">
        <v>2</v>
      </c>
    </row>
    <row r="9697" spans="1:11">
      <c r="A9697">
        <v>1991</v>
      </c>
      <c r="B9697" t="s">
        <v>675</v>
      </c>
      <c r="C9697" t="s">
        <v>676</v>
      </c>
      <c r="D9697" t="s">
        <v>677</v>
      </c>
      <c r="E9697" t="s">
        <v>537</v>
      </c>
      <c r="F9697">
        <v>41</v>
      </c>
      <c r="G9697" s="4">
        <v>134</v>
      </c>
      <c r="H9697" s="4">
        <v>0</v>
      </c>
      <c r="I9697" s="4">
        <v>89</v>
      </c>
      <c r="J9697" s="4">
        <v>0</v>
      </c>
      <c r="K9697" s="4">
        <v>0</v>
      </c>
    </row>
    <row r="9698" spans="1:11">
      <c r="A9698">
        <v>1991</v>
      </c>
      <c r="B9698" t="s">
        <v>675</v>
      </c>
      <c r="C9698" t="s">
        <v>676</v>
      </c>
      <c r="D9698" t="s">
        <v>677</v>
      </c>
      <c r="E9698" t="s">
        <v>662</v>
      </c>
      <c r="F9698">
        <v>10</v>
      </c>
      <c r="G9698" s="4">
        <v>24</v>
      </c>
      <c r="H9698" s="4">
        <v>0</v>
      </c>
      <c r="I9698" s="4">
        <v>7</v>
      </c>
      <c r="J9698" s="4">
        <v>0</v>
      </c>
      <c r="K9698" s="4">
        <v>0</v>
      </c>
    </row>
    <row r="9699" spans="1:11">
      <c r="A9699">
        <v>1991</v>
      </c>
      <c r="B9699" t="s">
        <v>675</v>
      </c>
      <c r="C9699" t="s">
        <v>676</v>
      </c>
      <c r="D9699" t="s">
        <v>677</v>
      </c>
      <c r="E9699" t="s">
        <v>677</v>
      </c>
      <c r="F9699">
        <v>47</v>
      </c>
      <c r="G9699" s="4">
        <v>268</v>
      </c>
      <c r="H9699" s="4">
        <v>0</v>
      </c>
      <c r="I9699" s="4">
        <v>85</v>
      </c>
      <c r="J9699" s="4">
        <v>0</v>
      </c>
      <c r="K9699" s="4">
        <v>0</v>
      </c>
    </row>
    <row r="9700" spans="1:11">
      <c r="A9700">
        <v>1991</v>
      </c>
      <c r="B9700" t="s">
        <v>675</v>
      </c>
      <c r="C9700" t="s">
        <v>676</v>
      </c>
      <c r="D9700" t="s">
        <v>677</v>
      </c>
      <c r="E9700" t="s">
        <v>977</v>
      </c>
      <c r="F9700">
        <v>15</v>
      </c>
      <c r="G9700" s="4">
        <v>95</v>
      </c>
      <c r="H9700" s="4">
        <v>0</v>
      </c>
      <c r="I9700" s="4">
        <v>26</v>
      </c>
      <c r="J9700" s="4">
        <v>0</v>
      </c>
      <c r="K9700" s="4">
        <v>15</v>
      </c>
    </row>
    <row r="9701" spans="1:11">
      <c r="A9701">
        <v>1991</v>
      </c>
      <c r="B9701" t="s">
        <v>675</v>
      </c>
      <c r="C9701" t="s">
        <v>676</v>
      </c>
      <c r="D9701" t="s">
        <v>677</v>
      </c>
      <c r="E9701" t="s">
        <v>979</v>
      </c>
      <c r="F9701">
        <v>3</v>
      </c>
      <c r="G9701" s="4">
        <v>10</v>
      </c>
      <c r="H9701" s="4">
        <v>0</v>
      </c>
      <c r="I9701" s="4">
        <v>0</v>
      </c>
      <c r="J9701" s="4">
        <v>0</v>
      </c>
      <c r="K9701" s="4">
        <v>0</v>
      </c>
    </row>
    <row r="9702" spans="1:11">
      <c r="A9702">
        <v>1991</v>
      </c>
      <c r="B9702" t="s">
        <v>675</v>
      </c>
      <c r="C9702" t="s">
        <v>676</v>
      </c>
      <c r="D9702" t="s">
        <v>677</v>
      </c>
      <c r="E9702" t="s">
        <v>976</v>
      </c>
      <c r="F9702">
        <v>4</v>
      </c>
      <c r="G9702" s="4">
        <v>11</v>
      </c>
      <c r="H9702" s="4">
        <v>0</v>
      </c>
      <c r="I9702" s="4">
        <v>6</v>
      </c>
      <c r="J9702" s="4">
        <v>0</v>
      </c>
      <c r="K9702" s="4">
        <v>6</v>
      </c>
    </row>
    <row r="9703" spans="1:11">
      <c r="A9703">
        <v>1992</v>
      </c>
      <c r="B9703" t="s">
        <v>675</v>
      </c>
      <c r="C9703" t="s">
        <v>676</v>
      </c>
      <c r="D9703" t="s">
        <v>677</v>
      </c>
      <c r="E9703" t="s">
        <v>978</v>
      </c>
      <c r="F9703">
        <v>9</v>
      </c>
      <c r="G9703" s="4">
        <v>26</v>
      </c>
      <c r="H9703" s="4">
        <v>0</v>
      </c>
      <c r="I9703" s="4">
        <v>26</v>
      </c>
      <c r="J9703" s="4">
        <v>0</v>
      </c>
      <c r="K9703" s="4">
        <v>0</v>
      </c>
    </row>
    <row r="9704" spans="1:11">
      <c r="A9704">
        <v>1992</v>
      </c>
      <c r="B9704" t="s">
        <v>675</v>
      </c>
      <c r="C9704" t="s">
        <v>676</v>
      </c>
      <c r="D9704" t="s">
        <v>677</v>
      </c>
      <c r="E9704" t="s">
        <v>537</v>
      </c>
      <c r="F9704">
        <v>14</v>
      </c>
      <c r="G9704" s="4">
        <v>29</v>
      </c>
      <c r="H9704" s="4">
        <v>0</v>
      </c>
      <c r="I9704" s="4">
        <v>24</v>
      </c>
      <c r="J9704" s="4">
        <v>0</v>
      </c>
      <c r="K9704" s="4">
        <v>0</v>
      </c>
    </row>
    <row r="9705" spans="1:11">
      <c r="A9705">
        <v>1992</v>
      </c>
      <c r="B9705" t="s">
        <v>675</v>
      </c>
      <c r="C9705" t="s">
        <v>676</v>
      </c>
      <c r="D9705" t="s">
        <v>677</v>
      </c>
      <c r="E9705" t="s">
        <v>662</v>
      </c>
      <c r="F9705">
        <v>3</v>
      </c>
      <c r="G9705" s="4">
        <v>17</v>
      </c>
      <c r="H9705" s="4">
        <v>0</v>
      </c>
      <c r="I9705" s="4">
        <v>3</v>
      </c>
      <c r="J9705" s="4">
        <v>0</v>
      </c>
      <c r="K9705" s="4">
        <v>0</v>
      </c>
    </row>
    <row r="9706" spans="1:11">
      <c r="A9706">
        <v>1992</v>
      </c>
      <c r="B9706" t="s">
        <v>675</v>
      </c>
      <c r="C9706" t="s">
        <v>676</v>
      </c>
      <c r="D9706" t="s">
        <v>677</v>
      </c>
      <c r="E9706" t="s">
        <v>980</v>
      </c>
      <c r="F9706">
        <v>4</v>
      </c>
      <c r="G9706" s="4">
        <v>7</v>
      </c>
      <c r="H9706" s="4">
        <v>0</v>
      </c>
      <c r="I9706" s="4">
        <v>0</v>
      </c>
      <c r="J9706" s="4">
        <v>0</v>
      </c>
      <c r="K9706" s="4">
        <v>0</v>
      </c>
    </row>
    <row r="9707" spans="1:11">
      <c r="A9707">
        <v>1992</v>
      </c>
      <c r="B9707" t="s">
        <v>675</v>
      </c>
      <c r="C9707" t="s">
        <v>676</v>
      </c>
      <c r="D9707" t="s">
        <v>677</v>
      </c>
      <c r="E9707" t="s">
        <v>677</v>
      </c>
      <c r="F9707">
        <v>31</v>
      </c>
      <c r="G9707" s="4">
        <v>167</v>
      </c>
      <c r="H9707" s="4">
        <v>0</v>
      </c>
      <c r="I9707" s="4">
        <v>88</v>
      </c>
      <c r="J9707" s="4">
        <v>0</v>
      </c>
      <c r="K9707" s="4">
        <v>0</v>
      </c>
    </row>
    <row r="9708" spans="1:11">
      <c r="A9708">
        <v>1992</v>
      </c>
      <c r="B9708" t="s">
        <v>675</v>
      </c>
      <c r="C9708" t="s">
        <v>676</v>
      </c>
      <c r="D9708" t="s">
        <v>677</v>
      </c>
      <c r="E9708" t="s">
        <v>694</v>
      </c>
      <c r="F9708">
        <v>4</v>
      </c>
      <c r="G9708" s="4">
        <v>4</v>
      </c>
      <c r="H9708" s="4">
        <v>0</v>
      </c>
      <c r="I9708" s="4">
        <v>21</v>
      </c>
      <c r="J9708" s="4">
        <v>0</v>
      </c>
      <c r="K9708" s="4">
        <v>0</v>
      </c>
    </row>
    <row r="9709" spans="1:11">
      <c r="A9709">
        <v>1992</v>
      </c>
      <c r="B9709" t="s">
        <v>675</v>
      </c>
      <c r="C9709" t="s">
        <v>676</v>
      </c>
      <c r="D9709" t="s">
        <v>677</v>
      </c>
      <c r="E9709" t="s">
        <v>977</v>
      </c>
      <c r="F9709">
        <v>3</v>
      </c>
      <c r="G9709" s="4">
        <v>3</v>
      </c>
      <c r="H9709" s="4">
        <v>0</v>
      </c>
      <c r="I9709" s="4">
        <v>21</v>
      </c>
      <c r="J9709" s="4">
        <v>0</v>
      </c>
      <c r="K9709" s="4">
        <v>3</v>
      </c>
    </row>
    <row r="9710" spans="1:11">
      <c r="A9710">
        <v>1992</v>
      </c>
      <c r="B9710" t="s">
        <v>675</v>
      </c>
      <c r="C9710" t="s">
        <v>676</v>
      </c>
      <c r="D9710" t="s">
        <v>677</v>
      </c>
      <c r="E9710" t="s">
        <v>979</v>
      </c>
      <c r="F9710">
        <v>4</v>
      </c>
      <c r="G9710" s="4">
        <v>37</v>
      </c>
      <c r="H9710" s="4">
        <v>0</v>
      </c>
      <c r="I9710" s="4">
        <v>52</v>
      </c>
      <c r="J9710" s="4">
        <v>0</v>
      </c>
      <c r="K9710" s="4">
        <v>0</v>
      </c>
    </row>
    <row r="9711" spans="1:11">
      <c r="A9711">
        <v>1993</v>
      </c>
      <c r="B9711" t="s">
        <v>675</v>
      </c>
      <c r="C9711" t="s">
        <v>676</v>
      </c>
      <c r="D9711" t="s">
        <v>677</v>
      </c>
      <c r="E9711" t="s">
        <v>978</v>
      </c>
      <c r="F9711">
        <v>23</v>
      </c>
      <c r="G9711" s="4">
        <v>100</v>
      </c>
      <c r="H9711" s="4">
        <v>0</v>
      </c>
      <c r="I9711" s="4">
        <v>115</v>
      </c>
      <c r="J9711" s="4">
        <v>12</v>
      </c>
      <c r="K9711" s="4">
        <v>0</v>
      </c>
    </row>
    <row r="9712" spans="1:11">
      <c r="A9712">
        <v>1993</v>
      </c>
      <c r="B9712" t="s">
        <v>675</v>
      </c>
      <c r="C9712" t="s">
        <v>676</v>
      </c>
      <c r="D9712" t="s">
        <v>677</v>
      </c>
      <c r="E9712" t="s">
        <v>537</v>
      </c>
      <c r="F9712">
        <v>4</v>
      </c>
      <c r="G9712" s="4">
        <v>16</v>
      </c>
      <c r="H9712" s="4">
        <v>0</v>
      </c>
      <c r="I9712" s="4">
        <v>0</v>
      </c>
      <c r="J9712" s="4">
        <v>0</v>
      </c>
      <c r="K9712" s="4">
        <v>0</v>
      </c>
    </row>
    <row r="9713" spans="1:11">
      <c r="A9713">
        <v>1993</v>
      </c>
      <c r="B9713" t="s">
        <v>675</v>
      </c>
      <c r="C9713" t="s">
        <v>676</v>
      </c>
      <c r="D9713" t="s">
        <v>677</v>
      </c>
      <c r="E9713" t="s">
        <v>662</v>
      </c>
      <c r="F9713">
        <v>3</v>
      </c>
      <c r="G9713" s="4">
        <v>20</v>
      </c>
      <c r="H9713" s="4">
        <v>0</v>
      </c>
      <c r="I9713" s="4">
        <v>0</v>
      </c>
      <c r="J9713" s="4">
        <v>0</v>
      </c>
      <c r="K9713" s="4">
        <v>0</v>
      </c>
    </row>
    <row r="9714" spans="1:11">
      <c r="A9714">
        <v>1993</v>
      </c>
      <c r="B9714" t="s">
        <v>675</v>
      </c>
      <c r="C9714" t="s">
        <v>676</v>
      </c>
      <c r="D9714" t="s">
        <v>677</v>
      </c>
      <c r="E9714" t="s">
        <v>980</v>
      </c>
      <c r="F9714">
        <v>6</v>
      </c>
      <c r="G9714" s="4">
        <v>9</v>
      </c>
      <c r="H9714" s="4">
        <v>0</v>
      </c>
      <c r="I9714" s="4">
        <v>0</v>
      </c>
      <c r="J9714" s="4">
        <v>0</v>
      </c>
      <c r="K9714" s="4">
        <v>0</v>
      </c>
    </row>
    <row r="9715" spans="1:11">
      <c r="A9715">
        <v>1993</v>
      </c>
      <c r="B9715" t="s">
        <v>675</v>
      </c>
      <c r="C9715" t="s">
        <v>676</v>
      </c>
      <c r="D9715" t="s">
        <v>677</v>
      </c>
      <c r="E9715" t="s">
        <v>677</v>
      </c>
      <c r="F9715">
        <v>35</v>
      </c>
      <c r="G9715" s="4">
        <v>179</v>
      </c>
      <c r="H9715" s="4">
        <v>0</v>
      </c>
      <c r="I9715" s="4">
        <v>92</v>
      </c>
      <c r="J9715" s="4">
        <v>0</v>
      </c>
      <c r="K9715" s="4">
        <v>0</v>
      </c>
    </row>
    <row r="9716" spans="1:11">
      <c r="A9716">
        <v>1993</v>
      </c>
      <c r="B9716" t="s">
        <v>675</v>
      </c>
      <c r="C9716" t="s">
        <v>676</v>
      </c>
      <c r="D9716" t="s">
        <v>677</v>
      </c>
      <c r="E9716" t="s">
        <v>694</v>
      </c>
      <c r="F9716">
        <v>8</v>
      </c>
      <c r="G9716" s="4">
        <v>27</v>
      </c>
      <c r="H9716" s="4">
        <v>0</v>
      </c>
      <c r="I9716" s="4">
        <v>4</v>
      </c>
      <c r="J9716" s="4">
        <v>0</v>
      </c>
      <c r="K9716" s="4">
        <v>0</v>
      </c>
    </row>
    <row r="9717" spans="1:11">
      <c r="A9717">
        <v>1993</v>
      </c>
      <c r="B9717" t="s">
        <v>675</v>
      </c>
      <c r="C9717" t="s">
        <v>676</v>
      </c>
      <c r="D9717" t="s">
        <v>677</v>
      </c>
      <c r="E9717" t="s">
        <v>979</v>
      </c>
      <c r="F9717">
        <v>10</v>
      </c>
      <c r="G9717" s="4">
        <v>34</v>
      </c>
      <c r="H9717" s="4">
        <v>0</v>
      </c>
      <c r="I9717" s="4">
        <v>7</v>
      </c>
      <c r="J9717" s="4">
        <v>0</v>
      </c>
      <c r="K9717" s="4">
        <v>0</v>
      </c>
    </row>
    <row r="9718" spans="1:11">
      <c r="A9718">
        <v>1994</v>
      </c>
      <c r="B9718" t="s">
        <v>675</v>
      </c>
      <c r="C9718" t="s">
        <v>676</v>
      </c>
      <c r="D9718" t="s">
        <v>677</v>
      </c>
      <c r="E9718" t="s">
        <v>978</v>
      </c>
      <c r="F9718">
        <v>15</v>
      </c>
      <c r="G9718" s="4">
        <v>77</v>
      </c>
      <c r="H9718" s="4">
        <v>0</v>
      </c>
      <c r="I9718" s="4">
        <v>66</v>
      </c>
      <c r="J9718" s="4">
        <v>0</v>
      </c>
      <c r="K9718" s="4">
        <v>0</v>
      </c>
    </row>
    <row r="9719" spans="1:11">
      <c r="A9719">
        <v>1994</v>
      </c>
      <c r="B9719" t="s">
        <v>675</v>
      </c>
      <c r="C9719" t="s">
        <v>676</v>
      </c>
      <c r="D9719" t="s">
        <v>677</v>
      </c>
      <c r="E9719" t="s">
        <v>6</v>
      </c>
      <c r="F9719">
        <v>5</v>
      </c>
      <c r="G9719" s="4">
        <v>10</v>
      </c>
      <c r="H9719" s="4">
        <v>0</v>
      </c>
      <c r="I9719" s="4">
        <v>0</v>
      </c>
      <c r="J9719" s="4">
        <v>0</v>
      </c>
      <c r="K9719" s="4">
        <v>0</v>
      </c>
    </row>
    <row r="9720" spans="1:11">
      <c r="A9720">
        <v>1994</v>
      </c>
      <c r="B9720" t="s">
        <v>675</v>
      </c>
      <c r="C9720" t="s">
        <v>676</v>
      </c>
      <c r="D9720" t="s">
        <v>677</v>
      </c>
      <c r="E9720" t="s">
        <v>537</v>
      </c>
      <c r="F9720">
        <v>5</v>
      </c>
      <c r="G9720" s="4">
        <v>27</v>
      </c>
      <c r="H9720" s="4">
        <v>0</v>
      </c>
      <c r="I9720" s="4">
        <v>38</v>
      </c>
      <c r="J9720" s="4">
        <v>0</v>
      </c>
      <c r="K9720" s="4">
        <v>0</v>
      </c>
    </row>
    <row r="9721" spans="1:11">
      <c r="A9721">
        <v>1994</v>
      </c>
      <c r="B9721" t="s">
        <v>675</v>
      </c>
      <c r="C9721" t="s">
        <v>676</v>
      </c>
      <c r="D9721" t="s">
        <v>677</v>
      </c>
      <c r="E9721" t="s">
        <v>677</v>
      </c>
      <c r="F9721">
        <v>18</v>
      </c>
      <c r="G9721" s="4">
        <v>92</v>
      </c>
      <c r="H9721" s="4">
        <v>0</v>
      </c>
      <c r="I9721" s="4">
        <v>23</v>
      </c>
      <c r="J9721" s="4">
        <v>0</v>
      </c>
      <c r="K9721" s="4">
        <v>0</v>
      </c>
    </row>
    <row r="9722" spans="1:11">
      <c r="A9722">
        <v>1994</v>
      </c>
      <c r="B9722" t="s">
        <v>675</v>
      </c>
      <c r="C9722" t="s">
        <v>676</v>
      </c>
      <c r="D9722" t="s">
        <v>677</v>
      </c>
      <c r="E9722" t="s">
        <v>977</v>
      </c>
      <c r="F9722">
        <v>10</v>
      </c>
      <c r="G9722" s="4">
        <v>34</v>
      </c>
      <c r="H9722" s="4">
        <v>0</v>
      </c>
      <c r="I9722" s="4">
        <v>48</v>
      </c>
      <c r="J9722" s="4">
        <v>0</v>
      </c>
      <c r="K9722" s="4">
        <v>24</v>
      </c>
    </row>
    <row r="9723" spans="1:11">
      <c r="A9723">
        <v>1994</v>
      </c>
      <c r="B9723" t="s">
        <v>675</v>
      </c>
      <c r="C9723" t="s">
        <v>676</v>
      </c>
      <c r="D9723" t="s">
        <v>677</v>
      </c>
      <c r="E9723" t="s">
        <v>979</v>
      </c>
      <c r="F9723">
        <v>10</v>
      </c>
      <c r="G9723" s="4">
        <v>31</v>
      </c>
      <c r="H9723" s="4">
        <v>0</v>
      </c>
      <c r="I9723" s="4">
        <v>21</v>
      </c>
      <c r="J9723" s="4">
        <v>0</v>
      </c>
      <c r="K9723" s="4">
        <v>0</v>
      </c>
    </row>
    <row r="9724" spans="1:11">
      <c r="A9724">
        <v>1995</v>
      </c>
      <c r="B9724" t="s">
        <v>675</v>
      </c>
      <c r="C9724" t="s">
        <v>676</v>
      </c>
      <c r="D9724" t="s">
        <v>677</v>
      </c>
      <c r="E9724" t="s">
        <v>978</v>
      </c>
      <c r="F9724">
        <v>12</v>
      </c>
      <c r="G9724" s="4">
        <v>54</v>
      </c>
      <c r="H9724" s="4">
        <v>0</v>
      </c>
      <c r="I9724" s="4">
        <v>7</v>
      </c>
      <c r="J9724" s="4">
        <v>0</v>
      </c>
      <c r="K9724" s="4">
        <v>0</v>
      </c>
    </row>
    <row r="9725" spans="1:11">
      <c r="A9725">
        <v>1995</v>
      </c>
      <c r="B9725" t="s">
        <v>675</v>
      </c>
      <c r="C9725" t="s">
        <v>676</v>
      </c>
      <c r="D9725" t="s">
        <v>677</v>
      </c>
      <c r="E9725" t="s">
        <v>6</v>
      </c>
      <c r="F9725">
        <v>3</v>
      </c>
      <c r="G9725" s="4">
        <v>16</v>
      </c>
      <c r="H9725" s="4">
        <v>0</v>
      </c>
      <c r="I9725" s="4">
        <v>0</v>
      </c>
      <c r="J9725" s="4">
        <v>0</v>
      </c>
      <c r="K9725" s="4">
        <v>0</v>
      </c>
    </row>
    <row r="9726" spans="1:11">
      <c r="A9726">
        <v>1995</v>
      </c>
      <c r="B9726" t="s">
        <v>675</v>
      </c>
      <c r="C9726" t="s">
        <v>676</v>
      </c>
      <c r="D9726" t="s">
        <v>677</v>
      </c>
      <c r="E9726" t="s">
        <v>537</v>
      </c>
      <c r="F9726">
        <v>19</v>
      </c>
      <c r="G9726" s="4">
        <v>45</v>
      </c>
      <c r="H9726" s="4">
        <v>0</v>
      </c>
      <c r="I9726" s="4">
        <v>0</v>
      </c>
      <c r="J9726" s="4">
        <v>0</v>
      </c>
      <c r="K9726" s="4">
        <v>0</v>
      </c>
    </row>
    <row r="9727" spans="1:11">
      <c r="A9727">
        <v>1995</v>
      </c>
      <c r="B9727" t="s">
        <v>675</v>
      </c>
      <c r="C9727" t="s">
        <v>676</v>
      </c>
      <c r="D9727" t="s">
        <v>677</v>
      </c>
      <c r="E9727" t="s">
        <v>662</v>
      </c>
      <c r="F9727">
        <v>3</v>
      </c>
      <c r="G9727" s="4">
        <v>18</v>
      </c>
      <c r="H9727" s="4">
        <v>0</v>
      </c>
      <c r="I9727" s="4">
        <v>0</v>
      </c>
      <c r="J9727" s="4">
        <v>0</v>
      </c>
      <c r="K9727" s="4">
        <v>0</v>
      </c>
    </row>
    <row r="9728" spans="1:11">
      <c r="A9728">
        <v>1995</v>
      </c>
      <c r="B9728" t="s">
        <v>675</v>
      </c>
      <c r="C9728" t="s">
        <v>676</v>
      </c>
      <c r="D9728" t="s">
        <v>677</v>
      </c>
      <c r="E9728" t="s">
        <v>677</v>
      </c>
      <c r="F9728">
        <v>18</v>
      </c>
      <c r="G9728" s="4">
        <v>64</v>
      </c>
      <c r="H9728" s="4">
        <v>0</v>
      </c>
      <c r="I9728" s="4">
        <v>3</v>
      </c>
      <c r="J9728" s="4">
        <v>0</v>
      </c>
      <c r="K9728" s="4">
        <v>0</v>
      </c>
    </row>
    <row r="9729" spans="1:11">
      <c r="A9729">
        <v>1995</v>
      </c>
      <c r="B9729" t="s">
        <v>675</v>
      </c>
      <c r="C9729" t="s">
        <v>676</v>
      </c>
      <c r="D9729" t="s">
        <v>677</v>
      </c>
      <c r="E9729" t="s">
        <v>979</v>
      </c>
      <c r="F9729">
        <v>6</v>
      </c>
      <c r="G9729" s="4">
        <v>16</v>
      </c>
      <c r="H9729" s="4">
        <v>0</v>
      </c>
      <c r="I9729" s="4">
        <v>0</v>
      </c>
      <c r="J9729" s="4">
        <v>0</v>
      </c>
      <c r="K9729" s="4">
        <v>0</v>
      </c>
    </row>
    <row r="9730" spans="1:11">
      <c r="A9730">
        <v>1996</v>
      </c>
      <c r="B9730" t="s">
        <v>675</v>
      </c>
      <c r="C9730" t="s">
        <v>676</v>
      </c>
      <c r="D9730" t="s">
        <v>677</v>
      </c>
      <c r="E9730" t="s">
        <v>978</v>
      </c>
      <c r="F9730">
        <v>5</v>
      </c>
      <c r="G9730" s="4">
        <v>10</v>
      </c>
      <c r="H9730" s="4">
        <v>0</v>
      </c>
      <c r="I9730" s="4">
        <v>0</v>
      </c>
      <c r="J9730" s="4">
        <v>0</v>
      </c>
      <c r="K9730" s="4">
        <v>0</v>
      </c>
    </row>
    <row r="9731" spans="1:11">
      <c r="A9731">
        <v>1996</v>
      </c>
      <c r="B9731" t="s">
        <v>675</v>
      </c>
      <c r="C9731" t="s">
        <v>676</v>
      </c>
      <c r="D9731" t="s">
        <v>677</v>
      </c>
      <c r="E9731" t="s">
        <v>537</v>
      </c>
      <c r="F9731">
        <v>6</v>
      </c>
      <c r="G9731" s="4">
        <v>23</v>
      </c>
      <c r="H9731" s="4">
        <v>0</v>
      </c>
      <c r="I9731" s="4">
        <v>6</v>
      </c>
      <c r="J9731" s="4">
        <v>0</v>
      </c>
      <c r="K9731" s="4">
        <v>0</v>
      </c>
    </row>
    <row r="9732" spans="1:11">
      <c r="A9732">
        <v>1996</v>
      </c>
      <c r="B9732" t="s">
        <v>675</v>
      </c>
      <c r="C9732" t="s">
        <v>676</v>
      </c>
      <c r="D9732" t="s">
        <v>677</v>
      </c>
      <c r="E9732" t="s">
        <v>677</v>
      </c>
      <c r="F9732">
        <v>9</v>
      </c>
      <c r="G9732" s="4">
        <v>40</v>
      </c>
      <c r="H9732" s="4">
        <v>0</v>
      </c>
      <c r="I9732" s="4">
        <v>12</v>
      </c>
      <c r="J9732" s="4">
        <v>0</v>
      </c>
      <c r="K9732" s="4">
        <v>0</v>
      </c>
    </row>
    <row r="9733" spans="1:11">
      <c r="A9733">
        <v>1996</v>
      </c>
      <c r="B9733" t="s">
        <v>675</v>
      </c>
      <c r="C9733" t="s">
        <v>676</v>
      </c>
      <c r="D9733" t="s">
        <v>677</v>
      </c>
      <c r="E9733" t="s">
        <v>979</v>
      </c>
      <c r="F9733">
        <v>3</v>
      </c>
      <c r="G9733" s="4">
        <v>5</v>
      </c>
      <c r="H9733" s="4">
        <v>0</v>
      </c>
      <c r="I9733" s="4">
        <v>0</v>
      </c>
      <c r="J9733" s="4">
        <v>0</v>
      </c>
      <c r="K9733" s="4">
        <v>0</v>
      </c>
    </row>
    <row r="9734" spans="1:11">
      <c r="A9734">
        <v>1997</v>
      </c>
      <c r="B9734" t="s">
        <v>675</v>
      </c>
      <c r="C9734" t="s">
        <v>676</v>
      </c>
      <c r="D9734" t="s">
        <v>677</v>
      </c>
      <c r="E9734" t="s">
        <v>978</v>
      </c>
      <c r="F9734">
        <v>5</v>
      </c>
      <c r="G9734" s="4">
        <v>27.602620087336245</v>
      </c>
      <c r="H9734" s="4">
        <v>0</v>
      </c>
      <c r="I9734" s="4">
        <v>0</v>
      </c>
      <c r="J9734" s="4">
        <v>0</v>
      </c>
      <c r="K9734" s="4">
        <v>0</v>
      </c>
    </row>
    <row r="9735" spans="1:11">
      <c r="A9735">
        <v>1997</v>
      </c>
      <c r="B9735" t="s">
        <v>675</v>
      </c>
      <c r="C9735" t="s">
        <v>676</v>
      </c>
      <c r="D9735" t="s">
        <v>677</v>
      </c>
      <c r="E9735" t="s">
        <v>6</v>
      </c>
      <c r="F9735">
        <v>3</v>
      </c>
      <c r="G9735" s="4">
        <v>3.1784930504754936</v>
      </c>
      <c r="H9735" s="4">
        <v>0</v>
      </c>
      <c r="I9735" s="4">
        <v>0</v>
      </c>
      <c r="J9735" s="4">
        <v>0</v>
      </c>
      <c r="K9735" s="4">
        <v>0</v>
      </c>
    </row>
    <row r="9736" spans="1:11">
      <c r="A9736">
        <v>1997</v>
      </c>
      <c r="B9736" t="s">
        <v>675</v>
      </c>
      <c r="C9736" t="s">
        <v>676</v>
      </c>
      <c r="D9736" t="s">
        <v>677</v>
      </c>
      <c r="E9736" t="s">
        <v>537</v>
      </c>
      <c r="F9736">
        <v>6</v>
      </c>
      <c r="G9736" s="4">
        <v>36.221311475409834</v>
      </c>
      <c r="H9736" s="4">
        <v>0</v>
      </c>
      <c r="I9736" s="4">
        <v>42.258196721311478</v>
      </c>
      <c r="J9736" s="4">
        <v>0</v>
      </c>
      <c r="K9736" s="4">
        <v>0</v>
      </c>
    </row>
    <row r="9737" spans="1:11">
      <c r="A9737">
        <v>1997</v>
      </c>
      <c r="B9737" t="s">
        <v>675</v>
      </c>
      <c r="C9737" t="s">
        <v>676</v>
      </c>
      <c r="D9737" t="s">
        <v>677</v>
      </c>
      <c r="E9737" t="s">
        <v>677</v>
      </c>
      <c r="F9737">
        <v>2</v>
      </c>
      <c r="G9737" s="4">
        <v>2.4347826086956523</v>
      </c>
      <c r="H9737" s="4">
        <v>0</v>
      </c>
      <c r="I9737" s="4">
        <v>0</v>
      </c>
      <c r="J9737" s="4">
        <v>0</v>
      </c>
      <c r="K9737" s="4">
        <v>0</v>
      </c>
    </row>
    <row r="9738" spans="1:11">
      <c r="A9738">
        <v>1998</v>
      </c>
      <c r="B9738" t="s">
        <v>675</v>
      </c>
      <c r="C9738" t="s">
        <v>676</v>
      </c>
      <c r="D9738" t="s">
        <v>677</v>
      </c>
      <c r="E9738" t="s">
        <v>677</v>
      </c>
      <c r="F9738">
        <v>8</v>
      </c>
      <c r="G9738" s="4">
        <v>52.577777777777776</v>
      </c>
      <c r="H9738" s="4">
        <v>0</v>
      </c>
      <c r="I9738" s="4">
        <v>20.222222222222221</v>
      </c>
      <c r="J9738" s="4">
        <v>0</v>
      </c>
      <c r="K9738" s="4">
        <v>0</v>
      </c>
    </row>
    <row r="9739" spans="1:11">
      <c r="A9739">
        <v>1999</v>
      </c>
      <c r="B9739" t="s">
        <v>675</v>
      </c>
      <c r="C9739" t="s">
        <v>676</v>
      </c>
      <c r="D9739" t="s">
        <v>677</v>
      </c>
      <c r="E9739" t="s">
        <v>978</v>
      </c>
      <c r="F9739">
        <v>3</v>
      </c>
      <c r="G9739" s="4">
        <v>5.1795332136445245</v>
      </c>
      <c r="H9739" s="4">
        <v>0</v>
      </c>
      <c r="I9739" s="4">
        <v>12.948833034111312</v>
      </c>
      <c r="J9739" s="4">
        <v>0</v>
      </c>
      <c r="K9739" s="4">
        <v>0</v>
      </c>
    </row>
    <row r="9740" spans="1:11">
      <c r="A9740">
        <v>1999</v>
      </c>
      <c r="B9740" t="s">
        <v>675</v>
      </c>
      <c r="C9740" t="s">
        <v>676</v>
      </c>
      <c r="D9740" t="s">
        <v>677</v>
      </c>
      <c r="E9740" t="s">
        <v>537</v>
      </c>
      <c r="F9740">
        <v>3</v>
      </c>
      <c r="G9740" s="4">
        <v>40.639229422066549</v>
      </c>
      <c r="H9740" s="4">
        <v>0</v>
      </c>
      <c r="I9740" s="4">
        <v>0</v>
      </c>
      <c r="J9740" s="4">
        <v>0</v>
      </c>
      <c r="K9740" s="4">
        <v>0</v>
      </c>
    </row>
    <row r="9741" spans="1:11">
      <c r="A9741">
        <v>2000</v>
      </c>
      <c r="B9741" t="s">
        <v>675</v>
      </c>
      <c r="C9741" t="s">
        <v>676</v>
      </c>
      <c r="D9741" t="s">
        <v>677</v>
      </c>
      <c r="E9741" t="s">
        <v>537</v>
      </c>
      <c r="F9741">
        <v>4</v>
      </c>
      <c r="G9741" s="4">
        <v>8.6082375478927204</v>
      </c>
      <c r="H9741" s="4">
        <v>0</v>
      </c>
      <c r="I9741" s="4">
        <v>0</v>
      </c>
      <c r="J9741" s="4">
        <v>0</v>
      </c>
      <c r="K9741" s="4">
        <v>0</v>
      </c>
    </row>
    <row r="9742" spans="1:11">
      <c r="A9742">
        <v>2000</v>
      </c>
      <c r="B9742" t="s">
        <v>675</v>
      </c>
      <c r="C9742" t="s">
        <v>676</v>
      </c>
      <c r="D9742" t="s">
        <v>677</v>
      </c>
      <c r="E9742" t="s">
        <v>677</v>
      </c>
      <c r="F9742">
        <v>3</v>
      </c>
      <c r="G9742" s="4">
        <v>6.8222222222222229</v>
      </c>
      <c r="H9742" s="4">
        <v>0</v>
      </c>
      <c r="I9742" s="4">
        <v>0</v>
      </c>
      <c r="J9742" s="4">
        <v>0</v>
      </c>
      <c r="K9742" s="4">
        <v>0</v>
      </c>
    </row>
    <row r="9743" spans="1:11">
      <c r="A9743">
        <v>2002</v>
      </c>
      <c r="B9743" t="s">
        <v>675</v>
      </c>
      <c r="C9743" t="s">
        <v>676</v>
      </c>
      <c r="D9743" t="s">
        <v>677</v>
      </c>
      <c r="E9743" t="s">
        <v>537</v>
      </c>
      <c r="F9743">
        <v>4</v>
      </c>
      <c r="G9743" s="4">
        <v>14.629383886255924</v>
      </c>
      <c r="H9743" s="4">
        <v>0</v>
      </c>
      <c r="I9743" s="4">
        <v>14.629383886255924</v>
      </c>
      <c r="J9743" s="4">
        <v>0</v>
      </c>
      <c r="K9743" s="4">
        <v>0</v>
      </c>
    </row>
    <row r="9744" spans="1:11">
      <c r="A9744">
        <v>2003</v>
      </c>
      <c r="B9744" t="s">
        <v>675</v>
      </c>
      <c r="C9744" t="s">
        <v>676</v>
      </c>
      <c r="D9744" t="s">
        <v>677</v>
      </c>
      <c r="E9744" t="s">
        <v>677</v>
      </c>
      <c r="F9744">
        <v>4</v>
      </c>
      <c r="G9744" s="4">
        <v>126.70588235294119</v>
      </c>
      <c r="H9744" s="4">
        <v>0</v>
      </c>
      <c r="I9744" s="4">
        <v>84.470588235294116</v>
      </c>
      <c r="J9744" s="4">
        <v>0</v>
      </c>
      <c r="K9744" s="4">
        <v>0</v>
      </c>
    </row>
    <row r="9745" spans="1:11">
      <c r="A9745">
        <v>2004</v>
      </c>
      <c r="B9745" t="s">
        <v>675</v>
      </c>
      <c r="C9745" t="s">
        <v>676</v>
      </c>
      <c r="D9745" t="s">
        <v>677</v>
      </c>
      <c r="E9745" t="s">
        <v>662</v>
      </c>
      <c r="F9745">
        <v>2</v>
      </c>
      <c r="G9745" s="4">
        <v>19.219512195121951</v>
      </c>
      <c r="H9745" s="4">
        <v>0</v>
      </c>
      <c r="I9745" s="4">
        <v>0</v>
      </c>
      <c r="J9745" s="4">
        <v>0</v>
      </c>
      <c r="K9745" s="4">
        <v>0</v>
      </c>
    </row>
    <row r="9746" spans="1:11">
      <c r="A9746">
        <v>2004</v>
      </c>
      <c r="B9746" t="s">
        <v>675</v>
      </c>
      <c r="C9746" t="s">
        <v>676</v>
      </c>
      <c r="D9746" t="s">
        <v>677</v>
      </c>
      <c r="E9746" t="s">
        <v>980</v>
      </c>
      <c r="F9746">
        <v>3</v>
      </c>
      <c r="G9746" s="4">
        <v>14.615384615384613</v>
      </c>
      <c r="H9746" s="4">
        <v>0</v>
      </c>
      <c r="I9746" s="4">
        <v>2.9230769230769229</v>
      </c>
      <c r="J9746" s="4">
        <v>0</v>
      </c>
      <c r="K9746" s="4">
        <v>0</v>
      </c>
    </row>
    <row r="9747" spans="1:11">
      <c r="A9747">
        <v>1968</v>
      </c>
      <c r="B9747" t="s">
        <v>678</v>
      </c>
      <c r="C9747" t="s">
        <v>679</v>
      </c>
      <c r="D9747" t="s">
        <v>677</v>
      </c>
      <c r="E9747" t="s">
        <v>534</v>
      </c>
      <c r="F9747">
        <v>523</v>
      </c>
      <c r="G9747" s="4">
        <v>2761</v>
      </c>
      <c r="H9747" s="4">
        <v>1954</v>
      </c>
      <c r="I9747" s="4">
        <v>0</v>
      </c>
      <c r="J9747" s="4">
        <v>0</v>
      </c>
      <c r="K9747" s="4">
        <v>0</v>
      </c>
    </row>
    <row r="9748" spans="1:11">
      <c r="A9748">
        <v>1969</v>
      </c>
      <c r="B9748" t="s">
        <v>678</v>
      </c>
      <c r="C9748" t="s">
        <v>679</v>
      </c>
      <c r="D9748" t="s">
        <v>677</v>
      </c>
      <c r="E9748" t="s">
        <v>534</v>
      </c>
      <c r="F9748">
        <v>448</v>
      </c>
      <c r="G9748" s="4">
        <v>2539</v>
      </c>
      <c r="H9748" s="4">
        <v>1499</v>
      </c>
      <c r="I9748" s="4">
        <v>0</v>
      </c>
      <c r="J9748" s="4">
        <v>0</v>
      </c>
      <c r="K9748" s="4">
        <v>0</v>
      </c>
    </row>
    <row r="9749" spans="1:11">
      <c r="A9749">
        <v>1970</v>
      </c>
      <c r="B9749" t="s">
        <v>678</v>
      </c>
      <c r="C9749" t="s">
        <v>679</v>
      </c>
      <c r="D9749" t="s">
        <v>677</v>
      </c>
      <c r="E9749" t="s">
        <v>534</v>
      </c>
      <c r="F9749">
        <v>435</v>
      </c>
      <c r="G9749" s="4">
        <v>2711</v>
      </c>
      <c r="H9749" s="4">
        <v>890</v>
      </c>
      <c r="I9749" s="4">
        <v>0</v>
      </c>
      <c r="J9749" s="4">
        <v>0</v>
      </c>
      <c r="K9749" s="4">
        <v>0</v>
      </c>
    </row>
    <row r="9750" spans="1:11">
      <c r="A9750">
        <v>1971</v>
      </c>
      <c r="B9750" t="s">
        <v>678</v>
      </c>
      <c r="C9750" t="s">
        <v>679</v>
      </c>
      <c r="D9750" t="s">
        <v>677</v>
      </c>
      <c r="E9750" t="s">
        <v>534</v>
      </c>
      <c r="F9750">
        <v>407</v>
      </c>
      <c r="G9750" s="4">
        <v>3205</v>
      </c>
      <c r="H9750" s="4">
        <v>846</v>
      </c>
      <c r="I9750" s="4">
        <v>375</v>
      </c>
      <c r="J9750" s="4">
        <v>0</v>
      </c>
      <c r="K9750" s="4">
        <v>0</v>
      </c>
    </row>
    <row r="9751" spans="1:11">
      <c r="A9751">
        <v>1972</v>
      </c>
      <c r="B9751" t="s">
        <v>678</v>
      </c>
      <c r="C9751" t="s">
        <v>679</v>
      </c>
      <c r="D9751" t="s">
        <v>677</v>
      </c>
      <c r="E9751" t="s">
        <v>534</v>
      </c>
      <c r="F9751">
        <v>278</v>
      </c>
      <c r="G9751" s="4">
        <v>1389</v>
      </c>
      <c r="H9751" s="4">
        <v>594</v>
      </c>
      <c r="I9751" s="4">
        <v>304</v>
      </c>
      <c r="J9751" s="4">
        <v>0</v>
      </c>
      <c r="K9751" s="4">
        <v>0</v>
      </c>
    </row>
    <row r="9752" spans="1:11">
      <c r="A9752">
        <v>1973</v>
      </c>
      <c r="B9752" t="s">
        <v>678</v>
      </c>
      <c r="C9752" t="s">
        <v>679</v>
      </c>
      <c r="D9752" t="s">
        <v>677</v>
      </c>
      <c r="E9752" t="s">
        <v>534</v>
      </c>
      <c r="F9752">
        <v>500</v>
      </c>
      <c r="G9752" s="4">
        <v>2465</v>
      </c>
      <c r="H9752" s="4">
        <v>903</v>
      </c>
      <c r="I9752" s="4">
        <v>712</v>
      </c>
      <c r="J9752" s="4">
        <v>0</v>
      </c>
      <c r="K9752" s="4">
        <v>0</v>
      </c>
    </row>
    <row r="9753" spans="1:11">
      <c r="A9753">
        <v>1974</v>
      </c>
      <c r="B9753" t="s">
        <v>678</v>
      </c>
      <c r="C9753" t="s">
        <v>679</v>
      </c>
      <c r="D9753" t="s">
        <v>677</v>
      </c>
      <c r="E9753" t="s">
        <v>534</v>
      </c>
      <c r="F9753">
        <v>712</v>
      </c>
      <c r="G9753" s="4">
        <v>5040</v>
      </c>
      <c r="H9753" s="4">
        <v>1575</v>
      </c>
      <c r="I9753" s="4">
        <v>1796</v>
      </c>
      <c r="J9753" s="4">
        <v>0</v>
      </c>
      <c r="K9753" s="4">
        <v>0</v>
      </c>
    </row>
    <row r="9754" spans="1:11">
      <c r="A9754">
        <v>1975</v>
      </c>
      <c r="B9754" t="s">
        <v>678</v>
      </c>
      <c r="C9754" t="s">
        <v>679</v>
      </c>
      <c r="D9754" t="s">
        <v>677</v>
      </c>
      <c r="E9754" t="s">
        <v>534</v>
      </c>
      <c r="F9754">
        <v>599</v>
      </c>
      <c r="G9754" s="4">
        <v>3998</v>
      </c>
      <c r="H9754" s="4">
        <v>1144</v>
      </c>
      <c r="I9754" s="4">
        <v>707</v>
      </c>
      <c r="J9754" s="4">
        <v>0</v>
      </c>
      <c r="K9754" s="4">
        <v>0</v>
      </c>
    </row>
    <row r="9755" spans="1:11">
      <c r="A9755">
        <v>1976</v>
      </c>
      <c r="B9755" t="s">
        <v>678</v>
      </c>
      <c r="C9755" t="s">
        <v>679</v>
      </c>
      <c r="D9755" t="s">
        <v>677</v>
      </c>
      <c r="E9755" t="s">
        <v>534</v>
      </c>
      <c r="F9755">
        <v>853</v>
      </c>
      <c r="G9755" s="4">
        <v>4838</v>
      </c>
      <c r="H9755" s="4">
        <v>1657</v>
      </c>
      <c r="I9755" s="4">
        <v>1125</v>
      </c>
      <c r="J9755" s="4">
        <v>0</v>
      </c>
      <c r="K9755" s="4">
        <v>0</v>
      </c>
    </row>
    <row r="9756" spans="1:11">
      <c r="A9756">
        <v>1977</v>
      </c>
      <c r="B9756" t="s">
        <v>678</v>
      </c>
      <c r="C9756" t="s">
        <v>679</v>
      </c>
      <c r="D9756" t="s">
        <v>677</v>
      </c>
      <c r="E9756" t="s">
        <v>534</v>
      </c>
      <c r="F9756">
        <v>982</v>
      </c>
      <c r="G9756" s="4">
        <v>5934</v>
      </c>
      <c r="H9756" s="4">
        <v>1346</v>
      </c>
      <c r="I9756" s="4">
        <v>734</v>
      </c>
      <c r="J9756" s="4">
        <v>0</v>
      </c>
      <c r="K9756" s="4">
        <v>0</v>
      </c>
    </row>
    <row r="9757" spans="1:11">
      <c r="A9757">
        <v>1978</v>
      </c>
      <c r="B9757" t="s">
        <v>678</v>
      </c>
      <c r="C9757" t="s">
        <v>679</v>
      </c>
      <c r="D9757" t="s">
        <v>677</v>
      </c>
      <c r="E9757" t="s">
        <v>534</v>
      </c>
      <c r="F9757">
        <v>871</v>
      </c>
      <c r="G9757" s="4">
        <v>5754</v>
      </c>
      <c r="H9757" s="4">
        <v>1019</v>
      </c>
      <c r="I9757" s="4">
        <v>960</v>
      </c>
      <c r="J9757" s="4">
        <v>0</v>
      </c>
      <c r="K9757" s="4">
        <v>0</v>
      </c>
    </row>
    <row r="9758" spans="1:11">
      <c r="A9758">
        <v>1979</v>
      </c>
      <c r="B9758" t="s">
        <v>678</v>
      </c>
      <c r="C9758" t="s">
        <v>679</v>
      </c>
      <c r="D9758" t="s">
        <v>677</v>
      </c>
      <c r="E9758" t="s">
        <v>534</v>
      </c>
      <c r="F9758">
        <v>884</v>
      </c>
      <c r="G9758" s="4">
        <v>5375</v>
      </c>
      <c r="H9758" s="4">
        <v>849</v>
      </c>
      <c r="I9758" s="4">
        <v>983</v>
      </c>
      <c r="J9758" s="4">
        <v>0</v>
      </c>
      <c r="K9758" s="4">
        <v>0</v>
      </c>
    </row>
    <row r="9759" spans="1:11">
      <c r="A9759">
        <v>1980</v>
      </c>
      <c r="B9759" t="s">
        <v>678</v>
      </c>
      <c r="C9759" t="s">
        <v>679</v>
      </c>
      <c r="D9759" t="s">
        <v>677</v>
      </c>
      <c r="E9759" t="s">
        <v>534</v>
      </c>
      <c r="F9759">
        <v>822</v>
      </c>
      <c r="G9759" s="4">
        <v>5316</v>
      </c>
      <c r="H9759" s="4">
        <v>480</v>
      </c>
      <c r="I9759" s="4">
        <v>662</v>
      </c>
      <c r="J9759" s="4">
        <v>0</v>
      </c>
      <c r="K9759" s="4">
        <v>0</v>
      </c>
    </row>
    <row r="9760" spans="1:11">
      <c r="A9760">
        <v>1981</v>
      </c>
      <c r="B9760" t="s">
        <v>678</v>
      </c>
      <c r="C9760" t="s">
        <v>679</v>
      </c>
      <c r="D9760" t="s">
        <v>677</v>
      </c>
      <c r="E9760" t="s">
        <v>534</v>
      </c>
      <c r="F9760">
        <v>783</v>
      </c>
      <c r="G9760" s="4">
        <v>4847</v>
      </c>
      <c r="H9760" s="4">
        <v>419</v>
      </c>
      <c r="I9760" s="4">
        <v>643</v>
      </c>
      <c r="J9760" s="4">
        <v>0</v>
      </c>
      <c r="K9760" s="4">
        <v>0</v>
      </c>
    </row>
    <row r="9761" spans="1:11">
      <c r="A9761">
        <v>1982</v>
      </c>
      <c r="B9761" t="s">
        <v>678</v>
      </c>
      <c r="C9761" t="s">
        <v>679</v>
      </c>
      <c r="D9761" t="s">
        <v>677</v>
      </c>
      <c r="E9761" t="s">
        <v>534</v>
      </c>
      <c r="F9761">
        <v>580</v>
      </c>
      <c r="G9761" s="4">
        <v>3373</v>
      </c>
      <c r="H9761" s="4">
        <v>385</v>
      </c>
      <c r="I9761" s="4">
        <v>1082</v>
      </c>
      <c r="J9761" s="4">
        <v>0</v>
      </c>
      <c r="K9761" s="4">
        <v>14</v>
      </c>
    </row>
    <row r="9762" spans="1:11">
      <c r="A9762">
        <v>1983</v>
      </c>
      <c r="B9762" t="s">
        <v>678</v>
      </c>
      <c r="C9762" t="s">
        <v>679</v>
      </c>
      <c r="D9762" t="s">
        <v>677</v>
      </c>
      <c r="E9762" t="s">
        <v>534</v>
      </c>
      <c r="F9762">
        <v>760</v>
      </c>
      <c r="G9762" s="4">
        <v>4094</v>
      </c>
      <c r="H9762" s="4">
        <v>584</v>
      </c>
      <c r="I9762" s="4">
        <v>1434</v>
      </c>
      <c r="J9762" s="4">
        <v>9</v>
      </c>
      <c r="K9762" s="4">
        <v>32</v>
      </c>
    </row>
    <row r="9763" spans="1:11">
      <c r="A9763">
        <v>1984</v>
      </c>
      <c r="B9763" t="s">
        <v>678</v>
      </c>
      <c r="C9763" t="s">
        <v>679</v>
      </c>
      <c r="D9763" t="s">
        <v>677</v>
      </c>
      <c r="E9763" t="s">
        <v>978</v>
      </c>
      <c r="F9763">
        <v>92</v>
      </c>
      <c r="G9763" s="4">
        <v>627</v>
      </c>
      <c r="H9763" s="4">
        <v>44</v>
      </c>
      <c r="I9763" s="4">
        <v>552</v>
      </c>
      <c r="J9763" s="4">
        <v>2</v>
      </c>
      <c r="K9763" s="4">
        <v>4</v>
      </c>
    </row>
    <row r="9764" spans="1:11">
      <c r="A9764">
        <v>1984</v>
      </c>
      <c r="B9764" t="s">
        <v>678</v>
      </c>
      <c r="C9764" t="s">
        <v>679</v>
      </c>
      <c r="D9764" t="s">
        <v>677</v>
      </c>
      <c r="E9764" t="s">
        <v>6</v>
      </c>
      <c r="F9764">
        <v>13</v>
      </c>
      <c r="G9764" s="4">
        <v>43</v>
      </c>
      <c r="H9764" s="4">
        <v>0</v>
      </c>
      <c r="I9764" s="4">
        <v>4</v>
      </c>
      <c r="J9764" s="4">
        <v>0</v>
      </c>
      <c r="K9764" s="4">
        <v>0</v>
      </c>
    </row>
    <row r="9765" spans="1:11">
      <c r="A9765">
        <v>1984</v>
      </c>
      <c r="B9765" t="s">
        <v>678</v>
      </c>
      <c r="C9765" t="s">
        <v>679</v>
      </c>
      <c r="D9765" t="s">
        <v>677</v>
      </c>
      <c r="E9765" t="s">
        <v>537</v>
      </c>
      <c r="F9765">
        <v>31</v>
      </c>
      <c r="G9765" s="4">
        <v>157</v>
      </c>
      <c r="H9765" s="4">
        <v>39</v>
      </c>
      <c r="I9765" s="4">
        <v>75</v>
      </c>
      <c r="J9765" s="4">
        <v>0</v>
      </c>
      <c r="K9765" s="4">
        <v>0</v>
      </c>
    </row>
    <row r="9766" spans="1:11">
      <c r="A9766">
        <v>1984</v>
      </c>
      <c r="B9766" t="s">
        <v>678</v>
      </c>
      <c r="C9766" t="s">
        <v>679</v>
      </c>
      <c r="D9766" t="s">
        <v>677</v>
      </c>
      <c r="E9766" t="s">
        <v>662</v>
      </c>
      <c r="F9766">
        <v>46</v>
      </c>
      <c r="G9766" s="4">
        <v>350</v>
      </c>
      <c r="H9766" s="4">
        <v>52</v>
      </c>
      <c r="I9766" s="4">
        <v>88</v>
      </c>
      <c r="J9766" s="4">
        <v>0</v>
      </c>
      <c r="K9766" s="4">
        <v>0</v>
      </c>
    </row>
    <row r="9767" spans="1:11">
      <c r="A9767">
        <v>1984</v>
      </c>
      <c r="B9767" t="s">
        <v>678</v>
      </c>
      <c r="C9767" t="s">
        <v>679</v>
      </c>
      <c r="D9767" t="s">
        <v>677</v>
      </c>
      <c r="E9767" t="s">
        <v>980</v>
      </c>
      <c r="F9767">
        <v>19</v>
      </c>
      <c r="G9767" s="4">
        <v>128</v>
      </c>
      <c r="H9767" s="4">
        <v>12</v>
      </c>
      <c r="I9767" s="4">
        <v>23</v>
      </c>
      <c r="J9767" s="4">
        <v>4</v>
      </c>
      <c r="K9767" s="4">
        <v>0</v>
      </c>
    </row>
    <row r="9768" spans="1:11">
      <c r="A9768">
        <v>1984</v>
      </c>
      <c r="B9768" t="s">
        <v>678</v>
      </c>
      <c r="C9768" t="s">
        <v>679</v>
      </c>
      <c r="D9768" t="s">
        <v>677</v>
      </c>
      <c r="E9768" t="s">
        <v>677</v>
      </c>
      <c r="F9768">
        <v>266</v>
      </c>
      <c r="G9768" s="4">
        <v>1778</v>
      </c>
      <c r="H9768" s="4">
        <v>153</v>
      </c>
      <c r="I9768" s="4">
        <v>572</v>
      </c>
      <c r="J9768" s="4">
        <v>3</v>
      </c>
      <c r="K9768" s="4">
        <v>0</v>
      </c>
    </row>
    <row r="9769" spans="1:11">
      <c r="A9769">
        <v>1984</v>
      </c>
      <c r="B9769" t="s">
        <v>678</v>
      </c>
      <c r="C9769" t="s">
        <v>679</v>
      </c>
      <c r="D9769" t="s">
        <v>677</v>
      </c>
      <c r="E9769" t="s">
        <v>694</v>
      </c>
      <c r="F9769">
        <v>8</v>
      </c>
      <c r="G9769" s="4">
        <v>53</v>
      </c>
      <c r="H9769" s="4">
        <v>8</v>
      </c>
      <c r="I9769" s="4">
        <v>12</v>
      </c>
      <c r="J9769" s="4">
        <v>0</v>
      </c>
      <c r="K9769" s="4">
        <v>0</v>
      </c>
    </row>
    <row r="9770" spans="1:11">
      <c r="A9770">
        <v>1984</v>
      </c>
      <c r="B9770" t="s">
        <v>678</v>
      </c>
      <c r="C9770" t="s">
        <v>679</v>
      </c>
      <c r="D9770" t="s">
        <v>677</v>
      </c>
      <c r="E9770" t="s">
        <v>977</v>
      </c>
      <c r="F9770">
        <v>17</v>
      </c>
      <c r="G9770" s="4">
        <v>76</v>
      </c>
      <c r="H9770" s="4">
        <v>10</v>
      </c>
      <c r="I9770" s="4">
        <v>10</v>
      </c>
      <c r="J9770" s="4">
        <v>0</v>
      </c>
      <c r="K9770" s="4">
        <v>0</v>
      </c>
    </row>
    <row r="9771" spans="1:11">
      <c r="A9771">
        <v>1984</v>
      </c>
      <c r="B9771" t="s">
        <v>678</v>
      </c>
      <c r="C9771" t="s">
        <v>679</v>
      </c>
      <c r="D9771" t="s">
        <v>677</v>
      </c>
      <c r="E9771" t="s">
        <v>979</v>
      </c>
      <c r="F9771">
        <v>43</v>
      </c>
      <c r="G9771" s="4">
        <v>177</v>
      </c>
      <c r="H9771" s="4">
        <v>6</v>
      </c>
      <c r="I9771" s="4">
        <v>15</v>
      </c>
      <c r="J9771" s="4">
        <v>0</v>
      </c>
      <c r="K9771" s="4">
        <v>0</v>
      </c>
    </row>
    <row r="9772" spans="1:11">
      <c r="A9772">
        <v>1984</v>
      </c>
      <c r="B9772" t="s">
        <v>678</v>
      </c>
      <c r="C9772" t="s">
        <v>679</v>
      </c>
      <c r="D9772" t="s">
        <v>677</v>
      </c>
      <c r="E9772" t="s">
        <v>976</v>
      </c>
      <c r="F9772">
        <v>7</v>
      </c>
      <c r="G9772" s="4">
        <v>36</v>
      </c>
      <c r="H9772" s="4">
        <v>7</v>
      </c>
      <c r="I9772" s="4">
        <v>40</v>
      </c>
      <c r="J9772" s="4">
        <v>0</v>
      </c>
      <c r="K9772" s="4">
        <v>0</v>
      </c>
    </row>
    <row r="9773" spans="1:11">
      <c r="A9773">
        <v>1985</v>
      </c>
      <c r="B9773" t="s">
        <v>678</v>
      </c>
      <c r="C9773" t="s">
        <v>679</v>
      </c>
      <c r="D9773" t="s">
        <v>677</v>
      </c>
      <c r="E9773" t="s">
        <v>978</v>
      </c>
      <c r="F9773">
        <v>69</v>
      </c>
      <c r="G9773" s="4">
        <v>400</v>
      </c>
      <c r="H9773" s="4">
        <v>75</v>
      </c>
      <c r="I9773" s="4">
        <v>508</v>
      </c>
      <c r="J9773" s="4">
        <v>3</v>
      </c>
      <c r="K9773" s="4">
        <v>9</v>
      </c>
    </row>
    <row r="9774" spans="1:11">
      <c r="A9774">
        <v>1985</v>
      </c>
      <c r="B9774" t="s">
        <v>678</v>
      </c>
      <c r="C9774" t="s">
        <v>679</v>
      </c>
      <c r="D9774" t="s">
        <v>677</v>
      </c>
      <c r="E9774" t="s">
        <v>6</v>
      </c>
      <c r="F9774">
        <v>7</v>
      </c>
      <c r="G9774" s="4">
        <v>52</v>
      </c>
      <c r="H9774" s="4">
        <v>3</v>
      </c>
      <c r="I9774" s="4">
        <v>0</v>
      </c>
      <c r="J9774" s="4">
        <v>0</v>
      </c>
      <c r="K9774" s="4">
        <v>0</v>
      </c>
    </row>
    <row r="9775" spans="1:11">
      <c r="A9775">
        <v>1985</v>
      </c>
      <c r="B9775" t="s">
        <v>678</v>
      </c>
      <c r="C9775" t="s">
        <v>679</v>
      </c>
      <c r="D9775" t="s">
        <v>677</v>
      </c>
      <c r="E9775" t="s">
        <v>537</v>
      </c>
      <c r="F9775">
        <v>54</v>
      </c>
      <c r="G9775" s="4">
        <v>262</v>
      </c>
      <c r="H9775" s="4">
        <v>35</v>
      </c>
      <c r="I9775" s="4">
        <v>51</v>
      </c>
      <c r="J9775" s="4">
        <v>0</v>
      </c>
      <c r="K9775" s="4">
        <v>0</v>
      </c>
    </row>
    <row r="9776" spans="1:11">
      <c r="A9776">
        <v>1985</v>
      </c>
      <c r="B9776" t="s">
        <v>678</v>
      </c>
      <c r="C9776" t="s">
        <v>679</v>
      </c>
      <c r="D9776" t="s">
        <v>677</v>
      </c>
      <c r="E9776" t="s">
        <v>662</v>
      </c>
      <c r="F9776">
        <v>30</v>
      </c>
      <c r="G9776" s="4">
        <v>152</v>
      </c>
      <c r="H9776" s="4">
        <v>28</v>
      </c>
      <c r="I9776" s="4">
        <v>58</v>
      </c>
      <c r="J9776" s="4">
        <v>0</v>
      </c>
      <c r="K9776" s="4">
        <v>0</v>
      </c>
    </row>
    <row r="9777" spans="1:11">
      <c r="A9777">
        <v>1985</v>
      </c>
      <c r="B9777" t="s">
        <v>678</v>
      </c>
      <c r="C9777" t="s">
        <v>679</v>
      </c>
      <c r="D9777" t="s">
        <v>677</v>
      </c>
      <c r="E9777" t="s">
        <v>980</v>
      </c>
      <c r="F9777">
        <v>22</v>
      </c>
      <c r="G9777" s="4">
        <v>84</v>
      </c>
      <c r="H9777" s="4">
        <v>5</v>
      </c>
      <c r="I9777" s="4">
        <v>22</v>
      </c>
      <c r="J9777" s="4">
        <v>0</v>
      </c>
      <c r="K9777" s="4">
        <v>0</v>
      </c>
    </row>
    <row r="9778" spans="1:11">
      <c r="A9778">
        <v>1985</v>
      </c>
      <c r="B9778" t="s">
        <v>678</v>
      </c>
      <c r="C9778" t="s">
        <v>679</v>
      </c>
      <c r="D9778" t="s">
        <v>677</v>
      </c>
      <c r="E9778" t="s">
        <v>677</v>
      </c>
      <c r="F9778">
        <v>265</v>
      </c>
      <c r="G9778" s="4">
        <v>1314</v>
      </c>
      <c r="H9778" s="4">
        <v>199</v>
      </c>
      <c r="I9778" s="4">
        <v>457</v>
      </c>
      <c r="J9778" s="4">
        <v>3</v>
      </c>
      <c r="K9778" s="4">
        <v>3</v>
      </c>
    </row>
    <row r="9779" spans="1:11">
      <c r="A9779">
        <v>1985</v>
      </c>
      <c r="B9779" t="s">
        <v>678</v>
      </c>
      <c r="C9779" t="s">
        <v>679</v>
      </c>
      <c r="D9779" t="s">
        <v>677</v>
      </c>
      <c r="E9779" t="s">
        <v>694</v>
      </c>
      <c r="F9779">
        <v>3</v>
      </c>
      <c r="G9779" s="4">
        <v>13</v>
      </c>
      <c r="H9779" s="4">
        <v>13</v>
      </c>
      <c r="I9779" s="4">
        <v>7</v>
      </c>
      <c r="J9779" s="4">
        <v>0</v>
      </c>
      <c r="K9779" s="4">
        <v>0</v>
      </c>
    </row>
    <row r="9780" spans="1:11">
      <c r="A9780">
        <v>1985</v>
      </c>
      <c r="B9780" t="s">
        <v>678</v>
      </c>
      <c r="C9780" t="s">
        <v>679</v>
      </c>
      <c r="D9780" t="s">
        <v>677</v>
      </c>
      <c r="E9780" t="s">
        <v>977</v>
      </c>
      <c r="F9780">
        <v>35</v>
      </c>
      <c r="G9780" s="4">
        <v>148</v>
      </c>
      <c r="H9780" s="4">
        <v>19</v>
      </c>
      <c r="I9780" s="4">
        <v>9</v>
      </c>
      <c r="J9780" s="4">
        <v>0</v>
      </c>
      <c r="K9780" s="4">
        <v>0</v>
      </c>
    </row>
    <row r="9781" spans="1:11">
      <c r="A9781">
        <v>1985</v>
      </c>
      <c r="B9781" t="s">
        <v>678</v>
      </c>
      <c r="C9781" t="s">
        <v>679</v>
      </c>
      <c r="D9781" t="s">
        <v>677</v>
      </c>
      <c r="E9781" t="s">
        <v>979</v>
      </c>
      <c r="F9781">
        <v>51</v>
      </c>
      <c r="G9781" s="4">
        <v>317</v>
      </c>
      <c r="H9781" s="4">
        <v>19</v>
      </c>
      <c r="I9781" s="4">
        <v>393</v>
      </c>
      <c r="J9781" s="4">
        <v>11</v>
      </c>
      <c r="K9781" s="4">
        <v>3</v>
      </c>
    </row>
    <row r="9782" spans="1:11">
      <c r="A9782">
        <v>1985</v>
      </c>
      <c r="B9782" t="s">
        <v>678</v>
      </c>
      <c r="C9782" t="s">
        <v>679</v>
      </c>
      <c r="D9782" t="s">
        <v>677</v>
      </c>
      <c r="E9782" t="s">
        <v>976</v>
      </c>
      <c r="F9782">
        <v>9</v>
      </c>
      <c r="G9782" s="4">
        <v>43</v>
      </c>
      <c r="H9782" s="4">
        <v>2</v>
      </c>
      <c r="I9782" s="4">
        <v>4</v>
      </c>
      <c r="J9782" s="4">
        <v>0</v>
      </c>
      <c r="K9782" s="4">
        <v>2</v>
      </c>
    </row>
    <row r="9783" spans="1:11">
      <c r="A9783">
        <v>1986</v>
      </c>
      <c r="B9783" t="s">
        <v>678</v>
      </c>
      <c r="C9783" t="s">
        <v>679</v>
      </c>
      <c r="D9783" t="s">
        <v>677</v>
      </c>
      <c r="E9783" t="s">
        <v>978</v>
      </c>
      <c r="F9783">
        <v>57</v>
      </c>
      <c r="G9783" s="4">
        <v>281</v>
      </c>
      <c r="H9783" s="4">
        <v>41</v>
      </c>
      <c r="I9783" s="4">
        <v>363</v>
      </c>
      <c r="J9783" s="4">
        <v>0</v>
      </c>
      <c r="K9783" s="4">
        <v>11</v>
      </c>
    </row>
    <row r="9784" spans="1:11">
      <c r="A9784">
        <v>1986</v>
      </c>
      <c r="B9784" t="s">
        <v>678</v>
      </c>
      <c r="C9784" t="s">
        <v>679</v>
      </c>
      <c r="D9784" t="s">
        <v>677</v>
      </c>
      <c r="E9784" t="s">
        <v>537</v>
      </c>
      <c r="F9784">
        <v>32</v>
      </c>
      <c r="G9784" s="4">
        <v>112</v>
      </c>
      <c r="H9784" s="4">
        <v>19</v>
      </c>
      <c r="I9784" s="4">
        <v>71</v>
      </c>
      <c r="J9784" s="4">
        <v>0</v>
      </c>
      <c r="K9784" s="4">
        <v>0</v>
      </c>
    </row>
    <row r="9785" spans="1:11">
      <c r="A9785">
        <v>1986</v>
      </c>
      <c r="B9785" t="s">
        <v>678</v>
      </c>
      <c r="C9785" t="s">
        <v>679</v>
      </c>
      <c r="D9785" t="s">
        <v>677</v>
      </c>
      <c r="E9785" t="s">
        <v>662</v>
      </c>
      <c r="F9785">
        <v>38</v>
      </c>
      <c r="G9785" s="4">
        <v>191</v>
      </c>
      <c r="H9785" s="4">
        <v>49</v>
      </c>
      <c r="I9785" s="4">
        <v>84</v>
      </c>
      <c r="J9785" s="4">
        <v>0</v>
      </c>
      <c r="K9785" s="4">
        <v>0</v>
      </c>
    </row>
    <row r="9786" spans="1:11">
      <c r="A9786">
        <v>1986</v>
      </c>
      <c r="B9786" t="s">
        <v>678</v>
      </c>
      <c r="C9786" t="s">
        <v>679</v>
      </c>
      <c r="D9786" t="s">
        <v>677</v>
      </c>
      <c r="E9786" t="s">
        <v>980</v>
      </c>
      <c r="F9786">
        <v>14</v>
      </c>
      <c r="G9786" s="4">
        <v>99</v>
      </c>
      <c r="H9786" s="4">
        <v>14</v>
      </c>
      <c r="I9786" s="4">
        <v>14</v>
      </c>
      <c r="J9786" s="4">
        <v>0</v>
      </c>
      <c r="K9786" s="4">
        <v>0</v>
      </c>
    </row>
    <row r="9787" spans="1:11">
      <c r="A9787">
        <v>1986</v>
      </c>
      <c r="B9787" t="s">
        <v>678</v>
      </c>
      <c r="C9787" t="s">
        <v>679</v>
      </c>
      <c r="D9787" t="s">
        <v>677</v>
      </c>
      <c r="E9787" t="s">
        <v>677</v>
      </c>
      <c r="F9787">
        <v>282</v>
      </c>
      <c r="G9787" s="4">
        <v>1838</v>
      </c>
      <c r="H9787" s="4">
        <v>232</v>
      </c>
      <c r="I9787" s="4">
        <v>767</v>
      </c>
      <c r="J9787" s="4">
        <v>0</v>
      </c>
      <c r="K9787" s="4">
        <v>12</v>
      </c>
    </row>
    <row r="9788" spans="1:11">
      <c r="A9788">
        <v>1986</v>
      </c>
      <c r="B9788" t="s">
        <v>678</v>
      </c>
      <c r="C9788" t="s">
        <v>679</v>
      </c>
      <c r="D9788" t="s">
        <v>677</v>
      </c>
      <c r="E9788" t="s">
        <v>977</v>
      </c>
      <c r="F9788">
        <v>9</v>
      </c>
      <c r="G9788" s="4">
        <v>16</v>
      </c>
      <c r="H9788" s="4">
        <v>0</v>
      </c>
      <c r="I9788" s="4">
        <v>0</v>
      </c>
      <c r="J9788" s="4">
        <v>0</v>
      </c>
      <c r="K9788" s="4">
        <v>0</v>
      </c>
    </row>
    <row r="9789" spans="1:11">
      <c r="A9789">
        <v>1986</v>
      </c>
      <c r="B9789" t="s">
        <v>678</v>
      </c>
      <c r="C9789" t="s">
        <v>679</v>
      </c>
      <c r="D9789" t="s">
        <v>677</v>
      </c>
      <c r="E9789" t="s">
        <v>979</v>
      </c>
      <c r="F9789">
        <v>33</v>
      </c>
      <c r="G9789" s="4">
        <v>285</v>
      </c>
      <c r="H9789" s="4">
        <v>33</v>
      </c>
      <c r="I9789" s="4">
        <v>151</v>
      </c>
      <c r="J9789" s="4">
        <v>0</v>
      </c>
      <c r="K9789" s="4">
        <v>0</v>
      </c>
    </row>
    <row r="9790" spans="1:11">
      <c r="A9790">
        <v>1986</v>
      </c>
      <c r="B9790" t="s">
        <v>678</v>
      </c>
      <c r="C9790" t="s">
        <v>679</v>
      </c>
      <c r="D9790" t="s">
        <v>677</v>
      </c>
      <c r="E9790" t="s">
        <v>976</v>
      </c>
      <c r="F9790">
        <v>18</v>
      </c>
      <c r="G9790" s="4">
        <v>82</v>
      </c>
      <c r="H9790" s="4">
        <v>7</v>
      </c>
      <c r="I9790" s="4">
        <v>36</v>
      </c>
      <c r="J9790" s="4">
        <v>0</v>
      </c>
      <c r="K9790" s="4">
        <v>0</v>
      </c>
    </row>
    <row r="9791" spans="1:11">
      <c r="A9791">
        <v>1987</v>
      </c>
      <c r="B9791" t="s">
        <v>678</v>
      </c>
      <c r="C9791" t="s">
        <v>679</v>
      </c>
      <c r="D9791" t="s">
        <v>677</v>
      </c>
      <c r="E9791" t="s">
        <v>978</v>
      </c>
      <c r="F9791">
        <v>80</v>
      </c>
      <c r="G9791" s="4">
        <v>432</v>
      </c>
      <c r="H9791" s="4">
        <v>101</v>
      </c>
      <c r="I9791" s="4">
        <v>691</v>
      </c>
      <c r="J9791" s="4">
        <v>4</v>
      </c>
      <c r="K9791" s="4">
        <v>15</v>
      </c>
    </row>
    <row r="9792" spans="1:11">
      <c r="A9792">
        <v>1987</v>
      </c>
      <c r="B9792" t="s">
        <v>678</v>
      </c>
      <c r="C9792" t="s">
        <v>679</v>
      </c>
      <c r="D9792" t="s">
        <v>677</v>
      </c>
      <c r="E9792" t="s">
        <v>6</v>
      </c>
      <c r="F9792">
        <v>16</v>
      </c>
      <c r="G9792" s="4">
        <v>84</v>
      </c>
      <c r="H9792" s="4">
        <v>16</v>
      </c>
      <c r="I9792" s="4">
        <v>24</v>
      </c>
      <c r="J9792" s="4">
        <v>0</v>
      </c>
      <c r="K9792" s="4">
        <v>0</v>
      </c>
    </row>
    <row r="9793" spans="1:11">
      <c r="A9793">
        <v>1987</v>
      </c>
      <c r="B9793" t="s">
        <v>678</v>
      </c>
      <c r="C9793" t="s">
        <v>679</v>
      </c>
      <c r="D9793" t="s">
        <v>677</v>
      </c>
      <c r="E9793" t="s">
        <v>537</v>
      </c>
      <c r="F9793">
        <v>37</v>
      </c>
      <c r="G9793" s="4">
        <v>208</v>
      </c>
      <c r="H9793" s="4">
        <v>28</v>
      </c>
      <c r="I9793" s="4">
        <v>111</v>
      </c>
      <c r="J9793" s="4">
        <v>0</v>
      </c>
      <c r="K9793" s="4">
        <v>0</v>
      </c>
    </row>
    <row r="9794" spans="1:11">
      <c r="A9794">
        <v>1987</v>
      </c>
      <c r="B9794" t="s">
        <v>678</v>
      </c>
      <c r="C9794" t="s">
        <v>679</v>
      </c>
      <c r="D9794" t="s">
        <v>677</v>
      </c>
      <c r="E9794" t="s">
        <v>662</v>
      </c>
      <c r="F9794">
        <v>57</v>
      </c>
      <c r="G9794" s="4">
        <v>312</v>
      </c>
      <c r="H9794" s="4">
        <v>44</v>
      </c>
      <c r="I9794" s="4">
        <v>60</v>
      </c>
      <c r="J9794" s="4">
        <v>9</v>
      </c>
      <c r="K9794" s="4">
        <v>0</v>
      </c>
    </row>
    <row r="9795" spans="1:11">
      <c r="A9795">
        <v>1987</v>
      </c>
      <c r="B9795" t="s">
        <v>678</v>
      </c>
      <c r="C9795" t="s">
        <v>679</v>
      </c>
      <c r="D9795" t="s">
        <v>677</v>
      </c>
      <c r="E9795" t="s">
        <v>980</v>
      </c>
      <c r="F9795">
        <v>39</v>
      </c>
      <c r="G9795" s="4">
        <v>234</v>
      </c>
      <c r="H9795" s="4">
        <v>13</v>
      </c>
      <c r="I9795" s="4">
        <v>13</v>
      </c>
      <c r="J9795" s="4">
        <v>0</v>
      </c>
      <c r="K9795" s="4">
        <v>0</v>
      </c>
    </row>
    <row r="9796" spans="1:11">
      <c r="A9796">
        <v>1987</v>
      </c>
      <c r="B9796" t="s">
        <v>678</v>
      </c>
      <c r="C9796" t="s">
        <v>679</v>
      </c>
      <c r="D9796" t="s">
        <v>677</v>
      </c>
      <c r="E9796" t="s">
        <v>677</v>
      </c>
      <c r="F9796">
        <v>379</v>
      </c>
      <c r="G9796" s="4">
        <v>2273</v>
      </c>
      <c r="H9796" s="4">
        <v>302</v>
      </c>
      <c r="I9796" s="4">
        <v>1098</v>
      </c>
      <c r="J9796" s="4">
        <v>10</v>
      </c>
      <c r="K9796" s="4">
        <v>14</v>
      </c>
    </row>
    <row r="9797" spans="1:11">
      <c r="A9797">
        <v>1987</v>
      </c>
      <c r="B9797" t="s">
        <v>678</v>
      </c>
      <c r="C9797" t="s">
        <v>679</v>
      </c>
      <c r="D9797" t="s">
        <v>677</v>
      </c>
      <c r="E9797" t="s">
        <v>694</v>
      </c>
      <c r="F9797">
        <v>13</v>
      </c>
      <c r="G9797" s="4">
        <v>119</v>
      </c>
      <c r="H9797" s="4">
        <v>17</v>
      </c>
      <c r="I9797" s="4">
        <v>60</v>
      </c>
      <c r="J9797" s="4">
        <v>0</v>
      </c>
      <c r="K9797" s="4">
        <v>0</v>
      </c>
    </row>
    <row r="9798" spans="1:11">
      <c r="A9798">
        <v>1987</v>
      </c>
      <c r="B9798" t="s">
        <v>678</v>
      </c>
      <c r="C9798" t="s">
        <v>679</v>
      </c>
      <c r="D9798" t="s">
        <v>677</v>
      </c>
      <c r="E9798" t="s">
        <v>977</v>
      </c>
      <c r="F9798">
        <v>26</v>
      </c>
      <c r="G9798" s="4">
        <v>105</v>
      </c>
      <c r="H9798" s="4">
        <v>10</v>
      </c>
      <c r="I9798" s="4">
        <v>10</v>
      </c>
      <c r="J9798" s="4">
        <v>0</v>
      </c>
      <c r="K9798" s="4">
        <v>0</v>
      </c>
    </row>
    <row r="9799" spans="1:11">
      <c r="A9799">
        <v>1987</v>
      </c>
      <c r="B9799" t="s">
        <v>678</v>
      </c>
      <c r="C9799" t="s">
        <v>679</v>
      </c>
      <c r="D9799" t="s">
        <v>677</v>
      </c>
      <c r="E9799" t="s">
        <v>979</v>
      </c>
      <c r="F9799">
        <v>73</v>
      </c>
      <c r="G9799" s="4">
        <v>463</v>
      </c>
      <c r="H9799" s="4">
        <v>63</v>
      </c>
      <c r="I9799" s="4">
        <v>135</v>
      </c>
      <c r="J9799" s="4">
        <v>0</v>
      </c>
      <c r="K9799" s="4">
        <v>0</v>
      </c>
    </row>
    <row r="9800" spans="1:11">
      <c r="A9800">
        <v>1987</v>
      </c>
      <c r="B9800" t="s">
        <v>678</v>
      </c>
      <c r="C9800" t="s">
        <v>679</v>
      </c>
      <c r="D9800" t="s">
        <v>677</v>
      </c>
      <c r="E9800" t="s">
        <v>976</v>
      </c>
      <c r="F9800">
        <v>40</v>
      </c>
      <c r="G9800" s="4">
        <v>177</v>
      </c>
      <c r="H9800" s="4">
        <v>13</v>
      </c>
      <c r="I9800" s="4">
        <v>82</v>
      </c>
      <c r="J9800" s="4">
        <v>2</v>
      </c>
      <c r="K9800" s="4">
        <v>4</v>
      </c>
    </row>
    <row r="9801" spans="1:11">
      <c r="A9801">
        <v>1988</v>
      </c>
      <c r="B9801" t="s">
        <v>678</v>
      </c>
      <c r="C9801" t="s">
        <v>679</v>
      </c>
      <c r="D9801" t="s">
        <v>677</v>
      </c>
      <c r="E9801" t="s">
        <v>978</v>
      </c>
      <c r="F9801">
        <v>98</v>
      </c>
      <c r="G9801" s="4">
        <v>490</v>
      </c>
      <c r="H9801" s="4">
        <v>99</v>
      </c>
      <c r="I9801" s="4">
        <v>647</v>
      </c>
      <c r="J9801" s="4">
        <v>0</v>
      </c>
      <c r="K9801" s="4">
        <v>27</v>
      </c>
    </row>
    <row r="9802" spans="1:11">
      <c r="A9802">
        <v>1988</v>
      </c>
      <c r="B9802" t="s">
        <v>678</v>
      </c>
      <c r="C9802" t="s">
        <v>679</v>
      </c>
      <c r="D9802" t="s">
        <v>677</v>
      </c>
      <c r="E9802" t="s">
        <v>6</v>
      </c>
      <c r="F9802">
        <v>13</v>
      </c>
      <c r="G9802" s="4">
        <v>31</v>
      </c>
      <c r="H9802" s="4">
        <v>9</v>
      </c>
      <c r="I9802" s="4">
        <v>44</v>
      </c>
      <c r="J9802" s="4">
        <v>0</v>
      </c>
      <c r="K9802" s="4">
        <v>0</v>
      </c>
    </row>
    <row r="9803" spans="1:11">
      <c r="A9803">
        <v>1988</v>
      </c>
      <c r="B9803" t="s">
        <v>678</v>
      </c>
      <c r="C9803" t="s">
        <v>679</v>
      </c>
      <c r="D9803" t="s">
        <v>677</v>
      </c>
      <c r="E9803" t="s">
        <v>537</v>
      </c>
      <c r="F9803">
        <v>69</v>
      </c>
      <c r="G9803" s="4">
        <v>271</v>
      </c>
      <c r="H9803" s="4">
        <v>48</v>
      </c>
      <c r="I9803" s="4">
        <v>48</v>
      </c>
      <c r="J9803" s="4">
        <v>0</v>
      </c>
      <c r="K9803" s="4">
        <v>0</v>
      </c>
    </row>
    <row r="9804" spans="1:11">
      <c r="A9804">
        <v>1988</v>
      </c>
      <c r="B9804" t="s">
        <v>678</v>
      </c>
      <c r="C9804" t="s">
        <v>679</v>
      </c>
      <c r="D9804" t="s">
        <v>677</v>
      </c>
      <c r="E9804" t="s">
        <v>662</v>
      </c>
      <c r="F9804">
        <v>39</v>
      </c>
      <c r="G9804" s="4">
        <v>194</v>
      </c>
      <c r="H9804" s="4">
        <v>39</v>
      </c>
      <c r="I9804" s="4">
        <v>93</v>
      </c>
      <c r="J9804" s="4">
        <v>0</v>
      </c>
      <c r="K9804" s="4">
        <v>0</v>
      </c>
    </row>
    <row r="9805" spans="1:11">
      <c r="A9805">
        <v>1988</v>
      </c>
      <c r="B9805" t="s">
        <v>678</v>
      </c>
      <c r="C9805" t="s">
        <v>679</v>
      </c>
      <c r="D9805" t="s">
        <v>677</v>
      </c>
      <c r="E9805" t="s">
        <v>980</v>
      </c>
      <c r="F9805">
        <v>39</v>
      </c>
      <c r="G9805" s="4">
        <v>258</v>
      </c>
      <c r="H9805" s="4">
        <v>18</v>
      </c>
      <c r="I9805" s="4">
        <v>44</v>
      </c>
      <c r="J9805" s="4">
        <v>0</v>
      </c>
      <c r="K9805" s="4">
        <v>0</v>
      </c>
    </row>
    <row r="9806" spans="1:11">
      <c r="A9806">
        <v>1988</v>
      </c>
      <c r="B9806" t="s">
        <v>678</v>
      </c>
      <c r="C9806" t="s">
        <v>679</v>
      </c>
      <c r="D9806" t="s">
        <v>677</v>
      </c>
      <c r="E9806" t="s">
        <v>677</v>
      </c>
      <c r="F9806">
        <v>419</v>
      </c>
      <c r="G9806" s="4">
        <v>2368</v>
      </c>
      <c r="H9806" s="4">
        <v>313</v>
      </c>
      <c r="I9806" s="4">
        <v>725</v>
      </c>
      <c r="J9806" s="4">
        <v>11</v>
      </c>
      <c r="K9806" s="4">
        <v>32</v>
      </c>
    </row>
    <row r="9807" spans="1:11">
      <c r="A9807">
        <v>1988</v>
      </c>
      <c r="B9807" t="s">
        <v>678</v>
      </c>
      <c r="C9807" t="s">
        <v>679</v>
      </c>
      <c r="D9807" t="s">
        <v>677</v>
      </c>
      <c r="E9807" t="s">
        <v>977</v>
      </c>
      <c r="F9807">
        <v>31</v>
      </c>
      <c r="G9807" s="4">
        <v>179</v>
      </c>
      <c r="H9807" s="4">
        <v>17</v>
      </c>
      <c r="I9807" s="4">
        <v>96</v>
      </c>
      <c r="J9807" s="4">
        <v>0</v>
      </c>
      <c r="K9807" s="4">
        <v>7</v>
      </c>
    </row>
    <row r="9808" spans="1:11">
      <c r="A9808">
        <v>1988</v>
      </c>
      <c r="B9808" t="s">
        <v>678</v>
      </c>
      <c r="C9808" t="s">
        <v>679</v>
      </c>
      <c r="D9808" t="s">
        <v>677</v>
      </c>
      <c r="E9808" t="s">
        <v>979</v>
      </c>
      <c r="F9808">
        <v>39</v>
      </c>
      <c r="G9808" s="4">
        <v>187</v>
      </c>
      <c r="H9808" s="4">
        <v>16</v>
      </c>
      <c r="I9808" s="4">
        <v>84</v>
      </c>
      <c r="J9808" s="4">
        <v>0</v>
      </c>
      <c r="K9808" s="4">
        <v>0</v>
      </c>
    </row>
    <row r="9809" spans="1:11">
      <c r="A9809">
        <v>1988</v>
      </c>
      <c r="B9809" t="s">
        <v>678</v>
      </c>
      <c r="C9809" t="s">
        <v>679</v>
      </c>
      <c r="D9809" t="s">
        <v>677</v>
      </c>
      <c r="E9809" t="s">
        <v>976</v>
      </c>
      <c r="F9809">
        <v>43</v>
      </c>
      <c r="G9809" s="4">
        <v>201</v>
      </c>
      <c r="H9809" s="4">
        <v>18</v>
      </c>
      <c r="I9809" s="4">
        <v>85</v>
      </c>
      <c r="J9809" s="4">
        <v>6</v>
      </c>
      <c r="K9809" s="4">
        <v>0</v>
      </c>
    </row>
    <row r="9810" spans="1:11">
      <c r="A9810">
        <v>1989</v>
      </c>
      <c r="B9810" t="s">
        <v>678</v>
      </c>
      <c r="C9810" t="s">
        <v>679</v>
      </c>
      <c r="D9810" t="s">
        <v>677</v>
      </c>
      <c r="E9810" t="s">
        <v>978</v>
      </c>
      <c r="F9810">
        <v>113</v>
      </c>
      <c r="G9810" s="4">
        <v>526</v>
      </c>
      <c r="H9810" s="4">
        <v>66</v>
      </c>
      <c r="I9810" s="4">
        <v>252</v>
      </c>
      <c r="J9810" s="4">
        <v>8</v>
      </c>
      <c r="K9810" s="4">
        <v>47</v>
      </c>
    </row>
    <row r="9811" spans="1:11">
      <c r="A9811">
        <v>1989</v>
      </c>
      <c r="B9811" t="s">
        <v>678</v>
      </c>
      <c r="C9811" t="s">
        <v>679</v>
      </c>
      <c r="D9811" t="s">
        <v>677</v>
      </c>
      <c r="E9811" t="s">
        <v>6</v>
      </c>
      <c r="F9811">
        <v>15</v>
      </c>
      <c r="G9811" s="4">
        <v>35</v>
      </c>
      <c r="H9811" s="4">
        <v>0</v>
      </c>
      <c r="I9811" s="4">
        <v>0</v>
      </c>
      <c r="J9811" s="4">
        <v>0</v>
      </c>
      <c r="K9811" s="4">
        <v>0</v>
      </c>
    </row>
    <row r="9812" spans="1:11">
      <c r="A9812">
        <v>1989</v>
      </c>
      <c r="B9812" t="s">
        <v>678</v>
      </c>
      <c r="C9812" t="s">
        <v>679</v>
      </c>
      <c r="D9812" t="s">
        <v>677</v>
      </c>
      <c r="E9812" t="s">
        <v>537</v>
      </c>
      <c r="F9812">
        <v>85</v>
      </c>
      <c r="G9812" s="4">
        <v>309</v>
      </c>
      <c r="H9812" s="4">
        <v>40</v>
      </c>
      <c r="I9812" s="4">
        <v>94</v>
      </c>
      <c r="J9812" s="4">
        <v>0</v>
      </c>
      <c r="K9812" s="4">
        <v>0</v>
      </c>
    </row>
    <row r="9813" spans="1:11">
      <c r="A9813">
        <v>1989</v>
      </c>
      <c r="B9813" t="s">
        <v>678</v>
      </c>
      <c r="C9813" t="s">
        <v>679</v>
      </c>
      <c r="D9813" t="s">
        <v>677</v>
      </c>
      <c r="E9813" t="s">
        <v>662</v>
      </c>
      <c r="F9813">
        <v>44</v>
      </c>
      <c r="G9813" s="4">
        <v>214</v>
      </c>
      <c r="H9813" s="4">
        <v>37</v>
      </c>
      <c r="I9813" s="4">
        <v>55</v>
      </c>
      <c r="J9813" s="4">
        <v>0</v>
      </c>
      <c r="K9813" s="4">
        <v>0</v>
      </c>
    </row>
    <row r="9814" spans="1:11">
      <c r="A9814">
        <v>1989</v>
      </c>
      <c r="B9814" t="s">
        <v>678</v>
      </c>
      <c r="C9814" t="s">
        <v>679</v>
      </c>
      <c r="D9814" t="s">
        <v>677</v>
      </c>
      <c r="E9814" t="s">
        <v>980</v>
      </c>
      <c r="F9814">
        <v>44</v>
      </c>
      <c r="G9814" s="4">
        <v>288</v>
      </c>
      <c r="H9814" s="4">
        <v>22</v>
      </c>
      <c r="I9814" s="4">
        <v>22</v>
      </c>
      <c r="J9814" s="4">
        <v>0</v>
      </c>
      <c r="K9814" s="4">
        <v>0</v>
      </c>
    </row>
    <row r="9815" spans="1:11">
      <c r="A9815">
        <v>1989</v>
      </c>
      <c r="B9815" t="s">
        <v>678</v>
      </c>
      <c r="C9815" t="s">
        <v>679</v>
      </c>
      <c r="D9815" t="s">
        <v>677</v>
      </c>
      <c r="E9815" t="s">
        <v>677</v>
      </c>
      <c r="F9815">
        <v>348</v>
      </c>
      <c r="G9815" s="4">
        <v>1485</v>
      </c>
      <c r="H9815" s="4">
        <v>169</v>
      </c>
      <c r="I9815" s="4">
        <v>365</v>
      </c>
      <c r="J9815" s="4">
        <v>3</v>
      </c>
      <c r="K9815" s="4">
        <v>0</v>
      </c>
    </row>
    <row r="9816" spans="1:11">
      <c r="A9816">
        <v>1989</v>
      </c>
      <c r="B9816" t="s">
        <v>678</v>
      </c>
      <c r="C9816" t="s">
        <v>679</v>
      </c>
      <c r="D9816" t="s">
        <v>677</v>
      </c>
      <c r="E9816" t="s">
        <v>694</v>
      </c>
      <c r="F9816">
        <v>8</v>
      </c>
      <c r="G9816" s="4">
        <v>41</v>
      </c>
      <c r="H9816" s="4">
        <v>4</v>
      </c>
      <c r="I9816" s="4">
        <v>16</v>
      </c>
      <c r="J9816" s="4">
        <v>0</v>
      </c>
      <c r="K9816" s="4">
        <v>0</v>
      </c>
    </row>
    <row r="9817" spans="1:11">
      <c r="A9817">
        <v>1989</v>
      </c>
      <c r="B9817" t="s">
        <v>678</v>
      </c>
      <c r="C9817" t="s">
        <v>679</v>
      </c>
      <c r="D9817" t="s">
        <v>677</v>
      </c>
      <c r="E9817" t="s">
        <v>977</v>
      </c>
      <c r="F9817">
        <v>27</v>
      </c>
      <c r="G9817" s="4">
        <v>157</v>
      </c>
      <c r="H9817" s="4">
        <v>8</v>
      </c>
      <c r="I9817" s="4">
        <v>12</v>
      </c>
      <c r="J9817" s="4">
        <v>0</v>
      </c>
      <c r="K9817" s="4">
        <v>8</v>
      </c>
    </row>
    <row r="9818" spans="1:11">
      <c r="A9818">
        <v>1989</v>
      </c>
      <c r="B9818" t="s">
        <v>678</v>
      </c>
      <c r="C9818" t="s">
        <v>679</v>
      </c>
      <c r="D9818" t="s">
        <v>677</v>
      </c>
      <c r="E9818" t="s">
        <v>979</v>
      </c>
      <c r="F9818">
        <v>37</v>
      </c>
      <c r="G9818" s="4">
        <v>145</v>
      </c>
      <c r="H9818" s="4">
        <v>41</v>
      </c>
      <c r="I9818" s="4">
        <v>115</v>
      </c>
      <c r="J9818" s="4">
        <v>0</v>
      </c>
      <c r="K9818" s="4">
        <v>0</v>
      </c>
    </row>
    <row r="9819" spans="1:11">
      <c r="A9819">
        <v>1989</v>
      </c>
      <c r="B9819" t="s">
        <v>678</v>
      </c>
      <c r="C9819" t="s">
        <v>679</v>
      </c>
      <c r="D9819" t="s">
        <v>677</v>
      </c>
      <c r="E9819" t="s">
        <v>976</v>
      </c>
      <c r="F9819">
        <v>24</v>
      </c>
      <c r="G9819" s="4">
        <v>100</v>
      </c>
      <c r="H9819" s="4">
        <v>21</v>
      </c>
      <c r="I9819" s="4">
        <v>16</v>
      </c>
      <c r="J9819" s="4">
        <v>0</v>
      </c>
      <c r="K9819" s="4">
        <v>0</v>
      </c>
    </row>
    <row r="9820" spans="1:11">
      <c r="A9820">
        <v>1990</v>
      </c>
      <c r="B9820" t="s">
        <v>678</v>
      </c>
      <c r="C9820" t="s">
        <v>679</v>
      </c>
      <c r="D9820" t="s">
        <v>677</v>
      </c>
      <c r="E9820" t="s">
        <v>978</v>
      </c>
      <c r="F9820">
        <v>103</v>
      </c>
      <c r="G9820" s="4">
        <v>537</v>
      </c>
      <c r="H9820" s="4">
        <v>48</v>
      </c>
      <c r="I9820" s="4">
        <v>255</v>
      </c>
      <c r="J9820" s="4">
        <v>2</v>
      </c>
      <c r="K9820" s="4">
        <v>4</v>
      </c>
    </row>
    <row r="9821" spans="1:11">
      <c r="A9821">
        <v>1990</v>
      </c>
      <c r="B9821" t="s">
        <v>678</v>
      </c>
      <c r="C9821" t="s">
        <v>679</v>
      </c>
      <c r="D9821" t="s">
        <v>677</v>
      </c>
      <c r="E9821" t="s">
        <v>537</v>
      </c>
      <c r="F9821">
        <v>92</v>
      </c>
      <c r="G9821" s="4">
        <v>392</v>
      </c>
      <c r="H9821" s="4">
        <v>16</v>
      </c>
      <c r="I9821" s="4">
        <v>92</v>
      </c>
      <c r="J9821" s="4">
        <v>0</v>
      </c>
      <c r="K9821" s="4">
        <v>4</v>
      </c>
    </row>
    <row r="9822" spans="1:11">
      <c r="A9822">
        <v>1990</v>
      </c>
      <c r="B9822" t="s">
        <v>678</v>
      </c>
      <c r="C9822" t="s">
        <v>679</v>
      </c>
      <c r="D9822" t="s">
        <v>677</v>
      </c>
      <c r="E9822" t="s">
        <v>662</v>
      </c>
      <c r="F9822">
        <v>34</v>
      </c>
      <c r="G9822" s="4">
        <v>181</v>
      </c>
      <c r="H9822" s="4">
        <v>27</v>
      </c>
      <c r="I9822" s="4">
        <v>112</v>
      </c>
      <c r="J9822" s="4">
        <v>0</v>
      </c>
      <c r="K9822" s="4">
        <v>0</v>
      </c>
    </row>
    <row r="9823" spans="1:11">
      <c r="A9823">
        <v>1990</v>
      </c>
      <c r="B9823" t="s">
        <v>678</v>
      </c>
      <c r="C9823" t="s">
        <v>679</v>
      </c>
      <c r="D9823" t="s">
        <v>677</v>
      </c>
      <c r="E9823" t="s">
        <v>980</v>
      </c>
      <c r="F9823">
        <v>24</v>
      </c>
      <c r="G9823" s="4">
        <v>157</v>
      </c>
      <c r="H9823" s="4">
        <v>5</v>
      </c>
      <c r="I9823" s="4">
        <v>0</v>
      </c>
      <c r="J9823" s="4">
        <v>0</v>
      </c>
      <c r="K9823" s="4">
        <v>0</v>
      </c>
    </row>
    <row r="9824" spans="1:11">
      <c r="A9824">
        <v>1990</v>
      </c>
      <c r="B9824" t="s">
        <v>678</v>
      </c>
      <c r="C9824" t="s">
        <v>679</v>
      </c>
      <c r="D9824" t="s">
        <v>677</v>
      </c>
      <c r="E9824" t="s">
        <v>677</v>
      </c>
      <c r="F9824">
        <v>322</v>
      </c>
      <c r="G9824" s="4">
        <v>1604</v>
      </c>
      <c r="H9824" s="4">
        <v>129</v>
      </c>
      <c r="I9824" s="4">
        <v>273</v>
      </c>
      <c r="J9824" s="4">
        <v>7</v>
      </c>
      <c r="K9824" s="4">
        <v>0</v>
      </c>
    </row>
    <row r="9825" spans="1:11">
      <c r="A9825">
        <v>1990</v>
      </c>
      <c r="B9825" t="s">
        <v>678</v>
      </c>
      <c r="C9825" t="s">
        <v>679</v>
      </c>
      <c r="D9825" t="s">
        <v>677</v>
      </c>
      <c r="E9825" t="s">
        <v>977</v>
      </c>
      <c r="F9825">
        <v>25</v>
      </c>
      <c r="G9825" s="4">
        <v>195</v>
      </c>
      <c r="H9825" s="4">
        <v>0</v>
      </c>
      <c r="I9825" s="4">
        <v>21</v>
      </c>
      <c r="J9825" s="4">
        <v>0</v>
      </c>
      <c r="K9825" s="4">
        <v>4</v>
      </c>
    </row>
    <row r="9826" spans="1:11">
      <c r="A9826">
        <v>1990</v>
      </c>
      <c r="B9826" t="s">
        <v>678</v>
      </c>
      <c r="C9826" t="s">
        <v>679</v>
      </c>
      <c r="D9826" t="s">
        <v>677</v>
      </c>
      <c r="E9826" t="s">
        <v>979</v>
      </c>
      <c r="F9826">
        <v>43</v>
      </c>
      <c r="G9826" s="4">
        <v>234</v>
      </c>
      <c r="H9826" s="4">
        <v>21</v>
      </c>
      <c r="I9826" s="4">
        <v>25</v>
      </c>
      <c r="J9826" s="4">
        <v>0</v>
      </c>
      <c r="K9826" s="4">
        <v>4</v>
      </c>
    </row>
    <row r="9827" spans="1:11">
      <c r="A9827">
        <v>1990</v>
      </c>
      <c r="B9827" t="s">
        <v>678</v>
      </c>
      <c r="C9827" t="s">
        <v>679</v>
      </c>
      <c r="D9827" t="s">
        <v>677</v>
      </c>
      <c r="E9827" t="s">
        <v>976</v>
      </c>
      <c r="F9827">
        <v>29</v>
      </c>
      <c r="G9827" s="4">
        <v>115</v>
      </c>
      <c r="H9827" s="4">
        <v>10</v>
      </c>
      <c r="I9827" s="4">
        <v>2</v>
      </c>
      <c r="J9827" s="4">
        <v>0</v>
      </c>
      <c r="K9827" s="4">
        <v>0</v>
      </c>
    </row>
    <row r="9828" spans="1:11">
      <c r="A9828">
        <v>1991</v>
      </c>
      <c r="B9828" t="s">
        <v>678</v>
      </c>
      <c r="C9828" t="s">
        <v>679</v>
      </c>
      <c r="D9828" t="s">
        <v>677</v>
      </c>
      <c r="E9828" t="s">
        <v>978</v>
      </c>
      <c r="F9828">
        <v>51</v>
      </c>
      <c r="G9828" s="4">
        <v>271</v>
      </c>
      <c r="H9828" s="4">
        <v>15</v>
      </c>
      <c r="I9828" s="4">
        <v>227</v>
      </c>
      <c r="J9828" s="4">
        <v>0</v>
      </c>
      <c r="K9828" s="4">
        <v>7</v>
      </c>
    </row>
    <row r="9829" spans="1:11">
      <c r="A9829">
        <v>1991</v>
      </c>
      <c r="B9829" t="s">
        <v>678</v>
      </c>
      <c r="C9829" t="s">
        <v>679</v>
      </c>
      <c r="D9829" t="s">
        <v>677</v>
      </c>
      <c r="E9829" t="s">
        <v>537</v>
      </c>
      <c r="F9829">
        <v>65</v>
      </c>
      <c r="G9829" s="4">
        <v>223</v>
      </c>
      <c r="H9829" s="4">
        <v>0</v>
      </c>
      <c r="I9829" s="4">
        <v>12</v>
      </c>
      <c r="J9829" s="4">
        <v>0</v>
      </c>
      <c r="K9829" s="4">
        <v>0</v>
      </c>
    </row>
    <row r="9830" spans="1:11">
      <c r="A9830">
        <v>1991</v>
      </c>
      <c r="B9830" t="s">
        <v>678</v>
      </c>
      <c r="C9830" t="s">
        <v>679</v>
      </c>
      <c r="D9830" t="s">
        <v>677</v>
      </c>
      <c r="E9830" t="s">
        <v>662</v>
      </c>
      <c r="F9830">
        <v>17</v>
      </c>
      <c r="G9830" s="4">
        <v>98</v>
      </c>
      <c r="H9830" s="4">
        <v>0</v>
      </c>
      <c r="I9830" s="4">
        <v>20</v>
      </c>
      <c r="J9830" s="4">
        <v>0</v>
      </c>
      <c r="K9830" s="4">
        <v>0</v>
      </c>
    </row>
    <row r="9831" spans="1:11">
      <c r="A9831">
        <v>1991</v>
      </c>
      <c r="B9831" t="s">
        <v>678</v>
      </c>
      <c r="C9831" t="s">
        <v>679</v>
      </c>
      <c r="D9831" t="s">
        <v>677</v>
      </c>
      <c r="E9831" t="s">
        <v>980</v>
      </c>
      <c r="F9831">
        <v>13</v>
      </c>
      <c r="G9831" s="4">
        <v>65</v>
      </c>
      <c r="H9831" s="4">
        <v>6</v>
      </c>
      <c r="I9831" s="4">
        <v>0</v>
      </c>
      <c r="J9831" s="4">
        <v>3</v>
      </c>
      <c r="K9831" s="4">
        <v>0</v>
      </c>
    </row>
    <row r="9832" spans="1:11">
      <c r="A9832">
        <v>1991</v>
      </c>
      <c r="B9832" t="s">
        <v>678</v>
      </c>
      <c r="C9832" t="s">
        <v>679</v>
      </c>
      <c r="D9832" t="s">
        <v>677</v>
      </c>
      <c r="E9832" t="s">
        <v>677</v>
      </c>
      <c r="F9832">
        <v>236</v>
      </c>
      <c r="G9832" s="4">
        <v>1350</v>
      </c>
      <c r="H9832" s="4">
        <v>76</v>
      </c>
      <c r="I9832" s="4">
        <v>246</v>
      </c>
      <c r="J9832" s="4">
        <v>3</v>
      </c>
      <c r="K9832" s="4">
        <v>6</v>
      </c>
    </row>
    <row r="9833" spans="1:11">
      <c r="A9833">
        <v>1991</v>
      </c>
      <c r="B9833" t="s">
        <v>678</v>
      </c>
      <c r="C9833" t="s">
        <v>679</v>
      </c>
      <c r="D9833" t="s">
        <v>677</v>
      </c>
      <c r="E9833" t="s">
        <v>694</v>
      </c>
      <c r="F9833">
        <v>4</v>
      </c>
      <c r="G9833" s="4">
        <v>11</v>
      </c>
      <c r="H9833" s="4">
        <v>0</v>
      </c>
      <c r="I9833" s="4">
        <v>0</v>
      </c>
      <c r="J9833" s="4">
        <v>0</v>
      </c>
      <c r="K9833" s="4">
        <v>0</v>
      </c>
    </row>
    <row r="9834" spans="1:11">
      <c r="A9834">
        <v>1991</v>
      </c>
      <c r="B9834" t="s">
        <v>678</v>
      </c>
      <c r="C9834" t="s">
        <v>679</v>
      </c>
      <c r="D9834" t="s">
        <v>677</v>
      </c>
      <c r="E9834" t="s">
        <v>977</v>
      </c>
      <c r="F9834">
        <v>22</v>
      </c>
      <c r="G9834" s="4">
        <v>139</v>
      </c>
      <c r="H9834" s="4">
        <v>0</v>
      </c>
      <c r="I9834" s="4">
        <v>0</v>
      </c>
      <c r="J9834" s="4">
        <v>0</v>
      </c>
      <c r="K9834" s="4">
        <v>0</v>
      </c>
    </row>
    <row r="9835" spans="1:11">
      <c r="A9835">
        <v>1991</v>
      </c>
      <c r="B9835" t="s">
        <v>678</v>
      </c>
      <c r="C9835" t="s">
        <v>679</v>
      </c>
      <c r="D9835" t="s">
        <v>677</v>
      </c>
      <c r="E9835" t="s">
        <v>979</v>
      </c>
      <c r="F9835">
        <v>38</v>
      </c>
      <c r="G9835" s="4">
        <v>128</v>
      </c>
      <c r="H9835" s="4">
        <v>3</v>
      </c>
      <c r="I9835" s="4">
        <v>14</v>
      </c>
      <c r="J9835" s="4">
        <v>0</v>
      </c>
      <c r="K9835" s="4">
        <v>14</v>
      </c>
    </row>
    <row r="9836" spans="1:11">
      <c r="A9836">
        <v>1991</v>
      </c>
      <c r="B9836" t="s">
        <v>678</v>
      </c>
      <c r="C9836" t="s">
        <v>679</v>
      </c>
      <c r="D9836" t="s">
        <v>677</v>
      </c>
      <c r="E9836" t="s">
        <v>976</v>
      </c>
      <c r="F9836">
        <v>9</v>
      </c>
      <c r="G9836" s="4">
        <v>19</v>
      </c>
      <c r="H9836" s="4">
        <v>4</v>
      </c>
      <c r="I9836" s="4">
        <v>11</v>
      </c>
      <c r="J9836" s="4">
        <v>0</v>
      </c>
      <c r="K9836" s="4">
        <v>0</v>
      </c>
    </row>
    <row r="9837" spans="1:11">
      <c r="A9837">
        <v>1992</v>
      </c>
      <c r="B9837" t="s">
        <v>678</v>
      </c>
      <c r="C9837" t="s">
        <v>679</v>
      </c>
      <c r="D9837" t="s">
        <v>677</v>
      </c>
      <c r="E9837" t="s">
        <v>978</v>
      </c>
      <c r="F9837">
        <v>28</v>
      </c>
      <c r="G9837" s="4">
        <v>100</v>
      </c>
      <c r="H9837" s="4">
        <v>0</v>
      </c>
      <c r="I9837" s="4">
        <v>39</v>
      </c>
      <c r="J9837" s="4">
        <v>0</v>
      </c>
      <c r="K9837" s="4">
        <v>0</v>
      </c>
    </row>
    <row r="9838" spans="1:11">
      <c r="A9838">
        <v>1992</v>
      </c>
      <c r="B9838" t="s">
        <v>678</v>
      </c>
      <c r="C9838" t="s">
        <v>679</v>
      </c>
      <c r="D9838" t="s">
        <v>677</v>
      </c>
      <c r="E9838" t="s">
        <v>6</v>
      </c>
      <c r="F9838">
        <v>4</v>
      </c>
      <c r="G9838" s="4">
        <v>4</v>
      </c>
      <c r="H9838" s="4">
        <v>0</v>
      </c>
      <c r="I9838" s="4">
        <v>8</v>
      </c>
      <c r="J9838" s="4">
        <v>0</v>
      </c>
      <c r="K9838" s="4">
        <v>0</v>
      </c>
    </row>
    <row r="9839" spans="1:11">
      <c r="A9839">
        <v>1992</v>
      </c>
      <c r="B9839" t="s">
        <v>678</v>
      </c>
      <c r="C9839" t="s">
        <v>679</v>
      </c>
      <c r="D9839" t="s">
        <v>677</v>
      </c>
      <c r="E9839" t="s">
        <v>537</v>
      </c>
      <c r="F9839">
        <v>43</v>
      </c>
      <c r="G9839" s="4">
        <v>231</v>
      </c>
      <c r="H9839" s="4">
        <v>0</v>
      </c>
      <c r="I9839" s="4">
        <v>67</v>
      </c>
      <c r="J9839" s="4">
        <v>0</v>
      </c>
      <c r="K9839" s="4">
        <v>0</v>
      </c>
    </row>
    <row r="9840" spans="1:11">
      <c r="A9840">
        <v>1992</v>
      </c>
      <c r="B9840" t="s">
        <v>678</v>
      </c>
      <c r="C9840" t="s">
        <v>679</v>
      </c>
      <c r="D9840" t="s">
        <v>677</v>
      </c>
      <c r="E9840" t="s">
        <v>662</v>
      </c>
      <c r="F9840">
        <v>14</v>
      </c>
      <c r="G9840" s="4">
        <v>88</v>
      </c>
      <c r="H9840" s="4">
        <v>0</v>
      </c>
      <c r="I9840" s="4">
        <v>11</v>
      </c>
      <c r="J9840" s="4">
        <v>0</v>
      </c>
      <c r="K9840" s="4">
        <v>0</v>
      </c>
    </row>
    <row r="9841" spans="1:11">
      <c r="A9841">
        <v>1992</v>
      </c>
      <c r="B9841" t="s">
        <v>678</v>
      </c>
      <c r="C9841" t="s">
        <v>679</v>
      </c>
      <c r="D9841" t="s">
        <v>677</v>
      </c>
      <c r="E9841" t="s">
        <v>980</v>
      </c>
      <c r="F9841">
        <v>18</v>
      </c>
      <c r="G9841" s="4">
        <v>66</v>
      </c>
      <c r="H9841" s="4">
        <v>0</v>
      </c>
      <c r="I9841" s="4">
        <v>11</v>
      </c>
      <c r="J9841" s="4">
        <v>0</v>
      </c>
      <c r="K9841" s="4">
        <v>0</v>
      </c>
    </row>
    <row r="9842" spans="1:11">
      <c r="A9842">
        <v>1992</v>
      </c>
      <c r="B9842" t="s">
        <v>678</v>
      </c>
      <c r="C9842" t="s">
        <v>679</v>
      </c>
      <c r="D9842" t="s">
        <v>677</v>
      </c>
      <c r="E9842" t="s">
        <v>677</v>
      </c>
      <c r="F9842">
        <v>76</v>
      </c>
      <c r="G9842" s="4">
        <v>595</v>
      </c>
      <c r="H9842" s="4">
        <v>0</v>
      </c>
      <c r="I9842" s="4">
        <v>255</v>
      </c>
      <c r="J9842" s="4">
        <v>0</v>
      </c>
      <c r="K9842" s="4">
        <v>0</v>
      </c>
    </row>
    <row r="9843" spans="1:11">
      <c r="A9843">
        <v>1992</v>
      </c>
      <c r="B9843" t="s">
        <v>678</v>
      </c>
      <c r="C9843" t="s">
        <v>679</v>
      </c>
      <c r="D9843" t="s">
        <v>677</v>
      </c>
      <c r="E9843" t="s">
        <v>694</v>
      </c>
      <c r="F9843">
        <v>13</v>
      </c>
      <c r="G9843" s="4">
        <v>47</v>
      </c>
      <c r="H9843" s="4">
        <v>0</v>
      </c>
      <c r="I9843" s="4">
        <v>30</v>
      </c>
      <c r="J9843" s="4">
        <v>0</v>
      </c>
      <c r="K9843" s="4">
        <v>0</v>
      </c>
    </row>
    <row r="9844" spans="1:11">
      <c r="A9844">
        <v>1992</v>
      </c>
      <c r="B9844" t="s">
        <v>678</v>
      </c>
      <c r="C9844" t="s">
        <v>679</v>
      </c>
      <c r="D9844" t="s">
        <v>677</v>
      </c>
      <c r="E9844" t="s">
        <v>977</v>
      </c>
      <c r="F9844">
        <v>14</v>
      </c>
      <c r="G9844" s="4">
        <v>62</v>
      </c>
      <c r="H9844" s="4">
        <v>0</v>
      </c>
      <c r="I9844" s="4">
        <v>3</v>
      </c>
      <c r="J9844" s="4">
        <v>0</v>
      </c>
      <c r="K9844" s="4">
        <v>0</v>
      </c>
    </row>
    <row r="9845" spans="1:11">
      <c r="A9845">
        <v>1992</v>
      </c>
      <c r="B9845" t="s">
        <v>678</v>
      </c>
      <c r="C9845" t="s">
        <v>679</v>
      </c>
      <c r="D9845" t="s">
        <v>677</v>
      </c>
      <c r="E9845" t="s">
        <v>979</v>
      </c>
      <c r="F9845">
        <v>4</v>
      </c>
      <c r="G9845" s="4">
        <v>37</v>
      </c>
      <c r="H9845" s="4">
        <v>0</v>
      </c>
      <c r="I9845" s="4">
        <v>11</v>
      </c>
      <c r="J9845" s="4">
        <v>0</v>
      </c>
      <c r="K9845" s="4">
        <v>0</v>
      </c>
    </row>
    <row r="9846" spans="1:11">
      <c r="A9846">
        <v>1993</v>
      </c>
      <c r="B9846" t="s">
        <v>678</v>
      </c>
      <c r="C9846" t="s">
        <v>679</v>
      </c>
      <c r="D9846" t="s">
        <v>677</v>
      </c>
      <c r="E9846" t="s">
        <v>978</v>
      </c>
      <c r="F9846">
        <v>40</v>
      </c>
      <c r="G9846" s="4">
        <v>200</v>
      </c>
      <c r="H9846" s="4">
        <v>0</v>
      </c>
      <c r="I9846" s="4">
        <v>144</v>
      </c>
      <c r="J9846" s="4">
        <v>0</v>
      </c>
      <c r="K9846" s="4">
        <v>8</v>
      </c>
    </row>
    <row r="9847" spans="1:11">
      <c r="A9847">
        <v>1993</v>
      </c>
      <c r="B9847" t="s">
        <v>678</v>
      </c>
      <c r="C9847" t="s">
        <v>679</v>
      </c>
      <c r="D9847" t="s">
        <v>677</v>
      </c>
      <c r="E9847" t="s">
        <v>6</v>
      </c>
      <c r="F9847">
        <v>4</v>
      </c>
      <c r="G9847" s="4">
        <v>11</v>
      </c>
      <c r="H9847" s="4">
        <v>0</v>
      </c>
      <c r="I9847" s="4">
        <v>7</v>
      </c>
      <c r="J9847" s="4">
        <v>0</v>
      </c>
      <c r="K9847" s="4">
        <v>0</v>
      </c>
    </row>
    <row r="9848" spans="1:11">
      <c r="A9848">
        <v>1993</v>
      </c>
      <c r="B9848" t="s">
        <v>678</v>
      </c>
      <c r="C9848" t="s">
        <v>679</v>
      </c>
      <c r="D9848" t="s">
        <v>677</v>
      </c>
      <c r="E9848" t="s">
        <v>537</v>
      </c>
      <c r="F9848">
        <v>24</v>
      </c>
      <c r="G9848" s="4">
        <v>118</v>
      </c>
      <c r="H9848" s="4">
        <v>0</v>
      </c>
      <c r="I9848" s="4">
        <v>8</v>
      </c>
      <c r="J9848" s="4">
        <v>0</v>
      </c>
      <c r="K9848" s="4">
        <v>4</v>
      </c>
    </row>
    <row r="9849" spans="1:11">
      <c r="A9849">
        <v>1993</v>
      </c>
      <c r="B9849" t="s">
        <v>678</v>
      </c>
      <c r="C9849" t="s">
        <v>679</v>
      </c>
      <c r="D9849" t="s">
        <v>677</v>
      </c>
      <c r="E9849" t="s">
        <v>662</v>
      </c>
      <c r="F9849">
        <v>10</v>
      </c>
      <c r="G9849" s="4">
        <v>37</v>
      </c>
      <c r="H9849" s="4">
        <v>0</v>
      </c>
      <c r="I9849" s="4">
        <v>7</v>
      </c>
      <c r="J9849" s="4">
        <v>0</v>
      </c>
      <c r="K9849" s="4">
        <v>0</v>
      </c>
    </row>
    <row r="9850" spans="1:11">
      <c r="A9850">
        <v>1993</v>
      </c>
      <c r="B9850" t="s">
        <v>678</v>
      </c>
      <c r="C9850" t="s">
        <v>679</v>
      </c>
      <c r="D9850" t="s">
        <v>677</v>
      </c>
      <c r="E9850" t="s">
        <v>980</v>
      </c>
      <c r="F9850">
        <v>6</v>
      </c>
      <c r="G9850" s="4">
        <v>18</v>
      </c>
      <c r="H9850" s="4">
        <v>0</v>
      </c>
      <c r="I9850" s="4">
        <v>3</v>
      </c>
      <c r="J9850" s="4">
        <v>0</v>
      </c>
      <c r="K9850" s="4">
        <v>0</v>
      </c>
    </row>
    <row r="9851" spans="1:11">
      <c r="A9851">
        <v>1993</v>
      </c>
      <c r="B9851" t="s">
        <v>678</v>
      </c>
      <c r="C9851" t="s">
        <v>679</v>
      </c>
      <c r="D9851" t="s">
        <v>677</v>
      </c>
      <c r="E9851" t="s">
        <v>677</v>
      </c>
      <c r="F9851">
        <v>66</v>
      </c>
      <c r="G9851" s="4">
        <v>453</v>
      </c>
      <c r="H9851" s="4">
        <v>0</v>
      </c>
      <c r="I9851" s="4">
        <v>127</v>
      </c>
      <c r="J9851" s="4">
        <v>3</v>
      </c>
      <c r="K9851" s="4">
        <v>14</v>
      </c>
    </row>
    <row r="9852" spans="1:11">
      <c r="A9852">
        <v>1993</v>
      </c>
      <c r="B9852" t="s">
        <v>678</v>
      </c>
      <c r="C9852" t="s">
        <v>679</v>
      </c>
      <c r="D9852" t="s">
        <v>677</v>
      </c>
      <c r="E9852" t="s">
        <v>694</v>
      </c>
      <c r="F9852">
        <v>11</v>
      </c>
      <c r="G9852" s="4">
        <v>61</v>
      </c>
      <c r="H9852" s="4">
        <v>0</v>
      </c>
      <c r="I9852" s="4">
        <v>4</v>
      </c>
      <c r="J9852" s="4">
        <v>0</v>
      </c>
      <c r="K9852" s="4">
        <v>0</v>
      </c>
    </row>
    <row r="9853" spans="1:11">
      <c r="A9853">
        <v>1993</v>
      </c>
      <c r="B9853" t="s">
        <v>678</v>
      </c>
      <c r="C9853" t="s">
        <v>679</v>
      </c>
      <c r="D9853" t="s">
        <v>677</v>
      </c>
      <c r="E9853" t="s">
        <v>977</v>
      </c>
      <c r="F9853">
        <v>2</v>
      </c>
      <c r="G9853" s="4">
        <v>2</v>
      </c>
      <c r="H9853" s="4">
        <v>0</v>
      </c>
      <c r="I9853" s="4">
        <v>0</v>
      </c>
      <c r="J9853" s="4">
        <v>0</v>
      </c>
      <c r="K9853" s="4">
        <v>0</v>
      </c>
    </row>
    <row r="9854" spans="1:11">
      <c r="A9854">
        <v>1993</v>
      </c>
      <c r="B9854" t="s">
        <v>678</v>
      </c>
      <c r="C9854" t="s">
        <v>679</v>
      </c>
      <c r="D9854" t="s">
        <v>677</v>
      </c>
      <c r="E9854" t="s">
        <v>979</v>
      </c>
      <c r="F9854">
        <v>7</v>
      </c>
      <c r="G9854" s="4">
        <v>21</v>
      </c>
      <c r="H9854" s="4">
        <v>0</v>
      </c>
      <c r="I9854" s="4">
        <v>3</v>
      </c>
      <c r="J9854" s="4">
        <v>0</v>
      </c>
      <c r="K9854" s="4">
        <v>0</v>
      </c>
    </row>
    <row r="9855" spans="1:11">
      <c r="A9855">
        <v>1993</v>
      </c>
      <c r="B9855" t="s">
        <v>678</v>
      </c>
      <c r="C9855" t="s">
        <v>679</v>
      </c>
      <c r="D9855" t="s">
        <v>677</v>
      </c>
      <c r="E9855" t="s">
        <v>976</v>
      </c>
      <c r="F9855">
        <v>2</v>
      </c>
      <c r="G9855" s="4">
        <v>15</v>
      </c>
      <c r="H9855" s="4">
        <v>0</v>
      </c>
      <c r="I9855" s="4">
        <v>7</v>
      </c>
      <c r="J9855" s="4">
        <v>0</v>
      </c>
      <c r="K9855" s="4">
        <v>2</v>
      </c>
    </row>
    <row r="9856" spans="1:11">
      <c r="A9856">
        <v>1994</v>
      </c>
      <c r="B9856" t="s">
        <v>678</v>
      </c>
      <c r="C9856" t="s">
        <v>679</v>
      </c>
      <c r="D9856" t="s">
        <v>677</v>
      </c>
      <c r="E9856" t="s">
        <v>978</v>
      </c>
      <c r="F9856">
        <v>17</v>
      </c>
      <c r="G9856" s="4">
        <v>115</v>
      </c>
      <c r="H9856" s="4">
        <v>0</v>
      </c>
      <c r="I9856" s="4">
        <v>57</v>
      </c>
      <c r="J9856" s="4">
        <v>0</v>
      </c>
      <c r="K9856" s="4">
        <v>6</v>
      </c>
    </row>
    <row r="9857" spans="1:11">
      <c r="A9857">
        <v>1994</v>
      </c>
      <c r="B9857" t="s">
        <v>678</v>
      </c>
      <c r="C9857" t="s">
        <v>679</v>
      </c>
      <c r="D9857" t="s">
        <v>677</v>
      </c>
      <c r="E9857" t="s">
        <v>6</v>
      </c>
      <c r="F9857">
        <v>5</v>
      </c>
      <c r="G9857" s="4">
        <v>10</v>
      </c>
      <c r="H9857" s="4">
        <v>0</v>
      </c>
      <c r="I9857" s="4">
        <v>0</v>
      </c>
      <c r="J9857" s="4">
        <v>0</v>
      </c>
      <c r="K9857" s="4">
        <v>0</v>
      </c>
    </row>
    <row r="9858" spans="1:11">
      <c r="A9858">
        <v>1994</v>
      </c>
      <c r="B9858" t="s">
        <v>678</v>
      </c>
      <c r="C9858" t="s">
        <v>679</v>
      </c>
      <c r="D9858" t="s">
        <v>677</v>
      </c>
      <c r="E9858" t="s">
        <v>537</v>
      </c>
      <c r="F9858">
        <v>5</v>
      </c>
      <c r="G9858" s="4">
        <v>27</v>
      </c>
      <c r="H9858" s="4">
        <v>0</v>
      </c>
      <c r="I9858" s="4">
        <v>5</v>
      </c>
      <c r="J9858" s="4">
        <v>0</v>
      </c>
      <c r="K9858" s="4">
        <v>0</v>
      </c>
    </row>
    <row r="9859" spans="1:11">
      <c r="A9859">
        <v>1994</v>
      </c>
      <c r="B9859" t="s">
        <v>678</v>
      </c>
      <c r="C9859" t="s">
        <v>679</v>
      </c>
      <c r="D9859" t="s">
        <v>677</v>
      </c>
      <c r="E9859" t="s">
        <v>662</v>
      </c>
      <c r="F9859">
        <v>9</v>
      </c>
      <c r="G9859" s="4">
        <v>32</v>
      </c>
      <c r="H9859" s="4">
        <v>0</v>
      </c>
      <c r="I9859" s="4">
        <v>0</v>
      </c>
      <c r="J9859" s="4">
        <v>0</v>
      </c>
      <c r="K9859" s="4">
        <v>0</v>
      </c>
    </row>
    <row r="9860" spans="1:11">
      <c r="A9860">
        <v>1994</v>
      </c>
      <c r="B9860" t="s">
        <v>678</v>
      </c>
      <c r="C9860" t="s">
        <v>679</v>
      </c>
      <c r="D9860" t="s">
        <v>677</v>
      </c>
      <c r="E9860" t="s">
        <v>677</v>
      </c>
      <c r="F9860">
        <v>60</v>
      </c>
      <c r="G9860" s="4">
        <v>403</v>
      </c>
      <c r="H9860" s="4">
        <v>0</v>
      </c>
      <c r="I9860" s="4">
        <v>37</v>
      </c>
      <c r="J9860" s="4">
        <v>0</v>
      </c>
      <c r="K9860" s="4">
        <v>0</v>
      </c>
    </row>
    <row r="9861" spans="1:11">
      <c r="A9861">
        <v>1994</v>
      </c>
      <c r="B9861" t="s">
        <v>678</v>
      </c>
      <c r="C9861" t="s">
        <v>679</v>
      </c>
      <c r="D9861" t="s">
        <v>677</v>
      </c>
      <c r="E9861" t="s">
        <v>979</v>
      </c>
      <c r="F9861">
        <v>5</v>
      </c>
      <c r="G9861" s="4">
        <v>5</v>
      </c>
      <c r="H9861" s="4">
        <v>0</v>
      </c>
      <c r="I9861" s="4">
        <v>0</v>
      </c>
      <c r="J9861" s="4">
        <v>0</v>
      </c>
      <c r="K9861" s="4">
        <v>0</v>
      </c>
    </row>
    <row r="9862" spans="1:11">
      <c r="A9862">
        <v>1994</v>
      </c>
      <c r="B9862" t="s">
        <v>678</v>
      </c>
      <c r="C9862" t="s">
        <v>679</v>
      </c>
      <c r="D9862" t="s">
        <v>677</v>
      </c>
      <c r="E9862" t="s">
        <v>976</v>
      </c>
      <c r="F9862">
        <v>3</v>
      </c>
      <c r="G9862" s="4">
        <v>6</v>
      </c>
      <c r="H9862" s="4">
        <v>0</v>
      </c>
      <c r="I9862" s="4">
        <v>0</v>
      </c>
      <c r="J9862" s="4">
        <v>0</v>
      </c>
      <c r="K9862" s="4">
        <v>0</v>
      </c>
    </row>
    <row r="9863" spans="1:11">
      <c r="A9863">
        <v>1995</v>
      </c>
      <c r="B9863" t="s">
        <v>678</v>
      </c>
      <c r="C9863" t="s">
        <v>679</v>
      </c>
      <c r="D9863" t="s">
        <v>677</v>
      </c>
      <c r="E9863" t="s">
        <v>978</v>
      </c>
      <c r="F9863">
        <v>26</v>
      </c>
      <c r="G9863" s="4">
        <v>145</v>
      </c>
      <c r="H9863" s="4">
        <v>0</v>
      </c>
      <c r="I9863" s="4">
        <v>54</v>
      </c>
      <c r="J9863" s="4">
        <v>0</v>
      </c>
      <c r="K9863" s="4">
        <v>12</v>
      </c>
    </row>
    <row r="9864" spans="1:11">
      <c r="A9864">
        <v>1995</v>
      </c>
      <c r="B9864" t="s">
        <v>678</v>
      </c>
      <c r="C9864" t="s">
        <v>679</v>
      </c>
      <c r="D9864" t="s">
        <v>677</v>
      </c>
      <c r="E9864" t="s">
        <v>6</v>
      </c>
      <c r="F9864">
        <v>6</v>
      </c>
      <c r="G9864" s="4">
        <v>19</v>
      </c>
      <c r="H9864" s="4">
        <v>0</v>
      </c>
      <c r="I9864" s="4">
        <v>0</v>
      </c>
      <c r="J9864" s="4">
        <v>0</v>
      </c>
      <c r="K9864" s="4">
        <v>0</v>
      </c>
    </row>
    <row r="9865" spans="1:11">
      <c r="A9865">
        <v>1995</v>
      </c>
      <c r="B9865" t="s">
        <v>678</v>
      </c>
      <c r="C9865" t="s">
        <v>679</v>
      </c>
      <c r="D9865" t="s">
        <v>677</v>
      </c>
      <c r="E9865" t="s">
        <v>537</v>
      </c>
      <c r="F9865">
        <v>13</v>
      </c>
      <c r="G9865" s="4">
        <v>29</v>
      </c>
      <c r="H9865" s="4">
        <v>0</v>
      </c>
      <c r="I9865" s="4">
        <v>0</v>
      </c>
      <c r="J9865" s="4">
        <v>0</v>
      </c>
      <c r="K9865" s="4">
        <v>0</v>
      </c>
    </row>
    <row r="9866" spans="1:11">
      <c r="A9866">
        <v>1995</v>
      </c>
      <c r="B9866" t="s">
        <v>678</v>
      </c>
      <c r="C9866" t="s">
        <v>679</v>
      </c>
      <c r="D9866" t="s">
        <v>677</v>
      </c>
      <c r="E9866" t="s">
        <v>662</v>
      </c>
      <c r="F9866">
        <v>3</v>
      </c>
      <c r="G9866" s="4">
        <v>15</v>
      </c>
      <c r="H9866" s="4">
        <v>0</v>
      </c>
      <c r="I9866" s="4">
        <v>3</v>
      </c>
      <c r="J9866" s="4">
        <v>0</v>
      </c>
      <c r="K9866" s="4">
        <v>0</v>
      </c>
    </row>
    <row r="9867" spans="1:11">
      <c r="A9867">
        <v>1995</v>
      </c>
      <c r="B9867" t="s">
        <v>678</v>
      </c>
      <c r="C9867" t="s">
        <v>679</v>
      </c>
      <c r="D9867" t="s">
        <v>677</v>
      </c>
      <c r="E9867" t="s">
        <v>677</v>
      </c>
      <c r="F9867">
        <v>24</v>
      </c>
      <c r="G9867" s="4">
        <v>107</v>
      </c>
      <c r="H9867" s="4">
        <v>0</v>
      </c>
      <c r="I9867" s="4">
        <v>6</v>
      </c>
      <c r="J9867" s="4">
        <v>0</v>
      </c>
      <c r="K9867" s="4">
        <v>0</v>
      </c>
    </row>
    <row r="9868" spans="1:11">
      <c r="A9868">
        <v>1995</v>
      </c>
      <c r="B9868" t="s">
        <v>678</v>
      </c>
      <c r="C9868" t="s">
        <v>679</v>
      </c>
      <c r="D9868" t="s">
        <v>677</v>
      </c>
      <c r="E9868" t="s">
        <v>977</v>
      </c>
      <c r="F9868">
        <v>3</v>
      </c>
      <c r="G9868" s="4">
        <v>3</v>
      </c>
      <c r="H9868" s="4">
        <v>0</v>
      </c>
      <c r="I9868" s="4">
        <v>0</v>
      </c>
      <c r="J9868" s="4">
        <v>0</v>
      </c>
      <c r="K9868" s="4">
        <v>0</v>
      </c>
    </row>
    <row r="9869" spans="1:11">
      <c r="A9869">
        <v>1996</v>
      </c>
      <c r="B9869" t="s">
        <v>678</v>
      </c>
      <c r="C9869" t="s">
        <v>679</v>
      </c>
      <c r="D9869" t="s">
        <v>677</v>
      </c>
      <c r="E9869" t="s">
        <v>978</v>
      </c>
      <c r="F9869">
        <v>25</v>
      </c>
      <c r="G9869" s="4">
        <v>127</v>
      </c>
      <c r="H9869" s="4">
        <v>0</v>
      </c>
      <c r="I9869" s="4">
        <v>57</v>
      </c>
      <c r="J9869" s="4">
        <v>0</v>
      </c>
      <c r="K9869" s="4">
        <v>2</v>
      </c>
    </row>
    <row r="9870" spans="1:11">
      <c r="A9870">
        <v>1996</v>
      </c>
      <c r="B9870" t="s">
        <v>678</v>
      </c>
      <c r="C9870" t="s">
        <v>679</v>
      </c>
      <c r="D9870" t="s">
        <v>677</v>
      </c>
      <c r="E9870" t="s">
        <v>6</v>
      </c>
      <c r="F9870">
        <v>3</v>
      </c>
      <c r="G9870" s="4">
        <v>3</v>
      </c>
      <c r="H9870" s="4">
        <v>0</v>
      </c>
      <c r="I9870" s="4">
        <v>0</v>
      </c>
      <c r="J9870" s="4">
        <v>0</v>
      </c>
      <c r="K9870" s="4">
        <v>0</v>
      </c>
    </row>
    <row r="9871" spans="1:11">
      <c r="A9871">
        <v>1996</v>
      </c>
      <c r="B9871" t="s">
        <v>678</v>
      </c>
      <c r="C9871" t="s">
        <v>679</v>
      </c>
      <c r="D9871" t="s">
        <v>677</v>
      </c>
      <c r="E9871" t="s">
        <v>537</v>
      </c>
      <c r="F9871">
        <v>3</v>
      </c>
      <c r="G9871" s="4">
        <v>13</v>
      </c>
      <c r="H9871" s="4">
        <v>0</v>
      </c>
      <c r="I9871" s="4">
        <v>0</v>
      </c>
      <c r="J9871" s="4">
        <v>0</v>
      </c>
      <c r="K9871" s="4">
        <v>0</v>
      </c>
    </row>
    <row r="9872" spans="1:11">
      <c r="A9872">
        <v>1996</v>
      </c>
      <c r="B9872" t="s">
        <v>678</v>
      </c>
      <c r="C9872" t="s">
        <v>679</v>
      </c>
      <c r="D9872" t="s">
        <v>677</v>
      </c>
      <c r="E9872" t="s">
        <v>662</v>
      </c>
      <c r="F9872">
        <v>3</v>
      </c>
      <c r="G9872" s="4">
        <v>15</v>
      </c>
      <c r="H9872" s="4">
        <v>0</v>
      </c>
      <c r="I9872" s="4">
        <v>3</v>
      </c>
      <c r="J9872" s="4">
        <v>0</v>
      </c>
      <c r="K9872" s="4">
        <v>0</v>
      </c>
    </row>
    <row r="9873" spans="1:11">
      <c r="A9873">
        <v>1996</v>
      </c>
      <c r="B9873" t="s">
        <v>678</v>
      </c>
      <c r="C9873" t="s">
        <v>679</v>
      </c>
      <c r="D9873" t="s">
        <v>677</v>
      </c>
      <c r="E9873" t="s">
        <v>677</v>
      </c>
      <c r="F9873">
        <v>12</v>
      </c>
      <c r="G9873" s="4">
        <v>28</v>
      </c>
      <c r="H9873" s="4">
        <v>0</v>
      </c>
      <c r="I9873" s="4">
        <v>12</v>
      </c>
      <c r="J9873" s="4">
        <v>0</v>
      </c>
      <c r="K9873" s="4">
        <v>6</v>
      </c>
    </row>
    <row r="9874" spans="1:11">
      <c r="A9874">
        <v>1996</v>
      </c>
      <c r="B9874" t="s">
        <v>678</v>
      </c>
      <c r="C9874" t="s">
        <v>679</v>
      </c>
      <c r="D9874" t="s">
        <v>677</v>
      </c>
      <c r="E9874" t="s">
        <v>977</v>
      </c>
      <c r="F9874">
        <v>3</v>
      </c>
      <c r="G9874" s="4">
        <v>19</v>
      </c>
      <c r="H9874" s="4">
        <v>0</v>
      </c>
      <c r="I9874" s="4">
        <v>8</v>
      </c>
      <c r="J9874" s="4">
        <v>0</v>
      </c>
      <c r="K9874" s="4">
        <v>6</v>
      </c>
    </row>
    <row r="9875" spans="1:11">
      <c r="A9875">
        <v>1996</v>
      </c>
      <c r="B9875" t="s">
        <v>678</v>
      </c>
      <c r="C9875" t="s">
        <v>679</v>
      </c>
      <c r="D9875" t="s">
        <v>677</v>
      </c>
      <c r="E9875" t="s">
        <v>979</v>
      </c>
      <c r="F9875">
        <v>8</v>
      </c>
      <c r="G9875" s="4">
        <v>38</v>
      </c>
      <c r="H9875" s="4">
        <v>0</v>
      </c>
      <c r="I9875" s="4">
        <v>0</v>
      </c>
      <c r="J9875" s="4">
        <v>0</v>
      </c>
      <c r="K9875" s="4">
        <v>0</v>
      </c>
    </row>
    <row r="9876" spans="1:11">
      <c r="A9876">
        <v>1997</v>
      </c>
      <c r="B9876" t="s">
        <v>678</v>
      </c>
      <c r="C9876" t="s">
        <v>679</v>
      </c>
      <c r="D9876" t="s">
        <v>677</v>
      </c>
      <c r="E9876" t="s">
        <v>978</v>
      </c>
      <c r="F9876">
        <v>5</v>
      </c>
      <c r="G9876" s="4">
        <v>9.2008733624454155</v>
      </c>
      <c r="H9876" s="4">
        <v>0</v>
      </c>
      <c r="I9876" s="4">
        <v>0</v>
      </c>
      <c r="J9876" s="4">
        <v>0</v>
      </c>
      <c r="K9876" s="4">
        <v>0</v>
      </c>
    </row>
    <row r="9877" spans="1:11">
      <c r="A9877">
        <v>1997</v>
      </c>
      <c r="B9877" t="s">
        <v>678</v>
      </c>
      <c r="C9877" t="s">
        <v>679</v>
      </c>
      <c r="D9877" t="s">
        <v>677</v>
      </c>
      <c r="E9877" t="s">
        <v>6</v>
      </c>
      <c r="F9877">
        <v>3</v>
      </c>
      <c r="G9877" s="4">
        <v>3.1784930504754936</v>
      </c>
      <c r="H9877" s="4">
        <v>0</v>
      </c>
      <c r="I9877" s="4">
        <v>0</v>
      </c>
      <c r="J9877" s="4">
        <v>0</v>
      </c>
      <c r="K9877" s="4">
        <v>0</v>
      </c>
    </row>
    <row r="9878" spans="1:11">
      <c r="A9878">
        <v>1997</v>
      </c>
      <c r="B9878" t="s">
        <v>678</v>
      </c>
      <c r="C9878" t="s">
        <v>679</v>
      </c>
      <c r="D9878" t="s">
        <v>677</v>
      </c>
      <c r="E9878" t="s">
        <v>677</v>
      </c>
      <c r="F9878">
        <v>5</v>
      </c>
      <c r="G9878" s="4">
        <v>17.043478260869566</v>
      </c>
      <c r="H9878" s="4">
        <v>0</v>
      </c>
      <c r="I9878" s="4">
        <v>0</v>
      </c>
      <c r="J9878" s="4">
        <v>0</v>
      </c>
      <c r="K9878" s="4">
        <v>0</v>
      </c>
    </row>
    <row r="9879" spans="1:11">
      <c r="A9879">
        <v>1998</v>
      </c>
      <c r="B9879" t="s">
        <v>678</v>
      </c>
      <c r="C9879" t="s">
        <v>679</v>
      </c>
      <c r="D9879" t="s">
        <v>677</v>
      </c>
      <c r="E9879" t="s">
        <v>537</v>
      </c>
      <c r="F9879">
        <v>4</v>
      </c>
      <c r="G9879" s="4">
        <v>8.6589861751152082</v>
      </c>
      <c r="H9879" s="4">
        <v>0</v>
      </c>
      <c r="I9879" s="4">
        <v>0</v>
      </c>
      <c r="J9879" s="4">
        <v>0</v>
      </c>
      <c r="K9879" s="4">
        <v>0</v>
      </c>
    </row>
    <row r="9880" spans="1:11">
      <c r="A9880">
        <v>1998</v>
      </c>
      <c r="B9880" t="s">
        <v>678</v>
      </c>
      <c r="C9880" t="s">
        <v>679</v>
      </c>
      <c r="D9880" t="s">
        <v>677</v>
      </c>
      <c r="E9880" t="s">
        <v>677</v>
      </c>
      <c r="F9880">
        <v>8</v>
      </c>
      <c r="G9880" s="4">
        <v>173.91111111111113</v>
      </c>
      <c r="H9880" s="4">
        <v>0</v>
      </c>
      <c r="I9880" s="4">
        <v>40.444444444444443</v>
      </c>
      <c r="J9880" s="4">
        <v>0</v>
      </c>
      <c r="K9880" s="4">
        <v>0</v>
      </c>
    </row>
    <row r="9881" spans="1:11">
      <c r="A9881">
        <v>1999</v>
      </c>
      <c r="B9881" t="s">
        <v>678</v>
      </c>
      <c r="C9881" t="s">
        <v>679</v>
      </c>
      <c r="D9881" t="s">
        <v>677</v>
      </c>
      <c r="E9881" t="s">
        <v>537</v>
      </c>
      <c r="F9881">
        <v>3</v>
      </c>
      <c r="G9881" s="4">
        <v>40.639229422066549</v>
      </c>
      <c r="H9881" s="4">
        <v>0</v>
      </c>
      <c r="I9881" s="4">
        <v>0</v>
      </c>
      <c r="J9881" s="4">
        <v>0</v>
      </c>
      <c r="K9881" s="4">
        <v>0</v>
      </c>
    </row>
    <row r="9882" spans="1:11">
      <c r="A9882">
        <v>1999</v>
      </c>
      <c r="B9882" t="s">
        <v>678</v>
      </c>
      <c r="C9882" t="s">
        <v>679</v>
      </c>
      <c r="D9882" t="s">
        <v>677</v>
      </c>
      <c r="E9882" t="s">
        <v>677</v>
      </c>
      <c r="F9882">
        <v>3</v>
      </c>
      <c r="G9882" s="4">
        <v>11.460992907801419</v>
      </c>
      <c r="H9882" s="4">
        <v>0</v>
      </c>
      <c r="I9882" s="4">
        <v>5.7304964539007095</v>
      </c>
      <c r="J9882" s="4">
        <v>0</v>
      </c>
      <c r="K9882" s="4">
        <v>0</v>
      </c>
    </row>
    <row r="9883" spans="1:11">
      <c r="A9883">
        <v>1999</v>
      </c>
      <c r="B9883" t="s">
        <v>678</v>
      </c>
      <c r="C9883" t="s">
        <v>679</v>
      </c>
      <c r="D9883" t="s">
        <v>677</v>
      </c>
      <c r="E9883" t="s">
        <v>979</v>
      </c>
      <c r="F9883">
        <v>3</v>
      </c>
      <c r="G9883" s="4">
        <v>8.5178571428571423</v>
      </c>
      <c r="H9883" s="4">
        <v>0</v>
      </c>
      <c r="I9883" s="4">
        <v>2.839285714285714</v>
      </c>
      <c r="J9883" s="4">
        <v>0</v>
      </c>
      <c r="K9883" s="4">
        <v>0</v>
      </c>
    </row>
    <row r="9884" spans="1:11">
      <c r="A9884">
        <v>2000</v>
      </c>
      <c r="B9884" t="s">
        <v>678</v>
      </c>
      <c r="C9884" t="s">
        <v>679</v>
      </c>
      <c r="D9884" t="s">
        <v>677</v>
      </c>
      <c r="E9884" t="s">
        <v>662</v>
      </c>
      <c r="F9884">
        <v>3</v>
      </c>
      <c r="G9884" s="4">
        <v>6.8188976377952759</v>
      </c>
      <c r="H9884" s="4">
        <v>0</v>
      </c>
      <c r="I9884" s="4">
        <v>3.409448818897638</v>
      </c>
      <c r="J9884" s="4">
        <v>0</v>
      </c>
      <c r="K9884" s="4">
        <v>0</v>
      </c>
    </row>
    <row r="9885" spans="1:11">
      <c r="A9885">
        <v>2001</v>
      </c>
      <c r="B9885" t="s">
        <v>678</v>
      </c>
      <c r="C9885" t="s">
        <v>679</v>
      </c>
      <c r="D9885" t="s">
        <v>677</v>
      </c>
      <c r="E9885" t="s">
        <v>677</v>
      </c>
      <c r="F9885">
        <v>7</v>
      </c>
      <c r="G9885" s="4">
        <v>23.641509433962263</v>
      </c>
      <c r="H9885" s="4">
        <v>0</v>
      </c>
      <c r="I9885" s="4">
        <v>3.3773584905660377</v>
      </c>
      <c r="J9885" s="4">
        <v>0</v>
      </c>
      <c r="K9885" s="4">
        <v>0</v>
      </c>
    </row>
    <row r="9886" spans="1:11">
      <c r="A9886">
        <v>2001</v>
      </c>
      <c r="B9886" t="s">
        <v>678</v>
      </c>
      <c r="C9886" t="s">
        <v>679</v>
      </c>
      <c r="D9886" t="s">
        <v>677</v>
      </c>
      <c r="E9886" t="s">
        <v>977</v>
      </c>
      <c r="F9886">
        <v>6</v>
      </c>
      <c r="G9886" s="4">
        <v>12.808290155440416</v>
      </c>
      <c r="H9886" s="4">
        <v>0</v>
      </c>
      <c r="I9886" s="4">
        <v>0</v>
      </c>
      <c r="J9886" s="4">
        <v>0</v>
      </c>
      <c r="K9886" s="4">
        <v>0</v>
      </c>
    </row>
    <row r="9887" spans="1:11">
      <c r="A9887">
        <v>2002</v>
      </c>
      <c r="B9887" t="s">
        <v>678</v>
      </c>
      <c r="C9887" t="s">
        <v>679</v>
      </c>
      <c r="D9887" t="s">
        <v>677</v>
      </c>
      <c r="E9887" t="s">
        <v>978</v>
      </c>
      <c r="F9887">
        <v>3</v>
      </c>
      <c r="G9887" s="4">
        <v>3.0703012912482066</v>
      </c>
      <c r="H9887" s="4">
        <v>0</v>
      </c>
      <c r="I9887" s="4">
        <v>0</v>
      </c>
      <c r="J9887" s="4">
        <v>0</v>
      </c>
      <c r="K9887" s="4">
        <v>0</v>
      </c>
    </row>
    <row r="9888" spans="1:11">
      <c r="A9888">
        <v>2002</v>
      </c>
      <c r="B9888" t="s">
        <v>678</v>
      </c>
      <c r="C9888" t="s">
        <v>679</v>
      </c>
      <c r="D9888" t="s">
        <v>677</v>
      </c>
      <c r="E9888" t="s">
        <v>677</v>
      </c>
      <c r="F9888">
        <v>4</v>
      </c>
      <c r="G9888" s="4">
        <v>3.8850574712643677</v>
      </c>
      <c r="H9888" s="4">
        <v>0</v>
      </c>
      <c r="I9888" s="4">
        <v>0</v>
      </c>
      <c r="J9888" s="4">
        <v>0</v>
      </c>
      <c r="K9888" s="4">
        <v>0</v>
      </c>
    </row>
    <row r="9889" spans="1:11">
      <c r="A9889">
        <v>2004</v>
      </c>
      <c r="B9889" t="s">
        <v>678</v>
      </c>
      <c r="C9889" t="s">
        <v>679</v>
      </c>
      <c r="D9889" t="s">
        <v>677</v>
      </c>
      <c r="E9889" t="s">
        <v>537</v>
      </c>
      <c r="F9889">
        <v>4</v>
      </c>
      <c r="G9889" s="4">
        <v>17.994199018295404</v>
      </c>
      <c r="H9889" s="4">
        <v>0</v>
      </c>
      <c r="I9889" s="4">
        <v>0</v>
      </c>
      <c r="J9889" s="4">
        <v>0</v>
      </c>
      <c r="K9889" s="4">
        <v>0</v>
      </c>
    </row>
    <row r="9890" spans="1:11">
      <c r="A9890">
        <v>2004</v>
      </c>
      <c r="B9890" t="s">
        <v>678</v>
      </c>
      <c r="C9890" t="s">
        <v>679</v>
      </c>
      <c r="D9890" t="s">
        <v>677</v>
      </c>
      <c r="E9890" t="s">
        <v>662</v>
      </c>
      <c r="F9890">
        <v>2</v>
      </c>
      <c r="G9890" s="4">
        <v>7.2073170731707314</v>
      </c>
      <c r="H9890" s="4">
        <v>0</v>
      </c>
      <c r="I9890" s="4">
        <v>0</v>
      </c>
      <c r="J9890" s="4">
        <v>0</v>
      </c>
      <c r="K9890" s="4">
        <v>0</v>
      </c>
    </row>
    <row r="9891" spans="1:11">
      <c r="A9891">
        <v>2004</v>
      </c>
      <c r="B9891" t="s">
        <v>678</v>
      </c>
      <c r="C9891" t="s">
        <v>679</v>
      </c>
      <c r="D9891" t="s">
        <v>677</v>
      </c>
      <c r="E9891" t="s">
        <v>677</v>
      </c>
      <c r="F9891">
        <v>5</v>
      </c>
      <c r="G9891" s="4">
        <v>10.863636363636363</v>
      </c>
      <c r="H9891" s="4">
        <v>0</v>
      </c>
      <c r="I9891" s="4">
        <v>0</v>
      </c>
      <c r="J9891" s="4">
        <v>0</v>
      </c>
      <c r="K9891" s="4">
        <v>0</v>
      </c>
    </row>
    <row r="9892" spans="1:11">
      <c r="A9892">
        <v>2004</v>
      </c>
      <c r="B9892" t="s">
        <v>678</v>
      </c>
      <c r="C9892" t="s">
        <v>679</v>
      </c>
      <c r="D9892" t="s">
        <v>677</v>
      </c>
      <c r="E9892" t="s">
        <v>977</v>
      </c>
      <c r="F9892">
        <v>3</v>
      </c>
      <c r="G9892" s="4">
        <v>13.855670103092784</v>
      </c>
      <c r="H9892" s="4">
        <v>0</v>
      </c>
      <c r="I9892" s="4">
        <v>0</v>
      </c>
      <c r="J9892" s="4">
        <v>0</v>
      </c>
      <c r="K9892" s="4">
        <v>0</v>
      </c>
    </row>
    <row r="9893" spans="1:11">
      <c r="A9893">
        <v>2006</v>
      </c>
      <c r="B9893" t="s">
        <v>678</v>
      </c>
      <c r="C9893" t="s">
        <v>679</v>
      </c>
      <c r="D9893" t="s">
        <v>677</v>
      </c>
      <c r="E9893" t="s">
        <v>6</v>
      </c>
      <c r="F9893">
        <v>4</v>
      </c>
      <c r="G9893" s="4">
        <v>18.677811550151976</v>
      </c>
      <c r="H9893" s="4">
        <v>0</v>
      </c>
      <c r="I9893" s="4">
        <v>0</v>
      </c>
      <c r="J9893" s="4">
        <v>0</v>
      </c>
      <c r="K9893" s="4">
        <v>0</v>
      </c>
    </row>
    <row r="9894" spans="1:11">
      <c r="A9894">
        <v>2006</v>
      </c>
      <c r="B9894" t="s">
        <v>678</v>
      </c>
      <c r="C9894" t="s">
        <v>679</v>
      </c>
      <c r="D9894" t="s">
        <v>677</v>
      </c>
      <c r="E9894" t="s">
        <v>677</v>
      </c>
      <c r="F9894">
        <v>3</v>
      </c>
      <c r="G9894" s="4">
        <v>5.75</v>
      </c>
      <c r="H9894" s="4">
        <v>0</v>
      </c>
      <c r="I9894" s="4">
        <v>0</v>
      </c>
      <c r="J9894" s="4">
        <v>0</v>
      </c>
      <c r="K9894" s="4">
        <v>0</v>
      </c>
    </row>
    <row r="9895" spans="1:11">
      <c r="A9895">
        <v>2006</v>
      </c>
      <c r="B9895" t="s">
        <v>678</v>
      </c>
      <c r="C9895" t="s">
        <v>679</v>
      </c>
      <c r="D9895" t="s">
        <v>677</v>
      </c>
      <c r="E9895" t="s">
        <v>979</v>
      </c>
      <c r="F9895">
        <v>3</v>
      </c>
      <c r="G9895" s="4">
        <v>16.722222222222221</v>
      </c>
      <c r="H9895" s="4">
        <v>0</v>
      </c>
      <c r="I9895" s="4">
        <v>0</v>
      </c>
      <c r="J9895" s="4">
        <v>0</v>
      </c>
      <c r="K9895" s="4">
        <v>0</v>
      </c>
    </row>
    <row r="9896" spans="1:11">
      <c r="A9896">
        <v>1969</v>
      </c>
      <c r="B9896" t="s">
        <v>803</v>
      </c>
      <c r="C9896" t="s">
        <v>804</v>
      </c>
      <c r="D9896" t="s">
        <v>677</v>
      </c>
      <c r="E9896" t="s">
        <v>534</v>
      </c>
      <c r="F9896">
        <v>3</v>
      </c>
      <c r="G9896" s="4">
        <v>10</v>
      </c>
      <c r="H9896" s="4">
        <v>0</v>
      </c>
      <c r="I9896" s="4">
        <v>0</v>
      </c>
      <c r="J9896" s="4">
        <v>0</v>
      </c>
      <c r="K9896" s="4">
        <v>0</v>
      </c>
    </row>
    <row r="9897" spans="1:11">
      <c r="A9897">
        <v>1970</v>
      </c>
      <c r="B9897" t="s">
        <v>803</v>
      </c>
      <c r="C9897" t="s">
        <v>804</v>
      </c>
      <c r="D9897" t="s">
        <v>677</v>
      </c>
      <c r="E9897" t="s">
        <v>534</v>
      </c>
      <c r="F9897">
        <v>4</v>
      </c>
      <c r="G9897" s="4">
        <v>4</v>
      </c>
      <c r="H9897" s="4">
        <v>0</v>
      </c>
      <c r="I9897" s="4">
        <v>0</v>
      </c>
      <c r="J9897" s="4">
        <v>0</v>
      </c>
      <c r="K9897" s="4">
        <v>0</v>
      </c>
    </row>
    <row r="9898" spans="1:11">
      <c r="A9898">
        <v>1978</v>
      </c>
      <c r="B9898" t="s">
        <v>803</v>
      </c>
      <c r="C9898" t="s">
        <v>804</v>
      </c>
      <c r="D9898" t="s">
        <v>677</v>
      </c>
      <c r="E9898" t="s">
        <v>534</v>
      </c>
      <c r="F9898">
        <v>3</v>
      </c>
      <c r="G9898" s="4">
        <v>58</v>
      </c>
      <c r="H9898" s="4">
        <v>3</v>
      </c>
      <c r="I9898" s="4">
        <v>0</v>
      </c>
      <c r="J9898" s="4">
        <v>0</v>
      </c>
      <c r="K9898" s="4">
        <v>0</v>
      </c>
    </row>
    <row r="9899" spans="1:11">
      <c r="A9899">
        <v>1989</v>
      </c>
      <c r="B9899" t="s">
        <v>803</v>
      </c>
      <c r="C9899" t="s">
        <v>804</v>
      </c>
      <c r="D9899" t="s">
        <v>677</v>
      </c>
      <c r="E9899" t="s">
        <v>537</v>
      </c>
      <c r="F9899">
        <v>4</v>
      </c>
      <c r="G9899" s="4">
        <v>4</v>
      </c>
      <c r="H9899" s="4">
        <v>0</v>
      </c>
      <c r="I9899" s="4">
        <v>4</v>
      </c>
      <c r="J9899" s="4">
        <v>0</v>
      </c>
      <c r="K9899" s="4">
        <v>0</v>
      </c>
    </row>
    <row r="9900" spans="1:11">
      <c r="A9900">
        <v>1998</v>
      </c>
      <c r="B9900" t="s">
        <v>803</v>
      </c>
      <c r="C9900" t="s">
        <v>804</v>
      </c>
      <c r="D9900" t="s">
        <v>677</v>
      </c>
      <c r="E9900" t="s">
        <v>677</v>
      </c>
      <c r="F9900">
        <v>28</v>
      </c>
      <c r="G9900" s="4">
        <v>68.75555555555556</v>
      </c>
      <c r="H9900" s="4">
        <v>0</v>
      </c>
      <c r="I9900" s="4">
        <v>129.42222222222222</v>
      </c>
      <c r="J9900" s="4">
        <v>0</v>
      </c>
      <c r="K9900" s="4">
        <v>0</v>
      </c>
    </row>
    <row r="9901" spans="1:11">
      <c r="A9901">
        <v>2004</v>
      </c>
      <c r="B9901" t="s">
        <v>803</v>
      </c>
      <c r="C9901" t="s">
        <v>804</v>
      </c>
      <c r="D9901" t="s">
        <v>677</v>
      </c>
      <c r="E9901" t="s">
        <v>537</v>
      </c>
      <c r="F9901">
        <v>4</v>
      </c>
      <c r="G9901" s="4">
        <v>17.994199018295404</v>
      </c>
      <c r="H9901" s="4">
        <v>0</v>
      </c>
      <c r="I9901" s="4">
        <v>0</v>
      </c>
      <c r="J9901" s="4">
        <v>0</v>
      </c>
      <c r="K9901" s="4">
        <v>0</v>
      </c>
    </row>
    <row r="9902" spans="1:11">
      <c r="A9902">
        <v>1968</v>
      </c>
      <c r="B9902" t="s">
        <v>680</v>
      </c>
      <c r="C9902" t="s">
        <v>681</v>
      </c>
      <c r="D9902" t="s">
        <v>677</v>
      </c>
      <c r="E9902" t="s">
        <v>534</v>
      </c>
      <c r="F9902">
        <v>711</v>
      </c>
      <c r="G9902" s="4">
        <v>3105</v>
      </c>
      <c r="H9902" s="4">
        <v>1883</v>
      </c>
      <c r="I9902" s="4">
        <v>0</v>
      </c>
      <c r="J9902" s="4">
        <v>0</v>
      </c>
      <c r="K9902" s="4">
        <v>0</v>
      </c>
    </row>
    <row r="9903" spans="1:11">
      <c r="A9903">
        <v>1969</v>
      </c>
      <c r="B9903" t="s">
        <v>680</v>
      </c>
      <c r="C9903" t="s">
        <v>681</v>
      </c>
      <c r="D9903" t="s">
        <v>677</v>
      </c>
      <c r="E9903" t="s">
        <v>534</v>
      </c>
      <c r="F9903">
        <v>597</v>
      </c>
      <c r="G9903" s="4">
        <v>2363</v>
      </c>
      <c r="H9903" s="4">
        <v>740</v>
      </c>
      <c r="I9903" s="4">
        <v>0</v>
      </c>
      <c r="J9903" s="4">
        <v>0</v>
      </c>
      <c r="K9903" s="4">
        <v>0</v>
      </c>
    </row>
    <row r="9904" spans="1:11">
      <c r="A9904">
        <v>1970</v>
      </c>
      <c r="B9904" t="s">
        <v>680</v>
      </c>
      <c r="C9904" t="s">
        <v>681</v>
      </c>
      <c r="D9904" t="s">
        <v>677</v>
      </c>
      <c r="E9904" t="s">
        <v>534</v>
      </c>
      <c r="F9904">
        <v>521</v>
      </c>
      <c r="G9904" s="4">
        <v>2842</v>
      </c>
      <c r="H9904" s="4">
        <v>709</v>
      </c>
      <c r="I9904" s="4">
        <v>0</v>
      </c>
      <c r="J9904" s="4">
        <v>0</v>
      </c>
      <c r="K9904" s="4">
        <v>0</v>
      </c>
    </row>
    <row r="9905" spans="1:11">
      <c r="A9905">
        <v>1971</v>
      </c>
      <c r="B9905" t="s">
        <v>680</v>
      </c>
      <c r="C9905" t="s">
        <v>681</v>
      </c>
      <c r="D9905" t="s">
        <v>677</v>
      </c>
      <c r="E9905" t="s">
        <v>534</v>
      </c>
      <c r="F9905">
        <v>338</v>
      </c>
      <c r="G9905" s="4">
        <v>1045</v>
      </c>
      <c r="H9905" s="4">
        <v>236</v>
      </c>
      <c r="I9905" s="4">
        <v>56</v>
      </c>
      <c r="J9905" s="4">
        <v>0</v>
      </c>
      <c r="K9905" s="4">
        <v>0</v>
      </c>
    </row>
    <row r="9906" spans="1:11">
      <c r="A9906">
        <v>1972</v>
      </c>
      <c r="B9906" t="s">
        <v>680</v>
      </c>
      <c r="C9906" t="s">
        <v>681</v>
      </c>
      <c r="D9906" t="s">
        <v>677</v>
      </c>
      <c r="E9906" t="s">
        <v>534</v>
      </c>
      <c r="F9906">
        <v>373</v>
      </c>
      <c r="G9906" s="4">
        <v>1438</v>
      </c>
      <c r="H9906" s="4">
        <v>270</v>
      </c>
      <c r="I9906" s="4">
        <v>58</v>
      </c>
      <c r="J9906" s="4">
        <v>0</v>
      </c>
      <c r="K9906" s="4">
        <v>0</v>
      </c>
    </row>
    <row r="9907" spans="1:11">
      <c r="A9907">
        <v>1973</v>
      </c>
      <c r="B9907" t="s">
        <v>680</v>
      </c>
      <c r="C9907" t="s">
        <v>681</v>
      </c>
      <c r="D9907" t="s">
        <v>677</v>
      </c>
      <c r="E9907" t="s">
        <v>534</v>
      </c>
      <c r="F9907">
        <v>613</v>
      </c>
      <c r="G9907" s="4">
        <v>2486</v>
      </c>
      <c r="H9907" s="4">
        <v>733</v>
      </c>
      <c r="I9907" s="4">
        <v>248</v>
      </c>
      <c r="J9907" s="4">
        <v>0</v>
      </c>
      <c r="K9907" s="4">
        <v>0</v>
      </c>
    </row>
    <row r="9908" spans="1:11">
      <c r="A9908">
        <v>1974</v>
      </c>
      <c r="B9908" t="s">
        <v>680</v>
      </c>
      <c r="C9908" t="s">
        <v>681</v>
      </c>
      <c r="D9908" t="s">
        <v>677</v>
      </c>
      <c r="E9908" t="s">
        <v>534</v>
      </c>
      <c r="F9908">
        <v>483</v>
      </c>
      <c r="G9908" s="4">
        <v>2202</v>
      </c>
      <c r="H9908" s="4">
        <v>446</v>
      </c>
      <c r="I9908" s="4">
        <v>133</v>
      </c>
      <c r="J9908" s="4">
        <v>0</v>
      </c>
      <c r="K9908" s="4">
        <v>0</v>
      </c>
    </row>
    <row r="9909" spans="1:11">
      <c r="A9909">
        <v>1975</v>
      </c>
      <c r="B9909" t="s">
        <v>680</v>
      </c>
      <c r="C9909" t="s">
        <v>681</v>
      </c>
      <c r="D9909" t="s">
        <v>677</v>
      </c>
      <c r="E9909" t="s">
        <v>534</v>
      </c>
      <c r="F9909">
        <v>524</v>
      </c>
      <c r="G9909" s="4">
        <v>2073</v>
      </c>
      <c r="H9909" s="4">
        <v>283</v>
      </c>
      <c r="I9909" s="4">
        <v>54</v>
      </c>
      <c r="J9909" s="4">
        <v>0</v>
      </c>
      <c r="K9909" s="4">
        <v>0</v>
      </c>
    </row>
    <row r="9910" spans="1:11">
      <c r="A9910">
        <v>1976</v>
      </c>
      <c r="B9910" t="s">
        <v>680</v>
      </c>
      <c r="C9910" t="s">
        <v>681</v>
      </c>
      <c r="D9910" t="s">
        <v>677</v>
      </c>
      <c r="E9910" t="s">
        <v>534</v>
      </c>
      <c r="F9910">
        <v>560</v>
      </c>
      <c r="G9910" s="4">
        <v>2932</v>
      </c>
      <c r="H9910" s="4">
        <v>695</v>
      </c>
      <c r="I9910" s="4">
        <v>134</v>
      </c>
      <c r="J9910" s="4">
        <v>0</v>
      </c>
      <c r="K9910" s="4">
        <v>0</v>
      </c>
    </row>
    <row r="9911" spans="1:11">
      <c r="A9911">
        <v>1977</v>
      </c>
      <c r="B9911" t="s">
        <v>680</v>
      </c>
      <c r="C9911" t="s">
        <v>681</v>
      </c>
      <c r="D9911" t="s">
        <v>677</v>
      </c>
      <c r="E9911" t="s">
        <v>534</v>
      </c>
      <c r="F9911">
        <v>796</v>
      </c>
      <c r="G9911" s="4">
        <v>3410</v>
      </c>
      <c r="H9911" s="4">
        <v>502</v>
      </c>
      <c r="I9911" s="4">
        <v>88</v>
      </c>
      <c r="J9911" s="4">
        <v>0</v>
      </c>
      <c r="K9911" s="4">
        <v>0</v>
      </c>
    </row>
    <row r="9912" spans="1:11">
      <c r="A9912">
        <v>1978</v>
      </c>
      <c r="B9912" t="s">
        <v>680</v>
      </c>
      <c r="C9912" t="s">
        <v>681</v>
      </c>
      <c r="D9912" t="s">
        <v>677</v>
      </c>
      <c r="E9912" t="s">
        <v>534</v>
      </c>
      <c r="F9912">
        <v>528</v>
      </c>
      <c r="G9912" s="4">
        <v>1948</v>
      </c>
      <c r="H9912" s="4">
        <v>238</v>
      </c>
      <c r="I9912" s="4">
        <v>154</v>
      </c>
      <c r="J9912" s="4">
        <v>0</v>
      </c>
      <c r="K9912" s="4">
        <v>0</v>
      </c>
    </row>
    <row r="9913" spans="1:11">
      <c r="A9913">
        <v>1979</v>
      </c>
      <c r="B9913" t="s">
        <v>680</v>
      </c>
      <c r="C9913" t="s">
        <v>681</v>
      </c>
      <c r="D9913" t="s">
        <v>677</v>
      </c>
      <c r="E9913" t="s">
        <v>534</v>
      </c>
      <c r="F9913">
        <v>148</v>
      </c>
      <c r="G9913" s="4">
        <v>464</v>
      </c>
      <c r="H9913" s="4">
        <v>34</v>
      </c>
      <c r="I9913" s="4">
        <v>67</v>
      </c>
      <c r="J9913" s="4">
        <v>0</v>
      </c>
      <c r="K9913" s="4">
        <v>0</v>
      </c>
    </row>
    <row r="9914" spans="1:11">
      <c r="A9914">
        <v>1980</v>
      </c>
      <c r="B9914" t="s">
        <v>680</v>
      </c>
      <c r="C9914" t="s">
        <v>681</v>
      </c>
      <c r="D9914" t="s">
        <v>677</v>
      </c>
      <c r="E9914" t="s">
        <v>534</v>
      </c>
      <c r="F9914">
        <v>184</v>
      </c>
      <c r="G9914" s="4">
        <v>547</v>
      </c>
      <c r="H9914" s="4">
        <v>72</v>
      </c>
      <c r="I9914" s="4">
        <v>157</v>
      </c>
      <c r="J9914" s="4">
        <v>0</v>
      </c>
      <c r="K9914" s="4">
        <v>0</v>
      </c>
    </row>
    <row r="9915" spans="1:11">
      <c r="A9915">
        <v>1981</v>
      </c>
      <c r="B9915" t="s">
        <v>680</v>
      </c>
      <c r="C9915" t="s">
        <v>681</v>
      </c>
      <c r="D9915" t="s">
        <v>677</v>
      </c>
      <c r="E9915" t="s">
        <v>534</v>
      </c>
      <c r="F9915">
        <v>110</v>
      </c>
      <c r="G9915" s="4">
        <v>471</v>
      </c>
      <c r="H9915" s="4">
        <v>30</v>
      </c>
      <c r="I9915" s="4">
        <v>79</v>
      </c>
      <c r="J9915" s="4">
        <v>0</v>
      </c>
      <c r="K9915" s="4">
        <v>0</v>
      </c>
    </row>
    <row r="9916" spans="1:11">
      <c r="A9916">
        <v>1982</v>
      </c>
      <c r="B9916" t="s">
        <v>680</v>
      </c>
      <c r="C9916" t="s">
        <v>681</v>
      </c>
      <c r="D9916" t="s">
        <v>677</v>
      </c>
      <c r="E9916" t="s">
        <v>534</v>
      </c>
      <c r="F9916">
        <v>157</v>
      </c>
      <c r="G9916" s="4">
        <v>466</v>
      </c>
      <c r="H9916" s="4">
        <v>38</v>
      </c>
      <c r="I9916" s="4">
        <v>43</v>
      </c>
      <c r="J9916" s="4">
        <v>0</v>
      </c>
      <c r="K9916" s="4">
        <v>0</v>
      </c>
    </row>
    <row r="9917" spans="1:11">
      <c r="A9917">
        <v>1983</v>
      </c>
      <c r="B9917" t="s">
        <v>680</v>
      </c>
      <c r="C9917" t="s">
        <v>681</v>
      </c>
      <c r="D9917" t="s">
        <v>677</v>
      </c>
      <c r="E9917" t="s">
        <v>534</v>
      </c>
      <c r="F9917">
        <v>142</v>
      </c>
      <c r="G9917" s="4">
        <v>531</v>
      </c>
      <c r="H9917" s="4">
        <v>67</v>
      </c>
      <c r="I9917" s="4">
        <v>165</v>
      </c>
      <c r="J9917" s="4">
        <v>0</v>
      </c>
      <c r="K9917" s="4">
        <v>0</v>
      </c>
    </row>
    <row r="9918" spans="1:11">
      <c r="A9918">
        <v>1984</v>
      </c>
      <c r="B9918" t="s">
        <v>680</v>
      </c>
      <c r="C9918" t="s">
        <v>681</v>
      </c>
      <c r="D9918" t="s">
        <v>677</v>
      </c>
      <c r="E9918" t="s">
        <v>978</v>
      </c>
      <c r="F9918">
        <v>6</v>
      </c>
      <c r="G9918" s="4">
        <v>12</v>
      </c>
      <c r="H9918" s="4">
        <v>0</v>
      </c>
      <c r="I9918" s="4">
        <v>0</v>
      </c>
      <c r="J9918" s="4">
        <v>0</v>
      </c>
      <c r="K9918" s="4">
        <v>0</v>
      </c>
    </row>
    <row r="9919" spans="1:11">
      <c r="A9919">
        <v>1984</v>
      </c>
      <c r="B9919" t="s">
        <v>680</v>
      </c>
      <c r="C9919" t="s">
        <v>681</v>
      </c>
      <c r="D9919" t="s">
        <v>677</v>
      </c>
      <c r="E9919" t="s">
        <v>6</v>
      </c>
      <c r="F9919">
        <v>4</v>
      </c>
      <c r="G9919" s="4">
        <v>4</v>
      </c>
      <c r="H9919" s="4">
        <v>0</v>
      </c>
      <c r="I9919" s="4">
        <v>0</v>
      </c>
      <c r="J9919" s="4">
        <v>0</v>
      </c>
      <c r="K9919" s="4">
        <v>0</v>
      </c>
    </row>
    <row r="9920" spans="1:11">
      <c r="A9920">
        <v>1984</v>
      </c>
      <c r="B9920" t="s">
        <v>680</v>
      </c>
      <c r="C9920" t="s">
        <v>681</v>
      </c>
      <c r="D9920" t="s">
        <v>677</v>
      </c>
      <c r="E9920" t="s">
        <v>662</v>
      </c>
      <c r="F9920">
        <v>3</v>
      </c>
      <c r="G9920" s="4">
        <v>6</v>
      </c>
      <c r="H9920" s="4">
        <v>3</v>
      </c>
      <c r="I9920" s="4">
        <v>6</v>
      </c>
      <c r="J9920" s="4">
        <v>0</v>
      </c>
      <c r="K9920" s="4">
        <v>0</v>
      </c>
    </row>
    <row r="9921" spans="1:11">
      <c r="A9921">
        <v>1984</v>
      </c>
      <c r="B9921" t="s">
        <v>680</v>
      </c>
      <c r="C9921" t="s">
        <v>681</v>
      </c>
      <c r="D9921" t="s">
        <v>677</v>
      </c>
      <c r="E9921" t="s">
        <v>980</v>
      </c>
      <c r="F9921">
        <v>4</v>
      </c>
      <c r="G9921" s="4">
        <v>19</v>
      </c>
      <c r="H9921" s="4">
        <v>4</v>
      </c>
      <c r="I9921" s="4">
        <v>0</v>
      </c>
      <c r="J9921" s="4">
        <v>0</v>
      </c>
      <c r="K9921" s="4">
        <v>0</v>
      </c>
    </row>
    <row r="9922" spans="1:11">
      <c r="A9922">
        <v>1984</v>
      </c>
      <c r="B9922" t="s">
        <v>680</v>
      </c>
      <c r="C9922" t="s">
        <v>681</v>
      </c>
      <c r="D9922" t="s">
        <v>677</v>
      </c>
      <c r="E9922" t="s">
        <v>677</v>
      </c>
      <c r="F9922">
        <v>146</v>
      </c>
      <c r="G9922" s="4">
        <v>487</v>
      </c>
      <c r="H9922" s="4">
        <v>58</v>
      </c>
      <c r="I9922" s="4">
        <v>78</v>
      </c>
      <c r="J9922" s="4">
        <v>0</v>
      </c>
      <c r="K9922" s="4">
        <v>0</v>
      </c>
    </row>
    <row r="9923" spans="1:11">
      <c r="A9923">
        <v>1984</v>
      </c>
      <c r="B9923" t="s">
        <v>680</v>
      </c>
      <c r="C9923" t="s">
        <v>681</v>
      </c>
      <c r="D9923" t="s">
        <v>677</v>
      </c>
      <c r="E9923" t="s">
        <v>694</v>
      </c>
      <c r="F9923">
        <v>4</v>
      </c>
      <c r="G9923" s="4">
        <v>4</v>
      </c>
      <c r="H9923" s="4">
        <v>4</v>
      </c>
      <c r="I9923" s="4">
        <v>0</v>
      </c>
      <c r="J9923" s="4">
        <v>0</v>
      </c>
      <c r="K9923" s="4">
        <v>0</v>
      </c>
    </row>
    <row r="9924" spans="1:11">
      <c r="A9924">
        <v>1984</v>
      </c>
      <c r="B9924" t="s">
        <v>680</v>
      </c>
      <c r="C9924" t="s">
        <v>681</v>
      </c>
      <c r="D9924" t="s">
        <v>677</v>
      </c>
      <c r="E9924" t="s">
        <v>977</v>
      </c>
      <c r="F9924">
        <v>14</v>
      </c>
      <c r="G9924" s="4">
        <v>38</v>
      </c>
      <c r="H9924" s="4">
        <v>0</v>
      </c>
      <c r="I9924" s="4">
        <v>0</v>
      </c>
      <c r="J9924" s="4">
        <v>0</v>
      </c>
      <c r="K9924" s="4">
        <v>0</v>
      </c>
    </row>
    <row r="9925" spans="1:11">
      <c r="A9925">
        <v>1984</v>
      </c>
      <c r="B9925" t="s">
        <v>680</v>
      </c>
      <c r="C9925" t="s">
        <v>681</v>
      </c>
      <c r="D9925" t="s">
        <v>677</v>
      </c>
      <c r="E9925" t="s">
        <v>979</v>
      </c>
      <c r="F9925">
        <v>9</v>
      </c>
      <c r="G9925" s="4">
        <v>19</v>
      </c>
      <c r="H9925" s="4">
        <v>6</v>
      </c>
      <c r="I9925" s="4">
        <v>0</v>
      </c>
      <c r="J9925" s="4">
        <v>0</v>
      </c>
      <c r="K9925" s="4">
        <v>0</v>
      </c>
    </row>
    <row r="9926" spans="1:11">
      <c r="A9926">
        <v>1984</v>
      </c>
      <c r="B9926" t="s">
        <v>680</v>
      </c>
      <c r="C9926" t="s">
        <v>681</v>
      </c>
      <c r="D9926" t="s">
        <v>677</v>
      </c>
      <c r="E9926" t="s">
        <v>976</v>
      </c>
      <c r="F9926">
        <v>7</v>
      </c>
      <c r="G9926" s="4">
        <v>7</v>
      </c>
      <c r="H9926" s="4">
        <v>2</v>
      </c>
      <c r="I9926" s="4">
        <v>0</v>
      </c>
      <c r="J9926" s="4">
        <v>0</v>
      </c>
      <c r="K9926" s="4">
        <v>0</v>
      </c>
    </row>
    <row r="9927" spans="1:11">
      <c r="A9927">
        <v>1985</v>
      </c>
      <c r="B9927" t="s">
        <v>680</v>
      </c>
      <c r="C9927" t="s">
        <v>681</v>
      </c>
      <c r="D9927" t="s">
        <v>677</v>
      </c>
      <c r="E9927" t="s">
        <v>978</v>
      </c>
      <c r="F9927">
        <v>2</v>
      </c>
      <c r="G9927" s="4">
        <v>2</v>
      </c>
      <c r="H9927" s="4">
        <v>0</v>
      </c>
      <c r="I9927" s="4">
        <v>0</v>
      </c>
      <c r="J9927" s="4">
        <v>0</v>
      </c>
      <c r="K9927" s="4">
        <v>0</v>
      </c>
    </row>
    <row r="9928" spans="1:11">
      <c r="A9928">
        <v>1985</v>
      </c>
      <c r="B9928" t="s">
        <v>680</v>
      </c>
      <c r="C9928" t="s">
        <v>681</v>
      </c>
      <c r="D9928" t="s">
        <v>677</v>
      </c>
      <c r="E9928" t="s">
        <v>537</v>
      </c>
      <c r="F9928">
        <v>6</v>
      </c>
      <c r="G9928" s="4">
        <v>19</v>
      </c>
      <c r="H9928" s="4">
        <v>6</v>
      </c>
      <c r="I9928" s="4">
        <v>16</v>
      </c>
      <c r="J9928" s="4">
        <v>0</v>
      </c>
      <c r="K9928" s="4">
        <v>0</v>
      </c>
    </row>
    <row r="9929" spans="1:11">
      <c r="A9929">
        <v>1985</v>
      </c>
      <c r="B9929" t="s">
        <v>680</v>
      </c>
      <c r="C9929" t="s">
        <v>681</v>
      </c>
      <c r="D9929" t="s">
        <v>677</v>
      </c>
      <c r="E9929" t="s">
        <v>980</v>
      </c>
      <c r="F9929">
        <v>5</v>
      </c>
      <c r="G9929" s="4">
        <v>8</v>
      </c>
      <c r="H9929" s="4">
        <v>5</v>
      </c>
      <c r="I9929" s="4">
        <v>0</v>
      </c>
      <c r="J9929" s="4">
        <v>0</v>
      </c>
      <c r="K9929" s="4">
        <v>0</v>
      </c>
    </row>
    <row r="9930" spans="1:11">
      <c r="A9930">
        <v>1985</v>
      </c>
      <c r="B9930" t="s">
        <v>680</v>
      </c>
      <c r="C9930" t="s">
        <v>681</v>
      </c>
      <c r="D9930" t="s">
        <v>677</v>
      </c>
      <c r="E9930" t="s">
        <v>677</v>
      </c>
      <c r="F9930">
        <v>172</v>
      </c>
      <c r="G9930" s="4">
        <v>440</v>
      </c>
      <c r="H9930" s="4">
        <v>72</v>
      </c>
      <c r="I9930" s="4">
        <v>165</v>
      </c>
      <c r="J9930" s="4">
        <v>0</v>
      </c>
      <c r="K9930" s="4">
        <v>0</v>
      </c>
    </row>
    <row r="9931" spans="1:11">
      <c r="A9931">
        <v>1985</v>
      </c>
      <c r="B9931" t="s">
        <v>680</v>
      </c>
      <c r="C9931" t="s">
        <v>681</v>
      </c>
      <c r="D9931" t="s">
        <v>677</v>
      </c>
      <c r="E9931" t="s">
        <v>694</v>
      </c>
      <c r="F9931">
        <v>3</v>
      </c>
      <c r="G9931" s="4">
        <v>17</v>
      </c>
      <c r="H9931" s="4">
        <v>3</v>
      </c>
      <c r="I9931" s="4">
        <v>23</v>
      </c>
      <c r="J9931" s="4">
        <v>0</v>
      </c>
      <c r="K9931" s="4">
        <v>0</v>
      </c>
    </row>
    <row r="9932" spans="1:11">
      <c r="A9932">
        <v>1985</v>
      </c>
      <c r="B9932" t="s">
        <v>680</v>
      </c>
      <c r="C9932" t="s">
        <v>681</v>
      </c>
      <c r="D9932" t="s">
        <v>677</v>
      </c>
      <c r="E9932" t="s">
        <v>977</v>
      </c>
      <c r="F9932">
        <v>13</v>
      </c>
      <c r="G9932" s="4">
        <v>28</v>
      </c>
      <c r="H9932" s="4">
        <v>0</v>
      </c>
      <c r="I9932" s="4">
        <v>0</v>
      </c>
      <c r="J9932" s="4">
        <v>0</v>
      </c>
      <c r="K9932" s="4">
        <v>0</v>
      </c>
    </row>
    <row r="9933" spans="1:11">
      <c r="A9933">
        <v>1985</v>
      </c>
      <c r="B9933" t="s">
        <v>680</v>
      </c>
      <c r="C9933" t="s">
        <v>681</v>
      </c>
      <c r="D9933" t="s">
        <v>677</v>
      </c>
      <c r="E9933" t="s">
        <v>979</v>
      </c>
      <c r="F9933">
        <v>13</v>
      </c>
      <c r="G9933" s="4">
        <v>24</v>
      </c>
      <c r="H9933" s="4">
        <v>3</v>
      </c>
      <c r="I9933" s="4">
        <v>13</v>
      </c>
      <c r="J9933" s="4">
        <v>0</v>
      </c>
      <c r="K9933" s="4">
        <v>0</v>
      </c>
    </row>
    <row r="9934" spans="1:11">
      <c r="A9934">
        <v>1985</v>
      </c>
      <c r="B9934" t="s">
        <v>680</v>
      </c>
      <c r="C9934" t="s">
        <v>681</v>
      </c>
      <c r="D9934" t="s">
        <v>677</v>
      </c>
      <c r="E9934" t="s">
        <v>976</v>
      </c>
      <c r="F9934">
        <v>2</v>
      </c>
      <c r="G9934" s="4">
        <v>2</v>
      </c>
      <c r="H9934" s="4">
        <v>0</v>
      </c>
      <c r="I9934" s="4">
        <v>0</v>
      </c>
      <c r="J9934" s="4">
        <v>0</v>
      </c>
      <c r="K9934" s="4">
        <v>0</v>
      </c>
    </row>
    <row r="9935" spans="1:11">
      <c r="A9935">
        <v>1986</v>
      </c>
      <c r="B9935" t="s">
        <v>680</v>
      </c>
      <c r="C9935" t="s">
        <v>681</v>
      </c>
      <c r="D9935" t="s">
        <v>677</v>
      </c>
      <c r="E9935" t="s">
        <v>978</v>
      </c>
      <c r="F9935">
        <v>9</v>
      </c>
      <c r="G9935" s="4">
        <v>43</v>
      </c>
      <c r="H9935" s="4">
        <v>4</v>
      </c>
      <c r="I9935" s="4">
        <v>62</v>
      </c>
      <c r="J9935" s="4">
        <v>0</v>
      </c>
      <c r="K9935" s="4">
        <v>0</v>
      </c>
    </row>
    <row r="9936" spans="1:11">
      <c r="A9936">
        <v>1986</v>
      </c>
      <c r="B9936" t="s">
        <v>680</v>
      </c>
      <c r="C9936" t="s">
        <v>681</v>
      </c>
      <c r="D9936" t="s">
        <v>677</v>
      </c>
      <c r="E9936" t="s">
        <v>6</v>
      </c>
      <c r="F9936">
        <v>4</v>
      </c>
      <c r="G9936" s="4">
        <v>4</v>
      </c>
      <c r="H9936" s="4">
        <v>4</v>
      </c>
      <c r="I9936" s="4">
        <v>0</v>
      </c>
      <c r="J9936" s="4">
        <v>0</v>
      </c>
      <c r="K9936" s="4">
        <v>0</v>
      </c>
    </row>
    <row r="9937" spans="1:11">
      <c r="A9937">
        <v>1986</v>
      </c>
      <c r="B9937" t="s">
        <v>680</v>
      </c>
      <c r="C9937" t="s">
        <v>681</v>
      </c>
      <c r="D9937" t="s">
        <v>677</v>
      </c>
      <c r="E9937" t="s">
        <v>537</v>
      </c>
      <c r="F9937">
        <v>6</v>
      </c>
      <c r="G9937" s="4">
        <v>13</v>
      </c>
      <c r="H9937" s="4">
        <v>3</v>
      </c>
      <c r="I9937" s="4">
        <v>0</v>
      </c>
      <c r="J9937" s="4">
        <v>0</v>
      </c>
      <c r="K9937" s="4">
        <v>0</v>
      </c>
    </row>
    <row r="9938" spans="1:11">
      <c r="A9938">
        <v>1986</v>
      </c>
      <c r="B9938" t="s">
        <v>680</v>
      </c>
      <c r="C9938" t="s">
        <v>681</v>
      </c>
      <c r="D9938" t="s">
        <v>677</v>
      </c>
      <c r="E9938" t="s">
        <v>662</v>
      </c>
      <c r="F9938">
        <v>6</v>
      </c>
      <c r="G9938" s="4">
        <v>6</v>
      </c>
      <c r="H9938" s="4">
        <v>0</v>
      </c>
      <c r="I9938" s="4">
        <v>0</v>
      </c>
      <c r="J9938" s="4">
        <v>0</v>
      </c>
      <c r="K9938" s="4">
        <v>0</v>
      </c>
    </row>
    <row r="9939" spans="1:11">
      <c r="A9939">
        <v>1986</v>
      </c>
      <c r="B9939" t="s">
        <v>680</v>
      </c>
      <c r="C9939" t="s">
        <v>681</v>
      </c>
      <c r="D9939" t="s">
        <v>677</v>
      </c>
      <c r="E9939" t="s">
        <v>677</v>
      </c>
      <c r="F9939">
        <v>105</v>
      </c>
      <c r="G9939" s="4">
        <v>319</v>
      </c>
      <c r="H9939" s="4">
        <v>19</v>
      </c>
      <c r="I9939" s="4">
        <v>257</v>
      </c>
      <c r="J9939" s="4">
        <v>0</v>
      </c>
      <c r="K9939" s="4">
        <v>0</v>
      </c>
    </row>
    <row r="9940" spans="1:11">
      <c r="A9940">
        <v>1986</v>
      </c>
      <c r="B9940" t="s">
        <v>680</v>
      </c>
      <c r="C9940" t="s">
        <v>681</v>
      </c>
      <c r="D9940" t="s">
        <v>677</v>
      </c>
      <c r="E9940" t="s">
        <v>694</v>
      </c>
      <c r="F9940">
        <v>7</v>
      </c>
      <c r="G9940" s="4">
        <v>25</v>
      </c>
      <c r="H9940" s="4">
        <v>11</v>
      </c>
      <c r="I9940" s="4">
        <v>36</v>
      </c>
      <c r="J9940" s="4">
        <v>0</v>
      </c>
      <c r="K9940" s="4">
        <v>0</v>
      </c>
    </row>
    <row r="9941" spans="1:11">
      <c r="A9941">
        <v>1986</v>
      </c>
      <c r="B9941" t="s">
        <v>680</v>
      </c>
      <c r="C9941" t="s">
        <v>681</v>
      </c>
      <c r="D9941" t="s">
        <v>677</v>
      </c>
      <c r="E9941" t="s">
        <v>977</v>
      </c>
      <c r="F9941">
        <v>6</v>
      </c>
      <c r="G9941" s="4">
        <v>25</v>
      </c>
      <c r="H9941" s="4">
        <v>3</v>
      </c>
      <c r="I9941" s="4">
        <v>9</v>
      </c>
      <c r="J9941" s="4">
        <v>0</v>
      </c>
      <c r="K9941" s="4">
        <v>0</v>
      </c>
    </row>
    <row r="9942" spans="1:11">
      <c r="A9942">
        <v>1986</v>
      </c>
      <c r="B9942" t="s">
        <v>680</v>
      </c>
      <c r="C9942" t="s">
        <v>681</v>
      </c>
      <c r="D9942" t="s">
        <v>677</v>
      </c>
      <c r="E9942" t="s">
        <v>979</v>
      </c>
      <c r="F9942">
        <v>3</v>
      </c>
      <c r="G9942" s="4">
        <v>3</v>
      </c>
      <c r="H9942" s="4">
        <v>0</v>
      </c>
      <c r="I9942" s="4">
        <v>0</v>
      </c>
      <c r="J9942" s="4">
        <v>0</v>
      </c>
      <c r="K9942" s="4">
        <v>0</v>
      </c>
    </row>
    <row r="9943" spans="1:11">
      <c r="A9943">
        <v>1986</v>
      </c>
      <c r="B9943" t="s">
        <v>680</v>
      </c>
      <c r="C9943" t="s">
        <v>681</v>
      </c>
      <c r="D9943" t="s">
        <v>677</v>
      </c>
      <c r="E9943" t="s">
        <v>976</v>
      </c>
      <c r="F9943">
        <v>5</v>
      </c>
      <c r="G9943" s="4">
        <v>16</v>
      </c>
      <c r="H9943" s="4">
        <v>2</v>
      </c>
      <c r="I9943" s="4">
        <v>0</v>
      </c>
      <c r="J9943" s="4">
        <v>0</v>
      </c>
      <c r="K9943" s="4">
        <v>0</v>
      </c>
    </row>
    <row r="9944" spans="1:11">
      <c r="A9944">
        <v>1987</v>
      </c>
      <c r="B9944" t="s">
        <v>680</v>
      </c>
      <c r="C9944" t="s">
        <v>681</v>
      </c>
      <c r="D9944" t="s">
        <v>677</v>
      </c>
      <c r="E9944" t="s">
        <v>978</v>
      </c>
      <c r="F9944">
        <v>4</v>
      </c>
      <c r="G9944" s="4">
        <v>6</v>
      </c>
      <c r="H9944" s="4">
        <v>0</v>
      </c>
      <c r="I9944" s="4">
        <v>13</v>
      </c>
      <c r="J9944" s="4">
        <v>0</v>
      </c>
      <c r="K9944" s="4">
        <v>0</v>
      </c>
    </row>
    <row r="9945" spans="1:11">
      <c r="A9945">
        <v>1987</v>
      </c>
      <c r="B9945" t="s">
        <v>680</v>
      </c>
      <c r="C9945" t="s">
        <v>681</v>
      </c>
      <c r="D9945" t="s">
        <v>677</v>
      </c>
      <c r="E9945" t="s">
        <v>537</v>
      </c>
      <c r="F9945">
        <v>14</v>
      </c>
      <c r="G9945" s="4">
        <v>28</v>
      </c>
      <c r="H9945" s="4">
        <v>0</v>
      </c>
      <c r="I9945" s="4">
        <v>23</v>
      </c>
      <c r="J9945" s="4">
        <v>0</v>
      </c>
      <c r="K9945" s="4">
        <v>0</v>
      </c>
    </row>
    <row r="9946" spans="1:11">
      <c r="A9946">
        <v>1987</v>
      </c>
      <c r="B9946" t="s">
        <v>680</v>
      </c>
      <c r="C9946" t="s">
        <v>681</v>
      </c>
      <c r="D9946" t="s">
        <v>677</v>
      </c>
      <c r="E9946" t="s">
        <v>677</v>
      </c>
      <c r="F9946">
        <v>76</v>
      </c>
      <c r="G9946" s="4">
        <v>247</v>
      </c>
      <c r="H9946" s="4">
        <v>17</v>
      </c>
      <c r="I9946" s="4">
        <v>247</v>
      </c>
      <c r="J9946" s="4">
        <v>0</v>
      </c>
      <c r="K9946" s="4">
        <v>0</v>
      </c>
    </row>
    <row r="9947" spans="1:11">
      <c r="A9947">
        <v>1987</v>
      </c>
      <c r="B9947" t="s">
        <v>680</v>
      </c>
      <c r="C9947" t="s">
        <v>681</v>
      </c>
      <c r="D9947" t="s">
        <v>677</v>
      </c>
      <c r="E9947" t="s">
        <v>694</v>
      </c>
      <c r="F9947">
        <v>4</v>
      </c>
      <c r="G9947" s="4">
        <v>21</v>
      </c>
      <c r="H9947" s="4">
        <v>0</v>
      </c>
      <c r="I9947" s="4">
        <v>64</v>
      </c>
      <c r="J9947" s="4">
        <v>0</v>
      </c>
      <c r="K9947" s="4">
        <v>0</v>
      </c>
    </row>
    <row r="9948" spans="1:11">
      <c r="A9948">
        <v>1987</v>
      </c>
      <c r="B9948" t="s">
        <v>680</v>
      </c>
      <c r="C9948" t="s">
        <v>681</v>
      </c>
      <c r="D9948" t="s">
        <v>677</v>
      </c>
      <c r="E9948" t="s">
        <v>979</v>
      </c>
      <c r="F9948">
        <v>3</v>
      </c>
      <c r="G9948" s="4">
        <v>3</v>
      </c>
      <c r="H9948" s="4">
        <v>0</v>
      </c>
      <c r="I9948" s="4">
        <v>0</v>
      </c>
      <c r="J9948" s="4">
        <v>0</v>
      </c>
      <c r="K9948" s="4">
        <v>0</v>
      </c>
    </row>
    <row r="9949" spans="1:11">
      <c r="A9949">
        <v>1987</v>
      </c>
      <c r="B9949" t="s">
        <v>680</v>
      </c>
      <c r="C9949" t="s">
        <v>681</v>
      </c>
      <c r="D9949" t="s">
        <v>677</v>
      </c>
      <c r="E9949" t="s">
        <v>976</v>
      </c>
      <c r="F9949">
        <v>6</v>
      </c>
      <c r="G9949" s="4">
        <v>10</v>
      </c>
      <c r="H9949" s="4">
        <v>0</v>
      </c>
      <c r="I9949" s="4">
        <v>2</v>
      </c>
      <c r="J9949" s="4">
        <v>0</v>
      </c>
      <c r="K9949" s="4">
        <v>0</v>
      </c>
    </row>
    <row r="9950" spans="1:11">
      <c r="A9950">
        <v>1988</v>
      </c>
      <c r="B9950" t="s">
        <v>680</v>
      </c>
      <c r="C9950" t="s">
        <v>681</v>
      </c>
      <c r="D9950" t="s">
        <v>677</v>
      </c>
      <c r="E9950" t="s">
        <v>978</v>
      </c>
      <c r="F9950">
        <v>6</v>
      </c>
      <c r="G9950" s="4">
        <v>10</v>
      </c>
      <c r="H9950" s="4">
        <v>0</v>
      </c>
      <c r="I9950" s="4">
        <v>2</v>
      </c>
      <c r="J9950" s="4">
        <v>0</v>
      </c>
      <c r="K9950" s="4">
        <v>0</v>
      </c>
    </row>
    <row r="9951" spans="1:11">
      <c r="A9951">
        <v>1988</v>
      </c>
      <c r="B9951" t="s">
        <v>680</v>
      </c>
      <c r="C9951" t="s">
        <v>681</v>
      </c>
      <c r="D9951" t="s">
        <v>677</v>
      </c>
      <c r="E9951" t="s">
        <v>6</v>
      </c>
      <c r="F9951">
        <v>4</v>
      </c>
      <c r="G9951" s="4">
        <v>9</v>
      </c>
      <c r="H9951" s="4">
        <v>0</v>
      </c>
      <c r="I9951" s="4">
        <v>4</v>
      </c>
      <c r="J9951" s="4">
        <v>0</v>
      </c>
      <c r="K9951" s="4">
        <v>0</v>
      </c>
    </row>
    <row r="9952" spans="1:11">
      <c r="A9952">
        <v>1988</v>
      </c>
      <c r="B9952" t="s">
        <v>680</v>
      </c>
      <c r="C9952" t="s">
        <v>681</v>
      </c>
      <c r="D9952" t="s">
        <v>677</v>
      </c>
      <c r="E9952" t="s">
        <v>537</v>
      </c>
      <c r="F9952">
        <v>12</v>
      </c>
      <c r="G9952" s="4">
        <v>24</v>
      </c>
      <c r="H9952" s="4">
        <v>4</v>
      </c>
      <c r="I9952" s="4">
        <v>36</v>
      </c>
      <c r="J9952" s="4">
        <v>0</v>
      </c>
      <c r="K9952" s="4">
        <v>0</v>
      </c>
    </row>
    <row r="9953" spans="1:11">
      <c r="A9953">
        <v>1988</v>
      </c>
      <c r="B9953" t="s">
        <v>680</v>
      </c>
      <c r="C9953" t="s">
        <v>681</v>
      </c>
      <c r="D9953" t="s">
        <v>677</v>
      </c>
      <c r="E9953" t="s">
        <v>662</v>
      </c>
      <c r="F9953">
        <v>12</v>
      </c>
      <c r="G9953" s="4">
        <v>27</v>
      </c>
      <c r="H9953" s="4">
        <v>6</v>
      </c>
      <c r="I9953" s="4">
        <v>3</v>
      </c>
      <c r="J9953" s="4">
        <v>0</v>
      </c>
      <c r="K9953" s="4">
        <v>0</v>
      </c>
    </row>
    <row r="9954" spans="1:11">
      <c r="A9954">
        <v>1988</v>
      </c>
      <c r="B9954" t="s">
        <v>680</v>
      </c>
      <c r="C9954" t="s">
        <v>681</v>
      </c>
      <c r="D9954" t="s">
        <v>677</v>
      </c>
      <c r="E9954" t="s">
        <v>677</v>
      </c>
      <c r="F9954">
        <v>204</v>
      </c>
      <c r="G9954" s="4">
        <v>834</v>
      </c>
      <c r="H9954" s="4">
        <v>113</v>
      </c>
      <c r="I9954" s="4">
        <v>524</v>
      </c>
      <c r="J9954" s="4">
        <v>7</v>
      </c>
      <c r="K9954" s="4">
        <v>42</v>
      </c>
    </row>
    <row r="9955" spans="1:11">
      <c r="A9955">
        <v>1988</v>
      </c>
      <c r="B9955" t="s">
        <v>680</v>
      </c>
      <c r="C9955" t="s">
        <v>681</v>
      </c>
      <c r="D9955" t="s">
        <v>677</v>
      </c>
      <c r="E9955" t="s">
        <v>694</v>
      </c>
      <c r="F9955">
        <v>4</v>
      </c>
      <c r="G9955" s="4">
        <v>15</v>
      </c>
      <c r="H9955" s="4">
        <v>0</v>
      </c>
      <c r="I9955" s="4">
        <v>8</v>
      </c>
      <c r="J9955" s="4">
        <v>0</v>
      </c>
      <c r="K9955" s="4">
        <v>0</v>
      </c>
    </row>
    <row r="9956" spans="1:11">
      <c r="A9956">
        <v>1988</v>
      </c>
      <c r="B9956" t="s">
        <v>680</v>
      </c>
      <c r="C9956" t="s">
        <v>681</v>
      </c>
      <c r="D9956" t="s">
        <v>677</v>
      </c>
      <c r="E9956" t="s">
        <v>977</v>
      </c>
      <c r="F9956">
        <v>14</v>
      </c>
      <c r="G9956" s="4">
        <v>24</v>
      </c>
      <c r="H9956" s="4">
        <v>7</v>
      </c>
      <c r="I9956" s="4">
        <v>7</v>
      </c>
      <c r="J9956" s="4">
        <v>0</v>
      </c>
      <c r="K9956" s="4">
        <v>0</v>
      </c>
    </row>
    <row r="9957" spans="1:11">
      <c r="A9957">
        <v>1988</v>
      </c>
      <c r="B9957" t="s">
        <v>680</v>
      </c>
      <c r="C9957" t="s">
        <v>681</v>
      </c>
      <c r="D9957" t="s">
        <v>677</v>
      </c>
      <c r="E9957" t="s">
        <v>979</v>
      </c>
      <c r="F9957">
        <v>6</v>
      </c>
      <c r="G9957" s="4">
        <v>13</v>
      </c>
      <c r="H9957" s="4">
        <v>13</v>
      </c>
      <c r="I9957" s="4">
        <v>3</v>
      </c>
      <c r="J9957" s="4">
        <v>0</v>
      </c>
      <c r="K9957" s="4">
        <v>0</v>
      </c>
    </row>
    <row r="9958" spans="1:11">
      <c r="A9958">
        <v>1988</v>
      </c>
      <c r="B9958" t="s">
        <v>680</v>
      </c>
      <c r="C9958" t="s">
        <v>681</v>
      </c>
      <c r="D9958" t="s">
        <v>677</v>
      </c>
      <c r="E9958" t="s">
        <v>976</v>
      </c>
      <c r="F9958">
        <v>4</v>
      </c>
      <c r="G9958" s="4">
        <v>8</v>
      </c>
      <c r="H9958" s="4">
        <v>0</v>
      </c>
      <c r="I9958" s="4">
        <v>0</v>
      </c>
      <c r="J9958" s="4">
        <v>0</v>
      </c>
      <c r="K9958" s="4">
        <v>0</v>
      </c>
    </row>
    <row r="9959" spans="1:11">
      <c r="A9959">
        <v>1989</v>
      </c>
      <c r="B9959" t="s">
        <v>680</v>
      </c>
      <c r="C9959" t="s">
        <v>681</v>
      </c>
      <c r="D9959" t="s">
        <v>677</v>
      </c>
      <c r="E9959" t="s">
        <v>978</v>
      </c>
      <c r="F9959">
        <v>8</v>
      </c>
      <c r="G9959" s="4">
        <v>35</v>
      </c>
      <c r="H9959" s="4">
        <v>4</v>
      </c>
      <c r="I9959" s="4">
        <v>19</v>
      </c>
      <c r="J9959" s="4">
        <v>0</v>
      </c>
      <c r="K9959" s="4">
        <v>0</v>
      </c>
    </row>
    <row r="9960" spans="1:11">
      <c r="A9960">
        <v>1989</v>
      </c>
      <c r="B9960" t="s">
        <v>680</v>
      </c>
      <c r="C9960" t="s">
        <v>681</v>
      </c>
      <c r="D9960" t="s">
        <v>677</v>
      </c>
      <c r="E9960" t="s">
        <v>6</v>
      </c>
      <c r="F9960">
        <v>5</v>
      </c>
      <c r="G9960" s="4">
        <v>15</v>
      </c>
      <c r="H9960" s="4">
        <v>0</v>
      </c>
      <c r="I9960" s="4">
        <v>0</v>
      </c>
      <c r="J9960" s="4">
        <v>0</v>
      </c>
      <c r="K9960" s="4">
        <v>0</v>
      </c>
    </row>
    <row r="9961" spans="1:11">
      <c r="A9961">
        <v>1989</v>
      </c>
      <c r="B9961" t="s">
        <v>680</v>
      </c>
      <c r="C9961" t="s">
        <v>681</v>
      </c>
      <c r="D9961" t="s">
        <v>677</v>
      </c>
      <c r="E9961" t="s">
        <v>537</v>
      </c>
      <c r="F9961">
        <v>54</v>
      </c>
      <c r="G9961" s="4">
        <v>98</v>
      </c>
      <c r="H9961" s="4">
        <v>9</v>
      </c>
      <c r="I9961" s="4">
        <v>54</v>
      </c>
      <c r="J9961" s="4">
        <v>0</v>
      </c>
      <c r="K9961" s="4">
        <v>0</v>
      </c>
    </row>
    <row r="9962" spans="1:11">
      <c r="A9962">
        <v>1989</v>
      </c>
      <c r="B9962" t="s">
        <v>680</v>
      </c>
      <c r="C9962" t="s">
        <v>681</v>
      </c>
      <c r="D9962" t="s">
        <v>677</v>
      </c>
      <c r="E9962" t="s">
        <v>662</v>
      </c>
      <c r="F9962">
        <v>0</v>
      </c>
      <c r="G9962" s="4">
        <v>0</v>
      </c>
      <c r="H9962" s="4">
        <v>0</v>
      </c>
      <c r="I9962" s="4">
        <v>0</v>
      </c>
      <c r="J9962" s="4">
        <v>0</v>
      </c>
      <c r="K9962" s="4">
        <v>0</v>
      </c>
    </row>
    <row r="9963" spans="1:11">
      <c r="A9963">
        <v>1989</v>
      </c>
      <c r="B9963" t="s">
        <v>680</v>
      </c>
      <c r="C9963" t="s">
        <v>681</v>
      </c>
      <c r="D9963" t="s">
        <v>677</v>
      </c>
      <c r="E9963" t="s">
        <v>980</v>
      </c>
      <c r="F9963">
        <v>7</v>
      </c>
      <c r="G9963" s="4">
        <v>11</v>
      </c>
      <c r="H9963" s="4">
        <v>0</v>
      </c>
      <c r="I9963" s="4">
        <v>11</v>
      </c>
      <c r="J9963" s="4">
        <v>0</v>
      </c>
      <c r="K9963" s="4">
        <v>0</v>
      </c>
    </row>
    <row r="9964" spans="1:11">
      <c r="A9964">
        <v>1989</v>
      </c>
      <c r="B9964" t="s">
        <v>680</v>
      </c>
      <c r="C9964" t="s">
        <v>681</v>
      </c>
      <c r="D9964" t="s">
        <v>677</v>
      </c>
      <c r="E9964" t="s">
        <v>677</v>
      </c>
      <c r="F9964">
        <v>179</v>
      </c>
      <c r="G9964" s="4">
        <v>594</v>
      </c>
      <c r="H9964" s="4">
        <v>34</v>
      </c>
      <c r="I9964" s="4">
        <v>138</v>
      </c>
      <c r="J9964" s="4">
        <v>0</v>
      </c>
      <c r="K9964" s="4">
        <v>0</v>
      </c>
    </row>
    <row r="9965" spans="1:11">
      <c r="A9965">
        <v>1989</v>
      </c>
      <c r="B9965" t="s">
        <v>680</v>
      </c>
      <c r="C9965" t="s">
        <v>681</v>
      </c>
      <c r="D9965" t="s">
        <v>677</v>
      </c>
      <c r="E9965" t="s">
        <v>694</v>
      </c>
      <c r="F9965">
        <v>4</v>
      </c>
      <c r="G9965" s="4">
        <v>16</v>
      </c>
      <c r="H9965" s="4">
        <v>0</v>
      </c>
      <c r="I9965" s="4">
        <v>0</v>
      </c>
      <c r="J9965" s="4">
        <v>0</v>
      </c>
      <c r="K9965" s="4">
        <v>0</v>
      </c>
    </row>
    <row r="9966" spans="1:11">
      <c r="A9966">
        <v>1989</v>
      </c>
      <c r="B9966" t="s">
        <v>680</v>
      </c>
      <c r="C9966" t="s">
        <v>681</v>
      </c>
      <c r="D9966" t="s">
        <v>677</v>
      </c>
      <c r="E9966" t="s">
        <v>977</v>
      </c>
      <c r="F9966">
        <v>23</v>
      </c>
      <c r="G9966" s="4">
        <v>38</v>
      </c>
      <c r="H9966" s="4">
        <v>8</v>
      </c>
      <c r="I9966" s="4">
        <v>19</v>
      </c>
      <c r="J9966" s="4">
        <v>0</v>
      </c>
      <c r="K9966" s="4">
        <v>0</v>
      </c>
    </row>
    <row r="9967" spans="1:11">
      <c r="A9967">
        <v>1989</v>
      </c>
      <c r="B9967" t="s">
        <v>680</v>
      </c>
      <c r="C9967" t="s">
        <v>681</v>
      </c>
      <c r="D9967" t="s">
        <v>677</v>
      </c>
      <c r="E9967" t="s">
        <v>979</v>
      </c>
      <c r="F9967">
        <v>19</v>
      </c>
      <c r="G9967" s="4">
        <v>52</v>
      </c>
      <c r="H9967" s="4">
        <v>0</v>
      </c>
      <c r="I9967" s="4">
        <v>78</v>
      </c>
      <c r="J9967" s="4">
        <v>0</v>
      </c>
      <c r="K9967" s="4">
        <v>78</v>
      </c>
    </row>
    <row r="9968" spans="1:11">
      <c r="A9968">
        <v>1989</v>
      </c>
      <c r="B9968" t="s">
        <v>680</v>
      </c>
      <c r="C9968" t="s">
        <v>681</v>
      </c>
      <c r="D9968" t="s">
        <v>677</v>
      </c>
      <c r="E9968" t="s">
        <v>976</v>
      </c>
      <c r="F9968">
        <v>11</v>
      </c>
      <c r="G9968" s="4">
        <v>26</v>
      </c>
      <c r="H9968" s="4">
        <v>3</v>
      </c>
      <c r="I9968" s="4">
        <v>3</v>
      </c>
      <c r="J9968" s="4">
        <v>3</v>
      </c>
      <c r="K9968" s="4">
        <v>0</v>
      </c>
    </row>
    <row r="9969" spans="1:11">
      <c r="A9969">
        <v>1990</v>
      </c>
      <c r="B9969" t="s">
        <v>680</v>
      </c>
      <c r="C9969" t="s">
        <v>681</v>
      </c>
      <c r="D9969" t="s">
        <v>677</v>
      </c>
      <c r="E9969" t="s">
        <v>978</v>
      </c>
      <c r="F9969">
        <v>4</v>
      </c>
      <c r="G9969" s="4">
        <v>18</v>
      </c>
      <c r="H9969" s="4">
        <v>0</v>
      </c>
      <c r="I9969" s="4">
        <v>0</v>
      </c>
      <c r="J9969" s="4">
        <v>0</v>
      </c>
      <c r="K9969" s="4">
        <v>0</v>
      </c>
    </row>
    <row r="9970" spans="1:11">
      <c r="A9970">
        <v>1990</v>
      </c>
      <c r="B9970" t="s">
        <v>680</v>
      </c>
      <c r="C9970" t="s">
        <v>681</v>
      </c>
      <c r="D9970" t="s">
        <v>677</v>
      </c>
      <c r="E9970" t="s">
        <v>6</v>
      </c>
      <c r="F9970">
        <v>5</v>
      </c>
      <c r="G9970" s="4">
        <v>5</v>
      </c>
      <c r="H9970" s="4">
        <v>0</v>
      </c>
      <c r="I9970" s="4">
        <v>0</v>
      </c>
      <c r="J9970" s="4">
        <v>0</v>
      </c>
      <c r="K9970" s="4">
        <v>0</v>
      </c>
    </row>
    <row r="9971" spans="1:11">
      <c r="A9971">
        <v>1990</v>
      </c>
      <c r="B9971" t="s">
        <v>680</v>
      </c>
      <c r="C9971" t="s">
        <v>681</v>
      </c>
      <c r="D9971" t="s">
        <v>677</v>
      </c>
      <c r="E9971" t="s">
        <v>537</v>
      </c>
      <c r="F9971">
        <v>24</v>
      </c>
      <c r="G9971" s="4">
        <v>60</v>
      </c>
      <c r="H9971" s="4">
        <v>8</v>
      </c>
      <c r="I9971" s="4">
        <v>24</v>
      </c>
      <c r="J9971" s="4">
        <v>0</v>
      </c>
      <c r="K9971" s="4">
        <v>0</v>
      </c>
    </row>
    <row r="9972" spans="1:11">
      <c r="A9972">
        <v>1990</v>
      </c>
      <c r="B9972" t="s">
        <v>680</v>
      </c>
      <c r="C9972" t="s">
        <v>681</v>
      </c>
      <c r="D9972" t="s">
        <v>677</v>
      </c>
      <c r="E9972" t="s">
        <v>662</v>
      </c>
      <c r="F9972">
        <v>10</v>
      </c>
      <c r="G9972" s="4">
        <v>24</v>
      </c>
      <c r="H9972" s="4">
        <v>3</v>
      </c>
      <c r="I9972" s="4">
        <v>0</v>
      </c>
      <c r="J9972" s="4">
        <v>0</v>
      </c>
      <c r="K9972" s="4">
        <v>0</v>
      </c>
    </row>
    <row r="9973" spans="1:11">
      <c r="A9973">
        <v>1990</v>
      </c>
      <c r="B9973" t="s">
        <v>680</v>
      </c>
      <c r="C9973" t="s">
        <v>681</v>
      </c>
      <c r="D9973" t="s">
        <v>677</v>
      </c>
      <c r="E9973" t="s">
        <v>980</v>
      </c>
      <c r="F9973">
        <v>5</v>
      </c>
      <c r="G9973" s="4">
        <v>5</v>
      </c>
      <c r="H9973" s="4">
        <v>0</v>
      </c>
      <c r="I9973" s="4">
        <v>0</v>
      </c>
      <c r="J9973" s="4">
        <v>0</v>
      </c>
      <c r="K9973" s="4">
        <v>0</v>
      </c>
    </row>
    <row r="9974" spans="1:11">
      <c r="A9974">
        <v>1990</v>
      </c>
      <c r="B9974" t="s">
        <v>680</v>
      </c>
      <c r="C9974" t="s">
        <v>681</v>
      </c>
      <c r="D9974" t="s">
        <v>677</v>
      </c>
      <c r="E9974" t="s">
        <v>677</v>
      </c>
      <c r="F9974">
        <v>168</v>
      </c>
      <c r="G9974" s="4">
        <v>622</v>
      </c>
      <c r="H9974" s="4">
        <v>52</v>
      </c>
      <c r="I9974" s="4">
        <v>192</v>
      </c>
      <c r="J9974" s="4">
        <v>0</v>
      </c>
      <c r="K9974" s="4">
        <v>0</v>
      </c>
    </row>
    <row r="9975" spans="1:11">
      <c r="A9975">
        <v>1990</v>
      </c>
      <c r="B9975" t="s">
        <v>680</v>
      </c>
      <c r="C9975" t="s">
        <v>681</v>
      </c>
      <c r="D9975" t="s">
        <v>677</v>
      </c>
      <c r="E9975" t="s">
        <v>977</v>
      </c>
      <c r="F9975">
        <v>25</v>
      </c>
      <c r="G9975" s="4">
        <v>71</v>
      </c>
      <c r="H9975" s="4">
        <v>4</v>
      </c>
      <c r="I9975" s="4">
        <v>4</v>
      </c>
      <c r="J9975" s="4">
        <v>0</v>
      </c>
      <c r="K9975" s="4">
        <v>0</v>
      </c>
    </row>
    <row r="9976" spans="1:11">
      <c r="A9976">
        <v>1990</v>
      </c>
      <c r="B9976" t="s">
        <v>680</v>
      </c>
      <c r="C9976" t="s">
        <v>681</v>
      </c>
      <c r="D9976" t="s">
        <v>677</v>
      </c>
      <c r="E9976" t="s">
        <v>979</v>
      </c>
      <c r="F9976">
        <v>18</v>
      </c>
      <c r="G9976" s="4">
        <v>57</v>
      </c>
      <c r="H9976" s="4">
        <v>7</v>
      </c>
      <c r="I9976" s="4">
        <v>75</v>
      </c>
      <c r="J9976" s="4">
        <v>0</v>
      </c>
      <c r="K9976" s="4">
        <v>0</v>
      </c>
    </row>
    <row r="9977" spans="1:11">
      <c r="A9977">
        <v>1990</v>
      </c>
      <c r="B9977" t="s">
        <v>680</v>
      </c>
      <c r="C9977" t="s">
        <v>681</v>
      </c>
      <c r="D9977" t="s">
        <v>677</v>
      </c>
      <c r="E9977" t="s">
        <v>976</v>
      </c>
      <c r="F9977">
        <v>5</v>
      </c>
      <c r="G9977" s="4">
        <v>12</v>
      </c>
      <c r="H9977" s="4">
        <v>2</v>
      </c>
      <c r="I9977" s="4">
        <v>5</v>
      </c>
      <c r="J9977" s="4">
        <v>0</v>
      </c>
      <c r="K9977" s="4">
        <v>0</v>
      </c>
    </row>
    <row r="9978" spans="1:11">
      <c r="A9978">
        <v>1991</v>
      </c>
      <c r="B9978" t="s">
        <v>680</v>
      </c>
      <c r="C9978" t="s">
        <v>681</v>
      </c>
      <c r="D9978" t="s">
        <v>677</v>
      </c>
      <c r="E9978" t="s">
        <v>978</v>
      </c>
      <c r="F9978">
        <v>2</v>
      </c>
      <c r="G9978" s="4">
        <v>4</v>
      </c>
      <c r="H9978" s="4">
        <v>0</v>
      </c>
      <c r="I9978" s="4">
        <v>0</v>
      </c>
      <c r="J9978" s="4">
        <v>0</v>
      </c>
      <c r="K9978" s="4">
        <v>0</v>
      </c>
    </row>
    <row r="9979" spans="1:11">
      <c r="A9979">
        <v>1991</v>
      </c>
      <c r="B9979" t="s">
        <v>680</v>
      </c>
      <c r="C9979" t="s">
        <v>681</v>
      </c>
      <c r="D9979" t="s">
        <v>677</v>
      </c>
      <c r="E9979" t="s">
        <v>6</v>
      </c>
      <c r="F9979">
        <v>4</v>
      </c>
      <c r="G9979" s="4">
        <v>8</v>
      </c>
      <c r="H9979" s="4">
        <v>0</v>
      </c>
      <c r="I9979" s="4">
        <v>0</v>
      </c>
      <c r="J9979" s="4">
        <v>0</v>
      </c>
      <c r="K9979" s="4">
        <v>0</v>
      </c>
    </row>
    <row r="9980" spans="1:11">
      <c r="A9980">
        <v>1991</v>
      </c>
      <c r="B9980" t="s">
        <v>680</v>
      </c>
      <c r="C9980" t="s">
        <v>681</v>
      </c>
      <c r="D9980" t="s">
        <v>677</v>
      </c>
      <c r="E9980" t="s">
        <v>537</v>
      </c>
      <c r="F9980">
        <v>20</v>
      </c>
      <c r="G9980" s="4">
        <v>77</v>
      </c>
      <c r="H9980" s="4">
        <v>20</v>
      </c>
      <c r="I9980" s="4">
        <v>16</v>
      </c>
      <c r="J9980" s="4">
        <v>0</v>
      </c>
      <c r="K9980" s="4">
        <v>0</v>
      </c>
    </row>
    <row r="9981" spans="1:11">
      <c r="A9981">
        <v>1991</v>
      </c>
      <c r="B9981" t="s">
        <v>680</v>
      </c>
      <c r="C9981" t="s">
        <v>681</v>
      </c>
      <c r="D9981" t="s">
        <v>677</v>
      </c>
      <c r="E9981" t="s">
        <v>662</v>
      </c>
      <c r="F9981">
        <v>3</v>
      </c>
      <c r="G9981" s="4">
        <v>17</v>
      </c>
      <c r="H9981" s="4">
        <v>0</v>
      </c>
      <c r="I9981" s="4">
        <v>0</v>
      </c>
      <c r="J9981" s="4">
        <v>0</v>
      </c>
      <c r="K9981" s="4">
        <v>0</v>
      </c>
    </row>
    <row r="9982" spans="1:11">
      <c r="A9982">
        <v>1991</v>
      </c>
      <c r="B9982" t="s">
        <v>680</v>
      </c>
      <c r="C9982" t="s">
        <v>681</v>
      </c>
      <c r="D9982" t="s">
        <v>677</v>
      </c>
      <c r="E9982" t="s">
        <v>677</v>
      </c>
      <c r="F9982">
        <v>104</v>
      </c>
      <c r="G9982" s="4">
        <v>337</v>
      </c>
      <c r="H9982" s="4">
        <v>35</v>
      </c>
      <c r="I9982" s="4">
        <v>107</v>
      </c>
      <c r="J9982" s="4">
        <v>0</v>
      </c>
      <c r="K9982" s="4">
        <v>0</v>
      </c>
    </row>
    <row r="9983" spans="1:11">
      <c r="A9983">
        <v>1991</v>
      </c>
      <c r="B9983" t="s">
        <v>680</v>
      </c>
      <c r="C9983" t="s">
        <v>681</v>
      </c>
      <c r="D9983" t="s">
        <v>677</v>
      </c>
      <c r="E9983" t="s">
        <v>977</v>
      </c>
      <c r="F9983">
        <v>15</v>
      </c>
      <c r="G9983" s="4">
        <v>18</v>
      </c>
      <c r="H9983" s="4">
        <v>0</v>
      </c>
      <c r="I9983" s="4">
        <v>0</v>
      </c>
      <c r="J9983" s="4">
        <v>0</v>
      </c>
      <c r="K9983" s="4">
        <v>0</v>
      </c>
    </row>
    <row r="9984" spans="1:11">
      <c r="A9984">
        <v>1991</v>
      </c>
      <c r="B9984" t="s">
        <v>680</v>
      </c>
      <c r="C9984" t="s">
        <v>681</v>
      </c>
      <c r="D9984" t="s">
        <v>677</v>
      </c>
      <c r="E9984" t="s">
        <v>979</v>
      </c>
      <c r="F9984">
        <v>14</v>
      </c>
      <c r="G9984" s="4">
        <v>59</v>
      </c>
      <c r="H9984" s="4">
        <v>0</v>
      </c>
      <c r="I9984" s="4">
        <v>14</v>
      </c>
      <c r="J9984" s="4">
        <v>0</v>
      </c>
      <c r="K9984" s="4">
        <v>0</v>
      </c>
    </row>
    <row r="9985" spans="1:11">
      <c r="A9985">
        <v>1991</v>
      </c>
      <c r="B9985" t="s">
        <v>680</v>
      </c>
      <c r="C9985" t="s">
        <v>681</v>
      </c>
      <c r="D9985" t="s">
        <v>677</v>
      </c>
      <c r="E9985" t="s">
        <v>976</v>
      </c>
      <c r="F9985">
        <v>4</v>
      </c>
      <c r="G9985" s="4">
        <v>15</v>
      </c>
      <c r="H9985" s="4">
        <v>2</v>
      </c>
      <c r="I9985" s="4">
        <v>0</v>
      </c>
      <c r="J9985" s="4">
        <v>0</v>
      </c>
      <c r="K9985" s="4">
        <v>0</v>
      </c>
    </row>
    <row r="9986" spans="1:11">
      <c r="A9986">
        <v>1992</v>
      </c>
      <c r="B9986" t="s">
        <v>680</v>
      </c>
      <c r="C9986" t="s">
        <v>681</v>
      </c>
      <c r="D9986" t="s">
        <v>677</v>
      </c>
      <c r="E9986" t="s">
        <v>978</v>
      </c>
      <c r="F9986">
        <v>2</v>
      </c>
      <c r="G9986" s="4">
        <v>2</v>
      </c>
      <c r="H9986" s="4">
        <v>0</v>
      </c>
      <c r="I9986" s="4">
        <v>11</v>
      </c>
      <c r="J9986" s="4">
        <v>0</v>
      </c>
      <c r="K9986" s="4">
        <v>0</v>
      </c>
    </row>
    <row r="9987" spans="1:11">
      <c r="A9987">
        <v>1992</v>
      </c>
      <c r="B9987" t="s">
        <v>680</v>
      </c>
      <c r="C9987" t="s">
        <v>681</v>
      </c>
      <c r="D9987" t="s">
        <v>677</v>
      </c>
      <c r="E9987" t="s">
        <v>537</v>
      </c>
      <c r="F9987">
        <v>34</v>
      </c>
      <c r="G9987" s="4">
        <v>96</v>
      </c>
      <c r="H9987" s="4">
        <v>29</v>
      </c>
      <c r="I9987" s="4">
        <v>5</v>
      </c>
      <c r="J9987" s="4">
        <v>0</v>
      </c>
      <c r="K9987" s="4">
        <v>0</v>
      </c>
    </row>
    <row r="9988" spans="1:11">
      <c r="A9988">
        <v>1992</v>
      </c>
      <c r="B9988" t="s">
        <v>680</v>
      </c>
      <c r="C9988" t="s">
        <v>681</v>
      </c>
      <c r="D9988" t="s">
        <v>677</v>
      </c>
      <c r="E9988" t="s">
        <v>662</v>
      </c>
      <c r="F9988">
        <v>3</v>
      </c>
      <c r="G9988" s="4">
        <v>11</v>
      </c>
      <c r="H9988" s="4">
        <v>3</v>
      </c>
      <c r="I9988" s="4">
        <v>0</v>
      </c>
      <c r="J9988" s="4">
        <v>0</v>
      </c>
      <c r="K9988" s="4">
        <v>3</v>
      </c>
    </row>
    <row r="9989" spans="1:11">
      <c r="A9989">
        <v>1992</v>
      </c>
      <c r="B9989" t="s">
        <v>680</v>
      </c>
      <c r="C9989" t="s">
        <v>681</v>
      </c>
      <c r="D9989" t="s">
        <v>677</v>
      </c>
      <c r="E9989" t="s">
        <v>677</v>
      </c>
      <c r="F9989">
        <v>113</v>
      </c>
      <c r="G9989" s="4">
        <v>563</v>
      </c>
      <c r="H9989" s="4">
        <v>31</v>
      </c>
      <c r="I9989" s="4">
        <v>151</v>
      </c>
      <c r="J9989" s="4">
        <v>0</v>
      </c>
      <c r="K9989" s="4">
        <v>3</v>
      </c>
    </row>
    <row r="9990" spans="1:11">
      <c r="A9990">
        <v>1993</v>
      </c>
      <c r="B9990" t="s">
        <v>680</v>
      </c>
      <c r="C9990" t="s">
        <v>681</v>
      </c>
      <c r="D9990" t="s">
        <v>677</v>
      </c>
      <c r="E9990" t="s">
        <v>677</v>
      </c>
      <c r="F9990">
        <v>78</v>
      </c>
      <c r="G9990" s="4">
        <v>228</v>
      </c>
      <c r="H9990" s="4">
        <v>0</v>
      </c>
      <c r="I9990" s="4">
        <v>133</v>
      </c>
      <c r="J9990" s="4">
        <v>0</v>
      </c>
      <c r="K9990" s="4">
        <v>0</v>
      </c>
    </row>
    <row r="9991" spans="1:11">
      <c r="A9991">
        <v>1993</v>
      </c>
      <c r="B9991" t="s">
        <v>680</v>
      </c>
      <c r="C9991" t="s">
        <v>681</v>
      </c>
      <c r="D9991" t="s">
        <v>677</v>
      </c>
      <c r="E9991" t="s">
        <v>694</v>
      </c>
      <c r="F9991">
        <v>4</v>
      </c>
      <c r="G9991" s="4">
        <v>4</v>
      </c>
      <c r="H9991" s="4">
        <v>0</v>
      </c>
      <c r="I9991" s="4">
        <v>0</v>
      </c>
      <c r="J9991" s="4">
        <v>0</v>
      </c>
      <c r="K9991" s="4">
        <v>0</v>
      </c>
    </row>
    <row r="9992" spans="1:11">
      <c r="A9992">
        <v>1993</v>
      </c>
      <c r="B9992" t="s">
        <v>680</v>
      </c>
      <c r="C9992" t="s">
        <v>681</v>
      </c>
      <c r="D9992" t="s">
        <v>677</v>
      </c>
      <c r="E9992" t="s">
        <v>977</v>
      </c>
      <c r="F9992">
        <v>7</v>
      </c>
      <c r="G9992" s="4">
        <v>18</v>
      </c>
      <c r="H9992" s="4">
        <v>0</v>
      </c>
      <c r="I9992" s="4">
        <v>7</v>
      </c>
      <c r="J9992" s="4">
        <v>0</v>
      </c>
      <c r="K9992" s="4">
        <v>0</v>
      </c>
    </row>
    <row r="9993" spans="1:11">
      <c r="A9993">
        <v>1993</v>
      </c>
      <c r="B9993" t="s">
        <v>680</v>
      </c>
      <c r="C9993" t="s">
        <v>681</v>
      </c>
      <c r="D9993" t="s">
        <v>677</v>
      </c>
      <c r="E9993" t="s">
        <v>979</v>
      </c>
      <c r="F9993">
        <v>10</v>
      </c>
      <c r="G9993" s="4">
        <v>10</v>
      </c>
      <c r="H9993" s="4">
        <v>0</v>
      </c>
      <c r="I9993" s="4">
        <v>7</v>
      </c>
      <c r="J9993" s="4">
        <v>0</v>
      </c>
      <c r="K9993" s="4">
        <v>0</v>
      </c>
    </row>
    <row r="9994" spans="1:11">
      <c r="A9994">
        <v>1994</v>
      </c>
      <c r="B9994" t="s">
        <v>680</v>
      </c>
      <c r="C9994" t="s">
        <v>681</v>
      </c>
      <c r="D9994" t="s">
        <v>677</v>
      </c>
      <c r="E9994" t="s">
        <v>978</v>
      </c>
      <c r="F9994">
        <v>9</v>
      </c>
      <c r="G9994" s="4">
        <v>30</v>
      </c>
      <c r="H9994" s="4">
        <v>0</v>
      </c>
      <c r="I9994" s="4">
        <v>111</v>
      </c>
      <c r="J9994" s="4">
        <v>0</v>
      </c>
      <c r="K9994" s="4">
        <v>0</v>
      </c>
    </row>
    <row r="9995" spans="1:11">
      <c r="A9995">
        <v>1994</v>
      </c>
      <c r="B9995" t="s">
        <v>680</v>
      </c>
      <c r="C9995" t="s">
        <v>681</v>
      </c>
      <c r="D9995" t="s">
        <v>677</v>
      </c>
      <c r="E9995" t="s">
        <v>537</v>
      </c>
      <c r="F9995">
        <v>16</v>
      </c>
      <c r="G9995" s="4">
        <v>33</v>
      </c>
      <c r="H9995" s="4">
        <v>0</v>
      </c>
      <c r="I9995" s="4">
        <v>38</v>
      </c>
      <c r="J9995" s="4">
        <v>0</v>
      </c>
      <c r="K9995" s="4">
        <v>0</v>
      </c>
    </row>
    <row r="9996" spans="1:11">
      <c r="A9996">
        <v>1994</v>
      </c>
      <c r="B9996" t="s">
        <v>680</v>
      </c>
      <c r="C9996" t="s">
        <v>681</v>
      </c>
      <c r="D9996" t="s">
        <v>677</v>
      </c>
      <c r="E9996" t="s">
        <v>677</v>
      </c>
      <c r="F9996">
        <v>50</v>
      </c>
      <c r="G9996" s="4">
        <v>179</v>
      </c>
      <c r="H9996" s="4">
        <v>0</v>
      </c>
      <c r="I9996" s="4">
        <v>188</v>
      </c>
      <c r="J9996" s="4">
        <v>0</v>
      </c>
      <c r="K9996" s="4">
        <v>0</v>
      </c>
    </row>
    <row r="9997" spans="1:11">
      <c r="A9997">
        <v>1994</v>
      </c>
      <c r="B9997" t="s">
        <v>680</v>
      </c>
      <c r="C9997" t="s">
        <v>681</v>
      </c>
      <c r="D9997" t="s">
        <v>677</v>
      </c>
      <c r="E9997" t="s">
        <v>694</v>
      </c>
      <c r="F9997">
        <v>5</v>
      </c>
      <c r="G9997" s="4">
        <v>26</v>
      </c>
      <c r="H9997" s="4">
        <v>0</v>
      </c>
      <c r="I9997" s="4">
        <v>52</v>
      </c>
      <c r="J9997" s="4">
        <v>0</v>
      </c>
      <c r="K9997" s="4">
        <v>0</v>
      </c>
    </row>
    <row r="9998" spans="1:11">
      <c r="A9998">
        <v>1994</v>
      </c>
      <c r="B9998" t="s">
        <v>680</v>
      </c>
      <c r="C9998" t="s">
        <v>681</v>
      </c>
      <c r="D9998" t="s">
        <v>677</v>
      </c>
      <c r="E9998" t="s">
        <v>977</v>
      </c>
      <c r="F9998">
        <v>5</v>
      </c>
      <c r="G9998" s="4">
        <v>5</v>
      </c>
      <c r="H9998" s="4">
        <v>0</v>
      </c>
      <c r="I9998" s="4">
        <v>0</v>
      </c>
      <c r="J9998" s="4">
        <v>0</v>
      </c>
      <c r="K9998" s="4">
        <v>0</v>
      </c>
    </row>
    <row r="9999" spans="1:11">
      <c r="A9999">
        <v>1994</v>
      </c>
      <c r="B9999" t="s">
        <v>680</v>
      </c>
      <c r="C9999" t="s">
        <v>681</v>
      </c>
      <c r="D9999" t="s">
        <v>677</v>
      </c>
      <c r="E9999" t="s">
        <v>979</v>
      </c>
      <c r="F9999">
        <v>5</v>
      </c>
      <c r="G9999" s="4">
        <v>15</v>
      </c>
      <c r="H9999" s="4">
        <v>0</v>
      </c>
      <c r="I9999" s="4">
        <v>0</v>
      </c>
      <c r="J9999" s="4">
        <v>0</v>
      </c>
      <c r="K9999" s="4">
        <v>0</v>
      </c>
    </row>
    <row r="10000" spans="1:11">
      <c r="A10000">
        <v>1995</v>
      </c>
      <c r="B10000" t="s">
        <v>680</v>
      </c>
      <c r="C10000" t="s">
        <v>681</v>
      </c>
      <c r="D10000" t="s">
        <v>677</v>
      </c>
      <c r="E10000" t="s">
        <v>978</v>
      </c>
      <c r="F10000">
        <v>0</v>
      </c>
      <c r="G10000" s="4">
        <v>0</v>
      </c>
      <c r="H10000" s="4">
        <v>0</v>
      </c>
      <c r="I10000" s="4">
        <v>0</v>
      </c>
      <c r="J10000" s="4">
        <v>0</v>
      </c>
      <c r="K10000" s="4">
        <v>0</v>
      </c>
    </row>
    <row r="10001" spans="1:11">
      <c r="A10001">
        <v>1995</v>
      </c>
      <c r="B10001" t="s">
        <v>680</v>
      </c>
      <c r="C10001" t="s">
        <v>681</v>
      </c>
      <c r="D10001" t="s">
        <v>677</v>
      </c>
      <c r="E10001" t="s">
        <v>6</v>
      </c>
      <c r="F10001">
        <v>3</v>
      </c>
      <c r="G10001" s="4">
        <v>6</v>
      </c>
      <c r="H10001" s="4">
        <v>0</v>
      </c>
      <c r="I10001" s="4">
        <v>0</v>
      </c>
      <c r="J10001" s="4">
        <v>0</v>
      </c>
      <c r="K10001" s="4">
        <v>0</v>
      </c>
    </row>
    <row r="10002" spans="1:11">
      <c r="A10002">
        <v>1995</v>
      </c>
      <c r="B10002" t="s">
        <v>680</v>
      </c>
      <c r="C10002" t="s">
        <v>681</v>
      </c>
      <c r="D10002" t="s">
        <v>677</v>
      </c>
      <c r="E10002" t="s">
        <v>537</v>
      </c>
      <c r="F10002">
        <v>3</v>
      </c>
      <c r="G10002" s="4">
        <v>10</v>
      </c>
      <c r="H10002" s="4">
        <v>0</v>
      </c>
      <c r="I10002" s="4">
        <v>0</v>
      </c>
      <c r="J10002" s="4">
        <v>0</v>
      </c>
      <c r="K10002" s="4">
        <v>0</v>
      </c>
    </row>
    <row r="10003" spans="1:11">
      <c r="A10003">
        <v>1995</v>
      </c>
      <c r="B10003" t="s">
        <v>680</v>
      </c>
      <c r="C10003" t="s">
        <v>681</v>
      </c>
      <c r="D10003" t="s">
        <v>677</v>
      </c>
      <c r="E10003" t="s">
        <v>662</v>
      </c>
      <c r="F10003">
        <v>3</v>
      </c>
      <c r="G10003" s="4">
        <v>3</v>
      </c>
      <c r="H10003" s="4">
        <v>0</v>
      </c>
      <c r="I10003" s="4">
        <v>0</v>
      </c>
      <c r="J10003" s="4">
        <v>0</v>
      </c>
      <c r="K10003" s="4">
        <v>0</v>
      </c>
    </row>
    <row r="10004" spans="1:11">
      <c r="A10004">
        <v>1995</v>
      </c>
      <c r="B10004" t="s">
        <v>680</v>
      </c>
      <c r="C10004" t="s">
        <v>681</v>
      </c>
      <c r="D10004" t="s">
        <v>677</v>
      </c>
      <c r="E10004" t="s">
        <v>677</v>
      </c>
      <c r="F10004">
        <v>79</v>
      </c>
      <c r="G10004" s="4">
        <v>241</v>
      </c>
      <c r="H10004" s="4">
        <v>0</v>
      </c>
      <c r="I10004" s="4">
        <v>171</v>
      </c>
      <c r="J10004" s="4">
        <v>0</v>
      </c>
      <c r="K10004" s="4">
        <v>0</v>
      </c>
    </row>
    <row r="10005" spans="1:11">
      <c r="A10005">
        <v>1995</v>
      </c>
      <c r="B10005" t="s">
        <v>680</v>
      </c>
      <c r="C10005" t="s">
        <v>681</v>
      </c>
      <c r="D10005" t="s">
        <v>677</v>
      </c>
      <c r="E10005" t="s">
        <v>694</v>
      </c>
      <c r="F10005">
        <v>3</v>
      </c>
      <c r="G10005" s="4">
        <v>9</v>
      </c>
      <c r="H10005" s="4">
        <v>0</v>
      </c>
      <c r="I10005" s="4">
        <v>9</v>
      </c>
      <c r="J10005" s="4">
        <v>0</v>
      </c>
      <c r="K10005" s="4">
        <v>0</v>
      </c>
    </row>
    <row r="10006" spans="1:11">
      <c r="A10006">
        <v>1995</v>
      </c>
      <c r="B10006" t="s">
        <v>680</v>
      </c>
      <c r="C10006" t="s">
        <v>681</v>
      </c>
      <c r="D10006" t="s">
        <v>677</v>
      </c>
      <c r="E10006" t="s">
        <v>977</v>
      </c>
      <c r="F10006">
        <v>5</v>
      </c>
      <c r="G10006" s="4">
        <v>8</v>
      </c>
      <c r="H10006" s="4">
        <v>0</v>
      </c>
      <c r="I10006" s="4">
        <v>0</v>
      </c>
      <c r="J10006" s="4">
        <v>0</v>
      </c>
      <c r="K10006" s="4">
        <v>0</v>
      </c>
    </row>
    <row r="10007" spans="1:11">
      <c r="A10007">
        <v>1995</v>
      </c>
      <c r="B10007" t="s">
        <v>680</v>
      </c>
      <c r="C10007" t="s">
        <v>681</v>
      </c>
      <c r="D10007" t="s">
        <v>677</v>
      </c>
      <c r="E10007" t="s">
        <v>979</v>
      </c>
      <c r="F10007">
        <v>13</v>
      </c>
      <c r="G10007" s="4">
        <v>55</v>
      </c>
      <c r="H10007" s="4">
        <v>0</v>
      </c>
      <c r="I10007" s="4">
        <v>64</v>
      </c>
      <c r="J10007" s="4">
        <v>0</v>
      </c>
      <c r="K10007" s="4">
        <v>0</v>
      </c>
    </row>
    <row r="10008" spans="1:11">
      <c r="A10008">
        <v>1996</v>
      </c>
      <c r="B10008" t="s">
        <v>680</v>
      </c>
      <c r="C10008" t="s">
        <v>681</v>
      </c>
      <c r="D10008" t="s">
        <v>677</v>
      </c>
      <c r="E10008" t="s">
        <v>978</v>
      </c>
      <c r="F10008">
        <v>2</v>
      </c>
      <c r="G10008" s="4">
        <v>10</v>
      </c>
      <c r="H10008" s="4">
        <v>0</v>
      </c>
      <c r="I10008" s="4">
        <v>47</v>
      </c>
      <c r="J10008" s="4">
        <v>0</v>
      </c>
      <c r="K10008" s="4">
        <v>0</v>
      </c>
    </row>
    <row r="10009" spans="1:11">
      <c r="A10009">
        <v>1996</v>
      </c>
      <c r="B10009" t="s">
        <v>680</v>
      </c>
      <c r="C10009" t="s">
        <v>681</v>
      </c>
      <c r="D10009" t="s">
        <v>677</v>
      </c>
      <c r="E10009" t="s">
        <v>537</v>
      </c>
      <c r="F10009">
        <v>3</v>
      </c>
      <c r="G10009" s="4">
        <v>3</v>
      </c>
      <c r="H10009" s="4">
        <v>0</v>
      </c>
      <c r="I10009" s="4">
        <v>0</v>
      </c>
      <c r="J10009" s="4">
        <v>0</v>
      </c>
      <c r="K10009" s="4">
        <v>0</v>
      </c>
    </row>
    <row r="10010" spans="1:11">
      <c r="A10010">
        <v>1996</v>
      </c>
      <c r="B10010" t="s">
        <v>680</v>
      </c>
      <c r="C10010" t="s">
        <v>681</v>
      </c>
      <c r="D10010" t="s">
        <v>677</v>
      </c>
      <c r="E10010" t="s">
        <v>677</v>
      </c>
      <c r="F10010">
        <v>58</v>
      </c>
      <c r="G10010" s="4">
        <v>251</v>
      </c>
      <c r="H10010" s="4">
        <v>0</v>
      </c>
      <c r="I10010" s="4">
        <v>211</v>
      </c>
      <c r="J10010" s="4">
        <v>0</v>
      </c>
      <c r="K10010" s="4">
        <v>3</v>
      </c>
    </row>
    <row r="10011" spans="1:11">
      <c r="A10011">
        <v>1996</v>
      </c>
      <c r="B10011" t="s">
        <v>680</v>
      </c>
      <c r="C10011" t="s">
        <v>681</v>
      </c>
      <c r="D10011" t="s">
        <v>677</v>
      </c>
      <c r="E10011" t="s">
        <v>694</v>
      </c>
      <c r="F10011">
        <v>3</v>
      </c>
      <c r="G10011" s="4">
        <v>15</v>
      </c>
      <c r="H10011" s="4">
        <v>0</v>
      </c>
      <c r="I10011" s="4">
        <v>15</v>
      </c>
      <c r="J10011" s="4">
        <v>0</v>
      </c>
      <c r="K10011" s="4">
        <v>0</v>
      </c>
    </row>
    <row r="10012" spans="1:11">
      <c r="A10012">
        <v>1996</v>
      </c>
      <c r="B10012" t="s">
        <v>680</v>
      </c>
      <c r="C10012" t="s">
        <v>681</v>
      </c>
      <c r="D10012" t="s">
        <v>677</v>
      </c>
      <c r="E10012" t="s">
        <v>979</v>
      </c>
      <c r="F10012">
        <v>3</v>
      </c>
      <c r="G10012" s="4">
        <v>3</v>
      </c>
      <c r="H10012" s="4">
        <v>0</v>
      </c>
      <c r="I10012" s="4">
        <v>0</v>
      </c>
      <c r="J10012" s="4">
        <v>0</v>
      </c>
      <c r="K10012" s="4">
        <v>0</v>
      </c>
    </row>
    <row r="10013" spans="1:11">
      <c r="A10013">
        <v>1997</v>
      </c>
      <c r="B10013" t="s">
        <v>680</v>
      </c>
      <c r="C10013" t="s">
        <v>681</v>
      </c>
      <c r="D10013" t="s">
        <v>677</v>
      </c>
      <c r="E10013" t="s">
        <v>978</v>
      </c>
      <c r="F10013">
        <v>5</v>
      </c>
      <c r="G10013" s="4">
        <v>13.801310043668122</v>
      </c>
      <c r="H10013" s="4">
        <v>0</v>
      </c>
      <c r="I10013" s="4">
        <v>0</v>
      </c>
      <c r="J10013" s="4">
        <v>0</v>
      </c>
      <c r="K10013" s="4">
        <v>0</v>
      </c>
    </row>
    <row r="10014" spans="1:11">
      <c r="A10014">
        <v>1997</v>
      </c>
      <c r="B10014" t="s">
        <v>680</v>
      </c>
      <c r="C10014" t="s">
        <v>681</v>
      </c>
      <c r="D10014" t="s">
        <v>677</v>
      </c>
      <c r="E10014" t="s">
        <v>677</v>
      </c>
      <c r="F10014">
        <v>58</v>
      </c>
      <c r="G10014" s="4">
        <v>155.82608695652175</v>
      </c>
      <c r="H10014" s="4">
        <v>0</v>
      </c>
      <c r="I10014" s="4">
        <v>94.956521739130437</v>
      </c>
      <c r="J10014" s="4">
        <v>0</v>
      </c>
      <c r="K10014" s="4">
        <v>0</v>
      </c>
    </row>
    <row r="10015" spans="1:11">
      <c r="A10015">
        <v>1997</v>
      </c>
      <c r="B10015" t="s">
        <v>680</v>
      </c>
      <c r="C10015" t="s">
        <v>681</v>
      </c>
      <c r="D10015" t="s">
        <v>677</v>
      </c>
      <c r="E10015" t="s">
        <v>694</v>
      </c>
      <c r="F10015">
        <v>6</v>
      </c>
      <c r="G10015" s="4">
        <v>26.96641791044776</v>
      </c>
      <c r="H10015" s="4">
        <v>0</v>
      </c>
      <c r="I10015" s="4">
        <v>20.973880597014926</v>
      </c>
      <c r="J10015" s="4">
        <v>0</v>
      </c>
      <c r="K10015" s="4">
        <v>0</v>
      </c>
    </row>
    <row r="10016" spans="1:11">
      <c r="A10016">
        <v>1997</v>
      </c>
      <c r="B10016" t="s">
        <v>680</v>
      </c>
      <c r="C10016" t="s">
        <v>681</v>
      </c>
      <c r="D10016" t="s">
        <v>677</v>
      </c>
      <c r="E10016" t="s">
        <v>979</v>
      </c>
      <c r="F10016">
        <v>3</v>
      </c>
      <c r="G10016" s="4">
        <v>7.8224299065420562</v>
      </c>
      <c r="H10016" s="4">
        <v>0</v>
      </c>
      <c r="I10016" s="4">
        <v>15.644859813084112</v>
      </c>
      <c r="J10016" s="4">
        <v>0</v>
      </c>
      <c r="K10016" s="4">
        <v>0</v>
      </c>
    </row>
    <row r="10017" spans="1:11">
      <c r="A10017">
        <v>1998</v>
      </c>
      <c r="B10017" t="s">
        <v>680</v>
      </c>
      <c r="C10017" t="s">
        <v>681</v>
      </c>
      <c r="D10017" t="s">
        <v>677</v>
      </c>
      <c r="E10017" t="s">
        <v>537</v>
      </c>
      <c r="F10017">
        <v>9</v>
      </c>
      <c r="G10017" s="4">
        <v>34.635944700460833</v>
      </c>
      <c r="H10017" s="4">
        <v>0</v>
      </c>
      <c r="I10017" s="4">
        <v>103.90783410138249</v>
      </c>
      <c r="J10017" s="4">
        <v>0</v>
      </c>
      <c r="K10017" s="4">
        <v>8.6589861751152082</v>
      </c>
    </row>
    <row r="10018" spans="1:11">
      <c r="A10018">
        <v>1998</v>
      </c>
      <c r="B10018" t="s">
        <v>680</v>
      </c>
      <c r="C10018" t="s">
        <v>681</v>
      </c>
      <c r="D10018" t="s">
        <v>677</v>
      </c>
      <c r="E10018" t="s">
        <v>662</v>
      </c>
      <c r="F10018">
        <v>4</v>
      </c>
      <c r="G10018" s="4">
        <v>3.9</v>
      </c>
      <c r="H10018" s="4">
        <v>0</v>
      </c>
      <c r="I10018" s="4">
        <v>0</v>
      </c>
      <c r="J10018" s="4">
        <v>0</v>
      </c>
      <c r="K10018" s="4">
        <v>0</v>
      </c>
    </row>
    <row r="10019" spans="1:11">
      <c r="A10019">
        <v>1998</v>
      </c>
      <c r="B10019" t="s">
        <v>680</v>
      </c>
      <c r="C10019" t="s">
        <v>681</v>
      </c>
      <c r="D10019" t="s">
        <v>677</v>
      </c>
      <c r="E10019" t="s">
        <v>979</v>
      </c>
      <c r="F10019">
        <v>4</v>
      </c>
      <c r="G10019" s="4">
        <v>15.421686746987952</v>
      </c>
      <c r="H10019" s="4">
        <v>0</v>
      </c>
      <c r="I10019" s="4">
        <v>15.421686746987952</v>
      </c>
      <c r="J10019" s="4">
        <v>0</v>
      </c>
      <c r="K10019" s="4">
        <v>0</v>
      </c>
    </row>
    <row r="10020" spans="1:11">
      <c r="A10020">
        <v>1999</v>
      </c>
      <c r="B10020" t="s">
        <v>680</v>
      </c>
      <c r="C10020" t="s">
        <v>681</v>
      </c>
      <c r="D10020" t="s">
        <v>677</v>
      </c>
      <c r="E10020" t="s">
        <v>978</v>
      </c>
      <c r="F10020">
        <v>5</v>
      </c>
      <c r="G10020" s="4">
        <v>20.718132854578098</v>
      </c>
      <c r="H10020" s="4">
        <v>0</v>
      </c>
      <c r="I10020" s="4">
        <v>49.205565529622987</v>
      </c>
      <c r="J10020" s="4">
        <v>0</v>
      </c>
      <c r="K10020" s="4">
        <v>0</v>
      </c>
    </row>
    <row r="10021" spans="1:11">
      <c r="A10021">
        <v>1999</v>
      </c>
      <c r="B10021" t="s">
        <v>680</v>
      </c>
      <c r="C10021" t="s">
        <v>681</v>
      </c>
      <c r="D10021" t="s">
        <v>677</v>
      </c>
      <c r="E10021" t="s">
        <v>537</v>
      </c>
      <c r="F10021">
        <v>3</v>
      </c>
      <c r="G10021" s="4">
        <v>10.159807355516637</v>
      </c>
      <c r="H10021" s="4">
        <v>0</v>
      </c>
      <c r="I10021" s="4">
        <v>0</v>
      </c>
      <c r="J10021" s="4">
        <v>0</v>
      </c>
      <c r="K10021" s="4">
        <v>0</v>
      </c>
    </row>
    <row r="10022" spans="1:11">
      <c r="A10022">
        <v>1999</v>
      </c>
      <c r="B10022" t="s">
        <v>680</v>
      </c>
      <c r="C10022" t="s">
        <v>681</v>
      </c>
      <c r="D10022" t="s">
        <v>677</v>
      </c>
      <c r="E10022" t="s">
        <v>677</v>
      </c>
      <c r="F10022">
        <v>54</v>
      </c>
      <c r="G10022" s="4">
        <v>103.14893617021276</v>
      </c>
      <c r="H10022" s="4">
        <v>0</v>
      </c>
      <c r="I10022" s="4">
        <v>37.248226950354606</v>
      </c>
      <c r="J10022" s="4">
        <v>0</v>
      </c>
      <c r="K10022" s="4">
        <v>40.113475177304963</v>
      </c>
    </row>
    <row r="10023" spans="1:11">
      <c r="A10023">
        <v>1999</v>
      </c>
      <c r="B10023" t="s">
        <v>680</v>
      </c>
      <c r="C10023" t="s">
        <v>681</v>
      </c>
      <c r="D10023" t="s">
        <v>677</v>
      </c>
      <c r="E10023" t="s">
        <v>694</v>
      </c>
      <c r="F10023">
        <v>4</v>
      </c>
      <c r="G10023" s="4">
        <v>36.902777777777779</v>
      </c>
      <c r="H10023" s="4">
        <v>0</v>
      </c>
      <c r="I10023" s="4">
        <v>44.283333333333331</v>
      </c>
      <c r="J10023" s="4">
        <v>0</v>
      </c>
      <c r="K10023" s="4">
        <v>0</v>
      </c>
    </row>
    <row r="10024" spans="1:11">
      <c r="A10024">
        <v>1999</v>
      </c>
      <c r="B10024" t="s">
        <v>680</v>
      </c>
      <c r="C10024" t="s">
        <v>681</v>
      </c>
      <c r="D10024" t="s">
        <v>677</v>
      </c>
      <c r="E10024" t="s">
        <v>979</v>
      </c>
      <c r="F10024">
        <v>3</v>
      </c>
      <c r="G10024" s="4">
        <v>14.196428571428571</v>
      </c>
      <c r="H10024" s="4">
        <v>0</v>
      </c>
      <c r="I10024" s="4">
        <v>2.839285714285714</v>
      </c>
      <c r="J10024" s="4">
        <v>0</v>
      </c>
      <c r="K10024" s="4">
        <v>0</v>
      </c>
    </row>
    <row r="10025" spans="1:11">
      <c r="A10025">
        <v>2000</v>
      </c>
      <c r="B10025" t="s">
        <v>680</v>
      </c>
      <c r="C10025" t="s">
        <v>681</v>
      </c>
      <c r="D10025" t="s">
        <v>677</v>
      </c>
      <c r="E10025" t="s">
        <v>978</v>
      </c>
      <c r="F10025">
        <v>7</v>
      </c>
      <c r="G10025" s="4">
        <v>23.822330888345558</v>
      </c>
      <c r="H10025" s="4">
        <v>0</v>
      </c>
      <c r="I10025" s="4">
        <v>69.084759576202117</v>
      </c>
      <c r="J10025" s="4">
        <v>0</v>
      </c>
      <c r="K10025" s="4">
        <v>0</v>
      </c>
    </row>
    <row r="10026" spans="1:11">
      <c r="A10026">
        <v>2000</v>
      </c>
      <c r="B10026" t="s">
        <v>680</v>
      </c>
      <c r="C10026" t="s">
        <v>681</v>
      </c>
      <c r="D10026" t="s">
        <v>677</v>
      </c>
      <c r="E10026" t="s">
        <v>537</v>
      </c>
      <c r="F10026">
        <v>4</v>
      </c>
      <c r="G10026" s="4">
        <v>21.520593869731798</v>
      </c>
      <c r="H10026" s="4">
        <v>0</v>
      </c>
      <c r="I10026" s="4">
        <v>86.08237547892719</v>
      </c>
      <c r="J10026" s="4">
        <v>0</v>
      </c>
      <c r="K10026" s="4">
        <v>0</v>
      </c>
    </row>
    <row r="10027" spans="1:11">
      <c r="A10027">
        <v>2000</v>
      </c>
      <c r="B10027" t="s">
        <v>680</v>
      </c>
      <c r="C10027" t="s">
        <v>681</v>
      </c>
      <c r="D10027" t="s">
        <v>677</v>
      </c>
      <c r="E10027" t="s">
        <v>662</v>
      </c>
      <c r="F10027">
        <v>3</v>
      </c>
      <c r="G10027" s="4">
        <v>13.637795275590552</v>
      </c>
      <c r="H10027" s="4">
        <v>0</v>
      </c>
      <c r="I10027" s="4">
        <v>0</v>
      </c>
      <c r="J10027" s="4">
        <v>0</v>
      </c>
      <c r="K10027" s="4">
        <v>0</v>
      </c>
    </row>
    <row r="10028" spans="1:11">
      <c r="A10028">
        <v>2000</v>
      </c>
      <c r="B10028" t="s">
        <v>680</v>
      </c>
      <c r="C10028" t="s">
        <v>681</v>
      </c>
      <c r="D10028" t="s">
        <v>677</v>
      </c>
      <c r="E10028" t="s">
        <v>677</v>
      </c>
      <c r="F10028">
        <v>92</v>
      </c>
      <c r="G10028" s="4">
        <v>446.85555555555555</v>
      </c>
      <c r="H10028" s="4">
        <v>0</v>
      </c>
      <c r="I10028" s="4">
        <v>259.24444444444447</v>
      </c>
      <c r="J10028" s="4">
        <v>0</v>
      </c>
      <c r="K10028" s="4">
        <v>0</v>
      </c>
    </row>
    <row r="10029" spans="1:11">
      <c r="A10029">
        <v>2000</v>
      </c>
      <c r="B10029" t="s">
        <v>680</v>
      </c>
      <c r="C10029" t="s">
        <v>681</v>
      </c>
      <c r="D10029" t="s">
        <v>677</v>
      </c>
      <c r="E10029" t="s">
        <v>694</v>
      </c>
      <c r="F10029">
        <v>4</v>
      </c>
      <c r="G10029" s="4">
        <v>25.876543209876544</v>
      </c>
      <c r="H10029" s="4">
        <v>0</v>
      </c>
      <c r="I10029" s="4">
        <v>25.876543209876544</v>
      </c>
      <c r="J10029" s="4">
        <v>0</v>
      </c>
      <c r="K10029" s="4">
        <v>0</v>
      </c>
    </row>
    <row r="10030" spans="1:11">
      <c r="A10030">
        <v>2000</v>
      </c>
      <c r="B10030" t="s">
        <v>680</v>
      </c>
      <c r="C10030" t="s">
        <v>681</v>
      </c>
      <c r="D10030" t="s">
        <v>677</v>
      </c>
      <c r="E10030" t="s">
        <v>979</v>
      </c>
      <c r="F10030">
        <v>4</v>
      </c>
      <c r="G10030" s="4">
        <v>15.363636363636363</v>
      </c>
      <c r="H10030" s="4">
        <v>0</v>
      </c>
      <c r="I10030" s="4">
        <v>0</v>
      </c>
      <c r="J10030" s="4">
        <v>0</v>
      </c>
      <c r="K10030" s="4">
        <v>0</v>
      </c>
    </row>
    <row r="10031" spans="1:11">
      <c r="A10031">
        <v>2001</v>
      </c>
      <c r="B10031" t="s">
        <v>680</v>
      </c>
      <c r="C10031" t="s">
        <v>681</v>
      </c>
      <c r="D10031" t="s">
        <v>677</v>
      </c>
      <c r="E10031" t="s">
        <v>978</v>
      </c>
      <c r="F10031">
        <v>9</v>
      </c>
      <c r="G10031" s="4">
        <v>15.134615384615385</v>
      </c>
      <c r="H10031" s="4">
        <v>0</v>
      </c>
      <c r="I10031" s="4">
        <v>45.403846153846153</v>
      </c>
      <c r="J10031" s="4">
        <v>0</v>
      </c>
      <c r="K10031" s="4">
        <v>0</v>
      </c>
    </row>
    <row r="10032" spans="1:11">
      <c r="A10032">
        <v>2001</v>
      </c>
      <c r="B10032" t="s">
        <v>680</v>
      </c>
      <c r="C10032" t="s">
        <v>681</v>
      </c>
      <c r="D10032" t="s">
        <v>677</v>
      </c>
      <c r="E10032" t="s">
        <v>537</v>
      </c>
      <c r="F10032">
        <v>11</v>
      </c>
      <c r="G10032" s="4">
        <v>33.505691768826622</v>
      </c>
      <c r="H10032" s="4">
        <v>0</v>
      </c>
      <c r="I10032" s="4">
        <v>81.902802101576185</v>
      </c>
      <c r="J10032" s="4">
        <v>0</v>
      </c>
      <c r="K10032" s="4">
        <v>0</v>
      </c>
    </row>
    <row r="10033" spans="1:11">
      <c r="A10033">
        <v>2001</v>
      </c>
      <c r="B10033" t="s">
        <v>680</v>
      </c>
      <c r="C10033" t="s">
        <v>681</v>
      </c>
      <c r="D10033" t="s">
        <v>677</v>
      </c>
      <c r="E10033" t="s">
        <v>662</v>
      </c>
      <c r="F10033">
        <v>3</v>
      </c>
      <c r="G10033" s="4">
        <v>3.1188811188811187</v>
      </c>
      <c r="H10033" s="4">
        <v>0</v>
      </c>
      <c r="I10033" s="4">
        <v>9.3566433566433567</v>
      </c>
      <c r="J10033" s="4">
        <v>0</v>
      </c>
      <c r="K10033" s="4">
        <v>0</v>
      </c>
    </row>
    <row r="10034" spans="1:11">
      <c r="A10034">
        <v>2001</v>
      </c>
      <c r="B10034" t="s">
        <v>680</v>
      </c>
      <c r="C10034" t="s">
        <v>681</v>
      </c>
      <c r="D10034" t="s">
        <v>677</v>
      </c>
      <c r="E10034" t="s">
        <v>677</v>
      </c>
      <c r="F10034">
        <v>105</v>
      </c>
      <c r="G10034" s="4">
        <v>570.77358490566041</v>
      </c>
      <c r="H10034" s="4">
        <v>0</v>
      </c>
      <c r="I10034" s="4">
        <v>432.30188679245282</v>
      </c>
      <c r="J10034" s="4">
        <v>0</v>
      </c>
      <c r="K10034" s="4">
        <v>40.528301886792455</v>
      </c>
    </row>
    <row r="10035" spans="1:11">
      <c r="A10035">
        <v>2001</v>
      </c>
      <c r="B10035" t="s">
        <v>680</v>
      </c>
      <c r="C10035" t="s">
        <v>681</v>
      </c>
      <c r="D10035" t="s">
        <v>677</v>
      </c>
      <c r="E10035" t="s">
        <v>694</v>
      </c>
      <c r="F10035">
        <v>4</v>
      </c>
      <c r="G10035" s="4">
        <v>18.526434195725532</v>
      </c>
      <c r="H10035" s="4">
        <v>0</v>
      </c>
      <c r="I10035" s="4">
        <v>14.821147356580429</v>
      </c>
      <c r="J10035" s="4">
        <v>0</v>
      </c>
      <c r="K10035" s="4">
        <v>0</v>
      </c>
    </row>
    <row r="10036" spans="1:11">
      <c r="A10036">
        <v>2002</v>
      </c>
      <c r="B10036" t="s">
        <v>680</v>
      </c>
      <c r="C10036" t="s">
        <v>681</v>
      </c>
      <c r="D10036" t="s">
        <v>677</v>
      </c>
      <c r="E10036" t="s">
        <v>537</v>
      </c>
      <c r="F10036">
        <v>7</v>
      </c>
      <c r="G10036" s="4">
        <v>25.601421800947868</v>
      </c>
      <c r="H10036" s="4">
        <v>0</v>
      </c>
      <c r="I10036" s="4">
        <v>80.461611374407582</v>
      </c>
      <c r="J10036" s="4">
        <v>0</v>
      </c>
      <c r="K10036" s="4">
        <v>10.972037914691942</v>
      </c>
    </row>
    <row r="10037" spans="1:11">
      <c r="A10037">
        <v>2002</v>
      </c>
      <c r="B10037" t="s">
        <v>680</v>
      </c>
      <c r="C10037" t="s">
        <v>681</v>
      </c>
      <c r="D10037" t="s">
        <v>677</v>
      </c>
      <c r="E10037" t="s">
        <v>677</v>
      </c>
      <c r="F10037">
        <v>113</v>
      </c>
      <c r="G10037" s="4">
        <v>501.17241379310349</v>
      </c>
      <c r="H10037" s="4">
        <v>0</v>
      </c>
      <c r="I10037" s="4">
        <v>353.54022988505744</v>
      </c>
      <c r="J10037" s="4">
        <v>0</v>
      </c>
      <c r="K10037" s="4">
        <v>0</v>
      </c>
    </row>
    <row r="10038" spans="1:11">
      <c r="A10038">
        <v>2002</v>
      </c>
      <c r="B10038" t="s">
        <v>680</v>
      </c>
      <c r="C10038" t="s">
        <v>681</v>
      </c>
      <c r="D10038" t="s">
        <v>677</v>
      </c>
      <c r="E10038" t="s">
        <v>694</v>
      </c>
      <c r="F10038">
        <v>4</v>
      </c>
      <c r="G10038" s="4">
        <v>20.028571428571428</v>
      </c>
      <c r="H10038" s="4">
        <v>0</v>
      </c>
      <c r="I10038" s="4">
        <v>24.034285714285712</v>
      </c>
      <c r="J10038" s="4">
        <v>0</v>
      </c>
      <c r="K10038" s="4">
        <v>0</v>
      </c>
    </row>
    <row r="10039" spans="1:11">
      <c r="A10039">
        <v>2002</v>
      </c>
      <c r="B10039" t="s">
        <v>680</v>
      </c>
      <c r="C10039" t="s">
        <v>681</v>
      </c>
      <c r="D10039" t="s">
        <v>677</v>
      </c>
      <c r="E10039" t="s">
        <v>977</v>
      </c>
      <c r="F10039">
        <v>4</v>
      </c>
      <c r="G10039" s="4">
        <v>3.5537634408602155</v>
      </c>
      <c r="H10039" s="4">
        <v>0</v>
      </c>
      <c r="I10039" s="4">
        <v>10.661290322580644</v>
      </c>
      <c r="J10039" s="4">
        <v>0</v>
      </c>
      <c r="K10039" s="4">
        <v>0</v>
      </c>
    </row>
    <row r="10040" spans="1:11">
      <c r="A10040">
        <v>2002</v>
      </c>
      <c r="B10040" t="s">
        <v>680</v>
      </c>
      <c r="C10040" t="s">
        <v>681</v>
      </c>
      <c r="D10040" t="s">
        <v>677</v>
      </c>
      <c r="E10040" t="s">
        <v>979</v>
      </c>
      <c r="F10040">
        <v>10</v>
      </c>
      <c r="G10040" s="4">
        <v>48.640776699029125</v>
      </c>
      <c r="H10040" s="4">
        <v>0</v>
      </c>
      <c r="I10040" s="4">
        <v>90.796116504854368</v>
      </c>
      <c r="J10040" s="4">
        <v>0</v>
      </c>
      <c r="K10040" s="4">
        <v>0</v>
      </c>
    </row>
    <row r="10041" spans="1:11">
      <c r="A10041">
        <v>2003</v>
      </c>
      <c r="B10041" t="s">
        <v>680</v>
      </c>
      <c r="C10041" t="s">
        <v>681</v>
      </c>
      <c r="D10041" t="s">
        <v>677</v>
      </c>
      <c r="E10041" t="s">
        <v>6</v>
      </c>
      <c r="F10041">
        <v>4</v>
      </c>
      <c r="G10041" s="4">
        <v>3.9792207792207792</v>
      </c>
      <c r="H10041" s="4">
        <v>0</v>
      </c>
      <c r="I10041" s="4">
        <v>0</v>
      </c>
      <c r="J10041" s="4">
        <v>0</v>
      </c>
      <c r="K10041" s="4">
        <v>0</v>
      </c>
    </row>
    <row r="10042" spans="1:11">
      <c r="A10042">
        <v>2003</v>
      </c>
      <c r="B10042" t="s">
        <v>680</v>
      </c>
      <c r="C10042" t="s">
        <v>681</v>
      </c>
      <c r="D10042" t="s">
        <v>677</v>
      </c>
      <c r="E10042" t="s">
        <v>537</v>
      </c>
      <c r="F10042">
        <v>24</v>
      </c>
      <c r="G10042" s="4">
        <v>166.80171184022822</v>
      </c>
      <c r="H10042" s="4">
        <v>0</v>
      </c>
      <c r="I10042" s="4">
        <v>35.7432239657632</v>
      </c>
      <c r="J10042" s="4">
        <v>39.714693295292442</v>
      </c>
      <c r="K10042" s="4">
        <v>119.14407988587732</v>
      </c>
    </row>
    <row r="10043" spans="1:11">
      <c r="A10043">
        <v>2003</v>
      </c>
      <c r="B10043" t="s">
        <v>680</v>
      </c>
      <c r="C10043" t="s">
        <v>681</v>
      </c>
      <c r="D10043" t="s">
        <v>677</v>
      </c>
      <c r="E10043" t="s">
        <v>662</v>
      </c>
      <c r="F10043">
        <v>3</v>
      </c>
      <c r="G10043" s="4">
        <v>6.162962962962963</v>
      </c>
      <c r="H10043" s="4">
        <v>0</v>
      </c>
      <c r="I10043" s="4">
        <v>0</v>
      </c>
      <c r="J10043" s="4">
        <v>0</v>
      </c>
      <c r="K10043" s="4">
        <v>0</v>
      </c>
    </row>
    <row r="10044" spans="1:11">
      <c r="A10044">
        <v>2003</v>
      </c>
      <c r="B10044" t="s">
        <v>680</v>
      </c>
      <c r="C10044" t="s">
        <v>681</v>
      </c>
      <c r="D10044" t="s">
        <v>677</v>
      </c>
      <c r="E10044" t="s">
        <v>677</v>
      </c>
      <c r="F10044">
        <v>110</v>
      </c>
      <c r="G10044" s="4">
        <v>701.10588235294119</v>
      </c>
      <c r="H10044" s="4">
        <v>0</v>
      </c>
      <c r="I10044" s="4">
        <v>679.98823529411766</v>
      </c>
      <c r="J10044" s="4">
        <v>0</v>
      </c>
      <c r="K10044" s="4">
        <v>0</v>
      </c>
    </row>
    <row r="10045" spans="1:11">
      <c r="A10045">
        <v>2003</v>
      </c>
      <c r="B10045" t="s">
        <v>680</v>
      </c>
      <c r="C10045" t="s">
        <v>681</v>
      </c>
      <c r="D10045" t="s">
        <v>677</v>
      </c>
      <c r="E10045" t="s">
        <v>977</v>
      </c>
      <c r="F10045">
        <v>10</v>
      </c>
      <c r="G10045" s="4">
        <v>32.755102040816325</v>
      </c>
      <c r="H10045" s="4">
        <v>0</v>
      </c>
      <c r="I10045" s="4">
        <v>9.8265306122448983</v>
      </c>
      <c r="J10045" s="4">
        <v>0</v>
      </c>
      <c r="K10045" s="4">
        <v>0</v>
      </c>
    </row>
    <row r="10046" spans="1:11">
      <c r="A10046">
        <v>2003</v>
      </c>
      <c r="B10046" t="s">
        <v>680</v>
      </c>
      <c r="C10046" t="s">
        <v>681</v>
      </c>
      <c r="D10046" t="s">
        <v>677</v>
      </c>
      <c r="E10046" t="s">
        <v>979</v>
      </c>
      <c r="F10046">
        <v>3</v>
      </c>
      <c r="G10046" s="4">
        <v>18.183673469387756</v>
      </c>
      <c r="H10046" s="4">
        <v>0</v>
      </c>
      <c r="I10046" s="4">
        <v>36.367346938775512</v>
      </c>
      <c r="J10046" s="4">
        <v>0</v>
      </c>
      <c r="K10046" s="4">
        <v>0</v>
      </c>
    </row>
    <row r="10047" spans="1:11">
      <c r="A10047">
        <v>2004</v>
      </c>
      <c r="B10047" t="s">
        <v>680</v>
      </c>
      <c r="C10047" t="s">
        <v>681</v>
      </c>
      <c r="D10047" t="s">
        <v>677</v>
      </c>
      <c r="E10047" t="s">
        <v>6</v>
      </c>
      <c r="F10047">
        <v>4</v>
      </c>
      <c r="G10047" s="4">
        <v>7.5292307692307689</v>
      </c>
      <c r="H10047" s="4">
        <v>0</v>
      </c>
      <c r="I10047" s="4">
        <v>0</v>
      </c>
      <c r="J10047" s="4">
        <v>0</v>
      </c>
      <c r="K10047" s="4">
        <v>0</v>
      </c>
    </row>
    <row r="10048" spans="1:11">
      <c r="A10048">
        <v>2004</v>
      </c>
      <c r="B10048" t="s">
        <v>680</v>
      </c>
      <c r="C10048" t="s">
        <v>681</v>
      </c>
      <c r="D10048" t="s">
        <v>677</v>
      </c>
      <c r="E10048" t="s">
        <v>537</v>
      </c>
      <c r="F10048">
        <v>4</v>
      </c>
      <c r="G10048" s="4">
        <v>61.180276662204378</v>
      </c>
      <c r="H10048" s="4">
        <v>0</v>
      </c>
      <c r="I10048" s="4">
        <v>10.796519410977242</v>
      </c>
      <c r="J10048" s="4">
        <v>0</v>
      </c>
      <c r="K10048" s="4">
        <v>0</v>
      </c>
    </row>
    <row r="10049" spans="1:11">
      <c r="A10049">
        <v>2004</v>
      </c>
      <c r="B10049" t="s">
        <v>680</v>
      </c>
      <c r="C10049" t="s">
        <v>681</v>
      </c>
      <c r="D10049" t="s">
        <v>677</v>
      </c>
      <c r="E10049" t="s">
        <v>677</v>
      </c>
      <c r="F10049">
        <v>46</v>
      </c>
      <c r="G10049" s="4">
        <v>181.96590909090909</v>
      </c>
      <c r="H10049" s="4">
        <v>0</v>
      </c>
      <c r="I10049" s="4">
        <v>86.909090909090907</v>
      </c>
      <c r="J10049" s="4">
        <v>0</v>
      </c>
      <c r="K10049" s="4">
        <v>0</v>
      </c>
    </row>
    <row r="10050" spans="1:11">
      <c r="A10050">
        <v>2004</v>
      </c>
      <c r="B10050" t="s">
        <v>680</v>
      </c>
      <c r="C10050" t="s">
        <v>681</v>
      </c>
      <c r="D10050" t="s">
        <v>677</v>
      </c>
      <c r="E10050" t="s">
        <v>694</v>
      </c>
      <c r="F10050">
        <v>4</v>
      </c>
      <c r="G10050" s="4">
        <v>21.397712833545107</v>
      </c>
      <c r="H10050" s="4">
        <v>0</v>
      </c>
      <c r="I10050" s="4">
        <v>12.838627700127065</v>
      </c>
      <c r="J10050" s="4">
        <v>0</v>
      </c>
      <c r="K10050" s="4">
        <v>0</v>
      </c>
    </row>
    <row r="10051" spans="1:11">
      <c r="A10051">
        <v>2004</v>
      </c>
      <c r="B10051" t="s">
        <v>680</v>
      </c>
      <c r="C10051" t="s">
        <v>681</v>
      </c>
      <c r="D10051" t="s">
        <v>677</v>
      </c>
      <c r="E10051" t="s">
        <v>977</v>
      </c>
      <c r="F10051">
        <v>3</v>
      </c>
      <c r="G10051" s="4">
        <v>10.391752577319588</v>
      </c>
      <c r="H10051" s="4">
        <v>0</v>
      </c>
      <c r="I10051" s="4">
        <v>20.783505154639176</v>
      </c>
      <c r="J10051" s="4">
        <v>0</v>
      </c>
      <c r="K10051" s="4">
        <v>0</v>
      </c>
    </row>
    <row r="10052" spans="1:11">
      <c r="A10052">
        <v>2004</v>
      </c>
      <c r="B10052" t="s">
        <v>680</v>
      </c>
      <c r="C10052" t="s">
        <v>681</v>
      </c>
      <c r="D10052" t="s">
        <v>677</v>
      </c>
      <c r="E10052" t="s">
        <v>979</v>
      </c>
      <c r="F10052">
        <v>5</v>
      </c>
      <c r="G10052" s="4">
        <v>18.399999999999999</v>
      </c>
      <c r="H10052" s="4">
        <v>0</v>
      </c>
      <c r="I10052" s="4">
        <v>11.5</v>
      </c>
      <c r="J10052" s="4">
        <v>0</v>
      </c>
      <c r="K10052" s="4">
        <v>0</v>
      </c>
    </row>
    <row r="10053" spans="1:11">
      <c r="A10053">
        <v>2006</v>
      </c>
      <c r="B10053" t="s">
        <v>680</v>
      </c>
      <c r="C10053" t="s">
        <v>681</v>
      </c>
      <c r="D10053" t="s">
        <v>677</v>
      </c>
      <c r="E10053" t="s">
        <v>537</v>
      </c>
      <c r="F10053">
        <v>3</v>
      </c>
      <c r="G10053" s="4">
        <v>3.37475442043222</v>
      </c>
      <c r="H10053" s="4">
        <v>0</v>
      </c>
      <c r="I10053" s="4">
        <v>0</v>
      </c>
      <c r="J10053" s="4">
        <v>0</v>
      </c>
      <c r="K10053" s="4">
        <v>0</v>
      </c>
    </row>
    <row r="10054" spans="1:11">
      <c r="A10054">
        <v>2006</v>
      </c>
      <c r="B10054" t="s">
        <v>680</v>
      </c>
      <c r="C10054" t="s">
        <v>681</v>
      </c>
      <c r="D10054" t="s">
        <v>677</v>
      </c>
      <c r="E10054" t="s">
        <v>677</v>
      </c>
      <c r="F10054">
        <v>26</v>
      </c>
      <c r="G10054" s="4">
        <v>135.125</v>
      </c>
      <c r="H10054" s="4">
        <v>0</v>
      </c>
      <c r="I10054" s="4">
        <v>109.25</v>
      </c>
      <c r="J10054" s="4">
        <v>0</v>
      </c>
      <c r="K10054" s="4">
        <v>0</v>
      </c>
    </row>
    <row r="10055" spans="1:11">
      <c r="A10055">
        <v>1968</v>
      </c>
      <c r="B10055" t="s">
        <v>682</v>
      </c>
      <c r="C10055" t="s">
        <v>683</v>
      </c>
      <c r="D10055" t="s">
        <v>677</v>
      </c>
      <c r="E10055" t="s">
        <v>534</v>
      </c>
      <c r="F10055">
        <v>248</v>
      </c>
      <c r="G10055" s="4">
        <v>948</v>
      </c>
      <c r="H10055" s="4">
        <v>386</v>
      </c>
      <c r="I10055" s="4">
        <v>0</v>
      </c>
      <c r="J10055" s="4">
        <v>0</v>
      </c>
      <c r="K10055" s="4">
        <v>0</v>
      </c>
    </row>
    <row r="10056" spans="1:11">
      <c r="A10056">
        <v>1969</v>
      </c>
      <c r="B10056" t="s">
        <v>682</v>
      </c>
      <c r="C10056" t="s">
        <v>683</v>
      </c>
      <c r="D10056" t="s">
        <v>677</v>
      </c>
      <c r="E10056" t="s">
        <v>534</v>
      </c>
      <c r="F10056">
        <v>186</v>
      </c>
      <c r="G10056" s="4">
        <v>789</v>
      </c>
      <c r="H10056" s="4">
        <v>301</v>
      </c>
      <c r="I10056" s="4">
        <v>0</v>
      </c>
      <c r="J10056" s="4">
        <v>0</v>
      </c>
      <c r="K10056" s="4">
        <v>0</v>
      </c>
    </row>
    <row r="10057" spans="1:11">
      <c r="A10057">
        <v>1970</v>
      </c>
      <c r="B10057" t="s">
        <v>682</v>
      </c>
      <c r="C10057" t="s">
        <v>683</v>
      </c>
      <c r="D10057" t="s">
        <v>677</v>
      </c>
      <c r="E10057" t="s">
        <v>534</v>
      </c>
      <c r="F10057">
        <v>167</v>
      </c>
      <c r="G10057" s="4">
        <v>579</v>
      </c>
      <c r="H10057" s="4">
        <v>140</v>
      </c>
      <c r="I10057" s="4">
        <v>0</v>
      </c>
      <c r="J10057" s="4">
        <v>0</v>
      </c>
      <c r="K10057" s="4">
        <v>0</v>
      </c>
    </row>
    <row r="10058" spans="1:11">
      <c r="A10058">
        <v>1971</v>
      </c>
      <c r="B10058" t="s">
        <v>682</v>
      </c>
      <c r="C10058" t="s">
        <v>683</v>
      </c>
      <c r="D10058" t="s">
        <v>677</v>
      </c>
      <c r="E10058" t="s">
        <v>534</v>
      </c>
      <c r="F10058">
        <v>154</v>
      </c>
      <c r="G10058" s="4">
        <v>534</v>
      </c>
      <c r="H10058" s="4">
        <v>131</v>
      </c>
      <c r="I10058" s="4">
        <v>28</v>
      </c>
      <c r="J10058" s="4">
        <v>0</v>
      </c>
      <c r="K10058" s="4">
        <v>0</v>
      </c>
    </row>
    <row r="10059" spans="1:11">
      <c r="A10059">
        <v>1972</v>
      </c>
      <c r="B10059" t="s">
        <v>682</v>
      </c>
      <c r="C10059" t="s">
        <v>683</v>
      </c>
      <c r="D10059" t="s">
        <v>677</v>
      </c>
      <c r="E10059" t="s">
        <v>534</v>
      </c>
      <c r="F10059">
        <v>80</v>
      </c>
      <c r="G10059" s="4">
        <v>261</v>
      </c>
      <c r="H10059" s="4">
        <v>19</v>
      </c>
      <c r="I10059" s="4">
        <v>10</v>
      </c>
      <c r="J10059" s="4">
        <v>0</v>
      </c>
      <c r="K10059" s="4">
        <v>0</v>
      </c>
    </row>
    <row r="10060" spans="1:11">
      <c r="A10060">
        <v>1973</v>
      </c>
      <c r="B10060" t="s">
        <v>682</v>
      </c>
      <c r="C10060" t="s">
        <v>683</v>
      </c>
      <c r="D10060" t="s">
        <v>677</v>
      </c>
      <c r="E10060" t="s">
        <v>534</v>
      </c>
      <c r="F10060">
        <v>215</v>
      </c>
      <c r="G10060" s="4">
        <v>843</v>
      </c>
      <c r="H10060" s="4">
        <v>234</v>
      </c>
      <c r="I10060" s="4">
        <v>74</v>
      </c>
      <c r="J10060" s="4">
        <v>0</v>
      </c>
      <c r="K10060" s="4">
        <v>0</v>
      </c>
    </row>
    <row r="10061" spans="1:11">
      <c r="A10061">
        <v>1974</v>
      </c>
      <c r="B10061" t="s">
        <v>682</v>
      </c>
      <c r="C10061" t="s">
        <v>683</v>
      </c>
      <c r="D10061" t="s">
        <v>677</v>
      </c>
      <c r="E10061" t="s">
        <v>534</v>
      </c>
      <c r="F10061">
        <v>143</v>
      </c>
      <c r="G10061" s="4">
        <v>477</v>
      </c>
      <c r="H10061" s="4">
        <v>58</v>
      </c>
      <c r="I10061" s="4">
        <v>47</v>
      </c>
      <c r="J10061" s="4">
        <v>0</v>
      </c>
      <c r="K10061" s="4">
        <v>0</v>
      </c>
    </row>
    <row r="10062" spans="1:11">
      <c r="A10062">
        <v>1975</v>
      </c>
      <c r="B10062" t="s">
        <v>682</v>
      </c>
      <c r="C10062" t="s">
        <v>683</v>
      </c>
      <c r="D10062" t="s">
        <v>677</v>
      </c>
      <c r="E10062" t="s">
        <v>534</v>
      </c>
      <c r="F10062">
        <v>145</v>
      </c>
      <c r="G10062" s="4">
        <v>410</v>
      </c>
      <c r="H10062" s="4">
        <v>43</v>
      </c>
      <c r="I10062" s="4">
        <v>18</v>
      </c>
      <c r="J10062" s="4">
        <v>0</v>
      </c>
      <c r="K10062" s="4">
        <v>0</v>
      </c>
    </row>
    <row r="10063" spans="1:11">
      <c r="A10063">
        <v>1976</v>
      </c>
      <c r="B10063" t="s">
        <v>682</v>
      </c>
      <c r="C10063" t="s">
        <v>683</v>
      </c>
      <c r="D10063" t="s">
        <v>677</v>
      </c>
      <c r="E10063" t="s">
        <v>534</v>
      </c>
      <c r="F10063">
        <v>236</v>
      </c>
      <c r="G10063" s="4">
        <v>970</v>
      </c>
      <c r="H10063" s="4">
        <v>189</v>
      </c>
      <c r="I10063" s="4">
        <v>125</v>
      </c>
      <c r="J10063" s="4">
        <v>0</v>
      </c>
      <c r="K10063" s="4">
        <v>0</v>
      </c>
    </row>
    <row r="10064" spans="1:11">
      <c r="A10064">
        <v>1977</v>
      </c>
      <c r="B10064" t="s">
        <v>682</v>
      </c>
      <c r="C10064" t="s">
        <v>683</v>
      </c>
      <c r="D10064" t="s">
        <v>677</v>
      </c>
      <c r="E10064" t="s">
        <v>534</v>
      </c>
      <c r="F10064">
        <v>234</v>
      </c>
      <c r="G10064" s="4">
        <v>915</v>
      </c>
      <c r="H10064" s="4">
        <v>163</v>
      </c>
      <c r="I10064" s="4">
        <v>8</v>
      </c>
      <c r="J10064" s="4">
        <v>0</v>
      </c>
      <c r="K10064" s="4">
        <v>0</v>
      </c>
    </row>
    <row r="10065" spans="1:11">
      <c r="A10065">
        <v>1978</v>
      </c>
      <c r="B10065" t="s">
        <v>682</v>
      </c>
      <c r="C10065" t="s">
        <v>683</v>
      </c>
      <c r="D10065" t="s">
        <v>677</v>
      </c>
      <c r="E10065" t="s">
        <v>534</v>
      </c>
      <c r="F10065">
        <v>101</v>
      </c>
      <c r="G10065" s="4">
        <v>288</v>
      </c>
      <c r="H10065" s="4">
        <v>17</v>
      </c>
      <c r="I10065" s="4">
        <v>3</v>
      </c>
      <c r="J10065" s="4">
        <v>0</v>
      </c>
      <c r="K10065" s="4">
        <v>0</v>
      </c>
    </row>
    <row r="10066" spans="1:11">
      <c r="A10066">
        <v>1979</v>
      </c>
      <c r="B10066" t="s">
        <v>682</v>
      </c>
      <c r="C10066" t="s">
        <v>683</v>
      </c>
      <c r="D10066" t="s">
        <v>677</v>
      </c>
      <c r="E10066" t="s">
        <v>534</v>
      </c>
      <c r="F10066">
        <v>19</v>
      </c>
      <c r="G10066" s="4">
        <v>63</v>
      </c>
      <c r="H10066" s="4">
        <v>3</v>
      </c>
      <c r="I10066" s="4">
        <v>9</v>
      </c>
      <c r="J10066" s="4">
        <v>0</v>
      </c>
      <c r="K10066" s="4">
        <v>0</v>
      </c>
    </row>
    <row r="10067" spans="1:11">
      <c r="A10067">
        <v>1980</v>
      </c>
      <c r="B10067" t="s">
        <v>682</v>
      </c>
      <c r="C10067" t="s">
        <v>683</v>
      </c>
      <c r="D10067" t="s">
        <v>677</v>
      </c>
      <c r="E10067" t="s">
        <v>534</v>
      </c>
      <c r="F10067">
        <v>53</v>
      </c>
      <c r="G10067" s="4">
        <v>104</v>
      </c>
      <c r="H10067" s="4">
        <v>13</v>
      </c>
      <c r="I10067" s="4">
        <v>9</v>
      </c>
      <c r="J10067" s="4">
        <v>0</v>
      </c>
      <c r="K10067" s="4">
        <v>0</v>
      </c>
    </row>
    <row r="10068" spans="1:11">
      <c r="A10068">
        <v>1981</v>
      </c>
      <c r="B10068" t="s">
        <v>682</v>
      </c>
      <c r="C10068" t="s">
        <v>683</v>
      </c>
      <c r="D10068" t="s">
        <v>677</v>
      </c>
      <c r="E10068" t="s">
        <v>534</v>
      </c>
      <c r="F10068">
        <v>16</v>
      </c>
      <c r="G10068" s="4">
        <v>268</v>
      </c>
      <c r="H10068" s="4">
        <v>3</v>
      </c>
      <c r="I10068" s="4">
        <v>63</v>
      </c>
      <c r="J10068" s="4">
        <v>0</v>
      </c>
      <c r="K10068" s="4">
        <v>0</v>
      </c>
    </row>
    <row r="10069" spans="1:11">
      <c r="A10069">
        <v>1982</v>
      </c>
      <c r="B10069" t="s">
        <v>682</v>
      </c>
      <c r="C10069" t="s">
        <v>683</v>
      </c>
      <c r="D10069" t="s">
        <v>677</v>
      </c>
      <c r="E10069" t="s">
        <v>534</v>
      </c>
      <c r="F10069">
        <v>36</v>
      </c>
      <c r="G10069" s="4">
        <v>83</v>
      </c>
      <c r="H10069" s="4">
        <v>2</v>
      </c>
      <c r="I10069" s="4">
        <v>5</v>
      </c>
      <c r="J10069" s="4">
        <v>0</v>
      </c>
      <c r="K10069" s="4">
        <v>0</v>
      </c>
    </row>
    <row r="10070" spans="1:11">
      <c r="A10070">
        <v>1983</v>
      </c>
      <c r="B10070" t="s">
        <v>682</v>
      </c>
      <c r="C10070" t="s">
        <v>683</v>
      </c>
      <c r="D10070" t="s">
        <v>677</v>
      </c>
      <c r="E10070" t="s">
        <v>534</v>
      </c>
      <c r="F10070">
        <v>31</v>
      </c>
      <c r="G10070" s="4">
        <v>51</v>
      </c>
      <c r="H10070" s="4">
        <v>4</v>
      </c>
      <c r="I10070" s="4">
        <v>0</v>
      </c>
      <c r="J10070" s="4">
        <v>0</v>
      </c>
      <c r="K10070" s="4">
        <v>0</v>
      </c>
    </row>
    <row r="10071" spans="1:11">
      <c r="A10071">
        <v>1984</v>
      </c>
      <c r="B10071" t="s">
        <v>682</v>
      </c>
      <c r="C10071" t="s">
        <v>683</v>
      </c>
      <c r="D10071" t="s">
        <v>677</v>
      </c>
      <c r="E10071" t="s">
        <v>677</v>
      </c>
      <c r="F10071">
        <v>20</v>
      </c>
      <c r="G10071" s="4">
        <v>92</v>
      </c>
      <c r="H10071" s="4">
        <v>0</v>
      </c>
      <c r="I10071" s="4">
        <v>3</v>
      </c>
      <c r="J10071" s="4">
        <v>0</v>
      </c>
      <c r="K10071" s="4">
        <v>0</v>
      </c>
    </row>
    <row r="10072" spans="1:11">
      <c r="A10072">
        <v>1984</v>
      </c>
      <c r="B10072" t="s">
        <v>682</v>
      </c>
      <c r="C10072" t="s">
        <v>683</v>
      </c>
      <c r="D10072" t="s">
        <v>677</v>
      </c>
      <c r="E10072" t="s">
        <v>976</v>
      </c>
      <c r="F10072">
        <v>2</v>
      </c>
      <c r="G10072" s="4">
        <v>2</v>
      </c>
      <c r="H10072" s="4">
        <v>0</v>
      </c>
      <c r="I10072" s="4">
        <v>0</v>
      </c>
      <c r="J10072" s="4">
        <v>0</v>
      </c>
      <c r="K10072" s="4">
        <v>0</v>
      </c>
    </row>
    <row r="10073" spans="1:11">
      <c r="A10073">
        <v>1985</v>
      </c>
      <c r="B10073" t="s">
        <v>682</v>
      </c>
      <c r="C10073" t="s">
        <v>683</v>
      </c>
      <c r="D10073" t="s">
        <v>677</v>
      </c>
      <c r="E10073" t="s">
        <v>537</v>
      </c>
      <c r="F10073">
        <v>3</v>
      </c>
      <c r="G10073" s="4">
        <v>6</v>
      </c>
      <c r="H10073" s="4">
        <v>0</v>
      </c>
      <c r="I10073" s="4">
        <v>0</v>
      </c>
      <c r="J10073" s="4">
        <v>0</v>
      </c>
      <c r="K10073" s="4">
        <v>0</v>
      </c>
    </row>
    <row r="10074" spans="1:11">
      <c r="A10074">
        <v>1985</v>
      </c>
      <c r="B10074" t="s">
        <v>682</v>
      </c>
      <c r="C10074" t="s">
        <v>683</v>
      </c>
      <c r="D10074" t="s">
        <v>677</v>
      </c>
      <c r="E10074" t="s">
        <v>677</v>
      </c>
      <c r="F10074">
        <v>14</v>
      </c>
      <c r="G10074" s="4">
        <v>48</v>
      </c>
      <c r="H10074" s="4">
        <v>3</v>
      </c>
      <c r="I10074" s="4">
        <v>0</v>
      </c>
      <c r="J10074" s="4">
        <v>0</v>
      </c>
      <c r="K10074" s="4">
        <v>0</v>
      </c>
    </row>
    <row r="10075" spans="1:11">
      <c r="A10075">
        <v>1986</v>
      </c>
      <c r="B10075" t="s">
        <v>682</v>
      </c>
      <c r="C10075" t="s">
        <v>683</v>
      </c>
      <c r="D10075" t="s">
        <v>677</v>
      </c>
      <c r="E10075" t="s">
        <v>978</v>
      </c>
      <c r="F10075">
        <v>7</v>
      </c>
      <c r="G10075" s="4">
        <v>14</v>
      </c>
      <c r="H10075" s="4">
        <v>2</v>
      </c>
      <c r="I10075" s="4">
        <v>0</v>
      </c>
      <c r="J10075" s="4">
        <v>0</v>
      </c>
      <c r="K10075" s="4">
        <v>0</v>
      </c>
    </row>
    <row r="10076" spans="1:11">
      <c r="A10076">
        <v>1986</v>
      </c>
      <c r="B10076" t="s">
        <v>682</v>
      </c>
      <c r="C10076" t="s">
        <v>683</v>
      </c>
      <c r="D10076" t="s">
        <v>677</v>
      </c>
      <c r="E10076" t="s">
        <v>677</v>
      </c>
      <c r="F10076">
        <v>12</v>
      </c>
      <c r="G10076" s="4">
        <v>19</v>
      </c>
      <c r="H10076" s="4">
        <v>0</v>
      </c>
      <c r="I10076" s="4">
        <v>0</v>
      </c>
      <c r="J10076" s="4">
        <v>0</v>
      </c>
      <c r="K10076" s="4">
        <v>0</v>
      </c>
    </row>
    <row r="10077" spans="1:11">
      <c r="A10077">
        <v>1987</v>
      </c>
      <c r="B10077" t="s">
        <v>682</v>
      </c>
      <c r="C10077" t="s">
        <v>683</v>
      </c>
      <c r="D10077" t="s">
        <v>677</v>
      </c>
      <c r="E10077" t="s">
        <v>677</v>
      </c>
      <c r="F10077">
        <v>3</v>
      </c>
      <c r="G10077" s="4">
        <v>7</v>
      </c>
      <c r="H10077" s="4">
        <v>0</v>
      </c>
      <c r="I10077" s="4">
        <v>7</v>
      </c>
      <c r="J10077" s="4">
        <v>0</v>
      </c>
      <c r="K10077" s="4">
        <v>0</v>
      </c>
    </row>
    <row r="10078" spans="1:11">
      <c r="A10078">
        <v>1988</v>
      </c>
      <c r="B10078" t="s">
        <v>682</v>
      </c>
      <c r="C10078" t="s">
        <v>683</v>
      </c>
      <c r="D10078" t="s">
        <v>677</v>
      </c>
      <c r="E10078" t="s">
        <v>978</v>
      </c>
      <c r="F10078">
        <v>2</v>
      </c>
      <c r="G10078" s="4">
        <v>2</v>
      </c>
      <c r="H10078" s="4">
        <v>0</v>
      </c>
      <c r="I10078" s="4">
        <v>0</v>
      </c>
      <c r="J10078" s="4">
        <v>0</v>
      </c>
      <c r="K10078" s="4">
        <v>0</v>
      </c>
    </row>
    <row r="10079" spans="1:11">
      <c r="A10079">
        <v>1988</v>
      </c>
      <c r="B10079" t="s">
        <v>682</v>
      </c>
      <c r="C10079" t="s">
        <v>683</v>
      </c>
      <c r="D10079" t="s">
        <v>677</v>
      </c>
      <c r="E10079" t="s">
        <v>677</v>
      </c>
      <c r="F10079">
        <v>25</v>
      </c>
      <c r="G10079" s="4">
        <v>49</v>
      </c>
      <c r="H10079" s="4">
        <v>0</v>
      </c>
      <c r="I10079" s="4">
        <v>11</v>
      </c>
      <c r="J10079" s="4">
        <v>0</v>
      </c>
      <c r="K10079" s="4">
        <v>0</v>
      </c>
    </row>
    <row r="10080" spans="1:11">
      <c r="A10080">
        <v>1989</v>
      </c>
      <c r="B10080" t="s">
        <v>682</v>
      </c>
      <c r="C10080" t="s">
        <v>683</v>
      </c>
      <c r="D10080" t="s">
        <v>677</v>
      </c>
      <c r="E10080" t="s">
        <v>978</v>
      </c>
      <c r="F10080">
        <v>2</v>
      </c>
      <c r="G10080" s="4">
        <v>10</v>
      </c>
      <c r="H10080" s="4">
        <v>2</v>
      </c>
      <c r="I10080" s="4">
        <v>0</v>
      </c>
      <c r="J10080" s="4">
        <v>0</v>
      </c>
      <c r="K10080" s="4">
        <v>0</v>
      </c>
    </row>
    <row r="10081" spans="1:11">
      <c r="A10081">
        <v>1989</v>
      </c>
      <c r="B10081" t="s">
        <v>682</v>
      </c>
      <c r="C10081" t="s">
        <v>683</v>
      </c>
      <c r="D10081" t="s">
        <v>677</v>
      </c>
      <c r="E10081" t="s">
        <v>677</v>
      </c>
      <c r="F10081">
        <v>17</v>
      </c>
      <c r="G10081" s="4">
        <v>47</v>
      </c>
      <c r="H10081" s="4">
        <v>0</v>
      </c>
      <c r="I10081" s="4">
        <v>3</v>
      </c>
      <c r="J10081" s="4">
        <v>0</v>
      </c>
      <c r="K10081" s="4">
        <v>0</v>
      </c>
    </row>
    <row r="10082" spans="1:11">
      <c r="A10082">
        <v>1990</v>
      </c>
      <c r="B10082" t="s">
        <v>682</v>
      </c>
      <c r="C10082" t="s">
        <v>683</v>
      </c>
      <c r="D10082" t="s">
        <v>677</v>
      </c>
      <c r="E10082" t="s">
        <v>537</v>
      </c>
      <c r="F10082">
        <v>8</v>
      </c>
      <c r="G10082" s="4">
        <v>16</v>
      </c>
      <c r="H10082" s="4">
        <v>0</v>
      </c>
      <c r="I10082" s="4">
        <v>0</v>
      </c>
      <c r="J10082" s="4">
        <v>0</v>
      </c>
      <c r="K10082" s="4">
        <v>0</v>
      </c>
    </row>
    <row r="10083" spans="1:11">
      <c r="A10083">
        <v>1990</v>
      </c>
      <c r="B10083" t="s">
        <v>682</v>
      </c>
      <c r="C10083" t="s">
        <v>683</v>
      </c>
      <c r="D10083" t="s">
        <v>677</v>
      </c>
      <c r="E10083" t="s">
        <v>662</v>
      </c>
      <c r="F10083">
        <v>3</v>
      </c>
      <c r="G10083" s="4">
        <v>3</v>
      </c>
      <c r="H10083" s="4">
        <v>0</v>
      </c>
      <c r="I10083" s="4">
        <v>0</v>
      </c>
      <c r="J10083" s="4">
        <v>0</v>
      </c>
      <c r="K10083" s="4">
        <v>0</v>
      </c>
    </row>
    <row r="10084" spans="1:11">
      <c r="A10084">
        <v>1990</v>
      </c>
      <c r="B10084" t="s">
        <v>682</v>
      </c>
      <c r="C10084" t="s">
        <v>683</v>
      </c>
      <c r="D10084" t="s">
        <v>677</v>
      </c>
      <c r="E10084" t="s">
        <v>677</v>
      </c>
      <c r="F10084">
        <v>7</v>
      </c>
      <c r="G10084" s="4">
        <v>14</v>
      </c>
      <c r="H10084" s="4">
        <v>0</v>
      </c>
      <c r="I10084" s="4">
        <v>10</v>
      </c>
      <c r="J10084" s="4">
        <v>0</v>
      </c>
      <c r="K10084" s="4">
        <v>0</v>
      </c>
    </row>
    <row r="10085" spans="1:11">
      <c r="A10085">
        <v>1991</v>
      </c>
      <c r="B10085" t="s">
        <v>682</v>
      </c>
      <c r="C10085" t="s">
        <v>683</v>
      </c>
      <c r="D10085" t="s">
        <v>677</v>
      </c>
      <c r="E10085" t="s">
        <v>537</v>
      </c>
      <c r="F10085">
        <v>4</v>
      </c>
      <c r="G10085" s="4">
        <v>4</v>
      </c>
      <c r="H10085" s="4">
        <v>0</v>
      </c>
      <c r="I10085" s="4">
        <v>0</v>
      </c>
      <c r="J10085" s="4">
        <v>0</v>
      </c>
      <c r="K10085" s="4">
        <v>0</v>
      </c>
    </row>
    <row r="10086" spans="1:11">
      <c r="A10086">
        <v>1991</v>
      </c>
      <c r="B10086" t="s">
        <v>682</v>
      </c>
      <c r="C10086" t="s">
        <v>683</v>
      </c>
      <c r="D10086" t="s">
        <v>677</v>
      </c>
      <c r="E10086" t="s">
        <v>677</v>
      </c>
      <c r="F10086">
        <v>6</v>
      </c>
      <c r="G10086" s="4">
        <v>13</v>
      </c>
      <c r="H10086" s="4">
        <v>0</v>
      </c>
      <c r="I10086" s="4">
        <v>0</v>
      </c>
      <c r="J10086" s="4">
        <v>0</v>
      </c>
      <c r="K10086" s="4">
        <v>0</v>
      </c>
    </row>
    <row r="10087" spans="1:11">
      <c r="A10087">
        <v>1992</v>
      </c>
      <c r="B10087" t="s">
        <v>682</v>
      </c>
      <c r="C10087" t="s">
        <v>683</v>
      </c>
      <c r="D10087" t="s">
        <v>677</v>
      </c>
      <c r="E10087" t="s">
        <v>537</v>
      </c>
      <c r="F10087">
        <v>5</v>
      </c>
      <c r="G10087" s="4">
        <v>5</v>
      </c>
      <c r="H10087" s="4">
        <v>0</v>
      </c>
      <c r="I10087" s="4">
        <v>0</v>
      </c>
      <c r="J10087" s="4">
        <v>0</v>
      </c>
      <c r="K10087" s="4">
        <v>0</v>
      </c>
    </row>
    <row r="10088" spans="1:11">
      <c r="A10088">
        <v>1992</v>
      </c>
      <c r="B10088" t="s">
        <v>682</v>
      </c>
      <c r="C10088" t="s">
        <v>683</v>
      </c>
      <c r="D10088" t="s">
        <v>677</v>
      </c>
      <c r="E10088" t="s">
        <v>677</v>
      </c>
      <c r="F10088">
        <v>9</v>
      </c>
      <c r="G10088" s="4">
        <v>110</v>
      </c>
      <c r="H10088" s="4">
        <v>6</v>
      </c>
      <c r="I10088" s="4">
        <v>9</v>
      </c>
      <c r="J10088" s="4">
        <v>0</v>
      </c>
      <c r="K10088" s="4">
        <v>0</v>
      </c>
    </row>
    <row r="10089" spans="1:11">
      <c r="A10089">
        <v>1993</v>
      </c>
      <c r="B10089" t="s">
        <v>682</v>
      </c>
      <c r="C10089" t="s">
        <v>683</v>
      </c>
      <c r="D10089" t="s">
        <v>677</v>
      </c>
      <c r="E10089" t="s">
        <v>537</v>
      </c>
      <c r="F10089">
        <v>4</v>
      </c>
      <c r="G10089" s="4">
        <v>204</v>
      </c>
      <c r="H10089" s="4">
        <v>4</v>
      </c>
      <c r="I10089" s="4">
        <v>12</v>
      </c>
      <c r="J10089" s="4">
        <v>0</v>
      </c>
      <c r="K10089" s="4">
        <v>24</v>
      </c>
    </row>
    <row r="10090" spans="1:11">
      <c r="A10090">
        <v>1993</v>
      </c>
      <c r="B10090" t="s">
        <v>682</v>
      </c>
      <c r="C10090" t="s">
        <v>683</v>
      </c>
      <c r="D10090" t="s">
        <v>677</v>
      </c>
      <c r="E10090" t="s">
        <v>677</v>
      </c>
      <c r="F10090">
        <v>6</v>
      </c>
      <c r="G10090" s="4">
        <v>49</v>
      </c>
      <c r="H10090" s="4">
        <v>0</v>
      </c>
      <c r="I10090" s="4">
        <v>3</v>
      </c>
      <c r="J10090" s="4">
        <v>0</v>
      </c>
      <c r="K10090" s="4">
        <v>0</v>
      </c>
    </row>
    <row r="10091" spans="1:11">
      <c r="A10091">
        <v>1994</v>
      </c>
      <c r="B10091" t="s">
        <v>682</v>
      </c>
      <c r="C10091" t="s">
        <v>683</v>
      </c>
      <c r="D10091" t="s">
        <v>677</v>
      </c>
      <c r="E10091" t="s">
        <v>978</v>
      </c>
      <c r="F10091">
        <v>6</v>
      </c>
      <c r="G10091" s="4">
        <v>21</v>
      </c>
      <c r="H10091" s="4">
        <v>0</v>
      </c>
      <c r="I10091" s="4">
        <v>13</v>
      </c>
      <c r="J10091" s="4">
        <v>0</v>
      </c>
      <c r="K10091" s="4">
        <v>0</v>
      </c>
    </row>
    <row r="10092" spans="1:11">
      <c r="A10092">
        <v>1994</v>
      </c>
      <c r="B10092" t="s">
        <v>682</v>
      </c>
      <c r="C10092" t="s">
        <v>683</v>
      </c>
      <c r="D10092" t="s">
        <v>677</v>
      </c>
      <c r="E10092" t="s">
        <v>677</v>
      </c>
      <c r="F10092">
        <v>5</v>
      </c>
      <c r="G10092" s="4">
        <v>14</v>
      </c>
      <c r="H10092" s="4">
        <v>0</v>
      </c>
      <c r="I10092" s="4">
        <v>9</v>
      </c>
      <c r="J10092" s="4">
        <v>0</v>
      </c>
      <c r="K10092" s="4">
        <v>0</v>
      </c>
    </row>
    <row r="10093" spans="1:11">
      <c r="A10093">
        <v>1995</v>
      </c>
      <c r="B10093" t="s">
        <v>682</v>
      </c>
      <c r="C10093" t="s">
        <v>683</v>
      </c>
      <c r="D10093" t="s">
        <v>677</v>
      </c>
      <c r="E10093" t="s">
        <v>978</v>
      </c>
      <c r="F10093">
        <v>2</v>
      </c>
      <c r="G10093" s="4">
        <v>7</v>
      </c>
      <c r="H10093" s="4">
        <v>0</v>
      </c>
      <c r="I10093" s="4">
        <v>0</v>
      </c>
      <c r="J10093" s="4">
        <v>0</v>
      </c>
      <c r="K10093" s="4">
        <v>0</v>
      </c>
    </row>
    <row r="10094" spans="1:11">
      <c r="A10094">
        <v>1995</v>
      </c>
      <c r="B10094" t="s">
        <v>682</v>
      </c>
      <c r="C10094" t="s">
        <v>683</v>
      </c>
      <c r="D10094" t="s">
        <v>677</v>
      </c>
      <c r="E10094" t="s">
        <v>537</v>
      </c>
      <c r="F10094">
        <v>3</v>
      </c>
      <c r="G10094" s="4">
        <v>6</v>
      </c>
      <c r="H10094" s="4">
        <v>0</v>
      </c>
      <c r="I10094" s="4">
        <v>0</v>
      </c>
      <c r="J10094" s="4">
        <v>0</v>
      </c>
      <c r="K10094" s="4">
        <v>0</v>
      </c>
    </row>
    <row r="10095" spans="1:11">
      <c r="A10095">
        <v>1995</v>
      </c>
      <c r="B10095" t="s">
        <v>682</v>
      </c>
      <c r="C10095" t="s">
        <v>683</v>
      </c>
      <c r="D10095" t="s">
        <v>677</v>
      </c>
      <c r="E10095" t="s">
        <v>979</v>
      </c>
      <c r="F10095">
        <v>3</v>
      </c>
      <c r="G10095" s="4">
        <v>13</v>
      </c>
      <c r="H10095" s="4">
        <v>0</v>
      </c>
      <c r="I10095" s="4">
        <v>0</v>
      </c>
      <c r="J10095" s="4">
        <v>0</v>
      </c>
      <c r="K10095" s="4">
        <v>0</v>
      </c>
    </row>
    <row r="10096" spans="1:11">
      <c r="A10096">
        <v>1996</v>
      </c>
      <c r="B10096" t="s">
        <v>682</v>
      </c>
      <c r="C10096" t="s">
        <v>683</v>
      </c>
      <c r="D10096" t="s">
        <v>677</v>
      </c>
      <c r="E10096" t="s">
        <v>677</v>
      </c>
      <c r="F10096">
        <v>3</v>
      </c>
      <c r="G10096" s="4">
        <v>6</v>
      </c>
      <c r="H10096" s="4">
        <v>0</v>
      </c>
      <c r="I10096" s="4">
        <v>9</v>
      </c>
      <c r="J10096" s="4">
        <v>0</v>
      </c>
      <c r="K10096" s="4">
        <v>0</v>
      </c>
    </row>
    <row r="10097" spans="1:11">
      <c r="A10097">
        <v>1997</v>
      </c>
      <c r="B10097" t="s">
        <v>682</v>
      </c>
      <c r="C10097" t="s">
        <v>683</v>
      </c>
      <c r="D10097" t="s">
        <v>677</v>
      </c>
      <c r="E10097" t="s">
        <v>6</v>
      </c>
      <c r="F10097">
        <v>3</v>
      </c>
      <c r="G10097" s="4">
        <v>25.427944403803949</v>
      </c>
      <c r="H10097" s="4">
        <v>0</v>
      </c>
      <c r="I10097" s="4">
        <v>0</v>
      </c>
      <c r="J10097" s="4">
        <v>0</v>
      </c>
      <c r="K10097" s="4">
        <v>0</v>
      </c>
    </row>
    <row r="10098" spans="1:11">
      <c r="A10098">
        <v>1997</v>
      </c>
      <c r="B10098" t="s">
        <v>682</v>
      </c>
      <c r="C10098" t="s">
        <v>683</v>
      </c>
      <c r="D10098" t="s">
        <v>677</v>
      </c>
      <c r="E10098" t="s">
        <v>537</v>
      </c>
      <c r="F10098">
        <v>3</v>
      </c>
      <c r="G10098" s="4">
        <v>15.092213114754099</v>
      </c>
      <c r="H10098" s="4">
        <v>0</v>
      </c>
      <c r="I10098" s="4">
        <v>0</v>
      </c>
      <c r="J10098" s="4">
        <v>0</v>
      </c>
      <c r="K10098" s="4">
        <v>0</v>
      </c>
    </row>
    <row r="10099" spans="1:11">
      <c r="A10099">
        <v>1997</v>
      </c>
      <c r="B10099" t="s">
        <v>682</v>
      </c>
      <c r="C10099" t="s">
        <v>683</v>
      </c>
      <c r="D10099" t="s">
        <v>677</v>
      </c>
      <c r="E10099" t="s">
        <v>677</v>
      </c>
      <c r="F10099">
        <v>2</v>
      </c>
      <c r="G10099" s="4">
        <v>2.4347826086956523</v>
      </c>
      <c r="H10099" s="4">
        <v>0</v>
      </c>
      <c r="I10099" s="4">
        <v>0</v>
      </c>
      <c r="J10099" s="4">
        <v>0</v>
      </c>
      <c r="K10099" s="4">
        <v>0</v>
      </c>
    </row>
    <row r="10100" spans="1:11">
      <c r="A10100">
        <v>1998</v>
      </c>
      <c r="B10100" t="s">
        <v>682</v>
      </c>
      <c r="C10100" t="s">
        <v>683</v>
      </c>
      <c r="D10100" t="s">
        <v>677</v>
      </c>
      <c r="E10100" t="s">
        <v>677</v>
      </c>
      <c r="F10100">
        <v>4</v>
      </c>
      <c r="G10100" s="4">
        <v>12.133333333333333</v>
      </c>
      <c r="H10100" s="4">
        <v>0</v>
      </c>
      <c r="I10100" s="4">
        <v>4.0444444444444443</v>
      </c>
      <c r="J10100" s="4">
        <v>0</v>
      </c>
      <c r="K10100" s="4">
        <v>0</v>
      </c>
    </row>
    <row r="10101" spans="1:11">
      <c r="A10101">
        <v>1999</v>
      </c>
      <c r="B10101" t="s">
        <v>682</v>
      </c>
      <c r="C10101" t="s">
        <v>683</v>
      </c>
      <c r="D10101" t="s">
        <v>677</v>
      </c>
      <c r="E10101" t="s">
        <v>537</v>
      </c>
      <c r="F10101">
        <v>3</v>
      </c>
      <c r="G10101" s="4">
        <v>6.7732049036777582</v>
      </c>
      <c r="H10101" s="4">
        <v>0</v>
      </c>
      <c r="I10101" s="4">
        <v>3.3866024518388791</v>
      </c>
      <c r="J10101" s="4">
        <v>0</v>
      </c>
      <c r="K10101" s="4">
        <v>0</v>
      </c>
    </row>
    <row r="10102" spans="1:11">
      <c r="A10102">
        <v>1999</v>
      </c>
      <c r="B10102" t="s">
        <v>682</v>
      </c>
      <c r="C10102" t="s">
        <v>683</v>
      </c>
      <c r="D10102" t="s">
        <v>677</v>
      </c>
      <c r="E10102" t="s">
        <v>677</v>
      </c>
      <c r="F10102">
        <v>11</v>
      </c>
      <c r="G10102" s="4">
        <v>17.191489361702128</v>
      </c>
      <c r="H10102" s="4">
        <v>0</v>
      </c>
      <c r="I10102" s="4">
        <v>14.326241134751774</v>
      </c>
      <c r="J10102" s="4">
        <v>0</v>
      </c>
      <c r="K10102" s="4">
        <v>0</v>
      </c>
    </row>
    <row r="10103" spans="1:11">
      <c r="A10103">
        <v>2000</v>
      </c>
      <c r="B10103" t="s">
        <v>682</v>
      </c>
      <c r="C10103" t="s">
        <v>683</v>
      </c>
      <c r="D10103" t="s">
        <v>677</v>
      </c>
      <c r="E10103" t="s">
        <v>677</v>
      </c>
      <c r="F10103">
        <v>7</v>
      </c>
      <c r="G10103" s="4">
        <v>10.233333333333333</v>
      </c>
      <c r="H10103" s="4">
        <v>0</v>
      </c>
      <c r="I10103" s="4">
        <v>0</v>
      </c>
      <c r="J10103" s="4">
        <v>0</v>
      </c>
      <c r="K10103" s="4">
        <v>0</v>
      </c>
    </row>
    <row r="10104" spans="1:11">
      <c r="A10104">
        <v>2001</v>
      </c>
      <c r="B10104" t="s">
        <v>682</v>
      </c>
      <c r="C10104" t="s">
        <v>683</v>
      </c>
      <c r="D10104" t="s">
        <v>677</v>
      </c>
      <c r="E10104" t="s">
        <v>677</v>
      </c>
      <c r="F10104">
        <v>3</v>
      </c>
      <c r="G10104" s="4">
        <v>6.7547169811320753</v>
      </c>
      <c r="H10104" s="4">
        <v>0</v>
      </c>
      <c r="I10104" s="4">
        <v>3.3773584905660377</v>
      </c>
      <c r="J10104" s="4">
        <v>0</v>
      </c>
      <c r="K10104" s="4">
        <v>0</v>
      </c>
    </row>
    <row r="10105" spans="1:11">
      <c r="A10105">
        <v>2002</v>
      </c>
      <c r="B10105" t="s">
        <v>682</v>
      </c>
      <c r="C10105" t="s">
        <v>683</v>
      </c>
      <c r="D10105" t="s">
        <v>677</v>
      </c>
      <c r="E10105" t="s">
        <v>694</v>
      </c>
      <c r="F10105">
        <v>4</v>
      </c>
      <c r="G10105" s="4">
        <v>4.0057142857142862</v>
      </c>
      <c r="H10105" s="4">
        <v>0</v>
      </c>
      <c r="I10105" s="4">
        <v>0</v>
      </c>
      <c r="J10105" s="4">
        <v>0</v>
      </c>
      <c r="K10105" s="4">
        <v>0</v>
      </c>
    </row>
    <row r="10106" spans="1:11">
      <c r="A10106">
        <v>2003</v>
      </c>
      <c r="B10106" t="s">
        <v>682</v>
      </c>
      <c r="C10106" t="s">
        <v>683</v>
      </c>
      <c r="D10106" t="s">
        <v>677</v>
      </c>
      <c r="E10106" t="s">
        <v>537</v>
      </c>
      <c r="F10106">
        <v>4</v>
      </c>
      <c r="G10106" s="4">
        <v>11.914407988587731</v>
      </c>
      <c r="H10106" s="4">
        <v>0</v>
      </c>
      <c r="I10106" s="4">
        <v>0</v>
      </c>
      <c r="J10106" s="4">
        <v>0</v>
      </c>
      <c r="K10106" s="4">
        <v>0</v>
      </c>
    </row>
    <row r="10107" spans="1:11">
      <c r="A10107">
        <v>2003</v>
      </c>
      <c r="B10107" t="s">
        <v>682</v>
      </c>
      <c r="C10107" t="s">
        <v>683</v>
      </c>
      <c r="D10107" t="s">
        <v>677</v>
      </c>
      <c r="E10107" t="s">
        <v>677</v>
      </c>
      <c r="F10107">
        <v>4</v>
      </c>
      <c r="G10107" s="4">
        <v>21.117647058823529</v>
      </c>
      <c r="H10107" s="4">
        <v>0</v>
      </c>
      <c r="I10107" s="4">
        <v>8.447058823529412</v>
      </c>
      <c r="J10107" s="4">
        <v>0</v>
      </c>
      <c r="K10107" s="4">
        <v>0</v>
      </c>
    </row>
    <row r="10108" spans="1:11">
      <c r="A10108">
        <v>2004</v>
      </c>
      <c r="B10108" t="s">
        <v>682</v>
      </c>
      <c r="C10108" t="s">
        <v>683</v>
      </c>
      <c r="D10108" t="s">
        <v>677</v>
      </c>
      <c r="E10108" t="s">
        <v>677</v>
      </c>
      <c r="F10108">
        <v>5</v>
      </c>
      <c r="G10108" s="4">
        <v>24.44318181818182</v>
      </c>
      <c r="H10108" s="4">
        <v>0</v>
      </c>
      <c r="I10108" s="4">
        <v>8.1477272727272716</v>
      </c>
      <c r="J10108" s="4">
        <v>0</v>
      </c>
      <c r="K10108" s="4">
        <v>0</v>
      </c>
    </row>
    <row r="10109" spans="1:11">
      <c r="A10109">
        <v>2006</v>
      </c>
      <c r="B10109" t="s">
        <v>682</v>
      </c>
      <c r="C10109" t="s">
        <v>683</v>
      </c>
      <c r="D10109" t="s">
        <v>677</v>
      </c>
      <c r="E10109" t="s">
        <v>677</v>
      </c>
      <c r="F10109">
        <v>3</v>
      </c>
      <c r="G10109" s="4">
        <v>17.25</v>
      </c>
      <c r="H10109" s="4">
        <v>0</v>
      </c>
      <c r="I10109" s="4">
        <v>14.375</v>
      </c>
      <c r="J10109" s="4">
        <v>0</v>
      </c>
      <c r="K10109" s="4">
        <v>0</v>
      </c>
    </row>
    <row r="10110" spans="1:11">
      <c r="A10110">
        <v>1969</v>
      </c>
      <c r="B10110" t="s">
        <v>805</v>
      </c>
      <c r="C10110" t="s">
        <v>806</v>
      </c>
      <c r="D10110" t="s">
        <v>677</v>
      </c>
      <c r="E10110" t="s">
        <v>534</v>
      </c>
      <c r="F10110">
        <v>14</v>
      </c>
      <c r="G10110" s="4">
        <v>30</v>
      </c>
      <c r="H10110" s="4">
        <v>24</v>
      </c>
      <c r="I10110" s="4">
        <v>0</v>
      </c>
      <c r="J10110" s="4">
        <v>0</v>
      </c>
      <c r="K10110" s="4">
        <v>0</v>
      </c>
    </row>
    <row r="10111" spans="1:11">
      <c r="A10111">
        <v>1970</v>
      </c>
      <c r="B10111" t="s">
        <v>805</v>
      </c>
      <c r="C10111" t="s">
        <v>806</v>
      </c>
      <c r="D10111" t="s">
        <v>677</v>
      </c>
      <c r="E10111" t="s">
        <v>534</v>
      </c>
      <c r="F10111">
        <v>18</v>
      </c>
      <c r="G10111" s="4">
        <v>51</v>
      </c>
      <c r="H10111" s="4">
        <v>30</v>
      </c>
      <c r="I10111" s="4">
        <v>0</v>
      </c>
      <c r="J10111" s="4">
        <v>0</v>
      </c>
      <c r="K10111" s="4">
        <v>0</v>
      </c>
    </row>
    <row r="10112" spans="1:11">
      <c r="A10112">
        <v>1971</v>
      </c>
      <c r="B10112" t="s">
        <v>805</v>
      </c>
      <c r="C10112" t="s">
        <v>806</v>
      </c>
      <c r="D10112" t="s">
        <v>677</v>
      </c>
      <c r="E10112" t="s">
        <v>534</v>
      </c>
      <c r="F10112">
        <v>16</v>
      </c>
      <c r="G10112" s="4">
        <v>58</v>
      </c>
      <c r="H10112" s="4">
        <v>28</v>
      </c>
      <c r="I10112" s="4">
        <v>96</v>
      </c>
      <c r="J10112" s="4">
        <v>0</v>
      </c>
      <c r="K10112" s="4">
        <v>0</v>
      </c>
    </row>
    <row r="10113" spans="1:11">
      <c r="A10113">
        <v>1972</v>
      </c>
      <c r="B10113" t="s">
        <v>805</v>
      </c>
      <c r="C10113" t="s">
        <v>806</v>
      </c>
      <c r="D10113" t="s">
        <v>677</v>
      </c>
      <c r="E10113" t="s">
        <v>534</v>
      </c>
      <c r="F10113">
        <v>10</v>
      </c>
      <c r="G10113" s="4">
        <v>17</v>
      </c>
      <c r="H10113" s="4">
        <v>5</v>
      </c>
      <c r="I10113" s="4">
        <v>14</v>
      </c>
      <c r="J10113" s="4">
        <v>0</v>
      </c>
      <c r="K10113" s="4">
        <v>0</v>
      </c>
    </row>
    <row r="10114" spans="1:11">
      <c r="A10114">
        <v>1973</v>
      </c>
      <c r="B10114" t="s">
        <v>805</v>
      </c>
      <c r="C10114" t="s">
        <v>806</v>
      </c>
      <c r="D10114" t="s">
        <v>677</v>
      </c>
      <c r="E10114" t="s">
        <v>534</v>
      </c>
      <c r="F10114">
        <v>3</v>
      </c>
      <c r="G10114" s="4">
        <v>7</v>
      </c>
      <c r="H10114" s="4">
        <v>14</v>
      </c>
      <c r="I10114" s="4">
        <v>7</v>
      </c>
      <c r="J10114" s="4">
        <v>0</v>
      </c>
      <c r="K10114" s="4">
        <v>0</v>
      </c>
    </row>
    <row r="10115" spans="1:11">
      <c r="A10115">
        <v>1974</v>
      </c>
      <c r="B10115" t="s">
        <v>805</v>
      </c>
      <c r="C10115" t="s">
        <v>806</v>
      </c>
      <c r="D10115" t="s">
        <v>677</v>
      </c>
      <c r="E10115" t="s">
        <v>534</v>
      </c>
      <c r="F10115">
        <v>7</v>
      </c>
      <c r="G10115" s="4">
        <v>22</v>
      </c>
      <c r="H10115" s="4">
        <v>10</v>
      </c>
      <c r="I10115" s="4">
        <v>0</v>
      </c>
      <c r="J10115" s="4">
        <v>0</v>
      </c>
      <c r="K10115" s="4">
        <v>0</v>
      </c>
    </row>
    <row r="10116" spans="1:11">
      <c r="A10116">
        <v>1975</v>
      </c>
      <c r="B10116" t="s">
        <v>805</v>
      </c>
      <c r="C10116" t="s">
        <v>806</v>
      </c>
      <c r="D10116" t="s">
        <v>677</v>
      </c>
      <c r="E10116" t="s">
        <v>534</v>
      </c>
      <c r="F10116">
        <v>21</v>
      </c>
      <c r="G10116" s="4">
        <v>161</v>
      </c>
      <c r="H10116" s="4">
        <v>53</v>
      </c>
      <c r="I10116" s="4">
        <v>51</v>
      </c>
      <c r="J10116" s="4">
        <v>0</v>
      </c>
      <c r="K10116" s="4">
        <v>0</v>
      </c>
    </row>
    <row r="10117" spans="1:11">
      <c r="A10117">
        <v>1976</v>
      </c>
      <c r="B10117" t="s">
        <v>805</v>
      </c>
      <c r="C10117" t="s">
        <v>806</v>
      </c>
      <c r="D10117" t="s">
        <v>677</v>
      </c>
      <c r="E10117" t="s">
        <v>534</v>
      </c>
      <c r="F10117">
        <v>122</v>
      </c>
      <c r="G10117" s="4">
        <v>522</v>
      </c>
      <c r="H10117" s="4">
        <v>317</v>
      </c>
      <c r="I10117" s="4">
        <v>211</v>
      </c>
      <c r="J10117" s="4">
        <v>0</v>
      </c>
      <c r="K10117" s="4">
        <v>0</v>
      </c>
    </row>
    <row r="10118" spans="1:11">
      <c r="A10118">
        <v>1977</v>
      </c>
      <c r="B10118" t="s">
        <v>805</v>
      </c>
      <c r="C10118" t="s">
        <v>806</v>
      </c>
      <c r="D10118" t="s">
        <v>677</v>
      </c>
      <c r="E10118" t="s">
        <v>534</v>
      </c>
      <c r="F10118">
        <v>55</v>
      </c>
      <c r="G10118" s="4">
        <v>223</v>
      </c>
      <c r="H10118" s="4">
        <v>165</v>
      </c>
      <c r="I10118" s="4">
        <v>140</v>
      </c>
      <c r="J10118" s="4">
        <v>0</v>
      </c>
      <c r="K10118" s="4">
        <v>0</v>
      </c>
    </row>
    <row r="10119" spans="1:11">
      <c r="A10119">
        <v>1978</v>
      </c>
      <c r="B10119" t="s">
        <v>805</v>
      </c>
      <c r="C10119" t="s">
        <v>806</v>
      </c>
      <c r="D10119" t="s">
        <v>677</v>
      </c>
      <c r="E10119" t="s">
        <v>534</v>
      </c>
      <c r="F10119">
        <v>39</v>
      </c>
      <c r="G10119" s="4">
        <v>91</v>
      </c>
      <c r="H10119" s="4">
        <v>47</v>
      </c>
      <c r="I10119" s="4">
        <v>35</v>
      </c>
      <c r="J10119" s="4">
        <v>0</v>
      </c>
      <c r="K10119" s="4">
        <v>0</v>
      </c>
    </row>
    <row r="10120" spans="1:11">
      <c r="A10120">
        <v>1979</v>
      </c>
      <c r="B10120" t="s">
        <v>805</v>
      </c>
      <c r="C10120" t="s">
        <v>806</v>
      </c>
      <c r="D10120" t="s">
        <v>677</v>
      </c>
      <c r="E10120" t="s">
        <v>534</v>
      </c>
      <c r="F10120">
        <v>22</v>
      </c>
      <c r="G10120" s="4">
        <v>52</v>
      </c>
      <c r="H10120" s="4">
        <v>11</v>
      </c>
      <c r="I10120" s="4">
        <v>51</v>
      </c>
      <c r="J10120" s="4">
        <v>0</v>
      </c>
      <c r="K10120" s="4">
        <v>0</v>
      </c>
    </row>
    <row r="10121" spans="1:11">
      <c r="A10121">
        <v>1980</v>
      </c>
      <c r="B10121" t="s">
        <v>805</v>
      </c>
      <c r="C10121" t="s">
        <v>806</v>
      </c>
      <c r="D10121" t="s">
        <v>677</v>
      </c>
      <c r="E10121" t="s">
        <v>534</v>
      </c>
      <c r="F10121">
        <v>22</v>
      </c>
      <c r="G10121" s="4">
        <v>58</v>
      </c>
      <c r="H10121" s="4">
        <v>14</v>
      </c>
      <c r="I10121" s="4">
        <v>16</v>
      </c>
      <c r="J10121" s="4">
        <v>0</v>
      </c>
      <c r="K10121" s="4">
        <v>0</v>
      </c>
    </row>
    <row r="10122" spans="1:11">
      <c r="A10122">
        <v>1981</v>
      </c>
      <c r="B10122" t="s">
        <v>805</v>
      </c>
      <c r="C10122" t="s">
        <v>806</v>
      </c>
      <c r="D10122" t="s">
        <v>677</v>
      </c>
      <c r="E10122" t="s">
        <v>534</v>
      </c>
      <c r="F10122">
        <v>39</v>
      </c>
      <c r="G10122" s="4">
        <v>176</v>
      </c>
      <c r="H10122" s="4">
        <v>42</v>
      </c>
      <c r="I10122" s="4">
        <v>173</v>
      </c>
      <c r="J10122" s="4">
        <v>0</v>
      </c>
      <c r="K10122" s="4">
        <v>0</v>
      </c>
    </row>
    <row r="10123" spans="1:11">
      <c r="A10123">
        <v>1982</v>
      </c>
      <c r="B10123" t="s">
        <v>805</v>
      </c>
      <c r="C10123" t="s">
        <v>806</v>
      </c>
      <c r="D10123" t="s">
        <v>677</v>
      </c>
      <c r="E10123" t="s">
        <v>534</v>
      </c>
      <c r="F10123">
        <v>35</v>
      </c>
      <c r="G10123" s="4">
        <v>305</v>
      </c>
      <c r="H10123" s="4">
        <v>60</v>
      </c>
      <c r="I10123" s="4">
        <v>88</v>
      </c>
      <c r="J10123" s="4">
        <v>0</v>
      </c>
      <c r="K10123" s="4">
        <v>0</v>
      </c>
    </row>
    <row r="10124" spans="1:11">
      <c r="A10124">
        <v>1983</v>
      </c>
      <c r="B10124" t="s">
        <v>805</v>
      </c>
      <c r="C10124" t="s">
        <v>806</v>
      </c>
      <c r="D10124" t="s">
        <v>677</v>
      </c>
      <c r="E10124" t="s">
        <v>534</v>
      </c>
      <c r="F10124">
        <v>37</v>
      </c>
      <c r="G10124" s="4">
        <v>85</v>
      </c>
      <c r="H10124" s="4">
        <v>43</v>
      </c>
      <c r="I10124" s="4">
        <v>122</v>
      </c>
      <c r="J10124" s="4">
        <v>0</v>
      </c>
      <c r="K10124" s="4">
        <v>0</v>
      </c>
    </row>
    <row r="10125" spans="1:11">
      <c r="A10125">
        <v>1984</v>
      </c>
      <c r="B10125" t="s">
        <v>805</v>
      </c>
      <c r="C10125" t="s">
        <v>806</v>
      </c>
      <c r="D10125" t="s">
        <v>677</v>
      </c>
      <c r="E10125" t="s">
        <v>978</v>
      </c>
      <c r="F10125">
        <v>40</v>
      </c>
      <c r="G10125" s="4">
        <v>144</v>
      </c>
      <c r="H10125" s="4">
        <v>46</v>
      </c>
      <c r="I10125" s="4">
        <v>140</v>
      </c>
      <c r="J10125" s="4">
        <v>0</v>
      </c>
      <c r="K10125" s="4">
        <v>0</v>
      </c>
    </row>
    <row r="10126" spans="1:11">
      <c r="A10126">
        <v>1984</v>
      </c>
      <c r="B10126" t="s">
        <v>805</v>
      </c>
      <c r="C10126" t="s">
        <v>806</v>
      </c>
      <c r="D10126" t="s">
        <v>677</v>
      </c>
      <c r="E10126" t="s">
        <v>6</v>
      </c>
      <c r="F10126">
        <v>13</v>
      </c>
      <c r="G10126" s="4">
        <v>86</v>
      </c>
      <c r="H10126" s="4">
        <v>30</v>
      </c>
      <c r="I10126" s="4">
        <v>47</v>
      </c>
      <c r="J10126" s="4">
        <v>0</v>
      </c>
      <c r="K10126" s="4">
        <v>0</v>
      </c>
    </row>
    <row r="10127" spans="1:11">
      <c r="A10127">
        <v>1984</v>
      </c>
      <c r="B10127" t="s">
        <v>805</v>
      </c>
      <c r="C10127" t="s">
        <v>806</v>
      </c>
      <c r="D10127" t="s">
        <v>677</v>
      </c>
      <c r="E10127" t="s">
        <v>537</v>
      </c>
      <c r="F10127">
        <v>24</v>
      </c>
      <c r="G10127" s="4">
        <v>75</v>
      </c>
      <c r="H10127" s="4">
        <v>35</v>
      </c>
      <c r="I10127" s="4">
        <v>114</v>
      </c>
      <c r="J10127" s="4">
        <v>0</v>
      </c>
      <c r="K10127" s="4">
        <v>0</v>
      </c>
    </row>
    <row r="10128" spans="1:11">
      <c r="A10128">
        <v>1984</v>
      </c>
      <c r="B10128" t="s">
        <v>805</v>
      </c>
      <c r="C10128" t="s">
        <v>806</v>
      </c>
      <c r="D10128" t="s">
        <v>677</v>
      </c>
      <c r="E10128" t="s">
        <v>677</v>
      </c>
      <c r="F10128">
        <v>3</v>
      </c>
      <c r="G10128" s="4">
        <v>14</v>
      </c>
      <c r="H10128" s="4">
        <v>7</v>
      </c>
      <c r="I10128" s="4">
        <v>20</v>
      </c>
      <c r="J10128" s="4">
        <v>0</v>
      </c>
      <c r="K10128" s="4">
        <v>0</v>
      </c>
    </row>
    <row r="10129" spans="1:11">
      <c r="A10129">
        <v>1985</v>
      </c>
      <c r="B10129" t="s">
        <v>805</v>
      </c>
      <c r="C10129" t="s">
        <v>806</v>
      </c>
      <c r="D10129" t="s">
        <v>677</v>
      </c>
      <c r="E10129" t="s">
        <v>978</v>
      </c>
      <c r="F10129">
        <v>40</v>
      </c>
      <c r="G10129" s="4">
        <v>139</v>
      </c>
      <c r="H10129" s="4">
        <v>67</v>
      </c>
      <c r="I10129" s="4">
        <v>251</v>
      </c>
      <c r="J10129" s="4">
        <v>0</v>
      </c>
      <c r="K10129" s="4">
        <v>0</v>
      </c>
    </row>
    <row r="10130" spans="1:11">
      <c r="A10130">
        <v>1985</v>
      </c>
      <c r="B10130" t="s">
        <v>805</v>
      </c>
      <c r="C10130" t="s">
        <v>806</v>
      </c>
      <c r="D10130" t="s">
        <v>677</v>
      </c>
      <c r="E10130" t="s">
        <v>537</v>
      </c>
      <c r="F10130">
        <v>19</v>
      </c>
      <c r="G10130" s="4">
        <v>170</v>
      </c>
      <c r="H10130" s="4">
        <v>22</v>
      </c>
      <c r="I10130" s="4">
        <v>346</v>
      </c>
      <c r="J10130" s="4">
        <v>0</v>
      </c>
      <c r="K10130" s="4">
        <v>0</v>
      </c>
    </row>
    <row r="10131" spans="1:11">
      <c r="A10131">
        <v>1985</v>
      </c>
      <c r="B10131" t="s">
        <v>805</v>
      </c>
      <c r="C10131" t="s">
        <v>806</v>
      </c>
      <c r="D10131" t="s">
        <v>677</v>
      </c>
      <c r="E10131" t="s">
        <v>980</v>
      </c>
      <c r="F10131">
        <v>3</v>
      </c>
      <c r="G10131" s="4">
        <v>32</v>
      </c>
      <c r="H10131" s="4">
        <v>11</v>
      </c>
      <c r="I10131" s="4">
        <v>16</v>
      </c>
      <c r="J10131" s="4">
        <v>0</v>
      </c>
      <c r="K10131" s="4">
        <v>0</v>
      </c>
    </row>
    <row r="10132" spans="1:11">
      <c r="A10132">
        <v>1985</v>
      </c>
      <c r="B10132" t="s">
        <v>805</v>
      </c>
      <c r="C10132" t="s">
        <v>806</v>
      </c>
      <c r="D10132" t="s">
        <v>677</v>
      </c>
      <c r="E10132" t="s">
        <v>677</v>
      </c>
      <c r="F10132">
        <v>3</v>
      </c>
      <c r="G10132" s="4">
        <v>10</v>
      </c>
      <c r="H10132" s="4">
        <v>3</v>
      </c>
      <c r="I10132" s="4">
        <v>3</v>
      </c>
      <c r="J10132" s="4">
        <v>0</v>
      </c>
      <c r="K10132" s="4">
        <v>0</v>
      </c>
    </row>
    <row r="10133" spans="1:11">
      <c r="A10133">
        <v>1986</v>
      </c>
      <c r="B10133" t="s">
        <v>805</v>
      </c>
      <c r="C10133" t="s">
        <v>806</v>
      </c>
      <c r="D10133" t="s">
        <v>677</v>
      </c>
      <c r="E10133" t="s">
        <v>978</v>
      </c>
      <c r="F10133">
        <v>46</v>
      </c>
      <c r="G10133" s="4">
        <v>167</v>
      </c>
      <c r="H10133" s="4">
        <v>62</v>
      </c>
      <c r="I10133" s="4">
        <v>323</v>
      </c>
      <c r="J10133" s="4">
        <v>0</v>
      </c>
      <c r="K10133" s="4">
        <v>0</v>
      </c>
    </row>
    <row r="10134" spans="1:11">
      <c r="A10134">
        <v>1986</v>
      </c>
      <c r="B10134" t="s">
        <v>805</v>
      </c>
      <c r="C10134" t="s">
        <v>806</v>
      </c>
      <c r="D10134" t="s">
        <v>677</v>
      </c>
      <c r="E10134" t="s">
        <v>537</v>
      </c>
      <c r="F10134">
        <v>3</v>
      </c>
      <c r="G10134" s="4">
        <v>6</v>
      </c>
      <c r="H10134" s="4">
        <v>3</v>
      </c>
      <c r="I10134" s="4">
        <v>0</v>
      </c>
      <c r="J10134" s="4">
        <v>0</v>
      </c>
      <c r="K10134" s="4">
        <v>0</v>
      </c>
    </row>
    <row r="10135" spans="1:11">
      <c r="A10135">
        <v>1986</v>
      </c>
      <c r="B10135" t="s">
        <v>805</v>
      </c>
      <c r="C10135" t="s">
        <v>806</v>
      </c>
      <c r="D10135" t="s">
        <v>677</v>
      </c>
      <c r="E10135" t="s">
        <v>976</v>
      </c>
      <c r="F10135">
        <v>0</v>
      </c>
      <c r="G10135" s="4">
        <v>0</v>
      </c>
      <c r="H10135" s="4">
        <v>0</v>
      </c>
      <c r="I10135" s="4">
        <v>0</v>
      </c>
      <c r="J10135" s="4">
        <v>0</v>
      </c>
      <c r="K10135" s="4">
        <v>0</v>
      </c>
    </row>
    <row r="10136" spans="1:11">
      <c r="A10136">
        <v>1987</v>
      </c>
      <c r="B10136" t="s">
        <v>805</v>
      </c>
      <c r="C10136" t="s">
        <v>806</v>
      </c>
      <c r="D10136" t="s">
        <v>677</v>
      </c>
      <c r="E10136" t="s">
        <v>978</v>
      </c>
      <c r="F10136">
        <v>52</v>
      </c>
      <c r="G10136" s="4">
        <v>179</v>
      </c>
      <c r="H10136" s="4">
        <v>67</v>
      </c>
      <c r="I10136" s="4">
        <v>257</v>
      </c>
      <c r="J10136" s="4">
        <v>0</v>
      </c>
      <c r="K10136" s="4">
        <v>0</v>
      </c>
    </row>
    <row r="10137" spans="1:11">
      <c r="A10137">
        <v>1987</v>
      </c>
      <c r="B10137" t="s">
        <v>805</v>
      </c>
      <c r="C10137" t="s">
        <v>806</v>
      </c>
      <c r="D10137" t="s">
        <v>677</v>
      </c>
      <c r="E10137" t="s">
        <v>537</v>
      </c>
      <c r="F10137">
        <v>14</v>
      </c>
      <c r="G10137" s="4">
        <v>74</v>
      </c>
      <c r="H10137" s="4">
        <v>23</v>
      </c>
      <c r="I10137" s="4">
        <v>175</v>
      </c>
      <c r="J10137" s="4">
        <v>0</v>
      </c>
      <c r="K10137" s="4">
        <v>0</v>
      </c>
    </row>
    <row r="10138" spans="1:11">
      <c r="A10138">
        <v>1987</v>
      </c>
      <c r="B10138" t="s">
        <v>805</v>
      </c>
      <c r="C10138" t="s">
        <v>806</v>
      </c>
      <c r="D10138" t="s">
        <v>677</v>
      </c>
      <c r="E10138" t="s">
        <v>677</v>
      </c>
      <c r="F10138">
        <v>3</v>
      </c>
      <c r="G10138" s="4">
        <v>3</v>
      </c>
      <c r="H10138" s="4">
        <v>0</v>
      </c>
      <c r="I10138" s="4">
        <v>7</v>
      </c>
      <c r="J10138" s="4">
        <v>0</v>
      </c>
      <c r="K10138" s="4">
        <v>0</v>
      </c>
    </row>
    <row r="10139" spans="1:11">
      <c r="A10139">
        <v>1988</v>
      </c>
      <c r="B10139" t="s">
        <v>805</v>
      </c>
      <c r="C10139" t="s">
        <v>806</v>
      </c>
      <c r="D10139" t="s">
        <v>677</v>
      </c>
      <c r="E10139" t="s">
        <v>978</v>
      </c>
      <c r="F10139">
        <v>38</v>
      </c>
      <c r="G10139" s="4">
        <v>117</v>
      </c>
      <c r="H10139" s="4">
        <v>27</v>
      </c>
      <c r="I10139" s="4">
        <v>140</v>
      </c>
      <c r="J10139" s="4">
        <v>0</v>
      </c>
      <c r="K10139" s="4">
        <v>11</v>
      </c>
    </row>
    <row r="10140" spans="1:11">
      <c r="A10140">
        <v>1988</v>
      </c>
      <c r="B10140" t="s">
        <v>805</v>
      </c>
      <c r="C10140" t="s">
        <v>806</v>
      </c>
      <c r="D10140" t="s">
        <v>677</v>
      </c>
      <c r="E10140" t="s">
        <v>6</v>
      </c>
      <c r="F10140">
        <v>4</v>
      </c>
      <c r="G10140" s="4">
        <v>66</v>
      </c>
      <c r="H10140" s="4">
        <v>0</v>
      </c>
      <c r="I10140" s="4">
        <v>0</v>
      </c>
      <c r="J10140" s="4">
        <v>0</v>
      </c>
      <c r="K10140" s="4">
        <v>0</v>
      </c>
    </row>
    <row r="10141" spans="1:11">
      <c r="A10141">
        <v>1988</v>
      </c>
      <c r="B10141" t="s">
        <v>805</v>
      </c>
      <c r="C10141" t="s">
        <v>806</v>
      </c>
      <c r="D10141" t="s">
        <v>677</v>
      </c>
      <c r="E10141" t="s">
        <v>537</v>
      </c>
      <c r="F10141">
        <v>20</v>
      </c>
      <c r="G10141" s="4">
        <v>85</v>
      </c>
      <c r="H10141" s="4">
        <v>32</v>
      </c>
      <c r="I10141" s="4">
        <v>85</v>
      </c>
      <c r="J10141" s="4">
        <v>0</v>
      </c>
      <c r="K10141" s="4">
        <v>0</v>
      </c>
    </row>
    <row r="10142" spans="1:11">
      <c r="A10142">
        <v>1989</v>
      </c>
      <c r="B10142" t="s">
        <v>805</v>
      </c>
      <c r="C10142" t="s">
        <v>806</v>
      </c>
      <c r="D10142" t="s">
        <v>677</v>
      </c>
      <c r="E10142" t="s">
        <v>978</v>
      </c>
      <c r="F10142">
        <v>8</v>
      </c>
      <c r="G10142" s="4">
        <v>21</v>
      </c>
      <c r="H10142" s="4">
        <v>8</v>
      </c>
      <c r="I10142" s="4">
        <v>27</v>
      </c>
      <c r="J10142" s="4">
        <v>0</v>
      </c>
      <c r="K10142" s="4">
        <v>0</v>
      </c>
    </row>
    <row r="10143" spans="1:11">
      <c r="A10143">
        <v>1989</v>
      </c>
      <c r="B10143" t="s">
        <v>805</v>
      </c>
      <c r="C10143" t="s">
        <v>806</v>
      </c>
      <c r="D10143" t="s">
        <v>677</v>
      </c>
      <c r="E10143" t="s">
        <v>537</v>
      </c>
      <c r="F10143">
        <v>9</v>
      </c>
      <c r="G10143" s="4">
        <v>27</v>
      </c>
      <c r="H10143" s="4">
        <v>13</v>
      </c>
      <c r="I10143" s="4">
        <v>9</v>
      </c>
      <c r="J10143" s="4">
        <v>0</v>
      </c>
      <c r="K10143" s="4">
        <v>0</v>
      </c>
    </row>
    <row r="10144" spans="1:11">
      <c r="A10144">
        <v>1990</v>
      </c>
      <c r="B10144" t="s">
        <v>805</v>
      </c>
      <c r="C10144" t="s">
        <v>806</v>
      </c>
      <c r="D10144" t="s">
        <v>677</v>
      </c>
      <c r="E10144" t="s">
        <v>978</v>
      </c>
      <c r="F10144">
        <v>22</v>
      </c>
      <c r="G10144" s="4">
        <v>62</v>
      </c>
      <c r="H10144" s="4">
        <v>14</v>
      </c>
      <c r="I10144" s="4">
        <v>46</v>
      </c>
      <c r="J10144" s="4">
        <v>2</v>
      </c>
      <c r="K10144" s="4">
        <v>8</v>
      </c>
    </row>
    <row r="10145" spans="1:11">
      <c r="A10145">
        <v>1990</v>
      </c>
      <c r="B10145" t="s">
        <v>805</v>
      </c>
      <c r="C10145" t="s">
        <v>806</v>
      </c>
      <c r="D10145" t="s">
        <v>677</v>
      </c>
      <c r="E10145" t="s">
        <v>6</v>
      </c>
      <c r="F10145">
        <v>5</v>
      </c>
      <c r="G10145" s="4">
        <v>24</v>
      </c>
      <c r="H10145" s="4">
        <v>0</v>
      </c>
      <c r="I10145" s="4">
        <v>0</v>
      </c>
      <c r="J10145" s="4">
        <v>0</v>
      </c>
      <c r="K10145" s="4">
        <v>0</v>
      </c>
    </row>
    <row r="10146" spans="1:11">
      <c r="A10146">
        <v>1990</v>
      </c>
      <c r="B10146" t="s">
        <v>805</v>
      </c>
      <c r="C10146" t="s">
        <v>806</v>
      </c>
      <c r="D10146" t="s">
        <v>677</v>
      </c>
      <c r="E10146" t="s">
        <v>537</v>
      </c>
      <c r="F10146">
        <v>20</v>
      </c>
      <c r="G10146" s="4">
        <v>40</v>
      </c>
      <c r="H10146" s="4">
        <v>20</v>
      </c>
      <c r="I10146" s="4">
        <v>8</v>
      </c>
      <c r="J10146" s="4">
        <v>0</v>
      </c>
      <c r="K10146" s="4">
        <v>0</v>
      </c>
    </row>
    <row r="10147" spans="1:11">
      <c r="A10147">
        <v>1990</v>
      </c>
      <c r="B10147" t="s">
        <v>805</v>
      </c>
      <c r="C10147" t="s">
        <v>806</v>
      </c>
      <c r="D10147" t="s">
        <v>677</v>
      </c>
      <c r="E10147" t="s">
        <v>677</v>
      </c>
      <c r="F10147">
        <v>3</v>
      </c>
      <c r="G10147" s="4">
        <v>21</v>
      </c>
      <c r="H10147" s="4">
        <v>10</v>
      </c>
      <c r="I10147" s="4">
        <v>87</v>
      </c>
      <c r="J10147" s="4">
        <v>0</v>
      </c>
      <c r="K10147" s="4">
        <v>0</v>
      </c>
    </row>
    <row r="10148" spans="1:11">
      <c r="A10148">
        <v>1990</v>
      </c>
      <c r="B10148" t="s">
        <v>805</v>
      </c>
      <c r="C10148" t="s">
        <v>806</v>
      </c>
      <c r="D10148" t="s">
        <v>677</v>
      </c>
      <c r="E10148" t="s">
        <v>976</v>
      </c>
      <c r="F10148">
        <v>2</v>
      </c>
      <c r="G10148" s="4">
        <v>15</v>
      </c>
      <c r="H10148" s="4">
        <v>0</v>
      </c>
      <c r="I10148" s="4">
        <v>0</v>
      </c>
      <c r="J10148" s="4">
        <v>0</v>
      </c>
      <c r="K10148" s="4">
        <v>0</v>
      </c>
    </row>
    <row r="10149" spans="1:11">
      <c r="A10149">
        <v>1991</v>
      </c>
      <c r="B10149" t="s">
        <v>805</v>
      </c>
      <c r="C10149" t="s">
        <v>806</v>
      </c>
      <c r="D10149" t="s">
        <v>677</v>
      </c>
      <c r="E10149" t="s">
        <v>978</v>
      </c>
      <c r="F10149">
        <v>31</v>
      </c>
      <c r="G10149" s="4">
        <v>93</v>
      </c>
      <c r="H10149" s="4">
        <v>29</v>
      </c>
      <c r="I10149" s="4">
        <v>128</v>
      </c>
      <c r="J10149" s="4">
        <v>0</v>
      </c>
      <c r="K10149" s="4">
        <v>0</v>
      </c>
    </row>
    <row r="10150" spans="1:11">
      <c r="A10150">
        <v>1991</v>
      </c>
      <c r="B10150" t="s">
        <v>805</v>
      </c>
      <c r="C10150" t="s">
        <v>806</v>
      </c>
      <c r="D10150" t="s">
        <v>677</v>
      </c>
      <c r="E10150" t="s">
        <v>6</v>
      </c>
      <c r="F10150">
        <v>8</v>
      </c>
      <c r="G10150" s="4">
        <v>23</v>
      </c>
      <c r="H10150" s="4">
        <v>0</v>
      </c>
      <c r="I10150" s="4">
        <v>8</v>
      </c>
      <c r="J10150" s="4">
        <v>0</v>
      </c>
      <c r="K10150" s="4">
        <v>0</v>
      </c>
    </row>
    <row r="10151" spans="1:11">
      <c r="A10151">
        <v>1991</v>
      </c>
      <c r="B10151" t="s">
        <v>805</v>
      </c>
      <c r="C10151" t="s">
        <v>806</v>
      </c>
      <c r="D10151" t="s">
        <v>677</v>
      </c>
      <c r="E10151" t="s">
        <v>537</v>
      </c>
      <c r="F10151">
        <v>8</v>
      </c>
      <c r="G10151" s="4">
        <v>16</v>
      </c>
      <c r="H10151" s="4">
        <v>0</v>
      </c>
      <c r="I10151" s="4">
        <v>4</v>
      </c>
      <c r="J10151" s="4">
        <v>0</v>
      </c>
      <c r="K10151" s="4">
        <v>0</v>
      </c>
    </row>
    <row r="10152" spans="1:11">
      <c r="A10152">
        <v>1991</v>
      </c>
      <c r="B10152" t="s">
        <v>805</v>
      </c>
      <c r="C10152" t="s">
        <v>806</v>
      </c>
      <c r="D10152" t="s">
        <v>677</v>
      </c>
      <c r="E10152" t="s">
        <v>677</v>
      </c>
      <c r="F10152">
        <v>6</v>
      </c>
      <c r="G10152" s="4">
        <v>66</v>
      </c>
      <c r="H10152" s="4">
        <v>9</v>
      </c>
      <c r="I10152" s="4">
        <v>110</v>
      </c>
      <c r="J10152" s="4">
        <v>0</v>
      </c>
      <c r="K10152" s="4">
        <v>0</v>
      </c>
    </row>
    <row r="10153" spans="1:11">
      <c r="A10153">
        <v>1992</v>
      </c>
      <c r="B10153" t="s">
        <v>805</v>
      </c>
      <c r="C10153" t="s">
        <v>806</v>
      </c>
      <c r="D10153" t="s">
        <v>677</v>
      </c>
      <c r="E10153" t="s">
        <v>978</v>
      </c>
      <c r="F10153">
        <v>13</v>
      </c>
      <c r="G10153" s="4">
        <v>35</v>
      </c>
      <c r="H10153" s="4">
        <v>11</v>
      </c>
      <c r="I10153" s="4">
        <v>63</v>
      </c>
      <c r="J10153" s="4">
        <v>0</v>
      </c>
      <c r="K10153" s="4">
        <v>9</v>
      </c>
    </row>
    <row r="10154" spans="1:11">
      <c r="A10154">
        <v>1992</v>
      </c>
      <c r="B10154" t="s">
        <v>805</v>
      </c>
      <c r="C10154" t="s">
        <v>806</v>
      </c>
      <c r="D10154" t="s">
        <v>677</v>
      </c>
      <c r="E10154" t="s">
        <v>537</v>
      </c>
      <c r="F10154">
        <v>5</v>
      </c>
      <c r="G10154" s="4">
        <v>10</v>
      </c>
      <c r="H10154" s="4">
        <v>0</v>
      </c>
      <c r="I10154" s="4">
        <v>0</v>
      </c>
      <c r="J10154" s="4">
        <v>0</v>
      </c>
      <c r="K10154" s="4">
        <v>0</v>
      </c>
    </row>
    <row r="10155" spans="1:11">
      <c r="A10155">
        <v>1993</v>
      </c>
      <c r="B10155" t="s">
        <v>805</v>
      </c>
      <c r="C10155" t="s">
        <v>806</v>
      </c>
      <c r="D10155" t="s">
        <v>677</v>
      </c>
      <c r="E10155" t="s">
        <v>978</v>
      </c>
      <c r="F10155">
        <v>12</v>
      </c>
      <c r="G10155" s="4">
        <v>27</v>
      </c>
      <c r="H10155" s="4">
        <v>10</v>
      </c>
      <c r="I10155" s="4">
        <v>40</v>
      </c>
      <c r="J10155" s="4">
        <v>0</v>
      </c>
      <c r="K10155" s="4">
        <v>0</v>
      </c>
    </row>
    <row r="10156" spans="1:11">
      <c r="A10156">
        <v>1993</v>
      </c>
      <c r="B10156" t="s">
        <v>805</v>
      </c>
      <c r="C10156" t="s">
        <v>806</v>
      </c>
      <c r="D10156" t="s">
        <v>677</v>
      </c>
      <c r="E10156" t="s">
        <v>6</v>
      </c>
      <c r="F10156">
        <v>0</v>
      </c>
      <c r="G10156" s="4">
        <v>0</v>
      </c>
      <c r="H10156" s="4">
        <v>0</v>
      </c>
      <c r="I10156" s="4">
        <v>0</v>
      </c>
      <c r="J10156" s="4">
        <v>0</v>
      </c>
      <c r="K10156" s="4">
        <v>0</v>
      </c>
    </row>
    <row r="10157" spans="1:11">
      <c r="A10157">
        <v>1993</v>
      </c>
      <c r="B10157" t="s">
        <v>805</v>
      </c>
      <c r="C10157" t="s">
        <v>806</v>
      </c>
      <c r="D10157" t="s">
        <v>677</v>
      </c>
      <c r="E10157" t="s">
        <v>677</v>
      </c>
      <c r="F10157">
        <v>3</v>
      </c>
      <c r="G10157" s="4">
        <v>14</v>
      </c>
      <c r="H10157" s="4">
        <v>3</v>
      </c>
      <c r="I10157" s="4">
        <v>6</v>
      </c>
      <c r="J10157" s="4">
        <v>0</v>
      </c>
      <c r="K10157" s="4">
        <v>0</v>
      </c>
    </row>
    <row r="10158" spans="1:11">
      <c r="A10158">
        <v>1994</v>
      </c>
      <c r="B10158" t="s">
        <v>805</v>
      </c>
      <c r="C10158" t="s">
        <v>806</v>
      </c>
      <c r="D10158" t="s">
        <v>677</v>
      </c>
      <c r="E10158" t="s">
        <v>978</v>
      </c>
      <c r="F10158">
        <v>4</v>
      </c>
      <c r="G10158" s="4">
        <v>9</v>
      </c>
      <c r="H10158" s="4">
        <v>0</v>
      </c>
      <c r="I10158" s="4">
        <v>15</v>
      </c>
      <c r="J10158" s="4">
        <v>0</v>
      </c>
      <c r="K10158" s="4">
        <v>0</v>
      </c>
    </row>
    <row r="10159" spans="1:11">
      <c r="A10159">
        <v>1995</v>
      </c>
      <c r="B10159" t="s">
        <v>805</v>
      </c>
      <c r="C10159" t="s">
        <v>806</v>
      </c>
      <c r="D10159" t="s">
        <v>677</v>
      </c>
      <c r="E10159" t="s">
        <v>978</v>
      </c>
      <c r="F10159">
        <v>23</v>
      </c>
      <c r="G10159" s="4">
        <v>56</v>
      </c>
      <c r="H10159" s="4">
        <v>5</v>
      </c>
      <c r="I10159" s="4">
        <v>33</v>
      </c>
      <c r="J10159" s="4">
        <v>0</v>
      </c>
      <c r="K10159" s="4">
        <v>0</v>
      </c>
    </row>
    <row r="10160" spans="1:11">
      <c r="A10160">
        <v>1995</v>
      </c>
      <c r="B10160" t="s">
        <v>805</v>
      </c>
      <c r="C10160" t="s">
        <v>806</v>
      </c>
      <c r="D10160" t="s">
        <v>677</v>
      </c>
      <c r="E10160" t="s">
        <v>537</v>
      </c>
      <c r="F10160">
        <v>3</v>
      </c>
      <c r="G10160" s="4">
        <v>96</v>
      </c>
      <c r="H10160" s="4">
        <v>0</v>
      </c>
      <c r="I10160" s="4">
        <v>265</v>
      </c>
      <c r="J10160" s="4">
        <v>0</v>
      </c>
      <c r="K10160" s="4">
        <v>0</v>
      </c>
    </row>
    <row r="10161" spans="1:11">
      <c r="A10161">
        <v>1995</v>
      </c>
      <c r="B10161" t="s">
        <v>805</v>
      </c>
      <c r="C10161" t="s">
        <v>806</v>
      </c>
      <c r="D10161" t="s">
        <v>677</v>
      </c>
      <c r="E10161" t="s">
        <v>677</v>
      </c>
      <c r="F10161">
        <v>3</v>
      </c>
      <c r="G10161" s="4">
        <v>9</v>
      </c>
      <c r="H10161" s="4">
        <v>0</v>
      </c>
      <c r="I10161" s="4">
        <v>0</v>
      </c>
      <c r="J10161" s="4">
        <v>0</v>
      </c>
      <c r="K10161" s="4">
        <v>0</v>
      </c>
    </row>
    <row r="10162" spans="1:11">
      <c r="A10162">
        <v>1996</v>
      </c>
      <c r="B10162" t="s">
        <v>805</v>
      </c>
      <c r="C10162" t="s">
        <v>806</v>
      </c>
      <c r="D10162" t="s">
        <v>677</v>
      </c>
      <c r="E10162" t="s">
        <v>978</v>
      </c>
      <c r="F10162">
        <v>17</v>
      </c>
      <c r="G10162" s="4">
        <v>35</v>
      </c>
      <c r="H10162" s="4">
        <v>5</v>
      </c>
      <c r="I10162" s="4">
        <v>45</v>
      </c>
      <c r="J10162" s="4">
        <v>0</v>
      </c>
      <c r="K10162" s="4">
        <v>0</v>
      </c>
    </row>
    <row r="10163" spans="1:11">
      <c r="A10163">
        <v>1996</v>
      </c>
      <c r="B10163" t="s">
        <v>805</v>
      </c>
      <c r="C10163" t="s">
        <v>806</v>
      </c>
      <c r="D10163" t="s">
        <v>677</v>
      </c>
      <c r="E10163" t="s">
        <v>537</v>
      </c>
      <c r="F10163">
        <v>13</v>
      </c>
      <c r="G10163" s="4">
        <v>29</v>
      </c>
      <c r="H10163" s="4">
        <v>0</v>
      </c>
      <c r="I10163" s="4">
        <v>3</v>
      </c>
      <c r="J10163" s="4">
        <v>0</v>
      </c>
      <c r="K10163" s="4">
        <v>0</v>
      </c>
    </row>
    <row r="10164" spans="1:11">
      <c r="A10164">
        <v>1996</v>
      </c>
      <c r="B10164" t="s">
        <v>805</v>
      </c>
      <c r="C10164" t="s">
        <v>806</v>
      </c>
      <c r="D10164" t="s">
        <v>677</v>
      </c>
      <c r="E10164" t="s">
        <v>976</v>
      </c>
      <c r="F10164">
        <v>5</v>
      </c>
      <c r="G10164" s="4">
        <v>10</v>
      </c>
      <c r="H10164" s="4">
        <v>3</v>
      </c>
      <c r="I10164" s="4">
        <v>13</v>
      </c>
      <c r="J10164" s="4">
        <v>0</v>
      </c>
      <c r="K10164" s="4">
        <v>0</v>
      </c>
    </row>
    <row r="10165" spans="1:11">
      <c r="A10165">
        <v>1997</v>
      </c>
      <c r="B10165" t="s">
        <v>805</v>
      </c>
      <c r="C10165" t="s">
        <v>806</v>
      </c>
      <c r="D10165" t="s">
        <v>677</v>
      </c>
      <c r="E10165" t="s">
        <v>537</v>
      </c>
      <c r="F10165">
        <v>6</v>
      </c>
      <c r="G10165" s="4">
        <v>9.0553278688524586</v>
      </c>
      <c r="H10165" s="4">
        <v>0</v>
      </c>
      <c r="I10165" s="4">
        <v>9.0553278688524586</v>
      </c>
      <c r="J10165" s="4">
        <v>0</v>
      </c>
      <c r="K10165" s="4">
        <v>0</v>
      </c>
    </row>
    <row r="10166" spans="1:11">
      <c r="A10166">
        <v>1997</v>
      </c>
      <c r="B10166" t="s">
        <v>805</v>
      </c>
      <c r="C10166" t="s">
        <v>806</v>
      </c>
      <c r="D10166" t="s">
        <v>677</v>
      </c>
      <c r="E10166" t="s">
        <v>677</v>
      </c>
      <c r="F10166">
        <v>2</v>
      </c>
      <c r="G10166" s="4">
        <v>4.8695652173913047</v>
      </c>
      <c r="H10166" s="4">
        <v>0</v>
      </c>
      <c r="I10166" s="4">
        <v>0</v>
      </c>
      <c r="J10166" s="4">
        <v>0</v>
      </c>
      <c r="K10166" s="4">
        <v>0</v>
      </c>
    </row>
    <row r="10167" spans="1:11">
      <c r="A10167">
        <v>1997</v>
      </c>
      <c r="B10167" t="s">
        <v>805</v>
      </c>
      <c r="C10167" t="s">
        <v>806</v>
      </c>
      <c r="D10167" t="s">
        <v>677</v>
      </c>
      <c r="E10167" t="s">
        <v>977</v>
      </c>
      <c r="F10167">
        <v>3</v>
      </c>
      <c r="G10167" s="4">
        <v>2.9583333333333335</v>
      </c>
      <c r="H10167" s="4">
        <v>0</v>
      </c>
      <c r="I10167" s="4">
        <v>0</v>
      </c>
      <c r="J10167" s="4">
        <v>0</v>
      </c>
      <c r="K10167" s="4">
        <v>0</v>
      </c>
    </row>
    <row r="10168" spans="1:11">
      <c r="A10168">
        <v>1998</v>
      </c>
      <c r="B10168" t="s">
        <v>805</v>
      </c>
      <c r="C10168" t="s">
        <v>806</v>
      </c>
      <c r="D10168" t="s">
        <v>677</v>
      </c>
      <c r="E10168" t="s">
        <v>537</v>
      </c>
      <c r="F10168">
        <v>4</v>
      </c>
      <c r="G10168" s="4">
        <v>4.3294930875576041</v>
      </c>
      <c r="H10168" s="4">
        <v>0</v>
      </c>
      <c r="I10168" s="4">
        <v>0</v>
      </c>
      <c r="J10168" s="4">
        <v>0</v>
      </c>
      <c r="K10168" s="4">
        <v>0</v>
      </c>
    </row>
    <row r="10169" spans="1:11">
      <c r="A10169">
        <v>1999</v>
      </c>
      <c r="B10169" t="s">
        <v>805</v>
      </c>
      <c r="C10169" t="s">
        <v>806</v>
      </c>
      <c r="D10169" t="s">
        <v>677</v>
      </c>
      <c r="E10169" t="s">
        <v>6</v>
      </c>
      <c r="F10169">
        <v>4</v>
      </c>
      <c r="G10169" s="4">
        <v>8.3931818181818176</v>
      </c>
      <c r="H10169" s="4">
        <v>0</v>
      </c>
      <c r="I10169" s="4">
        <v>8.3931818181818176</v>
      </c>
      <c r="J10169" s="4">
        <v>0</v>
      </c>
      <c r="K10169" s="4">
        <v>0</v>
      </c>
    </row>
    <row r="10170" spans="1:11">
      <c r="A10170">
        <v>1999</v>
      </c>
      <c r="B10170" t="s">
        <v>805</v>
      </c>
      <c r="C10170" t="s">
        <v>806</v>
      </c>
      <c r="D10170" t="s">
        <v>677</v>
      </c>
      <c r="E10170" t="s">
        <v>537</v>
      </c>
      <c r="F10170">
        <v>7</v>
      </c>
      <c r="G10170" s="4">
        <v>10.159807355516637</v>
      </c>
      <c r="H10170" s="4">
        <v>0</v>
      </c>
      <c r="I10170" s="4">
        <v>3.3866024518388791</v>
      </c>
      <c r="J10170" s="4">
        <v>0</v>
      </c>
      <c r="K10170" s="4">
        <v>0</v>
      </c>
    </row>
    <row r="10171" spans="1:11">
      <c r="A10171">
        <v>2001</v>
      </c>
      <c r="B10171" t="s">
        <v>805</v>
      </c>
      <c r="C10171" t="s">
        <v>806</v>
      </c>
      <c r="D10171" t="s">
        <v>677</v>
      </c>
      <c r="E10171" t="s">
        <v>537</v>
      </c>
      <c r="F10171">
        <v>4</v>
      </c>
      <c r="G10171" s="4">
        <v>7.445709281961471</v>
      </c>
      <c r="H10171" s="4">
        <v>0</v>
      </c>
      <c r="I10171" s="4">
        <v>7.445709281961471</v>
      </c>
      <c r="J10171" s="4">
        <v>0</v>
      </c>
      <c r="K10171" s="4">
        <v>0</v>
      </c>
    </row>
    <row r="10172" spans="1:11">
      <c r="A10172">
        <v>2002</v>
      </c>
      <c r="B10172" t="s">
        <v>805</v>
      </c>
      <c r="C10172" t="s">
        <v>806</v>
      </c>
      <c r="D10172" t="s">
        <v>677</v>
      </c>
      <c r="E10172" t="s">
        <v>978</v>
      </c>
      <c r="F10172">
        <v>3</v>
      </c>
      <c r="G10172" s="4">
        <v>6.1406025824964132</v>
      </c>
      <c r="H10172" s="4">
        <v>0</v>
      </c>
      <c r="I10172" s="4">
        <v>0</v>
      </c>
      <c r="J10172" s="4">
        <v>0</v>
      </c>
      <c r="K10172" s="4">
        <v>0</v>
      </c>
    </row>
    <row r="10173" spans="1:11">
      <c r="A10173">
        <v>2002</v>
      </c>
      <c r="B10173" t="s">
        <v>805</v>
      </c>
      <c r="C10173" t="s">
        <v>806</v>
      </c>
      <c r="D10173" t="s">
        <v>677</v>
      </c>
      <c r="E10173" t="s">
        <v>537</v>
      </c>
      <c r="F10173">
        <v>11</v>
      </c>
      <c r="G10173" s="4">
        <v>18.286729857819907</v>
      </c>
      <c r="H10173" s="4">
        <v>0</v>
      </c>
      <c r="I10173" s="4">
        <v>21.944075829383884</v>
      </c>
      <c r="J10173" s="4">
        <v>0</v>
      </c>
      <c r="K10173" s="4">
        <v>0</v>
      </c>
    </row>
    <row r="10174" spans="1:11">
      <c r="A10174">
        <v>2003</v>
      </c>
      <c r="B10174" t="s">
        <v>805</v>
      </c>
      <c r="C10174" t="s">
        <v>806</v>
      </c>
      <c r="D10174" t="s">
        <v>677</v>
      </c>
      <c r="E10174" t="s">
        <v>978</v>
      </c>
      <c r="F10174">
        <v>4</v>
      </c>
      <c r="G10174" s="4">
        <v>17.745908028059237</v>
      </c>
      <c r="H10174" s="4">
        <v>0</v>
      </c>
      <c r="I10174" s="4">
        <v>6.6547155105222142</v>
      </c>
      <c r="J10174" s="4">
        <v>0</v>
      </c>
      <c r="K10174" s="4">
        <v>0</v>
      </c>
    </row>
    <row r="10175" spans="1:11">
      <c r="A10175">
        <v>2003</v>
      </c>
      <c r="B10175" t="s">
        <v>805</v>
      </c>
      <c r="C10175" t="s">
        <v>806</v>
      </c>
      <c r="D10175" t="s">
        <v>677</v>
      </c>
      <c r="E10175" t="s">
        <v>6</v>
      </c>
      <c r="F10175">
        <v>4</v>
      </c>
      <c r="G10175" s="4">
        <v>11.937662337662339</v>
      </c>
      <c r="H10175" s="4">
        <v>0</v>
      </c>
      <c r="I10175" s="4">
        <v>0</v>
      </c>
      <c r="J10175" s="4">
        <v>0</v>
      </c>
      <c r="K10175" s="4">
        <v>0</v>
      </c>
    </row>
    <row r="10176" spans="1:11">
      <c r="A10176">
        <v>1983</v>
      </c>
      <c r="B10176" t="s">
        <v>964</v>
      </c>
      <c r="C10176" t="s">
        <v>965</v>
      </c>
      <c r="D10176" t="s">
        <v>677</v>
      </c>
      <c r="E10176" t="s">
        <v>534</v>
      </c>
      <c r="F10176">
        <v>2</v>
      </c>
      <c r="G10176" s="4">
        <v>4</v>
      </c>
      <c r="H10176" s="4">
        <v>0</v>
      </c>
      <c r="I10176" s="4">
        <v>0</v>
      </c>
      <c r="J10176" s="4">
        <v>0</v>
      </c>
      <c r="K10176" s="4">
        <v>0</v>
      </c>
    </row>
    <row r="10177" spans="1:11">
      <c r="A10177">
        <v>1986</v>
      </c>
      <c r="B10177" t="s">
        <v>964</v>
      </c>
      <c r="C10177" t="s">
        <v>965</v>
      </c>
      <c r="D10177" t="s">
        <v>677</v>
      </c>
      <c r="E10177" t="s">
        <v>677</v>
      </c>
      <c r="F10177">
        <v>3</v>
      </c>
      <c r="G10177" s="4">
        <v>15</v>
      </c>
      <c r="H10177" s="4">
        <v>0</v>
      </c>
      <c r="I10177" s="4">
        <v>3</v>
      </c>
      <c r="J10177" s="4">
        <v>0</v>
      </c>
      <c r="K10177" s="4">
        <v>0</v>
      </c>
    </row>
    <row r="10178" spans="1:11">
      <c r="A10178">
        <v>1987</v>
      </c>
      <c r="B10178" t="s">
        <v>964</v>
      </c>
      <c r="C10178" t="s">
        <v>965</v>
      </c>
      <c r="D10178" t="s">
        <v>677</v>
      </c>
      <c r="E10178" t="s">
        <v>537</v>
      </c>
      <c r="F10178">
        <v>5</v>
      </c>
      <c r="G10178" s="4">
        <v>14</v>
      </c>
      <c r="H10178" s="4">
        <v>0</v>
      </c>
      <c r="I10178" s="4">
        <v>5</v>
      </c>
      <c r="J10178" s="4">
        <v>0</v>
      </c>
      <c r="K10178" s="4">
        <v>0</v>
      </c>
    </row>
    <row r="10179" spans="1:11">
      <c r="A10179">
        <v>1990</v>
      </c>
      <c r="B10179" t="s">
        <v>964</v>
      </c>
      <c r="C10179" t="s">
        <v>965</v>
      </c>
      <c r="D10179" t="s">
        <v>677</v>
      </c>
      <c r="E10179" t="s">
        <v>978</v>
      </c>
      <c r="F10179">
        <v>2</v>
      </c>
      <c r="G10179" s="4">
        <v>4</v>
      </c>
      <c r="H10179" s="4">
        <v>2</v>
      </c>
      <c r="I10179" s="4">
        <v>8</v>
      </c>
      <c r="J10179" s="4">
        <v>0</v>
      </c>
      <c r="K10179" s="4">
        <v>0</v>
      </c>
    </row>
    <row r="10180" spans="1:11">
      <c r="A10180">
        <v>1992</v>
      </c>
      <c r="B10180" t="s">
        <v>964</v>
      </c>
      <c r="C10180" t="s">
        <v>965</v>
      </c>
      <c r="D10180" t="s">
        <v>677</v>
      </c>
      <c r="E10180" t="s">
        <v>6</v>
      </c>
      <c r="F10180">
        <v>4</v>
      </c>
      <c r="G10180" s="4">
        <v>4</v>
      </c>
      <c r="H10180" s="4">
        <v>4</v>
      </c>
      <c r="I10180" s="4">
        <v>4</v>
      </c>
      <c r="J10180" s="4">
        <v>0</v>
      </c>
      <c r="K10180" s="4">
        <v>0</v>
      </c>
    </row>
    <row r="10181" spans="1:11">
      <c r="A10181">
        <v>1993</v>
      </c>
      <c r="B10181" t="s">
        <v>964</v>
      </c>
      <c r="C10181" t="s">
        <v>965</v>
      </c>
      <c r="D10181" t="s">
        <v>677</v>
      </c>
      <c r="E10181" t="s">
        <v>694</v>
      </c>
      <c r="F10181">
        <v>4</v>
      </c>
      <c r="G10181" s="4">
        <v>4</v>
      </c>
      <c r="H10181" s="4">
        <v>0</v>
      </c>
      <c r="I10181" s="4">
        <v>0</v>
      </c>
      <c r="J10181" s="4">
        <v>0</v>
      </c>
      <c r="K10181" s="4">
        <v>0</v>
      </c>
    </row>
    <row r="10182" spans="1:11">
      <c r="A10182">
        <v>1995</v>
      </c>
      <c r="B10182" t="s">
        <v>964</v>
      </c>
      <c r="C10182" t="s">
        <v>965</v>
      </c>
      <c r="D10182" t="s">
        <v>677</v>
      </c>
      <c r="E10182" t="s">
        <v>6</v>
      </c>
      <c r="F10182">
        <v>3</v>
      </c>
      <c r="G10182" s="4">
        <v>6</v>
      </c>
      <c r="H10182" s="4">
        <v>3</v>
      </c>
      <c r="I10182" s="4">
        <v>3</v>
      </c>
      <c r="J10182" s="4">
        <v>0</v>
      </c>
      <c r="K10182" s="4">
        <v>0</v>
      </c>
    </row>
    <row r="10183" spans="1:11">
      <c r="A10183">
        <v>1996</v>
      </c>
      <c r="B10183" t="s">
        <v>964</v>
      </c>
      <c r="C10183" t="s">
        <v>965</v>
      </c>
      <c r="D10183" t="s">
        <v>677</v>
      </c>
      <c r="E10183" t="s">
        <v>6</v>
      </c>
      <c r="F10183">
        <v>3</v>
      </c>
      <c r="G10183" s="4">
        <v>10</v>
      </c>
      <c r="H10183" s="4">
        <v>0</v>
      </c>
      <c r="I10183" s="4">
        <v>7</v>
      </c>
      <c r="J10183" s="4">
        <v>0</v>
      </c>
      <c r="K10183" s="4">
        <v>0</v>
      </c>
    </row>
    <row r="10184" spans="1:11">
      <c r="A10184">
        <v>1997</v>
      </c>
      <c r="B10184" t="s">
        <v>964</v>
      </c>
      <c r="C10184" t="s">
        <v>965</v>
      </c>
      <c r="D10184" t="s">
        <v>677</v>
      </c>
      <c r="E10184" t="s">
        <v>677</v>
      </c>
      <c r="F10184">
        <v>2</v>
      </c>
      <c r="G10184" s="4">
        <v>4.8695652173913047</v>
      </c>
      <c r="H10184" s="4">
        <v>0</v>
      </c>
      <c r="I10184" s="4">
        <v>0</v>
      </c>
      <c r="J10184" s="4">
        <v>0</v>
      </c>
      <c r="K10184" s="4">
        <v>0</v>
      </c>
    </row>
    <row r="10185" spans="1:11">
      <c r="A10185">
        <v>1999</v>
      </c>
      <c r="B10185" t="s">
        <v>964</v>
      </c>
      <c r="C10185" t="s">
        <v>965</v>
      </c>
      <c r="D10185" t="s">
        <v>677</v>
      </c>
      <c r="E10185" t="s">
        <v>978</v>
      </c>
      <c r="F10185">
        <v>3</v>
      </c>
      <c r="G10185" s="4">
        <v>2.5897666068222622</v>
      </c>
      <c r="H10185" s="4">
        <v>0</v>
      </c>
      <c r="I10185" s="4">
        <v>15.538599640933572</v>
      </c>
      <c r="J10185" s="4">
        <v>0</v>
      </c>
      <c r="K10185" s="4">
        <v>0</v>
      </c>
    </row>
    <row r="10186" spans="1:11">
      <c r="A10186">
        <v>1968</v>
      </c>
      <c r="B10186" t="s">
        <v>684</v>
      </c>
      <c r="C10186" t="s">
        <v>685</v>
      </c>
      <c r="D10186" t="s">
        <v>677</v>
      </c>
      <c r="E10186" t="s">
        <v>534</v>
      </c>
      <c r="F10186">
        <v>342</v>
      </c>
      <c r="G10186" s="4">
        <v>1707</v>
      </c>
      <c r="H10186" s="4">
        <v>918</v>
      </c>
      <c r="I10186" s="4">
        <v>0</v>
      </c>
      <c r="J10186" s="4">
        <v>0</v>
      </c>
      <c r="K10186" s="4">
        <v>0</v>
      </c>
    </row>
    <row r="10187" spans="1:11">
      <c r="A10187">
        <v>1969</v>
      </c>
      <c r="B10187" t="s">
        <v>684</v>
      </c>
      <c r="C10187" t="s">
        <v>685</v>
      </c>
      <c r="D10187" t="s">
        <v>677</v>
      </c>
      <c r="E10187" t="s">
        <v>534</v>
      </c>
      <c r="F10187">
        <v>341</v>
      </c>
      <c r="G10187" s="4">
        <v>2419</v>
      </c>
      <c r="H10187" s="4">
        <v>712</v>
      </c>
      <c r="I10187" s="4">
        <v>0</v>
      </c>
      <c r="J10187" s="4">
        <v>0</v>
      </c>
      <c r="K10187" s="4">
        <v>0</v>
      </c>
    </row>
    <row r="10188" spans="1:11">
      <c r="A10188">
        <v>1970</v>
      </c>
      <c r="B10188" t="s">
        <v>684</v>
      </c>
      <c r="C10188" t="s">
        <v>685</v>
      </c>
      <c r="D10188" t="s">
        <v>677</v>
      </c>
      <c r="E10188" t="s">
        <v>534</v>
      </c>
      <c r="F10188">
        <v>590</v>
      </c>
      <c r="G10188" s="4">
        <v>2804</v>
      </c>
      <c r="H10188" s="4">
        <v>1240</v>
      </c>
      <c r="I10188" s="4">
        <v>0</v>
      </c>
      <c r="J10188" s="4">
        <v>0</v>
      </c>
      <c r="K10188" s="4">
        <v>0</v>
      </c>
    </row>
    <row r="10189" spans="1:11">
      <c r="A10189">
        <v>1971</v>
      </c>
      <c r="B10189" t="s">
        <v>684</v>
      </c>
      <c r="C10189" t="s">
        <v>685</v>
      </c>
      <c r="D10189" t="s">
        <v>677</v>
      </c>
      <c r="E10189" t="s">
        <v>534</v>
      </c>
      <c r="F10189">
        <v>291</v>
      </c>
      <c r="G10189" s="4">
        <v>1777</v>
      </c>
      <c r="H10189" s="4">
        <v>497</v>
      </c>
      <c r="I10189" s="4">
        <v>952</v>
      </c>
      <c r="J10189" s="4">
        <v>0</v>
      </c>
      <c r="K10189" s="4">
        <v>0</v>
      </c>
    </row>
    <row r="10190" spans="1:11">
      <c r="A10190">
        <v>1972</v>
      </c>
      <c r="B10190" t="s">
        <v>684</v>
      </c>
      <c r="C10190" t="s">
        <v>685</v>
      </c>
      <c r="D10190" t="s">
        <v>677</v>
      </c>
      <c r="E10190" t="s">
        <v>534</v>
      </c>
      <c r="F10190">
        <v>389</v>
      </c>
      <c r="G10190" s="4">
        <v>1780</v>
      </c>
      <c r="H10190" s="4">
        <v>1288</v>
      </c>
      <c r="I10190" s="4">
        <v>2677</v>
      </c>
      <c r="J10190" s="4">
        <v>0</v>
      </c>
      <c r="K10190" s="4">
        <v>0</v>
      </c>
    </row>
    <row r="10191" spans="1:11">
      <c r="A10191">
        <v>1973</v>
      </c>
      <c r="B10191" t="s">
        <v>684</v>
      </c>
      <c r="C10191" t="s">
        <v>685</v>
      </c>
      <c r="D10191" t="s">
        <v>677</v>
      </c>
      <c r="E10191" t="s">
        <v>534</v>
      </c>
      <c r="F10191">
        <v>456</v>
      </c>
      <c r="G10191" s="4">
        <v>2627</v>
      </c>
      <c r="H10191" s="4">
        <v>1452</v>
      </c>
      <c r="I10191" s="4">
        <v>2940</v>
      </c>
      <c r="J10191" s="4">
        <v>0</v>
      </c>
      <c r="K10191" s="4">
        <v>0</v>
      </c>
    </row>
    <row r="10192" spans="1:11">
      <c r="A10192">
        <v>1974</v>
      </c>
      <c r="B10192" t="s">
        <v>684</v>
      </c>
      <c r="C10192" t="s">
        <v>685</v>
      </c>
      <c r="D10192" t="s">
        <v>677</v>
      </c>
      <c r="E10192" t="s">
        <v>534</v>
      </c>
      <c r="F10192">
        <v>626</v>
      </c>
      <c r="G10192" s="4">
        <v>3600</v>
      </c>
      <c r="H10192" s="4">
        <v>1316</v>
      </c>
      <c r="I10192" s="4">
        <v>4597</v>
      </c>
      <c r="J10192" s="4">
        <v>0</v>
      </c>
      <c r="K10192" s="4">
        <v>0</v>
      </c>
    </row>
    <row r="10193" spans="1:11">
      <c r="A10193">
        <v>1975</v>
      </c>
      <c r="B10193" t="s">
        <v>684</v>
      </c>
      <c r="C10193" t="s">
        <v>685</v>
      </c>
      <c r="D10193" t="s">
        <v>677</v>
      </c>
      <c r="E10193" t="s">
        <v>534</v>
      </c>
      <c r="F10193">
        <v>712</v>
      </c>
      <c r="G10193" s="4">
        <v>3453</v>
      </c>
      <c r="H10193" s="4">
        <v>1132</v>
      </c>
      <c r="I10193" s="4">
        <v>2604</v>
      </c>
      <c r="J10193" s="4">
        <v>0</v>
      </c>
      <c r="K10193" s="4">
        <v>0</v>
      </c>
    </row>
    <row r="10194" spans="1:11">
      <c r="A10194">
        <v>1976</v>
      </c>
      <c r="B10194" t="s">
        <v>684</v>
      </c>
      <c r="C10194" t="s">
        <v>685</v>
      </c>
      <c r="D10194" t="s">
        <v>677</v>
      </c>
      <c r="E10194" t="s">
        <v>534</v>
      </c>
      <c r="F10194">
        <v>793</v>
      </c>
      <c r="G10194" s="4">
        <v>3579</v>
      </c>
      <c r="H10194" s="4">
        <v>1156</v>
      </c>
      <c r="I10194" s="4">
        <v>3320</v>
      </c>
      <c r="J10194" s="4">
        <v>0</v>
      </c>
      <c r="K10194" s="4">
        <v>0</v>
      </c>
    </row>
    <row r="10195" spans="1:11">
      <c r="A10195">
        <v>1977</v>
      </c>
      <c r="B10195" t="s">
        <v>684</v>
      </c>
      <c r="C10195" t="s">
        <v>685</v>
      </c>
      <c r="D10195" t="s">
        <v>677</v>
      </c>
      <c r="E10195" t="s">
        <v>534</v>
      </c>
      <c r="F10195">
        <v>754</v>
      </c>
      <c r="G10195" s="4">
        <v>3263</v>
      </c>
      <c r="H10195" s="4">
        <v>727</v>
      </c>
      <c r="I10195" s="4">
        <v>1646</v>
      </c>
      <c r="J10195" s="4">
        <v>0</v>
      </c>
      <c r="K10195" s="4">
        <v>0</v>
      </c>
    </row>
    <row r="10196" spans="1:11">
      <c r="A10196">
        <v>1978</v>
      </c>
      <c r="B10196" t="s">
        <v>684</v>
      </c>
      <c r="C10196" t="s">
        <v>685</v>
      </c>
      <c r="D10196" t="s">
        <v>677</v>
      </c>
      <c r="E10196" t="s">
        <v>534</v>
      </c>
      <c r="F10196">
        <v>677</v>
      </c>
      <c r="G10196" s="4">
        <v>3419</v>
      </c>
      <c r="H10196" s="4">
        <v>623</v>
      </c>
      <c r="I10196" s="4">
        <v>2628</v>
      </c>
      <c r="J10196" s="4">
        <v>0</v>
      </c>
      <c r="K10196" s="4">
        <v>0</v>
      </c>
    </row>
    <row r="10197" spans="1:11">
      <c r="A10197">
        <v>1979</v>
      </c>
      <c r="B10197" t="s">
        <v>684</v>
      </c>
      <c r="C10197" t="s">
        <v>685</v>
      </c>
      <c r="D10197" t="s">
        <v>677</v>
      </c>
      <c r="E10197" t="s">
        <v>534</v>
      </c>
      <c r="F10197">
        <v>718</v>
      </c>
      <c r="G10197" s="4">
        <v>4204</v>
      </c>
      <c r="H10197" s="4">
        <v>617</v>
      </c>
      <c r="I10197" s="4">
        <v>2626</v>
      </c>
      <c r="J10197" s="4">
        <v>0</v>
      </c>
      <c r="K10197" s="4">
        <v>0</v>
      </c>
    </row>
    <row r="10198" spans="1:11">
      <c r="A10198">
        <v>1980</v>
      </c>
      <c r="B10198" t="s">
        <v>684</v>
      </c>
      <c r="C10198" t="s">
        <v>685</v>
      </c>
      <c r="D10198" t="s">
        <v>677</v>
      </c>
      <c r="E10198" t="s">
        <v>534</v>
      </c>
      <c r="F10198">
        <v>567</v>
      </c>
      <c r="G10198" s="4">
        <v>3129</v>
      </c>
      <c r="H10198" s="4">
        <v>262</v>
      </c>
      <c r="I10198" s="4">
        <v>2369</v>
      </c>
      <c r="J10198" s="4">
        <v>0</v>
      </c>
      <c r="K10198" s="4">
        <v>0</v>
      </c>
    </row>
    <row r="10199" spans="1:11">
      <c r="A10199">
        <v>1981</v>
      </c>
      <c r="B10199" t="s">
        <v>684</v>
      </c>
      <c r="C10199" t="s">
        <v>685</v>
      </c>
      <c r="D10199" t="s">
        <v>677</v>
      </c>
      <c r="E10199" t="s">
        <v>534</v>
      </c>
      <c r="F10199">
        <v>670</v>
      </c>
      <c r="G10199" s="4">
        <v>4226</v>
      </c>
      <c r="H10199" s="4">
        <v>495</v>
      </c>
      <c r="I10199" s="4">
        <v>3652</v>
      </c>
      <c r="J10199" s="4">
        <v>0</v>
      </c>
      <c r="K10199" s="4">
        <v>0</v>
      </c>
    </row>
    <row r="10200" spans="1:11">
      <c r="A10200">
        <v>1982</v>
      </c>
      <c r="B10200" t="s">
        <v>684</v>
      </c>
      <c r="C10200" t="s">
        <v>685</v>
      </c>
      <c r="D10200" t="s">
        <v>677</v>
      </c>
      <c r="E10200" t="s">
        <v>534</v>
      </c>
      <c r="F10200">
        <v>722</v>
      </c>
      <c r="G10200" s="4">
        <v>4762</v>
      </c>
      <c r="H10200" s="4">
        <v>337</v>
      </c>
      <c r="I10200" s="4">
        <v>4609</v>
      </c>
      <c r="J10200" s="4">
        <v>9</v>
      </c>
      <c r="K10200" s="4">
        <v>71</v>
      </c>
    </row>
    <row r="10201" spans="1:11">
      <c r="A10201">
        <v>1983</v>
      </c>
      <c r="B10201" t="s">
        <v>684</v>
      </c>
      <c r="C10201" t="s">
        <v>685</v>
      </c>
      <c r="D10201" t="s">
        <v>677</v>
      </c>
      <c r="E10201" t="s">
        <v>534</v>
      </c>
      <c r="F10201">
        <v>660</v>
      </c>
      <c r="G10201" s="4">
        <v>3664</v>
      </c>
      <c r="H10201" s="4">
        <v>457</v>
      </c>
      <c r="I10201" s="4">
        <v>4943</v>
      </c>
      <c r="J10201" s="4">
        <v>18</v>
      </c>
      <c r="K10201" s="4">
        <v>80</v>
      </c>
    </row>
    <row r="10202" spans="1:11">
      <c r="A10202">
        <v>1984</v>
      </c>
      <c r="B10202" t="s">
        <v>684</v>
      </c>
      <c r="C10202" t="s">
        <v>685</v>
      </c>
      <c r="D10202" t="s">
        <v>677</v>
      </c>
      <c r="E10202" t="s">
        <v>978</v>
      </c>
      <c r="F10202">
        <v>370</v>
      </c>
      <c r="G10202" s="4">
        <v>2143</v>
      </c>
      <c r="H10202" s="4">
        <v>90</v>
      </c>
      <c r="I10202" s="4">
        <v>2091</v>
      </c>
      <c r="J10202" s="4">
        <v>0</v>
      </c>
      <c r="K10202" s="4">
        <v>29</v>
      </c>
    </row>
    <row r="10203" spans="1:11">
      <c r="A10203">
        <v>1984</v>
      </c>
      <c r="B10203" t="s">
        <v>684</v>
      </c>
      <c r="C10203" t="s">
        <v>685</v>
      </c>
      <c r="D10203" t="s">
        <v>677</v>
      </c>
      <c r="E10203" t="s">
        <v>6</v>
      </c>
      <c r="F10203">
        <v>26</v>
      </c>
      <c r="G10203" s="4">
        <v>188</v>
      </c>
      <c r="H10203" s="4">
        <v>17</v>
      </c>
      <c r="I10203" s="4">
        <v>355</v>
      </c>
      <c r="J10203" s="4">
        <v>0</v>
      </c>
      <c r="K10203" s="4">
        <v>0</v>
      </c>
    </row>
    <row r="10204" spans="1:11">
      <c r="A10204">
        <v>1984</v>
      </c>
      <c r="B10204" t="s">
        <v>684</v>
      </c>
      <c r="C10204" t="s">
        <v>685</v>
      </c>
      <c r="D10204" t="s">
        <v>677</v>
      </c>
      <c r="E10204" t="s">
        <v>537</v>
      </c>
      <c r="F10204">
        <v>98</v>
      </c>
      <c r="G10204" s="4">
        <v>720</v>
      </c>
      <c r="H10204" s="4">
        <v>39</v>
      </c>
      <c r="I10204" s="4">
        <v>433</v>
      </c>
      <c r="J10204" s="4">
        <v>0</v>
      </c>
      <c r="K10204" s="4">
        <v>0</v>
      </c>
    </row>
    <row r="10205" spans="1:11">
      <c r="A10205">
        <v>1984</v>
      </c>
      <c r="B10205" t="s">
        <v>684</v>
      </c>
      <c r="C10205" t="s">
        <v>685</v>
      </c>
      <c r="D10205" t="s">
        <v>677</v>
      </c>
      <c r="E10205" t="s">
        <v>662</v>
      </c>
      <c r="F10205">
        <v>40</v>
      </c>
      <c r="G10205" s="4">
        <v>238</v>
      </c>
      <c r="H10205" s="4">
        <v>9</v>
      </c>
      <c r="I10205" s="4">
        <v>85</v>
      </c>
      <c r="J10205" s="4">
        <v>0</v>
      </c>
      <c r="K10205" s="4">
        <v>0</v>
      </c>
    </row>
    <row r="10206" spans="1:11">
      <c r="A10206">
        <v>1984</v>
      </c>
      <c r="B10206" t="s">
        <v>684</v>
      </c>
      <c r="C10206" t="s">
        <v>685</v>
      </c>
      <c r="D10206" t="s">
        <v>677</v>
      </c>
      <c r="E10206" t="s">
        <v>980</v>
      </c>
      <c r="F10206">
        <v>8</v>
      </c>
      <c r="G10206" s="4">
        <v>39</v>
      </c>
      <c r="H10206" s="4">
        <v>0</v>
      </c>
      <c r="I10206" s="4">
        <v>31</v>
      </c>
      <c r="J10206" s="4">
        <v>0</v>
      </c>
      <c r="K10206" s="4">
        <v>0</v>
      </c>
    </row>
    <row r="10207" spans="1:11">
      <c r="A10207">
        <v>1984</v>
      </c>
      <c r="B10207" t="s">
        <v>684</v>
      </c>
      <c r="C10207" t="s">
        <v>685</v>
      </c>
      <c r="D10207" t="s">
        <v>677</v>
      </c>
      <c r="E10207" t="s">
        <v>677</v>
      </c>
      <c r="F10207">
        <v>55</v>
      </c>
      <c r="G10207" s="4">
        <v>364</v>
      </c>
      <c r="H10207" s="4">
        <v>24</v>
      </c>
      <c r="I10207" s="4">
        <v>221</v>
      </c>
      <c r="J10207" s="4">
        <v>0</v>
      </c>
      <c r="K10207" s="4">
        <v>0</v>
      </c>
    </row>
    <row r="10208" spans="1:11">
      <c r="A10208">
        <v>1984</v>
      </c>
      <c r="B10208" t="s">
        <v>684</v>
      </c>
      <c r="C10208" t="s">
        <v>685</v>
      </c>
      <c r="D10208" t="s">
        <v>677</v>
      </c>
      <c r="E10208" t="s">
        <v>694</v>
      </c>
      <c r="F10208">
        <v>4</v>
      </c>
      <c r="G10208" s="4">
        <v>12</v>
      </c>
      <c r="H10208" s="4">
        <v>0</v>
      </c>
      <c r="I10208" s="4">
        <v>12</v>
      </c>
      <c r="J10208" s="4">
        <v>0</v>
      </c>
      <c r="K10208" s="4">
        <v>0</v>
      </c>
    </row>
    <row r="10209" spans="1:11">
      <c r="A10209">
        <v>1984</v>
      </c>
      <c r="B10209" t="s">
        <v>684</v>
      </c>
      <c r="C10209" t="s">
        <v>685</v>
      </c>
      <c r="D10209" t="s">
        <v>677</v>
      </c>
      <c r="E10209" t="s">
        <v>977</v>
      </c>
      <c r="F10209">
        <v>69</v>
      </c>
      <c r="G10209" s="4">
        <v>270</v>
      </c>
      <c r="H10209" s="4">
        <v>38</v>
      </c>
      <c r="I10209" s="4">
        <v>45</v>
      </c>
      <c r="J10209" s="4">
        <v>0</v>
      </c>
      <c r="K10209" s="4">
        <v>0</v>
      </c>
    </row>
    <row r="10210" spans="1:11">
      <c r="A10210">
        <v>1984</v>
      </c>
      <c r="B10210" t="s">
        <v>684</v>
      </c>
      <c r="C10210" t="s">
        <v>685</v>
      </c>
      <c r="D10210" t="s">
        <v>677</v>
      </c>
      <c r="E10210" t="s">
        <v>979</v>
      </c>
      <c r="F10210">
        <v>28</v>
      </c>
      <c r="G10210" s="4">
        <v>136</v>
      </c>
      <c r="H10210" s="4">
        <v>31</v>
      </c>
      <c r="I10210" s="4">
        <v>102</v>
      </c>
      <c r="J10210" s="4">
        <v>0</v>
      </c>
      <c r="K10210" s="4">
        <v>0</v>
      </c>
    </row>
    <row r="10211" spans="1:11">
      <c r="A10211">
        <v>1984</v>
      </c>
      <c r="B10211" t="s">
        <v>684</v>
      </c>
      <c r="C10211" t="s">
        <v>685</v>
      </c>
      <c r="D10211" t="s">
        <v>677</v>
      </c>
      <c r="E10211" t="s">
        <v>976</v>
      </c>
      <c r="F10211">
        <v>44</v>
      </c>
      <c r="G10211" s="4">
        <v>236</v>
      </c>
      <c r="H10211" s="4">
        <v>16</v>
      </c>
      <c r="I10211" s="4">
        <v>145</v>
      </c>
      <c r="J10211" s="4">
        <v>0</v>
      </c>
      <c r="K10211" s="4">
        <v>0</v>
      </c>
    </row>
    <row r="10212" spans="1:11">
      <c r="A10212">
        <v>1985</v>
      </c>
      <c r="B10212" t="s">
        <v>684</v>
      </c>
      <c r="C10212" t="s">
        <v>685</v>
      </c>
      <c r="D10212" t="s">
        <v>677</v>
      </c>
      <c r="E10212" t="s">
        <v>978</v>
      </c>
      <c r="F10212">
        <v>268</v>
      </c>
      <c r="G10212" s="4">
        <v>1602</v>
      </c>
      <c r="H10212" s="4">
        <v>109</v>
      </c>
      <c r="I10212" s="4">
        <v>4228</v>
      </c>
      <c r="J10212" s="4">
        <v>2</v>
      </c>
      <c r="K10212" s="4">
        <v>2</v>
      </c>
    </row>
    <row r="10213" spans="1:11">
      <c r="A10213">
        <v>1985</v>
      </c>
      <c r="B10213" t="s">
        <v>684</v>
      </c>
      <c r="C10213" t="s">
        <v>685</v>
      </c>
      <c r="D10213" t="s">
        <v>677</v>
      </c>
      <c r="E10213" t="s">
        <v>6</v>
      </c>
      <c r="F10213">
        <v>28</v>
      </c>
      <c r="G10213" s="4">
        <v>159</v>
      </c>
      <c r="H10213" s="4">
        <v>24</v>
      </c>
      <c r="I10213" s="4">
        <v>352</v>
      </c>
      <c r="J10213" s="4">
        <v>0</v>
      </c>
      <c r="K10213" s="4">
        <v>0</v>
      </c>
    </row>
    <row r="10214" spans="1:11">
      <c r="A10214">
        <v>1985</v>
      </c>
      <c r="B10214" t="s">
        <v>684</v>
      </c>
      <c r="C10214" t="s">
        <v>685</v>
      </c>
      <c r="D10214" t="s">
        <v>677</v>
      </c>
      <c r="E10214" t="s">
        <v>537</v>
      </c>
      <c r="F10214">
        <v>86</v>
      </c>
      <c r="G10214" s="4">
        <v>518</v>
      </c>
      <c r="H10214" s="4">
        <v>54</v>
      </c>
      <c r="I10214" s="4">
        <v>986</v>
      </c>
      <c r="J10214" s="4">
        <v>0</v>
      </c>
      <c r="K10214" s="4">
        <v>0</v>
      </c>
    </row>
    <row r="10215" spans="1:11">
      <c r="A10215">
        <v>1985</v>
      </c>
      <c r="B10215" t="s">
        <v>684</v>
      </c>
      <c r="C10215" t="s">
        <v>685</v>
      </c>
      <c r="D10215" t="s">
        <v>677</v>
      </c>
      <c r="E10215" t="s">
        <v>662</v>
      </c>
      <c r="F10215">
        <v>36</v>
      </c>
      <c r="G10215" s="4">
        <v>193</v>
      </c>
      <c r="H10215" s="4">
        <v>83</v>
      </c>
      <c r="I10215" s="4">
        <v>558</v>
      </c>
      <c r="J10215" s="4">
        <v>0</v>
      </c>
      <c r="K10215" s="4">
        <v>0</v>
      </c>
    </row>
    <row r="10216" spans="1:11">
      <c r="A10216">
        <v>1985</v>
      </c>
      <c r="B10216" t="s">
        <v>684</v>
      </c>
      <c r="C10216" t="s">
        <v>685</v>
      </c>
      <c r="D10216" t="s">
        <v>677</v>
      </c>
      <c r="E10216" t="s">
        <v>980</v>
      </c>
      <c r="F10216">
        <v>5</v>
      </c>
      <c r="G10216" s="4">
        <v>24</v>
      </c>
      <c r="H10216" s="4">
        <v>8</v>
      </c>
      <c r="I10216" s="4">
        <v>11</v>
      </c>
      <c r="J10216" s="4">
        <v>0</v>
      </c>
      <c r="K10216" s="4">
        <v>0</v>
      </c>
    </row>
    <row r="10217" spans="1:11">
      <c r="A10217">
        <v>1985</v>
      </c>
      <c r="B10217" t="s">
        <v>684</v>
      </c>
      <c r="C10217" t="s">
        <v>685</v>
      </c>
      <c r="D10217" t="s">
        <v>677</v>
      </c>
      <c r="E10217" t="s">
        <v>677</v>
      </c>
      <c r="F10217">
        <v>117</v>
      </c>
      <c r="G10217" s="4">
        <v>746</v>
      </c>
      <c r="H10217" s="4">
        <v>86</v>
      </c>
      <c r="I10217" s="4">
        <v>736</v>
      </c>
      <c r="J10217" s="4">
        <v>0</v>
      </c>
      <c r="K10217" s="4">
        <v>24</v>
      </c>
    </row>
    <row r="10218" spans="1:11">
      <c r="A10218">
        <v>1985</v>
      </c>
      <c r="B10218" t="s">
        <v>684</v>
      </c>
      <c r="C10218" t="s">
        <v>685</v>
      </c>
      <c r="D10218" t="s">
        <v>677</v>
      </c>
      <c r="E10218" t="s">
        <v>694</v>
      </c>
      <c r="F10218">
        <v>3</v>
      </c>
      <c r="G10218" s="4">
        <v>3</v>
      </c>
      <c r="H10218" s="4">
        <v>3</v>
      </c>
      <c r="I10218" s="4">
        <v>0</v>
      </c>
      <c r="J10218" s="4">
        <v>0</v>
      </c>
      <c r="K10218" s="4">
        <v>0</v>
      </c>
    </row>
    <row r="10219" spans="1:11">
      <c r="A10219">
        <v>1985</v>
      </c>
      <c r="B10219" t="s">
        <v>684</v>
      </c>
      <c r="C10219" t="s">
        <v>685</v>
      </c>
      <c r="D10219" t="s">
        <v>677</v>
      </c>
      <c r="E10219" t="s">
        <v>977</v>
      </c>
      <c r="F10219">
        <v>63</v>
      </c>
      <c r="G10219" s="4">
        <v>224</v>
      </c>
      <c r="H10219" s="4">
        <v>66</v>
      </c>
      <c r="I10219" s="4">
        <v>230</v>
      </c>
      <c r="J10219" s="4">
        <v>0</v>
      </c>
      <c r="K10219" s="4">
        <v>0</v>
      </c>
    </row>
    <row r="10220" spans="1:11">
      <c r="A10220">
        <v>1985</v>
      </c>
      <c r="B10220" t="s">
        <v>684</v>
      </c>
      <c r="C10220" t="s">
        <v>685</v>
      </c>
      <c r="D10220" t="s">
        <v>677</v>
      </c>
      <c r="E10220" t="s">
        <v>979</v>
      </c>
      <c r="F10220">
        <v>22</v>
      </c>
      <c r="G10220" s="4">
        <v>135</v>
      </c>
      <c r="H10220" s="4">
        <v>24</v>
      </c>
      <c r="I10220" s="4">
        <v>196</v>
      </c>
      <c r="J10220" s="4">
        <v>0</v>
      </c>
      <c r="K10220" s="4">
        <v>0</v>
      </c>
    </row>
    <row r="10221" spans="1:11">
      <c r="A10221">
        <v>1985</v>
      </c>
      <c r="B10221" t="s">
        <v>684</v>
      </c>
      <c r="C10221" t="s">
        <v>685</v>
      </c>
      <c r="D10221" t="s">
        <v>677</v>
      </c>
      <c r="E10221" t="s">
        <v>976</v>
      </c>
      <c r="F10221">
        <v>24</v>
      </c>
      <c r="G10221" s="4">
        <v>123</v>
      </c>
      <c r="H10221" s="4">
        <v>11</v>
      </c>
      <c r="I10221" s="4">
        <v>134</v>
      </c>
      <c r="J10221" s="4">
        <v>0</v>
      </c>
      <c r="K10221" s="4">
        <v>0</v>
      </c>
    </row>
    <row r="10222" spans="1:11">
      <c r="A10222">
        <v>1986</v>
      </c>
      <c r="B10222" t="s">
        <v>684</v>
      </c>
      <c r="C10222" t="s">
        <v>685</v>
      </c>
      <c r="D10222" t="s">
        <v>677</v>
      </c>
      <c r="E10222" t="s">
        <v>978</v>
      </c>
      <c r="F10222">
        <v>302</v>
      </c>
      <c r="G10222" s="4">
        <v>1893</v>
      </c>
      <c r="H10222" s="4">
        <v>149</v>
      </c>
      <c r="I10222" s="4">
        <v>4211</v>
      </c>
      <c r="J10222" s="4">
        <v>7</v>
      </c>
      <c r="K10222" s="4">
        <v>18</v>
      </c>
    </row>
    <row r="10223" spans="1:11">
      <c r="A10223">
        <v>1986</v>
      </c>
      <c r="B10223" t="s">
        <v>684</v>
      </c>
      <c r="C10223" t="s">
        <v>685</v>
      </c>
      <c r="D10223" t="s">
        <v>677</v>
      </c>
      <c r="E10223" t="s">
        <v>6</v>
      </c>
      <c r="F10223">
        <v>18</v>
      </c>
      <c r="G10223" s="4">
        <v>92</v>
      </c>
      <c r="H10223" s="4">
        <v>14</v>
      </c>
      <c r="I10223" s="4">
        <v>127</v>
      </c>
      <c r="J10223" s="4">
        <v>0</v>
      </c>
      <c r="K10223" s="4">
        <v>0</v>
      </c>
    </row>
    <row r="10224" spans="1:11">
      <c r="A10224">
        <v>1986</v>
      </c>
      <c r="B10224" t="s">
        <v>684</v>
      </c>
      <c r="C10224" t="s">
        <v>685</v>
      </c>
      <c r="D10224" t="s">
        <v>677</v>
      </c>
      <c r="E10224" t="s">
        <v>537</v>
      </c>
      <c r="F10224">
        <v>100</v>
      </c>
      <c r="G10224" s="4">
        <v>665</v>
      </c>
      <c r="H10224" s="4">
        <v>32</v>
      </c>
      <c r="I10224" s="4">
        <v>1414</v>
      </c>
      <c r="J10224" s="4">
        <v>0</v>
      </c>
      <c r="K10224" s="4">
        <v>6</v>
      </c>
    </row>
    <row r="10225" spans="1:11">
      <c r="A10225">
        <v>1986</v>
      </c>
      <c r="B10225" t="s">
        <v>684</v>
      </c>
      <c r="C10225" t="s">
        <v>685</v>
      </c>
      <c r="D10225" t="s">
        <v>677</v>
      </c>
      <c r="E10225" t="s">
        <v>662</v>
      </c>
      <c r="F10225">
        <v>23</v>
      </c>
      <c r="G10225" s="4">
        <v>206</v>
      </c>
      <c r="H10225" s="4">
        <v>46</v>
      </c>
      <c r="I10225" s="4">
        <v>258</v>
      </c>
      <c r="J10225" s="4">
        <v>0</v>
      </c>
      <c r="K10225" s="4">
        <v>0</v>
      </c>
    </row>
    <row r="10226" spans="1:11">
      <c r="A10226">
        <v>1986</v>
      </c>
      <c r="B10226" t="s">
        <v>684</v>
      </c>
      <c r="C10226" t="s">
        <v>685</v>
      </c>
      <c r="D10226" t="s">
        <v>677</v>
      </c>
      <c r="E10226" t="s">
        <v>980</v>
      </c>
      <c r="F10226">
        <v>11</v>
      </c>
      <c r="G10226" s="4">
        <v>57</v>
      </c>
      <c r="H10226" s="4">
        <v>9</v>
      </c>
      <c r="I10226" s="4">
        <v>48</v>
      </c>
      <c r="J10226" s="4">
        <v>0</v>
      </c>
      <c r="K10226" s="4">
        <v>0</v>
      </c>
    </row>
    <row r="10227" spans="1:11">
      <c r="A10227">
        <v>1986</v>
      </c>
      <c r="B10227" t="s">
        <v>684</v>
      </c>
      <c r="C10227" t="s">
        <v>685</v>
      </c>
      <c r="D10227" t="s">
        <v>677</v>
      </c>
      <c r="E10227" t="s">
        <v>677</v>
      </c>
      <c r="F10227">
        <v>114</v>
      </c>
      <c r="G10227" s="4">
        <v>919</v>
      </c>
      <c r="H10227" s="4">
        <v>105</v>
      </c>
      <c r="I10227" s="4">
        <v>1151</v>
      </c>
      <c r="J10227" s="4">
        <v>3</v>
      </c>
      <c r="K10227" s="4">
        <v>15</v>
      </c>
    </row>
    <row r="10228" spans="1:11">
      <c r="A10228">
        <v>1986</v>
      </c>
      <c r="B10228" t="s">
        <v>684</v>
      </c>
      <c r="C10228" t="s">
        <v>685</v>
      </c>
      <c r="D10228" t="s">
        <v>677</v>
      </c>
      <c r="E10228" t="s">
        <v>694</v>
      </c>
      <c r="F10228">
        <v>18</v>
      </c>
      <c r="G10228" s="4">
        <v>61</v>
      </c>
      <c r="H10228" s="4">
        <v>0</v>
      </c>
      <c r="I10228" s="4">
        <v>79</v>
      </c>
      <c r="J10228" s="4">
        <v>0</v>
      </c>
      <c r="K10228" s="4">
        <v>0</v>
      </c>
    </row>
    <row r="10229" spans="1:11">
      <c r="A10229">
        <v>1986</v>
      </c>
      <c r="B10229" t="s">
        <v>684</v>
      </c>
      <c r="C10229" t="s">
        <v>685</v>
      </c>
      <c r="D10229" t="s">
        <v>677</v>
      </c>
      <c r="E10229" t="s">
        <v>977</v>
      </c>
      <c r="F10229">
        <v>100</v>
      </c>
      <c r="G10229" s="4">
        <v>369</v>
      </c>
      <c r="H10229" s="4">
        <v>106</v>
      </c>
      <c r="I10229" s="4">
        <v>500</v>
      </c>
      <c r="J10229" s="4">
        <v>0</v>
      </c>
      <c r="K10229" s="4">
        <v>0</v>
      </c>
    </row>
    <row r="10230" spans="1:11">
      <c r="A10230">
        <v>1986</v>
      </c>
      <c r="B10230" t="s">
        <v>684</v>
      </c>
      <c r="C10230" t="s">
        <v>685</v>
      </c>
      <c r="D10230" t="s">
        <v>677</v>
      </c>
      <c r="E10230" t="s">
        <v>979</v>
      </c>
      <c r="F10230">
        <v>22</v>
      </c>
      <c r="G10230" s="4">
        <v>109</v>
      </c>
      <c r="H10230" s="4">
        <v>36</v>
      </c>
      <c r="I10230" s="4">
        <v>151</v>
      </c>
      <c r="J10230" s="4">
        <v>0</v>
      </c>
      <c r="K10230" s="4">
        <v>0</v>
      </c>
    </row>
    <row r="10231" spans="1:11">
      <c r="A10231">
        <v>1986</v>
      </c>
      <c r="B10231" t="s">
        <v>684</v>
      </c>
      <c r="C10231" t="s">
        <v>685</v>
      </c>
      <c r="D10231" t="s">
        <v>677</v>
      </c>
      <c r="E10231" t="s">
        <v>976</v>
      </c>
      <c r="F10231">
        <v>49</v>
      </c>
      <c r="G10231" s="4">
        <v>209</v>
      </c>
      <c r="H10231" s="4">
        <v>29</v>
      </c>
      <c r="I10231" s="4">
        <v>196</v>
      </c>
      <c r="J10231" s="4">
        <v>11</v>
      </c>
      <c r="K10231" s="4">
        <v>47</v>
      </c>
    </row>
    <row r="10232" spans="1:11">
      <c r="A10232">
        <v>1987</v>
      </c>
      <c r="B10232" t="s">
        <v>684</v>
      </c>
      <c r="C10232" t="s">
        <v>685</v>
      </c>
      <c r="D10232" t="s">
        <v>677</v>
      </c>
      <c r="E10232" t="s">
        <v>978</v>
      </c>
      <c r="F10232">
        <v>427</v>
      </c>
      <c r="G10232" s="4">
        <v>2740</v>
      </c>
      <c r="H10232" s="4">
        <v>97</v>
      </c>
      <c r="I10232" s="4">
        <v>4456</v>
      </c>
      <c r="J10232" s="4">
        <v>2</v>
      </c>
      <c r="K10232" s="4">
        <v>9</v>
      </c>
    </row>
    <row r="10233" spans="1:11">
      <c r="A10233">
        <v>1987</v>
      </c>
      <c r="B10233" t="s">
        <v>684</v>
      </c>
      <c r="C10233" t="s">
        <v>685</v>
      </c>
      <c r="D10233" t="s">
        <v>677</v>
      </c>
      <c r="E10233" t="s">
        <v>6</v>
      </c>
      <c r="F10233">
        <v>32</v>
      </c>
      <c r="G10233" s="4">
        <v>167</v>
      </c>
      <c r="H10233" s="4">
        <v>12</v>
      </c>
      <c r="I10233" s="4">
        <v>315</v>
      </c>
      <c r="J10233" s="4">
        <v>0</v>
      </c>
      <c r="K10233" s="4">
        <v>0</v>
      </c>
    </row>
    <row r="10234" spans="1:11">
      <c r="A10234">
        <v>1987</v>
      </c>
      <c r="B10234" t="s">
        <v>684</v>
      </c>
      <c r="C10234" t="s">
        <v>685</v>
      </c>
      <c r="D10234" t="s">
        <v>677</v>
      </c>
      <c r="E10234" t="s">
        <v>537</v>
      </c>
      <c r="F10234">
        <v>115</v>
      </c>
      <c r="G10234" s="4">
        <v>720</v>
      </c>
      <c r="H10234" s="4">
        <v>97</v>
      </c>
      <c r="I10234" s="4">
        <v>1053</v>
      </c>
      <c r="J10234" s="4">
        <v>0</v>
      </c>
      <c r="K10234" s="4">
        <v>0</v>
      </c>
    </row>
    <row r="10235" spans="1:11">
      <c r="A10235">
        <v>1987</v>
      </c>
      <c r="B10235" t="s">
        <v>684</v>
      </c>
      <c r="C10235" t="s">
        <v>685</v>
      </c>
      <c r="D10235" t="s">
        <v>677</v>
      </c>
      <c r="E10235" t="s">
        <v>662</v>
      </c>
      <c r="F10235">
        <v>32</v>
      </c>
      <c r="G10235" s="4">
        <v>183</v>
      </c>
      <c r="H10235" s="4">
        <v>25</v>
      </c>
      <c r="I10235" s="4">
        <v>41</v>
      </c>
      <c r="J10235" s="4">
        <v>0</v>
      </c>
      <c r="K10235" s="4">
        <v>0</v>
      </c>
    </row>
    <row r="10236" spans="1:11">
      <c r="A10236">
        <v>1987</v>
      </c>
      <c r="B10236" t="s">
        <v>684</v>
      </c>
      <c r="C10236" t="s">
        <v>685</v>
      </c>
      <c r="D10236" t="s">
        <v>677</v>
      </c>
      <c r="E10236" t="s">
        <v>980</v>
      </c>
      <c r="F10236">
        <v>6</v>
      </c>
      <c r="G10236" s="4">
        <v>39</v>
      </c>
      <c r="H10236" s="4">
        <v>3</v>
      </c>
      <c r="I10236" s="4">
        <v>45</v>
      </c>
      <c r="J10236" s="4">
        <v>0</v>
      </c>
      <c r="K10236" s="4">
        <v>0</v>
      </c>
    </row>
    <row r="10237" spans="1:11">
      <c r="A10237">
        <v>1987</v>
      </c>
      <c r="B10237" t="s">
        <v>684</v>
      </c>
      <c r="C10237" t="s">
        <v>685</v>
      </c>
      <c r="D10237" t="s">
        <v>677</v>
      </c>
      <c r="E10237" t="s">
        <v>677</v>
      </c>
      <c r="F10237">
        <v>139</v>
      </c>
      <c r="G10237" s="4">
        <v>594</v>
      </c>
      <c r="H10237" s="4">
        <v>129</v>
      </c>
      <c r="I10237" s="4">
        <v>695</v>
      </c>
      <c r="J10237" s="4">
        <v>0</v>
      </c>
      <c r="K10237" s="4">
        <v>0</v>
      </c>
    </row>
    <row r="10238" spans="1:11">
      <c r="A10238">
        <v>1987</v>
      </c>
      <c r="B10238" t="s">
        <v>684</v>
      </c>
      <c r="C10238" t="s">
        <v>685</v>
      </c>
      <c r="D10238" t="s">
        <v>677</v>
      </c>
      <c r="E10238" t="s">
        <v>694</v>
      </c>
      <c r="F10238">
        <v>9</v>
      </c>
      <c r="G10238" s="4">
        <v>26</v>
      </c>
      <c r="H10238" s="4">
        <v>0</v>
      </c>
      <c r="I10238" s="4">
        <v>0</v>
      </c>
      <c r="J10238" s="4">
        <v>0</v>
      </c>
      <c r="K10238" s="4">
        <v>0</v>
      </c>
    </row>
    <row r="10239" spans="1:11">
      <c r="A10239">
        <v>1987</v>
      </c>
      <c r="B10239" t="s">
        <v>684</v>
      </c>
      <c r="C10239" t="s">
        <v>685</v>
      </c>
      <c r="D10239" t="s">
        <v>677</v>
      </c>
      <c r="E10239" t="s">
        <v>977</v>
      </c>
      <c r="F10239">
        <v>79</v>
      </c>
      <c r="G10239" s="4">
        <v>285</v>
      </c>
      <c r="H10239" s="4">
        <v>85</v>
      </c>
      <c r="I10239" s="4">
        <v>173</v>
      </c>
      <c r="J10239" s="4">
        <v>0</v>
      </c>
      <c r="K10239" s="4">
        <v>0</v>
      </c>
    </row>
    <row r="10240" spans="1:11">
      <c r="A10240">
        <v>1987</v>
      </c>
      <c r="B10240" t="s">
        <v>684</v>
      </c>
      <c r="C10240" t="s">
        <v>685</v>
      </c>
      <c r="D10240" t="s">
        <v>677</v>
      </c>
      <c r="E10240" t="s">
        <v>979</v>
      </c>
      <c r="F10240">
        <v>40</v>
      </c>
      <c r="G10240" s="4">
        <v>205</v>
      </c>
      <c r="H10240" s="4">
        <v>33</v>
      </c>
      <c r="I10240" s="4">
        <v>152</v>
      </c>
      <c r="J10240" s="4">
        <v>3</v>
      </c>
      <c r="K10240" s="4">
        <v>20</v>
      </c>
    </row>
    <row r="10241" spans="1:11">
      <c r="A10241">
        <v>1987</v>
      </c>
      <c r="B10241" t="s">
        <v>684</v>
      </c>
      <c r="C10241" t="s">
        <v>685</v>
      </c>
      <c r="D10241" t="s">
        <v>677</v>
      </c>
      <c r="E10241" t="s">
        <v>976</v>
      </c>
      <c r="F10241">
        <v>67</v>
      </c>
      <c r="G10241" s="4">
        <v>305</v>
      </c>
      <c r="H10241" s="4">
        <v>44</v>
      </c>
      <c r="I10241" s="4">
        <v>288</v>
      </c>
      <c r="J10241" s="4">
        <v>0</v>
      </c>
      <c r="K10241" s="4">
        <v>2</v>
      </c>
    </row>
    <row r="10242" spans="1:11">
      <c r="A10242">
        <v>1988</v>
      </c>
      <c r="B10242" t="s">
        <v>684</v>
      </c>
      <c r="C10242" t="s">
        <v>685</v>
      </c>
      <c r="D10242" t="s">
        <v>677</v>
      </c>
      <c r="E10242" t="s">
        <v>978</v>
      </c>
      <c r="F10242">
        <v>473</v>
      </c>
      <c r="G10242" s="4">
        <v>2812</v>
      </c>
      <c r="H10242" s="4">
        <v>67</v>
      </c>
      <c r="I10242" s="4">
        <v>5428</v>
      </c>
      <c r="J10242" s="4">
        <v>4</v>
      </c>
      <c r="K10242" s="4">
        <v>77</v>
      </c>
    </row>
    <row r="10243" spans="1:11">
      <c r="A10243">
        <v>1988</v>
      </c>
      <c r="B10243" t="s">
        <v>684</v>
      </c>
      <c r="C10243" t="s">
        <v>685</v>
      </c>
      <c r="D10243" t="s">
        <v>677</v>
      </c>
      <c r="E10243" t="s">
        <v>6</v>
      </c>
      <c r="F10243">
        <v>40</v>
      </c>
      <c r="G10243" s="4">
        <v>323</v>
      </c>
      <c r="H10243" s="4">
        <v>18</v>
      </c>
      <c r="I10243" s="4">
        <v>283</v>
      </c>
      <c r="J10243" s="4">
        <v>0</v>
      </c>
      <c r="K10243" s="4">
        <v>0</v>
      </c>
    </row>
    <row r="10244" spans="1:11">
      <c r="A10244">
        <v>1988</v>
      </c>
      <c r="B10244" t="s">
        <v>684</v>
      </c>
      <c r="C10244" t="s">
        <v>685</v>
      </c>
      <c r="D10244" t="s">
        <v>677</v>
      </c>
      <c r="E10244" t="s">
        <v>537</v>
      </c>
      <c r="F10244">
        <v>145</v>
      </c>
      <c r="G10244" s="4">
        <v>913</v>
      </c>
      <c r="H10244" s="4">
        <v>40</v>
      </c>
      <c r="I10244" s="4">
        <v>913</v>
      </c>
      <c r="J10244" s="4">
        <v>0</v>
      </c>
      <c r="K10244" s="4">
        <v>0</v>
      </c>
    </row>
    <row r="10245" spans="1:11">
      <c r="A10245">
        <v>1988</v>
      </c>
      <c r="B10245" t="s">
        <v>684</v>
      </c>
      <c r="C10245" t="s">
        <v>685</v>
      </c>
      <c r="D10245" t="s">
        <v>677</v>
      </c>
      <c r="E10245" t="s">
        <v>662</v>
      </c>
      <c r="F10245">
        <v>45</v>
      </c>
      <c r="G10245" s="4">
        <v>248</v>
      </c>
      <c r="H10245" s="4">
        <v>30</v>
      </c>
      <c r="I10245" s="4">
        <v>138</v>
      </c>
      <c r="J10245" s="4">
        <v>0</v>
      </c>
      <c r="K10245" s="4">
        <v>0</v>
      </c>
    </row>
    <row r="10246" spans="1:11">
      <c r="A10246">
        <v>1988</v>
      </c>
      <c r="B10246" t="s">
        <v>684</v>
      </c>
      <c r="C10246" t="s">
        <v>685</v>
      </c>
      <c r="D10246" t="s">
        <v>677</v>
      </c>
      <c r="E10246" t="s">
        <v>980</v>
      </c>
      <c r="F10246">
        <v>12</v>
      </c>
      <c r="G10246" s="4">
        <v>62</v>
      </c>
      <c r="H10246" s="4">
        <v>12</v>
      </c>
      <c r="I10246" s="4">
        <v>74</v>
      </c>
      <c r="J10246" s="4">
        <v>0</v>
      </c>
      <c r="K10246" s="4">
        <v>0</v>
      </c>
    </row>
    <row r="10247" spans="1:11">
      <c r="A10247">
        <v>1988</v>
      </c>
      <c r="B10247" t="s">
        <v>684</v>
      </c>
      <c r="C10247" t="s">
        <v>685</v>
      </c>
      <c r="D10247" t="s">
        <v>677</v>
      </c>
      <c r="E10247" t="s">
        <v>677</v>
      </c>
      <c r="F10247">
        <v>106</v>
      </c>
      <c r="G10247" s="4">
        <v>799</v>
      </c>
      <c r="H10247" s="4">
        <v>70</v>
      </c>
      <c r="I10247" s="4">
        <v>1492</v>
      </c>
      <c r="J10247" s="4">
        <v>0</v>
      </c>
      <c r="K10247" s="4">
        <v>0</v>
      </c>
    </row>
    <row r="10248" spans="1:11">
      <c r="A10248">
        <v>1988</v>
      </c>
      <c r="B10248" t="s">
        <v>684</v>
      </c>
      <c r="C10248" t="s">
        <v>685</v>
      </c>
      <c r="D10248" t="s">
        <v>677</v>
      </c>
      <c r="E10248" t="s">
        <v>694</v>
      </c>
      <c r="F10248">
        <v>19</v>
      </c>
      <c r="G10248" s="4">
        <v>61</v>
      </c>
      <c r="H10248" s="4">
        <v>31</v>
      </c>
      <c r="I10248" s="4">
        <v>80</v>
      </c>
      <c r="J10248" s="4">
        <v>0</v>
      </c>
      <c r="K10248" s="4">
        <v>0</v>
      </c>
    </row>
    <row r="10249" spans="1:11">
      <c r="A10249">
        <v>1988</v>
      </c>
      <c r="B10249" t="s">
        <v>684</v>
      </c>
      <c r="C10249" t="s">
        <v>685</v>
      </c>
      <c r="D10249" t="s">
        <v>677</v>
      </c>
      <c r="E10249" t="s">
        <v>977</v>
      </c>
      <c r="F10249">
        <v>69</v>
      </c>
      <c r="G10249" s="4">
        <v>234</v>
      </c>
      <c r="H10249" s="4">
        <v>41</v>
      </c>
      <c r="I10249" s="4">
        <v>262</v>
      </c>
      <c r="J10249" s="4">
        <v>0</v>
      </c>
      <c r="K10249" s="4">
        <v>0</v>
      </c>
    </row>
    <row r="10250" spans="1:11">
      <c r="A10250">
        <v>1988</v>
      </c>
      <c r="B10250" t="s">
        <v>684</v>
      </c>
      <c r="C10250" t="s">
        <v>685</v>
      </c>
      <c r="D10250" t="s">
        <v>677</v>
      </c>
      <c r="E10250" t="s">
        <v>979</v>
      </c>
      <c r="F10250">
        <v>32</v>
      </c>
      <c r="G10250" s="4">
        <v>158</v>
      </c>
      <c r="H10250" s="4">
        <v>29</v>
      </c>
      <c r="I10250" s="4">
        <v>113</v>
      </c>
      <c r="J10250" s="4">
        <v>0</v>
      </c>
      <c r="K10250" s="4">
        <v>0</v>
      </c>
    </row>
    <row r="10251" spans="1:11">
      <c r="A10251">
        <v>1988</v>
      </c>
      <c r="B10251" t="s">
        <v>684</v>
      </c>
      <c r="C10251" t="s">
        <v>685</v>
      </c>
      <c r="D10251" t="s">
        <v>677</v>
      </c>
      <c r="E10251" t="s">
        <v>976</v>
      </c>
      <c r="F10251">
        <v>53</v>
      </c>
      <c r="G10251" s="4">
        <v>276</v>
      </c>
      <c r="H10251" s="4">
        <v>30</v>
      </c>
      <c r="I10251" s="4">
        <v>264</v>
      </c>
      <c r="J10251" s="4">
        <v>0</v>
      </c>
      <c r="K10251" s="4">
        <v>10</v>
      </c>
    </row>
    <row r="10252" spans="1:11">
      <c r="A10252">
        <v>1989</v>
      </c>
      <c r="B10252" t="s">
        <v>684</v>
      </c>
      <c r="C10252" t="s">
        <v>685</v>
      </c>
      <c r="D10252" t="s">
        <v>677</v>
      </c>
      <c r="E10252" t="s">
        <v>978</v>
      </c>
      <c r="F10252">
        <v>483</v>
      </c>
      <c r="G10252" s="4">
        <v>3222</v>
      </c>
      <c r="H10252" s="4">
        <v>41</v>
      </c>
      <c r="I10252" s="4">
        <v>4344</v>
      </c>
      <c r="J10252" s="4">
        <v>0</v>
      </c>
      <c r="K10252" s="4">
        <v>101</v>
      </c>
    </row>
    <row r="10253" spans="1:11">
      <c r="A10253">
        <v>1989</v>
      </c>
      <c r="B10253" t="s">
        <v>684</v>
      </c>
      <c r="C10253" t="s">
        <v>685</v>
      </c>
      <c r="D10253" t="s">
        <v>677</v>
      </c>
      <c r="E10253" t="s">
        <v>6</v>
      </c>
      <c r="F10253">
        <v>41</v>
      </c>
      <c r="G10253" s="4">
        <v>172</v>
      </c>
      <c r="H10253" s="4">
        <v>0</v>
      </c>
      <c r="I10253" s="4">
        <v>127</v>
      </c>
      <c r="J10253" s="4">
        <v>0</v>
      </c>
      <c r="K10253" s="4">
        <v>0</v>
      </c>
    </row>
    <row r="10254" spans="1:11">
      <c r="A10254">
        <v>1989</v>
      </c>
      <c r="B10254" t="s">
        <v>684</v>
      </c>
      <c r="C10254" t="s">
        <v>685</v>
      </c>
      <c r="D10254" t="s">
        <v>677</v>
      </c>
      <c r="E10254" t="s">
        <v>537</v>
      </c>
      <c r="F10254">
        <v>134</v>
      </c>
      <c r="G10254" s="4">
        <v>725</v>
      </c>
      <c r="H10254" s="4">
        <v>63</v>
      </c>
      <c r="I10254" s="4">
        <v>891</v>
      </c>
      <c r="J10254" s="4">
        <v>0</v>
      </c>
      <c r="K10254" s="4">
        <v>0</v>
      </c>
    </row>
    <row r="10255" spans="1:11">
      <c r="A10255">
        <v>1989</v>
      </c>
      <c r="B10255" t="s">
        <v>684</v>
      </c>
      <c r="C10255" t="s">
        <v>685</v>
      </c>
      <c r="D10255" t="s">
        <v>677</v>
      </c>
      <c r="E10255" t="s">
        <v>662</v>
      </c>
      <c r="F10255">
        <v>55</v>
      </c>
      <c r="G10255" s="4">
        <v>347</v>
      </c>
      <c r="H10255" s="4">
        <v>33</v>
      </c>
      <c r="I10255" s="4">
        <v>325</v>
      </c>
      <c r="J10255" s="4">
        <v>0</v>
      </c>
      <c r="K10255" s="4">
        <v>0</v>
      </c>
    </row>
    <row r="10256" spans="1:11">
      <c r="A10256">
        <v>1989</v>
      </c>
      <c r="B10256" t="s">
        <v>684</v>
      </c>
      <c r="C10256" t="s">
        <v>685</v>
      </c>
      <c r="D10256" t="s">
        <v>677</v>
      </c>
      <c r="E10256" t="s">
        <v>980</v>
      </c>
      <c r="F10256">
        <v>7</v>
      </c>
      <c r="G10256" s="4">
        <v>58</v>
      </c>
      <c r="H10256" s="4">
        <v>7</v>
      </c>
      <c r="I10256" s="4">
        <v>47</v>
      </c>
      <c r="J10256" s="4">
        <v>0</v>
      </c>
      <c r="K10256" s="4">
        <v>0</v>
      </c>
    </row>
    <row r="10257" spans="1:11">
      <c r="A10257">
        <v>1989</v>
      </c>
      <c r="B10257" t="s">
        <v>684</v>
      </c>
      <c r="C10257" t="s">
        <v>685</v>
      </c>
      <c r="D10257" t="s">
        <v>677</v>
      </c>
      <c r="E10257" t="s">
        <v>677</v>
      </c>
      <c r="F10257">
        <v>74</v>
      </c>
      <c r="G10257" s="4">
        <v>432</v>
      </c>
      <c r="H10257" s="4">
        <v>34</v>
      </c>
      <c r="I10257" s="4">
        <v>297</v>
      </c>
      <c r="J10257" s="4">
        <v>0</v>
      </c>
      <c r="K10257" s="4">
        <v>0</v>
      </c>
    </row>
    <row r="10258" spans="1:11">
      <c r="A10258">
        <v>1989</v>
      </c>
      <c r="B10258" t="s">
        <v>684</v>
      </c>
      <c r="C10258" t="s">
        <v>685</v>
      </c>
      <c r="D10258" t="s">
        <v>677</v>
      </c>
      <c r="E10258" t="s">
        <v>694</v>
      </c>
      <c r="F10258">
        <v>24</v>
      </c>
      <c r="G10258" s="4">
        <v>90</v>
      </c>
      <c r="H10258" s="4">
        <v>8</v>
      </c>
      <c r="I10258" s="4">
        <v>37</v>
      </c>
      <c r="J10258" s="4">
        <v>0</v>
      </c>
      <c r="K10258" s="4">
        <v>0</v>
      </c>
    </row>
    <row r="10259" spans="1:11">
      <c r="A10259">
        <v>1989</v>
      </c>
      <c r="B10259" t="s">
        <v>684</v>
      </c>
      <c r="C10259" t="s">
        <v>685</v>
      </c>
      <c r="D10259" t="s">
        <v>677</v>
      </c>
      <c r="E10259" t="s">
        <v>977</v>
      </c>
      <c r="F10259">
        <v>38</v>
      </c>
      <c r="G10259" s="4">
        <v>142</v>
      </c>
      <c r="H10259" s="4">
        <v>15</v>
      </c>
      <c r="I10259" s="4">
        <v>73</v>
      </c>
      <c r="J10259" s="4">
        <v>0</v>
      </c>
      <c r="K10259" s="4">
        <v>4</v>
      </c>
    </row>
    <row r="10260" spans="1:11">
      <c r="A10260">
        <v>1989</v>
      </c>
      <c r="B10260" t="s">
        <v>684</v>
      </c>
      <c r="C10260" t="s">
        <v>685</v>
      </c>
      <c r="D10260" t="s">
        <v>677</v>
      </c>
      <c r="E10260" t="s">
        <v>979</v>
      </c>
      <c r="F10260">
        <v>45</v>
      </c>
      <c r="G10260" s="4">
        <v>215</v>
      </c>
      <c r="H10260" s="4">
        <v>33</v>
      </c>
      <c r="I10260" s="4">
        <v>148</v>
      </c>
      <c r="J10260" s="4">
        <v>0</v>
      </c>
      <c r="K10260" s="4">
        <v>4</v>
      </c>
    </row>
    <row r="10261" spans="1:11">
      <c r="A10261">
        <v>1989</v>
      </c>
      <c r="B10261" t="s">
        <v>684</v>
      </c>
      <c r="C10261" t="s">
        <v>685</v>
      </c>
      <c r="D10261" t="s">
        <v>677</v>
      </c>
      <c r="E10261" t="s">
        <v>976</v>
      </c>
      <c r="F10261">
        <v>84</v>
      </c>
      <c r="G10261" s="4">
        <v>455</v>
      </c>
      <c r="H10261" s="4">
        <v>24</v>
      </c>
      <c r="I10261" s="4">
        <v>273</v>
      </c>
      <c r="J10261" s="4">
        <v>0</v>
      </c>
      <c r="K10261" s="4">
        <v>8</v>
      </c>
    </row>
    <row r="10262" spans="1:11">
      <c r="A10262">
        <v>1990</v>
      </c>
      <c r="B10262" t="s">
        <v>684</v>
      </c>
      <c r="C10262" t="s">
        <v>685</v>
      </c>
      <c r="D10262" t="s">
        <v>677</v>
      </c>
      <c r="E10262" t="s">
        <v>978</v>
      </c>
      <c r="F10262">
        <v>553</v>
      </c>
      <c r="G10262" s="4">
        <v>3332</v>
      </c>
      <c r="H10262" s="4">
        <v>26</v>
      </c>
      <c r="I10262" s="4">
        <v>5127</v>
      </c>
      <c r="J10262" s="4">
        <v>10</v>
      </c>
      <c r="K10262" s="4">
        <v>6</v>
      </c>
    </row>
    <row r="10263" spans="1:11">
      <c r="A10263">
        <v>1990</v>
      </c>
      <c r="B10263" t="s">
        <v>684</v>
      </c>
      <c r="C10263" t="s">
        <v>685</v>
      </c>
      <c r="D10263" t="s">
        <v>677</v>
      </c>
      <c r="E10263" t="s">
        <v>6</v>
      </c>
      <c r="F10263">
        <v>43</v>
      </c>
      <c r="G10263" s="4">
        <v>189</v>
      </c>
      <c r="H10263" s="4">
        <v>0</v>
      </c>
      <c r="I10263" s="4">
        <v>284</v>
      </c>
      <c r="J10263" s="4">
        <v>0</v>
      </c>
      <c r="K10263" s="4">
        <v>5</v>
      </c>
    </row>
    <row r="10264" spans="1:11">
      <c r="A10264">
        <v>1990</v>
      </c>
      <c r="B10264" t="s">
        <v>684</v>
      </c>
      <c r="C10264" t="s">
        <v>685</v>
      </c>
      <c r="D10264" t="s">
        <v>677</v>
      </c>
      <c r="E10264" t="s">
        <v>537</v>
      </c>
      <c r="F10264">
        <v>128</v>
      </c>
      <c r="G10264" s="4">
        <v>844</v>
      </c>
      <c r="H10264" s="4">
        <v>48</v>
      </c>
      <c r="I10264" s="4">
        <v>1004</v>
      </c>
      <c r="J10264" s="4">
        <v>0</v>
      </c>
      <c r="K10264" s="4">
        <v>0</v>
      </c>
    </row>
    <row r="10265" spans="1:11">
      <c r="A10265">
        <v>1990</v>
      </c>
      <c r="B10265" t="s">
        <v>684</v>
      </c>
      <c r="C10265" t="s">
        <v>685</v>
      </c>
      <c r="D10265" t="s">
        <v>677</v>
      </c>
      <c r="E10265" t="s">
        <v>662</v>
      </c>
      <c r="F10265">
        <v>31</v>
      </c>
      <c r="G10265" s="4">
        <v>596</v>
      </c>
      <c r="H10265" s="4">
        <v>48</v>
      </c>
      <c r="I10265" s="4">
        <v>947</v>
      </c>
      <c r="J10265" s="4">
        <v>0</v>
      </c>
      <c r="K10265" s="4">
        <v>0</v>
      </c>
    </row>
    <row r="10266" spans="1:11">
      <c r="A10266">
        <v>1990</v>
      </c>
      <c r="B10266" t="s">
        <v>684</v>
      </c>
      <c r="C10266" t="s">
        <v>685</v>
      </c>
      <c r="D10266" t="s">
        <v>677</v>
      </c>
      <c r="E10266" t="s">
        <v>980</v>
      </c>
      <c r="F10266">
        <v>5</v>
      </c>
      <c r="G10266" s="4">
        <v>52</v>
      </c>
      <c r="H10266" s="4">
        <v>5</v>
      </c>
      <c r="I10266" s="4">
        <v>114</v>
      </c>
      <c r="J10266" s="4">
        <v>0</v>
      </c>
      <c r="K10266" s="4">
        <v>0</v>
      </c>
    </row>
    <row r="10267" spans="1:11">
      <c r="A10267">
        <v>1990</v>
      </c>
      <c r="B10267" t="s">
        <v>684</v>
      </c>
      <c r="C10267" t="s">
        <v>685</v>
      </c>
      <c r="D10267" t="s">
        <v>677</v>
      </c>
      <c r="E10267" t="s">
        <v>677</v>
      </c>
      <c r="F10267">
        <v>52</v>
      </c>
      <c r="G10267" s="4">
        <v>231</v>
      </c>
      <c r="H10267" s="4">
        <v>21</v>
      </c>
      <c r="I10267" s="4">
        <v>259</v>
      </c>
      <c r="J10267" s="4">
        <v>0</v>
      </c>
      <c r="K10267" s="4">
        <v>0</v>
      </c>
    </row>
    <row r="10268" spans="1:11">
      <c r="A10268">
        <v>1990</v>
      </c>
      <c r="B10268" t="s">
        <v>684</v>
      </c>
      <c r="C10268" t="s">
        <v>685</v>
      </c>
      <c r="D10268" t="s">
        <v>677</v>
      </c>
      <c r="E10268" t="s">
        <v>694</v>
      </c>
      <c r="F10268">
        <v>19</v>
      </c>
      <c r="G10268" s="4">
        <v>317</v>
      </c>
      <c r="H10268" s="4">
        <v>4</v>
      </c>
      <c r="I10268" s="4">
        <v>104</v>
      </c>
      <c r="J10268" s="4">
        <v>0</v>
      </c>
      <c r="K10268" s="4">
        <v>0</v>
      </c>
    </row>
    <row r="10269" spans="1:11">
      <c r="A10269">
        <v>1990</v>
      </c>
      <c r="B10269" t="s">
        <v>684</v>
      </c>
      <c r="C10269" t="s">
        <v>685</v>
      </c>
      <c r="D10269" t="s">
        <v>677</v>
      </c>
      <c r="E10269" t="s">
        <v>977</v>
      </c>
      <c r="F10269">
        <v>32</v>
      </c>
      <c r="G10269" s="4">
        <v>124</v>
      </c>
      <c r="H10269" s="4">
        <v>21</v>
      </c>
      <c r="I10269" s="4">
        <v>71</v>
      </c>
      <c r="J10269" s="4">
        <v>0</v>
      </c>
      <c r="K10269" s="4">
        <v>0</v>
      </c>
    </row>
    <row r="10270" spans="1:11">
      <c r="A10270">
        <v>1990</v>
      </c>
      <c r="B10270" t="s">
        <v>684</v>
      </c>
      <c r="C10270" t="s">
        <v>685</v>
      </c>
      <c r="D10270" t="s">
        <v>677</v>
      </c>
      <c r="E10270" t="s">
        <v>979</v>
      </c>
      <c r="F10270">
        <v>32</v>
      </c>
      <c r="G10270" s="4">
        <v>174</v>
      </c>
      <c r="H10270" s="4">
        <v>25</v>
      </c>
      <c r="I10270" s="4">
        <v>50</v>
      </c>
      <c r="J10270" s="4">
        <v>0</v>
      </c>
      <c r="K10270" s="4">
        <v>0</v>
      </c>
    </row>
    <row r="10271" spans="1:11">
      <c r="A10271">
        <v>1990</v>
      </c>
      <c r="B10271" t="s">
        <v>684</v>
      </c>
      <c r="C10271" t="s">
        <v>685</v>
      </c>
      <c r="D10271" t="s">
        <v>677</v>
      </c>
      <c r="E10271" t="s">
        <v>976</v>
      </c>
      <c r="F10271">
        <v>54</v>
      </c>
      <c r="G10271" s="4">
        <v>388</v>
      </c>
      <c r="H10271" s="4">
        <v>24</v>
      </c>
      <c r="I10271" s="4">
        <v>210</v>
      </c>
      <c r="J10271" s="4">
        <v>0</v>
      </c>
      <c r="K10271" s="4">
        <v>0</v>
      </c>
    </row>
    <row r="10272" spans="1:11">
      <c r="A10272">
        <v>1991</v>
      </c>
      <c r="B10272" t="s">
        <v>684</v>
      </c>
      <c r="C10272" t="s">
        <v>685</v>
      </c>
      <c r="D10272" t="s">
        <v>677</v>
      </c>
      <c r="E10272" t="s">
        <v>978</v>
      </c>
      <c r="F10272">
        <v>457</v>
      </c>
      <c r="G10272" s="4">
        <v>2844</v>
      </c>
      <c r="H10272" s="4">
        <v>0</v>
      </c>
      <c r="I10272" s="4">
        <v>3773</v>
      </c>
      <c r="J10272" s="4">
        <v>0</v>
      </c>
      <c r="K10272" s="4">
        <v>2</v>
      </c>
    </row>
    <row r="10273" spans="1:11">
      <c r="A10273">
        <v>1991</v>
      </c>
      <c r="B10273" t="s">
        <v>684</v>
      </c>
      <c r="C10273" t="s">
        <v>685</v>
      </c>
      <c r="D10273" t="s">
        <v>677</v>
      </c>
      <c r="E10273" t="s">
        <v>6</v>
      </c>
      <c r="F10273">
        <v>12</v>
      </c>
      <c r="G10273" s="4">
        <v>58</v>
      </c>
      <c r="H10273" s="4">
        <v>0</v>
      </c>
      <c r="I10273" s="4">
        <v>35</v>
      </c>
      <c r="J10273" s="4">
        <v>0</v>
      </c>
      <c r="K10273" s="4">
        <v>0</v>
      </c>
    </row>
    <row r="10274" spans="1:11">
      <c r="A10274">
        <v>1991</v>
      </c>
      <c r="B10274" t="s">
        <v>684</v>
      </c>
      <c r="C10274" t="s">
        <v>685</v>
      </c>
      <c r="D10274" t="s">
        <v>677</v>
      </c>
      <c r="E10274" t="s">
        <v>537</v>
      </c>
      <c r="F10274">
        <v>146</v>
      </c>
      <c r="G10274" s="4">
        <v>853</v>
      </c>
      <c r="H10274" s="4">
        <v>0</v>
      </c>
      <c r="I10274" s="4">
        <v>707</v>
      </c>
      <c r="J10274" s="4">
        <v>0</v>
      </c>
      <c r="K10274" s="4">
        <v>8</v>
      </c>
    </row>
    <row r="10275" spans="1:11">
      <c r="A10275">
        <v>1991</v>
      </c>
      <c r="B10275" t="s">
        <v>684</v>
      </c>
      <c r="C10275" t="s">
        <v>685</v>
      </c>
      <c r="D10275" t="s">
        <v>677</v>
      </c>
      <c r="E10275" t="s">
        <v>662</v>
      </c>
      <c r="F10275">
        <v>27</v>
      </c>
      <c r="G10275" s="4">
        <v>214</v>
      </c>
      <c r="H10275" s="4">
        <v>0</v>
      </c>
      <c r="I10275" s="4">
        <v>136</v>
      </c>
      <c r="J10275" s="4">
        <v>0</v>
      </c>
      <c r="K10275" s="4">
        <v>0</v>
      </c>
    </row>
    <row r="10276" spans="1:11">
      <c r="A10276">
        <v>1991</v>
      </c>
      <c r="B10276" t="s">
        <v>684</v>
      </c>
      <c r="C10276" t="s">
        <v>685</v>
      </c>
      <c r="D10276" t="s">
        <v>677</v>
      </c>
      <c r="E10276" t="s">
        <v>980</v>
      </c>
      <c r="F10276">
        <v>32</v>
      </c>
      <c r="G10276" s="4">
        <v>191</v>
      </c>
      <c r="H10276" s="4">
        <v>0</v>
      </c>
      <c r="I10276" s="4">
        <v>110</v>
      </c>
      <c r="J10276" s="4">
        <v>0</v>
      </c>
      <c r="K10276" s="4">
        <v>6</v>
      </c>
    </row>
    <row r="10277" spans="1:11">
      <c r="A10277">
        <v>1991</v>
      </c>
      <c r="B10277" t="s">
        <v>684</v>
      </c>
      <c r="C10277" t="s">
        <v>685</v>
      </c>
      <c r="D10277" t="s">
        <v>677</v>
      </c>
      <c r="E10277" t="s">
        <v>677</v>
      </c>
      <c r="F10277">
        <v>54</v>
      </c>
      <c r="G10277" s="4">
        <v>535</v>
      </c>
      <c r="H10277" s="4">
        <v>0</v>
      </c>
      <c r="I10277" s="4">
        <v>268</v>
      </c>
      <c r="J10277" s="4">
        <v>3</v>
      </c>
      <c r="K10277" s="4">
        <v>13</v>
      </c>
    </row>
    <row r="10278" spans="1:11">
      <c r="A10278">
        <v>1991</v>
      </c>
      <c r="B10278" t="s">
        <v>684</v>
      </c>
      <c r="C10278" t="s">
        <v>685</v>
      </c>
      <c r="D10278" t="s">
        <v>677</v>
      </c>
      <c r="E10278" t="s">
        <v>694</v>
      </c>
      <c r="F10278">
        <v>15</v>
      </c>
      <c r="G10278" s="4">
        <v>79</v>
      </c>
      <c r="H10278" s="4">
        <v>0</v>
      </c>
      <c r="I10278" s="4">
        <v>56</v>
      </c>
      <c r="J10278" s="4">
        <v>0</v>
      </c>
      <c r="K10278" s="4">
        <v>0</v>
      </c>
    </row>
    <row r="10279" spans="1:11">
      <c r="A10279">
        <v>1991</v>
      </c>
      <c r="B10279" t="s">
        <v>684</v>
      </c>
      <c r="C10279" t="s">
        <v>685</v>
      </c>
      <c r="D10279" t="s">
        <v>677</v>
      </c>
      <c r="E10279" t="s">
        <v>977</v>
      </c>
      <c r="F10279">
        <v>37</v>
      </c>
      <c r="G10279" s="4">
        <v>146</v>
      </c>
      <c r="H10279" s="4">
        <v>0</v>
      </c>
      <c r="I10279" s="4">
        <v>106</v>
      </c>
      <c r="J10279" s="4">
        <v>0</v>
      </c>
      <c r="K10279" s="4">
        <v>0</v>
      </c>
    </row>
    <row r="10280" spans="1:11">
      <c r="A10280">
        <v>1991</v>
      </c>
      <c r="B10280" t="s">
        <v>684</v>
      </c>
      <c r="C10280" t="s">
        <v>685</v>
      </c>
      <c r="D10280" t="s">
        <v>677</v>
      </c>
      <c r="E10280" t="s">
        <v>979</v>
      </c>
      <c r="F10280">
        <v>45</v>
      </c>
      <c r="G10280" s="4">
        <v>274</v>
      </c>
      <c r="H10280" s="4">
        <v>0</v>
      </c>
      <c r="I10280" s="4">
        <v>211</v>
      </c>
      <c r="J10280" s="4">
        <v>0</v>
      </c>
      <c r="K10280" s="4">
        <v>0</v>
      </c>
    </row>
    <row r="10281" spans="1:11">
      <c r="A10281">
        <v>1991</v>
      </c>
      <c r="B10281" t="s">
        <v>684</v>
      </c>
      <c r="C10281" t="s">
        <v>685</v>
      </c>
      <c r="D10281" t="s">
        <v>677</v>
      </c>
      <c r="E10281" t="s">
        <v>976</v>
      </c>
      <c r="F10281">
        <v>45</v>
      </c>
      <c r="G10281" s="4">
        <v>268</v>
      </c>
      <c r="H10281" s="4">
        <v>0</v>
      </c>
      <c r="I10281" s="4">
        <v>244</v>
      </c>
      <c r="J10281" s="4">
        <v>0</v>
      </c>
      <c r="K10281" s="4">
        <v>0</v>
      </c>
    </row>
    <row r="10282" spans="1:11">
      <c r="A10282">
        <v>1992</v>
      </c>
      <c r="B10282" t="s">
        <v>684</v>
      </c>
      <c r="C10282" t="s">
        <v>685</v>
      </c>
      <c r="D10282" t="s">
        <v>677</v>
      </c>
      <c r="E10282" t="s">
        <v>978</v>
      </c>
      <c r="F10282">
        <v>438</v>
      </c>
      <c r="G10282" s="4">
        <v>2725</v>
      </c>
      <c r="H10282" s="4">
        <v>9</v>
      </c>
      <c r="I10282" s="4">
        <v>3567</v>
      </c>
      <c r="J10282" s="4">
        <v>0</v>
      </c>
      <c r="K10282" s="4">
        <v>98</v>
      </c>
    </row>
    <row r="10283" spans="1:11">
      <c r="A10283">
        <v>1992</v>
      </c>
      <c r="B10283" t="s">
        <v>684</v>
      </c>
      <c r="C10283" t="s">
        <v>685</v>
      </c>
      <c r="D10283" t="s">
        <v>677</v>
      </c>
      <c r="E10283" t="s">
        <v>6</v>
      </c>
      <c r="F10283">
        <v>23</v>
      </c>
      <c r="G10283" s="4">
        <v>150</v>
      </c>
      <c r="H10283" s="4">
        <v>0</v>
      </c>
      <c r="I10283" s="4">
        <v>73</v>
      </c>
      <c r="J10283" s="4">
        <v>0</v>
      </c>
      <c r="K10283" s="4">
        <v>0</v>
      </c>
    </row>
    <row r="10284" spans="1:11">
      <c r="A10284">
        <v>1992</v>
      </c>
      <c r="B10284" t="s">
        <v>684</v>
      </c>
      <c r="C10284" t="s">
        <v>685</v>
      </c>
      <c r="D10284" t="s">
        <v>677</v>
      </c>
      <c r="E10284" t="s">
        <v>537</v>
      </c>
      <c r="F10284">
        <v>106</v>
      </c>
      <c r="G10284" s="4">
        <v>659</v>
      </c>
      <c r="H10284" s="4">
        <v>0</v>
      </c>
      <c r="I10284" s="4">
        <v>726</v>
      </c>
      <c r="J10284" s="4">
        <v>0</v>
      </c>
      <c r="K10284" s="4">
        <v>0</v>
      </c>
    </row>
    <row r="10285" spans="1:11">
      <c r="A10285">
        <v>1992</v>
      </c>
      <c r="B10285" t="s">
        <v>684</v>
      </c>
      <c r="C10285" t="s">
        <v>685</v>
      </c>
      <c r="D10285" t="s">
        <v>677</v>
      </c>
      <c r="E10285" t="s">
        <v>662</v>
      </c>
      <c r="F10285">
        <v>44</v>
      </c>
      <c r="G10285" s="4">
        <v>368</v>
      </c>
      <c r="H10285" s="4">
        <v>0</v>
      </c>
      <c r="I10285" s="4">
        <v>301</v>
      </c>
      <c r="J10285" s="4">
        <v>0</v>
      </c>
      <c r="K10285" s="4">
        <v>0</v>
      </c>
    </row>
    <row r="10286" spans="1:11">
      <c r="A10286">
        <v>1992</v>
      </c>
      <c r="B10286" t="s">
        <v>684</v>
      </c>
      <c r="C10286" t="s">
        <v>685</v>
      </c>
      <c r="D10286" t="s">
        <v>677</v>
      </c>
      <c r="E10286" t="s">
        <v>980</v>
      </c>
      <c r="F10286">
        <v>18</v>
      </c>
      <c r="G10286" s="4">
        <v>118</v>
      </c>
      <c r="H10286" s="4">
        <v>0</v>
      </c>
      <c r="I10286" s="4">
        <v>125</v>
      </c>
      <c r="J10286" s="4">
        <v>0</v>
      </c>
      <c r="K10286" s="4">
        <v>0</v>
      </c>
    </row>
    <row r="10287" spans="1:11">
      <c r="A10287">
        <v>1992</v>
      </c>
      <c r="B10287" t="s">
        <v>684</v>
      </c>
      <c r="C10287" t="s">
        <v>685</v>
      </c>
      <c r="D10287" t="s">
        <v>677</v>
      </c>
      <c r="E10287" t="s">
        <v>677</v>
      </c>
      <c r="F10287">
        <v>41</v>
      </c>
      <c r="G10287" s="4">
        <v>201</v>
      </c>
      <c r="H10287" s="4">
        <v>3</v>
      </c>
      <c r="I10287" s="4">
        <v>214</v>
      </c>
      <c r="J10287" s="4">
        <v>0</v>
      </c>
      <c r="K10287" s="4">
        <v>9</v>
      </c>
    </row>
    <row r="10288" spans="1:11">
      <c r="A10288">
        <v>1992</v>
      </c>
      <c r="B10288" t="s">
        <v>684</v>
      </c>
      <c r="C10288" t="s">
        <v>685</v>
      </c>
      <c r="D10288" t="s">
        <v>677</v>
      </c>
      <c r="E10288" t="s">
        <v>694</v>
      </c>
      <c r="F10288">
        <v>8</v>
      </c>
      <c r="G10288" s="4">
        <v>81</v>
      </c>
      <c r="H10288" s="4">
        <v>0</v>
      </c>
      <c r="I10288" s="4">
        <v>21</v>
      </c>
      <c r="J10288" s="4">
        <v>0</v>
      </c>
      <c r="K10288" s="4">
        <v>0</v>
      </c>
    </row>
    <row r="10289" spans="1:11">
      <c r="A10289">
        <v>1992</v>
      </c>
      <c r="B10289" t="s">
        <v>684</v>
      </c>
      <c r="C10289" t="s">
        <v>685</v>
      </c>
      <c r="D10289" t="s">
        <v>677</v>
      </c>
      <c r="E10289" t="s">
        <v>977</v>
      </c>
      <c r="F10289">
        <v>24</v>
      </c>
      <c r="G10289" s="4">
        <v>86</v>
      </c>
      <c r="H10289" s="4">
        <v>0</v>
      </c>
      <c r="I10289" s="4">
        <v>34</v>
      </c>
      <c r="J10289" s="4">
        <v>0</v>
      </c>
      <c r="K10289" s="4">
        <v>0</v>
      </c>
    </row>
    <row r="10290" spans="1:11">
      <c r="A10290">
        <v>1992</v>
      </c>
      <c r="B10290" t="s">
        <v>684</v>
      </c>
      <c r="C10290" t="s">
        <v>685</v>
      </c>
      <c r="D10290" t="s">
        <v>677</v>
      </c>
      <c r="E10290" t="s">
        <v>979</v>
      </c>
      <c r="F10290">
        <v>18</v>
      </c>
      <c r="G10290" s="4">
        <v>166</v>
      </c>
      <c r="H10290" s="4">
        <v>0</v>
      </c>
      <c r="I10290" s="4">
        <v>122</v>
      </c>
      <c r="J10290" s="4">
        <v>0</v>
      </c>
      <c r="K10290" s="4">
        <v>0</v>
      </c>
    </row>
    <row r="10291" spans="1:11">
      <c r="A10291">
        <v>1993</v>
      </c>
      <c r="B10291" t="s">
        <v>684</v>
      </c>
      <c r="C10291" t="s">
        <v>685</v>
      </c>
      <c r="D10291" t="s">
        <v>677</v>
      </c>
      <c r="E10291" t="s">
        <v>978</v>
      </c>
      <c r="F10291">
        <v>379</v>
      </c>
      <c r="G10291" s="4">
        <v>2325</v>
      </c>
      <c r="H10291" s="4">
        <v>0</v>
      </c>
      <c r="I10291" s="4">
        <v>3689</v>
      </c>
      <c r="J10291" s="4">
        <v>0</v>
      </c>
      <c r="K10291" s="4">
        <v>33</v>
      </c>
    </row>
    <row r="10292" spans="1:11">
      <c r="A10292">
        <v>1993</v>
      </c>
      <c r="B10292" t="s">
        <v>684</v>
      </c>
      <c r="C10292" t="s">
        <v>685</v>
      </c>
      <c r="D10292" t="s">
        <v>677</v>
      </c>
      <c r="E10292" t="s">
        <v>6</v>
      </c>
      <c r="F10292">
        <v>22</v>
      </c>
      <c r="G10292" s="4">
        <v>149</v>
      </c>
      <c r="H10292" s="4">
        <v>0</v>
      </c>
      <c r="I10292" s="4">
        <v>56</v>
      </c>
      <c r="J10292" s="4">
        <v>0</v>
      </c>
      <c r="K10292" s="4">
        <v>0</v>
      </c>
    </row>
    <row r="10293" spans="1:11">
      <c r="A10293">
        <v>1993</v>
      </c>
      <c r="B10293" t="s">
        <v>684</v>
      </c>
      <c r="C10293" t="s">
        <v>685</v>
      </c>
      <c r="D10293" t="s">
        <v>677</v>
      </c>
      <c r="E10293" t="s">
        <v>537</v>
      </c>
      <c r="F10293">
        <v>131</v>
      </c>
      <c r="G10293" s="4">
        <v>1306</v>
      </c>
      <c r="H10293" s="4">
        <v>0</v>
      </c>
      <c r="I10293" s="4">
        <v>980</v>
      </c>
      <c r="J10293" s="4">
        <v>0</v>
      </c>
      <c r="K10293" s="4">
        <v>0</v>
      </c>
    </row>
    <row r="10294" spans="1:11">
      <c r="A10294">
        <v>1993</v>
      </c>
      <c r="B10294" t="s">
        <v>684</v>
      </c>
      <c r="C10294" t="s">
        <v>685</v>
      </c>
      <c r="D10294" t="s">
        <v>677</v>
      </c>
      <c r="E10294" t="s">
        <v>662</v>
      </c>
      <c r="F10294">
        <v>47</v>
      </c>
      <c r="G10294" s="4">
        <v>400</v>
      </c>
      <c r="H10294" s="4">
        <v>13</v>
      </c>
      <c r="I10294" s="4">
        <v>306</v>
      </c>
      <c r="J10294" s="4">
        <v>0</v>
      </c>
      <c r="K10294" s="4">
        <v>0</v>
      </c>
    </row>
    <row r="10295" spans="1:11">
      <c r="A10295">
        <v>1993</v>
      </c>
      <c r="B10295" t="s">
        <v>684</v>
      </c>
      <c r="C10295" t="s">
        <v>685</v>
      </c>
      <c r="D10295" t="s">
        <v>677</v>
      </c>
      <c r="E10295" t="s">
        <v>980</v>
      </c>
      <c r="F10295">
        <v>6</v>
      </c>
      <c r="G10295" s="4">
        <v>32</v>
      </c>
      <c r="H10295" s="4">
        <v>0</v>
      </c>
      <c r="I10295" s="4">
        <v>9</v>
      </c>
      <c r="J10295" s="4">
        <v>0</v>
      </c>
      <c r="K10295" s="4">
        <v>0</v>
      </c>
    </row>
    <row r="10296" spans="1:11">
      <c r="A10296">
        <v>1993</v>
      </c>
      <c r="B10296" t="s">
        <v>684</v>
      </c>
      <c r="C10296" t="s">
        <v>685</v>
      </c>
      <c r="D10296" t="s">
        <v>677</v>
      </c>
      <c r="E10296" t="s">
        <v>677</v>
      </c>
      <c r="F10296">
        <v>52</v>
      </c>
      <c r="G10296" s="4">
        <v>398</v>
      </c>
      <c r="H10296" s="4">
        <v>0</v>
      </c>
      <c r="I10296" s="4">
        <v>268</v>
      </c>
      <c r="J10296" s="4">
        <v>0</v>
      </c>
      <c r="K10296" s="4">
        <v>6</v>
      </c>
    </row>
    <row r="10297" spans="1:11">
      <c r="A10297">
        <v>1993</v>
      </c>
      <c r="B10297" t="s">
        <v>684</v>
      </c>
      <c r="C10297" t="s">
        <v>685</v>
      </c>
      <c r="D10297" t="s">
        <v>677</v>
      </c>
      <c r="E10297" t="s">
        <v>694</v>
      </c>
      <c r="F10297">
        <v>31</v>
      </c>
      <c r="G10297" s="4">
        <v>897</v>
      </c>
      <c r="H10297" s="4">
        <v>0</v>
      </c>
      <c r="I10297" s="4">
        <v>310</v>
      </c>
      <c r="J10297" s="4">
        <v>0</v>
      </c>
      <c r="K10297" s="4">
        <v>0</v>
      </c>
    </row>
    <row r="10298" spans="1:11">
      <c r="A10298">
        <v>1993</v>
      </c>
      <c r="B10298" t="s">
        <v>684</v>
      </c>
      <c r="C10298" t="s">
        <v>685</v>
      </c>
      <c r="D10298" t="s">
        <v>677</v>
      </c>
      <c r="E10298" t="s">
        <v>977</v>
      </c>
      <c r="F10298">
        <v>18</v>
      </c>
      <c r="G10298" s="4">
        <v>81</v>
      </c>
      <c r="H10298" s="4">
        <v>0</v>
      </c>
      <c r="I10298" s="4">
        <v>42</v>
      </c>
      <c r="J10298" s="4">
        <v>0</v>
      </c>
      <c r="K10298" s="4">
        <v>0</v>
      </c>
    </row>
    <row r="10299" spans="1:11">
      <c r="A10299">
        <v>1993</v>
      </c>
      <c r="B10299" t="s">
        <v>684</v>
      </c>
      <c r="C10299" t="s">
        <v>685</v>
      </c>
      <c r="D10299" t="s">
        <v>677</v>
      </c>
      <c r="E10299" t="s">
        <v>979</v>
      </c>
      <c r="F10299">
        <v>34</v>
      </c>
      <c r="G10299" s="4">
        <v>202</v>
      </c>
      <c r="H10299" s="4">
        <v>0</v>
      </c>
      <c r="I10299" s="4">
        <v>151</v>
      </c>
      <c r="J10299" s="4">
        <v>0</v>
      </c>
      <c r="K10299" s="4">
        <v>0</v>
      </c>
    </row>
    <row r="10300" spans="1:11">
      <c r="A10300">
        <v>1993</v>
      </c>
      <c r="B10300" t="s">
        <v>684</v>
      </c>
      <c r="C10300" t="s">
        <v>685</v>
      </c>
      <c r="D10300" t="s">
        <v>677</v>
      </c>
      <c r="E10300" t="s">
        <v>976</v>
      </c>
      <c r="F10300">
        <v>35</v>
      </c>
      <c r="G10300" s="4">
        <v>233</v>
      </c>
      <c r="H10300" s="4">
        <v>0</v>
      </c>
      <c r="I10300" s="4">
        <v>307</v>
      </c>
      <c r="J10300" s="4">
        <v>0</v>
      </c>
      <c r="K10300" s="4">
        <v>0</v>
      </c>
    </row>
    <row r="10301" spans="1:11">
      <c r="A10301">
        <v>1994</v>
      </c>
      <c r="B10301" t="s">
        <v>684</v>
      </c>
      <c r="C10301" t="s">
        <v>685</v>
      </c>
      <c r="D10301" t="s">
        <v>677</v>
      </c>
      <c r="E10301" t="s">
        <v>978</v>
      </c>
      <c r="F10301">
        <v>419</v>
      </c>
      <c r="G10301" s="4">
        <v>2681</v>
      </c>
      <c r="H10301" s="4">
        <v>9</v>
      </c>
      <c r="I10301" s="4">
        <v>3644</v>
      </c>
      <c r="J10301" s="4">
        <v>0</v>
      </c>
      <c r="K10301" s="4">
        <v>23</v>
      </c>
    </row>
    <row r="10302" spans="1:11">
      <c r="A10302">
        <v>1994</v>
      </c>
      <c r="B10302" t="s">
        <v>684</v>
      </c>
      <c r="C10302" t="s">
        <v>685</v>
      </c>
      <c r="D10302" t="s">
        <v>677</v>
      </c>
      <c r="E10302" t="s">
        <v>6</v>
      </c>
      <c r="F10302">
        <v>15</v>
      </c>
      <c r="G10302" s="4">
        <v>122</v>
      </c>
      <c r="H10302" s="4">
        <v>0</v>
      </c>
      <c r="I10302" s="4">
        <v>61</v>
      </c>
      <c r="J10302" s="4">
        <v>0</v>
      </c>
      <c r="K10302" s="4">
        <v>0</v>
      </c>
    </row>
    <row r="10303" spans="1:11">
      <c r="A10303">
        <v>1994</v>
      </c>
      <c r="B10303" t="s">
        <v>684</v>
      </c>
      <c r="C10303" t="s">
        <v>685</v>
      </c>
      <c r="D10303" t="s">
        <v>677</v>
      </c>
      <c r="E10303" t="s">
        <v>537</v>
      </c>
      <c r="F10303">
        <v>170</v>
      </c>
      <c r="G10303" s="4">
        <v>887</v>
      </c>
      <c r="H10303" s="4">
        <v>0</v>
      </c>
      <c r="I10303" s="4">
        <v>498</v>
      </c>
      <c r="J10303" s="4">
        <v>0</v>
      </c>
      <c r="K10303" s="4">
        <v>0</v>
      </c>
    </row>
    <row r="10304" spans="1:11">
      <c r="A10304">
        <v>1994</v>
      </c>
      <c r="B10304" t="s">
        <v>684</v>
      </c>
      <c r="C10304" t="s">
        <v>685</v>
      </c>
      <c r="D10304" t="s">
        <v>677</v>
      </c>
      <c r="E10304" t="s">
        <v>662</v>
      </c>
      <c r="F10304">
        <v>45</v>
      </c>
      <c r="G10304" s="4">
        <v>326</v>
      </c>
      <c r="H10304" s="4">
        <v>0</v>
      </c>
      <c r="I10304" s="4">
        <v>158</v>
      </c>
      <c r="J10304" s="4">
        <v>0</v>
      </c>
      <c r="K10304" s="4">
        <v>14</v>
      </c>
    </row>
    <row r="10305" spans="1:11">
      <c r="A10305">
        <v>1994</v>
      </c>
      <c r="B10305" t="s">
        <v>684</v>
      </c>
      <c r="C10305" t="s">
        <v>685</v>
      </c>
      <c r="D10305" t="s">
        <v>677</v>
      </c>
      <c r="E10305" t="s">
        <v>980</v>
      </c>
      <c r="F10305">
        <v>6</v>
      </c>
      <c r="G10305" s="4">
        <v>33</v>
      </c>
      <c r="H10305" s="4">
        <v>0</v>
      </c>
      <c r="I10305" s="4">
        <v>17</v>
      </c>
      <c r="J10305" s="4">
        <v>0</v>
      </c>
      <c r="K10305" s="4">
        <v>0</v>
      </c>
    </row>
    <row r="10306" spans="1:11">
      <c r="A10306">
        <v>1994</v>
      </c>
      <c r="B10306" t="s">
        <v>684</v>
      </c>
      <c r="C10306" t="s">
        <v>685</v>
      </c>
      <c r="D10306" t="s">
        <v>677</v>
      </c>
      <c r="E10306" t="s">
        <v>677</v>
      </c>
      <c r="F10306">
        <v>55</v>
      </c>
      <c r="G10306" s="4">
        <v>380</v>
      </c>
      <c r="H10306" s="4">
        <v>0</v>
      </c>
      <c r="I10306" s="4">
        <v>169</v>
      </c>
      <c r="J10306" s="4">
        <v>0</v>
      </c>
      <c r="K10306" s="4">
        <v>0</v>
      </c>
    </row>
    <row r="10307" spans="1:11">
      <c r="A10307">
        <v>1994</v>
      </c>
      <c r="B10307" t="s">
        <v>684</v>
      </c>
      <c r="C10307" t="s">
        <v>685</v>
      </c>
      <c r="D10307" t="s">
        <v>677</v>
      </c>
      <c r="E10307" t="s">
        <v>977</v>
      </c>
      <c r="F10307">
        <v>5</v>
      </c>
      <c r="G10307" s="4">
        <v>39</v>
      </c>
      <c r="H10307" s="4">
        <v>0</v>
      </c>
      <c r="I10307" s="4">
        <v>0</v>
      </c>
      <c r="J10307" s="4">
        <v>0</v>
      </c>
      <c r="K10307" s="4">
        <v>0</v>
      </c>
    </row>
    <row r="10308" spans="1:11">
      <c r="A10308">
        <v>1994</v>
      </c>
      <c r="B10308" t="s">
        <v>684</v>
      </c>
      <c r="C10308" t="s">
        <v>685</v>
      </c>
      <c r="D10308" t="s">
        <v>677</v>
      </c>
      <c r="E10308" t="s">
        <v>976</v>
      </c>
      <c r="F10308">
        <v>53</v>
      </c>
      <c r="G10308" s="4">
        <v>320</v>
      </c>
      <c r="H10308" s="4">
        <v>0</v>
      </c>
      <c r="I10308" s="4">
        <v>320</v>
      </c>
      <c r="J10308" s="4">
        <v>0</v>
      </c>
      <c r="K10308" s="4">
        <v>3</v>
      </c>
    </row>
    <row r="10309" spans="1:11">
      <c r="A10309">
        <v>1995</v>
      </c>
      <c r="B10309" t="s">
        <v>684</v>
      </c>
      <c r="C10309" t="s">
        <v>685</v>
      </c>
      <c r="D10309" t="s">
        <v>677</v>
      </c>
      <c r="E10309" t="s">
        <v>978</v>
      </c>
      <c r="F10309">
        <v>350</v>
      </c>
      <c r="G10309" s="4">
        <v>2001</v>
      </c>
      <c r="H10309" s="4">
        <v>0</v>
      </c>
      <c r="I10309" s="4">
        <v>2724</v>
      </c>
      <c r="J10309" s="4">
        <v>0</v>
      </c>
      <c r="K10309" s="4">
        <v>28</v>
      </c>
    </row>
    <row r="10310" spans="1:11">
      <c r="A10310">
        <v>1995</v>
      </c>
      <c r="B10310" t="s">
        <v>684</v>
      </c>
      <c r="C10310" t="s">
        <v>685</v>
      </c>
      <c r="D10310" t="s">
        <v>677</v>
      </c>
      <c r="E10310" t="s">
        <v>6</v>
      </c>
      <c r="F10310">
        <v>16</v>
      </c>
      <c r="G10310" s="4">
        <v>99</v>
      </c>
      <c r="H10310" s="4">
        <v>0</v>
      </c>
      <c r="I10310" s="4">
        <v>78</v>
      </c>
      <c r="J10310" s="4">
        <v>0</v>
      </c>
      <c r="K10310" s="4">
        <v>0</v>
      </c>
    </row>
    <row r="10311" spans="1:11">
      <c r="A10311">
        <v>1995</v>
      </c>
      <c r="B10311" t="s">
        <v>684</v>
      </c>
      <c r="C10311" t="s">
        <v>685</v>
      </c>
      <c r="D10311" t="s">
        <v>677</v>
      </c>
      <c r="E10311" t="s">
        <v>537</v>
      </c>
      <c r="F10311">
        <v>96</v>
      </c>
      <c r="G10311" s="4">
        <v>857</v>
      </c>
      <c r="H10311" s="4">
        <v>0</v>
      </c>
      <c r="I10311" s="4">
        <v>768</v>
      </c>
      <c r="J10311" s="4">
        <v>0</v>
      </c>
      <c r="K10311" s="4">
        <v>3</v>
      </c>
    </row>
    <row r="10312" spans="1:11">
      <c r="A10312">
        <v>1995</v>
      </c>
      <c r="B10312" t="s">
        <v>684</v>
      </c>
      <c r="C10312" t="s">
        <v>685</v>
      </c>
      <c r="D10312" t="s">
        <v>677</v>
      </c>
      <c r="E10312" t="s">
        <v>662</v>
      </c>
      <c r="F10312">
        <v>13</v>
      </c>
      <c r="G10312" s="4">
        <v>105</v>
      </c>
      <c r="H10312" s="4">
        <v>0</v>
      </c>
      <c r="I10312" s="4">
        <v>108</v>
      </c>
      <c r="J10312" s="4">
        <v>0</v>
      </c>
      <c r="K10312" s="4">
        <v>0</v>
      </c>
    </row>
    <row r="10313" spans="1:11">
      <c r="A10313">
        <v>1995</v>
      </c>
      <c r="B10313" t="s">
        <v>684</v>
      </c>
      <c r="C10313" t="s">
        <v>685</v>
      </c>
      <c r="D10313" t="s">
        <v>677</v>
      </c>
      <c r="E10313" t="s">
        <v>980</v>
      </c>
      <c r="F10313">
        <v>4</v>
      </c>
      <c r="G10313" s="4">
        <v>72</v>
      </c>
      <c r="H10313" s="4">
        <v>0</v>
      </c>
      <c r="I10313" s="4">
        <v>192</v>
      </c>
      <c r="J10313" s="4">
        <v>0</v>
      </c>
      <c r="K10313" s="4">
        <v>0</v>
      </c>
    </row>
    <row r="10314" spans="1:11">
      <c r="A10314">
        <v>1995</v>
      </c>
      <c r="B10314" t="s">
        <v>684</v>
      </c>
      <c r="C10314" t="s">
        <v>685</v>
      </c>
      <c r="D10314" t="s">
        <v>677</v>
      </c>
      <c r="E10314" t="s">
        <v>677</v>
      </c>
      <c r="F10314">
        <v>64</v>
      </c>
      <c r="G10314" s="4">
        <v>509</v>
      </c>
      <c r="H10314" s="4">
        <v>0</v>
      </c>
      <c r="I10314" s="4">
        <v>232</v>
      </c>
      <c r="J10314" s="4">
        <v>0</v>
      </c>
      <c r="K10314" s="4">
        <v>0</v>
      </c>
    </row>
    <row r="10315" spans="1:11">
      <c r="A10315">
        <v>1995</v>
      </c>
      <c r="B10315" t="s">
        <v>684</v>
      </c>
      <c r="C10315" t="s">
        <v>685</v>
      </c>
      <c r="D10315" t="s">
        <v>677</v>
      </c>
      <c r="E10315" t="s">
        <v>694</v>
      </c>
      <c r="F10315">
        <v>6</v>
      </c>
      <c r="G10315" s="4">
        <v>195</v>
      </c>
      <c r="H10315" s="4">
        <v>0</v>
      </c>
      <c r="I10315" s="4">
        <v>188</v>
      </c>
      <c r="J10315" s="4">
        <v>0</v>
      </c>
      <c r="K10315" s="4">
        <v>0</v>
      </c>
    </row>
    <row r="10316" spans="1:11">
      <c r="A10316">
        <v>1995</v>
      </c>
      <c r="B10316" t="s">
        <v>684</v>
      </c>
      <c r="C10316" t="s">
        <v>685</v>
      </c>
      <c r="D10316" t="s">
        <v>677</v>
      </c>
      <c r="E10316" t="s">
        <v>977</v>
      </c>
      <c r="F10316">
        <v>16</v>
      </c>
      <c r="G10316" s="4">
        <v>77</v>
      </c>
      <c r="H10316" s="4">
        <v>0</v>
      </c>
      <c r="I10316" s="4">
        <v>66</v>
      </c>
      <c r="J10316" s="4">
        <v>0</v>
      </c>
      <c r="K10316" s="4">
        <v>0</v>
      </c>
    </row>
    <row r="10317" spans="1:11">
      <c r="A10317">
        <v>1995</v>
      </c>
      <c r="B10317" t="s">
        <v>684</v>
      </c>
      <c r="C10317" t="s">
        <v>685</v>
      </c>
      <c r="D10317" t="s">
        <v>677</v>
      </c>
      <c r="E10317" t="s">
        <v>979</v>
      </c>
      <c r="F10317">
        <v>16</v>
      </c>
      <c r="G10317" s="4">
        <v>112</v>
      </c>
      <c r="H10317" s="4">
        <v>0</v>
      </c>
      <c r="I10317" s="4">
        <v>80</v>
      </c>
      <c r="J10317" s="4">
        <v>0</v>
      </c>
      <c r="K10317" s="4">
        <v>0</v>
      </c>
    </row>
    <row r="10318" spans="1:11">
      <c r="A10318">
        <v>1995</v>
      </c>
      <c r="B10318" t="s">
        <v>684</v>
      </c>
      <c r="C10318" t="s">
        <v>685</v>
      </c>
      <c r="D10318" t="s">
        <v>677</v>
      </c>
      <c r="E10318" t="s">
        <v>976</v>
      </c>
      <c r="F10318">
        <v>35</v>
      </c>
      <c r="G10318" s="4">
        <v>207</v>
      </c>
      <c r="H10318" s="4">
        <v>0</v>
      </c>
      <c r="I10318" s="4">
        <v>156</v>
      </c>
      <c r="J10318" s="4">
        <v>0</v>
      </c>
      <c r="K10318" s="4">
        <v>0</v>
      </c>
    </row>
    <row r="10319" spans="1:11">
      <c r="A10319">
        <v>1996</v>
      </c>
      <c r="B10319" t="s">
        <v>684</v>
      </c>
      <c r="C10319" t="s">
        <v>685</v>
      </c>
      <c r="D10319" t="s">
        <v>677</v>
      </c>
      <c r="E10319" t="s">
        <v>978</v>
      </c>
      <c r="F10319">
        <v>342</v>
      </c>
      <c r="G10319" s="4">
        <v>1994</v>
      </c>
      <c r="H10319" s="4">
        <v>0</v>
      </c>
      <c r="I10319" s="4">
        <v>2784</v>
      </c>
      <c r="J10319" s="4">
        <v>15</v>
      </c>
      <c r="K10319" s="4">
        <v>47</v>
      </c>
    </row>
    <row r="10320" spans="1:11">
      <c r="A10320">
        <v>1996</v>
      </c>
      <c r="B10320" t="s">
        <v>684</v>
      </c>
      <c r="C10320" t="s">
        <v>685</v>
      </c>
      <c r="D10320" t="s">
        <v>677</v>
      </c>
      <c r="E10320" t="s">
        <v>6</v>
      </c>
      <c r="F10320">
        <v>20</v>
      </c>
      <c r="G10320" s="4">
        <v>227</v>
      </c>
      <c r="H10320" s="4">
        <v>0</v>
      </c>
      <c r="I10320" s="4">
        <v>108</v>
      </c>
      <c r="J10320" s="4">
        <v>0</v>
      </c>
      <c r="K10320" s="4">
        <v>0</v>
      </c>
    </row>
    <row r="10321" spans="1:11">
      <c r="A10321">
        <v>1996</v>
      </c>
      <c r="B10321" t="s">
        <v>684</v>
      </c>
      <c r="C10321" t="s">
        <v>685</v>
      </c>
      <c r="D10321" t="s">
        <v>677</v>
      </c>
      <c r="E10321" t="s">
        <v>537</v>
      </c>
      <c r="F10321">
        <v>110</v>
      </c>
      <c r="G10321" s="4">
        <v>961</v>
      </c>
      <c r="H10321" s="4">
        <v>0</v>
      </c>
      <c r="I10321" s="4">
        <v>1000</v>
      </c>
      <c r="J10321" s="4">
        <v>0</v>
      </c>
      <c r="K10321" s="4">
        <v>0</v>
      </c>
    </row>
    <row r="10322" spans="1:11">
      <c r="A10322">
        <v>1996</v>
      </c>
      <c r="B10322" t="s">
        <v>684</v>
      </c>
      <c r="C10322" t="s">
        <v>685</v>
      </c>
      <c r="D10322" t="s">
        <v>677</v>
      </c>
      <c r="E10322" t="s">
        <v>662</v>
      </c>
      <c r="F10322">
        <v>38</v>
      </c>
      <c r="G10322" s="4">
        <v>236</v>
      </c>
      <c r="H10322" s="4">
        <v>0</v>
      </c>
      <c r="I10322" s="4">
        <v>129</v>
      </c>
      <c r="J10322" s="4">
        <v>0</v>
      </c>
      <c r="K10322" s="4">
        <v>0</v>
      </c>
    </row>
    <row r="10323" spans="1:11">
      <c r="A10323">
        <v>1996</v>
      </c>
      <c r="B10323" t="s">
        <v>684</v>
      </c>
      <c r="C10323" t="s">
        <v>685</v>
      </c>
      <c r="D10323" t="s">
        <v>677</v>
      </c>
      <c r="E10323" t="s">
        <v>980</v>
      </c>
      <c r="F10323">
        <v>9</v>
      </c>
      <c r="G10323" s="4">
        <v>70</v>
      </c>
      <c r="H10323" s="4">
        <v>0</v>
      </c>
      <c r="I10323" s="4">
        <v>174</v>
      </c>
      <c r="J10323" s="4">
        <v>0</v>
      </c>
      <c r="K10323" s="4">
        <v>0</v>
      </c>
    </row>
    <row r="10324" spans="1:11">
      <c r="A10324">
        <v>1996</v>
      </c>
      <c r="B10324" t="s">
        <v>684</v>
      </c>
      <c r="C10324" t="s">
        <v>685</v>
      </c>
      <c r="D10324" t="s">
        <v>677</v>
      </c>
      <c r="E10324" t="s">
        <v>677</v>
      </c>
      <c r="F10324">
        <v>37</v>
      </c>
      <c r="G10324" s="4">
        <v>407</v>
      </c>
      <c r="H10324" s="4">
        <v>0</v>
      </c>
      <c r="I10324" s="4">
        <v>229</v>
      </c>
      <c r="J10324" s="4">
        <v>0</v>
      </c>
      <c r="K10324" s="4">
        <v>0</v>
      </c>
    </row>
    <row r="10325" spans="1:11">
      <c r="A10325">
        <v>1996</v>
      </c>
      <c r="B10325" t="s">
        <v>684</v>
      </c>
      <c r="C10325" t="s">
        <v>685</v>
      </c>
      <c r="D10325" t="s">
        <v>677</v>
      </c>
      <c r="E10325" t="s">
        <v>694</v>
      </c>
      <c r="F10325">
        <v>15</v>
      </c>
      <c r="G10325" s="4">
        <v>558</v>
      </c>
      <c r="H10325" s="4">
        <v>0</v>
      </c>
      <c r="I10325" s="4">
        <v>158</v>
      </c>
      <c r="J10325" s="4">
        <v>0</v>
      </c>
      <c r="K10325" s="4">
        <v>0</v>
      </c>
    </row>
    <row r="10326" spans="1:11">
      <c r="A10326">
        <v>1996</v>
      </c>
      <c r="B10326" t="s">
        <v>684</v>
      </c>
      <c r="C10326" t="s">
        <v>685</v>
      </c>
      <c r="D10326" t="s">
        <v>677</v>
      </c>
      <c r="E10326" t="s">
        <v>977</v>
      </c>
      <c r="F10326">
        <v>8</v>
      </c>
      <c r="G10326" s="4">
        <v>39</v>
      </c>
      <c r="H10326" s="4">
        <v>0</v>
      </c>
      <c r="I10326" s="4">
        <v>56</v>
      </c>
      <c r="J10326" s="4">
        <v>0</v>
      </c>
      <c r="K10326" s="4">
        <v>0</v>
      </c>
    </row>
    <row r="10327" spans="1:11">
      <c r="A10327">
        <v>1996</v>
      </c>
      <c r="B10327" t="s">
        <v>684</v>
      </c>
      <c r="C10327" t="s">
        <v>685</v>
      </c>
      <c r="D10327" t="s">
        <v>677</v>
      </c>
      <c r="E10327" t="s">
        <v>979</v>
      </c>
      <c r="F10327">
        <v>19</v>
      </c>
      <c r="G10327" s="4">
        <v>136</v>
      </c>
      <c r="H10327" s="4">
        <v>0</v>
      </c>
      <c r="I10327" s="4">
        <v>103</v>
      </c>
      <c r="J10327" s="4">
        <v>0</v>
      </c>
      <c r="K10327" s="4">
        <v>0</v>
      </c>
    </row>
    <row r="10328" spans="1:11">
      <c r="A10328">
        <v>1996</v>
      </c>
      <c r="B10328" t="s">
        <v>684</v>
      </c>
      <c r="C10328" t="s">
        <v>685</v>
      </c>
      <c r="D10328" t="s">
        <v>677</v>
      </c>
      <c r="E10328" t="s">
        <v>976</v>
      </c>
      <c r="F10328">
        <v>28</v>
      </c>
      <c r="G10328" s="4">
        <v>223</v>
      </c>
      <c r="H10328" s="4">
        <v>0</v>
      </c>
      <c r="I10328" s="4">
        <v>241</v>
      </c>
      <c r="J10328" s="4">
        <v>0</v>
      </c>
      <c r="K10328" s="4">
        <v>0</v>
      </c>
    </row>
    <row r="10329" spans="1:11">
      <c r="A10329">
        <v>1997</v>
      </c>
      <c r="B10329" t="s">
        <v>684</v>
      </c>
      <c r="C10329" t="s">
        <v>685</v>
      </c>
      <c r="D10329" t="s">
        <v>677</v>
      </c>
      <c r="E10329" t="s">
        <v>978</v>
      </c>
      <c r="F10329">
        <v>432</v>
      </c>
      <c r="G10329" s="4">
        <v>2820.0676855895194</v>
      </c>
      <c r="H10329" s="4">
        <v>0</v>
      </c>
      <c r="I10329" s="4">
        <v>5258.2991266375548</v>
      </c>
      <c r="J10329" s="4">
        <v>0</v>
      </c>
      <c r="K10329" s="4">
        <v>115.01091703056768</v>
      </c>
    </row>
    <row r="10330" spans="1:11">
      <c r="A10330">
        <v>1997</v>
      </c>
      <c r="B10330" t="s">
        <v>684</v>
      </c>
      <c r="C10330" t="s">
        <v>685</v>
      </c>
      <c r="D10330" t="s">
        <v>677</v>
      </c>
      <c r="E10330" t="s">
        <v>6</v>
      </c>
      <c r="F10330">
        <v>6</v>
      </c>
      <c r="G10330" s="4">
        <v>31.784930504754939</v>
      </c>
      <c r="H10330" s="4">
        <v>0</v>
      </c>
      <c r="I10330" s="4">
        <v>44.498902706656914</v>
      </c>
      <c r="J10330" s="4">
        <v>0</v>
      </c>
      <c r="K10330" s="4">
        <v>0</v>
      </c>
    </row>
    <row r="10331" spans="1:11">
      <c r="A10331">
        <v>1997</v>
      </c>
      <c r="B10331" t="s">
        <v>684</v>
      </c>
      <c r="C10331" t="s">
        <v>685</v>
      </c>
      <c r="D10331" t="s">
        <v>677</v>
      </c>
      <c r="E10331" t="s">
        <v>537</v>
      </c>
      <c r="F10331">
        <v>100</v>
      </c>
      <c r="G10331" s="4">
        <v>860.25614754098365</v>
      </c>
      <c r="H10331" s="4">
        <v>0</v>
      </c>
      <c r="I10331" s="4">
        <v>860.25614754098365</v>
      </c>
      <c r="J10331" s="4">
        <v>0</v>
      </c>
      <c r="K10331" s="4">
        <v>0</v>
      </c>
    </row>
    <row r="10332" spans="1:11">
      <c r="A10332">
        <v>1997</v>
      </c>
      <c r="B10332" t="s">
        <v>684</v>
      </c>
      <c r="C10332" t="s">
        <v>685</v>
      </c>
      <c r="D10332" t="s">
        <v>677</v>
      </c>
      <c r="E10332" t="s">
        <v>662</v>
      </c>
      <c r="F10332">
        <v>33</v>
      </c>
      <c r="G10332" s="4">
        <v>166.89024390243901</v>
      </c>
      <c r="H10332" s="4">
        <v>0</v>
      </c>
      <c r="I10332" s="4">
        <v>104.90243902439025</v>
      </c>
      <c r="J10332" s="4">
        <v>0</v>
      </c>
      <c r="K10332" s="4">
        <v>0</v>
      </c>
    </row>
    <row r="10333" spans="1:11">
      <c r="A10333">
        <v>1997</v>
      </c>
      <c r="B10333" t="s">
        <v>684</v>
      </c>
      <c r="C10333" t="s">
        <v>685</v>
      </c>
      <c r="D10333" t="s">
        <v>677</v>
      </c>
      <c r="E10333" t="s">
        <v>980</v>
      </c>
      <c r="F10333">
        <v>3</v>
      </c>
      <c r="G10333" s="4">
        <v>15</v>
      </c>
      <c r="H10333" s="4">
        <v>0</v>
      </c>
      <c r="I10333" s="4">
        <v>24</v>
      </c>
      <c r="J10333" s="4">
        <v>0</v>
      </c>
      <c r="K10333" s="4">
        <v>0</v>
      </c>
    </row>
    <row r="10334" spans="1:11">
      <c r="A10334">
        <v>1997</v>
      </c>
      <c r="B10334" t="s">
        <v>684</v>
      </c>
      <c r="C10334" t="s">
        <v>685</v>
      </c>
      <c r="D10334" t="s">
        <v>677</v>
      </c>
      <c r="E10334" t="s">
        <v>677</v>
      </c>
      <c r="F10334">
        <v>32</v>
      </c>
      <c r="G10334" s="4">
        <v>228.86956521739131</v>
      </c>
      <c r="H10334" s="4">
        <v>0</v>
      </c>
      <c r="I10334" s="4">
        <v>138.78260869565219</v>
      </c>
      <c r="J10334" s="4">
        <v>0</v>
      </c>
      <c r="K10334" s="4">
        <v>9.7391304347826093</v>
      </c>
    </row>
    <row r="10335" spans="1:11">
      <c r="A10335">
        <v>1997</v>
      </c>
      <c r="B10335" t="s">
        <v>684</v>
      </c>
      <c r="C10335" t="s">
        <v>685</v>
      </c>
      <c r="D10335" t="s">
        <v>677</v>
      </c>
      <c r="E10335" t="s">
        <v>694</v>
      </c>
      <c r="F10335">
        <v>6</v>
      </c>
      <c r="G10335" s="4">
        <v>539.32835820895525</v>
      </c>
      <c r="H10335" s="4">
        <v>0</v>
      </c>
      <c r="I10335" s="4">
        <v>389.5149253731343</v>
      </c>
      <c r="J10335" s="4">
        <v>0</v>
      </c>
      <c r="K10335" s="4">
        <v>0</v>
      </c>
    </row>
    <row r="10336" spans="1:11">
      <c r="A10336">
        <v>1997</v>
      </c>
      <c r="B10336" t="s">
        <v>684</v>
      </c>
      <c r="C10336" t="s">
        <v>685</v>
      </c>
      <c r="D10336" t="s">
        <v>677</v>
      </c>
      <c r="E10336" t="s">
        <v>979</v>
      </c>
      <c r="F10336">
        <v>5</v>
      </c>
      <c r="G10336" s="4">
        <v>31.289719626168225</v>
      </c>
      <c r="H10336" s="4">
        <v>0</v>
      </c>
      <c r="I10336" s="4">
        <v>18.252336448598133</v>
      </c>
      <c r="J10336" s="4">
        <v>0</v>
      </c>
      <c r="K10336" s="4">
        <v>0</v>
      </c>
    </row>
    <row r="10337" spans="1:11">
      <c r="A10337">
        <v>1997</v>
      </c>
      <c r="B10337" t="s">
        <v>684</v>
      </c>
      <c r="C10337" t="s">
        <v>685</v>
      </c>
      <c r="D10337" t="s">
        <v>677</v>
      </c>
      <c r="E10337" t="s">
        <v>976</v>
      </c>
      <c r="F10337">
        <v>31</v>
      </c>
      <c r="G10337" s="4">
        <v>267.04545454545456</v>
      </c>
      <c r="H10337" s="4">
        <v>0</v>
      </c>
      <c r="I10337" s="4">
        <v>247.15909090909091</v>
      </c>
      <c r="J10337" s="4">
        <v>0</v>
      </c>
      <c r="K10337" s="4">
        <v>0</v>
      </c>
    </row>
    <row r="10338" spans="1:11">
      <c r="A10338">
        <v>1998</v>
      </c>
      <c r="B10338" t="s">
        <v>684</v>
      </c>
      <c r="C10338" t="s">
        <v>685</v>
      </c>
      <c r="D10338" t="s">
        <v>677</v>
      </c>
      <c r="E10338" t="s">
        <v>978</v>
      </c>
      <c r="F10338">
        <v>630</v>
      </c>
      <c r="G10338" s="4">
        <v>3934.278215223097</v>
      </c>
      <c r="H10338" s="4">
        <v>0</v>
      </c>
      <c r="I10338" s="4">
        <v>8138.4383202099743</v>
      </c>
      <c r="J10338" s="4">
        <v>11.994750656167978</v>
      </c>
      <c r="K10338" s="4">
        <v>35.984251968503933</v>
      </c>
    </row>
    <row r="10339" spans="1:11">
      <c r="A10339">
        <v>1998</v>
      </c>
      <c r="B10339" t="s">
        <v>684</v>
      </c>
      <c r="C10339" t="s">
        <v>685</v>
      </c>
      <c r="D10339" t="s">
        <v>677</v>
      </c>
      <c r="E10339" t="s">
        <v>6</v>
      </c>
      <c r="F10339">
        <v>14</v>
      </c>
      <c r="G10339" s="4">
        <v>72.10455764075067</v>
      </c>
      <c r="H10339" s="4">
        <v>0</v>
      </c>
      <c r="I10339" s="4">
        <v>86.525469168900798</v>
      </c>
      <c r="J10339" s="4">
        <v>0</v>
      </c>
      <c r="K10339" s="4">
        <v>0</v>
      </c>
    </row>
    <row r="10340" spans="1:11">
      <c r="A10340">
        <v>1998</v>
      </c>
      <c r="B10340" t="s">
        <v>684</v>
      </c>
      <c r="C10340" t="s">
        <v>685</v>
      </c>
      <c r="D10340" t="s">
        <v>677</v>
      </c>
      <c r="E10340" t="s">
        <v>537</v>
      </c>
      <c r="F10340">
        <v>104</v>
      </c>
      <c r="G10340" s="4">
        <v>805.28571428571433</v>
      </c>
      <c r="H10340" s="4">
        <v>0</v>
      </c>
      <c r="I10340" s="4">
        <v>987.12442396313361</v>
      </c>
      <c r="J10340" s="4">
        <v>4.3294930875576041</v>
      </c>
      <c r="K10340" s="4">
        <v>4.3294930875576041</v>
      </c>
    </row>
    <row r="10341" spans="1:11">
      <c r="A10341">
        <v>1998</v>
      </c>
      <c r="B10341" t="s">
        <v>684</v>
      </c>
      <c r="C10341" t="s">
        <v>685</v>
      </c>
      <c r="D10341" t="s">
        <v>677</v>
      </c>
      <c r="E10341" t="s">
        <v>662</v>
      </c>
      <c r="F10341">
        <v>20</v>
      </c>
      <c r="G10341" s="4">
        <v>117</v>
      </c>
      <c r="H10341" s="4">
        <v>0</v>
      </c>
      <c r="I10341" s="4">
        <v>136.5</v>
      </c>
      <c r="J10341" s="4">
        <v>0</v>
      </c>
      <c r="K10341" s="4">
        <v>0</v>
      </c>
    </row>
    <row r="10342" spans="1:11">
      <c r="A10342">
        <v>1998</v>
      </c>
      <c r="B10342" t="s">
        <v>684</v>
      </c>
      <c r="C10342" t="s">
        <v>685</v>
      </c>
      <c r="D10342" t="s">
        <v>677</v>
      </c>
      <c r="E10342" t="s">
        <v>980</v>
      </c>
      <c r="F10342">
        <v>168</v>
      </c>
      <c r="G10342" s="4">
        <v>1120</v>
      </c>
      <c r="H10342" s="4">
        <v>0</v>
      </c>
      <c r="I10342" s="4">
        <v>616</v>
      </c>
      <c r="J10342" s="4">
        <v>0</v>
      </c>
      <c r="K10342" s="4">
        <v>0</v>
      </c>
    </row>
    <row r="10343" spans="1:11">
      <c r="A10343">
        <v>1998</v>
      </c>
      <c r="B10343" t="s">
        <v>684</v>
      </c>
      <c r="C10343" t="s">
        <v>685</v>
      </c>
      <c r="D10343" t="s">
        <v>677</v>
      </c>
      <c r="E10343" t="s">
        <v>677</v>
      </c>
      <c r="F10343">
        <v>40</v>
      </c>
      <c r="G10343" s="4">
        <v>368.04444444444442</v>
      </c>
      <c r="H10343" s="4">
        <v>4.0444444444444443</v>
      </c>
      <c r="I10343" s="4">
        <v>145.6</v>
      </c>
      <c r="J10343" s="4">
        <v>0</v>
      </c>
      <c r="K10343" s="4">
        <v>0</v>
      </c>
    </row>
    <row r="10344" spans="1:11">
      <c r="A10344">
        <v>1998</v>
      </c>
      <c r="B10344" t="s">
        <v>684</v>
      </c>
      <c r="C10344" t="s">
        <v>685</v>
      </c>
      <c r="D10344" t="s">
        <v>677</v>
      </c>
      <c r="E10344" t="s">
        <v>694</v>
      </c>
      <c r="F10344">
        <v>4</v>
      </c>
      <c r="G10344" s="4">
        <v>8.1858974358974361</v>
      </c>
      <c r="H10344" s="4">
        <v>0</v>
      </c>
      <c r="I10344" s="4">
        <v>12.278846153846155</v>
      </c>
      <c r="J10344" s="4">
        <v>0</v>
      </c>
      <c r="K10344" s="4">
        <v>0</v>
      </c>
    </row>
    <row r="10345" spans="1:11">
      <c r="A10345">
        <v>1998</v>
      </c>
      <c r="B10345" t="s">
        <v>684</v>
      </c>
      <c r="C10345" t="s">
        <v>685</v>
      </c>
      <c r="D10345" t="s">
        <v>677</v>
      </c>
      <c r="E10345" t="s">
        <v>977</v>
      </c>
      <c r="F10345">
        <v>8</v>
      </c>
      <c r="G10345" s="4">
        <v>56.742424242424242</v>
      </c>
      <c r="H10345" s="4">
        <v>0</v>
      </c>
      <c r="I10345" s="4">
        <v>64.848484848484844</v>
      </c>
      <c r="J10345" s="4">
        <v>0</v>
      </c>
      <c r="K10345" s="4">
        <v>0</v>
      </c>
    </row>
    <row r="10346" spans="1:11">
      <c r="A10346">
        <v>1998</v>
      </c>
      <c r="B10346" t="s">
        <v>684</v>
      </c>
      <c r="C10346" t="s">
        <v>685</v>
      </c>
      <c r="D10346" t="s">
        <v>677</v>
      </c>
      <c r="E10346" t="s">
        <v>976</v>
      </c>
      <c r="F10346">
        <v>26</v>
      </c>
      <c r="G10346" s="4">
        <v>181.16129032258064</v>
      </c>
      <c r="H10346" s="4">
        <v>0</v>
      </c>
      <c r="I10346" s="4">
        <v>222.67741935483872</v>
      </c>
      <c r="J10346" s="4">
        <v>0</v>
      </c>
      <c r="K10346" s="4">
        <v>0</v>
      </c>
    </row>
    <row r="10347" spans="1:11">
      <c r="A10347">
        <v>1999</v>
      </c>
      <c r="B10347" t="s">
        <v>684</v>
      </c>
      <c r="C10347" t="s">
        <v>685</v>
      </c>
      <c r="D10347" t="s">
        <v>677</v>
      </c>
      <c r="E10347" t="s">
        <v>978</v>
      </c>
      <c r="F10347">
        <v>456</v>
      </c>
      <c r="G10347" s="4">
        <v>3027.4371633752239</v>
      </c>
      <c r="H10347" s="4">
        <v>0</v>
      </c>
      <c r="I10347" s="4">
        <v>4270.5251346499099</v>
      </c>
      <c r="J10347" s="4">
        <v>0</v>
      </c>
      <c r="K10347" s="4">
        <v>12.948833034111312</v>
      </c>
    </row>
    <row r="10348" spans="1:11">
      <c r="A10348">
        <v>1999</v>
      </c>
      <c r="B10348" t="s">
        <v>684</v>
      </c>
      <c r="C10348" t="s">
        <v>685</v>
      </c>
      <c r="D10348" t="s">
        <v>677</v>
      </c>
      <c r="E10348" t="s">
        <v>6</v>
      </c>
      <c r="F10348">
        <v>17</v>
      </c>
      <c r="G10348" s="4">
        <v>83.931818181818187</v>
      </c>
      <c r="H10348" s="4">
        <v>0</v>
      </c>
      <c r="I10348" s="4">
        <v>62.948863636363633</v>
      </c>
      <c r="J10348" s="4">
        <v>0</v>
      </c>
      <c r="K10348" s="4">
        <v>0</v>
      </c>
    </row>
    <row r="10349" spans="1:11">
      <c r="A10349">
        <v>1999</v>
      </c>
      <c r="B10349" t="s">
        <v>684</v>
      </c>
      <c r="C10349" t="s">
        <v>685</v>
      </c>
      <c r="D10349" t="s">
        <v>677</v>
      </c>
      <c r="E10349" t="s">
        <v>537</v>
      </c>
      <c r="F10349">
        <v>78</v>
      </c>
      <c r="G10349" s="4">
        <v>538.46978984238183</v>
      </c>
      <c r="H10349" s="4">
        <v>0</v>
      </c>
      <c r="I10349" s="4">
        <v>362.36646234676004</v>
      </c>
      <c r="J10349" s="4">
        <v>0</v>
      </c>
      <c r="K10349" s="4">
        <v>0</v>
      </c>
    </row>
    <row r="10350" spans="1:11">
      <c r="A10350">
        <v>1999</v>
      </c>
      <c r="B10350" t="s">
        <v>684</v>
      </c>
      <c r="C10350" t="s">
        <v>685</v>
      </c>
      <c r="D10350" t="s">
        <v>677</v>
      </c>
      <c r="E10350" t="s">
        <v>662</v>
      </c>
      <c r="F10350">
        <v>4</v>
      </c>
      <c r="G10350" s="4">
        <v>24.117882919005613</v>
      </c>
      <c r="H10350" s="4">
        <v>0</v>
      </c>
      <c r="I10350" s="4">
        <v>14.470729751403368</v>
      </c>
      <c r="J10350" s="4">
        <v>0</v>
      </c>
      <c r="K10350" s="4">
        <v>0</v>
      </c>
    </row>
    <row r="10351" spans="1:11">
      <c r="A10351">
        <v>1999</v>
      </c>
      <c r="B10351" t="s">
        <v>684</v>
      </c>
      <c r="C10351" t="s">
        <v>685</v>
      </c>
      <c r="D10351" t="s">
        <v>677</v>
      </c>
      <c r="E10351" t="s">
        <v>980</v>
      </c>
      <c r="F10351">
        <v>15</v>
      </c>
      <c r="G10351" s="4">
        <v>103.78947368421052</v>
      </c>
      <c r="H10351" s="4">
        <v>0</v>
      </c>
      <c r="I10351" s="4">
        <v>76.31578947368422</v>
      </c>
      <c r="J10351" s="4">
        <v>0</v>
      </c>
      <c r="K10351" s="4">
        <v>0</v>
      </c>
    </row>
    <row r="10352" spans="1:11">
      <c r="A10352">
        <v>1999</v>
      </c>
      <c r="B10352" t="s">
        <v>684</v>
      </c>
      <c r="C10352" t="s">
        <v>685</v>
      </c>
      <c r="D10352" t="s">
        <v>677</v>
      </c>
      <c r="E10352" t="s">
        <v>677</v>
      </c>
      <c r="F10352">
        <v>29</v>
      </c>
      <c r="G10352" s="4">
        <v>346.69503546099293</v>
      </c>
      <c r="H10352" s="4">
        <v>0</v>
      </c>
      <c r="I10352" s="4">
        <v>255.00709219858157</v>
      </c>
      <c r="J10352" s="4">
        <v>0</v>
      </c>
      <c r="K10352" s="4">
        <v>0</v>
      </c>
    </row>
    <row r="10353" spans="1:11">
      <c r="A10353">
        <v>1999</v>
      </c>
      <c r="B10353" t="s">
        <v>684</v>
      </c>
      <c r="C10353" t="s">
        <v>685</v>
      </c>
      <c r="D10353" t="s">
        <v>677</v>
      </c>
      <c r="E10353" t="s">
        <v>694</v>
      </c>
      <c r="F10353">
        <v>4</v>
      </c>
      <c r="G10353" s="4">
        <v>33.212499999999999</v>
      </c>
      <c r="H10353" s="4">
        <v>0</v>
      </c>
      <c r="I10353" s="4">
        <v>99.637500000000003</v>
      </c>
      <c r="J10353" s="4">
        <v>0</v>
      </c>
      <c r="K10353" s="4">
        <v>0</v>
      </c>
    </row>
    <row r="10354" spans="1:11">
      <c r="A10354">
        <v>1999</v>
      </c>
      <c r="B10354" t="s">
        <v>684</v>
      </c>
      <c r="C10354" t="s">
        <v>685</v>
      </c>
      <c r="D10354" t="s">
        <v>677</v>
      </c>
      <c r="E10354" t="s">
        <v>977</v>
      </c>
      <c r="F10354">
        <v>8</v>
      </c>
      <c r="G10354" s="4">
        <v>46.520547945205479</v>
      </c>
      <c r="H10354" s="4">
        <v>0</v>
      </c>
      <c r="I10354" s="4">
        <v>27.136986301369863</v>
      </c>
      <c r="J10354" s="4">
        <v>0</v>
      </c>
      <c r="K10354" s="4">
        <v>0</v>
      </c>
    </row>
    <row r="10355" spans="1:11">
      <c r="A10355">
        <v>1999</v>
      </c>
      <c r="B10355" t="s">
        <v>684</v>
      </c>
      <c r="C10355" t="s">
        <v>685</v>
      </c>
      <c r="D10355" t="s">
        <v>677</v>
      </c>
      <c r="E10355" t="s">
        <v>979</v>
      </c>
      <c r="F10355">
        <v>23</v>
      </c>
      <c r="G10355" s="4">
        <v>164.67857142857144</v>
      </c>
      <c r="H10355" s="4">
        <v>0</v>
      </c>
      <c r="I10355" s="4">
        <v>70.982142857142861</v>
      </c>
      <c r="J10355" s="4">
        <v>0</v>
      </c>
      <c r="K10355" s="4">
        <v>0</v>
      </c>
    </row>
    <row r="10356" spans="1:11">
      <c r="A10356">
        <v>1999</v>
      </c>
      <c r="B10356" t="s">
        <v>684</v>
      </c>
      <c r="C10356" t="s">
        <v>685</v>
      </c>
      <c r="D10356" t="s">
        <v>677</v>
      </c>
      <c r="E10356" t="s">
        <v>976</v>
      </c>
      <c r="F10356">
        <v>23</v>
      </c>
      <c r="G10356" s="4">
        <v>128.18852459016395</v>
      </c>
      <c r="H10356" s="4">
        <v>0</v>
      </c>
      <c r="I10356" s="4">
        <v>69.02459016393442</v>
      </c>
      <c r="J10356" s="4">
        <v>0</v>
      </c>
      <c r="K10356" s="4">
        <v>6.5737704918032787</v>
      </c>
    </row>
    <row r="10357" spans="1:11">
      <c r="A10357">
        <v>2000</v>
      </c>
      <c r="B10357" t="s">
        <v>684</v>
      </c>
      <c r="C10357" t="s">
        <v>685</v>
      </c>
      <c r="D10357" t="s">
        <v>677</v>
      </c>
      <c r="E10357" t="s">
        <v>978</v>
      </c>
      <c r="F10357">
        <v>417</v>
      </c>
      <c r="G10357" s="4">
        <v>2770.5370823145886</v>
      </c>
      <c r="H10357" s="4">
        <v>0</v>
      </c>
      <c r="I10357" s="4">
        <v>3454.2379788101061</v>
      </c>
      <c r="J10357" s="4">
        <v>0</v>
      </c>
      <c r="K10357" s="4">
        <v>9.5289323553382221</v>
      </c>
    </row>
    <row r="10358" spans="1:11">
      <c r="A10358">
        <v>2000</v>
      </c>
      <c r="B10358" t="s">
        <v>684</v>
      </c>
      <c r="C10358" t="s">
        <v>685</v>
      </c>
      <c r="D10358" t="s">
        <v>677</v>
      </c>
      <c r="E10358" t="s">
        <v>6</v>
      </c>
      <c r="F10358">
        <v>23</v>
      </c>
      <c r="G10358" s="4">
        <v>175.18951132300359</v>
      </c>
      <c r="H10358" s="4">
        <v>0</v>
      </c>
      <c r="I10358" s="4">
        <v>175.18951132300359</v>
      </c>
      <c r="J10358" s="4">
        <v>0</v>
      </c>
      <c r="K10358" s="4">
        <v>0</v>
      </c>
    </row>
    <row r="10359" spans="1:11">
      <c r="A10359">
        <v>2000</v>
      </c>
      <c r="B10359" t="s">
        <v>684</v>
      </c>
      <c r="C10359" t="s">
        <v>685</v>
      </c>
      <c r="D10359" t="s">
        <v>677</v>
      </c>
      <c r="E10359" t="s">
        <v>537</v>
      </c>
      <c r="F10359">
        <v>90</v>
      </c>
      <c r="G10359" s="4">
        <v>783.3496168582376</v>
      </c>
      <c r="H10359" s="4">
        <v>0</v>
      </c>
      <c r="I10359" s="4">
        <v>615.48898467432946</v>
      </c>
      <c r="J10359" s="4">
        <v>0</v>
      </c>
      <c r="K10359" s="4">
        <v>0</v>
      </c>
    </row>
    <row r="10360" spans="1:11">
      <c r="A10360">
        <v>2000</v>
      </c>
      <c r="B10360" t="s">
        <v>684</v>
      </c>
      <c r="C10360" t="s">
        <v>685</v>
      </c>
      <c r="D10360" t="s">
        <v>677</v>
      </c>
      <c r="E10360" t="s">
        <v>662</v>
      </c>
      <c r="F10360">
        <v>27</v>
      </c>
      <c r="G10360" s="4">
        <v>207.97637795275588</v>
      </c>
      <c r="H10360" s="4">
        <v>0</v>
      </c>
      <c r="I10360" s="4">
        <v>112.51181102362204</v>
      </c>
      <c r="J10360" s="4">
        <v>0</v>
      </c>
      <c r="K10360" s="4">
        <v>0</v>
      </c>
    </row>
    <row r="10361" spans="1:11">
      <c r="A10361">
        <v>2000</v>
      </c>
      <c r="B10361" t="s">
        <v>684</v>
      </c>
      <c r="C10361" t="s">
        <v>685</v>
      </c>
      <c r="D10361" t="s">
        <v>677</v>
      </c>
      <c r="E10361" t="s">
        <v>980</v>
      </c>
      <c r="F10361">
        <v>4</v>
      </c>
      <c r="G10361" s="4">
        <v>49.777777777777771</v>
      </c>
      <c r="H10361" s="4">
        <v>0</v>
      </c>
      <c r="I10361" s="4">
        <v>153.4814814814815</v>
      </c>
      <c r="J10361" s="4">
        <v>0</v>
      </c>
      <c r="K10361" s="4">
        <v>0</v>
      </c>
    </row>
    <row r="10362" spans="1:11">
      <c r="A10362">
        <v>2000</v>
      </c>
      <c r="B10362" t="s">
        <v>684</v>
      </c>
      <c r="C10362" t="s">
        <v>685</v>
      </c>
      <c r="D10362" t="s">
        <v>677</v>
      </c>
      <c r="E10362" t="s">
        <v>677</v>
      </c>
      <c r="F10362">
        <v>38</v>
      </c>
      <c r="G10362" s="4">
        <v>330.87777777777774</v>
      </c>
      <c r="H10362" s="4">
        <v>0</v>
      </c>
      <c r="I10362" s="4">
        <v>146.67777777777778</v>
      </c>
      <c r="J10362" s="4">
        <v>0</v>
      </c>
      <c r="K10362" s="4">
        <v>0</v>
      </c>
    </row>
    <row r="10363" spans="1:11">
      <c r="A10363">
        <v>2000</v>
      </c>
      <c r="B10363" t="s">
        <v>684</v>
      </c>
      <c r="C10363" t="s">
        <v>685</v>
      </c>
      <c r="D10363" t="s">
        <v>677</v>
      </c>
      <c r="E10363" t="s">
        <v>694</v>
      </c>
      <c r="F10363">
        <v>13</v>
      </c>
      <c r="G10363" s="4">
        <v>297.58024691358025</v>
      </c>
      <c r="H10363" s="4">
        <v>0</v>
      </c>
      <c r="I10363" s="4">
        <v>116.44444444444444</v>
      </c>
      <c r="J10363" s="4">
        <v>0</v>
      </c>
      <c r="K10363" s="4">
        <v>0</v>
      </c>
    </row>
    <row r="10364" spans="1:11">
      <c r="A10364">
        <v>2000</v>
      </c>
      <c r="B10364" t="s">
        <v>684</v>
      </c>
      <c r="C10364" t="s">
        <v>685</v>
      </c>
      <c r="D10364" t="s">
        <v>677</v>
      </c>
      <c r="E10364" t="s">
        <v>977</v>
      </c>
      <c r="F10364">
        <v>4</v>
      </c>
      <c r="G10364" s="4">
        <v>17.607526881720432</v>
      </c>
      <c r="H10364" s="4">
        <v>0</v>
      </c>
      <c r="I10364" s="4">
        <v>10.564516129032258</v>
      </c>
      <c r="J10364" s="4">
        <v>0</v>
      </c>
      <c r="K10364" s="4">
        <v>0</v>
      </c>
    </row>
    <row r="10365" spans="1:11">
      <c r="A10365">
        <v>2000</v>
      </c>
      <c r="B10365" t="s">
        <v>684</v>
      </c>
      <c r="C10365" t="s">
        <v>685</v>
      </c>
      <c r="D10365" t="s">
        <v>677</v>
      </c>
      <c r="E10365" t="s">
        <v>979</v>
      </c>
      <c r="F10365">
        <v>8</v>
      </c>
      <c r="G10365" s="4">
        <v>80.659090909090907</v>
      </c>
      <c r="H10365" s="4">
        <v>0</v>
      </c>
      <c r="I10365" s="4">
        <v>19.204545454545453</v>
      </c>
      <c r="J10365" s="4">
        <v>0</v>
      </c>
      <c r="K10365" s="4">
        <v>0</v>
      </c>
    </row>
    <row r="10366" spans="1:11">
      <c r="A10366">
        <v>2000</v>
      </c>
      <c r="B10366" t="s">
        <v>684</v>
      </c>
      <c r="C10366" t="s">
        <v>685</v>
      </c>
      <c r="D10366" t="s">
        <v>677</v>
      </c>
      <c r="E10366" t="s">
        <v>976</v>
      </c>
      <c r="F10366">
        <v>33</v>
      </c>
      <c r="G10366" s="4">
        <v>209.7155172413793</v>
      </c>
      <c r="H10366" s="4">
        <v>0</v>
      </c>
      <c r="I10366" s="4">
        <v>98.689655172413794</v>
      </c>
      <c r="J10366" s="4">
        <v>0</v>
      </c>
      <c r="K10366" s="4">
        <v>0</v>
      </c>
    </row>
    <row r="10367" spans="1:11">
      <c r="A10367">
        <v>2001</v>
      </c>
      <c r="B10367" t="s">
        <v>684</v>
      </c>
      <c r="C10367" t="s">
        <v>685</v>
      </c>
      <c r="D10367" t="s">
        <v>677</v>
      </c>
      <c r="E10367" t="s">
        <v>978</v>
      </c>
      <c r="F10367">
        <v>200</v>
      </c>
      <c r="G10367" s="4">
        <v>1295.5230769230768</v>
      </c>
      <c r="H10367" s="4">
        <v>42.376923076923077</v>
      </c>
      <c r="I10367" s="4">
        <v>1864.5846153846153</v>
      </c>
      <c r="J10367" s="4">
        <v>0</v>
      </c>
      <c r="K10367" s="4">
        <v>0</v>
      </c>
    </row>
    <row r="10368" spans="1:11">
      <c r="A10368">
        <v>2001</v>
      </c>
      <c r="B10368" t="s">
        <v>684</v>
      </c>
      <c r="C10368" t="s">
        <v>685</v>
      </c>
      <c r="D10368" t="s">
        <v>677</v>
      </c>
      <c r="E10368" t="s">
        <v>6</v>
      </c>
      <c r="F10368">
        <v>22</v>
      </c>
      <c r="G10368" s="4">
        <v>338.08609271523181</v>
      </c>
      <c r="H10368" s="4">
        <v>0</v>
      </c>
      <c r="I10368" s="4">
        <v>393.81456953642385</v>
      </c>
      <c r="J10368" s="4">
        <v>0</v>
      </c>
      <c r="K10368" s="4">
        <v>0</v>
      </c>
    </row>
    <row r="10369" spans="1:11">
      <c r="A10369">
        <v>2001</v>
      </c>
      <c r="B10369" t="s">
        <v>684</v>
      </c>
      <c r="C10369" t="s">
        <v>685</v>
      </c>
      <c r="D10369" t="s">
        <v>677</v>
      </c>
      <c r="E10369" t="s">
        <v>537</v>
      </c>
      <c r="F10369">
        <v>74</v>
      </c>
      <c r="G10369" s="4">
        <v>543.53677758318747</v>
      </c>
      <c r="H10369" s="4">
        <v>0</v>
      </c>
      <c r="I10369" s="4">
        <v>510.03108581436078</v>
      </c>
      <c r="J10369" s="4">
        <v>0</v>
      </c>
      <c r="K10369" s="4">
        <v>0</v>
      </c>
    </row>
    <row r="10370" spans="1:11">
      <c r="A10370">
        <v>2001</v>
      </c>
      <c r="B10370" t="s">
        <v>684</v>
      </c>
      <c r="C10370" t="s">
        <v>685</v>
      </c>
      <c r="D10370" t="s">
        <v>677</v>
      </c>
      <c r="E10370" t="s">
        <v>662</v>
      </c>
      <c r="F10370">
        <v>25</v>
      </c>
      <c r="G10370" s="4">
        <v>187.13286713286715</v>
      </c>
      <c r="H10370" s="4">
        <v>0</v>
      </c>
      <c r="I10370" s="4">
        <v>74.853146853146853</v>
      </c>
      <c r="J10370" s="4">
        <v>0</v>
      </c>
      <c r="K10370" s="4">
        <v>0</v>
      </c>
    </row>
    <row r="10371" spans="1:11">
      <c r="A10371">
        <v>2001</v>
      </c>
      <c r="B10371" t="s">
        <v>684</v>
      </c>
      <c r="C10371" t="s">
        <v>685</v>
      </c>
      <c r="D10371" t="s">
        <v>677</v>
      </c>
      <c r="E10371" t="s">
        <v>677</v>
      </c>
      <c r="F10371">
        <v>41</v>
      </c>
      <c r="G10371" s="4">
        <v>283.69811320754718</v>
      </c>
      <c r="H10371" s="4">
        <v>0</v>
      </c>
      <c r="I10371" s="4">
        <v>124.96226415094338</v>
      </c>
      <c r="J10371" s="4">
        <v>0</v>
      </c>
      <c r="K10371" s="4">
        <v>0</v>
      </c>
    </row>
    <row r="10372" spans="1:11">
      <c r="A10372">
        <v>2001</v>
      </c>
      <c r="B10372" t="s">
        <v>684</v>
      </c>
      <c r="C10372" t="s">
        <v>685</v>
      </c>
      <c r="D10372" t="s">
        <v>677</v>
      </c>
      <c r="E10372" t="s">
        <v>694</v>
      </c>
      <c r="F10372">
        <v>11</v>
      </c>
      <c r="G10372" s="4">
        <v>137.09561304836896</v>
      </c>
      <c r="H10372" s="4">
        <v>0</v>
      </c>
      <c r="I10372" s="4">
        <v>74.105736782902127</v>
      </c>
      <c r="J10372" s="4">
        <v>0</v>
      </c>
      <c r="K10372" s="4">
        <v>0</v>
      </c>
    </row>
    <row r="10373" spans="1:11">
      <c r="A10373">
        <v>2001</v>
      </c>
      <c r="B10373" t="s">
        <v>684</v>
      </c>
      <c r="C10373" t="s">
        <v>685</v>
      </c>
      <c r="D10373" t="s">
        <v>677</v>
      </c>
      <c r="E10373" t="s">
        <v>977</v>
      </c>
      <c r="F10373">
        <v>3</v>
      </c>
      <c r="G10373" s="4">
        <v>9.6062176165803113</v>
      </c>
      <c r="H10373" s="4">
        <v>0</v>
      </c>
      <c r="I10373" s="4">
        <v>0</v>
      </c>
      <c r="J10373" s="4">
        <v>0</v>
      </c>
      <c r="K10373" s="4">
        <v>0</v>
      </c>
    </row>
    <row r="10374" spans="1:11">
      <c r="A10374">
        <v>2001</v>
      </c>
      <c r="B10374" t="s">
        <v>684</v>
      </c>
      <c r="C10374" t="s">
        <v>685</v>
      </c>
      <c r="D10374" t="s">
        <v>677</v>
      </c>
      <c r="E10374" t="s">
        <v>979</v>
      </c>
      <c r="F10374">
        <v>6</v>
      </c>
      <c r="G10374" s="4">
        <v>107.0943396226415</v>
      </c>
      <c r="H10374" s="4">
        <v>0</v>
      </c>
      <c r="I10374" s="4">
        <v>77.886792452830193</v>
      </c>
      <c r="J10374" s="4">
        <v>0</v>
      </c>
      <c r="K10374" s="4">
        <v>0</v>
      </c>
    </row>
    <row r="10375" spans="1:11">
      <c r="A10375">
        <v>2001</v>
      </c>
      <c r="B10375" t="s">
        <v>684</v>
      </c>
      <c r="C10375" t="s">
        <v>685</v>
      </c>
      <c r="D10375" t="s">
        <v>677</v>
      </c>
      <c r="E10375" t="s">
        <v>976</v>
      </c>
      <c r="F10375">
        <v>18</v>
      </c>
      <c r="G10375" s="4">
        <v>157.18840579710144</v>
      </c>
      <c r="H10375" s="4">
        <v>0</v>
      </c>
      <c r="I10375" s="4">
        <v>85.739130434782609</v>
      </c>
      <c r="J10375" s="4">
        <v>0</v>
      </c>
      <c r="K10375" s="4">
        <v>0</v>
      </c>
    </row>
    <row r="10376" spans="1:11">
      <c r="A10376">
        <v>2002</v>
      </c>
      <c r="B10376" t="s">
        <v>684</v>
      </c>
      <c r="C10376" t="s">
        <v>685</v>
      </c>
      <c r="D10376" t="s">
        <v>677</v>
      </c>
      <c r="E10376" t="s">
        <v>978</v>
      </c>
      <c r="F10376">
        <v>663</v>
      </c>
      <c r="G10376" s="4">
        <v>4316.8436154949786</v>
      </c>
      <c r="H10376" s="4">
        <v>36.843615494978479</v>
      </c>
      <c r="I10376" s="4">
        <v>7473.1133428981348</v>
      </c>
      <c r="J10376" s="4">
        <v>0</v>
      </c>
      <c r="K10376" s="4">
        <v>36.843615494978479</v>
      </c>
    </row>
    <row r="10377" spans="1:11">
      <c r="A10377">
        <v>2002</v>
      </c>
      <c r="B10377" t="s">
        <v>684</v>
      </c>
      <c r="C10377" t="s">
        <v>685</v>
      </c>
      <c r="D10377" t="s">
        <v>677</v>
      </c>
      <c r="E10377" t="s">
        <v>6</v>
      </c>
      <c r="F10377">
        <v>17</v>
      </c>
      <c r="G10377" s="4">
        <v>107.34128878281624</v>
      </c>
      <c r="H10377" s="4">
        <v>0</v>
      </c>
      <c r="I10377" s="4">
        <v>30.189737470167064</v>
      </c>
      <c r="J10377" s="4">
        <v>0</v>
      </c>
      <c r="K10377" s="4">
        <v>6.7088305489260147</v>
      </c>
    </row>
    <row r="10378" spans="1:11">
      <c r="A10378">
        <v>2002</v>
      </c>
      <c r="B10378" t="s">
        <v>684</v>
      </c>
      <c r="C10378" t="s">
        <v>685</v>
      </c>
      <c r="D10378" t="s">
        <v>677</v>
      </c>
      <c r="E10378" t="s">
        <v>537</v>
      </c>
      <c r="F10378">
        <v>73</v>
      </c>
      <c r="G10378" s="4">
        <v>537.62985781990517</v>
      </c>
      <c r="H10378" s="4">
        <v>0</v>
      </c>
      <c r="I10378" s="4">
        <v>661.97962085308052</v>
      </c>
      <c r="J10378" s="4">
        <v>0</v>
      </c>
      <c r="K10378" s="4">
        <v>0</v>
      </c>
    </row>
    <row r="10379" spans="1:11">
      <c r="A10379">
        <v>2002</v>
      </c>
      <c r="B10379" t="s">
        <v>684</v>
      </c>
      <c r="C10379" t="s">
        <v>685</v>
      </c>
      <c r="D10379" t="s">
        <v>677</v>
      </c>
      <c r="E10379" t="s">
        <v>662</v>
      </c>
      <c r="F10379">
        <v>7</v>
      </c>
      <c r="G10379" s="4">
        <v>57.393162393162399</v>
      </c>
      <c r="H10379" s="4">
        <v>0</v>
      </c>
      <c r="I10379" s="4">
        <v>20.256410256410255</v>
      </c>
      <c r="J10379" s="4">
        <v>0</v>
      </c>
      <c r="K10379" s="4">
        <v>0</v>
      </c>
    </row>
    <row r="10380" spans="1:11">
      <c r="A10380">
        <v>2002</v>
      </c>
      <c r="B10380" t="s">
        <v>684</v>
      </c>
      <c r="C10380" t="s">
        <v>685</v>
      </c>
      <c r="D10380" t="s">
        <v>677</v>
      </c>
      <c r="E10380" t="s">
        <v>980</v>
      </c>
      <c r="F10380">
        <v>4</v>
      </c>
      <c r="G10380" s="4">
        <v>28.487804878048781</v>
      </c>
      <c r="H10380" s="4">
        <v>0</v>
      </c>
      <c r="I10380" s="4">
        <v>21.365853658536583</v>
      </c>
      <c r="J10380" s="4">
        <v>0</v>
      </c>
      <c r="K10380" s="4">
        <v>0</v>
      </c>
    </row>
    <row r="10381" spans="1:11">
      <c r="A10381">
        <v>2002</v>
      </c>
      <c r="B10381" t="s">
        <v>684</v>
      </c>
      <c r="C10381" t="s">
        <v>685</v>
      </c>
      <c r="D10381" t="s">
        <v>677</v>
      </c>
      <c r="E10381" t="s">
        <v>677</v>
      </c>
      <c r="F10381">
        <v>39</v>
      </c>
      <c r="G10381" s="4">
        <v>540.02298850574709</v>
      </c>
      <c r="H10381" s="4">
        <v>0</v>
      </c>
      <c r="I10381" s="4">
        <v>139.86206896551724</v>
      </c>
      <c r="J10381" s="4">
        <v>0</v>
      </c>
      <c r="K10381" s="4">
        <v>0</v>
      </c>
    </row>
    <row r="10382" spans="1:11">
      <c r="A10382">
        <v>2002</v>
      </c>
      <c r="B10382" t="s">
        <v>684</v>
      </c>
      <c r="C10382" t="s">
        <v>685</v>
      </c>
      <c r="D10382" t="s">
        <v>677</v>
      </c>
      <c r="E10382" t="s">
        <v>694</v>
      </c>
      <c r="F10382">
        <v>4</v>
      </c>
      <c r="G10382" s="4">
        <v>8.0114285714285725</v>
      </c>
      <c r="H10382" s="4">
        <v>0</v>
      </c>
      <c r="I10382" s="4">
        <v>0</v>
      </c>
      <c r="J10382" s="4">
        <v>0</v>
      </c>
      <c r="K10382" s="4">
        <v>0</v>
      </c>
    </row>
    <row r="10383" spans="1:11">
      <c r="A10383">
        <v>2002</v>
      </c>
      <c r="B10383" t="s">
        <v>684</v>
      </c>
      <c r="C10383" t="s">
        <v>685</v>
      </c>
      <c r="D10383" t="s">
        <v>677</v>
      </c>
      <c r="E10383" t="s">
        <v>979</v>
      </c>
      <c r="F10383">
        <v>19</v>
      </c>
      <c r="G10383" s="4">
        <v>152.40776699029126</v>
      </c>
      <c r="H10383" s="4">
        <v>0</v>
      </c>
      <c r="I10383" s="4">
        <v>126.46601941747572</v>
      </c>
      <c r="J10383" s="4">
        <v>0</v>
      </c>
      <c r="K10383" s="4">
        <v>0</v>
      </c>
    </row>
    <row r="10384" spans="1:11">
      <c r="A10384">
        <v>2002</v>
      </c>
      <c r="B10384" t="s">
        <v>684</v>
      </c>
      <c r="C10384" t="s">
        <v>685</v>
      </c>
      <c r="D10384" t="s">
        <v>677</v>
      </c>
      <c r="E10384" t="s">
        <v>976</v>
      </c>
      <c r="F10384">
        <v>15</v>
      </c>
      <c r="G10384" s="4">
        <v>162.70866141732284</v>
      </c>
      <c r="H10384" s="4">
        <v>0</v>
      </c>
      <c r="I10384" s="4">
        <v>96.850393700787407</v>
      </c>
      <c r="J10384" s="4">
        <v>0</v>
      </c>
      <c r="K10384" s="4">
        <v>11.622047244094489</v>
      </c>
    </row>
    <row r="10385" spans="1:11">
      <c r="A10385">
        <v>2003</v>
      </c>
      <c r="B10385" t="s">
        <v>684</v>
      </c>
      <c r="C10385" t="s">
        <v>685</v>
      </c>
      <c r="D10385" t="s">
        <v>677</v>
      </c>
      <c r="E10385" t="s">
        <v>978</v>
      </c>
      <c r="F10385">
        <v>464</v>
      </c>
      <c r="G10385" s="4">
        <v>3045.6414653156662</v>
      </c>
      <c r="H10385" s="4">
        <v>0</v>
      </c>
      <c r="I10385" s="4">
        <v>5414.7201870615745</v>
      </c>
      <c r="J10385" s="4">
        <v>0</v>
      </c>
      <c r="K10385" s="4">
        <v>15.527669524551833</v>
      </c>
    </row>
    <row r="10386" spans="1:11">
      <c r="A10386">
        <v>2003</v>
      </c>
      <c r="B10386" t="s">
        <v>684</v>
      </c>
      <c r="C10386" t="s">
        <v>685</v>
      </c>
      <c r="D10386" t="s">
        <v>677</v>
      </c>
      <c r="E10386" t="s">
        <v>6</v>
      </c>
      <c r="F10386">
        <v>12</v>
      </c>
      <c r="G10386" s="4">
        <v>95.501298701298708</v>
      </c>
      <c r="H10386" s="4">
        <v>0</v>
      </c>
      <c r="I10386" s="4">
        <v>99.480519480519476</v>
      </c>
      <c r="J10386" s="4">
        <v>0</v>
      </c>
      <c r="K10386" s="4">
        <v>0</v>
      </c>
    </row>
    <row r="10387" spans="1:11">
      <c r="A10387">
        <v>2003</v>
      </c>
      <c r="B10387" t="s">
        <v>684</v>
      </c>
      <c r="C10387" t="s">
        <v>685</v>
      </c>
      <c r="D10387" t="s">
        <v>677</v>
      </c>
      <c r="E10387" t="s">
        <v>537</v>
      </c>
      <c r="F10387">
        <v>60</v>
      </c>
      <c r="G10387" s="4">
        <v>468.63338088445079</v>
      </c>
      <c r="H10387" s="4">
        <v>0</v>
      </c>
      <c r="I10387" s="4">
        <v>488.49072753209703</v>
      </c>
      <c r="J10387" s="4">
        <v>0</v>
      </c>
      <c r="K10387" s="4">
        <v>0</v>
      </c>
    </row>
    <row r="10388" spans="1:11">
      <c r="A10388">
        <v>2003</v>
      </c>
      <c r="B10388" t="s">
        <v>684</v>
      </c>
      <c r="C10388" t="s">
        <v>685</v>
      </c>
      <c r="D10388" t="s">
        <v>677</v>
      </c>
      <c r="E10388" t="s">
        <v>662</v>
      </c>
      <c r="F10388">
        <v>22</v>
      </c>
      <c r="G10388" s="4">
        <v>191.05185185185184</v>
      </c>
      <c r="H10388" s="4">
        <v>0</v>
      </c>
      <c r="I10388" s="4">
        <v>157.15555555555557</v>
      </c>
      <c r="J10388" s="4">
        <v>0</v>
      </c>
      <c r="K10388" s="4">
        <v>0</v>
      </c>
    </row>
    <row r="10389" spans="1:11">
      <c r="A10389">
        <v>2003</v>
      </c>
      <c r="B10389" t="s">
        <v>684</v>
      </c>
      <c r="C10389" t="s">
        <v>685</v>
      </c>
      <c r="D10389" t="s">
        <v>677</v>
      </c>
      <c r="E10389" t="s">
        <v>980</v>
      </c>
      <c r="F10389">
        <v>4</v>
      </c>
      <c r="G10389" s="4">
        <v>8.25</v>
      </c>
      <c r="H10389" s="4">
        <v>0</v>
      </c>
      <c r="I10389" s="4">
        <v>8.25</v>
      </c>
      <c r="J10389" s="4">
        <v>0</v>
      </c>
      <c r="K10389" s="4">
        <v>0</v>
      </c>
    </row>
    <row r="10390" spans="1:11">
      <c r="A10390">
        <v>2003</v>
      </c>
      <c r="B10390" t="s">
        <v>684</v>
      </c>
      <c r="C10390" t="s">
        <v>685</v>
      </c>
      <c r="D10390" t="s">
        <v>677</v>
      </c>
      <c r="E10390" t="s">
        <v>677</v>
      </c>
      <c r="F10390">
        <v>51</v>
      </c>
      <c r="G10390" s="4">
        <v>549.05882352941171</v>
      </c>
      <c r="H10390" s="4">
        <v>0</v>
      </c>
      <c r="I10390" s="4">
        <v>468.81176470588235</v>
      </c>
      <c r="J10390" s="4">
        <v>0</v>
      </c>
      <c r="K10390" s="4">
        <v>0</v>
      </c>
    </row>
    <row r="10391" spans="1:11">
      <c r="A10391">
        <v>2003</v>
      </c>
      <c r="B10391" t="s">
        <v>684</v>
      </c>
      <c r="C10391" t="s">
        <v>685</v>
      </c>
      <c r="D10391" t="s">
        <v>677</v>
      </c>
      <c r="E10391" t="s">
        <v>979</v>
      </c>
      <c r="F10391">
        <v>27</v>
      </c>
      <c r="G10391" s="4">
        <v>254.57142857142856</v>
      </c>
      <c r="H10391" s="4">
        <v>0</v>
      </c>
      <c r="I10391" s="4">
        <v>190.92857142857144</v>
      </c>
      <c r="J10391" s="4">
        <v>0</v>
      </c>
      <c r="K10391" s="4">
        <v>0</v>
      </c>
    </row>
    <row r="10392" spans="1:11">
      <c r="A10392">
        <v>2003</v>
      </c>
      <c r="B10392" t="s">
        <v>684</v>
      </c>
      <c r="C10392" t="s">
        <v>685</v>
      </c>
      <c r="D10392" t="s">
        <v>677</v>
      </c>
      <c r="E10392" t="s">
        <v>976</v>
      </c>
      <c r="F10392">
        <v>40</v>
      </c>
      <c r="G10392" s="4">
        <v>339.15789473684208</v>
      </c>
      <c r="H10392" s="4">
        <v>0</v>
      </c>
      <c r="I10392" s="4">
        <v>270.51879699248121</v>
      </c>
      <c r="J10392" s="4">
        <v>0</v>
      </c>
      <c r="K10392" s="4">
        <v>40.375939849624061</v>
      </c>
    </row>
    <row r="10393" spans="1:11">
      <c r="A10393">
        <v>2004</v>
      </c>
      <c r="B10393" t="s">
        <v>684</v>
      </c>
      <c r="C10393" t="s">
        <v>685</v>
      </c>
      <c r="D10393" t="s">
        <v>677</v>
      </c>
      <c r="E10393" t="s">
        <v>978</v>
      </c>
      <c r="F10393">
        <v>510</v>
      </c>
      <c r="G10393" s="4">
        <v>3292.3239775461111</v>
      </c>
      <c r="H10393" s="4">
        <v>49.286287089013634</v>
      </c>
      <c r="I10393" s="4">
        <v>4507.2309542902967</v>
      </c>
      <c r="J10393" s="4">
        <v>0</v>
      </c>
      <c r="K10393" s="4">
        <v>32.036086607858863</v>
      </c>
    </row>
    <row r="10394" spans="1:11">
      <c r="A10394">
        <v>2004</v>
      </c>
      <c r="B10394" t="s">
        <v>684</v>
      </c>
      <c r="C10394" t="s">
        <v>685</v>
      </c>
      <c r="D10394" t="s">
        <v>677</v>
      </c>
      <c r="E10394" t="s">
        <v>6</v>
      </c>
      <c r="F10394">
        <v>19</v>
      </c>
      <c r="G10394" s="4">
        <v>127.99692307692307</v>
      </c>
      <c r="H10394" s="4">
        <v>0</v>
      </c>
      <c r="I10394" s="4">
        <v>158.11384615384617</v>
      </c>
      <c r="J10394" s="4">
        <v>0</v>
      </c>
      <c r="K10394" s="4">
        <v>0</v>
      </c>
    </row>
    <row r="10395" spans="1:11">
      <c r="A10395">
        <v>2004</v>
      </c>
      <c r="B10395" t="s">
        <v>684</v>
      </c>
      <c r="C10395" t="s">
        <v>685</v>
      </c>
      <c r="D10395" t="s">
        <v>677</v>
      </c>
      <c r="E10395" t="s">
        <v>537</v>
      </c>
      <c r="F10395">
        <v>68</v>
      </c>
      <c r="G10395" s="4">
        <v>597.40740740740739</v>
      </c>
      <c r="H10395" s="4">
        <v>0</v>
      </c>
      <c r="I10395" s="4">
        <v>658.58768406961178</v>
      </c>
      <c r="J10395" s="4">
        <v>0</v>
      </c>
      <c r="K10395" s="4">
        <v>3.5988398036590805</v>
      </c>
    </row>
    <row r="10396" spans="1:11">
      <c r="A10396">
        <v>2004</v>
      </c>
      <c r="B10396" t="s">
        <v>684</v>
      </c>
      <c r="C10396" t="s">
        <v>685</v>
      </c>
      <c r="D10396" t="s">
        <v>677</v>
      </c>
      <c r="E10396" t="s">
        <v>662</v>
      </c>
      <c r="F10396">
        <v>17</v>
      </c>
      <c r="G10396" s="4">
        <v>132.13414634146343</v>
      </c>
      <c r="H10396" s="4">
        <v>0</v>
      </c>
      <c r="I10396" s="4">
        <v>91.292682926829272</v>
      </c>
      <c r="J10396" s="4">
        <v>0</v>
      </c>
      <c r="K10396" s="4">
        <v>0</v>
      </c>
    </row>
    <row r="10397" spans="1:11">
      <c r="A10397">
        <v>2004</v>
      </c>
      <c r="B10397" t="s">
        <v>684</v>
      </c>
      <c r="C10397" t="s">
        <v>685</v>
      </c>
      <c r="D10397" t="s">
        <v>677</v>
      </c>
      <c r="E10397" t="s">
        <v>677</v>
      </c>
      <c r="F10397">
        <v>46</v>
      </c>
      <c r="G10397" s="4">
        <v>469.85227272727269</v>
      </c>
      <c r="H10397" s="4">
        <v>0</v>
      </c>
      <c r="I10397" s="4">
        <v>57.034090909090914</v>
      </c>
      <c r="J10397" s="4">
        <v>0</v>
      </c>
      <c r="K10397" s="4">
        <v>0</v>
      </c>
    </row>
    <row r="10398" spans="1:11">
      <c r="A10398">
        <v>2004</v>
      </c>
      <c r="B10398" t="s">
        <v>684</v>
      </c>
      <c r="C10398" t="s">
        <v>685</v>
      </c>
      <c r="D10398" t="s">
        <v>677</v>
      </c>
      <c r="E10398" t="s">
        <v>694</v>
      </c>
      <c r="F10398">
        <v>9</v>
      </c>
      <c r="G10398" s="4">
        <v>149.78398983481574</v>
      </c>
      <c r="H10398" s="4">
        <v>0</v>
      </c>
      <c r="I10398" s="4">
        <v>171.18170266836086</v>
      </c>
      <c r="J10398" s="4">
        <v>0</v>
      </c>
      <c r="K10398" s="4">
        <v>0</v>
      </c>
    </row>
    <row r="10399" spans="1:11">
      <c r="A10399">
        <v>2004</v>
      </c>
      <c r="B10399" t="s">
        <v>684</v>
      </c>
      <c r="C10399" t="s">
        <v>685</v>
      </c>
      <c r="D10399" t="s">
        <v>677</v>
      </c>
      <c r="E10399" t="s">
        <v>979</v>
      </c>
      <c r="F10399">
        <v>16</v>
      </c>
      <c r="G10399" s="4">
        <v>379.5</v>
      </c>
      <c r="H10399" s="4">
        <v>0</v>
      </c>
      <c r="I10399" s="4">
        <v>207</v>
      </c>
      <c r="J10399" s="4">
        <v>0</v>
      </c>
      <c r="K10399" s="4">
        <v>0</v>
      </c>
    </row>
    <row r="10400" spans="1:11">
      <c r="A10400">
        <v>2004</v>
      </c>
      <c r="B10400" t="s">
        <v>684</v>
      </c>
      <c r="C10400" t="s">
        <v>685</v>
      </c>
      <c r="D10400" t="s">
        <v>677</v>
      </c>
      <c r="E10400" t="s">
        <v>976</v>
      </c>
      <c r="F10400">
        <v>28</v>
      </c>
      <c r="G10400" s="4">
        <v>200.29787234042553</v>
      </c>
      <c r="H10400" s="4">
        <v>0</v>
      </c>
      <c r="I10400" s="4">
        <v>186.38829787234042</v>
      </c>
      <c r="J10400" s="4">
        <v>0</v>
      </c>
      <c r="K10400" s="4">
        <v>0</v>
      </c>
    </row>
    <row r="10401" spans="1:11">
      <c r="A10401">
        <v>2006</v>
      </c>
      <c r="B10401" t="s">
        <v>684</v>
      </c>
      <c r="C10401" t="s">
        <v>685</v>
      </c>
      <c r="D10401" t="s">
        <v>677</v>
      </c>
      <c r="E10401" t="s">
        <v>978</v>
      </c>
      <c r="F10401">
        <v>317</v>
      </c>
      <c r="G10401" s="4">
        <v>2037.1003236245956</v>
      </c>
      <c r="H10401" s="4">
        <v>5.3678532901833869</v>
      </c>
      <c r="I10401" s="4">
        <v>1902.903991370011</v>
      </c>
      <c r="J10401" s="4">
        <v>0</v>
      </c>
      <c r="K10401" s="4">
        <v>5.3678532901833869</v>
      </c>
    </row>
    <row r="10402" spans="1:11">
      <c r="A10402">
        <v>2006</v>
      </c>
      <c r="B10402" t="s">
        <v>684</v>
      </c>
      <c r="C10402" t="s">
        <v>685</v>
      </c>
      <c r="D10402" t="s">
        <v>677</v>
      </c>
      <c r="E10402" t="s">
        <v>6</v>
      </c>
      <c r="F10402">
        <v>19</v>
      </c>
      <c r="G10402" s="4">
        <v>93.389057750759875</v>
      </c>
      <c r="H10402" s="4">
        <v>0</v>
      </c>
      <c r="I10402" s="4">
        <v>85.917933130699083</v>
      </c>
      <c r="J10402" s="4">
        <v>0</v>
      </c>
      <c r="K10402" s="4">
        <v>0</v>
      </c>
    </row>
    <row r="10403" spans="1:11">
      <c r="A10403">
        <v>2006</v>
      </c>
      <c r="B10403" t="s">
        <v>684</v>
      </c>
      <c r="C10403" t="s">
        <v>685</v>
      </c>
      <c r="D10403" t="s">
        <v>677</v>
      </c>
      <c r="E10403" t="s">
        <v>537</v>
      </c>
      <c r="F10403">
        <v>71</v>
      </c>
      <c r="G10403" s="4">
        <v>560.2092337917486</v>
      </c>
      <c r="H10403" s="4">
        <v>0</v>
      </c>
      <c r="I10403" s="4">
        <v>253.1065815324165</v>
      </c>
      <c r="J10403" s="4">
        <v>0</v>
      </c>
      <c r="K10403" s="4">
        <v>0</v>
      </c>
    </row>
    <row r="10404" spans="1:11">
      <c r="A10404">
        <v>2006</v>
      </c>
      <c r="B10404" t="s">
        <v>684</v>
      </c>
      <c r="C10404" t="s">
        <v>685</v>
      </c>
      <c r="D10404" t="s">
        <v>677</v>
      </c>
      <c r="E10404" t="s">
        <v>662</v>
      </c>
      <c r="F10404">
        <v>21</v>
      </c>
      <c r="G10404" s="4">
        <v>157.0721649484536</v>
      </c>
      <c r="H10404" s="4">
        <v>0</v>
      </c>
      <c r="I10404" s="4">
        <v>9.0618556701030926</v>
      </c>
      <c r="J10404" s="4">
        <v>0</v>
      </c>
      <c r="K10404" s="4">
        <v>0</v>
      </c>
    </row>
    <row r="10405" spans="1:11">
      <c r="A10405">
        <v>2006</v>
      </c>
      <c r="B10405" t="s">
        <v>684</v>
      </c>
      <c r="C10405" t="s">
        <v>685</v>
      </c>
      <c r="D10405" t="s">
        <v>677</v>
      </c>
      <c r="E10405" t="s">
        <v>677</v>
      </c>
      <c r="F10405">
        <v>17</v>
      </c>
      <c r="G10405" s="4">
        <v>365.125</v>
      </c>
      <c r="H10405" s="4">
        <v>8.625</v>
      </c>
      <c r="I10405" s="4">
        <v>71.875</v>
      </c>
      <c r="J10405" s="4">
        <v>0</v>
      </c>
      <c r="K10405" s="4">
        <v>0</v>
      </c>
    </row>
    <row r="10406" spans="1:11">
      <c r="A10406">
        <v>2006</v>
      </c>
      <c r="B10406" t="s">
        <v>684</v>
      </c>
      <c r="C10406" t="s">
        <v>685</v>
      </c>
      <c r="D10406" t="s">
        <v>677</v>
      </c>
      <c r="E10406" t="s">
        <v>979</v>
      </c>
      <c r="F10406">
        <v>13</v>
      </c>
      <c r="G10406" s="4">
        <v>96.988888888888894</v>
      </c>
      <c r="H10406" s="4">
        <v>0</v>
      </c>
      <c r="I10406" s="4">
        <v>33.444444444444443</v>
      </c>
      <c r="J10406" s="4">
        <v>0</v>
      </c>
      <c r="K10406" s="4">
        <v>0</v>
      </c>
    </row>
    <row r="10407" spans="1:11">
      <c r="A10407">
        <v>2006</v>
      </c>
      <c r="B10407" t="s">
        <v>684</v>
      </c>
      <c r="C10407" t="s">
        <v>685</v>
      </c>
      <c r="D10407" t="s">
        <v>677</v>
      </c>
      <c r="E10407" t="s">
        <v>976</v>
      </c>
      <c r="F10407">
        <v>24</v>
      </c>
      <c r="G10407" s="4">
        <v>121.47340425531915</v>
      </c>
      <c r="H10407" s="4">
        <v>0</v>
      </c>
      <c r="I10407" s="4">
        <v>136.28723404255319</v>
      </c>
      <c r="J10407" s="4">
        <v>0</v>
      </c>
      <c r="K10407" s="4">
        <v>0</v>
      </c>
    </row>
    <row r="10408" spans="1:11">
      <c r="A10408">
        <v>1975</v>
      </c>
      <c r="B10408" t="s">
        <v>912</v>
      </c>
      <c r="C10408" t="s">
        <v>913</v>
      </c>
      <c r="D10408" t="s">
        <v>677</v>
      </c>
      <c r="E10408" t="s">
        <v>534</v>
      </c>
      <c r="F10408">
        <v>3</v>
      </c>
      <c r="G10408" s="4">
        <v>6</v>
      </c>
      <c r="H10408" s="4">
        <v>0</v>
      </c>
      <c r="I10408" s="4">
        <v>0</v>
      </c>
      <c r="J10408" s="4">
        <v>0</v>
      </c>
      <c r="K10408" s="4">
        <v>0</v>
      </c>
    </row>
    <row r="10409" spans="1:11">
      <c r="A10409">
        <v>1976</v>
      </c>
      <c r="B10409" t="s">
        <v>912</v>
      </c>
      <c r="C10409" t="s">
        <v>913</v>
      </c>
      <c r="D10409" t="s">
        <v>677</v>
      </c>
      <c r="E10409" t="s">
        <v>534</v>
      </c>
      <c r="F10409">
        <v>22</v>
      </c>
      <c r="G10409" s="4">
        <v>62</v>
      </c>
      <c r="H10409" s="4">
        <v>16</v>
      </c>
      <c r="I10409" s="4">
        <v>61</v>
      </c>
      <c r="J10409" s="4">
        <v>0</v>
      </c>
      <c r="K10409" s="4">
        <v>0</v>
      </c>
    </row>
    <row r="10410" spans="1:11">
      <c r="A10410">
        <v>1978</v>
      </c>
      <c r="B10410" t="s">
        <v>912</v>
      </c>
      <c r="C10410" t="s">
        <v>913</v>
      </c>
      <c r="D10410" t="s">
        <v>677</v>
      </c>
      <c r="E10410" t="s">
        <v>534</v>
      </c>
      <c r="F10410">
        <v>38</v>
      </c>
      <c r="G10410" s="4">
        <v>92</v>
      </c>
      <c r="H10410" s="4">
        <v>55</v>
      </c>
      <c r="I10410" s="4">
        <v>27</v>
      </c>
      <c r="J10410" s="4">
        <v>0</v>
      </c>
      <c r="K10410" s="4">
        <v>0</v>
      </c>
    </row>
    <row r="10411" spans="1:11">
      <c r="A10411">
        <v>1979</v>
      </c>
      <c r="B10411" t="s">
        <v>912</v>
      </c>
      <c r="C10411" t="s">
        <v>913</v>
      </c>
      <c r="D10411" t="s">
        <v>677</v>
      </c>
      <c r="E10411" t="s">
        <v>534</v>
      </c>
      <c r="F10411">
        <v>28</v>
      </c>
      <c r="G10411" s="4">
        <v>62</v>
      </c>
      <c r="H10411" s="4">
        <v>31</v>
      </c>
      <c r="I10411" s="4">
        <v>5</v>
      </c>
      <c r="J10411" s="4">
        <v>0</v>
      </c>
      <c r="K10411" s="4">
        <v>0</v>
      </c>
    </row>
    <row r="10412" spans="1:11">
      <c r="A10412">
        <v>1980</v>
      </c>
      <c r="B10412" t="s">
        <v>912</v>
      </c>
      <c r="C10412" t="s">
        <v>913</v>
      </c>
      <c r="D10412" t="s">
        <v>677</v>
      </c>
      <c r="E10412" t="s">
        <v>534</v>
      </c>
      <c r="F10412">
        <v>24</v>
      </c>
      <c r="G10412" s="4">
        <v>70</v>
      </c>
      <c r="H10412" s="4">
        <v>33</v>
      </c>
      <c r="I10412" s="4">
        <v>29</v>
      </c>
      <c r="J10412" s="4">
        <v>0</v>
      </c>
      <c r="K10412" s="4">
        <v>0</v>
      </c>
    </row>
    <row r="10413" spans="1:11">
      <c r="A10413">
        <v>1981</v>
      </c>
      <c r="B10413" t="s">
        <v>912</v>
      </c>
      <c r="C10413" t="s">
        <v>913</v>
      </c>
      <c r="D10413" t="s">
        <v>677</v>
      </c>
      <c r="E10413" t="s">
        <v>534</v>
      </c>
      <c r="F10413">
        <v>29</v>
      </c>
      <c r="G10413" s="4">
        <v>96</v>
      </c>
      <c r="H10413" s="4">
        <v>23</v>
      </c>
      <c r="I10413" s="4">
        <v>21</v>
      </c>
      <c r="J10413" s="4">
        <v>0</v>
      </c>
      <c r="K10413" s="4">
        <v>0</v>
      </c>
    </row>
    <row r="10414" spans="1:11">
      <c r="A10414">
        <v>1982</v>
      </c>
      <c r="B10414" t="s">
        <v>912</v>
      </c>
      <c r="C10414" t="s">
        <v>913</v>
      </c>
      <c r="D10414" t="s">
        <v>677</v>
      </c>
      <c r="E10414" t="s">
        <v>534</v>
      </c>
      <c r="F10414">
        <v>14</v>
      </c>
      <c r="G10414" s="4">
        <v>25</v>
      </c>
      <c r="H10414" s="4">
        <v>11</v>
      </c>
      <c r="I10414" s="4">
        <v>0</v>
      </c>
      <c r="J10414" s="4">
        <v>0</v>
      </c>
      <c r="K10414" s="4">
        <v>0</v>
      </c>
    </row>
    <row r="10415" spans="1:11">
      <c r="A10415">
        <v>1983</v>
      </c>
      <c r="B10415" t="s">
        <v>912</v>
      </c>
      <c r="C10415" t="s">
        <v>913</v>
      </c>
      <c r="D10415" t="s">
        <v>677</v>
      </c>
      <c r="E10415" t="s">
        <v>534</v>
      </c>
      <c r="F10415">
        <v>25</v>
      </c>
      <c r="G10415" s="4">
        <v>43</v>
      </c>
      <c r="H10415" s="4">
        <v>20</v>
      </c>
      <c r="I10415" s="4">
        <v>77</v>
      </c>
      <c r="J10415" s="4">
        <v>0</v>
      </c>
      <c r="K10415" s="4">
        <v>0</v>
      </c>
    </row>
    <row r="10416" spans="1:11">
      <c r="A10416">
        <v>1984</v>
      </c>
      <c r="B10416" t="s">
        <v>912</v>
      </c>
      <c r="C10416" t="s">
        <v>913</v>
      </c>
      <c r="D10416" t="s">
        <v>677</v>
      </c>
      <c r="E10416" t="s">
        <v>978</v>
      </c>
      <c r="F10416">
        <v>13</v>
      </c>
      <c r="G10416" s="4">
        <v>35</v>
      </c>
      <c r="H10416" s="4">
        <v>8</v>
      </c>
      <c r="I10416" s="4">
        <v>63</v>
      </c>
      <c r="J10416" s="4">
        <v>0</v>
      </c>
      <c r="K10416" s="4">
        <v>0</v>
      </c>
    </row>
    <row r="10417" spans="1:11">
      <c r="A10417">
        <v>1984</v>
      </c>
      <c r="B10417" t="s">
        <v>912</v>
      </c>
      <c r="C10417" t="s">
        <v>913</v>
      </c>
      <c r="D10417" t="s">
        <v>677</v>
      </c>
      <c r="E10417" t="s">
        <v>6</v>
      </c>
      <c r="F10417">
        <v>4</v>
      </c>
      <c r="G10417" s="4">
        <v>9</v>
      </c>
      <c r="H10417" s="4">
        <v>4</v>
      </c>
      <c r="I10417" s="4">
        <v>4</v>
      </c>
      <c r="J10417" s="4">
        <v>0</v>
      </c>
      <c r="K10417" s="4">
        <v>0</v>
      </c>
    </row>
    <row r="10418" spans="1:11">
      <c r="A10418">
        <v>1984</v>
      </c>
      <c r="B10418" t="s">
        <v>912</v>
      </c>
      <c r="C10418" t="s">
        <v>913</v>
      </c>
      <c r="D10418" t="s">
        <v>677</v>
      </c>
      <c r="E10418" t="s">
        <v>537</v>
      </c>
      <c r="F10418">
        <v>12</v>
      </c>
      <c r="G10418" s="4">
        <v>24</v>
      </c>
      <c r="H10418" s="4">
        <v>4</v>
      </c>
      <c r="I10418" s="4">
        <v>28</v>
      </c>
      <c r="J10418" s="4">
        <v>0</v>
      </c>
      <c r="K10418" s="4">
        <v>0</v>
      </c>
    </row>
    <row r="10419" spans="1:11">
      <c r="A10419">
        <v>1984</v>
      </c>
      <c r="B10419" t="s">
        <v>912</v>
      </c>
      <c r="C10419" t="s">
        <v>913</v>
      </c>
      <c r="D10419" t="s">
        <v>677</v>
      </c>
      <c r="E10419" t="s">
        <v>677</v>
      </c>
      <c r="F10419">
        <v>3</v>
      </c>
      <c r="G10419" s="4">
        <v>7</v>
      </c>
      <c r="H10419" s="4">
        <v>0</v>
      </c>
      <c r="I10419" s="4">
        <v>7</v>
      </c>
      <c r="J10419" s="4">
        <v>0</v>
      </c>
      <c r="K10419" s="4">
        <v>0</v>
      </c>
    </row>
    <row r="10420" spans="1:11">
      <c r="A10420">
        <v>1985</v>
      </c>
      <c r="B10420" t="s">
        <v>912</v>
      </c>
      <c r="C10420" t="s">
        <v>913</v>
      </c>
      <c r="D10420" t="s">
        <v>677</v>
      </c>
      <c r="E10420" t="s">
        <v>978</v>
      </c>
      <c r="F10420">
        <v>25</v>
      </c>
      <c r="G10420" s="4">
        <v>40</v>
      </c>
      <c r="H10420" s="4">
        <v>11</v>
      </c>
      <c r="I10420" s="4">
        <v>79</v>
      </c>
      <c r="J10420" s="4">
        <v>0</v>
      </c>
      <c r="K10420" s="4">
        <v>0</v>
      </c>
    </row>
    <row r="10421" spans="1:11">
      <c r="A10421">
        <v>1985</v>
      </c>
      <c r="B10421" t="s">
        <v>912</v>
      </c>
      <c r="C10421" t="s">
        <v>913</v>
      </c>
      <c r="D10421" t="s">
        <v>677</v>
      </c>
      <c r="E10421" t="s">
        <v>537</v>
      </c>
      <c r="F10421">
        <v>16</v>
      </c>
      <c r="G10421" s="4">
        <v>106</v>
      </c>
      <c r="H10421" s="4">
        <v>13</v>
      </c>
      <c r="I10421" s="4">
        <v>221</v>
      </c>
      <c r="J10421" s="4">
        <v>0</v>
      </c>
      <c r="K10421" s="4">
        <v>0</v>
      </c>
    </row>
    <row r="10422" spans="1:11">
      <c r="A10422">
        <v>1985</v>
      </c>
      <c r="B10422" t="s">
        <v>912</v>
      </c>
      <c r="C10422" t="s">
        <v>913</v>
      </c>
      <c r="D10422" t="s">
        <v>677</v>
      </c>
      <c r="E10422" t="s">
        <v>980</v>
      </c>
      <c r="F10422">
        <v>3</v>
      </c>
      <c r="G10422" s="4">
        <v>13</v>
      </c>
      <c r="H10422" s="4">
        <v>5</v>
      </c>
      <c r="I10422" s="4">
        <v>8</v>
      </c>
      <c r="J10422" s="4">
        <v>0</v>
      </c>
      <c r="K10422" s="4">
        <v>0</v>
      </c>
    </row>
    <row r="10423" spans="1:11">
      <c r="A10423">
        <v>1985</v>
      </c>
      <c r="B10423" t="s">
        <v>912</v>
      </c>
      <c r="C10423" t="s">
        <v>913</v>
      </c>
      <c r="D10423" t="s">
        <v>677</v>
      </c>
      <c r="E10423" t="s">
        <v>677</v>
      </c>
      <c r="F10423">
        <v>3</v>
      </c>
      <c r="G10423" s="4">
        <v>3</v>
      </c>
      <c r="H10423" s="4">
        <v>0</v>
      </c>
      <c r="I10423" s="4">
        <v>0</v>
      </c>
      <c r="J10423" s="4">
        <v>0</v>
      </c>
      <c r="K10423" s="4">
        <v>0</v>
      </c>
    </row>
    <row r="10424" spans="1:11">
      <c r="A10424">
        <v>1986</v>
      </c>
      <c r="B10424" t="s">
        <v>912</v>
      </c>
      <c r="C10424" t="s">
        <v>913</v>
      </c>
      <c r="D10424" t="s">
        <v>677</v>
      </c>
      <c r="E10424" t="s">
        <v>978</v>
      </c>
      <c r="F10424">
        <v>16</v>
      </c>
      <c r="G10424" s="4">
        <v>36</v>
      </c>
      <c r="H10424" s="4">
        <v>14</v>
      </c>
      <c r="I10424" s="4">
        <v>64</v>
      </c>
      <c r="J10424" s="4">
        <v>0</v>
      </c>
      <c r="K10424" s="4">
        <v>0</v>
      </c>
    </row>
    <row r="10425" spans="1:11">
      <c r="A10425">
        <v>1986</v>
      </c>
      <c r="B10425" t="s">
        <v>912</v>
      </c>
      <c r="C10425" t="s">
        <v>913</v>
      </c>
      <c r="D10425" t="s">
        <v>677</v>
      </c>
      <c r="E10425" t="s">
        <v>537</v>
      </c>
      <c r="F10425">
        <v>6</v>
      </c>
      <c r="G10425" s="4">
        <v>26</v>
      </c>
      <c r="H10425" s="4">
        <v>0</v>
      </c>
      <c r="I10425" s="4">
        <v>6</v>
      </c>
      <c r="J10425" s="4">
        <v>0</v>
      </c>
      <c r="K10425" s="4">
        <v>0</v>
      </c>
    </row>
    <row r="10426" spans="1:11">
      <c r="A10426">
        <v>1987</v>
      </c>
      <c r="B10426" t="s">
        <v>912</v>
      </c>
      <c r="C10426" t="s">
        <v>913</v>
      </c>
      <c r="D10426" t="s">
        <v>677</v>
      </c>
      <c r="E10426" t="s">
        <v>978</v>
      </c>
      <c r="F10426">
        <v>24</v>
      </c>
      <c r="G10426" s="4">
        <v>50</v>
      </c>
      <c r="H10426" s="4">
        <v>15</v>
      </c>
      <c r="I10426" s="4">
        <v>73</v>
      </c>
      <c r="J10426" s="4">
        <v>0</v>
      </c>
      <c r="K10426" s="4">
        <v>0</v>
      </c>
    </row>
    <row r="10427" spans="1:11">
      <c r="A10427">
        <v>1987</v>
      </c>
      <c r="B10427" t="s">
        <v>912</v>
      </c>
      <c r="C10427" t="s">
        <v>913</v>
      </c>
      <c r="D10427" t="s">
        <v>677</v>
      </c>
      <c r="E10427" t="s">
        <v>537</v>
      </c>
      <c r="F10427">
        <v>9</v>
      </c>
      <c r="G10427" s="4">
        <v>78</v>
      </c>
      <c r="H10427" s="4">
        <v>23</v>
      </c>
      <c r="I10427" s="4">
        <v>199</v>
      </c>
      <c r="J10427" s="4">
        <v>0</v>
      </c>
      <c r="K10427" s="4">
        <v>0</v>
      </c>
    </row>
    <row r="10428" spans="1:11">
      <c r="A10428">
        <v>1988</v>
      </c>
      <c r="B10428" t="s">
        <v>912</v>
      </c>
      <c r="C10428" t="s">
        <v>913</v>
      </c>
      <c r="D10428" t="s">
        <v>677</v>
      </c>
      <c r="E10428" t="s">
        <v>978</v>
      </c>
      <c r="F10428">
        <v>46</v>
      </c>
      <c r="G10428" s="4">
        <v>153</v>
      </c>
      <c r="H10428" s="4">
        <v>49</v>
      </c>
      <c r="I10428" s="4">
        <v>197</v>
      </c>
      <c r="J10428" s="4">
        <v>0</v>
      </c>
      <c r="K10428" s="4">
        <v>0</v>
      </c>
    </row>
    <row r="10429" spans="1:11">
      <c r="A10429">
        <v>1988</v>
      </c>
      <c r="B10429" t="s">
        <v>912</v>
      </c>
      <c r="C10429" t="s">
        <v>913</v>
      </c>
      <c r="D10429" t="s">
        <v>677</v>
      </c>
      <c r="E10429" t="s">
        <v>6</v>
      </c>
      <c r="F10429">
        <v>4</v>
      </c>
      <c r="G10429" s="4">
        <v>66</v>
      </c>
      <c r="H10429" s="4">
        <v>0</v>
      </c>
      <c r="I10429" s="4">
        <v>0</v>
      </c>
      <c r="J10429" s="4">
        <v>0</v>
      </c>
      <c r="K10429" s="4">
        <v>0</v>
      </c>
    </row>
    <row r="10430" spans="1:11">
      <c r="A10430">
        <v>1988</v>
      </c>
      <c r="B10430" t="s">
        <v>912</v>
      </c>
      <c r="C10430" t="s">
        <v>913</v>
      </c>
      <c r="D10430" t="s">
        <v>677</v>
      </c>
      <c r="E10430" t="s">
        <v>537</v>
      </c>
      <c r="F10430">
        <v>16</v>
      </c>
      <c r="G10430" s="4">
        <v>65</v>
      </c>
      <c r="H10430" s="4">
        <v>0</v>
      </c>
      <c r="I10430" s="4">
        <v>57</v>
      </c>
      <c r="J10430" s="4">
        <v>0</v>
      </c>
      <c r="K10430" s="4">
        <v>0</v>
      </c>
    </row>
    <row r="10431" spans="1:11">
      <c r="A10431">
        <v>1989</v>
      </c>
      <c r="B10431" t="s">
        <v>912</v>
      </c>
      <c r="C10431" t="s">
        <v>913</v>
      </c>
      <c r="D10431" t="s">
        <v>677</v>
      </c>
      <c r="E10431" t="s">
        <v>978</v>
      </c>
      <c r="F10431">
        <v>64</v>
      </c>
      <c r="G10431" s="4">
        <v>192</v>
      </c>
      <c r="H10431" s="4">
        <v>64</v>
      </c>
      <c r="I10431" s="4">
        <v>242</v>
      </c>
      <c r="J10431" s="4">
        <v>0</v>
      </c>
      <c r="K10431" s="4">
        <v>10</v>
      </c>
    </row>
    <row r="10432" spans="1:11">
      <c r="A10432">
        <v>1989</v>
      </c>
      <c r="B10432" t="s">
        <v>912</v>
      </c>
      <c r="C10432" t="s">
        <v>913</v>
      </c>
      <c r="D10432" t="s">
        <v>677</v>
      </c>
      <c r="E10432" t="s">
        <v>677</v>
      </c>
      <c r="F10432">
        <v>10</v>
      </c>
      <c r="G10432" s="4">
        <v>24</v>
      </c>
      <c r="H10432" s="4">
        <v>6</v>
      </c>
      <c r="I10432" s="4">
        <v>21</v>
      </c>
      <c r="J10432" s="4">
        <v>0</v>
      </c>
      <c r="K10432" s="4">
        <v>0</v>
      </c>
    </row>
    <row r="10433" spans="1:11">
      <c r="A10433">
        <v>1990</v>
      </c>
      <c r="B10433" t="s">
        <v>912</v>
      </c>
      <c r="C10433" t="s">
        <v>913</v>
      </c>
      <c r="D10433" t="s">
        <v>677</v>
      </c>
      <c r="E10433" t="s">
        <v>978</v>
      </c>
      <c r="F10433">
        <v>44</v>
      </c>
      <c r="G10433" s="4">
        <v>118</v>
      </c>
      <c r="H10433" s="4">
        <v>42</v>
      </c>
      <c r="I10433" s="4">
        <v>86</v>
      </c>
      <c r="J10433" s="4">
        <v>2</v>
      </c>
      <c r="K10433" s="4">
        <v>12</v>
      </c>
    </row>
    <row r="10434" spans="1:11">
      <c r="A10434">
        <v>1990</v>
      </c>
      <c r="B10434" t="s">
        <v>912</v>
      </c>
      <c r="C10434" t="s">
        <v>913</v>
      </c>
      <c r="D10434" t="s">
        <v>677</v>
      </c>
      <c r="E10434" t="s">
        <v>6</v>
      </c>
      <c r="F10434">
        <v>5</v>
      </c>
      <c r="G10434" s="4">
        <v>47</v>
      </c>
      <c r="H10434" s="4">
        <v>0</v>
      </c>
      <c r="I10434" s="4">
        <v>0</v>
      </c>
      <c r="J10434" s="4">
        <v>0</v>
      </c>
      <c r="K10434" s="4">
        <v>0</v>
      </c>
    </row>
    <row r="10435" spans="1:11">
      <c r="A10435">
        <v>1990</v>
      </c>
      <c r="B10435" t="s">
        <v>912</v>
      </c>
      <c r="C10435" t="s">
        <v>913</v>
      </c>
      <c r="D10435" t="s">
        <v>677</v>
      </c>
      <c r="E10435" t="s">
        <v>537</v>
      </c>
      <c r="F10435">
        <v>16</v>
      </c>
      <c r="G10435" s="4">
        <v>36</v>
      </c>
      <c r="H10435" s="4">
        <v>20</v>
      </c>
      <c r="I10435" s="4">
        <v>12</v>
      </c>
      <c r="J10435" s="4">
        <v>0</v>
      </c>
      <c r="K10435" s="4">
        <v>0</v>
      </c>
    </row>
    <row r="10436" spans="1:11">
      <c r="A10436">
        <v>1990</v>
      </c>
      <c r="B10436" t="s">
        <v>912</v>
      </c>
      <c r="C10436" t="s">
        <v>913</v>
      </c>
      <c r="D10436" t="s">
        <v>677</v>
      </c>
      <c r="E10436" t="s">
        <v>976</v>
      </c>
      <c r="F10436">
        <v>2</v>
      </c>
      <c r="G10436" s="4">
        <v>10</v>
      </c>
      <c r="H10436" s="4">
        <v>0</v>
      </c>
      <c r="I10436" s="4">
        <v>12</v>
      </c>
      <c r="J10436" s="4">
        <v>0</v>
      </c>
      <c r="K10436" s="4">
        <v>0</v>
      </c>
    </row>
    <row r="10437" spans="1:11">
      <c r="A10437">
        <v>1991</v>
      </c>
      <c r="B10437" t="s">
        <v>912</v>
      </c>
      <c r="C10437" t="s">
        <v>913</v>
      </c>
      <c r="D10437" t="s">
        <v>677</v>
      </c>
      <c r="E10437" t="s">
        <v>978</v>
      </c>
      <c r="F10437">
        <v>49</v>
      </c>
      <c r="G10437" s="4">
        <v>135</v>
      </c>
      <c r="H10437" s="4">
        <v>29</v>
      </c>
      <c r="I10437" s="4">
        <v>69</v>
      </c>
      <c r="J10437" s="4">
        <v>0</v>
      </c>
      <c r="K10437" s="4">
        <v>11</v>
      </c>
    </row>
    <row r="10438" spans="1:11">
      <c r="A10438">
        <v>1991</v>
      </c>
      <c r="B10438" t="s">
        <v>912</v>
      </c>
      <c r="C10438" t="s">
        <v>913</v>
      </c>
      <c r="D10438" t="s">
        <v>677</v>
      </c>
      <c r="E10438" t="s">
        <v>6</v>
      </c>
      <c r="F10438">
        <v>4</v>
      </c>
      <c r="G10438" s="4">
        <v>8</v>
      </c>
      <c r="H10438" s="4">
        <v>0</v>
      </c>
      <c r="I10438" s="4">
        <v>0</v>
      </c>
      <c r="J10438" s="4">
        <v>0</v>
      </c>
      <c r="K10438" s="4">
        <v>0</v>
      </c>
    </row>
    <row r="10439" spans="1:11">
      <c r="A10439">
        <v>1991</v>
      </c>
      <c r="B10439" t="s">
        <v>912</v>
      </c>
      <c r="C10439" t="s">
        <v>913</v>
      </c>
      <c r="D10439" t="s">
        <v>677</v>
      </c>
      <c r="E10439" t="s">
        <v>677</v>
      </c>
      <c r="F10439">
        <v>3</v>
      </c>
      <c r="G10439" s="4">
        <v>31</v>
      </c>
      <c r="H10439" s="4">
        <v>3</v>
      </c>
      <c r="I10439" s="4">
        <v>31</v>
      </c>
      <c r="J10439" s="4">
        <v>0</v>
      </c>
      <c r="K10439" s="4">
        <v>0</v>
      </c>
    </row>
    <row r="10440" spans="1:11">
      <c r="A10440">
        <v>1991</v>
      </c>
      <c r="B10440" t="s">
        <v>912</v>
      </c>
      <c r="C10440" t="s">
        <v>913</v>
      </c>
      <c r="D10440" t="s">
        <v>677</v>
      </c>
      <c r="E10440" t="s">
        <v>976</v>
      </c>
      <c r="F10440">
        <v>2</v>
      </c>
      <c r="G10440" s="4">
        <v>6</v>
      </c>
      <c r="H10440" s="4">
        <v>0</v>
      </c>
      <c r="I10440" s="4">
        <v>2</v>
      </c>
      <c r="J10440" s="4">
        <v>0</v>
      </c>
      <c r="K10440" s="4">
        <v>0</v>
      </c>
    </row>
    <row r="10441" spans="1:11">
      <c r="A10441">
        <v>1992</v>
      </c>
      <c r="B10441" t="s">
        <v>912</v>
      </c>
      <c r="C10441" t="s">
        <v>913</v>
      </c>
      <c r="D10441" t="s">
        <v>677</v>
      </c>
      <c r="E10441" t="s">
        <v>978</v>
      </c>
      <c r="F10441">
        <v>19</v>
      </c>
      <c r="G10441" s="4">
        <v>56</v>
      </c>
      <c r="H10441" s="4">
        <v>17</v>
      </c>
      <c r="I10441" s="4">
        <v>96</v>
      </c>
      <c r="J10441" s="4">
        <v>0</v>
      </c>
      <c r="K10441" s="4">
        <v>37</v>
      </c>
    </row>
    <row r="10442" spans="1:11">
      <c r="A10442">
        <v>1992</v>
      </c>
      <c r="B10442" t="s">
        <v>912</v>
      </c>
      <c r="C10442" t="s">
        <v>913</v>
      </c>
      <c r="D10442" t="s">
        <v>677</v>
      </c>
      <c r="E10442" t="s">
        <v>537</v>
      </c>
      <c r="F10442">
        <v>5</v>
      </c>
      <c r="G10442" s="4">
        <v>10</v>
      </c>
      <c r="H10442" s="4">
        <v>0</v>
      </c>
      <c r="I10442" s="4">
        <v>0</v>
      </c>
      <c r="J10442" s="4">
        <v>0</v>
      </c>
      <c r="K10442" s="4">
        <v>0</v>
      </c>
    </row>
    <row r="10443" spans="1:11">
      <c r="A10443">
        <v>1993</v>
      </c>
      <c r="B10443" t="s">
        <v>912</v>
      </c>
      <c r="C10443" t="s">
        <v>913</v>
      </c>
      <c r="D10443" t="s">
        <v>677</v>
      </c>
      <c r="E10443" t="s">
        <v>978</v>
      </c>
      <c r="F10443">
        <v>13</v>
      </c>
      <c r="G10443" s="4">
        <v>33</v>
      </c>
      <c r="H10443" s="4">
        <v>10</v>
      </c>
      <c r="I10443" s="4">
        <v>38</v>
      </c>
      <c r="J10443" s="4">
        <v>0</v>
      </c>
      <c r="K10443" s="4">
        <v>0</v>
      </c>
    </row>
    <row r="10444" spans="1:11">
      <c r="A10444">
        <v>1993</v>
      </c>
      <c r="B10444" t="s">
        <v>912</v>
      </c>
      <c r="C10444" t="s">
        <v>913</v>
      </c>
      <c r="D10444" t="s">
        <v>677</v>
      </c>
      <c r="E10444" t="s">
        <v>6</v>
      </c>
      <c r="F10444">
        <v>0</v>
      </c>
      <c r="G10444" s="4">
        <v>0</v>
      </c>
      <c r="H10444" s="4">
        <v>0</v>
      </c>
      <c r="I10444" s="4">
        <v>0</v>
      </c>
      <c r="J10444" s="4">
        <v>0</v>
      </c>
      <c r="K10444" s="4">
        <v>0</v>
      </c>
    </row>
    <row r="10445" spans="1:11">
      <c r="A10445">
        <v>1994</v>
      </c>
      <c r="B10445" t="s">
        <v>912</v>
      </c>
      <c r="C10445" t="s">
        <v>913</v>
      </c>
      <c r="D10445" t="s">
        <v>677</v>
      </c>
      <c r="E10445" t="s">
        <v>978</v>
      </c>
      <c r="F10445">
        <v>4</v>
      </c>
      <c r="G10445" s="4">
        <v>9</v>
      </c>
      <c r="H10445" s="4">
        <v>2</v>
      </c>
      <c r="I10445" s="4">
        <v>11</v>
      </c>
      <c r="J10445" s="4">
        <v>0</v>
      </c>
      <c r="K10445" s="4">
        <v>0</v>
      </c>
    </row>
    <row r="10446" spans="1:11">
      <c r="A10446">
        <v>1995</v>
      </c>
      <c r="B10446" t="s">
        <v>912</v>
      </c>
      <c r="C10446" t="s">
        <v>913</v>
      </c>
      <c r="D10446" t="s">
        <v>677</v>
      </c>
      <c r="E10446" t="s">
        <v>978</v>
      </c>
      <c r="F10446">
        <v>23</v>
      </c>
      <c r="G10446" s="4">
        <v>52</v>
      </c>
      <c r="H10446" s="4">
        <v>2</v>
      </c>
      <c r="I10446" s="4">
        <v>18</v>
      </c>
      <c r="J10446" s="4">
        <v>0</v>
      </c>
      <c r="K10446" s="4">
        <v>0</v>
      </c>
    </row>
    <row r="10447" spans="1:11">
      <c r="A10447">
        <v>1995</v>
      </c>
      <c r="B10447" t="s">
        <v>912</v>
      </c>
      <c r="C10447" t="s">
        <v>913</v>
      </c>
      <c r="D10447" t="s">
        <v>677</v>
      </c>
      <c r="E10447" t="s">
        <v>537</v>
      </c>
      <c r="F10447">
        <v>3</v>
      </c>
      <c r="G10447" s="4">
        <v>96</v>
      </c>
      <c r="H10447" s="4">
        <v>0</v>
      </c>
      <c r="I10447" s="4">
        <v>99</v>
      </c>
      <c r="J10447" s="4">
        <v>0</v>
      </c>
      <c r="K10447" s="4">
        <v>0</v>
      </c>
    </row>
    <row r="10448" spans="1:11">
      <c r="A10448">
        <v>1996</v>
      </c>
      <c r="B10448" t="s">
        <v>912</v>
      </c>
      <c r="C10448" t="s">
        <v>913</v>
      </c>
      <c r="D10448" t="s">
        <v>677</v>
      </c>
      <c r="E10448" t="s">
        <v>978</v>
      </c>
      <c r="F10448">
        <v>20</v>
      </c>
      <c r="G10448" s="4">
        <v>35</v>
      </c>
      <c r="H10448" s="4">
        <v>0</v>
      </c>
      <c r="I10448" s="4">
        <v>27</v>
      </c>
      <c r="J10448" s="4">
        <v>0</v>
      </c>
      <c r="K10448" s="4">
        <v>0</v>
      </c>
    </row>
    <row r="10449" spans="1:11">
      <c r="A10449">
        <v>1996</v>
      </c>
      <c r="B10449" t="s">
        <v>912</v>
      </c>
      <c r="C10449" t="s">
        <v>913</v>
      </c>
      <c r="D10449" t="s">
        <v>677</v>
      </c>
      <c r="E10449" t="s">
        <v>537</v>
      </c>
      <c r="F10449">
        <v>13</v>
      </c>
      <c r="G10449" s="4">
        <v>16</v>
      </c>
      <c r="H10449" s="4">
        <v>0</v>
      </c>
      <c r="I10449" s="4">
        <v>0</v>
      </c>
      <c r="J10449" s="4">
        <v>0</v>
      </c>
      <c r="K10449" s="4">
        <v>0</v>
      </c>
    </row>
    <row r="10450" spans="1:11">
      <c r="A10450">
        <v>1996</v>
      </c>
      <c r="B10450" t="s">
        <v>912</v>
      </c>
      <c r="C10450" t="s">
        <v>913</v>
      </c>
      <c r="D10450" t="s">
        <v>677</v>
      </c>
      <c r="E10450" t="s">
        <v>976</v>
      </c>
      <c r="F10450">
        <v>5</v>
      </c>
      <c r="G10450" s="4">
        <v>8</v>
      </c>
      <c r="H10450" s="4">
        <v>0</v>
      </c>
      <c r="I10450" s="4">
        <v>0</v>
      </c>
      <c r="J10450" s="4">
        <v>0</v>
      </c>
      <c r="K10450" s="4">
        <v>0</v>
      </c>
    </row>
    <row r="10451" spans="1:11">
      <c r="A10451">
        <v>1997</v>
      </c>
      <c r="B10451" t="s">
        <v>912</v>
      </c>
      <c r="C10451" t="s">
        <v>913</v>
      </c>
      <c r="D10451" t="s">
        <v>677</v>
      </c>
      <c r="E10451" t="s">
        <v>537</v>
      </c>
      <c r="F10451">
        <v>6</v>
      </c>
      <c r="G10451" s="4">
        <v>9.0553278688524586</v>
      </c>
      <c r="H10451" s="4">
        <v>0</v>
      </c>
      <c r="I10451" s="4">
        <v>0</v>
      </c>
      <c r="J10451" s="4">
        <v>0</v>
      </c>
      <c r="K10451" s="4">
        <v>0</v>
      </c>
    </row>
    <row r="10452" spans="1:11">
      <c r="A10452">
        <v>1997</v>
      </c>
      <c r="B10452" t="s">
        <v>912</v>
      </c>
      <c r="C10452" t="s">
        <v>913</v>
      </c>
      <c r="D10452" t="s">
        <v>677</v>
      </c>
      <c r="E10452" t="s">
        <v>977</v>
      </c>
      <c r="F10452">
        <v>3</v>
      </c>
      <c r="G10452" s="4">
        <v>2.9583333333333335</v>
      </c>
      <c r="H10452" s="4">
        <v>0</v>
      </c>
      <c r="I10452" s="4">
        <v>0</v>
      </c>
      <c r="J10452" s="4">
        <v>0</v>
      </c>
      <c r="K10452" s="4">
        <v>0</v>
      </c>
    </row>
    <row r="10453" spans="1:11">
      <c r="A10453">
        <v>1999</v>
      </c>
      <c r="B10453" t="s">
        <v>912</v>
      </c>
      <c r="C10453" t="s">
        <v>913</v>
      </c>
      <c r="D10453" t="s">
        <v>677</v>
      </c>
      <c r="E10453" t="s">
        <v>6</v>
      </c>
      <c r="F10453">
        <v>4</v>
      </c>
      <c r="G10453" s="4">
        <v>20.982954545454547</v>
      </c>
      <c r="H10453" s="4">
        <v>0</v>
      </c>
      <c r="I10453" s="4">
        <v>12.589772727272727</v>
      </c>
      <c r="J10453" s="4">
        <v>0</v>
      </c>
      <c r="K10453" s="4">
        <v>0</v>
      </c>
    </row>
    <row r="10454" spans="1:11">
      <c r="A10454">
        <v>1999</v>
      </c>
      <c r="B10454" t="s">
        <v>912</v>
      </c>
      <c r="C10454" t="s">
        <v>913</v>
      </c>
      <c r="D10454" t="s">
        <v>677</v>
      </c>
      <c r="E10454" t="s">
        <v>537</v>
      </c>
      <c r="F10454">
        <v>3</v>
      </c>
      <c r="G10454" s="4">
        <v>3.3866024518388791</v>
      </c>
      <c r="H10454" s="4">
        <v>0</v>
      </c>
      <c r="I10454" s="4">
        <v>0</v>
      </c>
      <c r="J10454" s="4">
        <v>0</v>
      </c>
      <c r="K10454" s="4">
        <v>0</v>
      </c>
    </row>
    <row r="10455" spans="1:11">
      <c r="A10455">
        <v>2002</v>
      </c>
      <c r="B10455" t="s">
        <v>912</v>
      </c>
      <c r="C10455" t="s">
        <v>913</v>
      </c>
      <c r="D10455" t="s">
        <v>677</v>
      </c>
      <c r="E10455" t="s">
        <v>978</v>
      </c>
      <c r="F10455">
        <v>3</v>
      </c>
      <c r="G10455" s="4">
        <v>6.1406025824964132</v>
      </c>
      <c r="H10455" s="4">
        <v>0</v>
      </c>
      <c r="I10455" s="4">
        <v>0</v>
      </c>
      <c r="J10455" s="4">
        <v>0</v>
      </c>
      <c r="K10455" s="4">
        <v>0</v>
      </c>
    </row>
    <row r="10456" spans="1:11">
      <c r="A10456">
        <v>2003</v>
      </c>
      <c r="B10456" t="s">
        <v>912</v>
      </c>
      <c r="C10456" t="s">
        <v>913</v>
      </c>
      <c r="D10456" t="s">
        <v>677</v>
      </c>
      <c r="E10456" t="s">
        <v>978</v>
      </c>
      <c r="F10456">
        <v>4</v>
      </c>
      <c r="G10456" s="4">
        <v>17.745908028059237</v>
      </c>
      <c r="H10456" s="4">
        <v>0</v>
      </c>
      <c r="I10456" s="4">
        <v>2.2182385035074046</v>
      </c>
      <c r="J10456" s="4">
        <v>0</v>
      </c>
      <c r="K10456" s="4">
        <v>0</v>
      </c>
    </row>
    <row r="10457" spans="1:11">
      <c r="A10457">
        <v>2003</v>
      </c>
      <c r="B10457" t="s">
        <v>912</v>
      </c>
      <c r="C10457" t="s">
        <v>913</v>
      </c>
      <c r="D10457" t="s">
        <v>677</v>
      </c>
      <c r="E10457" t="s">
        <v>6</v>
      </c>
      <c r="F10457">
        <v>4</v>
      </c>
      <c r="G10457" s="4">
        <v>11.937662337662339</v>
      </c>
      <c r="H10457" s="4">
        <v>0</v>
      </c>
      <c r="I10457" s="4">
        <v>0</v>
      </c>
      <c r="J10457" s="4">
        <v>0</v>
      </c>
      <c r="K10457" s="4">
        <v>0</v>
      </c>
    </row>
    <row r="10458" spans="1:11">
      <c r="A10458">
        <v>1969</v>
      </c>
      <c r="B10458" t="s">
        <v>807</v>
      </c>
      <c r="C10458" t="s">
        <v>808</v>
      </c>
      <c r="D10458" t="s">
        <v>677</v>
      </c>
      <c r="E10458" t="s">
        <v>534</v>
      </c>
      <c r="F10458">
        <v>6</v>
      </c>
      <c r="G10458" s="4">
        <v>20</v>
      </c>
      <c r="H10458" s="4">
        <v>0</v>
      </c>
      <c r="I10458" s="4">
        <v>0</v>
      </c>
      <c r="J10458" s="4">
        <v>0</v>
      </c>
      <c r="K10458" s="4">
        <v>0</v>
      </c>
    </row>
    <row r="10459" spans="1:11">
      <c r="A10459">
        <v>1970</v>
      </c>
      <c r="B10459" t="s">
        <v>807</v>
      </c>
      <c r="C10459" t="s">
        <v>808</v>
      </c>
      <c r="D10459" t="s">
        <v>677</v>
      </c>
      <c r="E10459" t="s">
        <v>534</v>
      </c>
      <c r="F10459">
        <v>5</v>
      </c>
      <c r="G10459" s="4">
        <v>32</v>
      </c>
      <c r="H10459" s="4">
        <v>0</v>
      </c>
      <c r="I10459" s="4">
        <v>0</v>
      </c>
      <c r="J10459" s="4">
        <v>0</v>
      </c>
      <c r="K10459" s="4">
        <v>0</v>
      </c>
    </row>
    <row r="10460" spans="1:11">
      <c r="A10460">
        <v>1971</v>
      </c>
      <c r="B10460" t="s">
        <v>807</v>
      </c>
      <c r="C10460" t="s">
        <v>808</v>
      </c>
      <c r="D10460" t="s">
        <v>677</v>
      </c>
      <c r="E10460" t="s">
        <v>534</v>
      </c>
      <c r="F10460">
        <v>4</v>
      </c>
      <c r="G10460" s="4">
        <v>8</v>
      </c>
      <c r="H10460" s="4">
        <v>0</v>
      </c>
      <c r="I10460" s="4">
        <v>0</v>
      </c>
      <c r="J10460" s="4">
        <v>0</v>
      </c>
      <c r="K10460" s="4">
        <v>0</v>
      </c>
    </row>
    <row r="10461" spans="1:11">
      <c r="A10461">
        <v>1972</v>
      </c>
      <c r="B10461" t="s">
        <v>807</v>
      </c>
      <c r="C10461" t="s">
        <v>808</v>
      </c>
      <c r="D10461" t="s">
        <v>677</v>
      </c>
      <c r="E10461" t="s">
        <v>534</v>
      </c>
      <c r="F10461">
        <v>3</v>
      </c>
      <c r="G10461" s="4">
        <v>7</v>
      </c>
      <c r="H10461" s="4">
        <v>0</v>
      </c>
      <c r="I10461" s="4">
        <v>0</v>
      </c>
      <c r="J10461" s="4">
        <v>0</v>
      </c>
      <c r="K10461" s="4">
        <v>0</v>
      </c>
    </row>
    <row r="10462" spans="1:11">
      <c r="A10462">
        <v>1973</v>
      </c>
      <c r="B10462" t="s">
        <v>807</v>
      </c>
      <c r="C10462" t="s">
        <v>808</v>
      </c>
      <c r="D10462" t="s">
        <v>677</v>
      </c>
      <c r="E10462" t="s">
        <v>534</v>
      </c>
      <c r="F10462">
        <v>2</v>
      </c>
      <c r="G10462" s="4">
        <v>7</v>
      </c>
      <c r="H10462" s="4">
        <v>0</v>
      </c>
      <c r="I10462" s="4">
        <v>31</v>
      </c>
      <c r="J10462" s="4">
        <v>0</v>
      </c>
      <c r="K10462" s="4">
        <v>0</v>
      </c>
    </row>
    <row r="10463" spans="1:11">
      <c r="A10463">
        <v>1974</v>
      </c>
      <c r="B10463" t="s">
        <v>807</v>
      </c>
      <c r="C10463" t="s">
        <v>808</v>
      </c>
      <c r="D10463" t="s">
        <v>677</v>
      </c>
      <c r="E10463" t="s">
        <v>534</v>
      </c>
      <c r="F10463">
        <v>10</v>
      </c>
      <c r="G10463" s="4">
        <v>36</v>
      </c>
      <c r="H10463" s="4">
        <v>6</v>
      </c>
      <c r="I10463" s="4">
        <v>36</v>
      </c>
      <c r="J10463" s="4">
        <v>0</v>
      </c>
      <c r="K10463" s="4">
        <v>0</v>
      </c>
    </row>
    <row r="10464" spans="1:11">
      <c r="A10464">
        <v>1977</v>
      </c>
      <c r="B10464" t="s">
        <v>807</v>
      </c>
      <c r="C10464" t="s">
        <v>808</v>
      </c>
      <c r="D10464" t="s">
        <v>677</v>
      </c>
      <c r="E10464" t="s">
        <v>534</v>
      </c>
      <c r="F10464">
        <v>3</v>
      </c>
      <c r="G10464" s="4">
        <v>9</v>
      </c>
      <c r="H10464" s="4">
        <v>0</v>
      </c>
      <c r="I10464" s="4">
        <v>0</v>
      </c>
      <c r="J10464" s="4">
        <v>0</v>
      </c>
      <c r="K10464" s="4">
        <v>0</v>
      </c>
    </row>
    <row r="10465" spans="1:11">
      <c r="A10465">
        <v>1979</v>
      </c>
      <c r="B10465" t="s">
        <v>807</v>
      </c>
      <c r="C10465" t="s">
        <v>808</v>
      </c>
      <c r="D10465" t="s">
        <v>677</v>
      </c>
      <c r="E10465" t="s">
        <v>534</v>
      </c>
      <c r="F10465">
        <v>8</v>
      </c>
      <c r="G10465" s="4">
        <v>23</v>
      </c>
      <c r="H10465" s="4">
        <v>1</v>
      </c>
      <c r="I10465" s="4">
        <v>1</v>
      </c>
      <c r="J10465" s="4">
        <v>0</v>
      </c>
      <c r="K10465" s="4">
        <v>0</v>
      </c>
    </row>
    <row r="10466" spans="1:11">
      <c r="A10466">
        <v>1982</v>
      </c>
      <c r="B10466" t="s">
        <v>807</v>
      </c>
      <c r="C10466" t="s">
        <v>808</v>
      </c>
      <c r="D10466" t="s">
        <v>677</v>
      </c>
      <c r="E10466" t="s">
        <v>534</v>
      </c>
      <c r="F10466">
        <v>3</v>
      </c>
      <c r="G10466" s="4">
        <v>9</v>
      </c>
      <c r="H10466" s="4">
        <v>0</v>
      </c>
      <c r="I10466" s="4">
        <v>0</v>
      </c>
      <c r="J10466" s="4">
        <v>0</v>
      </c>
      <c r="K10466" s="4">
        <v>0</v>
      </c>
    </row>
    <row r="10467" spans="1:11">
      <c r="A10467">
        <v>1985</v>
      </c>
      <c r="B10467" t="s">
        <v>807</v>
      </c>
      <c r="C10467" t="s">
        <v>808</v>
      </c>
      <c r="D10467" t="s">
        <v>677</v>
      </c>
      <c r="E10467" t="s">
        <v>978</v>
      </c>
      <c r="F10467">
        <v>3</v>
      </c>
      <c r="G10467" s="4">
        <v>20</v>
      </c>
      <c r="H10467" s="4">
        <v>0</v>
      </c>
      <c r="I10467" s="4">
        <v>0</v>
      </c>
      <c r="J10467" s="4">
        <v>0</v>
      </c>
      <c r="K10467" s="4">
        <v>0</v>
      </c>
    </row>
    <row r="10468" spans="1:11">
      <c r="A10468">
        <v>1985</v>
      </c>
      <c r="B10468" t="s">
        <v>807</v>
      </c>
      <c r="C10468" t="s">
        <v>808</v>
      </c>
      <c r="D10468" t="s">
        <v>677</v>
      </c>
      <c r="E10468" t="s">
        <v>677</v>
      </c>
      <c r="F10468">
        <v>3</v>
      </c>
      <c r="G10468" s="4">
        <v>7</v>
      </c>
      <c r="H10468" s="4">
        <v>0</v>
      </c>
      <c r="I10468" s="4">
        <v>0</v>
      </c>
      <c r="J10468" s="4">
        <v>0</v>
      </c>
      <c r="K10468" s="4">
        <v>0</v>
      </c>
    </row>
    <row r="10469" spans="1:11">
      <c r="A10469">
        <v>1987</v>
      </c>
      <c r="B10469" t="s">
        <v>807</v>
      </c>
      <c r="C10469" t="s">
        <v>808</v>
      </c>
      <c r="D10469" t="s">
        <v>677</v>
      </c>
      <c r="E10469" t="s">
        <v>978</v>
      </c>
      <c r="F10469">
        <v>2</v>
      </c>
      <c r="G10469" s="4">
        <v>2</v>
      </c>
      <c r="H10469" s="4">
        <v>0</v>
      </c>
      <c r="I10469" s="4">
        <v>0</v>
      </c>
      <c r="J10469" s="4">
        <v>0</v>
      </c>
      <c r="K10469" s="4">
        <v>0</v>
      </c>
    </row>
    <row r="10470" spans="1:11">
      <c r="A10470">
        <v>1987</v>
      </c>
      <c r="B10470" t="s">
        <v>807</v>
      </c>
      <c r="C10470" t="s">
        <v>808</v>
      </c>
      <c r="D10470" t="s">
        <v>677</v>
      </c>
      <c r="E10470" t="s">
        <v>537</v>
      </c>
      <c r="F10470">
        <v>0</v>
      </c>
      <c r="G10470" s="4">
        <v>0</v>
      </c>
      <c r="H10470" s="4">
        <v>0</v>
      </c>
      <c r="I10470" s="4">
        <v>0</v>
      </c>
      <c r="J10470" s="4">
        <v>0</v>
      </c>
      <c r="K10470" s="4">
        <v>0</v>
      </c>
    </row>
    <row r="10471" spans="1:11">
      <c r="A10471">
        <v>1987</v>
      </c>
      <c r="B10471" t="s">
        <v>807</v>
      </c>
      <c r="C10471" t="s">
        <v>808</v>
      </c>
      <c r="D10471" t="s">
        <v>677</v>
      </c>
      <c r="E10471" t="s">
        <v>677</v>
      </c>
      <c r="F10471">
        <v>3</v>
      </c>
      <c r="G10471" s="4">
        <v>7</v>
      </c>
      <c r="H10471" s="4">
        <v>0</v>
      </c>
      <c r="I10471" s="4">
        <v>28</v>
      </c>
      <c r="J10471" s="4">
        <v>0</v>
      </c>
      <c r="K10471" s="4">
        <v>0</v>
      </c>
    </row>
    <row r="10472" spans="1:11">
      <c r="A10472">
        <v>1988</v>
      </c>
      <c r="B10472" t="s">
        <v>807</v>
      </c>
      <c r="C10472" t="s">
        <v>808</v>
      </c>
      <c r="D10472" t="s">
        <v>677</v>
      </c>
      <c r="E10472" t="s">
        <v>677</v>
      </c>
      <c r="F10472">
        <v>4</v>
      </c>
      <c r="G10472" s="4">
        <v>317</v>
      </c>
      <c r="H10472" s="4">
        <v>0</v>
      </c>
      <c r="I10472" s="4">
        <v>88</v>
      </c>
      <c r="J10472" s="4">
        <v>0</v>
      </c>
      <c r="K10472" s="4">
        <v>0</v>
      </c>
    </row>
    <row r="10473" spans="1:11">
      <c r="A10473">
        <v>1990</v>
      </c>
      <c r="B10473" t="s">
        <v>807</v>
      </c>
      <c r="C10473" t="s">
        <v>808</v>
      </c>
      <c r="D10473" t="s">
        <v>677</v>
      </c>
      <c r="E10473" t="s">
        <v>694</v>
      </c>
      <c r="F10473">
        <v>4</v>
      </c>
      <c r="G10473" s="4">
        <v>4</v>
      </c>
      <c r="H10473" s="4">
        <v>0</v>
      </c>
      <c r="I10473" s="4">
        <v>23</v>
      </c>
      <c r="J10473" s="4">
        <v>0</v>
      </c>
      <c r="K10473" s="4">
        <v>0</v>
      </c>
    </row>
    <row r="10474" spans="1:11">
      <c r="A10474">
        <v>1992</v>
      </c>
      <c r="B10474" t="s">
        <v>807</v>
      </c>
      <c r="C10474" t="s">
        <v>808</v>
      </c>
      <c r="D10474" t="s">
        <v>677</v>
      </c>
      <c r="E10474" t="s">
        <v>677</v>
      </c>
      <c r="F10474">
        <v>3</v>
      </c>
      <c r="G10474" s="4">
        <v>3</v>
      </c>
      <c r="H10474" s="4">
        <v>0</v>
      </c>
      <c r="I10474" s="4">
        <v>3</v>
      </c>
      <c r="J10474" s="4">
        <v>0</v>
      </c>
      <c r="K10474" s="4">
        <v>0</v>
      </c>
    </row>
    <row r="10475" spans="1:11">
      <c r="A10475">
        <v>1992</v>
      </c>
      <c r="B10475" t="s">
        <v>807</v>
      </c>
      <c r="C10475" t="s">
        <v>808</v>
      </c>
      <c r="D10475" t="s">
        <v>677</v>
      </c>
      <c r="E10475" t="s">
        <v>977</v>
      </c>
      <c r="F10475">
        <v>3</v>
      </c>
      <c r="G10475" s="4">
        <v>10</v>
      </c>
      <c r="H10475" s="4">
        <v>0</v>
      </c>
      <c r="I10475" s="4">
        <v>0</v>
      </c>
      <c r="J10475" s="4">
        <v>0</v>
      </c>
      <c r="K10475" s="4">
        <v>0</v>
      </c>
    </row>
    <row r="10476" spans="1:11">
      <c r="A10476">
        <v>1993</v>
      </c>
      <c r="B10476" t="s">
        <v>807</v>
      </c>
      <c r="C10476" t="s">
        <v>808</v>
      </c>
      <c r="D10476" t="s">
        <v>677</v>
      </c>
      <c r="E10476" t="s">
        <v>662</v>
      </c>
      <c r="F10476">
        <v>3</v>
      </c>
      <c r="G10476" s="4">
        <v>3</v>
      </c>
      <c r="H10476" s="4">
        <v>0</v>
      </c>
      <c r="I10476" s="4">
        <v>20</v>
      </c>
      <c r="J10476" s="4">
        <v>0</v>
      </c>
      <c r="K10476" s="4">
        <v>0</v>
      </c>
    </row>
    <row r="10477" spans="1:11">
      <c r="A10477">
        <v>1993</v>
      </c>
      <c r="B10477" t="s">
        <v>807</v>
      </c>
      <c r="C10477" t="s">
        <v>808</v>
      </c>
      <c r="D10477" t="s">
        <v>677</v>
      </c>
      <c r="E10477" t="s">
        <v>677</v>
      </c>
      <c r="F10477">
        <v>3</v>
      </c>
      <c r="G10477" s="4">
        <v>3</v>
      </c>
      <c r="H10477" s="4">
        <v>0</v>
      </c>
      <c r="I10477" s="4">
        <v>26</v>
      </c>
      <c r="J10477" s="4">
        <v>0</v>
      </c>
      <c r="K10477" s="4">
        <v>0</v>
      </c>
    </row>
    <row r="10478" spans="1:11">
      <c r="A10478">
        <v>1993</v>
      </c>
      <c r="B10478" t="s">
        <v>807</v>
      </c>
      <c r="C10478" t="s">
        <v>808</v>
      </c>
      <c r="D10478" t="s">
        <v>677</v>
      </c>
      <c r="E10478" t="s">
        <v>694</v>
      </c>
      <c r="F10478">
        <v>4</v>
      </c>
      <c r="G10478" s="4">
        <v>8</v>
      </c>
      <c r="H10478" s="4">
        <v>0</v>
      </c>
      <c r="I10478" s="4">
        <v>0</v>
      </c>
      <c r="J10478" s="4">
        <v>0</v>
      </c>
      <c r="K10478" s="4">
        <v>0</v>
      </c>
    </row>
    <row r="10479" spans="1:11">
      <c r="A10479">
        <v>1996</v>
      </c>
      <c r="B10479" t="s">
        <v>807</v>
      </c>
      <c r="C10479" t="s">
        <v>808</v>
      </c>
      <c r="D10479" t="s">
        <v>677</v>
      </c>
      <c r="E10479" t="s">
        <v>977</v>
      </c>
      <c r="F10479">
        <v>3</v>
      </c>
      <c r="G10479" s="4">
        <v>3</v>
      </c>
      <c r="H10479" s="4">
        <v>0</v>
      </c>
      <c r="I10479" s="4">
        <v>0</v>
      </c>
      <c r="J10479" s="4">
        <v>0</v>
      </c>
      <c r="K10479" s="4">
        <v>0</v>
      </c>
    </row>
    <row r="10480" spans="1:11">
      <c r="A10480">
        <v>1968</v>
      </c>
      <c r="B10480" t="s">
        <v>686</v>
      </c>
      <c r="C10480" t="s">
        <v>687</v>
      </c>
      <c r="D10480" t="s">
        <v>677</v>
      </c>
      <c r="E10480" t="s">
        <v>534</v>
      </c>
      <c r="F10480">
        <v>3</v>
      </c>
      <c r="G10480" s="4">
        <v>3</v>
      </c>
      <c r="H10480" s="4">
        <v>0</v>
      </c>
      <c r="I10480" s="4">
        <v>0</v>
      </c>
      <c r="J10480" s="4">
        <v>0</v>
      </c>
      <c r="K10480" s="4">
        <v>0</v>
      </c>
    </row>
    <row r="10481" spans="1:11">
      <c r="A10481">
        <v>1973</v>
      </c>
      <c r="B10481" t="s">
        <v>686</v>
      </c>
      <c r="C10481" t="s">
        <v>687</v>
      </c>
      <c r="D10481" t="s">
        <v>677</v>
      </c>
      <c r="E10481" t="s">
        <v>534</v>
      </c>
      <c r="F10481">
        <v>3</v>
      </c>
      <c r="G10481" s="4">
        <v>14</v>
      </c>
      <c r="H10481" s="4">
        <v>21</v>
      </c>
      <c r="I10481" s="4">
        <v>14</v>
      </c>
      <c r="J10481" s="4">
        <v>0</v>
      </c>
      <c r="K10481" s="4">
        <v>0</v>
      </c>
    </row>
    <row r="10482" spans="1:11">
      <c r="A10482">
        <v>1974</v>
      </c>
      <c r="B10482" t="s">
        <v>686</v>
      </c>
      <c r="C10482" t="s">
        <v>687</v>
      </c>
      <c r="D10482" t="s">
        <v>677</v>
      </c>
      <c r="E10482" t="s">
        <v>534</v>
      </c>
      <c r="F10482">
        <v>4</v>
      </c>
      <c r="G10482" s="4">
        <v>12</v>
      </c>
      <c r="H10482" s="4">
        <v>8</v>
      </c>
      <c r="I10482" s="4">
        <v>24</v>
      </c>
      <c r="J10482" s="4">
        <v>0</v>
      </c>
      <c r="K10482" s="4">
        <v>0</v>
      </c>
    </row>
    <row r="10483" spans="1:11">
      <c r="A10483">
        <v>1975</v>
      </c>
      <c r="B10483" t="s">
        <v>686</v>
      </c>
      <c r="C10483" t="s">
        <v>687</v>
      </c>
      <c r="D10483" t="s">
        <v>677</v>
      </c>
      <c r="E10483" t="s">
        <v>534</v>
      </c>
      <c r="F10483">
        <v>1</v>
      </c>
      <c r="G10483" s="4">
        <v>1</v>
      </c>
      <c r="H10483" s="4">
        <v>0</v>
      </c>
      <c r="I10483" s="4">
        <v>1</v>
      </c>
      <c r="J10483" s="4">
        <v>0</v>
      </c>
      <c r="K10483" s="4">
        <v>0</v>
      </c>
    </row>
    <row r="10484" spans="1:11">
      <c r="A10484">
        <v>1977</v>
      </c>
      <c r="B10484" t="s">
        <v>686</v>
      </c>
      <c r="C10484" t="s">
        <v>687</v>
      </c>
      <c r="D10484" t="s">
        <v>677</v>
      </c>
      <c r="E10484" t="s">
        <v>534</v>
      </c>
      <c r="F10484">
        <v>15</v>
      </c>
      <c r="G10484" s="4">
        <v>109</v>
      </c>
      <c r="H10484" s="4">
        <v>11</v>
      </c>
      <c r="I10484" s="4">
        <v>3</v>
      </c>
      <c r="J10484" s="4">
        <v>0</v>
      </c>
      <c r="K10484" s="4">
        <v>0</v>
      </c>
    </row>
    <row r="10485" spans="1:11">
      <c r="A10485">
        <v>1978</v>
      </c>
      <c r="B10485" t="s">
        <v>686</v>
      </c>
      <c r="C10485" t="s">
        <v>687</v>
      </c>
      <c r="D10485" t="s">
        <v>677</v>
      </c>
      <c r="E10485" t="s">
        <v>534</v>
      </c>
      <c r="F10485">
        <v>3</v>
      </c>
      <c r="G10485" s="4">
        <v>3</v>
      </c>
      <c r="H10485" s="4">
        <v>0</v>
      </c>
      <c r="I10485" s="4">
        <v>0</v>
      </c>
      <c r="J10485" s="4">
        <v>0</v>
      </c>
      <c r="K10485" s="4">
        <v>0</v>
      </c>
    </row>
    <row r="10486" spans="1:11">
      <c r="A10486">
        <v>1979</v>
      </c>
      <c r="B10486" t="s">
        <v>686</v>
      </c>
      <c r="C10486" t="s">
        <v>687</v>
      </c>
      <c r="D10486" t="s">
        <v>677</v>
      </c>
      <c r="E10486" t="s">
        <v>534</v>
      </c>
      <c r="F10486">
        <v>6</v>
      </c>
      <c r="G10486" s="4">
        <v>6</v>
      </c>
      <c r="H10486" s="4">
        <v>0</v>
      </c>
      <c r="I10486" s="4">
        <v>3</v>
      </c>
      <c r="J10486" s="4">
        <v>0</v>
      </c>
      <c r="K10486" s="4">
        <v>0</v>
      </c>
    </row>
    <row r="10487" spans="1:11">
      <c r="A10487">
        <v>1980</v>
      </c>
      <c r="B10487" t="s">
        <v>686</v>
      </c>
      <c r="C10487" t="s">
        <v>687</v>
      </c>
      <c r="D10487" t="s">
        <v>677</v>
      </c>
      <c r="E10487" t="s">
        <v>534</v>
      </c>
      <c r="F10487">
        <v>3</v>
      </c>
      <c r="G10487" s="4">
        <v>3</v>
      </c>
      <c r="H10487" s="4">
        <v>3</v>
      </c>
      <c r="I10487" s="4">
        <v>7</v>
      </c>
      <c r="J10487" s="4">
        <v>0</v>
      </c>
      <c r="K10487" s="4">
        <v>0</v>
      </c>
    </row>
    <row r="10488" spans="1:11">
      <c r="A10488">
        <v>1981</v>
      </c>
      <c r="B10488" t="s">
        <v>686</v>
      </c>
      <c r="C10488" t="s">
        <v>687</v>
      </c>
      <c r="D10488" t="s">
        <v>677</v>
      </c>
      <c r="E10488" t="s">
        <v>534</v>
      </c>
      <c r="F10488">
        <v>3</v>
      </c>
      <c r="G10488" s="4">
        <v>3</v>
      </c>
      <c r="H10488" s="4">
        <v>0</v>
      </c>
      <c r="I10488" s="4">
        <v>0</v>
      </c>
      <c r="J10488" s="4">
        <v>0</v>
      </c>
      <c r="K10488" s="4">
        <v>0</v>
      </c>
    </row>
    <row r="10489" spans="1:11">
      <c r="A10489">
        <v>1982</v>
      </c>
      <c r="B10489" t="s">
        <v>686</v>
      </c>
      <c r="C10489" t="s">
        <v>687</v>
      </c>
      <c r="D10489" t="s">
        <v>677</v>
      </c>
      <c r="E10489" t="s">
        <v>534</v>
      </c>
      <c r="F10489">
        <v>7</v>
      </c>
      <c r="G10489" s="4">
        <v>54</v>
      </c>
      <c r="H10489" s="4">
        <v>4</v>
      </c>
      <c r="I10489" s="4">
        <v>23</v>
      </c>
      <c r="J10489" s="4">
        <v>0</v>
      </c>
      <c r="K10489" s="4">
        <v>0</v>
      </c>
    </row>
    <row r="10490" spans="1:11">
      <c r="A10490">
        <v>1983</v>
      </c>
      <c r="B10490" t="s">
        <v>686</v>
      </c>
      <c r="C10490" t="s">
        <v>687</v>
      </c>
      <c r="D10490" t="s">
        <v>677</v>
      </c>
      <c r="E10490" t="s">
        <v>534</v>
      </c>
      <c r="F10490">
        <v>2</v>
      </c>
      <c r="G10490" s="4">
        <v>4</v>
      </c>
      <c r="H10490" s="4">
        <v>0</v>
      </c>
      <c r="I10490" s="4">
        <v>0</v>
      </c>
      <c r="J10490" s="4">
        <v>0</v>
      </c>
      <c r="K10490" s="4">
        <v>0</v>
      </c>
    </row>
    <row r="10491" spans="1:11">
      <c r="A10491">
        <v>1990</v>
      </c>
      <c r="B10491" t="s">
        <v>686</v>
      </c>
      <c r="C10491" t="s">
        <v>687</v>
      </c>
      <c r="D10491" t="s">
        <v>677</v>
      </c>
      <c r="E10491" t="s">
        <v>694</v>
      </c>
      <c r="F10491">
        <v>4</v>
      </c>
      <c r="G10491" s="4">
        <v>4</v>
      </c>
      <c r="H10491" s="4">
        <v>0</v>
      </c>
      <c r="I10491" s="4">
        <v>0</v>
      </c>
      <c r="J10491" s="4">
        <v>0</v>
      </c>
      <c r="K10491" s="4">
        <v>0</v>
      </c>
    </row>
    <row r="10492" spans="1:11">
      <c r="A10492">
        <v>1993</v>
      </c>
      <c r="B10492" t="s">
        <v>686</v>
      </c>
      <c r="C10492" t="s">
        <v>687</v>
      </c>
      <c r="D10492" t="s">
        <v>677</v>
      </c>
      <c r="E10492" t="s">
        <v>6</v>
      </c>
      <c r="F10492">
        <v>4</v>
      </c>
      <c r="G10492" s="4">
        <v>4</v>
      </c>
      <c r="H10492" s="4">
        <v>0</v>
      </c>
      <c r="I10492" s="4">
        <v>0</v>
      </c>
      <c r="J10492" s="4">
        <v>0</v>
      </c>
      <c r="K10492" s="4">
        <v>0</v>
      </c>
    </row>
    <row r="10493" spans="1:11">
      <c r="A10493">
        <v>1994</v>
      </c>
      <c r="B10493" t="s">
        <v>686</v>
      </c>
      <c r="C10493" t="s">
        <v>687</v>
      </c>
      <c r="D10493" t="s">
        <v>677</v>
      </c>
      <c r="E10493" t="s">
        <v>6</v>
      </c>
      <c r="F10493">
        <v>5</v>
      </c>
      <c r="G10493" s="4">
        <v>5</v>
      </c>
      <c r="H10493" s="4">
        <v>0</v>
      </c>
      <c r="I10493" s="4">
        <v>10</v>
      </c>
      <c r="J10493" s="4">
        <v>0</v>
      </c>
      <c r="K10493" s="4">
        <v>0</v>
      </c>
    </row>
    <row r="10494" spans="1:11">
      <c r="A10494">
        <v>1997</v>
      </c>
      <c r="B10494" t="s">
        <v>686</v>
      </c>
      <c r="C10494" t="s">
        <v>687</v>
      </c>
      <c r="D10494" t="s">
        <v>677</v>
      </c>
      <c r="E10494" t="s">
        <v>977</v>
      </c>
      <c r="F10494">
        <v>3</v>
      </c>
      <c r="G10494" s="4">
        <v>2.9583333333333335</v>
      </c>
      <c r="H10494" s="4">
        <v>0</v>
      </c>
      <c r="I10494" s="4">
        <v>0</v>
      </c>
      <c r="J10494" s="4">
        <v>0</v>
      </c>
      <c r="K10494" s="4">
        <v>0</v>
      </c>
    </row>
    <row r="10495" spans="1:11">
      <c r="A10495">
        <v>1999</v>
      </c>
      <c r="B10495" t="s">
        <v>686</v>
      </c>
      <c r="C10495" t="s">
        <v>687</v>
      </c>
      <c r="D10495" t="s">
        <v>677</v>
      </c>
      <c r="E10495" t="s">
        <v>978</v>
      </c>
      <c r="F10495">
        <v>3</v>
      </c>
      <c r="G10495" s="4">
        <v>5.1795332136445245</v>
      </c>
      <c r="H10495" s="4">
        <v>0</v>
      </c>
      <c r="I10495" s="4">
        <v>15.538599640933572</v>
      </c>
      <c r="J10495" s="4">
        <v>0</v>
      </c>
      <c r="K10495" s="4">
        <v>0</v>
      </c>
    </row>
    <row r="10496" spans="1:11">
      <c r="A10496">
        <v>2001</v>
      </c>
      <c r="B10496" t="s">
        <v>686</v>
      </c>
      <c r="C10496" t="s">
        <v>687</v>
      </c>
      <c r="D10496" t="s">
        <v>677</v>
      </c>
      <c r="E10496" t="s">
        <v>6</v>
      </c>
      <c r="F10496">
        <v>7</v>
      </c>
      <c r="G10496" s="4">
        <v>7.4304635761589406</v>
      </c>
      <c r="H10496" s="4">
        <v>0</v>
      </c>
      <c r="I10496" s="4">
        <v>0</v>
      </c>
      <c r="J10496" s="4">
        <v>0</v>
      </c>
      <c r="K10496" s="4">
        <v>0</v>
      </c>
    </row>
    <row r="10497" spans="1:11">
      <c r="A10497">
        <v>2002</v>
      </c>
      <c r="B10497" t="s">
        <v>686</v>
      </c>
      <c r="C10497" t="s">
        <v>687</v>
      </c>
      <c r="D10497" t="s">
        <v>677</v>
      </c>
      <c r="E10497" t="s">
        <v>537</v>
      </c>
      <c r="F10497">
        <v>4</v>
      </c>
      <c r="G10497" s="4">
        <v>3.6573459715639811</v>
      </c>
      <c r="H10497" s="4">
        <v>0</v>
      </c>
      <c r="I10497" s="4">
        <v>87.776303317535536</v>
      </c>
      <c r="J10497" s="4">
        <v>0</v>
      </c>
      <c r="K10497" s="4">
        <v>0</v>
      </c>
    </row>
    <row r="10498" spans="1:11">
      <c r="A10498">
        <v>2004</v>
      </c>
      <c r="B10498" t="s">
        <v>686</v>
      </c>
      <c r="C10498" t="s">
        <v>687</v>
      </c>
      <c r="D10498" t="s">
        <v>677</v>
      </c>
      <c r="E10498" t="s">
        <v>6</v>
      </c>
      <c r="F10498">
        <v>4</v>
      </c>
      <c r="G10498" s="4">
        <v>3.7646153846153845</v>
      </c>
      <c r="H10498" s="4">
        <v>0</v>
      </c>
      <c r="I10498" s="4">
        <v>0</v>
      </c>
      <c r="J10498" s="4">
        <v>0</v>
      </c>
      <c r="K10498" s="4">
        <v>0</v>
      </c>
    </row>
    <row r="10499" spans="1:11">
      <c r="A10499">
        <v>1973</v>
      </c>
      <c r="B10499" t="s">
        <v>890</v>
      </c>
      <c r="C10499" t="s">
        <v>891</v>
      </c>
      <c r="D10499" t="s">
        <v>677</v>
      </c>
      <c r="E10499" t="s">
        <v>534</v>
      </c>
      <c r="F10499">
        <v>5</v>
      </c>
      <c r="G10499" s="4">
        <v>5</v>
      </c>
      <c r="H10499" s="4">
        <v>5</v>
      </c>
      <c r="I10499" s="4">
        <v>0</v>
      </c>
      <c r="J10499" s="4">
        <v>0</v>
      </c>
      <c r="K10499" s="4">
        <v>0</v>
      </c>
    </row>
    <row r="10500" spans="1:11">
      <c r="A10500">
        <v>1980</v>
      </c>
      <c r="B10500" t="s">
        <v>890</v>
      </c>
      <c r="C10500" t="s">
        <v>891</v>
      </c>
      <c r="D10500" t="s">
        <v>677</v>
      </c>
      <c r="E10500" t="s">
        <v>534</v>
      </c>
      <c r="F10500">
        <v>2</v>
      </c>
      <c r="G10500" s="4">
        <v>5</v>
      </c>
      <c r="H10500" s="4">
        <v>0</v>
      </c>
      <c r="I10500" s="4">
        <v>0</v>
      </c>
      <c r="J10500" s="4">
        <v>0</v>
      </c>
      <c r="K10500" s="4">
        <v>0</v>
      </c>
    </row>
    <row r="10501" spans="1:11">
      <c r="A10501">
        <v>1985</v>
      </c>
      <c r="B10501" t="s">
        <v>890</v>
      </c>
      <c r="C10501" t="s">
        <v>891</v>
      </c>
      <c r="D10501" t="s">
        <v>677</v>
      </c>
      <c r="E10501" t="s">
        <v>677</v>
      </c>
      <c r="F10501">
        <v>3</v>
      </c>
      <c r="G10501" s="4">
        <v>14</v>
      </c>
      <c r="H10501" s="4">
        <v>0</v>
      </c>
      <c r="I10501" s="4">
        <v>0</v>
      </c>
      <c r="J10501" s="4">
        <v>0</v>
      </c>
      <c r="K10501" s="4">
        <v>0</v>
      </c>
    </row>
    <row r="10502" spans="1:11">
      <c r="A10502">
        <v>1985</v>
      </c>
      <c r="B10502" t="s">
        <v>890</v>
      </c>
      <c r="C10502" t="s">
        <v>891</v>
      </c>
      <c r="D10502" t="s">
        <v>677</v>
      </c>
      <c r="E10502" t="s">
        <v>979</v>
      </c>
      <c r="F10502">
        <v>3</v>
      </c>
      <c r="G10502" s="4">
        <v>5</v>
      </c>
      <c r="H10502" s="4">
        <v>3</v>
      </c>
      <c r="I10502" s="4">
        <v>5</v>
      </c>
      <c r="J10502" s="4">
        <v>0</v>
      </c>
      <c r="K10502" s="4">
        <v>0</v>
      </c>
    </row>
    <row r="10503" spans="1:11">
      <c r="A10503">
        <v>1987</v>
      </c>
      <c r="B10503" t="s">
        <v>890</v>
      </c>
      <c r="C10503" t="s">
        <v>891</v>
      </c>
      <c r="D10503" t="s">
        <v>677</v>
      </c>
      <c r="E10503" t="s">
        <v>978</v>
      </c>
      <c r="F10503">
        <v>2</v>
      </c>
      <c r="G10503" s="4">
        <v>11</v>
      </c>
      <c r="H10503" s="4">
        <v>0</v>
      </c>
      <c r="I10503" s="4">
        <v>0</v>
      </c>
      <c r="J10503" s="4">
        <v>0</v>
      </c>
      <c r="K10503" s="4">
        <v>0</v>
      </c>
    </row>
    <row r="10504" spans="1:11">
      <c r="A10504">
        <v>1987</v>
      </c>
      <c r="B10504" t="s">
        <v>890</v>
      </c>
      <c r="C10504" t="s">
        <v>891</v>
      </c>
      <c r="D10504" t="s">
        <v>677</v>
      </c>
      <c r="E10504" t="s">
        <v>677</v>
      </c>
      <c r="F10504">
        <v>3</v>
      </c>
      <c r="G10504" s="4">
        <v>7</v>
      </c>
      <c r="H10504" s="4">
        <v>0</v>
      </c>
      <c r="I10504" s="4">
        <v>0</v>
      </c>
      <c r="J10504" s="4">
        <v>0</v>
      </c>
      <c r="K10504" s="4">
        <v>0</v>
      </c>
    </row>
    <row r="10505" spans="1:11">
      <c r="A10505">
        <v>1988</v>
      </c>
      <c r="B10505" t="s">
        <v>890</v>
      </c>
      <c r="C10505" t="s">
        <v>891</v>
      </c>
      <c r="D10505" t="s">
        <v>677</v>
      </c>
      <c r="E10505" t="s">
        <v>978</v>
      </c>
      <c r="F10505">
        <v>2</v>
      </c>
      <c r="G10505" s="4">
        <v>4</v>
      </c>
      <c r="H10505" s="4">
        <v>0</v>
      </c>
      <c r="I10505" s="4">
        <v>0</v>
      </c>
      <c r="J10505" s="4">
        <v>0</v>
      </c>
      <c r="K10505" s="4">
        <v>0</v>
      </c>
    </row>
    <row r="10506" spans="1:11">
      <c r="A10506">
        <v>1988</v>
      </c>
      <c r="B10506" t="s">
        <v>890</v>
      </c>
      <c r="C10506" t="s">
        <v>891</v>
      </c>
      <c r="D10506" t="s">
        <v>677</v>
      </c>
      <c r="E10506" t="s">
        <v>537</v>
      </c>
      <c r="F10506">
        <v>4</v>
      </c>
      <c r="G10506" s="4">
        <v>16</v>
      </c>
      <c r="H10506" s="4">
        <v>0</v>
      </c>
      <c r="I10506" s="4">
        <v>8</v>
      </c>
      <c r="J10506" s="4">
        <v>0</v>
      </c>
      <c r="K10506" s="4">
        <v>0</v>
      </c>
    </row>
    <row r="10507" spans="1:11">
      <c r="A10507">
        <v>1990</v>
      </c>
      <c r="B10507" t="s">
        <v>890</v>
      </c>
      <c r="C10507" t="s">
        <v>891</v>
      </c>
      <c r="D10507" t="s">
        <v>677</v>
      </c>
      <c r="E10507" t="s">
        <v>537</v>
      </c>
      <c r="F10507">
        <v>4</v>
      </c>
      <c r="G10507" s="4">
        <v>8</v>
      </c>
      <c r="H10507" s="4">
        <v>0</v>
      </c>
      <c r="I10507" s="4">
        <v>4</v>
      </c>
      <c r="J10507" s="4">
        <v>0</v>
      </c>
      <c r="K10507" s="4">
        <v>0</v>
      </c>
    </row>
    <row r="10508" spans="1:11">
      <c r="A10508">
        <v>1991</v>
      </c>
      <c r="B10508" t="s">
        <v>890</v>
      </c>
      <c r="C10508" t="s">
        <v>891</v>
      </c>
      <c r="D10508" t="s">
        <v>677</v>
      </c>
      <c r="E10508" t="s">
        <v>677</v>
      </c>
      <c r="F10508">
        <v>3</v>
      </c>
      <c r="G10508" s="4">
        <v>13</v>
      </c>
      <c r="H10508" s="4">
        <v>0</v>
      </c>
      <c r="I10508" s="4">
        <v>13</v>
      </c>
      <c r="J10508" s="4">
        <v>0</v>
      </c>
      <c r="K10508" s="4">
        <v>0</v>
      </c>
    </row>
    <row r="10509" spans="1:11">
      <c r="A10509">
        <v>1991</v>
      </c>
      <c r="B10509" t="s">
        <v>890</v>
      </c>
      <c r="C10509" t="s">
        <v>891</v>
      </c>
      <c r="D10509" t="s">
        <v>677</v>
      </c>
      <c r="E10509" t="s">
        <v>977</v>
      </c>
      <c r="F10509">
        <v>4</v>
      </c>
      <c r="G10509" s="4">
        <v>4</v>
      </c>
      <c r="H10509" s="4">
        <v>0</v>
      </c>
      <c r="I10509" s="4">
        <v>0</v>
      </c>
      <c r="J10509" s="4">
        <v>0</v>
      </c>
      <c r="K10509" s="4">
        <v>0</v>
      </c>
    </row>
    <row r="10510" spans="1:11">
      <c r="A10510">
        <v>1995</v>
      </c>
      <c r="B10510" t="s">
        <v>890</v>
      </c>
      <c r="C10510" t="s">
        <v>891</v>
      </c>
      <c r="D10510" t="s">
        <v>677</v>
      </c>
      <c r="E10510" t="s">
        <v>677</v>
      </c>
      <c r="F10510">
        <v>6</v>
      </c>
      <c r="G10510" s="4">
        <v>24</v>
      </c>
      <c r="H10510" s="4">
        <v>0</v>
      </c>
      <c r="I10510" s="4">
        <v>0</v>
      </c>
      <c r="J10510" s="4">
        <v>0</v>
      </c>
      <c r="K10510" s="4">
        <v>0</v>
      </c>
    </row>
    <row r="10511" spans="1:11">
      <c r="A10511">
        <v>2004</v>
      </c>
      <c r="B10511" t="s">
        <v>890</v>
      </c>
      <c r="C10511" t="s">
        <v>891</v>
      </c>
      <c r="D10511" t="s">
        <v>677</v>
      </c>
      <c r="E10511" t="s">
        <v>978</v>
      </c>
      <c r="F10511">
        <v>2</v>
      </c>
      <c r="G10511" s="4">
        <v>2.4643143544506816</v>
      </c>
      <c r="H10511" s="4">
        <v>0</v>
      </c>
      <c r="I10511" s="4">
        <v>0</v>
      </c>
      <c r="J10511" s="4">
        <v>0</v>
      </c>
      <c r="K10511" s="4">
        <v>0</v>
      </c>
    </row>
    <row r="10512" spans="1:11">
      <c r="A10512">
        <v>1986</v>
      </c>
      <c r="B10512" t="s">
        <v>999</v>
      </c>
      <c r="C10512" t="s">
        <v>1000</v>
      </c>
      <c r="D10512" t="s">
        <v>677</v>
      </c>
      <c r="E10512" t="s">
        <v>978</v>
      </c>
      <c r="F10512">
        <v>2</v>
      </c>
      <c r="G10512" s="4">
        <v>2</v>
      </c>
      <c r="H10512" s="4">
        <v>0</v>
      </c>
      <c r="I10512" s="4">
        <v>4</v>
      </c>
      <c r="J10512" s="4">
        <v>0</v>
      </c>
      <c r="K10512" s="4">
        <v>0</v>
      </c>
    </row>
    <row r="10513" spans="1:11">
      <c r="A10513">
        <v>1987</v>
      </c>
      <c r="B10513" t="s">
        <v>999</v>
      </c>
      <c r="C10513" t="s">
        <v>1000</v>
      </c>
      <c r="D10513" t="s">
        <v>677</v>
      </c>
      <c r="E10513" t="s">
        <v>694</v>
      </c>
      <c r="F10513">
        <v>4</v>
      </c>
      <c r="G10513" s="4">
        <v>13</v>
      </c>
      <c r="H10513" s="4">
        <v>0</v>
      </c>
      <c r="I10513" s="4">
        <v>0</v>
      </c>
      <c r="J10513" s="4">
        <v>0</v>
      </c>
      <c r="K10513" s="4">
        <v>0</v>
      </c>
    </row>
    <row r="10514" spans="1:11">
      <c r="A10514">
        <v>2000</v>
      </c>
      <c r="B10514" t="s">
        <v>999</v>
      </c>
      <c r="C10514" t="s">
        <v>1000</v>
      </c>
      <c r="D10514" t="s">
        <v>677</v>
      </c>
      <c r="E10514" t="s">
        <v>978</v>
      </c>
      <c r="F10514">
        <v>2</v>
      </c>
      <c r="G10514" s="4">
        <v>11.911165444172779</v>
      </c>
      <c r="H10514" s="4">
        <v>0</v>
      </c>
      <c r="I10514" s="4">
        <v>0</v>
      </c>
      <c r="J10514" s="4">
        <v>0</v>
      </c>
      <c r="K10514" s="4">
        <v>0</v>
      </c>
    </row>
    <row r="10515" spans="1:11">
      <c r="A10515">
        <v>1974</v>
      </c>
      <c r="B10515" t="s">
        <v>896</v>
      </c>
      <c r="C10515" t="s">
        <v>897</v>
      </c>
      <c r="D10515" t="s">
        <v>677</v>
      </c>
      <c r="E10515" t="s">
        <v>534</v>
      </c>
      <c r="F10515">
        <v>3</v>
      </c>
      <c r="G10515" s="4">
        <v>3</v>
      </c>
      <c r="H10515" s="4">
        <v>0</v>
      </c>
      <c r="I10515" s="4">
        <v>0</v>
      </c>
      <c r="J10515" s="4">
        <v>0</v>
      </c>
      <c r="K10515" s="4">
        <v>0</v>
      </c>
    </row>
    <row r="10516" spans="1:11">
      <c r="A10516">
        <v>1975</v>
      </c>
      <c r="B10516" t="s">
        <v>896</v>
      </c>
      <c r="C10516" t="s">
        <v>897</v>
      </c>
      <c r="D10516" t="s">
        <v>677</v>
      </c>
      <c r="E10516" t="s">
        <v>534</v>
      </c>
      <c r="F10516">
        <v>16</v>
      </c>
      <c r="G10516" s="4">
        <v>62</v>
      </c>
      <c r="H10516" s="4">
        <v>28</v>
      </c>
      <c r="I10516" s="4">
        <v>17</v>
      </c>
      <c r="J10516" s="4">
        <v>0</v>
      </c>
      <c r="K10516" s="4">
        <v>0</v>
      </c>
    </row>
    <row r="10517" spans="1:11">
      <c r="A10517">
        <v>1977</v>
      </c>
      <c r="B10517" t="s">
        <v>896</v>
      </c>
      <c r="C10517" t="s">
        <v>897</v>
      </c>
      <c r="D10517" t="s">
        <v>677</v>
      </c>
      <c r="E10517" t="s">
        <v>534</v>
      </c>
      <c r="F10517">
        <v>4</v>
      </c>
      <c r="G10517" s="4">
        <v>66</v>
      </c>
      <c r="H10517" s="4">
        <v>33</v>
      </c>
      <c r="I10517" s="4">
        <v>16</v>
      </c>
      <c r="J10517" s="4">
        <v>0</v>
      </c>
      <c r="K10517" s="4">
        <v>0</v>
      </c>
    </row>
    <row r="10518" spans="1:11">
      <c r="A10518">
        <v>1979</v>
      </c>
      <c r="B10518" t="s">
        <v>896</v>
      </c>
      <c r="C10518" t="s">
        <v>897</v>
      </c>
      <c r="D10518" t="s">
        <v>677</v>
      </c>
      <c r="E10518" t="s">
        <v>534</v>
      </c>
      <c r="F10518">
        <v>4</v>
      </c>
      <c r="G10518" s="4">
        <v>4</v>
      </c>
      <c r="H10518" s="4">
        <v>0</v>
      </c>
      <c r="I10518" s="4">
        <v>0</v>
      </c>
      <c r="J10518" s="4">
        <v>0</v>
      </c>
      <c r="K10518" s="4">
        <v>0</v>
      </c>
    </row>
    <row r="10519" spans="1:11">
      <c r="A10519">
        <v>1982</v>
      </c>
      <c r="B10519" t="s">
        <v>896</v>
      </c>
      <c r="C10519" t="s">
        <v>897</v>
      </c>
      <c r="D10519" t="s">
        <v>677</v>
      </c>
      <c r="E10519" t="s">
        <v>534</v>
      </c>
      <c r="F10519">
        <v>7</v>
      </c>
      <c r="G10519" s="4">
        <v>25</v>
      </c>
      <c r="H10519" s="4">
        <v>3</v>
      </c>
      <c r="I10519" s="4">
        <v>43</v>
      </c>
      <c r="J10519" s="4">
        <v>0</v>
      </c>
      <c r="K10519" s="4">
        <v>0</v>
      </c>
    </row>
    <row r="10520" spans="1:11">
      <c r="A10520">
        <v>1983</v>
      </c>
      <c r="B10520" t="s">
        <v>896</v>
      </c>
      <c r="C10520" t="s">
        <v>897</v>
      </c>
      <c r="D10520" t="s">
        <v>677</v>
      </c>
      <c r="E10520" t="s">
        <v>534</v>
      </c>
      <c r="F10520">
        <v>4</v>
      </c>
      <c r="G10520" s="4">
        <v>4</v>
      </c>
      <c r="H10520" s="4">
        <v>0</v>
      </c>
      <c r="I10520" s="4">
        <v>0</v>
      </c>
      <c r="J10520" s="4">
        <v>0</v>
      </c>
      <c r="K10520" s="4">
        <v>0</v>
      </c>
    </row>
    <row r="10521" spans="1:11">
      <c r="A10521">
        <v>1984</v>
      </c>
      <c r="B10521" t="s">
        <v>896</v>
      </c>
      <c r="C10521" t="s">
        <v>897</v>
      </c>
      <c r="D10521" t="s">
        <v>677</v>
      </c>
      <c r="E10521" t="s">
        <v>6</v>
      </c>
      <c r="F10521">
        <v>9</v>
      </c>
      <c r="G10521" s="4">
        <v>21</v>
      </c>
      <c r="H10521" s="4">
        <v>0</v>
      </c>
      <c r="I10521" s="4">
        <v>13</v>
      </c>
      <c r="J10521" s="4">
        <v>0</v>
      </c>
      <c r="K10521" s="4">
        <v>0</v>
      </c>
    </row>
    <row r="10522" spans="1:11">
      <c r="A10522">
        <v>1984</v>
      </c>
      <c r="B10522" t="s">
        <v>896</v>
      </c>
      <c r="C10522" t="s">
        <v>897</v>
      </c>
      <c r="D10522" t="s">
        <v>677</v>
      </c>
      <c r="E10522" t="s">
        <v>537</v>
      </c>
      <c r="F10522">
        <v>4</v>
      </c>
      <c r="G10522" s="4">
        <v>4</v>
      </c>
      <c r="H10522" s="4">
        <v>4</v>
      </c>
      <c r="I10522" s="4">
        <v>12</v>
      </c>
      <c r="J10522" s="4">
        <v>0</v>
      </c>
      <c r="K10522" s="4">
        <v>0</v>
      </c>
    </row>
    <row r="10523" spans="1:11">
      <c r="A10523">
        <v>1985</v>
      </c>
      <c r="B10523" t="s">
        <v>896</v>
      </c>
      <c r="C10523" t="s">
        <v>897</v>
      </c>
      <c r="D10523" t="s">
        <v>677</v>
      </c>
      <c r="E10523" t="s">
        <v>6</v>
      </c>
      <c r="F10523">
        <v>3</v>
      </c>
      <c r="G10523" s="4">
        <v>28</v>
      </c>
      <c r="H10523" s="4">
        <v>3</v>
      </c>
      <c r="I10523" s="4">
        <v>128</v>
      </c>
      <c r="J10523" s="4">
        <v>0</v>
      </c>
      <c r="K10523" s="4">
        <v>0</v>
      </c>
    </row>
    <row r="10524" spans="1:11">
      <c r="A10524">
        <v>1985</v>
      </c>
      <c r="B10524" t="s">
        <v>896</v>
      </c>
      <c r="C10524" t="s">
        <v>897</v>
      </c>
      <c r="D10524" t="s">
        <v>677</v>
      </c>
      <c r="E10524" t="s">
        <v>537</v>
      </c>
      <c r="F10524">
        <v>3</v>
      </c>
      <c r="G10524" s="4">
        <v>3</v>
      </c>
      <c r="H10524" s="4">
        <v>0</v>
      </c>
      <c r="I10524" s="4">
        <v>16</v>
      </c>
      <c r="J10524" s="4">
        <v>0</v>
      </c>
      <c r="K10524" s="4">
        <v>0</v>
      </c>
    </row>
    <row r="10525" spans="1:11">
      <c r="A10525">
        <v>1986</v>
      </c>
      <c r="B10525" t="s">
        <v>896</v>
      </c>
      <c r="C10525" t="s">
        <v>897</v>
      </c>
      <c r="D10525" t="s">
        <v>677</v>
      </c>
      <c r="E10525" t="s">
        <v>978</v>
      </c>
      <c r="F10525">
        <v>2</v>
      </c>
      <c r="G10525" s="4">
        <v>7</v>
      </c>
      <c r="H10525" s="4">
        <v>0</v>
      </c>
      <c r="I10525" s="4">
        <v>14</v>
      </c>
      <c r="J10525" s="4">
        <v>0</v>
      </c>
      <c r="K10525" s="4">
        <v>0</v>
      </c>
    </row>
    <row r="10526" spans="1:11">
      <c r="A10526">
        <v>1986</v>
      </c>
      <c r="B10526" t="s">
        <v>896</v>
      </c>
      <c r="C10526" t="s">
        <v>897</v>
      </c>
      <c r="D10526" t="s">
        <v>677</v>
      </c>
      <c r="E10526" t="s">
        <v>537</v>
      </c>
      <c r="F10526">
        <v>3</v>
      </c>
      <c r="G10526" s="4">
        <v>10</v>
      </c>
      <c r="H10526" s="4">
        <v>3</v>
      </c>
      <c r="I10526" s="4">
        <v>13</v>
      </c>
      <c r="J10526" s="4">
        <v>0</v>
      </c>
      <c r="K10526" s="4">
        <v>0</v>
      </c>
    </row>
    <row r="10527" spans="1:11">
      <c r="A10527">
        <v>1987</v>
      </c>
      <c r="B10527" t="s">
        <v>896</v>
      </c>
      <c r="C10527" t="s">
        <v>897</v>
      </c>
      <c r="D10527" t="s">
        <v>677</v>
      </c>
      <c r="E10527" t="s">
        <v>537</v>
      </c>
      <c r="F10527">
        <v>9</v>
      </c>
      <c r="G10527" s="4">
        <v>32</v>
      </c>
      <c r="H10527" s="4">
        <v>5</v>
      </c>
      <c r="I10527" s="4">
        <v>60</v>
      </c>
      <c r="J10527" s="4">
        <v>0</v>
      </c>
      <c r="K10527" s="4">
        <v>0</v>
      </c>
    </row>
    <row r="10528" spans="1:11">
      <c r="A10528">
        <v>1987</v>
      </c>
      <c r="B10528" t="s">
        <v>896</v>
      </c>
      <c r="C10528" t="s">
        <v>897</v>
      </c>
      <c r="D10528" t="s">
        <v>677</v>
      </c>
      <c r="E10528" t="s">
        <v>677</v>
      </c>
      <c r="F10528">
        <v>7</v>
      </c>
      <c r="G10528" s="4">
        <v>17</v>
      </c>
      <c r="H10528" s="4">
        <v>0</v>
      </c>
      <c r="I10528" s="4">
        <v>3</v>
      </c>
      <c r="J10528" s="4">
        <v>0</v>
      </c>
      <c r="K10528" s="4">
        <v>0</v>
      </c>
    </row>
    <row r="10529" spans="1:11">
      <c r="A10529">
        <v>1988</v>
      </c>
      <c r="B10529" t="s">
        <v>896</v>
      </c>
      <c r="C10529" t="s">
        <v>897</v>
      </c>
      <c r="D10529" t="s">
        <v>677</v>
      </c>
      <c r="E10529" t="s">
        <v>537</v>
      </c>
      <c r="F10529">
        <v>4</v>
      </c>
      <c r="G10529" s="4">
        <v>16</v>
      </c>
      <c r="H10529" s="4">
        <v>4</v>
      </c>
      <c r="I10529" s="4">
        <v>40</v>
      </c>
      <c r="J10529" s="4">
        <v>0</v>
      </c>
      <c r="K10529" s="4">
        <v>0</v>
      </c>
    </row>
    <row r="10530" spans="1:11">
      <c r="A10530">
        <v>1988</v>
      </c>
      <c r="B10530" t="s">
        <v>896</v>
      </c>
      <c r="C10530" t="s">
        <v>897</v>
      </c>
      <c r="D10530" t="s">
        <v>677</v>
      </c>
      <c r="E10530" t="s">
        <v>694</v>
      </c>
      <c r="F10530">
        <v>4</v>
      </c>
      <c r="G10530" s="4">
        <v>8</v>
      </c>
      <c r="H10530" s="4">
        <v>4</v>
      </c>
      <c r="I10530" s="4">
        <v>0</v>
      </c>
      <c r="J10530" s="4">
        <v>0</v>
      </c>
      <c r="K10530" s="4">
        <v>0</v>
      </c>
    </row>
    <row r="10531" spans="1:11">
      <c r="A10531">
        <v>1989</v>
      </c>
      <c r="B10531" t="s">
        <v>896</v>
      </c>
      <c r="C10531" t="s">
        <v>897</v>
      </c>
      <c r="D10531" t="s">
        <v>677</v>
      </c>
      <c r="E10531" t="s">
        <v>537</v>
      </c>
      <c r="F10531">
        <v>4</v>
      </c>
      <c r="G10531" s="4">
        <v>9</v>
      </c>
      <c r="H10531" s="4">
        <v>0</v>
      </c>
      <c r="I10531" s="4">
        <v>0</v>
      </c>
      <c r="J10531" s="4">
        <v>0</v>
      </c>
      <c r="K10531" s="4">
        <v>0</v>
      </c>
    </row>
    <row r="10532" spans="1:11">
      <c r="A10532">
        <v>1990</v>
      </c>
      <c r="B10532" t="s">
        <v>896</v>
      </c>
      <c r="C10532" t="s">
        <v>897</v>
      </c>
      <c r="D10532" t="s">
        <v>677</v>
      </c>
      <c r="E10532" t="s">
        <v>978</v>
      </c>
      <c r="F10532">
        <v>2</v>
      </c>
      <c r="G10532" s="4">
        <v>4</v>
      </c>
      <c r="H10532" s="4">
        <v>0</v>
      </c>
      <c r="I10532" s="4">
        <v>0</v>
      </c>
      <c r="J10532" s="4">
        <v>0</v>
      </c>
      <c r="K10532" s="4">
        <v>0</v>
      </c>
    </row>
    <row r="10533" spans="1:11">
      <c r="A10533">
        <v>1990</v>
      </c>
      <c r="B10533" t="s">
        <v>896</v>
      </c>
      <c r="C10533" t="s">
        <v>897</v>
      </c>
      <c r="D10533" t="s">
        <v>677</v>
      </c>
      <c r="E10533" t="s">
        <v>537</v>
      </c>
      <c r="F10533">
        <v>4</v>
      </c>
      <c r="G10533" s="4">
        <v>4</v>
      </c>
      <c r="H10533" s="4">
        <v>0</v>
      </c>
      <c r="I10533" s="4">
        <v>0</v>
      </c>
      <c r="J10533" s="4">
        <v>0</v>
      </c>
      <c r="K10533" s="4">
        <v>0</v>
      </c>
    </row>
    <row r="10534" spans="1:11">
      <c r="A10534">
        <v>1990</v>
      </c>
      <c r="B10534" t="s">
        <v>896</v>
      </c>
      <c r="C10534" t="s">
        <v>897</v>
      </c>
      <c r="D10534" t="s">
        <v>677</v>
      </c>
      <c r="E10534" t="s">
        <v>677</v>
      </c>
      <c r="F10534">
        <v>7</v>
      </c>
      <c r="G10534" s="4">
        <v>14</v>
      </c>
      <c r="H10534" s="4">
        <v>10</v>
      </c>
      <c r="I10534" s="4">
        <v>70</v>
      </c>
      <c r="J10534" s="4">
        <v>0</v>
      </c>
      <c r="K10534" s="4">
        <v>0</v>
      </c>
    </row>
    <row r="10535" spans="1:11">
      <c r="A10535">
        <v>1991</v>
      </c>
      <c r="B10535" t="s">
        <v>896</v>
      </c>
      <c r="C10535" t="s">
        <v>897</v>
      </c>
      <c r="D10535" t="s">
        <v>677</v>
      </c>
      <c r="E10535" t="s">
        <v>978</v>
      </c>
      <c r="F10535">
        <v>4</v>
      </c>
      <c r="G10535" s="4">
        <v>9</v>
      </c>
      <c r="H10535" s="4">
        <v>0</v>
      </c>
      <c r="I10535" s="4">
        <v>0</v>
      </c>
      <c r="J10535" s="4">
        <v>0</v>
      </c>
      <c r="K10535" s="4">
        <v>0</v>
      </c>
    </row>
    <row r="10536" spans="1:11">
      <c r="A10536">
        <v>1992</v>
      </c>
      <c r="B10536" t="s">
        <v>896</v>
      </c>
      <c r="C10536" t="s">
        <v>897</v>
      </c>
      <c r="D10536" t="s">
        <v>677</v>
      </c>
      <c r="E10536" t="s">
        <v>978</v>
      </c>
      <c r="F10536">
        <v>7</v>
      </c>
      <c r="G10536" s="4">
        <v>22</v>
      </c>
      <c r="H10536" s="4">
        <v>4</v>
      </c>
      <c r="I10536" s="4">
        <v>11</v>
      </c>
      <c r="J10536" s="4">
        <v>0</v>
      </c>
      <c r="K10536" s="4">
        <v>0</v>
      </c>
    </row>
    <row r="10537" spans="1:11">
      <c r="A10537">
        <v>1992</v>
      </c>
      <c r="B10537" t="s">
        <v>896</v>
      </c>
      <c r="C10537" t="s">
        <v>897</v>
      </c>
      <c r="D10537" t="s">
        <v>677</v>
      </c>
      <c r="E10537" t="s">
        <v>537</v>
      </c>
      <c r="F10537">
        <v>5</v>
      </c>
      <c r="G10537" s="4">
        <v>24</v>
      </c>
      <c r="H10537" s="4">
        <v>10</v>
      </c>
      <c r="I10537" s="4">
        <v>14</v>
      </c>
      <c r="J10537" s="4">
        <v>0</v>
      </c>
      <c r="K10537" s="4">
        <v>0</v>
      </c>
    </row>
    <row r="10538" spans="1:11">
      <c r="A10538">
        <v>1993</v>
      </c>
      <c r="B10538" t="s">
        <v>896</v>
      </c>
      <c r="C10538" t="s">
        <v>897</v>
      </c>
      <c r="D10538" t="s">
        <v>677</v>
      </c>
      <c r="E10538" t="s">
        <v>978</v>
      </c>
      <c r="F10538">
        <v>6</v>
      </c>
      <c r="G10538" s="4">
        <v>17</v>
      </c>
      <c r="H10538" s="4">
        <v>2</v>
      </c>
      <c r="I10538" s="4">
        <v>10</v>
      </c>
      <c r="J10538" s="4">
        <v>0</v>
      </c>
      <c r="K10538" s="4">
        <v>0</v>
      </c>
    </row>
    <row r="10539" spans="1:11">
      <c r="A10539">
        <v>1994</v>
      </c>
      <c r="B10539" t="s">
        <v>896</v>
      </c>
      <c r="C10539" t="s">
        <v>897</v>
      </c>
      <c r="D10539" t="s">
        <v>677</v>
      </c>
      <c r="E10539" t="s">
        <v>978</v>
      </c>
      <c r="F10539">
        <v>6</v>
      </c>
      <c r="G10539" s="4">
        <v>15</v>
      </c>
      <c r="H10539" s="4">
        <v>0</v>
      </c>
      <c r="I10539" s="4">
        <v>13</v>
      </c>
      <c r="J10539" s="4">
        <v>0</v>
      </c>
      <c r="K10539" s="4">
        <v>0</v>
      </c>
    </row>
    <row r="10540" spans="1:11">
      <c r="A10540">
        <v>1994</v>
      </c>
      <c r="B10540" t="s">
        <v>896</v>
      </c>
      <c r="C10540" t="s">
        <v>897</v>
      </c>
      <c r="D10540" t="s">
        <v>677</v>
      </c>
      <c r="E10540" t="s">
        <v>6</v>
      </c>
      <c r="F10540">
        <v>5</v>
      </c>
      <c r="G10540" s="4">
        <v>5</v>
      </c>
      <c r="H10540" s="4">
        <v>0</v>
      </c>
      <c r="I10540" s="4">
        <v>0</v>
      </c>
      <c r="J10540" s="4">
        <v>0</v>
      </c>
      <c r="K10540" s="4">
        <v>0</v>
      </c>
    </row>
    <row r="10541" spans="1:11">
      <c r="A10541">
        <v>1996</v>
      </c>
      <c r="B10541" t="s">
        <v>896</v>
      </c>
      <c r="C10541" t="s">
        <v>897</v>
      </c>
      <c r="D10541" t="s">
        <v>677</v>
      </c>
      <c r="E10541" t="s">
        <v>978</v>
      </c>
      <c r="F10541">
        <v>7</v>
      </c>
      <c r="G10541" s="4">
        <v>22</v>
      </c>
      <c r="H10541" s="4">
        <v>0</v>
      </c>
      <c r="I10541" s="4">
        <v>20</v>
      </c>
      <c r="J10541" s="4">
        <v>0</v>
      </c>
      <c r="K10541" s="4">
        <v>0</v>
      </c>
    </row>
    <row r="10542" spans="1:11">
      <c r="A10542">
        <v>1997</v>
      </c>
      <c r="B10542" t="s">
        <v>896</v>
      </c>
      <c r="C10542" t="s">
        <v>897</v>
      </c>
      <c r="D10542" t="s">
        <v>677</v>
      </c>
      <c r="E10542" t="s">
        <v>6</v>
      </c>
      <c r="F10542">
        <v>3</v>
      </c>
      <c r="G10542" s="4">
        <v>9.5354791514264807</v>
      </c>
      <c r="H10542" s="4">
        <v>0</v>
      </c>
      <c r="I10542" s="4">
        <v>3.1784930504754936</v>
      </c>
      <c r="J10542" s="4">
        <v>0</v>
      </c>
      <c r="K10542" s="4">
        <v>0</v>
      </c>
    </row>
    <row r="10543" spans="1:11">
      <c r="A10543">
        <v>1998</v>
      </c>
      <c r="B10543" t="s">
        <v>896</v>
      </c>
      <c r="C10543" t="s">
        <v>897</v>
      </c>
      <c r="D10543" t="s">
        <v>677</v>
      </c>
      <c r="E10543" t="s">
        <v>537</v>
      </c>
      <c r="F10543">
        <v>4</v>
      </c>
      <c r="G10543" s="4">
        <v>4.3294930875576041</v>
      </c>
      <c r="H10543" s="4">
        <v>0</v>
      </c>
      <c r="I10543" s="4">
        <v>0</v>
      </c>
      <c r="J10543" s="4">
        <v>0</v>
      </c>
      <c r="K10543" s="4">
        <v>0</v>
      </c>
    </row>
    <row r="10544" spans="1:11">
      <c r="A10544">
        <v>1999</v>
      </c>
      <c r="B10544" t="s">
        <v>896</v>
      </c>
      <c r="C10544" t="s">
        <v>897</v>
      </c>
      <c r="D10544" t="s">
        <v>677</v>
      </c>
      <c r="E10544" t="s">
        <v>978</v>
      </c>
      <c r="F10544">
        <v>5</v>
      </c>
      <c r="G10544" s="4">
        <v>12.948833034111312</v>
      </c>
      <c r="H10544" s="4">
        <v>0</v>
      </c>
      <c r="I10544" s="4">
        <v>178.69389587073607</v>
      </c>
      <c r="J10544" s="4">
        <v>0</v>
      </c>
      <c r="K10544" s="4">
        <v>0</v>
      </c>
    </row>
    <row r="10545" spans="1:11">
      <c r="A10545">
        <v>2000</v>
      </c>
      <c r="B10545" t="s">
        <v>896</v>
      </c>
      <c r="C10545" t="s">
        <v>897</v>
      </c>
      <c r="D10545" t="s">
        <v>677</v>
      </c>
      <c r="E10545" t="s">
        <v>6</v>
      </c>
      <c r="F10545">
        <v>9</v>
      </c>
      <c r="G10545" s="4">
        <v>9.2205005959475557</v>
      </c>
      <c r="H10545" s="4">
        <v>0</v>
      </c>
      <c r="I10545" s="4">
        <v>4.6102502979737778</v>
      </c>
      <c r="J10545" s="4">
        <v>0</v>
      </c>
      <c r="K10545" s="4">
        <v>0</v>
      </c>
    </row>
    <row r="10546" spans="1:11">
      <c r="A10546">
        <v>2001</v>
      </c>
      <c r="B10546" t="s">
        <v>896</v>
      </c>
      <c r="C10546" t="s">
        <v>897</v>
      </c>
      <c r="D10546" t="s">
        <v>677</v>
      </c>
      <c r="E10546" t="s">
        <v>978</v>
      </c>
      <c r="F10546">
        <v>3</v>
      </c>
      <c r="G10546" s="4">
        <v>9.0807692307692314</v>
      </c>
      <c r="H10546" s="4">
        <v>0</v>
      </c>
      <c r="I10546" s="4">
        <v>3.0269230769230773</v>
      </c>
      <c r="J10546" s="4">
        <v>0</v>
      </c>
      <c r="K10546" s="4">
        <v>0</v>
      </c>
    </row>
    <row r="10547" spans="1:11">
      <c r="A10547">
        <v>2001</v>
      </c>
      <c r="B10547" t="s">
        <v>896</v>
      </c>
      <c r="C10547" t="s">
        <v>897</v>
      </c>
      <c r="D10547" t="s">
        <v>677</v>
      </c>
      <c r="E10547" t="s">
        <v>6</v>
      </c>
      <c r="F10547">
        <v>11</v>
      </c>
      <c r="G10547" s="4">
        <v>18.576158940397352</v>
      </c>
      <c r="H10547" s="4">
        <v>0</v>
      </c>
      <c r="I10547" s="4">
        <v>59.443708609271525</v>
      </c>
      <c r="J10547" s="4">
        <v>0</v>
      </c>
      <c r="K10547" s="4">
        <v>0</v>
      </c>
    </row>
    <row r="10548" spans="1:11">
      <c r="A10548">
        <v>2002</v>
      </c>
      <c r="B10548" t="s">
        <v>896</v>
      </c>
      <c r="C10548" t="s">
        <v>897</v>
      </c>
      <c r="D10548" t="s">
        <v>677</v>
      </c>
      <c r="E10548" t="s">
        <v>6</v>
      </c>
      <c r="F10548">
        <v>3</v>
      </c>
      <c r="G10548" s="4">
        <v>6.7088305489260147</v>
      </c>
      <c r="H10548" s="4">
        <v>0</v>
      </c>
      <c r="I10548" s="4">
        <v>33.544152744630068</v>
      </c>
      <c r="J10548" s="4">
        <v>0</v>
      </c>
      <c r="K10548" s="4">
        <v>0</v>
      </c>
    </row>
    <row r="10549" spans="1:11">
      <c r="A10549">
        <v>2004</v>
      </c>
      <c r="B10549" t="s">
        <v>896</v>
      </c>
      <c r="C10549" t="s">
        <v>897</v>
      </c>
      <c r="D10549" t="s">
        <v>677</v>
      </c>
      <c r="E10549" t="s">
        <v>537</v>
      </c>
      <c r="F10549">
        <v>4</v>
      </c>
      <c r="G10549" s="4">
        <v>3.5988398036590805</v>
      </c>
      <c r="H10549" s="4">
        <v>0</v>
      </c>
      <c r="I10549" s="4">
        <v>17.994199018295404</v>
      </c>
      <c r="J10549" s="4">
        <v>0</v>
      </c>
      <c r="K10549" s="4">
        <v>0</v>
      </c>
    </row>
    <row r="10550" spans="1:11">
      <c r="A10550">
        <v>1971</v>
      </c>
      <c r="B10550" t="s">
        <v>851</v>
      </c>
      <c r="C10550" t="s">
        <v>852</v>
      </c>
      <c r="D10550" t="s">
        <v>677</v>
      </c>
      <c r="E10550" t="s">
        <v>534</v>
      </c>
      <c r="F10550">
        <v>4</v>
      </c>
      <c r="G10550" s="4">
        <v>14</v>
      </c>
      <c r="H10550" s="4">
        <v>0</v>
      </c>
      <c r="I10550" s="4">
        <v>0</v>
      </c>
      <c r="J10550" s="4">
        <v>0</v>
      </c>
      <c r="K10550" s="4">
        <v>0</v>
      </c>
    </row>
    <row r="10551" spans="1:11">
      <c r="A10551">
        <v>1974</v>
      </c>
      <c r="B10551" t="s">
        <v>851</v>
      </c>
      <c r="C10551" t="s">
        <v>852</v>
      </c>
      <c r="D10551" t="s">
        <v>677</v>
      </c>
      <c r="E10551" t="s">
        <v>534</v>
      </c>
      <c r="F10551">
        <v>3</v>
      </c>
      <c r="G10551" s="4">
        <v>7</v>
      </c>
      <c r="H10551" s="4">
        <v>7</v>
      </c>
      <c r="I10551" s="4">
        <v>0</v>
      </c>
      <c r="J10551" s="4">
        <v>0</v>
      </c>
      <c r="K10551" s="4">
        <v>0</v>
      </c>
    </row>
    <row r="10552" spans="1:11">
      <c r="A10552">
        <v>1975</v>
      </c>
      <c r="B10552" t="s">
        <v>851</v>
      </c>
      <c r="C10552" t="s">
        <v>852</v>
      </c>
      <c r="D10552" t="s">
        <v>677</v>
      </c>
      <c r="E10552" t="s">
        <v>534</v>
      </c>
      <c r="F10552">
        <v>6</v>
      </c>
      <c r="G10552" s="4">
        <v>9</v>
      </c>
      <c r="H10552" s="4">
        <v>0</v>
      </c>
      <c r="I10552" s="4">
        <v>0</v>
      </c>
      <c r="J10552" s="4">
        <v>0</v>
      </c>
      <c r="K10552" s="4">
        <v>0</v>
      </c>
    </row>
    <row r="10553" spans="1:11">
      <c r="A10553">
        <v>1976</v>
      </c>
      <c r="B10553" t="s">
        <v>851</v>
      </c>
      <c r="C10553" t="s">
        <v>852</v>
      </c>
      <c r="D10553" t="s">
        <v>677</v>
      </c>
      <c r="E10553" t="s">
        <v>534</v>
      </c>
      <c r="F10553">
        <v>3</v>
      </c>
      <c r="G10553" s="4">
        <v>67</v>
      </c>
      <c r="H10553" s="4">
        <v>0</v>
      </c>
      <c r="I10553" s="4">
        <v>6</v>
      </c>
      <c r="J10553" s="4">
        <v>0</v>
      </c>
      <c r="K10553" s="4">
        <v>0</v>
      </c>
    </row>
    <row r="10554" spans="1:11">
      <c r="A10554">
        <v>1980</v>
      </c>
      <c r="B10554" t="s">
        <v>851</v>
      </c>
      <c r="C10554" t="s">
        <v>852</v>
      </c>
      <c r="D10554" t="s">
        <v>677</v>
      </c>
      <c r="E10554" t="s">
        <v>534</v>
      </c>
      <c r="F10554">
        <v>6</v>
      </c>
      <c r="G10554" s="4">
        <v>38</v>
      </c>
      <c r="H10554" s="4">
        <v>0</v>
      </c>
      <c r="I10554" s="4">
        <v>3</v>
      </c>
      <c r="J10554" s="4">
        <v>0</v>
      </c>
      <c r="K10554" s="4">
        <v>0</v>
      </c>
    </row>
    <row r="10555" spans="1:11">
      <c r="A10555">
        <v>1981</v>
      </c>
      <c r="B10555" t="s">
        <v>851</v>
      </c>
      <c r="C10555" t="s">
        <v>852</v>
      </c>
      <c r="D10555" t="s">
        <v>677</v>
      </c>
      <c r="E10555" t="s">
        <v>534</v>
      </c>
      <c r="F10555">
        <v>3</v>
      </c>
      <c r="G10555" s="4">
        <v>12</v>
      </c>
      <c r="H10555" s="4">
        <v>0</v>
      </c>
      <c r="I10555" s="4">
        <v>0</v>
      </c>
      <c r="J10555" s="4">
        <v>0</v>
      </c>
      <c r="K10555" s="4">
        <v>0</v>
      </c>
    </row>
    <row r="10556" spans="1:11">
      <c r="A10556">
        <v>1986</v>
      </c>
      <c r="B10556" t="s">
        <v>851</v>
      </c>
      <c r="C10556" t="s">
        <v>852</v>
      </c>
      <c r="D10556" t="s">
        <v>677</v>
      </c>
      <c r="E10556" t="s">
        <v>677</v>
      </c>
      <c r="F10556">
        <v>3</v>
      </c>
      <c r="G10556" s="4">
        <v>31</v>
      </c>
      <c r="H10556" s="4">
        <v>0</v>
      </c>
      <c r="I10556" s="4">
        <v>9</v>
      </c>
      <c r="J10556" s="4">
        <v>0</v>
      </c>
      <c r="K10556" s="4">
        <v>0</v>
      </c>
    </row>
    <row r="10557" spans="1:11">
      <c r="A10557">
        <v>1987</v>
      </c>
      <c r="B10557" t="s">
        <v>851</v>
      </c>
      <c r="C10557" t="s">
        <v>852</v>
      </c>
      <c r="D10557" t="s">
        <v>677</v>
      </c>
      <c r="E10557" t="s">
        <v>537</v>
      </c>
      <c r="F10557">
        <v>5</v>
      </c>
      <c r="G10557" s="4">
        <v>18</v>
      </c>
      <c r="H10557" s="4">
        <v>0</v>
      </c>
      <c r="I10557" s="4">
        <v>5</v>
      </c>
      <c r="J10557" s="4">
        <v>0</v>
      </c>
      <c r="K10557" s="4">
        <v>0</v>
      </c>
    </row>
    <row r="10558" spans="1:11">
      <c r="A10558">
        <v>1973</v>
      </c>
      <c r="B10558" t="s">
        <v>892</v>
      </c>
      <c r="C10558" t="s">
        <v>893</v>
      </c>
      <c r="D10558" t="s">
        <v>677</v>
      </c>
      <c r="E10558" t="s">
        <v>534</v>
      </c>
      <c r="F10558">
        <v>5</v>
      </c>
      <c r="G10558" s="4">
        <v>5</v>
      </c>
      <c r="H10558" s="4">
        <v>0</v>
      </c>
      <c r="I10558" s="4">
        <v>5</v>
      </c>
      <c r="J10558" s="4">
        <v>0</v>
      </c>
      <c r="K10558" s="4">
        <v>0</v>
      </c>
    </row>
    <row r="10559" spans="1:11">
      <c r="A10559">
        <v>1992</v>
      </c>
      <c r="B10559" t="s">
        <v>892</v>
      </c>
      <c r="C10559" t="s">
        <v>893</v>
      </c>
      <c r="D10559" t="s">
        <v>677</v>
      </c>
      <c r="E10559" t="s">
        <v>978</v>
      </c>
      <c r="F10559">
        <v>2</v>
      </c>
      <c r="G10559" s="4">
        <v>11</v>
      </c>
      <c r="H10559" s="4">
        <v>0</v>
      </c>
      <c r="I10559" s="4">
        <v>0</v>
      </c>
      <c r="J10559" s="4">
        <v>0</v>
      </c>
      <c r="K10559" s="4">
        <v>0</v>
      </c>
    </row>
    <row r="10560" spans="1:11">
      <c r="A10560">
        <v>1968</v>
      </c>
      <c r="B10560" t="s">
        <v>688</v>
      </c>
      <c r="C10560" t="s">
        <v>689</v>
      </c>
      <c r="D10560" t="s">
        <v>677</v>
      </c>
      <c r="E10560" t="s">
        <v>534</v>
      </c>
      <c r="F10560">
        <v>16</v>
      </c>
      <c r="G10560" s="4">
        <v>48</v>
      </c>
      <c r="H10560" s="4">
        <v>0</v>
      </c>
      <c r="I10560" s="4">
        <v>0</v>
      </c>
      <c r="J10560" s="4">
        <v>0</v>
      </c>
      <c r="K10560" s="4">
        <v>0</v>
      </c>
    </row>
    <row r="10561" spans="1:11">
      <c r="A10561">
        <v>1969</v>
      </c>
      <c r="B10561" t="s">
        <v>688</v>
      </c>
      <c r="C10561" t="s">
        <v>689</v>
      </c>
      <c r="D10561" t="s">
        <v>677</v>
      </c>
      <c r="E10561" t="s">
        <v>534</v>
      </c>
      <c r="F10561">
        <v>3</v>
      </c>
      <c r="G10561" s="4">
        <v>6</v>
      </c>
      <c r="H10561" s="4">
        <v>0</v>
      </c>
      <c r="I10561" s="4">
        <v>0</v>
      </c>
      <c r="J10561" s="4">
        <v>0</v>
      </c>
      <c r="K10561" s="4">
        <v>0</v>
      </c>
    </row>
    <row r="10562" spans="1:11">
      <c r="A10562">
        <v>1970</v>
      </c>
      <c r="B10562" t="s">
        <v>688</v>
      </c>
      <c r="C10562" t="s">
        <v>689</v>
      </c>
      <c r="D10562" t="s">
        <v>677</v>
      </c>
      <c r="E10562" t="s">
        <v>534</v>
      </c>
      <c r="F10562">
        <v>9</v>
      </c>
      <c r="G10562" s="4">
        <v>36</v>
      </c>
      <c r="H10562" s="4">
        <v>11</v>
      </c>
      <c r="I10562" s="4">
        <v>0</v>
      </c>
      <c r="J10562" s="4">
        <v>0</v>
      </c>
      <c r="K10562" s="4">
        <v>0</v>
      </c>
    </row>
    <row r="10563" spans="1:11">
      <c r="A10563">
        <v>1971</v>
      </c>
      <c r="B10563" t="s">
        <v>688</v>
      </c>
      <c r="C10563" t="s">
        <v>689</v>
      </c>
      <c r="D10563" t="s">
        <v>677</v>
      </c>
      <c r="E10563" t="s">
        <v>534</v>
      </c>
      <c r="F10563">
        <v>7</v>
      </c>
      <c r="G10563" s="4">
        <v>7</v>
      </c>
      <c r="H10563" s="4">
        <v>0</v>
      </c>
      <c r="I10563" s="4">
        <v>0</v>
      </c>
      <c r="J10563" s="4">
        <v>0</v>
      </c>
      <c r="K10563" s="4">
        <v>0</v>
      </c>
    </row>
    <row r="10564" spans="1:11">
      <c r="A10564">
        <v>1972</v>
      </c>
      <c r="B10564" t="s">
        <v>688</v>
      </c>
      <c r="C10564" t="s">
        <v>689</v>
      </c>
      <c r="D10564" t="s">
        <v>677</v>
      </c>
      <c r="E10564" t="s">
        <v>534</v>
      </c>
      <c r="F10564">
        <v>2</v>
      </c>
      <c r="G10564" s="4">
        <v>14</v>
      </c>
      <c r="H10564" s="4">
        <v>0</v>
      </c>
      <c r="I10564" s="4">
        <v>0</v>
      </c>
      <c r="J10564" s="4">
        <v>0</v>
      </c>
      <c r="K10564" s="4">
        <v>0</v>
      </c>
    </row>
    <row r="10565" spans="1:11">
      <c r="A10565">
        <v>1976</v>
      </c>
      <c r="B10565" t="s">
        <v>688</v>
      </c>
      <c r="C10565" t="s">
        <v>689</v>
      </c>
      <c r="D10565" t="s">
        <v>677</v>
      </c>
      <c r="E10565" t="s">
        <v>534</v>
      </c>
      <c r="F10565">
        <v>5</v>
      </c>
      <c r="G10565" s="4">
        <v>9</v>
      </c>
      <c r="H10565" s="4">
        <v>0</v>
      </c>
      <c r="I10565" s="4">
        <v>0</v>
      </c>
      <c r="J10565" s="4">
        <v>0</v>
      </c>
      <c r="K10565" s="4">
        <v>0</v>
      </c>
    </row>
    <row r="10566" spans="1:11">
      <c r="A10566">
        <v>1977</v>
      </c>
      <c r="B10566" t="s">
        <v>688</v>
      </c>
      <c r="C10566" t="s">
        <v>689</v>
      </c>
      <c r="D10566" t="s">
        <v>677</v>
      </c>
      <c r="E10566" t="s">
        <v>534</v>
      </c>
      <c r="F10566">
        <v>4</v>
      </c>
      <c r="G10566" s="4">
        <v>4</v>
      </c>
      <c r="H10566" s="4">
        <v>0</v>
      </c>
      <c r="I10566" s="4">
        <v>0</v>
      </c>
      <c r="J10566" s="4">
        <v>0</v>
      </c>
      <c r="K10566" s="4">
        <v>0</v>
      </c>
    </row>
    <row r="10567" spans="1:11">
      <c r="A10567">
        <v>1978</v>
      </c>
      <c r="B10567" t="s">
        <v>688</v>
      </c>
      <c r="C10567" t="s">
        <v>689</v>
      </c>
      <c r="D10567" t="s">
        <v>677</v>
      </c>
      <c r="E10567" t="s">
        <v>534</v>
      </c>
      <c r="F10567">
        <v>3</v>
      </c>
      <c r="G10567" s="4">
        <v>3</v>
      </c>
      <c r="H10567" s="4">
        <v>0</v>
      </c>
      <c r="I10567" s="4">
        <v>0</v>
      </c>
      <c r="J10567" s="4">
        <v>0</v>
      </c>
      <c r="K10567" s="4">
        <v>0</v>
      </c>
    </row>
    <row r="10568" spans="1:11">
      <c r="A10568">
        <v>1980</v>
      </c>
      <c r="B10568" t="s">
        <v>688</v>
      </c>
      <c r="C10568" t="s">
        <v>689</v>
      </c>
      <c r="D10568" t="s">
        <v>677</v>
      </c>
      <c r="E10568" t="s">
        <v>534</v>
      </c>
      <c r="F10568">
        <v>3</v>
      </c>
      <c r="G10568" s="4">
        <v>6</v>
      </c>
      <c r="H10568" s="4">
        <v>0</v>
      </c>
      <c r="I10568" s="4">
        <v>0</v>
      </c>
      <c r="J10568" s="4">
        <v>0</v>
      </c>
      <c r="K10568" s="4">
        <v>0</v>
      </c>
    </row>
    <row r="10569" spans="1:11">
      <c r="A10569">
        <v>1981</v>
      </c>
      <c r="B10569" t="s">
        <v>688</v>
      </c>
      <c r="C10569" t="s">
        <v>689</v>
      </c>
      <c r="D10569" t="s">
        <v>677</v>
      </c>
      <c r="E10569" t="s">
        <v>534</v>
      </c>
      <c r="F10569">
        <v>6</v>
      </c>
      <c r="G10569" s="4">
        <v>61</v>
      </c>
      <c r="H10569" s="4">
        <v>0</v>
      </c>
      <c r="I10569" s="4">
        <v>0</v>
      </c>
      <c r="J10569" s="4">
        <v>0</v>
      </c>
      <c r="K10569" s="4">
        <v>0</v>
      </c>
    </row>
    <row r="10570" spans="1:11">
      <c r="A10570">
        <v>1982</v>
      </c>
      <c r="B10570" t="s">
        <v>688</v>
      </c>
      <c r="C10570" t="s">
        <v>689</v>
      </c>
      <c r="D10570" t="s">
        <v>677</v>
      </c>
      <c r="E10570" t="s">
        <v>534</v>
      </c>
      <c r="F10570">
        <v>5</v>
      </c>
      <c r="G10570" s="4">
        <v>16</v>
      </c>
      <c r="H10570" s="4">
        <v>0</v>
      </c>
      <c r="I10570" s="4">
        <v>2</v>
      </c>
      <c r="J10570" s="4">
        <v>0</v>
      </c>
      <c r="K10570" s="4">
        <v>0</v>
      </c>
    </row>
    <row r="10571" spans="1:11">
      <c r="A10571">
        <v>1984</v>
      </c>
      <c r="B10571" t="s">
        <v>688</v>
      </c>
      <c r="C10571" t="s">
        <v>689</v>
      </c>
      <c r="D10571" t="s">
        <v>677</v>
      </c>
      <c r="E10571" t="s">
        <v>677</v>
      </c>
      <c r="F10571">
        <v>3</v>
      </c>
      <c r="G10571" s="4">
        <v>34</v>
      </c>
      <c r="H10571" s="4">
        <v>7</v>
      </c>
      <c r="I10571" s="4">
        <v>0</v>
      </c>
      <c r="J10571" s="4">
        <v>0</v>
      </c>
      <c r="K10571" s="4">
        <v>0</v>
      </c>
    </row>
    <row r="10572" spans="1:11">
      <c r="A10572">
        <v>1987</v>
      </c>
      <c r="B10572" t="s">
        <v>688</v>
      </c>
      <c r="C10572" t="s">
        <v>689</v>
      </c>
      <c r="D10572" t="s">
        <v>677</v>
      </c>
      <c r="E10572" t="s">
        <v>677</v>
      </c>
      <c r="F10572">
        <v>3</v>
      </c>
      <c r="G10572" s="4">
        <v>3</v>
      </c>
      <c r="H10572" s="4">
        <v>0</v>
      </c>
      <c r="I10572" s="4">
        <v>0</v>
      </c>
      <c r="J10572" s="4">
        <v>0</v>
      </c>
      <c r="K10572" s="4">
        <v>0</v>
      </c>
    </row>
    <row r="10573" spans="1:11">
      <c r="A10573">
        <v>1988</v>
      </c>
      <c r="B10573" t="s">
        <v>688</v>
      </c>
      <c r="C10573" t="s">
        <v>689</v>
      </c>
      <c r="D10573" t="s">
        <v>677</v>
      </c>
      <c r="E10573" t="s">
        <v>978</v>
      </c>
      <c r="F10573">
        <v>2</v>
      </c>
      <c r="G10573" s="4">
        <v>38</v>
      </c>
      <c r="H10573" s="4">
        <v>2</v>
      </c>
      <c r="I10573" s="4">
        <v>0</v>
      </c>
      <c r="J10573" s="4">
        <v>0</v>
      </c>
      <c r="K10573" s="4">
        <v>0</v>
      </c>
    </row>
    <row r="10574" spans="1:11">
      <c r="A10574">
        <v>1989</v>
      </c>
      <c r="B10574" t="s">
        <v>688</v>
      </c>
      <c r="C10574" t="s">
        <v>689</v>
      </c>
      <c r="D10574" t="s">
        <v>677</v>
      </c>
      <c r="E10574" t="s">
        <v>677</v>
      </c>
      <c r="F10574">
        <v>3</v>
      </c>
      <c r="G10574" s="4">
        <v>10</v>
      </c>
      <c r="H10574" s="4">
        <v>0</v>
      </c>
      <c r="I10574" s="4">
        <v>0</v>
      </c>
      <c r="J10574" s="4">
        <v>0</v>
      </c>
      <c r="K10574" s="4">
        <v>0</v>
      </c>
    </row>
    <row r="10575" spans="1:11">
      <c r="A10575">
        <v>1990</v>
      </c>
      <c r="B10575" t="s">
        <v>688</v>
      </c>
      <c r="C10575" t="s">
        <v>689</v>
      </c>
      <c r="D10575" t="s">
        <v>677</v>
      </c>
      <c r="E10575" t="s">
        <v>677</v>
      </c>
      <c r="F10575">
        <v>7</v>
      </c>
      <c r="G10575" s="4">
        <v>38</v>
      </c>
      <c r="H10575" s="4">
        <v>0</v>
      </c>
      <c r="I10575" s="4">
        <v>0</v>
      </c>
      <c r="J10575" s="4">
        <v>0</v>
      </c>
      <c r="K10575" s="4">
        <v>0</v>
      </c>
    </row>
    <row r="10576" spans="1:11">
      <c r="A10576">
        <v>1992</v>
      </c>
      <c r="B10576" t="s">
        <v>688</v>
      </c>
      <c r="C10576" t="s">
        <v>689</v>
      </c>
      <c r="D10576" t="s">
        <v>677</v>
      </c>
      <c r="E10576" t="s">
        <v>677</v>
      </c>
      <c r="F10576">
        <v>6</v>
      </c>
      <c r="G10576" s="4">
        <v>25</v>
      </c>
      <c r="H10576" s="4">
        <v>0</v>
      </c>
      <c r="I10576" s="4">
        <v>0</v>
      </c>
      <c r="J10576" s="4">
        <v>0</v>
      </c>
      <c r="K10576" s="4">
        <v>0</v>
      </c>
    </row>
    <row r="10577" spans="1:11">
      <c r="A10577">
        <v>1992</v>
      </c>
      <c r="B10577" t="s">
        <v>688</v>
      </c>
      <c r="C10577" t="s">
        <v>689</v>
      </c>
      <c r="D10577" t="s">
        <v>677</v>
      </c>
      <c r="E10577" t="s">
        <v>979</v>
      </c>
      <c r="F10577">
        <v>4</v>
      </c>
      <c r="G10577" s="4">
        <v>37</v>
      </c>
      <c r="H10577" s="4">
        <v>0</v>
      </c>
      <c r="I10577" s="4">
        <v>33</v>
      </c>
      <c r="J10577" s="4">
        <v>4</v>
      </c>
      <c r="K10577" s="4">
        <v>11</v>
      </c>
    </row>
    <row r="10578" spans="1:11">
      <c r="A10578">
        <v>1995</v>
      </c>
      <c r="B10578" t="s">
        <v>688</v>
      </c>
      <c r="C10578" t="s">
        <v>689</v>
      </c>
      <c r="D10578" t="s">
        <v>677</v>
      </c>
      <c r="E10578" t="s">
        <v>677</v>
      </c>
      <c r="F10578">
        <v>3</v>
      </c>
      <c r="G10578" s="4">
        <v>12</v>
      </c>
      <c r="H10578" s="4">
        <v>0</v>
      </c>
      <c r="I10578" s="4">
        <v>0</v>
      </c>
      <c r="J10578" s="4">
        <v>0</v>
      </c>
      <c r="K10578" s="4">
        <v>0</v>
      </c>
    </row>
    <row r="10579" spans="1:11">
      <c r="A10579">
        <v>2003</v>
      </c>
      <c r="B10579" t="s">
        <v>688</v>
      </c>
      <c r="C10579" t="s">
        <v>689</v>
      </c>
      <c r="D10579" t="s">
        <v>677</v>
      </c>
      <c r="E10579" t="s">
        <v>677</v>
      </c>
      <c r="F10579">
        <v>4</v>
      </c>
      <c r="G10579" s="4">
        <v>8.447058823529412</v>
      </c>
      <c r="H10579" s="4">
        <v>0</v>
      </c>
      <c r="I10579" s="4">
        <v>0</v>
      </c>
      <c r="J10579" s="4">
        <v>0</v>
      </c>
      <c r="K10579" s="4">
        <v>0</v>
      </c>
    </row>
    <row r="10580" spans="1:11">
      <c r="A10580">
        <v>1971</v>
      </c>
      <c r="B10580" t="s">
        <v>853</v>
      </c>
      <c r="C10580" t="s">
        <v>854</v>
      </c>
      <c r="D10580" t="s">
        <v>677</v>
      </c>
      <c r="E10580" t="s">
        <v>534</v>
      </c>
      <c r="F10580">
        <v>7</v>
      </c>
      <c r="G10580" s="4">
        <v>7</v>
      </c>
      <c r="H10580" s="4">
        <v>0</v>
      </c>
      <c r="I10580" s="4">
        <v>0</v>
      </c>
      <c r="J10580" s="4">
        <v>0</v>
      </c>
      <c r="K10580" s="4">
        <v>0</v>
      </c>
    </row>
    <row r="10581" spans="1:11">
      <c r="A10581">
        <v>1973</v>
      </c>
      <c r="B10581" t="s">
        <v>853</v>
      </c>
      <c r="C10581" t="s">
        <v>854</v>
      </c>
      <c r="D10581" t="s">
        <v>677</v>
      </c>
      <c r="E10581" t="s">
        <v>534</v>
      </c>
      <c r="F10581">
        <v>4</v>
      </c>
      <c r="G10581" s="4">
        <v>4</v>
      </c>
      <c r="H10581" s="4">
        <v>4</v>
      </c>
      <c r="I10581" s="4">
        <v>0</v>
      </c>
      <c r="J10581" s="4">
        <v>0</v>
      </c>
      <c r="K10581" s="4">
        <v>0</v>
      </c>
    </row>
    <row r="10582" spans="1:11">
      <c r="A10582">
        <v>1974</v>
      </c>
      <c r="B10582" t="s">
        <v>853</v>
      </c>
      <c r="C10582" t="s">
        <v>854</v>
      </c>
      <c r="D10582" t="s">
        <v>677</v>
      </c>
      <c r="E10582" t="s">
        <v>534</v>
      </c>
      <c r="F10582">
        <v>3</v>
      </c>
      <c r="G10582" s="4">
        <v>16</v>
      </c>
      <c r="H10582" s="4">
        <v>0</v>
      </c>
      <c r="I10582" s="4">
        <v>0</v>
      </c>
      <c r="J10582" s="4">
        <v>0</v>
      </c>
      <c r="K10582" s="4">
        <v>0</v>
      </c>
    </row>
    <row r="10583" spans="1:11">
      <c r="A10583">
        <v>1975</v>
      </c>
      <c r="B10583" t="s">
        <v>853</v>
      </c>
      <c r="C10583" t="s">
        <v>854</v>
      </c>
      <c r="D10583" t="s">
        <v>677</v>
      </c>
      <c r="E10583" t="s">
        <v>534</v>
      </c>
      <c r="F10583">
        <v>3</v>
      </c>
      <c r="G10583" s="4">
        <v>17</v>
      </c>
      <c r="H10583" s="4">
        <v>3</v>
      </c>
      <c r="I10583" s="4">
        <v>0</v>
      </c>
      <c r="J10583" s="4">
        <v>0</v>
      </c>
      <c r="K10583" s="4">
        <v>0</v>
      </c>
    </row>
    <row r="10584" spans="1:11">
      <c r="A10584">
        <v>1976</v>
      </c>
      <c r="B10584" t="s">
        <v>853</v>
      </c>
      <c r="C10584" t="s">
        <v>854</v>
      </c>
      <c r="D10584" t="s">
        <v>677</v>
      </c>
      <c r="E10584" t="s">
        <v>534</v>
      </c>
      <c r="F10584">
        <v>4</v>
      </c>
      <c r="G10584" s="4">
        <v>8</v>
      </c>
      <c r="H10584" s="4">
        <v>0</v>
      </c>
      <c r="I10584" s="4">
        <v>0</v>
      </c>
      <c r="J10584" s="4">
        <v>0</v>
      </c>
      <c r="K10584" s="4">
        <v>0</v>
      </c>
    </row>
    <row r="10585" spans="1:11">
      <c r="A10585">
        <v>1977</v>
      </c>
      <c r="B10585" t="s">
        <v>853</v>
      </c>
      <c r="C10585" t="s">
        <v>854</v>
      </c>
      <c r="D10585" t="s">
        <v>677</v>
      </c>
      <c r="E10585" t="s">
        <v>534</v>
      </c>
      <c r="F10585">
        <v>3</v>
      </c>
      <c r="G10585" s="4">
        <v>3</v>
      </c>
      <c r="H10585" s="4">
        <v>0</v>
      </c>
      <c r="I10585" s="4">
        <v>0</v>
      </c>
      <c r="J10585" s="4">
        <v>0</v>
      </c>
      <c r="K10585" s="4">
        <v>0</v>
      </c>
    </row>
    <row r="10586" spans="1:11">
      <c r="A10586">
        <v>1979</v>
      </c>
      <c r="B10586" t="s">
        <v>853</v>
      </c>
      <c r="C10586" t="s">
        <v>854</v>
      </c>
      <c r="D10586" t="s">
        <v>677</v>
      </c>
      <c r="E10586" t="s">
        <v>534</v>
      </c>
      <c r="F10586">
        <v>3</v>
      </c>
      <c r="G10586" s="4">
        <v>3</v>
      </c>
      <c r="H10586" s="4">
        <v>0</v>
      </c>
      <c r="I10586" s="4">
        <v>0</v>
      </c>
      <c r="J10586" s="4">
        <v>0</v>
      </c>
      <c r="K10586" s="4">
        <v>0</v>
      </c>
    </row>
    <row r="10587" spans="1:11">
      <c r="A10587">
        <v>1987</v>
      </c>
      <c r="B10587" t="s">
        <v>853</v>
      </c>
      <c r="C10587" t="s">
        <v>854</v>
      </c>
      <c r="D10587" t="s">
        <v>677</v>
      </c>
      <c r="E10587" t="s">
        <v>978</v>
      </c>
      <c r="F10587">
        <v>2</v>
      </c>
      <c r="G10587" s="4">
        <v>2</v>
      </c>
      <c r="H10587" s="4">
        <v>0</v>
      </c>
      <c r="I10587" s="4">
        <v>0</v>
      </c>
      <c r="J10587" s="4">
        <v>0</v>
      </c>
      <c r="K10587" s="4">
        <v>0</v>
      </c>
    </row>
    <row r="10588" spans="1:11">
      <c r="A10588">
        <v>1987</v>
      </c>
      <c r="B10588" t="s">
        <v>853</v>
      </c>
      <c r="C10588" t="s">
        <v>854</v>
      </c>
      <c r="D10588" t="s">
        <v>677</v>
      </c>
      <c r="E10588" t="s">
        <v>537</v>
      </c>
      <c r="F10588">
        <v>5</v>
      </c>
      <c r="G10588" s="4">
        <v>14</v>
      </c>
      <c r="H10588" s="4">
        <v>0</v>
      </c>
      <c r="I10588" s="4">
        <v>5</v>
      </c>
      <c r="J10588" s="4">
        <v>0</v>
      </c>
      <c r="K10588" s="4">
        <v>0</v>
      </c>
    </row>
    <row r="10589" spans="1:11">
      <c r="A10589">
        <v>1987</v>
      </c>
      <c r="B10589" t="s">
        <v>853</v>
      </c>
      <c r="C10589" t="s">
        <v>854</v>
      </c>
      <c r="D10589" t="s">
        <v>677</v>
      </c>
      <c r="E10589" t="s">
        <v>677</v>
      </c>
      <c r="F10589">
        <v>3</v>
      </c>
      <c r="G10589" s="4">
        <v>3</v>
      </c>
      <c r="H10589" s="4">
        <v>0</v>
      </c>
      <c r="I10589" s="4">
        <v>0</v>
      </c>
      <c r="J10589" s="4">
        <v>0</v>
      </c>
      <c r="K10589" s="4">
        <v>0</v>
      </c>
    </row>
    <row r="10590" spans="1:11">
      <c r="A10590">
        <v>1988</v>
      </c>
      <c r="B10590" t="s">
        <v>853</v>
      </c>
      <c r="C10590" t="s">
        <v>854</v>
      </c>
      <c r="D10590" t="s">
        <v>677</v>
      </c>
      <c r="E10590" t="s">
        <v>537</v>
      </c>
      <c r="F10590">
        <v>4</v>
      </c>
      <c r="G10590" s="4">
        <v>4</v>
      </c>
      <c r="H10590" s="4">
        <v>0</v>
      </c>
      <c r="I10590" s="4">
        <v>0</v>
      </c>
      <c r="J10590" s="4">
        <v>0</v>
      </c>
      <c r="K10590" s="4">
        <v>0</v>
      </c>
    </row>
    <row r="10591" spans="1:11">
      <c r="A10591">
        <v>1988</v>
      </c>
      <c r="B10591" t="s">
        <v>853</v>
      </c>
      <c r="C10591" t="s">
        <v>854</v>
      </c>
      <c r="D10591" t="s">
        <v>677</v>
      </c>
      <c r="E10591" t="s">
        <v>980</v>
      </c>
      <c r="F10591">
        <v>3</v>
      </c>
      <c r="G10591" s="4">
        <v>6</v>
      </c>
      <c r="H10591" s="4">
        <v>3</v>
      </c>
      <c r="I10591" s="4">
        <v>0</v>
      </c>
      <c r="J10591" s="4">
        <v>0</v>
      </c>
      <c r="K10591" s="4">
        <v>0</v>
      </c>
    </row>
    <row r="10592" spans="1:11">
      <c r="A10592">
        <v>1988</v>
      </c>
      <c r="B10592" t="s">
        <v>853</v>
      </c>
      <c r="C10592" t="s">
        <v>854</v>
      </c>
      <c r="D10592" t="s">
        <v>677</v>
      </c>
      <c r="E10592" t="s">
        <v>677</v>
      </c>
      <c r="F10592">
        <v>4</v>
      </c>
      <c r="G10592" s="4">
        <v>4</v>
      </c>
      <c r="H10592" s="4">
        <v>0</v>
      </c>
      <c r="I10592" s="4">
        <v>0</v>
      </c>
      <c r="J10592" s="4">
        <v>0</v>
      </c>
      <c r="K10592" s="4">
        <v>0</v>
      </c>
    </row>
    <row r="10593" spans="1:11">
      <c r="A10593">
        <v>1989</v>
      </c>
      <c r="B10593" t="s">
        <v>853</v>
      </c>
      <c r="C10593" t="s">
        <v>854</v>
      </c>
      <c r="D10593" t="s">
        <v>677</v>
      </c>
      <c r="E10593" t="s">
        <v>677</v>
      </c>
      <c r="F10593">
        <v>7</v>
      </c>
      <c r="G10593" s="4">
        <v>20</v>
      </c>
      <c r="H10593" s="4">
        <v>0</v>
      </c>
      <c r="I10593" s="4">
        <v>0</v>
      </c>
      <c r="J10593" s="4">
        <v>0</v>
      </c>
      <c r="K10593" s="4">
        <v>0</v>
      </c>
    </row>
    <row r="10594" spans="1:11">
      <c r="A10594">
        <v>1994</v>
      </c>
      <c r="B10594" t="s">
        <v>853</v>
      </c>
      <c r="C10594" t="s">
        <v>854</v>
      </c>
      <c r="D10594" t="s">
        <v>677</v>
      </c>
      <c r="E10594" t="s">
        <v>978</v>
      </c>
      <c r="F10594">
        <v>2</v>
      </c>
      <c r="G10594" s="4">
        <v>6</v>
      </c>
      <c r="H10594" s="4">
        <v>0</v>
      </c>
      <c r="I10594" s="4">
        <v>0</v>
      </c>
      <c r="J10594" s="4">
        <v>0</v>
      </c>
      <c r="K10594" s="4">
        <v>0</v>
      </c>
    </row>
    <row r="10595" spans="1:11">
      <c r="A10595">
        <v>1971</v>
      </c>
      <c r="B10595" t="s">
        <v>855</v>
      </c>
      <c r="C10595" t="s">
        <v>856</v>
      </c>
      <c r="D10595" t="s">
        <v>677</v>
      </c>
      <c r="E10595" t="s">
        <v>534</v>
      </c>
      <c r="F10595">
        <v>1</v>
      </c>
      <c r="G10595" s="4">
        <v>7</v>
      </c>
      <c r="H10595" s="4">
        <v>5</v>
      </c>
      <c r="I10595" s="4">
        <v>0</v>
      </c>
      <c r="J10595" s="4">
        <v>0</v>
      </c>
      <c r="K10595" s="4">
        <v>0</v>
      </c>
    </row>
    <row r="10596" spans="1:11">
      <c r="A10596">
        <v>1993</v>
      </c>
      <c r="B10596" t="s">
        <v>855</v>
      </c>
      <c r="C10596" t="s">
        <v>856</v>
      </c>
      <c r="D10596" t="s">
        <v>677</v>
      </c>
      <c r="E10596" t="s">
        <v>537</v>
      </c>
      <c r="F10596">
        <v>4</v>
      </c>
      <c r="G10596" s="4">
        <v>8</v>
      </c>
      <c r="H10596" s="4">
        <v>8</v>
      </c>
      <c r="I10596" s="4">
        <v>0</v>
      </c>
      <c r="J10596" s="4">
        <v>0</v>
      </c>
      <c r="K10596" s="4">
        <v>0</v>
      </c>
    </row>
    <row r="10597" spans="1:11">
      <c r="A10597">
        <v>1968</v>
      </c>
      <c r="B10597" t="s">
        <v>690</v>
      </c>
      <c r="C10597" t="s">
        <v>691</v>
      </c>
      <c r="D10597" t="s">
        <v>677</v>
      </c>
      <c r="E10597" t="s">
        <v>534</v>
      </c>
      <c r="F10597">
        <v>4</v>
      </c>
      <c r="G10597" s="4">
        <v>7</v>
      </c>
      <c r="H10597" s="4">
        <v>9</v>
      </c>
      <c r="I10597" s="4">
        <v>0</v>
      </c>
      <c r="J10597" s="4">
        <v>0</v>
      </c>
      <c r="K10597" s="4">
        <v>0</v>
      </c>
    </row>
    <row r="10598" spans="1:11">
      <c r="A10598">
        <v>1969</v>
      </c>
      <c r="B10598" t="s">
        <v>690</v>
      </c>
      <c r="C10598" t="s">
        <v>691</v>
      </c>
      <c r="D10598" t="s">
        <v>677</v>
      </c>
      <c r="E10598" t="s">
        <v>534</v>
      </c>
      <c r="F10598">
        <v>3</v>
      </c>
      <c r="G10598" s="4">
        <v>12</v>
      </c>
      <c r="H10598" s="4">
        <v>5</v>
      </c>
      <c r="I10598" s="4">
        <v>0</v>
      </c>
      <c r="J10598" s="4">
        <v>0</v>
      </c>
      <c r="K10598" s="4">
        <v>0</v>
      </c>
    </row>
    <row r="10599" spans="1:11">
      <c r="A10599">
        <v>1970</v>
      </c>
      <c r="B10599" t="s">
        <v>690</v>
      </c>
      <c r="C10599" t="s">
        <v>691</v>
      </c>
      <c r="D10599" t="s">
        <v>677</v>
      </c>
      <c r="E10599" t="s">
        <v>534</v>
      </c>
      <c r="F10599">
        <v>3</v>
      </c>
      <c r="G10599" s="4">
        <v>3</v>
      </c>
      <c r="H10599" s="4">
        <v>0</v>
      </c>
      <c r="I10599" s="4">
        <v>0</v>
      </c>
      <c r="J10599" s="4">
        <v>0</v>
      </c>
      <c r="K10599" s="4">
        <v>0</v>
      </c>
    </row>
    <row r="10600" spans="1:11">
      <c r="A10600">
        <v>1971</v>
      </c>
      <c r="B10600" t="s">
        <v>690</v>
      </c>
      <c r="C10600" t="s">
        <v>691</v>
      </c>
      <c r="D10600" t="s">
        <v>677</v>
      </c>
      <c r="E10600" t="s">
        <v>534</v>
      </c>
      <c r="F10600">
        <v>3</v>
      </c>
      <c r="G10600" s="4">
        <v>28</v>
      </c>
      <c r="H10600" s="4">
        <v>28</v>
      </c>
      <c r="I10600" s="4">
        <v>50</v>
      </c>
      <c r="J10600" s="4">
        <v>0</v>
      </c>
      <c r="K10600" s="4">
        <v>0</v>
      </c>
    </row>
    <row r="10601" spans="1:11">
      <c r="A10601">
        <v>1973</v>
      </c>
      <c r="B10601" t="s">
        <v>690</v>
      </c>
      <c r="C10601" t="s">
        <v>691</v>
      </c>
      <c r="D10601" t="s">
        <v>677</v>
      </c>
      <c r="E10601" t="s">
        <v>534</v>
      </c>
      <c r="F10601">
        <v>6</v>
      </c>
      <c r="G10601" s="4">
        <v>20</v>
      </c>
      <c r="H10601" s="4">
        <v>0</v>
      </c>
      <c r="I10601" s="4">
        <v>6</v>
      </c>
      <c r="J10601" s="4">
        <v>0</v>
      </c>
      <c r="K10601" s="4">
        <v>0</v>
      </c>
    </row>
    <row r="10602" spans="1:11">
      <c r="A10602">
        <v>1975</v>
      </c>
      <c r="B10602" t="s">
        <v>690</v>
      </c>
      <c r="C10602" t="s">
        <v>691</v>
      </c>
      <c r="D10602" t="s">
        <v>677</v>
      </c>
      <c r="E10602" t="s">
        <v>534</v>
      </c>
      <c r="F10602">
        <v>3</v>
      </c>
      <c r="G10602" s="4">
        <v>6</v>
      </c>
      <c r="H10602" s="4">
        <v>0</v>
      </c>
      <c r="I10602" s="4">
        <v>0</v>
      </c>
      <c r="J10602" s="4">
        <v>0</v>
      </c>
      <c r="K10602" s="4">
        <v>0</v>
      </c>
    </row>
    <row r="10603" spans="1:11">
      <c r="A10603">
        <v>1976</v>
      </c>
      <c r="B10603" t="s">
        <v>690</v>
      </c>
      <c r="C10603" t="s">
        <v>691</v>
      </c>
      <c r="D10603" t="s">
        <v>677</v>
      </c>
      <c r="E10603" t="s">
        <v>534</v>
      </c>
      <c r="F10603">
        <v>8</v>
      </c>
      <c r="G10603" s="4">
        <v>19</v>
      </c>
      <c r="H10603" s="4">
        <v>10</v>
      </c>
      <c r="I10603" s="4">
        <v>0</v>
      </c>
      <c r="J10603" s="4">
        <v>0</v>
      </c>
      <c r="K10603" s="4">
        <v>0</v>
      </c>
    </row>
    <row r="10604" spans="1:11">
      <c r="A10604">
        <v>1977</v>
      </c>
      <c r="B10604" t="s">
        <v>690</v>
      </c>
      <c r="C10604" t="s">
        <v>691</v>
      </c>
      <c r="D10604" t="s">
        <v>677</v>
      </c>
      <c r="E10604" t="s">
        <v>534</v>
      </c>
      <c r="F10604">
        <v>4</v>
      </c>
      <c r="G10604" s="4">
        <v>8</v>
      </c>
      <c r="H10604" s="4">
        <v>0</v>
      </c>
      <c r="I10604" s="4">
        <v>0</v>
      </c>
      <c r="J10604" s="4">
        <v>0</v>
      </c>
      <c r="K10604" s="4">
        <v>0</v>
      </c>
    </row>
    <row r="10605" spans="1:11">
      <c r="A10605">
        <v>1978</v>
      </c>
      <c r="B10605" t="s">
        <v>690</v>
      </c>
      <c r="C10605" t="s">
        <v>691</v>
      </c>
      <c r="D10605" t="s">
        <v>677</v>
      </c>
      <c r="E10605" t="s">
        <v>534</v>
      </c>
      <c r="F10605">
        <v>3</v>
      </c>
      <c r="G10605" s="4">
        <v>13</v>
      </c>
      <c r="H10605" s="4">
        <v>0</v>
      </c>
      <c r="I10605" s="4">
        <v>0</v>
      </c>
      <c r="J10605" s="4">
        <v>0</v>
      </c>
      <c r="K10605" s="4">
        <v>0</v>
      </c>
    </row>
    <row r="10606" spans="1:11">
      <c r="A10606">
        <v>1980</v>
      </c>
      <c r="B10606" t="s">
        <v>690</v>
      </c>
      <c r="C10606" t="s">
        <v>691</v>
      </c>
      <c r="D10606" t="s">
        <v>677</v>
      </c>
      <c r="E10606" t="s">
        <v>534</v>
      </c>
      <c r="F10606">
        <v>3</v>
      </c>
      <c r="G10606" s="4">
        <v>15</v>
      </c>
      <c r="H10606" s="4">
        <v>0</v>
      </c>
      <c r="I10606" s="4">
        <v>0</v>
      </c>
      <c r="J10606" s="4">
        <v>0</v>
      </c>
      <c r="K10606" s="4">
        <v>0</v>
      </c>
    </row>
    <row r="10607" spans="1:11">
      <c r="A10607">
        <v>1983</v>
      </c>
      <c r="B10607" t="s">
        <v>690</v>
      </c>
      <c r="C10607" t="s">
        <v>691</v>
      </c>
      <c r="D10607" t="s">
        <v>677</v>
      </c>
      <c r="E10607" t="s">
        <v>534</v>
      </c>
      <c r="F10607">
        <v>4</v>
      </c>
      <c r="G10607" s="4">
        <v>4</v>
      </c>
      <c r="H10607" s="4">
        <v>0</v>
      </c>
      <c r="I10607" s="4">
        <v>0</v>
      </c>
      <c r="J10607" s="4">
        <v>0</v>
      </c>
      <c r="K10607" s="4">
        <v>0</v>
      </c>
    </row>
    <row r="10608" spans="1:11">
      <c r="A10608">
        <v>1985</v>
      </c>
      <c r="B10608" t="s">
        <v>690</v>
      </c>
      <c r="C10608" t="s">
        <v>691</v>
      </c>
      <c r="D10608" t="s">
        <v>677</v>
      </c>
      <c r="E10608" t="s">
        <v>677</v>
      </c>
      <c r="F10608">
        <v>3</v>
      </c>
      <c r="G10608" s="4">
        <v>3</v>
      </c>
      <c r="H10608" s="4">
        <v>0</v>
      </c>
      <c r="I10608" s="4">
        <v>0</v>
      </c>
      <c r="J10608" s="4">
        <v>0</v>
      </c>
      <c r="K10608" s="4">
        <v>0</v>
      </c>
    </row>
    <row r="10609" spans="1:11">
      <c r="A10609">
        <v>1987</v>
      </c>
      <c r="B10609" t="s">
        <v>690</v>
      </c>
      <c r="C10609" t="s">
        <v>691</v>
      </c>
      <c r="D10609" t="s">
        <v>677</v>
      </c>
      <c r="E10609" t="s">
        <v>537</v>
      </c>
      <c r="F10609">
        <v>5</v>
      </c>
      <c r="G10609" s="4">
        <v>5</v>
      </c>
      <c r="H10609" s="4">
        <v>0</v>
      </c>
      <c r="I10609" s="4">
        <v>0</v>
      </c>
      <c r="J10609" s="4">
        <v>0</v>
      </c>
      <c r="K10609" s="4">
        <v>0</v>
      </c>
    </row>
    <row r="10610" spans="1:11">
      <c r="A10610">
        <v>1987</v>
      </c>
      <c r="B10610" t="s">
        <v>690</v>
      </c>
      <c r="C10610" t="s">
        <v>691</v>
      </c>
      <c r="D10610" t="s">
        <v>677</v>
      </c>
      <c r="E10610" t="s">
        <v>694</v>
      </c>
      <c r="F10610">
        <v>4</v>
      </c>
      <c r="G10610" s="4">
        <v>4</v>
      </c>
      <c r="H10610" s="4">
        <v>0</v>
      </c>
      <c r="I10610" s="4">
        <v>0</v>
      </c>
      <c r="J10610" s="4">
        <v>0</v>
      </c>
      <c r="K10610" s="4">
        <v>0</v>
      </c>
    </row>
    <row r="10611" spans="1:11">
      <c r="A10611">
        <v>1993</v>
      </c>
      <c r="B10611" t="s">
        <v>690</v>
      </c>
      <c r="C10611" t="s">
        <v>691</v>
      </c>
      <c r="D10611" t="s">
        <v>677</v>
      </c>
      <c r="E10611" t="s">
        <v>978</v>
      </c>
      <c r="F10611">
        <v>2</v>
      </c>
      <c r="G10611" s="4">
        <v>8</v>
      </c>
      <c r="H10611" s="4">
        <v>0</v>
      </c>
      <c r="I10611" s="4">
        <v>0</v>
      </c>
      <c r="J10611" s="4">
        <v>0</v>
      </c>
      <c r="K10611" s="4">
        <v>0</v>
      </c>
    </row>
    <row r="10612" spans="1:11">
      <c r="A10612">
        <v>2003</v>
      </c>
      <c r="B10612" t="s">
        <v>690</v>
      </c>
      <c r="C10612" t="s">
        <v>691</v>
      </c>
      <c r="D10612" t="s">
        <v>677</v>
      </c>
      <c r="E10612" t="s">
        <v>978</v>
      </c>
      <c r="F10612">
        <v>2</v>
      </c>
      <c r="G10612" s="4">
        <v>2.2182385035074046</v>
      </c>
      <c r="H10612" s="4">
        <v>0</v>
      </c>
      <c r="I10612" s="4">
        <v>0</v>
      </c>
      <c r="J10612" s="4">
        <v>0</v>
      </c>
      <c r="K10612" s="4">
        <v>0</v>
      </c>
    </row>
    <row r="10613" spans="1:11">
      <c r="A10613">
        <v>1974</v>
      </c>
      <c r="B10613" t="s">
        <v>898</v>
      </c>
      <c r="C10613" t="s">
        <v>899</v>
      </c>
      <c r="D10613" t="s">
        <v>677</v>
      </c>
      <c r="E10613" t="s">
        <v>534</v>
      </c>
      <c r="F10613">
        <v>3</v>
      </c>
      <c r="G10613" s="4">
        <v>7</v>
      </c>
      <c r="H10613" s="4">
        <v>7</v>
      </c>
      <c r="I10613" s="4">
        <v>11</v>
      </c>
      <c r="J10613" s="4">
        <v>0</v>
      </c>
      <c r="K10613" s="4">
        <v>0</v>
      </c>
    </row>
    <row r="10614" spans="1:11">
      <c r="A10614">
        <v>1976</v>
      </c>
      <c r="B10614" t="s">
        <v>898</v>
      </c>
      <c r="C10614" t="s">
        <v>899</v>
      </c>
      <c r="D10614" t="s">
        <v>677</v>
      </c>
      <c r="E10614" t="s">
        <v>534</v>
      </c>
      <c r="F10614">
        <v>9</v>
      </c>
      <c r="G10614" s="4">
        <v>26</v>
      </c>
      <c r="H10614" s="4">
        <v>6</v>
      </c>
      <c r="I10614" s="4">
        <v>0</v>
      </c>
      <c r="J10614" s="4">
        <v>0</v>
      </c>
      <c r="K10614" s="4">
        <v>0</v>
      </c>
    </row>
    <row r="10615" spans="1:11">
      <c r="A10615">
        <v>1986</v>
      </c>
      <c r="B10615" t="s">
        <v>898</v>
      </c>
      <c r="C10615" t="s">
        <v>899</v>
      </c>
      <c r="D10615" t="s">
        <v>677</v>
      </c>
      <c r="E10615" t="s">
        <v>677</v>
      </c>
      <c r="F10615">
        <v>3</v>
      </c>
      <c r="G10615" s="4">
        <v>25</v>
      </c>
      <c r="H10615" s="4">
        <v>6</v>
      </c>
      <c r="I10615" s="4">
        <v>19</v>
      </c>
      <c r="J10615" s="4">
        <v>0</v>
      </c>
      <c r="K10615" s="4">
        <v>0</v>
      </c>
    </row>
    <row r="10616" spans="1:11">
      <c r="A10616">
        <v>1987</v>
      </c>
      <c r="B10616" t="s">
        <v>898</v>
      </c>
      <c r="C10616" t="s">
        <v>899</v>
      </c>
      <c r="D10616" t="s">
        <v>677</v>
      </c>
      <c r="E10616" t="s">
        <v>980</v>
      </c>
      <c r="F10616">
        <v>3</v>
      </c>
      <c r="G10616" s="4">
        <v>3</v>
      </c>
      <c r="H10616" s="4">
        <v>0</v>
      </c>
      <c r="I10616" s="4">
        <v>0</v>
      </c>
      <c r="J10616" s="4">
        <v>0</v>
      </c>
      <c r="K10616" s="4">
        <v>0</v>
      </c>
    </row>
    <row r="10617" spans="1:11">
      <c r="A10617">
        <v>1990</v>
      </c>
      <c r="B10617" t="s">
        <v>898</v>
      </c>
      <c r="C10617" t="s">
        <v>899</v>
      </c>
      <c r="D10617" t="s">
        <v>677</v>
      </c>
      <c r="E10617" t="s">
        <v>537</v>
      </c>
      <c r="F10617">
        <v>8</v>
      </c>
      <c r="G10617" s="4">
        <v>24</v>
      </c>
      <c r="H10617" s="4">
        <v>0</v>
      </c>
      <c r="I10617" s="4">
        <v>0</v>
      </c>
      <c r="J10617" s="4">
        <v>0</v>
      </c>
      <c r="K10617" s="4">
        <v>0</v>
      </c>
    </row>
    <row r="10618" spans="1:11">
      <c r="A10618">
        <v>1992</v>
      </c>
      <c r="B10618" t="s">
        <v>898</v>
      </c>
      <c r="C10618" t="s">
        <v>899</v>
      </c>
      <c r="D10618" t="s">
        <v>677</v>
      </c>
      <c r="E10618" t="s">
        <v>6</v>
      </c>
      <c r="F10618">
        <v>4</v>
      </c>
      <c r="G10618" s="4">
        <v>19</v>
      </c>
      <c r="H10618" s="4">
        <v>0</v>
      </c>
      <c r="I10618" s="4">
        <v>0</v>
      </c>
      <c r="J10618" s="4">
        <v>0</v>
      </c>
      <c r="K10618" s="4">
        <v>0</v>
      </c>
    </row>
    <row r="10619" spans="1:11">
      <c r="A10619">
        <v>2002</v>
      </c>
      <c r="B10619" t="s">
        <v>898</v>
      </c>
      <c r="C10619" t="s">
        <v>899</v>
      </c>
      <c r="D10619" t="s">
        <v>677</v>
      </c>
      <c r="E10619" t="s">
        <v>978</v>
      </c>
      <c r="F10619">
        <v>3</v>
      </c>
      <c r="G10619" s="4">
        <v>24.562410329985653</v>
      </c>
      <c r="H10619" s="4">
        <v>0</v>
      </c>
      <c r="I10619" s="4">
        <v>21.492109038737446</v>
      </c>
      <c r="J10619" s="4">
        <v>0</v>
      </c>
      <c r="K10619" s="4">
        <v>0</v>
      </c>
    </row>
    <row r="10620" spans="1:11">
      <c r="A10620">
        <v>1969</v>
      </c>
      <c r="B10620" t="s">
        <v>809</v>
      </c>
      <c r="C10620" t="s">
        <v>810</v>
      </c>
      <c r="D10620" t="s">
        <v>677</v>
      </c>
      <c r="E10620" t="s">
        <v>534</v>
      </c>
      <c r="F10620">
        <v>7</v>
      </c>
      <c r="G10620" s="4">
        <v>17</v>
      </c>
      <c r="H10620" s="4">
        <v>0</v>
      </c>
      <c r="I10620" s="4">
        <v>0</v>
      </c>
      <c r="J10620" s="4">
        <v>0</v>
      </c>
      <c r="K10620" s="4">
        <v>0</v>
      </c>
    </row>
    <row r="10621" spans="1:11">
      <c r="A10621">
        <v>1970</v>
      </c>
      <c r="B10621" t="s">
        <v>809</v>
      </c>
      <c r="C10621" t="s">
        <v>810</v>
      </c>
      <c r="D10621" t="s">
        <v>677</v>
      </c>
      <c r="E10621" t="s">
        <v>534</v>
      </c>
      <c r="F10621">
        <v>5</v>
      </c>
      <c r="G10621" s="4">
        <v>5</v>
      </c>
      <c r="H10621" s="4">
        <v>0</v>
      </c>
      <c r="I10621" s="4">
        <v>0</v>
      </c>
      <c r="J10621" s="4">
        <v>0</v>
      </c>
      <c r="K10621" s="4">
        <v>0</v>
      </c>
    </row>
    <row r="10622" spans="1:11">
      <c r="A10622">
        <v>1972</v>
      </c>
      <c r="B10622" t="s">
        <v>809</v>
      </c>
      <c r="C10622" t="s">
        <v>810</v>
      </c>
      <c r="D10622" t="s">
        <v>677</v>
      </c>
      <c r="E10622" t="s">
        <v>534</v>
      </c>
      <c r="F10622">
        <v>2</v>
      </c>
      <c r="G10622" s="4">
        <v>2</v>
      </c>
      <c r="H10622" s="4">
        <v>0</v>
      </c>
      <c r="I10622" s="4">
        <v>0</v>
      </c>
      <c r="J10622" s="4">
        <v>0</v>
      </c>
      <c r="K10622" s="4">
        <v>0</v>
      </c>
    </row>
    <row r="10623" spans="1:11">
      <c r="A10623">
        <v>1973</v>
      </c>
      <c r="B10623" t="s">
        <v>809</v>
      </c>
      <c r="C10623" t="s">
        <v>810</v>
      </c>
      <c r="D10623" t="s">
        <v>677</v>
      </c>
      <c r="E10623" t="s">
        <v>534</v>
      </c>
      <c r="F10623">
        <v>3</v>
      </c>
      <c r="G10623" s="4">
        <v>3</v>
      </c>
      <c r="H10623" s="4">
        <v>0</v>
      </c>
      <c r="I10623" s="4">
        <v>0</v>
      </c>
      <c r="J10623" s="4">
        <v>0</v>
      </c>
      <c r="K10623" s="4">
        <v>0</v>
      </c>
    </row>
    <row r="10624" spans="1:11">
      <c r="A10624">
        <v>1976</v>
      </c>
      <c r="B10624" t="s">
        <v>809</v>
      </c>
      <c r="C10624" t="s">
        <v>810</v>
      </c>
      <c r="D10624" t="s">
        <v>677</v>
      </c>
      <c r="E10624" t="s">
        <v>534</v>
      </c>
      <c r="F10624">
        <v>7</v>
      </c>
      <c r="G10624" s="4">
        <v>17</v>
      </c>
      <c r="H10624" s="4">
        <v>0</v>
      </c>
      <c r="I10624" s="4">
        <v>0</v>
      </c>
      <c r="J10624" s="4">
        <v>0</v>
      </c>
      <c r="K10624" s="4">
        <v>0</v>
      </c>
    </row>
    <row r="10625" spans="1:11">
      <c r="A10625">
        <v>1977</v>
      </c>
      <c r="B10625" t="s">
        <v>809</v>
      </c>
      <c r="C10625" t="s">
        <v>810</v>
      </c>
      <c r="D10625" t="s">
        <v>677</v>
      </c>
      <c r="E10625" t="s">
        <v>534</v>
      </c>
      <c r="F10625">
        <v>4</v>
      </c>
      <c r="G10625" s="4">
        <v>42</v>
      </c>
      <c r="H10625" s="4">
        <v>0</v>
      </c>
      <c r="I10625" s="4">
        <v>0</v>
      </c>
      <c r="J10625" s="4">
        <v>0</v>
      </c>
      <c r="K10625" s="4">
        <v>0</v>
      </c>
    </row>
    <row r="10626" spans="1:11">
      <c r="A10626">
        <v>1979</v>
      </c>
      <c r="B10626" t="s">
        <v>809</v>
      </c>
      <c r="C10626" t="s">
        <v>810</v>
      </c>
      <c r="D10626" t="s">
        <v>677</v>
      </c>
      <c r="E10626" t="s">
        <v>534</v>
      </c>
      <c r="F10626">
        <v>2</v>
      </c>
      <c r="G10626" s="4">
        <v>2</v>
      </c>
      <c r="H10626" s="4">
        <v>0</v>
      </c>
      <c r="I10626" s="4">
        <v>0</v>
      </c>
      <c r="J10626" s="4">
        <v>0</v>
      </c>
      <c r="K10626" s="4">
        <v>0</v>
      </c>
    </row>
    <row r="10627" spans="1:11">
      <c r="A10627">
        <v>1982</v>
      </c>
      <c r="B10627" t="s">
        <v>809</v>
      </c>
      <c r="C10627" t="s">
        <v>810</v>
      </c>
      <c r="D10627" t="s">
        <v>677</v>
      </c>
      <c r="E10627" t="s">
        <v>534</v>
      </c>
      <c r="F10627">
        <v>4</v>
      </c>
      <c r="G10627" s="4">
        <v>11</v>
      </c>
      <c r="H10627" s="4">
        <v>0</v>
      </c>
      <c r="I10627" s="4">
        <v>0</v>
      </c>
      <c r="J10627" s="4">
        <v>0</v>
      </c>
      <c r="K10627" s="4">
        <v>0</v>
      </c>
    </row>
    <row r="10628" spans="1:11">
      <c r="A10628">
        <v>1987</v>
      </c>
      <c r="B10628" t="s">
        <v>809</v>
      </c>
      <c r="C10628" t="s">
        <v>810</v>
      </c>
      <c r="D10628" t="s">
        <v>677</v>
      </c>
      <c r="E10628" t="s">
        <v>978</v>
      </c>
      <c r="F10628">
        <v>2</v>
      </c>
      <c r="G10628" s="4">
        <v>2</v>
      </c>
      <c r="H10628" s="4">
        <v>0</v>
      </c>
      <c r="I10628" s="4">
        <v>0</v>
      </c>
      <c r="J10628" s="4">
        <v>0</v>
      </c>
      <c r="K10628" s="4">
        <v>0</v>
      </c>
    </row>
    <row r="10629" spans="1:11">
      <c r="A10629">
        <v>1988</v>
      </c>
      <c r="B10629" t="s">
        <v>809</v>
      </c>
      <c r="C10629" t="s">
        <v>810</v>
      </c>
      <c r="D10629" t="s">
        <v>677</v>
      </c>
      <c r="E10629" t="s">
        <v>677</v>
      </c>
      <c r="F10629">
        <v>4</v>
      </c>
      <c r="G10629" s="4">
        <v>4</v>
      </c>
      <c r="H10629" s="4">
        <v>0</v>
      </c>
      <c r="I10629" s="4">
        <v>0</v>
      </c>
      <c r="J10629" s="4">
        <v>0</v>
      </c>
      <c r="K10629" s="4">
        <v>0</v>
      </c>
    </row>
    <row r="10630" spans="1:11">
      <c r="A10630">
        <v>1972</v>
      </c>
      <c r="B10630" t="s">
        <v>865</v>
      </c>
      <c r="C10630" t="s">
        <v>866</v>
      </c>
      <c r="D10630" t="s">
        <v>677</v>
      </c>
      <c r="E10630" t="s">
        <v>534</v>
      </c>
      <c r="F10630">
        <v>5</v>
      </c>
      <c r="G10630" s="4">
        <v>11</v>
      </c>
      <c r="H10630" s="4">
        <v>6</v>
      </c>
      <c r="I10630" s="4">
        <v>12</v>
      </c>
      <c r="J10630" s="4">
        <v>0</v>
      </c>
      <c r="K10630" s="4">
        <v>0</v>
      </c>
    </row>
    <row r="10631" spans="1:11">
      <c r="A10631">
        <v>1985</v>
      </c>
      <c r="B10631" t="s">
        <v>993</v>
      </c>
      <c r="C10631" t="s">
        <v>994</v>
      </c>
      <c r="D10631" t="s">
        <v>677</v>
      </c>
      <c r="E10631" t="s">
        <v>537</v>
      </c>
      <c r="F10631">
        <v>3</v>
      </c>
      <c r="G10631" s="4">
        <v>3</v>
      </c>
      <c r="H10631" s="4">
        <v>6</v>
      </c>
      <c r="I10631" s="4">
        <v>29</v>
      </c>
      <c r="J10631" s="4">
        <v>0</v>
      </c>
      <c r="K10631" s="4">
        <v>0</v>
      </c>
    </row>
    <row r="10632" spans="1:11">
      <c r="A10632">
        <v>2002</v>
      </c>
      <c r="B10632" t="s">
        <v>1043</v>
      </c>
      <c r="C10632" t="s">
        <v>1044</v>
      </c>
      <c r="D10632" t="s">
        <v>677</v>
      </c>
      <c r="E10632" t="s">
        <v>537</v>
      </c>
      <c r="F10632">
        <v>4</v>
      </c>
      <c r="G10632" s="4">
        <v>3.6573459715639811</v>
      </c>
      <c r="H10632" s="4">
        <v>0</v>
      </c>
      <c r="I10632" s="4">
        <v>0</v>
      </c>
      <c r="J10632" s="4">
        <v>0</v>
      </c>
      <c r="K10632" s="4">
        <v>0</v>
      </c>
    </row>
    <row r="10633" spans="1:11">
      <c r="A10633">
        <v>2002</v>
      </c>
      <c r="B10633" t="s">
        <v>1045</v>
      </c>
      <c r="C10633" t="s">
        <v>808</v>
      </c>
      <c r="D10633" t="s">
        <v>677</v>
      </c>
      <c r="E10633" t="s">
        <v>537</v>
      </c>
      <c r="F10633">
        <v>4</v>
      </c>
      <c r="G10633" s="4">
        <v>3.6573459715639811</v>
      </c>
      <c r="H10633" s="4">
        <v>0</v>
      </c>
      <c r="I10633" s="4">
        <v>0</v>
      </c>
      <c r="J10633" s="4">
        <v>0</v>
      </c>
      <c r="K10633" s="4">
        <v>0</v>
      </c>
    </row>
    <row r="10634" spans="1:11">
      <c r="A10634">
        <v>2002</v>
      </c>
      <c r="B10634" t="s">
        <v>1046</v>
      </c>
      <c r="C10634" t="s">
        <v>1047</v>
      </c>
      <c r="D10634" t="s">
        <v>677</v>
      </c>
      <c r="E10634" t="s">
        <v>537</v>
      </c>
      <c r="F10634">
        <v>4</v>
      </c>
      <c r="G10634" s="4">
        <v>3.6573459715639811</v>
      </c>
      <c r="H10634" s="4">
        <v>0</v>
      </c>
      <c r="I10634" s="4">
        <v>0</v>
      </c>
      <c r="J10634" s="4">
        <v>0</v>
      </c>
      <c r="K10634" s="4">
        <v>0</v>
      </c>
    </row>
    <row r="10635" spans="1:11">
      <c r="A10635">
        <v>2002</v>
      </c>
      <c r="B10635" t="s">
        <v>1048</v>
      </c>
      <c r="C10635" t="s">
        <v>1049</v>
      </c>
      <c r="D10635" t="s">
        <v>677</v>
      </c>
      <c r="E10635" t="s">
        <v>6</v>
      </c>
      <c r="F10635">
        <v>3</v>
      </c>
      <c r="G10635" s="4">
        <v>6.7088305489260147</v>
      </c>
      <c r="H10635" s="4">
        <v>0</v>
      </c>
      <c r="I10635" s="4">
        <v>50.316229116945109</v>
      </c>
      <c r="J10635" s="4">
        <v>0</v>
      </c>
      <c r="K10635" s="4">
        <v>0</v>
      </c>
    </row>
    <row r="10636" spans="1:11">
      <c r="A10636">
        <v>2002</v>
      </c>
      <c r="B10636" t="s">
        <v>1048</v>
      </c>
      <c r="C10636" t="s">
        <v>1049</v>
      </c>
      <c r="D10636" t="s">
        <v>677</v>
      </c>
      <c r="E10636" t="s">
        <v>537</v>
      </c>
      <c r="F10636">
        <v>4</v>
      </c>
      <c r="G10636" s="4">
        <v>3.6573459715639811</v>
      </c>
      <c r="H10636" s="4">
        <v>0</v>
      </c>
      <c r="I10636" s="4">
        <v>65.832227488151659</v>
      </c>
      <c r="J10636" s="4">
        <v>0</v>
      </c>
      <c r="K10636" s="4">
        <v>0</v>
      </c>
    </row>
    <row r="10637" spans="1:11">
      <c r="A10637">
        <v>2002</v>
      </c>
      <c r="B10637" t="s">
        <v>1050</v>
      </c>
      <c r="C10637" t="s">
        <v>1051</v>
      </c>
      <c r="D10637" t="s">
        <v>677</v>
      </c>
      <c r="E10637" t="s">
        <v>537</v>
      </c>
      <c r="F10637">
        <v>7</v>
      </c>
      <c r="G10637" s="4">
        <v>7.3146919431279622</v>
      </c>
      <c r="H10637" s="4">
        <v>0</v>
      </c>
      <c r="I10637" s="4">
        <v>3.6573459715639811</v>
      </c>
      <c r="J10637" s="4">
        <v>0</v>
      </c>
      <c r="K10637" s="4">
        <v>0</v>
      </c>
    </row>
    <row r="10638" spans="1:11">
      <c r="A10638">
        <v>2002</v>
      </c>
      <c r="B10638" t="s">
        <v>1052</v>
      </c>
      <c r="C10638" t="s">
        <v>1053</v>
      </c>
      <c r="D10638" t="s">
        <v>677</v>
      </c>
      <c r="E10638" t="s">
        <v>537</v>
      </c>
      <c r="F10638">
        <v>4</v>
      </c>
      <c r="G10638" s="4">
        <v>3.6573459715639811</v>
      </c>
      <c r="H10638" s="4">
        <v>0</v>
      </c>
      <c r="I10638" s="4">
        <v>3.6573459715639811</v>
      </c>
      <c r="J10638" s="4">
        <v>0</v>
      </c>
      <c r="K10638" s="4">
        <v>0</v>
      </c>
    </row>
    <row r="10639" spans="1:11">
      <c r="A10639">
        <v>2002</v>
      </c>
      <c r="B10639" t="s">
        <v>1052</v>
      </c>
      <c r="C10639" t="s">
        <v>1053</v>
      </c>
      <c r="D10639" t="s">
        <v>677</v>
      </c>
      <c r="E10639" t="s">
        <v>694</v>
      </c>
      <c r="F10639">
        <v>4</v>
      </c>
      <c r="G10639" s="4">
        <v>4.0057142857142862</v>
      </c>
      <c r="H10639" s="4">
        <v>0</v>
      </c>
      <c r="I10639" s="4">
        <v>0</v>
      </c>
      <c r="J10639" s="4">
        <v>0</v>
      </c>
      <c r="K10639" s="4">
        <v>0</v>
      </c>
    </row>
    <row r="10640" spans="1:11">
      <c r="A10640">
        <v>2002</v>
      </c>
      <c r="B10640" t="s">
        <v>1066</v>
      </c>
      <c r="C10640" t="s">
        <v>1067</v>
      </c>
      <c r="D10640" t="s">
        <v>677</v>
      </c>
      <c r="E10640" t="s">
        <v>694</v>
      </c>
      <c r="F10640">
        <v>4</v>
      </c>
      <c r="G10640" s="4">
        <v>4.0057142857142862</v>
      </c>
      <c r="H10640" s="4">
        <v>4.0057142857142862</v>
      </c>
      <c r="I10640" s="4">
        <v>32.04571428571429</v>
      </c>
      <c r="J10640" s="4">
        <v>0</v>
      </c>
      <c r="K10640" s="4">
        <v>0</v>
      </c>
    </row>
    <row r="10641" spans="1:11">
      <c r="A10641">
        <v>1968</v>
      </c>
      <c r="B10641" t="s">
        <v>692</v>
      </c>
      <c r="C10641" t="s">
        <v>693</v>
      </c>
      <c r="D10641" t="s">
        <v>694</v>
      </c>
      <c r="E10641" t="s">
        <v>534</v>
      </c>
      <c r="F10641">
        <v>213</v>
      </c>
      <c r="G10641" s="4">
        <v>790</v>
      </c>
      <c r="H10641" s="4">
        <v>475</v>
      </c>
      <c r="I10641" s="4">
        <v>0</v>
      </c>
      <c r="J10641" s="4">
        <v>0</v>
      </c>
      <c r="K10641" s="4">
        <v>0</v>
      </c>
    </row>
    <row r="10642" spans="1:11">
      <c r="A10642">
        <v>1969</v>
      </c>
      <c r="B10642" t="s">
        <v>692</v>
      </c>
      <c r="C10642" t="s">
        <v>693</v>
      </c>
      <c r="D10642" t="s">
        <v>694</v>
      </c>
      <c r="E10642" t="s">
        <v>534</v>
      </c>
      <c r="F10642">
        <v>295</v>
      </c>
      <c r="G10642" s="4">
        <v>1161</v>
      </c>
      <c r="H10642" s="4">
        <v>722</v>
      </c>
      <c r="I10642" s="4">
        <v>0</v>
      </c>
      <c r="J10642" s="4">
        <v>0</v>
      </c>
      <c r="K10642" s="4">
        <v>0</v>
      </c>
    </row>
    <row r="10643" spans="1:11">
      <c r="A10643">
        <v>1970</v>
      </c>
      <c r="B10643" t="s">
        <v>692</v>
      </c>
      <c r="C10643" t="s">
        <v>693</v>
      </c>
      <c r="D10643" t="s">
        <v>694</v>
      </c>
      <c r="E10643" t="s">
        <v>534</v>
      </c>
      <c r="F10643">
        <v>392</v>
      </c>
      <c r="G10643" s="4">
        <v>1747</v>
      </c>
      <c r="H10643" s="4">
        <v>763</v>
      </c>
      <c r="I10643" s="4">
        <v>0</v>
      </c>
      <c r="J10643" s="4">
        <v>0</v>
      </c>
      <c r="K10643" s="4">
        <v>0</v>
      </c>
    </row>
    <row r="10644" spans="1:11">
      <c r="A10644">
        <v>1971</v>
      </c>
      <c r="B10644" t="s">
        <v>692</v>
      </c>
      <c r="C10644" t="s">
        <v>693</v>
      </c>
      <c r="D10644" t="s">
        <v>694</v>
      </c>
      <c r="E10644" t="s">
        <v>534</v>
      </c>
      <c r="F10644">
        <v>387</v>
      </c>
      <c r="G10644" s="4">
        <v>1723</v>
      </c>
      <c r="H10644" s="4">
        <v>597</v>
      </c>
      <c r="I10644" s="4">
        <v>1321</v>
      </c>
      <c r="J10644" s="4">
        <v>0</v>
      </c>
      <c r="K10644" s="4">
        <v>0</v>
      </c>
    </row>
    <row r="10645" spans="1:11">
      <c r="A10645">
        <v>1972</v>
      </c>
      <c r="B10645" t="s">
        <v>692</v>
      </c>
      <c r="C10645" t="s">
        <v>693</v>
      </c>
      <c r="D10645" t="s">
        <v>694</v>
      </c>
      <c r="E10645" t="s">
        <v>534</v>
      </c>
      <c r="F10645">
        <v>324</v>
      </c>
      <c r="G10645" s="4">
        <v>1754</v>
      </c>
      <c r="H10645" s="4">
        <v>396</v>
      </c>
      <c r="I10645" s="4">
        <v>1265</v>
      </c>
      <c r="J10645" s="4">
        <v>0</v>
      </c>
      <c r="K10645" s="4">
        <v>0</v>
      </c>
    </row>
    <row r="10646" spans="1:11">
      <c r="A10646">
        <v>1973</v>
      </c>
      <c r="B10646" t="s">
        <v>692</v>
      </c>
      <c r="C10646" t="s">
        <v>693</v>
      </c>
      <c r="D10646" t="s">
        <v>694</v>
      </c>
      <c r="E10646" t="s">
        <v>534</v>
      </c>
      <c r="F10646">
        <v>263</v>
      </c>
      <c r="G10646" s="4">
        <v>1214</v>
      </c>
      <c r="H10646" s="4">
        <v>231</v>
      </c>
      <c r="I10646" s="4">
        <v>668</v>
      </c>
      <c r="J10646" s="4">
        <v>0</v>
      </c>
      <c r="K10646" s="4">
        <v>0</v>
      </c>
    </row>
    <row r="10647" spans="1:11">
      <c r="A10647">
        <v>1974</v>
      </c>
      <c r="B10647" t="s">
        <v>692</v>
      </c>
      <c r="C10647" t="s">
        <v>693</v>
      </c>
      <c r="D10647" t="s">
        <v>694</v>
      </c>
      <c r="E10647" t="s">
        <v>534</v>
      </c>
      <c r="F10647">
        <v>177</v>
      </c>
      <c r="G10647" s="4">
        <v>862</v>
      </c>
      <c r="H10647" s="4">
        <v>109</v>
      </c>
      <c r="I10647" s="4">
        <v>662</v>
      </c>
      <c r="J10647" s="4">
        <v>0</v>
      </c>
      <c r="K10647" s="4">
        <v>0</v>
      </c>
    </row>
    <row r="10648" spans="1:11">
      <c r="A10648">
        <v>1975</v>
      </c>
      <c r="B10648" t="s">
        <v>692</v>
      </c>
      <c r="C10648" t="s">
        <v>693</v>
      </c>
      <c r="D10648" t="s">
        <v>694</v>
      </c>
      <c r="E10648" t="s">
        <v>534</v>
      </c>
      <c r="F10648">
        <v>262</v>
      </c>
      <c r="G10648" s="4">
        <v>1162</v>
      </c>
      <c r="H10648" s="4">
        <v>145</v>
      </c>
      <c r="I10648" s="4">
        <v>775</v>
      </c>
      <c r="J10648" s="4">
        <v>0</v>
      </c>
      <c r="K10648" s="4">
        <v>0</v>
      </c>
    </row>
    <row r="10649" spans="1:11">
      <c r="A10649">
        <v>1976</v>
      </c>
      <c r="B10649" t="s">
        <v>692</v>
      </c>
      <c r="C10649" t="s">
        <v>693</v>
      </c>
      <c r="D10649" t="s">
        <v>694</v>
      </c>
      <c r="E10649" t="s">
        <v>534</v>
      </c>
      <c r="F10649">
        <v>277</v>
      </c>
      <c r="G10649" s="4">
        <v>1367</v>
      </c>
      <c r="H10649" s="4">
        <v>172</v>
      </c>
      <c r="I10649" s="4">
        <v>762</v>
      </c>
      <c r="J10649" s="4">
        <v>0</v>
      </c>
      <c r="K10649" s="4">
        <v>0</v>
      </c>
    </row>
    <row r="10650" spans="1:11">
      <c r="A10650">
        <v>1977</v>
      </c>
      <c r="B10650" t="s">
        <v>692</v>
      </c>
      <c r="C10650" t="s">
        <v>693</v>
      </c>
      <c r="D10650" t="s">
        <v>694</v>
      </c>
      <c r="E10650" t="s">
        <v>534</v>
      </c>
      <c r="F10650">
        <v>275</v>
      </c>
      <c r="G10650" s="4">
        <v>1185</v>
      </c>
      <c r="H10650" s="4">
        <v>157</v>
      </c>
      <c r="I10650" s="4">
        <v>977</v>
      </c>
      <c r="J10650" s="4">
        <v>0</v>
      </c>
      <c r="K10650" s="4">
        <v>0</v>
      </c>
    </row>
    <row r="10651" spans="1:11">
      <c r="A10651">
        <v>1978</v>
      </c>
      <c r="B10651" t="s">
        <v>692</v>
      </c>
      <c r="C10651" t="s">
        <v>693</v>
      </c>
      <c r="D10651" t="s">
        <v>694</v>
      </c>
      <c r="E10651" t="s">
        <v>534</v>
      </c>
      <c r="F10651">
        <v>315</v>
      </c>
      <c r="G10651" s="4">
        <v>1757</v>
      </c>
      <c r="H10651" s="4">
        <v>146</v>
      </c>
      <c r="I10651" s="4">
        <v>2016</v>
      </c>
      <c r="J10651" s="4">
        <v>0</v>
      </c>
      <c r="K10651" s="4">
        <v>0</v>
      </c>
    </row>
    <row r="10652" spans="1:11">
      <c r="A10652">
        <v>1979</v>
      </c>
      <c r="B10652" t="s">
        <v>692</v>
      </c>
      <c r="C10652" t="s">
        <v>693</v>
      </c>
      <c r="D10652" t="s">
        <v>694</v>
      </c>
      <c r="E10652" t="s">
        <v>534</v>
      </c>
      <c r="F10652">
        <v>324</v>
      </c>
      <c r="G10652" s="4">
        <v>1552</v>
      </c>
      <c r="H10652" s="4">
        <v>107</v>
      </c>
      <c r="I10652" s="4">
        <v>1648</v>
      </c>
      <c r="J10652" s="4">
        <v>0</v>
      </c>
      <c r="K10652" s="4">
        <v>0</v>
      </c>
    </row>
    <row r="10653" spans="1:11">
      <c r="A10653">
        <v>1980</v>
      </c>
      <c r="B10653" t="s">
        <v>692</v>
      </c>
      <c r="C10653" t="s">
        <v>693</v>
      </c>
      <c r="D10653" t="s">
        <v>694</v>
      </c>
      <c r="E10653" t="s">
        <v>534</v>
      </c>
      <c r="F10653">
        <v>322</v>
      </c>
      <c r="G10653" s="4">
        <v>1509</v>
      </c>
      <c r="H10653" s="4">
        <v>165</v>
      </c>
      <c r="I10653" s="4">
        <v>1023</v>
      </c>
      <c r="J10653" s="4">
        <v>0</v>
      </c>
      <c r="K10653" s="4">
        <v>0</v>
      </c>
    </row>
    <row r="10654" spans="1:11">
      <c r="A10654">
        <v>1981</v>
      </c>
      <c r="B10654" t="s">
        <v>692</v>
      </c>
      <c r="C10654" t="s">
        <v>693</v>
      </c>
      <c r="D10654" t="s">
        <v>694</v>
      </c>
      <c r="E10654" t="s">
        <v>534</v>
      </c>
      <c r="F10654">
        <v>388</v>
      </c>
      <c r="G10654" s="4">
        <v>2065</v>
      </c>
      <c r="H10654" s="4">
        <v>154</v>
      </c>
      <c r="I10654" s="4">
        <v>2523</v>
      </c>
      <c r="J10654" s="4">
        <v>0</v>
      </c>
      <c r="K10654" s="4">
        <v>0</v>
      </c>
    </row>
    <row r="10655" spans="1:11">
      <c r="A10655">
        <v>1982</v>
      </c>
      <c r="B10655" t="s">
        <v>692</v>
      </c>
      <c r="C10655" t="s">
        <v>693</v>
      </c>
      <c r="D10655" t="s">
        <v>694</v>
      </c>
      <c r="E10655" t="s">
        <v>534</v>
      </c>
      <c r="F10655">
        <v>295</v>
      </c>
      <c r="G10655" s="4">
        <v>1505</v>
      </c>
      <c r="H10655" s="4">
        <v>115</v>
      </c>
      <c r="I10655" s="4">
        <v>1815</v>
      </c>
      <c r="J10655" s="4">
        <v>2</v>
      </c>
      <c r="K10655" s="4">
        <v>45</v>
      </c>
    </row>
    <row r="10656" spans="1:11">
      <c r="A10656">
        <v>1983</v>
      </c>
      <c r="B10656" t="s">
        <v>692</v>
      </c>
      <c r="C10656" t="s">
        <v>693</v>
      </c>
      <c r="D10656" t="s">
        <v>694</v>
      </c>
      <c r="E10656" t="s">
        <v>534</v>
      </c>
      <c r="F10656">
        <v>352</v>
      </c>
      <c r="G10656" s="4">
        <v>1831</v>
      </c>
      <c r="H10656" s="4">
        <v>100</v>
      </c>
      <c r="I10656" s="4">
        <v>1711</v>
      </c>
      <c r="J10656" s="4">
        <v>5</v>
      </c>
      <c r="K10656" s="4">
        <v>7</v>
      </c>
    </row>
    <row r="10657" spans="1:11">
      <c r="A10657">
        <v>1984</v>
      </c>
      <c r="B10657" t="s">
        <v>692</v>
      </c>
      <c r="C10657" t="s">
        <v>693</v>
      </c>
      <c r="D10657" t="s">
        <v>694</v>
      </c>
      <c r="E10657" t="s">
        <v>978</v>
      </c>
      <c r="F10657">
        <v>192</v>
      </c>
      <c r="G10657" s="4">
        <v>1031</v>
      </c>
      <c r="H10657" s="4">
        <v>52</v>
      </c>
      <c r="I10657" s="4">
        <v>972</v>
      </c>
      <c r="J10657" s="4">
        <v>2</v>
      </c>
      <c r="K10657" s="4">
        <v>25</v>
      </c>
    </row>
    <row r="10658" spans="1:11">
      <c r="A10658">
        <v>1984</v>
      </c>
      <c r="B10658" t="s">
        <v>692</v>
      </c>
      <c r="C10658" t="s">
        <v>693</v>
      </c>
      <c r="D10658" t="s">
        <v>694</v>
      </c>
      <c r="E10658" t="s">
        <v>6</v>
      </c>
      <c r="F10658">
        <v>21</v>
      </c>
      <c r="G10658" s="4">
        <v>184</v>
      </c>
      <c r="H10658" s="4">
        <v>13</v>
      </c>
      <c r="I10658" s="4">
        <v>64</v>
      </c>
      <c r="J10658" s="4">
        <v>0</v>
      </c>
      <c r="K10658" s="4">
        <v>0</v>
      </c>
    </row>
    <row r="10659" spans="1:11">
      <c r="A10659">
        <v>1984</v>
      </c>
      <c r="B10659" t="s">
        <v>692</v>
      </c>
      <c r="C10659" t="s">
        <v>693</v>
      </c>
      <c r="D10659" t="s">
        <v>694</v>
      </c>
      <c r="E10659" t="s">
        <v>537</v>
      </c>
      <c r="F10659">
        <v>16</v>
      </c>
      <c r="G10659" s="4">
        <v>94</v>
      </c>
      <c r="H10659" s="4">
        <v>0</v>
      </c>
      <c r="I10659" s="4">
        <v>90</v>
      </c>
      <c r="J10659" s="4">
        <v>0</v>
      </c>
      <c r="K10659" s="4">
        <v>16</v>
      </c>
    </row>
    <row r="10660" spans="1:11">
      <c r="A10660">
        <v>1984</v>
      </c>
      <c r="B10660" t="s">
        <v>692</v>
      </c>
      <c r="C10660" t="s">
        <v>693</v>
      </c>
      <c r="D10660" t="s">
        <v>694</v>
      </c>
      <c r="E10660" t="s">
        <v>662</v>
      </c>
      <c r="F10660">
        <v>3</v>
      </c>
      <c r="G10660" s="4">
        <v>3</v>
      </c>
      <c r="H10660" s="4">
        <v>0</v>
      </c>
      <c r="I10660" s="4">
        <v>0</v>
      </c>
      <c r="J10660" s="4">
        <v>0</v>
      </c>
      <c r="K10660" s="4">
        <v>0</v>
      </c>
    </row>
    <row r="10661" spans="1:11">
      <c r="A10661">
        <v>1984</v>
      </c>
      <c r="B10661" t="s">
        <v>692</v>
      </c>
      <c r="C10661" t="s">
        <v>693</v>
      </c>
      <c r="D10661" t="s">
        <v>694</v>
      </c>
      <c r="E10661" t="s">
        <v>694</v>
      </c>
      <c r="F10661">
        <v>114</v>
      </c>
      <c r="G10661" s="4">
        <v>477</v>
      </c>
      <c r="H10661" s="4">
        <v>12</v>
      </c>
      <c r="I10661" s="4">
        <v>78</v>
      </c>
      <c r="J10661" s="4">
        <v>0</v>
      </c>
      <c r="K10661" s="4">
        <v>4</v>
      </c>
    </row>
    <row r="10662" spans="1:11">
      <c r="A10662">
        <v>1984</v>
      </c>
      <c r="B10662" t="s">
        <v>692</v>
      </c>
      <c r="C10662" t="s">
        <v>693</v>
      </c>
      <c r="D10662" t="s">
        <v>694</v>
      </c>
      <c r="E10662" t="s">
        <v>977</v>
      </c>
      <c r="F10662">
        <v>35</v>
      </c>
      <c r="G10662" s="4">
        <v>111</v>
      </c>
      <c r="H10662" s="4">
        <v>10</v>
      </c>
      <c r="I10662" s="4">
        <v>62</v>
      </c>
      <c r="J10662" s="4">
        <v>0</v>
      </c>
      <c r="K10662" s="4">
        <v>0</v>
      </c>
    </row>
    <row r="10663" spans="1:11">
      <c r="A10663">
        <v>1984</v>
      </c>
      <c r="B10663" t="s">
        <v>692</v>
      </c>
      <c r="C10663" t="s">
        <v>693</v>
      </c>
      <c r="D10663" t="s">
        <v>694</v>
      </c>
      <c r="E10663" t="s">
        <v>979</v>
      </c>
      <c r="F10663">
        <v>3</v>
      </c>
      <c r="G10663" s="4">
        <v>3</v>
      </c>
      <c r="H10663" s="4">
        <v>0</v>
      </c>
      <c r="I10663" s="4">
        <v>0</v>
      </c>
      <c r="J10663" s="4">
        <v>0</v>
      </c>
      <c r="K10663" s="4">
        <v>3</v>
      </c>
    </row>
    <row r="10664" spans="1:11">
      <c r="A10664">
        <v>1984</v>
      </c>
      <c r="B10664" t="s">
        <v>692</v>
      </c>
      <c r="C10664" t="s">
        <v>693</v>
      </c>
      <c r="D10664" t="s">
        <v>694</v>
      </c>
      <c r="E10664" t="s">
        <v>976</v>
      </c>
      <c r="F10664">
        <v>11</v>
      </c>
      <c r="G10664" s="4">
        <v>69</v>
      </c>
      <c r="H10664" s="4">
        <v>0</v>
      </c>
      <c r="I10664" s="4">
        <v>24</v>
      </c>
      <c r="J10664" s="4">
        <v>0</v>
      </c>
      <c r="K10664" s="4">
        <v>0</v>
      </c>
    </row>
    <row r="10665" spans="1:11">
      <c r="A10665">
        <v>1985</v>
      </c>
      <c r="B10665" t="s">
        <v>692</v>
      </c>
      <c r="C10665" t="s">
        <v>693</v>
      </c>
      <c r="D10665" t="s">
        <v>694</v>
      </c>
      <c r="E10665" t="s">
        <v>978</v>
      </c>
      <c r="F10665">
        <v>199</v>
      </c>
      <c r="G10665" s="4">
        <v>1180</v>
      </c>
      <c r="H10665" s="4">
        <v>23</v>
      </c>
      <c r="I10665" s="4">
        <v>1856</v>
      </c>
      <c r="J10665" s="4">
        <v>2</v>
      </c>
      <c r="K10665" s="4">
        <v>56</v>
      </c>
    </row>
    <row r="10666" spans="1:11">
      <c r="A10666">
        <v>1985</v>
      </c>
      <c r="B10666" t="s">
        <v>692</v>
      </c>
      <c r="C10666" t="s">
        <v>693</v>
      </c>
      <c r="D10666" t="s">
        <v>694</v>
      </c>
      <c r="E10666" t="s">
        <v>6</v>
      </c>
      <c r="F10666">
        <v>21</v>
      </c>
      <c r="G10666" s="4">
        <v>138</v>
      </c>
      <c r="H10666" s="4">
        <v>7</v>
      </c>
      <c r="I10666" s="4">
        <v>259</v>
      </c>
      <c r="J10666" s="4">
        <v>0</v>
      </c>
      <c r="K10666" s="4">
        <v>0</v>
      </c>
    </row>
    <row r="10667" spans="1:11">
      <c r="A10667">
        <v>1985</v>
      </c>
      <c r="B10667" t="s">
        <v>692</v>
      </c>
      <c r="C10667" t="s">
        <v>693</v>
      </c>
      <c r="D10667" t="s">
        <v>694</v>
      </c>
      <c r="E10667" t="s">
        <v>537</v>
      </c>
      <c r="F10667">
        <v>13</v>
      </c>
      <c r="G10667" s="4">
        <v>29</v>
      </c>
      <c r="H10667" s="4">
        <v>0</v>
      </c>
      <c r="I10667" s="4">
        <v>26</v>
      </c>
      <c r="J10667" s="4">
        <v>0</v>
      </c>
      <c r="K10667" s="4">
        <v>0</v>
      </c>
    </row>
    <row r="10668" spans="1:11">
      <c r="A10668">
        <v>1985</v>
      </c>
      <c r="B10668" t="s">
        <v>692</v>
      </c>
      <c r="C10668" t="s">
        <v>693</v>
      </c>
      <c r="D10668" t="s">
        <v>694</v>
      </c>
      <c r="E10668" t="s">
        <v>980</v>
      </c>
      <c r="F10668">
        <v>5</v>
      </c>
      <c r="G10668" s="4">
        <v>165</v>
      </c>
      <c r="H10668" s="4">
        <v>0</v>
      </c>
      <c r="I10668" s="4">
        <v>40</v>
      </c>
      <c r="J10668" s="4">
        <v>0</v>
      </c>
      <c r="K10668" s="4">
        <v>0</v>
      </c>
    </row>
    <row r="10669" spans="1:11">
      <c r="A10669">
        <v>1985</v>
      </c>
      <c r="B10669" t="s">
        <v>692</v>
      </c>
      <c r="C10669" t="s">
        <v>693</v>
      </c>
      <c r="D10669" t="s">
        <v>694</v>
      </c>
      <c r="E10669" t="s">
        <v>677</v>
      </c>
      <c r="F10669">
        <v>7</v>
      </c>
      <c r="G10669" s="4">
        <v>7</v>
      </c>
      <c r="H10669" s="4">
        <v>0</v>
      </c>
      <c r="I10669" s="4">
        <v>10</v>
      </c>
      <c r="J10669" s="4">
        <v>0</v>
      </c>
      <c r="K10669" s="4">
        <v>0</v>
      </c>
    </row>
    <row r="10670" spans="1:11">
      <c r="A10670">
        <v>1985</v>
      </c>
      <c r="B10670" t="s">
        <v>692</v>
      </c>
      <c r="C10670" t="s">
        <v>693</v>
      </c>
      <c r="D10670" t="s">
        <v>694</v>
      </c>
      <c r="E10670" t="s">
        <v>694</v>
      </c>
      <c r="F10670">
        <v>80</v>
      </c>
      <c r="G10670" s="4">
        <v>449</v>
      </c>
      <c r="H10670" s="4">
        <v>40</v>
      </c>
      <c r="I10670" s="4">
        <v>396</v>
      </c>
      <c r="J10670" s="4">
        <v>0</v>
      </c>
      <c r="K10670" s="4">
        <v>0</v>
      </c>
    </row>
    <row r="10671" spans="1:11">
      <c r="A10671">
        <v>1985</v>
      </c>
      <c r="B10671" t="s">
        <v>692</v>
      </c>
      <c r="C10671" t="s">
        <v>693</v>
      </c>
      <c r="D10671" t="s">
        <v>694</v>
      </c>
      <c r="E10671" t="s">
        <v>977</v>
      </c>
      <c r="F10671">
        <v>25</v>
      </c>
      <c r="G10671" s="4">
        <v>82</v>
      </c>
      <c r="H10671" s="4">
        <v>13</v>
      </c>
      <c r="I10671" s="4">
        <v>32</v>
      </c>
      <c r="J10671" s="4">
        <v>0</v>
      </c>
      <c r="K10671" s="4">
        <v>0</v>
      </c>
    </row>
    <row r="10672" spans="1:11">
      <c r="A10672">
        <v>1985</v>
      </c>
      <c r="B10672" t="s">
        <v>692</v>
      </c>
      <c r="C10672" t="s">
        <v>693</v>
      </c>
      <c r="D10672" t="s">
        <v>694</v>
      </c>
      <c r="E10672" t="s">
        <v>979</v>
      </c>
      <c r="F10672">
        <v>3</v>
      </c>
      <c r="G10672" s="4">
        <v>3</v>
      </c>
      <c r="H10672" s="4">
        <v>0</v>
      </c>
      <c r="I10672" s="4">
        <v>0</v>
      </c>
      <c r="J10672" s="4">
        <v>0</v>
      </c>
      <c r="K10672" s="4">
        <v>0</v>
      </c>
    </row>
    <row r="10673" spans="1:11">
      <c r="A10673">
        <v>1985</v>
      </c>
      <c r="B10673" t="s">
        <v>692</v>
      </c>
      <c r="C10673" t="s">
        <v>693</v>
      </c>
      <c r="D10673" t="s">
        <v>694</v>
      </c>
      <c r="E10673" t="s">
        <v>976</v>
      </c>
      <c r="F10673">
        <v>6</v>
      </c>
      <c r="G10673" s="4">
        <v>30</v>
      </c>
      <c r="H10673" s="4">
        <v>4</v>
      </c>
      <c r="I10673" s="4">
        <v>0</v>
      </c>
      <c r="J10673" s="4">
        <v>0</v>
      </c>
      <c r="K10673" s="4">
        <v>0</v>
      </c>
    </row>
    <row r="10674" spans="1:11">
      <c r="A10674">
        <v>1986</v>
      </c>
      <c r="B10674" t="s">
        <v>692</v>
      </c>
      <c r="C10674" t="s">
        <v>693</v>
      </c>
      <c r="D10674" t="s">
        <v>694</v>
      </c>
      <c r="E10674" t="s">
        <v>978</v>
      </c>
      <c r="F10674">
        <v>236</v>
      </c>
      <c r="G10674" s="4">
        <v>1529</v>
      </c>
      <c r="H10674" s="4">
        <v>36</v>
      </c>
      <c r="I10674" s="4">
        <v>1964</v>
      </c>
      <c r="J10674" s="4">
        <v>5</v>
      </c>
      <c r="K10674" s="4">
        <v>84</v>
      </c>
    </row>
    <row r="10675" spans="1:11">
      <c r="A10675">
        <v>1986</v>
      </c>
      <c r="B10675" t="s">
        <v>692</v>
      </c>
      <c r="C10675" t="s">
        <v>693</v>
      </c>
      <c r="D10675" t="s">
        <v>694</v>
      </c>
      <c r="E10675" t="s">
        <v>6</v>
      </c>
      <c r="F10675">
        <v>4</v>
      </c>
      <c r="G10675" s="4">
        <v>35</v>
      </c>
      <c r="H10675" s="4">
        <v>0</v>
      </c>
      <c r="I10675" s="4">
        <v>21</v>
      </c>
      <c r="J10675" s="4">
        <v>0</v>
      </c>
      <c r="K10675" s="4">
        <v>0</v>
      </c>
    </row>
    <row r="10676" spans="1:11">
      <c r="A10676">
        <v>1986</v>
      </c>
      <c r="B10676" t="s">
        <v>692</v>
      </c>
      <c r="C10676" t="s">
        <v>693</v>
      </c>
      <c r="D10676" t="s">
        <v>694</v>
      </c>
      <c r="E10676" t="s">
        <v>537</v>
      </c>
      <c r="F10676">
        <v>26</v>
      </c>
      <c r="G10676" s="4">
        <v>254</v>
      </c>
      <c r="H10676" s="4">
        <v>6</v>
      </c>
      <c r="I10676" s="4">
        <v>193</v>
      </c>
      <c r="J10676" s="4">
        <v>0</v>
      </c>
      <c r="K10676" s="4">
        <v>0</v>
      </c>
    </row>
    <row r="10677" spans="1:11">
      <c r="A10677">
        <v>1986</v>
      </c>
      <c r="B10677" t="s">
        <v>692</v>
      </c>
      <c r="C10677" t="s">
        <v>693</v>
      </c>
      <c r="D10677" t="s">
        <v>694</v>
      </c>
      <c r="E10677" t="s">
        <v>662</v>
      </c>
      <c r="F10677">
        <v>3</v>
      </c>
      <c r="G10677" s="4">
        <v>3</v>
      </c>
      <c r="H10677" s="4">
        <v>0</v>
      </c>
      <c r="I10677" s="4">
        <v>0</v>
      </c>
      <c r="J10677" s="4">
        <v>0</v>
      </c>
      <c r="K10677" s="4">
        <v>0</v>
      </c>
    </row>
    <row r="10678" spans="1:11">
      <c r="A10678">
        <v>1986</v>
      </c>
      <c r="B10678" t="s">
        <v>692</v>
      </c>
      <c r="C10678" t="s">
        <v>693</v>
      </c>
      <c r="D10678" t="s">
        <v>694</v>
      </c>
      <c r="E10678" t="s">
        <v>694</v>
      </c>
      <c r="F10678">
        <v>93</v>
      </c>
      <c r="G10678" s="4">
        <v>472</v>
      </c>
      <c r="H10678" s="4">
        <v>54</v>
      </c>
      <c r="I10678" s="4">
        <v>1162</v>
      </c>
      <c r="J10678" s="4">
        <v>0</v>
      </c>
      <c r="K10678" s="4">
        <v>7</v>
      </c>
    </row>
    <row r="10679" spans="1:11">
      <c r="A10679">
        <v>1986</v>
      </c>
      <c r="B10679" t="s">
        <v>692</v>
      </c>
      <c r="C10679" t="s">
        <v>693</v>
      </c>
      <c r="D10679" t="s">
        <v>694</v>
      </c>
      <c r="E10679" t="s">
        <v>977</v>
      </c>
      <c r="F10679">
        <v>50</v>
      </c>
      <c r="G10679" s="4">
        <v>128</v>
      </c>
      <c r="H10679" s="4">
        <v>19</v>
      </c>
      <c r="I10679" s="4">
        <v>84</v>
      </c>
      <c r="J10679" s="4">
        <v>0</v>
      </c>
      <c r="K10679" s="4">
        <v>3</v>
      </c>
    </row>
    <row r="10680" spans="1:11">
      <c r="A10680">
        <v>1986</v>
      </c>
      <c r="B10680" t="s">
        <v>692</v>
      </c>
      <c r="C10680" t="s">
        <v>693</v>
      </c>
      <c r="D10680" t="s">
        <v>694</v>
      </c>
      <c r="E10680" t="s">
        <v>979</v>
      </c>
      <c r="F10680">
        <v>3</v>
      </c>
      <c r="G10680" s="4">
        <v>6</v>
      </c>
      <c r="H10680" s="4">
        <v>0</v>
      </c>
      <c r="I10680" s="4">
        <v>6</v>
      </c>
      <c r="J10680" s="4">
        <v>0</v>
      </c>
      <c r="K10680" s="4">
        <v>0</v>
      </c>
    </row>
    <row r="10681" spans="1:11">
      <c r="A10681">
        <v>1986</v>
      </c>
      <c r="B10681" t="s">
        <v>692</v>
      </c>
      <c r="C10681" t="s">
        <v>693</v>
      </c>
      <c r="D10681" t="s">
        <v>694</v>
      </c>
      <c r="E10681" t="s">
        <v>976</v>
      </c>
      <c r="F10681">
        <v>13</v>
      </c>
      <c r="G10681" s="4">
        <v>56</v>
      </c>
      <c r="H10681" s="4">
        <v>11</v>
      </c>
      <c r="I10681" s="4">
        <v>64</v>
      </c>
      <c r="J10681" s="4">
        <v>0</v>
      </c>
      <c r="K10681" s="4">
        <v>0</v>
      </c>
    </row>
    <row r="10682" spans="1:11">
      <c r="A10682">
        <v>1987</v>
      </c>
      <c r="B10682" t="s">
        <v>692</v>
      </c>
      <c r="C10682" t="s">
        <v>693</v>
      </c>
      <c r="D10682" t="s">
        <v>694</v>
      </c>
      <c r="E10682" t="s">
        <v>978</v>
      </c>
      <c r="F10682">
        <v>320</v>
      </c>
      <c r="G10682" s="4">
        <v>1783</v>
      </c>
      <c r="H10682" s="4">
        <v>47</v>
      </c>
      <c r="I10682" s="4">
        <v>3631</v>
      </c>
      <c r="J10682" s="4">
        <v>4</v>
      </c>
      <c r="K10682" s="4">
        <v>26</v>
      </c>
    </row>
    <row r="10683" spans="1:11">
      <c r="A10683">
        <v>1987</v>
      </c>
      <c r="B10683" t="s">
        <v>692</v>
      </c>
      <c r="C10683" t="s">
        <v>693</v>
      </c>
      <c r="D10683" t="s">
        <v>694</v>
      </c>
      <c r="E10683" t="s">
        <v>6</v>
      </c>
      <c r="F10683">
        <v>12</v>
      </c>
      <c r="G10683" s="4">
        <v>36</v>
      </c>
      <c r="H10683" s="4">
        <v>4</v>
      </c>
      <c r="I10683" s="4">
        <v>20</v>
      </c>
      <c r="J10683" s="4">
        <v>0</v>
      </c>
      <c r="K10683" s="4">
        <v>0</v>
      </c>
    </row>
    <row r="10684" spans="1:11">
      <c r="A10684">
        <v>1987</v>
      </c>
      <c r="B10684" t="s">
        <v>692</v>
      </c>
      <c r="C10684" t="s">
        <v>693</v>
      </c>
      <c r="D10684" t="s">
        <v>694</v>
      </c>
      <c r="E10684" t="s">
        <v>537</v>
      </c>
      <c r="F10684">
        <v>37</v>
      </c>
      <c r="G10684" s="4">
        <v>129</v>
      </c>
      <c r="H10684" s="4">
        <v>9</v>
      </c>
      <c r="I10684" s="4">
        <v>166</v>
      </c>
      <c r="J10684" s="4">
        <v>0</v>
      </c>
      <c r="K10684" s="4">
        <v>9</v>
      </c>
    </row>
    <row r="10685" spans="1:11">
      <c r="A10685">
        <v>1987</v>
      </c>
      <c r="B10685" t="s">
        <v>692</v>
      </c>
      <c r="C10685" t="s">
        <v>693</v>
      </c>
      <c r="D10685" t="s">
        <v>694</v>
      </c>
      <c r="E10685" t="s">
        <v>677</v>
      </c>
      <c r="F10685">
        <v>7</v>
      </c>
      <c r="G10685" s="4">
        <v>31</v>
      </c>
      <c r="H10685" s="4">
        <v>7</v>
      </c>
      <c r="I10685" s="4">
        <v>21</v>
      </c>
      <c r="J10685" s="4">
        <v>0</v>
      </c>
      <c r="K10685" s="4">
        <v>0</v>
      </c>
    </row>
    <row r="10686" spans="1:11">
      <c r="A10686">
        <v>1987</v>
      </c>
      <c r="B10686" t="s">
        <v>692</v>
      </c>
      <c r="C10686" t="s">
        <v>693</v>
      </c>
      <c r="D10686" t="s">
        <v>694</v>
      </c>
      <c r="E10686" t="s">
        <v>694</v>
      </c>
      <c r="F10686">
        <v>183</v>
      </c>
      <c r="G10686" s="4">
        <v>1205</v>
      </c>
      <c r="H10686" s="4">
        <v>72</v>
      </c>
      <c r="I10686" s="4">
        <v>1273</v>
      </c>
      <c r="J10686" s="4">
        <v>4</v>
      </c>
      <c r="K10686" s="4">
        <v>0</v>
      </c>
    </row>
    <row r="10687" spans="1:11">
      <c r="A10687">
        <v>1987</v>
      </c>
      <c r="B10687" t="s">
        <v>692</v>
      </c>
      <c r="C10687" t="s">
        <v>693</v>
      </c>
      <c r="D10687" t="s">
        <v>694</v>
      </c>
      <c r="E10687" t="s">
        <v>977</v>
      </c>
      <c r="F10687">
        <v>23</v>
      </c>
      <c r="G10687" s="4">
        <v>49</v>
      </c>
      <c r="H10687" s="4">
        <v>16</v>
      </c>
      <c r="I10687" s="4">
        <v>49</v>
      </c>
      <c r="J10687" s="4">
        <v>0</v>
      </c>
      <c r="K10687" s="4">
        <v>0</v>
      </c>
    </row>
    <row r="10688" spans="1:11">
      <c r="A10688">
        <v>1987</v>
      </c>
      <c r="B10688" t="s">
        <v>692</v>
      </c>
      <c r="C10688" t="s">
        <v>693</v>
      </c>
      <c r="D10688" t="s">
        <v>694</v>
      </c>
      <c r="E10688" t="s">
        <v>979</v>
      </c>
      <c r="F10688">
        <v>10</v>
      </c>
      <c r="G10688" s="4">
        <v>59</v>
      </c>
      <c r="H10688" s="4">
        <v>7</v>
      </c>
      <c r="I10688" s="4">
        <v>93</v>
      </c>
      <c r="J10688" s="4">
        <v>0</v>
      </c>
      <c r="K10688" s="4">
        <v>0</v>
      </c>
    </row>
    <row r="10689" spans="1:11">
      <c r="A10689">
        <v>1987</v>
      </c>
      <c r="B10689" t="s">
        <v>692</v>
      </c>
      <c r="C10689" t="s">
        <v>693</v>
      </c>
      <c r="D10689" t="s">
        <v>694</v>
      </c>
      <c r="E10689" t="s">
        <v>976</v>
      </c>
      <c r="F10689">
        <v>17</v>
      </c>
      <c r="G10689" s="4">
        <v>69</v>
      </c>
      <c r="H10689" s="4">
        <v>6</v>
      </c>
      <c r="I10689" s="4">
        <v>15</v>
      </c>
      <c r="J10689" s="4">
        <v>2</v>
      </c>
      <c r="K10689" s="4">
        <v>0</v>
      </c>
    </row>
    <row r="10690" spans="1:11">
      <c r="A10690">
        <v>1988</v>
      </c>
      <c r="B10690" t="s">
        <v>692</v>
      </c>
      <c r="C10690" t="s">
        <v>693</v>
      </c>
      <c r="D10690" t="s">
        <v>694</v>
      </c>
      <c r="E10690" t="s">
        <v>978</v>
      </c>
      <c r="F10690">
        <v>337</v>
      </c>
      <c r="G10690" s="4">
        <v>1955</v>
      </c>
      <c r="H10690" s="4">
        <v>0</v>
      </c>
      <c r="I10690" s="4">
        <v>2797</v>
      </c>
      <c r="J10690" s="4">
        <v>0</v>
      </c>
      <c r="K10690" s="4">
        <v>80</v>
      </c>
    </row>
    <row r="10691" spans="1:11">
      <c r="A10691">
        <v>1988</v>
      </c>
      <c r="B10691" t="s">
        <v>692</v>
      </c>
      <c r="C10691" t="s">
        <v>693</v>
      </c>
      <c r="D10691" t="s">
        <v>694</v>
      </c>
      <c r="E10691" t="s">
        <v>6</v>
      </c>
      <c r="F10691">
        <v>4</v>
      </c>
      <c r="G10691" s="4">
        <v>22</v>
      </c>
      <c r="H10691" s="4">
        <v>0</v>
      </c>
      <c r="I10691" s="4">
        <v>4</v>
      </c>
      <c r="J10691" s="4">
        <v>0</v>
      </c>
      <c r="K10691" s="4">
        <v>0</v>
      </c>
    </row>
    <row r="10692" spans="1:11">
      <c r="A10692">
        <v>1988</v>
      </c>
      <c r="B10692" t="s">
        <v>692</v>
      </c>
      <c r="C10692" t="s">
        <v>693</v>
      </c>
      <c r="D10692" t="s">
        <v>694</v>
      </c>
      <c r="E10692" t="s">
        <v>537</v>
      </c>
      <c r="F10692">
        <v>48</v>
      </c>
      <c r="G10692" s="4">
        <v>642</v>
      </c>
      <c r="H10692" s="4">
        <v>0</v>
      </c>
      <c r="I10692" s="4">
        <v>372</v>
      </c>
      <c r="J10692" s="4">
        <v>0</v>
      </c>
      <c r="K10692" s="4">
        <v>0</v>
      </c>
    </row>
    <row r="10693" spans="1:11">
      <c r="A10693">
        <v>1988</v>
      </c>
      <c r="B10693" t="s">
        <v>692</v>
      </c>
      <c r="C10693" t="s">
        <v>693</v>
      </c>
      <c r="D10693" t="s">
        <v>694</v>
      </c>
      <c r="E10693" t="s">
        <v>662</v>
      </c>
      <c r="F10693">
        <v>3</v>
      </c>
      <c r="G10693" s="4">
        <v>21</v>
      </c>
      <c r="H10693" s="4">
        <v>0</v>
      </c>
      <c r="I10693" s="4">
        <v>0</v>
      </c>
      <c r="J10693" s="4">
        <v>0</v>
      </c>
      <c r="K10693" s="4">
        <v>0</v>
      </c>
    </row>
    <row r="10694" spans="1:11">
      <c r="A10694">
        <v>1988</v>
      </c>
      <c r="B10694" t="s">
        <v>692</v>
      </c>
      <c r="C10694" t="s">
        <v>693</v>
      </c>
      <c r="D10694" t="s">
        <v>694</v>
      </c>
      <c r="E10694" t="s">
        <v>694</v>
      </c>
      <c r="F10694">
        <v>76</v>
      </c>
      <c r="G10694" s="4">
        <v>439</v>
      </c>
      <c r="H10694" s="4">
        <v>0</v>
      </c>
      <c r="I10694" s="4">
        <v>454</v>
      </c>
      <c r="J10694" s="4">
        <v>0</v>
      </c>
      <c r="K10694" s="4">
        <v>0</v>
      </c>
    </row>
    <row r="10695" spans="1:11">
      <c r="A10695">
        <v>1988</v>
      </c>
      <c r="B10695" t="s">
        <v>692</v>
      </c>
      <c r="C10695" t="s">
        <v>693</v>
      </c>
      <c r="D10695" t="s">
        <v>694</v>
      </c>
      <c r="E10695" t="s">
        <v>977</v>
      </c>
      <c r="F10695">
        <v>24</v>
      </c>
      <c r="G10695" s="4">
        <v>65</v>
      </c>
      <c r="H10695" s="4">
        <v>0</v>
      </c>
      <c r="I10695" s="4">
        <v>65</v>
      </c>
      <c r="J10695" s="4">
        <v>0</v>
      </c>
      <c r="K10695" s="4">
        <v>0</v>
      </c>
    </row>
    <row r="10696" spans="1:11">
      <c r="A10696">
        <v>1988</v>
      </c>
      <c r="B10696" t="s">
        <v>692</v>
      </c>
      <c r="C10696" t="s">
        <v>693</v>
      </c>
      <c r="D10696" t="s">
        <v>694</v>
      </c>
      <c r="E10696" t="s">
        <v>979</v>
      </c>
      <c r="F10696">
        <v>3</v>
      </c>
      <c r="G10696" s="4">
        <v>10</v>
      </c>
      <c r="H10696" s="4">
        <v>0</v>
      </c>
      <c r="I10696" s="4">
        <v>16</v>
      </c>
      <c r="J10696" s="4">
        <v>0</v>
      </c>
      <c r="K10696" s="4">
        <v>0</v>
      </c>
    </row>
    <row r="10697" spans="1:11">
      <c r="A10697">
        <v>1988</v>
      </c>
      <c r="B10697" t="s">
        <v>692</v>
      </c>
      <c r="C10697" t="s">
        <v>693</v>
      </c>
      <c r="D10697" t="s">
        <v>694</v>
      </c>
      <c r="E10697" t="s">
        <v>976</v>
      </c>
      <c r="F10697">
        <v>10</v>
      </c>
      <c r="G10697" s="4">
        <v>18</v>
      </c>
      <c r="H10697" s="4">
        <v>0</v>
      </c>
      <c r="I10697" s="4">
        <v>0</v>
      </c>
      <c r="J10697" s="4">
        <v>0</v>
      </c>
      <c r="K10697" s="4">
        <v>0</v>
      </c>
    </row>
    <row r="10698" spans="1:11">
      <c r="A10698">
        <v>1989</v>
      </c>
      <c r="B10698" t="s">
        <v>692</v>
      </c>
      <c r="C10698" t="s">
        <v>693</v>
      </c>
      <c r="D10698" t="s">
        <v>694</v>
      </c>
      <c r="E10698" t="s">
        <v>978</v>
      </c>
      <c r="F10698">
        <v>295</v>
      </c>
      <c r="G10698" s="4">
        <v>1621</v>
      </c>
      <c r="H10698" s="4">
        <v>0</v>
      </c>
      <c r="I10698" s="4">
        <v>2419</v>
      </c>
      <c r="J10698" s="4">
        <v>0</v>
      </c>
      <c r="K10698" s="4">
        <v>91</v>
      </c>
    </row>
    <row r="10699" spans="1:11">
      <c r="A10699">
        <v>1989</v>
      </c>
      <c r="B10699" t="s">
        <v>692</v>
      </c>
      <c r="C10699" t="s">
        <v>693</v>
      </c>
      <c r="D10699" t="s">
        <v>694</v>
      </c>
      <c r="E10699" t="s">
        <v>6</v>
      </c>
      <c r="F10699">
        <v>20</v>
      </c>
      <c r="G10699" s="4">
        <v>497</v>
      </c>
      <c r="H10699" s="4">
        <v>0</v>
      </c>
      <c r="I10699" s="4">
        <v>1191</v>
      </c>
      <c r="J10699" s="4">
        <v>0</v>
      </c>
      <c r="K10699" s="4">
        <v>0</v>
      </c>
    </row>
    <row r="10700" spans="1:11">
      <c r="A10700">
        <v>1989</v>
      </c>
      <c r="B10700" t="s">
        <v>692</v>
      </c>
      <c r="C10700" t="s">
        <v>693</v>
      </c>
      <c r="D10700" t="s">
        <v>694</v>
      </c>
      <c r="E10700" t="s">
        <v>537</v>
      </c>
      <c r="F10700">
        <v>63</v>
      </c>
      <c r="G10700" s="4">
        <v>734</v>
      </c>
      <c r="H10700" s="4">
        <v>18</v>
      </c>
      <c r="I10700" s="4">
        <v>421</v>
      </c>
      <c r="J10700" s="4">
        <v>9</v>
      </c>
      <c r="K10700" s="4">
        <v>36</v>
      </c>
    </row>
    <row r="10701" spans="1:11">
      <c r="A10701">
        <v>1989</v>
      </c>
      <c r="B10701" t="s">
        <v>692</v>
      </c>
      <c r="C10701" t="s">
        <v>693</v>
      </c>
      <c r="D10701" t="s">
        <v>694</v>
      </c>
      <c r="E10701" t="s">
        <v>677</v>
      </c>
      <c r="F10701">
        <v>3</v>
      </c>
      <c r="G10701" s="4">
        <v>7</v>
      </c>
      <c r="H10701" s="4">
        <v>0</v>
      </c>
      <c r="I10701" s="4">
        <v>3</v>
      </c>
      <c r="J10701" s="4">
        <v>0</v>
      </c>
      <c r="K10701" s="4">
        <v>0</v>
      </c>
    </row>
    <row r="10702" spans="1:11">
      <c r="A10702">
        <v>1989</v>
      </c>
      <c r="B10702" t="s">
        <v>692</v>
      </c>
      <c r="C10702" t="s">
        <v>693</v>
      </c>
      <c r="D10702" t="s">
        <v>694</v>
      </c>
      <c r="E10702" t="s">
        <v>694</v>
      </c>
      <c r="F10702">
        <v>85</v>
      </c>
      <c r="G10702" s="4">
        <v>403</v>
      </c>
      <c r="H10702" s="4">
        <v>4</v>
      </c>
      <c r="I10702" s="4">
        <v>875</v>
      </c>
      <c r="J10702" s="4">
        <v>0</v>
      </c>
      <c r="K10702" s="4">
        <v>16</v>
      </c>
    </row>
    <row r="10703" spans="1:11">
      <c r="A10703">
        <v>1989</v>
      </c>
      <c r="B10703" t="s">
        <v>692</v>
      </c>
      <c r="C10703" t="s">
        <v>693</v>
      </c>
      <c r="D10703" t="s">
        <v>694</v>
      </c>
      <c r="E10703" t="s">
        <v>977</v>
      </c>
      <c r="F10703">
        <v>12</v>
      </c>
      <c r="G10703" s="4">
        <v>27</v>
      </c>
      <c r="H10703" s="4">
        <v>0</v>
      </c>
      <c r="I10703" s="4">
        <v>15</v>
      </c>
      <c r="J10703" s="4">
        <v>0</v>
      </c>
      <c r="K10703" s="4">
        <v>0</v>
      </c>
    </row>
    <row r="10704" spans="1:11">
      <c r="A10704">
        <v>1989</v>
      </c>
      <c r="B10704" t="s">
        <v>692</v>
      </c>
      <c r="C10704" t="s">
        <v>693</v>
      </c>
      <c r="D10704" t="s">
        <v>694</v>
      </c>
      <c r="E10704" t="s">
        <v>979</v>
      </c>
      <c r="F10704">
        <v>4</v>
      </c>
      <c r="G10704" s="4">
        <v>11</v>
      </c>
      <c r="H10704" s="4">
        <v>0</v>
      </c>
      <c r="I10704" s="4">
        <v>7</v>
      </c>
      <c r="J10704" s="4">
        <v>0</v>
      </c>
      <c r="K10704" s="4">
        <v>0</v>
      </c>
    </row>
    <row r="10705" spans="1:11">
      <c r="A10705">
        <v>1989</v>
      </c>
      <c r="B10705" t="s">
        <v>692</v>
      </c>
      <c r="C10705" t="s">
        <v>693</v>
      </c>
      <c r="D10705" t="s">
        <v>694</v>
      </c>
      <c r="E10705" t="s">
        <v>976</v>
      </c>
      <c r="F10705">
        <v>39</v>
      </c>
      <c r="G10705" s="4">
        <v>139</v>
      </c>
      <c r="H10705" s="4">
        <v>3</v>
      </c>
      <c r="I10705" s="4">
        <v>21</v>
      </c>
      <c r="J10705" s="4">
        <v>0</v>
      </c>
      <c r="K10705" s="4">
        <v>0</v>
      </c>
    </row>
    <row r="10706" spans="1:11">
      <c r="A10706">
        <v>1990</v>
      </c>
      <c r="B10706" t="s">
        <v>692</v>
      </c>
      <c r="C10706" t="s">
        <v>693</v>
      </c>
      <c r="D10706" t="s">
        <v>694</v>
      </c>
      <c r="E10706" t="s">
        <v>978</v>
      </c>
      <c r="F10706">
        <v>251</v>
      </c>
      <c r="G10706" s="4">
        <v>1510</v>
      </c>
      <c r="H10706" s="4">
        <v>0</v>
      </c>
      <c r="I10706" s="4">
        <v>2073</v>
      </c>
      <c r="J10706" s="4">
        <v>0</v>
      </c>
      <c r="K10706" s="4">
        <v>42</v>
      </c>
    </row>
    <row r="10707" spans="1:11">
      <c r="A10707">
        <v>1990</v>
      </c>
      <c r="B10707" t="s">
        <v>692</v>
      </c>
      <c r="C10707" t="s">
        <v>693</v>
      </c>
      <c r="D10707" t="s">
        <v>694</v>
      </c>
      <c r="E10707" t="s">
        <v>6</v>
      </c>
      <c r="F10707">
        <v>5</v>
      </c>
      <c r="G10707" s="4">
        <v>5</v>
      </c>
      <c r="H10707" s="4">
        <v>0</v>
      </c>
      <c r="I10707" s="4">
        <v>0</v>
      </c>
      <c r="J10707" s="4">
        <v>0</v>
      </c>
      <c r="K10707" s="4">
        <v>0</v>
      </c>
    </row>
    <row r="10708" spans="1:11">
      <c r="A10708">
        <v>1990</v>
      </c>
      <c r="B10708" t="s">
        <v>692</v>
      </c>
      <c r="C10708" t="s">
        <v>693</v>
      </c>
      <c r="D10708" t="s">
        <v>694</v>
      </c>
      <c r="E10708" t="s">
        <v>537</v>
      </c>
      <c r="F10708">
        <v>68</v>
      </c>
      <c r="G10708" s="4">
        <v>260</v>
      </c>
      <c r="H10708" s="4">
        <v>4</v>
      </c>
      <c r="I10708" s="4">
        <v>324</v>
      </c>
      <c r="J10708" s="4">
        <v>0</v>
      </c>
      <c r="K10708" s="4">
        <v>0</v>
      </c>
    </row>
    <row r="10709" spans="1:11">
      <c r="A10709">
        <v>1990</v>
      </c>
      <c r="B10709" t="s">
        <v>692</v>
      </c>
      <c r="C10709" t="s">
        <v>693</v>
      </c>
      <c r="D10709" t="s">
        <v>694</v>
      </c>
      <c r="E10709" t="s">
        <v>980</v>
      </c>
      <c r="F10709">
        <v>10</v>
      </c>
      <c r="G10709" s="4">
        <v>19</v>
      </c>
      <c r="H10709" s="4">
        <v>0</v>
      </c>
      <c r="I10709" s="4">
        <v>10</v>
      </c>
      <c r="J10709" s="4">
        <v>0</v>
      </c>
      <c r="K10709" s="4">
        <v>0</v>
      </c>
    </row>
    <row r="10710" spans="1:11">
      <c r="A10710">
        <v>1990</v>
      </c>
      <c r="B10710" t="s">
        <v>692</v>
      </c>
      <c r="C10710" t="s">
        <v>693</v>
      </c>
      <c r="D10710" t="s">
        <v>694</v>
      </c>
      <c r="E10710" t="s">
        <v>677</v>
      </c>
      <c r="F10710">
        <v>3</v>
      </c>
      <c r="G10710" s="4">
        <v>175</v>
      </c>
      <c r="H10710" s="4">
        <v>0</v>
      </c>
      <c r="I10710" s="4">
        <v>70</v>
      </c>
      <c r="J10710" s="4">
        <v>0</v>
      </c>
      <c r="K10710" s="4">
        <v>0</v>
      </c>
    </row>
    <row r="10711" spans="1:11">
      <c r="A10711">
        <v>1990</v>
      </c>
      <c r="B10711" t="s">
        <v>692</v>
      </c>
      <c r="C10711" t="s">
        <v>693</v>
      </c>
      <c r="D10711" t="s">
        <v>694</v>
      </c>
      <c r="E10711" t="s">
        <v>694</v>
      </c>
      <c r="F10711">
        <v>43</v>
      </c>
      <c r="G10711" s="4">
        <v>487</v>
      </c>
      <c r="H10711" s="4">
        <v>0</v>
      </c>
      <c r="I10711" s="4">
        <v>251</v>
      </c>
      <c r="J10711" s="4">
        <v>0</v>
      </c>
      <c r="K10711" s="4">
        <v>0</v>
      </c>
    </row>
    <row r="10712" spans="1:11">
      <c r="A10712">
        <v>1990</v>
      </c>
      <c r="B10712" t="s">
        <v>692</v>
      </c>
      <c r="C10712" t="s">
        <v>693</v>
      </c>
      <c r="D10712" t="s">
        <v>694</v>
      </c>
      <c r="E10712" t="s">
        <v>977</v>
      </c>
      <c r="F10712">
        <v>4</v>
      </c>
      <c r="G10712" s="4">
        <v>14</v>
      </c>
      <c r="H10712" s="4">
        <v>0</v>
      </c>
      <c r="I10712" s="4">
        <v>0</v>
      </c>
      <c r="J10712" s="4">
        <v>0</v>
      </c>
      <c r="K10712" s="4">
        <v>0</v>
      </c>
    </row>
    <row r="10713" spans="1:11">
      <c r="A10713">
        <v>1990</v>
      </c>
      <c r="B10713" t="s">
        <v>692</v>
      </c>
      <c r="C10713" t="s">
        <v>693</v>
      </c>
      <c r="D10713" t="s">
        <v>694</v>
      </c>
      <c r="E10713" t="s">
        <v>979</v>
      </c>
      <c r="F10713">
        <v>7</v>
      </c>
      <c r="G10713" s="4">
        <v>28</v>
      </c>
      <c r="H10713" s="4">
        <v>0</v>
      </c>
      <c r="I10713" s="4">
        <v>0</v>
      </c>
      <c r="J10713" s="4">
        <v>0</v>
      </c>
      <c r="K10713" s="4">
        <v>0</v>
      </c>
    </row>
    <row r="10714" spans="1:11">
      <c r="A10714">
        <v>1990</v>
      </c>
      <c r="B10714" t="s">
        <v>692</v>
      </c>
      <c r="C10714" t="s">
        <v>693</v>
      </c>
      <c r="D10714" t="s">
        <v>694</v>
      </c>
      <c r="E10714" t="s">
        <v>976</v>
      </c>
      <c r="F10714">
        <v>2</v>
      </c>
      <c r="G10714" s="4">
        <v>5</v>
      </c>
      <c r="H10714" s="4">
        <v>0</v>
      </c>
      <c r="I10714" s="4">
        <v>0</v>
      </c>
      <c r="J10714" s="4">
        <v>0</v>
      </c>
      <c r="K10714" s="4">
        <v>0</v>
      </c>
    </row>
    <row r="10715" spans="1:11">
      <c r="A10715">
        <v>1991</v>
      </c>
      <c r="B10715" t="s">
        <v>692</v>
      </c>
      <c r="C10715" t="s">
        <v>693</v>
      </c>
      <c r="D10715" t="s">
        <v>694</v>
      </c>
      <c r="E10715" t="s">
        <v>978</v>
      </c>
      <c r="F10715">
        <v>263</v>
      </c>
      <c r="G10715" s="4">
        <v>1498</v>
      </c>
      <c r="H10715" s="4">
        <v>4</v>
      </c>
      <c r="I10715" s="4">
        <v>2272</v>
      </c>
      <c r="J10715" s="4">
        <v>0</v>
      </c>
      <c r="K10715" s="4">
        <v>13</v>
      </c>
    </row>
    <row r="10716" spans="1:11">
      <c r="A10716">
        <v>1991</v>
      </c>
      <c r="B10716" t="s">
        <v>692</v>
      </c>
      <c r="C10716" t="s">
        <v>693</v>
      </c>
      <c r="D10716" t="s">
        <v>694</v>
      </c>
      <c r="E10716" t="s">
        <v>537</v>
      </c>
      <c r="F10716">
        <v>98</v>
      </c>
      <c r="G10716" s="4">
        <v>410</v>
      </c>
      <c r="H10716" s="4">
        <v>16</v>
      </c>
      <c r="I10716" s="4">
        <v>504</v>
      </c>
      <c r="J10716" s="4">
        <v>0</v>
      </c>
      <c r="K10716" s="4">
        <v>0</v>
      </c>
    </row>
    <row r="10717" spans="1:11">
      <c r="A10717">
        <v>1991</v>
      </c>
      <c r="B10717" t="s">
        <v>692</v>
      </c>
      <c r="C10717" t="s">
        <v>693</v>
      </c>
      <c r="D10717" t="s">
        <v>694</v>
      </c>
      <c r="E10717" t="s">
        <v>677</v>
      </c>
      <c r="F10717">
        <v>3</v>
      </c>
      <c r="G10717" s="4">
        <v>13</v>
      </c>
      <c r="H10717" s="4">
        <v>0</v>
      </c>
      <c r="I10717" s="4">
        <v>19</v>
      </c>
      <c r="J10717" s="4">
        <v>0</v>
      </c>
      <c r="K10717" s="4">
        <v>0</v>
      </c>
    </row>
    <row r="10718" spans="1:11">
      <c r="A10718">
        <v>1991</v>
      </c>
      <c r="B10718" t="s">
        <v>692</v>
      </c>
      <c r="C10718" t="s">
        <v>693</v>
      </c>
      <c r="D10718" t="s">
        <v>694</v>
      </c>
      <c r="E10718" t="s">
        <v>694</v>
      </c>
      <c r="F10718">
        <v>79</v>
      </c>
      <c r="G10718" s="4">
        <v>799</v>
      </c>
      <c r="H10718" s="4">
        <v>4</v>
      </c>
      <c r="I10718" s="4">
        <v>701</v>
      </c>
      <c r="J10718" s="4">
        <v>0</v>
      </c>
      <c r="K10718" s="4">
        <v>0</v>
      </c>
    </row>
    <row r="10719" spans="1:11">
      <c r="A10719">
        <v>1991</v>
      </c>
      <c r="B10719" t="s">
        <v>692</v>
      </c>
      <c r="C10719" t="s">
        <v>693</v>
      </c>
      <c r="D10719" t="s">
        <v>694</v>
      </c>
      <c r="E10719" t="s">
        <v>977</v>
      </c>
      <c r="F10719">
        <v>26</v>
      </c>
      <c r="G10719" s="4">
        <v>62</v>
      </c>
      <c r="H10719" s="4">
        <v>11</v>
      </c>
      <c r="I10719" s="4">
        <v>102</v>
      </c>
      <c r="J10719" s="4">
        <v>0</v>
      </c>
      <c r="K10719" s="4">
        <v>0</v>
      </c>
    </row>
    <row r="10720" spans="1:11">
      <c r="A10720">
        <v>1991</v>
      </c>
      <c r="B10720" t="s">
        <v>692</v>
      </c>
      <c r="C10720" t="s">
        <v>693</v>
      </c>
      <c r="D10720" t="s">
        <v>694</v>
      </c>
      <c r="E10720" t="s">
        <v>979</v>
      </c>
      <c r="F10720">
        <v>21</v>
      </c>
      <c r="G10720" s="4">
        <v>87</v>
      </c>
      <c r="H10720" s="4">
        <v>3</v>
      </c>
      <c r="I10720" s="4">
        <v>45</v>
      </c>
      <c r="J10720" s="4">
        <v>0</v>
      </c>
      <c r="K10720" s="4">
        <v>0</v>
      </c>
    </row>
    <row r="10721" spans="1:11">
      <c r="A10721">
        <v>1991</v>
      </c>
      <c r="B10721" t="s">
        <v>692</v>
      </c>
      <c r="C10721" t="s">
        <v>693</v>
      </c>
      <c r="D10721" t="s">
        <v>694</v>
      </c>
      <c r="E10721" t="s">
        <v>976</v>
      </c>
      <c r="F10721">
        <v>28</v>
      </c>
      <c r="G10721" s="4">
        <v>120</v>
      </c>
      <c r="H10721" s="4">
        <v>0</v>
      </c>
      <c r="I10721" s="4">
        <v>161</v>
      </c>
      <c r="J10721" s="4">
        <v>0</v>
      </c>
      <c r="K10721" s="4">
        <v>6</v>
      </c>
    </row>
    <row r="10722" spans="1:11">
      <c r="A10722">
        <v>1992</v>
      </c>
      <c r="B10722" t="s">
        <v>692</v>
      </c>
      <c r="C10722" t="s">
        <v>693</v>
      </c>
      <c r="D10722" t="s">
        <v>694</v>
      </c>
      <c r="E10722" t="s">
        <v>978</v>
      </c>
      <c r="F10722">
        <v>235</v>
      </c>
      <c r="G10722" s="4">
        <v>1306</v>
      </c>
      <c r="H10722" s="4">
        <v>9</v>
      </c>
      <c r="I10722" s="4">
        <v>1158</v>
      </c>
      <c r="J10722" s="4">
        <v>0</v>
      </c>
      <c r="K10722" s="4">
        <v>7</v>
      </c>
    </row>
    <row r="10723" spans="1:11">
      <c r="A10723">
        <v>1992</v>
      </c>
      <c r="B10723" t="s">
        <v>692</v>
      </c>
      <c r="C10723" t="s">
        <v>693</v>
      </c>
      <c r="D10723" t="s">
        <v>694</v>
      </c>
      <c r="E10723" t="s">
        <v>6</v>
      </c>
      <c r="F10723">
        <v>12</v>
      </c>
      <c r="G10723" s="4">
        <v>19</v>
      </c>
      <c r="H10723" s="4">
        <v>0</v>
      </c>
      <c r="I10723" s="4">
        <v>19</v>
      </c>
      <c r="J10723" s="4">
        <v>0</v>
      </c>
      <c r="K10723" s="4">
        <v>0</v>
      </c>
    </row>
    <row r="10724" spans="1:11">
      <c r="A10724">
        <v>1992</v>
      </c>
      <c r="B10724" t="s">
        <v>692</v>
      </c>
      <c r="C10724" t="s">
        <v>693</v>
      </c>
      <c r="D10724" t="s">
        <v>694</v>
      </c>
      <c r="E10724" t="s">
        <v>537</v>
      </c>
      <c r="F10724">
        <v>101</v>
      </c>
      <c r="G10724" s="4">
        <v>399</v>
      </c>
      <c r="H10724" s="4">
        <v>0</v>
      </c>
      <c r="I10724" s="4">
        <v>385</v>
      </c>
      <c r="J10724" s="4">
        <v>0</v>
      </c>
      <c r="K10724" s="4">
        <v>0</v>
      </c>
    </row>
    <row r="10725" spans="1:11">
      <c r="A10725">
        <v>1992</v>
      </c>
      <c r="B10725" t="s">
        <v>692</v>
      </c>
      <c r="C10725" t="s">
        <v>693</v>
      </c>
      <c r="D10725" t="s">
        <v>694</v>
      </c>
      <c r="E10725" t="s">
        <v>662</v>
      </c>
      <c r="F10725">
        <v>3</v>
      </c>
      <c r="G10725" s="4">
        <v>14</v>
      </c>
      <c r="H10725" s="4">
        <v>0</v>
      </c>
      <c r="I10725" s="4">
        <v>0</v>
      </c>
      <c r="J10725" s="4">
        <v>0</v>
      </c>
      <c r="K10725" s="4">
        <v>0</v>
      </c>
    </row>
    <row r="10726" spans="1:11">
      <c r="A10726">
        <v>1992</v>
      </c>
      <c r="B10726" t="s">
        <v>692</v>
      </c>
      <c r="C10726" t="s">
        <v>693</v>
      </c>
      <c r="D10726" t="s">
        <v>694</v>
      </c>
      <c r="E10726" t="s">
        <v>677</v>
      </c>
      <c r="F10726">
        <v>3</v>
      </c>
      <c r="G10726" s="4">
        <v>9</v>
      </c>
      <c r="H10726" s="4">
        <v>0</v>
      </c>
      <c r="I10726" s="4">
        <v>0</v>
      </c>
      <c r="J10726" s="4">
        <v>0</v>
      </c>
      <c r="K10726" s="4">
        <v>0</v>
      </c>
    </row>
    <row r="10727" spans="1:11">
      <c r="A10727">
        <v>1992</v>
      </c>
      <c r="B10727" t="s">
        <v>692</v>
      </c>
      <c r="C10727" t="s">
        <v>693</v>
      </c>
      <c r="D10727" t="s">
        <v>694</v>
      </c>
      <c r="E10727" t="s">
        <v>694</v>
      </c>
      <c r="F10727">
        <v>72</v>
      </c>
      <c r="G10727" s="4">
        <v>769</v>
      </c>
      <c r="H10727" s="4">
        <v>0</v>
      </c>
      <c r="I10727" s="4">
        <v>331</v>
      </c>
      <c r="J10727" s="4">
        <v>0</v>
      </c>
      <c r="K10727" s="4">
        <v>0</v>
      </c>
    </row>
    <row r="10728" spans="1:11">
      <c r="A10728">
        <v>1992</v>
      </c>
      <c r="B10728" t="s">
        <v>692</v>
      </c>
      <c r="C10728" t="s">
        <v>693</v>
      </c>
      <c r="D10728" t="s">
        <v>694</v>
      </c>
      <c r="E10728" t="s">
        <v>977</v>
      </c>
      <c r="F10728">
        <v>17</v>
      </c>
      <c r="G10728" s="4">
        <v>41</v>
      </c>
      <c r="H10728" s="4">
        <v>0</v>
      </c>
      <c r="I10728" s="4">
        <v>28</v>
      </c>
      <c r="J10728" s="4">
        <v>0</v>
      </c>
      <c r="K10728" s="4">
        <v>0</v>
      </c>
    </row>
    <row r="10729" spans="1:11">
      <c r="A10729">
        <v>1992</v>
      </c>
      <c r="B10729" t="s">
        <v>692</v>
      </c>
      <c r="C10729" t="s">
        <v>693</v>
      </c>
      <c r="D10729" t="s">
        <v>694</v>
      </c>
      <c r="E10729" t="s">
        <v>979</v>
      </c>
      <c r="F10729">
        <v>7</v>
      </c>
      <c r="G10729" s="4">
        <v>22</v>
      </c>
      <c r="H10729" s="4">
        <v>0</v>
      </c>
      <c r="I10729" s="4">
        <v>22</v>
      </c>
      <c r="J10729" s="4">
        <v>0</v>
      </c>
      <c r="K10729" s="4">
        <v>0</v>
      </c>
    </row>
    <row r="10730" spans="1:11">
      <c r="A10730">
        <v>1993</v>
      </c>
      <c r="B10730" t="s">
        <v>692</v>
      </c>
      <c r="C10730" t="s">
        <v>693</v>
      </c>
      <c r="D10730" t="s">
        <v>694</v>
      </c>
      <c r="E10730" t="s">
        <v>978</v>
      </c>
      <c r="F10730">
        <v>237</v>
      </c>
      <c r="G10730" s="4">
        <v>1303</v>
      </c>
      <c r="H10730" s="4">
        <v>0</v>
      </c>
      <c r="I10730" s="4">
        <v>1909</v>
      </c>
      <c r="J10730" s="4">
        <v>0</v>
      </c>
      <c r="K10730" s="4">
        <v>67</v>
      </c>
    </row>
    <row r="10731" spans="1:11">
      <c r="A10731">
        <v>1993</v>
      </c>
      <c r="B10731" t="s">
        <v>692</v>
      </c>
      <c r="C10731" t="s">
        <v>693</v>
      </c>
      <c r="D10731" t="s">
        <v>694</v>
      </c>
      <c r="E10731" t="s">
        <v>6</v>
      </c>
      <c r="F10731">
        <v>11</v>
      </c>
      <c r="G10731" s="4">
        <v>34</v>
      </c>
      <c r="H10731" s="4">
        <v>0</v>
      </c>
      <c r="I10731" s="4">
        <v>15</v>
      </c>
      <c r="J10731" s="4">
        <v>0</v>
      </c>
      <c r="K10731" s="4">
        <v>0</v>
      </c>
    </row>
    <row r="10732" spans="1:11">
      <c r="A10732">
        <v>1993</v>
      </c>
      <c r="B10732" t="s">
        <v>692</v>
      </c>
      <c r="C10732" t="s">
        <v>693</v>
      </c>
      <c r="D10732" t="s">
        <v>694</v>
      </c>
      <c r="E10732" t="s">
        <v>537</v>
      </c>
      <c r="F10732">
        <v>82</v>
      </c>
      <c r="G10732" s="4">
        <v>335</v>
      </c>
      <c r="H10732" s="4">
        <v>0</v>
      </c>
      <c r="I10732" s="4">
        <v>327</v>
      </c>
      <c r="J10732" s="4">
        <v>0</v>
      </c>
      <c r="K10732" s="4">
        <v>0</v>
      </c>
    </row>
    <row r="10733" spans="1:11">
      <c r="A10733">
        <v>1993</v>
      </c>
      <c r="B10733" t="s">
        <v>692</v>
      </c>
      <c r="C10733" t="s">
        <v>693</v>
      </c>
      <c r="D10733" t="s">
        <v>694</v>
      </c>
      <c r="E10733" t="s">
        <v>662</v>
      </c>
      <c r="F10733">
        <v>3</v>
      </c>
      <c r="G10733" s="4">
        <v>13</v>
      </c>
      <c r="H10733" s="4">
        <v>0</v>
      </c>
      <c r="I10733" s="4">
        <v>87</v>
      </c>
      <c r="J10733" s="4">
        <v>0</v>
      </c>
      <c r="K10733" s="4">
        <v>0</v>
      </c>
    </row>
    <row r="10734" spans="1:11">
      <c r="A10734">
        <v>1993</v>
      </c>
      <c r="B10734" t="s">
        <v>692</v>
      </c>
      <c r="C10734" t="s">
        <v>693</v>
      </c>
      <c r="D10734" t="s">
        <v>694</v>
      </c>
      <c r="E10734" t="s">
        <v>694</v>
      </c>
      <c r="F10734">
        <v>77</v>
      </c>
      <c r="G10734" s="4">
        <v>467</v>
      </c>
      <c r="H10734" s="4">
        <v>0</v>
      </c>
      <c r="I10734" s="4">
        <v>464</v>
      </c>
      <c r="J10734" s="4">
        <v>0</v>
      </c>
      <c r="K10734" s="4">
        <v>4</v>
      </c>
    </row>
    <row r="10735" spans="1:11">
      <c r="A10735">
        <v>1993</v>
      </c>
      <c r="B10735" t="s">
        <v>692</v>
      </c>
      <c r="C10735" t="s">
        <v>693</v>
      </c>
      <c r="D10735" t="s">
        <v>694</v>
      </c>
      <c r="E10735" t="s">
        <v>977</v>
      </c>
      <c r="F10735">
        <v>13</v>
      </c>
      <c r="G10735" s="4">
        <v>53</v>
      </c>
      <c r="H10735" s="4">
        <v>0</v>
      </c>
      <c r="I10735" s="4">
        <v>29</v>
      </c>
      <c r="J10735" s="4">
        <v>0</v>
      </c>
      <c r="K10735" s="4">
        <v>0</v>
      </c>
    </row>
    <row r="10736" spans="1:11">
      <c r="A10736">
        <v>1993</v>
      </c>
      <c r="B10736" t="s">
        <v>692</v>
      </c>
      <c r="C10736" t="s">
        <v>693</v>
      </c>
      <c r="D10736" t="s">
        <v>694</v>
      </c>
      <c r="E10736" t="s">
        <v>979</v>
      </c>
      <c r="F10736">
        <v>3</v>
      </c>
      <c r="G10736" s="4">
        <v>34</v>
      </c>
      <c r="H10736" s="4">
        <v>0</v>
      </c>
      <c r="I10736" s="4">
        <v>14</v>
      </c>
      <c r="J10736" s="4">
        <v>0</v>
      </c>
      <c r="K10736" s="4">
        <v>0</v>
      </c>
    </row>
    <row r="10737" spans="1:11">
      <c r="A10737">
        <v>1993</v>
      </c>
      <c r="B10737" t="s">
        <v>692</v>
      </c>
      <c r="C10737" t="s">
        <v>693</v>
      </c>
      <c r="D10737" t="s">
        <v>694</v>
      </c>
      <c r="E10737" t="s">
        <v>976</v>
      </c>
      <c r="F10737">
        <v>24</v>
      </c>
      <c r="G10737" s="4">
        <v>92</v>
      </c>
      <c r="H10737" s="4">
        <v>0</v>
      </c>
      <c r="I10737" s="4">
        <v>114</v>
      </c>
      <c r="J10737" s="4">
        <v>0</v>
      </c>
      <c r="K10737" s="4">
        <v>0</v>
      </c>
    </row>
    <row r="10738" spans="1:11">
      <c r="A10738">
        <v>1994</v>
      </c>
      <c r="B10738" t="s">
        <v>692</v>
      </c>
      <c r="C10738" t="s">
        <v>693</v>
      </c>
      <c r="D10738" t="s">
        <v>694</v>
      </c>
      <c r="E10738" t="s">
        <v>978</v>
      </c>
      <c r="F10738">
        <v>251</v>
      </c>
      <c r="G10738" s="4">
        <v>1433</v>
      </c>
      <c r="H10738" s="4">
        <v>0</v>
      </c>
      <c r="I10738" s="4">
        <v>2604</v>
      </c>
      <c r="J10738" s="4">
        <v>0</v>
      </c>
      <c r="K10738" s="4">
        <v>9</v>
      </c>
    </row>
    <row r="10739" spans="1:11">
      <c r="A10739">
        <v>1994</v>
      </c>
      <c r="B10739" t="s">
        <v>692</v>
      </c>
      <c r="C10739" t="s">
        <v>693</v>
      </c>
      <c r="D10739" t="s">
        <v>694</v>
      </c>
      <c r="E10739" t="s">
        <v>6</v>
      </c>
      <c r="F10739">
        <v>10</v>
      </c>
      <c r="G10739" s="4">
        <v>46</v>
      </c>
      <c r="H10739" s="4">
        <v>0</v>
      </c>
      <c r="I10739" s="4">
        <v>36</v>
      </c>
      <c r="J10739" s="4">
        <v>0</v>
      </c>
      <c r="K10739" s="4">
        <v>0</v>
      </c>
    </row>
    <row r="10740" spans="1:11">
      <c r="A10740">
        <v>1994</v>
      </c>
      <c r="B10740" t="s">
        <v>692</v>
      </c>
      <c r="C10740" t="s">
        <v>693</v>
      </c>
      <c r="D10740" t="s">
        <v>694</v>
      </c>
      <c r="E10740" t="s">
        <v>537</v>
      </c>
      <c r="F10740">
        <v>22</v>
      </c>
      <c r="G10740" s="4">
        <v>99</v>
      </c>
      <c r="H10740" s="4">
        <v>0</v>
      </c>
      <c r="I10740" s="4">
        <v>120</v>
      </c>
      <c r="J10740" s="4">
        <v>0</v>
      </c>
      <c r="K10740" s="4">
        <v>0</v>
      </c>
    </row>
    <row r="10741" spans="1:11">
      <c r="A10741">
        <v>1994</v>
      </c>
      <c r="B10741" t="s">
        <v>692</v>
      </c>
      <c r="C10741" t="s">
        <v>693</v>
      </c>
      <c r="D10741" t="s">
        <v>694</v>
      </c>
      <c r="E10741" t="s">
        <v>677</v>
      </c>
      <c r="F10741">
        <v>9</v>
      </c>
      <c r="G10741" s="4">
        <v>9</v>
      </c>
      <c r="H10741" s="4">
        <v>0</v>
      </c>
      <c r="I10741" s="4">
        <v>14</v>
      </c>
      <c r="J10741" s="4">
        <v>0</v>
      </c>
      <c r="K10741" s="4">
        <v>0</v>
      </c>
    </row>
    <row r="10742" spans="1:11">
      <c r="A10742">
        <v>1994</v>
      </c>
      <c r="B10742" t="s">
        <v>692</v>
      </c>
      <c r="C10742" t="s">
        <v>693</v>
      </c>
      <c r="D10742" t="s">
        <v>694</v>
      </c>
      <c r="E10742" t="s">
        <v>694</v>
      </c>
      <c r="F10742">
        <v>26</v>
      </c>
      <c r="G10742" s="4">
        <v>52</v>
      </c>
      <c r="H10742" s="4">
        <v>0</v>
      </c>
      <c r="I10742" s="4">
        <v>68</v>
      </c>
      <c r="J10742" s="4">
        <v>0</v>
      </c>
      <c r="K10742" s="4">
        <v>0</v>
      </c>
    </row>
    <row r="10743" spans="1:11">
      <c r="A10743">
        <v>1994</v>
      </c>
      <c r="B10743" t="s">
        <v>692</v>
      </c>
      <c r="C10743" t="s">
        <v>693</v>
      </c>
      <c r="D10743" t="s">
        <v>694</v>
      </c>
      <c r="E10743" t="s">
        <v>977</v>
      </c>
      <c r="F10743">
        <v>48</v>
      </c>
      <c r="G10743" s="4">
        <v>121</v>
      </c>
      <c r="H10743" s="4">
        <v>0</v>
      </c>
      <c r="I10743" s="4">
        <v>73</v>
      </c>
      <c r="J10743" s="4">
        <v>0</v>
      </c>
      <c r="K10743" s="4">
        <v>24</v>
      </c>
    </row>
    <row r="10744" spans="1:11">
      <c r="A10744">
        <v>1994</v>
      </c>
      <c r="B10744" t="s">
        <v>692</v>
      </c>
      <c r="C10744" t="s">
        <v>693</v>
      </c>
      <c r="D10744" t="s">
        <v>694</v>
      </c>
      <c r="E10744" t="s">
        <v>979</v>
      </c>
      <c r="F10744">
        <v>5</v>
      </c>
      <c r="G10744" s="4">
        <v>21</v>
      </c>
      <c r="H10744" s="4">
        <v>0</v>
      </c>
      <c r="I10744" s="4">
        <v>0</v>
      </c>
      <c r="J10744" s="4">
        <v>0</v>
      </c>
      <c r="K10744" s="4">
        <v>0</v>
      </c>
    </row>
    <row r="10745" spans="1:11">
      <c r="A10745">
        <v>1994</v>
      </c>
      <c r="B10745" t="s">
        <v>692</v>
      </c>
      <c r="C10745" t="s">
        <v>693</v>
      </c>
      <c r="D10745" t="s">
        <v>694</v>
      </c>
      <c r="E10745" t="s">
        <v>976</v>
      </c>
      <c r="F10745">
        <v>47</v>
      </c>
      <c r="G10745" s="4">
        <v>242</v>
      </c>
      <c r="H10745" s="4">
        <v>0</v>
      </c>
      <c r="I10745" s="4">
        <v>261</v>
      </c>
      <c r="J10745" s="4">
        <v>0</v>
      </c>
      <c r="K10745" s="4">
        <v>0</v>
      </c>
    </row>
    <row r="10746" spans="1:11">
      <c r="A10746">
        <v>1995</v>
      </c>
      <c r="B10746" t="s">
        <v>692</v>
      </c>
      <c r="C10746" t="s">
        <v>693</v>
      </c>
      <c r="D10746" t="s">
        <v>694</v>
      </c>
      <c r="E10746" t="s">
        <v>978</v>
      </c>
      <c r="F10746">
        <v>250</v>
      </c>
      <c r="G10746" s="4">
        <v>1470</v>
      </c>
      <c r="H10746" s="4">
        <v>0</v>
      </c>
      <c r="I10746" s="4">
        <v>3347</v>
      </c>
      <c r="J10746" s="4">
        <v>0</v>
      </c>
      <c r="K10746" s="4">
        <v>16</v>
      </c>
    </row>
    <row r="10747" spans="1:11">
      <c r="A10747">
        <v>1995</v>
      </c>
      <c r="B10747" t="s">
        <v>692</v>
      </c>
      <c r="C10747" t="s">
        <v>693</v>
      </c>
      <c r="D10747" t="s">
        <v>694</v>
      </c>
      <c r="E10747" t="s">
        <v>6</v>
      </c>
      <c r="F10747">
        <v>3</v>
      </c>
      <c r="G10747" s="4">
        <v>3</v>
      </c>
      <c r="H10747" s="4">
        <v>0</v>
      </c>
      <c r="I10747" s="4">
        <v>0</v>
      </c>
      <c r="J10747" s="4">
        <v>0</v>
      </c>
      <c r="K10747" s="4">
        <v>0</v>
      </c>
    </row>
    <row r="10748" spans="1:11">
      <c r="A10748">
        <v>1995</v>
      </c>
      <c r="B10748" t="s">
        <v>692</v>
      </c>
      <c r="C10748" t="s">
        <v>693</v>
      </c>
      <c r="D10748" t="s">
        <v>694</v>
      </c>
      <c r="E10748" t="s">
        <v>537</v>
      </c>
      <c r="F10748">
        <v>80</v>
      </c>
      <c r="G10748" s="4">
        <v>341</v>
      </c>
      <c r="H10748" s="4">
        <v>0</v>
      </c>
      <c r="I10748" s="4">
        <v>382</v>
      </c>
      <c r="J10748" s="4">
        <v>0</v>
      </c>
      <c r="K10748" s="4">
        <v>16</v>
      </c>
    </row>
    <row r="10749" spans="1:11">
      <c r="A10749">
        <v>1995</v>
      </c>
      <c r="B10749" t="s">
        <v>692</v>
      </c>
      <c r="C10749" t="s">
        <v>693</v>
      </c>
      <c r="D10749" t="s">
        <v>694</v>
      </c>
      <c r="E10749" t="s">
        <v>662</v>
      </c>
      <c r="F10749">
        <v>5</v>
      </c>
      <c r="G10749" s="4">
        <v>5</v>
      </c>
      <c r="H10749" s="4">
        <v>0</v>
      </c>
      <c r="I10749" s="4">
        <v>13</v>
      </c>
      <c r="J10749" s="4">
        <v>0</v>
      </c>
      <c r="K10749" s="4">
        <v>8</v>
      </c>
    </row>
    <row r="10750" spans="1:11">
      <c r="A10750">
        <v>1995</v>
      </c>
      <c r="B10750" t="s">
        <v>692</v>
      </c>
      <c r="C10750" t="s">
        <v>693</v>
      </c>
      <c r="D10750" t="s">
        <v>694</v>
      </c>
      <c r="E10750" t="s">
        <v>677</v>
      </c>
      <c r="F10750">
        <v>9</v>
      </c>
      <c r="G10750" s="4">
        <v>12</v>
      </c>
      <c r="H10750" s="4">
        <v>0</v>
      </c>
      <c r="I10750" s="4">
        <v>12</v>
      </c>
      <c r="J10750" s="4">
        <v>0</v>
      </c>
      <c r="K10750" s="4">
        <v>0</v>
      </c>
    </row>
    <row r="10751" spans="1:11">
      <c r="A10751">
        <v>1995</v>
      </c>
      <c r="B10751" t="s">
        <v>692</v>
      </c>
      <c r="C10751" t="s">
        <v>693</v>
      </c>
      <c r="D10751" t="s">
        <v>694</v>
      </c>
      <c r="E10751" t="s">
        <v>694</v>
      </c>
      <c r="F10751">
        <v>85</v>
      </c>
      <c r="G10751" s="4">
        <v>575</v>
      </c>
      <c r="H10751" s="4">
        <v>0</v>
      </c>
      <c r="I10751" s="4">
        <v>446</v>
      </c>
      <c r="J10751" s="4">
        <v>0</v>
      </c>
      <c r="K10751" s="4">
        <v>0</v>
      </c>
    </row>
    <row r="10752" spans="1:11">
      <c r="A10752">
        <v>1995</v>
      </c>
      <c r="B10752" t="s">
        <v>692</v>
      </c>
      <c r="C10752" t="s">
        <v>693</v>
      </c>
      <c r="D10752" t="s">
        <v>694</v>
      </c>
      <c r="E10752" t="s">
        <v>977</v>
      </c>
      <c r="F10752">
        <v>19</v>
      </c>
      <c r="G10752" s="4">
        <v>61</v>
      </c>
      <c r="H10752" s="4">
        <v>0</v>
      </c>
      <c r="I10752" s="4">
        <v>21</v>
      </c>
      <c r="J10752" s="4">
        <v>0</v>
      </c>
      <c r="K10752" s="4">
        <v>0</v>
      </c>
    </row>
    <row r="10753" spans="1:11">
      <c r="A10753">
        <v>1995</v>
      </c>
      <c r="B10753" t="s">
        <v>692</v>
      </c>
      <c r="C10753" t="s">
        <v>693</v>
      </c>
      <c r="D10753" t="s">
        <v>694</v>
      </c>
      <c r="E10753" t="s">
        <v>979</v>
      </c>
      <c r="F10753">
        <v>3</v>
      </c>
      <c r="G10753" s="4">
        <v>6</v>
      </c>
      <c r="H10753" s="4">
        <v>0</v>
      </c>
      <c r="I10753" s="4">
        <v>19</v>
      </c>
      <c r="J10753" s="4">
        <v>0</v>
      </c>
      <c r="K10753" s="4">
        <v>0</v>
      </c>
    </row>
    <row r="10754" spans="1:11">
      <c r="A10754">
        <v>1995</v>
      </c>
      <c r="B10754" t="s">
        <v>692</v>
      </c>
      <c r="C10754" t="s">
        <v>693</v>
      </c>
      <c r="D10754" t="s">
        <v>694</v>
      </c>
      <c r="E10754" t="s">
        <v>976</v>
      </c>
      <c r="F10754">
        <v>38</v>
      </c>
      <c r="G10754" s="4">
        <v>99</v>
      </c>
      <c r="H10754" s="4">
        <v>0</v>
      </c>
      <c r="I10754" s="4">
        <v>145</v>
      </c>
      <c r="J10754" s="4">
        <v>3</v>
      </c>
      <c r="K10754" s="4">
        <v>13</v>
      </c>
    </row>
    <row r="10755" spans="1:11">
      <c r="A10755">
        <v>1996</v>
      </c>
      <c r="B10755" t="s">
        <v>692</v>
      </c>
      <c r="C10755" t="s">
        <v>693</v>
      </c>
      <c r="D10755" t="s">
        <v>694</v>
      </c>
      <c r="E10755" t="s">
        <v>978</v>
      </c>
      <c r="F10755">
        <v>290</v>
      </c>
      <c r="G10755" s="4">
        <v>1797</v>
      </c>
      <c r="H10755" s="4">
        <v>17</v>
      </c>
      <c r="I10755" s="4">
        <v>3626</v>
      </c>
      <c r="J10755" s="4">
        <v>0</v>
      </c>
      <c r="K10755" s="4">
        <v>7</v>
      </c>
    </row>
    <row r="10756" spans="1:11">
      <c r="A10756">
        <v>1996</v>
      </c>
      <c r="B10756" t="s">
        <v>692</v>
      </c>
      <c r="C10756" t="s">
        <v>693</v>
      </c>
      <c r="D10756" t="s">
        <v>694</v>
      </c>
      <c r="E10756" t="s">
        <v>6</v>
      </c>
      <c r="F10756">
        <v>17</v>
      </c>
      <c r="G10756" s="4">
        <v>44</v>
      </c>
      <c r="H10756" s="4">
        <v>0</v>
      </c>
      <c r="I10756" s="4">
        <v>24</v>
      </c>
      <c r="J10756" s="4">
        <v>0</v>
      </c>
      <c r="K10756" s="4">
        <v>0</v>
      </c>
    </row>
    <row r="10757" spans="1:11">
      <c r="A10757">
        <v>1996</v>
      </c>
      <c r="B10757" t="s">
        <v>692</v>
      </c>
      <c r="C10757" t="s">
        <v>693</v>
      </c>
      <c r="D10757" t="s">
        <v>694</v>
      </c>
      <c r="E10757" t="s">
        <v>537</v>
      </c>
      <c r="F10757">
        <v>58</v>
      </c>
      <c r="G10757" s="4">
        <v>487</v>
      </c>
      <c r="H10757" s="4">
        <v>0</v>
      </c>
      <c r="I10757" s="4">
        <v>578</v>
      </c>
      <c r="J10757" s="4">
        <v>0</v>
      </c>
      <c r="K10757" s="4">
        <v>19</v>
      </c>
    </row>
    <row r="10758" spans="1:11">
      <c r="A10758">
        <v>1996</v>
      </c>
      <c r="B10758" t="s">
        <v>692</v>
      </c>
      <c r="C10758" t="s">
        <v>693</v>
      </c>
      <c r="D10758" t="s">
        <v>694</v>
      </c>
      <c r="E10758" t="s">
        <v>662</v>
      </c>
      <c r="F10758">
        <v>5</v>
      </c>
      <c r="G10758" s="4">
        <v>18</v>
      </c>
      <c r="H10758" s="4">
        <v>0</v>
      </c>
      <c r="I10758" s="4">
        <v>66</v>
      </c>
      <c r="J10758" s="4">
        <v>0</v>
      </c>
      <c r="K10758" s="4">
        <v>0</v>
      </c>
    </row>
    <row r="10759" spans="1:11">
      <c r="A10759">
        <v>1996</v>
      </c>
      <c r="B10759" t="s">
        <v>692</v>
      </c>
      <c r="C10759" t="s">
        <v>693</v>
      </c>
      <c r="D10759" t="s">
        <v>694</v>
      </c>
      <c r="E10759" t="s">
        <v>980</v>
      </c>
      <c r="F10759">
        <v>4</v>
      </c>
      <c r="G10759" s="4">
        <v>4</v>
      </c>
      <c r="H10759" s="4">
        <v>0</v>
      </c>
      <c r="I10759" s="4">
        <v>0</v>
      </c>
      <c r="J10759" s="4">
        <v>0</v>
      </c>
      <c r="K10759" s="4">
        <v>0</v>
      </c>
    </row>
    <row r="10760" spans="1:11">
      <c r="A10760">
        <v>1996</v>
      </c>
      <c r="B10760" t="s">
        <v>692</v>
      </c>
      <c r="C10760" t="s">
        <v>693</v>
      </c>
      <c r="D10760" t="s">
        <v>694</v>
      </c>
      <c r="E10760" t="s">
        <v>694</v>
      </c>
      <c r="F10760">
        <v>94</v>
      </c>
      <c r="G10760" s="4">
        <v>422</v>
      </c>
      <c r="H10760" s="4">
        <v>0</v>
      </c>
      <c r="I10760" s="4">
        <v>149</v>
      </c>
      <c r="J10760" s="4">
        <v>0</v>
      </c>
      <c r="K10760" s="4">
        <v>0</v>
      </c>
    </row>
    <row r="10761" spans="1:11">
      <c r="A10761">
        <v>1996</v>
      </c>
      <c r="B10761" t="s">
        <v>692</v>
      </c>
      <c r="C10761" t="s">
        <v>693</v>
      </c>
      <c r="D10761" t="s">
        <v>694</v>
      </c>
      <c r="E10761" t="s">
        <v>977</v>
      </c>
      <c r="F10761">
        <v>19</v>
      </c>
      <c r="G10761" s="4">
        <v>86</v>
      </c>
      <c r="H10761" s="4">
        <v>0</v>
      </c>
      <c r="I10761" s="4">
        <v>50</v>
      </c>
      <c r="J10761" s="4">
        <v>0</v>
      </c>
      <c r="K10761" s="4">
        <v>6</v>
      </c>
    </row>
    <row r="10762" spans="1:11">
      <c r="A10762">
        <v>1996</v>
      </c>
      <c r="B10762" t="s">
        <v>692</v>
      </c>
      <c r="C10762" t="s">
        <v>693</v>
      </c>
      <c r="D10762" t="s">
        <v>694</v>
      </c>
      <c r="E10762" t="s">
        <v>979</v>
      </c>
      <c r="F10762">
        <v>14</v>
      </c>
      <c r="G10762" s="4">
        <v>44</v>
      </c>
      <c r="H10762" s="4">
        <v>0</v>
      </c>
      <c r="I10762" s="4">
        <v>27</v>
      </c>
      <c r="J10762" s="4">
        <v>0</v>
      </c>
      <c r="K10762" s="4">
        <v>0</v>
      </c>
    </row>
    <row r="10763" spans="1:11">
      <c r="A10763">
        <v>1996</v>
      </c>
      <c r="B10763" t="s">
        <v>692</v>
      </c>
      <c r="C10763" t="s">
        <v>693</v>
      </c>
      <c r="D10763" t="s">
        <v>694</v>
      </c>
      <c r="E10763" t="s">
        <v>976</v>
      </c>
      <c r="F10763">
        <v>26</v>
      </c>
      <c r="G10763" s="4">
        <v>72</v>
      </c>
      <c r="H10763" s="4">
        <v>0</v>
      </c>
      <c r="I10763" s="4">
        <v>74</v>
      </c>
      <c r="J10763" s="4">
        <v>0</v>
      </c>
      <c r="K10763" s="4">
        <v>10</v>
      </c>
    </row>
    <row r="10764" spans="1:11">
      <c r="A10764">
        <v>1997</v>
      </c>
      <c r="B10764" t="s">
        <v>692</v>
      </c>
      <c r="C10764" t="s">
        <v>693</v>
      </c>
      <c r="D10764" t="s">
        <v>694</v>
      </c>
      <c r="E10764" t="s">
        <v>978</v>
      </c>
      <c r="F10764">
        <v>350</v>
      </c>
      <c r="G10764" s="4">
        <v>2014.9912663755458</v>
      </c>
      <c r="H10764" s="4">
        <v>32.203056768558952</v>
      </c>
      <c r="I10764" s="4">
        <v>3045.4890829694323</v>
      </c>
      <c r="J10764" s="4">
        <v>0</v>
      </c>
      <c r="K10764" s="4">
        <v>41.403930131004365</v>
      </c>
    </row>
    <row r="10765" spans="1:11">
      <c r="A10765">
        <v>1997</v>
      </c>
      <c r="B10765" t="s">
        <v>692</v>
      </c>
      <c r="C10765" t="s">
        <v>693</v>
      </c>
      <c r="D10765" t="s">
        <v>694</v>
      </c>
      <c r="E10765" t="s">
        <v>6</v>
      </c>
      <c r="F10765">
        <v>6</v>
      </c>
      <c r="G10765" s="4">
        <v>38.141916605705923</v>
      </c>
      <c r="H10765" s="4">
        <v>0</v>
      </c>
      <c r="I10765" s="4">
        <v>28.606437454279444</v>
      </c>
      <c r="J10765" s="4">
        <v>0</v>
      </c>
      <c r="K10765" s="4">
        <v>0</v>
      </c>
    </row>
    <row r="10766" spans="1:11">
      <c r="A10766">
        <v>1997</v>
      </c>
      <c r="B10766" t="s">
        <v>692</v>
      </c>
      <c r="C10766" t="s">
        <v>693</v>
      </c>
      <c r="D10766" t="s">
        <v>694</v>
      </c>
      <c r="E10766" t="s">
        <v>537</v>
      </c>
      <c r="F10766">
        <v>54</v>
      </c>
      <c r="G10766" s="4">
        <v>253.54918032786884</v>
      </c>
      <c r="H10766" s="4">
        <v>0</v>
      </c>
      <c r="I10766" s="4">
        <v>338.06557377049182</v>
      </c>
      <c r="J10766" s="4">
        <v>0</v>
      </c>
      <c r="K10766" s="4">
        <v>0</v>
      </c>
    </row>
    <row r="10767" spans="1:11">
      <c r="A10767">
        <v>1997</v>
      </c>
      <c r="B10767" t="s">
        <v>692</v>
      </c>
      <c r="C10767" t="s">
        <v>693</v>
      </c>
      <c r="D10767" t="s">
        <v>694</v>
      </c>
      <c r="E10767" t="s">
        <v>662</v>
      </c>
      <c r="F10767">
        <v>5</v>
      </c>
      <c r="G10767" s="4">
        <v>16.689024390243901</v>
      </c>
      <c r="H10767" s="4">
        <v>0</v>
      </c>
      <c r="I10767" s="4">
        <v>52.451219512195124</v>
      </c>
      <c r="J10767" s="4">
        <v>0</v>
      </c>
      <c r="K10767" s="4">
        <v>0</v>
      </c>
    </row>
    <row r="10768" spans="1:11">
      <c r="A10768">
        <v>1997</v>
      </c>
      <c r="B10768" t="s">
        <v>692</v>
      </c>
      <c r="C10768" t="s">
        <v>693</v>
      </c>
      <c r="D10768" t="s">
        <v>694</v>
      </c>
      <c r="E10768" t="s">
        <v>980</v>
      </c>
      <c r="F10768">
        <v>6</v>
      </c>
      <c r="G10768" s="4">
        <v>24</v>
      </c>
      <c r="H10768" s="4">
        <v>0</v>
      </c>
      <c r="I10768" s="4">
        <v>3</v>
      </c>
      <c r="J10768" s="4">
        <v>0</v>
      </c>
      <c r="K10768" s="4">
        <v>0</v>
      </c>
    </row>
    <row r="10769" spans="1:11">
      <c r="A10769">
        <v>1997</v>
      </c>
      <c r="B10769" t="s">
        <v>692</v>
      </c>
      <c r="C10769" t="s">
        <v>693</v>
      </c>
      <c r="D10769" t="s">
        <v>694</v>
      </c>
      <c r="E10769" t="s">
        <v>677</v>
      </c>
      <c r="F10769">
        <v>7</v>
      </c>
      <c r="G10769" s="4">
        <v>14.608695652173912</v>
      </c>
      <c r="H10769" s="4">
        <v>0</v>
      </c>
      <c r="I10769" s="4">
        <v>21.913043478260871</v>
      </c>
      <c r="J10769" s="4">
        <v>0</v>
      </c>
      <c r="K10769" s="4">
        <v>0</v>
      </c>
    </row>
    <row r="10770" spans="1:11">
      <c r="A10770">
        <v>1997</v>
      </c>
      <c r="B10770" t="s">
        <v>692</v>
      </c>
      <c r="C10770" t="s">
        <v>693</v>
      </c>
      <c r="D10770" t="s">
        <v>694</v>
      </c>
      <c r="E10770" t="s">
        <v>694</v>
      </c>
      <c r="F10770">
        <v>66</v>
      </c>
      <c r="G10770" s="4">
        <v>548.31716417910445</v>
      </c>
      <c r="H10770" s="4">
        <v>0</v>
      </c>
      <c r="I10770" s="4">
        <v>551.31343283582089</v>
      </c>
      <c r="J10770" s="4">
        <v>0</v>
      </c>
      <c r="K10770" s="4">
        <v>0</v>
      </c>
    </row>
    <row r="10771" spans="1:11">
      <c r="A10771">
        <v>1997</v>
      </c>
      <c r="B10771" t="s">
        <v>692</v>
      </c>
      <c r="C10771" t="s">
        <v>693</v>
      </c>
      <c r="D10771" t="s">
        <v>694</v>
      </c>
      <c r="E10771" t="s">
        <v>977</v>
      </c>
      <c r="F10771">
        <v>12</v>
      </c>
      <c r="G10771" s="4">
        <v>73.958333333333329</v>
      </c>
      <c r="H10771" s="4">
        <v>0</v>
      </c>
      <c r="I10771" s="4">
        <v>2.9583333333333335</v>
      </c>
      <c r="J10771" s="4">
        <v>0</v>
      </c>
      <c r="K10771" s="4">
        <v>0</v>
      </c>
    </row>
    <row r="10772" spans="1:11">
      <c r="A10772">
        <v>1997</v>
      </c>
      <c r="B10772" t="s">
        <v>692</v>
      </c>
      <c r="C10772" t="s">
        <v>693</v>
      </c>
      <c r="D10772" t="s">
        <v>694</v>
      </c>
      <c r="E10772" t="s">
        <v>979</v>
      </c>
      <c r="F10772">
        <v>10</v>
      </c>
      <c r="G10772" s="4">
        <v>44.32710280373832</v>
      </c>
      <c r="H10772" s="4">
        <v>0</v>
      </c>
      <c r="I10772" s="4">
        <v>101.69158878504673</v>
      </c>
      <c r="J10772" s="4">
        <v>0</v>
      </c>
      <c r="K10772" s="4">
        <v>0</v>
      </c>
    </row>
    <row r="10773" spans="1:11">
      <c r="A10773">
        <v>1997</v>
      </c>
      <c r="B10773" t="s">
        <v>692</v>
      </c>
      <c r="C10773" t="s">
        <v>693</v>
      </c>
      <c r="D10773" t="s">
        <v>694</v>
      </c>
      <c r="E10773" t="s">
        <v>976</v>
      </c>
      <c r="F10773">
        <v>11</v>
      </c>
      <c r="G10773" s="4">
        <v>31.25</v>
      </c>
      <c r="H10773" s="4">
        <v>2.8409090909090908</v>
      </c>
      <c r="I10773" s="4">
        <v>2.8409090909090908</v>
      </c>
      <c r="J10773" s="4">
        <v>0</v>
      </c>
      <c r="K10773" s="4">
        <v>0</v>
      </c>
    </row>
    <row r="10774" spans="1:11">
      <c r="A10774">
        <v>1998</v>
      </c>
      <c r="B10774" t="s">
        <v>692</v>
      </c>
      <c r="C10774" t="s">
        <v>693</v>
      </c>
      <c r="D10774" t="s">
        <v>694</v>
      </c>
      <c r="E10774" t="s">
        <v>978</v>
      </c>
      <c r="F10774">
        <v>348</v>
      </c>
      <c r="G10774" s="4">
        <v>2105.0787401574803</v>
      </c>
      <c r="H10774" s="4">
        <v>0</v>
      </c>
      <c r="I10774" s="4">
        <v>3730.3674540682414</v>
      </c>
      <c r="J10774" s="4">
        <v>0</v>
      </c>
      <c r="K10774" s="4">
        <v>5.9973753280839892</v>
      </c>
    </row>
    <row r="10775" spans="1:11">
      <c r="A10775">
        <v>1998</v>
      </c>
      <c r="B10775" t="s">
        <v>692</v>
      </c>
      <c r="C10775" t="s">
        <v>693</v>
      </c>
      <c r="D10775" t="s">
        <v>694</v>
      </c>
      <c r="E10775" t="s">
        <v>6</v>
      </c>
      <c r="F10775">
        <v>5</v>
      </c>
      <c r="G10775" s="4">
        <v>9.6139410187667558</v>
      </c>
      <c r="H10775" s="4">
        <v>0</v>
      </c>
      <c r="I10775" s="4">
        <v>4.8069705093833779</v>
      </c>
      <c r="J10775" s="4">
        <v>0</v>
      </c>
      <c r="K10775" s="4">
        <v>0</v>
      </c>
    </row>
    <row r="10776" spans="1:11">
      <c r="A10776">
        <v>1998</v>
      </c>
      <c r="B10776" t="s">
        <v>692</v>
      </c>
      <c r="C10776" t="s">
        <v>693</v>
      </c>
      <c r="D10776" t="s">
        <v>694</v>
      </c>
      <c r="E10776" t="s">
        <v>537</v>
      </c>
      <c r="F10776">
        <v>91</v>
      </c>
      <c r="G10776" s="4">
        <v>662.41244239631339</v>
      </c>
      <c r="H10776" s="4">
        <v>0</v>
      </c>
      <c r="I10776" s="4">
        <v>480.57373271889401</v>
      </c>
      <c r="J10776" s="4">
        <v>0</v>
      </c>
      <c r="K10776" s="4">
        <v>4.3294930875576041</v>
      </c>
    </row>
    <row r="10777" spans="1:11">
      <c r="A10777">
        <v>1998</v>
      </c>
      <c r="B10777" t="s">
        <v>692</v>
      </c>
      <c r="C10777" t="s">
        <v>693</v>
      </c>
      <c r="D10777" t="s">
        <v>694</v>
      </c>
      <c r="E10777" t="s">
        <v>662</v>
      </c>
      <c r="F10777">
        <v>4</v>
      </c>
      <c r="G10777" s="4">
        <v>15.6</v>
      </c>
      <c r="H10777" s="4">
        <v>0</v>
      </c>
      <c r="I10777" s="4">
        <v>39</v>
      </c>
      <c r="J10777" s="4">
        <v>0</v>
      </c>
      <c r="K10777" s="4">
        <v>0</v>
      </c>
    </row>
    <row r="10778" spans="1:11">
      <c r="A10778">
        <v>1998</v>
      </c>
      <c r="B10778" t="s">
        <v>692</v>
      </c>
      <c r="C10778" t="s">
        <v>693</v>
      </c>
      <c r="D10778" t="s">
        <v>694</v>
      </c>
      <c r="E10778" t="s">
        <v>980</v>
      </c>
      <c r="F10778">
        <v>56</v>
      </c>
      <c r="G10778" s="4">
        <v>56</v>
      </c>
      <c r="H10778" s="4">
        <v>0</v>
      </c>
      <c r="I10778" s="4">
        <v>112</v>
      </c>
      <c r="J10778" s="4">
        <v>0</v>
      </c>
      <c r="K10778" s="4">
        <v>0</v>
      </c>
    </row>
    <row r="10779" spans="1:11">
      <c r="A10779">
        <v>1998</v>
      </c>
      <c r="B10779" t="s">
        <v>692</v>
      </c>
      <c r="C10779" t="s">
        <v>693</v>
      </c>
      <c r="D10779" t="s">
        <v>694</v>
      </c>
      <c r="E10779" t="s">
        <v>677</v>
      </c>
      <c r="F10779">
        <v>20</v>
      </c>
      <c r="G10779" s="4">
        <v>56.62222222222222</v>
      </c>
      <c r="H10779" s="4">
        <v>0</v>
      </c>
      <c r="I10779" s="4">
        <v>40.444444444444443</v>
      </c>
      <c r="J10779" s="4">
        <v>0</v>
      </c>
      <c r="K10779" s="4">
        <v>0</v>
      </c>
    </row>
    <row r="10780" spans="1:11">
      <c r="A10780">
        <v>1998</v>
      </c>
      <c r="B10780" t="s">
        <v>692</v>
      </c>
      <c r="C10780" t="s">
        <v>693</v>
      </c>
      <c r="D10780" t="s">
        <v>694</v>
      </c>
      <c r="E10780" t="s">
        <v>694</v>
      </c>
      <c r="F10780">
        <v>119</v>
      </c>
      <c r="G10780" s="4">
        <v>875.89102564102564</v>
      </c>
      <c r="H10780" s="4">
        <v>0</v>
      </c>
      <c r="I10780" s="4">
        <v>1191.0480769230769</v>
      </c>
      <c r="J10780" s="4">
        <v>0</v>
      </c>
      <c r="K10780" s="4">
        <v>0</v>
      </c>
    </row>
    <row r="10781" spans="1:11">
      <c r="A10781">
        <v>1998</v>
      </c>
      <c r="B10781" t="s">
        <v>692</v>
      </c>
      <c r="C10781" t="s">
        <v>693</v>
      </c>
      <c r="D10781" t="s">
        <v>694</v>
      </c>
      <c r="E10781" t="s">
        <v>977</v>
      </c>
      <c r="F10781">
        <v>41</v>
      </c>
      <c r="G10781" s="4">
        <v>109.43181818181819</v>
      </c>
      <c r="H10781" s="4">
        <v>0</v>
      </c>
      <c r="I10781" s="4">
        <v>198.59848484848484</v>
      </c>
      <c r="J10781" s="4">
        <v>0</v>
      </c>
      <c r="K10781" s="4">
        <v>4.0530303030303028</v>
      </c>
    </row>
    <row r="10782" spans="1:11">
      <c r="A10782">
        <v>1998</v>
      </c>
      <c r="B10782" t="s">
        <v>692</v>
      </c>
      <c r="C10782" t="s">
        <v>693</v>
      </c>
      <c r="D10782" t="s">
        <v>694</v>
      </c>
      <c r="E10782" t="s">
        <v>979</v>
      </c>
      <c r="F10782">
        <v>12</v>
      </c>
      <c r="G10782" s="4">
        <v>38.554216867469876</v>
      </c>
      <c r="H10782" s="4">
        <v>0</v>
      </c>
      <c r="I10782" s="4">
        <v>19.277108433734938</v>
      </c>
      <c r="J10782" s="4">
        <v>0</v>
      </c>
      <c r="K10782" s="4">
        <v>0</v>
      </c>
    </row>
    <row r="10783" spans="1:11">
      <c r="A10783">
        <v>1998</v>
      </c>
      <c r="B10783" t="s">
        <v>692</v>
      </c>
      <c r="C10783" t="s">
        <v>693</v>
      </c>
      <c r="D10783" t="s">
        <v>694</v>
      </c>
      <c r="E10783" t="s">
        <v>976</v>
      </c>
      <c r="F10783">
        <v>26</v>
      </c>
      <c r="G10783" s="4">
        <v>79.258064516129025</v>
      </c>
      <c r="H10783" s="4">
        <v>0</v>
      </c>
      <c r="I10783" s="4">
        <v>75.483870967741936</v>
      </c>
      <c r="J10783" s="4">
        <v>0</v>
      </c>
      <c r="K10783" s="4">
        <v>0</v>
      </c>
    </row>
    <row r="10784" spans="1:11">
      <c r="A10784">
        <v>1999</v>
      </c>
      <c r="B10784" t="s">
        <v>692</v>
      </c>
      <c r="C10784" t="s">
        <v>693</v>
      </c>
      <c r="D10784" t="s">
        <v>694</v>
      </c>
      <c r="E10784" t="s">
        <v>978</v>
      </c>
      <c r="F10784">
        <v>344</v>
      </c>
      <c r="G10784" s="4">
        <v>2032.9667863554757</v>
      </c>
      <c r="H10784" s="4">
        <v>72.513464991023341</v>
      </c>
      <c r="I10784" s="4">
        <v>4710.7854578096949</v>
      </c>
      <c r="J10784" s="4">
        <v>0</v>
      </c>
      <c r="K10784" s="4">
        <v>77.692998204667859</v>
      </c>
    </row>
    <row r="10785" spans="1:11">
      <c r="A10785">
        <v>1999</v>
      </c>
      <c r="B10785" t="s">
        <v>692</v>
      </c>
      <c r="C10785" t="s">
        <v>693</v>
      </c>
      <c r="D10785" t="s">
        <v>694</v>
      </c>
      <c r="E10785" t="s">
        <v>6</v>
      </c>
      <c r="F10785">
        <v>4</v>
      </c>
      <c r="G10785" s="4">
        <v>29.376136363636359</v>
      </c>
      <c r="H10785" s="4">
        <v>0</v>
      </c>
      <c r="I10785" s="4">
        <v>100.71818181818182</v>
      </c>
      <c r="J10785" s="4">
        <v>0</v>
      </c>
      <c r="K10785" s="4">
        <v>0</v>
      </c>
    </row>
    <row r="10786" spans="1:11">
      <c r="A10786">
        <v>1999</v>
      </c>
      <c r="B10786" t="s">
        <v>692</v>
      </c>
      <c r="C10786" t="s">
        <v>693</v>
      </c>
      <c r="D10786" t="s">
        <v>694</v>
      </c>
      <c r="E10786" t="s">
        <v>537</v>
      </c>
      <c r="F10786">
        <v>71</v>
      </c>
      <c r="G10786" s="4">
        <v>362.36646234676004</v>
      </c>
      <c r="H10786" s="4">
        <v>0</v>
      </c>
      <c r="I10786" s="4">
        <v>579.10901926444831</v>
      </c>
      <c r="J10786" s="4">
        <v>0</v>
      </c>
      <c r="K10786" s="4">
        <v>0</v>
      </c>
    </row>
    <row r="10787" spans="1:11">
      <c r="A10787">
        <v>1999</v>
      </c>
      <c r="B10787" t="s">
        <v>692</v>
      </c>
      <c r="C10787" t="s">
        <v>693</v>
      </c>
      <c r="D10787" t="s">
        <v>694</v>
      </c>
      <c r="E10787" t="s">
        <v>662</v>
      </c>
      <c r="F10787">
        <v>1</v>
      </c>
      <c r="G10787" s="4">
        <v>5.466720128307939</v>
      </c>
      <c r="H10787" s="4">
        <v>0</v>
      </c>
      <c r="I10787" s="4">
        <v>1.929430633520449</v>
      </c>
      <c r="J10787" s="4">
        <v>0</v>
      </c>
      <c r="K10787" s="4">
        <v>0</v>
      </c>
    </row>
    <row r="10788" spans="1:11">
      <c r="A10788">
        <v>1999</v>
      </c>
      <c r="B10788" t="s">
        <v>692</v>
      </c>
      <c r="C10788" t="s">
        <v>693</v>
      </c>
      <c r="D10788" t="s">
        <v>694</v>
      </c>
      <c r="E10788" t="s">
        <v>980</v>
      </c>
      <c r="F10788">
        <v>3</v>
      </c>
      <c r="G10788" s="4">
        <v>18.315789473684209</v>
      </c>
      <c r="H10788" s="4">
        <v>0</v>
      </c>
      <c r="I10788" s="4">
        <v>0</v>
      </c>
      <c r="J10788" s="4">
        <v>0</v>
      </c>
      <c r="K10788" s="4">
        <v>0</v>
      </c>
    </row>
    <row r="10789" spans="1:11">
      <c r="A10789">
        <v>1999</v>
      </c>
      <c r="B10789" t="s">
        <v>692</v>
      </c>
      <c r="C10789" t="s">
        <v>693</v>
      </c>
      <c r="D10789" t="s">
        <v>694</v>
      </c>
      <c r="E10789" t="s">
        <v>677</v>
      </c>
      <c r="F10789">
        <v>6</v>
      </c>
      <c r="G10789" s="4">
        <v>14.326241134751774</v>
      </c>
      <c r="H10789" s="4">
        <v>0</v>
      </c>
      <c r="I10789" s="4">
        <v>14.326241134751774</v>
      </c>
      <c r="J10789" s="4">
        <v>0</v>
      </c>
      <c r="K10789" s="4">
        <v>0</v>
      </c>
    </row>
    <row r="10790" spans="1:11">
      <c r="A10790">
        <v>1999</v>
      </c>
      <c r="B10790" t="s">
        <v>692</v>
      </c>
      <c r="C10790" t="s">
        <v>693</v>
      </c>
      <c r="D10790" t="s">
        <v>694</v>
      </c>
      <c r="E10790" t="s">
        <v>694</v>
      </c>
      <c r="F10790">
        <v>74</v>
      </c>
      <c r="G10790" s="4">
        <v>350.57638888888891</v>
      </c>
      <c r="H10790" s="4">
        <v>0</v>
      </c>
      <c r="I10790" s="4">
        <v>505.56805555555553</v>
      </c>
      <c r="J10790" s="4">
        <v>0</v>
      </c>
      <c r="K10790" s="4">
        <v>0</v>
      </c>
    </row>
    <row r="10791" spans="1:11">
      <c r="A10791">
        <v>1999</v>
      </c>
      <c r="B10791" t="s">
        <v>692</v>
      </c>
      <c r="C10791" t="s">
        <v>693</v>
      </c>
      <c r="D10791" t="s">
        <v>694</v>
      </c>
      <c r="E10791" t="s">
        <v>977</v>
      </c>
      <c r="F10791">
        <v>35</v>
      </c>
      <c r="G10791" s="4">
        <v>251.98630136986301</v>
      </c>
      <c r="H10791" s="4">
        <v>0</v>
      </c>
      <c r="I10791" s="4">
        <v>511.72602739726022</v>
      </c>
      <c r="J10791" s="4">
        <v>0</v>
      </c>
      <c r="K10791" s="4">
        <v>0</v>
      </c>
    </row>
    <row r="10792" spans="1:11">
      <c r="A10792">
        <v>1999</v>
      </c>
      <c r="B10792" t="s">
        <v>692</v>
      </c>
      <c r="C10792" t="s">
        <v>693</v>
      </c>
      <c r="D10792" t="s">
        <v>694</v>
      </c>
      <c r="E10792" t="s">
        <v>979</v>
      </c>
      <c r="F10792">
        <v>14</v>
      </c>
      <c r="G10792" s="4">
        <v>65.303571428571431</v>
      </c>
      <c r="H10792" s="4">
        <v>0</v>
      </c>
      <c r="I10792" s="4">
        <v>48.267857142857139</v>
      </c>
      <c r="J10792" s="4">
        <v>0</v>
      </c>
      <c r="K10792" s="4">
        <v>14.196428571428571</v>
      </c>
    </row>
    <row r="10793" spans="1:11">
      <c r="A10793">
        <v>1999</v>
      </c>
      <c r="B10793" t="s">
        <v>692</v>
      </c>
      <c r="C10793" t="s">
        <v>693</v>
      </c>
      <c r="D10793" t="s">
        <v>694</v>
      </c>
      <c r="E10793" t="s">
        <v>976</v>
      </c>
      <c r="F10793">
        <v>26</v>
      </c>
      <c r="G10793" s="4">
        <v>82.172131147540981</v>
      </c>
      <c r="H10793" s="4">
        <v>0</v>
      </c>
      <c r="I10793" s="4">
        <v>39.442622950819668</v>
      </c>
      <c r="J10793" s="4">
        <v>0</v>
      </c>
      <c r="K10793" s="4">
        <v>6.5737704918032787</v>
      </c>
    </row>
    <row r="10794" spans="1:11">
      <c r="A10794">
        <v>2000</v>
      </c>
      <c r="B10794" t="s">
        <v>692</v>
      </c>
      <c r="C10794" t="s">
        <v>693</v>
      </c>
      <c r="D10794" t="s">
        <v>694</v>
      </c>
      <c r="E10794" t="s">
        <v>978</v>
      </c>
      <c r="F10794">
        <v>379</v>
      </c>
      <c r="G10794" s="4">
        <v>2205.9478402607988</v>
      </c>
      <c r="H10794" s="4">
        <v>2.3822330888345555</v>
      </c>
      <c r="I10794" s="4">
        <v>4974.1026894865527</v>
      </c>
      <c r="J10794" s="4">
        <v>0</v>
      </c>
      <c r="K10794" s="4">
        <v>45.262428687856563</v>
      </c>
    </row>
    <row r="10795" spans="1:11">
      <c r="A10795">
        <v>2000</v>
      </c>
      <c r="B10795" t="s">
        <v>692</v>
      </c>
      <c r="C10795" t="s">
        <v>693</v>
      </c>
      <c r="D10795" t="s">
        <v>694</v>
      </c>
      <c r="E10795" t="s">
        <v>6</v>
      </c>
      <c r="F10795">
        <v>18</v>
      </c>
      <c r="G10795" s="4">
        <v>92.205005959475557</v>
      </c>
      <c r="H10795" s="4">
        <v>0</v>
      </c>
      <c r="I10795" s="4">
        <v>276.61501787842667</v>
      </c>
      <c r="J10795" s="4">
        <v>0</v>
      </c>
      <c r="K10795" s="4">
        <v>0</v>
      </c>
    </row>
    <row r="10796" spans="1:11">
      <c r="A10796">
        <v>2000</v>
      </c>
      <c r="B10796" t="s">
        <v>692</v>
      </c>
      <c r="C10796" t="s">
        <v>693</v>
      </c>
      <c r="D10796" t="s">
        <v>694</v>
      </c>
      <c r="E10796" t="s">
        <v>537</v>
      </c>
      <c r="F10796">
        <v>52</v>
      </c>
      <c r="G10796" s="4">
        <v>296.98419540229884</v>
      </c>
      <c r="H10796" s="4">
        <v>0</v>
      </c>
      <c r="I10796" s="4">
        <v>193.68534482758622</v>
      </c>
      <c r="J10796" s="4">
        <v>0</v>
      </c>
      <c r="K10796" s="4">
        <v>0</v>
      </c>
    </row>
    <row r="10797" spans="1:11">
      <c r="A10797">
        <v>2000</v>
      </c>
      <c r="B10797" t="s">
        <v>692</v>
      </c>
      <c r="C10797" t="s">
        <v>693</v>
      </c>
      <c r="D10797" t="s">
        <v>694</v>
      </c>
      <c r="E10797" t="s">
        <v>662</v>
      </c>
      <c r="F10797">
        <v>3</v>
      </c>
      <c r="G10797" s="4">
        <v>6.8188976377952759</v>
      </c>
      <c r="H10797" s="4">
        <v>0</v>
      </c>
      <c r="I10797" s="4">
        <v>10.228346456692913</v>
      </c>
      <c r="J10797" s="4">
        <v>0</v>
      </c>
      <c r="K10797" s="4">
        <v>0</v>
      </c>
    </row>
    <row r="10798" spans="1:11">
      <c r="A10798">
        <v>2000</v>
      </c>
      <c r="B10798" t="s">
        <v>692</v>
      </c>
      <c r="C10798" t="s">
        <v>693</v>
      </c>
      <c r="D10798" t="s">
        <v>694</v>
      </c>
      <c r="E10798" t="s">
        <v>980</v>
      </c>
      <c r="F10798">
        <v>4</v>
      </c>
      <c r="G10798" s="4">
        <v>33.185185185185183</v>
      </c>
      <c r="H10798" s="4">
        <v>0</v>
      </c>
      <c r="I10798" s="4">
        <v>16.592592592592592</v>
      </c>
      <c r="J10798" s="4">
        <v>0</v>
      </c>
      <c r="K10798" s="4">
        <v>0</v>
      </c>
    </row>
    <row r="10799" spans="1:11">
      <c r="A10799">
        <v>2000</v>
      </c>
      <c r="B10799" t="s">
        <v>692</v>
      </c>
      <c r="C10799" t="s">
        <v>693</v>
      </c>
      <c r="D10799" t="s">
        <v>694</v>
      </c>
      <c r="E10799" t="s">
        <v>694</v>
      </c>
      <c r="F10799">
        <v>86</v>
      </c>
      <c r="G10799" s="4">
        <v>564.9711934156378</v>
      </c>
      <c r="H10799" s="4">
        <v>0</v>
      </c>
      <c r="I10799" s="4">
        <v>543.40740740740739</v>
      </c>
      <c r="J10799" s="4">
        <v>0</v>
      </c>
      <c r="K10799" s="4">
        <v>0</v>
      </c>
    </row>
    <row r="10800" spans="1:11">
      <c r="A10800">
        <v>2000</v>
      </c>
      <c r="B10800" t="s">
        <v>692</v>
      </c>
      <c r="C10800" t="s">
        <v>693</v>
      </c>
      <c r="D10800" t="s">
        <v>694</v>
      </c>
      <c r="E10800" t="s">
        <v>977</v>
      </c>
      <c r="F10800">
        <v>21</v>
      </c>
      <c r="G10800" s="4">
        <v>278.19892473118279</v>
      </c>
      <c r="H10800" s="4">
        <v>0</v>
      </c>
      <c r="I10800" s="4">
        <v>302.84946236559136</v>
      </c>
      <c r="J10800" s="4">
        <v>0</v>
      </c>
      <c r="K10800" s="4">
        <v>0</v>
      </c>
    </row>
    <row r="10801" spans="1:11">
      <c r="A10801">
        <v>2000</v>
      </c>
      <c r="B10801" t="s">
        <v>692</v>
      </c>
      <c r="C10801" t="s">
        <v>693</v>
      </c>
      <c r="D10801" t="s">
        <v>694</v>
      </c>
      <c r="E10801" t="s">
        <v>979</v>
      </c>
      <c r="F10801">
        <v>12</v>
      </c>
      <c r="G10801" s="4">
        <v>34.56818181818182</v>
      </c>
      <c r="H10801" s="4">
        <v>0</v>
      </c>
      <c r="I10801" s="4">
        <v>42.25</v>
      </c>
      <c r="J10801" s="4">
        <v>0</v>
      </c>
      <c r="K10801" s="4">
        <v>0</v>
      </c>
    </row>
    <row r="10802" spans="1:11">
      <c r="A10802">
        <v>2000</v>
      </c>
      <c r="B10802" t="s">
        <v>692</v>
      </c>
      <c r="C10802" t="s">
        <v>693</v>
      </c>
      <c r="D10802" t="s">
        <v>694</v>
      </c>
      <c r="E10802" t="s">
        <v>976</v>
      </c>
      <c r="F10802">
        <v>25</v>
      </c>
      <c r="G10802" s="4">
        <v>111.02586206896551</v>
      </c>
      <c r="H10802" s="4">
        <v>74.017241379310349</v>
      </c>
      <c r="I10802" s="4">
        <v>267.28448275862064</v>
      </c>
      <c r="J10802" s="4">
        <v>0</v>
      </c>
      <c r="K10802" s="4">
        <v>0</v>
      </c>
    </row>
    <row r="10803" spans="1:11">
      <c r="A10803">
        <v>2001</v>
      </c>
      <c r="B10803" t="s">
        <v>692</v>
      </c>
      <c r="C10803" t="s">
        <v>693</v>
      </c>
      <c r="D10803" t="s">
        <v>694</v>
      </c>
      <c r="E10803" t="s">
        <v>978</v>
      </c>
      <c r="F10803">
        <v>436</v>
      </c>
      <c r="G10803" s="4">
        <v>2530.5076923076922</v>
      </c>
      <c r="H10803" s="4">
        <v>12.107692307692309</v>
      </c>
      <c r="I10803" s="4">
        <v>4942.9653846153842</v>
      </c>
      <c r="J10803" s="4">
        <v>0</v>
      </c>
      <c r="K10803" s="4">
        <v>96.861538461538473</v>
      </c>
    </row>
    <row r="10804" spans="1:11">
      <c r="A10804">
        <v>2001</v>
      </c>
      <c r="B10804" t="s">
        <v>692</v>
      </c>
      <c r="C10804" t="s">
        <v>693</v>
      </c>
      <c r="D10804" t="s">
        <v>694</v>
      </c>
      <c r="E10804" t="s">
        <v>6</v>
      </c>
      <c r="F10804">
        <v>15</v>
      </c>
      <c r="G10804" s="4">
        <v>141.17880794701986</v>
      </c>
      <c r="H10804" s="4">
        <v>0</v>
      </c>
      <c r="I10804" s="4">
        <v>356.66225165562912</v>
      </c>
      <c r="J10804" s="4">
        <v>0</v>
      </c>
      <c r="K10804" s="4">
        <v>0</v>
      </c>
    </row>
    <row r="10805" spans="1:11">
      <c r="A10805">
        <v>2001</v>
      </c>
      <c r="B10805" t="s">
        <v>692</v>
      </c>
      <c r="C10805" t="s">
        <v>693</v>
      </c>
      <c r="D10805" t="s">
        <v>694</v>
      </c>
      <c r="E10805" t="s">
        <v>537</v>
      </c>
      <c r="F10805">
        <v>37</v>
      </c>
      <c r="G10805" s="4">
        <v>145.19133099824867</v>
      </c>
      <c r="H10805" s="4">
        <v>0</v>
      </c>
      <c r="I10805" s="4">
        <v>189.86558669001749</v>
      </c>
      <c r="J10805" s="4">
        <v>0</v>
      </c>
      <c r="K10805" s="4">
        <v>0</v>
      </c>
    </row>
    <row r="10806" spans="1:11">
      <c r="A10806">
        <v>2001</v>
      </c>
      <c r="B10806" t="s">
        <v>692</v>
      </c>
      <c r="C10806" t="s">
        <v>693</v>
      </c>
      <c r="D10806" t="s">
        <v>694</v>
      </c>
      <c r="E10806" t="s">
        <v>980</v>
      </c>
      <c r="F10806">
        <v>4</v>
      </c>
      <c r="G10806" s="4">
        <v>30.105263157894736</v>
      </c>
      <c r="H10806" s="4">
        <v>0</v>
      </c>
      <c r="I10806" s="4">
        <v>7.5263157894736841</v>
      </c>
      <c r="J10806" s="4">
        <v>0</v>
      </c>
      <c r="K10806" s="4">
        <v>0</v>
      </c>
    </row>
    <row r="10807" spans="1:11">
      <c r="A10807">
        <v>2001</v>
      </c>
      <c r="B10807" t="s">
        <v>692</v>
      </c>
      <c r="C10807" t="s">
        <v>693</v>
      </c>
      <c r="D10807" t="s">
        <v>694</v>
      </c>
      <c r="E10807" t="s">
        <v>677</v>
      </c>
      <c r="F10807">
        <v>3</v>
      </c>
      <c r="G10807" s="4">
        <v>10.132075471698114</v>
      </c>
      <c r="H10807" s="4">
        <v>0</v>
      </c>
      <c r="I10807" s="4">
        <v>3.3773584905660377</v>
      </c>
      <c r="J10807" s="4">
        <v>0</v>
      </c>
      <c r="K10807" s="4">
        <v>0</v>
      </c>
    </row>
    <row r="10808" spans="1:11">
      <c r="A10808">
        <v>2001</v>
      </c>
      <c r="B10808" t="s">
        <v>692</v>
      </c>
      <c r="C10808" t="s">
        <v>693</v>
      </c>
      <c r="D10808" t="s">
        <v>694</v>
      </c>
      <c r="E10808" t="s">
        <v>694</v>
      </c>
      <c r="F10808">
        <v>111</v>
      </c>
      <c r="G10808" s="4">
        <v>422.40269966254215</v>
      </c>
      <c r="H10808" s="4">
        <v>0</v>
      </c>
      <c r="I10808" s="4">
        <v>474.27671541057373</v>
      </c>
      <c r="J10808" s="4">
        <v>0</v>
      </c>
      <c r="K10808" s="4">
        <v>11.115860517435321</v>
      </c>
    </row>
    <row r="10809" spans="1:11">
      <c r="A10809">
        <v>2001</v>
      </c>
      <c r="B10809" t="s">
        <v>692</v>
      </c>
      <c r="C10809" t="s">
        <v>693</v>
      </c>
      <c r="D10809" t="s">
        <v>694</v>
      </c>
      <c r="E10809" t="s">
        <v>977</v>
      </c>
      <c r="F10809">
        <v>29</v>
      </c>
      <c r="G10809" s="4">
        <v>313.80310880829018</v>
      </c>
      <c r="H10809" s="4">
        <v>0</v>
      </c>
      <c r="I10809" s="4">
        <v>275.37823834196888</v>
      </c>
      <c r="J10809" s="4">
        <v>0</v>
      </c>
      <c r="K10809" s="4">
        <v>0</v>
      </c>
    </row>
    <row r="10810" spans="1:11">
      <c r="A10810">
        <v>2001</v>
      </c>
      <c r="B10810" t="s">
        <v>692</v>
      </c>
      <c r="C10810" t="s">
        <v>693</v>
      </c>
      <c r="D10810" t="s">
        <v>694</v>
      </c>
      <c r="E10810" t="s">
        <v>979</v>
      </c>
      <c r="F10810">
        <v>13</v>
      </c>
      <c r="G10810" s="4">
        <v>25.962264150943394</v>
      </c>
      <c r="H10810" s="4">
        <v>0</v>
      </c>
      <c r="I10810" s="4">
        <v>9.7358490566037741</v>
      </c>
      <c r="J10810" s="4">
        <v>0</v>
      </c>
      <c r="K10810" s="4">
        <v>0</v>
      </c>
    </row>
    <row r="10811" spans="1:11">
      <c r="A10811">
        <v>2001</v>
      </c>
      <c r="B10811" t="s">
        <v>692</v>
      </c>
      <c r="C10811" t="s">
        <v>693</v>
      </c>
      <c r="D10811" t="s">
        <v>694</v>
      </c>
      <c r="E10811" t="s">
        <v>976</v>
      </c>
      <c r="F10811">
        <v>14</v>
      </c>
      <c r="G10811" s="4">
        <v>92.884057971014499</v>
      </c>
      <c r="H10811" s="4">
        <v>0</v>
      </c>
      <c r="I10811" s="4">
        <v>239.35507246376812</v>
      </c>
      <c r="J10811" s="4">
        <v>0</v>
      </c>
      <c r="K10811" s="4">
        <v>0</v>
      </c>
    </row>
    <row r="10812" spans="1:11">
      <c r="A10812">
        <v>2002</v>
      </c>
      <c r="B10812" t="s">
        <v>692</v>
      </c>
      <c r="C10812" t="s">
        <v>693</v>
      </c>
      <c r="D10812" t="s">
        <v>694</v>
      </c>
      <c r="E10812" t="s">
        <v>978</v>
      </c>
      <c r="F10812">
        <v>500</v>
      </c>
      <c r="G10812" s="4">
        <v>3097.9340028694405</v>
      </c>
      <c r="H10812" s="4">
        <v>3.0703012912482066</v>
      </c>
      <c r="I10812" s="4">
        <v>5136.61406025825</v>
      </c>
      <c r="J10812" s="4">
        <v>0</v>
      </c>
      <c r="K10812" s="4">
        <v>33.773314203730273</v>
      </c>
    </row>
    <row r="10813" spans="1:11">
      <c r="A10813">
        <v>2002</v>
      </c>
      <c r="B10813" t="s">
        <v>692</v>
      </c>
      <c r="C10813" t="s">
        <v>693</v>
      </c>
      <c r="D10813" t="s">
        <v>694</v>
      </c>
      <c r="E10813" t="s">
        <v>6</v>
      </c>
      <c r="F10813">
        <v>3</v>
      </c>
      <c r="G10813" s="4">
        <v>20.126491646778042</v>
      </c>
      <c r="H10813" s="4">
        <v>0</v>
      </c>
      <c r="I10813" s="4">
        <v>26.835322195704059</v>
      </c>
      <c r="J10813" s="4">
        <v>0</v>
      </c>
      <c r="K10813" s="4">
        <v>0</v>
      </c>
    </row>
    <row r="10814" spans="1:11">
      <c r="A10814">
        <v>2002</v>
      </c>
      <c r="B10814" t="s">
        <v>692</v>
      </c>
      <c r="C10814" t="s">
        <v>693</v>
      </c>
      <c r="D10814" t="s">
        <v>694</v>
      </c>
      <c r="E10814" t="s">
        <v>537</v>
      </c>
      <c r="F10814">
        <v>22</v>
      </c>
      <c r="G10814" s="4">
        <v>168.23791469194313</v>
      </c>
      <c r="H10814" s="4">
        <v>0</v>
      </c>
      <c r="I10814" s="4">
        <v>131.66445497630332</v>
      </c>
      <c r="J10814" s="4">
        <v>0</v>
      </c>
      <c r="K10814" s="4">
        <v>0</v>
      </c>
    </row>
    <row r="10815" spans="1:11">
      <c r="A10815">
        <v>2002</v>
      </c>
      <c r="B10815" t="s">
        <v>692</v>
      </c>
      <c r="C10815" t="s">
        <v>693</v>
      </c>
      <c r="D10815" t="s">
        <v>694</v>
      </c>
      <c r="E10815" t="s">
        <v>662</v>
      </c>
      <c r="F10815">
        <v>3</v>
      </c>
      <c r="G10815" s="4">
        <v>10.128205128205128</v>
      </c>
      <c r="H10815" s="4">
        <v>0</v>
      </c>
      <c r="I10815" s="4">
        <v>6.752136752136753</v>
      </c>
      <c r="J10815" s="4">
        <v>0</v>
      </c>
      <c r="K10815" s="4">
        <v>0</v>
      </c>
    </row>
    <row r="10816" spans="1:11">
      <c r="A10816">
        <v>2002</v>
      </c>
      <c r="B10816" t="s">
        <v>692</v>
      </c>
      <c r="C10816" t="s">
        <v>693</v>
      </c>
      <c r="D10816" t="s">
        <v>694</v>
      </c>
      <c r="E10816" t="s">
        <v>980</v>
      </c>
      <c r="F10816">
        <v>4</v>
      </c>
      <c r="G10816" s="4">
        <v>7.1219512195121952</v>
      </c>
      <c r="H10816" s="4">
        <v>0</v>
      </c>
      <c r="I10816" s="4">
        <v>0</v>
      </c>
      <c r="J10816" s="4">
        <v>0</v>
      </c>
      <c r="K10816" s="4">
        <v>0</v>
      </c>
    </row>
    <row r="10817" spans="1:11">
      <c r="A10817">
        <v>2002</v>
      </c>
      <c r="B10817" t="s">
        <v>692</v>
      </c>
      <c r="C10817" t="s">
        <v>693</v>
      </c>
      <c r="D10817" t="s">
        <v>694</v>
      </c>
      <c r="E10817" t="s">
        <v>677</v>
      </c>
      <c r="F10817">
        <v>4</v>
      </c>
      <c r="G10817" s="4">
        <v>7.7701149425287355</v>
      </c>
      <c r="H10817" s="4">
        <v>0</v>
      </c>
      <c r="I10817" s="4">
        <v>11.655172413793103</v>
      </c>
      <c r="J10817" s="4">
        <v>0</v>
      </c>
      <c r="K10817" s="4">
        <v>0</v>
      </c>
    </row>
    <row r="10818" spans="1:11">
      <c r="A10818">
        <v>2002</v>
      </c>
      <c r="B10818" t="s">
        <v>692</v>
      </c>
      <c r="C10818" t="s">
        <v>693</v>
      </c>
      <c r="D10818" t="s">
        <v>694</v>
      </c>
      <c r="E10818" t="s">
        <v>694</v>
      </c>
      <c r="F10818">
        <v>140</v>
      </c>
      <c r="G10818" s="4">
        <v>1153.6457142857141</v>
      </c>
      <c r="H10818" s="4">
        <v>0</v>
      </c>
      <c r="I10818" s="4">
        <v>1317.88</v>
      </c>
      <c r="J10818" s="4">
        <v>0</v>
      </c>
      <c r="K10818" s="4">
        <v>4.0057142857142862</v>
      </c>
    </row>
    <row r="10819" spans="1:11">
      <c r="A10819">
        <v>2002</v>
      </c>
      <c r="B10819" t="s">
        <v>692</v>
      </c>
      <c r="C10819" t="s">
        <v>693</v>
      </c>
      <c r="D10819" t="s">
        <v>694</v>
      </c>
      <c r="E10819" t="s">
        <v>977</v>
      </c>
      <c r="F10819">
        <v>21</v>
      </c>
      <c r="G10819" s="4">
        <v>355.3763440860215</v>
      </c>
      <c r="H10819" s="4">
        <v>0</v>
      </c>
      <c r="I10819" s="4">
        <v>273.63978494623655</v>
      </c>
      <c r="J10819" s="4">
        <v>0</v>
      </c>
      <c r="K10819" s="4">
        <v>10.661290322580644</v>
      </c>
    </row>
    <row r="10820" spans="1:11">
      <c r="A10820">
        <v>2002</v>
      </c>
      <c r="B10820" t="s">
        <v>692</v>
      </c>
      <c r="C10820" t="s">
        <v>693</v>
      </c>
      <c r="D10820" t="s">
        <v>694</v>
      </c>
      <c r="E10820" t="s">
        <v>979</v>
      </c>
      <c r="F10820">
        <v>6</v>
      </c>
      <c r="G10820" s="4">
        <v>16.21359223300971</v>
      </c>
      <c r="H10820" s="4">
        <v>0</v>
      </c>
      <c r="I10820" s="4">
        <v>19.456310679611651</v>
      </c>
      <c r="J10820" s="4">
        <v>0</v>
      </c>
      <c r="K10820" s="4">
        <v>0</v>
      </c>
    </row>
    <row r="10821" spans="1:11">
      <c r="A10821">
        <v>2002</v>
      </c>
      <c r="B10821" t="s">
        <v>692</v>
      </c>
      <c r="C10821" t="s">
        <v>693</v>
      </c>
      <c r="D10821" t="s">
        <v>694</v>
      </c>
      <c r="E10821" t="s">
        <v>976</v>
      </c>
      <c r="F10821">
        <v>35</v>
      </c>
      <c r="G10821" s="4">
        <v>492</v>
      </c>
      <c r="H10821" s="4">
        <v>0</v>
      </c>
      <c r="I10821" s="4">
        <v>356.40944881889766</v>
      </c>
      <c r="J10821" s="4">
        <v>0</v>
      </c>
      <c r="K10821" s="4">
        <v>0</v>
      </c>
    </row>
    <row r="10822" spans="1:11">
      <c r="A10822">
        <v>2003</v>
      </c>
      <c r="B10822" t="s">
        <v>692</v>
      </c>
      <c r="C10822" t="s">
        <v>693</v>
      </c>
      <c r="D10822" t="s">
        <v>694</v>
      </c>
      <c r="E10822" t="s">
        <v>978</v>
      </c>
      <c r="F10822">
        <v>279</v>
      </c>
      <c r="G10822" s="4">
        <v>1621.5323460639129</v>
      </c>
      <c r="H10822" s="4">
        <v>0</v>
      </c>
      <c r="I10822" s="4">
        <v>3542.5268901013251</v>
      </c>
      <c r="J10822" s="4">
        <v>0</v>
      </c>
      <c r="K10822" s="4">
        <v>22.182385035074045</v>
      </c>
    </row>
    <row r="10823" spans="1:11">
      <c r="A10823">
        <v>2003</v>
      </c>
      <c r="B10823" t="s">
        <v>692</v>
      </c>
      <c r="C10823" t="s">
        <v>693</v>
      </c>
      <c r="D10823" t="s">
        <v>694</v>
      </c>
      <c r="E10823" t="s">
        <v>6</v>
      </c>
      <c r="F10823">
        <v>24</v>
      </c>
      <c r="G10823" s="4">
        <v>83.563636363636363</v>
      </c>
      <c r="H10823" s="4">
        <v>0</v>
      </c>
      <c r="I10823" s="4">
        <v>183.04415584415585</v>
      </c>
      <c r="J10823" s="4">
        <v>0</v>
      </c>
      <c r="K10823" s="4">
        <v>0</v>
      </c>
    </row>
    <row r="10824" spans="1:11">
      <c r="A10824">
        <v>2003</v>
      </c>
      <c r="B10824" t="s">
        <v>692</v>
      </c>
      <c r="C10824" t="s">
        <v>693</v>
      </c>
      <c r="D10824" t="s">
        <v>694</v>
      </c>
      <c r="E10824" t="s">
        <v>537</v>
      </c>
      <c r="F10824">
        <v>44</v>
      </c>
      <c r="G10824" s="4">
        <v>206.5164051355207</v>
      </c>
      <c r="H10824" s="4">
        <v>0</v>
      </c>
      <c r="I10824" s="4">
        <v>194.60199714693294</v>
      </c>
      <c r="J10824" s="4">
        <v>0</v>
      </c>
      <c r="K10824" s="4">
        <v>0</v>
      </c>
    </row>
    <row r="10825" spans="1:11">
      <c r="A10825">
        <v>2003</v>
      </c>
      <c r="B10825" t="s">
        <v>692</v>
      </c>
      <c r="C10825" t="s">
        <v>693</v>
      </c>
      <c r="D10825" t="s">
        <v>694</v>
      </c>
      <c r="E10825" t="s">
        <v>662</v>
      </c>
      <c r="F10825">
        <v>6</v>
      </c>
      <c r="G10825" s="4">
        <v>40.059259259259257</v>
      </c>
      <c r="H10825" s="4">
        <v>0</v>
      </c>
      <c r="I10825" s="4">
        <v>33.896296296296299</v>
      </c>
      <c r="J10825" s="4">
        <v>0</v>
      </c>
      <c r="K10825" s="4">
        <v>0</v>
      </c>
    </row>
    <row r="10826" spans="1:11">
      <c r="A10826">
        <v>2003</v>
      </c>
      <c r="B10826" t="s">
        <v>692</v>
      </c>
      <c r="C10826" t="s">
        <v>693</v>
      </c>
      <c r="D10826" t="s">
        <v>694</v>
      </c>
      <c r="E10826" t="s">
        <v>980</v>
      </c>
      <c r="F10826">
        <v>4</v>
      </c>
      <c r="G10826" s="4">
        <v>41.25</v>
      </c>
      <c r="H10826" s="4">
        <v>0</v>
      </c>
      <c r="I10826" s="4">
        <v>4.125</v>
      </c>
      <c r="J10826" s="4">
        <v>0</v>
      </c>
      <c r="K10826" s="4">
        <v>0</v>
      </c>
    </row>
    <row r="10827" spans="1:11">
      <c r="A10827">
        <v>2003</v>
      </c>
      <c r="B10827" t="s">
        <v>692</v>
      </c>
      <c r="C10827" t="s">
        <v>693</v>
      </c>
      <c r="D10827" t="s">
        <v>694</v>
      </c>
      <c r="E10827" t="s">
        <v>694</v>
      </c>
      <c r="F10827">
        <v>147</v>
      </c>
      <c r="G10827" s="4">
        <v>836.53975363941765</v>
      </c>
      <c r="H10827" s="4">
        <v>7.5363941769316911</v>
      </c>
      <c r="I10827" s="4">
        <v>1277.4188129899217</v>
      </c>
      <c r="J10827" s="4">
        <v>0</v>
      </c>
      <c r="K10827" s="4">
        <v>0</v>
      </c>
    </row>
    <row r="10828" spans="1:11">
      <c r="A10828">
        <v>2003</v>
      </c>
      <c r="B10828" t="s">
        <v>692</v>
      </c>
      <c r="C10828" t="s">
        <v>693</v>
      </c>
      <c r="D10828" t="s">
        <v>694</v>
      </c>
      <c r="E10828" t="s">
        <v>977</v>
      </c>
      <c r="F10828">
        <v>36</v>
      </c>
      <c r="G10828" s="4">
        <v>334.10204081632656</v>
      </c>
      <c r="H10828" s="4">
        <v>0</v>
      </c>
      <c r="I10828" s="4">
        <v>314.44897959183675</v>
      </c>
      <c r="J10828" s="4">
        <v>0</v>
      </c>
      <c r="K10828" s="4">
        <v>0</v>
      </c>
    </row>
    <row r="10829" spans="1:11">
      <c r="A10829">
        <v>2003</v>
      </c>
      <c r="B10829" t="s">
        <v>692</v>
      </c>
      <c r="C10829" t="s">
        <v>693</v>
      </c>
      <c r="D10829" t="s">
        <v>694</v>
      </c>
      <c r="E10829" t="s">
        <v>979</v>
      </c>
      <c r="F10829">
        <v>6</v>
      </c>
      <c r="G10829" s="4">
        <v>21.214285714285712</v>
      </c>
      <c r="H10829" s="4">
        <v>0</v>
      </c>
      <c r="I10829" s="4">
        <v>15.153061224489797</v>
      </c>
      <c r="J10829" s="4">
        <v>0</v>
      </c>
      <c r="K10829" s="4">
        <v>0</v>
      </c>
    </row>
    <row r="10830" spans="1:11">
      <c r="A10830">
        <v>2003</v>
      </c>
      <c r="B10830" t="s">
        <v>692</v>
      </c>
      <c r="C10830" t="s">
        <v>693</v>
      </c>
      <c r="D10830" t="s">
        <v>694</v>
      </c>
      <c r="E10830" t="s">
        <v>976</v>
      </c>
      <c r="F10830">
        <v>20</v>
      </c>
      <c r="G10830" s="4">
        <v>72.676691729323309</v>
      </c>
      <c r="H10830" s="4">
        <v>0</v>
      </c>
      <c r="I10830" s="4">
        <v>169.57894736842104</v>
      </c>
      <c r="J10830" s="4">
        <v>0</v>
      </c>
      <c r="K10830" s="4">
        <v>0</v>
      </c>
    </row>
    <row r="10831" spans="1:11">
      <c r="A10831">
        <v>2004</v>
      </c>
      <c r="B10831" t="s">
        <v>692</v>
      </c>
      <c r="C10831" t="s">
        <v>693</v>
      </c>
      <c r="D10831" t="s">
        <v>694</v>
      </c>
      <c r="E10831" t="s">
        <v>978</v>
      </c>
      <c r="F10831">
        <v>338</v>
      </c>
      <c r="G10831" s="4">
        <v>2210.4899759422615</v>
      </c>
      <c r="H10831" s="4">
        <v>12.321571772253408</v>
      </c>
      <c r="I10831" s="4">
        <v>3410.6110665597439</v>
      </c>
      <c r="J10831" s="4">
        <v>0</v>
      </c>
      <c r="K10831" s="4">
        <v>9.8572574178027264</v>
      </c>
    </row>
    <row r="10832" spans="1:11">
      <c r="A10832">
        <v>2004</v>
      </c>
      <c r="B10832" t="s">
        <v>692</v>
      </c>
      <c r="C10832" t="s">
        <v>693</v>
      </c>
      <c r="D10832" t="s">
        <v>694</v>
      </c>
      <c r="E10832" t="s">
        <v>6</v>
      </c>
      <c r="F10832">
        <v>30</v>
      </c>
      <c r="G10832" s="4">
        <v>173.17230769230767</v>
      </c>
      <c r="H10832" s="4">
        <v>0</v>
      </c>
      <c r="I10832" s="4">
        <v>158.11384615384617</v>
      </c>
      <c r="J10832" s="4">
        <v>0</v>
      </c>
      <c r="K10832" s="4">
        <v>3.7646153846153845</v>
      </c>
    </row>
    <row r="10833" spans="1:11">
      <c r="A10833">
        <v>2004</v>
      </c>
      <c r="B10833" t="s">
        <v>692</v>
      </c>
      <c r="C10833" t="s">
        <v>693</v>
      </c>
      <c r="D10833" t="s">
        <v>694</v>
      </c>
      <c r="E10833" t="s">
        <v>537</v>
      </c>
      <c r="F10833">
        <v>36</v>
      </c>
      <c r="G10833" s="4">
        <v>201.53502900490852</v>
      </c>
      <c r="H10833" s="4">
        <v>0</v>
      </c>
      <c r="I10833" s="4">
        <v>136.75591253904508</v>
      </c>
      <c r="J10833" s="4">
        <v>0</v>
      </c>
      <c r="K10833" s="4">
        <v>10.796519410977242</v>
      </c>
    </row>
    <row r="10834" spans="1:11">
      <c r="A10834">
        <v>2004</v>
      </c>
      <c r="B10834" t="s">
        <v>692</v>
      </c>
      <c r="C10834" t="s">
        <v>693</v>
      </c>
      <c r="D10834" t="s">
        <v>694</v>
      </c>
      <c r="E10834" t="s">
        <v>662</v>
      </c>
      <c r="F10834">
        <v>7</v>
      </c>
      <c r="G10834" s="4">
        <v>45.646341463414636</v>
      </c>
      <c r="H10834" s="4">
        <v>0</v>
      </c>
      <c r="I10834" s="4">
        <v>40.841463414634141</v>
      </c>
      <c r="J10834" s="4">
        <v>0</v>
      </c>
      <c r="K10834" s="4">
        <v>0</v>
      </c>
    </row>
    <row r="10835" spans="1:11">
      <c r="A10835">
        <v>2004</v>
      </c>
      <c r="B10835" t="s">
        <v>692</v>
      </c>
      <c r="C10835" t="s">
        <v>693</v>
      </c>
      <c r="D10835" t="s">
        <v>694</v>
      </c>
      <c r="E10835" t="s">
        <v>980</v>
      </c>
      <c r="F10835">
        <v>6</v>
      </c>
      <c r="G10835" s="4">
        <v>38</v>
      </c>
      <c r="H10835" s="4">
        <v>0</v>
      </c>
      <c r="I10835" s="4">
        <v>8.7692307692307701</v>
      </c>
      <c r="J10835" s="4">
        <v>0</v>
      </c>
      <c r="K10835" s="4">
        <v>0</v>
      </c>
    </row>
    <row r="10836" spans="1:11">
      <c r="A10836">
        <v>2004</v>
      </c>
      <c r="B10836" t="s">
        <v>692</v>
      </c>
      <c r="C10836" t="s">
        <v>693</v>
      </c>
      <c r="D10836" t="s">
        <v>694</v>
      </c>
      <c r="E10836" t="s">
        <v>694</v>
      </c>
      <c r="F10836">
        <v>103</v>
      </c>
      <c r="G10836" s="4">
        <v>744.64040660736975</v>
      </c>
      <c r="H10836" s="4">
        <v>0</v>
      </c>
      <c r="I10836" s="4">
        <v>517.82465057179161</v>
      </c>
      <c r="J10836" s="4">
        <v>0</v>
      </c>
      <c r="K10836" s="4">
        <v>4.2795425667090221</v>
      </c>
    </row>
    <row r="10837" spans="1:11">
      <c r="A10837">
        <v>2004</v>
      </c>
      <c r="B10837" t="s">
        <v>692</v>
      </c>
      <c r="C10837" t="s">
        <v>693</v>
      </c>
      <c r="D10837" t="s">
        <v>694</v>
      </c>
      <c r="E10837" t="s">
        <v>977</v>
      </c>
      <c r="F10837">
        <v>28</v>
      </c>
      <c r="G10837" s="4">
        <v>114.30927835051547</v>
      </c>
      <c r="H10837" s="4">
        <v>0</v>
      </c>
      <c r="I10837" s="4">
        <v>96.989690721649481</v>
      </c>
      <c r="J10837" s="4">
        <v>0</v>
      </c>
      <c r="K10837" s="4">
        <v>0</v>
      </c>
    </row>
    <row r="10838" spans="1:11">
      <c r="A10838">
        <v>2004</v>
      </c>
      <c r="B10838" t="s">
        <v>692</v>
      </c>
      <c r="C10838" t="s">
        <v>693</v>
      </c>
      <c r="D10838" t="s">
        <v>694</v>
      </c>
      <c r="E10838" t="s">
        <v>979</v>
      </c>
      <c r="F10838">
        <v>9</v>
      </c>
      <c r="G10838" s="4">
        <v>52.9</v>
      </c>
      <c r="H10838" s="4">
        <v>0</v>
      </c>
      <c r="I10838" s="4">
        <v>55.2</v>
      </c>
      <c r="J10838" s="4">
        <v>0</v>
      </c>
      <c r="K10838" s="4">
        <v>0</v>
      </c>
    </row>
    <row r="10839" spans="1:11">
      <c r="A10839">
        <v>2004</v>
      </c>
      <c r="B10839" t="s">
        <v>692</v>
      </c>
      <c r="C10839" t="s">
        <v>693</v>
      </c>
      <c r="D10839" t="s">
        <v>694</v>
      </c>
      <c r="E10839" t="s">
        <v>976</v>
      </c>
      <c r="F10839">
        <v>22</v>
      </c>
      <c r="G10839" s="4">
        <v>102.93085106382979</v>
      </c>
      <c r="H10839" s="4">
        <v>0</v>
      </c>
      <c r="I10839" s="4">
        <v>55.638297872340424</v>
      </c>
      <c r="J10839" s="4">
        <v>0</v>
      </c>
      <c r="K10839" s="4">
        <v>0</v>
      </c>
    </row>
    <row r="10840" spans="1:11">
      <c r="A10840">
        <v>2006</v>
      </c>
      <c r="B10840" t="s">
        <v>692</v>
      </c>
      <c r="C10840" t="s">
        <v>693</v>
      </c>
      <c r="D10840" t="s">
        <v>694</v>
      </c>
      <c r="E10840" t="s">
        <v>978</v>
      </c>
      <c r="F10840">
        <v>306</v>
      </c>
      <c r="G10840" s="4">
        <v>1999.5253505933119</v>
      </c>
      <c r="H10840" s="4">
        <v>45.62675296655879</v>
      </c>
      <c r="I10840" s="4">
        <v>3395.1672060409924</v>
      </c>
      <c r="J10840" s="4">
        <v>0</v>
      </c>
      <c r="K10840" s="4">
        <v>34.891046386192016</v>
      </c>
    </row>
    <row r="10841" spans="1:11">
      <c r="A10841">
        <v>2006</v>
      </c>
      <c r="B10841" t="s">
        <v>692</v>
      </c>
      <c r="C10841" t="s">
        <v>693</v>
      </c>
      <c r="D10841" t="s">
        <v>694</v>
      </c>
      <c r="E10841" t="s">
        <v>6</v>
      </c>
      <c r="F10841">
        <v>11</v>
      </c>
      <c r="G10841" s="4">
        <v>82.18237082066868</v>
      </c>
      <c r="H10841" s="4">
        <v>0</v>
      </c>
      <c r="I10841" s="4">
        <v>108.33130699088146</v>
      </c>
      <c r="J10841" s="4">
        <v>0</v>
      </c>
      <c r="K10841" s="4">
        <v>0</v>
      </c>
    </row>
    <row r="10842" spans="1:11">
      <c r="A10842">
        <v>2006</v>
      </c>
      <c r="B10842" t="s">
        <v>692</v>
      </c>
      <c r="C10842" t="s">
        <v>693</v>
      </c>
      <c r="D10842" t="s">
        <v>694</v>
      </c>
      <c r="E10842" t="s">
        <v>537</v>
      </c>
      <c r="F10842">
        <v>20</v>
      </c>
      <c r="G10842" s="4">
        <v>74.244597249508843</v>
      </c>
      <c r="H10842" s="4">
        <v>0</v>
      </c>
      <c r="I10842" s="4">
        <v>138.36493123772104</v>
      </c>
      <c r="J10842" s="4">
        <v>0</v>
      </c>
      <c r="K10842" s="4">
        <v>0</v>
      </c>
    </row>
    <row r="10843" spans="1:11">
      <c r="A10843">
        <v>2006</v>
      </c>
      <c r="B10843" t="s">
        <v>692</v>
      </c>
      <c r="C10843" t="s">
        <v>693</v>
      </c>
      <c r="D10843" t="s">
        <v>694</v>
      </c>
      <c r="E10843" t="s">
        <v>662</v>
      </c>
      <c r="F10843">
        <v>3</v>
      </c>
      <c r="G10843" s="4">
        <v>27.185567010309278</v>
      </c>
      <c r="H10843" s="4">
        <v>0</v>
      </c>
      <c r="I10843" s="4">
        <v>21.144329896907216</v>
      </c>
      <c r="J10843" s="4">
        <v>0</v>
      </c>
      <c r="K10843" s="4">
        <v>0</v>
      </c>
    </row>
    <row r="10844" spans="1:11">
      <c r="A10844">
        <v>2006</v>
      </c>
      <c r="B10844" t="s">
        <v>692</v>
      </c>
      <c r="C10844" t="s">
        <v>693</v>
      </c>
      <c r="D10844" t="s">
        <v>694</v>
      </c>
      <c r="E10844" t="s">
        <v>980</v>
      </c>
      <c r="F10844">
        <v>7</v>
      </c>
      <c r="G10844" s="4">
        <v>37.4</v>
      </c>
      <c r="H10844" s="4">
        <v>0</v>
      </c>
      <c r="I10844" s="4">
        <v>23.8</v>
      </c>
      <c r="J10844" s="4">
        <v>0</v>
      </c>
      <c r="K10844" s="4">
        <v>0</v>
      </c>
    </row>
    <row r="10845" spans="1:11">
      <c r="A10845">
        <v>2006</v>
      </c>
      <c r="B10845" t="s">
        <v>692</v>
      </c>
      <c r="C10845" t="s">
        <v>693</v>
      </c>
      <c r="D10845" t="s">
        <v>694</v>
      </c>
      <c r="E10845" t="s">
        <v>677</v>
      </c>
      <c r="F10845">
        <v>3</v>
      </c>
      <c r="G10845" s="4">
        <v>11.5</v>
      </c>
      <c r="H10845" s="4">
        <v>0</v>
      </c>
      <c r="I10845" s="4">
        <v>34.5</v>
      </c>
      <c r="J10845" s="4">
        <v>0</v>
      </c>
      <c r="K10845" s="4">
        <v>0</v>
      </c>
    </row>
    <row r="10846" spans="1:11">
      <c r="A10846">
        <v>2006</v>
      </c>
      <c r="B10846" t="s">
        <v>692</v>
      </c>
      <c r="C10846" t="s">
        <v>693</v>
      </c>
      <c r="D10846" t="s">
        <v>694</v>
      </c>
      <c r="E10846" t="s">
        <v>694</v>
      </c>
      <c r="F10846">
        <v>66</v>
      </c>
      <c r="G10846" s="4">
        <v>732.63430851063822</v>
      </c>
      <c r="H10846" s="4">
        <v>0</v>
      </c>
      <c r="I10846" s="4">
        <v>688.89494680851055</v>
      </c>
      <c r="J10846" s="4">
        <v>0</v>
      </c>
      <c r="K10846" s="4">
        <v>0</v>
      </c>
    </row>
    <row r="10847" spans="1:11">
      <c r="A10847">
        <v>2006</v>
      </c>
      <c r="B10847" t="s">
        <v>692</v>
      </c>
      <c r="C10847" t="s">
        <v>693</v>
      </c>
      <c r="D10847" t="s">
        <v>694</v>
      </c>
      <c r="E10847" t="s">
        <v>977</v>
      </c>
      <c r="F10847">
        <v>7</v>
      </c>
      <c r="G10847" s="4">
        <v>92.106382978723403</v>
      </c>
      <c r="H10847" s="4">
        <v>0</v>
      </c>
      <c r="I10847" s="4">
        <v>68.22695035460994</v>
      </c>
      <c r="J10847" s="4">
        <v>0</v>
      </c>
      <c r="K10847" s="4">
        <v>0</v>
      </c>
    </row>
    <row r="10848" spans="1:11">
      <c r="A10848">
        <v>2006</v>
      </c>
      <c r="B10848" t="s">
        <v>692</v>
      </c>
      <c r="C10848" t="s">
        <v>693</v>
      </c>
      <c r="D10848" t="s">
        <v>694</v>
      </c>
      <c r="E10848" t="s">
        <v>979</v>
      </c>
      <c r="F10848">
        <v>3</v>
      </c>
      <c r="G10848" s="4">
        <v>16.722222222222221</v>
      </c>
      <c r="H10848" s="4">
        <v>0</v>
      </c>
      <c r="I10848" s="4">
        <v>0</v>
      </c>
      <c r="J10848" s="4">
        <v>0</v>
      </c>
      <c r="K10848" s="4">
        <v>0</v>
      </c>
    </row>
    <row r="10849" spans="1:11">
      <c r="A10849">
        <v>2006</v>
      </c>
      <c r="B10849" t="s">
        <v>692</v>
      </c>
      <c r="C10849" t="s">
        <v>693</v>
      </c>
      <c r="D10849" t="s">
        <v>694</v>
      </c>
      <c r="E10849" t="s">
        <v>976</v>
      </c>
      <c r="F10849">
        <v>24</v>
      </c>
      <c r="G10849" s="4">
        <v>97.771276595744681</v>
      </c>
      <c r="H10849" s="4">
        <v>0</v>
      </c>
      <c r="I10849" s="4">
        <v>97.771276595744681</v>
      </c>
      <c r="J10849" s="4">
        <v>0</v>
      </c>
      <c r="K10849" s="4">
        <v>0</v>
      </c>
    </row>
    <row r="10850" spans="1:11">
      <c r="A10850">
        <v>1968</v>
      </c>
      <c r="B10850" t="s">
        <v>695</v>
      </c>
      <c r="C10850" t="s">
        <v>541</v>
      </c>
      <c r="D10850" t="s">
        <v>694</v>
      </c>
      <c r="E10850" t="s">
        <v>534</v>
      </c>
      <c r="F10850">
        <v>77</v>
      </c>
      <c r="G10850" s="4">
        <v>195</v>
      </c>
      <c r="H10850" s="4">
        <v>119</v>
      </c>
      <c r="I10850" s="4">
        <v>0</v>
      </c>
      <c r="J10850" s="4">
        <v>0</v>
      </c>
      <c r="K10850" s="4">
        <v>0</v>
      </c>
    </row>
    <row r="10851" spans="1:11">
      <c r="A10851">
        <v>1969</v>
      </c>
      <c r="B10851" t="s">
        <v>695</v>
      </c>
      <c r="C10851" t="s">
        <v>541</v>
      </c>
      <c r="D10851" t="s">
        <v>694</v>
      </c>
      <c r="E10851" t="s">
        <v>534</v>
      </c>
      <c r="F10851">
        <v>46</v>
      </c>
      <c r="G10851" s="4">
        <v>129</v>
      </c>
      <c r="H10851" s="4">
        <v>43</v>
      </c>
      <c r="I10851" s="4">
        <v>0</v>
      </c>
      <c r="J10851" s="4">
        <v>0</v>
      </c>
      <c r="K10851" s="4">
        <v>0</v>
      </c>
    </row>
    <row r="10852" spans="1:11">
      <c r="A10852">
        <v>1970</v>
      </c>
      <c r="B10852" t="s">
        <v>695</v>
      </c>
      <c r="C10852" t="s">
        <v>541</v>
      </c>
      <c r="D10852" t="s">
        <v>694</v>
      </c>
      <c r="E10852" t="s">
        <v>534</v>
      </c>
      <c r="F10852">
        <v>132</v>
      </c>
      <c r="G10852" s="4">
        <v>422</v>
      </c>
      <c r="H10852" s="4">
        <v>221</v>
      </c>
      <c r="I10852" s="4">
        <v>0</v>
      </c>
      <c r="J10852" s="4">
        <v>0</v>
      </c>
      <c r="K10852" s="4">
        <v>0</v>
      </c>
    </row>
    <row r="10853" spans="1:11">
      <c r="A10853">
        <v>1971</v>
      </c>
      <c r="B10853" t="s">
        <v>695</v>
      </c>
      <c r="C10853" t="s">
        <v>541</v>
      </c>
      <c r="D10853" t="s">
        <v>694</v>
      </c>
      <c r="E10853" t="s">
        <v>534</v>
      </c>
      <c r="F10853">
        <v>66</v>
      </c>
      <c r="G10853" s="4">
        <v>153</v>
      </c>
      <c r="H10853" s="4">
        <v>27</v>
      </c>
      <c r="I10853" s="4">
        <v>5</v>
      </c>
      <c r="J10853" s="4">
        <v>0</v>
      </c>
      <c r="K10853" s="4">
        <v>0</v>
      </c>
    </row>
    <row r="10854" spans="1:11">
      <c r="A10854">
        <v>1972</v>
      </c>
      <c r="B10854" t="s">
        <v>695</v>
      </c>
      <c r="C10854" t="s">
        <v>541</v>
      </c>
      <c r="D10854" t="s">
        <v>694</v>
      </c>
      <c r="E10854" t="s">
        <v>534</v>
      </c>
      <c r="F10854">
        <v>139</v>
      </c>
      <c r="G10854" s="4">
        <v>321</v>
      </c>
      <c r="H10854" s="4">
        <v>107</v>
      </c>
      <c r="I10854" s="4">
        <v>74</v>
      </c>
      <c r="J10854" s="4">
        <v>0</v>
      </c>
      <c r="K10854" s="4">
        <v>0</v>
      </c>
    </row>
    <row r="10855" spans="1:11">
      <c r="A10855">
        <v>1973</v>
      </c>
      <c r="B10855" t="s">
        <v>695</v>
      </c>
      <c r="C10855" t="s">
        <v>541</v>
      </c>
      <c r="D10855" t="s">
        <v>694</v>
      </c>
      <c r="E10855" t="s">
        <v>534</v>
      </c>
      <c r="F10855">
        <v>73</v>
      </c>
      <c r="G10855" s="4">
        <v>251</v>
      </c>
      <c r="H10855" s="4">
        <v>91</v>
      </c>
      <c r="I10855" s="4">
        <v>43</v>
      </c>
      <c r="J10855" s="4">
        <v>0</v>
      </c>
      <c r="K10855" s="4">
        <v>0</v>
      </c>
    </row>
    <row r="10856" spans="1:11">
      <c r="A10856">
        <v>1974</v>
      </c>
      <c r="B10856" t="s">
        <v>695</v>
      </c>
      <c r="C10856" t="s">
        <v>541</v>
      </c>
      <c r="D10856" t="s">
        <v>694</v>
      </c>
      <c r="E10856" t="s">
        <v>534</v>
      </c>
      <c r="F10856">
        <v>84</v>
      </c>
      <c r="G10856" s="4">
        <v>286</v>
      </c>
      <c r="H10856" s="4">
        <v>53</v>
      </c>
      <c r="I10856" s="4">
        <v>34</v>
      </c>
      <c r="J10856" s="4">
        <v>0</v>
      </c>
      <c r="K10856" s="4">
        <v>0</v>
      </c>
    </row>
    <row r="10857" spans="1:11">
      <c r="A10857">
        <v>1975</v>
      </c>
      <c r="B10857" t="s">
        <v>695</v>
      </c>
      <c r="C10857" t="s">
        <v>541</v>
      </c>
      <c r="D10857" t="s">
        <v>694</v>
      </c>
      <c r="E10857" t="s">
        <v>534</v>
      </c>
      <c r="F10857">
        <v>39</v>
      </c>
      <c r="G10857" s="4">
        <v>79</v>
      </c>
      <c r="H10857" s="4">
        <v>11</v>
      </c>
      <c r="I10857" s="4">
        <v>20</v>
      </c>
      <c r="J10857" s="4">
        <v>0</v>
      </c>
      <c r="K10857" s="4">
        <v>0</v>
      </c>
    </row>
    <row r="10858" spans="1:11">
      <c r="A10858">
        <v>1976</v>
      </c>
      <c r="B10858" t="s">
        <v>695</v>
      </c>
      <c r="C10858" t="s">
        <v>541</v>
      </c>
      <c r="D10858" t="s">
        <v>694</v>
      </c>
      <c r="E10858" t="s">
        <v>534</v>
      </c>
      <c r="F10858">
        <v>75</v>
      </c>
      <c r="G10858" s="4">
        <v>348</v>
      </c>
      <c r="H10858" s="4">
        <v>27</v>
      </c>
      <c r="I10858" s="4">
        <v>6</v>
      </c>
      <c r="J10858" s="4">
        <v>0</v>
      </c>
      <c r="K10858" s="4">
        <v>0</v>
      </c>
    </row>
    <row r="10859" spans="1:11">
      <c r="A10859">
        <v>1977</v>
      </c>
      <c r="B10859" t="s">
        <v>695</v>
      </c>
      <c r="C10859" t="s">
        <v>541</v>
      </c>
      <c r="D10859" t="s">
        <v>694</v>
      </c>
      <c r="E10859" t="s">
        <v>534</v>
      </c>
      <c r="F10859">
        <v>33</v>
      </c>
      <c r="G10859" s="4">
        <v>51</v>
      </c>
      <c r="H10859" s="4">
        <v>7</v>
      </c>
      <c r="I10859" s="4">
        <v>1</v>
      </c>
      <c r="J10859" s="4">
        <v>0</v>
      </c>
      <c r="K10859" s="4">
        <v>0</v>
      </c>
    </row>
    <row r="10860" spans="1:11">
      <c r="A10860">
        <v>1978</v>
      </c>
      <c r="B10860" t="s">
        <v>695</v>
      </c>
      <c r="C10860" t="s">
        <v>541</v>
      </c>
      <c r="D10860" t="s">
        <v>694</v>
      </c>
      <c r="E10860" t="s">
        <v>534</v>
      </c>
      <c r="F10860">
        <v>41</v>
      </c>
      <c r="G10860" s="4">
        <v>80</v>
      </c>
      <c r="H10860" s="4">
        <v>2</v>
      </c>
      <c r="I10860" s="4">
        <v>9</v>
      </c>
      <c r="J10860" s="4">
        <v>0</v>
      </c>
      <c r="K10860" s="4">
        <v>0</v>
      </c>
    </row>
    <row r="10861" spans="1:11">
      <c r="A10861">
        <v>1979</v>
      </c>
      <c r="B10861" t="s">
        <v>695</v>
      </c>
      <c r="C10861" t="s">
        <v>541</v>
      </c>
      <c r="D10861" t="s">
        <v>694</v>
      </c>
      <c r="E10861" t="s">
        <v>534</v>
      </c>
      <c r="F10861">
        <v>34</v>
      </c>
      <c r="G10861" s="4">
        <v>62</v>
      </c>
      <c r="H10861" s="4">
        <v>4</v>
      </c>
      <c r="I10861" s="4">
        <v>0</v>
      </c>
      <c r="J10861" s="4">
        <v>0</v>
      </c>
      <c r="K10861" s="4">
        <v>0</v>
      </c>
    </row>
    <row r="10862" spans="1:11">
      <c r="A10862">
        <v>1980</v>
      </c>
      <c r="B10862" t="s">
        <v>695</v>
      </c>
      <c r="C10862" t="s">
        <v>541</v>
      </c>
      <c r="D10862" t="s">
        <v>694</v>
      </c>
      <c r="E10862" t="s">
        <v>534</v>
      </c>
      <c r="F10862">
        <v>11</v>
      </c>
      <c r="G10862" s="4">
        <v>18</v>
      </c>
      <c r="H10862" s="4">
        <v>0</v>
      </c>
      <c r="I10862" s="4">
        <v>0</v>
      </c>
      <c r="J10862" s="4">
        <v>0</v>
      </c>
      <c r="K10862" s="4">
        <v>0</v>
      </c>
    </row>
    <row r="10863" spans="1:11">
      <c r="A10863">
        <v>1981</v>
      </c>
      <c r="B10863" t="s">
        <v>695</v>
      </c>
      <c r="C10863" t="s">
        <v>541</v>
      </c>
      <c r="D10863" t="s">
        <v>694</v>
      </c>
      <c r="E10863" t="s">
        <v>534</v>
      </c>
      <c r="F10863">
        <v>14</v>
      </c>
      <c r="G10863" s="4">
        <v>67</v>
      </c>
      <c r="H10863" s="4">
        <v>7</v>
      </c>
      <c r="I10863" s="4">
        <v>15</v>
      </c>
      <c r="J10863" s="4">
        <v>0</v>
      </c>
      <c r="K10863" s="4">
        <v>0</v>
      </c>
    </row>
    <row r="10864" spans="1:11">
      <c r="A10864">
        <v>1982</v>
      </c>
      <c r="B10864" t="s">
        <v>695</v>
      </c>
      <c r="C10864" t="s">
        <v>541</v>
      </c>
      <c r="D10864" t="s">
        <v>694</v>
      </c>
      <c r="E10864" t="s">
        <v>534</v>
      </c>
      <c r="F10864">
        <v>26</v>
      </c>
      <c r="G10864" s="4">
        <v>40</v>
      </c>
      <c r="H10864" s="4">
        <v>3</v>
      </c>
      <c r="I10864" s="4">
        <v>16</v>
      </c>
      <c r="J10864" s="4">
        <v>0</v>
      </c>
      <c r="K10864" s="4">
        <v>0</v>
      </c>
    </row>
    <row r="10865" spans="1:11">
      <c r="A10865">
        <v>1989</v>
      </c>
      <c r="B10865" t="s">
        <v>695</v>
      </c>
      <c r="C10865" t="s">
        <v>541</v>
      </c>
      <c r="D10865" t="s">
        <v>694</v>
      </c>
      <c r="E10865" t="s">
        <v>978</v>
      </c>
      <c r="F10865">
        <v>2</v>
      </c>
      <c r="G10865" s="4">
        <v>2</v>
      </c>
      <c r="H10865" s="4">
        <v>0</v>
      </c>
      <c r="I10865" s="4">
        <v>0</v>
      </c>
      <c r="J10865" s="4">
        <v>0</v>
      </c>
      <c r="K10865" s="4">
        <v>0</v>
      </c>
    </row>
    <row r="10866" spans="1:11">
      <c r="A10866">
        <v>1990</v>
      </c>
      <c r="B10866" t="s">
        <v>695</v>
      </c>
      <c r="C10866" t="s">
        <v>541</v>
      </c>
      <c r="D10866" t="s">
        <v>694</v>
      </c>
      <c r="E10866" t="s">
        <v>978</v>
      </c>
      <c r="F10866">
        <v>4</v>
      </c>
      <c r="G10866" s="4">
        <v>6</v>
      </c>
      <c r="H10866" s="4">
        <v>0</v>
      </c>
      <c r="I10866" s="4">
        <v>0</v>
      </c>
      <c r="J10866" s="4">
        <v>0</v>
      </c>
      <c r="K10866" s="4">
        <v>0</v>
      </c>
    </row>
    <row r="10867" spans="1:11">
      <c r="A10867">
        <v>1992</v>
      </c>
      <c r="B10867" t="s">
        <v>695</v>
      </c>
      <c r="C10867" t="s">
        <v>541</v>
      </c>
      <c r="D10867" t="s">
        <v>694</v>
      </c>
      <c r="E10867" t="s">
        <v>694</v>
      </c>
      <c r="F10867">
        <v>4</v>
      </c>
      <c r="G10867" s="4">
        <v>4</v>
      </c>
      <c r="H10867" s="4">
        <v>0</v>
      </c>
      <c r="I10867" s="4">
        <v>0</v>
      </c>
      <c r="J10867" s="4">
        <v>0</v>
      </c>
      <c r="K10867" s="4">
        <v>0</v>
      </c>
    </row>
    <row r="10868" spans="1:11">
      <c r="A10868">
        <v>1992</v>
      </c>
      <c r="B10868" t="s">
        <v>695</v>
      </c>
      <c r="C10868" t="s">
        <v>541</v>
      </c>
      <c r="D10868" t="s">
        <v>694</v>
      </c>
      <c r="E10868" t="s">
        <v>977</v>
      </c>
      <c r="F10868">
        <v>3</v>
      </c>
      <c r="G10868" s="4">
        <v>3</v>
      </c>
      <c r="H10868" s="4">
        <v>0</v>
      </c>
      <c r="I10868" s="4">
        <v>0</v>
      </c>
      <c r="J10868" s="4">
        <v>0</v>
      </c>
      <c r="K10868" s="4">
        <v>0</v>
      </c>
    </row>
    <row r="10869" spans="1:11">
      <c r="A10869">
        <v>1995</v>
      </c>
      <c r="B10869" t="s">
        <v>695</v>
      </c>
      <c r="C10869" t="s">
        <v>541</v>
      </c>
      <c r="D10869" t="s">
        <v>694</v>
      </c>
      <c r="E10869" t="s">
        <v>694</v>
      </c>
      <c r="F10869">
        <v>3</v>
      </c>
      <c r="G10869" s="4">
        <v>9</v>
      </c>
      <c r="H10869" s="4">
        <v>0</v>
      </c>
      <c r="I10869" s="4">
        <v>0</v>
      </c>
      <c r="J10869" s="4">
        <v>0</v>
      </c>
      <c r="K10869" s="4">
        <v>0</v>
      </c>
    </row>
    <row r="10870" spans="1:11">
      <c r="A10870">
        <v>1995</v>
      </c>
      <c r="B10870" t="s">
        <v>695</v>
      </c>
      <c r="C10870" t="s">
        <v>541</v>
      </c>
      <c r="D10870" t="s">
        <v>694</v>
      </c>
      <c r="E10870" t="s">
        <v>979</v>
      </c>
      <c r="F10870">
        <v>3</v>
      </c>
      <c r="G10870" s="4">
        <v>26</v>
      </c>
      <c r="H10870" s="4">
        <v>0</v>
      </c>
      <c r="I10870" s="4">
        <v>13</v>
      </c>
      <c r="J10870" s="4">
        <v>0</v>
      </c>
      <c r="K10870" s="4">
        <v>0</v>
      </c>
    </row>
    <row r="10871" spans="1:11">
      <c r="A10871">
        <v>1999</v>
      </c>
      <c r="B10871" t="s">
        <v>695</v>
      </c>
      <c r="C10871" t="s">
        <v>541</v>
      </c>
      <c r="D10871" t="s">
        <v>694</v>
      </c>
      <c r="E10871" t="s">
        <v>6</v>
      </c>
      <c r="F10871">
        <v>4</v>
      </c>
      <c r="G10871" s="4">
        <v>8.3931818181818176</v>
      </c>
      <c r="H10871" s="4">
        <v>0</v>
      </c>
      <c r="I10871" s="4">
        <v>0</v>
      </c>
      <c r="J10871" s="4">
        <v>0</v>
      </c>
      <c r="K10871" s="4">
        <v>0</v>
      </c>
    </row>
    <row r="10872" spans="1:11">
      <c r="A10872">
        <v>1972</v>
      </c>
      <c r="B10872" t="s">
        <v>867</v>
      </c>
      <c r="C10872" t="s">
        <v>868</v>
      </c>
      <c r="D10872" t="s">
        <v>694</v>
      </c>
      <c r="E10872" t="s">
        <v>534</v>
      </c>
      <c r="F10872">
        <v>80</v>
      </c>
      <c r="G10872" s="4">
        <v>382</v>
      </c>
      <c r="H10872" s="4">
        <v>180</v>
      </c>
      <c r="I10872" s="4">
        <v>62</v>
      </c>
      <c r="J10872" s="4">
        <v>0</v>
      </c>
      <c r="K10872" s="4">
        <v>0</v>
      </c>
    </row>
    <row r="10873" spans="1:11">
      <c r="A10873">
        <v>1973</v>
      </c>
      <c r="B10873" t="s">
        <v>867</v>
      </c>
      <c r="C10873" t="s">
        <v>868</v>
      </c>
      <c r="D10873" t="s">
        <v>694</v>
      </c>
      <c r="E10873" t="s">
        <v>534</v>
      </c>
      <c r="F10873">
        <v>8</v>
      </c>
      <c r="G10873" s="4">
        <v>13</v>
      </c>
      <c r="H10873" s="4">
        <v>0</v>
      </c>
      <c r="I10873" s="4">
        <v>0</v>
      </c>
      <c r="J10873" s="4">
        <v>0</v>
      </c>
      <c r="K10873" s="4">
        <v>0</v>
      </c>
    </row>
    <row r="10874" spans="1:11">
      <c r="A10874">
        <v>1974</v>
      </c>
      <c r="B10874" t="s">
        <v>867</v>
      </c>
      <c r="C10874" t="s">
        <v>868</v>
      </c>
      <c r="D10874" t="s">
        <v>694</v>
      </c>
      <c r="E10874" t="s">
        <v>534</v>
      </c>
      <c r="F10874">
        <v>3</v>
      </c>
      <c r="G10874" s="4">
        <v>18</v>
      </c>
      <c r="H10874" s="4">
        <v>10</v>
      </c>
      <c r="I10874" s="4">
        <v>0</v>
      </c>
      <c r="J10874" s="4">
        <v>0</v>
      </c>
      <c r="K10874" s="4">
        <v>0</v>
      </c>
    </row>
    <row r="10875" spans="1:11">
      <c r="A10875">
        <v>1978</v>
      </c>
      <c r="B10875" t="s">
        <v>867</v>
      </c>
      <c r="C10875" t="s">
        <v>868</v>
      </c>
      <c r="D10875" t="s">
        <v>694</v>
      </c>
      <c r="E10875" t="s">
        <v>534</v>
      </c>
      <c r="F10875">
        <v>14</v>
      </c>
      <c r="G10875" s="4">
        <v>14</v>
      </c>
      <c r="H10875" s="4">
        <v>10</v>
      </c>
      <c r="I10875" s="4">
        <v>0</v>
      </c>
      <c r="J10875" s="4">
        <v>0</v>
      </c>
      <c r="K10875" s="4">
        <v>0</v>
      </c>
    </row>
    <row r="10876" spans="1:11">
      <c r="A10876">
        <v>1979</v>
      </c>
      <c r="B10876" t="s">
        <v>867</v>
      </c>
      <c r="C10876" t="s">
        <v>868</v>
      </c>
      <c r="D10876" t="s">
        <v>694</v>
      </c>
      <c r="E10876" t="s">
        <v>534</v>
      </c>
      <c r="F10876">
        <v>10</v>
      </c>
      <c r="G10876" s="4">
        <v>18</v>
      </c>
      <c r="H10876" s="4">
        <v>2</v>
      </c>
      <c r="I10876" s="4">
        <v>4</v>
      </c>
      <c r="J10876" s="4">
        <v>0</v>
      </c>
      <c r="K10876" s="4">
        <v>0</v>
      </c>
    </row>
    <row r="10877" spans="1:11">
      <c r="A10877">
        <v>1981</v>
      </c>
      <c r="B10877" t="s">
        <v>867</v>
      </c>
      <c r="C10877" t="s">
        <v>868</v>
      </c>
      <c r="D10877" t="s">
        <v>694</v>
      </c>
      <c r="E10877" t="s">
        <v>534</v>
      </c>
      <c r="F10877">
        <v>5</v>
      </c>
      <c r="G10877" s="4">
        <v>9</v>
      </c>
      <c r="H10877" s="4">
        <v>0</v>
      </c>
      <c r="I10877" s="4">
        <v>0</v>
      </c>
      <c r="J10877" s="4">
        <v>0</v>
      </c>
      <c r="K10877" s="4">
        <v>0</v>
      </c>
    </row>
    <row r="10878" spans="1:11">
      <c r="A10878">
        <v>1982</v>
      </c>
      <c r="B10878" t="s">
        <v>867</v>
      </c>
      <c r="C10878" t="s">
        <v>868</v>
      </c>
      <c r="D10878" t="s">
        <v>694</v>
      </c>
      <c r="E10878" t="s">
        <v>534</v>
      </c>
      <c r="F10878">
        <v>5</v>
      </c>
      <c r="G10878" s="4">
        <v>5</v>
      </c>
      <c r="H10878" s="4">
        <v>0</v>
      </c>
      <c r="I10878" s="4">
        <v>0</v>
      </c>
      <c r="J10878" s="4">
        <v>0</v>
      </c>
      <c r="K10878" s="4">
        <v>0</v>
      </c>
    </row>
    <row r="10879" spans="1:11">
      <c r="A10879">
        <v>1984</v>
      </c>
      <c r="B10879" t="s">
        <v>867</v>
      </c>
      <c r="C10879" t="s">
        <v>868</v>
      </c>
      <c r="D10879" t="s">
        <v>694</v>
      </c>
      <c r="E10879" t="s">
        <v>694</v>
      </c>
      <c r="F10879">
        <v>4</v>
      </c>
      <c r="G10879" s="4">
        <v>4</v>
      </c>
      <c r="H10879" s="4">
        <v>4</v>
      </c>
      <c r="I10879" s="4">
        <v>0</v>
      </c>
      <c r="J10879" s="4">
        <v>0</v>
      </c>
      <c r="K10879" s="4">
        <v>0</v>
      </c>
    </row>
    <row r="10880" spans="1:11">
      <c r="A10880">
        <v>1986</v>
      </c>
      <c r="B10880" t="s">
        <v>867</v>
      </c>
      <c r="C10880" t="s">
        <v>868</v>
      </c>
      <c r="D10880" t="s">
        <v>694</v>
      </c>
      <c r="E10880" t="s">
        <v>978</v>
      </c>
      <c r="F10880">
        <v>2</v>
      </c>
      <c r="G10880" s="4">
        <v>2</v>
      </c>
      <c r="H10880" s="4">
        <v>0</v>
      </c>
      <c r="I10880" s="4">
        <v>0</v>
      </c>
      <c r="J10880" s="4">
        <v>0</v>
      </c>
      <c r="K10880" s="4">
        <v>4</v>
      </c>
    </row>
    <row r="10881" spans="1:11">
      <c r="A10881">
        <v>1988</v>
      </c>
      <c r="B10881" t="s">
        <v>867</v>
      </c>
      <c r="C10881" t="s">
        <v>868</v>
      </c>
      <c r="D10881" t="s">
        <v>694</v>
      </c>
      <c r="E10881" t="s">
        <v>694</v>
      </c>
      <c r="F10881">
        <v>4</v>
      </c>
      <c r="G10881" s="4">
        <v>4</v>
      </c>
      <c r="H10881" s="4">
        <v>0</v>
      </c>
      <c r="I10881" s="4">
        <v>15</v>
      </c>
      <c r="J10881" s="4">
        <v>0</v>
      </c>
      <c r="K10881" s="4">
        <v>0</v>
      </c>
    </row>
    <row r="10882" spans="1:11">
      <c r="A10882">
        <v>1989</v>
      </c>
      <c r="B10882" t="s">
        <v>867</v>
      </c>
      <c r="C10882" t="s">
        <v>868</v>
      </c>
      <c r="D10882" t="s">
        <v>694</v>
      </c>
      <c r="E10882" t="s">
        <v>694</v>
      </c>
      <c r="F10882">
        <v>8</v>
      </c>
      <c r="G10882" s="4">
        <v>12</v>
      </c>
      <c r="H10882" s="4">
        <v>0</v>
      </c>
      <c r="I10882" s="4">
        <v>0</v>
      </c>
      <c r="J10882" s="4">
        <v>0</v>
      </c>
      <c r="K10882" s="4">
        <v>0</v>
      </c>
    </row>
    <row r="10883" spans="1:11">
      <c r="A10883">
        <v>1989</v>
      </c>
      <c r="B10883" t="s">
        <v>867</v>
      </c>
      <c r="C10883" t="s">
        <v>868</v>
      </c>
      <c r="D10883" t="s">
        <v>694</v>
      </c>
      <c r="E10883" t="s">
        <v>977</v>
      </c>
      <c r="F10883">
        <v>8</v>
      </c>
      <c r="G10883" s="4">
        <v>38</v>
      </c>
      <c r="H10883" s="4">
        <v>8</v>
      </c>
      <c r="I10883" s="4">
        <v>69</v>
      </c>
      <c r="J10883" s="4">
        <v>0</v>
      </c>
      <c r="K10883" s="4">
        <v>0</v>
      </c>
    </row>
    <row r="10884" spans="1:11">
      <c r="A10884">
        <v>1990</v>
      </c>
      <c r="B10884" t="s">
        <v>867</v>
      </c>
      <c r="C10884" t="s">
        <v>868</v>
      </c>
      <c r="D10884" t="s">
        <v>694</v>
      </c>
      <c r="E10884" t="s">
        <v>677</v>
      </c>
      <c r="F10884">
        <v>3</v>
      </c>
      <c r="G10884" s="4">
        <v>10</v>
      </c>
      <c r="H10884" s="4">
        <v>0</v>
      </c>
      <c r="I10884" s="4">
        <v>0</v>
      </c>
      <c r="J10884" s="4">
        <v>0</v>
      </c>
      <c r="K10884" s="4">
        <v>0</v>
      </c>
    </row>
    <row r="10885" spans="1:11">
      <c r="A10885">
        <v>1990</v>
      </c>
      <c r="B10885" t="s">
        <v>867</v>
      </c>
      <c r="C10885" t="s">
        <v>868</v>
      </c>
      <c r="D10885" t="s">
        <v>694</v>
      </c>
      <c r="E10885" t="s">
        <v>977</v>
      </c>
      <c r="F10885">
        <v>7</v>
      </c>
      <c r="G10885" s="4">
        <v>28</v>
      </c>
      <c r="H10885" s="4">
        <v>0</v>
      </c>
      <c r="I10885" s="4">
        <v>46</v>
      </c>
      <c r="J10885" s="4">
        <v>0</v>
      </c>
      <c r="K10885" s="4">
        <v>0</v>
      </c>
    </row>
    <row r="10886" spans="1:11">
      <c r="A10886">
        <v>1993</v>
      </c>
      <c r="B10886" t="s">
        <v>867</v>
      </c>
      <c r="C10886" t="s">
        <v>868</v>
      </c>
      <c r="D10886" t="s">
        <v>694</v>
      </c>
      <c r="E10886" t="s">
        <v>694</v>
      </c>
      <c r="F10886">
        <v>11</v>
      </c>
      <c r="G10886" s="4">
        <v>69</v>
      </c>
      <c r="H10886" s="4">
        <v>0</v>
      </c>
      <c r="I10886" s="4">
        <v>38</v>
      </c>
      <c r="J10886" s="4">
        <v>0</v>
      </c>
      <c r="K10886" s="4">
        <v>0</v>
      </c>
    </row>
    <row r="10887" spans="1:11">
      <c r="A10887">
        <v>1999</v>
      </c>
      <c r="B10887" t="s">
        <v>867</v>
      </c>
      <c r="C10887" t="s">
        <v>868</v>
      </c>
      <c r="D10887" t="s">
        <v>694</v>
      </c>
      <c r="E10887" t="s">
        <v>977</v>
      </c>
      <c r="F10887">
        <v>4</v>
      </c>
      <c r="G10887" s="4">
        <v>11.63013698630137</v>
      </c>
      <c r="H10887" s="4">
        <v>0</v>
      </c>
      <c r="I10887" s="4">
        <v>11.63013698630137</v>
      </c>
      <c r="J10887" s="4">
        <v>0</v>
      </c>
      <c r="K10887" s="4">
        <v>0</v>
      </c>
    </row>
    <row r="10888" spans="1:11">
      <c r="A10888">
        <v>2000</v>
      </c>
      <c r="B10888" t="s">
        <v>867</v>
      </c>
      <c r="C10888" t="s">
        <v>868</v>
      </c>
      <c r="D10888" t="s">
        <v>694</v>
      </c>
      <c r="E10888" t="s">
        <v>694</v>
      </c>
      <c r="F10888">
        <v>4</v>
      </c>
      <c r="G10888" s="4">
        <v>8.6255144032921809</v>
      </c>
      <c r="H10888" s="4">
        <v>0</v>
      </c>
      <c r="I10888" s="4">
        <v>60.378600823045275</v>
      </c>
      <c r="J10888" s="4">
        <v>0</v>
      </c>
      <c r="K10888" s="4">
        <v>0</v>
      </c>
    </row>
    <row r="10889" spans="1:11">
      <c r="A10889">
        <v>2000</v>
      </c>
      <c r="B10889" t="s">
        <v>867</v>
      </c>
      <c r="C10889" t="s">
        <v>868</v>
      </c>
      <c r="D10889" t="s">
        <v>694</v>
      </c>
      <c r="E10889" t="s">
        <v>977</v>
      </c>
      <c r="F10889">
        <v>7</v>
      </c>
      <c r="G10889" s="4">
        <v>38.736559139784951</v>
      </c>
      <c r="H10889" s="4">
        <v>0</v>
      </c>
      <c r="I10889" s="4">
        <v>102.1236559139785</v>
      </c>
      <c r="J10889" s="4">
        <v>0</v>
      </c>
      <c r="K10889" s="4">
        <v>0</v>
      </c>
    </row>
    <row r="10890" spans="1:11">
      <c r="A10890">
        <v>2001</v>
      </c>
      <c r="B10890" t="s">
        <v>867</v>
      </c>
      <c r="C10890" t="s">
        <v>868</v>
      </c>
      <c r="D10890" t="s">
        <v>694</v>
      </c>
      <c r="E10890" t="s">
        <v>978</v>
      </c>
      <c r="F10890">
        <v>9</v>
      </c>
      <c r="G10890" s="4">
        <v>30.26923076923077</v>
      </c>
      <c r="H10890" s="4">
        <v>0</v>
      </c>
      <c r="I10890" s="4">
        <v>3.0269230769230773</v>
      </c>
      <c r="J10890" s="4">
        <v>0</v>
      </c>
      <c r="K10890" s="4">
        <v>0</v>
      </c>
    </row>
    <row r="10891" spans="1:11">
      <c r="A10891">
        <v>2001</v>
      </c>
      <c r="B10891" t="s">
        <v>867</v>
      </c>
      <c r="C10891" t="s">
        <v>868</v>
      </c>
      <c r="D10891" t="s">
        <v>694</v>
      </c>
      <c r="E10891" t="s">
        <v>6</v>
      </c>
      <c r="F10891">
        <v>4</v>
      </c>
      <c r="G10891" s="4">
        <v>3.7152317880794703</v>
      </c>
      <c r="H10891" s="4">
        <v>0</v>
      </c>
      <c r="I10891" s="4">
        <v>0</v>
      </c>
      <c r="J10891" s="4">
        <v>0</v>
      </c>
      <c r="K10891" s="4">
        <v>0</v>
      </c>
    </row>
    <row r="10892" spans="1:11">
      <c r="A10892">
        <v>2001</v>
      </c>
      <c r="B10892" t="s">
        <v>867</v>
      </c>
      <c r="C10892" t="s">
        <v>868</v>
      </c>
      <c r="D10892" t="s">
        <v>694</v>
      </c>
      <c r="E10892" t="s">
        <v>537</v>
      </c>
      <c r="F10892">
        <v>4</v>
      </c>
      <c r="G10892" s="4">
        <v>3.7228546409807355</v>
      </c>
      <c r="H10892" s="4">
        <v>0</v>
      </c>
      <c r="I10892" s="4">
        <v>0</v>
      </c>
      <c r="J10892" s="4">
        <v>0</v>
      </c>
      <c r="K10892" s="4">
        <v>0</v>
      </c>
    </row>
    <row r="10893" spans="1:11">
      <c r="A10893">
        <v>2001</v>
      </c>
      <c r="B10893" t="s">
        <v>867</v>
      </c>
      <c r="C10893" t="s">
        <v>868</v>
      </c>
      <c r="D10893" t="s">
        <v>694</v>
      </c>
      <c r="E10893" t="s">
        <v>980</v>
      </c>
      <c r="F10893">
        <v>4</v>
      </c>
      <c r="G10893" s="4">
        <v>15.052631578947368</v>
      </c>
      <c r="H10893" s="4">
        <v>0</v>
      </c>
      <c r="I10893" s="4">
        <v>18.815789473684209</v>
      </c>
      <c r="J10893" s="4">
        <v>0</v>
      </c>
      <c r="K10893" s="4">
        <v>0</v>
      </c>
    </row>
    <row r="10894" spans="1:11">
      <c r="A10894">
        <v>2001</v>
      </c>
      <c r="B10894" t="s">
        <v>867</v>
      </c>
      <c r="C10894" t="s">
        <v>868</v>
      </c>
      <c r="D10894" t="s">
        <v>694</v>
      </c>
      <c r="E10894" t="s">
        <v>694</v>
      </c>
      <c r="F10894">
        <v>11</v>
      </c>
      <c r="G10894" s="4">
        <v>22.231721034870642</v>
      </c>
      <c r="H10894" s="4">
        <v>0</v>
      </c>
      <c r="I10894" s="4">
        <v>25.937007874015748</v>
      </c>
      <c r="J10894" s="4">
        <v>0</v>
      </c>
      <c r="K10894" s="4">
        <v>0</v>
      </c>
    </row>
    <row r="10895" spans="1:11">
      <c r="A10895">
        <v>2001</v>
      </c>
      <c r="B10895" t="s">
        <v>867</v>
      </c>
      <c r="C10895" t="s">
        <v>868</v>
      </c>
      <c r="D10895" t="s">
        <v>694</v>
      </c>
      <c r="E10895" t="s">
        <v>977</v>
      </c>
      <c r="F10895">
        <v>3</v>
      </c>
      <c r="G10895" s="4">
        <v>22.414507772020723</v>
      </c>
      <c r="H10895" s="4">
        <v>0</v>
      </c>
      <c r="I10895" s="4">
        <v>67.243523316062181</v>
      </c>
      <c r="J10895" s="4">
        <v>0</v>
      </c>
      <c r="K10895" s="4">
        <v>0</v>
      </c>
    </row>
    <row r="10896" spans="1:11">
      <c r="A10896">
        <v>2002</v>
      </c>
      <c r="B10896" t="s">
        <v>867</v>
      </c>
      <c r="C10896" t="s">
        <v>868</v>
      </c>
      <c r="D10896" t="s">
        <v>694</v>
      </c>
      <c r="E10896" t="s">
        <v>978</v>
      </c>
      <c r="F10896">
        <v>28</v>
      </c>
      <c r="G10896" s="4">
        <v>125.88235294117646</v>
      </c>
      <c r="H10896" s="4">
        <v>0</v>
      </c>
      <c r="I10896" s="4">
        <v>168.86657101865134</v>
      </c>
      <c r="J10896" s="4">
        <v>0</v>
      </c>
      <c r="K10896" s="4">
        <v>0</v>
      </c>
    </row>
    <row r="10897" spans="1:11">
      <c r="A10897">
        <v>2002</v>
      </c>
      <c r="B10897" t="s">
        <v>867</v>
      </c>
      <c r="C10897" t="s">
        <v>868</v>
      </c>
      <c r="D10897" t="s">
        <v>694</v>
      </c>
      <c r="E10897" t="s">
        <v>980</v>
      </c>
      <c r="F10897">
        <v>4</v>
      </c>
      <c r="G10897" s="4">
        <v>3.5609756097560976</v>
      </c>
      <c r="H10897" s="4">
        <v>0</v>
      </c>
      <c r="I10897" s="4">
        <v>0</v>
      </c>
      <c r="J10897" s="4">
        <v>0</v>
      </c>
      <c r="K10897" s="4">
        <v>0</v>
      </c>
    </row>
    <row r="10898" spans="1:11">
      <c r="A10898">
        <v>2002</v>
      </c>
      <c r="B10898" t="s">
        <v>867</v>
      </c>
      <c r="C10898" t="s">
        <v>868</v>
      </c>
      <c r="D10898" t="s">
        <v>694</v>
      </c>
      <c r="E10898" t="s">
        <v>694</v>
      </c>
      <c r="F10898">
        <v>4</v>
      </c>
      <c r="G10898" s="4">
        <v>4.0057142857142862</v>
      </c>
      <c r="H10898" s="4">
        <v>0</v>
      </c>
      <c r="I10898" s="4">
        <v>0</v>
      </c>
      <c r="J10898" s="4">
        <v>0</v>
      </c>
      <c r="K10898" s="4">
        <v>0</v>
      </c>
    </row>
    <row r="10899" spans="1:11">
      <c r="A10899">
        <v>2002</v>
      </c>
      <c r="B10899" t="s">
        <v>867</v>
      </c>
      <c r="C10899" t="s">
        <v>868</v>
      </c>
      <c r="D10899" t="s">
        <v>694</v>
      </c>
      <c r="E10899" t="s">
        <v>979</v>
      </c>
      <c r="F10899">
        <v>3</v>
      </c>
      <c r="G10899" s="4">
        <v>81.067961165048544</v>
      </c>
      <c r="H10899" s="4">
        <v>0</v>
      </c>
      <c r="I10899" s="4">
        <v>58.368932038834956</v>
      </c>
      <c r="J10899" s="4">
        <v>0</v>
      </c>
      <c r="K10899" s="4">
        <v>0</v>
      </c>
    </row>
    <row r="10900" spans="1:11">
      <c r="A10900">
        <v>2003</v>
      </c>
      <c r="B10900" t="s">
        <v>867</v>
      </c>
      <c r="C10900" t="s">
        <v>868</v>
      </c>
      <c r="D10900" t="s">
        <v>694</v>
      </c>
      <c r="E10900" t="s">
        <v>978</v>
      </c>
      <c r="F10900">
        <v>55</v>
      </c>
      <c r="G10900" s="4">
        <v>255.09742790335153</v>
      </c>
      <c r="H10900" s="4">
        <v>0</v>
      </c>
      <c r="I10900" s="4">
        <v>488.01247077162901</v>
      </c>
      <c r="J10900" s="4">
        <v>0</v>
      </c>
      <c r="K10900" s="4">
        <v>0</v>
      </c>
    </row>
    <row r="10901" spans="1:11">
      <c r="A10901">
        <v>2003</v>
      </c>
      <c r="B10901" t="s">
        <v>867</v>
      </c>
      <c r="C10901" t="s">
        <v>868</v>
      </c>
      <c r="D10901" t="s">
        <v>694</v>
      </c>
      <c r="E10901" t="s">
        <v>537</v>
      </c>
      <c r="F10901">
        <v>8</v>
      </c>
      <c r="G10901" s="4">
        <v>7.9429386590584885</v>
      </c>
      <c r="H10901" s="4">
        <v>0</v>
      </c>
      <c r="I10901" s="4">
        <v>7.9429386590584885</v>
      </c>
      <c r="J10901" s="4">
        <v>0</v>
      </c>
      <c r="K10901" s="4">
        <v>0</v>
      </c>
    </row>
    <row r="10902" spans="1:11">
      <c r="A10902">
        <v>2003</v>
      </c>
      <c r="B10902" t="s">
        <v>867</v>
      </c>
      <c r="C10902" t="s">
        <v>868</v>
      </c>
      <c r="D10902" t="s">
        <v>694</v>
      </c>
      <c r="E10902" t="s">
        <v>694</v>
      </c>
      <c r="F10902">
        <v>8</v>
      </c>
      <c r="G10902" s="4">
        <v>11.304591265397535</v>
      </c>
      <c r="H10902" s="4">
        <v>0</v>
      </c>
      <c r="I10902" s="4">
        <v>26.377379619260918</v>
      </c>
      <c r="J10902" s="4">
        <v>0</v>
      </c>
      <c r="K10902" s="4">
        <v>0</v>
      </c>
    </row>
    <row r="10903" spans="1:11">
      <c r="A10903">
        <v>2003</v>
      </c>
      <c r="B10903" t="s">
        <v>867</v>
      </c>
      <c r="C10903" t="s">
        <v>868</v>
      </c>
      <c r="D10903" t="s">
        <v>694</v>
      </c>
      <c r="E10903" t="s">
        <v>976</v>
      </c>
      <c r="F10903">
        <v>12</v>
      </c>
      <c r="G10903" s="4">
        <v>28.263157894736839</v>
      </c>
      <c r="H10903" s="4">
        <v>0</v>
      </c>
      <c r="I10903" s="4">
        <v>415.8721804511278</v>
      </c>
      <c r="J10903" s="4">
        <v>0</v>
      </c>
      <c r="K10903" s="4">
        <v>16.150375939849624</v>
      </c>
    </row>
    <row r="10904" spans="1:11">
      <c r="A10904">
        <v>2004</v>
      </c>
      <c r="B10904" t="s">
        <v>867</v>
      </c>
      <c r="C10904" t="s">
        <v>868</v>
      </c>
      <c r="D10904" t="s">
        <v>694</v>
      </c>
      <c r="E10904" t="s">
        <v>978</v>
      </c>
      <c r="F10904">
        <v>44</v>
      </c>
      <c r="G10904" s="4">
        <v>187.28789093825179</v>
      </c>
      <c r="H10904" s="4">
        <v>0</v>
      </c>
      <c r="I10904" s="4">
        <v>263.68163592622295</v>
      </c>
      <c r="J10904" s="4">
        <v>0</v>
      </c>
      <c r="K10904" s="4">
        <v>0</v>
      </c>
    </row>
    <row r="10905" spans="1:11">
      <c r="A10905">
        <v>2004</v>
      </c>
      <c r="B10905" t="s">
        <v>867</v>
      </c>
      <c r="C10905" t="s">
        <v>868</v>
      </c>
      <c r="D10905" t="s">
        <v>694</v>
      </c>
      <c r="E10905" t="s">
        <v>537</v>
      </c>
      <c r="F10905">
        <v>4</v>
      </c>
      <c r="G10905" s="4">
        <v>10.796519410977242</v>
      </c>
      <c r="H10905" s="4">
        <v>0</v>
      </c>
      <c r="I10905" s="4">
        <v>7.197679607318161</v>
      </c>
      <c r="J10905" s="4">
        <v>0</v>
      </c>
      <c r="K10905" s="4">
        <v>0</v>
      </c>
    </row>
    <row r="10906" spans="1:11">
      <c r="A10906">
        <v>2004</v>
      </c>
      <c r="B10906" t="s">
        <v>867</v>
      </c>
      <c r="C10906" t="s">
        <v>868</v>
      </c>
      <c r="D10906" t="s">
        <v>694</v>
      </c>
      <c r="E10906" t="s">
        <v>980</v>
      </c>
      <c r="F10906">
        <v>6</v>
      </c>
      <c r="G10906" s="4">
        <v>29.230769230769226</v>
      </c>
      <c r="H10906" s="4">
        <v>0</v>
      </c>
      <c r="I10906" s="4">
        <v>70.15384615384616</v>
      </c>
      <c r="J10906" s="4">
        <v>0</v>
      </c>
      <c r="K10906" s="4">
        <v>0</v>
      </c>
    </row>
    <row r="10907" spans="1:11">
      <c r="A10907">
        <v>2004</v>
      </c>
      <c r="B10907" t="s">
        <v>867</v>
      </c>
      <c r="C10907" t="s">
        <v>868</v>
      </c>
      <c r="D10907" t="s">
        <v>694</v>
      </c>
      <c r="E10907" t="s">
        <v>694</v>
      </c>
      <c r="F10907">
        <v>4</v>
      </c>
      <c r="G10907" s="4">
        <v>42.795425667090214</v>
      </c>
      <c r="H10907" s="4">
        <v>4.2795425667090221</v>
      </c>
      <c r="I10907" s="4">
        <v>213.97712833545108</v>
      </c>
      <c r="J10907" s="4">
        <v>0</v>
      </c>
      <c r="K10907" s="4">
        <v>0</v>
      </c>
    </row>
    <row r="10908" spans="1:11">
      <c r="A10908">
        <v>2004</v>
      </c>
      <c r="B10908" t="s">
        <v>867</v>
      </c>
      <c r="C10908" t="s">
        <v>868</v>
      </c>
      <c r="D10908" t="s">
        <v>694</v>
      </c>
      <c r="E10908" t="s">
        <v>977</v>
      </c>
      <c r="F10908">
        <v>3</v>
      </c>
      <c r="G10908" s="4">
        <v>24.24742268041237</v>
      </c>
      <c r="H10908" s="4">
        <v>0</v>
      </c>
      <c r="I10908" s="4">
        <v>24.24742268041237</v>
      </c>
      <c r="J10908" s="4">
        <v>0</v>
      </c>
      <c r="K10908" s="4">
        <v>0</v>
      </c>
    </row>
    <row r="10909" spans="1:11">
      <c r="A10909">
        <v>2004</v>
      </c>
      <c r="B10909" t="s">
        <v>867</v>
      </c>
      <c r="C10909" t="s">
        <v>868</v>
      </c>
      <c r="D10909" t="s">
        <v>694</v>
      </c>
      <c r="E10909" t="s">
        <v>979</v>
      </c>
      <c r="F10909">
        <v>5</v>
      </c>
      <c r="G10909" s="4">
        <v>52.9</v>
      </c>
      <c r="H10909" s="4">
        <v>0</v>
      </c>
      <c r="I10909" s="4">
        <v>13.8</v>
      </c>
      <c r="J10909" s="4">
        <v>0</v>
      </c>
      <c r="K10909" s="4">
        <v>0</v>
      </c>
    </row>
    <row r="10910" spans="1:11">
      <c r="A10910">
        <v>2006</v>
      </c>
      <c r="B10910" t="s">
        <v>867</v>
      </c>
      <c r="C10910" t="s">
        <v>868</v>
      </c>
      <c r="D10910" t="s">
        <v>694</v>
      </c>
      <c r="E10910" t="s">
        <v>978</v>
      </c>
      <c r="F10910">
        <v>46</v>
      </c>
      <c r="G10910" s="4">
        <v>187.87486515641856</v>
      </c>
      <c r="H10910" s="4">
        <v>0</v>
      </c>
      <c r="I10910" s="4">
        <v>217.39805825242721</v>
      </c>
      <c r="J10910" s="4">
        <v>0</v>
      </c>
      <c r="K10910" s="4">
        <v>0</v>
      </c>
    </row>
    <row r="10911" spans="1:11">
      <c r="A10911">
        <v>2006</v>
      </c>
      <c r="B10911" t="s">
        <v>867</v>
      </c>
      <c r="C10911" t="s">
        <v>868</v>
      </c>
      <c r="D10911" t="s">
        <v>694</v>
      </c>
      <c r="E10911" t="s">
        <v>6</v>
      </c>
      <c r="F10911">
        <v>4</v>
      </c>
      <c r="G10911" s="4">
        <v>7.4711246200607899</v>
      </c>
      <c r="H10911" s="4">
        <v>0</v>
      </c>
      <c r="I10911" s="4">
        <v>0</v>
      </c>
      <c r="J10911" s="4">
        <v>0</v>
      </c>
      <c r="K10911" s="4">
        <v>0</v>
      </c>
    </row>
    <row r="10912" spans="1:11">
      <c r="A10912">
        <v>2006</v>
      </c>
      <c r="B10912" t="s">
        <v>867</v>
      </c>
      <c r="C10912" t="s">
        <v>868</v>
      </c>
      <c r="D10912" t="s">
        <v>694</v>
      </c>
      <c r="E10912" t="s">
        <v>537</v>
      </c>
      <c r="F10912">
        <v>10</v>
      </c>
      <c r="G10912" s="4">
        <v>13.49901768172888</v>
      </c>
      <c r="H10912" s="4">
        <v>0</v>
      </c>
      <c r="I10912" s="4">
        <v>13.49901768172888</v>
      </c>
      <c r="J10912" s="4">
        <v>0</v>
      </c>
      <c r="K10912" s="4">
        <v>0</v>
      </c>
    </row>
    <row r="10913" spans="1:11">
      <c r="A10913">
        <v>2006</v>
      </c>
      <c r="B10913" t="s">
        <v>867</v>
      </c>
      <c r="C10913" t="s">
        <v>868</v>
      </c>
      <c r="D10913" t="s">
        <v>694</v>
      </c>
      <c r="E10913" t="s">
        <v>694</v>
      </c>
      <c r="F10913">
        <v>7</v>
      </c>
      <c r="G10913" s="4">
        <v>14.579787234042552</v>
      </c>
      <c r="H10913" s="4">
        <v>0</v>
      </c>
      <c r="I10913" s="4">
        <v>3.644946808510638</v>
      </c>
      <c r="J10913" s="4">
        <v>0</v>
      </c>
      <c r="K10913" s="4">
        <v>0</v>
      </c>
    </row>
    <row r="10914" spans="1:11">
      <c r="A10914">
        <v>2006</v>
      </c>
      <c r="B10914" t="s">
        <v>867</v>
      </c>
      <c r="C10914" t="s">
        <v>868</v>
      </c>
      <c r="D10914" t="s">
        <v>694</v>
      </c>
      <c r="E10914" t="s">
        <v>979</v>
      </c>
      <c r="F10914">
        <v>7</v>
      </c>
      <c r="G10914" s="4">
        <v>36.788888888888884</v>
      </c>
      <c r="H10914" s="4">
        <v>0</v>
      </c>
      <c r="I10914" s="4">
        <v>26.755555555555556</v>
      </c>
      <c r="J10914" s="4">
        <v>0</v>
      </c>
      <c r="K10914" s="4">
        <v>0</v>
      </c>
    </row>
    <row r="10915" spans="1:11">
      <c r="A10915">
        <v>1969</v>
      </c>
      <c r="B10915" t="s">
        <v>811</v>
      </c>
      <c r="C10915" t="s">
        <v>812</v>
      </c>
      <c r="D10915" t="s">
        <v>694</v>
      </c>
      <c r="E10915" t="s">
        <v>534</v>
      </c>
      <c r="F10915">
        <v>20</v>
      </c>
      <c r="G10915" s="4">
        <v>48</v>
      </c>
      <c r="H10915" s="4">
        <v>48</v>
      </c>
      <c r="I10915" s="4">
        <v>0</v>
      </c>
      <c r="J10915" s="4">
        <v>0</v>
      </c>
      <c r="K10915" s="4">
        <v>0</v>
      </c>
    </row>
    <row r="10916" spans="1:11">
      <c r="A10916">
        <v>1970</v>
      </c>
      <c r="B10916" t="s">
        <v>811</v>
      </c>
      <c r="C10916" t="s">
        <v>812</v>
      </c>
      <c r="D10916" t="s">
        <v>694</v>
      </c>
      <c r="E10916" t="s">
        <v>534</v>
      </c>
      <c r="F10916">
        <v>14</v>
      </c>
      <c r="G10916" s="4">
        <v>28</v>
      </c>
      <c r="H10916" s="4">
        <v>34</v>
      </c>
      <c r="I10916" s="4">
        <v>0</v>
      </c>
      <c r="J10916" s="4">
        <v>0</v>
      </c>
      <c r="K10916" s="4">
        <v>0</v>
      </c>
    </row>
    <row r="10917" spans="1:11">
      <c r="A10917">
        <v>1971</v>
      </c>
      <c r="B10917" t="s">
        <v>811</v>
      </c>
      <c r="C10917" t="s">
        <v>812</v>
      </c>
      <c r="D10917" t="s">
        <v>694</v>
      </c>
      <c r="E10917" t="s">
        <v>534</v>
      </c>
      <c r="F10917">
        <v>11</v>
      </c>
      <c r="G10917" s="4">
        <v>27</v>
      </c>
      <c r="H10917" s="4">
        <v>5</v>
      </c>
      <c r="I10917" s="4">
        <v>0</v>
      </c>
      <c r="J10917" s="4">
        <v>0</v>
      </c>
      <c r="K10917" s="4">
        <v>0</v>
      </c>
    </row>
    <row r="10918" spans="1:11">
      <c r="A10918">
        <v>1973</v>
      </c>
      <c r="B10918" t="s">
        <v>811</v>
      </c>
      <c r="C10918" t="s">
        <v>812</v>
      </c>
      <c r="D10918" t="s">
        <v>694</v>
      </c>
      <c r="E10918" t="s">
        <v>534</v>
      </c>
      <c r="F10918">
        <v>4</v>
      </c>
      <c r="G10918" s="4">
        <v>4</v>
      </c>
      <c r="H10918" s="4">
        <v>4</v>
      </c>
      <c r="I10918" s="4">
        <v>0</v>
      </c>
      <c r="J10918" s="4">
        <v>0</v>
      </c>
      <c r="K10918" s="4">
        <v>0</v>
      </c>
    </row>
    <row r="10919" spans="1:11">
      <c r="A10919">
        <v>1974</v>
      </c>
      <c r="B10919" t="s">
        <v>811</v>
      </c>
      <c r="C10919" t="s">
        <v>812</v>
      </c>
      <c r="D10919" t="s">
        <v>694</v>
      </c>
      <c r="E10919" t="s">
        <v>534</v>
      </c>
      <c r="F10919">
        <v>4</v>
      </c>
      <c r="G10919" s="4">
        <v>8</v>
      </c>
      <c r="H10919" s="4">
        <v>0</v>
      </c>
      <c r="I10919" s="4">
        <v>0</v>
      </c>
      <c r="J10919" s="4">
        <v>0</v>
      </c>
      <c r="K10919" s="4">
        <v>0</v>
      </c>
    </row>
    <row r="10920" spans="1:11">
      <c r="A10920">
        <v>1977</v>
      </c>
      <c r="B10920" t="s">
        <v>811</v>
      </c>
      <c r="C10920" t="s">
        <v>812</v>
      </c>
      <c r="D10920" t="s">
        <v>694</v>
      </c>
      <c r="E10920" t="s">
        <v>534</v>
      </c>
      <c r="F10920">
        <v>3</v>
      </c>
      <c r="G10920" s="4">
        <v>3</v>
      </c>
      <c r="H10920" s="4">
        <v>0</v>
      </c>
      <c r="I10920" s="4">
        <v>0</v>
      </c>
      <c r="J10920" s="4">
        <v>0</v>
      </c>
      <c r="K10920" s="4">
        <v>0</v>
      </c>
    </row>
    <row r="10921" spans="1:11">
      <c r="A10921">
        <v>1980</v>
      </c>
      <c r="B10921" t="s">
        <v>811</v>
      </c>
      <c r="C10921" t="s">
        <v>812</v>
      </c>
      <c r="D10921" t="s">
        <v>694</v>
      </c>
      <c r="E10921" t="s">
        <v>534</v>
      </c>
      <c r="F10921">
        <v>3</v>
      </c>
      <c r="G10921" s="4">
        <v>10</v>
      </c>
      <c r="H10921" s="4">
        <v>0</v>
      </c>
      <c r="I10921" s="4">
        <v>0</v>
      </c>
      <c r="J10921" s="4">
        <v>0</v>
      </c>
      <c r="K10921" s="4">
        <v>0</v>
      </c>
    </row>
    <row r="10922" spans="1:11">
      <c r="A10922">
        <v>1982</v>
      </c>
      <c r="B10922" t="s">
        <v>811</v>
      </c>
      <c r="C10922" t="s">
        <v>812</v>
      </c>
      <c r="D10922" t="s">
        <v>694</v>
      </c>
      <c r="E10922" t="s">
        <v>534</v>
      </c>
      <c r="F10922">
        <v>3</v>
      </c>
      <c r="G10922" s="4">
        <v>3</v>
      </c>
      <c r="H10922" s="4">
        <v>0</v>
      </c>
      <c r="I10922" s="4">
        <v>0</v>
      </c>
      <c r="J10922" s="4">
        <v>0</v>
      </c>
      <c r="K10922" s="4">
        <v>0</v>
      </c>
    </row>
    <row r="10923" spans="1:11">
      <c r="A10923">
        <v>1983</v>
      </c>
      <c r="B10923" t="s">
        <v>811</v>
      </c>
      <c r="C10923" t="s">
        <v>812</v>
      </c>
      <c r="D10923" t="s">
        <v>694</v>
      </c>
      <c r="E10923" t="s">
        <v>534</v>
      </c>
      <c r="F10923">
        <v>4</v>
      </c>
      <c r="G10923" s="4">
        <v>7</v>
      </c>
      <c r="H10923" s="4">
        <v>0</v>
      </c>
      <c r="I10923" s="4">
        <v>0</v>
      </c>
      <c r="J10923" s="4">
        <v>0</v>
      </c>
      <c r="K10923" s="4">
        <v>0</v>
      </c>
    </row>
    <row r="10924" spans="1:11">
      <c r="A10924">
        <v>1986</v>
      </c>
      <c r="B10924" t="s">
        <v>811</v>
      </c>
      <c r="C10924" t="s">
        <v>812</v>
      </c>
      <c r="D10924" t="s">
        <v>694</v>
      </c>
      <c r="E10924" t="s">
        <v>694</v>
      </c>
      <c r="F10924">
        <v>4</v>
      </c>
      <c r="G10924" s="4">
        <v>4</v>
      </c>
      <c r="H10924" s="4">
        <v>0</v>
      </c>
      <c r="I10924" s="4">
        <v>4</v>
      </c>
      <c r="J10924" s="4">
        <v>0</v>
      </c>
      <c r="K10924" s="4">
        <v>0</v>
      </c>
    </row>
    <row r="10925" spans="1:11">
      <c r="A10925">
        <v>1987</v>
      </c>
      <c r="B10925" t="s">
        <v>811</v>
      </c>
      <c r="C10925" t="s">
        <v>812</v>
      </c>
      <c r="D10925" t="s">
        <v>694</v>
      </c>
      <c r="E10925" t="s">
        <v>694</v>
      </c>
      <c r="F10925">
        <v>13</v>
      </c>
      <c r="G10925" s="4">
        <v>17</v>
      </c>
      <c r="H10925" s="4">
        <v>9</v>
      </c>
      <c r="I10925" s="4">
        <v>0</v>
      </c>
      <c r="J10925" s="4">
        <v>0</v>
      </c>
      <c r="K10925" s="4">
        <v>0</v>
      </c>
    </row>
    <row r="10926" spans="1:11">
      <c r="A10926">
        <v>1988</v>
      </c>
      <c r="B10926" t="s">
        <v>811</v>
      </c>
      <c r="C10926" t="s">
        <v>812</v>
      </c>
      <c r="D10926" t="s">
        <v>694</v>
      </c>
      <c r="E10926" t="s">
        <v>6</v>
      </c>
      <c r="F10926">
        <v>4</v>
      </c>
      <c r="G10926" s="4">
        <v>9</v>
      </c>
      <c r="H10926" s="4">
        <v>0</v>
      </c>
      <c r="I10926" s="4">
        <v>53</v>
      </c>
      <c r="J10926" s="4">
        <v>0</v>
      </c>
      <c r="K10926" s="4">
        <v>0</v>
      </c>
    </row>
    <row r="10927" spans="1:11">
      <c r="A10927">
        <v>1988</v>
      </c>
      <c r="B10927" t="s">
        <v>811</v>
      </c>
      <c r="C10927" t="s">
        <v>812</v>
      </c>
      <c r="D10927" t="s">
        <v>694</v>
      </c>
      <c r="E10927" t="s">
        <v>694</v>
      </c>
      <c r="F10927">
        <v>11</v>
      </c>
      <c r="G10927" s="4">
        <v>27</v>
      </c>
      <c r="H10927" s="4">
        <v>8</v>
      </c>
      <c r="I10927" s="4">
        <v>23</v>
      </c>
      <c r="J10927" s="4">
        <v>0</v>
      </c>
      <c r="K10927" s="4">
        <v>0</v>
      </c>
    </row>
    <row r="10928" spans="1:11">
      <c r="A10928">
        <v>1988</v>
      </c>
      <c r="B10928" t="s">
        <v>811</v>
      </c>
      <c r="C10928" t="s">
        <v>812</v>
      </c>
      <c r="D10928" t="s">
        <v>694</v>
      </c>
      <c r="E10928" t="s">
        <v>977</v>
      </c>
      <c r="F10928">
        <v>3</v>
      </c>
      <c r="G10928" s="4">
        <v>3</v>
      </c>
      <c r="H10928" s="4">
        <v>0</v>
      </c>
      <c r="I10928" s="4">
        <v>24</v>
      </c>
      <c r="J10928" s="4">
        <v>0</v>
      </c>
      <c r="K10928" s="4">
        <v>0</v>
      </c>
    </row>
    <row r="10929" spans="1:11">
      <c r="A10929">
        <v>1989</v>
      </c>
      <c r="B10929" t="s">
        <v>811</v>
      </c>
      <c r="C10929" t="s">
        <v>812</v>
      </c>
      <c r="D10929" t="s">
        <v>694</v>
      </c>
      <c r="E10929" t="s">
        <v>537</v>
      </c>
      <c r="F10929">
        <v>18</v>
      </c>
      <c r="G10929" s="4">
        <v>107</v>
      </c>
      <c r="H10929" s="4">
        <v>0</v>
      </c>
      <c r="I10929" s="4">
        <v>31</v>
      </c>
      <c r="J10929" s="4">
        <v>22</v>
      </c>
      <c r="K10929" s="4">
        <v>0</v>
      </c>
    </row>
    <row r="10930" spans="1:11">
      <c r="A10930">
        <v>1989</v>
      </c>
      <c r="B10930" t="s">
        <v>811</v>
      </c>
      <c r="C10930" t="s">
        <v>812</v>
      </c>
      <c r="D10930" t="s">
        <v>694</v>
      </c>
      <c r="E10930" t="s">
        <v>677</v>
      </c>
      <c r="F10930">
        <v>3</v>
      </c>
      <c r="G10930" s="4">
        <v>7</v>
      </c>
      <c r="H10930" s="4">
        <v>3</v>
      </c>
      <c r="I10930" s="4">
        <v>20</v>
      </c>
      <c r="J10930" s="4">
        <v>0</v>
      </c>
      <c r="K10930" s="4">
        <v>0</v>
      </c>
    </row>
    <row r="10931" spans="1:11">
      <c r="A10931">
        <v>1989</v>
      </c>
      <c r="B10931" t="s">
        <v>811</v>
      </c>
      <c r="C10931" t="s">
        <v>812</v>
      </c>
      <c r="D10931" t="s">
        <v>694</v>
      </c>
      <c r="E10931" t="s">
        <v>694</v>
      </c>
      <c r="F10931">
        <v>8</v>
      </c>
      <c r="G10931" s="4">
        <v>12</v>
      </c>
      <c r="H10931" s="4">
        <v>0</v>
      </c>
      <c r="I10931" s="4">
        <v>20</v>
      </c>
      <c r="J10931" s="4">
        <v>0</v>
      </c>
      <c r="K10931" s="4">
        <v>0</v>
      </c>
    </row>
    <row r="10932" spans="1:11">
      <c r="A10932">
        <v>1990</v>
      </c>
      <c r="B10932" t="s">
        <v>811</v>
      </c>
      <c r="C10932" t="s">
        <v>812</v>
      </c>
      <c r="D10932" t="s">
        <v>694</v>
      </c>
      <c r="E10932" t="s">
        <v>694</v>
      </c>
      <c r="F10932">
        <v>8</v>
      </c>
      <c r="G10932" s="4">
        <v>15</v>
      </c>
      <c r="H10932" s="4">
        <v>4</v>
      </c>
      <c r="I10932" s="4">
        <v>23</v>
      </c>
      <c r="J10932" s="4">
        <v>0</v>
      </c>
      <c r="K10932" s="4">
        <v>0</v>
      </c>
    </row>
    <row r="10933" spans="1:11">
      <c r="A10933">
        <v>1991</v>
      </c>
      <c r="B10933" t="s">
        <v>811</v>
      </c>
      <c r="C10933" t="s">
        <v>812</v>
      </c>
      <c r="D10933" t="s">
        <v>694</v>
      </c>
      <c r="E10933" t="s">
        <v>694</v>
      </c>
      <c r="F10933">
        <v>8</v>
      </c>
      <c r="G10933" s="4">
        <v>11</v>
      </c>
      <c r="H10933" s="4">
        <v>0</v>
      </c>
      <c r="I10933" s="4">
        <v>4</v>
      </c>
      <c r="J10933" s="4">
        <v>0</v>
      </c>
      <c r="K10933" s="4">
        <v>4</v>
      </c>
    </row>
    <row r="10934" spans="1:11">
      <c r="A10934">
        <v>1992</v>
      </c>
      <c r="B10934" t="s">
        <v>811</v>
      </c>
      <c r="C10934" t="s">
        <v>812</v>
      </c>
      <c r="D10934" t="s">
        <v>694</v>
      </c>
      <c r="E10934" t="s">
        <v>694</v>
      </c>
      <c r="F10934">
        <v>8</v>
      </c>
      <c r="G10934" s="4">
        <v>8</v>
      </c>
      <c r="H10934" s="4">
        <v>4</v>
      </c>
      <c r="I10934" s="4">
        <v>4</v>
      </c>
      <c r="J10934" s="4">
        <v>0</v>
      </c>
      <c r="K10934" s="4">
        <v>0</v>
      </c>
    </row>
    <row r="10935" spans="1:11">
      <c r="A10935">
        <v>1993</v>
      </c>
      <c r="B10935" t="s">
        <v>811</v>
      </c>
      <c r="C10935" t="s">
        <v>812</v>
      </c>
      <c r="D10935" t="s">
        <v>694</v>
      </c>
      <c r="E10935" t="s">
        <v>694</v>
      </c>
      <c r="F10935">
        <v>4</v>
      </c>
      <c r="G10935" s="4">
        <v>4</v>
      </c>
      <c r="H10935" s="4">
        <v>0</v>
      </c>
      <c r="I10935" s="4">
        <v>8</v>
      </c>
      <c r="J10935" s="4">
        <v>0</v>
      </c>
      <c r="K10935" s="4">
        <v>0</v>
      </c>
    </row>
    <row r="10936" spans="1:11">
      <c r="A10936">
        <v>1993</v>
      </c>
      <c r="B10936" t="s">
        <v>811</v>
      </c>
      <c r="C10936" t="s">
        <v>812</v>
      </c>
      <c r="D10936" t="s">
        <v>694</v>
      </c>
      <c r="E10936" t="s">
        <v>977</v>
      </c>
      <c r="F10936">
        <v>2</v>
      </c>
      <c r="G10936" s="4">
        <v>2</v>
      </c>
      <c r="H10936" s="4">
        <v>0</v>
      </c>
      <c r="I10936" s="4">
        <v>0</v>
      </c>
      <c r="J10936" s="4">
        <v>0</v>
      </c>
      <c r="K10936" s="4">
        <v>0</v>
      </c>
    </row>
    <row r="10937" spans="1:11">
      <c r="A10937">
        <v>1994</v>
      </c>
      <c r="B10937" t="s">
        <v>811</v>
      </c>
      <c r="C10937" t="s">
        <v>812</v>
      </c>
      <c r="D10937" t="s">
        <v>694</v>
      </c>
      <c r="E10937" t="s">
        <v>694</v>
      </c>
      <c r="F10937">
        <v>5</v>
      </c>
      <c r="G10937" s="4">
        <v>5</v>
      </c>
      <c r="H10937" s="4">
        <v>0</v>
      </c>
      <c r="I10937" s="4">
        <v>5</v>
      </c>
      <c r="J10937" s="4">
        <v>0</v>
      </c>
      <c r="K10937" s="4">
        <v>0</v>
      </c>
    </row>
    <row r="10938" spans="1:11">
      <c r="A10938">
        <v>1995</v>
      </c>
      <c r="B10938" t="s">
        <v>811</v>
      </c>
      <c r="C10938" t="s">
        <v>812</v>
      </c>
      <c r="D10938" t="s">
        <v>694</v>
      </c>
      <c r="E10938" t="s">
        <v>694</v>
      </c>
      <c r="F10938">
        <v>9</v>
      </c>
      <c r="G10938" s="4">
        <v>16</v>
      </c>
      <c r="H10938" s="4">
        <v>0</v>
      </c>
      <c r="I10938" s="4">
        <v>19</v>
      </c>
      <c r="J10938" s="4">
        <v>0</v>
      </c>
      <c r="K10938" s="4">
        <v>0</v>
      </c>
    </row>
    <row r="10939" spans="1:11">
      <c r="A10939">
        <v>1996</v>
      </c>
      <c r="B10939" t="s">
        <v>811</v>
      </c>
      <c r="C10939" t="s">
        <v>812</v>
      </c>
      <c r="D10939" t="s">
        <v>694</v>
      </c>
      <c r="E10939" t="s">
        <v>694</v>
      </c>
      <c r="F10939">
        <v>6</v>
      </c>
      <c r="G10939" s="4">
        <v>24</v>
      </c>
      <c r="H10939" s="4">
        <v>3</v>
      </c>
      <c r="I10939" s="4">
        <v>3</v>
      </c>
      <c r="J10939" s="4">
        <v>0</v>
      </c>
      <c r="K10939" s="4">
        <v>0</v>
      </c>
    </row>
    <row r="10940" spans="1:11">
      <c r="A10940">
        <v>1997</v>
      </c>
      <c r="B10940" t="s">
        <v>811</v>
      </c>
      <c r="C10940" t="s">
        <v>812</v>
      </c>
      <c r="D10940" t="s">
        <v>694</v>
      </c>
      <c r="E10940" t="s">
        <v>694</v>
      </c>
      <c r="F10940">
        <v>6</v>
      </c>
      <c r="G10940" s="4">
        <v>8.9888059701492544</v>
      </c>
      <c r="H10940" s="4">
        <v>2.9962686567164178</v>
      </c>
      <c r="I10940" s="4">
        <v>11.985074626865671</v>
      </c>
      <c r="J10940" s="4">
        <v>0</v>
      </c>
      <c r="K10940" s="4">
        <v>0</v>
      </c>
    </row>
    <row r="10941" spans="1:11">
      <c r="A10941">
        <v>1998</v>
      </c>
      <c r="B10941" t="s">
        <v>811</v>
      </c>
      <c r="C10941" t="s">
        <v>812</v>
      </c>
      <c r="D10941" t="s">
        <v>694</v>
      </c>
      <c r="E10941" t="s">
        <v>694</v>
      </c>
      <c r="F10941">
        <v>12</v>
      </c>
      <c r="G10941" s="4">
        <v>16.371794871794872</v>
      </c>
      <c r="H10941" s="4">
        <v>0</v>
      </c>
      <c r="I10941" s="4">
        <v>4.0929487179487181</v>
      </c>
      <c r="J10941" s="4">
        <v>0</v>
      </c>
      <c r="K10941" s="4">
        <v>0</v>
      </c>
    </row>
    <row r="10942" spans="1:11">
      <c r="A10942">
        <v>1999</v>
      </c>
      <c r="B10942" t="s">
        <v>811</v>
      </c>
      <c r="C10942" t="s">
        <v>812</v>
      </c>
      <c r="D10942" t="s">
        <v>694</v>
      </c>
      <c r="E10942" t="s">
        <v>978</v>
      </c>
      <c r="F10942">
        <v>3</v>
      </c>
      <c r="G10942" s="4">
        <v>5.1795332136445245</v>
      </c>
      <c r="H10942" s="4">
        <v>0</v>
      </c>
      <c r="I10942" s="4">
        <v>0</v>
      </c>
      <c r="J10942" s="4">
        <v>0</v>
      </c>
      <c r="K10942" s="4">
        <v>0</v>
      </c>
    </row>
    <row r="10943" spans="1:11">
      <c r="A10943">
        <v>1999</v>
      </c>
      <c r="B10943" t="s">
        <v>811</v>
      </c>
      <c r="C10943" t="s">
        <v>812</v>
      </c>
      <c r="D10943" t="s">
        <v>694</v>
      </c>
      <c r="E10943" t="s">
        <v>694</v>
      </c>
      <c r="F10943">
        <v>7</v>
      </c>
      <c r="G10943" s="4">
        <v>11.070833333333333</v>
      </c>
      <c r="H10943" s="4">
        <v>0</v>
      </c>
      <c r="I10943" s="4">
        <v>11.070833333333333</v>
      </c>
      <c r="J10943" s="4">
        <v>0</v>
      </c>
      <c r="K10943" s="4">
        <v>0</v>
      </c>
    </row>
    <row r="10944" spans="1:11">
      <c r="A10944">
        <v>2001</v>
      </c>
      <c r="B10944" t="s">
        <v>811</v>
      </c>
      <c r="C10944" t="s">
        <v>812</v>
      </c>
      <c r="D10944" t="s">
        <v>694</v>
      </c>
      <c r="E10944" t="s">
        <v>694</v>
      </c>
      <c r="F10944">
        <v>11</v>
      </c>
      <c r="G10944" s="4">
        <v>22.231721034870642</v>
      </c>
      <c r="H10944" s="4">
        <v>0</v>
      </c>
      <c r="I10944" s="4">
        <v>40.758155230596174</v>
      </c>
      <c r="J10944" s="4">
        <v>0</v>
      </c>
      <c r="K10944" s="4">
        <v>0</v>
      </c>
    </row>
    <row r="10945" spans="1:11">
      <c r="A10945">
        <v>2004</v>
      </c>
      <c r="B10945" t="s">
        <v>811</v>
      </c>
      <c r="C10945" t="s">
        <v>812</v>
      </c>
      <c r="D10945" t="s">
        <v>694</v>
      </c>
      <c r="E10945" t="s">
        <v>694</v>
      </c>
      <c r="F10945">
        <v>4</v>
      </c>
      <c r="G10945" s="4">
        <v>12.838627700127065</v>
      </c>
      <c r="H10945" s="4">
        <v>0</v>
      </c>
      <c r="I10945" s="4">
        <v>4.2795425667090221</v>
      </c>
      <c r="J10945" s="4">
        <v>0</v>
      </c>
      <c r="K10945" s="4">
        <v>0</v>
      </c>
    </row>
    <row r="10946" spans="1:11">
      <c r="A10946">
        <v>2006</v>
      </c>
      <c r="B10946" t="s">
        <v>811</v>
      </c>
      <c r="C10946" t="s">
        <v>812</v>
      </c>
      <c r="D10946" t="s">
        <v>694</v>
      </c>
      <c r="E10946" t="s">
        <v>978</v>
      </c>
      <c r="F10946">
        <v>3</v>
      </c>
      <c r="G10946" s="4">
        <v>2.6839266450916934</v>
      </c>
      <c r="H10946" s="4">
        <v>0</v>
      </c>
      <c r="I10946" s="4">
        <v>5.3678532901833869</v>
      </c>
      <c r="J10946" s="4">
        <v>0</v>
      </c>
      <c r="K10946" s="4">
        <v>0</v>
      </c>
    </row>
    <row r="10947" spans="1:11">
      <c r="A10947">
        <v>1968</v>
      </c>
      <c r="B10947" t="s">
        <v>696</v>
      </c>
      <c r="C10947" t="s">
        <v>697</v>
      </c>
      <c r="D10947" t="s">
        <v>694</v>
      </c>
      <c r="E10947" t="s">
        <v>534</v>
      </c>
      <c r="F10947">
        <v>1075</v>
      </c>
      <c r="G10947" s="4">
        <v>4605</v>
      </c>
      <c r="H10947" s="4">
        <v>1520</v>
      </c>
      <c r="I10947" s="4">
        <v>0</v>
      </c>
      <c r="J10947" s="4">
        <v>0</v>
      </c>
      <c r="K10947" s="4">
        <v>0</v>
      </c>
    </row>
    <row r="10948" spans="1:11">
      <c r="A10948">
        <v>1969</v>
      </c>
      <c r="B10948" t="s">
        <v>696</v>
      </c>
      <c r="C10948" t="s">
        <v>697</v>
      </c>
      <c r="D10948" t="s">
        <v>694</v>
      </c>
      <c r="E10948" t="s">
        <v>534</v>
      </c>
      <c r="F10948">
        <v>893</v>
      </c>
      <c r="G10948" s="4">
        <v>3950</v>
      </c>
      <c r="H10948" s="4">
        <v>1275</v>
      </c>
      <c r="I10948" s="4">
        <v>0</v>
      </c>
      <c r="J10948" s="4">
        <v>0</v>
      </c>
      <c r="K10948" s="4">
        <v>0</v>
      </c>
    </row>
    <row r="10949" spans="1:11">
      <c r="A10949">
        <v>1970</v>
      </c>
      <c r="B10949" t="s">
        <v>696</v>
      </c>
      <c r="C10949" t="s">
        <v>697</v>
      </c>
      <c r="D10949" t="s">
        <v>694</v>
      </c>
      <c r="E10949" t="s">
        <v>534</v>
      </c>
      <c r="F10949">
        <v>1128</v>
      </c>
      <c r="G10949" s="4">
        <v>4490</v>
      </c>
      <c r="H10949" s="4">
        <v>1244</v>
      </c>
      <c r="I10949" s="4">
        <v>0</v>
      </c>
      <c r="J10949" s="4">
        <v>0</v>
      </c>
      <c r="K10949" s="4">
        <v>0</v>
      </c>
    </row>
    <row r="10950" spans="1:11">
      <c r="A10950">
        <v>1971</v>
      </c>
      <c r="B10950" t="s">
        <v>696</v>
      </c>
      <c r="C10950" t="s">
        <v>697</v>
      </c>
      <c r="D10950" t="s">
        <v>694</v>
      </c>
      <c r="E10950" t="s">
        <v>534</v>
      </c>
      <c r="F10950">
        <v>1376</v>
      </c>
      <c r="G10950" s="4">
        <v>7232</v>
      </c>
      <c r="H10950" s="4">
        <v>1725</v>
      </c>
      <c r="I10950" s="4">
        <v>897</v>
      </c>
      <c r="J10950" s="4">
        <v>0</v>
      </c>
      <c r="K10950" s="4">
        <v>0</v>
      </c>
    </row>
    <row r="10951" spans="1:11">
      <c r="A10951">
        <v>1972</v>
      </c>
      <c r="B10951" t="s">
        <v>696</v>
      </c>
      <c r="C10951" t="s">
        <v>697</v>
      </c>
      <c r="D10951" t="s">
        <v>694</v>
      </c>
      <c r="E10951" t="s">
        <v>534</v>
      </c>
      <c r="F10951">
        <v>1140</v>
      </c>
      <c r="G10951" s="4">
        <v>6000</v>
      </c>
      <c r="H10951" s="4">
        <v>1375</v>
      </c>
      <c r="I10951" s="4">
        <v>1327</v>
      </c>
      <c r="J10951" s="4">
        <v>0</v>
      </c>
      <c r="K10951" s="4">
        <v>0</v>
      </c>
    </row>
    <row r="10952" spans="1:11">
      <c r="A10952">
        <v>1973</v>
      </c>
      <c r="B10952" t="s">
        <v>696</v>
      </c>
      <c r="C10952" t="s">
        <v>697</v>
      </c>
      <c r="D10952" t="s">
        <v>694</v>
      </c>
      <c r="E10952" t="s">
        <v>534</v>
      </c>
      <c r="F10952">
        <v>1070</v>
      </c>
      <c r="G10952" s="4">
        <v>6215</v>
      </c>
      <c r="H10952" s="4">
        <v>1653</v>
      </c>
      <c r="I10952" s="4">
        <v>1211</v>
      </c>
      <c r="J10952" s="4">
        <v>0</v>
      </c>
      <c r="K10952" s="4">
        <v>0</v>
      </c>
    </row>
    <row r="10953" spans="1:11">
      <c r="A10953">
        <v>1974</v>
      </c>
      <c r="B10953" t="s">
        <v>696</v>
      </c>
      <c r="C10953" t="s">
        <v>697</v>
      </c>
      <c r="D10953" t="s">
        <v>694</v>
      </c>
      <c r="E10953" t="s">
        <v>534</v>
      </c>
      <c r="F10953">
        <v>1153</v>
      </c>
      <c r="G10953" s="4">
        <v>6841</v>
      </c>
      <c r="H10953" s="4">
        <v>1298</v>
      </c>
      <c r="I10953" s="4">
        <v>1000</v>
      </c>
      <c r="J10953" s="4">
        <v>0</v>
      </c>
      <c r="K10953" s="4">
        <v>0</v>
      </c>
    </row>
    <row r="10954" spans="1:11">
      <c r="A10954">
        <v>1975</v>
      </c>
      <c r="B10954" t="s">
        <v>696</v>
      </c>
      <c r="C10954" t="s">
        <v>697</v>
      </c>
      <c r="D10954" t="s">
        <v>694</v>
      </c>
      <c r="E10954" t="s">
        <v>534</v>
      </c>
      <c r="F10954">
        <v>922</v>
      </c>
      <c r="G10954" s="4">
        <v>6476</v>
      </c>
      <c r="H10954" s="4">
        <v>1129</v>
      </c>
      <c r="I10954" s="4">
        <v>646</v>
      </c>
      <c r="J10954" s="4">
        <v>0</v>
      </c>
      <c r="K10954" s="4">
        <v>0</v>
      </c>
    </row>
    <row r="10955" spans="1:11">
      <c r="A10955">
        <v>1976</v>
      </c>
      <c r="B10955" t="s">
        <v>696</v>
      </c>
      <c r="C10955" t="s">
        <v>697</v>
      </c>
      <c r="D10955" t="s">
        <v>694</v>
      </c>
      <c r="E10955" t="s">
        <v>534</v>
      </c>
      <c r="F10955">
        <v>950</v>
      </c>
      <c r="G10955" s="4">
        <v>6505</v>
      </c>
      <c r="H10955" s="4">
        <v>1094</v>
      </c>
      <c r="I10955" s="4">
        <v>701</v>
      </c>
      <c r="J10955" s="4">
        <v>0</v>
      </c>
      <c r="K10955" s="4">
        <v>0</v>
      </c>
    </row>
    <row r="10956" spans="1:11">
      <c r="A10956">
        <v>1977</v>
      </c>
      <c r="B10956" t="s">
        <v>696</v>
      </c>
      <c r="C10956" t="s">
        <v>697</v>
      </c>
      <c r="D10956" t="s">
        <v>694</v>
      </c>
      <c r="E10956" t="s">
        <v>534</v>
      </c>
      <c r="F10956">
        <v>993</v>
      </c>
      <c r="G10956" s="4">
        <v>5856</v>
      </c>
      <c r="H10956" s="4">
        <v>1068</v>
      </c>
      <c r="I10956" s="4">
        <v>741</v>
      </c>
      <c r="J10956" s="4">
        <v>0</v>
      </c>
      <c r="K10956" s="4">
        <v>0</v>
      </c>
    </row>
    <row r="10957" spans="1:11">
      <c r="A10957">
        <v>1978</v>
      </c>
      <c r="B10957" t="s">
        <v>696</v>
      </c>
      <c r="C10957" t="s">
        <v>697</v>
      </c>
      <c r="D10957" t="s">
        <v>694</v>
      </c>
      <c r="E10957" t="s">
        <v>534</v>
      </c>
      <c r="F10957">
        <v>1021</v>
      </c>
      <c r="G10957" s="4">
        <v>6248</v>
      </c>
      <c r="H10957" s="4">
        <v>803</v>
      </c>
      <c r="I10957" s="4">
        <v>696</v>
      </c>
      <c r="J10957" s="4">
        <v>0</v>
      </c>
      <c r="K10957" s="4">
        <v>0</v>
      </c>
    </row>
    <row r="10958" spans="1:11">
      <c r="A10958">
        <v>1979</v>
      </c>
      <c r="B10958" t="s">
        <v>696</v>
      </c>
      <c r="C10958" t="s">
        <v>697</v>
      </c>
      <c r="D10958" t="s">
        <v>694</v>
      </c>
      <c r="E10958" t="s">
        <v>534</v>
      </c>
      <c r="F10958">
        <v>1149</v>
      </c>
      <c r="G10958" s="4">
        <v>7341</v>
      </c>
      <c r="H10958" s="4">
        <v>959</v>
      </c>
      <c r="I10958" s="4">
        <v>1299</v>
      </c>
      <c r="J10958" s="4">
        <v>0</v>
      </c>
      <c r="K10958" s="4">
        <v>0</v>
      </c>
    </row>
    <row r="10959" spans="1:11">
      <c r="A10959">
        <v>1980</v>
      </c>
      <c r="B10959" t="s">
        <v>696</v>
      </c>
      <c r="C10959" t="s">
        <v>697</v>
      </c>
      <c r="D10959" t="s">
        <v>694</v>
      </c>
      <c r="E10959" t="s">
        <v>534</v>
      </c>
      <c r="F10959">
        <v>1307</v>
      </c>
      <c r="G10959" s="4">
        <v>8433</v>
      </c>
      <c r="H10959" s="4">
        <v>1260</v>
      </c>
      <c r="I10959" s="4">
        <v>1668</v>
      </c>
      <c r="J10959" s="4">
        <v>0</v>
      </c>
      <c r="K10959" s="4">
        <v>0</v>
      </c>
    </row>
    <row r="10960" spans="1:11">
      <c r="A10960">
        <v>1981</v>
      </c>
      <c r="B10960" t="s">
        <v>696</v>
      </c>
      <c r="C10960" t="s">
        <v>697</v>
      </c>
      <c r="D10960" t="s">
        <v>694</v>
      </c>
      <c r="E10960" t="s">
        <v>534</v>
      </c>
      <c r="F10960">
        <v>1596</v>
      </c>
      <c r="G10960" s="4">
        <v>11936</v>
      </c>
      <c r="H10960" s="4">
        <v>1621</v>
      </c>
      <c r="I10960" s="4">
        <v>3242</v>
      </c>
      <c r="J10960" s="4">
        <v>0</v>
      </c>
      <c r="K10960" s="4">
        <v>0</v>
      </c>
    </row>
    <row r="10961" spans="1:11">
      <c r="A10961">
        <v>1982</v>
      </c>
      <c r="B10961" t="s">
        <v>696</v>
      </c>
      <c r="C10961" t="s">
        <v>697</v>
      </c>
      <c r="D10961" t="s">
        <v>694</v>
      </c>
      <c r="E10961" t="s">
        <v>534</v>
      </c>
      <c r="F10961">
        <v>1161</v>
      </c>
      <c r="G10961" s="4">
        <v>6734</v>
      </c>
      <c r="H10961" s="4">
        <v>650</v>
      </c>
      <c r="I10961" s="4">
        <v>1572</v>
      </c>
      <c r="J10961" s="4">
        <v>11</v>
      </c>
      <c r="K10961" s="4">
        <v>23</v>
      </c>
    </row>
    <row r="10962" spans="1:11">
      <c r="A10962">
        <v>1983</v>
      </c>
      <c r="B10962" t="s">
        <v>696</v>
      </c>
      <c r="C10962" t="s">
        <v>697</v>
      </c>
      <c r="D10962" t="s">
        <v>694</v>
      </c>
      <c r="E10962" t="s">
        <v>534</v>
      </c>
      <c r="F10962">
        <v>1451</v>
      </c>
      <c r="G10962" s="4">
        <v>10816</v>
      </c>
      <c r="H10962" s="4">
        <v>1371</v>
      </c>
      <c r="I10962" s="4">
        <v>3230</v>
      </c>
      <c r="J10962" s="4">
        <v>14</v>
      </c>
      <c r="K10962" s="4">
        <v>39</v>
      </c>
    </row>
    <row r="10963" spans="1:11">
      <c r="A10963">
        <v>1984</v>
      </c>
      <c r="B10963" t="s">
        <v>696</v>
      </c>
      <c r="C10963" t="s">
        <v>697</v>
      </c>
      <c r="D10963" t="s">
        <v>694</v>
      </c>
      <c r="E10963" t="s">
        <v>978</v>
      </c>
      <c r="F10963">
        <v>125</v>
      </c>
      <c r="G10963" s="4">
        <v>625</v>
      </c>
      <c r="H10963" s="4">
        <v>48</v>
      </c>
      <c r="I10963" s="4">
        <v>451</v>
      </c>
      <c r="J10963" s="4">
        <v>0</v>
      </c>
      <c r="K10963" s="4">
        <v>23</v>
      </c>
    </row>
    <row r="10964" spans="1:11">
      <c r="A10964">
        <v>1984</v>
      </c>
      <c r="B10964" t="s">
        <v>696</v>
      </c>
      <c r="C10964" t="s">
        <v>697</v>
      </c>
      <c r="D10964" t="s">
        <v>694</v>
      </c>
      <c r="E10964" t="s">
        <v>6</v>
      </c>
      <c r="F10964">
        <v>68</v>
      </c>
      <c r="G10964" s="4">
        <v>278</v>
      </c>
      <c r="H10964" s="4">
        <v>73</v>
      </c>
      <c r="I10964" s="4">
        <v>124</v>
      </c>
      <c r="J10964" s="4">
        <v>4</v>
      </c>
      <c r="K10964" s="4">
        <v>0</v>
      </c>
    </row>
    <row r="10965" spans="1:11">
      <c r="A10965">
        <v>1984</v>
      </c>
      <c r="B10965" t="s">
        <v>696</v>
      </c>
      <c r="C10965" t="s">
        <v>697</v>
      </c>
      <c r="D10965" t="s">
        <v>694</v>
      </c>
      <c r="E10965" t="s">
        <v>537</v>
      </c>
      <c r="F10965">
        <v>145</v>
      </c>
      <c r="G10965" s="4">
        <v>794</v>
      </c>
      <c r="H10965" s="4">
        <v>75</v>
      </c>
      <c r="I10965" s="4">
        <v>381</v>
      </c>
      <c r="J10965" s="4">
        <v>0</v>
      </c>
      <c r="K10965" s="4">
        <v>0</v>
      </c>
    </row>
    <row r="10966" spans="1:11">
      <c r="A10966">
        <v>1984</v>
      </c>
      <c r="B10966" t="s">
        <v>696</v>
      </c>
      <c r="C10966" t="s">
        <v>697</v>
      </c>
      <c r="D10966" t="s">
        <v>694</v>
      </c>
      <c r="E10966" t="s">
        <v>662</v>
      </c>
      <c r="F10966">
        <v>49</v>
      </c>
      <c r="G10966" s="4">
        <v>195</v>
      </c>
      <c r="H10966" s="4">
        <v>30</v>
      </c>
      <c r="I10966" s="4">
        <v>61</v>
      </c>
      <c r="J10966" s="4">
        <v>0</v>
      </c>
      <c r="K10966" s="4">
        <v>0</v>
      </c>
    </row>
    <row r="10967" spans="1:11">
      <c r="A10967">
        <v>1984</v>
      </c>
      <c r="B10967" t="s">
        <v>696</v>
      </c>
      <c r="C10967" t="s">
        <v>697</v>
      </c>
      <c r="D10967" t="s">
        <v>694</v>
      </c>
      <c r="E10967" t="s">
        <v>980</v>
      </c>
      <c r="F10967">
        <v>16</v>
      </c>
      <c r="G10967" s="4">
        <v>70</v>
      </c>
      <c r="H10967" s="4">
        <v>16</v>
      </c>
      <c r="I10967" s="4">
        <v>39</v>
      </c>
      <c r="J10967" s="4">
        <v>0</v>
      </c>
      <c r="K10967" s="4">
        <v>0</v>
      </c>
    </row>
    <row r="10968" spans="1:11">
      <c r="A10968">
        <v>1984</v>
      </c>
      <c r="B10968" t="s">
        <v>696</v>
      </c>
      <c r="C10968" t="s">
        <v>697</v>
      </c>
      <c r="D10968" t="s">
        <v>694</v>
      </c>
      <c r="E10968" t="s">
        <v>677</v>
      </c>
      <c r="F10968">
        <v>31</v>
      </c>
      <c r="G10968" s="4">
        <v>146</v>
      </c>
      <c r="H10968" s="4">
        <v>14</v>
      </c>
      <c r="I10968" s="4">
        <v>27</v>
      </c>
      <c r="J10968" s="4">
        <v>0</v>
      </c>
      <c r="K10968" s="4">
        <v>0</v>
      </c>
    </row>
    <row r="10969" spans="1:11">
      <c r="A10969">
        <v>1984</v>
      </c>
      <c r="B10969" t="s">
        <v>696</v>
      </c>
      <c r="C10969" t="s">
        <v>697</v>
      </c>
      <c r="D10969" t="s">
        <v>694</v>
      </c>
      <c r="E10969" t="s">
        <v>694</v>
      </c>
      <c r="F10969">
        <v>677</v>
      </c>
      <c r="G10969" s="4">
        <v>6899</v>
      </c>
      <c r="H10969" s="4">
        <v>649</v>
      </c>
      <c r="I10969" s="4">
        <v>1975</v>
      </c>
      <c r="J10969" s="4">
        <v>16</v>
      </c>
      <c r="K10969" s="4">
        <v>12</v>
      </c>
    </row>
    <row r="10970" spans="1:11">
      <c r="A10970">
        <v>1984</v>
      </c>
      <c r="B10970" t="s">
        <v>696</v>
      </c>
      <c r="C10970" t="s">
        <v>697</v>
      </c>
      <c r="D10970" t="s">
        <v>694</v>
      </c>
      <c r="E10970" t="s">
        <v>977</v>
      </c>
      <c r="F10970">
        <v>197</v>
      </c>
      <c r="G10970" s="4">
        <v>788</v>
      </c>
      <c r="H10970" s="4">
        <v>93</v>
      </c>
      <c r="I10970" s="4">
        <v>207</v>
      </c>
      <c r="J10970" s="4">
        <v>10</v>
      </c>
      <c r="K10970" s="4">
        <v>7</v>
      </c>
    </row>
    <row r="10971" spans="1:11">
      <c r="A10971">
        <v>1984</v>
      </c>
      <c r="B10971" t="s">
        <v>696</v>
      </c>
      <c r="C10971" t="s">
        <v>697</v>
      </c>
      <c r="D10971" t="s">
        <v>694</v>
      </c>
      <c r="E10971" t="s">
        <v>979</v>
      </c>
      <c r="F10971">
        <v>34</v>
      </c>
      <c r="G10971" s="4">
        <v>176</v>
      </c>
      <c r="H10971" s="4">
        <v>6</v>
      </c>
      <c r="I10971" s="4">
        <v>40</v>
      </c>
      <c r="J10971" s="4">
        <v>3</v>
      </c>
      <c r="K10971" s="4">
        <v>6</v>
      </c>
    </row>
    <row r="10972" spans="1:11">
      <c r="A10972">
        <v>1984</v>
      </c>
      <c r="B10972" t="s">
        <v>696</v>
      </c>
      <c r="C10972" t="s">
        <v>697</v>
      </c>
      <c r="D10972" t="s">
        <v>694</v>
      </c>
      <c r="E10972" t="s">
        <v>976</v>
      </c>
      <c r="F10972">
        <v>133</v>
      </c>
      <c r="G10972" s="4">
        <v>578</v>
      </c>
      <c r="H10972" s="4">
        <v>60</v>
      </c>
      <c r="I10972" s="4">
        <v>251</v>
      </c>
      <c r="J10972" s="4">
        <v>4</v>
      </c>
      <c r="K10972" s="4">
        <v>7</v>
      </c>
    </row>
    <row r="10973" spans="1:11">
      <c r="A10973">
        <v>1985</v>
      </c>
      <c r="B10973" t="s">
        <v>696</v>
      </c>
      <c r="C10973" t="s">
        <v>697</v>
      </c>
      <c r="D10973" t="s">
        <v>694</v>
      </c>
      <c r="E10973" t="s">
        <v>978</v>
      </c>
      <c r="F10973">
        <v>166</v>
      </c>
      <c r="G10973" s="4">
        <v>1012</v>
      </c>
      <c r="H10973" s="4">
        <v>61</v>
      </c>
      <c r="I10973" s="4">
        <v>734</v>
      </c>
      <c r="J10973" s="4">
        <v>6</v>
      </c>
      <c r="K10973" s="4">
        <v>33</v>
      </c>
    </row>
    <row r="10974" spans="1:11">
      <c r="A10974">
        <v>1985</v>
      </c>
      <c r="B10974" t="s">
        <v>696</v>
      </c>
      <c r="C10974" t="s">
        <v>697</v>
      </c>
      <c r="D10974" t="s">
        <v>694</v>
      </c>
      <c r="E10974" t="s">
        <v>6</v>
      </c>
      <c r="F10974">
        <v>45</v>
      </c>
      <c r="G10974" s="4">
        <v>155</v>
      </c>
      <c r="H10974" s="4">
        <v>17</v>
      </c>
      <c r="I10974" s="4">
        <v>76</v>
      </c>
      <c r="J10974" s="4">
        <v>0</v>
      </c>
      <c r="K10974" s="4">
        <v>0</v>
      </c>
    </row>
    <row r="10975" spans="1:11">
      <c r="A10975">
        <v>1985</v>
      </c>
      <c r="B10975" t="s">
        <v>696</v>
      </c>
      <c r="C10975" t="s">
        <v>697</v>
      </c>
      <c r="D10975" t="s">
        <v>694</v>
      </c>
      <c r="E10975" t="s">
        <v>537</v>
      </c>
      <c r="F10975">
        <v>115</v>
      </c>
      <c r="G10975" s="4">
        <v>550</v>
      </c>
      <c r="H10975" s="4">
        <v>54</v>
      </c>
      <c r="I10975" s="4">
        <v>217</v>
      </c>
      <c r="J10975" s="4">
        <v>3</v>
      </c>
      <c r="K10975" s="4">
        <v>6</v>
      </c>
    </row>
    <row r="10976" spans="1:11">
      <c r="A10976">
        <v>1985</v>
      </c>
      <c r="B10976" t="s">
        <v>696</v>
      </c>
      <c r="C10976" t="s">
        <v>697</v>
      </c>
      <c r="D10976" t="s">
        <v>694</v>
      </c>
      <c r="E10976" t="s">
        <v>662</v>
      </c>
      <c r="F10976">
        <v>19</v>
      </c>
      <c r="G10976" s="4">
        <v>94</v>
      </c>
      <c r="H10976" s="4">
        <v>14</v>
      </c>
      <c r="I10976" s="4">
        <v>22</v>
      </c>
      <c r="J10976" s="4">
        <v>0</v>
      </c>
      <c r="K10976" s="4">
        <v>0</v>
      </c>
    </row>
    <row r="10977" spans="1:11">
      <c r="A10977">
        <v>1985</v>
      </c>
      <c r="B10977" t="s">
        <v>696</v>
      </c>
      <c r="C10977" t="s">
        <v>697</v>
      </c>
      <c r="D10977" t="s">
        <v>694</v>
      </c>
      <c r="E10977" t="s">
        <v>980</v>
      </c>
      <c r="F10977">
        <v>13</v>
      </c>
      <c r="G10977" s="4">
        <v>38</v>
      </c>
      <c r="H10977" s="4">
        <v>0</v>
      </c>
      <c r="I10977" s="4">
        <v>3</v>
      </c>
      <c r="J10977" s="4">
        <v>0</v>
      </c>
      <c r="K10977" s="4">
        <v>0</v>
      </c>
    </row>
    <row r="10978" spans="1:11">
      <c r="A10978">
        <v>1985</v>
      </c>
      <c r="B10978" t="s">
        <v>696</v>
      </c>
      <c r="C10978" t="s">
        <v>697</v>
      </c>
      <c r="D10978" t="s">
        <v>694</v>
      </c>
      <c r="E10978" t="s">
        <v>677</v>
      </c>
      <c r="F10978">
        <v>24</v>
      </c>
      <c r="G10978" s="4">
        <v>104</v>
      </c>
      <c r="H10978" s="4">
        <v>21</v>
      </c>
      <c r="I10978" s="4">
        <v>51</v>
      </c>
      <c r="J10978" s="4">
        <v>0</v>
      </c>
      <c r="K10978" s="4">
        <v>0</v>
      </c>
    </row>
    <row r="10979" spans="1:11">
      <c r="A10979">
        <v>1985</v>
      </c>
      <c r="B10979" t="s">
        <v>696</v>
      </c>
      <c r="C10979" t="s">
        <v>697</v>
      </c>
      <c r="D10979" t="s">
        <v>694</v>
      </c>
      <c r="E10979" t="s">
        <v>694</v>
      </c>
      <c r="F10979">
        <v>668</v>
      </c>
      <c r="G10979" s="4">
        <v>6757</v>
      </c>
      <c r="H10979" s="4">
        <v>761</v>
      </c>
      <c r="I10979" s="4">
        <v>1985</v>
      </c>
      <c r="J10979" s="4">
        <v>10</v>
      </c>
      <c r="K10979" s="4">
        <v>40</v>
      </c>
    </row>
    <row r="10980" spans="1:11">
      <c r="A10980">
        <v>1985</v>
      </c>
      <c r="B10980" t="s">
        <v>696</v>
      </c>
      <c r="C10980" t="s">
        <v>697</v>
      </c>
      <c r="D10980" t="s">
        <v>694</v>
      </c>
      <c r="E10980" t="s">
        <v>977</v>
      </c>
      <c r="F10980">
        <v>205</v>
      </c>
      <c r="G10980" s="4">
        <v>663</v>
      </c>
      <c r="H10980" s="4">
        <v>104</v>
      </c>
      <c r="I10980" s="4">
        <v>133</v>
      </c>
      <c r="J10980" s="4">
        <v>0</v>
      </c>
      <c r="K10980" s="4">
        <v>0</v>
      </c>
    </row>
    <row r="10981" spans="1:11">
      <c r="A10981">
        <v>1985</v>
      </c>
      <c r="B10981" t="s">
        <v>696</v>
      </c>
      <c r="C10981" t="s">
        <v>697</v>
      </c>
      <c r="D10981" t="s">
        <v>694</v>
      </c>
      <c r="E10981" t="s">
        <v>979</v>
      </c>
      <c r="F10981">
        <v>13</v>
      </c>
      <c r="G10981" s="4">
        <v>102</v>
      </c>
      <c r="H10981" s="4">
        <v>5</v>
      </c>
      <c r="I10981" s="4">
        <v>24</v>
      </c>
      <c r="J10981" s="4">
        <v>0</v>
      </c>
      <c r="K10981" s="4">
        <v>0</v>
      </c>
    </row>
    <row r="10982" spans="1:11">
      <c r="A10982">
        <v>1985</v>
      </c>
      <c r="B10982" t="s">
        <v>696</v>
      </c>
      <c r="C10982" t="s">
        <v>697</v>
      </c>
      <c r="D10982" t="s">
        <v>694</v>
      </c>
      <c r="E10982" t="s">
        <v>976</v>
      </c>
      <c r="F10982">
        <v>144</v>
      </c>
      <c r="G10982" s="4">
        <v>637</v>
      </c>
      <c r="H10982" s="4">
        <v>67</v>
      </c>
      <c r="I10982" s="4">
        <v>141</v>
      </c>
      <c r="J10982" s="4">
        <v>2</v>
      </c>
      <c r="K10982" s="4">
        <v>2</v>
      </c>
    </row>
    <row r="10983" spans="1:11">
      <c r="A10983">
        <v>1986</v>
      </c>
      <c r="B10983" t="s">
        <v>696</v>
      </c>
      <c r="C10983" t="s">
        <v>697</v>
      </c>
      <c r="D10983" t="s">
        <v>694</v>
      </c>
      <c r="E10983" t="s">
        <v>978</v>
      </c>
      <c r="F10983">
        <v>220</v>
      </c>
      <c r="G10983" s="4">
        <v>1299</v>
      </c>
      <c r="H10983" s="4">
        <v>34</v>
      </c>
      <c r="I10983" s="4">
        <v>885</v>
      </c>
      <c r="J10983" s="4">
        <v>2</v>
      </c>
      <c r="K10983" s="4">
        <v>11</v>
      </c>
    </row>
    <row r="10984" spans="1:11">
      <c r="A10984">
        <v>1986</v>
      </c>
      <c r="B10984" t="s">
        <v>696</v>
      </c>
      <c r="C10984" t="s">
        <v>697</v>
      </c>
      <c r="D10984" t="s">
        <v>694</v>
      </c>
      <c r="E10984" t="s">
        <v>6</v>
      </c>
      <c r="F10984">
        <v>49</v>
      </c>
      <c r="G10984" s="4">
        <v>236</v>
      </c>
      <c r="H10984" s="4">
        <v>25</v>
      </c>
      <c r="I10984" s="4">
        <v>145</v>
      </c>
      <c r="J10984" s="4">
        <v>0</v>
      </c>
      <c r="K10984" s="4">
        <v>0</v>
      </c>
    </row>
    <row r="10985" spans="1:11">
      <c r="A10985">
        <v>1986</v>
      </c>
      <c r="B10985" t="s">
        <v>696</v>
      </c>
      <c r="C10985" t="s">
        <v>697</v>
      </c>
      <c r="D10985" t="s">
        <v>694</v>
      </c>
      <c r="E10985" t="s">
        <v>537</v>
      </c>
      <c r="F10985">
        <v>80</v>
      </c>
      <c r="G10985" s="4">
        <v>286</v>
      </c>
      <c r="H10985" s="4">
        <v>22</v>
      </c>
      <c r="I10985" s="4">
        <v>161</v>
      </c>
      <c r="J10985" s="4">
        <v>0</v>
      </c>
      <c r="K10985" s="4">
        <v>0</v>
      </c>
    </row>
    <row r="10986" spans="1:11">
      <c r="A10986">
        <v>1986</v>
      </c>
      <c r="B10986" t="s">
        <v>696</v>
      </c>
      <c r="C10986" t="s">
        <v>697</v>
      </c>
      <c r="D10986" t="s">
        <v>694</v>
      </c>
      <c r="E10986" t="s">
        <v>662</v>
      </c>
      <c r="F10986">
        <v>17</v>
      </c>
      <c r="G10986" s="4">
        <v>84</v>
      </c>
      <c r="H10986" s="4">
        <v>20</v>
      </c>
      <c r="I10986" s="4">
        <v>9</v>
      </c>
      <c r="J10986" s="4">
        <v>0</v>
      </c>
      <c r="K10986" s="4">
        <v>0</v>
      </c>
    </row>
    <row r="10987" spans="1:11">
      <c r="A10987">
        <v>1986</v>
      </c>
      <c r="B10987" t="s">
        <v>696</v>
      </c>
      <c r="C10987" t="s">
        <v>697</v>
      </c>
      <c r="D10987" t="s">
        <v>694</v>
      </c>
      <c r="E10987" t="s">
        <v>980</v>
      </c>
      <c r="F10987">
        <v>11</v>
      </c>
      <c r="G10987" s="4">
        <v>165</v>
      </c>
      <c r="H10987" s="4">
        <v>17</v>
      </c>
      <c r="I10987" s="4">
        <v>17</v>
      </c>
      <c r="J10987" s="4">
        <v>0</v>
      </c>
      <c r="K10987" s="4">
        <v>0</v>
      </c>
    </row>
    <row r="10988" spans="1:11">
      <c r="A10988">
        <v>1986</v>
      </c>
      <c r="B10988" t="s">
        <v>696</v>
      </c>
      <c r="C10988" t="s">
        <v>697</v>
      </c>
      <c r="D10988" t="s">
        <v>694</v>
      </c>
      <c r="E10988" t="s">
        <v>677</v>
      </c>
      <c r="F10988">
        <v>62</v>
      </c>
      <c r="G10988" s="4">
        <v>495</v>
      </c>
      <c r="H10988" s="4">
        <v>59</v>
      </c>
      <c r="I10988" s="4">
        <v>461</v>
      </c>
      <c r="J10988" s="4">
        <v>0</v>
      </c>
      <c r="K10988" s="4">
        <v>0</v>
      </c>
    </row>
    <row r="10989" spans="1:11">
      <c r="A10989">
        <v>1986</v>
      </c>
      <c r="B10989" t="s">
        <v>696</v>
      </c>
      <c r="C10989" t="s">
        <v>697</v>
      </c>
      <c r="D10989" t="s">
        <v>694</v>
      </c>
      <c r="E10989" t="s">
        <v>694</v>
      </c>
      <c r="F10989">
        <v>740</v>
      </c>
      <c r="G10989" s="4">
        <v>6596</v>
      </c>
      <c r="H10989" s="4">
        <v>604</v>
      </c>
      <c r="I10989" s="4">
        <v>2478</v>
      </c>
      <c r="J10989" s="4">
        <v>4</v>
      </c>
      <c r="K10989" s="4">
        <v>18</v>
      </c>
    </row>
    <row r="10990" spans="1:11">
      <c r="A10990">
        <v>1986</v>
      </c>
      <c r="B10990" t="s">
        <v>696</v>
      </c>
      <c r="C10990" t="s">
        <v>697</v>
      </c>
      <c r="D10990" t="s">
        <v>694</v>
      </c>
      <c r="E10990" t="s">
        <v>977</v>
      </c>
      <c r="F10990">
        <v>194</v>
      </c>
      <c r="G10990" s="4">
        <v>716</v>
      </c>
      <c r="H10990" s="4">
        <v>100</v>
      </c>
      <c r="I10990" s="4">
        <v>125</v>
      </c>
      <c r="J10990" s="4">
        <v>0</v>
      </c>
      <c r="K10990" s="4">
        <v>3</v>
      </c>
    </row>
    <row r="10991" spans="1:11">
      <c r="A10991">
        <v>1986</v>
      </c>
      <c r="B10991" t="s">
        <v>696</v>
      </c>
      <c r="C10991" t="s">
        <v>697</v>
      </c>
      <c r="D10991" t="s">
        <v>694</v>
      </c>
      <c r="E10991" t="s">
        <v>979</v>
      </c>
      <c r="F10991">
        <v>20</v>
      </c>
      <c r="G10991" s="4">
        <v>131</v>
      </c>
      <c r="H10991" s="4">
        <v>6</v>
      </c>
      <c r="I10991" s="4">
        <v>28</v>
      </c>
      <c r="J10991" s="4">
        <v>0</v>
      </c>
      <c r="K10991" s="4">
        <v>0</v>
      </c>
    </row>
    <row r="10992" spans="1:11">
      <c r="A10992">
        <v>1986</v>
      </c>
      <c r="B10992" t="s">
        <v>696</v>
      </c>
      <c r="C10992" t="s">
        <v>697</v>
      </c>
      <c r="D10992" t="s">
        <v>694</v>
      </c>
      <c r="E10992" t="s">
        <v>976</v>
      </c>
      <c r="F10992">
        <v>139</v>
      </c>
      <c r="G10992" s="4">
        <v>645</v>
      </c>
      <c r="H10992" s="4">
        <v>76</v>
      </c>
      <c r="I10992" s="4">
        <v>190</v>
      </c>
      <c r="J10992" s="4">
        <v>2</v>
      </c>
      <c r="K10992" s="4">
        <v>4</v>
      </c>
    </row>
    <row r="10993" spans="1:11">
      <c r="A10993">
        <v>1987</v>
      </c>
      <c r="B10993" t="s">
        <v>696</v>
      </c>
      <c r="C10993" t="s">
        <v>697</v>
      </c>
      <c r="D10993" t="s">
        <v>694</v>
      </c>
      <c r="E10993" t="s">
        <v>978</v>
      </c>
      <c r="F10993">
        <v>317</v>
      </c>
      <c r="G10993" s="4">
        <v>1586</v>
      </c>
      <c r="H10993" s="4">
        <v>45</v>
      </c>
      <c r="I10993" s="4">
        <v>1582</v>
      </c>
      <c r="J10993" s="4">
        <v>2</v>
      </c>
      <c r="K10993" s="4">
        <v>78</v>
      </c>
    </row>
    <row r="10994" spans="1:11">
      <c r="A10994">
        <v>1987</v>
      </c>
      <c r="B10994" t="s">
        <v>696</v>
      </c>
      <c r="C10994" t="s">
        <v>697</v>
      </c>
      <c r="D10994" t="s">
        <v>694</v>
      </c>
      <c r="E10994" t="s">
        <v>6</v>
      </c>
      <c r="F10994">
        <v>52</v>
      </c>
      <c r="G10994" s="4">
        <v>219</v>
      </c>
      <c r="H10994" s="4">
        <v>28</v>
      </c>
      <c r="I10994" s="4">
        <v>88</v>
      </c>
      <c r="J10994" s="4">
        <v>0</v>
      </c>
      <c r="K10994" s="4">
        <v>0</v>
      </c>
    </row>
    <row r="10995" spans="1:11">
      <c r="A10995">
        <v>1987</v>
      </c>
      <c r="B10995" t="s">
        <v>696</v>
      </c>
      <c r="C10995" t="s">
        <v>697</v>
      </c>
      <c r="D10995" t="s">
        <v>694</v>
      </c>
      <c r="E10995" t="s">
        <v>537</v>
      </c>
      <c r="F10995">
        <v>180</v>
      </c>
      <c r="G10995" s="4">
        <v>1062</v>
      </c>
      <c r="H10995" s="4">
        <v>83</v>
      </c>
      <c r="I10995" s="4">
        <v>642</v>
      </c>
      <c r="J10995" s="4">
        <v>0</v>
      </c>
      <c r="K10995" s="4">
        <v>5</v>
      </c>
    </row>
    <row r="10996" spans="1:11">
      <c r="A10996">
        <v>1987</v>
      </c>
      <c r="B10996" t="s">
        <v>696</v>
      </c>
      <c r="C10996" t="s">
        <v>697</v>
      </c>
      <c r="D10996" t="s">
        <v>694</v>
      </c>
      <c r="E10996" t="s">
        <v>662</v>
      </c>
      <c r="F10996">
        <v>50</v>
      </c>
      <c r="G10996" s="4">
        <v>259</v>
      </c>
      <c r="H10996" s="4">
        <v>50</v>
      </c>
      <c r="I10996" s="4">
        <v>151</v>
      </c>
      <c r="J10996" s="4">
        <v>0</v>
      </c>
      <c r="K10996" s="4">
        <v>6</v>
      </c>
    </row>
    <row r="10997" spans="1:11">
      <c r="A10997">
        <v>1987</v>
      </c>
      <c r="B10997" t="s">
        <v>696</v>
      </c>
      <c r="C10997" t="s">
        <v>697</v>
      </c>
      <c r="D10997" t="s">
        <v>694</v>
      </c>
      <c r="E10997" t="s">
        <v>980</v>
      </c>
      <c r="F10997">
        <v>23</v>
      </c>
      <c r="G10997" s="4">
        <v>153</v>
      </c>
      <c r="H10997" s="4">
        <v>23</v>
      </c>
      <c r="I10997" s="4">
        <v>55</v>
      </c>
      <c r="J10997" s="4">
        <v>0</v>
      </c>
      <c r="K10997" s="4">
        <v>13</v>
      </c>
    </row>
    <row r="10998" spans="1:11">
      <c r="A10998">
        <v>1987</v>
      </c>
      <c r="B10998" t="s">
        <v>696</v>
      </c>
      <c r="C10998" t="s">
        <v>697</v>
      </c>
      <c r="D10998" t="s">
        <v>694</v>
      </c>
      <c r="E10998" t="s">
        <v>677</v>
      </c>
      <c r="F10998">
        <v>31</v>
      </c>
      <c r="G10998" s="4">
        <v>156</v>
      </c>
      <c r="H10998" s="4">
        <v>24</v>
      </c>
      <c r="I10998" s="4">
        <v>80</v>
      </c>
      <c r="J10998" s="4">
        <v>0</v>
      </c>
      <c r="K10998" s="4">
        <v>0</v>
      </c>
    </row>
    <row r="10999" spans="1:11">
      <c r="A10999">
        <v>1987</v>
      </c>
      <c r="B10999" t="s">
        <v>696</v>
      </c>
      <c r="C10999" t="s">
        <v>697</v>
      </c>
      <c r="D10999" t="s">
        <v>694</v>
      </c>
      <c r="E10999" t="s">
        <v>694</v>
      </c>
      <c r="F10999">
        <v>1125</v>
      </c>
      <c r="G10999" s="4">
        <v>10394</v>
      </c>
      <c r="H10999" s="4">
        <v>983</v>
      </c>
      <c r="I10999" s="4">
        <v>5923</v>
      </c>
      <c r="J10999" s="4">
        <v>0</v>
      </c>
      <c r="K10999" s="4">
        <v>51</v>
      </c>
    </row>
    <row r="11000" spans="1:11">
      <c r="A11000">
        <v>1987</v>
      </c>
      <c r="B11000" t="s">
        <v>696</v>
      </c>
      <c r="C11000" t="s">
        <v>697</v>
      </c>
      <c r="D11000" t="s">
        <v>694</v>
      </c>
      <c r="E11000" t="s">
        <v>977</v>
      </c>
      <c r="F11000">
        <v>311</v>
      </c>
      <c r="G11000" s="4">
        <v>1269</v>
      </c>
      <c r="H11000" s="4">
        <v>222</v>
      </c>
      <c r="I11000" s="4">
        <v>798</v>
      </c>
      <c r="J11000" s="4">
        <v>0</v>
      </c>
      <c r="K11000" s="4">
        <v>0</v>
      </c>
    </row>
    <row r="11001" spans="1:11">
      <c r="A11001">
        <v>1987</v>
      </c>
      <c r="B11001" t="s">
        <v>696</v>
      </c>
      <c r="C11001" t="s">
        <v>697</v>
      </c>
      <c r="D11001" t="s">
        <v>694</v>
      </c>
      <c r="E11001" t="s">
        <v>979</v>
      </c>
      <c r="F11001">
        <v>43</v>
      </c>
      <c r="G11001" s="4">
        <v>112</v>
      </c>
      <c r="H11001" s="4">
        <v>10</v>
      </c>
      <c r="I11001" s="4">
        <v>10</v>
      </c>
      <c r="J11001" s="4">
        <v>3</v>
      </c>
      <c r="K11001" s="4">
        <v>3</v>
      </c>
    </row>
    <row r="11002" spans="1:11">
      <c r="A11002">
        <v>1987</v>
      </c>
      <c r="B11002" t="s">
        <v>696</v>
      </c>
      <c r="C11002" t="s">
        <v>697</v>
      </c>
      <c r="D11002" t="s">
        <v>694</v>
      </c>
      <c r="E11002" t="s">
        <v>976</v>
      </c>
      <c r="F11002">
        <v>193</v>
      </c>
      <c r="G11002" s="4">
        <v>994</v>
      </c>
      <c r="H11002" s="4">
        <v>91</v>
      </c>
      <c r="I11002" s="4">
        <v>387</v>
      </c>
      <c r="J11002" s="4">
        <v>4</v>
      </c>
      <c r="K11002" s="4">
        <v>11</v>
      </c>
    </row>
    <row r="11003" spans="1:11">
      <c r="A11003">
        <v>1988</v>
      </c>
      <c r="B11003" t="s">
        <v>696</v>
      </c>
      <c r="C11003" t="s">
        <v>697</v>
      </c>
      <c r="D11003" t="s">
        <v>694</v>
      </c>
      <c r="E11003" t="s">
        <v>978</v>
      </c>
      <c r="F11003">
        <v>287</v>
      </c>
      <c r="G11003" s="4">
        <v>1325</v>
      </c>
      <c r="H11003" s="4">
        <v>27</v>
      </c>
      <c r="I11003" s="4">
        <v>1202</v>
      </c>
      <c r="J11003" s="4">
        <v>0</v>
      </c>
      <c r="K11003" s="4">
        <v>34</v>
      </c>
    </row>
    <row r="11004" spans="1:11">
      <c r="A11004">
        <v>1988</v>
      </c>
      <c r="B11004" t="s">
        <v>696</v>
      </c>
      <c r="C11004" t="s">
        <v>697</v>
      </c>
      <c r="D11004" t="s">
        <v>694</v>
      </c>
      <c r="E11004" t="s">
        <v>6</v>
      </c>
      <c r="F11004">
        <v>44</v>
      </c>
      <c r="G11004" s="4">
        <v>279</v>
      </c>
      <c r="H11004" s="4">
        <v>9</v>
      </c>
      <c r="I11004" s="4">
        <v>407</v>
      </c>
      <c r="J11004" s="4">
        <v>4</v>
      </c>
      <c r="K11004" s="4">
        <v>49</v>
      </c>
    </row>
    <row r="11005" spans="1:11">
      <c r="A11005">
        <v>1988</v>
      </c>
      <c r="B11005" t="s">
        <v>696</v>
      </c>
      <c r="C11005" t="s">
        <v>697</v>
      </c>
      <c r="D11005" t="s">
        <v>694</v>
      </c>
      <c r="E11005" t="s">
        <v>537</v>
      </c>
      <c r="F11005">
        <v>97</v>
      </c>
      <c r="G11005" s="4">
        <v>537</v>
      </c>
      <c r="H11005" s="4">
        <v>16</v>
      </c>
      <c r="I11005" s="4">
        <v>428</v>
      </c>
      <c r="J11005" s="4">
        <v>0</v>
      </c>
      <c r="K11005" s="4">
        <v>0</v>
      </c>
    </row>
    <row r="11006" spans="1:11">
      <c r="A11006">
        <v>1988</v>
      </c>
      <c r="B11006" t="s">
        <v>696</v>
      </c>
      <c r="C11006" t="s">
        <v>697</v>
      </c>
      <c r="D11006" t="s">
        <v>694</v>
      </c>
      <c r="E11006" t="s">
        <v>662</v>
      </c>
      <c r="F11006">
        <v>24</v>
      </c>
      <c r="G11006" s="4">
        <v>129</v>
      </c>
      <c r="H11006" s="4">
        <v>12</v>
      </c>
      <c r="I11006" s="4">
        <v>66</v>
      </c>
      <c r="J11006" s="4">
        <v>0</v>
      </c>
      <c r="K11006" s="4">
        <v>0</v>
      </c>
    </row>
    <row r="11007" spans="1:11">
      <c r="A11007">
        <v>1988</v>
      </c>
      <c r="B11007" t="s">
        <v>696</v>
      </c>
      <c r="C11007" t="s">
        <v>697</v>
      </c>
      <c r="D11007" t="s">
        <v>694</v>
      </c>
      <c r="E11007" t="s">
        <v>980</v>
      </c>
      <c r="F11007">
        <v>12</v>
      </c>
      <c r="G11007" s="4">
        <v>39</v>
      </c>
      <c r="H11007" s="4">
        <v>12</v>
      </c>
      <c r="I11007" s="4">
        <v>21</v>
      </c>
      <c r="J11007" s="4">
        <v>0</v>
      </c>
      <c r="K11007" s="4">
        <v>0</v>
      </c>
    </row>
    <row r="11008" spans="1:11">
      <c r="A11008">
        <v>1988</v>
      </c>
      <c r="B11008" t="s">
        <v>696</v>
      </c>
      <c r="C11008" t="s">
        <v>697</v>
      </c>
      <c r="D11008" t="s">
        <v>694</v>
      </c>
      <c r="E11008" t="s">
        <v>677</v>
      </c>
      <c r="F11008">
        <v>14</v>
      </c>
      <c r="G11008" s="4">
        <v>91</v>
      </c>
      <c r="H11008" s="4">
        <v>4</v>
      </c>
      <c r="I11008" s="4">
        <v>46</v>
      </c>
      <c r="J11008" s="4">
        <v>0</v>
      </c>
      <c r="K11008" s="4">
        <v>0</v>
      </c>
    </row>
    <row r="11009" spans="1:11">
      <c r="A11009">
        <v>1988</v>
      </c>
      <c r="B11009" t="s">
        <v>696</v>
      </c>
      <c r="C11009" t="s">
        <v>697</v>
      </c>
      <c r="D11009" t="s">
        <v>694</v>
      </c>
      <c r="E11009" t="s">
        <v>694</v>
      </c>
      <c r="F11009">
        <v>721</v>
      </c>
      <c r="G11009" s="4">
        <v>6330</v>
      </c>
      <c r="H11009" s="4">
        <v>298</v>
      </c>
      <c r="I11009" s="4">
        <v>4522</v>
      </c>
      <c r="J11009" s="4">
        <v>4</v>
      </c>
      <c r="K11009" s="4">
        <v>53</v>
      </c>
    </row>
    <row r="11010" spans="1:11">
      <c r="A11010">
        <v>1988</v>
      </c>
      <c r="B11010" t="s">
        <v>696</v>
      </c>
      <c r="C11010" t="s">
        <v>697</v>
      </c>
      <c r="D11010" t="s">
        <v>694</v>
      </c>
      <c r="E11010" t="s">
        <v>977</v>
      </c>
      <c r="F11010">
        <v>244</v>
      </c>
      <c r="G11010" s="4">
        <v>803</v>
      </c>
      <c r="H11010" s="4">
        <v>86</v>
      </c>
      <c r="I11010" s="4">
        <v>692</v>
      </c>
      <c r="J11010" s="4">
        <v>3</v>
      </c>
      <c r="K11010" s="4">
        <v>10</v>
      </c>
    </row>
    <row r="11011" spans="1:11">
      <c r="A11011">
        <v>1988</v>
      </c>
      <c r="B11011" t="s">
        <v>696</v>
      </c>
      <c r="C11011" t="s">
        <v>697</v>
      </c>
      <c r="D11011" t="s">
        <v>694</v>
      </c>
      <c r="E11011" t="s">
        <v>979</v>
      </c>
      <c r="F11011">
        <v>42</v>
      </c>
      <c r="G11011" s="4">
        <v>119</v>
      </c>
      <c r="H11011" s="4">
        <v>6</v>
      </c>
      <c r="I11011" s="4">
        <v>26</v>
      </c>
      <c r="J11011" s="4">
        <v>3</v>
      </c>
      <c r="K11011" s="4">
        <v>6</v>
      </c>
    </row>
    <row r="11012" spans="1:11">
      <c r="A11012">
        <v>1988</v>
      </c>
      <c r="B11012" t="s">
        <v>696</v>
      </c>
      <c r="C11012" t="s">
        <v>697</v>
      </c>
      <c r="D11012" t="s">
        <v>694</v>
      </c>
      <c r="E11012" t="s">
        <v>976</v>
      </c>
      <c r="F11012">
        <v>142</v>
      </c>
      <c r="G11012" s="4">
        <v>717</v>
      </c>
      <c r="H11012" s="4">
        <v>55</v>
      </c>
      <c r="I11012" s="4">
        <v>315</v>
      </c>
      <c r="J11012" s="4">
        <v>2</v>
      </c>
      <c r="K11012" s="4">
        <v>32</v>
      </c>
    </row>
    <row r="11013" spans="1:11">
      <c r="A11013">
        <v>1989</v>
      </c>
      <c r="B11013" t="s">
        <v>696</v>
      </c>
      <c r="C11013" t="s">
        <v>697</v>
      </c>
      <c r="D11013" t="s">
        <v>694</v>
      </c>
      <c r="E11013" t="s">
        <v>978</v>
      </c>
      <c r="F11013">
        <v>402</v>
      </c>
      <c r="G11013" s="4">
        <v>1976</v>
      </c>
      <c r="H11013" s="4">
        <v>27</v>
      </c>
      <c r="I11013" s="4">
        <v>2106</v>
      </c>
      <c r="J11013" s="4">
        <v>0</v>
      </c>
      <c r="K11013" s="4">
        <v>39</v>
      </c>
    </row>
    <row r="11014" spans="1:11">
      <c r="A11014">
        <v>1989</v>
      </c>
      <c r="B11014" t="s">
        <v>696</v>
      </c>
      <c r="C11014" t="s">
        <v>697</v>
      </c>
      <c r="D11014" t="s">
        <v>694</v>
      </c>
      <c r="E11014" t="s">
        <v>6</v>
      </c>
      <c r="F11014">
        <v>41</v>
      </c>
      <c r="G11014" s="4">
        <v>213</v>
      </c>
      <c r="H11014" s="4">
        <v>20</v>
      </c>
      <c r="I11014" s="4">
        <v>137</v>
      </c>
      <c r="J11014" s="4">
        <v>0</v>
      </c>
      <c r="K11014" s="4">
        <v>0</v>
      </c>
    </row>
    <row r="11015" spans="1:11">
      <c r="A11015">
        <v>1989</v>
      </c>
      <c r="B11015" t="s">
        <v>696</v>
      </c>
      <c r="C11015" t="s">
        <v>697</v>
      </c>
      <c r="D11015" t="s">
        <v>694</v>
      </c>
      <c r="E11015" t="s">
        <v>537</v>
      </c>
      <c r="F11015">
        <v>170</v>
      </c>
      <c r="G11015" s="4">
        <v>645</v>
      </c>
      <c r="H11015" s="4">
        <v>27</v>
      </c>
      <c r="I11015" s="4">
        <v>425</v>
      </c>
      <c r="J11015" s="4">
        <v>0</v>
      </c>
      <c r="K11015" s="4">
        <v>0</v>
      </c>
    </row>
    <row r="11016" spans="1:11">
      <c r="A11016">
        <v>1989</v>
      </c>
      <c r="B11016" t="s">
        <v>696</v>
      </c>
      <c r="C11016" t="s">
        <v>697</v>
      </c>
      <c r="D11016" t="s">
        <v>694</v>
      </c>
      <c r="E11016" t="s">
        <v>662</v>
      </c>
      <c r="F11016">
        <v>18</v>
      </c>
      <c r="G11016" s="4">
        <v>78</v>
      </c>
      <c r="H11016" s="4">
        <v>7</v>
      </c>
      <c r="I11016" s="4">
        <v>85</v>
      </c>
      <c r="J11016" s="4">
        <v>0</v>
      </c>
      <c r="K11016" s="4">
        <v>0</v>
      </c>
    </row>
    <row r="11017" spans="1:11">
      <c r="A11017">
        <v>1989</v>
      </c>
      <c r="B11017" t="s">
        <v>696</v>
      </c>
      <c r="C11017" t="s">
        <v>697</v>
      </c>
      <c r="D11017" t="s">
        <v>694</v>
      </c>
      <c r="E11017" t="s">
        <v>980</v>
      </c>
      <c r="F11017">
        <v>15</v>
      </c>
      <c r="G11017" s="4">
        <v>58</v>
      </c>
      <c r="H11017" s="4">
        <v>0</v>
      </c>
      <c r="I11017" s="4">
        <v>33</v>
      </c>
      <c r="J11017" s="4">
        <v>0</v>
      </c>
      <c r="K11017" s="4">
        <v>0</v>
      </c>
    </row>
    <row r="11018" spans="1:11">
      <c r="A11018">
        <v>1989</v>
      </c>
      <c r="B11018" t="s">
        <v>696</v>
      </c>
      <c r="C11018" t="s">
        <v>697</v>
      </c>
      <c r="D11018" t="s">
        <v>694</v>
      </c>
      <c r="E11018" t="s">
        <v>677</v>
      </c>
      <c r="F11018">
        <v>27</v>
      </c>
      <c r="G11018" s="4">
        <v>196</v>
      </c>
      <c r="H11018" s="4">
        <v>17</v>
      </c>
      <c r="I11018" s="4">
        <v>81</v>
      </c>
      <c r="J11018" s="4">
        <v>0</v>
      </c>
      <c r="K11018" s="4">
        <v>0</v>
      </c>
    </row>
    <row r="11019" spans="1:11">
      <c r="A11019">
        <v>1989</v>
      </c>
      <c r="B11019" t="s">
        <v>696</v>
      </c>
      <c r="C11019" t="s">
        <v>697</v>
      </c>
      <c r="D11019" t="s">
        <v>694</v>
      </c>
      <c r="E11019" t="s">
        <v>694</v>
      </c>
      <c r="F11019">
        <v>744</v>
      </c>
      <c r="G11019" s="4">
        <v>6176</v>
      </c>
      <c r="H11019" s="4">
        <v>309</v>
      </c>
      <c r="I11019" s="4">
        <v>3177</v>
      </c>
      <c r="J11019" s="4">
        <v>0</v>
      </c>
      <c r="K11019" s="4">
        <v>118</v>
      </c>
    </row>
    <row r="11020" spans="1:11">
      <c r="A11020">
        <v>1989</v>
      </c>
      <c r="B11020" t="s">
        <v>696</v>
      </c>
      <c r="C11020" t="s">
        <v>697</v>
      </c>
      <c r="D11020" t="s">
        <v>694</v>
      </c>
      <c r="E11020" t="s">
        <v>977</v>
      </c>
      <c r="F11020">
        <v>204</v>
      </c>
      <c r="G11020" s="4">
        <v>906</v>
      </c>
      <c r="H11020" s="4">
        <v>104</v>
      </c>
      <c r="I11020" s="4">
        <v>710</v>
      </c>
      <c r="J11020" s="4">
        <v>0</v>
      </c>
      <c r="K11020" s="4">
        <v>0</v>
      </c>
    </row>
    <row r="11021" spans="1:11">
      <c r="A11021">
        <v>1989</v>
      </c>
      <c r="B11021" t="s">
        <v>696</v>
      </c>
      <c r="C11021" t="s">
        <v>697</v>
      </c>
      <c r="D11021" t="s">
        <v>694</v>
      </c>
      <c r="E11021" t="s">
        <v>979</v>
      </c>
      <c r="F11021">
        <v>7</v>
      </c>
      <c r="G11021" s="4">
        <v>22</v>
      </c>
      <c r="H11021" s="4">
        <v>4</v>
      </c>
      <c r="I11021" s="4">
        <v>7</v>
      </c>
      <c r="J11021" s="4">
        <v>0</v>
      </c>
      <c r="K11021" s="4">
        <v>0</v>
      </c>
    </row>
    <row r="11022" spans="1:11">
      <c r="A11022">
        <v>1989</v>
      </c>
      <c r="B11022" t="s">
        <v>696</v>
      </c>
      <c r="C11022" t="s">
        <v>697</v>
      </c>
      <c r="D11022" t="s">
        <v>694</v>
      </c>
      <c r="E11022" t="s">
        <v>976</v>
      </c>
      <c r="F11022">
        <v>179</v>
      </c>
      <c r="G11022" s="4">
        <v>770</v>
      </c>
      <c r="H11022" s="4">
        <v>47</v>
      </c>
      <c r="I11022" s="4">
        <v>297</v>
      </c>
      <c r="J11022" s="4">
        <v>0</v>
      </c>
      <c r="K11022" s="4">
        <v>13</v>
      </c>
    </row>
    <row r="11023" spans="1:11">
      <c r="A11023">
        <v>1990</v>
      </c>
      <c r="B11023" t="s">
        <v>696</v>
      </c>
      <c r="C11023" t="s">
        <v>697</v>
      </c>
      <c r="D11023" t="s">
        <v>694</v>
      </c>
      <c r="E11023" t="s">
        <v>978</v>
      </c>
      <c r="F11023">
        <v>354</v>
      </c>
      <c r="G11023" s="4">
        <v>1836</v>
      </c>
      <c r="H11023" s="4">
        <v>16</v>
      </c>
      <c r="I11023" s="4">
        <v>1719</v>
      </c>
      <c r="J11023" s="4">
        <v>0</v>
      </c>
      <c r="K11023" s="4">
        <v>24</v>
      </c>
    </row>
    <row r="11024" spans="1:11">
      <c r="A11024">
        <v>1990</v>
      </c>
      <c r="B11024" t="s">
        <v>696</v>
      </c>
      <c r="C11024" t="s">
        <v>697</v>
      </c>
      <c r="D11024" t="s">
        <v>694</v>
      </c>
      <c r="E11024" t="s">
        <v>6</v>
      </c>
      <c r="F11024">
        <v>33</v>
      </c>
      <c r="G11024" s="4">
        <v>269</v>
      </c>
      <c r="H11024" s="4">
        <v>0</v>
      </c>
      <c r="I11024" s="4">
        <v>90</v>
      </c>
      <c r="J11024" s="4">
        <v>0</v>
      </c>
      <c r="K11024" s="4">
        <v>5</v>
      </c>
    </row>
    <row r="11025" spans="1:11">
      <c r="A11025">
        <v>1990</v>
      </c>
      <c r="B11025" t="s">
        <v>696</v>
      </c>
      <c r="C11025" t="s">
        <v>697</v>
      </c>
      <c r="D11025" t="s">
        <v>694</v>
      </c>
      <c r="E11025" t="s">
        <v>537</v>
      </c>
      <c r="F11025">
        <v>156</v>
      </c>
      <c r="G11025" s="4">
        <v>1028</v>
      </c>
      <c r="H11025" s="4">
        <v>4</v>
      </c>
      <c r="I11025" s="4">
        <v>640</v>
      </c>
      <c r="J11025" s="4">
        <v>0</v>
      </c>
      <c r="K11025" s="4">
        <v>0</v>
      </c>
    </row>
    <row r="11026" spans="1:11">
      <c r="A11026">
        <v>1990</v>
      </c>
      <c r="B11026" t="s">
        <v>696</v>
      </c>
      <c r="C11026" t="s">
        <v>697</v>
      </c>
      <c r="D11026" t="s">
        <v>694</v>
      </c>
      <c r="E11026" t="s">
        <v>662</v>
      </c>
      <c r="F11026">
        <v>7</v>
      </c>
      <c r="G11026" s="4">
        <v>14</v>
      </c>
      <c r="H11026" s="4">
        <v>0</v>
      </c>
      <c r="I11026" s="4">
        <v>37</v>
      </c>
      <c r="J11026" s="4">
        <v>0</v>
      </c>
      <c r="K11026" s="4">
        <v>0</v>
      </c>
    </row>
    <row r="11027" spans="1:11">
      <c r="A11027">
        <v>1990</v>
      </c>
      <c r="B11027" t="s">
        <v>696</v>
      </c>
      <c r="C11027" t="s">
        <v>697</v>
      </c>
      <c r="D11027" t="s">
        <v>694</v>
      </c>
      <c r="E11027" t="s">
        <v>980</v>
      </c>
      <c r="F11027">
        <v>10</v>
      </c>
      <c r="G11027" s="4">
        <v>19</v>
      </c>
      <c r="H11027" s="4">
        <v>0</v>
      </c>
      <c r="I11027" s="4">
        <v>5</v>
      </c>
      <c r="J11027" s="4">
        <v>0</v>
      </c>
      <c r="K11027" s="4">
        <v>0</v>
      </c>
    </row>
    <row r="11028" spans="1:11">
      <c r="A11028">
        <v>1990</v>
      </c>
      <c r="B11028" t="s">
        <v>696</v>
      </c>
      <c r="C11028" t="s">
        <v>697</v>
      </c>
      <c r="D11028" t="s">
        <v>694</v>
      </c>
      <c r="E11028" t="s">
        <v>677</v>
      </c>
      <c r="F11028">
        <v>10</v>
      </c>
      <c r="G11028" s="4">
        <v>119</v>
      </c>
      <c r="H11028" s="4">
        <v>0</v>
      </c>
      <c r="I11028" s="4">
        <v>143</v>
      </c>
      <c r="J11028" s="4">
        <v>0</v>
      </c>
      <c r="K11028" s="4">
        <v>7</v>
      </c>
    </row>
    <row r="11029" spans="1:11">
      <c r="A11029">
        <v>1990</v>
      </c>
      <c r="B11029" t="s">
        <v>696</v>
      </c>
      <c r="C11029" t="s">
        <v>697</v>
      </c>
      <c r="D11029" t="s">
        <v>694</v>
      </c>
      <c r="E11029" t="s">
        <v>694</v>
      </c>
      <c r="F11029">
        <v>495</v>
      </c>
      <c r="G11029" s="4">
        <v>3792</v>
      </c>
      <c r="H11029" s="4">
        <v>12</v>
      </c>
      <c r="I11029" s="4">
        <v>2247</v>
      </c>
      <c r="J11029" s="4">
        <v>0</v>
      </c>
      <c r="K11029" s="4">
        <v>66</v>
      </c>
    </row>
    <row r="11030" spans="1:11">
      <c r="A11030">
        <v>1990</v>
      </c>
      <c r="B11030" t="s">
        <v>696</v>
      </c>
      <c r="C11030" t="s">
        <v>697</v>
      </c>
      <c r="D11030" t="s">
        <v>694</v>
      </c>
      <c r="E11030" t="s">
        <v>977</v>
      </c>
      <c r="F11030">
        <v>121</v>
      </c>
      <c r="G11030" s="4">
        <v>344</v>
      </c>
      <c r="H11030" s="4">
        <v>21</v>
      </c>
      <c r="I11030" s="4">
        <v>309</v>
      </c>
      <c r="J11030" s="4">
        <v>0</v>
      </c>
      <c r="K11030" s="4">
        <v>11</v>
      </c>
    </row>
    <row r="11031" spans="1:11">
      <c r="A11031">
        <v>1990</v>
      </c>
      <c r="B11031" t="s">
        <v>696</v>
      </c>
      <c r="C11031" t="s">
        <v>697</v>
      </c>
      <c r="D11031" t="s">
        <v>694</v>
      </c>
      <c r="E11031" t="s">
        <v>979</v>
      </c>
      <c r="F11031">
        <v>22</v>
      </c>
      <c r="G11031" s="4">
        <v>110</v>
      </c>
      <c r="H11031" s="4">
        <v>0</v>
      </c>
      <c r="I11031" s="4">
        <v>60</v>
      </c>
      <c r="J11031" s="4">
        <v>0</v>
      </c>
      <c r="K11031" s="4">
        <v>0</v>
      </c>
    </row>
    <row r="11032" spans="1:11">
      <c r="A11032">
        <v>1990</v>
      </c>
      <c r="B11032" t="s">
        <v>696</v>
      </c>
      <c r="C11032" t="s">
        <v>697</v>
      </c>
      <c r="D11032" t="s">
        <v>694</v>
      </c>
      <c r="E11032" t="s">
        <v>976</v>
      </c>
      <c r="F11032">
        <v>132</v>
      </c>
      <c r="G11032" s="4">
        <v>743</v>
      </c>
      <c r="H11032" s="4">
        <v>2</v>
      </c>
      <c r="I11032" s="4">
        <v>371</v>
      </c>
      <c r="J11032" s="4">
        <v>0</v>
      </c>
      <c r="K11032" s="4">
        <v>7</v>
      </c>
    </row>
    <row r="11033" spans="1:11">
      <c r="A11033">
        <v>1991</v>
      </c>
      <c r="B11033" t="s">
        <v>696</v>
      </c>
      <c r="C11033" t="s">
        <v>697</v>
      </c>
      <c r="D11033" t="s">
        <v>694</v>
      </c>
      <c r="E11033" t="s">
        <v>978</v>
      </c>
      <c r="F11033">
        <v>309</v>
      </c>
      <c r="G11033" s="4">
        <v>1763</v>
      </c>
      <c r="H11033" s="4">
        <v>7</v>
      </c>
      <c r="I11033" s="4">
        <v>1438</v>
      </c>
      <c r="J11033" s="4">
        <v>0</v>
      </c>
      <c r="K11033" s="4">
        <v>31</v>
      </c>
    </row>
    <row r="11034" spans="1:11">
      <c r="A11034">
        <v>1991</v>
      </c>
      <c r="B11034" t="s">
        <v>696</v>
      </c>
      <c r="C11034" t="s">
        <v>697</v>
      </c>
      <c r="D11034" t="s">
        <v>694</v>
      </c>
      <c r="E11034" t="s">
        <v>6</v>
      </c>
      <c r="F11034">
        <v>42</v>
      </c>
      <c r="G11034" s="4">
        <v>231</v>
      </c>
      <c r="H11034" s="4">
        <v>4</v>
      </c>
      <c r="I11034" s="4">
        <v>197</v>
      </c>
      <c r="J11034" s="4">
        <v>0</v>
      </c>
      <c r="K11034" s="4">
        <v>12</v>
      </c>
    </row>
    <row r="11035" spans="1:11">
      <c r="A11035">
        <v>1991</v>
      </c>
      <c r="B11035" t="s">
        <v>696</v>
      </c>
      <c r="C11035" t="s">
        <v>697</v>
      </c>
      <c r="D11035" t="s">
        <v>694</v>
      </c>
      <c r="E11035" t="s">
        <v>537</v>
      </c>
      <c r="F11035">
        <v>158</v>
      </c>
      <c r="G11035" s="4">
        <v>634</v>
      </c>
      <c r="H11035" s="4">
        <v>0</v>
      </c>
      <c r="I11035" s="4">
        <v>268</v>
      </c>
      <c r="J11035" s="4">
        <v>0</v>
      </c>
      <c r="K11035" s="4">
        <v>45</v>
      </c>
    </row>
    <row r="11036" spans="1:11">
      <c r="A11036">
        <v>1991</v>
      </c>
      <c r="B11036" t="s">
        <v>696</v>
      </c>
      <c r="C11036" t="s">
        <v>697</v>
      </c>
      <c r="D11036" t="s">
        <v>694</v>
      </c>
      <c r="E11036" t="s">
        <v>662</v>
      </c>
      <c r="F11036">
        <v>37</v>
      </c>
      <c r="G11036" s="4">
        <v>180</v>
      </c>
      <c r="H11036" s="4">
        <v>3</v>
      </c>
      <c r="I11036" s="4">
        <v>98</v>
      </c>
      <c r="J11036" s="4">
        <v>0</v>
      </c>
      <c r="K11036" s="4">
        <v>10</v>
      </c>
    </row>
    <row r="11037" spans="1:11">
      <c r="A11037">
        <v>1991</v>
      </c>
      <c r="B11037" t="s">
        <v>696</v>
      </c>
      <c r="C11037" t="s">
        <v>697</v>
      </c>
      <c r="D11037" t="s">
        <v>694</v>
      </c>
      <c r="E11037" t="s">
        <v>980</v>
      </c>
      <c r="F11037">
        <v>3</v>
      </c>
      <c r="G11037" s="4">
        <v>26</v>
      </c>
      <c r="H11037" s="4">
        <v>0</v>
      </c>
      <c r="I11037" s="4">
        <v>0</v>
      </c>
      <c r="J11037" s="4">
        <v>0</v>
      </c>
      <c r="K11037" s="4">
        <v>0</v>
      </c>
    </row>
    <row r="11038" spans="1:11">
      <c r="A11038">
        <v>1991</v>
      </c>
      <c r="B11038" t="s">
        <v>696</v>
      </c>
      <c r="C11038" t="s">
        <v>697</v>
      </c>
      <c r="D11038" t="s">
        <v>694</v>
      </c>
      <c r="E11038" t="s">
        <v>677</v>
      </c>
      <c r="F11038">
        <v>25</v>
      </c>
      <c r="G11038" s="4">
        <v>104</v>
      </c>
      <c r="H11038" s="4">
        <v>6</v>
      </c>
      <c r="I11038" s="4">
        <v>22</v>
      </c>
      <c r="J11038" s="4">
        <v>0</v>
      </c>
      <c r="K11038" s="4">
        <v>0</v>
      </c>
    </row>
    <row r="11039" spans="1:11">
      <c r="A11039">
        <v>1991</v>
      </c>
      <c r="B11039" t="s">
        <v>696</v>
      </c>
      <c r="C11039" t="s">
        <v>697</v>
      </c>
      <c r="D11039" t="s">
        <v>694</v>
      </c>
      <c r="E11039" t="s">
        <v>694</v>
      </c>
      <c r="F11039">
        <v>578</v>
      </c>
      <c r="G11039" s="4">
        <v>4729</v>
      </c>
      <c r="H11039" s="4">
        <v>68</v>
      </c>
      <c r="I11039" s="4">
        <v>2569</v>
      </c>
      <c r="J11039" s="4">
        <v>8</v>
      </c>
      <c r="K11039" s="4">
        <v>68</v>
      </c>
    </row>
    <row r="11040" spans="1:11">
      <c r="A11040">
        <v>1991</v>
      </c>
      <c r="B11040" t="s">
        <v>696</v>
      </c>
      <c r="C11040" t="s">
        <v>697</v>
      </c>
      <c r="D11040" t="s">
        <v>694</v>
      </c>
      <c r="E11040" t="s">
        <v>977</v>
      </c>
      <c r="F11040">
        <v>150</v>
      </c>
      <c r="G11040" s="4">
        <v>456</v>
      </c>
      <c r="H11040" s="4">
        <v>22</v>
      </c>
      <c r="I11040" s="4">
        <v>237</v>
      </c>
      <c r="J11040" s="4">
        <v>0</v>
      </c>
      <c r="K11040" s="4">
        <v>0</v>
      </c>
    </row>
    <row r="11041" spans="1:11">
      <c r="A11041">
        <v>1991</v>
      </c>
      <c r="B11041" t="s">
        <v>696</v>
      </c>
      <c r="C11041" t="s">
        <v>697</v>
      </c>
      <c r="D11041" t="s">
        <v>694</v>
      </c>
      <c r="E11041" t="s">
        <v>979</v>
      </c>
      <c r="F11041">
        <v>35</v>
      </c>
      <c r="G11041" s="4">
        <v>111</v>
      </c>
      <c r="H11041" s="4">
        <v>10</v>
      </c>
      <c r="I11041" s="4">
        <v>66</v>
      </c>
      <c r="J11041" s="4">
        <v>0</v>
      </c>
      <c r="K11041" s="4">
        <v>0</v>
      </c>
    </row>
    <row r="11042" spans="1:11">
      <c r="A11042">
        <v>1991</v>
      </c>
      <c r="B11042" t="s">
        <v>696</v>
      </c>
      <c r="C11042" t="s">
        <v>697</v>
      </c>
      <c r="D11042" t="s">
        <v>694</v>
      </c>
      <c r="E11042" t="s">
        <v>976</v>
      </c>
      <c r="F11042">
        <v>105</v>
      </c>
      <c r="G11042" s="4">
        <v>565</v>
      </c>
      <c r="H11042" s="4">
        <v>13</v>
      </c>
      <c r="I11042" s="4">
        <v>302</v>
      </c>
      <c r="J11042" s="4">
        <v>2</v>
      </c>
      <c r="K11042" s="4">
        <v>17</v>
      </c>
    </row>
    <row r="11043" spans="1:11">
      <c r="A11043">
        <v>1992</v>
      </c>
      <c r="B11043" t="s">
        <v>696</v>
      </c>
      <c r="C11043" t="s">
        <v>697</v>
      </c>
      <c r="D11043" t="s">
        <v>694</v>
      </c>
      <c r="E11043" t="s">
        <v>978</v>
      </c>
      <c r="F11043">
        <v>246</v>
      </c>
      <c r="G11043" s="4">
        <v>1083</v>
      </c>
      <c r="H11043" s="4">
        <v>0</v>
      </c>
      <c r="I11043" s="4">
        <v>730</v>
      </c>
      <c r="J11043" s="4">
        <v>0</v>
      </c>
      <c r="K11043" s="4">
        <v>9</v>
      </c>
    </row>
    <row r="11044" spans="1:11">
      <c r="A11044">
        <v>1992</v>
      </c>
      <c r="B11044" t="s">
        <v>696</v>
      </c>
      <c r="C11044" t="s">
        <v>697</v>
      </c>
      <c r="D11044" t="s">
        <v>694</v>
      </c>
      <c r="E11044" t="s">
        <v>6</v>
      </c>
      <c r="F11044">
        <v>19</v>
      </c>
      <c r="G11044" s="4">
        <v>138</v>
      </c>
      <c r="H11044" s="4">
        <v>0</v>
      </c>
      <c r="I11044" s="4">
        <v>58</v>
      </c>
      <c r="J11044" s="4">
        <v>0</v>
      </c>
      <c r="K11044" s="4">
        <v>0</v>
      </c>
    </row>
    <row r="11045" spans="1:11">
      <c r="A11045">
        <v>1992</v>
      </c>
      <c r="B11045" t="s">
        <v>696</v>
      </c>
      <c r="C11045" t="s">
        <v>697</v>
      </c>
      <c r="D11045" t="s">
        <v>694</v>
      </c>
      <c r="E11045" t="s">
        <v>537</v>
      </c>
      <c r="F11045">
        <v>77</v>
      </c>
      <c r="G11045" s="4">
        <v>399</v>
      </c>
      <c r="H11045" s="4">
        <v>0</v>
      </c>
      <c r="I11045" s="4">
        <v>149</v>
      </c>
      <c r="J11045" s="4">
        <v>0</v>
      </c>
      <c r="K11045" s="4">
        <v>0</v>
      </c>
    </row>
    <row r="11046" spans="1:11">
      <c r="A11046">
        <v>1992</v>
      </c>
      <c r="B11046" t="s">
        <v>696</v>
      </c>
      <c r="C11046" t="s">
        <v>697</v>
      </c>
      <c r="D11046" t="s">
        <v>694</v>
      </c>
      <c r="E11046" t="s">
        <v>662</v>
      </c>
      <c r="F11046">
        <v>8</v>
      </c>
      <c r="G11046" s="4">
        <v>33</v>
      </c>
      <c r="H11046" s="4">
        <v>0</v>
      </c>
      <c r="I11046" s="4">
        <v>0</v>
      </c>
      <c r="J11046" s="4">
        <v>0</v>
      </c>
      <c r="K11046" s="4">
        <v>0</v>
      </c>
    </row>
    <row r="11047" spans="1:11">
      <c r="A11047">
        <v>1992</v>
      </c>
      <c r="B11047" t="s">
        <v>696</v>
      </c>
      <c r="C11047" t="s">
        <v>697</v>
      </c>
      <c r="D11047" t="s">
        <v>694</v>
      </c>
      <c r="E11047" t="s">
        <v>980</v>
      </c>
      <c r="F11047">
        <v>4</v>
      </c>
      <c r="G11047" s="4">
        <v>11</v>
      </c>
      <c r="H11047" s="4">
        <v>0</v>
      </c>
      <c r="I11047" s="4">
        <v>7</v>
      </c>
      <c r="J11047" s="4">
        <v>0</v>
      </c>
      <c r="K11047" s="4">
        <v>0</v>
      </c>
    </row>
    <row r="11048" spans="1:11">
      <c r="A11048">
        <v>1992</v>
      </c>
      <c r="B11048" t="s">
        <v>696</v>
      </c>
      <c r="C11048" t="s">
        <v>697</v>
      </c>
      <c r="D11048" t="s">
        <v>694</v>
      </c>
      <c r="E11048" t="s">
        <v>677</v>
      </c>
      <c r="F11048">
        <v>9</v>
      </c>
      <c r="G11048" s="4">
        <v>28</v>
      </c>
      <c r="H11048" s="4">
        <v>0</v>
      </c>
      <c r="I11048" s="4">
        <v>19</v>
      </c>
      <c r="J11048" s="4">
        <v>0</v>
      </c>
      <c r="K11048" s="4">
        <v>0</v>
      </c>
    </row>
    <row r="11049" spans="1:11">
      <c r="A11049">
        <v>1992</v>
      </c>
      <c r="B11049" t="s">
        <v>696</v>
      </c>
      <c r="C11049" t="s">
        <v>697</v>
      </c>
      <c r="D11049" t="s">
        <v>694</v>
      </c>
      <c r="E11049" t="s">
        <v>694</v>
      </c>
      <c r="F11049">
        <v>310</v>
      </c>
      <c r="G11049" s="4">
        <v>2480</v>
      </c>
      <c r="H11049" s="4">
        <v>0</v>
      </c>
      <c r="I11049" s="4">
        <v>994</v>
      </c>
      <c r="J11049" s="4">
        <v>0</v>
      </c>
      <c r="K11049" s="4">
        <v>51</v>
      </c>
    </row>
    <row r="11050" spans="1:11">
      <c r="A11050">
        <v>1992</v>
      </c>
      <c r="B11050" t="s">
        <v>696</v>
      </c>
      <c r="C11050" t="s">
        <v>697</v>
      </c>
      <c r="D11050" t="s">
        <v>694</v>
      </c>
      <c r="E11050" t="s">
        <v>977</v>
      </c>
      <c r="F11050">
        <v>68</v>
      </c>
      <c r="G11050" s="4">
        <v>213</v>
      </c>
      <c r="H11050" s="4">
        <v>0</v>
      </c>
      <c r="I11050" s="4">
        <v>461</v>
      </c>
      <c r="J11050" s="4">
        <v>0</v>
      </c>
      <c r="K11050" s="4">
        <v>0</v>
      </c>
    </row>
    <row r="11051" spans="1:11">
      <c r="A11051">
        <v>1992</v>
      </c>
      <c r="B11051" t="s">
        <v>696</v>
      </c>
      <c r="C11051" t="s">
        <v>697</v>
      </c>
      <c r="D11051" t="s">
        <v>694</v>
      </c>
      <c r="E11051" t="s">
        <v>979</v>
      </c>
      <c r="F11051">
        <v>15</v>
      </c>
      <c r="G11051" s="4">
        <v>77</v>
      </c>
      <c r="H11051" s="4">
        <v>0</v>
      </c>
      <c r="I11051" s="4">
        <v>63</v>
      </c>
      <c r="J11051" s="4">
        <v>0</v>
      </c>
      <c r="K11051" s="4">
        <v>0</v>
      </c>
    </row>
    <row r="11052" spans="1:11">
      <c r="A11052">
        <v>1993</v>
      </c>
      <c r="B11052" t="s">
        <v>696</v>
      </c>
      <c r="C11052" t="s">
        <v>697</v>
      </c>
      <c r="D11052" t="s">
        <v>694</v>
      </c>
      <c r="E11052" t="s">
        <v>978</v>
      </c>
      <c r="F11052">
        <v>139</v>
      </c>
      <c r="G11052" s="4">
        <v>612</v>
      </c>
      <c r="H11052" s="4">
        <v>2</v>
      </c>
      <c r="I11052" s="4">
        <v>479</v>
      </c>
      <c r="J11052" s="4">
        <v>0</v>
      </c>
      <c r="K11052" s="4">
        <v>10</v>
      </c>
    </row>
    <row r="11053" spans="1:11">
      <c r="A11053">
        <v>1993</v>
      </c>
      <c r="B11053" t="s">
        <v>696</v>
      </c>
      <c r="C11053" t="s">
        <v>697</v>
      </c>
      <c r="D11053" t="s">
        <v>694</v>
      </c>
      <c r="E11053" t="s">
        <v>6</v>
      </c>
      <c r="F11053">
        <v>26</v>
      </c>
      <c r="G11053" s="4">
        <v>75</v>
      </c>
      <c r="H11053" s="4">
        <v>0</v>
      </c>
      <c r="I11053" s="4">
        <v>22</v>
      </c>
      <c r="J11053" s="4">
        <v>0</v>
      </c>
      <c r="K11053" s="4">
        <v>11</v>
      </c>
    </row>
    <row r="11054" spans="1:11">
      <c r="A11054">
        <v>1993</v>
      </c>
      <c r="B11054" t="s">
        <v>696</v>
      </c>
      <c r="C11054" t="s">
        <v>697</v>
      </c>
      <c r="D11054" t="s">
        <v>694</v>
      </c>
      <c r="E11054" t="s">
        <v>537</v>
      </c>
      <c r="F11054">
        <v>41</v>
      </c>
      <c r="G11054" s="4">
        <v>94</v>
      </c>
      <c r="H11054" s="4">
        <v>0</v>
      </c>
      <c r="I11054" s="4">
        <v>90</v>
      </c>
      <c r="J11054" s="4">
        <v>0</v>
      </c>
      <c r="K11054" s="4">
        <v>4</v>
      </c>
    </row>
    <row r="11055" spans="1:11">
      <c r="A11055">
        <v>1993</v>
      </c>
      <c r="B11055" t="s">
        <v>696</v>
      </c>
      <c r="C11055" t="s">
        <v>697</v>
      </c>
      <c r="D11055" t="s">
        <v>694</v>
      </c>
      <c r="E11055" t="s">
        <v>662</v>
      </c>
      <c r="F11055">
        <v>10</v>
      </c>
      <c r="G11055" s="4">
        <v>24</v>
      </c>
      <c r="H11055" s="4">
        <v>0</v>
      </c>
      <c r="I11055" s="4">
        <v>30</v>
      </c>
      <c r="J11055" s="4">
        <v>0</v>
      </c>
      <c r="K11055" s="4">
        <v>0</v>
      </c>
    </row>
    <row r="11056" spans="1:11">
      <c r="A11056">
        <v>1993</v>
      </c>
      <c r="B11056" t="s">
        <v>696</v>
      </c>
      <c r="C11056" t="s">
        <v>697</v>
      </c>
      <c r="D11056" t="s">
        <v>694</v>
      </c>
      <c r="E11056" t="s">
        <v>677</v>
      </c>
      <c r="F11056">
        <v>9</v>
      </c>
      <c r="G11056" s="4">
        <v>75</v>
      </c>
      <c r="H11056" s="4">
        <v>0</v>
      </c>
      <c r="I11056" s="4">
        <v>92</v>
      </c>
      <c r="J11056" s="4">
        <v>0</v>
      </c>
      <c r="K11056" s="4">
        <v>0</v>
      </c>
    </row>
    <row r="11057" spans="1:11">
      <c r="A11057">
        <v>1993</v>
      </c>
      <c r="B11057" t="s">
        <v>696</v>
      </c>
      <c r="C11057" t="s">
        <v>697</v>
      </c>
      <c r="D11057" t="s">
        <v>694</v>
      </c>
      <c r="E11057" t="s">
        <v>694</v>
      </c>
      <c r="F11057">
        <v>284</v>
      </c>
      <c r="G11057" s="4">
        <v>2422</v>
      </c>
      <c r="H11057" s="4">
        <v>0</v>
      </c>
      <c r="I11057" s="4">
        <v>2337</v>
      </c>
      <c r="J11057" s="4">
        <v>0</v>
      </c>
      <c r="K11057" s="4">
        <v>8</v>
      </c>
    </row>
    <row r="11058" spans="1:11">
      <c r="A11058">
        <v>1993</v>
      </c>
      <c r="B11058" t="s">
        <v>696</v>
      </c>
      <c r="C11058" t="s">
        <v>697</v>
      </c>
      <c r="D11058" t="s">
        <v>694</v>
      </c>
      <c r="E11058" t="s">
        <v>977</v>
      </c>
      <c r="F11058">
        <v>29</v>
      </c>
      <c r="G11058" s="4">
        <v>73</v>
      </c>
      <c r="H11058" s="4">
        <v>0</v>
      </c>
      <c r="I11058" s="4">
        <v>75</v>
      </c>
      <c r="J11058" s="4">
        <v>0</v>
      </c>
      <c r="K11058" s="4">
        <v>0</v>
      </c>
    </row>
    <row r="11059" spans="1:11">
      <c r="A11059">
        <v>1993</v>
      </c>
      <c r="B11059" t="s">
        <v>696</v>
      </c>
      <c r="C11059" t="s">
        <v>697</v>
      </c>
      <c r="D11059" t="s">
        <v>694</v>
      </c>
      <c r="E11059" t="s">
        <v>979</v>
      </c>
      <c r="F11059">
        <v>14</v>
      </c>
      <c r="G11059" s="4">
        <v>51</v>
      </c>
      <c r="H11059" s="4">
        <v>0</v>
      </c>
      <c r="I11059" s="4">
        <v>21</v>
      </c>
      <c r="J11059" s="4">
        <v>0</v>
      </c>
      <c r="K11059" s="4">
        <v>0</v>
      </c>
    </row>
    <row r="11060" spans="1:11">
      <c r="A11060">
        <v>1993</v>
      </c>
      <c r="B11060" t="s">
        <v>696</v>
      </c>
      <c r="C11060" t="s">
        <v>697</v>
      </c>
      <c r="D11060" t="s">
        <v>694</v>
      </c>
      <c r="E11060" t="s">
        <v>976</v>
      </c>
      <c r="F11060">
        <v>18</v>
      </c>
      <c r="G11060" s="4">
        <v>154</v>
      </c>
      <c r="H11060" s="4">
        <v>0</v>
      </c>
      <c r="I11060" s="4">
        <v>149</v>
      </c>
      <c r="J11060" s="4">
        <v>0</v>
      </c>
      <c r="K11060" s="4">
        <v>9</v>
      </c>
    </row>
    <row r="11061" spans="1:11">
      <c r="A11061">
        <v>1994</v>
      </c>
      <c r="B11061" t="s">
        <v>696</v>
      </c>
      <c r="C11061" t="s">
        <v>697</v>
      </c>
      <c r="D11061" t="s">
        <v>694</v>
      </c>
      <c r="E11061" t="s">
        <v>978</v>
      </c>
      <c r="F11061">
        <v>338</v>
      </c>
      <c r="G11061" s="4">
        <v>1724</v>
      </c>
      <c r="H11061" s="4">
        <v>6</v>
      </c>
      <c r="I11061" s="4">
        <v>1773</v>
      </c>
      <c r="J11061" s="4">
        <v>0</v>
      </c>
      <c r="K11061" s="4">
        <v>68</v>
      </c>
    </row>
    <row r="11062" spans="1:11">
      <c r="A11062">
        <v>1994</v>
      </c>
      <c r="B11062" t="s">
        <v>696</v>
      </c>
      <c r="C11062" t="s">
        <v>697</v>
      </c>
      <c r="D11062" t="s">
        <v>694</v>
      </c>
      <c r="E11062" t="s">
        <v>6</v>
      </c>
      <c r="F11062">
        <v>46</v>
      </c>
      <c r="G11062" s="4">
        <v>173</v>
      </c>
      <c r="H11062" s="4">
        <v>0</v>
      </c>
      <c r="I11062" s="4">
        <v>147</v>
      </c>
      <c r="J11062" s="4">
        <v>0</v>
      </c>
      <c r="K11062" s="4">
        <v>0</v>
      </c>
    </row>
    <row r="11063" spans="1:11">
      <c r="A11063">
        <v>1994</v>
      </c>
      <c r="B11063" t="s">
        <v>696</v>
      </c>
      <c r="C11063" t="s">
        <v>697</v>
      </c>
      <c r="D11063" t="s">
        <v>694</v>
      </c>
      <c r="E11063" t="s">
        <v>537</v>
      </c>
      <c r="F11063">
        <v>82</v>
      </c>
      <c r="G11063" s="4">
        <v>383</v>
      </c>
      <c r="H11063" s="4">
        <v>0</v>
      </c>
      <c r="I11063" s="4">
        <v>366</v>
      </c>
      <c r="J11063" s="4">
        <v>0</v>
      </c>
      <c r="K11063" s="4">
        <v>22</v>
      </c>
    </row>
    <row r="11064" spans="1:11">
      <c r="A11064">
        <v>1994</v>
      </c>
      <c r="B11064" t="s">
        <v>696</v>
      </c>
      <c r="C11064" t="s">
        <v>697</v>
      </c>
      <c r="D11064" t="s">
        <v>694</v>
      </c>
      <c r="E11064" t="s">
        <v>662</v>
      </c>
      <c r="F11064">
        <v>23</v>
      </c>
      <c r="G11064" s="4">
        <v>68</v>
      </c>
      <c r="H11064" s="4">
        <v>0</v>
      </c>
      <c r="I11064" s="4">
        <v>41</v>
      </c>
      <c r="J11064" s="4">
        <v>0</v>
      </c>
      <c r="K11064" s="4">
        <v>0</v>
      </c>
    </row>
    <row r="11065" spans="1:11">
      <c r="A11065">
        <v>1994</v>
      </c>
      <c r="B11065" t="s">
        <v>696</v>
      </c>
      <c r="C11065" t="s">
        <v>697</v>
      </c>
      <c r="D11065" t="s">
        <v>694</v>
      </c>
      <c r="E11065" t="s">
        <v>980</v>
      </c>
      <c r="F11065">
        <v>6</v>
      </c>
      <c r="G11065" s="4">
        <v>28</v>
      </c>
      <c r="H11065" s="4">
        <v>0</v>
      </c>
      <c r="I11065" s="4">
        <v>50</v>
      </c>
      <c r="J11065" s="4">
        <v>0</v>
      </c>
      <c r="K11065" s="4">
        <v>0</v>
      </c>
    </row>
    <row r="11066" spans="1:11">
      <c r="A11066">
        <v>1994</v>
      </c>
      <c r="B11066" t="s">
        <v>696</v>
      </c>
      <c r="C11066" t="s">
        <v>697</v>
      </c>
      <c r="D11066" t="s">
        <v>694</v>
      </c>
      <c r="E11066" t="s">
        <v>694</v>
      </c>
      <c r="F11066">
        <v>188</v>
      </c>
      <c r="G11066" s="4">
        <v>919</v>
      </c>
      <c r="H11066" s="4">
        <v>0</v>
      </c>
      <c r="I11066" s="4">
        <v>694</v>
      </c>
      <c r="J11066" s="4">
        <v>0</v>
      </c>
      <c r="K11066" s="4">
        <v>16</v>
      </c>
    </row>
    <row r="11067" spans="1:11">
      <c r="A11067">
        <v>1994</v>
      </c>
      <c r="B11067" t="s">
        <v>696</v>
      </c>
      <c r="C11067" t="s">
        <v>697</v>
      </c>
      <c r="D11067" t="s">
        <v>694</v>
      </c>
      <c r="E11067" t="s">
        <v>977</v>
      </c>
      <c r="F11067">
        <v>111</v>
      </c>
      <c r="G11067" s="4">
        <v>406</v>
      </c>
      <c r="H11067" s="4">
        <v>0</v>
      </c>
      <c r="I11067" s="4">
        <v>527</v>
      </c>
      <c r="J11067" s="4">
        <v>0</v>
      </c>
      <c r="K11067" s="4">
        <v>5</v>
      </c>
    </row>
    <row r="11068" spans="1:11">
      <c r="A11068">
        <v>1994</v>
      </c>
      <c r="B11068" t="s">
        <v>696</v>
      </c>
      <c r="C11068" t="s">
        <v>697</v>
      </c>
      <c r="D11068" t="s">
        <v>694</v>
      </c>
      <c r="E11068" t="s">
        <v>979</v>
      </c>
      <c r="F11068">
        <v>15</v>
      </c>
      <c r="G11068" s="4">
        <v>57</v>
      </c>
      <c r="H11068" s="4">
        <v>0</v>
      </c>
      <c r="I11068" s="4">
        <v>52</v>
      </c>
      <c r="J11068" s="4">
        <v>0</v>
      </c>
      <c r="K11068" s="4">
        <v>10</v>
      </c>
    </row>
    <row r="11069" spans="1:11">
      <c r="A11069">
        <v>1994</v>
      </c>
      <c r="B11069" t="s">
        <v>696</v>
      </c>
      <c r="C11069" t="s">
        <v>697</v>
      </c>
      <c r="D11069" t="s">
        <v>694</v>
      </c>
      <c r="E11069" t="s">
        <v>976</v>
      </c>
      <c r="F11069">
        <v>81</v>
      </c>
      <c r="G11069" s="4">
        <v>361</v>
      </c>
      <c r="H11069" s="4">
        <v>0</v>
      </c>
      <c r="I11069" s="4">
        <v>306</v>
      </c>
      <c r="J11069" s="4">
        <v>0</v>
      </c>
      <c r="K11069" s="4">
        <v>6</v>
      </c>
    </row>
    <row r="11070" spans="1:11">
      <c r="A11070">
        <v>1995</v>
      </c>
      <c r="B11070" t="s">
        <v>696</v>
      </c>
      <c r="C11070" t="s">
        <v>697</v>
      </c>
      <c r="D11070" t="s">
        <v>694</v>
      </c>
      <c r="E11070" t="s">
        <v>978</v>
      </c>
      <c r="F11070">
        <v>437</v>
      </c>
      <c r="G11070" s="4">
        <v>2066</v>
      </c>
      <c r="H11070" s="4">
        <v>0</v>
      </c>
      <c r="I11070" s="4">
        <v>2062</v>
      </c>
      <c r="J11070" s="4">
        <v>0</v>
      </c>
      <c r="K11070" s="4">
        <v>82</v>
      </c>
    </row>
    <row r="11071" spans="1:11">
      <c r="A11071">
        <v>1995</v>
      </c>
      <c r="B11071" t="s">
        <v>696</v>
      </c>
      <c r="C11071" t="s">
        <v>697</v>
      </c>
      <c r="D11071" t="s">
        <v>694</v>
      </c>
      <c r="E11071" t="s">
        <v>6</v>
      </c>
      <c r="F11071">
        <v>37</v>
      </c>
      <c r="G11071" s="4">
        <v>236</v>
      </c>
      <c r="H11071" s="4">
        <v>0</v>
      </c>
      <c r="I11071" s="4">
        <v>140</v>
      </c>
      <c r="J11071" s="4">
        <v>0</v>
      </c>
      <c r="K11071" s="4">
        <v>40</v>
      </c>
    </row>
    <row r="11072" spans="1:11">
      <c r="A11072">
        <v>1995</v>
      </c>
      <c r="B11072" t="s">
        <v>696</v>
      </c>
      <c r="C11072" t="s">
        <v>697</v>
      </c>
      <c r="D11072" t="s">
        <v>694</v>
      </c>
      <c r="E11072" t="s">
        <v>537</v>
      </c>
      <c r="F11072">
        <v>141</v>
      </c>
      <c r="G11072" s="4">
        <v>746</v>
      </c>
      <c r="H11072" s="4">
        <v>0</v>
      </c>
      <c r="I11072" s="4">
        <v>638</v>
      </c>
      <c r="J11072" s="4">
        <v>0</v>
      </c>
      <c r="K11072" s="4">
        <v>38</v>
      </c>
    </row>
    <row r="11073" spans="1:11">
      <c r="A11073">
        <v>1995</v>
      </c>
      <c r="B11073" t="s">
        <v>696</v>
      </c>
      <c r="C11073" t="s">
        <v>697</v>
      </c>
      <c r="D11073" t="s">
        <v>694</v>
      </c>
      <c r="E11073" t="s">
        <v>662</v>
      </c>
      <c r="F11073">
        <v>16</v>
      </c>
      <c r="G11073" s="4">
        <v>39</v>
      </c>
      <c r="H11073" s="4">
        <v>0</v>
      </c>
      <c r="I11073" s="4">
        <v>62</v>
      </c>
      <c r="J11073" s="4">
        <v>0</v>
      </c>
      <c r="K11073" s="4">
        <v>0</v>
      </c>
    </row>
    <row r="11074" spans="1:11">
      <c r="A11074">
        <v>1995</v>
      </c>
      <c r="B11074" t="s">
        <v>696</v>
      </c>
      <c r="C11074" t="s">
        <v>697</v>
      </c>
      <c r="D11074" t="s">
        <v>694</v>
      </c>
      <c r="E11074" t="s">
        <v>980</v>
      </c>
      <c r="F11074">
        <v>4</v>
      </c>
      <c r="G11074" s="4">
        <v>22</v>
      </c>
      <c r="H11074" s="4">
        <v>0</v>
      </c>
      <c r="I11074" s="4">
        <v>40</v>
      </c>
      <c r="J11074" s="4">
        <v>0</v>
      </c>
      <c r="K11074" s="4">
        <v>0</v>
      </c>
    </row>
    <row r="11075" spans="1:11">
      <c r="A11075">
        <v>1995</v>
      </c>
      <c r="B11075" t="s">
        <v>696</v>
      </c>
      <c r="C11075" t="s">
        <v>697</v>
      </c>
      <c r="D11075" t="s">
        <v>694</v>
      </c>
      <c r="E11075" t="s">
        <v>677</v>
      </c>
      <c r="F11075">
        <v>27</v>
      </c>
      <c r="G11075" s="4">
        <v>122</v>
      </c>
      <c r="H11075" s="4">
        <v>0</v>
      </c>
      <c r="I11075" s="4">
        <v>27</v>
      </c>
      <c r="J11075" s="4">
        <v>0</v>
      </c>
      <c r="K11075" s="4">
        <v>0</v>
      </c>
    </row>
    <row r="11076" spans="1:11">
      <c r="A11076">
        <v>1995</v>
      </c>
      <c r="B11076" t="s">
        <v>696</v>
      </c>
      <c r="C11076" t="s">
        <v>697</v>
      </c>
      <c r="D11076" t="s">
        <v>694</v>
      </c>
      <c r="E11076" t="s">
        <v>694</v>
      </c>
      <c r="F11076">
        <v>346</v>
      </c>
      <c r="G11076" s="4">
        <v>2852</v>
      </c>
      <c r="H11076" s="4">
        <v>0</v>
      </c>
      <c r="I11076" s="4">
        <v>1721</v>
      </c>
      <c r="J11076" s="4">
        <v>0</v>
      </c>
      <c r="K11076" s="4">
        <v>63</v>
      </c>
    </row>
    <row r="11077" spans="1:11">
      <c r="A11077">
        <v>1995</v>
      </c>
      <c r="B11077" t="s">
        <v>696</v>
      </c>
      <c r="C11077" t="s">
        <v>697</v>
      </c>
      <c r="D11077" t="s">
        <v>694</v>
      </c>
      <c r="E11077" t="s">
        <v>977</v>
      </c>
      <c r="F11077">
        <v>106</v>
      </c>
      <c r="G11077" s="4">
        <v>385</v>
      </c>
      <c r="H11077" s="4">
        <v>0</v>
      </c>
      <c r="I11077" s="4">
        <v>345</v>
      </c>
      <c r="J11077" s="4">
        <v>0</v>
      </c>
      <c r="K11077" s="4">
        <v>3</v>
      </c>
    </row>
    <row r="11078" spans="1:11">
      <c r="A11078">
        <v>1995</v>
      </c>
      <c r="B11078" t="s">
        <v>696</v>
      </c>
      <c r="C11078" t="s">
        <v>697</v>
      </c>
      <c r="D11078" t="s">
        <v>694</v>
      </c>
      <c r="E11078" t="s">
        <v>979</v>
      </c>
      <c r="F11078">
        <v>19</v>
      </c>
      <c r="G11078" s="4">
        <v>55</v>
      </c>
      <c r="H11078" s="4">
        <v>0</v>
      </c>
      <c r="I11078" s="4">
        <v>39</v>
      </c>
      <c r="J11078" s="4">
        <v>0</v>
      </c>
      <c r="K11078" s="4">
        <v>6</v>
      </c>
    </row>
    <row r="11079" spans="1:11">
      <c r="A11079">
        <v>1995</v>
      </c>
      <c r="B11079" t="s">
        <v>696</v>
      </c>
      <c r="C11079" t="s">
        <v>697</v>
      </c>
      <c r="D11079" t="s">
        <v>694</v>
      </c>
      <c r="E11079" t="s">
        <v>976</v>
      </c>
      <c r="F11079">
        <v>73</v>
      </c>
      <c r="G11079" s="4">
        <v>379</v>
      </c>
      <c r="H11079" s="4">
        <v>0</v>
      </c>
      <c r="I11079" s="4">
        <v>274</v>
      </c>
      <c r="J11079" s="4">
        <v>0</v>
      </c>
      <c r="K11079" s="4">
        <v>8</v>
      </c>
    </row>
    <row r="11080" spans="1:11">
      <c r="A11080">
        <v>1996</v>
      </c>
      <c r="B11080" t="s">
        <v>696</v>
      </c>
      <c r="C11080" t="s">
        <v>697</v>
      </c>
      <c r="D11080" t="s">
        <v>694</v>
      </c>
      <c r="E11080" t="s">
        <v>978</v>
      </c>
      <c r="F11080">
        <v>482</v>
      </c>
      <c r="G11080" s="4">
        <v>2729</v>
      </c>
      <c r="H11080" s="4">
        <v>10</v>
      </c>
      <c r="I11080" s="4">
        <v>2596</v>
      </c>
      <c r="J11080" s="4">
        <v>0</v>
      </c>
      <c r="K11080" s="4">
        <v>52</v>
      </c>
    </row>
    <row r="11081" spans="1:11">
      <c r="A11081">
        <v>1996</v>
      </c>
      <c r="B11081" t="s">
        <v>696</v>
      </c>
      <c r="C11081" t="s">
        <v>697</v>
      </c>
      <c r="D11081" t="s">
        <v>694</v>
      </c>
      <c r="E11081" t="s">
        <v>6</v>
      </c>
      <c r="F11081">
        <v>44</v>
      </c>
      <c r="G11081" s="4">
        <v>342</v>
      </c>
      <c r="H11081" s="4">
        <v>0</v>
      </c>
      <c r="I11081" s="4">
        <v>562</v>
      </c>
      <c r="J11081" s="4">
        <v>0</v>
      </c>
      <c r="K11081" s="4">
        <v>0</v>
      </c>
    </row>
    <row r="11082" spans="1:11">
      <c r="A11082">
        <v>1996</v>
      </c>
      <c r="B11082" t="s">
        <v>696</v>
      </c>
      <c r="C11082" t="s">
        <v>697</v>
      </c>
      <c r="D11082" t="s">
        <v>694</v>
      </c>
      <c r="E11082" t="s">
        <v>537</v>
      </c>
      <c r="F11082">
        <v>133</v>
      </c>
      <c r="G11082" s="4">
        <v>620</v>
      </c>
      <c r="H11082" s="4">
        <v>0</v>
      </c>
      <c r="I11082" s="4">
        <v>714</v>
      </c>
      <c r="J11082" s="4">
        <v>0</v>
      </c>
      <c r="K11082" s="4">
        <v>0</v>
      </c>
    </row>
    <row r="11083" spans="1:11">
      <c r="A11083">
        <v>1996</v>
      </c>
      <c r="B11083" t="s">
        <v>696</v>
      </c>
      <c r="C11083" t="s">
        <v>697</v>
      </c>
      <c r="D11083" t="s">
        <v>694</v>
      </c>
      <c r="E11083" t="s">
        <v>662</v>
      </c>
      <c r="F11083">
        <v>20</v>
      </c>
      <c r="G11083" s="4">
        <v>53</v>
      </c>
      <c r="H11083" s="4">
        <v>0</v>
      </c>
      <c r="I11083" s="4">
        <v>28</v>
      </c>
      <c r="J11083" s="4">
        <v>0</v>
      </c>
      <c r="K11083" s="4">
        <v>0</v>
      </c>
    </row>
    <row r="11084" spans="1:11">
      <c r="A11084">
        <v>1996</v>
      </c>
      <c r="B11084" t="s">
        <v>696</v>
      </c>
      <c r="C11084" t="s">
        <v>697</v>
      </c>
      <c r="D11084" t="s">
        <v>694</v>
      </c>
      <c r="E11084" t="s">
        <v>980</v>
      </c>
      <c r="F11084">
        <v>22</v>
      </c>
      <c r="G11084" s="4">
        <v>96</v>
      </c>
      <c r="H11084" s="4">
        <v>0</v>
      </c>
      <c r="I11084" s="4">
        <v>22</v>
      </c>
      <c r="J11084" s="4">
        <v>0</v>
      </c>
      <c r="K11084" s="4">
        <v>0</v>
      </c>
    </row>
    <row r="11085" spans="1:11">
      <c r="A11085">
        <v>1996</v>
      </c>
      <c r="B11085" t="s">
        <v>696</v>
      </c>
      <c r="C11085" t="s">
        <v>697</v>
      </c>
      <c r="D11085" t="s">
        <v>694</v>
      </c>
      <c r="E11085" t="s">
        <v>677</v>
      </c>
      <c r="F11085">
        <v>34</v>
      </c>
      <c r="G11085" s="4">
        <v>171</v>
      </c>
      <c r="H11085" s="4">
        <v>0</v>
      </c>
      <c r="I11085" s="4">
        <v>73</v>
      </c>
      <c r="J11085" s="4">
        <v>0</v>
      </c>
      <c r="K11085" s="4">
        <v>0</v>
      </c>
    </row>
    <row r="11086" spans="1:11">
      <c r="A11086">
        <v>1996</v>
      </c>
      <c r="B11086" t="s">
        <v>696</v>
      </c>
      <c r="C11086" t="s">
        <v>697</v>
      </c>
      <c r="D11086" t="s">
        <v>694</v>
      </c>
      <c r="E11086" t="s">
        <v>694</v>
      </c>
      <c r="F11086">
        <v>376</v>
      </c>
      <c r="G11086" s="4">
        <v>3397</v>
      </c>
      <c r="H11086" s="4">
        <v>0</v>
      </c>
      <c r="I11086" s="4">
        <v>2397</v>
      </c>
      <c r="J11086" s="4">
        <v>0</v>
      </c>
      <c r="K11086" s="4">
        <v>15</v>
      </c>
    </row>
    <row r="11087" spans="1:11">
      <c r="A11087">
        <v>1996</v>
      </c>
      <c r="B11087" t="s">
        <v>696</v>
      </c>
      <c r="C11087" t="s">
        <v>697</v>
      </c>
      <c r="D11087" t="s">
        <v>694</v>
      </c>
      <c r="E11087" t="s">
        <v>977</v>
      </c>
      <c r="F11087">
        <v>78</v>
      </c>
      <c r="G11087" s="4">
        <v>301</v>
      </c>
      <c r="H11087" s="4">
        <v>0</v>
      </c>
      <c r="I11087" s="4">
        <v>117</v>
      </c>
      <c r="J11087" s="4">
        <v>0</v>
      </c>
      <c r="K11087" s="4">
        <v>0</v>
      </c>
    </row>
    <row r="11088" spans="1:11">
      <c r="A11088">
        <v>1996</v>
      </c>
      <c r="B11088" t="s">
        <v>696</v>
      </c>
      <c r="C11088" t="s">
        <v>697</v>
      </c>
      <c r="D11088" t="s">
        <v>694</v>
      </c>
      <c r="E11088" t="s">
        <v>979</v>
      </c>
      <c r="F11088">
        <v>14</v>
      </c>
      <c r="G11088" s="4">
        <v>65</v>
      </c>
      <c r="H11088" s="4">
        <v>0</v>
      </c>
      <c r="I11088" s="4">
        <v>19</v>
      </c>
      <c r="J11088" s="4">
        <v>0</v>
      </c>
      <c r="K11088" s="4">
        <v>0</v>
      </c>
    </row>
    <row r="11089" spans="1:11">
      <c r="A11089">
        <v>1996</v>
      </c>
      <c r="B11089" t="s">
        <v>696</v>
      </c>
      <c r="C11089" t="s">
        <v>697</v>
      </c>
      <c r="D11089" t="s">
        <v>694</v>
      </c>
      <c r="E11089" t="s">
        <v>976</v>
      </c>
      <c r="F11089">
        <v>105</v>
      </c>
      <c r="G11089" s="4">
        <v>538</v>
      </c>
      <c r="H11089" s="4">
        <v>0</v>
      </c>
      <c r="I11089" s="4">
        <v>471</v>
      </c>
      <c r="J11089" s="4">
        <v>0</v>
      </c>
      <c r="K11089" s="4">
        <v>5</v>
      </c>
    </row>
    <row r="11090" spans="1:11">
      <c r="A11090">
        <v>1997</v>
      </c>
      <c r="B11090" t="s">
        <v>696</v>
      </c>
      <c r="C11090" t="s">
        <v>697</v>
      </c>
      <c r="D11090" t="s">
        <v>694</v>
      </c>
      <c r="E11090" t="s">
        <v>978</v>
      </c>
      <c r="F11090">
        <v>520</v>
      </c>
      <c r="G11090" s="4">
        <v>2695.8558951965069</v>
      </c>
      <c r="H11090" s="4">
        <v>32.203056768558952</v>
      </c>
      <c r="I11090" s="4">
        <v>2636.0502183406115</v>
      </c>
      <c r="J11090" s="4">
        <v>4.6004366812227078</v>
      </c>
      <c r="K11090" s="4">
        <v>41.403930131004365</v>
      </c>
    </row>
    <row r="11091" spans="1:11">
      <c r="A11091">
        <v>1997</v>
      </c>
      <c r="B11091" t="s">
        <v>696</v>
      </c>
      <c r="C11091" t="s">
        <v>697</v>
      </c>
      <c r="D11091" t="s">
        <v>694</v>
      </c>
      <c r="E11091" t="s">
        <v>6</v>
      </c>
      <c r="F11091">
        <v>38</v>
      </c>
      <c r="G11091" s="4">
        <v>181.17410387710314</v>
      </c>
      <c r="H11091" s="4">
        <v>0</v>
      </c>
      <c r="I11091" s="4">
        <v>228.85149963423555</v>
      </c>
      <c r="J11091" s="4">
        <v>0</v>
      </c>
      <c r="K11091" s="4">
        <v>9.5354791514264807</v>
      </c>
    </row>
    <row r="11092" spans="1:11">
      <c r="A11092">
        <v>1997</v>
      </c>
      <c r="B11092" t="s">
        <v>696</v>
      </c>
      <c r="C11092" t="s">
        <v>697</v>
      </c>
      <c r="D11092" t="s">
        <v>694</v>
      </c>
      <c r="E11092" t="s">
        <v>537</v>
      </c>
      <c r="F11092">
        <v>157</v>
      </c>
      <c r="G11092" s="4">
        <v>790.83196721311481</v>
      </c>
      <c r="H11092" s="4">
        <v>0</v>
      </c>
      <c r="I11092" s="4">
        <v>799.88729508196718</v>
      </c>
      <c r="J11092" s="4">
        <v>0</v>
      </c>
      <c r="K11092" s="4">
        <v>0</v>
      </c>
    </row>
    <row r="11093" spans="1:11">
      <c r="A11093">
        <v>1997</v>
      </c>
      <c r="B11093" t="s">
        <v>696</v>
      </c>
      <c r="C11093" t="s">
        <v>697</v>
      </c>
      <c r="D11093" t="s">
        <v>694</v>
      </c>
      <c r="E11093" t="s">
        <v>662</v>
      </c>
      <c r="F11093">
        <v>14</v>
      </c>
      <c r="G11093" s="4">
        <v>54.835365853658537</v>
      </c>
      <c r="H11093" s="4">
        <v>0</v>
      </c>
      <c r="I11093" s="4">
        <v>9.536585365853659</v>
      </c>
      <c r="J11093" s="4">
        <v>0</v>
      </c>
      <c r="K11093" s="4">
        <v>0</v>
      </c>
    </row>
    <row r="11094" spans="1:11">
      <c r="A11094">
        <v>1997</v>
      </c>
      <c r="B11094" t="s">
        <v>696</v>
      </c>
      <c r="C11094" t="s">
        <v>697</v>
      </c>
      <c r="D11094" t="s">
        <v>694</v>
      </c>
      <c r="E11094" t="s">
        <v>980</v>
      </c>
      <c r="F11094">
        <v>9</v>
      </c>
      <c r="G11094" s="4">
        <v>123</v>
      </c>
      <c r="H11094" s="4">
        <v>0</v>
      </c>
      <c r="I11094" s="4">
        <v>21</v>
      </c>
      <c r="J11094" s="4">
        <v>0</v>
      </c>
      <c r="K11094" s="4">
        <v>0</v>
      </c>
    </row>
    <row r="11095" spans="1:11">
      <c r="A11095">
        <v>1997</v>
      </c>
      <c r="B11095" t="s">
        <v>696</v>
      </c>
      <c r="C11095" t="s">
        <v>697</v>
      </c>
      <c r="D11095" t="s">
        <v>694</v>
      </c>
      <c r="E11095" t="s">
        <v>677</v>
      </c>
      <c r="F11095">
        <v>34</v>
      </c>
      <c r="G11095" s="4">
        <v>136.34782608695653</v>
      </c>
      <c r="H11095" s="4">
        <v>0</v>
      </c>
      <c r="I11095" s="4">
        <v>82.782608695652172</v>
      </c>
      <c r="J11095" s="4">
        <v>0</v>
      </c>
      <c r="K11095" s="4">
        <v>0</v>
      </c>
    </row>
    <row r="11096" spans="1:11">
      <c r="A11096">
        <v>1997</v>
      </c>
      <c r="B11096" t="s">
        <v>696</v>
      </c>
      <c r="C11096" t="s">
        <v>697</v>
      </c>
      <c r="D11096" t="s">
        <v>694</v>
      </c>
      <c r="E11096" t="s">
        <v>694</v>
      </c>
      <c r="F11096">
        <v>410</v>
      </c>
      <c r="G11096" s="4">
        <v>4017.9962686567164</v>
      </c>
      <c r="H11096" s="4">
        <v>0</v>
      </c>
      <c r="I11096" s="4">
        <v>2193.2686567164178</v>
      </c>
      <c r="J11096" s="4">
        <v>0</v>
      </c>
      <c r="K11096" s="4">
        <v>95.880597014925371</v>
      </c>
    </row>
    <row r="11097" spans="1:11">
      <c r="A11097">
        <v>1997</v>
      </c>
      <c r="B11097" t="s">
        <v>696</v>
      </c>
      <c r="C11097" t="s">
        <v>697</v>
      </c>
      <c r="D11097" t="s">
        <v>694</v>
      </c>
      <c r="E11097" t="s">
        <v>977</v>
      </c>
      <c r="F11097">
        <v>47</v>
      </c>
      <c r="G11097" s="4">
        <v>153.83333333333334</v>
      </c>
      <c r="H11097" s="4">
        <v>0</v>
      </c>
      <c r="I11097" s="4">
        <v>168.625</v>
      </c>
      <c r="J11097" s="4">
        <v>0</v>
      </c>
      <c r="K11097" s="4">
        <v>0</v>
      </c>
    </row>
    <row r="11098" spans="1:11">
      <c r="A11098">
        <v>1997</v>
      </c>
      <c r="B11098" t="s">
        <v>696</v>
      </c>
      <c r="C11098" t="s">
        <v>697</v>
      </c>
      <c r="D11098" t="s">
        <v>694</v>
      </c>
      <c r="E11098" t="s">
        <v>979</v>
      </c>
      <c r="F11098">
        <v>13</v>
      </c>
      <c r="G11098" s="4">
        <v>54.757009345794394</v>
      </c>
      <c r="H11098" s="4">
        <v>0</v>
      </c>
      <c r="I11098" s="4">
        <v>26.074766355140188</v>
      </c>
      <c r="J11098" s="4">
        <v>0</v>
      </c>
      <c r="K11098" s="4">
        <v>7.8224299065420562</v>
      </c>
    </row>
    <row r="11099" spans="1:11">
      <c r="A11099">
        <v>1997</v>
      </c>
      <c r="B11099" t="s">
        <v>696</v>
      </c>
      <c r="C11099" t="s">
        <v>697</v>
      </c>
      <c r="D11099" t="s">
        <v>694</v>
      </c>
      <c r="E11099" t="s">
        <v>976</v>
      </c>
      <c r="F11099">
        <v>57</v>
      </c>
      <c r="G11099" s="4">
        <v>343.75</v>
      </c>
      <c r="H11099" s="4">
        <v>0</v>
      </c>
      <c r="I11099" s="4">
        <v>187.5</v>
      </c>
      <c r="J11099" s="4">
        <v>0</v>
      </c>
      <c r="K11099" s="4">
        <v>0</v>
      </c>
    </row>
    <row r="11100" spans="1:11">
      <c r="A11100">
        <v>1998</v>
      </c>
      <c r="B11100" t="s">
        <v>696</v>
      </c>
      <c r="C11100" t="s">
        <v>697</v>
      </c>
      <c r="D11100" t="s">
        <v>694</v>
      </c>
      <c r="E11100" t="s">
        <v>978</v>
      </c>
      <c r="F11100">
        <v>642</v>
      </c>
      <c r="G11100" s="4">
        <v>3052.6640419947507</v>
      </c>
      <c r="H11100" s="4">
        <v>41.981627296587924</v>
      </c>
      <c r="I11100" s="4">
        <v>2980.6955380577429</v>
      </c>
      <c r="J11100" s="4">
        <v>41.981627296587924</v>
      </c>
      <c r="K11100" s="4">
        <v>77.965879265091857</v>
      </c>
    </row>
    <row r="11101" spans="1:11">
      <c r="A11101">
        <v>1998</v>
      </c>
      <c r="B11101" t="s">
        <v>696</v>
      </c>
      <c r="C11101" t="s">
        <v>697</v>
      </c>
      <c r="D11101" t="s">
        <v>694</v>
      </c>
      <c r="E11101" t="s">
        <v>6</v>
      </c>
      <c r="F11101">
        <v>14</v>
      </c>
      <c r="G11101" s="4">
        <v>57.683646112600535</v>
      </c>
      <c r="H11101" s="4">
        <v>0</v>
      </c>
      <c r="I11101" s="4">
        <v>14.420911528150134</v>
      </c>
      <c r="J11101" s="4">
        <v>0</v>
      </c>
      <c r="K11101" s="4">
        <v>0</v>
      </c>
    </row>
    <row r="11102" spans="1:11">
      <c r="A11102">
        <v>1998</v>
      </c>
      <c r="B11102" t="s">
        <v>696</v>
      </c>
      <c r="C11102" t="s">
        <v>697</v>
      </c>
      <c r="D11102" t="s">
        <v>694</v>
      </c>
      <c r="E11102" t="s">
        <v>537</v>
      </c>
      <c r="F11102">
        <v>139</v>
      </c>
      <c r="G11102" s="4">
        <v>575.82258064516134</v>
      </c>
      <c r="H11102" s="4">
        <v>0</v>
      </c>
      <c r="I11102" s="4">
        <v>727.35483870967744</v>
      </c>
      <c r="J11102" s="4">
        <v>0</v>
      </c>
      <c r="K11102" s="4">
        <v>0</v>
      </c>
    </row>
    <row r="11103" spans="1:11">
      <c r="A11103">
        <v>1998</v>
      </c>
      <c r="B11103" t="s">
        <v>696</v>
      </c>
      <c r="C11103" t="s">
        <v>697</v>
      </c>
      <c r="D11103" t="s">
        <v>694</v>
      </c>
      <c r="E11103" t="s">
        <v>662</v>
      </c>
      <c r="F11103">
        <v>27</v>
      </c>
      <c r="G11103" s="4">
        <v>113.1</v>
      </c>
      <c r="H11103" s="4">
        <v>0</v>
      </c>
      <c r="I11103" s="4">
        <v>101.4</v>
      </c>
      <c r="J11103" s="4">
        <v>0</v>
      </c>
      <c r="K11103" s="4">
        <v>0</v>
      </c>
    </row>
    <row r="11104" spans="1:11">
      <c r="A11104">
        <v>1998</v>
      </c>
      <c r="B11104" t="s">
        <v>696</v>
      </c>
      <c r="C11104" t="s">
        <v>697</v>
      </c>
      <c r="D11104" t="s">
        <v>694</v>
      </c>
      <c r="E11104" t="s">
        <v>980</v>
      </c>
      <c r="F11104">
        <v>56</v>
      </c>
      <c r="G11104" s="4">
        <v>784</v>
      </c>
      <c r="H11104" s="4">
        <v>0</v>
      </c>
      <c r="I11104" s="4">
        <v>672</v>
      </c>
      <c r="J11104" s="4">
        <v>0</v>
      </c>
      <c r="K11104" s="4">
        <v>0</v>
      </c>
    </row>
    <row r="11105" spans="1:11">
      <c r="A11105">
        <v>1998</v>
      </c>
      <c r="B11105" t="s">
        <v>696</v>
      </c>
      <c r="C11105" t="s">
        <v>697</v>
      </c>
      <c r="D11105" t="s">
        <v>694</v>
      </c>
      <c r="E11105" t="s">
        <v>677</v>
      </c>
      <c r="F11105">
        <v>12</v>
      </c>
      <c r="G11105" s="4">
        <v>64.711111111111109</v>
      </c>
      <c r="H11105" s="4">
        <v>0</v>
      </c>
      <c r="I11105" s="4">
        <v>52.577777777777776</v>
      </c>
      <c r="J11105" s="4">
        <v>0</v>
      </c>
      <c r="K11105" s="4">
        <v>8.0888888888888886</v>
      </c>
    </row>
    <row r="11106" spans="1:11">
      <c r="A11106">
        <v>1998</v>
      </c>
      <c r="B11106" t="s">
        <v>696</v>
      </c>
      <c r="C11106" t="s">
        <v>697</v>
      </c>
      <c r="D11106" t="s">
        <v>694</v>
      </c>
      <c r="E11106" t="s">
        <v>694</v>
      </c>
      <c r="F11106">
        <v>442</v>
      </c>
      <c r="G11106" s="4">
        <v>3806.4423076923076</v>
      </c>
      <c r="H11106" s="4">
        <v>0</v>
      </c>
      <c r="I11106" s="4">
        <v>3904.6730769230767</v>
      </c>
      <c r="J11106" s="4">
        <v>0</v>
      </c>
      <c r="K11106" s="4">
        <v>32.743589743589745</v>
      </c>
    </row>
    <row r="11107" spans="1:11">
      <c r="A11107">
        <v>1998</v>
      </c>
      <c r="B11107" t="s">
        <v>696</v>
      </c>
      <c r="C11107" t="s">
        <v>697</v>
      </c>
      <c r="D11107" t="s">
        <v>694</v>
      </c>
      <c r="E11107" t="s">
        <v>977</v>
      </c>
      <c r="F11107">
        <v>113</v>
      </c>
      <c r="G11107" s="4">
        <v>405.30303030303025</v>
      </c>
      <c r="H11107" s="4">
        <v>0</v>
      </c>
      <c r="I11107" s="4">
        <v>259.39393939393938</v>
      </c>
      <c r="J11107" s="4">
        <v>0</v>
      </c>
      <c r="K11107" s="4">
        <v>8.1060606060606055</v>
      </c>
    </row>
    <row r="11108" spans="1:11">
      <c r="A11108">
        <v>1998</v>
      </c>
      <c r="B11108" t="s">
        <v>696</v>
      </c>
      <c r="C11108" t="s">
        <v>697</v>
      </c>
      <c r="D11108" t="s">
        <v>694</v>
      </c>
      <c r="E11108" t="s">
        <v>979</v>
      </c>
      <c r="F11108">
        <v>19</v>
      </c>
      <c r="G11108" s="4">
        <v>61.686746987951807</v>
      </c>
      <c r="H11108" s="4">
        <v>0</v>
      </c>
      <c r="I11108" s="4">
        <v>26.987951807228914</v>
      </c>
      <c r="J11108" s="4">
        <v>0</v>
      </c>
      <c r="K11108" s="4">
        <v>0</v>
      </c>
    </row>
    <row r="11109" spans="1:11">
      <c r="A11109">
        <v>1998</v>
      </c>
      <c r="B11109" t="s">
        <v>696</v>
      </c>
      <c r="C11109" t="s">
        <v>697</v>
      </c>
      <c r="D11109" t="s">
        <v>694</v>
      </c>
      <c r="E11109" t="s">
        <v>976</v>
      </c>
      <c r="F11109">
        <v>42</v>
      </c>
      <c r="G11109" s="4">
        <v>226.45161290322579</v>
      </c>
      <c r="H11109" s="4">
        <v>0</v>
      </c>
      <c r="I11109" s="4">
        <v>150.96774193548387</v>
      </c>
      <c r="J11109" s="4">
        <v>0</v>
      </c>
      <c r="K11109" s="4">
        <v>3.774193548387097</v>
      </c>
    </row>
    <row r="11110" spans="1:11">
      <c r="A11110">
        <v>1999</v>
      </c>
      <c r="B11110" t="s">
        <v>696</v>
      </c>
      <c r="C11110" t="s">
        <v>697</v>
      </c>
      <c r="D11110" t="s">
        <v>694</v>
      </c>
      <c r="E11110" t="s">
        <v>978</v>
      </c>
      <c r="F11110">
        <v>590</v>
      </c>
      <c r="G11110" s="4">
        <v>3169.8743267504487</v>
      </c>
      <c r="H11110" s="4">
        <v>33.666965888689404</v>
      </c>
      <c r="I11110" s="4">
        <v>4042.6256732495513</v>
      </c>
      <c r="J11110" s="4">
        <v>0</v>
      </c>
      <c r="K11110" s="4">
        <v>204.59156193895871</v>
      </c>
    </row>
    <row r="11111" spans="1:11">
      <c r="A11111">
        <v>1999</v>
      </c>
      <c r="B11111" t="s">
        <v>696</v>
      </c>
      <c r="C11111" t="s">
        <v>697</v>
      </c>
      <c r="D11111" t="s">
        <v>694</v>
      </c>
      <c r="E11111" t="s">
        <v>6</v>
      </c>
      <c r="F11111">
        <v>88</v>
      </c>
      <c r="G11111" s="4">
        <v>507.78750000000002</v>
      </c>
      <c r="H11111" s="4">
        <v>0</v>
      </c>
      <c r="I11111" s="4">
        <v>474.2147727272727</v>
      </c>
      <c r="J11111" s="4">
        <v>0</v>
      </c>
      <c r="K11111" s="4">
        <v>0</v>
      </c>
    </row>
    <row r="11112" spans="1:11">
      <c r="A11112">
        <v>1999</v>
      </c>
      <c r="B11112" t="s">
        <v>696</v>
      </c>
      <c r="C11112" t="s">
        <v>697</v>
      </c>
      <c r="D11112" t="s">
        <v>694</v>
      </c>
      <c r="E11112" t="s">
        <v>537</v>
      </c>
      <c r="F11112">
        <v>163</v>
      </c>
      <c r="G11112" s="4">
        <v>741.66593695271456</v>
      </c>
      <c r="H11112" s="4">
        <v>0</v>
      </c>
      <c r="I11112" s="4">
        <v>772.14535901926445</v>
      </c>
      <c r="J11112" s="4">
        <v>0</v>
      </c>
      <c r="K11112" s="4">
        <v>0</v>
      </c>
    </row>
    <row r="11113" spans="1:11">
      <c r="A11113">
        <v>1999</v>
      </c>
      <c r="B11113" t="s">
        <v>696</v>
      </c>
      <c r="C11113" t="s">
        <v>697</v>
      </c>
      <c r="D11113" t="s">
        <v>694</v>
      </c>
      <c r="E11113" t="s">
        <v>662</v>
      </c>
      <c r="F11113">
        <v>2</v>
      </c>
      <c r="G11113" s="4">
        <v>5.1451483560545306</v>
      </c>
      <c r="H11113" s="4">
        <v>0</v>
      </c>
      <c r="I11113" s="4">
        <v>6.7530072173215716</v>
      </c>
      <c r="J11113" s="4">
        <v>0</v>
      </c>
      <c r="K11113" s="4">
        <v>0</v>
      </c>
    </row>
    <row r="11114" spans="1:11">
      <c r="A11114">
        <v>1999</v>
      </c>
      <c r="B11114" t="s">
        <v>696</v>
      </c>
      <c r="C11114" t="s">
        <v>697</v>
      </c>
      <c r="D11114" t="s">
        <v>694</v>
      </c>
      <c r="E11114" t="s">
        <v>980</v>
      </c>
      <c r="F11114">
        <v>27</v>
      </c>
      <c r="G11114" s="4">
        <v>112.94736842105263</v>
      </c>
      <c r="H11114" s="4">
        <v>0</v>
      </c>
      <c r="I11114" s="4">
        <v>122.10526315789473</v>
      </c>
      <c r="J11114" s="4">
        <v>0</v>
      </c>
      <c r="K11114" s="4">
        <v>0</v>
      </c>
    </row>
    <row r="11115" spans="1:11">
      <c r="A11115">
        <v>1999</v>
      </c>
      <c r="B11115" t="s">
        <v>696</v>
      </c>
      <c r="C11115" t="s">
        <v>697</v>
      </c>
      <c r="D11115" t="s">
        <v>694</v>
      </c>
      <c r="E11115" t="s">
        <v>677</v>
      </c>
      <c r="F11115">
        <v>43</v>
      </c>
      <c r="G11115" s="4">
        <v>151.8581560283688</v>
      </c>
      <c r="H11115" s="4">
        <v>0</v>
      </c>
      <c r="I11115" s="4">
        <v>234.95035460992906</v>
      </c>
      <c r="J11115" s="4">
        <v>0</v>
      </c>
      <c r="K11115" s="4">
        <v>0</v>
      </c>
    </row>
    <row r="11116" spans="1:11">
      <c r="A11116">
        <v>1999</v>
      </c>
      <c r="B11116" t="s">
        <v>696</v>
      </c>
      <c r="C11116" t="s">
        <v>697</v>
      </c>
      <c r="D11116" t="s">
        <v>694</v>
      </c>
      <c r="E11116" t="s">
        <v>694</v>
      </c>
      <c r="F11116">
        <v>583</v>
      </c>
      <c r="G11116" s="4">
        <v>5048.3</v>
      </c>
      <c r="H11116" s="4">
        <v>22.141666666666666</v>
      </c>
      <c r="I11116" s="4">
        <v>4775.219444444444</v>
      </c>
      <c r="J11116" s="4">
        <v>0</v>
      </c>
      <c r="K11116" s="4">
        <v>66.424999999999997</v>
      </c>
    </row>
    <row r="11117" spans="1:11">
      <c r="A11117">
        <v>1999</v>
      </c>
      <c r="B11117" t="s">
        <v>696</v>
      </c>
      <c r="C11117" t="s">
        <v>697</v>
      </c>
      <c r="D11117" t="s">
        <v>694</v>
      </c>
      <c r="E11117" t="s">
        <v>977</v>
      </c>
      <c r="F11117">
        <v>155</v>
      </c>
      <c r="G11117" s="4">
        <v>678.42465753424653</v>
      </c>
      <c r="H11117" s="4">
        <v>0</v>
      </c>
      <c r="I11117" s="4">
        <v>911.02739726027391</v>
      </c>
      <c r="J11117" s="4">
        <v>0</v>
      </c>
      <c r="K11117" s="4">
        <v>3.8767123287671232</v>
      </c>
    </row>
    <row r="11118" spans="1:11">
      <c r="A11118">
        <v>1999</v>
      </c>
      <c r="B11118" t="s">
        <v>696</v>
      </c>
      <c r="C11118" t="s">
        <v>697</v>
      </c>
      <c r="D11118" t="s">
        <v>694</v>
      </c>
      <c r="E11118" t="s">
        <v>979</v>
      </c>
      <c r="F11118">
        <v>26</v>
      </c>
      <c r="G11118" s="4">
        <v>68.142857142857139</v>
      </c>
      <c r="H11118" s="4">
        <v>0</v>
      </c>
      <c r="I11118" s="4">
        <v>39.75</v>
      </c>
      <c r="J11118" s="4">
        <v>0</v>
      </c>
      <c r="K11118" s="4">
        <v>2.839285714285714</v>
      </c>
    </row>
    <row r="11119" spans="1:11">
      <c r="A11119">
        <v>1999</v>
      </c>
      <c r="B11119" t="s">
        <v>696</v>
      </c>
      <c r="C11119" t="s">
        <v>697</v>
      </c>
      <c r="D11119" t="s">
        <v>694</v>
      </c>
      <c r="E11119" t="s">
        <v>976</v>
      </c>
      <c r="F11119">
        <v>82</v>
      </c>
      <c r="G11119" s="4">
        <v>345.1229508196721</v>
      </c>
      <c r="H11119" s="4">
        <v>0</v>
      </c>
      <c r="I11119" s="4">
        <v>216.9344262295082</v>
      </c>
      <c r="J11119" s="4">
        <v>0</v>
      </c>
      <c r="K11119" s="4">
        <v>0</v>
      </c>
    </row>
    <row r="11120" spans="1:11">
      <c r="A11120">
        <v>2000</v>
      </c>
      <c r="B11120" t="s">
        <v>696</v>
      </c>
      <c r="C11120" t="s">
        <v>697</v>
      </c>
      <c r="D11120" t="s">
        <v>694</v>
      </c>
      <c r="E11120" t="s">
        <v>978</v>
      </c>
      <c r="F11120">
        <v>677</v>
      </c>
      <c r="G11120" s="4">
        <v>3570.9674001629992</v>
      </c>
      <c r="H11120" s="4">
        <v>95.289323553382232</v>
      </c>
      <c r="I11120" s="4">
        <v>3813.9551752241241</v>
      </c>
      <c r="J11120" s="4">
        <v>9.5289323553382221</v>
      </c>
      <c r="K11120" s="4">
        <v>100.05378973105134</v>
      </c>
    </row>
    <row r="11121" spans="1:11">
      <c r="A11121">
        <v>2000</v>
      </c>
      <c r="B11121" t="s">
        <v>696</v>
      </c>
      <c r="C11121" t="s">
        <v>697</v>
      </c>
      <c r="D11121" t="s">
        <v>694</v>
      </c>
      <c r="E11121" t="s">
        <v>6</v>
      </c>
      <c r="F11121">
        <v>69</v>
      </c>
      <c r="G11121" s="4">
        <v>442.58402860548273</v>
      </c>
      <c r="H11121" s="4">
        <v>0</v>
      </c>
      <c r="I11121" s="4">
        <v>590.11203814064356</v>
      </c>
      <c r="J11121" s="4">
        <v>0</v>
      </c>
      <c r="K11121" s="4">
        <v>0</v>
      </c>
    </row>
    <row r="11122" spans="1:11">
      <c r="A11122">
        <v>2000</v>
      </c>
      <c r="B11122" t="s">
        <v>696</v>
      </c>
      <c r="C11122" t="s">
        <v>697</v>
      </c>
      <c r="D11122" t="s">
        <v>694</v>
      </c>
      <c r="E11122" t="s">
        <v>537</v>
      </c>
      <c r="F11122">
        <v>172</v>
      </c>
      <c r="G11122" s="4">
        <v>1080.3338122605364</v>
      </c>
      <c r="H11122" s="4">
        <v>0</v>
      </c>
      <c r="I11122" s="4">
        <v>1205.1532567049808</v>
      </c>
      <c r="J11122" s="4">
        <v>0</v>
      </c>
      <c r="K11122" s="4">
        <v>51.649425287356323</v>
      </c>
    </row>
    <row r="11123" spans="1:11">
      <c r="A11123">
        <v>2000</v>
      </c>
      <c r="B11123" t="s">
        <v>696</v>
      </c>
      <c r="C11123" t="s">
        <v>697</v>
      </c>
      <c r="D11123" t="s">
        <v>694</v>
      </c>
      <c r="E11123" t="s">
        <v>662</v>
      </c>
      <c r="F11123">
        <v>17</v>
      </c>
      <c r="G11123" s="4">
        <v>64.779527559055126</v>
      </c>
      <c r="H11123" s="4">
        <v>0</v>
      </c>
      <c r="I11123" s="4">
        <v>3.409448818897638</v>
      </c>
      <c r="J11123" s="4">
        <v>0</v>
      </c>
      <c r="K11123" s="4">
        <v>6.8188976377952759</v>
      </c>
    </row>
    <row r="11124" spans="1:11">
      <c r="A11124">
        <v>2000</v>
      </c>
      <c r="B11124" t="s">
        <v>696</v>
      </c>
      <c r="C11124" t="s">
        <v>697</v>
      </c>
      <c r="D11124" t="s">
        <v>694</v>
      </c>
      <c r="E11124" t="s">
        <v>980</v>
      </c>
      <c r="F11124">
        <v>17</v>
      </c>
      <c r="G11124" s="4">
        <v>87.111111111111114</v>
      </c>
      <c r="H11124" s="4">
        <v>0</v>
      </c>
      <c r="I11124" s="4">
        <v>99.555555555555543</v>
      </c>
      <c r="J11124" s="4">
        <v>0</v>
      </c>
      <c r="K11124" s="4">
        <v>0</v>
      </c>
    </row>
    <row r="11125" spans="1:11">
      <c r="A11125">
        <v>2000</v>
      </c>
      <c r="B11125" t="s">
        <v>696</v>
      </c>
      <c r="C11125" t="s">
        <v>697</v>
      </c>
      <c r="D11125" t="s">
        <v>694</v>
      </c>
      <c r="E11125" t="s">
        <v>677</v>
      </c>
      <c r="F11125">
        <v>20</v>
      </c>
      <c r="G11125" s="4">
        <v>78.455555555555549</v>
      </c>
      <c r="H11125" s="4">
        <v>0</v>
      </c>
      <c r="I11125" s="4">
        <v>78.455555555555549</v>
      </c>
      <c r="J11125" s="4">
        <v>0</v>
      </c>
      <c r="K11125" s="4">
        <v>0</v>
      </c>
    </row>
    <row r="11126" spans="1:11">
      <c r="A11126">
        <v>2000</v>
      </c>
      <c r="B11126" t="s">
        <v>696</v>
      </c>
      <c r="C11126" t="s">
        <v>697</v>
      </c>
      <c r="D11126" t="s">
        <v>694</v>
      </c>
      <c r="E11126" t="s">
        <v>694</v>
      </c>
      <c r="F11126">
        <v>543</v>
      </c>
      <c r="G11126" s="4">
        <v>4942.4197530864203</v>
      </c>
      <c r="H11126" s="4">
        <v>0</v>
      </c>
      <c r="I11126" s="4">
        <v>4869.1028806584363</v>
      </c>
      <c r="J11126" s="4">
        <v>0</v>
      </c>
      <c r="K11126" s="4">
        <v>163.88477366255145</v>
      </c>
    </row>
    <row r="11127" spans="1:11">
      <c r="A11127">
        <v>2000</v>
      </c>
      <c r="B11127" t="s">
        <v>696</v>
      </c>
      <c r="C11127" t="s">
        <v>697</v>
      </c>
      <c r="D11127" t="s">
        <v>694</v>
      </c>
      <c r="E11127" t="s">
        <v>977</v>
      </c>
      <c r="F11127">
        <v>155</v>
      </c>
      <c r="G11127" s="4">
        <v>640.91397849462362</v>
      </c>
      <c r="H11127" s="4">
        <v>0</v>
      </c>
      <c r="I11127" s="4">
        <v>679.65053763440869</v>
      </c>
      <c r="J11127" s="4">
        <v>0</v>
      </c>
      <c r="K11127" s="4">
        <v>31.693548387096772</v>
      </c>
    </row>
    <row r="11128" spans="1:11">
      <c r="A11128">
        <v>2000</v>
      </c>
      <c r="B11128" t="s">
        <v>696</v>
      </c>
      <c r="C11128" t="s">
        <v>697</v>
      </c>
      <c r="D11128" t="s">
        <v>694</v>
      </c>
      <c r="E11128" t="s">
        <v>979</v>
      </c>
      <c r="F11128">
        <v>23</v>
      </c>
      <c r="G11128" s="4">
        <v>169</v>
      </c>
      <c r="H11128" s="4">
        <v>0</v>
      </c>
      <c r="I11128" s="4">
        <v>218.93181818181819</v>
      </c>
      <c r="J11128" s="4">
        <v>0</v>
      </c>
      <c r="K11128" s="4">
        <v>0</v>
      </c>
    </row>
    <row r="11129" spans="1:11">
      <c r="A11129">
        <v>2000</v>
      </c>
      <c r="B11129" t="s">
        <v>696</v>
      </c>
      <c r="C11129" t="s">
        <v>697</v>
      </c>
      <c r="D11129" t="s">
        <v>694</v>
      </c>
      <c r="E11129" t="s">
        <v>976</v>
      </c>
      <c r="F11129">
        <v>99</v>
      </c>
      <c r="G11129" s="4">
        <v>415.31896551724139</v>
      </c>
      <c r="H11129" s="4">
        <v>0</v>
      </c>
      <c r="I11129" s="4">
        <v>493.44827586206901</v>
      </c>
      <c r="J11129" s="4">
        <v>0</v>
      </c>
      <c r="K11129" s="4">
        <v>12.336206896551724</v>
      </c>
    </row>
    <row r="11130" spans="1:11">
      <c r="A11130">
        <v>2001</v>
      </c>
      <c r="B11130" t="s">
        <v>696</v>
      </c>
      <c r="C11130" t="s">
        <v>697</v>
      </c>
      <c r="D11130" t="s">
        <v>694</v>
      </c>
      <c r="E11130" t="s">
        <v>978</v>
      </c>
      <c r="F11130">
        <v>781</v>
      </c>
      <c r="G11130" s="4">
        <v>4168.0730769230768</v>
      </c>
      <c r="H11130" s="4">
        <v>42.376923076923077</v>
      </c>
      <c r="I11130" s="4">
        <v>5481.7576923076922</v>
      </c>
      <c r="J11130" s="4">
        <v>0</v>
      </c>
      <c r="K11130" s="4">
        <v>154.37307692307692</v>
      </c>
    </row>
    <row r="11131" spans="1:11">
      <c r="A11131">
        <v>2001</v>
      </c>
      <c r="B11131" t="s">
        <v>696</v>
      </c>
      <c r="C11131" t="s">
        <v>697</v>
      </c>
      <c r="D11131" t="s">
        <v>694</v>
      </c>
      <c r="E11131" t="s">
        <v>6</v>
      </c>
      <c r="F11131">
        <v>67</v>
      </c>
      <c r="G11131" s="4">
        <v>430.96688741721852</v>
      </c>
      <c r="H11131" s="4">
        <v>0</v>
      </c>
      <c r="I11131" s="4">
        <v>445.82781456953649</v>
      </c>
      <c r="J11131" s="4">
        <v>0</v>
      </c>
      <c r="K11131" s="4">
        <v>14.860927152317881</v>
      </c>
    </row>
    <row r="11132" spans="1:11">
      <c r="A11132">
        <v>2001</v>
      </c>
      <c r="B11132" t="s">
        <v>696</v>
      </c>
      <c r="C11132" t="s">
        <v>697</v>
      </c>
      <c r="D11132" t="s">
        <v>694</v>
      </c>
      <c r="E11132" t="s">
        <v>537</v>
      </c>
      <c r="F11132">
        <v>205</v>
      </c>
      <c r="G11132" s="4">
        <v>994.00218914185643</v>
      </c>
      <c r="H11132" s="4">
        <v>3.7228546409807355</v>
      </c>
      <c r="I11132" s="4">
        <v>1418.40761821366</v>
      </c>
      <c r="J11132" s="4">
        <v>3.7228546409807355</v>
      </c>
      <c r="K11132" s="4">
        <v>26.059982486865149</v>
      </c>
    </row>
    <row r="11133" spans="1:11">
      <c r="A11133">
        <v>2001</v>
      </c>
      <c r="B11133" t="s">
        <v>696</v>
      </c>
      <c r="C11133" t="s">
        <v>697</v>
      </c>
      <c r="D11133" t="s">
        <v>694</v>
      </c>
      <c r="E11133" t="s">
        <v>662</v>
      </c>
      <c r="F11133">
        <v>9</v>
      </c>
      <c r="G11133" s="4">
        <v>37.426573426573427</v>
      </c>
      <c r="H11133" s="4">
        <v>0</v>
      </c>
      <c r="I11133" s="4">
        <v>56.139860139860147</v>
      </c>
      <c r="J11133" s="4">
        <v>0</v>
      </c>
      <c r="K11133" s="4">
        <v>0</v>
      </c>
    </row>
    <row r="11134" spans="1:11">
      <c r="A11134">
        <v>2001</v>
      </c>
      <c r="B11134" t="s">
        <v>696</v>
      </c>
      <c r="C11134" t="s">
        <v>697</v>
      </c>
      <c r="D11134" t="s">
        <v>694</v>
      </c>
      <c r="E11134" t="s">
        <v>980</v>
      </c>
      <c r="F11134">
        <v>15</v>
      </c>
      <c r="G11134" s="4">
        <v>79.026315789473685</v>
      </c>
      <c r="H11134" s="4">
        <v>0</v>
      </c>
      <c r="I11134" s="4">
        <v>75.263157894736835</v>
      </c>
      <c r="J11134" s="4">
        <v>0</v>
      </c>
      <c r="K11134" s="4">
        <v>0</v>
      </c>
    </row>
    <row r="11135" spans="1:11">
      <c r="A11135">
        <v>2001</v>
      </c>
      <c r="B11135" t="s">
        <v>696</v>
      </c>
      <c r="C11135" t="s">
        <v>697</v>
      </c>
      <c r="D11135" t="s">
        <v>694</v>
      </c>
      <c r="E11135" t="s">
        <v>677</v>
      </c>
      <c r="F11135">
        <v>34</v>
      </c>
      <c r="G11135" s="4">
        <v>151.98113207547169</v>
      </c>
      <c r="H11135" s="4">
        <v>0</v>
      </c>
      <c r="I11135" s="4">
        <v>97.943396226415089</v>
      </c>
      <c r="J11135" s="4">
        <v>0</v>
      </c>
      <c r="K11135" s="4">
        <v>0</v>
      </c>
    </row>
    <row r="11136" spans="1:11">
      <c r="A11136">
        <v>2001</v>
      </c>
      <c r="B11136" t="s">
        <v>696</v>
      </c>
      <c r="C11136" t="s">
        <v>697</v>
      </c>
      <c r="D11136" t="s">
        <v>694</v>
      </c>
      <c r="E11136" t="s">
        <v>694</v>
      </c>
      <c r="F11136">
        <v>685</v>
      </c>
      <c r="G11136" s="4">
        <v>7273.4780652418458</v>
      </c>
      <c r="H11136" s="4">
        <v>25.937007874015748</v>
      </c>
      <c r="I11136" s="4">
        <v>8711.1293588301469</v>
      </c>
      <c r="J11136" s="4">
        <v>0</v>
      </c>
      <c r="K11136" s="4">
        <v>611.37232845894255</v>
      </c>
    </row>
    <row r="11137" spans="1:11">
      <c r="A11137">
        <v>2001</v>
      </c>
      <c r="B11137" t="s">
        <v>696</v>
      </c>
      <c r="C11137" t="s">
        <v>697</v>
      </c>
      <c r="D11137" t="s">
        <v>694</v>
      </c>
      <c r="E11137" t="s">
        <v>977</v>
      </c>
      <c r="F11137">
        <v>99</v>
      </c>
      <c r="G11137" s="4">
        <v>381.0466321243523</v>
      </c>
      <c r="H11137" s="4">
        <v>0</v>
      </c>
      <c r="I11137" s="4">
        <v>342.62176165803106</v>
      </c>
      <c r="J11137" s="4">
        <v>0</v>
      </c>
      <c r="K11137" s="4">
        <v>28.818652849740932</v>
      </c>
    </row>
    <row r="11138" spans="1:11">
      <c r="A11138">
        <v>2001</v>
      </c>
      <c r="B11138" t="s">
        <v>696</v>
      </c>
      <c r="C11138" t="s">
        <v>697</v>
      </c>
      <c r="D11138" t="s">
        <v>694</v>
      </c>
      <c r="E11138" t="s">
        <v>979</v>
      </c>
      <c r="F11138">
        <v>42</v>
      </c>
      <c r="G11138" s="4">
        <v>175.24528301886792</v>
      </c>
      <c r="H11138" s="4">
        <v>0</v>
      </c>
      <c r="I11138" s="4">
        <v>162.26415094339623</v>
      </c>
      <c r="J11138" s="4">
        <v>0</v>
      </c>
      <c r="K11138" s="4">
        <v>9.7358490566037741</v>
      </c>
    </row>
    <row r="11139" spans="1:11">
      <c r="A11139">
        <v>2001</v>
      </c>
      <c r="B11139" t="s">
        <v>696</v>
      </c>
      <c r="C11139" t="s">
        <v>697</v>
      </c>
      <c r="D11139" t="s">
        <v>694</v>
      </c>
      <c r="E11139" t="s">
        <v>976</v>
      </c>
      <c r="F11139">
        <v>89</v>
      </c>
      <c r="G11139" s="4">
        <v>460.84782608695656</v>
      </c>
      <c r="H11139" s="4">
        <v>0</v>
      </c>
      <c r="I11139" s="4">
        <v>367.963768115942</v>
      </c>
      <c r="J11139" s="4">
        <v>0</v>
      </c>
      <c r="K11139" s="4">
        <v>14.289855072463768</v>
      </c>
    </row>
    <row r="11140" spans="1:11">
      <c r="A11140">
        <v>2002</v>
      </c>
      <c r="B11140" t="s">
        <v>696</v>
      </c>
      <c r="C11140" t="s">
        <v>697</v>
      </c>
      <c r="D11140" t="s">
        <v>694</v>
      </c>
      <c r="E11140" t="s">
        <v>978</v>
      </c>
      <c r="F11140">
        <v>890</v>
      </c>
      <c r="G11140" s="4">
        <v>4645.3658536585372</v>
      </c>
      <c r="H11140" s="4">
        <v>159.65566714490674</v>
      </c>
      <c r="I11140" s="4">
        <v>5145.8249641319944</v>
      </c>
      <c r="J11140" s="4">
        <v>0</v>
      </c>
      <c r="K11140" s="4">
        <v>150.44476327116212</v>
      </c>
    </row>
    <row r="11141" spans="1:11">
      <c r="A11141">
        <v>2002</v>
      </c>
      <c r="B11141" t="s">
        <v>696</v>
      </c>
      <c r="C11141" t="s">
        <v>697</v>
      </c>
      <c r="D11141" t="s">
        <v>694</v>
      </c>
      <c r="E11141" t="s">
        <v>6</v>
      </c>
      <c r="F11141">
        <v>34</v>
      </c>
      <c r="G11141" s="4">
        <v>157.65751789976133</v>
      </c>
      <c r="H11141" s="4">
        <v>0</v>
      </c>
      <c r="I11141" s="4">
        <v>97.278042959427196</v>
      </c>
      <c r="J11141" s="4">
        <v>0</v>
      </c>
      <c r="K11141" s="4">
        <v>0</v>
      </c>
    </row>
    <row r="11142" spans="1:11">
      <c r="A11142">
        <v>2002</v>
      </c>
      <c r="B11142" t="s">
        <v>696</v>
      </c>
      <c r="C11142" t="s">
        <v>697</v>
      </c>
      <c r="D11142" t="s">
        <v>694</v>
      </c>
      <c r="E11142" t="s">
        <v>537</v>
      </c>
      <c r="F11142">
        <v>179</v>
      </c>
      <c r="G11142" s="4">
        <v>844.84691943127962</v>
      </c>
      <c r="H11142" s="4">
        <v>0</v>
      </c>
      <c r="I11142" s="4">
        <v>647.3502369668247</v>
      </c>
      <c r="J11142" s="4">
        <v>0</v>
      </c>
      <c r="K11142" s="4">
        <v>3.6573459715639811</v>
      </c>
    </row>
    <row r="11143" spans="1:11">
      <c r="A11143">
        <v>2002</v>
      </c>
      <c r="B11143" t="s">
        <v>696</v>
      </c>
      <c r="C11143" t="s">
        <v>697</v>
      </c>
      <c r="D11143" t="s">
        <v>694</v>
      </c>
      <c r="E11143" t="s">
        <v>662</v>
      </c>
      <c r="F11143">
        <v>17</v>
      </c>
      <c r="G11143" s="4">
        <v>57.393162393162399</v>
      </c>
      <c r="H11143" s="4">
        <v>0</v>
      </c>
      <c r="I11143" s="4">
        <v>40.512820512820511</v>
      </c>
      <c r="J11143" s="4">
        <v>0</v>
      </c>
      <c r="K11143" s="4">
        <v>0</v>
      </c>
    </row>
    <row r="11144" spans="1:11">
      <c r="A11144">
        <v>2002</v>
      </c>
      <c r="B11144" t="s">
        <v>696</v>
      </c>
      <c r="C11144" t="s">
        <v>697</v>
      </c>
      <c r="D11144" t="s">
        <v>694</v>
      </c>
      <c r="E11144" t="s">
        <v>980</v>
      </c>
      <c r="F11144">
        <v>21</v>
      </c>
      <c r="G11144" s="4">
        <v>42.731707317073166</v>
      </c>
      <c r="H11144" s="4">
        <v>0</v>
      </c>
      <c r="I11144" s="4">
        <v>0</v>
      </c>
      <c r="J11144" s="4">
        <v>0</v>
      </c>
      <c r="K11144" s="4">
        <v>0</v>
      </c>
    </row>
    <row r="11145" spans="1:11">
      <c r="A11145">
        <v>2002</v>
      </c>
      <c r="B11145" t="s">
        <v>696</v>
      </c>
      <c r="C11145" t="s">
        <v>697</v>
      </c>
      <c r="D11145" t="s">
        <v>694</v>
      </c>
      <c r="E11145" t="s">
        <v>677</v>
      </c>
      <c r="F11145">
        <v>27</v>
      </c>
      <c r="G11145" s="4">
        <v>97.126436781609186</v>
      </c>
      <c r="H11145" s="4">
        <v>0</v>
      </c>
      <c r="I11145" s="4">
        <v>19.425287356321839</v>
      </c>
      <c r="J11145" s="4">
        <v>0</v>
      </c>
      <c r="K11145" s="4">
        <v>0</v>
      </c>
    </row>
    <row r="11146" spans="1:11">
      <c r="A11146">
        <v>2002</v>
      </c>
      <c r="B11146" t="s">
        <v>696</v>
      </c>
      <c r="C11146" t="s">
        <v>697</v>
      </c>
      <c r="D11146" t="s">
        <v>694</v>
      </c>
      <c r="E11146" t="s">
        <v>694</v>
      </c>
      <c r="F11146">
        <v>557</v>
      </c>
      <c r="G11146" s="4">
        <v>4858.931428571429</v>
      </c>
      <c r="H11146" s="4">
        <v>4.0057142857142862</v>
      </c>
      <c r="I11146" s="4">
        <v>3717.3028571428567</v>
      </c>
      <c r="J11146" s="4">
        <v>0</v>
      </c>
      <c r="K11146" s="4">
        <v>52.074285714285715</v>
      </c>
    </row>
    <row r="11147" spans="1:11">
      <c r="A11147">
        <v>2002</v>
      </c>
      <c r="B11147" t="s">
        <v>696</v>
      </c>
      <c r="C11147" t="s">
        <v>697</v>
      </c>
      <c r="D11147" t="s">
        <v>694</v>
      </c>
      <c r="E11147" t="s">
        <v>977</v>
      </c>
      <c r="F11147">
        <v>117</v>
      </c>
      <c r="G11147" s="4">
        <v>465.54301075268819</v>
      </c>
      <c r="H11147" s="4">
        <v>0</v>
      </c>
      <c r="I11147" s="4">
        <v>486.86559139784947</v>
      </c>
      <c r="J11147" s="4">
        <v>0</v>
      </c>
      <c r="K11147" s="4">
        <v>10.661290322580644</v>
      </c>
    </row>
    <row r="11148" spans="1:11">
      <c r="A11148">
        <v>2002</v>
      </c>
      <c r="B11148" t="s">
        <v>696</v>
      </c>
      <c r="C11148" t="s">
        <v>697</v>
      </c>
      <c r="D11148" t="s">
        <v>694</v>
      </c>
      <c r="E11148" t="s">
        <v>979</v>
      </c>
      <c r="F11148">
        <v>13</v>
      </c>
      <c r="G11148" s="4">
        <v>84.310679611650485</v>
      </c>
      <c r="H11148" s="4">
        <v>0</v>
      </c>
      <c r="I11148" s="4">
        <v>51.883495145631066</v>
      </c>
      <c r="J11148" s="4">
        <v>0</v>
      </c>
      <c r="K11148" s="4">
        <v>3.2427184466019416</v>
      </c>
    </row>
    <row r="11149" spans="1:11">
      <c r="A11149">
        <v>2002</v>
      </c>
      <c r="B11149" t="s">
        <v>696</v>
      </c>
      <c r="C11149" t="s">
        <v>697</v>
      </c>
      <c r="D11149" t="s">
        <v>694</v>
      </c>
      <c r="E11149" t="s">
        <v>976</v>
      </c>
      <c r="F11149">
        <v>108</v>
      </c>
      <c r="G11149" s="4">
        <v>449.38582677165357</v>
      </c>
      <c r="H11149" s="4">
        <v>0</v>
      </c>
      <c r="I11149" s="4">
        <v>313.79527559055117</v>
      </c>
      <c r="J11149" s="4">
        <v>0</v>
      </c>
      <c r="K11149" s="4">
        <v>7.7480314960629917</v>
      </c>
    </row>
    <row r="11150" spans="1:11">
      <c r="A11150">
        <v>2003</v>
      </c>
      <c r="B11150" t="s">
        <v>696</v>
      </c>
      <c r="C11150" t="s">
        <v>697</v>
      </c>
      <c r="D11150" t="s">
        <v>694</v>
      </c>
      <c r="E11150" t="s">
        <v>978</v>
      </c>
      <c r="F11150">
        <v>690</v>
      </c>
      <c r="G11150" s="4">
        <v>4316.6921278254094</v>
      </c>
      <c r="H11150" s="4">
        <v>64.328916601714724</v>
      </c>
      <c r="I11150" s="4">
        <v>4900.0888542478569</v>
      </c>
      <c r="J11150" s="4">
        <v>19.964146531566641</v>
      </c>
      <c r="K11150" s="4">
        <v>184.1137957911146</v>
      </c>
    </row>
    <row r="11151" spans="1:11">
      <c r="A11151">
        <v>2003</v>
      </c>
      <c r="B11151" t="s">
        <v>696</v>
      </c>
      <c r="C11151" t="s">
        <v>697</v>
      </c>
      <c r="D11151" t="s">
        <v>694</v>
      </c>
      <c r="E11151" t="s">
        <v>6</v>
      </c>
      <c r="F11151">
        <v>84</v>
      </c>
      <c r="G11151" s="4">
        <v>397.9220779220779</v>
      </c>
      <c r="H11151" s="4">
        <v>0</v>
      </c>
      <c r="I11151" s="4">
        <v>457.61038961038957</v>
      </c>
      <c r="J11151" s="4">
        <v>0</v>
      </c>
      <c r="K11151" s="4">
        <v>3.9792207792207792</v>
      </c>
    </row>
    <row r="11152" spans="1:11">
      <c r="A11152">
        <v>2003</v>
      </c>
      <c r="B11152" t="s">
        <v>696</v>
      </c>
      <c r="C11152" t="s">
        <v>697</v>
      </c>
      <c r="D11152" t="s">
        <v>694</v>
      </c>
      <c r="E11152" t="s">
        <v>537</v>
      </c>
      <c r="F11152">
        <v>179</v>
      </c>
      <c r="G11152" s="4">
        <v>1088.1825962910129</v>
      </c>
      <c r="H11152" s="4">
        <v>0</v>
      </c>
      <c r="I11152" s="4">
        <v>1191.4407988587732</v>
      </c>
      <c r="J11152" s="4">
        <v>0</v>
      </c>
      <c r="K11152" s="4">
        <v>7.9429386590584885</v>
      </c>
    </row>
    <row r="11153" spans="1:11">
      <c r="A11153">
        <v>2003</v>
      </c>
      <c r="B11153" t="s">
        <v>696</v>
      </c>
      <c r="C11153" t="s">
        <v>697</v>
      </c>
      <c r="D11153" t="s">
        <v>694</v>
      </c>
      <c r="E11153" t="s">
        <v>662</v>
      </c>
      <c r="F11153">
        <v>15</v>
      </c>
      <c r="G11153" s="4">
        <v>30.814814814814813</v>
      </c>
      <c r="H11153" s="4">
        <v>0</v>
      </c>
      <c r="I11153" s="4">
        <v>46.222222222222221</v>
      </c>
      <c r="J11153" s="4">
        <v>0</v>
      </c>
      <c r="K11153" s="4">
        <v>0</v>
      </c>
    </row>
    <row r="11154" spans="1:11">
      <c r="A11154">
        <v>2003</v>
      </c>
      <c r="B11154" t="s">
        <v>696</v>
      </c>
      <c r="C11154" t="s">
        <v>697</v>
      </c>
      <c r="D11154" t="s">
        <v>694</v>
      </c>
      <c r="E11154" t="s">
        <v>980</v>
      </c>
      <c r="F11154">
        <v>8</v>
      </c>
      <c r="G11154" s="4">
        <v>156.75</v>
      </c>
      <c r="H11154" s="4">
        <v>0</v>
      </c>
      <c r="I11154" s="4">
        <v>4.125</v>
      </c>
      <c r="J11154" s="4">
        <v>0</v>
      </c>
      <c r="K11154" s="4">
        <v>0</v>
      </c>
    </row>
    <row r="11155" spans="1:11">
      <c r="A11155">
        <v>2003</v>
      </c>
      <c r="B11155" t="s">
        <v>696</v>
      </c>
      <c r="C11155" t="s">
        <v>697</v>
      </c>
      <c r="D11155" t="s">
        <v>694</v>
      </c>
      <c r="E11155" t="s">
        <v>677</v>
      </c>
      <c r="F11155">
        <v>13</v>
      </c>
      <c r="G11155" s="4">
        <v>122.48235294117647</v>
      </c>
      <c r="H11155" s="4">
        <v>0</v>
      </c>
      <c r="I11155" s="4">
        <v>143.6</v>
      </c>
      <c r="J11155" s="4">
        <v>0</v>
      </c>
      <c r="K11155" s="4">
        <v>0</v>
      </c>
    </row>
    <row r="11156" spans="1:11">
      <c r="A11156">
        <v>2003</v>
      </c>
      <c r="B11156" t="s">
        <v>696</v>
      </c>
      <c r="C11156" t="s">
        <v>697</v>
      </c>
      <c r="D11156" t="s">
        <v>694</v>
      </c>
      <c r="E11156" t="s">
        <v>694</v>
      </c>
      <c r="F11156">
        <v>577</v>
      </c>
      <c r="G11156" s="4">
        <v>5109.6752519596866</v>
      </c>
      <c r="H11156" s="4">
        <v>0</v>
      </c>
      <c r="I11156" s="4">
        <v>5795.48712206047</v>
      </c>
      <c r="J11156" s="4">
        <v>0</v>
      </c>
      <c r="K11156" s="4">
        <v>41.450167973124302</v>
      </c>
    </row>
    <row r="11157" spans="1:11">
      <c r="A11157">
        <v>2003</v>
      </c>
      <c r="B11157" t="s">
        <v>696</v>
      </c>
      <c r="C11157" t="s">
        <v>697</v>
      </c>
      <c r="D11157" t="s">
        <v>694</v>
      </c>
      <c r="E11157" t="s">
        <v>977</v>
      </c>
      <c r="F11157">
        <v>134</v>
      </c>
      <c r="G11157" s="4">
        <v>625.62244897959181</v>
      </c>
      <c r="H11157" s="4">
        <v>0</v>
      </c>
      <c r="I11157" s="4">
        <v>638.72448979591843</v>
      </c>
      <c r="J11157" s="4">
        <v>0</v>
      </c>
      <c r="K11157" s="4">
        <v>3.2755102040816322</v>
      </c>
    </row>
    <row r="11158" spans="1:11">
      <c r="A11158">
        <v>2003</v>
      </c>
      <c r="B11158" t="s">
        <v>696</v>
      </c>
      <c r="C11158" t="s">
        <v>697</v>
      </c>
      <c r="D11158" t="s">
        <v>694</v>
      </c>
      <c r="E11158" t="s">
        <v>979</v>
      </c>
      <c r="F11158">
        <v>21</v>
      </c>
      <c r="G11158" s="4">
        <v>121.22448979591837</v>
      </c>
      <c r="H11158" s="4">
        <v>0</v>
      </c>
      <c r="I11158" s="4">
        <v>109.10204081632654</v>
      </c>
      <c r="J11158" s="4">
        <v>0</v>
      </c>
      <c r="K11158" s="4">
        <v>0</v>
      </c>
    </row>
    <row r="11159" spans="1:11">
      <c r="A11159">
        <v>2003</v>
      </c>
      <c r="B11159" t="s">
        <v>696</v>
      </c>
      <c r="C11159" t="s">
        <v>697</v>
      </c>
      <c r="D11159" t="s">
        <v>694</v>
      </c>
      <c r="E11159" t="s">
        <v>976</v>
      </c>
      <c r="F11159">
        <v>121</v>
      </c>
      <c r="G11159" s="4">
        <v>654.09022556390983</v>
      </c>
      <c r="H11159" s="4">
        <v>0</v>
      </c>
      <c r="I11159" s="4">
        <v>464.3233082706767</v>
      </c>
      <c r="J11159" s="4">
        <v>0</v>
      </c>
      <c r="K11159" s="4">
        <v>4.0375939849624061</v>
      </c>
    </row>
    <row r="11160" spans="1:11">
      <c r="A11160">
        <v>2004</v>
      </c>
      <c r="B11160" t="s">
        <v>696</v>
      </c>
      <c r="C11160" t="s">
        <v>697</v>
      </c>
      <c r="D11160" t="s">
        <v>694</v>
      </c>
      <c r="E11160" t="s">
        <v>978</v>
      </c>
      <c r="F11160">
        <v>685</v>
      </c>
      <c r="G11160" s="4">
        <v>3661.9711307137131</v>
      </c>
      <c r="H11160" s="4">
        <v>32.036086607858863</v>
      </c>
      <c r="I11160" s="4">
        <v>3659.5068163592623</v>
      </c>
      <c r="J11160" s="4">
        <v>0</v>
      </c>
      <c r="K11160" s="4">
        <v>123.21571772253408</v>
      </c>
    </row>
    <row r="11161" spans="1:11">
      <c r="A11161">
        <v>2004</v>
      </c>
      <c r="B11161" t="s">
        <v>696</v>
      </c>
      <c r="C11161" t="s">
        <v>697</v>
      </c>
      <c r="D11161" t="s">
        <v>694</v>
      </c>
      <c r="E11161" t="s">
        <v>6</v>
      </c>
      <c r="F11161">
        <v>75</v>
      </c>
      <c r="G11161" s="4">
        <v>252.22923076923078</v>
      </c>
      <c r="H11161" s="4">
        <v>0</v>
      </c>
      <c r="I11161" s="4">
        <v>248.46461538461537</v>
      </c>
      <c r="J11161" s="4">
        <v>0</v>
      </c>
      <c r="K11161" s="4">
        <v>0</v>
      </c>
    </row>
    <row r="11162" spans="1:11">
      <c r="A11162">
        <v>2004</v>
      </c>
      <c r="B11162" t="s">
        <v>696</v>
      </c>
      <c r="C11162" t="s">
        <v>697</v>
      </c>
      <c r="D11162" t="s">
        <v>694</v>
      </c>
      <c r="E11162" t="s">
        <v>537</v>
      </c>
      <c r="F11162">
        <v>187</v>
      </c>
      <c r="G11162" s="4">
        <v>798.94243641231594</v>
      </c>
      <c r="H11162" s="4">
        <v>0</v>
      </c>
      <c r="I11162" s="4">
        <v>766.55287817938427</v>
      </c>
      <c r="J11162" s="4">
        <v>0</v>
      </c>
      <c r="K11162" s="4">
        <v>32.389558232931726</v>
      </c>
    </row>
    <row r="11163" spans="1:11">
      <c r="A11163">
        <v>2004</v>
      </c>
      <c r="B11163" t="s">
        <v>696</v>
      </c>
      <c r="C11163" t="s">
        <v>697</v>
      </c>
      <c r="D11163" t="s">
        <v>694</v>
      </c>
      <c r="E11163" t="s">
        <v>662</v>
      </c>
      <c r="F11163">
        <v>38</v>
      </c>
      <c r="G11163" s="4">
        <v>182.58536585365854</v>
      </c>
      <c r="H11163" s="4">
        <v>0</v>
      </c>
      <c r="I11163" s="4">
        <v>175.3780487804878</v>
      </c>
      <c r="J11163" s="4">
        <v>0</v>
      </c>
      <c r="K11163" s="4">
        <v>0</v>
      </c>
    </row>
    <row r="11164" spans="1:11">
      <c r="A11164">
        <v>2004</v>
      </c>
      <c r="B11164" t="s">
        <v>696</v>
      </c>
      <c r="C11164" t="s">
        <v>697</v>
      </c>
      <c r="D11164" t="s">
        <v>694</v>
      </c>
      <c r="E11164" t="s">
        <v>980</v>
      </c>
      <c r="F11164">
        <v>18</v>
      </c>
      <c r="G11164" s="4">
        <v>116.92307692307691</v>
      </c>
      <c r="H11164" s="4">
        <v>0</v>
      </c>
      <c r="I11164" s="4">
        <v>26.30769230769231</v>
      </c>
      <c r="J11164" s="4">
        <v>0</v>
      </c>
      <c r="K11164" s="4">
        <v>0</v>
      </c>
    </row>
    <row r="11165" spans="1:11">
      <c r="A11165">
        <v>2004</v>
      </c>
      <c r="B11165" t="s">
        <v>696</v>
      </c>
      <c r="C11165" t="s">
        <v>697</v>
      </c>
      <c r="D11165" t="s">
        <v>694</v>
      </c>
      <c r="E11165" t="s">
        <v>677</v>
      </c>
      <c r="F11165">
        <v>30</v>
      </c>
      <c r="G11165" s="4">
        <v>92.340909090909093</v>
      </c>
      <c r="H11165" s="4">
        <v>0</v>
      </c>
      <c r="I11165" s="4">
        <v>29.875</v>
      </c>
      <c r="J11165" s="4">
        <v>0</v>
      </c>
      <c r="K11165" s="4">
        <v>8.1477272727272716</v>
      </c>
    </row>
    <row r="11166" spans="1:11">
      <c r="A11166">
        <v>2004</v>
      </c>
      <c r="B11166" t="s">
        <v>696</v>
      </c>
      <c r="C11166" t="s">
        <v>697</v>
      </c>
      <c r="D11166" t="s">
        <v>694</v>
      </c>
      <c r="E11166" t="s">
        <v>694</v>
      </c>
      <c r="F11166">
        <v>616</v>
      </c>
      <c r="G11166" s="4">
        <v>5978.5209656925035</v>
      </c>
      <c r="H11166" s="4">
        <v>0</v>
      </c>
      <c r="I11166" s="4">
        <v>3843.0292249047016</v>
      </c>
      <c r="J11166" s="4">
        <v>0</v>
      </c>
      <c r="K11166" s="4">
        <v>98.429479034307505</v>
      </c>
    </row>
    <row r="11167" spans="1:11">
      <c r="A11167">
        <v>2004</v>
      </c>
      <c r="B11167" t="s">
        <v>696</v>
      </c>
      <c r="C11167" t="s">
        <v>697</v>
      </c>
      <c r="D11167" t="s">
        <v>694</v>
      </c>
      <c r="E11167" t="s">
        <v>977</v>
      </c>
      <c r="F11167">
        <v>111</v>
      </c>
      <c r="G11167" s="4">
        <v>536.90721649484544</v>
      </c>
      <c r="H11167" s="4">
        <v>0</v>
      </c>
      <c r="I11167" s="4">
        <v>505.73195876288662</v>
      </c>
      <c r="J11167" s="4">
        <v>0</v>
      </c>
      <c r="K11167" s="4">
        <v>20.783505154639176</v>
      </c>
    </row>
    <row r="11168" spans="1:11">
      <c r="A11168">
        <v>2004</v>
      </c>
      <c r="B11168" t="s">
        <v>696</v>
      </c>
      <c r="C11168" t="s">
        <v>697</v>
      </c>
      <c r="D11168" t="s">
        <v>694</v>
      </c>
      <c r="E11168" t="s">
        <v>979</v>
      </c>
      <c r="F11168">
        <v>23</v>
      </c>
      <c r="G11168" s="4">
        <v>57.5</v>
      </c>
      <c r="H11168" s="4">
        <v>0</v>
      </c>
      <c r="I11168" s="4">
        <v>43.7</v>
      </c>
      <c r="J11168" s="4">
        <v>0</v>
      </c>
      <c r="K11168" s="4">
        <v>0</v>
      </c>
    </row>
    <row r="11169" spans="1:11">
      <c r="A11169">
        <v>2004</v>
      </c>
      <c r="B11169" t="s">
        <v>696</v>
      </c>
      <c r="C11169" t="s">
        <v>697</v>
      </c>
      <c r="D11169" t="s">
        <v>694</v>
      </c>
      <c r="E11169" t="s">
        <v>976</v>
      </c>
      <c r="F11169">
        <v>153</v>
      </c>
      <c r="G11169" s="4">
        <v>803.97340425531911</v>
      </c>
      <c r="H11169" s="4">
        <v>0</v>
      </c>
      <c r="I11169" s="4">
        <v>461.79787234042556</v>
      </c>
      <c r="J11169" s="4">
        <v>0</v>
      </c>
      <c r="K11169" s="4">
        <v>5.5638297872340425</v>
      </c>
    </row>
    <row r="11170" spans="1:11">
      <c r="A11170">
        <v>2006</v>
      </c>
      <c r="B11170" t="s">
        <v>696</v>
      </c>
      <c r="C11170" t="s">
        <v>697</v>
      </c>
      <c r="D11170" t="s">
        <v>694</v>
      </c>
      <c r="E11170" t="s">
        <v>978</v>
      </c>
      <c r="F11170">
        <v>590</v>
      </c>
      <c r="G11170" s="4">
        <v>3352.2243797195256</v>
      </c>
      <c r="H11170" s="4">
        <v>91.25350593311758</v>
      </c>
      <c r="I11170" s="4">
        <v>3387.1154261057177</v>
      </c>
      <c r="J11170" s="4">
        <v>2.6839266450916934</v>
      </c>
      <c r="K11170" s="4">
        <v>155.66774541531822</v>
      </c>
    </row>
    <row r="11171" spans="1:11">
      <c r="A11171">
        <v>2006</v>
      </c>
      <c r="B11171" t="s">
        <v>696</v>
      </c>
      <c r="C11171" t="s">
        <v>697</v>
      </c>
      <c r="D11171" t="s">
        <v>694</v>
      </c>
      <c r="E11171" t="s">
        <v>6</v>
      </c>
      <c r="F11171">
        <v>49</v>
      </c>
      <c r="G11171" s="4">
        <v>272.69604863221883</v>
      </c>
      <c r="H11171" s="4">
        <v>0</v>
      </c>
      <c r="I11171" s="4">
        <v>366.08510638297872</v>
      </c>
      <c r="J11171" s="4">
        <v>0</v>
      </c>
      <c r="K11171" s="4">
        <v>0</v>
      </c>
    </row>
    <row r="11172" spans="1:11">
      <c r="A11172">
        <v>2006</v>
      </c>
      <c r="B11172" t="s">
        <v>696</v>
      </c>
      <c r="C11172" t="s">
        <v>697</v>
      </c>
      <c r="D11172" t="s">
        <v>694</v>
      </c>
      <c r="E11172" t="s">
        <v>537</v>
      </c>
      <c r="F11172">
        <v>175</v>
      </c>
      <c r="G11172" s="4">
        <v>843.68860510805496</v>
      </c>
      <c r="H11172" s="4">
        <v>26.99803536345776</v>
      </c>
      <c r="I11172" s="4">
        <v>1123.7932220039293</v>
      </c>
      <c r="J11172" s="4">
        <v>0</v>
      </c>
      <c r="K11172" s="4">
        <v>0</v>
      </c>
    </row>
    <row r="11173" spans="1:11">
      <c r="A11173">
        <v>2006</v>
      </c>
      <c r="B11173" t="s">
        <v>696</v>
      </c>
      <c r="C11173" t="s">
        <v>697</v>
      </c>
      <c r="D11173" t="s">
        <v>694</v>
      </c>
      <c r="E11173" t="s">
        <v>662</v>
      </c>
      <c r="F11173">
        <v>15</v>
      </c>
      <c r="G11173" s="4">
        <v>66.453608247422679</v>
      </c>
      <c r="H11173" s="4">
        <v>0</v>
      </c>
      <c r="I11173" s="4">
        <v>21.144329896907216</v>
      </c>
      <c r="J11173" s="4">
        <v>0</v>
      </c>
      <c r="K11173" s="4">
        <v>0</v>
      </c>
    </row>
    <row r="11174" spans="1:11">
      <c r="A11174">
        <v>2006</v>
      </c>
      <c r="B11174" t="s">
        <v>696</v>
      </c>
      <c r="C11174" t="s">
        <v>697</v>
      </c>
      <c r="D11174" t="s">
        <v>694</v>
      </c>
      <c r="E11174" t="s">
        <v>980</v>
      </c>
      <c r="F11174">
        <v>17</v>
      </c>
      <c r="G11174" s="4">
        <v>81.599999999999994</v>
      </c>
      <c r="H11174" s="4">
        <v>0</v>
      </c>
      <c r="I11174" s="4">
        <v>13.6</v>
      </c>
      <c r="J11174" s="4">
        <v>0</v>
      </c>
      <c r="K11174" s="4">
        <v>0</v>
      </c>
    </row>
    <row r="11175" spans="1:11">
      <c r="A11175">
        <v>2006</v>
      </c>
      <c r="B11175" t="s">
        <v>696</v>
      </c>
      <c r="C11175" t="s">
        <v>697</v>
      </c>
      <c r="D11175" t="s">
        <v>694</v>
      </c>
      <c r="E11175" t="s">
        <v>677</v>
      </c>
      <c r="F11175">
        <v>17</v>
      </c>
      <c r="G11175" s="4">
        <v>51.75</v>
      </c>
      <c r="H11175" s="4">
        <v>0</v>
      </c>
      <c r="I11175" s="4">
        <v>20.125</v>
      </c>
      <c r="J11175" s="4">
        <v>0</v>
      </c>
      <c r="K11175" s="4">
        <v>0</v>
      </c>
    </row>
    <row r="11176" spans="1:11">
      <c r="A11176">
        <v>2006</v>
      </c>
      <c r="B11176" t="s">
        <v>696</v>
      </c>
      <c r="C11176" t="s">
        <v>697</v>
      </c>
      <c r="D11176" t="s">
        <v>694</v>
      </c>
      <c r="E11176" t="s">
        <v>694</v>
      </c>
      <c r="F11176">
        <v>437</v>
      </c>
      <c r="G11176" s="4">
        <v>4286.4574468085102</v>
      </c>
      <c r="H11176" s="4">
        <v>36.449468085106382</v>
      </c>
      <c r="I11176" s="4">
        <v>3626.7220744680853</v>
      </c>
      <c r="J11176" s="4">
        <v>0</v>
      </c>
      <c r="K11176" s="4">
        <v>40.094414893617021</v>
      </c>
    </row>
    <row r="11177" spans="1:11">
      <c r="A11177">
        <v>2006</v>
      </c>
      <c r="B11177" t="s">
        <v>696</v>
      </c>
      <c r="C11177" t="s">
        <v>697</v>
      </c>
      <c r="D11177" t="s">
        <v>694</v>
      </c>
      <c r="E11177" t="s">
        <v>977</v>
      </c>
      <c r="F11177">
        <v>119</v>
      </c>
      <c r="G11177" s="4">
        <v>344.54609929078015</v>
      </c>
      <c r="H11177" s="4">
        <v>0</v>
      </c>
      <c r="I11177" s="4">
        <v>300.19858156028369</v>
      </c>
      <c r="J11177" s="4">
        <v>0</v>
      </c>
      <c r="K11177" s="4">
        <v>10.23404255319149</v>
      </c>
    </row>
    <row r="11178" spans="1:11">
      <c r="A11178">
        <v>2006</v>
      </c>
      <c r="B11178" t="s">
        <v>696</v>
      </c>
      <c r="C11178" t="s">
        <v>697</v>
      </c>
      <c r="D11178" t="s">
        <v>694</v>
      </c>
      <c r="E11178" t="s">
        <v>979</v>
      </c>
      <c r="F11178">
        <v>33</v>
      </c>
      <c r="G11178" s="4">
        <v>167.22222222222223</v>
      </c>
      <c r="H11178" s="4">
        <v>0</v>
      </c>
      <c r="I11178" s="4">
        <v>163.87777777777777</v>
      </c>
      <c r="J11178" s="4">
        <v>0</v>
      </c>
      <c r="K11178" s="4">
        <v>0</v>
      </c>
    </row>
    <row r="11179" spans="1:11">
      <c r="A11179">
        <v>2006</v>
      </c>
      <c r="B11179" t="s">
        <v>696</v>
      </c>
      <c r="C11179" t="s">
        <v>697</v>
      </c>
      <c r="D11179" t="s">
        <v>694</v>
      </c>
      <c r="E11179" t="s">
        <v>976</v>
      </c>
      <c r="F11179">
        <v>124</v>
      </c>
      <c r="G11179" s="4">
        <v>589.59042553191489</v>
      </c>
      <c r="H11179" s="4">
        <v>0</v>
      </c>
      <c r="I11179" s="4">
        <v>429.60106382978728</v>
      </c>
      <c r="J11179" s="4">
        <v>0</v>
      </c>
      <c r="K11179" s="4">
        <v>0</v>
      </c>
    </row>
    <row r="11180" spans="1:11">
      <c r="A11180">
        <v>1968</v>
      </c>
      <c r="B11180" t="s">
        <v>698</v>
      </c>
      <c r="C11180" t="s">
        <v>699</v>
      </c>
      <c r="D11180" t="s">
        <v>694</v>
      </c>
      <c r="E11180" t="s">
        <v>534</v>
      </c>
      <c r="F11180">
        <v>4</v>
      </c>
      <c r="G11180" s="4">
        <v>4</v>
      </c>
      <c r="H11180" s="4">
        <v>0</v>
      </c>
      <c r="I11180" s="4">
        <v>0</v>
      </c>
      <c r="J11180" s="4">
        <v>0</v>
      </c>
      <c r="K11180" s="4">
        <v>0</v>
      </c>
    </row>
    <row r="11181" spans="1:11">
      <c r="A11181">
        <v>1969</v>
      </c>
      <c r="B11181" t="s">
        <v>698</v>
      </c>
      <c r="C11181" t="s">
        <v>699</v>
      </c>
      <c r="D11181" t="s">
        <v>694</v>
      </c>
      <c r="E11181" t="s">
        <v>534</v>
      </c>
      <c r="F11181">
        <v>3</v>
      </c>
      <c r="G11181" s="4">
        <v>6</v>
      </c>
      <c r="H11181" s="4">
        <v>3</v>
      </c>
      <c r="I11181" s="4">
        <v>0</v>
      </c>
      <c r="J11181" s="4">
        <v>0</v>
      </c>
      <c r="K11181" s="4">
        <v>0</v>
      </c>
    </row>
    <row r="11182" spans="1:11">
      <c r="A11182">
        <v>1970</v>
      </c>
      <c r="B11182" t="s">
        <v>698</v>
      </c>
      <c r="C11182" t="s">
        <v>699</v>
      </c>
      <c r="D11182" t="s">
        <v>694</v>
      </c>
      <c r="E11182" t="s">
        <v>534</v>
      </c>
      <c r="F11182">
        <v>4</v>
      </c>
      <c r="G11182" s="4">
        <v>9</v>
      </c>
      <c r="H11182" s="4">
        <v>9</v>
      </c>
      <c r="I11182" s="4">
        <v>0</v>
      </c>
      <c r="J11182" s="4">
        <v>0</v>
      </c>
      <c r="K11182" s="4">
        <v>0</v>
      </c>
    </row>
    <row r="11183" spans="1:11">
      <c r="A11183">
        <v>1971</v>
      </c>
      <c r="B11183" t="s">
        <v>698</v>
      </c>
      <c r="C11183" t="s">
        <v>699</v>
      </c>
      <c r="D11183" t="s">
        <v>694</v>
      </c>
      <c r="E11183" t="s">
        <v>534</v>
      </c>
      <c r="F11183">
        <v>8</v>
      </c>
      <c r="G11183" s="4">
        <v>12</v>
      </c>
      <c r="H11183" s="4">
        <v>12</v>
      </c>
      <c r="I11183" s="4">
        <v>14</v>
      </c>
      <c r="J11183" s="4">
        <v>0</v>
      </c>
      <c r="K11183" s="4">
        <v>0</v>
      </c>
    </row>
    <row r="11184" spans="1:11">
      <c r="A11184">
        <v>1972</v>
      </c>
      <c r="B11184" t="s">
        <v>698</v>
      </c>
      <c r="C11184" t="s">
        <v>699</v>
      </c>
      <c r="D11184" t="s">
        <v>694</v>
      </c>
      <c r="E11184" t="s">
        <v>534</v>
      </c>
      <c r="F11184">
        <v>2</v>
      </c>
      <c r="G11184" s="4">
        <v>2</v>
      </c>
      <c r="H11184" s="4">
        <v>0</v>
      </c>
      <c r="I11184" s="4">
        <v>0</v>
      </c>
      <c r="J11184" s="4">
        <v>0</v>
      </c>
      <c r="K11184" s="4">
        <v>0</v>
      </c>
    </row>
    <row r="11185" spans="1:11">
      <c r="A11185">
        <v>1973</v>
      </c>
      <c r="B11185" t="s">
        <v>698</v>
      </c>
      <c r="C11185" t="s">
        <v>699</v>
      </c>
      <c r="D11185" t="s">
        <v>694</v>
      </c>
      <c r="E11185" t="s">
        <v>534</v>
      </c>
      <c r="F11185">
        <v>4</v>
      </c>
      <c r="G11185" s="4">
        <v>29</v>
      </c>
      <c r="H11185" s="4">
        <v>16</v>
      </c>
      <c r="I11185" s="4">
        <v>29</v>
      </c>
      <c r="J11185" s="4">
        <v>0</v>
      </c>
      <c r="K11185" s="4">
        <v>0</v>
      </c>
    </row>
    <row r="11186" spans="1:11">
      <c r="A11186">
        <v>1975</v>
      </c>
      <c r="B11186" t="s">
        <v>698</v>
      </c>
      <c r="C11186" t="s">
        <v>699</v>
      </c>
      <c r="D11186" t="s">
        <v>694</v>
      </c>
      <c r="E11186" t="s">
        <v>534</v>
      </c>
      <c r="F11186">
        <v>8</v>
      </c>
      <c r="G11186" s="4">
        <v>10</v>
      </c>
      <c r="H11186" s="4">
        <v>10</v>
      </c>
      <c r="I11186" s="4">
        <v>0</v>
      </c>
      <c r="J11186" s="4">
        <v>0</v>
      </c>
      <c r="K11186" s="4">
        <v>0</v>
      </c>
    </row>
    <row r="11187" spans="1:11">
      <c r="A11187">
        <v>1976</v>
      </c>
      <c r="B11187" t="s">
        <v>698</v>
      </c>
      <c r="C11187" t="s">
        <v>699</v>
      </c>
      <c r="D11187" t="s">
        <v>694</v>
      </c>
      <c r="E11187" t="s">
        <v>534</v>
      </c>
      <c r="F11187">
        <v>6</v>
      </c>
      <c r="G11187" s="4">
        <v>10</v>
      </c>
      <c r="H11187" s="4">
        <v>3</v>
      </c>
      <c r="I11187" s="4">
        <v>35</v>
      </c>
      <c r="J11187" s="4">
        <v>0</v>
      </c>
      <c r="K11187" s="4">
        <v>0</v>
      </c>
    </row>
    <row r="11188" spans="1:11">
      <c r="A11188">
        <v>1977</v>
      </c>
      <c r="B11188" t="s">
        <v>698</v>
      </c>
      <c r="C11188" t="s">
        <v>699</v>
      </c>
      <c r="D11188" t="s">
        <v>694</v>
      </c>
      <c r="E11188" t="s">
        <v>534</v>
      </c>
      <c r="F11188">
        <v>22</v>
      </c>
      <c r="G11188" s="4">
        <v>38</v>
      </c>
      <c r="H11188" s="4">
        <v>30</v>
      </c>
      <c r="I11188" s="4">
        <v>65</v>
      </c>
      <c r="J11188" s="4">
        <v>0</v>
      </c>
      <c r="K11188" s="4">
        <v>0</v>
      </c>
    </row>
    <row r="11189" spans="1:11">
      <c r="A11189">
        <v>1978</v>
      </c>
      <c r="B11189" t="s">
        <v>698</v>
      </c>
      <c r="C11189" t="s">
        <v>699</v>
      </c>
      <c r="D11189" t="s">
        <v>694</v>
      </c>
      <c r="E11189" t="s">
        <v>534</v>
      </c>
      <c r="F11189">
        <v>9</v>
      </c>
      <c r="G11189" s="4">
        <v>9</v>
      </c>
      <c r="H11189" s="4">
        <v>0</v>
      </c>
      <c r="I11189" s="4">
        <v>10</v>
      </c>
      <c r="J11189" s="4">
        <v>0</v>
      </c>
      <c r="K11189" s="4">
        <v>0</v>
      </c>
    </row>
    <row r="11190" spans="1:11">
      <c r="A11190">
        <v>1979</v>
      </c>
      <c r="B11190" t="s">
        <v>698</v>
      </c>
      <c r="C11190" t="s">
        <v>699</v>
      </c>
      <c r="D11190" t="s">
        <v>694</v>
      </c>
      <c r="E11190" t="s">
        <v>534</v>
      </c>
      <c r="F11190">
        <v>3</v>
      </c>
      <c r="G11190" s="4">
        <v>7</v>
      </c>
      <c r="H11190" s="4">
        <v>7</v>
      </c>
      <c r="I11190" s="4">
        <v>0</v>
      </c>
      <c r="J11190" s="4">
        <v>0</v>
      </c>
      <c r="K11190" s="4">
        <v>0</v>
      </c>
    </row>
    <row r="11191" spans="1:11">
      <c r="A11191">
        <v>1980</v>
      </c>
      <c r="B11191" t="s">
        <v>698</v>
      </c>
      <c r="C11191" t="s">
        <v>699</v>
      </c>
      <c r="D11191" t="s">
        <v>694</v>
      </c>
      <c r="E11191" t="s">
        <v>534</v>
      </c>
      <c r="F11191">
        <v>17</v>
      </c>
      <c r="G11191" s="4">
        <v>36</v>
      </c>
      <c r="H11191" s="4">
        <v>42</v>
      </c>
      <c r="I11191" s="4">
        <v>24</v>
      </c>
      <c r="J11191" s="4">
        <v>0</v>
      </c>
      <c r="K11191" s="4">
        <v>0</v>
      </c>
    </row>
    <row r="11192" spans="1:11">
      <c r="A11192">
        <v>1981</v>
      </c>
      <c r="B11192" t="s">
        <v>698</v>
      </c>
      <c r="C11192" t="s">
        <v>699</v>
      </c>
      <c r="D11192" t="s">
        <v>694</v>
      </c>
      <c r="E11192" t="s">
        <v>534</v>
      </c>
      <c r="F11192">
        <v>9</v>
      </c>
      <c r="G11192" s="4">
        <v>19</v>
      </c>
      <c r="H11192" s="4">
        <v>19</v>
      </c>
      <c r="I11192" s="4">
        <v>21</v>
      </c>
      <c r="J11192" s="4">
        <v>0</v>
      </c>
      <c r="K11192" s="4">
        <v>0</v>
      </c>
    </row>
    <row r="11193" spans="1:11">
      <c r="A11193">
        <v>1982</v>
      </c>
      <c r="B11193" t="s">
        <v>698</v>
      </c>
      <c r="C11193" t="s">
        <v>699</v>
      </c>
      <c r="D11193" t="s">
        <v>694</v>
      </c>
      <c r="E11193" t="s">
        <v>534</v>
      </c>
      <c r="F11193">
        <v>18</v>
      </c>
      <c r="G11193" s="4">
        <v>55</v>
      </c>
      <c r="H11193" s="4">
        <v>13</v>
      </c>
      <c r="I11193" s="4">
        <v>39</v>
      </c>
      <c r="J11193" s="4">
        <v>0</v>
      </c>
      <c r="K11193" s="4">
        <v>0</v>
      </c>
    </row>
    <row r="11194" spans="1:11">
      <c r="A11194">
        <v>1983</v>
      </c>
      <c r="B11194" t="s">
        <v>698</v>
      </c>
      <c r="C11194" t="s">
        <v>699</v>
      </c>
      <c r="D11194" t="s">
        <v>694</v>
      </c>
      <c r="E11194" t="s">
        <v>534</v>
      </c>
      <c r="F11194">
        <v>4</v>
      </c>
      <c r="G11194" s="4">
        <v>4</v>
      </c>
      <c r="H11194" s="4">
        <v>0</v>
      </c>
      <c r="I11194" s="4">
        <v>15</v>
      </c>
      <c r="J11194" s="4">
        <v>0</v>
      </c>
      <c r="K11194" s="4">
        <v>0</v>
      </c>
    </row>
    <row r="11195" spans="1:11">
      <c r="A11195">
        <v>1984</v>
      </c>
      <c r="B11195" t="s">
        <v>698</v>
      </c>
      <c r="C11195" t="s">
        <v>699</v>
      </c>
      <c r="D11195" t="s">
        <v>694</v>
      </c>
      <c r="E11195" t="s">
        <v>677</v>
      </c>
      <c r="F11195">
        <v>3</v>
      </c>
      <c r="G11195" s="4">
        <v>3</v>
      </c>
      <c r="H11195" s="4">
        <v>0</v>
      </c>
      <c r="I11195" s="4">
        <v>0</v>
      </c>
      <c r="J11195" s="4">
        <v>0</v>
      </c>
      <c r="K11195" s="4">
        <v>0</v>
      </c>
    </row>
    <row r="11196" spans="1:11">
      <c r="A11196">
        <v>1984</v>
      </c>
      <c r="B11196" t="s">
        <v>698</v>
      </c>
      <c r="C11196" t="s">
        <v>699</v>
      </c>
      <c r="D11196" t="s">
        <v>694</v>
      </c>
      <c r="E11196" t="s">
        <v>694</v>
      </c>
      <c r="F11196">
        <v>8</v>
      </c>
      <c r="G11196" s="4">
        <v>45</v>
      </c>
      <c r="H11196" s="4">
        <v>0</v>
      </c>
      <c r="I11196" s="4">
        <v>163</v>
      </c>
      <c r="J11196" s="4">
        <v>0</v>
      </c>
      <c r="K11196" s="4">
        <v>0</v>
      </c>
    </row>
    <row r="11197" spans="1:11">
      <c r="A11197">
        <v>1986</v>
      </c>
      <c r="B11197" t="s">
        <v>698</v>
      </c>
      <c r="C11197" t="s">
        <v>699</v>
      </c>
      <c r="D11197" t="s">
        <v>694</v>
      </c>
      <c r="E11197" t="s">
        <v>6</v>
      </c>
      <c r="F11197">
        <v>4</v>
      </c>
      <c r="G11197" s="4">
        <v>21</v>
      </c>
      <c r="H11197" s="4">
        <v>0</v>
      </c>
      <c r="I11197" s="4">
        <v>7</v>
      </c>
      <c r="J11197" s="4">
        <v>0</v>
      </c>
      <c r="K11197" s="4">
        <v>0</v>
      </c>
    </row>
    <row r="11198" spans="1:11">
      <c r="A11198">
        <v>1986</v>
      </c>
      <c r="B11198" t="s">
        <v>698</v>
      </c>
      <c r="C11198" t="s">
        <v>699</v>
      </c>
      <c r="D11198" t="s">
        <v>694</v>
      </c>
      <c r="E11198" t="s">
        <v>694</v>
      </c>
      <c r="F11198">
        <v>7</v>
      </c>
      <c r="G11198" s="4">
        <v>7</v>
      </c>
      <c r="H11198" s="4">
        <v>0</v>
      </c>
      <c r="I11198" s="4">
        <v>0</v>
      </c>
      <c r="J11198" s="4">
        <v>0</v>
      </c>
      <c r="K11198" s="4">
        <v>0</v>
      </c>
    </row>
    <row r="11199" spans="1:11">
      <c r="A11199">
        <v>1987</v>
      </c>
      <c r="B11199" t="s">
        <v>698</v>
      </c>
      <c r="C11199" t="s">
        <v>699</v>
      </c>
      <c r="D11199" t="s">
        <v>694</v>
      </c>
      <c r="E11199" t="s">
        <v>978</v>
      </c>
      <c r="F11199">
        <v>6</v>
      </c>
      <c r="G11199" s="4">
        <v>6</v>
      </c>
      <c r="H11199" s="4">
        <v>0</v>
      </c>
      <c r="I11199" s="4">
        <v>6</v>
      </c>
      <c r="J11199" s="4">
        <v>0</v>
      </c>
      <c r="K11199" s="4">
        <v>0</v>
      </c>
    </row>
    <row r="11200" spans="1:11">
      <c r="A11200">
        <v>1987</v>
      </c>
      <c r="B11200" t="s">
        <v>698</v>
      </c>
      <c r="C11200" t="s">
        <v>699</v>
      </c>
      <c r="D11200" t="s">
        <v>694</v>
      </c>
      <c r="E11200" t="s">
        <v>6</v>
      </c>
      <c r="F11200">
        <v>4</v>
      </c>
      <c r="G11200" s="4">
        <v>8</v>
      </c>
      <c r="H11200" s="4">
        <v>0</v>
      </c>
      <c r="I11200" s="4">
        <v>8</v>
      </c>
      <c r="J11200" s="4">
        <v>0</v>
      </c>
      <c r="K11200" s="4">
        <v>0</v>
      </c>
    </row>
    <row r="11201" spans="1:11">
      <c r="A11201">
        <v>1987</v>
      </c>
      <c r="B11201" t="s">
        <v>698</v>
      </c>
      <c r="C11201" t="s">
        <v>699</v>
      </c>
      <c r="D11201" t="s">
        <v>694</v>
      </c>
      <c r="E11201" t="s">
        <v>694</v>
      </c>
      <c r="F11201">
        <v>4</v>
      </c>
      <c r="G11201" s="4">
        <v>4</v>
      </c>
      <c r="H11201" s="4">
        <v>0</v>
      </c>
      <c r="I11201" s="4">
        <v>13</v>
      </c>
      <c r="J11201" s="4">
        <v>0</v>
      </c>
      <c r="K11201" s="4">
        <v>0</v>
      </c>
    </row>
    <row r="11202" spans="1:11">
      <c r="A11202">
        <v>1988</v>
      </c>
      <c r="B11202" t="s">
        <v>698</v>
      </c>
      <c r="C11202" t="s">
        <v>699</v>
      </c>
      <c r="D11202" t="s">
        <v>694</v>
      </c>
      <c r="E11202" t="s">
        <v>978</v>
      </c>
      <c r="F11202">
        <v>2</v>
      </c>
      <c r="G11202" s="4">
        <v>11</v>
      </c>
      <c r="H11202" s="4">
        <v>0</v>
      </c>
      <c r="I11202" s="4">
        <v>2</v>
      </c>
      <c r="J11202" s="4">
        <v>0</v>
      </c>
      <c r="K11202" s="4">
        <v>0</v>
      </c>
    </row>
    <row r="11203" spans="1:11">
      <c r="A11203">
        <v>1988</v>
      </c>
      <c r="B11203" t="s">
        <v>698</v>
      </c>
      <c r="C11203" t="s">
        <v>699</v>
      </c>
      <c r="D11203" t="s">
        <v>694</v>
      </c>
      <c r="E11203" t="s">
        <v>677</v>
      </c>
      <c r="F11203">
        <v>4</v>
      </c>
      <c r="G11203" s="4">
        <v>7</v>
      </c>
      <c r="H11203" s="4">
        <v>7</v>
      </c>
      <c r="I11203" s="4">
        <v>4</v>
      </c>
      <c r="J11203" s="4">
        <v>0</v>
      </c>
      <c r="K11203" s="4">
        <v>0</v>
      </c>
    </row>
    <row r="11204" spans="1:11">
      <c r="A11204">
        <v>1988</v>
      </c>
      <c r="B11204" t="s">
        <v>698</v>
      </c>
      <c r="C11204" t="s">
        <v>699</v>
      </c>
      <c r="D11204" t="s">
        <v>694</v>
      </c>
      <c r="E11204" t="s">
        <v>694</v>
      </c>
      <c r="F11204">
        <v>19</v>
      </c>
      <c r="G11204" s="4">
        <v>61</v>
      </c>
      <c r="H11204" s="4">
        <v>0</v>
      </c>
      <c r="I11204" s="4">
        <v>38</v>
      </c>
      <c r="J11204" s="4">
        <v>0</v>
      </c>
      <c r="K11204" s="4">
        <v>0</v>
      </c>
    </row>
    <row r="11205" spans="1:11">
      <c r="A11205">
        <v>1989</v>
      </c>
      <c r="B11205" t="s">
        <v>698</v>
      </c>
      <c r="C11205" t="s">
        <v>699</v>
      </c>
      <c r="D11205" t="s">
        <v>694</v>
      </c>
      <c r="E11205" t="s">
        <v>694</v>
      </c>
      <c r="F11205">
        <v>4</v>
      </c>
      <c r="G11205" s="4">
        <v>20</v>
      </c>
      <c r="H11205" s="4">
        <v>0</v>
      </c>
      <c r="I11205" s="4">
        <v>41</v>
      </c>
      <c r="J11205" s="4">
        <v>0</v>
      </c>
      <c r="K11205" s="4">
        <v>0</v>
      </c>
    </row>
    <row r="11206" spans="1:11">
      <c r="A11206">
        <v>1992</v>
      </c>
      <c r="B11206" t="s">
        <v>698</v>
      </c>
      <c r="C11206" t="s">
        <v>699</v>
      </c>
      <c r="D11206" t="s">
        <v>694</v>
      </c>
      <c r="E11206" t="s">
        <v>6</v>
      </c>
      <c r="F11206">
        <v>8</v>
      </c>
      <c r="G11206" s="4">
        <v>31</v>
      </c>
      <c r="H11206" s="4">
        <v>0</v>
      </c>
      <c r="I11206" s="4">
        <v>4</v>
      </c>
      <c r="J11206" s="4">
        <v>0</v>
      </c>
      <c r="K11206" s="4">
        <v>0</v>
      </c>
    </row>
    <row r="11207" spans="1:11">
      <c r="A11207">
        <v>1993</v>
      </c>
      <c r="B11207" t="s">
        <v>698</v>
      </c>
      <c r="C11207" t="s">
        <v>699</v>
      </c>
      <c r="D11207" t="s">
        <v>694</v>
      </c>
      <c r="E11207" t="s">
        <v>6</v>
      </c>
      <c r="F11207">
        <v>11</v>
      </c>
      <c r="G11207" s="4">
        <v>15</v>
      </c>
      <c r="H11207" s="4">
        <v>0</v>
      </c>
      <c r="I11207" s="4">
        <v>37</v>
      </c>
      <c r="J11207" s="4">
        <v>0</v>
      </c>
      <c r="K11207" s="4">
        <v>0</v>
      </c>
    </row>
    <row r="11208" spans="1:11">
      <c r="A11208">
        <v>1993</v>
      </c>
      <c r="B11208" t="s">
        <v>698</v>
      </c>
      <c r="C11208" t="s">
        <v>699</v>
      </c>
      <c r="D11208" t="s">
        <v>694</v>
      </c>
      <c r="E11208" t="s">
        <v>694</v>
      </c>
      <c r="F11208">
        <v>4</v>
      </c>
      <c r="G11208" s="4">
        <v>8</v>
      </c>
      <c r="H11208" s="4">
        <v>0</v>
      </c>
      <c r="I11208" s="4">
        <v>8</v>
      </c>
      <c r="J11208" s="4">
        <v>0</v>
      </c>
      <c r="K11208" s="4">
        <v>0</v>
      </c>
    </row>
    <row r="11209" spans="1:11">
      <c r="A11209">
        <v>1994</v>
      </c>
      <c r="B11209" t="s">
        <v>698</v>
      </c>
      <c r="C11209" t="s">
        <v>699</v>
      </c>
      <c r="D11209" t="s">
        <v>694</v>
      </c>
      <c r="E11209" t="s">
        <v>6</v>
      </c>
      <c r="F11209">
        <v>10</v>
      </c>
      <c r="G11209" s="4">
        <v>15</v>
      </c>
      <c r="H11209" s="4">
        <v>0</v>
      </c>
      <c r="I11209" s="4">
        <v>0</v>
      </c>
      <c r="J11209" s="4">
        <v>0</v>
      </c>
      <c r="K11209" s="4">
        <v>0</v>
      </c>
    </row>
    <row r="11210" spans="1:11">
      <c r="A11210">
        <v>1996</v>
      </c>
      <c r="B11210" t="s">
        <v>698</v>
      </c>
      <c r="C11210" t="s">
        <v>699</v>
      </c>
      <c r="D11210" t="s">
        <v>694</v>
      </c>
      <c r="E11210" t="s">
        <v>6</v>
      </c>
      <c r="F11210">
        <v>7</v>
      </c>
      <c r="G11210" s="4">
        <v>10</v>
      </c>
      <c r="H11210" s="4">
        <v>0</v>
      </c>
      <c r="I11210" s="4">
        <v>14</v>
      </c>
      <c r="J11210" s="4">
        <v>0</v>
      </c>
      <c r="K11210" s="4">
        <v>0</v>
      </c>
    </row>
    <row r="11211" spans="1:11">
      <c r="A11211">
        <v>1996</v>
      </c>
      <c r="B11211" t="s">
        <v>698</v>
      </c>
      <c r="C11211" t="s">
        <v>699</v>
      </c>
      <c r="D11211" t="s">
        <v>694</v>
      </c>
      <c r="E11211" t="s">
        <v>694</v>
      </c>
      <c r="F11211">
        <v>3</v>
      </c>
      <c r="G11211" s="4">
        <v>3</v>
      </c>
      <c r="H11211" s="4">
        <v>0</v>
      </c>
      <c r="I11211" s="4">
        <v>6</v>
      </c>
      <c r="J11211" s="4">
        <v>0</v>
      </c>
      <c r="K11211" s="4">
        <v>0</v>
      </c>
    </row>
    <row r="11212" spans="1:11">
      <c r="A11212">
        <v>1997</v>
      </c>
      <c r="B11212" t="s">
        <v>698</v>
      </c>
      <c r="C11212" t="s">
        <v>699</v>
      </c>
      <c r="D11212" t="s">
        <v>694</v>
      </c>
      <c r="E11212" t="s">
        <v>6</v>
      </c>
      <c r="F11212">
        <v>3</v>
      </c>
      <c r="G11212" s="4">
        <v>3.1784930504754936</v>
      </c>
      <c r="H11212" s="4">
        <v>0</v>
      </c>
      <c r="I11212" s="4">
        <v>0</v>
      </c>
      <c r="J11212" s="4">
        <v>0</v>
      </c>
      <c r="K11212" s="4">
        <v>0</v>
      </c>
    </row>
    <row r="11213" spans="1:11">
      <c r="A11213">
        <v>1997</v>
      </c>
      <c r="B11213" t="s">
        <v>698</v>
      </c>
      <c r="C11213" t="s">
        <v>699</v>
      </c>
      <c r="D11213" t="s">
        <v>694</v>
      </c>
      <c r="E11213" t="s">
        <v>694</v>
      </c>
      <c r="F11213">
        <v>6</v>
      </c>
      <c r="G11213" s="4">
        <v>5.9925373134328357</v>
      </c>
      <c r="H11213" s="4">
        <v>0</v>
      </c>
      <c r="I11213" s="4">
        <v>47.940298507462686</v>
      </c>
      <c r="J11213" s="4">
        <v>0</v>
      </c>
      <c r="K11213" s="4">
        <v>0</v>
      </c>
    </row>
    <row r="11214" spans="1:11">
      <c r="A11214">
        <v>1999</v>
      </c>
      <c r="B11214" t="s">
        <v>698</v>
      </c>
      <c r="C11214" t="s">
        <v>699</v>
      </c>
      <c r="D11214" t="s">
        <v>694</v>
      </c>
      <c r="E11214" t="s">
        <v>6</v>
      </c>
      <c r="F11214">
        <v>4</v>
      </c>
      <c r="G11214" s="4">
        <v>4.1965909090909088</v>
      </c>
      <c r="H11214" s="4">
        <v>0</v>
      </c>
      <c r="I11214" s="4">
        <v>4.1965909090909088</v>
      </c>
      <c r="J11214" s="4">
        <v>0</v>
      </c>
      <c r="K11214" s="4">
        <v>0</v>
      </c>
    </row>
    <row r="11215" spans="1:11">
      <c r="A11215">
        <v>1999</v>
      </c>
      <c r="B11215" t="s">
        <v>698</v>
      </c>
      <c r="C11215" t="s">
        <v>699</v>
      </c>
      <c r="D11215" t="s">
        <v>694</v>
      </c>
      <c r="E11215" t="s">
        <v>537</v>
      </c>
      <c r="F11215">
        <v>3</v>
      </c>
      <c r="G11215" s="4">
        <v>6.7732049036777582</v>
      </c>
      <c r="H11215" s="4">
        <v>6.7732049036777582</v>
      </c>
      <c r="I11215" s="4">
        <v>33.866024518388791</v>
      </c>
      <c r="J11215" s="4">
        <v>0</v>
      </c>
      <c r="K11215" s="4">
        <v>0</v>
      </c>
    </row>
    <row r="11216" spans="1:11">
      <c r="A11216">
        <v>2000</v>
      </c>
      <c r="B11216" t="s">
        <v>698</v>
      </c>
      <c r="C11216" t="s">
        <v>699</v>
      </c>
      <c r="D11216" t="s">
        <v>694</v>
      </c>
      <c r="E11216" t="s">
        <v>978</v>
      </c>
      <c r="F11216">
        <v>2</v>
      </c>
      <c r="G11216" s="4">
        <v>4.7644661776691111</v>
      </c>
      <c r="H11216" s="4">
        <v>0</v>
      </c>
      <c r="I11216" s="4">
        <v>0</v>
      </c>
      <c r="J11216" s="4">
        <v>0</v>
      </c>
      <c r="K11216" s="4">
        <v>0</v>
      </c>
    </row>
    <row r="11217" spans="1:11">
      <c r="A11217">
        <v>2000</v>
      </c>
      <c r="B11217" t="s">
        <v>698</v>
      </c>
      <c r="C11217" t="s">
        <v>699</v>
      </c>
      <c r="D11217" t="s">
        <v>694</v>
      </c>
      <c r="E11217" t="s">
        <v>537</v>
      </c>
      <c r="F11217">
        <v>4</v>
      </c>
      <c r="G11217" s="4">
        <v>8.6082375478927204</v>
      </c>
      <c r="H11217" s="4">
        <v>4.3041187739463602</v>
      </c>
      <c r="I11217" s="4">
        <v>43.041187739463595</v>
      </c>
      <c r="J11217" s="4">
        <v>0</v>
      </c>
      <c r="K11217" s="4">
        <v>0</v>
      </c>
    </row>
    <row r="11218" spans="1:11">
      <c r="A11218">
        <v>2001</v>
      </c>
      <c r="B11218" t="s">
        <v>698</v>
      </c>
      <c r="C11218" t="s">
        <v>699</v>
      </c>
      <c r="D11218" t="s">
        <v>694</v>
      </c>
      <c r="E11218" t="s">
        <v>978</v>
      </c>
      <c r="F11218">
        <v>6</v>
      </c>
      <c r="G11218" s="4">
        <v>18.161538461538463</v>
      </c>
      <c r="H11218" s="4">
        <v>0</v>
      </c>
      <c r="I11218" s="4">
        <v>0</v>
      </c>
      <c r="J11218" s="4">
        <v>0</v>
      </c>
      <c r="K11218" s="4">
        <v>0</v>
      </c>
    </row>
    <row r="11219" spans="1:11">
      <c r="A11219">
        <v>2001</v>
      </c>
      <c r="B11219" t="s">
        <v>698</v>
      </c>
      <c r="C11219" t="s">
        <v>699</v>
      </c>
      <c r="D11219" t="s">
        <v>694</v>
      </c>
      <c r="E11219" t="s">
        <v>6</v>
      </c>
      <c r="F11219">
        <v>7</v>
      </c>
      <c r="G11219" s="4">
        <v>152.3245033112583</v>
      </c>
      <c r="H11219" s="4">
        <v>0</v>
      </c>
      <c r="I11219" s="4">
        <v>81.735099337748338</v>
      </c>
      <c r="J11219" s="4">
        <v>0</v>
      </c>
      <c r="K11219" s="4">
        <v>0</v>
      </c>
    </row>
    <row r="11220" spans="1:11">
      <c r="A11220">
        <v>2001</v>
      </c>
      <c r="B11220" t="s">
        <v>698</v>
      </c>
      <c r="C11220" t="s">
        <v>699</v>
      </c>
      <c r="D11220" t="s">
        <v>694</v>
      </c>
      <c r="E11220" t="s">
        <v>537</v>
      </c>
      <c r="F11220">
        <v>4</v>
      </c>
      <c r="G11220" s="4">
        <v>7.445709281961471</v>
      </c>
      <c r="H11220" s="4">
        <v>7.445709281961471</v>
      </c>
      <c r="I11220" s="4">
        <v>55.842819614711033</v>
      </c>
      <c r="J11220" s="4">
        <v>0</v>
      </c>
      <c r="K11220" s="4">
        <v>0</v>
      </c>
    </row>
    <row r="11221" spans="1:11">
      <c r="A11221">
        <v>2001</v>
      </c>
      <c r="B11221" t="s">
        <v>698</v>
      </c>
      <c r="C11221" t="s">
        <v>699</v>
      </c>
      <c r="D11221" t="s">
        <v>694</v>
      </c>
      <c r="E11221" t="s">
        <v>694</v>
      </c>
      <c r="F11221">
        <v>4</v>
      </c>
      <c r="G11221" s="4">
        <v>7.4105736782902145</v>
      </c>
      <c r="H11221" s="4">
        <v>0</v>
      </c>
      <c r="I11221" s="4">
        <v>40.758155230596174</v>
      </c>
      <c r="J11221" s="4">
        <v>0</v>
      </c>
      <c r="K11221" s="4">
        <v>0</v>
      </c>
    </row>
    <row r="11222" spans="1:11">
      <c r="A11222">
        <v>2002</v>
      </c>
      <c r="B11222" t="s">
        <v>698</v>
      </c>
      <c r="C11222" t="s">
        <v>699</v>
      </c>
      <c r="D11222" t="s">
        <v>694</v>
      </c>
      <c r="E11222" t="s">
        <v>6</v>
      </c>
      <c r="F11222">
        <v>3</v>
      </c>
      <c r="G11222" s="4">
        <v>3.3544152744630074</v>
      </c>
      <c r="H11222" s="4">
        <v>0</v>
      </c>
      <c r="I11222" s="4">
        <v>0</v>
      </c>
      <c r="J11222" s="4">
        <v>0</v>
      </c>
      <c r="K11222" s="4">
        <v>0</v>
      </c>
    </row>
    <row r="11223" spans="1:11">
      <c r="A11223">
        <v>2002</v>
      </c>
      <c r="B11223" t="s">
        <v>698</v>
      </c>
      <c r="C11223" t="s">
        <v>699</v>
      </c>
      <c r="D11223" t="s">
        <v>694</v>
      </c>
      <c r="E11223" t="s">
        <v>694</v>
      </c>
      <c r="F11223">
        <v>4</v>
      </c>
      <c r="G11223" s="4">
        <v>16.022857142857145</v>
      </c>
      <c r="H11223" s="4">
        <v>0</v>
      </c>
      <c r="I11223" s="4">
        <v>24.034285714285712</v>
      </c>
      <c r="J11223" s="4">
        <v>0</v>
      </c>
      <c r="K11223" s="4">
        <v>0</v>
      </c>
    </row>
    <row r="11224" spans="1:11">
      <c r="A11224">
        <v>2003</v>
      </c>
      <c r="B11224" t="s">
        <v>698</v>
      </c>
      <c r="C11224" t="s">
        <v>699</v>
      </c>
      <c r="D11224" t="s">
        <v>694</v>
      </c>
      <c r="E11224" t="s">
        <v>537</v>
      </c>
      <c r="F11224">
        <v>4</v>
      </c>
      <c r="G11224" s="4">
        <v>3.9714693295292443</v>
      </c>
      <c r="H11224" s="4">
        <v>0</v>
      </c>
      <c r="I11224" s="4">
        <v>3.9714693295292443</v>
      </c>
      <c r="J11224" s="4">
        <v>0</v>
      </c>
      <c r="K11224" s="4">
        <v>0</v>
      </c>
    </row>
    <row r="11225" spans="1:11">
      <c r="A11225">
        <v>2004</v>
      </c>
      <c r="B11225" t="s">
        <v>698</v>
      </c>
      <c r="C11225" t="s">
        <v>699</v>
      </c>
      <c r="D11225" t="s">
        <v>694</v>
      </c>
      <c r="E11225" t="s">
        <v>662</v>
      </c>
      <c r="F11225">
        <v>2</v>
      </c>
      <c r="G11225" s="4">
        <v>14.414634146341463</v>
      </c>
      <c r="H11225" s="4">
        <v>0</v>
      </c>
      <c r="I11225" s="4">
        <v>24.024390243902438</v>
      </c>
      <c r="J11225" s="4">
        <v>0</v>
      </c>
      <c r="K11225" s="4">
        <v>0</v>
      </c>
    </row>
    <row r="11226" spans="1:11">
      <c r="A11226">
        <v>2006</v>
      </c>
      <c r="B11226" t="s">
        <v>698</v>
      </c>
      <c r="C11226" t="s">
        <v>699</v>
      </c>
      <c r="D11226" t="s">
        <v>694</v>
      </c>
      <c r="E11226" t="s">
        <v>537</v>
      </c>
      <c r="F11226">
        <v>3</v>
      </c>
      <c r="G11226" s="4">
        <v>3.37475442043222</v>
      </c>
      <c r="H11226" s="4">
        <v>0</v>
      </c>
      <c r="I11226" s="4">
        <v>10.12426326129666</v>
      </c>
      <c r="J11226" s="4">
        <v>0</v>
      </c>
      <c r="K11226" s="4">
        <v>0</v>
      </c>
    </row>
    <row r="11227" spans="1:11">
      <c r="A11227">
        <v>1968</v>
      </c>
      <c r="B11227" t="s">
        <v>700</v>
      </c>
      <c r="C11227" t="s">
        <v>701</v>
      </c>
      <c r="D11227" t="s">
        <v>694</v>
      </c>
      <c r="E11227" t="s">
        <v>534</v>
      </c>
      <c r="F11227">
        <v>11</v>
      </c>
      <c r="G11227" s="4">
        <v>11</v>
      </c>
      <c r="H11227" s="4">
        <v>8</v>
      </c>
      <c r="I11227" s="4">
        <v>0</v>
      </c>
      <c r="J11227" s="4">
        <v>0</v>
      </c>
      <c r="K11227" s="4">
        <v>0</v>
      </c>
    </row>
    <row r="11228" spans="1:11">
      <c r="A11228">
        <v>1969</v>
      </c>
      <c r="B11228" t="s">
        <v>700</v>
      </c>
      <c r="C11228" t="s">
        <v>701</v>
      </c>
      <c r="D11228" t="s">
        <v>694</v>
      </c>
      <c r="E11228" t="s">
        <v>534</v>
      </c>
      <c r="F11228">
        <v>4</v>
      </c>
      <c r="G11228" s="4">
        <v>4</v>
      </c>
      <c r="H11228" s="4">
        <v>4</v>
      </c>
      <c r="I11228" s="4">
        <v>0</v>
      </c>
      <c r="J11228" s="4">
        <v>0</v>
      </c>
      <c r="K11228" s="4">
        <v>0</v>
      </c>
    </row>
    <row r="11229" spans="1:11">
      <c r="A11229">
        <v>1970</v>
      </c>
      <c r="B11229" t="s">
        <v>700</v>
      </c>
      <c r="C11229" t="s">
        <v>701</v>
      </c>
      <c r="D11229" t="s">
        <v>694</v>
      </c>
      <c r="E11229" t="s">
        <v>534</v>
      </c>
      <c r="F11229">
        <v>6</v>
      </c>
      <c r="G11229" s="4">
        <v>27</v>
      </c>
      <c r="H11229" s="4">
        <v>6</v>
      </c>
      <c r="I11229" s="4">
        <v>0</v>
      </c>
      <c r="J11229" s="4">
        <v>0</v>
      </c>
      <c r="K11229" s="4">
        <v>0</v>
      </c>
    </row>
    <row r="11230" spans="1:11">
      <c r="A11230">
        <v>1971</v>
      </c>
      <c r="B11230" t="s">
        <v>700</v>
      </c>
      <c r="C11230" t="s">
        <v>701</v>
      </c>
      <c r="D11230" t="s">
        <v>694</v>
      </c>
      <c r="E11230" t="s">
        <v>534</v>
      </c>
      <c r="F11230">
        <v>11</v>
      </c>
      <c r="G11230" s="4">
        <v>22</v>
      </c>
      <c r="H11230" s="4">
        <v>11</v>
      </c>
      <c r="I11230" s="4">
        <v>16</v>
      </c>
      <c r="J11230" s="4">
        <v>0</v>
      </c>
      <c r="K11230" s="4">
        <v>0</v>
      </c>
    </row>
    <row r="11231" spans="1:11">
      <c r="A11231">
        <v>1972</v>
      </c>
      <c r="B11231" t="s">
        <v>700</v>
      </c>
      <c r="C11231" t="s">
        <v>701</v>
      </c>
      <c r="D11231" t="s">
        <v>694</v>
      </c>
      <c r="E11231" t="s">
        <v>534</v>
      </c>
      <c r="F11231">
        <v>3</v>
      </c>
      <c r="G11231" s="4">
        <v>33</v>
      </c>
      <c r="H11231" s="4">
        <v>0</v>
      </c>
      <c r="I11231" s="4">
        <v>0</v>
      </c>
      <c r="J11231" s="4">
        <v>0</v>
      </c>
      <c r="K11231" s="4">
        <v>0</v>
      </c>
    </row>
    <row r="11232" spans="1:11">
      <c r="A11232">
        <v>1973</v>
      </c>
      <c r="B11232" t="s">
        <v>700</v>
      </c>
      <c r="C11232" t="s">
        <v>701</v>
      </c>
      <c r="D11232" t="s">
        <v>694</v>
      </c>
      <c r="E11232" t="s">
        <v>534</v>
      </c>
      <c r="F11232">
        <v>8</v>
      </c>
      <c r="G11232" s="4">
        <v>54</v>
      </c>
      <c r="H11232" s="4">
        <v>4</v>
      </c>
      <c r="I11232" s="4">
        <v>0</v>
      </c>
      <c r="J11232" s="4">
        <v>0</v>
      </c>
      <c r="K11232" s="4">
        <v>0</v>
      </c>
    </row>
    <row r="11233" spans="1:11">
      <c r="A11233">
        <v>1975</v>
      </c>
      <c r="B11233" t="s">
        <v>700</v>
      </c>
      <c r="C11233" t="s">
        <v>701</v>
      </c>
      <c r="D11233" t="s">
        <v>694</v>
      </c>
      <c r="E11233" t="s">
        <v>534</v>
      </c>
      <c r="F11233">
        <v>15</v>
      </c>
      <c r="G11233" s="4">
        <v>54</v>
      </c>
      <c r="H11233" s="4">
        <v>17</v>
      </c>
      <c r="I11233" s="4">
        <v>26</v>
      </c>
      <c r="J11233" s="4">
        <v>0</v>
      </c>
      <c r="K11233" s="4">
        <v>0</v>
      </c>
    </row>
    <row r="11234" spans="1:11">
      <c r="A11234">
        <v>1976</v>
      </c>
      <c r="B11234" t="s">
        <v>700</v>
      </c>
      <c r="C11234" t="s">
        <v>701</v>
      </c>
      <c r="D11234" t="s">
        <v>694</v>
      </c>
      <c r="E11234" t="s">
        <v>534</v>
      </c>
      <c r="F11234">
        <v>7</v>
      </c>
      <c r="G11234" s="4">
        <v>7</v>
      </c>
      <c r="H11234" s="4">
        <v>0</v>
      </c>
      <c r="I11234" s="4">
        <v>0</v>
      </c>
      <c r="J11234" s="4">
        <v>0</v>
      </c>
      <c r="K11234" s="4">
        <v>0</v>
      </c>
    </row>
    <row r="11235" spans="1:11">
      <c r="A11235">
        <v>1977</v>
      </c>
      <c r="B11235" t="s">
        <v>700</v>
      </c>
      <c r="C11235" t="s">
        <v>701</v>
      </c>
      <c r="D11235" t="s">
        <v>694</v>
      </c>
      <c r="E11235" t="s">
        <v>534</v>
      </c>
      <c r="F11235">
        <v>3</v>
      </c>
      <c r="G11235" s="4">
        <v>38</v>
      </c>
      <c r="H11235" s="4">
        <v>0</v>
      </c>
      <c r="I11235" s="4">
        <v>0</v>
      </c>
      <c r="J11235" s="4">
        <v>0</v>
      </c>
      <c r="K11235" s="4">
        <v>0</v>
      </c>
    </row>
    <row r="11236" spans="1:11">
      <c r="A11236">
        <v>1978</v>
      </c>
      <c r="B11236" t="s">
        <v>700</v>
      </c>
      <c r="C11236" t="s">
        <v>701</v>
      </c>
      <c r="D11236" t="s">
        <v>694</v>
      </c>
      <c r="E11236" t="s">
        <v>534</v>
      </c>
      <c r="F11236">
        <v>16</v>
      </c>
      <c r="G11236" s="4">
        <v>44</v>
      </c>
      <c r="H11236" s="4">
        <v>24</v>
      </c>
      <c r="I11236" s="4">
        <v>4</v>
      </c>
      <c r="J11236" s="4">
        <v>0</v>
      </c>
      <c r="K11236" s="4">
        <v>0</v>
      </c>
    </row>
    <row r="11237" spans="1:11">
      <c r="A11237">
        <v>1979</v>
      </c>
      <c r="B11237" t="s">
        <v>700</v>
      </c>
      <c r="C11237" t="s">
        <v>701</v>
      </c>
      <c r="D11237" t="s">
        <v>694</v>
      </c>
      <c r="E11237" t="s">
        <v>534</v>
      </c>
      <c r="F11237">
        <v>4</v>
      </c>
      <c r="G11237" s="4">
        <v>12</v>
      </c>
      <c r="H11237" s="4">
        <v>8</v>
      </c>
      <c r="I11237" s="4">
        <v>0</v>
      </c>
      <c r="J11237" s="4">
        <v>0</v>
      </c>
      <c r="K11237" s="4">
        <v>0</v>
      </c>
    </row>
    <row r="11238" spans="1:11">
      <c r="A11238">
        <v>1980</v>
      </c>
      <c r="B11238" t="s">
        <v>700</v>
      </c>
      <c r="C11238" t="s">
        <v>701</v>
      </c>
      <c r="D11238" t="s">
        <v>694</v>
      </c>
      <c r="E11238" t="s">
        <v>534</v>
      </c>
      <c r="F11238">
        <v>14</v>
      </c>
      <c r="G11238" s="4">
        <v>28</v>
      </c>
      <c r="H11238" s="4">
        <v>7</v>
      </c>
      <c r="I11238" s="4">
        <v>7</v>
      </c>
      <c r="J11238" s="4">
        <v>0</v>
      </c>
      <c r="K11238" s="4">
        <v>0</v>
      </c>
    </row>
    <row r="11239" spans="1:11">
      <c r="A11239">
        <v>1981</v>
      </c>
      <c r="B11239" t="s">
        <v>700</v>
      </c>
      <c r="C11239" t="s">
        <v>701</v>
      </c>
      <c r="D11239" t="s">
        <v>694</v>
      </c>
      <c r="E11239" t="s">
        <v>534</v>
      </c>
      <c r="F11239">
        <v>3</v>
      </c>
      <c r="G11239" s="4">
        <v>6</v>
      </c>
      <c r="H11239" s="4">
        <v>6</v>
      </c>
      <c r="I11239" s="4">
        <v>3</v>
      </c>
      <c r="J11239" s="4">
        <v>0</v>
      </c>
      <c r="K11239" s="4">
        <v>0</v>
      </c>
    </row>
    <row r="11240" spans="1:11">
      <c r="A11240">
        <v>1982</v>
      </c>
      <c r="B11240" t="s">
        <v>700</v>
      </c>
      <c r="C11240" t="s">
        <v>701</v>
      </c>
      <c r="D11240" t="s">
        <v>694</v>
      </c>
      <c r="E11240" t="s">
        <v>534</v>
      </c>
      <c r="F11240">
        <v>6</v>
      </c>
      <c r="G11240" s="4">
        <v>9</v>
      </c>
      <c r="H11240" s="4">
        <v>0</v>
      </c>
      <c r="I11240" s="4">
        <v>6</v>
      </c>
      <c r="J11240" s="4">
        <v>0</v>
      </c>
      <c r="K11240" s="4">
        <v>0</v>
      </c>
    </row>
    <row r="11241" spans="1:11">
      <c r="A11241">
        <v>1983</v>
      </c>
      <c r="B11241" t="s">
        <v>700</v>
      </c>
      <c r="C11241" t="s">
        <v>701</v>
      </c>
      <c r="D11241" t="s">
        <v>694</v>
      </c>
      <c r="E11241" t="s">
        <v>534</v>
      </c>
      <c r="F11241">
        <v>7</v>
      </c>
      <c r="G11241" s="4">
        <v>13</v>
      </c>
      <c r="H11241" s="4">
        <v>3</v>
      </c>
      <c r="I11241" s="4">
        <v>16</v>
      </c>
      <c r="J11241" s="4">
        <v>0</v>
      </c>
      <c r="K11241" s="4">
        <v>0</v>
      </c>
    </row>
    <row r="11242" spans="1:11">
      <c r="A11242">
        <v>1984</v>
      </c>
      <c r="B11242" t="s">
        <v>700</v>
      </c>
      <c r="C11242" t="s">
        <v>701</v>
      </c>
      <c r="D11242" t="s">
        <v>694</v>
      </c>
      <c r="E11242" t="s">
        <v>677</v>
      </c>
      <c r="F11242">
        <v>3</v>
      </c>
      <c r="G11242" s="4">
        <v>3</v>
      </c>
      <c r="H11242" s="4">
        <v>3</v>
      </c>
      <c r="I11242" s="4">
        <v>3</v>
      </c>
      <c r="J11242" s="4">
        <v>0</v>
      </c>
      <c r="K11242" s="4">
        <v>0</v>
      </c>
    </row>
    <row r="11243" spans="1:11">
      <c r="A11243">
        <v>1984</v>
      </c>
      <c r="B11243" t="s">
        <v>700</v>
      </c>
      <c r="C11243" t="s">
        <v>701</v>
      </c>
      <c r="D11243" t="s">
        <v>694</v>
      </c>
      <c r="E11243" t="s">
        <v>694</v>
      </c>
      <c r="F11243">
        <v>29</v>
      </c>
      <c r="G11243" s="4">
        <v>49</v>
      </c>
      <c r="H11243" s="4">
        <v>8</v>
      </c>
      <c r="I11243" s="4">
        <v>16</v>
      </c>
      <c r="J11243" s="4">
        <v>0</v>
      </c>
      <c r="K11243" s="4">
        <v>0</v>
      </c>
    </row>
    <row r="11244" spans="1:11">
      <c r="A11244">
        <v>1985</v>
      </c>
      <c r="B11244" t="s">
        <v>700</v>
      </c>
      <c r="C11244" t="s">
        <v>701</v>
      </c>
      <c r="D11244" t="s">
        <v>694</v>
      </c>
      <c r="E11244" t="s">
        <v>694</v>
      </c>
      <c r="F11244">
        <v>13</v>
      </c>
      <c r="G11244" s="4">
        <v>30</v>
      </c>
      <c r="H11244" s="4">
        <v>13</v>
      </c>
      <c r="I11244" s="4">
        <v>40</v>
      </c>
      <c r="J11244" s="4">
        <v>0</v>
      </c>
      <c r="K11244" s="4">
        <v>0</v>
      </c>
    </row>
    <row r="11245" spans="1:11">
      <c r="A11245">
        <v>1986</v>
      </c>
      <c r="B11245" t="s">
        <v>700</v>
      </c>
      <c r="C11245" t="s">
        <v>701</v>
      </c>
      <c r="D11245" t="s">
        <v>694</v>
      </c>
      <c r="E11245" t="s">
        <v>694</v>
      </c>
      <c r="F11245">
        <v>4</v>
      </c>
      <c r="G11245" s="4">
        <v>18</v>
      </c>
      <c r="H11245" s="4">
        <v>0</v>
      </c>
      <c r="I11245" s="4">
        <v>7</v>
      </c>
      <c r="J11245" s="4">
        <v>0</v>
      </c>
      <c r="K11245" s="4">
        <v>0</v>
      </c>
    </row>
    <row r="11246" spans="1:11">
      <c r="A11246">
        <v>1986</v>
      </c>
      <c r="B11246" t="s">
        <v>700</v>
      </c>
      <c r="C11246" t="s">
        <v>701</v>
      </c>
      <c r="D11246" t="s">
        <v>694</v>
      </c>
      <c r="E11246" t="s">
        <v>976</v>
      </c>
      <c r="F11246">
        <v>2</v>
      </c>
      <c r="G11246" s="4">
        <v>2</v>
      </c>
      <c r="H11246" s="4">
        <v>0</v>
      </c>
      <c r="I11246" s="4">
        <v>0</v>
      </c>
      <c r="J11246" s="4">
        <v>0</v>
      </c>
      <c r="K11246" s="4">
        <v>0</v>
      </c>
    </row>
    <row r="11247" spans="1:11">
      <c r="A11247">
        <v>1987</v>
      </c>
      <c r="B11247" t="s">
        <v>700</v>
      </c>
      <c r="C11247" t="s">
        <v>701</v>
      </c>
      <c r="D11247" t="s">
        <v>694</v>
      </c>
      <c r="E11247" t="s">
        <v>537</v>
      </c>
      <c r="F11247">
        <v>5</v>
      </c>
      <c r="G11247" s="4">
        <v>14</v>
      </c>
      <c r="H11247" s="4">
        <v>0</v>
      </c>
      <c r="I11247" s="4">
        <v>9</v>
      </c>
      <c r="J11247" s="4">
        <v>0</v>
      </c>
      <c r="K11247" s="4">
        <v>0</v>
      </c>
    </row>
    <row r="11248" spans="1:11">
      <c r="A11248">
        <v>1987</v>
      </c>
      <c r="B11248" t="s">
        <v>700</v>
      </c>
      <c r="C11248" t="s">
        <v>701</v>
      </c>
      <c r="D11248" t="s">
        <v>694</v>
      </c>
      <c r="E11248" t="s">
        <v>694</v>
      </c>
      <c r="F11248">
        <v>26</v>
      </c>
      <c r="G11248" s="4">
        <v>55</v>
      </c>
      <c r="H11248" s="4">
        <v>4</v>
      </c>
      <c r="I11248" s="4">
        <v>34</v>
      </c>
      <c r="J11248" s="4">
        <v>0</v>
      </c>
      <c r="K11248" s="4">
        <v>0</v>
      </c>
    </row>
    <row r="11249" spans="1:11">
      <c r="A11249">
        <v>1987</v>
      </c>
      <c r="B11249" t="s">
        <v>700</v>
      </c>
      <c r="C11249" t="s">
        <v>701</v>
      </c>
      <c r="D11249" t="s">
        <v>694</v>
      </c>
      <c r="E11249" t="s">
        <v>976</v>
      </c>
      <c r="F11249">
        <v>2</v>
      </c>
      <c r="G11249" s="4">
        <v>4</v>
      </c>
      <c r="H11249" s="4">
        <v>0</v>
      </c>
      <c r="I11249" s="4">
        <v>19</v>
      </c>
      <c r="J11249" s="4">
        <v>0</v>
      </c>
      <c r="K11249" s="4">
        <v>0</v>
      </c>
    </row>
    <row r="11250" spans="1:11">
      <c r="A11250">
        <v>1988</v>
      </c>
      <c r="B11250" t="s">
        <v>700</v>
      </c>
      <c r="C11250" t="s">
        <v>701</v>
      </c>
      <c r="D11250" t="s">
        <v>694</v>
      </c>
      <c r="E11250" t="s">
        <v>694</v>
      </c>
      <c r="F11250">
        <v>15</v>
      </c>
      <c r="G11250" s="4">
        <v>31</v>
      </c>
      <c r="H11250" s="4">
        <v>4</v>
      </c>
      <c r="I11250" s="4">
        <v>19</v>
      </c>
      <c r="J11250" s="4">
        <v>0</v>
      </c>
      <c r="K11250" s="4">
        <v>0</v>
      </c>
    </row>
    <row r="11251" spans="1:11">
      <c r="A11251">
        <v>1988</v>
      </c>
      <c r="B11251" t="s">
        <v>700</v>
      </c>
      <c r="C11251" t="s">
        <v>701</v>
      </c>
      <c r="D11251" t="s">
        <v>694</v>
      </c>
      <c r="E11251" t="s">
        <v>976</v>
      </c>
      <c r="F11251">
        <v>4</v>
      </c>
      <c r="G11251" s="4">
        <v>4</v>
      </c>
      <c r="H11251" s="4">
        <v>2</v>
      </c>
      <c r="I11251" s="4">
        <v>0</v>
      </c>
      <c r="J11251" s="4">
        <v>0</v>
      </c>
      <c r="K11251" s="4">
        <v>0</v>
      </c>
    </row>
    <row r="11252" spans="1:11">
      <c r="A11252">
        <v>1989</v>
      </c>
      <c r="B11252" t="s">
        <v>700</v>
      </c>
      <c r="C11252" t="s">
        <v>701</v>
      </c>
      <c r="D11252" t="s">
        <v>694</v>
      </c>
      <c r="E11252" t="s">
        <v>976</v>
      </c>
      <c r="F11252">
        <v>5</v>
      </c>
      <c r="G11252" s="4">
        <v>5</v>
      </c>
      <c r="H11252" s="4">
        <v>0</v>
      </c>
      <c r="I11252" s="4">
        <v>0</v>
      </c>
      <c r="J11252" s="4">
        <v>0</v>
      </c>
      <c r="K11252" s="4">
        <v>0</v>
      </c>
    </row>
    <row r="11253" spans="1:11">
      <c r="A11253">
        <v>1990</v>
      </c>
      <c r="B11253" t="s">
        <v>700</v>
      </c>
      <c r="C11253" t="s">
        <v>701</v>
      </c>
      <c r="D11253" t="s">
        <v>694</v>
      </c>
      <c r="E11253" t="s">
        <v>694</v>
      </c>
      <c r="F11253">
        <v>15</v>
      </c>
      <c r="G11253" s="4">
        <v>35</v>
      </c>
      <c r="H11253" s="4">
        <v>0</v>
      </c>
      <c r="I11253" s="4">
        <v>35</v>
      </c>
      <c r="J11253" s="4">
        <v>0</v>
      </c>
      <c r="K11253" s="4">
        <v>0</v>
      </c>
    </row>
    <row r="11254" spans="1:11">
      <c r="A11254">
        <v>1991</v>
      </c>
      <c r="B11254" t="s">
        <v>700</v>
      </c>
      <c r="C11254" t="s">
        <v>701</v>
      </c>
      <c r="D11254" t="s">
        <v>694</v>
      </c>
      <c r="E11254" t="s">
        <v>694</v>
      </c>
      <c r="F11254">
        <v>11</v>
      </c>
      <c r="G11254" s="4">
        <v>19</v>
      </c>
      <c r="H11254" s="4">
        <v>0</v>
      </c>
      <c r="I11254" s="4">
        <v>4</v>
      </c>
      <c r="J11254" s="4">
        <v>0</v>
      </c>
      <c r="K11254" s="4">
        <v>0</v>
      </c>
    </row>
    <row r="11255" spans="1:11">
      <c r="A11255">
        <v>1993</v>
      </c>
      <c r="B11255" t="s">
        <v>700</v>
      </c>
      <c r="C11255" t="s">
        <v>701</v>
      </c>
      <c r="D11255" t="s">
        <v>694</v>
      </c>
      <c r="E11255" t="s">
        <v>977</v>
      </c>
      <c r="F11255">
        <v>2</v>
      </c>
      <c r="G11255" s="4">
        <v>7</v>
      </c>
      <c r="H11255" s="4">
        <v>0</v>
      </c>
      <c r="I11255" s="4">
        <v>0</v>
      </c>
      <c r="J11255" s="4">
        <v>0</v>
      </c>
      <c r="K11255" s="4">
        <v>0</v>
      </c>
    </row>
    <row r="11256" spans="1:11">
      <c r="A11256">
        <v>1994</v>
      </c>
      <c r="B11256" t="s">
        <v>700</v>
      </c>
      <c r="C11256" t="s">
        <v>701</v>
      </c>
      <c r="D11256" t="s">
        <v>694</v>
      </c>
      <c r="E11256" t="s">
        <v>694</v>
      </c>
      <c r="F11256">
        <v>5</v>
      </c>
      <c r="G11256" s="4">
        <v>10</v>
      </c>
      <c r="H11256" s="4">
        <v>0</v>
      </c>
      <c r="I11256" s="4">
        <v>0</v>
      </c>
      <c r="J11256" s="4">
        <v>0</v>
      </c>
      <c r="K11256" s="4">
        <v>0</v>
      </c>
    </row>
    <row r="11257" spans="1:11">
      <c r="A11257">
        <v>1995</v>
      </c>
      <c r="B11257" t="s">
        <v>700</v>
      </c>
      <c r="C11257" t="s">
        <v>701</v>
      </c>
      <c r="D11257" t="s">
        <v>694</v>
      </c>
      <c r="E11257" t="s">
        <v>694</v>
      </c>
      <c r="F11257">
        <v>6</v>
      </c>
      <c r="G11257" s="4">
        <v>6</v>
      </c>
      <c r="H11257" s="4">
        <v>0</v>
      </c>
      <c r="I11257" s="4">
        <v>6</v>
      </c>
      <c r="J11257" s="4">
        <v>0</v>
      </c>
      <c r="K11257" s="4">
        <v>0</v>
      </c>
    </row>
    <row r="11258" spans="1:11">
      <c r="A11258">
        <v>1995</v>
      </c>
      <c r="B11258" t="s">
        <v>700</v>
      </c>
      <c r="C11258" t="s">
        <v>701</v>
      </c>
      <c r="D11258" t="s">
        <v>694</v>
      </c>
      <c r="E11258" t="s">
        <v>977</v>
      </c>
      <c r="F11258">
        <v>3</v>
      </c>
      <c r="G11258" s="4">
        <v>3</v>
      </c>
      <c r="H11258" s="4">
        <v>0</v>
      </c>
      <c r="I11258" s="4">
        <v>0</v>
      </c>
      <c r="J11258" s="4">
        <v>0</v>
      </c>
      <c r="K11258" s="4">
        <v>0</v>
      </c>
    </row>
    <row r="11259" spans="1:11">
      <c r="A11259">
        <v>1996</v>
      </c>
      <c r="B11259" t="s">
        <v>700</v>
      </c>
      <c r="C11259" t="s">
        <v>701</v>
      </c>
      <c r="D11259" t="s">
        <v>694</v>
      </c>
      <c r="E11259" t="s">
        <v>977</v>
      </c>
      <c r="F11259">
        <v>3</v>
      </c>
      <c r="G11259" s="4">
        <v>3</v>
      </c>
      <c r="H11259" s="4">
        <v>0</v>
      </c>
      <c r="I11259" s="4">
        <v>0</v>
      </c>
      <c r="J11259" s="4">
        <v>0</v>
      </c>
      <c r="K11259" s="4">
        <v>0</v>
      </c>
    </row>
    <row r="11260" spans="1:11">
      <c r="A11260">
        <v>1997</v>
      </c>
      <c r="B11260" t="s">
        <v>700</v>
      </c>
      <c r="C11260" t="s">
        <v>701</v>
      </c>
      <c r="D11260" t="s">
        <v>694</v>
      </c>
      <c r="E11260" t="s">
        <v>694</v>
      </c>
      <c r="F11260">
        <v>6</v>
      </c>
      <c r="G11260" s="4">
        <v>32.958955223880594</v>
      </c>
      <c r="H11260" s="4">
        <v>0</v>
      </c>
      <c r="I11260" s="4">
        <v>74.906716417910445</v>
      </c>
      <c r="J11260" s="4">
        <v>0</v>
      </c>
      <c r="K11260" s="4">
        <v>0</v>
      </c>
    </row>
    <row r="11261" spans="1:11">
      <c r="A11261">
        <v>1998</v>
      </c>
      <c r="B11261" t="s">
        <v>700</v>
      </c>
      <c r="C11261" t="s">
        <v>701</v>
      </c>
      <c r="D11261" t="s">
        <v>694</v>
      </c>
      <c r="E11261" t="s">
        <v>694</v>
      </c>
      <c r="F11261">
        <v>8</v>
      </c>
      <c r="G11261" s="4">
        <v>90.044871794871796</v>
      </c>
      <c r="H11261" s="4">
        <v>0</v>
      </c>
      <c r="I11261" s="4">
        <v>61.394230769230774</v>
      </c>
      <c r="J11261" s="4">
        <v>0</v>
      </c>
      <c r="K11261" s="4">
        <v>0</v>
      </c>
    </row>
    <row r="11262" spans="1:11">
      <c r="A11262">
        <v>1999</v>
      </c>
      <c r="B11262" t="s">
        <v>700</v>
      </c>
      <c r="C11262" t="s">
        <v>701</v>
      </c>
      <c r="D11262" t="s">
        <v>694</v>
      </c>
      <c r="E11262" t="s">
        <v>694</v>
      </c>
      <c r="F11262">
        <v>7</v>
      </c>
      <c r="G11262" s="4">
        <v>18.451388888888889</v>
      </c>
      <c r="H11262" s="4">
        <v>0</v>
      </c>
      <c r="I11262" s="4">
        <v>0</v>
      </c>
      <c r="J11262" s="4">
        <v>0</v>
      </c>
      <c r="K11262" s="4">
        <v>0</v>
      </c>
    </row>
    <row r="11263" spans="1:11">
      <c r="A11263">
        <v>2000</v>
      </c>
      <c r="B11263" t="s">
        <v>700</v>
      </c>
      <c r="C11263" t="s">
        <v>701</v>
      </c>
      <c r="D11263" t="s">
        <v>694</v>
      </c>
      <c r="E11263" t="s">
        <v>6</v>
      </c>
      <c r="F11263">
        <v>5</v>
      </c>
      <c r="G11263" s="4">
        <v>4.6102502979737778</v>
      </c>
      <c r="H11263" s="4">
        <v>0</v>
      </c>
      <c r="I11263" s="4">
        <v>4.6102502979737778</v>
      </c>
      <c r="J11263" s="4">
        <v>0</v>
      </c>
      <c r="K11263" s="4">
        <v>0</v>
      </c>
    </row>
    <row r="11264" spans="1:11">
      <c r="A11264">
        <v>2000</v>
      </c>
      <c r="B11264" t="s">
        <v>700</v>
      </c>
      <c r="C11264" t="s">
        <v>701</v>
      </c>
      <c r="D11264" t="s">
        <v>694</v>
      </c>
      <c r="E11264" t="s">
        <v>694</v>
      </c>
      <c r="F11264">
        <v>9</v>
      </c>
      <c r="G11264" s="4">
        <v>12.938271604938272</v>
      </c>
      <c r="H11264" s="4">
        <v>0</v>
      </c>
      <c r="I11264" s="4">
        <v>8.6255144032921809</v>
      </c>
      <c r="J11264" s="4">
        <v>0</v>
      </c>
      <c r="K11264" s="4">
        <v>0</v>
      </c>
    </row>
    <row r="11265" spans="1:11">
      <c r="A11265">
        <v>2001</v>
      </c>
      <c r="B11265" t="s">
        <v>700</v>
      </c>
      <c r="C11265" t="s">
        <v>701</v>
      </c>
      <c r="D11265" t="s">
        <v>694</v>
      </c>
      <c r="E11265" t="s">
        <v>978</v>
      </c>
      <c r="F11265">
        <v>3</v>
      </c>
      <c r="G11265" s="4">
        <v>3.0269230769230773</v>
      </c>
      <c r="H11265" s="4">
        <v>0</v>
      </c>
      <c r="I11265" s="4">
        <v>0</v>
      </c>
      <c r="J11265" s="4">
        <v>0</v>
      </c>
      <c r="K11265" s="4">
        <v>0</v>
      </c>
    </row>
    <row r="11266" spans="1:11">
      <c r="A11266">
        <v>2001</v>
      </c>
      <c r="B11266" t="s">
        <v>700</v>
      </c>
      <c r="C11266" t="s">
        <v>701</v>
      </c>
      <c r="D11266" t="s">
        <v>694</v>
      </c>
      <c r="E11266" t="s">
        <v>537</v>
      </c>
      <c r="F11266">
        <v>4</v>
      </c>
      <c r="G11266" s="4">
        <v>3.7228546409807355</v>
      </c>
      <c r="H11266" s="4">
        <v>0</v>
      </c>
      <c r="I11266" s="4">
        <v>0</v>
      </c>
      <c r="J11266" s="4">
        <v>0</v>
      </c>
      <c r="K11266" s="4">
        <v>0</v>
      </c>
    </row>
    <row r="11267" spans="1:11">
      <c r="A11267">
        <v>2001</v>
      </c>
      <c r="B11267" t="s">
        <v>700</v>
      </c>
      <c r="C11267" t="s">
        <v>701</v>
      </c>
      <c r="D11267" t="s">
        <v>694</v>
      </c>
      <c r="E11267" t="s">
        <v>694</v>
      </c>
      <c r="F11267">
        <v>4</v>
      </c>
      <c r="G11267" s="4">
        <v>7.4105736782902145</v>
      </c>
      <c r="H11267" s="4">
        <v>0</v>
      </c>
      <c r="I11267" s="4">
        <v>3.7052868391451073</v>
      </c>
      <c r="J11267" s="4">
        <v>0</v>
      </c>
      <c r="K11267" s="4">
        <v>0</v>
      </c>
    </row>
    <row r="11268" spans="1:11">
      <c r="A11268">
        <v>2002</v>
      </c>
      <c r="B11268" t="s">
        <v>700</v>
      </c>
      <c r="C11268" t="s">
        <v>701</v>
      </c>
      <c r="D11268" t="s">
        <v>694</v>
      </c>
      <c r="E11268" t="s">
        <v>978</v>
      </c>
      <c r="F11268">
        <v>6</v>
      </c>
      <c r="G11268" s="4">
        <v>6.1406025824964132</v>
      </c>
      <c r="H11268" s="4">
        <v>0</v>
      </c>
      <c r="I11268" s="4">
        <v>24.562410329985653</v>
      </c>
      <c r="J11268" s="4">
        <v>0</v>
      </c>
      <c r="K11268" s="4">
        <v>0</v>
      </c>
    </row>
    <row r="11269" spans="1:11">
      <c r="A11269">
        <v>2002</v>
      </c>
      <c r="B11269" t="s">
        <v>700</v>
      </c>
      <c r="C11269" t="s">
        <v>701</v>
      </c>
      <c r="D11269" t="s">
        <v>694</v>
      </c>
      <c r="E11269" t="s">
        <v>694</v>
      </c>
      <c r="F11269">
        <v>8</v>
      </c>
      <c r="G11269" s="4">
        <v>68.097142857142856</v>
      </c>
      <c r="H11269" s="4">
        <v>0</v>
      </c>
      <c r="I11269" s="4">
        <v>20.028571428571428</v>
      </c>
      <c r="J11269" s="4">
        <v>0</v>
      </c>
      <c r="K11269" s="4">
        <v>0</v>
      </c>
    </row>
    <row r="11270" spans="1:11">
      <c r="A11270">
        <v>2003</v>
      </c>
      <c r="B11270" t="s">
        <v>700</v>
      </c>
      <c r="C11270" t="s">
        <v>701</v>
      </c>
      <c r="D11270" t="s">
        <v>694</v>
      </c>
      <c r="E11270" t="s">
        <v>978</v>
      </c>
      <c r="F11270">
        <v>2</v>
      </c>
      <c r="G11270" s="4">
        <v>4.4364770070148092</v>
      </c>
      <c r="H11270" s="4">
        <v>0</v>
      </c>
      <c r="I11270" s="4">
        <v>0</v>
      </c>
      <c r="J11270" s="4">
        <v>0</v>
      </c>
      <c r="K11270" s="4">
        <v>0</v>
      </c>
    </row>
    <row r="11271" spans="1:11">
      <c r="A11271">
        <v>2003</v>
      </c>
      <c r="B11271" t="s">
        <v>700</v>
      </c>
      <c r="C11271" t="s">
        <v>701</v>
      </c>
      <c r="D11271" t="s">
        <v>694</v>
      </c>
      <c r="E11271" t="s">
        <v>694</v>
      </c>
      <c r="F11271">
        <v>4</v>
      </c>
      <c r="G11271" s="4">
        <v>15.072788353863382</v>
      </c>
      <c r="H11271" s="4">
        <v>0</v>
      </c>
      <c r="I11271" s="4">
        <v>11.304591265397535</v>
      </c>
      <c r="J11271" s="4">
        <v>0</v>
      </c>
      <c r="K11271" s="4">
        <v>0</v>
      </c>
    </row>
    <row r="11272" spans="1:11">
      <c r="A11272">
        <v>2004</v>
      </c>
      <c r="B11272" t="s">
        <v>700</v>
      </c>
      <c r="C11272" t="s">
        <v>701</v>
      </c>
      <c r="D11272" t="s">
        <v>694</v>
      </c>
      <c r="E11272" t="s">
        <v>694</v>
      </c>
      <c r="F11272">
        <v>4</v>
      </c>
      <c r="G11272" s="4">
        <v>4.2795425667090221</v>
      </c>
      <c r="H11272" s="4">
        <v>0</v>
      </c>
      <c r="I11272" s="4">
        <v>4.2795425667090221</v>
      </c>
      <c r="J11272" s="4">
        <v>0</v>
      </c>
      <c r="K11272" s="4">
        <v>0</v>
      </c>
    </row>
    <row r="11273" spans="1:11">
      <c r="A11273">
        <v>2006</v>
      </c>
      <c r="B11273" t="s">
        <v>700</v>
      </c>
      <c r="C11273" t="s">
        <v>701</v>
      </c>
      <c r="D11273" t="s">
        <v>694</v>
      </c>
      <c r="E11273" t="s">
        <v>694</v>
      </c>
      <c r="F11273">
        <v>4</v>
      </c>
      <c r="G11273" s="4">
        <v>7.289893617021276</v>
      </c>
      <c r="H11273" s="4">
        <v>0</v>
      </c>
      <c r="I11273" s="4">
        <v>3.644946808510638</v>
      </c>
      <c r="J11273" s="4">
        <v>0</v>
      </c>
      <c r="K11273" s="4">
        <v>0</v>
      </c>
    </row>
    <row r="11274" spans="1:11">
      <c r="A11274">
        <v>1969</v>
      </c>
      <c r="B11274" t="s">
        <v>813</v>
      </c>
      <c r="C11274" t="s">
        <v>814</v>
      </c>
      <c r="D11274" t="s">
        <v>694</v>
      </c>
      <c r="E11274" t="s">
        <v>534</v>
      </c>
      <c r="F11274">
        <v>41</v>
      </c>
      <c r="G11274" s="4">
        <v>133</v>
      </c>
      <c r="H11274" s="4">
        <v>86</v>
      </c>
      <c r="I11274" s="4">
        <v>0</v>
      </c>
      <c r="J11274" s="4">
        <v>0</v>
      </c>
      <c r="K11274" s="4">
        <v>0</v>
      </c>
    </row>
    <row r="11275" spans="1:11">
      <c r="A11275">
        <v>1970</v>
      </c>
      <c r="B11275" t="s">
        <v>813</v>
      </c>
      <c r="C11275" t="s">
        <v>814</v>
      </c>
      <c r="D11275" t="s">
        <v>694</v>
      </c>
      <c r="E11275" t="s">
        <v>534</v>
      </c>
      <c r="F11275">
        <v>51</v>
      </c>
      <c r="G11275" s="4">
        <v>211</v>
      </c>
      <c r="H11275" s="4">
        <v>46</v>
      </c>
      <c r="I11275" s="4">
        <v>0</v>
      </c>
      <c r="J11275" s="4">
        <v>0</v>
      </c>
      <c r="K11275" s="4">
        <v>0</v>
      </c>
    </row>
    <row r="11276" spans="1:11">
      <c r="A11276">
        <v>1971</v>
      </c>
      <c r="B11276" t="s">
        <v>813</v>
      </c>
      <c r="C11276" t="s">
        <v>814</v>
      </c>
      <c r="D11276" t="s">
        <v>694</v>
      </c>
      <c r="E11276" t="s">
        <v>534</v>
      </c>
      <c r="F11276">
        <v>29</v>
      </c>
      <c r="G11276" s="4">
        <v>45</v>
      </c>
      <c r="H11276" s="4">
        <v>13</v>
      </c>
      <c r="I11276" s="4">
        <v>38</v>
      </c>
      <c r="J11276" s="4">
        <v>0</v>
      </c>
      <c r="K11276" s="4">
        <v>0</v>
      </c>
    </row>
    <row r="11277" spans="1:11">
      <c r="A11277">
        <v>1972</v>
      </c>
      <c r="B11277" t="s">
        <v>813</v>
      </c>
      <c r="C11277" t="s">
        <v>814</v>
      </c>
      <c r="D11277" t="s">
        <v>694</v>
      </c>
      <c r="E11277" t="s">
        <v>534</v>
      </c>
      <c r="F11277">
        <v>23</v>
      </c>
      <c r="G11277" s="4">
        <v>26</v>
      </c>
      <c r="H11277" s="4">
        <v>12</v>
      </c>
      <c r="I11277" s="4">
        <v>0</v>
      </c>
      <c r="J11277" s="4">
        <v>0</v>
      </c>
      <c r="K11277" s="4">
        <v>0</v>
      </c>
    </row>
    <row r="11278" spans="1:11">
      <c r="A11278">
        <v>1973</v>
      </c>
      <c r="B11278" t="s">
        <v>813</v>
      </c>
      <c r="C11278" t="s">
        <v>814</v>
      </c>
      <c r="D11278" t="s">
        <v>694</v>
      </c>
      <c r="E11278" t="s">
        <v>534</v>
      </c>
      <c r="F11278">
        <v>11</v>
      </c>
      <c r="G11278" s="4">
        <v>40</v>
      </c>
      <c r="H11278" s="4">
        <v>23</v>
      </c>
      <c r="I11278" s="4">
        <v>19</v>
      </c>
      <c r="J11278" s="4">
        <v>0</v>
      </c>
      <c r="K11278" s="4">
        <v>0</v>
      </c>
    </row>
    <row r="11279" spans="1:11">
      <c r="A11279">
        <v>1974</v>
      </c>
      <c r="B11279" t="s">
        <v>813</v>
      </c>
      <c r="C11279" t="s">
        <v>814</v>
      </c>
      <c r="D11279" t="s">
        <v>694</v>
      </c>
      <c r="E11279" t="s">
        <v>534</v>
      </c>
      <c r="F11279">
        <v>29</v>
      </c>
      <c r="G11279" s="4">
        <v>80</v>
      </c>
      <c r="H11279" s="4">
        <v>103</v>
      </c>
      <c r="I11279" s="4">
        <v>94</v>
      </c>
      <c r="J11279" s="4">
        <v>0</v>
      </c>
      <c r="K11279" s="4">
        <v>0</v>
      </c>
    </row>
    <row r="11280" spans="1:11">
      <c r="A11280">
        <v>1975</v>
      </c>
      <c r="B11280" t="s">
        <v>813</v>
      </c>
      <c r="C11280" t="s">
        <v>814</v>
      </c>
      <c r="D11280" t="s">
        <v>694</v>
      </c>
      <c r="E11280" t="s">
        <v>534</v>
      </c>
      <c r="F11280">
        <v>15</v>
      </c>
      <c r="G11280" s="4">
        <v>33</v>
      </c>
      <c r="H11280" s="4">
        <v>15</v>
      </c>
      <c r="I11280" s="4">
        <v>10</v>
      </c>
      <c r="J11280" s="4">
        <v>0</v>
      </c>
      <c r="K11280" s="4">
        <v>0</v>
      </c>
    </row>
    <row r="11281" spans="1:11">
      <c r="A11281">
        <v>1976</v>
      </c>
      <c r="B11281" t="s">
        <v>813</v>
      </c>
      <c r="C11281" t="s">
        <v>814</v>
      </c>
      <c r="D11281" t="s">
        <v>694</v>
      </c>
      <c r="E11281" t="s">
        <v>534</v>
      </c>
      <c r="F11281">
        <v>12</v>
      </c>
      <c r="G11281" s="4">
        <v>19</v>
      </c>
      <c r="H11281" s="4">
        <v>6</v>
      </c>
      <c r="I11281" s="4">
        <v>10</v>
      </c>
      <c r="J11281" s="4">
        <v>0</v>
      </c>
      <c r="K11281" s="4">
        <v>0</v>
      </c>
    </row>
    <row r="11282" spans="1:11">
      <c r="A11282">
        <v>1977</v>
      </c>
      <c r="B11282" t="s">
        <v>813</v>
      </c>
      <c r="C11282" t="s">
        <v>814</v>
      </c>
      <c r="D11282" t="s">
        <v>694</v>
      </c>
      <c r="E11282" t="s">
        <v>534</v>
      </c>
      <c r="F11282">
        <v>29</v>
      </c>
      <c r="G11282" s="4">
        <v>69</v>
      </c>
      <c r="H11282" s="4">
        <v>20</v>
      </c>
      <c r="I11282" s="4">
        <v>22</v>
      </c>
      <c r="J11282" s="4">
        <v>0</v>
      </c>
      <c r="K11282" s="4">
        <v>0</v>
      </c>
    </row>
    <row r="11283" spans="1:11">
      <c r="A11283">
        <v>1978</v>
      </c>
      <c r="B11283" t="s">
        <v>813</v>
      </c>
      <c r="C11283" t="s">
        <v>814</v>
      </c>
      <c r="D11283" t="s">
        <v>694</v>
      </c>
      <c r="E11283" t="s">
        <v>534</v>
      </c>
      <c r="F11283">
        <v>22</v>
      </c>
      <c r="G11283" s="4">
        <v>67</v>
      </c>
      <c r="H11283" s="4">
        <v>16</v>
      </c>
      <c r="I11283" s="4">
        <v>113</v>
      </c>
      <c r="J11283" s="4">
        <v>0</v>
      </c>
      <c r="K11283" s="4">
        <v>0</v>
      </c>
    </row>
    <row r="11284" spans="1:11">
      <c r="A11284">
        <v>1979</v>
      </c>
      <c r="B11284" t="s">
        <v>813</v>
      </c>
      <c r="C11284" t="s">
        <v>814</v>
      </c>
      <c r="D11284" t="s">
        <v>694</v>
      </c>
      <c r="E11284" t="s">
        <v>534</v>
      </c>
      <c r="F11284">
        <v>24</v>
      </c>
      <c r="G11284" s="4">
        <v>231</v>
      </c>
      <c r="H11284" s="4">
        <v>15</v>
      </c>
      <c r="I11284" s="4">
        <v>73</v>
      </c>
      <c r="J11284" s="4">
        <v>0</v>
      </c>
      <c r="K11284" s="4">
        <v>0</v>
      </c>
    </row>
    <row r="11285" spans="1:11">
      <c r="A11285">
        <v>1980</v>
      </c>
      <c r="B11285" t="s">
        <v>813</v>
      </c>
      <c r="C11285" t="s">
        <v>814</v>
      </c>
      <c r="D11285" t="s">
        <v>694</v>
      </c>
      <c r="E11285" t="s">
        <v>534</v>
      </c>
      <c r="F11285">
        <v>61</v>
      </c>
      <c r="G11285" s="4">
        <v>141</v>
      </c>
      <c r="H11285" s="4">
        <v>32</v>
      </c>
      <c r="I11285" s="4">
        <v>62</v>
      </c>
      <c r="J11285" s="4">
        <v>0</v>
      </c>
      <c r="K11285" s="4">
        <v>0</v>
      </c>
    </row>
    <row r="11286" spans="1:11">
      <c r="A11286">
        <v>1981</v>
      </c>
      <c r="B11286" t="s">
        <v>813</v>
      </c>
      <c r="C11286" t="s">
        <v>814</v>
      </c>
      <c r="D11286" t="s">
        <v>694</v>
      </c>
      <c r="E11286" t="s">
        <v>534</v>
      </c>
      <c r="F11286">
        <v>3</v>
      </c>
      <c r="G11286" s="4">
        <v>3</v>
      </c>
      <c r="H11286" s="4">
        <v>0</v>
      </c>
      <c r="I11286" s="4">
        <v>0</v>
      </c>
      <c r="J11286" s="4">
        <v>0</v>
      </c>
      <c r="K11286" s="4">
        <v>0</v>
      </c>
    </row>
    <row r="11287" spans="1:11">
      <c r="A11287">
        <v>1982</v>
      </c>
      <c r="B11287" t="s">
        <v>813</v>
      </c>
      <c r="C11287" t="s">
        <v>814</v>
      </c>
      <c r="D11287" t="s">
        <v>694</v>
      </c>
      <c r="E11287" t="s">
        <v>534</v>
      </c>
      <c r="F11287">
        <v>25</v>
      </c>
      <c r="G11287" s="4">
        <v>52</v>
      </c>
      <c r="H11287" s="4">
        <v>6</v>
      </c>
      <c r="I11287" s="4">
        <v>61</v>
      </c>
      <c r="J11287" s="4">
        <v>0</v>
      </c>
      <c r="K11287" s="4">
        <v>0</v>
      </c>
    </row>
    <row r="11288" spans="1:11">
      <c r="A11288">
        <v>1983</v>
      </c>
      <c r="B11288" t="s">
        <v>813</v>
      </c>
      <c r="C11288" t="s">
        <v>814</v>
      </c>
      <c r="D11288" t="s">
        <v>694</v>
      </c>
      <c r="E11288" t="s">
        <v>534</v>
      </c>
      <c r="F11288">
        <v>28</v>
      </c>
      <c r="G11288" s="4">
        <v>61</v>
      </c>
      <c r="H11288" s="4">
        <v>19</v>
      </c>
      <c r="I11288" s="4">
        <v>27</v>
      </c>
      <c r="J11288" s="4">
        <v>0</v>
      </c>
      <c r="K11288" s="4">
        <v>0</v>
      </c>
    </row>
    <row r="11289" spans="1:11">
      <c r="A11289">
        <v>1984</v>
      </c>
      <c r="B11289" t="s">
        <v>813</v>
      </c>
      <c r="C11289" t="s">
        <v>814</v>
      </c>
      <c r="D11289" t="s">
        <v>694</v>
      </c>
      <c r="E11289" t="s">
        <v>537</v>
      </c>
      <c r="F11289">
        <v>8</v>
      </c>
      <c r="G11289" s="4">
        <v>8</v>
      </c>
      <c r="H11289" s="4">
        <v>4</v>
      </c>
      <c r="I11289" s="4">
        <v>0</v>
      </c>
      <c r="J11289" s="4">
        <v>0</v>
      </c>
      <c r="K11289" s="4">
        <v>0</v>
      </c>
    </row>
    <row r="11290" spans="1:11">
      <c r="A11290">
        <v>1984</v>
      </c>
      <c r="B11290" t="s">
        <v>813</v>
      </c>
      <c r="C11290" t="s">
        <v>814</v>
      </c>
      <c r="D11290" t="s">
        <v>694</v>
      </c>
      <c r="E11290" t="s">
        <v>694</v>
      </c>
      <c r="F11290">
        <v>24</v>
      </c>
      <c r="G11290" s="4">
        <v>147</v>
      </c>
      <c r="H11290" s="4">
        <v>24</v>
      </c>
      <c r="I11290" s="4">
        <v>41</v>
      </c>
      <c r="J11290" s="4">
        <v>0</v>
      </c>
      <c r="K11290" s="4">
        <v>0</v>
      </c>
    </row>
    <row r="11291" spans="1:11">
      <c r="A11291">
        <v>1984</v>
      </c>
      <c r="B11291" t="s">
        <v>813</v>
      </c>
      <c r="C11291" t="s">
        <v>814</v>
      </c>
      <c r="D11291" t="s">
        <v>694</v>
      </c>
      <c r="E11291" t="s">
        <v>977</v>
      </c>
      <c r="F11291">
        <v>3</v>
      </c>
      <c r="G11291" s="4">
        <v>3</v>
      </c>
      <c r="H11291" s="4">
        <v>0</v>
      </c>
      <c r="I11291" s="4">
        <v>0</v>
      </c>
      <c r="J11291" s="4">
        <v>0</v>
      </c>
      <c r="K11291" s="4">
        <v>0</v>
      </c>
    </row>
    <row r="11292" spans="1:11">
      <c r="A11292">
        <v>1984</v>
      </c>
      <c r="B11292" t="s">
        <v>813</v>
      </c>
      <c r="C11292" t="s">
        <v>814</v>
      </c>
      <c r="D11292" t="s">
        <v>694</v>
      </c>
      <c r="E11292" t="s">
        <v>976</v>
      </c>
      <c r="F11292">
        <v>7</v>
      </c>
      <c r="G11292" s="4">
        <v>7</v>
      </c>
      <c r="H11292" s="4">
        <v>0</v>
      </c>
      <c r="I11292" s="4">
        <v>0</v>
      </c>
      <c r="J11292" s="4">
        <v>0</v>
      </c>
      <c r="K11292" s="4">
        <v>0</v>
      </c>
    </row>
    <row r="11293" spans="1:11">
      <c r="A11293">
        <v>1985</v>
      </c>
      <c r="B11293" t="s">
        <v>813</v>
      </c>
      <c r="C11293" t="s">
        <v>814</v>
      </c>
      <c r="D11293" t="s">
        <v>694</v>
      </c>
      <c r="E11293" t="s">
        <v>978</v>
      </c>
      <c r="F11293">
        <v>6</v>
      </c>
      <c r="G11293" s="4">
        <v>9</v>
      </c>
      <c r="H11293" s="4">
        <v>3</v>
      </c>
      <c r="I11293" s="4">
        <v>6</v>
      </c>
      <c r="J11293" s="4">
        <v>0</v>
      </c>
      <c r="K11293" s="4">
        <v>0</v>
      </c>
    </row>
    <row r="11294" spans="1:11">
      <c r="A11294">
        <v>1985</v>
      </c>
      <c r="B11294" t="s">
        <v>813</v>
      </c>
      <c r="C11294" t="s">
        <v>814</v>
      </c>
      <c r="D11294" t="s">
        <v>694</v>
      </c>
      <c r="E11294" t="s">
        <v>6</v>
      </c>
      <c r="F11294">
        <v>3</v>
      </c>
      <c r="G11294" s="4">
        <v>3</v>
      </c>
      <c r="H11294" s="4">
        <v>0</v>
      </c>
      <c r="I11294" s="4">
        <v>7</v>
      </c>
      <c r="J11294" s="4">
        <v>0</v>
      </c>
      <c r="K11294" s="4">
        <v>0</v>
      </c>
    </row>
    <row r="11295" spans="1:11">
      <c r="A11295">
        <v>1985</v>
      </c>
      <c r="B11295" t="s">
        <v>813</v>
      </c>
      <c r="C11295" t="s">
        <v>814</v>
      </c>
      <c r="D11295" t="s">
        <v>694</v>
      </c>
      <c r="E11295" t="s">
        <v>694</v>
      </c>
      <c r="F11295">
        <v>23</v>
      </c>
      <c r="G11295" s="4">
        <v>114</v>
      </c>
      <c r="H11295" s="4">
        <v>23</v>
      </c>
      <c r="I11295" s="4">
        <v>67</v>
      </c>
      <c r="J11295" s="4">
        <v>0</v>
      </c>
      <c r="K11295" s="4">
        <v>0</v>
      </c>
    </row>
    <row r="11296" spans="1:11">
      <c r="A11296">
        <v>1985</v>
      </c>
      <c r="B11296" t="s">
        <v>813</v>
      </c>
      <c r="C11296" t="s">
        <v>814</v>
      </c>
      <c r="D11296" t="s">
        <v>694</v>
      </c>
      <c r="E11296" t="s">
        <v>977</v>
      </c>
      <c r="F11296">
        <v>3</v>
      </c>
      <c r="G11296" s="4">
        <v>6</v>
      </c>
      <c r="H11296" s="4">
        <v>6</v>
      </c>
      <c r="I11296" s="4">
        <v>13</v>
      </c>
      <c r="J11296" s="4">
        <v>0</v>
      </c>
      <c r="K11296" s="4">
        <v>0</v>
      </c>
    </row>
    <row r="11297" spans="1:11">
      <c r="A11297">
        <v>1985</v>
      </c>
      <c r="B11297" t="s">
        <v>813</v>
      </c>
      <c r="C11297" t="s">
        <v>814</v>
      </c>
      <c r="D11297" t="s">
        <v>694</v>
      </c>
      <c r="E11297" t="s">
        <v>976</v>
      </c>
      <c r="F11297">
        <v>2</v>
      </c>
      <c r="G11297" s="4">
        <v>2</v>
      </c>
      <c r="H11297" s="4">
        <v>0</v>
      </c>
      <c r="I11297" s="4">
        <v>0</v>
      </c>
      <c r="J11297" s="4">
        <v>0</v>
      </c>
      <c r="K11297" s="4">
        <v>0</v>
      </c>
    </row>
    <row r="11298" spans="1:11">
      <c r="A11298">
        <v>1986</v>
      </c>
      <c r="B11298" t="s">
        <v>813</v>
      </c>
      <c r="C11298" t="s">
        <v>814</v>
      </c>
      <c r="D11298" t="s">
        <v>694</v>
      </c>
      <c r="E11298" t="s">
        <v>978</v>
      </c>
      <c r="F11298">
        <v>5</v>
      </c>
      <c r="G11298" s="4">
        <v>9</v>
      </c>
      <c r="H11298" s="4">
        <v>0</v>
      </c>
      <c r="I11298" s="4">
        <v>28</v>
      </c>
      <c r="J11298" s="4">
        <v>0</v>
      </c>
      <c r="K11298" s="4">
        <v>0</v>
      </c>
    </row>
    <row r="11299" spans="1:11">
      <c r="A11299">
        <v>1986</v>
      </c>
      <c r="B11299" t="s">
        <v>813</v>
      </c>
      <c r="C11299" t="s">
        <v>814</v>
      </c>
      <c r="D11299" t="s">
        <v>694</v>
      </c>
      <c r="E11299" t="s">
        <v>6</v>
      </c>
      <c r="F11299">
        <v>4</v>
      </c>
      <c r="G11299" s="4">
        <v>49</v>
      </c>
      <c r="H11299" s="4">
        <v>0</v>
      </c>
      <c r="I11299" s="4">
        <v>35</v>
      </c>
      <c r="J11299" s="4">
        <v>0</v>
      </c>
      <c r="K11299" s="4">
        <v>0</v>
      </c>
    </row>
    <row r="11300" spans="1:11">
      <c r="A11300">
        <v>1986</v>
      </c>
      <c r="B11300" t="s">
        <v>813</v>
      </c>
      <c r="C11300" t="s">
        <v>814</v>
      </c>
      <c r="D11300" t="s">
        <v>694</v>
      </c>
      <c r="E11300" t="s">
        <v>694</v>
      </c>
      <c r="F11300">
        <v>36</v>
      </c>
      <c r="G11300" s="4">
        <v>132</v>
      </c>
      <c r="H11300" s="4">
        <v>29</v>
      </c>
      <c r="I11300" s="4">
        <v>118</v>
      </c>
      <c r="J11300" s="4">
        <v>0</v>
      </c>
      <c r="K11300" s="4">
        <v>0</v>
      </c>
    </row>
    <row r="11301" spans="1:11">
      <c r="A11301">
        <v>1986</v>
      </c>
      <c r="B11301" t="s">
        <v>813</v>
      </c>
      <c r="C11301" t="s">
        <v>814</v>
      </c>
      <c r="D11301" t="s">
        <v>694</v>
      </c>
      <c r="E11301" t="s">
        <v>977</v>
      </c>
      <c r="F11301">
        <v>3</v>
      </c>
      <c r="G11301" s="4">
        <v>6</v>
      </c>
      <c r="H11301" s="4">
        <v>0</v>
      </c>
      <c r="I11301" s="4">
        <v>0</v>
      </c>
      <c r="J11301" s="4">
        <v>0</v>
      </c>
      <c r="K11301" s="4">
        <v>0</v>
      </c>
    </row>
    <row r="11302" spans="1:11">
      <c r="A11302">
        <v>1987</v>
      </c>
      <c r="B11302" t="s">
        <v>813</v>
      </c>
      <c r="C11302" t="s">
        <v>814</v>
      </c>
      <c r="D11302" t="s">
        <v>694</v>
      </c>
      <c r="E11302" t="s">
        <v>978</v>
      </c>
      <c r="F11302">
        <v>13</v>
      </c>
      <c r="G11302" s="4">
        <v>28</v>
      </c>
      <c r="H11302" s="4">
        <v>2</v>
      </c>
      <c r="I11302" s="4">
        <v>26</v>
      </c>
      <c r="J11302" s="4">
        <v>0</v>
      </c>
      <c r="K11302" s="4">
        <v>2</v>
      </c>
    </row>
    <row r="11303" spans="1:11">
      <c r="A11303">
        <v>1987</v>
      </c>
      <c r="B11303" t="s">
        <v>813</v>
      </c>
      <c r="C11303" t="s">
        <v>814</v>
      </c>
      <c r="D11303" t="s">
        <v>694</v>
      </c>
      <c r="E11303" t="s">
        <v>6</v>
      </c>
      <c r="F11303">
        <v>4</v>
      </c>
      <c r="G11303" s="4">
        <v>84</v>
      </c>
      <c r="H11303" s="4">
        <v>0</v>
      </c>
      <c r="I11303" s="4">
        <v>48</v>
      </c>
      <c r="J11303" s="4">
        <v>0</v>
      </c>
      <c r="K11303" s="4">
        <v>0</v>
      </c>
    </row>
    <row r="11304" spans="1:11">
      <c r="A11304">
        <v>1987</v>
      </c>
      <c r="B11304" t="s">
        <v>813</v>
      </c>
      <c r="C11304" t="s">
        <v>814</v>
      </c>
      <c r="D11304" t="s">
        <v>694</v>
      </c>
      <c r="E11304" t="s">
        <v>537</v>
      </c>
      <c r="F11304">
        <v>5</v>
      </c>
      <c r="G11304" s="4">
        <v>5</v>
      </c>
      <c r="H11304" s="4">
        <v>0</v>
      </c>
      <c r="I11304" s="4">
        <v>9</v>
      </c>
      <c r="J11304" s="4">
        <v>0</v>
      </c>
      <c r="K11304" s="4">
        <v>0</v>
      </c>
    </row>
    <row r="11305" spans="1:11">
      <c r="A11305">
        <v>1987</v>
      </c>
      <c r="B11305" t="s">
        <v>813</v>
      </c>
      <c r="C11305" t="s">
        <v>814</v>
      </c>
      <c r="D11305" t="s">
        <v>694</v>
      </c>
      <c r="E11305" t="s">
        <v>694</v>
      </c>
      <c r="F11305">
        <v>17</v>
      </c>
      <c r="G11305" s="4">
        <v>43</v>
      </c>
      <c r="H11305" s="4">
        <v>4</v>
      </c>
      <c r="I11305" s="4">
        <v>17</v>
      </c>
      <c r="J11305" s="4">
        <v>0</v>
      </c>
      <c r="K11305" s="4">
        <v>0</v>
      </c>
    </row>
    <row r="11306" spans="1:11">
      <c r="A11306">
        <v>1988</v>
      </c>
      <c r="B11306" t="s">
        <v>813</v>
      </c>
      <c r="C11306" t="s">
        <v>814</v>
      </c>
      <c r="D11306" t="s">
        <v>694</v>
      </c>
      <c r="E11306" t="s">
        <v>978</v>
      </c>
      <c r="F11306">
        <v>2</v>
      </c>
      <c r="G11306" s="4">
        <v>6</v>
      </c>
      <c r="H11306" s="4">
        <v>0</v>
      </c>
      <c r="I11306" s="4">
        <v>8</v>
      </c>
      <c r="J11306" s="4">
        <v>0</v>
      </c>
      <c r="K11306" s="4">
        <v>0</v>
      </c>
    </row>
    <row r="11307" spans="1:11">
      <c r="A11307">
        <v>1988</v>
      </c>
      <c r="B11307" t="s">
        <v>813</v>
      </c>
      <c r="C11307" t="s">
        <v>814</v>
      </c>
      <c r="D11307" t="s">
        <v>694</v>
      </c>
      <c r="E11307" t="s">
        <v>537</v>
      </c>
      <c r="F11307">
        <v>8</v>
      </c>
      <c r="G11307" s="4">
        <v>8</v>
      </c>
      <c r="H11307" s="4">
        <v>0</v>
      </c>
      <c r="I11307" s="4">
        <v>16</v>
      </c>
      <c r="J11307" s="4">
        <v>0</v>
      </c>
      <c r="K11307" s="4">
        <v>0</v>
      </c>
    </row>
    <row r="11308" spans="1:11">
      <c r="A11308">
        <v>1988</v>
      </c>
      <c r="B11308" t="s">
        <v>813</v>
      </c>
      <c r="C11308" t="s">
        <v>814</v>
      </c>
      <c r="D11308" t="s">
        <v>694</v>
      </c>
      <c r="E11308" t="s">
        <v>694</v>
      </c>
      <c r="F11308">
        <v>15</v>
      </c>
      <c r="G11308" s="4">
        <v>15</v>
      </c>
      <c r="H11308" s="4">
        <v>4</v>
      </c>
      <c r="I11308" s="4">
        <v>38</v>
      </c>
      <c r="J11308" s="4">
        <v>0</v>
      </c>
      <c r="K11308" s="4">
        <v>0</v>
      </c>
    </row>
    <row r="11309" spans="1:11">
      <c r="A11309">
        <v>1988</v>
      </c>
      <c r="B11309" t="s">
        <v>813</v>
      </c>
      <c r="C11309" t="s">
        <v>814</v>
      </c>
      <c r="D11309" t="s">
        <v>694</v>
      </c>
      <c r="E11309" t="s">
        <v>977</v>
      </c>
      <c r="F11309">
        <v>3</v>
      </c>
      <c r="G11309" s="4">
        <v>3</v>
      </c>
      <c r="H11309" s="4">
        <v>0</v>
      </c>
      <c r="I11309" s="4">
        <v>3</v>
      </c>
      <c r="J11309" s="4">
        <v>0</v>
      </c>
      <c r="K11309" s="4">
        <v>0</v>
      </c>
    </row>
    <row r="11310" spans="1:11">
      <c r="A11310">
        <v>1989</v>
      </c>
      <c r="B11310" t="s">
        <v>813</v>
      </c>
      <c r="C11310" t="s">
        <v>814</v>
      </c>
      <c r="D11310" t="s">
        <v>694</v>
      </c>
      <c r="E11310" t="s">
        <v>978</v>
      </c>
      <c r="F11310">
        <v>4</v>
      </c>
      <c r="G11310" s="4">
        <v>4</v>
      </c>
      <c r="H11310" s="4">
        <v>0</v>
      </c>
      <c r="I11310" s="4">
        <v>0</v>
      </c>
      <c r="J11310" s="4">
        <v>0</v>
      </c>
      <c r="K11310" s="4">
        <v>0</v>
      </c>
    </row>
    <row r="11311" spans="1:11">
      <c r="A11311">
        <v>1989</v>
      </c>
      <c r="B11311" t="s">
        <v>813</v>
      </c>
      <c r="C11311" t="s">
        <v>814</v>
      </c>
      <c r="D11311" t="s">
        <v>694</v>
      </c>
      <c r="E11311" t="s">
        <v>694</v>
      </c>
      <c r="F11311">
        <v>12</v>
      </c>
      <c r="G11311" s="4">
        <v>77</v>
      </c>
      <c r="H11311" s="4">
        <v>4</v>
      </c>
      <c r="I11311" s="4">
        <v>65</v>
      </c>
      <c r="J11311" s="4">
        <v>0</v>
      </c>
      <c r="K11311" s="4">
        <v>0</v>
      </c>
    </row>
    <row r="11312" spans="1:11">
      <c r="A11312">
        <v>1990</v>
      </c>
      <c r="B11312" t="s">
        <v>813</v>
      </c>
      <c r="C11312" t="s">
        <v>814</v>
      </c>
      <c r="D11312" t="s">
        <v>694</v>
      </c>
      <c r="E11312" t="s">
        <v>694</v>
      </c>
      <c r="F11312">
        <v>12</v>
      </c>
      <c r="G11312" s="4">
        <v>27</v>
      </c>
      <c r="H11312" s="4">
        <v>0</v>
      </c>
      <c r="I11312" s="4">
        <v>4</v>
      </c>
      <c r="J11312" s="4">
        <v>0</v>
      </c>
      <c r="K11312" s="4">
        <v>0</v>
      </c>
    </row>
    <row r="11313" spans="1:11">
      <c r="A11313">
        <v>1991</v>
      </c>
      <c r="B11313" t="s">
        <v>813</v>
      </c>
      <c r="C11313" t="s">
        <v>814</v>
      </c>
      <c r="D11313" t="s">
        <v>694</v>
      </c>
      <c r="E11313" t="s">
        <v>978</v>
      </c>
      <c r="F11313">
        <v>7</v>
      </c>
      <c r="G11313" s="4">
        <v>9</v>
      </c>
      <c r="H11313" s="4">
        <v>0</v>
      </c>
      <c r="I11313" s="4">
        <v>0</v>
      </c>
      <c r="J11313" s="4">
        <v>0</v>
      </c>
      <c r="K11313" s="4">
        <v>0</v>
      </c>
    </row>
    <row r="11314" spans="1:11">
      <c r="A11314">
        <v>1991</v>
      </c>
      <c r="B11314" t="s">
        <v>813</v>
      </c>
      <c r="C11314" t="s">
        <v>814</v>
      </c>
      <c r="D11314" t="s">
        <v>694</v>
      </c>
      <c r="E11314" t="s">
        <v>537</v>
      </c>
      <c r="F11314">
        <v>4</v>
      </c>
      <c r="G11314" s="4">
        <v>4</v>
      </c>
      <c r="H11314" s="4">
        <v>0</v>
      </c>
      <c r="I11314" s="4">
        <v>0</v>
      </c>
      <c r="J11314" s="4">
        <v>0</v>
      </c>
      <c r="K11314" s="4">
        <v>0</v>
      </c>
    </row>
    <row r="11315" spans="1:11">
      <c r="A11315">
        <v>1991</v>
      </c>
      <c r="B11315" t="s">
        <v>813</v>
      </c>
      <c r="C11315" t="s">
        <v>814</v>
      </c>
      <c r="D11315" t="s">
        <v>694</v>
      </c>
      <c r="E11315" t="s">
        <v>694</v>
      </c>
      <c r="F11315">
        <v>11</v>
      </c>
      <c r="G11315" s="4">
        <v>26</v>
      </c>
      <c r="H11315" s="4">
        <v>0</v>
      </c>
      <c r="I11315" s="4">
        <v>19</v>
      </c>
      <c r="J11315" s="4">
        <v>0</v>
      </c>
      <c r="K11315" s="4">
        <v>0</v>
      </c>
    </row>
    <row r="11316" spans="1:11">
      <c r="A11316">
        <v>1992</v>
      </c>
      <c r="B11316" t="s">
        <v>813</v>
      </c>
      <c r="C11316" t="s">
        <v>814</v>
      </c>
      <c r="D11316" t="s">
        <v>694</v>
      </c>
      <c r="E11316" t="s">
        <v>978</v>
      </c>
      <c r="F11316">
        <v>2</v>
      </c>
      <c r="G11316" s="4">
        <v>4</v>
      </c>
      <c r="H11316" s="4">
        <v>0</v>
      </c>
      <c r="I11316" s="4">
        <v>0</v>
      </c>
      <c r="J11316" s="4">
        <v>0</v>
      </c>
      <c r="K11316" s="4">
        <v>0</v>
      </c>
    </row>
    <row r="11317" spans="1:11">
      <c r="A11317">
        <v>1992</v>
      </c>
      <c r="B11317" t="s">
        <v>813</v>
      </c>
      <c r="C11317" t="s">
        <v>814</v>
      </c>
      <c r="D11317" t="s">
        <v>694</v>
      </c>
      <c r="E11317" t="s">
        <v>694</v>
      </c>
      <c r="F11317">
        <v>8</v>
      </c>
      <c r="G11317" s="4">
        <v>8</v>
      </c>
      <c r="H11317" s="4">
        <v>0</v>
      </c>
      <c r="I11317" s="4">
        <v>0</v>
      </c>
      <c r="J11317" s="4">
        <v>0</v>
      </c>
      <c r="K11317" s="4">
        <v>0</v>
      </c>
    </row>
    <row r="11318" spans="1:11">
      <c r="A11318">
        <v>1993</v>
      </c>
      <c r="B11318" t="s">
        <v>813</v>
      </c>
      <c r="C11318" t="s">
        <v>814</v>
      </c>
      <c r="D11318" t="s">
        <v>694</v>
      </c>
      <c r="E11318" t="s">
        <v>694</v>
      </c>
      <c r="F11318">
        <v>15</v>
      </c>
      <c r="G11318" s="4">
        <v>38</v>
      </c>
      <c r="H11318" s="4">
        <v>0</v>
      </c>
      <c r="I11318" s="4">
        <v>0</v>
      </c>
      <c r="J11318" s="4">
        <v>0</v>
      </c>
      <c r="K11318" s="4">
        <v>0</v>
      </c>
    </row>
    <row r="11319" spans="1:11">
      <c r="A11319">
        <v>1995</v>
      </c>
      <c r="B11319" t="s">
        <v>813</v>
      </c>
      <c r="C11319" t="s">
        <v>814</v>
      </c>
      <c r="D11319" t="s">
        <v>694</v>
      </c>
      <c r="E11319" t="s">
        <v>694</v>
      </c>
      <c r="F11319">
        <v>13</v>
      </c>
      <c r="G11319" s="4">
        <v>25</v>
      </c>
      <c r="H11319" s="4">
        <v>0</v>
      </c>
      <c r="I11319" s="4">
        <v>25</v>
      </c>
      <c r="J11319" s="4">
        <v>0</v>
      </c>
      <c r="K11319" s="4">
        <v>0</v>
      </c>
    </row>
    <row r="11320" spans="1:11">
      <c r="A11320">
        <v>1996</v>
      </c>
      <c r="B11320" t="s">
        <v>813</v>
      </c>
      <c r="C11320" t="s">
        <v>814</v>
      </c>
      <c r="D11320" t="s">
        <v>694</v>
      </c>
      <c r="E11320" t="s">
        <v>978</v>
      </c>
      <c r="F11320">
        <v>2</v>
      </c>
      <c r="G11320" s="4">
        <v>2</v>
      </c>
      <c r="H11320" s="4">
        <v>0</v>
      </c>
      <c r="I11320" s="4">
        <v>0</v>
      </c>
      <c r="J11320" s="4">
        <v>0</v>
      </c>
      <c r="K11320" s="4">
        <v>0</v>
      </c>
    </row>
    <row r="11321" spans="1:11">
      <c r="A11321">
        <v>1996</v>
      </c>
      <c r="B11321" t="s">
        <v>813</v>
      </c>
      <c r="C11321" t="s">
        <v>814</v>
      </c>
      <c r="D11321" t="s">
        <v>694</v>
      </c>
      <c r="E11321" t="s">
        <v>694</v>
      </c>
      <c r="F11321">
        <v>12</v>
      </c>
      <c r="G11321" s="4">
        <v>21</v>
      </c>
      <c r="H11321" s="4">
        <v>0</v>
      </c>
      <c r="I11321" s="4">
        <v>12</v>
      </c>
      <c r="J11321" s="4">
        <v>0</v>
      </c>
      <c r="K11321" s="4">
        <v>0</v>
      </c>
    </row>
    <row r="11322" spans="1:11">
      <c r="A11322">
        <v>1996</v>
      </c>
      <c r="B11322" t="s">
        <v>813</v>
      </c>
      <c r="C11322" t="s">
        <v>814</v>
      </c>
      <c r="D11322" t="s">
        <v>694</v>
      </c>
      <c r="E11322" t="s">
        <v>979</v>
      </c>
      <c r="F11322">
        <v>3</v>
      </c>
      <c r="G11322" s="4">
        <v>3</v>
      </c>
      <c r="H11322" s="4">
        <v>0</v>
      </c>
      <c r="I11322" s="4">
        <v>3</v>
      </c>
      <c r="J11322" s="4">
        <v>0</v>
      </c>
      <c r="K11322" s="4">
        <v>0</v>
      </c>
    </row>
    <row r="11323" spans="1:11">
      <c r="A11323">
        <v>1997</v>
      </c>
      <c r="B11323" t="s">
        <v>813</v>
      </c>
      <c r="C11323" t="s">
        <v>814</v>
      </c>
      <c r="D11323" t="s">
        <v>694</v>
      </c>
      <c r="E11323" t="s">
        <v>537</v>
      </c>
      <c r="F11323">
        <v>3</v>
      </c>
      <c r="G11323" s="4">
        <v>6.0368852459016393</v>
      </c>
      <c r="H11323" s="4">
        <v>0</v>
      </c>
      <c r="I11323" s="4">
        <v>12.073770491803279</v>
      </c>
      <c r="J11323" s="4">
        <v>0</v>
      </c>
      <c r="K11323" s="4">
        <v>0</v>
      </c>
    </row>
    <row r="11324" spans="1:11">
      <c r="A11324">
        <v>1997</v>
      </c>
      <c r="B11324" t="s">
        <v>813</v>
      </c>
      <c r="C11324" t="s">
        <v>814</v>
      </c>
      <c r="D11324" t="s">
        <v>694</v>
      </c>
      <c r="E11324" t="s">
        <v>694</v>
      </c>
      <c r="F11324">
        <v>9</v>
      </c>
      <c r="G11324" s="4">
        <v>26.96641791044776</v>
      </c>
      <c r="H11324" s="4">
        <v>0</v>
      </c>
      <c r="I11324" s="4">
        <v>8.9888059701492544</v>
      </c>
      <c r="J11324" s="4">
        <v>0</v>
      </c>
      <c r="K11324" s="4">
        <v>0</v>
      </c>
    </row>
    <row r="11325" spans="1:11">
      <c r="A11325">
        <v>1998</v>
      </c>
      <c r="B11325" t="s">
        <v>813</v>
      </c>
      <c r="C11325" t="s">
        <v>814</v>
      </c>
      <c r="D11325" t="s">
        <v>694</v>
      </c>
      <c r="E11325" t="s">
        <v>694</v>
      </c>
      <c r="F11325">
        <v>16</v>
      </c>
      <c r="G11325" s="4">
        <v>77.766025641025635</v>
      </c>
      <c r="H11325" s="4">
        <v>0</v>
      </c>
      <c r="I11325" s="4">
        <v>73.673076923076934</v>
      </c>
      <c r="J11325" s="4">
        <v>0</v>
      </c>
      <c r="K11325" s="4">
        <v>0</v>
      </c>
    </row>
    <row r="11326" spans="1:11">
      <c r="A11326">
        <v>1999</v>
      </c>
      <c r="B11326" t="s">
        <v>813</v>
      </c>
      <c r="C11326" t="s">
        <v>814</v>
      </c>
      <c r="D11326" t="s">
        <v>694</v>
      </c>
      <c r="E11326" t="s">
        <v>694</v>
      </c>
      <c r="F11326">
        <v>15</v>
      </c>
      <c r="G11326" s="4">
        <v>62.734722222222217</v>
      </c>
      <c r="H11326" s="4">
        <v>0</v>
      </c>
      <c r="I11326" s="4">
        <v>59.044444444444444</v>
      </c>
      <c r="J11326" s="4">
        <v>0</v>
      </c>
      <c r="K11326" s="4">
        <v>0</v>
      </c>
    </row>
    <row r="11327" spans="1:11">
      <c r="A11327">
        <v>2000</v>
      </c>
      <c r="B11327" t="s">
        <v>813</v>
      </c>
      <c r="C11327" t="s">
        <v>814</v>
      </c>
      <c r="D11327" t="s">
        <v>694</v>
      </c>
      <c r="E11327" t="s">
        <v>694</v>
      </c>
      <c r="F11327">
        <v>17</v>
      </c>
      <c r="G11327" s="4">
        <v>77.629629629629619</v>
      </c>
      <c r="H11327" s="4">
        <v>0</v>
      </c>
      <c r="I11327" s="4">
        <v>176.82304526748973</v>
      </c>
      <c r="J11327" s="4">
        <v>0</v>
      </c>
      <c r="K11327" s="4">
        <v>0</v>
      </c>
    </row>
    <row r="11328" spans="1:11">
      <c r="A11328">
        <v>2001</v>
      </c>
      <c r="B11328" t="s">
        <v>813</v>
      </c>
      <c r="C11328" t="s">
        <v>814</v>
      </c>
      <c r="D11328" t="s">
        <v>694</v>
      </c>
      <c r="E11328" t="s">
        <v>978</v>
      </c>
      <c r="F11328">
        <v>3</v>
      </c>
      <c r="G11328" s="4">
        <v>6.0538461538461545</v>
      </c>
      <c r="H11328" s="4">
        <v>0</v>
      </c>
      <c r="I11328" s="4">
        <v>3.0269230769230773</v>
      </c>
      <c r="J11328" s="4">
        <v>0</v>
      </c>
      <c r="K11328" s="4">
        <v>0</v>
      </c>
    </row>
    <row r="11329" spans="1:11">
      <c r="A11329">
        <v>2001</v>
      </c>
      <c r="B11329" t="s">
        <v>813</v>
      </c>
      <c r="C11329" t="s">
        <v>814</v>
      </c>
      <c r="D11329" t="s">
        <v>694</v>
      </c>
      <c r="E11329" t="s">
        <v>6</v>
      </c>
      <c r="F11329">
        <v>4</v>
      </c>
      <c r="G11329" s="4">
        <v>7.4304635761589406</v>
      </c>
      <c r="H11329" s="4">
        <v>0</v>
      </c>
      <c r="I11329" s="4">
        <v>29.721854304635762</v>
      </c>
      <c r="J11329" s="4">
        <v>0</v>
      </c>
      <c r="K11329" s="4">
        <v>0</v>
      </c>
    </row>
    <row r="11330" spans="1:11">
      <c r="A11330">
        <v>2001</v>
      </c>
      <c r="B11330" t="s">
        <v>813</v>
      </c>
      <c r="C11330" t="s">
        <v>814</v>
      </c>
      <c r="D11330" t="s">
        <v>694</v>
      </c>
      <c r="E11330" t="s">
        <v>537</v>
      </c>
      <c r="F11330">
        <v>7</v>
      </c>
      <c r="G11330" s="4">
        <v>11.168563922942207</v>
      </c>
      <c r="H11330" s="4">
        <v>0</v>
      </c>
      <c r="I11330" s="4">
        <v>18.614273204903679</v>
      </c>
      <c r="J11330" s="4">
        <v>0</v>
      </c>
      <c r="K11330" s="4">
        <v>0</v>
      </c>
    </row>
    <row r="11331" spans="1:11">
      <c r="A11331">
        <v>2001</v>
      </c>
      <c r="B11331" t="s">
        <v>813</v>
      </c>
      <c r="C11331" t="s">
        <v>814</v>
      </c>
      <c r="D11331" t="s">
        <v>694</v>
      </c>
      <c r="E11331" t="s">
        <v>694</v>
      </c>
      <c r="F11331">
        <v>22</v>
      </c>
      <c r="G11331" s="4">
        <v>92.63217097862767</v>
      </c>
      <c r="H11331" s="4">
        <v>0</v>
      </c>
      <c r="I11331" s="4">
        <v>218.61192350956128</v>
      </c>
      <c r="J11331" s="4">
        <v>0</v>
      </c>
      <c r="K11331" s="4">
        <v>0</v>
      </c>
    </row>
    <row r="11332" spans="1:11">
      <c r="A11332">
        <v>2002</v>
      </c>
      <c r="B11332" t="s">
        <v>813</v>
      </c>
      <c r="C11332" t="s">
        <v>814</v>
      </c>
      <c r="D11332" t="s">
        <v>694</v>
      </c>
      <c r="E11332" t="s">
        <v>978</v>
      </c>
      <c r="F11332">
        <v>15</v>
      </c>
      <c r="G11332" s="4">
        <v>21.492109038737446</v>
      </c>
      <c r="H11332" s="4">
        <v>0</v>
      </c>
      <c r="I11332" s="4">
        <v>24.562410329985653</v>
      </c>
      <c r="J11332" s="4">
        <v>0</v>
      </c>
      <c r="K11332" s="4">
        <v>0</v>
      </c>
    </row>
    <row r="11333" spans="1:11">
      <c r="A11333">
        <v>2002</v>
      </c>
      <c r="B11333" t="s">
        <v>813</v>
      </c>
      <c r="C11333" t="s">
        <v>814</v>
      </c>
      <c r="D11333" t="s">
        <v>694</v>
      </c>
      <c r="E11333" t="s">
        <v>537</v>
      </c>
      <c r="F11333">
        <v>7</v>
      </c>
      <c r="G11333" s="4">
        <v>18.286729857819907</v>
      </c>
      <c r="H11333" s="4">
        <v>0</v>
      </c>
      <c r="I11333" s="4">
        <v>32.91611374407583</v>
      </c>
      <c r="J11333" s="4">
        <v>0</v>
      </c>
      <c r="K11333" s="4">
        <v>0</v>
      </c>
    </row>
    <row r="11334" spans="1:11">
      <c r="A11334">
        <v>2002</v>
      </c>
      <c r="B11334" t="s">
        <v>813</v>
      </c>
      <c r="C11334" t="s">
        <v>814</v>
      </c>
      <c r="D11334" t="s">
        <v>694</v>
      </c>
      <c r="E11334" t="s">
        <v>980</v>
      </c>
      <c r="F11334">
        <v>4</v>
      </c>
      <c r="G11334" s="4">
        <v>3.5609756097560976</v>
      </c>
      <c r="H11334" s="4">
        <v>0</v>
      </c>
      <c r="I11334" s="4">
        <v>3.5609756097560976</v>
      </c>
      <c r="J11334" s="4">
        <v>0</v>
      </c>
      <c r="K11334" s="4">
        <v>0</v>
      </c>
    </row>
    <row r="11335" spans="1:11">
      <c r="A11335">
        <v>2002</v>
      </c>
      <c r="B11335" t="s">
        <v>813</v>
      </c>
      <c r="C11335" t="s">
        <v>814</v>
      </c>
      <c r="D11335" t="s">
        <v>694</v>
      </c>
      <c r="E11335" t="s">
        <v>694</v>
      </c>
      <c r="F11335">
        <v>20</v>
      </c>
      <c r="G11335" s="4">
        <v>52.074285714285715</v>
      </c>
      <c r="H11335" s="4">
        <v>0</v>
      </c>
      <c r="I11335" s="4">
        <v>56.08</v>
      </c>
      <c r="J11335" s="4">
        <v>0</v>
      </c>
      <c r="K11335" s="4">
        <v>0</v>
      </c>
    </row>
    <row r="11336" spans="1:11">
      <c r="A11336">
        <v>2003</v>
      </c>
      <c r="B11336" t="s">
        <v>813</v>
      </c>
      <c r="C11336" t="s">
        <v>814</v>
      </c>
      <c r="D11336" t="s">
        <v>694</v>
      </c>
      <c r="E11336" t="s">
        <v>978</v>
      </c>
      <c r="F11336">
        <v>4</v>
      </c>
      <c r="G11336" s="4">
        <v>4.4364770070148092</v>
      </c>
      <c r="H11336" s="4">
        <v>0</v>
      </c>
      <c r="I11336" s="4">
        <v>6.6547155105222142</v>
      </c>
      <c r="J11336" s="4">
        <v>0</v>
      </c>
      <c r="K11336" s="4">
        <v>0</v>
      </c>
    </row>
    <row r="11337" spans="1:11">
      <c r="A11337">
        <v>2003</v>
      </c>
      <c r="B11337" t="s">
        <v>813</v>
      </c>
      <c r="C11337" t="s">
        <v>814</v>
      </c>
      <c r="D11337" t="s">
        <v>694</v>
      </c>
      <c r="E11337" t="s">
        <v>694</v>
      </c>
      <c r="F11337">
        <v>8</v>
      </c>
      <c r="G11337" s="4">
        <v>22.609182530795071</v>
      </c>
      <c r="H11337" s="4">
        <v>0</v>
      </c>
      <c r="I11337" s="4">
        <v>15.072788353863382</v>
      </c>
      <c r="J11337" s="4">
        <v>0</v>
      </c>
      <c r="K11337" s="4">
        <v>0</v>
      </c>
    </row>
    <row r="11338" spans="1:11">
      <c r="A11338">
        <v>2004</v>
      </c>
      <c r="B11338" t="s">
        <v>813</v>
      </c>
      <c r="C11338" t="s">
        <v>814</v>
      </c>
      <c r="D11338" t="s">
        <v>694</v>
      </c>
      <c r="E11338" t="s">
        <v>978</v>
      </c>
      <c r="F11338">
        <v>2</v>
      </c>
      <c r="G11338" s="4">
        <v>4.9286287089013632</v>
      </c>
      <c r="H11338" s="4">
        <v>0</v>
      </c>
      <c r="I11338" s="4">
        <v>7.3929430633520452</v>
      </c>
      <c r="J11338" s="4">
        <v>0</v>
      </c>
      <c r="K11338" s="4">
        <v>0</v>
      </c>
    </row>
    <row r="11339" spans="1:11">
      <c r="A11339">
        <v>2004</v>
      </c>
      <c r="B11339" t="s">
        <v>813</v>
      </c>
      <c r="C11339" t="s">
        <v>814</v>
      </c>
      <c r="D11339" t="s">
        <v>694</v>
      </c>
      <c r="E11339" t="s">
        <v>694</v>
      </c>
      <c r="F11339">
        <v>9</v>
      </c>
      <c r="G11339" s="4">
        <v>21.397712833545107</v>
      </c>
      <c r="H11339" s="4">
        <v>0</v>
      </c>
      <c r="I11339" s="4">
        <v>38.515883100381188</v>
      </c>
      <c r="J11339" s="4">
        <v>0</v>
      </c>
      <c r="K11339" s="4">
        <v>0</v>
      </c>
    </row>
    <row r="11340" spans="1:11">
      <c r="A11340">
        <v>2006</v>
      </c>
      <c r="B11340" t="s">
        <v>813</v>
      </c>
      <c r="C11340" t="s">
        <v>814</v>
      </c>
      <c r="D11340" t="s">
        <v>694</v>
      </c>
      <c r="E11340" t="s">
        <v>978</v>
      </c>
      <c r="F11340">
        <v>5</v>
      </c>
      <c r="G11340" s="4">
        <v>13.419633225458469</v>
      </c>
      <c r="H11340" s="4">
        <v>0</v>
      </c>
      <c r="I11340" s="4">
        <v>29.523193096008633</v>
      </c>
      <c r="J11340" s="4">
        <v>0</v>
      </c>
      <c r="K11340" s="4">
        <v>0</v>
      </c>
    </row>
    <row r="11341" spans="1:11">
      <c r="A11341">
        <v>2006</v>
      </c>
      <c r="B11341" t="s">
        <v>813</v>
      </c>
      <c r="C11341" t="s">
        <v>814</v>
      </c>
      <c r="D11341" t="s">
        <v>694</v>
      </c>
      <c r="E11341" t="s">
        <v>6</v>
      </c>
      <c r="F11341">
        <v>4</v>
      </c>
      <c r="G11341" s="4">
        <v>3.735562310030395</v>
      </c>
      <c r="H11341" s="4">
        <v>0</v>
      </c>
      <c r="I11341" s="4">
        <v>7.4711246200607899</v>
      </c>
      <c r="J11341" s="4">
        <v>0</v>
      </c>
      <c r="K11341" s="4">
        <v>0</v>
      </c>
    </row>
    <row r="11342" spans="1:11">
      <c r="A11342">
        <v>2006</v>
      </c>
      <c r="B11342" t="s">
        <v>813</v>
      </c>
      <c r="C11342" t="s">
        <v>814</v>
      </c>
      <c r="D11342" t="s">
        <v>694</v>
      </c>
      <c r="E11342" t="s">
        <v>537</v>
      </c>
      <c r="F11342">
        <v>3</v>
      </c>
      <c r="G11342" s="4">
        <v>10.12426326129666</v>
      </c>
      <c r="H11342" s="4">
        <v>0</v>
      </c>
      <c r="I11342" s="4">
        <v>10.12426326129666</v>
      </c>
      <c r="J11342" s="4">
        <v>0</v>
      </c>
      <c r="K11342" s="4">
        <v>0</v>
      </c>
    </row>
    <row r="11343" spans="1:11">
      <c r="A11343">
        <v>2006</v>
      </c>
      <c r="B11343" t="s">
        <v>813</v>
      </c>
      <c r="C11343" t="s">
        <v>814</v>
      </c>
      <c r="D11343" t="s">
        <v>694</v>
      </c>
      <c r="E11343" t="s">
        <v>694</v>
      </c>
      <c r="F11343">
        <v>7</v>
      </c>
      <c r="G11343" s="4">
        <v>10.934840425531913</v>
      </c>
      <c r="H11343" s="4">
        <v>0</v>
      </c>
      <c r="I11343" s="4">
        <v>3.644946808510638</v>
      </c>
      <c r="J11343" s="4">
        <v>0</v>
      </c>
      <c r="K11343" s="4">
        <v>0</v>
      </c>
    </row>
    <row r="11344" spans="1:11">
      <c r="A11344">
        <v>2006</v>
      </c>
      <c r="B11344" t="s">
        <v>813</v>
      </c>
      <c r="C11344" t="s">
        <v>814</v>
      </c>
      <c r="D11344" t="s">
        <v>694</v>
      </c>
      <c r="E11344" t="s">
        <v>979</v>
      </c>
      <c r="F11344">
        <v>3</v>
      </c>
      <c r="G11344" s="4">
        <v>3.3444444444444446</v>
      </c>
      <c r="H11344" s="4">
        <v>0</v>
      </c>
      <c r="I11344" s="4">
        <v>3.3444444444444446</v>
      </c>
      <c r="J11344" s="4">
        <v>0</v>
      </c>
      <c r="K11344" s="4">
        <v>0</v>
      </c>
    </row>
    <row r="11345" spans="1:11">
      <c r="A11345">
        <v>1968</v>
      </c>
      <c r="B11345" t="s">
        <v>702</v>
      </c>
      <c r="C11345" t="s">
        <v>703</v>
      </c>
      <c r="D11345" t="s">
        <v>694</v>
      </c>
      <c r="E11345" t="s">
        <v>534</v>
      </c>
      <c r="F11345">
        <v>4</v>
      </c>
      <c r="G11345" s="4">
        <v>25</v>
      </c>
      <c r="H11345" s="4">
        <v>0</v>
      </c>
      <c r="I11345" s="4">
        <v>0</v>
      </c>
      <c r="J11345" s="4">
        <v>0</v>
      </c>
      <c r="K11345" s="4">
        <v>0</v>
      </c>
    </row>
    <row r="11346" spans="1:11">
      <c r="A11346">
        <v>1969</v>
      </c>
      <c r="B11346" t="s">
        <v>702</v>
      </c>
      <c r="C11346" t="s">
        <v>703</v>
      </c>
      <c r="D11346" t="s">
        <v>694</v>
      </c>
      <c r="E11346" t="s">
        <v>534</v>
      </c>
      <c r="F11346">
        <v>20</v>
      </c>
      <c r="G11346" s="4">
        <v>28</v>
      </c>
      <c r="H11346" s="4">
        <v>12</v>
      </c>
      <c r="I11346" s="4">
        <v>0</v>
      </c>
      <c r="J11346" s="4">
        <v>0</v>
      </c>
      <c r="K11346" s="4">
        <v>0</v>
      </c>
    </row>
    <row r="11347" spans="1:11">
      <c r="A11347">
        <v>1970</v>
      </c>
      <c r="B11347" t="s">
        <v>702</v>
      </c>
      <c r="C11347" t="s">
        <v>703</v>
      </c>
      <c r="D11347" t="s">
        <v>694</v>
      </c>
      <c r="E11347" t="s">
        <v>534</v>
      </c>
      <c r="F11347">
        <v>121</v>
      </c>
      <c r="G11347" s="4">
        <v>495</v>
      </c>
      <c r="H11347" s="4">
        <v>237</v>
      </c>
      <c r="I11347" s="4">
        <v>0</v>
      </c>
      <c r="J11347" s="4">
        <v>0</v>
      </c>
      <c r="K11347" s="4">
        <v>0</v>
      </c>
    </row>
    <row r="11348" spans="1:11">
      <c r="A11348">
        <v>1971</v>
      </c>
      <c r="B11348" t="s">
        <v>702</v>
      </c>
      <c r="C11348" t="s">
        <v>703</v>
      </c>
      <c r="D11348" t="s">
        <v>694</v>
      </c>
      <c r="E11348" t="s">
        <v>534</v>
      </c>
      <c r="F11348">
        <v>89</v>
      </c>
      <c r="G11348" s="4">
        <v>256</v>
      </c>
      <c r="H11348" s="4">
        <v>130</v>
      </c>
      <c r="I11348" s="4">
        <v>50</v>
      </c>
      <c r="J11348" s="4">
        <v>0</v>
      </c>
      <c r="K11348" s="4">
        <v>0</v>
      </c>
    </row>
    <row r="11349" spans="1:11">
      <c r="A11349">
        <v>1972</v>
      </c>
      <c r="B11349" t="s">
        <v>702</v>
      </c>
      <c r="C11349" t="s">
        <v>703</v>
      </c>
      <c r="D11349" t="s">
        <v>694</v>
      </c>
      <c r="E11349" t="s">
        <v>534</v>
      </c>
      <c r="F11349">
        <v>88</v>
      </c>
      <c r="G11349" s="4">
        <v>244</v>
      </c>
      <c r="H11349" s="4">
        <v>217</v>
      </c>
      <c r="I11349" s="4">
        <v>108</v>
      </c>
      <c r="J11349" s="4">
        <v>0</v>
      </c>
      <c r="K11349" s="4">
        <v>0</v>
      </c>
    </row>
    <row r="11350" spans="1:11">
      <c r="A11350">
        <v>1973</v>
      </c>
      <c r="B11350" t="s">
        <v>702</v>
      </c>
      <c r="C11350" t="s">
        <v>703</v>
      </c>
      <c r="D11350" t="s">
        <v>694</v>
      </c>
      <c r="E11350" t="s">
        <v>534</v>
      </c>
      <c r="F11350">
        <v>130</v>
      </c>
      <c r="G11350" s="4">
        <v>242</v>
      </c>
      <c r="H11350" s="4">
        <v>93</v>
      </c>
      <c r="I11350" s="4">
        <v>17</v>
      </c>
      <c r="J11350" s="4">
        <v>0</v>
      </c>
      <c r="K11350" s="4">
        <v>0</v>
      </c>
    </row>
    <row r="11351" spans="1:11">
      <c r="A11351">
        <v>1974</v>
      </c>
      <c r="B11351" t="s">
        <v>702</v>
      </c>
      <c r="C11351" t="s">
        <v>703</v>
      </c>
      <c r="D11351" t="s">
        <v>694</v>
      </c>
      <c r="E11351" t="s">
        <v>534</v>
      </c>
      <c r="F11351">
        <v>108</v>
      </c>
      <c r="G11351" s="4">
        <v>249</v>
      </c>
      <c r="H11351" s="4">
        <v>139</v>
      </c>
      <c r="I11351" s="4">
        <v>37</v>
      </c>
      <c r="J11351" s="4">
        <v>0</v>
      </c>
      <c r="K11351" s="4">
        <v>0</v>
      </c>
    </row>
    <row r="11352" spans="1:11">
      <c r="A11352">
        <v>1975</v>
      </c>
      <c r="B11352" t="s">
        <v>702</v>
      </c>
      <c r="C11352" t="s">
        <v>703</v>
      </c>
      <c r="D11352" t="s">
        <v>694</v>
      </c>
      <c r="E11352" t="s">
        <v>534</v>
      </c>
      <c r="F11352">
        <v>119</v>
      </c>
      <c r="G11352" s="4">
        <v>297</v>
      </c>
      <c r="H11352" s="4">
        <v>63</v>
      </c>
      <c r="I11352" s="4">
        <v>23</v>
      </c>
      <c r="J11352" s="4">
        <v>0</v>
      </c>
      <c r="K11352" s="4">
        <v>0</v>
      </c>
    </row>
    <row r="11353" spans="1:11">
      <c r="A11353">
        <v>1976</v>
      </c>
      <c r="B11353" t="s">
        <v>702</v>
      </c>
      <c r="C11353" t="s">
        <v>703</v>
      </c>
      <c r="D11353" t="s">
        <v>694</v>
      </c>
      <c r="E11353" t="s">
        <v>534</v>
      </c>
      <c r="F11353">
        <v>212</v>
      </c>
      <c r="G11353" s="4">
        <v>818</v>
      </c>
      <c r="H11353" s="4">
        <v>241</v>
      </c>
      <c r="I11353" s="4">
        <v>157</v>
      </c>
      <c r="J11353" s="4">
        <v>0</v>
      </c>
      <c r="K11353" s="4">
        <v>0</v>
      </c>
    </row>
    <row r="11354" spans="1:11">
      <c r="A11354">
        <v>1977</v>
      </c>
      <c r="B11354" t="s">
        <v>702</v>
      </c>
      <c r="C11354" t="s">
        <v>703</v>
      </c>
      <c r="D11354" t="s">
        <v>694</v>
      </c>
      <c r="E11354" t="s">
        <v>534</v>
      </c>
      <c r="F11354">
        <v>253</v>
      </c>
      <c r="G11354" s="4">
        <v>756</v>
      </c>
      <c r="H11354" s="4">
        <v>259</v>
      </c>
      <c r="I11354" s="4">
        <v>139</v>
      </c>
      <c r="J11354" s="4">
        <v>0</v>
      </c>
      <c r="K11354" s="4">
        <v>0</v>
      </c>
    </row>
    <row r="11355" spans="1:11">
      <c r="A11355">
        <v>1978</v>
      </c>
      <c r="B11355" t="s">
        <v>702</v>
      </c>
      <c r="C11355" t="s">
        <v>703</v>
      </c>
      <c r="D11355" t="s">
        <v>694</v>
      </c>
      <c r="E11355" t="s">
        <v>534</v>
      </c>
      <c r="F11355">
        <v>213</v>
      </c>
      <c r="G11355" s="4">
        <v>586</v>
      </c>
      <c r="H11355" s="4">
        <v>157</v>
      </c>
      <c r="I11355" s="4">
        <v>291</v>
      </c>
      <c r="J11355" s="4">
        <v>0</v>
      </c>
      <c r="K11355" s="4">
        <v>0</v>
      </c>
    </row>
    <row r="11356" spans="1:11">
      <c r="A11356">
        <v>1979</v>
      </c>
      <c r="B11356" t="s">
        <v>702</v>
      </c>
      <c r="C11356" t="s">
        <v>703</v>
      </c>
      <c r="D11356" t="s">
        <v>694</v>
      </c>
      <c r="E11356" t="s">
        <v>534</v>
      </c>
      <c r="F11356">
        <v>295</v>
      </c>
      <c r="G11356" s="4">
        <v>940</v>
      </c>
      <c r="H11356" s="4">
        <v>170</v>
      </c>
      <c r="I11356" s="4">
        <v>180</v>
      </c>
      <c r="J11356" s="4">
        <v>0</v>
      </c>
      <c r="K11356" s="4">
        <v>0</v>
      </c>
    </row>
    <row r="11357" spans="1:11">
      <c r="A11357">
        <v>1980</v>
      </c>
      <c r="B11357" t="s">
        <v>702</v>
      </c>
      <c r="C11357" t="s">
        <v>703</v>
      </c>
      <c r="D11357" t="s">
        <v>694</v>
      </c>
      <c r="E11357" t="s">
        <v>534</v>
      </c>
      <c r="F11357">
        <v>278</v>
      </c>
      <c r="G11357" s="4">
        <v>853</v>
      </c>
      <c r="H11357" s="4">
        <v>268</v>
      </c>
      <c r="I11357" s="4">
        <v>342</v>
      </c>
      <c r="J11357" s="4">
        <v>0</v>
      </c>
      <c r="K11357" s="4">
        <v>0</v>
      </c>
    </row>
    <row r="11358" spans="1:11">
      <c r="A11358">
        <v>1981</v>
      </c>
      <c r="B11358" t="s">
        <v>702</v>
      </c>
      <c r="C11358" t="s">
        <v>703</v>
      </c>
      <c r="D11358" t="s">
        <v>694</v>
      </c>
      <c r="E11358" t="s">
        <v>534</v>
      </c>
      <c r="F11358">
        <v>163</v>
      </c>
      <c r="G11358" s="4">
        <v>552</v>
      </c>
      <c r="H11358" s="4">
        <v>86</v>
      </c>
      <c r="I11358" s="4">
        <v>203</v>
      </c>
      <c r="J11358" s="4">
        <v>0</v>
      </c>
      <c r="K11358" s="4">
        <v>0</v>
      </c>
    </row>
    <row r="11359" spans="1:11">
      <c r="A11359">
        <v>1982</v>
      </c>
      <c r="B11359" t="s">
        <v>702</v>
      </c>
      <c r="C11359" t="s">
        <v>703</v>
      </c>
      <c r="D11359" t="s">
        <v>694</v>
      </c>
      <c r="E11359" t="s">
        <v>534</v>
      </c>
      <c r="F11359">
        <v>238</v>
      </c>
      <c r="G11359" s="4">
        <v>716</v>
      </c>
      <c r="H11359" s="4">
        <v>148</v>
      </c>
      <c r="I11359" s="4">
        <v>248</v>
      </c>
      <c r="J11359" s="4">
        <v>5</v>
      </c>
      <c r="K11359" s="4">
        <v>11</v>
      </c>
    </row>
    <row r="11360" spans="1:11">
      <c r="A11360">
        <v>1983</v>
      </c>
      <c r="B11360" t="s">
        <v>702</v>
      </c>
      <c r="C11360" t="s">
        <v>703</v>
      </c>
      <c r="D11360" t="s">
        <v>694</v>
      </c>
      <c r="E11360" t="s">
        <v>534</v>
      </c>
      <c r="F11360">
        <v>197</v>
      </c>
      <c r="G11360" s="4">
        <v>640</v>
      </c>
      <c r="H11360" s="4">
        <v>99</v>
      </c>
      <c r="I11360" s="4">
        <v>221</v>
      </c>
      <c r="J11360" s="4">
        <v>3</v>
      </c>
      <c r="K11360" s="4">
        <v>6</v>
      </c>
    </row>
    <row r="11361" spans="1:11">
      <c r="A11361">
        <v>1984</v>
      </c>
      <c r="B11361" t="s">
        <v>702</v>
      </c>
      <c r="C11361" t="s">
        <v>703</v>
      </c>
      <c r="D11361" t="s">
        <v>694</v>
      </c>
      <c r="E11361" t="s">
        <v>978</v>
      </c>
      <c r="F11361">
        <v>8</v>
      </c>
      <c r="G11361" s="4">
        <v>15</v>
      </c>
      <c r="H11361" s="4">
        <v>4</v>
      </c>
      <c r="I11361" s="4">
        <v>0</v>
      </c>
      <c r="J11361" s="4">
        <v>0</v>
      </c>
      <c r="K11361" s="4">
        <v>0</v>
      </c>
    </row>
    <row r="11362" spans="1:11">
      <c r="A11362">
        <v>1984</v>
      </c>
      <c r="B11362" t="s">
        <v>702</v>
      </c>
      <c r="C11362" t="s">
        <v>703</v>
      </c>
      <c r="D11362" t="s">
        <v>694</v>
      </c>
      <c r="E11362" t="s">
        <v>6</v>
      </c>
      <c r="F11362">
        <v>4</v>
      </c>
      <c r="G11362" s="4">
        <v>4</v>
      </c>
      <c r="H11362" s="4">
        <v>0</v>
      </c>
      <c r="I11362" s="4">
        <v>4</v>
      </c>
      <c r="J11362" s="4">
        <v>0</v>
      </c>
      <c r="K11362" s="4">
        <v>0</v>
      </c>
    </row>
    <row r="11363" spans="1:11">
      <c r="A11363">
        <v>1984</v>
      </c>
      <c r="B11363" t="s">
        <v>702</v>
      </c>
      <c r="C11363" t="s">
        <v>703</v>
      </c>
      <c r="D11363" t="s">
        <v>694</v>
      </c>
      <c r="E11363" t="s">
        <v>537</v>
      </c>
      <c r="F11363">
        <v>4</v>
      </c>
      <c r="G11363" s="4">
        <v>8</v>
      </c>
      <c r="H11363" s="4">
        <v>8</v>
      </c>
      <c r="I11363" s="4">
        <v>0</v>
      </c>
      <c r="J11363" s="4">
        <v>0</v>
      </c>
      <c r="K11363" s="4">
        <v>0</v>
      </c>
    </row>
    <row r="11364" spans="1:11">
      <c r="A11364">
        <v>1984</v>
      </c>
      <c r="B11364" t="s">
        <v>702</v>
      </c>
      <c r="C11364" t="s">
        <v>703</v>
      </c>
      <c r="D11364" t="s">
        <v>694</v>
      </c>
      <c r="E11364" t="s">
        <v>980</v>
      </c>
      <c r="F11364">
        <v>4</v>
      </c>
      <c r="G11364" s="4">
        <v>12</v>
      </c>
      <c r="H11364" s="4">
        <v>0</v>
      </c>
      <c r="I11364" s="4">
        <v>0</v>
      </c>
      <c r="J11364" s="4">
        <v>0</v>
      </c>
      <c r="K11364" s="4">
        <v>0</v>
      </c>
    </row>
    <row r="11365" spans="1:11">
      <c r="A11365">
        <v>1984</v>
      </c>
      <c r="B11365" t="s">
        <v>702</v>
      </c>
      <c r="C11365" t="s">
        <v>703</v>
      </c>
      <c r="D11365" t="s">
        <v>694</v>
      </c>
      <c r="E11365" t="s">
        <v>677</v>
      </c>
      <c r="F11365">
        <v>7</v>
      </c>
      <c r="G11365" s="4">
        <v>10</v>
      </c>
      <c r="H11365" s="4">
        <v>0</v>
      </c>
      <c r="I11365" s="4">
        <v>0</v>
      </c>
      <c r="J11365" s="4">
        <v>0</v>
      </c>
      <c r="K11365" s="4">
        <v>0</v>
      </c>
    </row>
    <row r="11366" spans="1:11">
      <c r="A11366">
        <v>1984</v>
      </c>
      <c r="B11366" t="s">
        <v>702</v>
      </c>
      <c r="C11366" t="s">
        <v>703</v>
      </c>
      <c r="D11366" t="s">
        <v>694</v>
      </c>
      <c r="E11366" t="s">
        <v>694</v>
      </c>
      <c r="F11366">
        <v>73</v>
      </c>
      <c r="G11366" s="4">
        <v>184</v>
      </c>
      <c r="H11366" s="4">
        <v>20</v>
      </c>
      <c r="I11366" s="4">
        <v>4</v>
      </c>
      <c r="J11366" s="4">
        <v>0</v>
      </c>
      <c r="K11366" s="4">
        <v>0</v>
      </c>
    </row>
    <row r="11367" spans="1:11">
      <c r="A11367">
        <v>1984</v>
      </c>
      <c r="B11367" t="s">
        <v>702</v>
      </c>
      <c r="C11367" t="s">
        <v>703</v>
      </c>
      <c r="D11367" t="s">
        <v>694</v>
      </c>
      <c r="E11367" t="s">
        <v>977</v>
      </c>
      <c r="F11367">
        <v>73</v>
      </c>
      <c r="G11367" s="4">
        <v>218</v>
      </c>
      <c r="H11367" s="4">
        <v>45</v>
      </c>
      <c r="I11367" s="4">
        <v>41</v>
      </c>
      <c r="J11367" s="4">
        <v>0</v>
      </c>
      <c r="K11367" s="4">
        <v>3</v>
      </c>
    </row>
    <row r="11368" spans="1:11">
      <c r="A11368">
        <v>1984</v>
      </c>
      <c r="B11368" t="s">
        <v>702</v>
      </c>
      <c r="C11368" t="s">
        <v>703</v>
      </c>
      <c r="D11368" t="s">
        <v>694</v>
      </c>
      <c r="E11368" t="s">
        <v>979</v>
      </c>
      <c r="F11368">
        <v>6</v>
      </c>
      <c r="G11368" s="4">
        <v>22</v>
      </c>
      <c r="H11368" s="4">
        <v>12</v>
      </c>
      <c r="I11368" s="4">
        <v>0</v>
      </c>
      <c r="J11368" s="4">
        <v>0</v>
      </c>
      <c r="K11368" s="4">
        <v>0</v>
      </c>
    </row>
    <row r="11369" spans="1:11">
      <c r="A11369">
        <v>1984</v>
      </c>
      <c r="B11369" t="s">
        <v>702</v>
      </c>
      <c r="C11369" t="s">
        <v>703</v>
      </c>
      <c r="D11369" t="s">
        <v>694</v>
      </c>
      <c r="E11369" t="s">
        <v>976</v>
      </c>
      <c r="F11369">
        <v>18</v>
      </c>
      <c r="G11369" s="4">
        <v>58</v>
      </c>
      <c r="H11369" s="4">
        <v>2</v>
      </c>
      <c r="I11369" s="4">
        <v>2</v>
      </c>
      <c r="J11369" s="4">
        <v>0</v>
      </c>
      <c r="K11369" s="4">
        <v>0</v>
      </c>
    </row>
    <row r="11370" spans="1:11">
      <c r="A11370">
        <v>1985</v>
      </c>
      <c r="B11370" t="s">
        <v>702</v>
      </c>
      <c r="C11370" t="s">
        <v>703</v>
      </c>
      <c r="D11370" t="s">
        <v>694</v>
      </c>
      <c r="E11370" t="s">
        <v>978</v>
      </c>
      <c r="F11370">
        <v>5</v>
      </c>
      <c r="G11370" s="4">
        <v>9</v>
      </c>
      <c r="H11370" s="4">
        <v>3</v>
      </c>
      <c r="I11370" s="4">
        <v>0</v>
      </c>
      <c r="J11370" s="4">
        <v>0</v>
      </c>
      <c r="K11370" s="4">
        <v>0</v>
      </c>
    </row>
    <row r="11371" spans="1:11">
      <c r="A11371">
        <v>1985</v>
      </c>
      <c r="B11371" t="s">
        <v>702</v>
      </c>
      <c r="C11371" t="s">
        <v>703</v>
      </c>
      <c r="D11371" t="s">
        <v>694</v>
      </c>
      <c r="E11371" t="s">
        <v>537</v>
      </c>
      <c r="F11371">
        <v>3</v>
      </c>
      <c r="G11371" s="4">
        <v>10</v>
      </c>
      <c r="H11371" s="4">
        <v>3</v>
      </c>
      <c r="I11371" s="4">
        <v>0</v>
      </c>
      <c r="J11371" s="4">
        <v>0</v>
      </c>
      <c r="K11371" s="4">
        <v>0</v>
      </c>
    </row>
    <row r="11372" spans="1:11">
      <c r="A11372">
        <v>1985</v>
      </c>
      <c r="B11372" t="s">
        <v>702</v>
      </c>
      <c r="C11372" t="s">
        <v>703</v>
      </c>
      <c r="D11372" t="s">
        <v>694</v>
      </c>
      <c r="E11372" t="s">
        <v>662</v>
      </c>
      <c r="F11372">
        <v>3</v>
      </c>
      <c r="G11372" s="4">
        <v>6</v>
      </c>
      <c r="H11372" s="4">
        <v>6</v>
      </c>
      <c r="I11372" s="4">
        <v>0</v>
      </c>
      <c r="J11372" s="4">
        <v>0</v>
      </c>
      <c r="K11372" s="4">
        <v>0</v>
      </c>
    </row>
    <row r="11373" spans="1:11">
      <c r="A11373">
        <v>1985</v>
      </c>
      <c r="B11373" t="s">
        <v>702</v>
      </c>
      <c r="C11373" t="s">
        <v>703</v>
      </c>
      <c r="D11373" t="s">
        <v>694</v>
      </c>
      <c r="E11373" t="s">
        <v>694</v>
      </c>
      <c r="F11373">
        <v>87</v>
      </c>
      <c r="G11373" s="4">
        <v>345</v>
      </c>
      <c r="H11373" s="4">
        <v>87</v>
      </c>
      <c r="I11373" s="4">
        <v>241</v>
      </c>
      <c r="J11373" s="4">
        <v>0</v>
      </c>
      <c r="K11373" s="4">
        <v>0</v>
      </c>
    </row>
    <row r="11374" spans="1:11">
      <c r="A11374">
        <v>1985</v>
      </c>
      <c r="B11374" t="s">
        <v>702</v>
      </c>
      <c r="C11374" t="s">
        <v>703</v>
      </c>
      <c r="D11374" t="s">
        <v>694</v>
      </c>
      <c r="E11374" t="s">
        <v>977</v>
      </c>
      <c r="F11374">
        <v>73</v>
      </c>
      <c r="G11374" s="4">
        <v>221</v>
      </c>
      <c r="H11374" s="4">
        <v>73</v>
      </c>
      <c r="I11374" s="4">
        <v>199</v>
      </c>
      <c r="J11374" s="4">
        <v>0</v>
      </c>
      <c r="K11374" s="4">
        <v>0</v>
      </c>
    </row>
    <row r="11375" spans="1:11">
      <c r="A11375">
        <v>1985</v>
      </c>
      <c r="B11375" t="s">
        <v>702</v>
      </c>
      <c r="C11375" t="s">
        <v>703</v>
      </c>
      <c r="D11375" t="s">
        <v>694</v>
      </c>
      <c r="E11375" t="s">
        <v>979</v>
      </c>
      <c r="F11375">
        <v>3</v>
      </c>
      <c r="G11375" s="4">
        <v>3</v>
      </c>
      <c r="H11375" s="4">
        <v>0</v>
      </c>
      <c r="I11375" s="4">
        <v>3</v>
      </c>
      <c r="J11375" s="4">
        <v>0</v>
      </c>
      <c r="K11375" s="4">
        <v>0</v>
      </c>
    </row>
    <row r="11376" spans="1:11">
      <c r="A11376">
        <v>1985</v>
      </c>
      <c r="B11376" t="s">
        <v>702</v>
      </c>
      <c r="C11376" t="s">
        <v>703</v>
      </c>
      <c r="D11376" t="s">
        <v>694</v>
      </c>
      <c r="E11376" t="s">
        <v>976</v>
      </c>
      <c r="F11376">
        <v>24</v>
      </c>
      <c r="G11376" s="4">
        <v>88</v>
      </c>
      <c r="H11376" s="4">
        <v>15</v>
      </c>
      <c r="I11376" s="4">
        <v>7</v>
      </c>
      <c r="J11376" s="4">
        <v>0</v>
      </c>
      <c r="K11376" s="4">
        <v>0</v>
      </c>
    </row>
    <row r="11377" spans="1:11">
      <c r="A11377">
        <v>1986</v>
      </c>
      <c r="B11377" t="s">
        <v>702</v>
      </c>
      <c r="C11377" t="s">
        <v>703</v>
      </c>
      <c r="D11377" t="s">
        <v>694</v>
      </c>
      <c r="E11377" t="s">
        <v>978</v>
      </c>
      <c r="F11377">
        <v>9</v>
      </c>
      <c r="G11377" s="4">
        <v>20</v>
      </c>
      <c r="H11377" s="4">
        <v>2</v>
      </c>
      <c r="I11377" s="4">
        <v>16</v>
      </c>
      <c r="J11377" s="4">
        <v>0</v>
      </c>
      <c r="K11377" s="4">
        <v>0</v>
      </c>
    </row>
    <row r="11378" spans="1:11">
      <c r="A11378">
        <v>1986</v>
      </c>
      <c r="B11378" t="s">
        <v>702</v>
      </c>
      <c r="C11378" t="s">
        <v>703</v>
      </c>
      <c r="D11378" t="s">
        <v>694</v>
      </c>
      <c r="E11378" t="s">
        <v>6</v>
      </c>
      <c r="F11378">
        <v>11</v>
      </c>
      <c r="G11378" s="4">
        <v>25</v>
      </c>
      <c r="H11378" s="4">
        <v>11</v>
      </c>
      <c r="I11378" s="4">
        <v>0</v>
      </c>
      <c r="J11378" s="4">
        <v>0</v>
      </c>
      <c r="K11378" s="4">
        <v>0</v>
      </c>
    </row>
    <row r="11379" spans="1:11">
      <c r="A11379">
        <v>1986</v>
      </c>
      <c r="B11379" t="s">
        <v>702</v>
      </c>
      <c r="C11379" t="s">
        <v>703</v>
      </c>
      <c r="D11379" t="s">
        <v>694</v>
      </c>
      <c r="E11379" t="s">
        <v>537</v>
      </c>
      <c r="F11379">
        <v>19</v>
      </c>
      <c r="G11379" s="4">
        <v>61</v>
      </c>
      <c r="H11379" s="4">
        <v>13</v>
      </c>
      <c r="I11379" s="4">
        <v>32</v>
      </c>
      <c r="J11379" s="4">
        <v>0</v>
      </c>
      <c r="K11379" s="4">
        <v>0</v>
      </c>
    </row>
    <row r="11380" spans="1:11">
      <c r="A11380">
        <v>1986</v>
      </c>
      <c r="B11380" t="s">
        <v>702</v>
      </c>
      <c r="C11380" t="s">
        <v>703</v>
      </c>
      <c r="D11380" t="s">
        <v>694</v>
      </c>
      <c r="E11380" t="s">
        <v>662</v>
      </c>
      <c r="F11380">
        <v>3</v>
      </c>
      <c r="G11380" s="4">
        <v>3</v>
      </c>
      <c r="H11380" s="4">
        <v>3</v>
      </c>
      <c r="I11380" s="4">
        <v>0</v>
      </c>
      <c r="J11380" s="4">
        <v>0</v>
      </c>
      <c r="K11380" s="4">
        <v>0</v>
      </c>
    </row>
    <row r="11381" spans="1:11">
      <c r="A11381">
        <v>1986</v>
      </c>
      <c r="B11381" t="s">
        <v>702</v>
      </c>
      <c r="C11381" t="s">
        <v>703</v>
      </c>
      <c r="D11381" t="s">
        <v>694</v>
      </c>
      <c r="E11381" t="s">
        <v>980</v>
      </c>
      <c r="F11381">
        <v>6</v>
      </c>
      <c r="G11381" s="4">
        <v>9</v>
      </c>
      <c r="H11381" s="4">
        <v>3</v>
      </c>
      <c r="I11381" s="4">
        <v>0</v>
      </c>
      <c r="J11381" s="4">
        <v>0</v>
      </c>
      <c r="K11381" s="4">
        <v>0</v>
      </c>
    </row>
    <row r="11382" spans="1:11">
      <c r="A11382">
        <v>1986</v>
      </c>
      <c r="B11382" t="s">
        <v>702</v>
      </c>
      <c r="C11382" t="s">
        <v>703</v>
      </c>
      <c r="D11382" t="s">
        <v>694</v>
      </c>
      <c r="E11382" t="s">
        <v>677</v>
      </c>
      <c r="F11382">
        <v>6</v>
      </c>
      <c r="G11382" s="4">
        <v>37</v>
      </c>
      <c r="H11382" s="4">
        <v>0</v>
      </c>
      <c r="I11382" s="4">
        <v>170</v>
      </c>
      <c r="J11382" s="4">
        <v>0</v>
      </c>
      <c r="K11382" s="4">
        <v>0</v>
      </c>
    </row>
    <row r="11383" spans="1:11">
      <c r="A11383">
        <v>1986</v>
      </c>
      <c r="B11383" t="s">
        <v>702</v>
      </c>
      <c r="C11383" t="s">
        <v>703</v>
      </c>
      <c r="D11383" t="s">
        <v>694</v>
      </c>
      <c r="E11383" t="s">
        <v>694</v>
      </c>
      <c r="F11383">
        <v>154</v>
      </c>
      <c r="G11383" s="4">
        <v>447</v>
      </c>
      <c r="H11383" s="4">
        <v>61</v>
      </c>
      <c r="I11383" s="4">
        <v>361</v>
      </c>
      <c r="J11383" s="4">
        <v>0</v>
      </c>
      <c r="K11383" s="4">
        <v>0</v>
      </c>
    </row>
    <row r="11384" spans="1:11">
      <c r="A11384">
        <v>1986</v>
      </c>
      <c r="B11384" t="s">
        <v>702</v>
      </c>
      <c r="C11384" t="s">
        <v>703</v>
      </c>
      <c r="D11384" t="s">
        <v>694</v>
      </c>
      <c r="E11384" t="s">
        <v>977</v>
      </c>
      <c r="F11384">
        <v>128</v>
      </c>
      <c r="G11384" s="4">
        <v>435</v>
      </c>
      <c r="H11384" s="4">
        <v>106</v>
      </c>
      <c r="I11384" s="4">
        <v>375</v>
      </c>
      <c r="J11384" s="4">
        <v>0</v>
      </c>
      <c r="K11384" s="4">
        <v>0</v>
      </c>
    </row>
    <row r="11385" spans="1:11">
      <c r="A11385">
        <v>1986</v>
      </c>
      <c r="B11385" t="s">
        <v>702</v>
      </c>
      <c r="C11385" t="s">
        <v>703</v>
      </c>
      <c r="D11385" t="s">
        <v>694</v>
      </c>
      <c r="E11385" t="s">
        <v>979</v>
      </c>
      <c r="F11385">
        <v>8</v>
      </c>
      <c r="G11385" s="4">
        <v>28</v>
      </c>
      <c r="H11385" s="4">
        <v>8</v>
      </c>
      <c r="I11385" s="4">
        <v>14</v>
      </c>
      <c r="J11385" s="4">
        <v>0</v>
      </c>
      <c r="K11385" s="4">
        <v>0</v>
      </c>
    </row>
    <row r="11386" spans="1:11">
      <c r="A11386">
        <v>1986</v>
      </c>
      <c r="B11386" t="s">
        <v>702</v>
      </c>
      <c r="C11386" t="s">
        <v>703</v>
      </c>
      <c r="D11386" t="s">
        <v>694</v>
      </c>
      <c r="E11386" t="s">
        <v>976</v>
      </c>
      <c r="F11386">
        <v>27</v>
      </c>
      <c r="G11386" s="4">
        <v>118</v>
      </c>
      <c r="H11386" s="4">
        <v>13</v>
      </c>
      <c r="I11386" s="4">
        <v>22</v>
      </c>
      <c r="J11386" s="4">
        <v>0</v>
      </c>
      <c r="K11386" s="4">
        <v>0</v>
      </c>
    </row>
    <row r="11387" spans="1:11">
      <c r="A11387">
        <v>1987</v>
      </c>
      <c r="B11387" t="s">
        <v>702</v>
      </c>
      <c r="C11387" t="s">
        <v>703</v>
      </c>
      <c r="D11387" t="s">
        <v>694</v>
      </c>
      <c r="E11387" t="s">
        <v>978</v>
      </c>
      <c r="F11387">
        <v>15</v>
      </c>
      <c r="G11387" s="4">
        <v>43</v>
      </c>
      <c r="H11387" s="4">
        <v>11</v>
      </c>
      <c r="I11387" s="4">
        <v>19</v>
      </c>
      <c r="J11387" s="4">
        <v>4</v>
      </c>
      <c r="K11387" s="4">
        <v>0</v>
      </c>
    </row>
    <row r="11388" spans="1:11">
      <c r="A11388">
        <v>1987</v>
      </c>
      <c r="B11388" t="s">
        <v>702</v>
      </c>
      <c r="C11388" t="s">
        <v>703</v>
      </c>
      <c r="D11388" t="s">
        <v>694</v>
      </c>
      <c r="E11388" t="s">
        <v>6</v>
      </c>
      <c r="F11388">
        <v>8</v>
      </c>
      <c r="G11388" s="4">
        <v>24</v>
      </c>
      <c r="H11388" s="4">
        <v>12</v>
      </c>
      <c r="I11388" s="4">
        <v>16</v>
      </c>
      <c r="J11388" s="4">
        <v>0</v>
      </c>
      <c r="K11388" s="4">
        <v>0</v>
      </c>
    </row>
    <row r="11389" spans="1:11">
      <c r="A11389">
        <v>1987</v>
      </c>
      <c r="B11389" t="s">
        <v>702</v>
      </c>
      <c r="C11389" t="s">
        <v>703</v>
      </c>
      <c r="D11389" t="s">
        <v>694</v>
      </c>
      <c r="E11389" t="s">
        <v>537</v>
      </c>
      <c r="F11389">
        <v>9</v>
      </c>
      <c r="G11389" s="4">
        <v>28</v>
      </c>
      <c r="H11389" s="4">
        <v>0</v>
      </c>
      <c r="I11389" s="4">
        <v>0</v>
      </c>
      <c r="J11389" s="4">
        <v>0</v>
      </c>
      <c r="K11389" s="4">
        <v>0</v>
      </c>
    </row>
    <row r="11390" spans="1:11">
      <c r="A11390">
        <v>1987</v>
      </c>
      <c r="B11390" t="s">
        <v>702</v>
      </c>
      <c r="C11390" t="s">
        <v>703</v>
      </c>
      <c r="D11390" t="s">
        <v>694</v>
      </c>
      <c r="E11390" t="s">
        <v>662</v>
      </c>
      <c r="F11390">
        <v>6</v>
      </c>
      <c r="G11390" s="4">
        <v>13</v>
      </c>
      <c r="H11390" s="4">
        <v>6</v>
      </c>
      <c r="I11390" s="4">
        <v>6</v>
      </c>
      <c r="J11390" s="4">
        <v>0</v>
      </c>
      <c r="K11390" s="4">
        <v>0</v>
      </c>
    </row>
    <row r="11391" spans="1:11">
      <c r="A11391">
        <v>1987</v>
      </c>
      <c r="B11391" t="s">
        <v>702</v>
      </c>
      <c r="C11391" t="s">
        <v>703</v>
      </c>
      <c r="D11391" t="s">
        <v>694</v>
      </c>
      <c r="E11391" t="s">
        <v>980</v>
      </c>
      <c r="F11391">
        <v>16</v>
      </c>
      <c r="G11391" s="4">
        <v>45</v>
      </c>
      <c r="H11391" s="4">
        <v>10</v>
      </c>
      <c r="I11391" s="4">
        <v>6</v>
      </c>
      <c r="J11391" s="4">
        <v>0</v>
      </c>
      <c r="K11391" s="4">
        <v>0</v>
      </c>
    </row>
    <row r="11392" spans="1:11">
      <c r="A11392">
        <v>1987</v>
      </c>
      <c r="B11392" t="s">
        <v>702</v>
      </c>
      <c r="C11392" t="s">
        <v>703</v>
      </c>
      <c r="D11392" t="s">
        <v>694</v>
      </c>
      <c r="E11392" t="s">
        <v>677</v>
      </c>
      <c r="F11392">
        <v>10</v>
      </c>
      <c r="G11392" s="4">
        <v>125</v>
      </c>
      <c r="H11392" s="4">
        <v>14</v>
      </c>
      <c r="I11392" s="4">
        <v>31</v>
      </c>
      <c r="J11392" s="4">
        <v>0</v>
      </c>
      <c r="K11392" s="4">
        <v>0</v>
      </c>
    </row>
    <row r="11393" spans="1:11">
      <c r="A11393">
        <v>1987</v>
      </c>
      <c r="B11393" t="s">
        <v>702</v>
      </c>
      <c r="C11393" t="s">
        <v>703</v>
      </c>
      <c r="D11393" t="s">
        <v>694</v>
      </c>
      <c r="E11393" t="s">
        <v>694</v>
      </c>
      <c r="F11393">
        <v>166</v>
      </c>
      <c r="G11393" s="4">
        <v>541</v>
      </c>
      <c r="H11393" s="4">
        <v>55</v>
      </c>
      <c r="I11393" s="4">
        <v>341</v>
      </c>
      <c r="J11393" s="4">
        <v>0</v>
      </c>
      <c r="K11393" s="4">
        <v>13</v>
      </c>
    </row>
    <row r="11394" spans="1:11">
      <c r="A11394">
        <v>1987</v>
      </c>
      <c r="B11394" t="s">
        <v>702</v>
      </c>
      <c r="C11394" t="s">
        <v>703</v>
      </c>
      <c r="D11394" t="s">
        <v>694</v>
      </c>
      <c r="E11394" t="s">
        <v>977</v>
      </c>
      <c r="F11394">
        <v>147</v>
      </c>
      <c r="G11394" s="4">
        <v>559</v>
      </c>
      <c r="H11394" s="4">
        <v>105</v>
      </c>
      <c r="I11394" s="4">
        <v>366</v>
      </c>
      <c r="J11394" s="4">
        <v>0</v>
      </c>
      <c r="K11394" s="4">
        <v>0</v>
      </c>
    </row>
    <row r="11395" spans="1:11">
      <c r="A11395">
        <v>1987</v>
      </c>
      <c r="B11395" t="s">
        <v>702</v>
      </c>
      <c r="C11395" t="s">
        <v>703</v>
      </c>
      <c r="D11395" t="s">
        <v>694</v>
      </c>
      <c r="E11395" t="s">
        <v>979</v>
      </c>
      <c r="F11395">
        <v>7</v>
      </c>
      <c r="G11395" s="4">
        <v>23</v>
      </c>
      <c r="H11395" s="4">
        <v>7</v>
      </c>
      <c r="I11395" s="4">
        <v>3</v>
      </c>
      <c r="J11395" s="4">
        <v>0</v>
      </c>
      <c r="K11395" s="4">
        <v>0</v>
      </c>
    </row>
    <row r="11396" spans="1:11">
      <c r="A11396">
        <v>1987</v>
      </c>
      <c r="B11396" t="s">
        <v>702</v>
      </c>
      <c r="C11396" t="s">
        <v>703</v>
      </c>
      <c r="D11396" t="s">
        <v>694</v>
      </c>
      <c r="E11396" t="s">
        <v>976</v>
      </c>
      <c r="F11396">
        <v>34</v>
      </c>
      <c r="G11396" s="4">
        <v>143</v>
      </c>
      <c r="H11396" s="4">
        <v>32</v>
      </c>
      <c r="I11396" s="4">
        <v>10</v>
      </c>
      <c r="J11396" s="4">
        <v>0</v>
      </c>
      <c r="K11396" s="4">
        <v>0</v>
      </c>
    </row>
    <row r="11397" spans="1:11">
      <c r="A11397">
        <v>1988</v>
      </c>
      <c r="B11397" t="s">
        <v>702</v>
      </c>
      <c r="C11397" t="s">
        <v>703</v>
      </c>
      <c r="D11397" t="s">
        <v>694</v>
      </c>
      <c r="E11397" t="s">
        <v>978</v>
      </c>
      <c r="F11397">
        <v>4</v>
      </c>
      <c r="G11397" s="4">
        <v>6</v>
      </c>
      <c r="H11397" s="4">
        <v>0</v>
      </c>
      <c r="I11397" s="4">
        <v>0</v>
      </c>
      <c r="J11397" s="4">
        <v>2</v>
      </c>
      <c r="K11397" s="4">
        <v>4</v>
      </c>
    </row>
    <row r="11398" spans="1:11">
      <c r="A11398">
        <v>1988</v>
      </c>
      <c r="B11398" t="s">
        <v>702</v>
      </c>
      <c r="C11398" t="s">
        <v>703</v>
      </c>
      <c r="D11398" t="s">
        <v>694</v>
      </c>
      <c r="E11398" t="s">
        <v>6</v>
      </c>
      <c r="F11398">
        <v>9</v>
      </c>
      <c r="G11398" s="4">
        <v>18</v>
      </c>
      <c r="H11398" s="4">
        <v>0</v>
      </c>
      <c r="I11398" s="4">
        <v>31</v>
      </c>
      <c r="J11398" s="4">
        <v>0</v>
      </c>
      <c r="K11398" s="4">
        <v>0</v>
      </c>
    </row>
    <row r="11399" spans="1:11">
      <c r="A11399">
        <v>1988</v>
      </c>
      <c r="B11399" t="s">
        <v>702</v>
      </c>
      <c r="C11399" t="s">
        <v>703</v>
      </c>
      <c r="D11399" t="s">
        <v>694</v>
      </c>
      <c r="E11399" t="s">
        <v>537</v>
      </c>
      <c r="F11399">
        <v>4</v>
      </c>
      <c r="G11399" s="4">
        <v>4</v>
      </c>
      <c r="H11399" s="4">
        <v>0</v>
      </c>
      <c r="I11399" s="4">
        <v>0</v>
      </c>
      <c r="J11399" s="4">
        <v>0</v>
      </c>
      <c r="K11399" s="4">
        <v>0</v>
      </c>
    </row>
    <row r="11400" spans="1:11">
      <c r="A11400">
        <v>1988</v>
      </c>
      <c r="B11400" t="s">
        <v>702</v>
      </c>
      <c r="C11400" t="s">
        <v>703</v>
      </c>
      <c r="D11400" t="s">
        <v>694</v>
      </c>
      <c r="E11400" t="s">
        <v>662</v>
      </c>
      <c r="F11400">
        <v>9</v>
      </c>
      <c r="G11400" s="4">
        <v>12</v>
      </c>
      <c r="H11400" s="4">
        <v>0</v>
      </c>
      <c r="I11400" s="4">
        <v>0</v>
      </c>
      <c r="J11400" s="4">
        <v>0</v>
      </c>
      <c r="K11400" s="4">
        <v>0</v>
      </c>
    </row>
    <row r="11401" spans="1:11">
      <c r="A11401">
        <v>1988</v>
      </c>
      <c r="B11401" t="s">
        <v>702</v>
      </c>
      <c r="C11401" t="s">
        <v>703</v>
      </c>
      <c r="D11401" t="s">
        <v>694</v>
      </c>
      <c r="E11401" t="s">
        <v>980</v>
      </c>
      <c r="F11401">
        <v>6</v>
      </c>
      <c r="G11401" s="4">
        <v>83</v>
      </c>
      <c r="H11401" s="4">
        <v>0</v>
      </c>
      <c r="I11401" s="4">
        <v>0</v>
      </c>
      <c r="J11401" s="4">
        <v>0</v>
      </c>
      <c r="K11401" s="4">
        <v>0</v>
      </c>
    </row>
    <row r="11402" spans="1:11">
      <c r="A11402">
        <v>1988</v>
      </c>
      <c r="B11402" t="s">
        <v>702</v>
      </c>
      <c r="C11402" t="s">
        <v>703</v>
      </c>
      <c r="D11402" t="s">
        <v>694</v>
      </c>
      <c r="E11402" t="s">
        <v>677</v>
      </c>
      <c r="F11402">
        <v>7</v>
      </c>
      <c r="G11402" s="4">
        <v>28</v>
      </c>
      <c r="H11402" s="4">
        <v>7</v>
      </c>
      <c r="I11402" s="4">
        <v>4</v>
      </c>
      <c r="J11402" s="4">
        <v>0</v>
      </c>
      <c r="K11402" s="4">
        <v>0</v>
      </c>
    </row>
    <row r="11403" spans="1:11">
      <c r="A11403">
        <v>1988</v>
      </c>
      <c r="B11403" t="s">
        <v>702</v>
      </c>
      <c r="C11403" t="s">
        <v>703</v>
      </c>
      <c r="D11403" t="s">
        <v>694</v>
      </c>
      <c r="E11403" t="s">
        <v>694</v>
      </c>
      <c r="F11403">
        <v>73</v>
      </c>
      <c r="G11403" s="4">
        <v>244</v>
      </c>
      <c r="H11403" s="4">
        <v>27</v>
      </c>
      <c r="I11403" s="4">
        <v>351</v>
      </c>
      <c r="J11403" s="4">
        <v>0</v>
      </c>
      <c r="K11403" s="4">
        <v>0</v>
      </c>
    </row>
    <row r="11404" spans="1:11">
      <c r="A11404">
        <v>1988</v>
      </c>
      <c r="B11404" t="s">
        <v>702</v>
      </c>
      <c r="C11404" t="s">
        <v>703</v>
      </c>
      <c r="D11404" t="s">
        <v>694</v>
      </c>
      <c r="E11404" t="s">
        <v>977</v>
      </c>
      <c r="F11404">
        <v>103</v>
      </c>
      <c r="G11404" s="4">
        <v>276</v>
      </c>
      <c r="H11404" s="4">
        <v>17</v>
      </c>
      <c r="I11404" s="4">
        <v>138</v>
      </c>
      <c r="J11404" s="4">
        <v>0</v>
      </c>
      <c r="K11404" s="4">
        <v>0</v>
      </c>
    </row>
    <row r="11405" spans="1:11">
      <c r="A11405">
        <v>1988</v>
      </c>
      <c r="B11405" t="s">
        <v>702</v>
      </c>
      <c r="C11405" t="s">
        <v>703</v>
      </c>
      <c r="D11405" t="s">
        <v>694</v>
      </c>
      <c r="E11405" t="s">
        <v>979</v>
      </c>
      <c r="F11405">
        <v>6</v>
      </c>
      <c r="G11405" s="4">
        <v>26</v>
      </c>
      <c r="H11405" s="4">
        <v>3</v>
      </c>
      <c r="I11405" s="4">
        <v>0</v>
      </c>
      <c r="J11405" s="4">
        <v>0</v>
      </c>
      <c r="K11405" s="4">
        <v>0</v>
      </c>
    </row>
    <row r="11406" spans="1:11">
      <c r="A11406">
        <v>1988</v>
      </c>
      <c r="B11406" t="s">
        <v>702</v>
      </c>
      <c r="C11406" t="s">
        <v>703</v>
      </c>
      <c r="D11406" t="s">
        <v>694</v>
      </c>
      <c r="E11406" t="s">
        <v>976</v>
      </c>
      <c r="F11406">
        <v>34</v>
      </c>
      <c r="G11406" s="4">
        <v>136</v>
      </c>
      <c r="H11406" s="4">
        <v>14</v>
      </c>
      <c r="I11406" s="4">
        <v>14</v>
      </c>
      <c r="J11406" s="4">
        <v>0</v>
      </c>
      <c r="K11406" s="4">
        <v>0</v>
      </c>
    </row>
    <row r="11407" spans="1:11">
      <c r="A11407">
        <v>1989</v>
      </c>
      <c r="B11407" t="s">
        <v>702</v>
      </c>
      <c r="C11407" t="s">
        <v>703</v>
      </c>
      <c r="D11407" t="s">
        <v>694</v>
      </c>
      <c r="E11407" t="s">
        <v>978</v>
      </c>
      <c r="F11407">
        <v>8</v>
      </c>
      <c r="G11407" s="4">
        <v>14</v>
      </c>
      <c r="H11407" s="4">
        <v>2</v>
      </c>
      <c r="I11407" s="4">
        <v>25</v>
      </c>
      <c r="J11407" s="4">
        <v>0</v>
      </c>
      <c r="K11407" s="4">
        <v>0</v>
      </c>
    </row>
    <row r="11408" spans="1:11">
      <c r="A11408">
        <v>1989</v>
      </c>
      <c r="B11408" t="s">
        <v>702</v>
      </c>
      <c r="C11408" t="s">
        <v>703</v>
      </c>
      <c r="D11408" t="s">
        <v>694</v>
      </c>
      <c r="E11408" t="s">
        <v>537</v>
      </c>
      <c r="F11408">
        <v>13</v>
      </c>
      <c r="G11408" s="4">
        <v>45</v>
      </c>
      <c r="H11408" s="4">
        <v>13</v>
      </c>
      <c r="I11408" s="4">
        <v>72</v>
      </c>
      <c r="J11408" s="4">
        <v>0</v>
      </c>
      <c r="K11408" s="4">
        <v>0</v>
      </c>
    </row>
    <row r="11409" spans="1:11">
      <c r="A11409">
        <v>1989</v>
      </c>
      <c r="B11409" t="s">
        <v>702</v>
      </c>
      <c r="C11409" t="s">
        <v>703</v>
      </c>
      <c r="D11409" t="s">
        <v>694</v>
      </c>
      <c r="E11409" t="s">
        <v>662</v>
      </c>
      <c r="F11409">
        <v>4</v>
      </c>
      <c r="G11409" s="4">
        <v>4</v>
      </c>
      <c r="H11409" s="4">
        <v>0</v>
      </c>
      <c r="I11409" s="4">
        <v>0</v>
      </c>
      <c r="J11409" s="4">
        <v>0</v>
      </c>
      <c r="K11409" s="4">
        <v>0</v>
      </c>
    </row>
    <row r="11410" spans="1:11">
      <c r="A11410">
        <v>1989</v>
      </c>
      <c r="B11410" t="s">
        <v>702</v>
      </c>
      <c r="C11410" t="s">
        <v>703</v>
      </c>
      <c r="D11410" t="s">
        <v>694</v>
      </c>
      <c r="E11410" t="s">
        <v>980</v>
      </c>
      <c r="F11410">
        <v>7</v>
      </c>
      <c r="G11410" s="4">
        <v>40</v>
      </c>
      <c r="H11410" s="4">
        <v>4</v>
      </c>
      <c r="I11410" s="4">
        <v>0</v>
      </c>
      <c r="J11410" s="4">
        <v>0</v>
      </c>
      <c r="K11410" s="4">
        <v>0</v>
      </c>
    </row>
    <row r="11411" spans="1:11">
      <c r="A11411">
        <v>1989</v>
      </c>
      <c r="B11411" t="s">
        <v>702</v>
      </c>
      <c r="C11411" t="s">
        <v>703</v>
      </c>
      <c r="D11411" t="s">
        <v>694</v>
      </c>
      <c r="E11411" t="s">
        <v>694</v>
      </c>
      <c r="F11411">
        <v>65</v>
      </c>
      <c r="G11411" s="4">
        <v>220</v>
      </c>
      <c r="H11411" s="4">
        <v>33</v>
      </c>
      <c r="I11411" s="4">
        <v>256</v>
      </c>
      <c r="J11411" s="4">
        <v>0</v>
      </c>
      <c r="K11411" s="4">
        <v>0</v>
      </c>
    </row>
    <row r="11412" spans="1:11">
      <c r="A11412">
        <v>1989</v>
      </c>
      <c r="B11412" t="s">
        <v>702</v>
      </c>
      <c r="C11412" t="s">
        <v>703</v>
      </c>
      <c r="D11412" t="s">
        <v>694</v>
      </c>
      <c r="E11412" t="s">
        <v>977</v>
      </c>
      <c r="F11412">
        <v>84</v>
      </c>
      <c r="G11412" s="4">
        <v>242</v>
      </c>
      <c r="H11412" s="4">
        <v>35</v>
      </c>
      <c r="I11412" s="4">
        <v>42</v>
      </c>
      <c r="J11412" s="4">
        <v>4</v>
      </c>
      <c r="K11412" s="4">
        <v>4</v>
      </c>
    </row>
    <row r="11413" spans="1:11">
      <c r="A11413">
        <v>1989</v>
      </c>
      <c r="B11413" t="s">
        <v>702</v>
      </c>
      <c r="C11413" t="s">
        <v>703</v>
      </c>
      <c r="D11413" t="s">
        <v>694</v>
      </c>
      <c r="E11413" t="s">
        <v>979</v>
      </c>
      <c r="F11413">
        <v>4</v>
      </c>
      <c r="G11413" s="4">
        <v>4</v>
      </c>
      <c r="H11413" s="4">
        <v>0</v>
      </c>
      <c r="I11413" s="4">
        <v>0</v>
      </c>
      <c r="J11413" s="4">
        <v>0</v>
      </c>
      <c r="K11413" s="4">
        <v>0</v>
      </c>
    </row>
    <row r="11414" spans="1:11">
      <c r="A11414">
        <v>1989</v>
      </c>
      <c r="B11414" t="s">
        <v>702</v>
      </c>
      <c r="C11414" t="s">
        <v>703</v>
      </c>
      <c r="D11414" t="s">
        <v>694</v>
      </c>
      <c r="E11414" t="s">
        <v>976</v>
      </c>
      <c r="F11414">
        <v>32</v>
      </c>
      <c r="G11414" s="4">
        <v>110</v>
      </c>
      <c r="H11414" s="4">
        <v>13</v>
      </c>
      <c r="I11414" s="4">
        <v>26</v>
      </c>
      <c r="J11414" s="4">
        <v>0</v>
      </c>
      <c r="K11414" s="4">
        <v>0</v>
      </c>
    </row>
    <row r="11415" spans="1:11">
      <c r="A11415">
        <v>1990</v>
      </c>
      <c r="B11415" t="s">
        <v>702</v>
      </c>
      <c r="C11415" t="s">
        <v>703</v>
      </c>
      <c r="D11415" t="s">
        <v>694</v>
      </c>
      <c r="E11415" t="s">
        <v>978</v>
      </c>
      <c r="F11415">
        <v>10</v>
      </c>
      <c r="G11415" s="4">
        <v>28</v>
      </c>
      <c r="H11415" s="4">
        <v>0</v>
      </c>
      <c r="I11415" s="4">
        <v>16</v>
      </c>
      <c r="J11415" s="4">
        <v>0</v>
      </c>
      <c r="K11415" s="4">
        <v>0</v>
      </c>
    </row>
    <row r="11416" spans="1:11">
      <c r="A11416">
        <v>1990</v>
      </c>
      <c r="B11416" t="s">
        <v>702</v>
      </c>
      <c r="C11416" t="s">
        <v>703</v>
      </c>
      <c r="D11416" t="s">
        <v>694</v>
      </c>
      <c r="E11416" t="s">
        <v>537</v>
      </c>
      <c r="F11416">
        <v>20</v>
      </c>
      <c r="G11416" s="4">
        <v>48</v>
      </c>
      <c r="H11416" s="4">
        <v>0</v>
      </c>
      <c r="I11416" s="4">
        <v>80</v>
      </c>
      <c r="J11416" s="4">
        <v>0</v>
      </c>
      <c r="K11416" s="4">
        <v>0</v>
      </c>
    </row>
    <row r="11417" spans="1:11">
      <c r="A11417">
        <v>1990</v>
      </c>
      <c r="B11417" t="s">
        <v>702</v>
      </c>
      <c r="C11417" t="s">
        <v>703</v>
      </c>
      <c r="D11417" t="s">
        <v>694</v>
      </c>
      <c r="E11417" t="s">
        <v>677</v>
      </c>
      <c r="F11417">
        <v>3</v>
      </c>
      <c r="G11417" s="4">
        <v>14</v>
      </c>
      <c r="H11417" s="4">
        <v>0</v>
      </c>
      <c r="I11417" s="4">
        <v>0</v>
      </c>
      <c r="J11417" s="4">
        <v>0</v>
      </c>
      <c r="K11417" s="4">
        <v>0</v>
      </c>
    </row>
    <row r="11418" spans="1:11">
      <c r="A11418">
        <v>1990</v>
      </c>
      <c r="B11418" t="s">
        <v>702</v>
      </c>
      <c r="C11418" t="s">
        <v>703</v>
      </c>
      <c r="D11418" t="s">
        <v>694</v>
      </c>
      <c r="E11418" t="s">
        <v>694</v>
      </c>
      <c r="F11418">
        <v>54</v>
      </c>
      <c r="G11418" s="4">
        <v>236</v>
      </c>
      <c r="H11418" s="4">
        <v>0</v>
      </c>
      <c r="I11418" s="4">
        <v>383</v>
      </c>
      <c r="J11418" s="4">
        <v>0</v>
      </c>
      <c r="K11418" s="4">
        <v>0</v>
      </c>
    </row>
    <row r="11419" spans="1:11">
      <c r="A11419">
        <v>1990</v>
      </c>
      <c r="B11419" t="s">
        <v>702</v>
      </c>
      <c r="C11419" t="s">
        <v>703</v>
      </c>
      <c r="D11419" t="s">
        <v>694</v>
      </c>
      <c r="E11419" t="s">
        <v>977</v>
      </c>
      <c r="F11419">
        <v>32</v>
      </c>
      <c r="G11419" s="4">
        <v>223</v>
      </c>
      <c r="H11419" s="4">
        <v>0</v>
      </c>
      <c r="I11419" s="4">
        <v>21</v>
      </c>
      <c r="J11419" s="4">
        <v>0</v>
      </c>
      <c r="K11419" s="4">
        <v>0</v>
      </c>
    </row>
    <row r="11420" spans="1:11">
      <c r="A11420">
        <v>1990</v>
      </c>
      <c r="B11420" t="s">
        <v>702</v>
      </c>
      <c r="C11420" t="s">
        <v>703</v>
      </c>
      <c r="D11420" t="s">
        <v>694</v>
      </c>
      <c r="E11420" t="s">
        <v>976</v>
      </c>
      <c r="F11420">
        <v>20</v>
      </c>
      <c r="G11420" s="4">
        <v>68</v>
      </c>
      <c r="H11420" s="4">
        <v>0</v>
      </c>
      <c r="I11420" s="4">
        <v>27</v>
      </c>
      <c r="J11420" s="4">
        <v>0</v>
      </c>
      <c r="K11420" s="4">
        <v>0</v>
      </c>
    </row>
    <row r="11421" spans="1:11">
      <c r="A11421">
        <v>1991</v>
      </c>
      <c r="B11421" t="s">
        <v>702</v>
      </c>
      <c r="C11421" t="s">
        <v>703</v>
      </c>
      <c r="D11421" t="s">
        <v>694</v>
      </c>
      <c r="E11421" t="s">
        <v>978</v>
      </c>
      <c r="F11421">
        <v>9</v>
      </c>
      <c r="G11421" s="4">
        <v>13</v>
      </c>
      <c r="H11421" s="4">
        <v>2</v>
      </c>
      <c r="I11421" s="4">
        <v>18</v>
      </c>
      <c r="J11421" s="4">
        <v>0</v>
      </c>
      <c r="K11421" s="4">
        <v>0</v>
      </c>
    </row>
    <row r="11422" spans="1:11">
      <c r="A11422">
        <v>1991</v>
      </c>
      <c r="B11422" t="s">
        <v>702</v>
      </c>
      <c r="C11422" t="s">
        <v>703</v>
      </c>
      <c r="D11422" t="s">
        <v>694</v>
      </c>
      <c r="E11422" t="s">
        <v>537</v>
      </c>
      <c r="F11422">
        <v>12</v>
      </c>
      <c r="G11422" s="4">
        <v>28</v>
      </c>
      <c r="H11422" s="4">
        <v>0</v>
      </c>
      <c r="I11422" s="4">
        <v>89</v>
      </c>
      <c r="J11422" s="4">
        <v>0</v>
      </c>
      <c r="K11422" s="4">
        <v>0</v>
      </c>
    </row>
    <row r="11423" spans="1:11">
      <c r="A11423">
        <v>1991</v>
      </c>
      <c r="B11423" t="s">
        <v>702</v>
      </c>
      <c r="C11423" t="s">
        <v>703</v>
      </c>
      <c r="D11423" t="s">
        <v>694</v>
      </c>
      <c r="E11423" t="s">
        <v>980</v>
      </c>
      <c r="F11423">
        <v>3</v>
      </c>
      <c r="G11423" s="4">
        <v>6</v>
      </c>
      <c r="H11423" s="4">
        <v>0</v>
      </c>
      <c r="I11423" s="4">
        <v>0</v>
      </c>
      <c r="J11423" s="4">
        <v>0</v>
      </c>
      <c r="K11423" s="4">
        <v>0</v>
      </c>
    </row>
    <row r="11424" spans="1:11">
      <c r="A11424">
        <v>1991</v>
      </c>
      <c r="B11424" t="s">
        <v>702</v>
      </c>
      <c r="C11424" t="s">
        <v>703</v>
      </c>
      <c r="D11424" t="s">
        <v>694</v>
      </c>
      <c r="E11424" t="s">
        <v>694</v>
      </c>
      <c r="F11424">
        <v>75</v>
      </c>
      <c r="G11424" s="4">
        <v>248</v>
      </c>
      <c r="H11424" s="4">
        <v>15</v>
      </c>
      <c r="I11424" s="4">
        <v>503</v>
      </c>
      <c r="J11424" s="4">
        <v>0</v>
      </c>
      <c r="K11424" s="4">
        <v>0</v>
      </c>
    </row>
    <row r="11425" spans="1:11">
      <c r="A11425">
        <v>1991</v>
      </c>
      <c r="B11425" t="s">
        <v>702</v>
      </c>
      <c r="C11425" t="s">
        <v>703</v>
      </c>
      <c r="D11425" t="s">
        <v>694</v>
      </c>
      <c r="E11425" t="s">
        <v>977</v>
      </c>
      <c r="F11425">
        <v>44</v>
      </c>
      <c r="G11425" s="4">
        <v>120</v>
      </c>
      <c r="H11425" s="4">
        <v>11</v>
      </c>
      <c r="I11425" s="4">
        <v>139</v>
      </c>
      <c r="J11425" s="4">
        <v>0</v>
      </c>
      <c r="K11425" s="4">
        <v>0</v>
      </c>
    </row>
    <row r="11426" spans="1:11">
      <c r="A11426">
        <v>1991</v>
      </c>
      <c r="B11426" t="s">
        <v>702</v>
      </c>
      <c r="C11426" t="s">
        <v>703</v>
      </c>
      <c r="D11426" t="s">
        <v>694</v>
      </c>
      <c r="E11426" t="s">
        <v>979</v>
      </c>
      <c r="F11426">
        <v>3</v>
      </c>
      <c r="G11426" s="4">
        <v>7</v>
      </c>
      <c r="H11426" s="4">
        <v>3</v>
      </c>
      <c r="I11426" s="4">
        <v>0</v>
      </c>
      <c r="J11426" s="4">
        <v>0</v>
      </c>
      <c r="K11426" s="4">
        <v>0</v>
      </c>
    </row>
    <row r="11427" spans="1:11">
      <c r="A11427">
        <v>1991</v>
      </c>
      <c r="B11427" t="s">
        <v>702</v>
      </c>
      <c r="C11427" t="s">
        <v>703</v>
      </c>
      <c r="D11427" t="s">
        <v>694</v>
      </c>
      <c r="E11427" t="s">
        <v>976</v>
      </c>
      <c r="F11427">
        <v>15</v>
      </c>
      <c r="G11427" s="4">
        <v>79</v>
      </c>
      <c r="H11427" s="4">
        <v>2</v>
      </c>
      <c r="I11427" s="4">
        <v>0</v>
      </c>
      <c r="J11427" s="4">
        <v>0</v>
      </c>
      <c r="K11427" s="4">
        <v>2</v>
      </c>
    </row>
    <row r="11428" spans="1:11">
      <c r="A11428">
        <v>1992</v>
      </c>
      <c r="B11428" t="s">
        <v>702</v>
      </c>
      <c r="C11428" t="s">
        <v>703</v>
      </c>
      <c r="D11428" t="s">
        <v>694</v>
      </c>
      <c r="E11428" t="s">
        <v>978</v>
      </c>
      <c r="F11428">
        <v>2</v>
      </c>
      <c r="G11428" s="4">
        <v>2</v>
      </c>
      <c r="H11428" s="4">
        <v>0</v>
      </c>
      <c r="I11428" s="4">
        <v>2</v>
      </c>
      <c r="J11428" s="4">
        <v>0</v>
      </c>
      <c r="K11428" s="4">
        <v>0</v>
      </c>
    </row>
    <row r="11429" spans="1:11">
      <c r="A11429">
        <v>1992</v>
      </c>
      <c r="B11429" t="s">
        <v>702</v>
      </c>
      <c r="C11429" t="s">
        <v>703</v>
      </c>
      <c r="D11429" t="s">
        <v>694</v>
      </c>
      <c r="E11429" t="s">
        <v>537</v>
      </c>
      <c r="F11429">
        <v>10</v>
      </c>
      <c r="G11429" s="4">
        <v>14</v>
      </c>
      <c r="H11429" s="4">
        <v>0</v>
      </c>
      <c r="I11429" s="4">
        <v>0</v>
      </c>
      <c r="J11429" s="4">
        <v>0</v>
      </c>
      <c r="K11429" s="4">
        <v>0</v>
      </c>
    </row>
    <row r="11430" spans="1:11">
      <c r="A11430">
        <v>1992</v>
      </c>
      <c r="B11430" t="s">
        <v>702</v>
      </c>
      <c r="C11430" t="s">
        <v>703</v>
      </c>
      <c r="D11430" t="s">
        <v>694</v>
      </c>
      <c r="E11430" t="s">
        <v>694</v>
      </c>
      <c r="F11430">
        <v>42</v>
      </c>
      <c r="G11430" s="4">
        <v>161</v>
      </c>
      <c r="H11430" s="4">
        <v>0</v>
      </c>
      <c r="I11430" s="4">
        <v>212</v>
      </c>
      <c r="J11430" s="4">
        <v>0</v>
      </c>
      <c r="K11430" s="4">
        <v>0</v>
      </c>
    </row>
    <row r="11431" spans="1:11">
      <c r="A11431">
        <v>1992</v>
      </c>
      <c r="B11431" t="s">
        <v>702</v>
      </c>
      <c r="C11431" t="s">
        <v>703</v>
      </c>
      <c r="D11431" t="s">
        <v>694</v>
      </c>
      <c r="E11431" t="s">
        <v>977</v>
      </c>
      <c r="F11431">
        <v>21</v>
      </c>
      <c r="G11431" s="4">
        <v>38</v>
      </c>
      <c r="H11431" s="4">
        <v>3</v>
      </c>
      <c r="I11431" s="4">
        <v>17</v>
      </c>
      <c r="J11431" s="4">
        <v>0</v>
      </c>
      <c r="K11431" s="4">
        <v>0</v>
      </c>
    </row>
    <row r="11432" spans="1:11">
      <c r="A11432">
        <v>1992</v>
      </c>
      <c r="B11432" t="s">
        <v>702</v>
      </c>
      <c r="C11432" t="s">
        <v>703</v>
      </c>
      <c r="D11432" t="s">
        <v>694</v>
      </c>
      <c r="E11432" t="s">
        <v>979</v>
      </c>
      <c r="F11432">
        <v>4</v>
      </c>
      <c r="G11432" s="4">
        <v>4</v>
      </c>
      <c r="H11432" s="4">
        <v>0</v>
      </c>
      <c r="I11432" s="4">
        <v>0</v>
      </c>
      <c r="J11432" s="4">
        <v>0</v>
      </c>
      <c r="K11432" s="4">
        <v>0</v>
      </c>
    </row>
    <row r="11433" spans="1:11">
      <c r="A11433">
        <v>1993</v>
      </c>
      <c r="B11433" t="s">
        <v>702</v>
      </c>
      <c r="C11433" t="s">
        <v>703</v>
      </c>
      <c r="D11433" t="s">
        <v>694</v>
      </c>
      <c r="E11433" t="s">
        <v>978</v>
      </c>
      <c r="F11433">
        <v>2</v>
      </c>
      <c r="G11433" s="4">
        <v>2</v>
      </c>
      <c r="H11433" s="4">
        <v>0</v>
      </c>
      <c r="I11433" s="4">
        <v>2</v>
      </c>
      <c r="J11433" s="4">
        <v>0</v>
      </c>
      <c r="K11433" s="4">
        <v>0</v>
      </c>
    </row>
    <row r="11434" spans="1:11">
      <c r="A11434">
        <v>1993</v>
      </c>
      <c r="B11434" t="s">
        <v>702</v>
      </c>
      <c r="C11434" t="s">
        <v>703</v>
      </c>
      <c r="D11434" t="s">
        <v>694</v>
      </c>
      <c r="E11434" t="s">
        <v>537</v>
      </c>
      <c r="F11434">
        <v>4</v>
      </c>
      <c r="G11434" s="4">
        <v>4</v>
      </c>
      <c r="H11434" s="4">
        <v>0</v>
      </c>
      <c r="I11434" s="4">
        <v>4</v>
      </c>
      <c r="J11434" s="4">
        <v>0</v>
      </c>
      <c r="K11434" s="4">
        <v>0</v>
      </c>
    </row>
    <row r="11435" spans="1:11">
      <c r="A11435">
        <v>1993</v>
      </c>
      <c r="B11435" t="s">
        <v>702</v>
      </c>
      <c r="C11435" t="s">
        <v>703</v>
      </c>
      <c r="D11435" t="s">
        <v>694</v>
      </c>
      <c r="E11435" t="s">
        <v>694</v>
      </c>
      <c r="F11435">
        <v>19</v>
      </c>
      <c r="G11435" s="4">
        <v>54</v>
      </c>
      <c r="H11435" s="4">
        <v>0</v>
      </c>
      <c r="I11435" s="4">
        <v>153</v>
      </c>
      <c r="J11435" s="4">
        <v>0</v>
      </c>
      <c r="K11435" s="4">
        <v>0</v>
      </c>
    </row>
    <row r="11436" spans="1:11">
      <c r="A11436">
        <v>1993</v>
      </c>
      <c r="B11436" t="s">
        <v>702</v>
      </c>
      <c r="C11436" t="s">
        <v>703</v>
      </c>
      <c r="D11436" t="s">
        <v>694</v>
      </c>
      <c r="E11436" t="s">
        <v>977</v>
      </c>
      <c r="F11436">
        <v>7</v>
      </c>
      <c r="G11436" s="4">
        <v>11</v>
      </c>
      <c r="H11436" s="4">
        <v>0</v>
      </c>
      <c r="I11436" s="4">
        <v>0</v>
      </c>
      <c r="J11436" s="4">
        <v>0</v>
      </c>
      <c r="K11436" s="4">
        <v>0</v>
      </c>
    </row>
    <row r="11437" spans="1:11">
      <c r="A11437">
        <v>1993</v>
      </c>
      <c r="B11437" t="s">
        <v>702</v>
      </c>
      <c r="C11437" t="s">
        <v>703</v>
      </c>
      <c r="D11437" t="s">
        <v>694</v>
      </c>
      <c r="E11437" t="s">
        <v>979</v>
      </c>
      <c r="F11437">
        <v>10</v>
      </c>
      <c r="G11437" s="4">
        <v>14</v>
      </c>
      <c r="H11437" s="4">
        <v>0</v>
      </c>
      <c r="I11437" s="4">
        <v>0</v>
      </c>
      <c r="J11437" s="4">
        <v>0</v>
      </c>
      <c r="K11437" s="4">
        <v>0</v>
      </c>
    </row>
    <row r="11438" spans="1:11">
      <c r="A11438">
        <v>1993</v>
      </c>
      <c r="B11438" t="s">
        <v>702</v>
      </c>
      <c r="C11438" t="s">
        <v>703</v>
      </c>
      <c r="D11438" t="s">
        <v>694</v>
      </c>
      <c r="E11438" t="s">
        <v>976</v>
      </c>
      <c r="F11438">
        <v>4</v>
      </c>
      <c r="G11438" s="4">
        <v>22</v>
      </c>
      <c r="H11438" s="4">
        <v>0</v>
      </c>
      <c r="I11438" s="4">
        <v>0</v>
      </c>
      <c r="J11438" s="4">
        <v>0</v>
      </c>
      <c r="K11438" s="4">
        <v>0</v>
      </c>
    </row>
    <row r="11439" spans="1:11">
      <c r="A11439">
        <v>1994</v>
      </c>
      <c r="B11439" t="s">
        <v>702</v>
      </c>
      <c r="C11439" t="s">
        <v>703</v>
      </c>
      <c r="D11439" t="s">
        <v>694</v>
      </c>
      <c r="E11439" t="s">
        <v>978</v>
      </c>
      <c r="F11439">
        <v>6</v>
      </c>
      <c r="G11439" s="4">
        <v>40</v>
      </c>
      <c r="H11439" s="4">
        <v>17</v>
      </c>
      <c r="I11439" s="4">
        <v>43</v>
      </c>
      <c r="J11439" s="4">
        <v>0</v>
      </c>
      <c r="K11439" s="4">
        <v>2</v>
      </c>
    </row>
    <row r="11440" spans="1:11">
      <c r="A11440">
        <v>1994</v>
      </c>
      <c r="B11440" t="s">
        <v>702</v>
      </c>
      <c r="C11440" t="s">
        <v>703</v>
      </c>
      <c r="D11440" t="s">
        <v>694</v>
      </c>
      <c r="E11440" t="s">
        <v>537</v>
      </c>
      <c r="F11440">
        <v>5</v>
      </c>
      <c r="G11440" s="4">
        <v>5</v>
      </c>
      <c r="H11440" s="4">
        <v>0</v>
      </c>
      <c r="I11440" s="4">
        <v>0</v>
      </c>
      <c r="J11440" s="4">
        <v>0</v>
      </c>
      <c r="K11440" s="4">
        <v>0</v>
      </c>
    </row>
    <row r="11441" spans="1:11">
      <c r="A11441">
        <v>1994</v>
      </c>
      <c r="B11441" t="s">
        <v>702</v>
      </c>
      <c r="C11441" t="s">
        <v>703</v>
      </c>
      <c r="D11441" t="s">
        <v>694</v>
      </c>
      <c r="E11441" t="s">
        <v>694</v>
      </c>
      <c r="F11441">
        <v>26</v>
      </c>
      <c r="G11441" s="4">
        <v>42</v>
      </c>
      <c r="H11441" s="4">
        <v>0</v>
      </c>
      <c r="I11441" s="4">
        <v>5</v>
      </c>
      <c r="J11441" s="4">
        <v>0</v>
      </c>
      <c r="K11441" s="4">
        <v>0</v>
      </c>
    </row>
    <row r="11442" spans="1:11">
      <c r="A11442">
        <v>1994</v>
      </c>
      <c r="B11442" t="s">
        <v>702</v>
      </c>
      <c r="C11442" t="s">
        <v>703</v>
      </c>
      <c r="D11442" t="s">
        <v>694</v>
      </c>
      <c r="E11442" t="s">
        <v>977</v>
      </c>
      <c r="F11442">
        <v>29</v>
      </c>
      <c r="G11442" s="4">
        <v>82</v>
      </c>
      <c r="H11442" s="4">
        <v>0</v>
      </c>
      <c r="I11442" s="4">
        <v>106</v>
      </c>
      <c r="J11442" s="4">
        <v>0</v>
      </c>
      <c r="K11442" s="4">
        <v>0</v>
      </c>
    </row>
    <row r="11443" spans="1:11">
      <c r="A11443">
        <v>1994</v>
      </c>
      <c r="B11443" t="s">
        <v>702</v>
      </c>
      <c r="C11443" t="s">
        <v>703</v>
      </c>
      <c r="D11443" t="s">
        <v>694</v>
      </c>
      <c r="E11443" t="s">
        <v>979</v>
      </c>
      <c r="F11443">
        <v>5</v>
      </c>
      <c r="G11443" s="4">
        <v>5</v>
      </c>
      <c r="H11443" s="4">
        <v>0</v>
      </c>
      <c r="I11443" s="4">
        <v>0</v>
      </c>
      <c r="J11443" s="4">
        <v>0</v>
      </c>
      <c r="K11443" s="4">
        <v>0</v>
      </c>
    </row>
    <row r="11444" spans="1:11">
      <c r="A11444">
        <v>1995</v>
      </c>
      <c r="B11444" t="s">
        <v>702</v>
      </c>
      <c r="C11444" t="s">
        <v>703</v>
      </c>
      <c r="D11444" t="s">
        <v>694</v>
      </c>
      <c r="E11444" t="s">
        <v>978</v>
      </c>
      <c r="F11444">
        <v>2</v>
      </c>
      <c r="G11444" s="4">
        <v>2</v>
      </c>
      <c r="H11444" s="4">
        <v>0</v>
      </c>
      <c r="I11444" s="4">
        <v>0</v>
      </c>
      <c r="J11444" s="4">
        <v>0</v>
      </c>
      <c r="K11444" s="4">
        <v>0</v>
      </c>
    </row>
    <row r="11445" spans="1:11">
      <c r="A11445">
        <v>1995</v>
      </c>
      <c r="B11445" t="s">
        <v>702</v>
      </c>
      <c r="C11445" t="s">
        <v>703</v>
      </c>
      <c r="D11445" t="s">
        <v>694</v>
      </c>
      <c r="E11445" t="s">
        <v>537</v>
      </c>
      <c r="F11445">
        <v>3</v>
      </c>
      <c r="G11445" s="4">
        <v>3</v>
      </c>
      <c r="H11445" s="4">
        <v>0</v>
      </c>
      <c r="I11445" s="4">
        <v>3</v>
      </c>
      <c r="J11445" s="4">
        <v>0</v>
      </c>
      <c r="K11445" s="4">
        <v>0</v>
      </c>
    </row>
    <row r="11446" spans="1:11">
      <c r="A11446">
        <v>1995</v>
      </c>
      <c r="B11446" t="s">
        <v>702</v>
      </c>
      <c r="C11446" t="s">
        <v>703</v>
      </c>
      <c r="D11446" t="s">
        <v>694</v>
      </c>
      <c r="E11446" t="s">
        <v>694</v>
      </c>
      <c r="F11446">
        <v>41</v>
      </c>
      <c r="G11446" s="4">
        <v>97</v>
      </c>
      <c r="H11446" s="4">
        <v>0</v>
      </c>
      <c r="I11446" s="4">
        <v>298</v>
      </c>
      <c r="J11446" s="4">
        <v>0</v>
      </c>
      <c r="K11446" s="4">
        <v>0</v>
      </c>
    </row>
    <row r="11447" spans="1:11">
      <c r="A11447">
        <v>1995</v>
      </c>
      <c r="B11447" t="s">
        <v>702</v>
      </c>
      <c r="C11447" t="s">
        <v>703</v>
      </c>
      <c r="D11447" t="s">
        <v>694</v>
      </c>
      <c r="E11447" t="s">
        <v>977</v>
      </c>
      <c r="F11447">
        <v>11</v>
      </c>
      <c r="G11447" s="4">
        <v>19</v>
      </c>
      <c r="H11447" s="4">
        <v>0</v>
      </c>
      <c r="I11447" s="4">
        <v>45</v>
      </c>
      <c r="J11447" s="4">
        <v>0</v>
      </c>
      <c r="K11447" s="4">
        <v>0</v>
      </c>
    </row>
    <row r="11448" spans="1:11">
      <c r="A11448">
        <v>1995</v>
      </c>
      <c r="B11448" t="s">
        <v>702</v>
      </c>
      <c r="C11448" t="s">
        <v>703</v>
      </c>
      <c r="D11448" t="s">
        <v>694</v>
      </c>
      <c r="E11448" t="s">
        <v>979</v>
      </c>
      <c r="F11448">
        <v>3</v>
      </c>
      <c r="G11448" s="4">
        <v>3</v>
      </c>
      <c r="H11448" s="4">
        <v>0</v>
      </c>
      <c r="I11448" s="4">
        <v>0</v>
      </c>
      <c r="J11448" s="4">
        <v>0</v>
      </c>
      <c r="K11448" s="4">
        <v>0</v>
      </c>
    </row>
    <row r="11449" spans="1:11">
      <c r="A11449">
        <v>1996</v>
      </c>
      <c r="B11449" t="s">
        <v>702</v>
      </c>
      <c r="C11449" t="s">
        <v>703</v>
      </c>
      <c r="D11449" t="s">
        <v>694</v>
      </c>
      <c r="E11449" t="s">
        <v>978</v>
      </c>
      <c r="F11449">
        <v>10</v>
      </c>
      <c r="G11449" s="4">
        <v>37</v>
      </c>
      <c r="H11449" s="4">
        <v>2</v>
      </c>
      <c r="I11449" s="4">
        <v>22</v>
      </c>
      <c r="J11449" s="4">
        <v>0</v>
      </c>
      <c r="K11449" s="4">
        <v>0</v>
      </c>
    </row>
    <row r="11450" spans="1:11">
      <c r="A11450">
        <v>1996</v>
      </c>
      <c r="B11450" t="s">
        <v>702</v>
      </c>
      <c r="C11450" t="s">
        <v>703</v>
      </c>
      <c r="D11450" t="s">
        <v>694</v>
      </c>
      <c r="E11450" t="s">
        <v>6</v>
      </c>
      <c r="F11450">
        <v>7</v>
      </c>
      <c r="G11450" s="4">
        <v>7</v>
      </c>
      <c r="H11450" s="4">
        <v>0</v>
      </c>
      <c r="I11450" s="4">
        <v>3</v>
      </c>
      <c r="J11450" s="4">
        <v>0</v>
      </c>
      <c r="K11450" s="4">
        <v>0</v>
      </c>
    </row>
    <row r="11451" spans="1:11">
      <c r="A11451">
        <v>1996</v>
      </c>
      <c r="B11451" t="s">
        <v>702</v>
      </c>
      <c r="C11451" t="s">
        <v>703</v>
      </c>
      <c r="D11451" t="s">
        <v>694</v>
      </c>
      <c r="E11451" t="s">
        <v>662</v>
      </c>
      <c r="F11451">
        <v>3</v>
      </c>
      <c r="G11451" s="4">
        <v>3</v>
      </c>
      <c r="H11451" s="4">
        <v>0</v>
      </c>
      <c r="I11451" s="4">
        <v>0</v>
      </c>
      <c r="J11451" s="4">
        <v>0</v>
      </c>
      <c r="K11451" s="4">
        <v>0</v>
      </c>
    </row>
    <row r="11452" spans="1:11">
      <c r="A11452">
        <v>1996</v>
      </c>
      <c r="B11452" t="s">
        <v>702</v>
      </c>
      <c r="C11452" t="s">
        <v>703</v>
      </c>
      <c r="D11452" t="s">
        <v>694</v>
      </c>
      <c r="E11452" t="s">
        <v>694</v>
      </c>
      <c r="F11452">
        <v>61</v>
      </c>
      <c r="G11452" s="4">
        <v>161</v>
      </c>
      <c r="H11452" s="4">
        <v>0</v>
      </c>
      <c r="I11452" s="4">
        <v>300</v>
      </c>
      <c r="J11452" s="4">
        <v>0</v>
      </c>
      <c r="K11452" s="4">
        <v>0</v>
      </c>
    </row>
    <row r="11453" spans="1:11">
      <c r="A11453">
        <v>1996</v>
      </c>
      <c r="B11453" t="s">
        <v>702</v>
      </c>
      <c r="C11453" t="s">
        <v>703</v>
      </c>
      <c r="D11453" t="s">
        <v>694</v>
      </c>
      <c r="E11453" t="s">
        <v>977</v>
      </c>
      <c r="F11453">
        <v>14</v>
      </c>
      <c r="G11453" s="4">
        <v>25</v>
      </c>
      <c r="H11453" s="4">
        <v>0</v>
      </c>
      <c r="I11453" s="4">
        <v>3</v>
      </c>
      <c r="J11453" s="4">
        <v>0</v>
      </c>
      <c r="K11453" s="4">
        <v>0</v>
      </c>
    </row>
    <row r="11454" spans="1:11">
      <c r="A11454">
        <v>1996</v>
      </c>
      <c r="B11454" t="s">
        <v>702</v>
      </c>
      <c r="C11454" t="s">
        <v>703</v>
      </c>
      <c r="D11454" t="s">
        <v>694</v>
      </c>
      <c r="E11454" t="s">
        <v>979</v>
      </c>
      <c r="F11454">
        <v>5</v>
      </c>
      <c r="G11454" s="4">
        <v>5</v>
      </c>
      <c r="H11454" s="4">
        <v>0</v>
      </c>
      <c r="I11454" s="4">
        <v>3</v>
      </c>
      <c r="J11454" s="4">
        <v>0</v>
      </c>
      <c r="K11454" s="4">
        <v>0</v>
      </c>
    </row>
    <row r="11455" spans="1:11">
      <c r="A11455">
        <v>1997</v>
      </c>
      <c r="B11455" t="s">
        <v>702</v>
      </c>
      <c r="C11455" t="s">
        <v>703</v>
      </c>
      <c r="D11455" t="s">
        <v>694</v>
      </c>
      <c r="E11455" t="s">
        <v>694</v>
      </c>
      <c r="F11455">
        <v>30</v>
      </c>
      <c r="G11455" s="4">
        <v>122.84701492537313</v>
      </c>
      <c r="H11455" s="4">
        <v>2.9962686567164178</v>
      </c>
      <c r="I11455" s="4">
        <v>182.77238805970148</v>
      </c>
      <c r="J11455" s="4">
        <v>0</v>
      </c>
      <c r="K11455" s="4">
        <v>0</v>
      </c>
    </row>
    <row r="11456" spans="1:11">
      <c r="A11456">
        <v>1997</v>
      </c>
      <c r="B11456" t="s">
        <v>702</v>
      </c>
      <c r="C11456" t="s">
        <v>703</v>
      </c>
      <c r="D11456" t="s">
        <v>694</v>
      </c>
      <c r="E11456" t="s">
        <v>977</v>
      </c>
      <c r="F11456">
        <v>6</v>
      </c>
      <c r="G11456" s="4">
        <v>14.791666666666666</v>
      </c>
      <c r="H11456" s="4">
        <v>0</v>
      </c>
      <c r="I11456" s="4">
        <v>14.791666666666666</v>
      </c>
      <c r="J11456" s="4">
        <v>0</v>
      </c>
      <c r="K11456" s="4">
        <v>0</v>
      </c>
    </row>
    <row r="11457" spans="1:11">
      <c r="A11457">
        <v>1998</v>
      </c>
      <c r="B11457" t="s">
        <v>702</v>
      </c>
      <c r="C11457" t="s">
        <v>703</v>
      </c>
      <c r="D11457" t="s">
        <v>694</v>
      </c>
      <c r="E11457" t="s">
        <v>662</v>
      </c>
      <c r="F11457">
        <v>4</v>
      </c>
      <c r="G11457" s="4">
        <v>11.7</v>
      </c>
      <c r="H11457" s="4">
        <v>0</v>
      </c>
      <c r="I11457" s="4">
        <v>23.4</v>
      </c>
      <c r="J11457" s="4">
        <v>0</v>
      </c>
      <c r="K11457" s="4">
        <v>0</v>
      </c>
    </row>
    <row r="11458" spans="1:11">
      <c r="A11458">
        <v>1998</v>
      </c>
      <c r="B11458" t="s">
        <v>702</v>
      </c>
      <c r="C11458" t="s">
        <v>703</v>
      </c>
      <c r="D11458" t="s">
        <v>694</v>
      </c>
      <c r="E11458" t="s">
        <v>694</v>
      </c>
      <c r="F11458">
        <v>41</v>
      </c>
      <c r="G11458" s="4">
        <v>151.43910256410257</v>
      </c>
      <c r="H11458" s="4">
        <v>0</v>
      </c>
      <c r="I11458" s="4">
        <v>274.22756410256409</v>
      </c>
      <c r="J11458" s="4">
        <v>0</v>
      </c>
      <c r="K11458" s="4">
        <v>0</v>
      </c>
    </row>
    <row r="11459" spans="1:11">
      <c r="A11459">
        <v>1999</v>
      </c>
      <c r="B11459" t="s">
        <v>702</v>
      </c>
      <c r="C11459" t="s">
        <v>703</v>
      </c>
      <c r="D11459" t="s">
        <v>694</v>
      </c>
      <c r="E11459" t="s">
        <v>978</v>
      </c>
      <c r="F11459">
        <v>21</v>
      </c>
      <c r="G11459" s="4">
        <v>33.666965888689404</v>
      </c>
      <c r="H11459" s="4">
        <v>0</v>
      </c>
      <c r="I11459" s="4">
        <v>31.077199281867145</v>
      </c>
      <c r="J11459" s="4">
        <v>0</v>
      </c>
      <c r="K11459" s="4">
        <v>0</v>
      </c>
    </row>
    <row r="11460" spans="1:11">
      <c r="A11460">
        <v>1999</v>
      </c>
      <c r="B11460" t="s">
        <v>702</v>
      </c>
      <c r="C11460" t="s">
        <v>703</v>
      </c>
      <c r="D11460" t="s">
        <v>694</v>
      </c>
      <c r="E11460" t="s">
        <v>6</v>
      </c>
      <c r="F11460">
        <v>8</v>
      </c>
      <c r="G11460" s="4">
        <v>12.589772727272727</v>
      </c>
      <c r="H11460" s="4">
        <v>0</v>
      </c>
      <c r="I11460" s="4">
        <v>46.162500000000001</v>
      </c>
      <c r="J11460" s="4">
        <v>0</v>
      </c>
      <c r="K11460" s="4">
        <v>0</v>
      </c>
    </row>
    <row r="11461" spans="1:11">
      <c r="A11461">
        <v>1999</v>
      </c>
      <c r="B11461" t="s">
        <v>702</v>
      </c>
      <c r="C11461" t="s">
        <v>703</v>
      </c>
      <c r="D11461" t="s">
        <v>694</v>
      </c>
      <c r="E11461" t="s">
        <v>537</v>
      </c>
      <c r="F11461">
        <v>7</v>
      </c>
      <c r="G11461" s="4">
        <v>13.546409807355516</v>
      </c>
      <c r="H11461" s="4">
        <v>0</v>
      </c>
      <c r="I11461" s="4">
        <v>20.319614711033275</v>
      </c>
      <c r="J11461" s="4">
        <v>0</v>
      </c>
      <c r="K11461" s="4">
        <v>0</v>
      </c>
    </row>
    <row r="11462" spans="1:11">
      <c r="A11462">
        <v>1999</v>
      </c>
      <c r="B11462" t="s">
        <v>702</v>
      </c>
      <c r="C11462" t="s">
        <v>703</v>
      </c>
      <c r="D11462" t="s">
        <v>694</v>
      </c>
      <c r="E11462" t="s">
        <v>677</v>
      </c>
      <c r="F11462">
        <v>6</v>
      </c>
      <c r="G11462" s="4">
        <v>14.326241134751774</v>
      </c>
      <c r="H11462" s="4">
        <v>0</v>
      </c>
      <c r="I11462" s="4">
        <v>31.5177304964539</v>
      </c>
      <c r="J11462" s="4">
        <v>0</v>
      </c>
      <c r="K11462" s="4">
        <v>0</v>
      </c>
    </row>
    <row r="11463" spans="1:11">
      <c r="A11463">
        <v>1999</v>
      </c>
      <c r="B11463" t="s">
        <v>702</v>
      </c>
      <c r="C11463" t="s">
        <v>703</v>
      </c>
      <c r="D11463" t="s">
        <v>694</v>
      </c>
      <c r="E11463" t="s">
        <v>694</v>
      </c>
      <c r="F11463">
        <v>37</v>
      </c>
      <c r="G11463" s="4">
        <v>99.637500000000003</v>
      </c>
      <c r="H11463" s="4">
        <v>0</v>
      </c>
      <c r="I11463" s="4">
        <v>169.75277777777777</v>
      </c>
      <c r="J11463" s="4">
        <v>0</v>
      </c>
      <c r="K11463" s="4">
        <v>3.6902777777777778</v>
      </c>
    </row>
    <row r="11464" spans="1:11">
      <c r="A11464">
        <v>2000</v>
      </c>
      <c r="B11464" t="s">
        <v>702</v>
      </c>
      <c r="C11464" t="s">
        <v>703</v>
      </c>
      <c r="D11464" t="s">
        <v>694</v>
      </c>
      <c r="E11464" t="s">
        <v>978</v>
      </c>
      <c r="F11464">
        <v>10</v>
      </c>
      <c r="G11464" s="4">
        <v>21.440097799511001</v>
      </c>
      <c r="H11464" s="4">
        <v>0</v>
      </c>
      <c r="I11464" s="4">
        <v>7.146699266503667</v>
      </c>
      <c r="J11464" s="4">
        <v>0</v>
      </c>
      <c r="K11464" s="4">
        <v>0</v>
      </c>
    </row>
    <row r="11465" spans="1:11">
      <c r="A11465">
        <v>2000</v>
      </c>
      <c r="B11465" t="s">
        <v>702</v>
      </c>
      <c r="C11465" t="s">
        <v>703</v>
      </c>
      <c r="D11465" t="s">
        <v>694</v>
      </c>
      <c r="E11465" t="s">
        <v>537</v>
      </c>
      <c r="F11465">
        <v>4</v>
      </c>
      <c r="G11465" s="4">
        <v>8.6082375478927204</v>
      </c>
      <c r="H11465" s="4">
        <v>0</v>
      </c>
      <c r="I11465" s="4">
        <v>12.912356321839081</v>
      </c>
      <c r="J11465" s="4">
        <v>0</v>
      </c>
      <c r="K11465" s="4">
        <v>0</v>
      </c>
    </row>
    <row r="11466" spans="1:11">
      <c r="A11466">
        <v>2000</v>
      </c>
      <c r="B11466" t="s">
        <v>702</v>
      </c>
      <c r="C11466" t="s">
        <v>703</v>
      </c>
      <c r="D11466" t="s">
        <v>694</v>
      </c>
      <c r="E11466" t="s">
        <v>694</v>
      </c>
      <c r="F11466">
        <v>4</v>
      </c>
      <c r="G11466" s="4">
        <v>17.251028806584362</v>
      </c>
      <c r="H11466" s="4">
        <v>0</v>
      </c>
      <c r="I11466" s="4">
        <v>0</v>
      </c>
      <c r="J11466" s="4">
        <v>0</v>
      </c>
      <c r="K11466" s="4">
        <v>0</v>
      </c>
    </row>
    <row r="11467" spans="1:11">
      <c r="A11467">
        <v>2000</v>
      </c>
      <c r="B11467" t="s">
        <v>702</v>
      </c>
      <c r="C11467" t="s">
        <v>703</v>
      </c>
      <c r="D11467" t="s">
        <v>694</v>
      </c>
      <c r="E11467" t="s">
        <v>977</v>
      </c>
      <c r="F11467">
        <v>11</v>
      </c>
      <c r="G11467" s="4">
        <v>21.129032258064516</v>
      </c>
      <c r="H11467" s="4">
        <v>0</v>
      </c>
      <c r="I11467" s="4">
        <v>7.0430107526881729</v>
      </c>
      <c r="J11467" s="4">
        <v>0</v>
      </c>
      <c r="K11467" s="4">
        <v>0</v>
      </c>
    </row>
    <row r="11468" spans="1:11">
      <c r="A11468">
        <v>2000</v>
      </c>
      <c r="B11468" t="s">
        <v>702</v>
      </c>
      <c r="C11468" t="s">
        <v>703</v>
      </c>
      <c r="D11468" t="s">
        <v>694</v>
      </c>
      <c r="E11468" t="s">
        <v>979</v>
      </c>
      <c r="F11468">
        <v>8</v>
      </c>
      <c r="G11468" s="4">
        <v>7.6818181818181817</v>
      </c>
      <c r="H11468" s="4">
        <v>0</v>
      </c>
      <c r="I11468" s="4">
        <v>0</v>
      </c>
      <c r="J11468" s="4">
        <v>0</v>
      </c>
      <c r="K11468" s="4">
        <v>0</v>
      </c>
    </row>
    <row r="11469" spans="1:11">
      <c r="A11469">
        <v>2001</v>
      </c>
      <c r="B11469" t="s">
        <v>702</v>
      </c>
      <c r="C11469" t="s">
        <v>703</v>
      </c>
      <c r="D11469" t="s">
        <v>694</v>
      </c>
      <c r="E11469" t="s">
        <v>978</v>
      </c>
      <c r="F11469">
        <v>12</v>
      </c>
      <c r="G11469" s="4">
        <v>18.161538461538463</v>
      </c>
      <c r="H11469" s="4">
        <v>0</v>
      </c>
      <c r="I11469" s="4">
        <v>24.215384615384618</v>
      </c>
      <c r="J11469" s="4">
        <v>0</v>
      </c>
      <c r="K11469" s="4">
        <v>0</v>
      </c>
    </row>
    <row r="11470" spans="1:11">
      <c r="A11470">
        <v>2001</v>
      </c>
      <c r="B11470" t="s">
        <v>702</v>
      </c>
      <c r="C11470" t="s">
        <v>703</v>
      </c>
      <c r="D11470" t="s">
        <v>694</v>
      </c>
      <c r="E11470" t="s">
        <v>6</v>
      </c>
      <c r="F11470">
        <v>4</v>
      </c>
      <c r="G11470" s="4">
        <v>3.7152317880794703</v>
      </c>
      <c r="H11470" s="4">
        <v>0</v>
      </c>
      <c r="I11470" s="4">
        <v>11.14569536423841</v>
      </c>
      <c r="J11470" s="4">
        <v>0</v>
      </c>
      <c r="K11470" s="4">
        <v>0</v>
      </c>
    </row>
    <row r="11471" spans="1:11">
      <c r="A11471">
        <v>2001</v>
      </c>
      <c r="B11471" t="s">
        <v>702</v>
      </c>
      <c r="C11471" t="s">
        <v>703</v>
      </c>
      <c r="D11471" t="s">
        <v>694</v>
      </c>
      <c r="E11471" t="s">
        <v>537</v>
      </c>
      <c r="F11471">
        <v>7</v>
      </c>
      <c r="G11471" s="4">
        <v>245.70840630472856</v>
      </c>
      <c r="H11471" s="4">
        <v>0</v>
      </c>
      <c r="I11471" s="4">
        <v>93.071366024518383</v>
      </c>
      <c r="J11471" s="4">
        <v>0</v>
      </c>
      <c r="K11471" s="4">
        <v>18.614273204903679</v>
      </c>
    </row>
    <row r="11472" spans="1:11">
      <c r="A11472">
        <v>2001</v>
      </c>
      <c r="B11472" t="s">
        <v>702</v>
      </c>
      <c r="C11472" t="s">
        <v>703</v>
      </c>
      <c r="D11472" t="s">
        <v>694</v>
      </c>
      <c r="E11472" t="s">
        <v>980</v>
      </c>
      <c r="F11472">
        <v>4</v>
      </c>
      <c r="G11472" s="4">
        <v>3.763157894736842</v>
      </c>
      <c r="H11472" s="4">
        <v>0</v>
      </c>
      <c r="I11472" s="4">
        <v>0</v>
      </c>
      <c r="J11472" s="4">
        <v>0</v>
      </c>
      <c r="K11472" s="4">
        <v>0</v>
      </c>
    </row>
    <row r="11473" spans="1:11">
      <c r="A11473">
        <v>2001</v>
      </c>
      <c r="B11473" t="s">
        <v>702</v>
      </c>
      <c r="C11473" t="s">
        <v>703</v>
      </c>
      <c r="D11473" t="s">
        <v>694</v>
      </c>
      <c r="E11473" t="s">
        <v>694</v>
      </c>
      <c r="F11473">
        <v>37</v>
      </c>
      <c r="G11473" s="4">
        <v>103.74803149606299</v>
      </c>
      <c r="H11473" s="4">
        <v>0</v>
      </c>
      <c r="I11473" s="4">
        <v>544.67716535433078</v>
      </c>
      <c r="J11473" s="4">
        <v>0</v>
      </c>
      <c r="K11473" s="4">
        <v>0</v>
      </c>
    </row>
    <row r="11474" spans="1:11">
      <c r="A11474">
        <v>2001</v>
      </c>
      <c r="B11474" t="s">
        <v>702</v>
      </c>
      <c r="C11474" t="s">
        <v>703</v>
      </c>
      <c r="D11474" t="s">
        <v>694</v>
      </c>
      <c r="E11474" t="s">
        <v>977</v>
      </c>
      <c r="F11474">
        <v>13</v>
      </c>
      <c r="G11474" s="4">
        <v>19.212435233160623</v>
      </c>
      <c r="H11474" s="4">
        <v>0</v>
      </c>
      <c r="I11474" s="4">
        <v>22.414507772020723</v>
      </c>
      <c r="J11474" s="4">
        <v>0</v>
      </c>
      <c r="K11474" s="4">
        <v>0</v>
      </c>
    </row>
    <row r="11475" spans="1:11">
      <c r="A11475">
        <v>2001</v>
      </c>
      <c r="B11475" t="s">
        <v>702</v>
      </c>
      <c r="C11475" t="s">
        <v>703</v>
      </c>
      <c r="D11475" t="s">
        <v>694</v>
      </c>
      <c r="E11475" t="s">
        <v>979</v>
      </c>
      <c r="F11475">
        <v>13</v>
      </c>
      <c r="G11475" s="4">
        <v>32.452830188679251</v>
      </c>
      <c r="H11475" s="4">
        <v>0</v>
      </c>
      <c r="I11475" s="4">
        <v>22.716981132075471</v>
      </c>
      <c r="J11475" s="4">
        <v>0</v>
      </c>
      <c r="K11475" s="4">
        <v>0</v>
      </c>
    </row>
    <row r="11476" spans="1:11">
      <c r="A11476">
        <v>2002</v>
      </c>
      <c r="B11476" t="s">
        <v>702</v>
      </c>
      <c r="C11476" t="s">
        <v>703</v>
      </c>
      <c r="D11476" t="s">
        <v>694</v>
      </c>
      <c r="E11476" t="s">
        <v>978</v>
      </c>
      <c r="F11476">
        <v>6</v>
      </c>
      <c r="G11476" s="4">
        <v>9.2109038737446198</v>
      </c>
      <c r="H11476" s="4">
        <v>0</v>
      </c>
      <c r="I11476" s="4">
        <v>0</v>
      </c>
      <c r="J11476" s="4">
        <v>0</v>
      </c>
      <c r="K11476" s="4">
        <v>0</v>
      </c>
    </row>
    <row r="11477" spans="1:11">
      <c r="A11477">
        <v>2002</v>
      </c>
      <c r="B11477" t="s">
        <v>702</v>
      </c>
      <c r="C11477" t="s">
        <v>703</v>
      </c>
      <c r="D11477" t="s">
        <v>694</v>
      </c>
      <c r="E11477" t="s">
        <v>537</v>
      </c>
      <c r="F11477">
        <v>7</v>
      </c>
      <c r="G11477" s="4">
        <v>7.3146919431279622</v>
      </c>
      <c r="H11477" s="4">
        <v>0</v>
      </c>
      <c r="I11477" s="4">
        <v>7.3146919431279622</v>
      </c>
      <c r="J11477" s="4">
        <v>0</v>
      </c>
      <c r="K11477" s="4">
        <v>0</v>
      </c>
    </row>
    <row r="11478" spans="1:11">
      <c r="A11478">
        <v>2002</v>
      </c>
      <c r="B11478" t="s">
        <v>702</v>
      </c>
      <c r="C11478" t="s">
        <v>703</v>
      </c>
      <c r="D11478" t="s">
        <v>694</v>
      </c>
      <c r="E11478" t="s">
        <v>677</v>
      </c>
      <c r="F11478">
        <v>4</v>
      </c>
      <c r="G11478" s="4">
        <v>3.8850574712643677</v>
      </c>
      <c r="H11478" s="4">
        <v>0</v>
      </c>
      <c r="I11478" s="4">
        <v>3.8850574712643677</v>
      </c>
      <c r="J11478" s="4">
        <v>0</v>
      </c>
      <c r="K11478" s="4">
        <v>0</v>
      </c>
    </row>
    <row r="11479" spans="1:11">
      <c r="A11479">
        <v>2002</v>
      </c>
      <c r="B11479" t="s">
        <v>702</v>
      </c>
      <c r="C11479" t="s">
        <v>703</v>
      </c>
      <c r="D11479" t="s">
        <v>694</v>
      </c>
      <c r="E11479" t="s">
        <v>694</v>
      </c>
      <c r="F11479">
        <v>40</v>
      </c>
      <c r="G11479" s="4">
        <v>96.137142857142848</v>
      </c>
      <c r="H11479" s="4">
        <v>0</v>
      </c>
      <c r="I11479" s="4">
        <v>112.16</v>
      </c>
      <c r="J11479" s="4">
        <v>0</v>
      </c>
      <c r="K11479" s="4">
        <v>24.034285714285712</v>
      </c>
    </row>
    <row r="11480" spans="1:11">
      <c r="A11480">
        <v>2002</v>
      </c>
      <c r="B11480" t="s">
        <v>702</v>
      </c>
      <c r="C11480" t="s">
        <v>703</v>
      </c>
      <c r="D11480" t="s">
        <v>694</v>
      </c>
      <c r="E11480" t="s">
        <v>977</v>
      </c>
      <c r="F11480">
        <v>11</v>
      </c>
      <c r="G11480" s="4">
        <v>31.983870967741936</v>
      </c>
      <c r="H11480" s="4">
        <v>0</v>
      </c>
      <c r="I11480" s="4">
        <v>131.48924731182794</v>
      </c>
      <c r="J11480" s="4">
        <v>0</v>
      </c>
      <c r="K11480" s="4">
        <v>0</v>
      </c>
    </row>
    <row r="11481" spans="1:11">
      <c r="A11481">
        <v>2002</v>
      </c>
      <c r="B11481" t="s">
        <v>702</v>
      </c>
      <c r="C11481" t="s">
        <v>703</v>
      </c>
      <c r="D11481" t="s">
        <v>694</v>
      </c>
      <c r="E11481" t="s">
        <v>976</v>
      </c>
      <c r="F11481">
        <v>4</v>
      </c>
      <c r="G11481" s="4">
        <v>3.8740157480314958</v>
      </c>
      <c r="H11481" s="4">
        <v>0</v>
      </c>
      <c r="I11481" s="4">
        <v>11.622047244094489</v>
      </c>
      <c r="J11481" s="4">
        <v>0</v>
      </c>
      <c r="K11481" s="4">
        <v>0</v>
      </c>
    </row>
    <row r="11482" spans="1:11">
      <c r="A11482">
        <v>2003</v>
      </c>
      <c r="B11482" t="s">
        <v>702</v>
      </c>
      <c r="C11482" t="s">
        <v>703</v>
      </c>
      <c r="D11482" t="s">
        <v>694</v>
      </c>
      <c r="E11482" t="s">
        <v>978</v>
      </c>
      <c r="F11482">
        <v>4</v>
      </c>
      <c r="G11482" s="4">
        <v>4.4364770070148092</v>
      </c>
      <c r="H11482" s="4">
        <v>0</v>
      </c>
      <c r="I11482" s="4">
        <v>2.2182385035074046</v>
      </c>
      <c r="J11482" s="4">
        <v>0</v>
      </c>
      <c r="K11482" s="4">
        <v>0</v>
      </c>
    </row>
    <row r="11483" spans="1:11">
      <c r="A11483">
        <v>2003</v>
      </c>
      <c r="B11483" t="s">
        <v>702</v>
      </c>
      <c r="C11483" t="s">
        <v>703</v>
      </c>
      <c r="D11483" t="s">
        <v>694</v>
      </c>
      <c r="E11483" t="s">
        <v>694</v>
      </c>
      <c r="F11483">
        <v>30</v>
      </c>
      <c r="G11483" s="4">
        <v>109.27771556550952</v>
      </c>
      <c r="H11483" s="4">
        <v>0</v>
      </c>
      <c r="I11483" s="4">
        <v>418.26987681970883</v>
      </c>
      <c r="J11483" s="4">
        <v>0</v>
      </c>
      <c r="K11483" s="4">
        <v>0</v>
      </c>
    </row>
    <row r="11484" spans="1:11">
      <c r="A11484">
        <v>2003</v>
      </c>
      <c r="B11484" t="s">
        <v>702</v>
      </c>
      <c r="C11484" t="s">
        <v>703</v>
      </c>
      <c r="D11484" t="s">
        <v>694</v>
      </c>
      <c r="E11484" t="s">
        <v>977</v>
      </c>
      <c r="F11484">
        <v>3</v>
      </c>
      <c r="G11484" s="4">
        <v>3.2755102040816322</v>
      </c>
      <c r="H11484" s="4">
        <v>0</v>
      </c>
      <c r="I11484" s="4">
        <v>0</v>
      </c>
      <c r="J11484" s="4">
        <v>0</v>
      </c>
      <c r="K11484" s="4">
        <v>0</v>
      </c>
    </row>
    <row r="11485" spans="1:11">
      <c r="A11485">
        <v>2004</v>
      </c>
      <c r="B11485" t="s">
        <v>702</v>
      </c>
      <c r="C11485" t="s">
        <v>703</v>
      </c>
      <c r="D11485" t="s">
        <v>694</v>
      </c>
      <c r="E11485" t="s">
        <v>978</v>
      </c>
      <c r="F11485">
        <v>7</v>
      </c>
      <c r="G11485" s="4">
        <v>32.036086607858863</v>
      </c>
      <c r="H11485" s="4">
        <v>0</v>
      </c>
      <c r="I11485" s="4">
        <v>7.3929430633520452</v>
      </c>
      <c r="J11485" s="4">
        <v>0</v>
      </c>
      <c r="K11485" s="4">
        <v>0</v>
      </c>
    </row>
    <row r="11486" spans="1:11">
      <c r="A11486">
        <v>2004</v>
      </c>
      <c r="B11486" t="s">
        <v>702</v>
      </c>
      <c r="C11486" t="s">
        <v>703</v>
      </c>
      <c r="D11486" t="s">
        <v>694</v>
      </c>
      <c r="E11486" t="s">
        <v>537</v>
      </c>
      <c r="F11486">
        <v>7</v>
      </c>
      <c r="G11486" s="4">
        <v>10.796519410977242</v>
      </c>
      <c r="H11486" s="4">
        <v>0</v>
      </c>
      <c r="I11486" s="4">
        <v>7.197679607318161</v>
      </c>
      <c r="J11486" s="4">
        <v>0</v>
      </c>
      <c r="K11486" s="4">
        <v>0</v>
      </c>
    </row>
    <row r="11487" spans="1:11">
      <c r="A11487">
        <v>2004</v>
      </c>
      <c r="B11487" t="s">
        <v>702</v>
      </c>
      <c r="C11487" t="s">
        <v>703</v>
      </c>
      <c r="D11487" t="s">
        <v>694</v>
      </c>
      <c r="E11487" t="s">
        <v>694</v>
      </c>
      <c r="F11487">
        <v>30</v>
      </c>
      <c r="G11487" s="4">
        <v>64.193138500635328</v>
      </c>
      <c r="H11487" s="4">
        <v>0</v>
      </c>
      <c r="I11487" s="4">
        <v>166.90216010165184</v>
      </c>
      <c r="J11487" s="4">
        <v>0</v>
      </c>
      <c r="K11487" s="4">
        <v>0</v>
      </c>
    </row>
    <row r="11488" spans="1:11">
      <c r="A11488">
        <v>2006</v>
      </c>
      <c r="B11488" t="s">
        <v>702</v>
      </c>
      <c r="C11488" t="s">
        <v>703</v>
      </c>
      <c r="D11488" t="s">
        <v>694</v>
      </c>
      <c r="E11488" t="s">
        <v>978</v>
      </c>
      <c r="F11488">
        <v>11</v>
      </c>
      <c r="G11488" s="4">
        <v>13.419633225458469</v>
      </c>
      <c r="H11488" s="4">
        <v>0</v>
      </c>
      <c r="I11488" s="4">
        <v>5.3678532901833869</v>
      </c>
      <c r="J11488" s="4">
        <v>0</v>
      </c>
      <c r="K11488" s="4">
        <v>0</v>
      </c>
    </row>
    <row r="11489" spans="1:11">
      <c r="A11489">
        <v>2006</v>
      </c>
      <c r="B11489" t="s">
        <v>702</v>
      </c>
      <c r="C11489" t="s">
        <v>703</v>
      </c>
      <c r="D11489" t="s">
        <v>694</v>
      </c>
      <c r="E11489" t="s">
        <v>537</v>
      </c>
      <c r="F11489">
        <v>3</v>
      </c>
      <c r="G11489" s="4">
        <v>3.37475442043222</v>
      </c>
      <c r="H11489" s="4">
        <v>0</v>
      </c>
      <c r="I11489" s="4">
        <v>10.12426326129666</v>
      </c>
      <c r="J11489" s="4">
        <v>0</v>
      </c>
      <c r="K11489" s="4">
        <v>0</v>
      </c>
    </row>
    <row r="11490" spans="1:11">
      <c r="A11490">
        <v>2006</v>
      </c>
      <c r="B11490" t="s">
        <v>702</v>
      </c>
      <c r="C11490" t="s">
        <v>703</v>
      </c>
      <c r="D11490" t="s">
        <v>694</v>
      </c>
      <c r="E11490" t="s">
        <v>694</v>
      </c>
      <c r="F11490">
        <v>26</v>
      </c>
      <c r="G11490" s="4">
        <v>87.478723404255305</v>
      </c>
      <c r="H11490" s="4">
        <v>0</v>
      </c>
      <c r="I11490" s="4">
        <v>397.29920212765956</v>
      </c>
      <c r="J11490" s="4">
        <v>0</v>
      </c>
      <c r="K11490" s="4">
        <v>0</v>
      </c>
    </row>
    <row r="11491" spans="1:11">
      <c r="A11491">
        <v>2006</v>
      </c>
      <c r="B11491" t="s">
        <v>702</v>
      </c>
      <c r="C11491" t="s">
        <v>703</v>
      </c>
      <c r="D11491" t="s">
        <v>694</v>
      </c>
      <c r="E11491" t="s">
        <v>977</v>
      </c>
      <c r="F11491">
        <v>3</v>
      </c>
      <c r="G11491" s="4">
        <v>6.8226950354609928</v>
      </c>
      <c r="H11491" s="4">
        <v>0</v>
      </c>
      <c r="I11491" s="4">
        <v>13.645390070921986</v>
      </c>
      <c r="J11491" s="4">
        <v>0</v>
      </c>
      <c r="K11491" s="4">
        <v>0</v>
      </c>
    </row>
    <row r="11492" spans="1:11">
      <c r="A11492">
        <v>2006</v>
      </c>
      <c r="B11492" t="s">
        <v>702</v>
      </c>
      <c r="C11492" t="s">
        <v>703</v>
      </c>
      <c r="D11492" t="s">
        <v>694</v>
      </c>
      <c r="E11492" t="s">
        <v>979</v>
      </c>
      <c r="F11492">
        <v>7</v>
      </c>
      <c r="G11492" s="4">
        <v>6.6888888888888891</v>
      </c>
      <c r="H11492" s="4">
        <v>0</v>
      </c>
      <c r="I11492" s="4">
        <v>3.3444444444444446</v>
      </c>
      <c r="J11492" s="4">
        <v>0</v>
      </c>
      <c r="K11492" s="4">
        <v>0</v>
      </c>
    </row>
    <row r="11493" spans="1:11">
      <c r="A11493">
        <v>1969</v>
      </c>
      <c r="B11493" t="s">
        <v>815</v>
      </c>
      <c r="C11493" t="s">
        <v>816</v>
      </c>
      <c r="D11493" t="s">
        <v>694</v>
      </c>
      <c r="E11493" t="s">
        <v>534</v>
      </c>
      <c r="F11493">
        <v>4</v>
      </c>
      <c r="G11493" s="4">
        <v>255</v>
      </c>
      <c r="H11493" s="4">
        <v>4</v>
      </c>
      <c r="I11493" s="4">
        <v>0</v>
      </c>
      <c r="J11493" s="4">
        <v>0</v>
      </c>
      <c r="K11493" s="4">
        <v>0</v>
      </c>
    </row>
    <row r="11494" spans="1:11">
      <c r="A11494">
        <v>1973</v>
      </c>
      <c r="B11494" t="s">
        <v>815</v>
      </c>
      <c r="C11494" t="s">
        <v>816</v>
      </c>
      <c r="D11494" t="s">
        <v>694</v>
      </c>
      <c r="E11494" t="s">
        <v>534</v>
      </c>
      <c r="F11494">
        <v>4</v>
      </c>
      <c r="G11494" s="4">
        <v>41</v>
      </c>
      <c r="H11494" s="4">
        <v>0</v>
      </c>
      <c r="I11494" s="4">
        <v>0</v>
      </c>
      <c r="J11494" s="4">
        <v>0</v>
      </c>
      <c r="K11494" s="4">
        <v>0</v>
      </c>
    </row>
    <row r="11495" spans="1:11">
      <c r="A11495">
        <v>1974</v>
      </c>
      <c r="B11495" t="s">
        <v>815</v>
      </c>
      <c r="C11495" t="s">
        <v>816</v>
      </c>
      <c r="D11495" t="s">
        <v>694</v>
      </c>
      <c r="E11495" t="s">
        <v>534</v>
      </c>
      <c r="F11495">
        <v>13</v>
      </c>
      <c r="G11495" s="4">
        <v>25</v>
      </c>
      <c r="H11495" s="4">
        <v>5</v>
      </c>
      <c r="I11495" s="4">
        <v>0</v>
      </c>
      <c r="J11495" s="4">
        <v>0</v>
      </c>
      <c r="K11495" s="4">
        <v>0</v>
      </c>
    </row>
    <row r="11496" spans="1:11">
      <c r="A11496">
        <v>1975</v>
      </c>
      <c r="B11496" t="s">
        <v>815</v>
      </c>
      <c r="C11496" t="s">
        <v>816</v>
      </c>
      <c r="D11496" t="s">
        <v>694</v>
      </c>
      <c r="E11496" t="s">
        <v>534</v>
      </c>
      <c r="F11496">
        <v>12</v>
      </c>
      <c r="G11496" s="4">
        <v>33</v>
      </c>
      <c r="H11496" s="4">
        <v>5</v>
      </c>
      <c r="I11496" s="4">
        <v>20</v>
      </c>
      <c r="J11496" s="4">
        <v>0</v>
      </c>
      <c r="K11496" s="4">
        <v>0</v>
      </c>
    </row>
    <row r="11497" spans="1:11">
      <c r="A11497">
        <v>1976</v>
      </c>
      <c r="B11497" t="s">
        <v>815</v>
      </c>
      <c r="C11497" t="s">
        <v>816</v>
      </c>
      <c r="D11497" t="s">
        <v>694</v>
      </c>
      <c r="E11497" t="s">
        <v>534</v>
      </c>
      <c r="F11497">
        <v>10</v>
      </c>
      <c r="G11497" s="4">
        <v>21</v>
      </c>
      <c r="H11497" s="4">
        <v>0</v>
      </c>
      <c r="I11497" s="4">
        <v>0</v>
      </c>
      <c r="J11497" s="4">
        <v>0</v>
      </c>
      <c r="K11497" s="4">
        <v>0</v>
      </c>
    </row>
    <row r="11498" spans="1:11">
      <c r="A11498">
        <v>1977</v>
      </c>
      <c r="B11498" t="s">
        <v>815</v>
      </c>
      <c r="C11498" t="s">
        <v>816</v>
      </c>
      <c r="D11498" t="s">
        <v>694</v>
      </c>
      <c r="E11498" t="s">
        <v>534</v>
      </c>
      <c r="F11498">
        <v>3</v>
      </c>
      <c r="G11498" s="4">
        <v>26</v>
      </c>
      <c r="H11498" s="4">
        <v>7</v>
      </c>
      <c r="I11498" s="4">
        <v>68</v>
      </c>
      <c r="J11498" s="4">
        <v>0</v>
      </c>
      <c r="K11498" s="4">
        <v>0</v>
      </c>
    </row>
    <row r="11499" spans="1:11">
      <c r="A11499">
        <v>1978</v>
      </c>
      <c r="B11499" t="s">
        <v>815</v>
      </c>
      <c r="C11499" t="s">
        <v>816</v>
      </c>
      <c r="D11499" t="s">
        <v>694</v>
      </c>
      <c r="E11499" t="s">
        <v>534</v>
      </c>
      <c r="F11499">
        <v>3</v>
      </c>
      <c r="G11499" s="4">
        <v>6</v>
      </c>
      <c r="H11499" s="4">
        <v>0</v>
      </c>
      <c r="I11499" s="4">
        <v>0</v>
      </c>
      <c r="J11499" s="4">
        <v>0</v>
      </c>
      <c r="K11499" s="4">
        <v>0</v>
      </c>
    </row>
    <row r="11500" spans="1:11">
      <c r="A11500">
        <v>1979</v>
      </c>
      <c r="B11500" t="s">
        <v>815</v>
      </c>
      <c r="C11500" t="s">
        <v>816</v>
      </c>
      <c r="D11500" t="s">
        <v>694</v>
      </c>
      <c r="E11500" t="s">
        <v>534</v>
      </c>
      <c r="F11500">
        <v>3</v>
      </c>
      <c r="G11500" s="4">
        <v>3</v>
      </c>
      <c r="H11500" s="4">
        <v>0</v>
      </c>
      <c r="I11500" s="4">
        <v>0</v>
      </c>
      <c r="J11500" s="4">
        <v>0</v>
      </c>
      <c r="K11500" s="4">
        <v>0</v>
      </c>
    </row>
    <row r="11501" spans="1:11">
      <c r="A11501">
        <v>1981</v>
      </c>
      <c r="B11501" t="s">
        <v>815</v>
      </c>
      <c r="C11501" t="s">
        <v>816</v>
      </c>
      <c r="D11501" t="s">
        <v>694</v>
      </c>
      <c r="E11501" t="s">
        <v>534</v>
      </c>
      <c r="F11501">
        <v>1</v>
      </c>
      <c r="G11501" s="4">
        <v>5</v>
      </c>
      <c r="H11501" s="4">
        <v>0</v>
      </c>
      <c r="I11501" s="4">
        <v>0</v>
      </c>
      <c r="J11501" s="4">
        <v>0</v>
      </c>
      <c r="K11501" s="4">
        <v>0</v>
      </c>
    </row>
    <row r="11502" spans="1:11">
      <c r="A11502">
        <v>1985</v>
      </c>
      <c r="B11502" t="s">
        <v>815</v>
      </c>
      <c r="C11502" t="s">
        <v>816</v>
      </c>
      <c r="D11502" t="s">
        <v>694</v>
      </c>
      <c r="E11502" t="s">
        <v>694</v>
      </c>
      <c r="F11502">
        <v>7</v>
      </c>
      <c r="G11502" s="4">
        <v>7</v>
      </c>
      <c r="H11502" s="4">
        <v>3</v>
      </c>
      <c r="I11502" s="4">
        <v>7</v>
      </c>
      <c r="J11502" s="4">
        <v>0</v>
      </c>
      <c r="K11502" s="4">
        <v>0</v>
      </c>
    </row>
    <row r="11503" spans="1:11">
      <c r="A11503">
        <v>1986</v>
      </c>
      <c r="B11503" t="s">
        <v>815</v>
      </c>
      <c r="C11503" t="s">
        <v>816</v>
      </c>
      <c r="D11503" t="s">
        <v>694</v>
      </c>
      <c r="E11503" t="s">
        <v>694</v>
      </c>
      <c r="F11503">
        <v>14</v>
      </c>
      <c r="G11503" s="4">
        <v>36</v>
      </c>
      <c r="H11503" s="4">
        <v>4</v>
      </c>
      <c r="I11503" s="4">
        <v>125</v>
      </c>
      <c r="J11503" s="4">
        <v>0</v>
      </c>
      <c r="K11503" s="4">
        <v>0</v>
      </c>
    </row>
    <row r="11504" spans="1:11">
      <c r="A11504">
        <v>1987</v>
      </c>
      <c r="B11504" t="s">
        <v>815</v>
      </c>
      <c r="C11504" t="s">
        <v>816</v>
      </c>
      <c r="D11504" t="s">
        <v>694</v>
      </c>
      <c r="E11504" t="s">
        <v>694</v>
      </c>
      <c r="F11504">
        <v>4</v>
      </c>
      <c r="G11504" s="4">
        <v>4</v>
      </c>
      <c r="H11504" s="4">
        <v>0</v>
      </c>
      <c r="I11504" s="4">
        <v>0</v>
      </c>
      <c r="J11504" s="4">
        <v>0</v>
      </c>
      <c r="K11504" s="4">
        <v>0</v>
      </c>
    </row>
    <row r="11505" spans="1:11">
      <c r="A11505">
        <v>1988</v>
      </c>
      <c r="B11505" t="s">
        <v>815</v>
      </c>
      <c r="C11505" t="s">
        <v>816</v>
      </c>
      <c r="D11505" t="s">
        <v>694</v>
      </c>
      <c r="E11505" t="s">
        <v>694</v>
      </c>
      <c r="F11505">
        <v>8</v>
      </c>
      <c r="G11505" s="4">
        <v>11</v>
      </c>
      <c r="H11505" s="4">
        <v>4</v>
      </c>
      <c r="I11505" s="4">
        <v>0</v>
      </c>
      <c r="J11505" s="4">
        <v>0</v>
      </c>
      <c r="K11505" s="4">
        <v>0</v>
      </c>
    </row>
    <row r="11506" spans="1:11">
      <c r="A11506">
        <v>1989</v>
      </c>
      <c r="B11506" t="s">
        <v>815</v>
      </c>
      <c r="C11506" t="s">
        <v>816</v>
      </c>
      <c r="D11506" t="s">
        <v>694</v>
      </c>
      <c r="E11506" t="s">
        <v>694</v>
      </c>
      <c r="F11506">
        <v>8</v>
      </c>
      <c r="G11506" s="4">
        <v>16</v>
      </c>
      <c r="H11506" s="4">
        <v>4</v>
      </c>
      <c r="I11506" s="4">
        <v>0</v>
      </c>
      <c r="J11506" s="4">
        <v>0</v>
      </c>
      <c r="K11506" s="4">
        <v>0</v>
      </c>
    </row>
    <row r="11507" spans="1:11">
      <c r="A11507">
        <v>1990</v>
      </c>
      <c r="B11507" t="s">
        <v>815</v>
      </c>
      <c r="C11507" t="s">
        <v>816</v>
      </c>
      <c r="D11507" t="s">
        <v>694</v>
      </c>
      <c r="E11507" t="s">
        <v>537</v>
      </c>
      <c r="F11507">
        <v>4</v>
      </c>
      <c r="G11507" s="4">
        <v>12</v>
      </c>
      <c r="H11507" s="4">
        <v>0</v>
      </c>
      <c r="I11507" s="4">
        <v>0</v>
      </c>
      <c r="J11507" s="4">
        <v>0</v>
      </c>
      <c r="K11507" s="4">
        <v>0</v>
      </c>
    </row>
    <row r="11508" spans="1:11">
      <c r="A11508">
        <v>1990</v>
      </c>
      <c r="B11508" t="s">
        <v>815</v>
      </c>
      <c r="C11508" t="s">
        <v>816</v>
      </c>
      <c r="D11508" t="s">
        <v>694</v>
      </c>
      <c r="E11508" t="s">
        <v>694</v>
      </c>
      <c r="F11508">
        <v>12</v>
      </c>
      <c r="G11508" s="4">
        <v>39</v>
      </c>
      <c r="H11508" s="4">
        <v>0</v>
      </c>
      <c r="I11508" s="4">
        <v>54</v>
      </c>
      <c r="J11508" s="4">
        <v>0</v>
      </c>
      <c r="K11508" s="4">
        <v>0</v>
      </c>
    </row>
    <row r="11509" spans="1:11">
      <c r="A11509">
        <v>1991</v>
      </c>
      <c r="B11509" t="s">
        <v>815</v>
      </c>
      <c r="C11509" t="s">
        <v>816</v>
      </c>
      <c r="D11509" t="s">
        <v>694</v>
      </c>
      <c r="E11509" t="s">
        <v>694</v>
      </c>
      <c r="F11509">
        <v>4</v>
      </c>
      <c r="G11509" s="4">
        <v>4</v>
      </c>
      <c r="H11509" s="4">
        <v>0</v>
      </c>
      <c r="I11509" s="4">
        <v>0</v>
      </c>
      <c r="J11509" s="4">
        <v>0</v>
      </c>
      <c r="K11509" s="4">
        <v>0</v>
      </c>
    </row>
    <row r="11510" spans="1:11">
      <c r="A11510">
        <v>1991</v>
      </c>
      <c r="B11510" t="s">
        <v>815</v>
      </c>
      <c r="C11510" t="s">
        <v>816</v>
      </c>
      <c r="D11510" t="s">
        <v>694</v>
      </c>
      <c r="E11510" t="s">
        <v>976</v>
      </c>
      <c r="F11510">
        <v>2</v>
      </c>
      <c r="G11510" s="4">
        <v>2</v>
      </c>
      <c r="H11510" s="4">
        <v>0</v>
      </c>
      <c r="I11510" s="4">
        <v>0</v>
      </c>
      <c r="J11510" s="4">
        <v>0</v>
      </c>
      <c r="K11510" s="4">
        <v>0</v>
      </c>
    </row>
    <row r="11511" spans="1:11">
      <c r="A11511">
        <v>1995</v>
      </c>
      <c r="B11511" t="s">
        <v>815</v>
      </c>
      <c r="C11511" t="s">
        <v>816</v>
      </c>
      <c r="D11511" t="s">
        <v>694</v>
      </c>
      <c r="E11511" t="s">
        <v>694</v>
      </c>
      <c r="F11511">
        <v>3</v>
      </c>
      <c r="G11511" s="4">
        <v>3</v>
      </c>
      <c r="H11511" s="4">
        <v>0</v>
      </c>
      <c r="I11511" s="4">
        <v>3</v>
      </c>
      <c r="J11511" s="4">
        <v>0</v>
      </c>
      <c r="K11511" s="4">
        <v>0</v>
      </c>
    </row>
    <row r="11512" spans="1:11">
      <c r="A11512">
        <v>1999</v>
      </c>
      <c r="B11512" t="s">
        <v>815</v>
      </c>
      <c r="C11512" t="s">
        <v>816</v>
      </c>
      <c r="D11512" t="s">
        <v>694</v>
      </c>
      <c r="E11512" t="s">
        <v>694</v>
      </c>
      <c r="F11512">
        <v>4</v>
      </c>
      <c r="G11512" s="4">
        <v>3.6902777777777778</v>
      </c>
      <c r="H11512" s="4">
        <v>0</v>
      </c>
      <c r="I11512" s="4">
        <v>0</v>
      </c>
      <c r="J11512" s="4">
        <v>0</v>
      </c>
      <c r="K11512" s="4">
        <v>0</v>
      </c>
    </row>
    <row r="11513" spans="1:11">
      <c r="A11513">
        <v>2000</v>
      </c>
      <c r="B11513" t="s">
        <v>815</v>
      </c>
      <c r="C11513" t="s">
        <v>816</v>
      </c>
      <c r="D11513" t="s">
        <v>694</v>
      </c>
      <c r="E11513" t="s">
        <v>694</v>
      </c>
      <c r="F11513">
        <v>4</v>
      </c>
      <c r="G11513" s="4">
        <v>43.127572016460903</v>
      </c>
      <c r="H11513" s="4">
        <v>0</v>
      </c>
      <c r="I11513" s="4">
        <v>12.938271604938272</v>
      </c>
      <c r="J11513" s="4">
        <v>0</v>
      </c>
      <c r="K11513" s="4">
        <v>0</v>
      </c>
    </row>
    <row r="11514" spans="1:11">
      <c r="A11514">
        <v>2001</v>
      </c>
      <c r="B11514" t="s">
        <v>815</v>
      </c>
      <c r="C11514" t="s">
        <v>816</v>
      </c>
      <c r="D11514" t="s">
        <v>694</v>
      </c>
      <c r="E11514" t="s">
        <v>694</v>
      </c>
      <c r="F11514">
        <v>4</v>
      </c>
      <c r="G11514" s="4">
        <v>14.821147356580429</v>
      </c>
      <c r="H11514" s="4">
        <v>0</v>
      </c>
      <c r="I11514" s="4">
        <v>11.115860517435321</v>
      </c>
      <c r="J11514" s="4">
        <v>0</v>
      </c>
      <c r="K11514" s="4">
        <v>0</v>
      </c>
    </row>
    <row r="11515" spans="1:11">
      <c r="A11515">
        <v>2002</v>
      </c>
      <c r="B11515" t="s">
        <v>815</v>
      </c>
      <c r="C11515" t="s">
        <v>816</v>
      </c>
      <c r="D11515" t="s">
        <v>694</v>
      </c>
      <c r="E11515" t="s">
        <v>694</v>
      </c>
      <c r="F11515">
        <v>4</v>
      </c>
      <c r="G11515" s="4">
        <v>40.057142857142857</v>
      </c>
      <c r="H11515" s="4">
        <v>0</v>
      </c>
      <c r="I11515" s="4">
        <v>12.017142857142856</v>
      </c>
      <c r="J11515" s="4">
        <v>0</v>
      </c>
      <c r="K11515" s="4">
        <v>0</v>
      </c>
    </row>
    <row r="11516" spans="1:11">
      <c r="A11516">
        <v>2004</v>
      </c>
      <c r="B11516" t="s">
        <v>815</v>
      </c>
      <c r="C11516" t="s">
        <v>816</v>
      </c>
      <c r="D11516" t="s">
        <v>694</v>
      </c>
      <c r="E11516" t="s">
        <v>694</v>
      </c>
      <c r="F11516">
        <v>4</v>
      </c>
      <c r="G11516" s="4">
        <v>4.2795425667090221</v>
      </c>
      <c r="H11516" s="4">
        <v>0</v>
      </c>
      <c r="I11516" s="4">
        <v>29.956797966963151</v>
      </c>
      <c r="J11516" s="4">
        <v>0</v>
      </c>
      <c r="K11516" s="4">
        <v>0</v>
      </c>
    </row>
    <row r="11517" spans="1:11">
      <c r="A11517">
        <v>1968</v>
      </c>
      <c r="B11517" t="s">
        <v>704</v>
      </c>
      <c r="C11517" t="s">
        <v>705</v>
      </c>
      <c r="D11517" t="s">
        <v>694</v>
      </c>
      <c r="E11517" t="s">
        <v>534</v>
      </c>
      <c r="F11517">
        <v>16</v>
      </c>
      <c r="G11517" s="4">
        <v>38</v>
      </c>
      <c r="H11517" s="4">
        <v>8</v>
      </c>
      <c r="I11517" s="4">
        <v>0</v>
      </c>
      <c r="J11517" s="4">
        <v>0</v>
      </c>
      <c r="K11517" s="4">
        <v>0</v>
      </c>
    </row>
    <row r="11518" spans="1:11">
      <c r="A11518">
        <v>1969</v>
      </c>
      <c r="B11518" t="s">
        <v>704</v>
      </c>
      <c r="C11518" t="s">
        <v>705</v>
      </c>
      <c r="D11518" t="s">
        <v>694</v>
      </c>
      <c r="E11518" t="s">
        <v>534</v>
      </c>
      <c r="F11518">
        <v>3</v>
      </c>
      <c r="G11518" s="4">
        <v>3</v>
      </c>
      <c r="H11518" s="4">
        <v>0</v>
      </c>
      <c r="I11518" s="4">
        <v>0</v>
      </c>
      <c r="J11518" s="4">
        <v>0</v>
      </c>
      <c r="K11518" s="4">
        <v>0</v>
      </c>
    </row>
    <row r="11519" spans="1:11">
      <c r="A11519">
        <v>1972</v>
      </c>
      <c r="B11519" t="s">
        <v>704</v>
      </c>
      <c r="C11519" t="s">
        <v>705</v>
      </c>
      <c r="D11519" t="s">
        <v>694</v>
      </c>
      <c r="E11519" t="s">
        <v>534</v>
      </c>
      <c r="F11519">
        <v>6</v>
      </c>
      <c r="G11519" s="4">
        <v>12</v>
      </c>
      <c r="H11519" s="4">
        <v>22</v>
      </c>
      <c r="I11519" s="4">
        <v>20</v>
      </c>
      <c r="J11519" s="4">
        <v>0</v>
      </c>
      <c r="K11519" s="4">
        <v>0</v>
      </c>
    </row>
    <row r="11520" spans="1:11">
      <c r="A11520">
        <v>1976</v>
      </c>
      <c r="B11520" t="s">
        <v>704</v>
      </c>
      <c r="C11520" t="s">
        <v>705</v>
      </c>
      <c r="D11520" t="s">
        <v>694</v>
      </c>
      <c r="E11520" t="s">
        <v>534</v>
      </c>
      <c r="F11520">
        <v>7</v>
      </c>
      <c r="G11520" s="4">
        <v>7</v>
      </c>
      <c r="H11520" s="4">
        <v>0</v>
      </c>
      <c r="I11520" s="4">
        <v>8</v>
      </c>
      <c r="J11520" s="4">
        <v>0</v>
      </c>
      <c r="K11520" s="4">
        <v>0</v>
      </c>
    </row>
    <row r="11521" spans="1:11">
      <c r="A11521">
        <v>1978</v>
      </c>
      <c r="B11521" t="s">
        <v>704</v>
      </c>
      <c r="C11521" t="s">
        <v>705</v>
      </c>
      <c r="D11521" t="s">
        <v>694</v>
      </c>
      <c r="E11521" t="s">
        <v>534</v>
      </c>
      <c r="F11521">
        <v>3</v>
      </c>
      <c r="G11521" s="4">
        <v>3</v>
      </c>
      <c r="H11521" s="4">
        <v>0</v>
      </c>
      <c r="I11521" s="4">
        <v>0</v>
      </c>
      <c r="J11521" s="4">
        <v>0</v>
      </c>
      <c r="K11521" s="4">
        <v>0</v>
      </c>
    </row>
    <row r="11522" spans="1:11">
      <c r="A11522">
        <v>1979</v>
      </c>
      <c r="B11522" t="s">
        <v>704</v>
      </c>
      <c r="C11522" t="s">
        <v>705</v>
      </c>
      <c r="D11522" t="s">
        <v>694</v>
      </c>
      <c r="E11522" t="s">
        <v>534</v>
      </c>
      <c r="F11522">
        <v>18</v>
      </c>
      <c r="G11522" s="4">
        <v>49</v>
      </c>
      <c r="H11522" s="4">
        <v>28</v>
      </c>
      <c r="I11522" s="4">
        <v>20</v>
      </c>
      <c r="J11522" s="4">
        <v>0</v>
      </c>
      <c r="K11522" s="4">
        <v>0</v>
      </c>
    </row>
    <row r="11523" spans="1:11">
      <c r="A11523">
        <v>1980</v>
      </c>
      <c r="B11523" t="s">
        <v>704</v>
      </c>
      <c r="C11523" t="s">
        <v>705</v>
      </c>
      <c r="D11523" t="s">
        <v>694</v>
      </c>
      <c r="E11523" t="s">
        <v>534</v>
      </c>
      <c r="F11523">
        <v>28</v>
      </c>
      <c r="G11523" s="4">
        <v>371</v>
      </c>
      <c r="H11523" s="4">
        <v>7</v>
      </c>
      <c r="I11523" s="4">
        <v>63</v>
      </c>
      <c r="J11523" s="4">
        <v>0</v>
      </c>
      <c r="K11523" s="4">
        <v>0</v>
      </c>
    </row>
    <row r="11524" spans="1:11">
      <c r="A11524">
        <v>1981</v>
      </c>
      <c r="B11524" t="s">
        <v>704</v>
      </c>
      <c r="C11524" t="s">
        <v>705</v>
      </c>
      <c r="D11524" t="s">
        <v>694</v>
      </c>
      <c r="E11524" t="s">
        <v>534</v>
      </c>
      <c r="F11524">
        <v>43</v>
      </c>
      <c r="G11524" s="4">
        <v>157</v>
      </c>
      <c r="H11524" s="4">
        <v>20</v>
      </c>
      <c r="I11524" s="4">
        <v>162</v>
      </c>
      <c r="J11524" s="4">
        <v>0</v>
      </c>
      <c r="K11524" s="4">
        <v>0</v>
      </c>
    </row>
    <row r="11525" spans="1:11">
      <c r="A11525">
        <v>1982</v>
      </c>
      <c r="B11525" t="s">
        <v>704</v>
      </c>
      <c r="C11525" t="s">
        <v>705</v>
      </c>
      <c r="D11525" t="s">
        <v>694</v>
      </c>
      <c r="E11525" t="s">
        <v>534</v>
      </c>
      <c r="F11525">
        <v>15</v>
      </c>
      <c r="G11525" s="4">
        <v>74</v>
      </c>
      <c r="H11525" s="4">
        <v>6</v>
      </c>
      <c r="I11525" s="4">
        <v>84</v>
      </c>
      <c r="J11525" s="4">
        <v>0</v>
      </c>
      <c r="K11525" s="4">
        <v>0</v>
      </c>
    </row>
    <row r="11526" spans="1:11">
      <c r="A11526">
        <v>1983</v>
      </c>
      <c r="B11526" t="s">
        <v>704</v>
      </c>
      <c r="C11526" t="s">
        <v>705</v>
      </c>
      <c r="D11526" t="s">
        <v>694</v>
      </c>
      <c r="E11526" t="s">
        <v>534</v>
      </c>
      <c r="F11526">
        <v>23</v>
      </c>
      <c r="G11526" s="4">
        <v>117</v>
      </c>
      <c r="H11526" s="4">
        <v>6</v>
      </c>
      <c r="I11526" s="4">
        <v>253</v>
      </c>
      <c r="J11526" s="4">
        <v>0</v>
      </c>
      <c r="K11526" s="4">
        <v>0</v>
      </c>
    </row>
    <row r="11527" spans="1:11">
      <c r="A11527">
        <v>1984</v>
      </c>
      <c r="B11527" t="s">
        <v>704</v>
      </c>
      <c r="C11527" t="s">
        <v>705</v>
      </c>
      <c r="D11527" t="s">
        <v>694</v>
      </c>
      <c r="E11527" t="s">
        <v>978</v>
      </c>
      <c r="F11527">
        <v>15</v>
      </c>
      <c r="G11527" s="4">
        <v>81</v>
      </c>
      <c r="H11527" s="4">
        <v>4</v>
      </c>
      <c r="I11527" s="4">
        <v>98</v>
      </c>
      <c r="J11527" s="4">
        <v>0</v>
      </c>
      <c r="K11527" s="4">
        <v>0</v>
      </c>
    </row>
    <row r="11528" spans="1:11">
      <c r="A11528">
        <v>1984</v>
      </c>
      <c r="B11528" t="s">
        <v>704</v>
      </c>
      <c r="C11528" t="s">
        <v>705</v>
      </c>
      <c r="D11528" t="s">
        <v>694</v>
      </c>
      <c r="E11528" t="s">
        <v>976</v>
      </c>
      <c r="F11528">
        <v>2</v>
      </c>
      <c r="G11528" s="4">
        <v>11</v>
      </c>
      <c r="H11528" s="4">
        <v>0</v>
      </c>
      <c r="I11528" s="4">
        <v>11</v>
      </c>
      <c r="J11528" s="4">
        <v>0</v>
      </c>
      <c r="K11528" s="4">
        <v>0</v>
      </c>
    </row>
    <row r="11529" spans="1:11">
      <c r="A11529">
        <v>1985</v>
      </c>
      <c r="B11529" t="s">
        <v>704</v>
      </c>
      <c r="C11529" t="s">
        <v>705</v>
      </c>
      <c r="D11529" t="s">
        <v>694</v>
      </c>
      <c r="E11529" t="s">
        <v>978</v>
      </c>
      <c r="F11529">
        <v>16</v>
      </c>
      <c r="G11529" s="4">
        <v>69</v>
      </c>
      <c r="H11529" s="4">
        <v>19</v>
      </c>
      <c r="I11529" s="4">
        <v>90</v>
      </c>
      <c r="J11529" s="4">
        <v>0</v>
      </c>
      <c r="K11529" s="4">
        <v>0</v>
      </c>
    </row>
    <row r="11530" spans="1:11">
      <c r="A11530">
        <v>1986</v>
      </c>
      <c r="B11530" t="s">
        <v>704</v>
      </c>
      <c r="C11530" t="s">
        <v>705</v>
      </c>
      <c r="D11530" t="s">
        <v>694</v>
      </c>
      <c r="E11530" t="s">
        <v>978</v>
      </c>
      <c r="F11530">
        <v>11</v>
      </c>
      <c r="G11530" s="4">
        <v>53</v>
      </c>
      <c r="H11530" s="4">
        <v>2</v>
      </c>
      <c r="I11530" s="4">
        <v>155</v>
      </c>
      <c r="J11530" s="4">
        <v>0</v>
      </c>
      <c r="K11530" s="4">
        <v>0</v>
      </c>
    </row>
    <row r="11531" spans="1:11">
      <c r="A11531">
        <v>1986</v>
      </c>
      <c r="B11531" t="s">
        <v>704</v>
      </c>
      <c r="C11531" t="s">
        <v>705</v>
      </c>
      <c r="D11531" t="s">
        <v>694</v>
      </c>
      <c r="E11531" t="s">
        <v>977</v>
      </c>
      <c r="F11531">
        <v>3</v>
      </c>
      <c r="G11531" s="4">
        <v>6</v>
      </c>
      <c r="H11531" s="4">
        <v>0</v>
      </c>
      <c r="I11531" s="4">
        <v>0</v>
      </c>
      <c r="J11531" s="4">
        <v>0</v>
      </c>
      <c r="K11531" s="4">
        <v>0</v>
      </c>
    </row>
    <row r="11532" spans="1:11">
      <c r="A11532">
        <v>1987</v>
      </c>
      <c r="B11532" t="s">
        <v>704</v>
      </c>
      <c r="C11532" t="s">
        <v>705</v>
      </c>
      <c r="D11532" t="s">
        <v>694</v>
      </c>
      <c r="E11532" t="s">
        <v>978</v>
      </c>
      <c r="F11532">
        <v>24</v>
      </c>
      <c r="G11532" s="4">
        <v>136</v>
      </c>
      <c r="H11532" s="4">
        <v>0</v>
      </c>
      <c r="I11532" s="4">
        <v>451</v>
      </c>
      <c r="J11532" s="4">
        <v>0</v>
      </c>
      <c r="K11532" s="4">
        <v>0</v>
      </c>
    </row>
    <row r="11533" spans="1:11">
      <c r="A11533">
        <v>1987</v>
      </c>
      <c r="B11533" t="s">
        <v>704</v>
      </c>
      <c r="C11533" t="s">
        <v>705</v>
      </c>
      <c r="D11533" t="s">
        <v>694</v>
      </c>
      <c r="E11533" t="s">
        <v>537</v>
      </c>
      <c r="F11533">
        <v>5</v>
      </c>
      <c r="G11533" s="4">
        <v>28</v>
      </c>
      <c r="H11533" s="4">
        <v>0</v>
      </c>
      <c r="I11533" s="4">
        <v>5</v>
      </c>
      <c r="J11533" s="4">
        <v>0</v>
      </c>
      <c r="K11533" s="4">
        <v>0</v>
      </c>
    </row>
    <row r="11534" spans="1:11">
      <c r="A11534">
        <v>1987</v>
      </c>
      <c r="B11534" t="s">
        <v>704</v>
      </c>
      <c r="C11534" t="s">
        <v>705</v>
      </c>
      <c r="D11534" t="s">
        <v>694</v>
      </c>
      <c r="E11534" t="s">
        <v>694</v>
      </c>
      <c r="F11534">
        <v>4</v>
      </c>
      <c r="G11534" s="4">
        <v>9</v>
      </c>
      <c r="H11534" s="4">
        <v>4</v>
      </c>
      <c r="I11534" s="4">
        <v>4</v>
      </c>
      <c r="J11534" s="4">
        <v>0</v>
      </c>
      <c r="K11534" s="4">
        <v>0</v>
      </c>
    </row>
    <row r="11535" spans="1:11">
      <c r="A11535">
        <v>1988</v>
      </c>
      <c r="B11535" t="s">
        <v>704</v>
      </c>
      <c r="C11535" t="s">
        <v>705</v>
      </c>
      <c r="D11535" t="s">
        <v>694</v>
      </c>
      <c r="E11535" t="s">
        <v>978</v>
      </c>
      <c r="F11535">
        <v>25</v>
      </c>
      <c r="G11535" s="4">
        <v>138</v>
      </c>
      <c r="H11535" s="4">
        <v>6</v>
      </c>
      <c r="I11535" s="4">
        <v>186</v>
      </c>
      <c r="J11535" s="4">
        <v>0</v>
      </c>
      <c r="K11535" s="4">
        <v>0</v>
      </c>
    </row>
    <row r="11536" spans="1:11">
      <c r="A11536">
        <v>1988</v>
      </c>
      <c r="B11536" t="s">
        <v>704</v>
      </c>
      <c r="C11536" t="s">
        <v>705</v>
      </c>
      <c r="D11536" t="s">
        <v>694</v>
      </c>
      <c r="E11536" t="s">
        <v>694</v>
      </c>
      <c r="F11536">
        <v>8</v>
      </c>
      <c r="G11536" s="4">
        <v>15</v>
      </c>
      <c r="H11536" s="4">
        <v>0</v>
      </c>
      <c r="I11536" s="4">
        <v>0</v>
      </c>
      <c r="J11536" s="4">
        <v>0</v>
      </c>
      <c r="K11536" s="4">
        <v>0</v>
      </c>
    </row>
    <row r="11537" spans="1:11">
      <c r="A11537">
        <v>1989</v>
      </c>
      <c r="B11537" t="s">
        <v>704</v>
      </c>
      <c r="C11537" t="s">
        <v>705</v>
      </c>
      <c r="D11537" t="s">
        <v>694</v>
      </c>
      <c r="E11537" t="s">
        <v>978</v>
      </c>
      <c r="F11537">
        <v>33</v>
      </c>
      <c r="G11537" s="4">
        <v>219</v>
      </c>
      <c r="H11537" s="4">
        <v>4</v>
      </c>
      <c r="I11537" s="4">
        <v>221</v>
      </c>
      <c r="J11537" s="4">
        <v>0</v>
      </c>
      <c r="K11537" s="4">
        <v>8</v>
      </c>
    </row>
    <row r="11538" spans="1:11">
      <c r="A11538">
        <v>1989</v>
      </c>
      <c r="B11538" t="s">
        <v>704</v>
      </c>
      <c r="C11538" t="s">
        <v>705</v>
      </c>
      <c r="D11538" t="s">
        <v>694</v>
      </c>
      <c r="E11538" t="s">
        <v>694</v>
      </c>
      <c r="F11538">
        <v>4</v>
      </c>
      <c r="G11538" s="4">
        <v>4</v>
      </c>
      <c r="H11538" s="4">
        <v>0</v>
      </c>
      <c r="I11538" s="4">
        <v>0</v>
      </c>
      <c r="J11538" s="4">
        <v>0</v>
      </c>
      <c r="K11538" s="4">
        <v>0</v>
      </c>
    </row>
    <row r="11539" spans="1:11">
      <c r="A11539">
        <v>1990</v>
      </c>
      <c r="B11539" t="s">
        <v>704</v>
      </c>
      <c r="C11539" t="s">
        <v>705</v>
      </c>
      <c r="D11539" t="s">
        <v>694</v>
      </c>
      <c r="E11539" t="s">
        <v>978</v>
      </c>
      <c r="F11539">
        <v>16</v>
      </c>
      <c r="G11539" s="4">
        <v>92</v>
      </c>
      <c r="H11539" s="4">
        <v>0</v>
      </c>
      <c r="I11539" s="4">
        <v>72</v>
      </c>
      <c r="J11539" s="4">
        <v>0</v>
      </c>
      <c r="K11539" s="4">
        <v>6</v>
      </c>
    </row>
    <row r="11540" spans="1:11">
      <c r="A11540">
        <v>1990</v>
      </c>
      <c r="B11540" t="s">
        <v>704</v>
      </c>
      <c r="C11540" t="s">
        <v>705</v>
      </c>
      <c r="D11540" t="s">
        <v>694</v>
      </c>
      <c r="E11540" t="s">
        <v>694</v>
      </c>
      <c r="F11540">
        <v>8</v>
      </c>
      <c r="G11540" s="4">
        <v>23</v>
      </c>
      <c r="H11540" s="4">
        <v>0</v>
      </c>
      <c r="I11540" s="4">
        <v>23</v>
      </c>
      <c r="J11540" s="4">
        <v>0</v>
      </c>
      <c r="K11540" s="4">
        <v>0</v>
      </c>
    </row>
    <row r="11541" spans="1:11">
      <c r="A11541">
        <v>1991</v>
      </c>
      <c r="B11541" t="s">
        <v>704</v>
      </c>
      <c r="C11541" t="s">
        <v>705</v>
      </c>
      <c r="D11541" t="s">
        <v>694</v>
      </c>
      <c r="E11541" t="s">
        <v>978</v>
      </c>
      <c r="F11541">
        <v>18</v>
      </c>
      <c r="G11541" s="4">
        <v>93</v>
      </c>
      <c r="H11541" s="4">
        <v>0</v>
      </c>
      <c r="I11541" s="4">
        <v>22</v>
      </c>
      <c r="J11541" s="4">
        <v>0</v>
      </c>
      <c r="K11541" s="4">
        <v>0</v>
      </c>
    </row>
    <row r="11542" spans="1:11">
      <c r="A11542">
        <v>1992</v>
      </c>
      <c r="B11542" t="s">
        <v>704</v>
      </c>
      <c r="C11542" t="s">
        <v>705</v>
      </c>
      <c r="D11542" t="s">
        <v>694</v>
      </c>
      <c r="E11542" t="s">
        <v>978</v>
      </c>
      <c r="F11542">
        <v>9</v>
      </c>
      <c r="G11542" s="4">
        <v>52</v>
      </c>
      <c r="H11542" s="4">
        <v>0</v>
      </c>
      <c r="I11542" s="4">
        <v>15</v>
      </c>
      <c r="J11542" s="4">
        <v>0</v>
      </c>
      <c r="K11542" s="4">
        <v>0</v>
      </c>
    </row>
    <row r="11543" spans="1:11">
      <c r="A11543">
        <v>1993</v>
      </c>
      <c r="B11543" t="s">
        <v>704</v>
      </c>
      <c r="C11543" t="s">
        <v>705</v>
      </c>
      <c r="D11543" t="s">
        <v>694</v>
      </c>
      <c r="E11543" t="s">
        <v>978</v>
      </c>
      <c r="F11543">
        <v>4</v>
      </c>
      <c r="G11543" s="4">
        <v>23</v>
      </c>
      <c r="H11543" s="4">
        <v>0</v>
      </c>
      <c r="I11543" s="4">
        <v>46</v>
      </c>
      <c r="J11543" s="4">
        <v>0</v>
      </c>
      <c r="K11543" s="4">
        <v>0</v>
      </c>
    </row>
    <row r="11544" spans="1:11">
      <c r="A11544">
        <v>1994</v>
      </c>
      <c r="B11544" t="s">
        <v>704</v>
      </c>
      <c r="C11544" t="s">
        <v>705</v>
      </c>
      <c r="D11544" t="s">
        <v>694</v>
      </c>
      <c r="E11544" t="s">
        <v>978</v>
      </c>
      <c r="F11544">
        <v>15</v>
      </c>
      <c r="G11544" s="4">
        <v>89</v>
      </c>
      <c r="H11544" s="4">
        <v>0</v>
      </c>
      <c r="I11544" s="4">
        <v>64</v>
      </c>
      <c r="J11544" s="4">
        <v>0</v>
      </c>
      <c r="K11544" s="4">
        <v>0</v>
      </c>
    </row>
    <row r="11545" spans="1:11">
      <c r="A11545">
        <v>1995</v>
      </c>
      <c r="B11545" t="s">
        <v>704</v>
      </c>
      <c r="C11545" t="s">
        <v>705</v>
      </c>
      <c r="D11545" t="s">
        <v>694</v>
      </c>
      <c r="E11545" t="s">
        <v>978</v>
      </c>
      <c r="F11545">
        <v>28</v>
      </c>
      <c r="G11545" s="4">
        <v>170</v>
      </c>
      <c r="H11545" s="4">
        <v>0</v>
      </c>
      <c r="I11545" s="4">
        <v>240</v>
      </c>
      <c r="J11545" s="4">
        <v>0</v>
      </c>
      <c r="K11545" s="4">
        <v>0</v>
      </c>
    </row>
    <row r="11546" spans="1:11">
      <c r="A11546">
        <v>1995</v>
      </c>
      <c r="B11546" t="s">
        <v>704</v>
      </c>
      <c r="C11546" t="s">
        <v>705</v>
      </c>
      <c r="D11546" t="s">
        <v>694</v>
      </c>
      <c r="E11546" t="s">
        <v>977</v>
      </c>
      <c r="F11546">
        <v>3</v>
      </c>
      <c r="G11546" s="4">
        <v>21</v>
      </c>
      <c r="H11546" s="4">
        <v>0</v>
      </c>
      <c r="I11546" s="4">
        <v>11</v>
      </c>
      <c r="J11546" s="4">
        <v>0</v>
      </c>
      <c r="K11546" s="4">
        <v>0</v>
      </c>
    </row>
    <row r="11547" spans="1:11">
      <c r="A11547">
        <v>1996</v>
      </c>
      <c r="B11547" t="s">
        <v>704</v>
      </c>
      <c r="C11547" t="s">
        <v>705</v>
      </c>
      <c r="D11547" t="s">
        <v>694</v>
      </c>
      <c r="E11547" t="s">
        <v>978</v>
      </c>
      <c r="F11547">
        <v>20</v>
      </c>
      <c r="G11547" s="4">
        <v>112</v>
      </c>
      <c r="H11547" s="4">
        <v>0</v>
      </c>
      <c r="I11547" s="4">
        <v>155</v>
      </c>
      <c r="J11547" s="4">
        <v>2</v>
      </c>
      <c r="K11547" s="4">
        <v>0</v>
      </c>
    </row>
    <row r="11548" spans="1:11">
      <c r="A11548">
        <v>1997</v>
      </c>
      <c r="B11548" t="s">
        <v>704</v>
      </c>
      <c r="C11548" t="s">
        <v>705</v>
      </c>
      <c r="D11548" t="s">
        <v>694</v>
      </c>
      <c r="E11548" t="s">
        <v>978</v>
      </c>
      <c r="F11548">
        <v>28</v>
      </c>
      <c r="G11548" s="4">
        <v>170.21615720524017</v>
      </c>
      <c r="H11548" s="4">
        <v>0</v>
      </c>
      <c r="I11548" s="4">
        <v>234.62227074235807</v>
      </c>
      <c r="J11548" s="4">
        <v>0</v>
      </c>
      <c r="K11548" s="4">
        <v>0</v>
      </c>
    </row>
    <row r="11549" spans="1:11">
      <c r="A11549">
        <v>1998</v>
      </c>
      <c r="B11549" t="s">
        <v>704</v>
      </c>
      <c r="C11549" t="s">
        <v>705</v>
      </c>
      <c r="D11549" t="s">
        <v>694</v>
      </c>
      <c r="E11549" t="s">
        <v>978</v>
      </c>
      <c r="F11549">
        <v>30</v>
      </c>
      <c r="G11549" s="4">
        <v>185.91863517060366</v>
      </c>
      <c r="H11549" s="4">
        <v>0</v>
      </c>
      <c r="I11549" s="4">
        <v>359.84251968503935</v>
      </c>
      <c r="J11549" s="4">
        <v>0</v>
      </c>
      <c r="K11549" s="4">
        <v>0</v>
      </c>
    </row>
    <row r="11550" spans="1:11">
      <c r="A11550">
        <v>1998</v>
      </c>
      <c r="B11550" t="s">
        <v>704</v>
      </c>
      <c r="C11550" t="s">
        <v>705</v>
      </c>
      <c r="D11550" t="s">
        <v>694</v>
      </c>
      <c r="E11550" t="s">
        <v>6</v>
      </c>
      <c r="F11550">
        <v>5</v>
      </c>
      <c r="G11550" s="4">
        <v>9.6139410187667558</v>
      </c>
      <c r="H11550" s="4">
        <v>0</v>
      </c>
      <c r="I11550" s="4">
        <v>0</v>
      </c>
      <c r="J11550" s="4">
        <v>0</v>
      </c>
      <c r="K11550" s="4">
        <v>0</v>
      </c>
    </row>
    <row r="11551" spans="1:11">
      <c r="A11551">
        <v>1999</v>
      </c>
      <c r="B11551" t="s">
        <v>704</v>
      </c>
      <c r="C11551" t="s">
        <v>705</v>
      </c>
      <c r="D11551" t="s">
        <v>694</v>
      </c>
      <c r="E11551" t="s">
        <v>978</v>
      </c>
      <c r="F11551">
        <v>26</v>
      </c>
      <c r="G11551" s="4">
        <v>147.61669658886893</v>
      </c>
      <c r="H11551" s="4">
        <v>54.385098743267505</v>
      </c>
      <c r="I11551" s="4">
        <v>214.95062836624774</v>
      </c>
      <c r="J11551" s="4">
        <v>0</v>
      </c>
      <c r="K11551" s="4">
        <v>0</v>
      </c>
    </row>
    <row r="11552" spans="1:11">
      <c r="A11552">
        <v>1999</v>
      </c>
      <c r="B11552" t="s">
        <v>704</v>
      </c>
      <c r="C11552" t="s">
        <v>705</v>
      </c>
      <c r="D11552" t="s">
        <v>694</v>
      </c>
      <c r="E11552" t="s">
        <v>6</v>
      </c>
      <c r="F11552">
        <v>4</v>
      </c>
      <c r="G11552" s="4">
        <v>8.3931818181818176</v>
      </c>
      <c r="H11552" s="4">
        <v>0</v>
      </c>
      <c r="I11552" s="4">
        <v>0</v>
      </c>
      <c r="J11552" s="4">
        <v>0</v>
      </c>
      <c r="K11552" s="4">
        <v>0</v>
      </c>
    </row>
    <row r="11553" spans="1:11">
      <c r="A11553">
        <v>1999</v>
      </c>
      <c r="B11553" t="s">
        <v>704</v>
      </c>
      <c r="C11553" t="s">
        <v>705</v>
      </c>
      <c r="D11553" t="s">
        <v>694</v>
      </c>
      <c r="E11553" t="s">
        <v>694</v>
      </c>
      <c r="F11553">
        <v>7</v>
      </c>
      <c r="G11553" s="4">
        <v>25.831944444444446</v>
      </c>
      <c r="H11553" s="4">
        <v>0</v>
      </c>
      <c r="I11553" s="4">
        <v>40.593055555555551</v>
      </c>
      <c r="J11553" s="4">
        <v>0</v>
      </c>
      <c r="K11553" s="4">
        <v>0</v>
      </c>
    </row>
    <row r="11554" spans="1:11">
      <c r="A11554">
        <v>2000</v>
      </c>
      <c r="B11554" t="s">
        <v>704</v>
      </c>
      <c r="C11554" t="s">
        <v>705</v>
      </c>
      <c r="D11554" t="s">
        <v>694</v>
      </c>
      <c r="E11554" t="s">
        <v>978</v>
      </c>
      <c r="F11554">
        <v>31</v>
      </c>
      <c r="G11554" s="4">
        <v>181.04971475142625</v>
      </c>
      <c r="H11554" s="4">
        <v>0</v>
      </c>
      <c r="I11554" s="4">
        <v>421.65525672371638</v>
      </c>
      <c r="J11554" s="4">
        <v>0</v>
      </c>
      <c r="K11554" s="4">
        <v>0</v>
      </c>
    </row>
    <row r="11555" spans="1:11">
      <c r="A11555">
        <v>2001</v>
      </c>
      <c r="B11555" t="s">
        <v>704</v>
      </c>
      <c r="C11555" t="s">
        <v>705</v>
      </c>
      <c r="D11555" t="s">
        <v>694</v>
      </c>
      <c r="E11555" t="s">
        <v>978</v>
      </c>
      <c r="F11555">
        <v>27</v>
      </c>
      <c r="G11555" s="4">
        <v>181.61538461538461</v>
      </c>
      <c r="H11555" s="4">
        <v>0</v>
      </c>
      <c r="I11555" s="4">
        <v>184.6423076923077</v>
      </c>
      <c r="J11555" s="4">
        <v>0</v>
      </c>
      <c r="K11555" s="4">
        <v>18.161538461538463</v>
      </c>
    </row>
    <row r="11556" spans="1:11">
      <c r="A11556">
        <v>2001</v>
      </c>
      <c r="B11556" t="s">
        <v>704</v>
      </c>
      <c r="C11556" t="s">
        <v>705</v>
      </c>
      <c r="D11556" t="s">
        <v>694</v>
      </c>
      <c r="E11556" t="s">
        <v>980</v>
      </c>
      <c r="F11556">
        <v>4</v>
      </c>
      <c r="G11556" s="4">
        <v>15.052631578947368</v>
      </c>
      <c r="H11556" s="4">
        <v>0</v>
      </c>
      <c r="I11556" s="4">
        <v>11.289473684210526</v>
      </c>
      <c r="J11556" s="4">
        <v>0</v>
      </c>
      <c r="K11556" s="4">
        <v>0</v>
      </c>
    </row>
    <row r="11557" spans="1:11">
      <c r="A11557">
        <v>2002</v>
      </c>
      <c r="B11557" t="s">
        <v>704</v>
      </c>
      <c r="C11557" t="s">
        <v>705</v>
      </c>
      <c r="D11557" t="s">
        <v>694</v>
      </c>
      <c r="E11557" t="s">
        <v>978</v>
      </c>
      <c r="F11557">
        <v>18</v>
      </c>
      <c r="G11557" s="4">
        <v>107.46054519368724</v>
      </c>
      <c r="H11557" s="4">
        <v>0</v>
      </c>
      <c r="I11557" s="4">
        <v>144.30416068866572</v>
      </c>
      <c r="J11557" s="4">
        <v>0</v>
      </c>
      <c r="K11557" s="4">
        <v>0</v>
      </c>
    </row>
    <row r="11558" spans="1:11">
      <c r="A11558">
        <v>2002</v>
      </c>
      <c r="B11558" t="s">
        <v>704</v>
      </c>
      <c r="C11558" t="s">
        <v>705</v>
      </c>
      <c r="D11558" t="s">
        <v>694</v>
      </c>
      <c r="E11558" t="s">
        <v>537</v>
      </c>
      <c r="F11558">
        <v>4</v>
      </c>
      <c r="G11558" s="4">
        <v>25.601421800947868</v>
      </c>
      <c r="H11558" s="4">
        <v>0</v>
      </c>
      <c r="I11558" s="4">
        <v>18.286729857819907</v>
      </c>
      <c r="J11558" s="4">
        <v>0</v>
      </c>
      <c r="K11558" s="4">
        <v>3.6573459715639811</v>
      </c>
    </row>
    <row r="11559" spans="1:11">
      <c r="A11559">
        <v>2003</v>
      </c>
      <c r="B11559" t="s">
        <v>704</v>
      </c>
      <c r="C11559" t="s">
        <v>705</v>
      </c>
      <c r="D11559" t="s">
        <v>694</v>
      </c>
      <c r="E11559" t="s">
        <v>978</v>
      </c>
      <c r="F11559">
        <v>29</v>
      </c>
      <c r="G11559" s="4">
        <v>166.36788776305534</v>
      </c>
      <c r="H11559" s="4">
        <v>0</v>
      </c>
      <c r="I11559" s="4">
        <v>290.58924395946997</v>
      </c>
      <c r="J11559" s="4">
        <v>0</v>
      </c>
      <c r="K11559" s="4">
        <v>4.4364770070148092</v>
      </c>
    </row>
    <row r="11560" spans="1:11">
      <c r="A11560">
        <v>2003</v>
      </c>
      <c r="B11560" t="s">
        <v>704</v>
      </c>
      <c r="C11560" t="s">
        <v>705</v>
      </c>
      <c r="D11560" t="s">
        <v>694</v>
      </c>
      <c r="E11560" t="s">
        <v>979</v>
      </c>
      <c r="F11560">
        <v>3</v>
      </c>
      <c r="G11560" s="4">
        <v>24.244897959183671</v>
      </c>
      <c r="H11560" s="4">
        <v>0</v>
      </c>
      <c r="I11560" s="4">
        <v>0</v>
      </c>
      <c r="J11560" s="4">
        <v>0</v>
      </c>
      <c r="K11560" s="4">
        <v>0</v>
      </c>
    </row>
    <row r="11561" spans="1:11">
      <c r="A11561">
        <v>2004</v>
      </c>
      <c r="B11561" t="s">
        <v>704</v>
      </c>
      <c r="C11561" t="s">
        <v>705</v>
      </c>
      <c r="D11561" t="s">
        <v>694</v>
      </c>
      <c r="E11561" t="s">
        <v>978</v>
      </c>
      <c r="F11561">
        <v>27</v>
      </c>
      <c r="G11561" s="4">
        <v>140.46591820368886</v>
      </c>
      <c r="H11561" s="4">
        <v>0</v>
      </c>
      <c r="I11561" s="4">
        <v>157.71611868484362</v>
      </c>
      <c r="J11561" s="4">
        <v>0</v>
      </c>
      <c r="K11561" s="4">
        <v>4.9286287089013632</v>
      </c>
    </row>
    <row r="11562" spans="1:11">
      <c r="A11562">
        <v>2004</v>
      </c>
      <c r="B11562" t="s">
        <v>704</v>
      </c>
      <c r="C11562" t="s">
        <v>705</v>
      </c>
      <c r="D11562" t="s">
        <v>694</v>
      </c>
      <c r="E11562" t="s">
        <v>694</v>
      </c>
      <c r="F11562">
        <v>4</v>
      </c>
      <c r="G11562" s="4">
        <v>51.354510800508258</v>
      </c>
      <c r="H11562" s="4">
        <v>0</v>
      </c>
      <c r="I11562" s="4">
        <v>42.795425667090214</v>
      </c>
      <c r="J11562" s="4">
        <v>0</v>
      </c>
      <c r="K11562" s="4">
        <v>0</v>
      </c>
    </row>
    <row r="11563" spans="1:11">
      <c r="A11563">
        <v>2006</v>
      </c>
      <c r="B11563" t="s">
        <v>704</v>
      </c>
      <c r="C11563" t="s">
        <v>705</v>
      </c>
      <c r="D11563" t="s">
        <v>694</v>
      </c>
      <c r="E11563" t="s">
        <v>978</v>
      </c>
      <c r="F11563">
        <v>21</v>
      </c>
      <c r="G11563" s="4">
        <v>96.621359223300956</v>
      </c>
      <c r="H11563" s="4">
        <v>0</v>
      </c>
      <c r="I11563" s="4">
        <v>144.93203883495147</v>
      </c>
      <c r="J11563" s="4">
        <v>0</v>
      </c>
      <c r="K11563" s="4">
        <v>0</v>
      </c>
    </row>
    <row r="11564" spans="1:11">
      <c r="A11564">
        <v>1968</v>
      </c>
      <c r="B11564" t="s">
        <v>706</v>
      </c>
      <c r="C11564" t="s">
        <v>707</v>
      </c>
      <c r="D11564" t="s">
        <v>694</v>
      </c>
      <c r="E11564" t="s">
        <v>534</v>
      </c>
      <c r="F11564">
        <v>4</v>
      </c>
      <c r="G11564" s="4">
        <v>12</v>
      </c>
      <c r="H11564" s="4">
        <v>0</v>
      </c>
      <c r="I11564" s="4">
        <v>0</v>
      </c>
      <c r="J11564" s="4">
        <v>0</v>
      </c>
      <c r="K11564" s="4">
        <v>0</v>
      </c>
    </row>
    <row r="11565" spans="1:11">
      <c r="A11565">
        <v>1974</v>
      </c>
      <c r="B11565" t="s">
        <v>706</v>
      </c>
      <c r="C11565" t="s">
        <v>707</v>
      </c>
      <c r="D11565" t="s">
        <v>694</v>
      </c>
      <c r="E11565" t="s">
        <v>534</v>
      </c>
      <c r="F11565">
        <v>8</v>
      </c>
      <c r="G11565" s="4">
        <v>17</v>
      </c>
      <c r="H11565" s="4">
        <v>0</v>
      </c>
      <c r="I11565" s="4">
        <v>0</v>
      </c>
      <c r="J11565" s="4">
        <v>0</v>
      </c>
      <c r="K11565" s="4">
        <v>0</v>
      </c>
    </row>
    <row r="11566" spans="1:11">
      <c r="A11566">
        <v>1985</v>
      </c>
      <c r="B11566" t="s">
        <v>706</v>
      </c>
      <c r="C11566" t="s">
        <v>707</v>
      </c>
      <c r="D11566" t="s">
        <v>694</v>
      </c>
      <c r="E11566" t="s">
        <v>978</v>
      </c>
      <c r="F11566">
        <v>0</v>
      </c>
      <c r="G11566" s="4">
        <v>0</v>
      </c>
      <c r="H11566" s="4">
        <v>0</v>
      </c>
      <c r="I11566" s="4">
        <v>0</v>
      </c>
      <c r="J11566" s="4">
        <v>0</v>
      </c>
      <c r="K11566" s="4">
        <v>0</v>
      </c>
    </row>
    <row r="11567" spans="1:11">
      <c r="A11567">
        <v>1985</v>
      </c>
      <c r="B11567" t="s">
        <v>706</v>
      </c>
      <c r="C11567" t="s">
        <v>707</v>
      </c>
      <c r="D11567" t="s">
        <v>694</v>
      </c>
      <c r="E11567" t="s">
        <v>677</v>
      </c>
      <c r="F11567">
        <v>3</v>
      </c>
      <c r="G11567" s="4">
        <v>10</v>
      </c>
      <c r="H11567" s="4">
        <v>0</v>
      </c>
      <c r="I11567" s="4">
        <v>0</v>
      </c>
      <c r="J11567" s="4">
        <v>0</v>
      </c>
      <c r="K11567" s="4">
        <v>0</v>
      </c>
    </row>
    <row r="11568" spans="1:11">
      <c r="A11568">
        <v>1985</v>
      </c>
      <c r="B11568" t="s">
        <v>706</v>
      </c>
      <c r="C11568" t="s">
        <v>707</v>
      </c>
      <c r="D11568" t="s">
        <v>694</v>
      </c>
      <c r="E11568" t="s">
        <v>694</v>
      </c>
      <c r="F11568">
        <v>3</v>
      </c>
      <c r="G11568" s="4">
        <v>27</v>
      </c>
      <c r="H11568" s="4">
        <v>0</v>
      </c>
      <c r="I11568" s="4">
        <v>0</v>
      </c>
      <c r="J11568" s="4">
        <v>0</v>
      </c>
      <c r="K11568" s="4">
        <v>0</v>
      </c>
    </row>
    <row r="11569" spans="1:11">
      <c r="A11569">
        <v>1986</v>
      </c>
      <c r="B11569" t="s">
        <v>706</v>
      </c>
      <c r="C11569" t="s">
        <v>707</v>
      </c>
      <c r="D11569" t="s">
        <v>694</v>
      </c>
      <c r="E11569" t="s">
        <v>694</v>
      </c>
      <c r="F11569">
        <v>4</v>
      </c>
      <c r="G11569" s="4">
        <v>7</v>
      </c>
      <c r="H11569" s="4">
        <v>4</v>
      </c>
      <c r="I11569" s="4">
        <v>11</v>
      </c>
      <c r="J11569" s="4">
        <v>0</v>
      </c>
      <c r="K11569" s="4">
        <v>0</v>
      </c>
    </row>
    <row r="11570" spans="1:11">
      <c r="A11570">
        <v>1987</v>
      </c>
      <c r="B11570" t="s">
        <v>706</v>
      </c>
      <c r="C11570" t="s">
        <v>707</v>
      </c>
      <c r="D11570" t="s">
        <v>694</v>
      </c>
      <c r="E11570" t="s">
        <v>537</v>
      </c>
      <c r="F11570">
        <v>5</v>
      </c>
      <c r="G11570" s="4">
        <v>9</v>
      </c>
      <c r="H11570" s="4">
        <v>0</v>
      </c>
      <c r="I11570" s="4">
        <v>0</v>
      </c>
      <c r="J11570" s="4">
        <v>0</v>
      </c>
      <c r="K11570" s="4">
        <v>0</v>
      </c>
    </row>
    <row r="11571" spans="1:11">
      <c r="A11571">
        <v>1987</v>
      </c>
      <c r="B11571" t="s">
        <v>706</v>
      </c>
      <c r="C11571" t="s">
        <v>707</v>
      </c>
      <c r="D11571" t="s">
        <v>694</v>
      </c>
      <c r="E11571" t="s">
        <v>694</v>
      </c>
      <c r="F11571">
        <v>4</v>
      </c>
      <c r="G11571" s="4">
        <v>9</v>
      </c>
      <c r="H11571" s="4">
        <v>0</v>
      </c>
      <c r="I11571" s="4">
        <v>0</v>
      </c>
      <c r="J11571" s="4">
        <v>0</v>
      </c>
      <c r="K11571" s="4">
        <v>0</v>
      </c>
    </row>
    <row r="11572" spans="1:11">
      <c r="A11572">
        <v>1989</v>
      </c>
      <c r="B11572" t="s">
        <v>706</v>
      </c>
      <c r="C11572" t="s">
        <v>707</v>
      </c>
      <c r="D11572" t="s">
        <v>694</v>
      </c>
      <c r="E11572" t="s">
        <v>6</v>
      </c>
      <c r="F11572">
        <v>5</v>
      </c>
      <c r="G11572" s="4">
        <v>5</v>
      </c>
      <c r="H11572" s="4">
        <v>5</v>
      </c>
      <c r="I11572" s="4">
        <v>15</v>
      </c>
      <c r="J11572" s="4">
        <v>0</v>
      </c>
      <c r="K11572" s="4">
        <v>0</v>
      </c>
    </row>
    <row r="11573" spans="1:11">
      <c r="A11573">
        <v>1989</v>
      </c>
      <c r="B11573" t="s">
        <v>706</v>
      </c>
      <c r="C11573" t="s">
        <v>707</v>
      </c>
      <c r="D11573" t="s">
        <v>694</v>
      </c>
      <c r="E11573" t="s">
        <v>694</v>
      </c>
      <c r="F11573">
        <v>4</v>
      </c>
      <c r="G11573" s="4">
        <v>8</v>
      </c>
      <c r="H11573" s="4">
        <v>0</v>
      </c>
      <c r="I11573" s="4">
        <v>12</v>
      </c>
      <c r="J11573" s="4">
        <v>0</v>
      </c>
      <c r="K11573" s="4">
        <v>0</v>
      </c>
    </row>
    <row r="11574" spans="1:11">
      <c r="A11574">
        <v>1995</v>
      </c>
      <c r="B11574" t="s">
        <v>706</v>
      </c>
      <c r="C11574" t="s">
        <v>707</v>
      </c>
      <c r="D11574" t="s">
        <v>694</v>
      </c>
      <c r="E11574" t="s">
        <v>694</v>
      </c>
      <c r="F11574">
        <v>3</v>
      </c>
      <c r="G11574" s="4">
        <v>6</v>
      </c>
      <c r="H11574" s="4">
        <v>0</v>
      </c>
      <c r="I11574" s="4">
        <v>0</v>
      </c>
      <c r="J11574" s="4">
        <v>0</v>
      </c>
      <c r="K11574" s="4">
        <v>0</v>
      </c>
    </row>
    <row r="11575" spans="1:11">
      <c r="A11575">
        <v>1998</v>
      </c>
      <c r="B11575" t="s">
        <v>706</v>
      </c>
      <c r="C11575" t="s">
        <v>707</v>
      </c>
      <c r="D11575" t="s">
        <v>694</v>
      </c>
      <c r="E11575" t="s">
        <v>694</v>
      </c>
      <c r="F11575">
        <v>4</v>
      </c>
      <c r="G11575" s="4">
        <v>8.1858974358974361</v>
      </c>
      <c r="H11575" s="4">
        <v>0</v>
      </c>
      <c r="I11575" s="4">
        <v>0</v>
      </c>
      <c r="J11575" s="4">
        <v>0</v>
      </c>
      <c r="K11575" s="4">
        <v>0</v>
      </c>
    </row>
    <row r="11576" spans="1:11">
      <c r="A11576">
        <v>2000</v>
      </c>
      <c r="B11576" t="s">
        <v>706</v>
      </c>
      <c r="C11576" t="s">
        <v>707</v>
      </c>
      <c r="D11576" t="s">
        <v>694</v>
      </c>
      <c r="E11576" t="s">
        <v>694</v>
      </c>
      <c r="F11576">
        <v>9</v>
      </c>
      <c r="G11576" s="4">
        <v>17.251028806584362</v>
      </c>
      <c r="H11576" s="4">
        <v>0</v>
      </c>
      <c r="I11576" s="4">
        <v>0</v>
      </c>
      <c r="J11576" s="4">
        <v>0</v>
      </c>
      <c r="K11576" s="4">
        <v>0</v>
      </c>
    </row>
    <row r="11577" spans="1:11">
      <c r="A11577">
        <v>2002</v>
      </c>
      <c r="B11577" t="s">
        <v>706</v>
      </c>
      <c r="C11577" t="s">
        <v>707</v>
      </c>
      <c r="D11577" t="s">
        <v>694</v>
      </c>
      <c r="E11577" t="s">
        <v>694</v>
      </c>
      <c r="F11577">
        <v>4</v>
      </c>
      <c r="G11577" s="4">
        <v>4.0057142857142862</v>
      </c>
      <c r="H11577" s="4">
        <v>0</v>
      </c>
      <c r="I11577" s="4">
        <v>0</v>
      </c>
      <c r="J11577" s="4">
        <v>0</v>
      </c>
      <c r="K11577" s="4">
        <v>0</v>
      </c>
    </row>
    <row r="11578" spans="1:11">
      <c r="A11578">
        <v>1968</v>
      </c>
      <c r="B11578" t="s">
        <v>708</v>
      </c>
      <c r="C11578" t="s">
        <v>709</v>
      </c>
      <c r="D11578" t="s">
        <v>694</v>
      </c>
      <c r="E11578" t="s">
        <v>534</v>
      </c>
      <c r="F11578">
        <v>8</v>
      </c>
      <c r="G11578" s="4">
        <v>25</v>
      </c>
      <c r="H11578" s="4">
        <v>4</v>
      </c>
      <c r="I11578" s="4">
        <v>0</v>
      </c>
      <c r="J11578" s="4">
        <v>0</v>
      </c>
      <c r="K11578" s="4">
        <v>0</v>
      </c>
    </row>
    <row r="11579" spans="1:11">
      <c r="A11579">
        <v>1970</v>
      </c>
      <c r="B11579" t="s">
        <v>708</v>
      </c>
      <c r="C11579" t="s">
        <v>709</v>
      </c>
      <c r="D11579" t="s">
        <v>694</v>
      </c>
      <c r="E11579" t="s">
        <v>534</v>
      </c>
      <c r="F11579">
        <v>13</v>
      </c>
      <c r="G11579" s="4">
        <v>20</v>
      </c>
      <c r="H11579" s="4">
        <v>0</v>
      </c>
      <c r="I11579" s="4">
        <v>0</v>
      </c>
      <c r="J11579" s="4">
        <v>0</v>
      </c>
      <c r="K11579" s="4">
        <v>0</v>
      </c>
    </row>
    <row r="11580" spans="1:11">
      <c r="A11580">
        <v>1971</v>
      </c>
      <c r="B11580" t="s">
        <v>708</v>
      </c>
      <c r="C11580" t="s">
        <v>709</v>
      </c>
      <c r="D11580" t="s">
        <v>694</v>
      </c>
      <c r="E11580" t="s">
        <v>534</v>
      </c>
      <c r="F11580">
        <v>5</v>
      </c>
      <c r="G11580" s="4">
        <v>22</v>
      </c>
      <c r="H11580" s="4">
        <v>22</v>
      </c>
      <c r="I11580" s="4">
        <v>0</v>
      </c>
      <c r="J11580" s="4">
        <v>0</v>
      </c>
      <c r="K11580" s="4">
        <v>0</v>
      </c>
    </row>
    <row r="11581" spans="1:11">
      <c r="A11581">
        <v>1972</v>
      </c>
      <c r="B11581" t="s">
        <v>708</v>
      </c>
      <c r="C11581" t="s">
        <v>709</v>
      </c>
      <c r="D11581" t="s">
        <v>694</v>
      </c>
      <c r="E11581" t="s">
        <v>534</v>
      </c>
      <c r="F11581">
        <v>9</v>
      </c>
      <c r="G11581" s="4">
        <v>23</v>
      </c>
      <c r="H11581" s="4">
        <v>13</v>
      </c>
      <c r="I11581" s="4">
        <v>13</v>
      </c>
      <c r="J11581" s="4">
        <v>0</v>
      </c>
      <c r="K11581" s="4">
        <v>0</v>
      </c>
    </row>
    <row r="11582" spans="1:11">
      <c r="A11582">
        <v>1975</v>
      </c>
      <c r="B11582" t="s">
        <v>708</v>
      </c>
      <c r="C11582" t="s">
        <v>709</v>
      </c>
      <c r="D11582" t="s">
        <v>694</v>
      </c>
      <c r="E11582" t="s">
        <v>534</v>
      </c>
      <c r="F11582">
        <v>5</v>
      </c>
      <c r="G11582" s="4">
        <v>5</v>
      </c>
      <c r="H11582" s="4">
        <v>0</v>
      </c>
      <c r="I11582" s="4">
        <v>0</v>
      </c>
      <c r="J11582" s="4">
        <v>0</v>
      </c>
      <c r="K11582" s="4">
        <v>0</v>
      </c>
    </row>
    <row r="11583" spans="1:11">
      <c r="A11583">
        <v>1976</v>
      </c>
      <c r="B11583" t="s">
        <v>708</v>
      </c>
      <c r="C11583" t="s">
        <v>709</v>
      </c>
      <c r="D11583" t="s">
        <v>694</v>
      </c>
      <c r="E11583" t="s">
        <v>534</v>
      </c>
      <c r="F11583">
        <v>10</v>
      </c>
      <c r="G11583" s="4">
        <v>17</v>
      </c>
      <c r="H11583" s="4">
        <v>7</v>
      </c>
      <c r="I11583" s="4">
        <v>3</v>
      </c>
      <c r="J11583" s="4">
        <v>0</v>
      </c>
      <c r="K11583" s="4">
        <v>0</v>
      </c>
    </row>
    <row r="11584" spans="1:11">
      <c r="A11584">
        <v>1977</v>
      </c>
      <c r="B11584" t="s">
        <v>708</v>
      </c>
      <c r="C11584" t="s">
        <v>709</v>
      </c>
      <c r="D11584" t="s">
        <v>694</v>
      </c>
      <c r="E11584" t="s">
        <v>534</v>
      </c>
      <c r="F11584">
        <v>7</v>
      </c>
      <c r="G11584" s="4">
        <v>7</v>
      </c>
      <c r="H11584" s="4">
        <v>11</v>
      </c>
      <c r="I11584" s="4">
        <v>3</v>
      </c>
      <c r="J11584" s="4">
        <v>0</v>
      </c>
      <c r="K11584" s="4">
        <v>0</v>
      </c>
    </row>
    <row r="11585" spans="1:11">
      <c r="A11585">
        <v>1978</v>
      </c>
      <c r="B11585" t="s">
        <v>708</v>
      </c>
      <c r="C11585" t="s">
        <v>709</v>
      </c>
      <c r="D11585" t="s">
        <v>694</v>
      </c>
      <c r="E11585" t="s">
        <v>534</v>
      </c>
      <c r="F11585">
        <v>3</v>
      </c>
      <c r="G11585" s="4">
        <v>3</v>
      </c>
      <c r="H11585" s="4">
        <v>3</v>
      </c>
      <c r="I11585" s="4">
        <v>0</v>
      </c>
      <c r="J11585" s="4">
        <v>0</v>
      </c>
      <c r="K11585" s="4">
        <v>0</v>
      </c>
    </row>
    <row r="11586" spans="1:11">
      <c r="A11586">
        <v>1985</v>
      </c>
      <c r="B11586" t="s">
        <v>708</v>
      </c>
      <c r="C11586" t="s">
        <v>709</v>
      </c>
      <c r="D11586" t="s">
        <v>694</v>
      </c>
      <c r="E11586" t="s">
        <v>694</v>
      </c>
      <c r="F11586">
        <v>3</v>
      </c>
      <c r="G11586" s="4">
        <v>3</v>
      </c>
      <c r="H11586" s="4">
        <v>0</v>
      </c>
      <c r="I11586" s="4">
        <v>0</v>
      </c>
      <c r="J11586" s="4">
        <v>0</v>
      </c>
      <c r="K11586" s="4">
        <v>0</v>
      </c>
    </row>
    <row r="11587" spans="1:11">
      <c r="A11587">
        <v>1987</v>
      </c>
      <c r="B11587" t="s">
        <v>708</v>
      </c>
      <c r="C11587" t="s">
        <v>709</v>
      </c>
      <c r="D11587" t="s">
        <v>694</v>
      </c>
      <c r="E11587" t="s">
        <v>694</v>
      </c>
      <c r="F11587">
        <v>4</v>
      </c>
      <c r="G11587" s="4">
        <v>4</v>
      </c>
      <c r="H11587" s="4">
        <v>0</v>
      </c>
      <c r="I11587" s="4">
        <v>4</v>
      </c>
      <c r="J11587" s="4">
        <v>0</v>
      </c>
      <c r="K11587" s="4">
        <v>0</v>
      </c>
    </row>
    <row r="11588" spans="1:11">
      <c r="A11588">
        <v>1989</v>
      </c>
      <c r="B11588" t="s">
        <v>708</v>
      </c>
      <c r="C11588" t="s">
        <v>709</v>
      </c>
      <c r="D11588" t="s">
        <v>694</v>
      </c>
      <c r="E11588" t="s">
        <v>694</v>
      </c>
      <c r="F11588">
        <v>4</v>
      </c>
      <c r="G11588" s="4">
        <v>4</v>
      </c>
      <c r="H11588" s="4">
        <v>0</v>
      </c>
      <c r="I11588" s="4">
        <v>0</v>
      </c>
      <c r="J11588" s="4">
        <v>0</v>
      </c>
      <c r="K11588" s="4">
        <v>0</v>
      </c>
    </row>
    <row r="11589" spans="1:11">
      <c r="A11589">
        <v>1990</v>
      </c>
      <c r="B11589" t="s">
        <v>708</v>
      </c>
      <c r="C11589" t="s">
        <v>709</v>
      </c>
      <c r="D11589" t="s">
        <v>694</v>
      </c>
      <c r="E11589" t="s">
        <v>978</v>
      </c>
      <c r="F11589">
        <v>0</v>
      </c>
      <c r="G11589" s="4">
        <v>0</v>
      </c>
      <c r="H11589" s="4">
        <v>0</v>
      </c>
      <c r="I11589" s="4">
        <v>0</v>
      </c>
      <c r="J11589" s="4">
        <v>0</v>
      </c>
      <c r="K11589" s="4">
        <v>0</v>
      </c>
    </row>
    <row r="11590" spans="1:11">
      <c r="A11590">
        <v>1968</v>
      </c>
      <c r="B11590" t="s">
        <v>710</v>
      </c>
      <c r="C11590" t="s">
        <v>711</v>
      </c>
      <c r="D11590" t="s">
        <v>694</v>
      </c>
      <c r="E11590" t="s">
        <v>534</v>
      </c>
      <c r="F11590">
        <v>14</v>
      </c>
      <c r="G11590" s="4">
        <v>34</v>
      </c>
      <c r="H11590" s="4">
        <v>0</v>
      </c>
      <c r="I11590" s="4">
        <v>0</v>
      </c>
      <c r="J11590" s="4">
        <v>0</v>
      </c>
      <c r="K11590" s="4">
        <v>0</v>
      </c>
    </row>
    <row r="11591" spans="1:11">
      <c r="A11591">
        <v>1969</v>
      </c>
      <c r="B11591" t="s">
        <v>710</v>
      </c>
      <c r="C11591" t="s">
        <v>711</v>
      </c>
      <c r="D11591" t="s">
        <v>694</v>
      </c>
      <c r="E11591" t="s">
        <v>534</v>
      </c>
      <c r="F11591">
        <v>20</v>
      </c>
      <c r="G11591" s="4">
        <v>72</v>
      </c>
      <c r="H11591" s="4">
        <v>0</v>
      </c>
      <c r="I11591" s="4">
        <v>0</v>
      </c>
      <c r="J11591" s="4">
        <v>0</v>
      </c>
      <c r="K11591" s="4">
        <v>0</v>
      </c>
    </row>
    <row r="11592" spans="1:11">
      <c r="A11592">
        <v>1970</v>
      </c>
      <c r="B11592" t="s">
        <v>710</v>
      </c>
      <c r="C11592" t="s">
        <v>711</v>
      </c>
      <c r="D11592" t="s">
        <v>694</v>
      </c>
      <c r="E11592" t="s">
        <v>534</v>
      </c>
      <c r="F11592">
        <v>6</v>
      </c>
      <c r="G11592" s="4">
        <v>62</v>
      </c>
      <c r="H11592" s="4">
        <v>0</v>
      </c>
      <c r="I11592" s="4">
        <v>0</v>
      </c>
      <c r="J11592" s="4">
        <v>0</v>
      </c>
      <c r="K11592" s="4">
        <v>0</v>
      </c>
    </row>
    <row r="11593" spans="1:11">
      <c r="A11593">
        <v>1971</v>
      </c>
      <c r="B11593" t="s">
        <v>710</v>
      </c>
      <c r="C11593" t="s">
        <v>711</v>
      </c>
      <c r="D11593" t="s">
        <v>694</v>
      </c>
      <c r="E11593" t="s">
        <v>534</v>
      </c>
      <c r="F11593">
        <v>14</v>
      </c>
      <c r="G11593" s="4">
        <v>57</v>
      </c>
      <c r="H11593" s="4">
        <v>0</v>
      </c>
      <c r="I11593" s="4">
        <v>0</v>
      </c>
      <c r="J11593" s="4">
        <v>0</v>
      </c>
      <c r="K11593" s="4">
        <v>0</v>
      </c>
    </row>
    <row r="11594" spans="1:11">
      <c r="A11594">
        <v>1972</v>
      </c>
      <c r="B11594" t="s">
        <v>710</v>
      </c>
      <c r="C11594" t="s">
        <v>711</v>
      </c>
      <c r="D11594" t="s">
        <v>694</v>
      </c>
      <c r="E11594" t="s">
        <v>534</v>
      </c>
      <c r="F11594">
        <v>4</v>
      </c>
      <c r="G11594" s="4">
        <v>6</v>
      </c>
      <c r="H11594" s="4">
        <v>0</v>
      </c>
      <c r="I11594" s="4">
        <v>0</v>
      </c>
      <c r="J11594" s="4">
        <v>0</v>
      </c>
      <c r="K11594" s="4">
        <v>0</v>
      </c>
    </row>
    <row r="11595" spans="1:11">
      <c r="A11595">
        <v>1973</v>
      </c>
      <c r="B11595" t="s">
        <v>710</v>
      </c>
      <c r="C11595" t="s">
        <v>711</v>
      </c>
      <c r="D11595" t="s">
        <v>694</v>
      </c>
      <c r="E11595" t="s">
        <v>534</v>
      </c>
      <c r="F11595">
        <v>13</v>
      </c>
      <c r="G11595" s="4">
        <v>23</v>
      </c>
      <c r="H11595" s="4">
        <v>0</v>
      </c>
      <c r="I11595" s="4">
        <v>0</v>
      </c>
      <c r="J11595" s="4">
        <v>0</v>
      </c>
      <c r="K11595" s="4">
        <v>0</v>
      </c>
    </row>
    <row r="11596" spans="1:11">
      <c r="A11596">
        <v>1974</v>
      </c>
      <c r="B11596" t="s">
        <v>710</v>
      </c>
      <c r="C11596" t="s">
        <v>711</v>
      </c>
      <c r="D11596" t="s">
        <v>694</v>
      </c>
      <c r="E11596" t="s">
        <v>534</v>
      </c>
      <c r="F11596">
        <v>18</v>
      </c>
      <c r="G11596" s="4">
        <v>262</v>
      </c>
      <c r="H11596" s="4">
        <v>12</v>
      </c>
      <c r="I11596" s="4">
        <v>0</v>
      </c>
      <c r="J11596" s="4">
        <v>0</v>
      </c>
      <c r="K11596" s="4">
        <v>0</v>
      </c>
    </row>
    <row r="11597" spans="1:11">
      <c r="A11597">
        <v>1975</v>
      </c>
      <c r="B11597" t="s">
        <v>710</v>
      </c>
      <c r="C11597" t="s">
        <v>711</v>
      </c>
      <c r="D11597" t="s">
        <v>694</v>
      </c>
      <c r="E11597" t="s">
        <v>534</v>
      </c>
      <c r="F11597">
        <v>11</v>
      </c>
      <c r="G11597" s="4">
        <v>22</v>
      </c>
      <c r="H11597" s="4">
        <v>0</v>
      </c>
      <c r="I11597" s="4">
        <v>0</v>
      </c>
      <c r="J11597" s="4">
        <v>0</v>
      </c>
      <c r="K11597" s="4">
        <v>0</v>
      </c>
    </row>
    <row r="11598" spans="1:11">
      <c r="A11598">
        <v>1976</v>
      </c>
      <c r="B11598" t="s">
        <v>710</v>
      </c>
      <c r="C11598" t="s">
        <v>711</v>
      </c>
      <c r="D11598" t="s">
        <v>694</v>
      </c>
      <c r="E11598" t="s">
        <v>534</v>
      </c>
      <c r="F11598">
        <v>6</v>
      </c>
      <c r="G11598" s="4">
        <v>35</v>
      </c>
      <c r="H11598" s="4">
        <v>0</v>
      </c>
      <c r="I11598" s="4">
        <v>0</v>
      </c>
      <c r="J11598" s="4">
        <v>0</v>
      </c>
      <c r="K11598" s="4">
        <v>0</v>
      </c>
    </row>
    <row r="11599" spans="1:11">
      <c r="A11599">
        <v>1977</v>
      </c>
      <c r="B11599" t="s">
        <v>710</v>
      </c>
      <c r="C11599" t="s">
        <v>711</v>
      </c>
      <c r="D11599" t="s">
        <v>694</v>
      </c>
      <c r="E11599" t="s">
        <v>534</v>
      </c>
      <c r="F11599">
        <v>14</v>
      </c>
      <c r="G11599" s="4">
        <v>55</v>
      </c>
      <c r="H11599" s="4">
        <v>0</v>
      </c>
      <c r="I11599" s="4">
        <v>0</v>
      </c>
      <c r="J11599" s="4">
        <v>0</v>
      </c>
      <c r="K11599" s="4">
        <v>0</v>
      </c>
    </row>
    <row r="11600" spans="1:11">
      <c r="A11600">
        <v>1978</v>
      </c>
      <c r="B11600" t="s">
        <v>710</v>
      </c>
      <c r="C11600" t="s">
        <v>711</v>
      </c>
      <c r="D11600" t="s">
        <v>694</v>
      </c>
      <c r="E11600" t="s">
        <v>534</v>
      </c>
      <c r="F11600">
        <v>2</v>
      </c>
      <c r="G11600" s="4">
        <v>13</v>
      </c>
      <c r="H11600" s="4">
        <v>0</v>
      </c>
      <c r="I11600" s="4">
        <v>0</v>
      </c>
      <c r="J11600" s="4">
        <v>0</v>
      </c>
      <c r="K11600" s="4">
        <v>0</v>
      </c>
    </row>
    <row r="11601" spans="1:11">
      <c r="A11601">
        <v>1979</v>
      </c>
      <c r="B11601" t="s">
        <v>710</v>
      </c>
      <c r="C11601" t="s">
        <v>711</v>
      </c>
      <c r="D11601" t="s">
        <v>694</v>
      </c>
      <c r="E11601" t="s">
        <v>534</v>
      </c>
      <c r="F11601">
        <v>15</v>
      </c>
      <c r="G11601" s="4">
        <v>90</v>
      </c>
      <c r="H11601" s="4">
        <v>4</v>
      </c>
      <c r="I11601" s="4">
        <v>0</v>
      </c>
      <c r="J11601" s="4">
        <v>0</v>
      </c>
      <c r="K11601" s="4">
        <v>0</v>
      </c>
    </row>
    <row r="11602" spans="1:11">
      <c r="A11602">
        <v>1980</v>
      </c>
      <c r="B11602" t="s">
        <v>710</v>
      </c>
      <c r="C11602" t="s">
        <v>711</v>
      </c>
      <c r="D11602" t="s">
        <v>694</v>
      </c>
      <c r="E11602" t="s">
        <v>534</v>
      </c>
      <c r="F11602">
        <v>5</v>
      </c>
      <c r="G11602" s="4">
        <v>9</v>
      </c>
      <c r="H11602" s="4">
        <v>0</v>
      </c>
      <c r="I11602" s="4">
        <v>0</v>
      </c>
      <c r="J11602" s="4">
        <v>0</v>
      </c>
      <c r="K11602" s="4">
        <v>0</v>
      </c>
    </row>
    <row r="11603" spans="1:11">
      <c r="A11603">
        <v>1981</v>
      </c>
      <c r="B11603" t="s">
        <v>710</v>
      </c>
      <c r="C11603" t="s">
        <v>711</v>
      </c>
      <c r="D11603" t="s">
        <v>694</v>
      </c>
      <c r="E11603" t="s">
        <v>534</v>
      </c>
      <c r="F11603">
        <v>1</v>
      </c>
      <c r="G11603" s="4">
        <v>1</v>
      </c>
      <c r="H11603" s="4">
        <v>0</v>
      </c>
      <c r="I11603" s="4">
        <v>0</v>
      </c>
      <c r="J11603" s="4">
        <v>0</v>
      </c>
      <c r="K11603" s="4">
        <v>0</v>
      </c>
    </row>
    <row r="11604" spans="1:11">
      <c r="A11604">
        <v>1982</v>
      </c>
      <c r="B11604" t="s">
        <v>710</v>
      </c>
      <c r="C11604" t="s">
        <v>711</v>
      </c>
      <c r="D11604" t="s">
        <v>694</v>
      </c>
      <c r="E11604" t="s">
        <v>534</v>
      </c>
      <c r="F11604">
        <v>17</v>
      </c>
      <c r="G11604" s="4">
        <v>25</v>
      </c>
      <c r="H11604" s="4">
        <v>0</v>
      </c>
      <c r="I11604" s="4">
        <v>0</v>
      </c>
      <c r="J11604" s="4">
        <v>0</v>
      </c>
      <c r="K11604" s="4">
        <v>0</v>
      </c>
    </row>
    <row r="11605" spans="1:11">
      <c r="A11605">
        <v>1983</v>
      </c>
      <c r="B11605" t="s">
        <v>710</v>
      </c>
      <c r="C11605" t="s">
        <v>711</v>
      </c>
      <c r="D11605" t="s">
        <v>694</v>
      </c>
      <c r="E11605" t="s">
        <v>534</v>
      </c>
      <c r="F11605">
        <v>13</v>
      </c>
      <c r="G11605" s="4">
        <v>31</v>
      </c>
      <c r="H11605" s="4">
        <v>0</v>
      </c>
      <c r="I11605" s="4">
        <v>0</v>
      </c>
      <c r="J11605" s="4">
        <v>0</v>
      </c>
      <c r="K11605" s="4">
        <v>0</v>
      </c>
    </row>
    <row r="11606" spans="1:11">
      <c r="A11606">
        <v>1984</v>
      </c>
      <c r="B11606" t="s">
        <v>710</v>
      </c>
      <c r="C11606" t="s">
        <v>711</v>
      </c>
      <c r="D11606" t="s">
        <v>694</v>
      </c>
      <c r="E11606" t="s">
        <v>537</v>
      </c>
      <c r="F11606">
        <v>4</v>
      </c>
      <c r="G11606" s="4">
        <v>4</v>
      </c>
      <c r="H11606" s="4">
        <v>0</v>
      </c>
      <c r="I11606" s="4">
        <v>0</v>
      </c>
      <c r="J11606" s="4">
        <v>0</v>
      </c>
      <c r="K11606" s="4">
        <v>0</v>
      </c>
    </row>
    <row r="11607" spans="1:11">
      <c r="A11607">
        <v>1984</v>
      </c>
      <c r="B11607" t="s">
        <v>710</v>
      </c>
      <c r="C11607" t="s">
        <v>711</v>
      </c>
      <c r="D11607" t="s">
        <v>694</v>
      </c>
      <c r="E11607" t="s">
        <v>694</v>
      </c>
      <c r="F11607">
        <v>8</v>
      </c>
      <c r="G11607" s="4">
        <v>16</v>
      </c>
      <c r="H11607" s="4">
        <v>0</v>
      </c>
      <c r="I11607" s="4">
        <v>0</v>
      </c>
      <c r="J11607" s="4">
        <v>0</v>
      </c>
      <c r="K11607" s="4">
        <v>0</v>
      </c>
    </row>
    <row r="11608" spans="1:11">
      <c r="A11608">
        <v>1985</v>
      </c>
      <c r="B11608" t="s">
        <v>710</v>
      </c>
      <c r="C11608" t="s">
        <v>711</v>
      </c>
      <c r="D11608" t="s">
        <v>694</v>
      </c>
      <c r="E11608" t="s">
        <v>694</v>
      </c>
      <c r="F11608">
        <v>3</v>
      </c>
      <c r="G11608" s="4">
        <v>34</v>
      </c>
      <c r="H11608" s="4">
        <v>0</v>
      </c>
      <c r="I11608" s="4">
        <v>0</v>
      </c>
      <c r="J11608" s="4">
        <v>0</v>
      </c>
      <c r="K11608" s="4">
        <v>0</v>
      </c>
    </row>
    <row r="11609" spans="1:11">
      <c r="A11609">
        <v>1986</v>
      </c>
      <c r="B11609" t="s">
        <v>710</v>
      </c>
      <c r="C11609" t="s">
        <v>711</v>
      </c>
      <c r="D11609" t="s">
        <v>694</v>
      </c>
      <c r="E11609" t="s">
        <v>694</v>
      </c>
      <c r="F11609">
        <v>4</v>
      </c>
      <c r="G11609" s="4">
        <v>4</v>
      </c>
      <c r="H11609" s="4">
        <v>0</v>
      </c>
      <c r="I11609" s="4">
        <v>0</v>
      </c>
      <c r="J11609" s="4">
        <v>0</v>
      </c>
      <c r="K11609" s="4">
        <v>0</v>
      </c>
    </row>
    <row r="11610" spans="1:11">
      <c r="A11610">
        <v>1986</v>
      </c>
      <c r="B11610" t="s">
        <v>710</v>
      </c>
      <c r="C11610" t="s">
        <v>711</v>
      </c>
      <c r="D11610" t="s">
        <v>694</v>
      </c>
      <c r="E11610" t="s">
        <v>977</v>
      </c>
      <c r="F11610">
        <v>3</v>
      </c>
      <c r="G11610" s="4">
        <v>9</v>
      </c>
      <c r="H11610" s="4">
        <v>0</v>
      </c>
      <c r="I11610" s="4">
        <v>0</v>
      </c>
      <c r="J11610" s="4">
        <v>0</v>
      </c>
      <c r="K11610" s="4">
        <v>0</v>
      </c>
    </row>
    <row r="11611" spans="1:11">
      <c r="A11611">
        <v>1987</v>
      </c>
      <c r="B11611" t="s">
        <v>710</v>
      </c>
      <c r="C11611" t="s">
        <v>711</v>
      </c>
      <c r="D11611" t="s">
        <v>694</v>
      </c>
      <c r="E11611" t="s">
        <v>662</v>
      </c>
      <c r="F11611">
        <v>3</v>
      </c>
      <c r="G11611" s="4">
        <v>3</v>
      </c>
      <c r="H11611" s="4">
        <v>0</v>
      </c>
      <c r="I11611" s="4">
        <v>0</v>
      </c>
      <c r="J11611" s="4">
        <v>0</v>
      </c>
      <c r="K11611" s="4">
        <v>0</v>
      </c>
    </row>
    <row r="11612" spans="1:11">
      <c r="A11612">
        <v>1987</v>
      </c>
      <c r="B11612" t="s">
        <v>710</v>
      </c>
      <c r="C11612" t="s">
        <v>711</v>
      </c>
      <c r="D11612" t="s">
        <v>694</v>
      </c>
      <c r="E11612" t="s">
        <v>980</v>
      </c>
      <c r="F11612">
        <v>3</v>
      </c>
      <c r="G11612" s="4">
        <v>3</v>
      </c>
      <c r="H11612" s="4">
        <v>3</v>
      </c>
      <c r="I11612" s="4">
        <v>0</v>
      </c>
      <c r="J11612" s="4">
        <v>0</v>
      </c>
      <c r="K11612" s="4">
        <v>0</v>
      </c>
    </row>
    <row r="11613" spans="1:11">
      <c r="A11613">
        <v>1987</v>
      </c>
      <c r="B11613" t="s">
        <v>710</v>
      </c>
      <c r="C11613" t="s">
        <v>711</v>
      </c>
      <c r="D11613" t="s">
        <v>694</v>
      </c>
      <c r="E11613" t="s">
        <v>694</v>
      </c>
      <c r="F11613">
        <v>9</v>
      </c>
      <c r="G11613" s="4">
        <v>34</v>
      </c>
      <c r="H11613" s="4">
        <v>4</v>
      </c>
      <c r="I11613" s="4">
        <v>34</v>
      </c>
      <c r="J11613" s="4">
        <v>0</v>
      </c>
      <c r="K11613" s="4">
        <v>0</v>
      </c>
    </row>
    <row r="11614" spans="1:11">
      <c r="A11614">
        <v>1987</v>
      </c>
      <c r="B11614" t="s">
        <v>710</v>
      </c>
      <c r="C11614" t="s">
        <v>711</v>
      </c>
      <c r="D11614" t="s">
        <v>694</v>
      </c>
      <c r="E11614" t="s">
        <v>976</v>
      </c>
      <c r="F11614">
        <v>4</v>
      </c>
      <c r="G11614" s="4">
        <v>8</v>
      </c>
      <c r="H11614" s="4">
        <v>0</v>
      </c>
      <c r="I11614" s="4">
        <v>0</v>
      </c>
      <c r="J11614" s="4">
        <v>0</v>
      </c>
      <c r="K11614" s="4">
        <v>0</v>
      </c>
    </row>
    <row r="11615" spans="1:11">
      <c r="A11615">
        <v>1988</v>
      </c>
      <c r="B11615" t="s">
        <v>710</v>
      </c>
      <c r="C11615" t="s">
        <v>711</v>
      </c>
      <c r="D11615" t="s">
        <v>694</v>
      </c>
      <c r="E11615" t="s">
        <v>694</v>
      </c>
      <c r="F11615">
        <v>11</v>
      </c>
      <c r="G11615" s="4">
        <v>23</v>
      </c>
      <c r="H11615" s="4">
        <v>0</v>
      </c>
      <c r="I11615" s="4">
        <v>0</v>
      </c>
      <c r="J11615" s="4">
        <v>0</v>
      </c>
      <c r="K11615" s="4">
        <v>0</v>
      </c>
    </row>
    <row r="11616" spans="1:11">
      <c r="A11616">
        <v>1988</v>
      </c>
      <c r="B11616" t="s">
        <v>710</v>
      </c>
      <c r="C11616" t="s">
        <v>711</v>
      </c>
      <c r="D11616" t="s">
        <v>694</v>
      </c>
      <c r="E11616" t="s">
        <v>977</v>
      </c>
      <c r="F11616">
        <v>3</v>
      </c>
      <c r="G11616" s="4">
        <v>17</v>
      </c>
      <c r="H11616" s="4">
        <v>0</v>
      </c>
      <c r="I11616" s="4">
        <v>0</v>
      </c>
      <c r="J11616" s="4">
        <v>0</v>
      </c>
      <c r="K11616" s="4">
        <v>0</v>
      </c>
    </row>
    <row r="11617" spans="1:11">
      <c r="A11617">
        <v>1989</v>
      </c>
      <c r="B11617" t="s">
        <v>710</v>
      </c>
      <c r="C11617" t="s">
        <v>711</v>
      </c>
      <c r="D11617" t="s">
        <v>694</v>
      </c>
      <c r="E11617" t="s">
        <v>694</v>
      </c>
      <c r="F11617">
        <v>12</v>
      </c>
      <c r="G11617" s="4">
        <v>16</v>
      </c>
      <c r="H11617" s="4">
        <v>0</v>
      </c>
      <c r="I11617" s="4">
        <v>0</v>
      </c>
      <c r="J11617" s="4">
        <v>0</v>
      </c>
      <c r="K11617" s="4">
        <v>0</v>
      </c>
    </row>
    <row r="11618" spans="1:11">
      <c r="A11618">
        <v>1990</v>
      </c>
      <c r="B11618" t="s">
        <v>710</v>
      </c>
      <c r="C11618" t="s">
        <v>711</v>
      </c>
      <c r="D11618" t="s">
        <v>694</v>
      </c>
      <c r="E11618" t="s">
        <v>537</v>
      </c>
      <c r="F11618">
        <v>4</v>
      </c>
      <c r="G11618" s="4">
        <v>60</v>
      </c>
      <c r="H11618" s="4">
        <v>0</v>
      </c>
      <c r="I11618" s="4">
        <v>0</v>
      </c>
      <c r="J11618" s="4">
        <v>0</v>
      </c>
      <c r="K11618" s="4">
        <v>0</v>
      </c>
    </row>
    <row r="11619" spans="1:11">
      <c r="A11619">
        <v>1990</v>
      </c>
      <c r="B11619" t="s">
        <v>710</v>
      </c>
      <c r="C11619" t="s">
        <v>711</v>
      </c>
      <c r="D11619" t="s">
        <v>694</v>
      </c>
      <c r="E11619" t="s">
        <v>694</v>
      </c>
      <c r="F11619">
        <v>27</v>
      </c>
      <c r="G11619" s="4">
        <v>162</v>
      </c>
      <c r="H11619" s="4">
        <v>0</v>
      </c>
      <c r="I11619" s="4">
        <v>12</v>
      </c>
      <c r="J11619" s="4">
        <v>0</v>
      </c>
      <c r="K11619" s="4">
        <v>0</v>
      </c>
    </row>
    <row r="11620" spans="1:11">
      <c r="A11620">
        <v>1991</v>
      </c>
      <c r="B11620" t="s">
        <v>710</v>
      </c>
      <c r="C11620" t="s">
        <v>711</v>
      </c>
      <c r="D11620" t="s">
        <v>694</v>
      </c>
      <c r="E11620" t="s">
        <v>537</v>
      </c>
      <c r="F11620">
        <v>4</v>
      </c>
      <c r="G11620" s="4">
        <v>4</v>
      </c>
      <c r="H11620" s="4">
        <v>0</v>
      </c>
      <c r="I11620" s="4">
        <v>0</v>
      </c>
      <c r="J11620" s="4">
        <v>0</v>
      </c>
      <c r="K11620" s="4">
        <v>0</v>
      </c>
    </row>
    <row r="11621" spans="1:11">
      <c r="A11621">
        <v>1991</v>
      </c>
      <c r="B11621" t="s">
        <v>710</v>
      </c>
      <c r="C11621" t="s">
        <v>711</v>
      </c>
      <c r="D11621" t="s">
        <v>694</v>
      </c>
      <c r="E11621" t="s">
        <v>677</v>
      </c>
      <c r="F11621">
        <v>3</v>
      </c>
      <c r="G11621" s="4">
        <v>6</v>
      </c>
      <c r="H11621" s="4">
        <v>0</v>
      </c>
      <c r="I11621" s="4">
        <v>0</v>
      </c>
      <c r="J11621" s="4">
        <v>0</v>
      </c>
      <c r="K11621" s="4">
        <v>0</v>
      </c>
    </row>
    <row r="11622" spans="1:11">
      <c r="A11622">
        <v>1991</v>
      </c>
      <c r="B11622" t="s">
        <v>710</v>
      </c>
      <c r="C11622" t="s">
        <v>711</v>
      </c>
      <c r="D11622" t="s">
        <v>694</v>
      </c>
      <c r="E11622" t="s">
        <v>694</v>
      </c>
      <c r="F11622">
        <v>4</v>
      </c>
      <c r="G11622" s="4">
        <v>11</v>
      </c>
      <c r="H11622" s="4">
        <v>0</v>
      </c>
      <c r="I11622" s="4">
        <v>0</v>
      </c>
      <c r="J11622" s="4">
        <v>0</v>
      </c>
      <c r="K11622" s="4">
        <v>0</v>
      </c>
    </row>
    <row r="11623" spans="1:11">
      <c r="A11623">
        <v>1991</v>
      </c>
      <c r="B11623" t="s">
        <v>710</v>
      </c>
      <c r="C11623" t="s">
        <v>711</v>
      </c>
      <c r="D11623" t="s">
        <v>694</v>
      </c>
      <c r="E11623" t="s">
        <v>977</v>
      </c>
      <c r="F11623">
        <v>4</v>
      </c>
      <c r="G11623" s="4">
        <v>11</v>
      </c>
      <c r="H11623" s="4">
        <v>0</v>
      </c>
      <c r="I11623" s="4">
        <v>0</v>
      </c>
      <c r="J11623" s="4">
        <v>0</v>
      </c>
      <c r="K11623" s="4">
        <v>0</v>
      </c>
    </row>
    <row r="11624" spans="1:11">
      <c r="A11624">
        <v>1992</v>
      </c>
      <c r="B11624" t="s">
        <v>710</v>
      </c>
      <c r="C11624" t="s">
        <v>711</v>
      </c>
      <c r="D11624" t="s">
        <v>694</v>
      </c>
      <c r="E11624" t="s">
        <v>537</v>
      </c>
      <c r="F11624">
        <v>5</v>
      </c>
      <c r="G11624" s="4">
        <v>5</v>
      </c>
      <c r="H11624" s="4">
        <v>0</v>
      </c>
      <c r="I11624" s="4">
        <v>0</v>
      </c>
      <c r="J11624" s="4">
        <v>0</v>
      </c>
      <c r="K11624" s="4">
        <v>0</v>
      </c>
    </row>
    <row r="11625" spans="1:11">
      <c r="A11625">
        <v>1992</v>
      </c>
      <c r="B11625" t="s">
        <v>710</v>
      </c>
      <c r="C11625" t="s">
        <v>711</v>
      </c>
      <c r="D11625" t="s">
        <v>694</v>
      </c>
      <c r="E11625" t="s">
        <v>694</v>
      </c>
      <c r="F11625">
        <v>4</v>
      </c>
      <c r="G11625" s="4">
        <v>17</v>
      </c>
      <c r="H11625" s="4">
        <v>0</v>
      </c>
      <c r="I11625" s="4">
        <v>0</v>
      </c>
      <c r="J11625" s="4">
        <v>0</v>
      </c>
      <c r="K11625" s="4">
        <v>0</v>
      </c>
    </row>
    <row r="11626" spans="1:11">
      <c r="A11626">
        <v>1993</v>
      </c>
      <c r="B11626" t="s">
        <v>710</v>
      </c>
      <c r="C11626" t="s">
        <v>711</v>
      </c>
      <c r="D11626" t="s">
        <v>694</v>
      </c>
      <c r="E11626" t="s">
        <v>694</v>
      </c>
      <c r="F11626">
        <v>8</v>
      </c>
      <c r="G11626" s="4">
        <v>15</v>
      </c>
      <c r="H11626" s="4">
        <v>0</v>
      </c>
      <c r="I11626" s="4">
        <v>0</v>
      </c>
      <c r="J11626" s="4">
        <v>0</v>
      </c>
      <c r="K11626" s="4">
        <v>0</v>
      </c>
    </row>
    <row r="11627" spans="1:11">
      <c r="A11627">
        <v>1995</v>
      </c>
      <c r="B11627" t="s">
        <v>710</v>
      </c>
      <c r="C11627" t="s">
        <v>711</v>
      </c>
      <c r="D11627" t="s">
        <v>694</v>
      </c>
      <c r="E11627" t="s">
        <v>694</v>
      </c>
      <c r="F11627">
        <v>13</v>
      </c>
      <c r="G11627" s="4">
        <v>25</v>
      </c>
      <c r="H11627" s="4">
        <v>0</v>
      </c>
      <c r="I11627" s="4">
        <v>38</v>
      </c>
      <c r="J11627" s="4">
        <v>0</v>
      </c>
      <c r="K11627" s="4">
        <v>0</v>
      </c>
    </row>
    <row r="11628" spans="1:11">
      <c r="A11628">
        <v>1998</v>
      </c>
      <c r="B11628" t="s">
        <v>710</v>
      </c>
      <c r="C11628" t="s">
        <v>711</v>
      </c>
      <c r="D11628" t="s">
        <v>694</v>
      </c>
      <c r="E11628" t="s">
        <v>537</v>
      </c>
      <c r="F11628">
        <v>4</v>
      </c>
      <c r="G11628" s="4">
        <v>4.3294930875576041</v>
      </c>
      <c r="H11628" s="4">
        <v>0</v>
      </c>
      <c r="I11628" s="4">
        <v>0</v>
      </c>
      <c r="J11628" s="4">
        <v>0</v>
      </c>
      <c r="K11628" s="4">
        <v>0</v>
      </c>
    </row>
    <row r="11629" spans="1:11">
      <c r="A11629">
        <v>1998</v>
      </c>
      <c r="B11629" t="s">
        <v>710</v>
      </c>
      <c r="C11629" t="s">
        <v>711</v>
      </c>
      <c r="D11629" t="s">
        <v>694</v>
      </c>
      <c r="E11629" t="s">
        <v>694</v>
      </c>
      <c r="F11629">
        <v>4</v>
      </c>
      <c r="G11629" s="4">
        <v>20.464743589743588</v>
      </c>
      <c r="H11629" s="4">
        <v>0</v>
      </c>
      <c r="I11629" s="4">
        <v>0</v>
      </c>
      <c r="J11629" s="4">
        <v>0</v>
      </c>
      <c r="K11629" s="4">
        <v>0</v>
      </c>
    </row>
    <row r="11630" spans="1:11">
      <c r="A11630">
        <v>2000</v>
      </c>
      <c r="B11630" t="s">
        <v>710</v>
      </c>
      <c r="C11630" t="s">
        <v>711</v>
      </c>
      <c r="D11630" t="s">
        <v>694</v>
      </c>
      <c r="E11630" t="s">
        <v>978</v>
      </c>
      <c r="F11630">
        <v>5</v>
      </c>
      <c r="G11630" s="4">
        <v>7.146699266503667</v>
      </c>
      <c r="H11630" s="4">
        <v>0</v>
      </c>
      <c r="I11630" s="4">
        <v>4.7644661776691111</v>
      </c>
      <c r="J11630" s="4">
        <v>0</v>
      </c>
      <c r="K11630" s="4">
        <v>0</v>
      </c>
    </row>
    <row r="11631" spans="1:11">
      <c r="A11631">
        <v>2000</v>
      </c>
      <c r="B11631" t="s">
        <v>710</v>
      </c>
      <c r="C11631" t="s">
        <v>711</v>
      </c>
      <c r="D11631" t="s">
        <v>694</v>
      </c>
      <c r="E11631" t="s">
        <v>694</v>
      </c>
      <c r="F11631">
        <v>4</v>
      </c>
      <c r="G11631" s="4">
        <v>4.3127572016460904</v>
      </c>
      <c r="H11631" s="4">
        <v>0</v>
      </c>
      <c r="I11631" s="4">
        <v>0</v>
      </c>
      <c r="J11631" s="4">
        <v>0</v>
      </c>
      <c r="K11631" s="4">
        <v>0</v>
      </c>
    </row>
    <row r="11632" spans="1:11">
      <c r="A11632">
        <v>2001</v>
      </c>
      <c r="B11632" t="s">
        <v>710</v>
      </c>
      <c r="C11632" t="s">
        <v>711</v>
      </c>
      <c r="D11632" t="s">
        <v>694</v>
      </c>
      <c r="E11632" t="s">
        <v>694</v>
      </c>
      <c r="F11632">
        <v>11</v>
      </c>
      <c r="G11632" s="4">
        <v>18.526434195725532</v>
      </c>
      <c r="H11632" s="4">
        <v>0</v>
      </c>
      <c r="I11632" s="4">
        <v>0</v>
      </c>
      <c r="J11632" s="4">
        <v>0</v>
      </c>
      <c r="K11632" s="4">
        <v>0</v>
      </c>
    </row>
    <row r="11633" spans="1:11">
      <c r="A11633">
        <v>2002</v>
      </c>
      <c r="B11633" t="s">
        <v>710</v>
      </c>
      <c r="C11633" t="s">
        <v>711</v>
      </c>
      <c r="D11633" t="s">
        <v>694</v>
      </c>
      <c r="E11633" t="s">
        <v>978</v>
      </c>
      <c r="F11633">
        <v>3</v>
      </c>
      <c r="G11633" s="4">
        <v>3.0703012912482066</v>
      </c>
      <c r="H11633" s="4">
        <v>0</v>
      </c>
      <c r="I11633" s="4">
        <v>0</v>
      </c>
      <c r="J11633" s="4">
        <v>0</v>
      </c>
      <c r="K11633" s="4">
        <v>0</v>
      </c>
    </row>
    <row r="11634" spans="1:11">
      <c r="A11634">
        <v>2002</v>
      </c>
      <c r="B11634" t="s">
        <v>710</v>
      </c>
      <c r="C11634" t="s">
        <v>711</v>
      </c>
      <c r="D11634" t="s">
        <v>694</v>
      </c>
      <c r="E11634" t="s">
        <v>694</v>
      </c>
      <c r="F11634">
        <v>8</v>
      </c>
      <c r="G11634" s="4">
        <v>16.022857142857145</v>
      </c>
      <c r="H11634" s="4">
        <v>0</v>
      </c>
      <c r="I11634" s="4">
        <v>0</v>
      </c>
      <c r="J11634" s="4">
        <v>0</v>
      </c>
      <c r="K11634" s="4">
        <v>0</v>
      </c>
    </row>
    <row r="11635" spans="1:11">
      <c r="A11635">
        <v>2004</v>
      </c>
      <c r="B11635" t="s">
        <v>710</v>
      </c>
      <c r="C11635" t="s">
        <v>711</v>
      </c>
      <c r="D11635" t="s">
        <v>694</v>
      </c>
      <c r="E11635" t="s">
        <v>978</v>
      </c>
      <c r="F11635">
        <v>10</v>
      </c>
      <c r="G11635" s="4">
        <v>9.8572574178027264</v>
      </c>
      <c r="H11635" s="4">
        <v>0</v>
      </c>
      <c r="I11635" s="4">
        <v>4.9286287089013632</v>
      </c>
      <c r="J11635" s="4">
        <v>0</v>
      </c>
      <c r="K11635" s="4">
        <v>0</v>
      </c>
    </row>
    <row r="11636" spans="1:11">
      <c r="A11636">
        <v>2004</v>
      </c>
      <c r="B11636" t="s">
        <v>710</v>
      </c>
      <c r="C11636" t="s">
        <v>711</v>
      </c>
      <c r="D11636" t="s">
        <v>694</v>
      </c>
      <c r="E11636" t="s">
        <v>694</v>
      </c>
      <c r="F11636">
        <v>13</v>
      </c>
      <c r="G11636" s="4">
        <v>51.354510800508258</v>
      </c>
      <c r="H11636" s="4">
        <v>0</v>
      </c>
      <c r="I11636" s="4">
        <v>8.5590851334180442</v>
      </c>
      <c r="J11636" s="4">
        <v>0</v>
      </c>
      <c r="K11636" s="4">
        <v>0</v>
      </c>
    </row>
    <row r="11637" spans="1:11">
      <c r="A11637">
        <v>2006</v>
      </c>
      <c r="B11637" t="s">
        <v>710</v>
      </c>
      <c r="C11637" t="s">
        <v>711</v>
      </c>
      <c r="D11637" t="s">
        <v>694</v>
      </c>
      <c r="E11637" t="s">
        <v>694</v>
      </c>
      <c r="F11637">
        <v>4</v>
      </c>
      <c r="G11637" s="4">
        <v>3.644946808510638</v>
      </c>
      <c r="H11637" s="4">
        <v>0</v>
      </c>
      <c r="I11637" s="4">
        <v>0</v>
      </c>
      <c r="J11637" s="4">
        <v>0</v>
      </c>
      <c r="K11637" s="4">
        <v>0</v>
      </c>
    </row>
    <row r="11638" spans="1:11">
      <c r="A11638">
        <v>1968</v>
      </c>
      <c r="B11638" t="s">
        <v>712</v>
      </c>
      <c r="C11638" t="s">
        <v>713</v>
      </c>
      <c r="D11638" t="s">
        <v>694</v>
      </c>
      <c r="E11638" t="s">
        <v>534</v>
      </c>
      <c r="F11638">
        <v>8</v>
      </c>
      <c r="G11638" s="4">
        <v>17</v>
      </c>
      <c r="H11638" s="4">
        <v>0</v>
      </c>
      <c r="I11638" s="4">
        <v>0</v>
      </c>
      <c r="J11638" s="4">
        <v>0</v>
      </c>
      <c r="K11638" s="4">
        <v>0</v>
      </c>
    </row>
    <row r="11639" spans="1:11">
      <c r="A11639">
        <v>1970</v>
      </c>
      <c r="B11639" t="s">
        <v>712</v>
      </c>
      <c r="C11639" t="s">
        <v>713</v>
      </c>
      <c r="D11639" t="s">
        <v>694</v>
      </c>
      <c r="E11639" t="s">
        <v>534</v>
      </c>
      <c r="F11639">
        <v>20</v>
      </c>
      <c r="G11639" s="4">
        <v>76</v>
      </c>
      <c r="H11639" s="4">
        <v>0</v>
      </c>
      <c r="I11639" s="4">
        <v>0</v>
      </c>
      <c r="J11639" s="4">
        <v>0</v>
      </c>
      <c r="K11639" s="4">
        <v>0</v>
      </c>
    </row>
    <row r="11640" spans="1:11">
      <c r="A11640">
        <v>1972</v>
      </c>
      <c r="B11640" t="s">
        <v>712</v>
      </c>
      <c r="C11640" t="s">
        <v>713</v>
      </c>
      <c r="D11640" t="s">
        <v>694</v>
      </c>
      <c r="E11640" t="s">
        <v>534</v>
      </c>
      <c r="F11640">
        <v>6</v>
      </c>
      <c r="G11640" s="4">
        <v>10</v>
      </c>
      <c r="H11640" s="4">
        <v>0</v>
      </c>
      <c r="I11640" s="4">
        <v>0</v>
      </c>
      <c r="J11640" s="4">
        <v>0</v>
      </c>
      <c r="K11640" s="4">
        <v>0</v>
      </c>
    </row>
    <row r="11641" spans="1:11">
      <c r="A11641">
        <v>1973</v>
      </c>
      <c r="B11641" t="s">
        <v>712</v>
      </c>
      <c r="C11641" t="s">
        <v>713</v>
      </c>
      <c r="D11641" t="s">
        <v>694</v>
      </c>
      <c r="E11641" t="s">
        <v>534</v>
      </c>
      <c r="F11641">
        <v>4</v>
      </c>
      <c r="G11641" s="4">
        <v>16</v>
      </c>
      <c r="H11641" s="4">
        <v>8</v>
      </c>
      <c r="I11641" s="4">
        <v>0</v>
      </c>
      <c r="J11641" s="4">
        <v>0</v>
      </c>
      <c r="K11641" s="4">
        <v>0</v>
      </c>
    </row>
    <row r="11642" spans="1:11">
      <c r="A11642">
        <v>1974</v>
      </c>
      <c r="B11642" t="s">
        <v>712</v>
      </c>
      <c r="C11642" t="s">
        <v>713</v>
      </c>
      <c r="D11642" t="s">
        <v>694</v>
      </c>
      <c r="E11642" t="s">
        <v>534</v>
      </c>
      <c r="F11642">
        <v>4</v>
      </c>
      <c r="G11642" s="4">
        <v>4</v>
      </c>
      <c r="H11642" s="4">
        <v>0</v>
      </c>
      <c r="I11642" s="4">
        <v>0</v>
      </c>
      <c r="J11642" s="4">
        <v>0</v>
      </c>
      <c r="K11642" s="4">
        <v>0</v>
      </c>
    </row>
    <row r="11643" spans="1:11">
      <c r="A11643">
        <v>1978</v>
      </c>
      <c r="B11643" t="s">
        <v>712</v>
      </c>
      <c r="C11643" t="s">
        <v>713</v>
      </c>
      <c r="D11643" t="s">
        <v>694</v>
      </c>
      <c r="E11643" t="s">
        <v>534</v>
      </c>
      <c r="F11643">
        <v>7</v>
      </c>
      <c r="G11643" s="4">
        <v>7</v>
      </c>
      <c r="H11643" s="4">
        <v>0</v>
      </c>
      <c r="I11643" s="4">
        <v>0</v>
      </c>
      <c r="J11643" s="4">
        <v>0</v>
      </c>
      <c r="K11643" s="4">
        <v>0</v>
      </c>
    </row>
    <row r="11644" spans="1:11">
      <c r="A11644">
        <v>1981</v>
      </c>
      <c r="B11644" t="s">
        <v>712</v>
      </c>
      <c r="C11644" t="s">
        <v>713</v>
      </c>
      <c r="D11644" t="s">
        <v>694</v>
      </c>
      <c r="E11644" t="s">
        <v>534</v>
      </c>
      <c r="F11644">
        <v>3</v>
      </c>
      <c r="G11644" s="4">
        <v>7</v>
      </c>
      <c r="H11644" s="4">
        <v>0</v>
      </c>
      <c r="I11644" s="4">
        <v>0</v>
      </c>
      <c r="J11644" s="4">
        <v>0</v>
      </c>
      <c r="K11644" s="4">
        <v>0</v>
      </c>
    </row>
    <row r="11645" spans="1:11">
      <c r="A11645">
        <v>1983</v>
      </c>
      <c r="B11645" t="s">
        <v>712</v>
      </c>
      <c r="C11645" t="s">
        <v>713</v>
      </c>
      <c r="D11645" t="s">
        <v>694</v>
      </c>
      <c r="E11645" t="s">
        <v>534</v>
      </c>
      <c r="F11645">
        <v>7</v>
      </c>
      <c r="G11645" s="4">
        <v>11</v>
      </c>
      <c r="H11645" s="4">
        <v>0</v>
      </c>
      <c r="I11645" s="4">
        <v>0</v>
      </c>
      <c r="J11645" s="4">
        <v>0</v>
      </c>
      <c r="K11645" s="4">
        <v>0</v>
      </c>
    </row>
    <row r="11646" spans="1:11">
      <c r="A11646">
        <v>1985</v>
      </c>
      <c r="B11646" t="s">
        <v>712</v>
      </c>
      <c r="C11646" t="s">
        <v>713</v>
      </c>
      <c r="D11646" t="s">
        <v>694</v>
      </c>
      <c r="E11646" t="s">
        <v>677</v>
      </c>
      <c r="F11646">
        <v>3</v>
      </c>
      <c r="G11646" s="4">
        <v>3</v>
      </c>
      <c r="H11646" s="4">
        <v>0</v>
      </c>
      <c r="I11646" s="4">
        <v>0</v>
      </c>
      <c r="J11646" s="4">
        <v>0</v>
      </c>
      <c r="K11646" s="4">
        <v>0</v>
      </c>
    </row>
    <row r="11647" spans="1:11">
      <c r="A11647">
        <v>1985</v>
      </c>
      <c r="B11647" t="s">
        <v>712</v>
      </c>
      <c r="C11647" t="s">
        <v>713</v>
      </c>
      <c r="D11647" t="s">
        <v>694</v>
      </c>
      <c r="E11647" t="s">
        <v>694</v>
      </c>
      <c r="F11647">
        <v>3</v>
      </c>
      <c r="G11647" s="4">
        <v>7</v>
      </c>
      <c r="H11647" s="4">
        <v>0</v>
      </c>
      <c r="I11647" s="4">
        <v>0</v>
      </c>
      <c r="J11647" s="4">
        <v>0</v>
      </c>
      <c r="K11647" s="4">
        <v>0</v>
      </c>
    </row>
    <row r="11648" spans="1:11">
      <c r="A11648">
        <v>1987</v>
      </c>
      <c r="B11648" t="s">
        <v>712</v>
      </c>
      <c r="C11648" t="s">
        <v>713</v>
      </c>
      <c r="D11648" t="s">
        <v>694</v>
      </c>
      <c r="E11648" t="s">
        <v>694</v>
      </c>
      <c r="F11648">
        <v>9</v>
      </c>
      <c r="G11648" s="4">
        <v>94</v>
      </c>
      <c r="H11648" s="4">
        <v>9</v>
      </c>
      <c r="I11648" s="4">
        <v>38</v>
      </c>
      <c r="J11648" s="4">
        <v>0</v>
      </c>
      <c r="K11648" s="4">
        <v>0</v>
      </c>
    </row>
    <row r="11649" spans="1:11">
      <c r="A11649">
        <v>1987</v>
      </c>
      <c r="B11649" t="s">
        <v>712</v>
      </c>
      <c r="C11649" t="s">
        <v>713</v>
      </c>
      <c r="D11649" t="s">
        <v>694</v>
      </c>
      <c r="E11649" t="s">
        <v>976</v>
      </c>
      <c r="F11649">
        <v>2</v>
      </c>
      <c r="G11649" s="4">
        <v>2</v>
      </c>
      <c r="H11649" s="4">
        <v>0</v>
      </c>
      <c r="I11649" s="4">
        <v>0</v>
      </c>
      <c r="J11649" s="4">
        <v>0</v>
      </c>
      <c r="K11649" s="4">
        <v>0</v>
      </c>
    </row>
    <row r="11650" spans="1:11">
      <c r="A11650">
        <v>1988</v>
      </c>
      <c r="B11650" t="s">
        <v>712</v>
      </c>
      <c r="C11650" t="s">
        <v>713</v>
      </c>
      <c r="D11650" t="s">
        <v>694</v>
      </c>
      <c r="E11650" t="s">
        <v>694</v>
      </c>
      <c r="F11650">
        <v>8</v>
      </c>
      <c r="G11650" s="4">
        <v>15</v>
      </c>
      <c r="H11650" s="4">
        <v>0</v>
      </c>
      <c r="I11650" s="4">
        <v>0</v>
      </c>
      <c r="J11650" s="4">
        <v>0</v>
      </c>
      <c r="K11650" s="4">
        <v>0</v>
      </c>
    </row>
    <row r="11651" spans="1:11">
      <c r="A11651">
        <v>1989</v>
      </c>
      <c r="B11651" t="s">
        <v>712</v>
      </c>
      <c r="C11651" t="s">
        <v>713</v>
      </c>
      <c r="D11651" t="s">
        <v>694</v>
      </c>
      <c r="E11651" t="s">
        <v>694</v>
      </c>
      <c r="F11651">
        <v>8</v>
      </c>
      <c r="G11651" s="4">
        <v>8</v>
      </c>
      <c r="H11651" s="4">
        <v>4</v>
      </c>
      <c r="I11651" s="4">
        <v>0</v>
      </c>
      <c r="J11651" s="4">
        <v>0</v>
      </c>
      <c r="K11651" s="4">
        <v>0</v>
      </c>
    </row>
    <row r="11652" spans="1:11">
      <c r="A11652">
        <v>1990</v>
      </c>
      <c r="B11652" t="s">
        <v>712</v>
      </c>
      <c r="C11652" t="s">
        <v>713</v>
      </c>
      <c r="D11652" t="s">
        <v>694</v>
      </c>
      <c r="E11652" t="s">
        <v>694</v>
      </c>
      <c r="F11652">
        <v>4</v>
      </c>
      <c r="G11652" s="4">
        <v>4</v>
      </c>
      <c r="H11652" s="4">
        <v>0</v>
      </c>
      <c r="I11652" s="4">
        <v>0</v>
      </c>
      <c r="J11652" s="4">
        <v>0</v>
      </c>
      <c r="K11652" s="4">
        <v>0</v>
      </c>
    </row>
    <row r="11653" spans="1:11">
      <c r="A11653">
        <v>1990</v>
      </c>
      <c r="B11653" t="s">
        <v>712</v>
      </c>
      <c r="C11653" t="s">
        <v>713</v>
      </c>
      <c r="D11653" t="s">
        <v>694</v>
      </c>
      <c r="E11653" t="s">
        <v>976</v>
      </c>
      <c r="F11653">
        <v>2</v>
      </c>
      <c r="G11653" s="4">
        <v>10</v>
      </c>
      <c r="H11653" s="4">
        <v>0</v>
      </c>
      <c r="I11653" s="4">
        <v>0</v>
      </c>
      <c r="J11653" s="4">
        <v>0</v>
      </c>
      <c r="K11653" s="4">
        <v>0</v>
      </c>
    </row>
    <row r="11654" spans="1:11">
      <c r="A11654">
        <v>1991</v>
      </c>
      <c r="B11654" t="s">
        <v>712</v>
      </c>
      <c r="C11654" t="s">
        <v>713</v>
      </c>
      <c r="D11654" t="s">
        <v>694</v>
      </c>
      <c r="E11654" t="s">
        <v>977</v>
      </c>
      <c r="F11654">
        <v>4</v>
      </c>
      <c r="G11654" s="4">
        <v>11</v>
      </c>
      <c r="H11654" s="4">
        <v>0</v>
      </c>
      <c r="I11654" s="4">
        <v>0</v>
      </c>
      <c r="J11654" s="4">
        <v>0</v>
      </c>
      <c r="K11654" s="4">
        <v>0</v>
      </c>
    </row>
    <row r="11655" spans="1:11">
      <c r="A11655">
        <v>1992</v>
      </c>
      <c r="B11655" t="s">
        <v>712</v>
      </c>
      <c r="C11655" t="s">
        <v>713</v>
      </c>
      <c r="D11655" t="s">
        <v>694</v>
      </c>
      <c r="E11655" t="s">
        <v>694</v>
      </c>
      <c r="F11655">
        <v>4</v>
      </c>
      <c r="G11655" s="4">
        <v>4</v>
      </c>
      <c r="H11655" s="4">
        <v>0</v>
      </c>
      <c r="I11655" s="4">
        <v>13</v>
      </c>
      <c r="J11655" s="4">
        <v>0</v>
      </c>
      <c r="K11655" s="4">
        <v>0</v>
      </c>
    </row>
    <row r="11656" spans="1:11">
      <c r="A11656">
        <v>1993</v>
      </c>
      <c r="B11656" t="s">
        <v>712</v>
      </c>
      <c r="C11656" t="s">
        <v>713</v>
      </c>
      <c r="D11656" t="s">
        <v>694</v>
      </c>
      <c r="E11656" t="s">
        <v>694</v>
      </c>
      <c r="F11656">
        <v>4</v>
      </c>
      <c r="G11656" s="4">
        <v>4</v>
      </c>
      <c r="H11656" s="4">
        <v>0</v>
      </c>
      <c r="I11656" s="4">
        <v>0</v>
      </c>
      <c r="J11656" s="4">
        <v>0</v>
      </c>
      <c r="K11656" s="4">
        <v>0</v>
      </c>
    </row>
    <row r="11657" spans="1:11">
      <c r="A11657">
        <v>1995</v>
      </c>
      <c r="B11657" t="s">
        <v>712</v>
      </c>
      <c r="C11657" t="s">
        <v>713</v>
      </c>
      <c r="D11657" t="s">
        <v>694</v>
      </c>
      <c r="E11657" t="s">
        <v>694</v>
      </c>
      <c r="F11657">
        <v>3</v>
      </c>
      <c r="G11657" s="4">
        <v>3</v>
      </c>
      <c r="H11657" s="4">
        <v>0</v>
      </c>
      <c r="I11657" s="4">
        <v>3</v>
      </c>
      <c r="J11657" s="4">
        <v>0</v>
      </c>
      <c r="K11657" s="4">
        <v>0</v>
      </c>
    </row>
    <row r="11658" spans="1:11">
      <c r="A11658">
        <v>1996</v>
      </c>
      <c r="B11658" t="s">
        <v>712</v>
      </c>
      <c r="C11658" t="s">
        <v>713</v>
      </c>
      <c r="D11658" t="s">
        <v>694</v>
      </c>
      <c r="E11658" t="s">
        <v>662</v>
      </c>
      <c r="F11658">
        <v>3</v>
      </c>
      <c r="G11658" s="4">
        <v>3</v>
      </c>
      <c r="H11658" s="4">
        <v>0</v>
      </c>
      <c r="I11658" s="4">
        <v>0</v>
      </c>
      <c r="J11658" s="4">
        <v>0</v>
      </c>
      <c r="K11658" s="4">
        <v>0</v>
      </c>
    </row>
    <row r="11659" spans="1:11">
      <c r="A11659">
        <v>1998</v>
      </c>
      <c r="B11659" t="s">
        <v>712</v>
      </c>
      <c r="C11659" t="s">
        <v>713</v>
      </c>
      <c r="D11659" t="s">
        <v>694</v>
      </c>
      <c r="E11659" t="s">
        <v>537</v>
      </c>
      <c r="F11659">
        <v>4</v>
      </c>
      <c r="G11659" s="4">
        <v>4.3294930875576041</v>
      </c>
      <c r="H11659" s="4">
        <v>0</v>
      </c>
      <c r="I11659" s="4">
        <v>0</v>
      </c>
      <c r="J11659" s="4">
        <v>0</v>
      </c>
      <c r="K11659" s="4">
        <v>0</v>
      </c>
    </row>
    <row r="11660" spans="1:11">
      <c r="A11660">
        <v>1998</v>
      </c>
      <c r="B11660" t="s">
        <v>712</v>
      </c>
      <c r="C11660" t="s">
        <v>713</v>
      </c>
      <c r="D11660" t="s">
        <v>694</v>
      </c>
      <c r="E11660" t="s">
        <v>694</v>
      </c>
      <c r="F11660">
        <v>8</v>
      </c>
      <c r="G11660" s="4">
        <v>12.278846153846155</v>
      </c>
      <c r="H11660" s="4">
        <v>0</v>
      </c>
      <c r="I11660" s="4">
        <v>12.278846153846155</v>
      </c>
      <c r="J11660" s="4">
        <v>0</v>
      </c>
      <c r="K11660" s="4">
        <v>0</v>
      </c>
    </row>
    <row r="11661" spans="1:11">
      <c r="A11661">
        <v>1999</v>
      </c>
      <c r="B11661" t="s">
        <v>712</v>
      </c>
      <c r="C11661" t="s">
        <v>713</v>
      </c>
      <c r="D11661" t="s">
        <v>694</v>
      </c>
      <c r="E11661" t="s">
        <v>978</v>
      </c>
      <c r="F11661">
        <v>3</v>
      </c>
      <c r="G11661" s="4">
        <v>2.5897666068222622</v>
      </c>
      <c r="H11661" s="4">
        <v>0</v>
      </c>
      <c r="I11661" s="4">
        <v>0</v>
      </c>
      <c r="J11661" s="4">
        <v>0</v>
      </c>
      <c r="K11661" s="4">
        <v>0</v>
      </c>
    </row>
    <row r="11662" spans="1:11">
      <c r="A11662">
        <v>2000</v>
      </c>
      <c r="B11662" t="s">
        <v>712</v>
      </c>
      <c r="C11662" t="s">
        <v>713</v>
      </c>
      <c r="D11662" t="s">
        <v>694</v>
      </c>
      <c r="E11662" t="s">
        <v>694</v>
      </c>
      <c r="F11662">
        <v>4</v>
      </c>
      <c r="G11662" s="4">
        <v>4.3127572016460904</v>
      </c>
      <c r="H11662" s="4">
        <v>0</v>
      </c>
      <c r="I11662" s="4">
        <v>0</v>
      </c>
      <c r="J11662" s="4">
        <v>0</v>
      </c>
      <c r="K11662" s="4">
        <v>0</v>
      </c>
    </row>
    <row r="11663" spans="1:11">
      <c r="A11663">
        <v>2001</v>
      </c>
      <c r="B11663" t="s">
        <v>712</v>
      </c>
      <c r="C11663" t="s">
        <v>713</v>
      </c>
      <c r="D11663" t="s">
        <v>694</v>
      </c>
      <c r="E11663" t="s">
        <v>694</v>
      </c>
      <c r="F11663">
        <v>7</v>
      </c>
      <c r="G11663" s="4">
        <v>11.115860517435321</v>
      </c>
      <c r="H11663" s="4">
        <v>0</v>
      </c>
      <c r="I11663" s="4">
        <v>0</v>
      </c>
      <c r="J11663" s="4">
        <v>0</v>
      </c>
      <c r="K11663" s="4">
        <v>0</v>
      </c>
    </row>
    <row r="11664" spans="1:11">
      <c r="A11664">
        <v>2001</v>
      </c>
      <c r="B11664" t="s">
        <v>712</v>
      </c>
      <c r="C11664" t="s">
        <v>713</v>
      </c>
      <c r="D11664" t="s">
        <v>694</v>
      </c>
      <c r="E11664" t="s">
        <v>979</v>
      </c>
      <c r="F11664">
        <v>3</v>
      </c>
      <c r="G11664" s="4">
        <v>9.7358490566037741</v>
      </c>
      <c r="H11664" s="4">
        <v>0</v>
      </c>
      <c r="I11664" s="4">
        <v>6.4905660377358485</v>
      </c>
      <c r="J11664" s="4">
        <v>0</v>
      </c>
      <c r="K11664" s="4">
        <v>0</v>
      </c>
    </row>
    <row r="11665" spans="1:11">
      <c r="A11665">
        <v>2002</v>
      </c>
      <c r="B11665" t="s">
        <v>712</v>
      </c>
      <c r="C11665" t="s">
        <v>713</v>
      </c>
      <c r="D11665" t="s">
        <v>694</v>
      </c>
      <c r="E11665" t="s">
        <v>694</v>
      </c>
      <c r="F11665">
        <v>4</v>
      </c>
      <c r="G11665" s="4">
        <v>4.0057142857142862</v>
      </c>
      <c r="H11665" s="4">
        <v>0</v>
      </c>
      <c r="I11665" s="4">
        <v>0</v>
      </c>
      <c r="J11665" s="4">
        <v>0</v>
      </c>
      <c r="K11665" s="4">
        <v>0</v>
      </c>
    </row>
    <row r="11666" spans="1:11">
      <c r="A11666">
        <v>2003</v>
      </c>
      <c r="B11666" t="s">
        <v>712</v>
      </c>
      <c r="C11666" t="s">
        <v>713</v>
      </c>
      <c r="D11666" t="s">
        <v>694</v>
      </c>
      <c r="E11666" t="s">
        <v>694</v>
      </c>
      <c r="F11666">
        <v>4</v>
      </c>
      <c r="G11666" s="4">
        <v>3.7681970884658456</v>
      </c>
      <c r="H11666" s="4">
        <v>0</v>
      </c>
      <c r="I11666" s="4">
        <v>3.7681970884658456</v>
      </c>
      <c r="J11666" s="4">
        <v>0</v>
      </c>
      <c r="K11666" s="4">
        <v>0</v>
      </c>
    </row>
    <row r="11667" spans="1:11">
      <c r="A11667">
        <v>2004</v>
      </c>
      <c r="B11667" t="s">
        <v>712</v>
      </c>
      <c r="C11667" t="s">
        <v>713</v>
      </c>
      <c r="D11667" t="s">
        <v>694</v>
      </c>
      <c r="E11667" t="s">
        <v>978</v>
      </c>
      <c r="F11667">
        <v>2</v>
      </c>
      <c r="G11667" s="4">
        <v>2.4643143544506816</v>
      </c>
      <c r="H11667" s="4">
        <v>0</v>
      </c>
      <c r="I11667" s="4">
        <v>0</v>
      </c>
      <c r="J11667" s="4">
        <v>0</v>
      </c>
      <c r="K11667" s="4">
        <v>0</v>
      </c>
    </row>
    <row r="11668" spans="1:11">
      <c r="A11668">
        <v>2004</v>
      </c>
      <c r="B11668" t="s">
        <v>712</v>
      </c>
      <c r="C11668" t="s">
        <v>713</v>
      </c>
      <c r="D11668" t="s">
        <v>694</v>
      </c>
      <c r="E11668" t="s">
        <v>694</v>
      </c>
      <c r="F11668">
        <v>4</v>
      </c>
      <c r="G11668" s="4">
        <v>42.795425667090214</v>
      </c>
      <c r="H11668" s="4">
        <v>0</v>
      </c>
      <c r="I11668" s="4">
        <v>0</v>
      </c>
      <c r="J11668" s="4">
        <v>0</v>
      </c>
      <c r="K11668" s="4">
        <v>0</v>
      </c>
    </row>
    <row r="11669" spans="1:11">
      <c r="A11669">
        <v>2006</v>
      </c>
      <c r="B11669" t="s">
        <v>712</v>
      </c>
      <c r="C11669" t="s">
        <v>713</v>
      </c>
      <c r="D11669" t="s">
        <v>694</v>
      </c>
      <c r="E11669" t="s">
        <v>694</v>
      </c>
      <c r="F11669">
        <v>4</v>
      </c>
      <c r="G11669" s="4">
        <v>3.644946808510638</v>
      </c>
      <c r="H11669" s="4">
        <v>0</v>
      </c>
      <c r="I11669" s="4">
        <v>3.644946808510638</v>
      </c>
      <c r="J11669" s="4">
        <v>0</v>
      </c>
      <c r="K11669" s="4">
        <v>0</v>
      </c>
    </row>
    <row r="11670" spans="1:11">
      <c r="A11670">
        <v>1969</v>
      </c>
      <c r="B11670" t="s">
        <v>817</v>
      </c>
      <c r="C11670" t="s">
        <v>818</v>
      </c>
      <c r="D11670" t="s">
        <v>694</v>
      </c>
      <c r="E11670" t="s">
        <v>534</v>
      </c>
      <c r="F11670">
        <v>24</v>
      </c>
      <c r="G11670" s="4">
        <v>60</v>
      </c>
      <c r="H11670" s="4">
        <v>32</v>
      </c>
      <c r="I11670" s="4">
        <v>0</v>
      </c>
      <c r="J11670" s="4">
        <v>0</v>
      </c>
      <c r="K11670" s="4">
        <v>0</v>
      </c>
    </row>
    <row r="11671" spans="1:11">
      <c r="A11671">
        <v>1970</v>
      </c>
      <c r="B11671" t="s">
        <v>817</v>
      </c>
      <c r="C11671" t="s">
        <v>818</v>
      </c>
      <c r="D11671" t="s">
        <v>694</v>
      </c>
      <c r="E11671" t="s">
        <v>534</v>
      </c>
      <c r="F11671">
        <v>6</v>
      </c>
      <c r="G11671" s="4">
        <v>13</v>
      </c>
      <c r="H11671" s="4">
        <v>0</v>
      </c>
      <c r="I11671" s="4">
        <v>0</v>
      </c>
      <c r="J11671" s="4">
        <v>0</v>
      </c>
      <c r="K11671" s="4">
        <v>0</v>
      </c>
    </row>
    <row r="11672" spans="1:11">
      <c r="A11672">
        <v>1971</v>
      </c>
      <c r="B11672" t="s">
        <v>817</v>
      </c>
      <c r="C11672" t="s">
        <v>818</v>
      </c>
      <c r="D11672" t="s">
        <v>694</v>
      </c>
      <c r="E11672" t="s">
        <v>534</v>
      </c>
      <c r="F11672">
        <v>16</v>
      </c>
      <c r="G11672" s="4">
        <v>13</v>
      </c>
      <c r="H11672" s="4">
        <v>33</v>
      </c>
      <c r="I11672" s="4">
        <v>27</v>
      </c>
      <c r="J11672" s="4">
        <v>0</v>
      </c>
      <c r="K11672" s="4">
        <v>0</v>
      </c>
    </row>
    <row r="11673" spans="1:11">
      <c r="A11673">
        <v>1972</v>
      </c>
      <c r="B11673" t="s">
        <v>817</v>
      </c>
      <c r="C11673" t="s">
        <v>818</v>
      </c>
      <c r="D11673" t="s">
        <v>694</v>
      </c>
      <c r="E11673" t="s">
        <v>534</v>
      </c>
      <c r="F11673">
        <v>6</v>
      </c>
      <c r="G11673" s="4">
        <v>6</v>
      </c>
      <c r="H11673" s="4">
        <v>3</v>
      </c>
      <c r="I11673" s="4">
        <v>0</v>
      </c>
      <c r="J11673" s="4">
        <v>0</v>
      </c>
      <c r="K11673" s="4">
        <v>0</v>
      </c>
    </row>
    <row r="11674" spans="1:11">
      <c r="A11674">
        <v>1973</v>
      </c>
      <c r="B11674" t="s">
        <v>817</v>
      </c>
      <c r="C11674" t="s">
        <v>818</v>
      </c>
      <c r="D11674" t="s">
        <v>694</v>
      </c>
      <c r="E11674" t="s">
        <v>534</v>
      </c>
      <c r="F11674">
        <v>4</v>
      </c>
      <c r="G11674" s="4">
        <v>4</v>
      </c>
      <c r="H11674" s="4">
        <v>4</v>
      </c>
      <c r="I11674" s="4">
        <v>0</v>
      </c>
      <c r="J11674" s="4">
        <v>0</v>
      </c>
      <c r="K11674" s="4">
        <v>0</v>
      </c>
    </row>
    <row r="11675" spans="1:11">
      <c r="A11675">
        <v>1974</v>
      </c>
      <c r="B11675" t="s">
        <v>817</v>
      </c>
      <c r="C11675" t="s">
        <v>818</v>
      </c>
      <c r="D11675" t="s">
        <v>694</v>
      </c>
      <c r="E11675" t="s">
        <v>534</v>
      </c>
      <c r="F11675">
        <v>4</v>
      </c>
      <c r="G11675" s="4">
        <v>4</v>
      </c>
      <c r="H11675" s="4">
        <v>8</v>
      </c>
      <c r="I11675" s="4">
        <v>0</v>
      </c>
      <c r="J11675" s="4">
        <v>0</v>
      </c>
      <c r="K11675" s="4">
        <v>0</v>
      </c>
    </row>
    <row r="11676" spans="1:11">
      <c r="A11676">
        <v>1975</v>
      </c>
      <c r="B11676" t="s">
        <v>817</v>
      </c>
      <c r="C11676" t="s">
        <v>818</v>
      </c>
      <c r="D11676" t="s">
        <v>694</v>
      </c>
      <c r="E11676" t="s">
        <v>534</v>
      </c>
      <c r="F11676">
        <v>5</v>
      </c>
      <c r="G11676" s="4">
        <v>10</v>
      </c>
      <c r="H11676" s="4">
        <v>2</v>
      </c>
      <c r="I11676" s="4">
        <v>2</v>
      </c>
      <c r="J11676" s="4">
        <v>0</v>
      </c>
      <c r="K11676" s="4">
        <v>0</v>
      </c>
    </row>
    <row r="11677" spans="1:11">
      <c r="A11677">
        <v>1976</v>
      </c>
      <c r="B11677" t="s">
        <v>817</v>
      </c>
      <c r="C11677" t="s">
        <v>818</v>
      </c>
      <c r="D11677" t="s">
        <v>694</v>
      </c>
      <c r="E11677" t="s">
        <v>534</v>
      </c>
      <c r="F11677">
        <v>14</v>
      </c>
      <c r="G11677" s="4">
        <v>32</v>
      </c>
      <c r="H11677" s="4">
        <v>0</v>
      </c>
      <c r="I11677" s="4">
        <v>10</v>
      </c>
      <c r="J11677" s="4">
        <v>0</v>
      </c>
      <c r="K11677" s="4">
        <v>0</v>
      </c>
    </row>
    <row r="11678" spans="1:11">
      <c r="A11678">
        <v>1977</v>
      </c>
      <c r="B11678" t="s">
        <v>817</v>
      </c>
      <c r="C11678" t="s">
        <v>818</v>
      </c>
      <c r="D11678" t="s">
        <v>694</v>
      </c>
      <c r="E11678" t="s">
        <v>534</v>
      </c>
      <c r="F11678">
        <v>7</v>
      </c>
      <c r="G11678" s="4">
        <v>15</v>
      </c>
      <c r="H11678" s="4">
        <v>0</v>
      </c>
      <c r="I11678" s="4">
        <v>0</v>
      </c>
      <c r="J11678" s="4">
        <v>0</v>
      </c>
      <c r="K11678" s="4">
        <v>0</v>
      </c>
    </row>
    <row r="11679" spans="1:11">
      <c r="A11679">
        <v>1978</v>
      </c>
      <c r="B11679" t="s">
        <v>817</v>
      </c>
      <c r="C11679" t="s">
        <v>818</v>
      </c>
      <c r="D11679" t="s">
        <v>694</v>
      </c>
      <c r="E11679" t="s">
        <v>534</v>
      </c>
      <c r="F11679">
        <v>3</v>
      </c>
      <c r="G11679" s="4">
        <v>7</v>
      </c>
      <c r="H11679" s="4">
        <v>3</v>
      </c>
      <c r="I11679" s="4">
        <v>0</v>
      </c>
      <c r="J11679" s="4">
        <v>0</v>
      </c>
      <c r="K11679" s="4">
        <v>0</v>
      </c>
    </row>
    <row r="11680" spans="1:11">
      <c r="A11680">
        <v>1979</v>
      </c>
      <c r="B11680" t="s">
        <v>817</v>
      </c>
      <c r="C11680" t="s">
        <v>818</v>
      </c>
      <c r="D11680" t="s">
        <v>694</v>
      </c>
      <c r="E11680" t="s">
        <v>534</v>
      </c>
      <c r="F11680">
        <v>7</v>
      </c>
      <c r="G11680" s="4">
        <v>43</v>
      </c>
      <c r="H11680" s="4">
        <v>4</v>
      </c>
      <c r="I11680" s="4">
        <v>32</v>
      </c>
      <c r="J11680" s="4">
        <v>0</v>
      </c>
      <c r="K11680" s="4">
        <v>0</v>
      </c>
    </row>
    <row r="11681" spans="1:11">
      <c r="A11681">
        <v>1980</v>
      </c>
      <c r="B11681" t="s">
        <v>817</v>
      </c>
      <c r="C11681" t="s">
        <v>818</v>
      </c>
      <c r="D11681" t="s">
        <v>694</v>
      </c>
      <c r="E11681" t="s">
        <v>534</v>
      </c>
      <c r="F11681">
        <v>10</v>
      </c>
      <c r="G11681" s="4">
        <v>28</v>
      </c>
      <c r="H11681" s="4">
        <v>7</v>
      </c>
      <c r="I11681" s="4">
        <v>35</v>
      </c>
      <c r="J11681" s="4">
        <v>0</v>
      </c>
      <c r="K11681" s="4">
        <v>0</v>
      </c>
    </row>
    <row r="11682" spans="1:11">
      <c r="A11682">
        <v>1982</v>
      </c>
      <c r="B11682" t="s">
        <v>817</v>
      </c>
      <c r="C11682" t="s">
        <v>818</v>
      </c>
      <c r="D11682" t="s">
        <v>694</v>
      </c>
      <c r="E11682" t="s">
        <v>534</v>
      </c>
      <c r="F11682">
        <v>21</v>
      </c>
      <c r="G11682" s="4">
        <v>67</v>
      </c>
      <c r="H11682" s="4">
        <v>21</v>
      </c>
      <c r="I11682" s="4">
        <v>186</v>
      </c>
      <c r="J11682" s="4">
        <v>0</v>
      </c>
      <c r="K11682" s="4">
        <v>3</v>
      </c>
    </row>
    <row r="11683" spans="1:11">
      <c r="A11683">
        <v>1983</v>
      </c>
      <c r="B11683" t="s">
        <v>817</v>
      </c>
      <c r="C11683" t="s">
        <v>818</v>
      </c>
      <c r="D11683" t="s">
        <v>694</v>
      </c>
      <c r="E11683" t="s">
        <v>534</v>
      </c>
      <c r="F11683">
        <v>15</v>
      </c>
      <c r="G11683" s="4">
        <v>33</v>
      </c>
      <c r="H11683" s="4">
        <v>7</v>
      </c>
      <c r="I11683" s="4">
        <v>19</v>
      </c>
      <c r="J11683" s="4">
        <v>0</v>
      </c>
      <c r="K11683" s="4">
        <v>0</v>
      </c>
    </row>
    <row r="11684" spans="1:11">
      <c r="A11684">
        <v>1990</v>
      </c>
      <c r="B11684" t="s">
        <v>817</v>
      </c>
      <c r="C11684" t="s">
        <v>818</v>
      </c>
      <c r="D11684" t="s">
        <v>694</v>
      </c>
      <c r="E11684" t="s">
        <v>694</v>
      </c>
      <c r="F11684">
        <v>4</v>
      </c>
      <c r="G11684" s="4">
        <v>8</v>
      </c>
      <c r="H11684" s="4">
        <v>0</v>
      </c>
      <c r="I11684" s="4">
        <v>4</v>
      </c>
      <c r="J11684" s="4">
        <v>0</v>
      </c>
      <c r="K11684" s="4">
        <v>0</v>
      </c>
    </row>
    <row r="11685" spans="1:11">
      <c r="A11685">
        <v>1991</v>
      </c>
      <c r="B11685" t="s">
        <v>817</v>
      </c>
      <c r="C11685" t="s">
        <v>818</v>
      </c>
      <c r="D11685" t="s">
        <v>694</v>
      </c>
      <c r="E11685" t="s">
        <v>6</v>
      </c>
      <c r="F11685">
        <v>4</v>
      </c>
      <c r="G11685" s="4">
        <v>8</v>
      </c>
      <c r="H11685" s="4">
        <v>0</v>
      </c>
      <c r="I11685" s="4">
        <v>0</v>
      </c>
      <c r="J11685" s="4">
        <v>0</v>
      </c>
      <c r="K11685" s="4">
        <v>4</v>
      </c>
    </row>
    <row r="11686" spans="1:11">
      <c r="A11686">
        <v>1992</v>
      </c>
      <c r="B11686" t="s">
        <v>817</v>
      </c>
      <c r="C11686" t="s">
        <v>818</v>
      </c>
      <c r="D11686" t="s">
        <v>694</v>
      </c>
      <c r="E11686" t="s">
        <v>694</v>
      </c>
      <c r="F11686">
        <v>4</v>
      </c>
      <c r="G11686" s="4">
        <v>4</v>
      </c>
      <c r="H11686" s="4">
        <v>0</v>
      </c>
      <c r="I11686" s="4">
        <v>8</v>
      </c>
      <c r="J11686" s="4">
        <v>0</v>
      </c>
      <c r="K11686" s="4">
        <v>0</v>
      </c>
    </row>
    <row r="11687" spans="1:11">
      <c r="A11687">
        <v>1994</v>
      </c>
      <c r="B11687" t="s">
        <v>817</v>
      </c>
      <c r="C11687" t="s">
        <v>818</v>
      </c>
      <c r="D11687" t="s">
        <v>694</v>
      </c>
      <c r="E11687" t="s">
        <v>694</v>
      </c>
      <c r="F11687">
        <v>5</v>
      </c>
      <c r="G11687" s="4">
        <v>5</v>
      </c>
      <c r="H11687" s="4">
        <v>0</v>
      </c>
      <c r="I11687" s="4">
        <v>0</v>
      </c>
      <c r="J11687" s="4">
        <v>0</v>
      </c>
      <c r="K11687" s="4">
        <v>0</v>
      </c>
    </row>
    <row r="11688" spans="1:11">
      <c r="A11688">
        <v>1995</v>
      </c>
      <c r="B11688" t="s">
        <v>817</v>
      </c>
      <c r="C11688" t="s">
        <v>818</v>
      </c>
      <c r="D11688" t="s">
        <v>694</v>
      </c>
      <c r="E11688" t="s">
        <v>977</v>
      </c>
      <c r="F11688">
        <v>3</v>
      </c>
      <c r="G11688" s="4">
        <v>5</v>
      </c>
      <c r="H11688" s="4">
        <v>0</v>
      </c>
      <c r="I11688" s="4">
        <v>16</v>
      </c>
      <c r="J11688" s="4">
        <v>0</v>
      </c>
      <c r="K11688" s="4">
        <v>0</v>
      </c>
    </row>
    <row r="11689" spans="1:11">
      <c r="A11689">
        <v>1998</v>
      </c>
      <c r="B11689" t="s">
        <v>817</v>
      </c>
      <c r="C11689" t="s">
        <v>818</v>
      </c>
      <c r="D11689" t="s">
        <v>694</v>
      </c>
      <c r="E11689" t="s">
        <v>694</v>
      </c>
      <c r="F11689">
        <v>4</v>
      </c>
      <c r="G11689" s="4">
        <v>40.929487179487175</v>
      </c>
      <c r="H11689" s="4">
        <v>0</v>
      </c>
      <c r="I11689" s="4">
        <v>16.371794871794872</v>
      </c>
      <c r="J11689" s="4">
        <v>0</v>
      </c>
      <c r="K11689" s="4">
        <v>0</v>
      </c>
    </row>
    <row r="11690" spans="1:11">
      <c r="A11690">
        <v>2000</v>
      </c>
      <c r="B11690" t="s">
        <v>817</v>
      </c>
      <c r="C11690" t="s">
        <v>818</v>
      </c>
      <c r="D11690" t="s">
        <v>694</v>
      </c>
      <c r="E11690" t="s">
        <v>694</v>
      </c>
      <c r="F11690">
        <v>9</v>
      </c>
      <c r="G11690" s="4">
        <v>12.938271604938272</v>
      </c>
      <c r="H11690" s="4">
        <v>0</v>
      </c>
      <c r="I11690" s="4">
        <v>30.189300411522638</v>
      </c>
      <c r="J11690" s="4">
        <v>0</v>
      </c>
      <c r="K11690" s="4">
        <v>0</v>
      </c>
    </row>
    <row r="11691" spans="1:11">
      <c r="A11691">
        <v>2001</v>
      </c>
      <c r="B11691" t="s">
        <v>817</v>
      </c>
      <c r="C11691" t="s">
        <v>818</v>
      </c>
      <c r="D11691" t="s">
        <v>694</v>
      </c>
      <c r="E11691" t="s">
        <v>537</v>
      </c>
      <c r="F11691">
        <v>4</v>
      </c>
      <c r="G11691" s="4">
        <v>3.7228546409807355</v>
      </c>
      <c r="H11691" s="4">
        <v>0</v>
      </c>
      <c r="I11691" s="4">
        <v>7.445709281961471</v>
      </c>
      <c r="J11691" s="4">
        <v>0</v>
      </c>
      <c r="K11691" s="4">
        <v>0</v>
      </c>
    </row>
    <row r="11692" spans="1:11">
      <c r="A11692">
        <v>2001</v>
      </c>
      <c r="B11692" t="s">
        <v>817</v>
      </c>
      <c r="C11692" t="s">
        <v>818</v>
      </c>
      <c r="D11692" t="s">
        <v>694</v>
      </c>
      <c r="E11692" t="s">
        <v>694</v>
      </c>
      <c r="F11692">
        <v>11</v>
      </c>
      <c r="G11692" s="4">
        <v>11.115860517435321</v>
      </c>
      <c r="H11692" s="4">
        <v>0</v>
      </c>
      <c r="I11692" s="4">
        <v>14.821147356580429</v>
      </c>
      <c r="J11692" s="4">
        <v>0</v>
      </c>
      <c r="K11692" s="4">
        <v>0</v>
      </c>
    </row>
    <row r="11693" spans="1:11">
      <c r="A11693">
        <v>2002</v>
      </c>
      <c r="B11693" t="s">
        <v>817</v>
      </c>
      <c r="C11693" t="s">
        <v>818</v>
      </c>
      <c r="D11693" t="s">
        <v>694</v>
      </c>
      <c r="E11693" t="s">
        <v>978</v>
      </c>
      <c r="F11693">
        <v>6</v>
      </c>
      <c r="G11693" s="4">
        <v>6.1406025824964132</v>
      </c>
      <c r="H11693" s="4">
        <v>0</v>
      </c>
      <c r="I11693" s="4">
        <v>21.492109038737446</v>
      </c>
      <c r="J11693" s="4">
        <v>0</v>
      </c>
      <c r="K11693" s="4">
        <v>0</v>
      </c>
    </row>
    <row r="11694" spans="1:11">
      <c r="A11694">
        <v>2002</v>
      </c>
      <c r="B11694" t="s">
        <v>817</v>
      </c>
      <c r="C11694" t="s">
        <v>818</v>
      </c>
      <c r="D11694" t="s">
        <v>694</v>
      </c>
      <c r="E11694" t="s">
        <v>694</v>
      </c>
      <c r="F11694">
        <v>4</v>
      </c>
      <c r="G11694" s="4">
        <v>8.0114285714285725</v>
      </c>
      <c r="H11694" s="4">
        <v>0</v>
      </c>
      <c r="I11694" s="4">
        <v>4.0057142857142862</v>
      </c>
      <c r="J11694" s="4">
        <v>0</v>
      </c>
      <c r="K11694" s="4">
        <v>0</v>
      </c>
    </row>
    <row r="11695" spans="1:11">
      <c r="A11695">
        <v>1968</v>
      </c>
      <c r="B11695" t="s">
        <v>714</v>
      </c>
      <c r="C11695" t="s">
        <v>715</v>
      </c>
      <c r="D11695" t="s">
        <v>694</v>
      </c>
      <c r="E11695" t="s">
        <v>534</v>
      </c>
      <c r="F11695">
        <v>4</v>
      </c>
      <c r="G11695" s="4">
        <v>4</v>
      </c>
      <c r="H11695" s="4">
        <v>0</v>
      </c>
      <c r="I11695" s="4">
        <v>0</v>
      </c>
      <c r="J11695" s="4">
        <v>0</v>
      </c>
      <c r="K11695" s="4">
        <v>0</v>
      </c>
    </row>
    <row r="11696" spans="1:11">
      <c r="A11696">
        <v>1969</v>
      </c>
      <c r="B11696" t="s">
        <v>714</v>
      </c>
      <c r="C11696" t="s">
        <v>715</v>
      </c>
      <c r="D11696" t="s">
        <v>694</v>
      </c>
      <c r="E11696" t="s">
        <v>534</v>
      </c>
      <c r="F11696">
        <v>16</v>
      </c>
      <c r="G11696" s="4">
        <v>45</v>
      </c>
      <c r="H11696" s="4">
        <v>28</v>
      </c>
      <c r="I11696" s="4">
        <v>0</v>
      </c>
      <c r="J11696" s="4">
        <v>0</v>
      </c>
      <c r="K11696" s="4">
        <v>0</v>
      </c>
    </row>
    <row r="11697" spans="1:11">
      <c r="A11697">
        <v>1970</v>
      </c>
      <c r="B11697" t="s">
        <v>714</v>
      </c>
      <c r="C11697" t="s">
        <v>715</v>
      </c>
      <c r="D11697" t="s">
        <v>694</v>
      </c>
      <c r="E11697" t="s">
        <v>534</v>
      </c>
      <c r="F11697">
        <v>7</v>
      </c>
      <c r="G11697" s="4">
        <v>28</v>
      </c>
      <c r="H11697" s="4">
        <v>41</v>
      </c>
      <c r="I11697" s="4">
        <v>0</v>
      </c>
      <c r="J11697" s="4">
        <v>0</v>
      </c>
      <c r="K11697" s="4">
        <v>0</v>
      </c>
    </row>
    <row r="11698" spans="1:11">
      <c r="A11698">
        <v>1971</v>
      </c>
      <c r="B11698" t="s">
        <v>714</v>
      </c>
      <c r="C11698" t="s">
        <v>715</v>
      </c>
      <c r="D11698" t="s">
        <v>694</v>
      </c>
      <c r="E11698" t="s">
        <v>534</v>
      </c>
      <c r="F11698">
        <v>9</v>
      </c>
      <c r="G11698" s="4">
        <v>82</v>
      </c>
      <c r="H11698" s="4">
        <v>4</v>
      </c>
      <c r="I11698" s="4">
        <v>12</v>
      </c>
      <c r="J11698" s="4">
        <v>0</v>
      </c>
      <c r="K11698" s="4">
        <v>0</v>
      </c>
    </row>
    <row r="11699" spans="1:11">
      <c r="A11699">
        <v>1972</v>
      </c>
      <c r="B11699" t="s">
        <v>714</v>
      </c>
      <c r="C11699" t="s">
        <v>715</v>
      </c>
      <c r="D11699" t="s">
        <v>694</v>
      </c>
      <c r="E11699" t="s">
        <v>534</v>
      </c>
      <c r="F11699">
        <v>4</v>
      </c>
      <c r="G11699" s="4">
        <v>7</v>
      </c>
      <c r="H11699" s="4">
        <v>0</v>
      </c>
      <c r="I11699" s="4">
        <v>0</v>
      </c>
      <c r="J11699" s="4">
        <v>0</v>
      </c>
      <c r="K11699" s="4">
        <v>0</v>
      </c>
    </row>
    <row r="11700" spans="1:11">
      <c r="A11700">
        <v>1973</v>
      </c>
      <c r="B11700" t="s">
        <v>714</v>
      </c>
      <c r="C11700" t="s">
        <v>715</v>
      </c>
      <c r="D11700" t="s">
        <v>694</v>
      </c>
      <c r="E11700" t="s">
        <v>534</v>
      </c>
      <c r="F11700">
        <v>16</v>
      </c>
      <c r="G11700" s="4">
        <v>23</v>
      </c>
      <c r="H11700" s="4">
        <v>4</v>
      </c>
      <c r="I11700" s="4">
        <v>2</v>
      </c>
      <c r="J11700" s="4">
        <v>0</v>
      </c>
      <c r="K11700" s="4">
        <v>0</v>
      </c>
    </row>
    <row r="11701" spans="1:11">
      <c r="A11701">
        <v>1974</v>
      </c>
      <c r="B11701" t="s">
        <v>714</v>
      </c>
      <c r="C11701" t="s">
        <v>715</v>
      </c>
      <c r="D11701" t="s">
        <v>694</v>
      </c>
      <c r="E11701" t="s">
        <v>534</v>
      </c>
      <c r="F11701">
        <v>11</v>
      </c>
      <c r="G11701" s="4">
        <v>40</v>
      </c>
      <c r="H11701" s="4">
        <v>8</v>
      </c>
      <c r="I11701" s="4">
        <v>0</v>
      </c>
      <c r="J11701" s="4">
        <v>0</v>
      </c>
      <c r="K11701" s="4">
        <v>0</v>
      </c>
    </row>
    <row r="11702" spans="1:11">
      <c r="A11702">
        <v>1975</v>
      </c>
      <c r="B11702" t="s">
        <v>714</v>
      </c>
      <c r="C11702" t="s">
        <v>715</v>
      </c>
      <c r="D11702" t="s">
        <v>694</v>
      </c>
      <c r="E11702" t="s">
        <v>534</v>
      </c>
      <c r="F11702">
        <v>5</v>
      </c>
      <c r="G11702" s="4">
        <v>10</v>
      </c>
      <c r="H11702" s="4">
        <v>0</v>
      </c>
      <c r="I11702" s="4">
        <v>5</v>
      </c>
      <c r="J11702" s="4">
        <v>0</v>
      </c>
      <c r="K11702" s="4">
        <v>0</v>
      </c>
    </row>
    <row r="11703" spans="1:11">
      <c r="A11703">
        <v>1976</v>
      </c>
      <c r="B11703" t="s">
        <v>714</v>
      </c>
      <c r="C11703" t="s">
        <v>715</v>
      </c>
      <c r="D11703" t="s">
        <v>694</v>
      </c>
      <c r="E11703" t="s">
        <v>534</v>
      </c>
      <c r="F11703">
        <v>19</v>
      </c>
      <c r="G11703" s="4">
        <v>29</v>
      </c>
      <c r="H11703" s="4">
        <v>0</v>
      </c>
      <c r="I11703" s="4">
        <v>0</v>
      </c>
      <c r="J11703" s="4">
        <v>0</v>
      </c>
      <c r="K11703" s="4">
        <v>0</v>
      </c>
    </row>
    <row r="11704" spans="1:11">
      <c r="A11704">
        <v>1979</v>
      </c>
      <c r="B11704" t="s">
        <v>714</v>
      </c>
      <c r="C11704" t="s">
        <v>715</v>
      </c>
      <c r="D11704" t="s">
        <v>694</v>
      </c>
      <c r="E11704" t="s">
        <v>534</v>
      </c>
      <c r="F11704">
        <v>8</v>
      </c>
      <c r="G11704" s="4">
        <v>36</v>
      </c>
      <c r="H11704" s="4">
        <v>0</v>
      </c>
      <c r="I11704" s="4">
        <v>0</v>
      </c>
      <c r="J11704" s="4">
        <v>0</v>
      </c>
      <c r="K11704" s="4">
        <v>0</v>
      </c>
    </row>
    <row r="11705" spans="1:11">
      <c r="A11705">
        <v>1980</v>
      </c>
      <c r="B11705" t="s">
        <v>714</v>
      </c>
      <c r="C11705" t="s">
        <v>715</v>
      </c>
      <c r="D11705" t="s">
        <v>694</v>
      </c>
      <c r="E11705" t="s">
        <v>534</v>
      </c>
      <c r="F11705">
        <v>7</v>
      </c>
      <c r="G11705" s="4">
        <v>17</v>
      </c>
      <c r="H11705" s="4">
        <v>0</v>
      </c>
      <c r="I11705" s="4">
        <v>0</v>
      </c>
      <c r="J11705" s="4">
        <v>0</v>
      </c>
      <c r="K11705" s="4">
        <v>0</v>
      </c>
    </row>
    <row r="11706" spans="1:11">
      <c r="A11706">
        <v>1981</v>
      </c>
      <c r="B11706" t="s">
        <v>714</v>
      </c>
      <c r="C11706" t="s">
        <v>715</v>
      </c>
      <c r="D11706" t="s">
        <v>694</v>
      </c>
      <c r="E11706" t="s">
        <v>534</v>
      </c>
      <c r="F11706">
        <v>1</v>
      </c>
      <c r="G11706" s="4">
        <v>1</v>
      </c>
      <c r="H11706" s="4">
        <v>0</v>
      </c>
      <c r="I11706" s="4">
        <v>0</v>
      </c>
      <c r="J11706" s="4">
        <v>0</v>
      </c>
      <c r="K11706" s="4">
        <v>0</v>
      </c>
    </row>
    <row r="11707" spans="1:11">
      <c r="A11707">
        <v>1982</v>
      </c>
      <c r="B11707" t="s">
        <v>714</v>
      </c>
      <c r="C11707" t="s">
        <v>715</v>
      </c>
      <c r="D11707" t="s">
        <v>694</v>
      </c>
      <c r="E11707" t="s">
        <v>534</v>
      </c>
      <c r="F11707">
        <v>6</v>
      </c>
      <c r="G11707" s="4">
        <v>9</v>
      </c>
      <c r="H11707" s="4">
        <v>0</v>
      </c>
      <c r="I11707" s="4">
        <v>0</v>
      </c>
      <c r="J11707" s="4">
        <v>0</v>
      </c>
      <c r="K11707" s="4">
        <v>0</v>
      </c>
    </row>
    <row r="11708" spans="1:11">
      <c r="A11708">
        <v>1983</v>
      </c>
      <c r="B11708" t="s">
        <v>714</v>
      </c>
      <c r="C11708" t="s">
        <v>715</v>
      </c>
      <c r="D11708" t="s">
        <v>694</v>
      </c>
      <c r="E11708" t="s">
        <v>534</v>
      </c>
      <c r="F11708">
        <v>14</v>
      </c>
      <c r="G11708" s="4">
        <v>62</v>
      </c>
      <c r="H11708" s="4">
        <v>4</v>
      </c>
      <c r="I11708" s="4">
        <v>15</v>
      </c>
      <c r="J11708" s="4">
        <v>0</v>
      </c>
      <c r="K11708" s="4">
        <v>0</v>
      </c>
    </row>
    <row r="11709" spans="1:11">
      <c r="A11709">
        <v>1984</v>
      </c>
      <c r="B11709" t="s">
        <v>714</v>
      </c>
      <c r="C11709" t="s">
        <v>715</v>
      </c>
      <c r="D11709" t="s">
        <v>694</v>
      </c>
      <c r="E11709" t="s">
        <v>694</v>
      </c>
      <c r="F11709">
        <v>4</v>
      </c>
      <c r="G11709" s="4">
        <v>4</v>
      </c>
      <c r="H11709" s="4">
        <v>0</v>
      </c>
      <c r="I11709" s="4">
        <v>4</v>
      </c>
      <c r="J11709" s="4">
        <v>0</v>
      </c>
      <c r="K11709" s="4">
        <v>0</v>
      </c>
    </row>
    <row r="11710" spans="1:11">
      <c r="A11710">
        <v>1985</v>
      </c>
      <c r="B11710" t="s">
        <v>714</v>
      </c>
      <c r="C11710" t="s">
        <v>715</v>
      </c>
      <c r="D11710" t="s">
        <v>694</v>
      </c>
      <c r="E11710" t="s">
        <v>694</v>
      </c>
      <c r="F11710">
        <v>3</v>
      </c>
      <c r="G11710" s="4">
        <v>3</v>
      </c>
      <c r="H11710" s="4">
        <v>0</v>
      </c>
      <c r="I11710" s="4">
        <v>3</v>
      </c>
      <c r="J11710" s="4">
        <v>0</v>
      </c>
      <c r="K11710" s="4">
        <v>0</v>
      </c>
    </row>
    <row r="11711" spans="1:11">
      <c r="A11711">
        <v>1985</v>
      </c>
      <c r="B11711" t="s">
        <v>714</v>
      </c>
      <c r="C11711" t="s">
        <v>715</v>
      </c>
      <c r="D11711" t="s">
        <v>694</v>
      </c>
      <c r="E11711" t="s">
        <v>977</v>
      </c>
      <c r="F11711">
        <v>3</v>
      </c>
      <c r="G11711" s="4">
        <v>3</v>
      </c>
      <c r="H11711" s="4">
        <v>0</v>
      </c>
      <c r="I11711" s="4">
        <v>0</v>
      </c>
      <c r="J11711" s="4">
        <v>0</v>
      </c>
      <c r="K11711" s="4">
        <v>0</v>
      </c>
    </row>
    <row r="11712" spans="1:11">
      <c r="A11712">
        <v>1986</v>
      </c>
      <c r="B11712" t="s">
        <v>714</v>
      </c>
      <c r="C11712" t="s">
        <v>715</v>
      </c>
      <c r="D11712" t="s">
        <v>694</v>
      </c>
      <c r="E11712" t="s">
        <v>694</v>
      </c>
      <c r="F11712">
        <v>14</v>
      </c>
      <c r="G11712" s="4">
        <v>50</v>
      </c>
      <c r="H11712" s="4">
        <v>4</v>
      </c>
      <c r="I11712" s="4">
        <v>25</v>
      </c>
      <c r="J11712" s="4">
        <v>0</v>
      </c>
      <c r="K11712" s="4">
        <v>0</v>
      </c>
    </row>
    <row r="11713" spans="1:11">
      <c r="A11713">
        <v>1986</v>
      </c>
      <c r="B11713" t="s">
        <v>714</v>
      </c>
      <c r="C11713" t="s">
        <v>715</v>
      </c>
      <c r="D11713" t="s">
        <v>694</v>
      </c>
      <c r="E11713" t="s">
        <v>977</v>
      </c>
      <c r="F11713">
        <v>3</v>
      </c>
      <c r="G11713" s="4">
        <v>9</v>
      </c>
      <c r="H11713" s="4">
        <v>0</v>
      </c>
      <c r="I11713" s="4">
        <v>0</v>
      </c>
      <c r="J11713" s="4">
        <v>0</v>
      </c>
      <c r="K11713" s="4">
        <v>0</v>
      </c>
    </row>
    <row r="11714" spans="1:11">
      <c r="A11714">
        <v>1987</v>
      </c>
      <c r="B11714" t="s">
        <v>714</v>
      </c>
      <c r="C11714" t="s">
        <v>715</v>
      </c>
      <c r="D11714" t="s">
        <v>694</v>
      </c>
      <c r="E11714" t="s">
        <v>978</v>
      </c>
      <c r="F11714">
        <v>4</v>
      </c>
      <c r="G11714" s="4">
        <v>13</v>
      </c>
      <c r="H11714" s="4">
        <v>0</v>
      </c>
      <c r="I11714" s="4">
        <v>0</v>
      </c>
      <c r="J11714" s="4">
        <v>0</v>
      </c>
      <c r="K11714" s="4">
        <v>0</v>
      </c>
    </row>
    <row r="11715" spans="1:11">
      <c r="A11715">
        <v>1987</v>
      </c>
      <c r="B11715" t="s">
        <v>714</v>
      </c>
      <c r="C11715" t="s">
        <v>715</v>
      </c>
      <c r="D11715" t="s">
        <v>694</v>
      </c>
      <c r="E11715" t="s">
        <v>677</v>
      </c>
      <c r="F11715">
        <v>3</v>
      </c>
      <c r="G11715" s="4">
        <v>7</v>
      </c>
      <c r="H11715" s="4">
        <v>7</v>
      </c>
      <c r="I11715" s="4">
        <v>0</v>
      </c>
      <c r="J11715" s="4">
        <v>0</v>
      </c>
      <c r="K11715" s="4">
        <v>0</v>
      </c>
    </row>
    <row r="11716" spans="1:11">
      <c r="A11716">
        <v>1987</v>
      </c>
      <c r="B11716" t="s">
        <v>714</v>
      </c>
      <c r="C11716" t="s">
        <v>715</v>
      </c>
      <c r="D11716" t="s">
        <v>694</v>
      </c>
      <c r="E11716" t="s">
        <v>694</v>
      </c>
      <c r="F11716">
        <v>13</v>
      </c>
      <c r="G11716" s="4">
        <v>30</v>
      </c>
      <c r="H11716" s="4">
        <v>4</v>
      </c>
      <c r="I11716" s="4">
        <v>13</v>
      </c>
      <c r="J11716" s="4">
        <v>0</v>
      </c>
      <c r="K11716" s="4">
        <v>0</v>
      </c>
    </row>
    <row r="11717" spans="1:11">
      <c r="A11717">
        <v>1988</v>
      </c>
      <c r="B11717" t="s">
        <v>714</v>
      </c>
      <c r="C11717" t="s">
        <v>715</v>
      </c>
      <c r="D11717" t="s">
        <v>694</v>
      </c>
      <c r="E11717" t="s">
        <v>677</v>
      </c>
      <c r="F11717">
        <v>7</v>
      </c>
      <c r="G11717" s="4">
        <v>14</v>
      </c>
      <c r="H11717" s="4">
        <v>14</v>
      </c>
      <c r="I11717" s="4">
        <v>4</v>
      </c>
      <c r="J11717" s="4">
        <v>0</v>
      </c>
      <c r="K11717" s="4">
        <v>0</v>
      </c>
    </row>
    <row r="11718" spans="1:11">
      <c r="A11718">
        <v>1988</v>
      </c>
      <c r="B11718" t="s">
        <v>714</v>
      </c>
      <c r="C11718" t="s">
        <v>715</v>
      </c>
      <c r="D11718" t="s">
        <v>694</v>
      </c>
      <c r="E11718" t="s">
        <v>694</v>
      </c>
      <c r="F11718">
        <v>27</v>
      </c>
      <c r="G11718" s="4">
        <v>95</v>
      </c>
      <c r="H11718" s="4">
        <v>11</v>
      </c>
      <c r="I11718" s="4">
        <v>130</v>
      </c>
      <c r="J11718" s="4">
        <v>0</v>
      </c>
      <c r="K11718" s="4">
        <v>0</v>
      </c>
    </row>
    <row r="11719" spans="1:11">
      <c r="A11719">
        <v>1988</v>
      </c>
      <c r="B11719" t="s">
        <v>714</v>
      </c>
      <c r="C11719" t="s">
        <v>715</v>
      </c>
      <c r="D11719" t="s">
        <v>694</v>
      </c>
      <c r="E11719" t="s">
        <v>977</v>
      </c>
      <c r="F11719">
        <v>3</v>
      </c>
      <c r="G11719" s="4">
        <v>7</v>
      </c>
      <c r="H11719" s="4">
        <v>3</v>
      </c>
      <c r="I11719" s="4">
        <v>34</v>
      </c>
      <c r="J11719" s="4">
        <v>0</v>
      </c>
      <c r="K11719" s="4">
        <v>0</v>
      </c>
    </row>
    <row r="11720" spans="1:11">
      <c r="A11720">
        <v>1988</v>
      </c>
      <c r="B11720" t="s">
        <v>714</v>
      </c>
      <c r="C11720" t="s">
        <v>715</v>
      </c>
      <c r="D11720" t="s">
        <v>694</v>
      </c>
      <c r="E11720" t="s">
        <v>976</v>
      </c>
      <c r="F11720">
        <v>2</v>
      </c>
      <c r="G11720" s="4">
        <v>2</v>
      </c>
      <c r="H11720" s="4">
        <v>0</v>
      </c>
      <c r="I11720" s="4">
        <v>2</v>
      </c>
      <c r="J11720" s="4">
        <v>0</v>
      </c>
      <c r="K11720" s="4">
        <v>0</v>
      </c>
    </row>
    <row r="11721" spans="1:11">
      <c r="A11721">
        <v>1989</v>
      </c>
      <c r="B11721" t="s">
        <v>714</v>
      </c>
      <c r="C11721" t="s">
        <v>715</v>
      </c>
      <c r="D11721" t="s">
        <v>694</v>
      </c>
      <c r="E11721" t="s">
        <v>978</v>
      </c>
      <c r="F11721">
        <v>2</v>
      </c>
      <c r="G11721" s="4">
        <v>4</v>
      </c>
      <c r="H11721" s="4">
        <v>0</v>
      </c>
      <c r="I11721" s="4">
        <v>0</v>
      </c>
      <c r="J11721" s="4">
        <v>0</v>
      </c>
      <c r="K11721" s="4">
        <v>0</v>
      </c>
    </row>
    <row r="11722" spans="1:11">
      <c r="A11722">
        <v>1989</v>
      </c>
      <c r="B11722" t="s">
        <v>714</v>
      </c>
      <c r="C11722" t="s">
        <v>715</v>
      </c>
      <c r="D11722" t="s">
        <v>694</v>
      </c>
      <c r="E11722" t="s">
        <v>677</v>
      </c>
      <c r="F11722">
        <v>3</v>
      </c>
      <c r="G11722" s="4">
        <v>7</v>
      </c>
      <c r="H11722" s="4">
        <v>3</v>
      </c>
      <c r="I11722" s="4">
        <v>10</v>
      </c>
      <c r="J11722" s="4">
        <v>0</v>
      </c>
      <c r="K11722" s="4">
        <v>0</v>
      </c>
    </row>
    <row r="11723" spans="1:11">
      <c r="A11723">
        <v>1989</v>
      </c>
      <c r="B11723" t="s">
        <v>714</v>
      </c>
      <c r="C11723" t="s">
        <v>715</v>
      </c>
      <c r="D11723" t="s">
        <v>694</v>
      </c>
      <c r="E11723" t="s">
        <v>694</v>
      </c>
      <c r="F11723">
        <v>33</v>
      </c>
      <c r="G11723" s="4">
        <v>57</v>
      </c>
      <c r="H11723" s="4">
        <v>8</v>
      </c>
      <c r="I11723" s="4">
        <v>90</v>
      </c>
      <c r="J11723" s="4">
        <v>0</v>
      </c>
      <c r="K11723" s="4">
        <v>0</v>
      </c>
    </row>
    <row r="11724" spans="1:11">
      <c r="A11724">
        <v>1989</v>
      </c>
      <c r="B11724" t="s">
        <v>714</v>
      </c>
      <c r="C11724" t="s">
        <v>715</v>
      </c>
      <c r="D11724" t="s">
        <v>694</v>
      </c>
      <c r="E11724" t="s">
        <v>977</v>
      </c>
      <c r="F11724">
        <v>8</v>
      </c>
      <c r="G11724" s="4">
        <v>23</v>
      </c>
      <c r="H11724" s="4">
        <v>0</v>
      </c>
      <c r="I11724" s="4">
        <v>0</v>
      </c>
      <c r="J11724" s="4">
        <v>0</v>
      </c>
      <c r="K11724" s="4">
        <v>0</v>
      </c>
    </row>
    <row r="11725" spans="1:11">
      <c r="A11725">
        <v>1990</v>
      </c>
      <c r="B11725" t="s">
        <v>714</v>
      </c>
      <c r="C11725" t="s">
        <v>715</v>
      </c>
      <c r="D11725" t="s">
        <v>694</v>
      </c>
      <c r="E11725" t="s">
        <v>978</v>
      </c>
      <c r="F11725">
        <v>2</v>
      </c>
      <c r="G11725" s="4">
        <v>2</v>
      </c>
      <c r="H11725" s="4">
        <v>0</v>
      </c>
      <c r="I11725" s="4">
        <v>0</v>
      </c>
      <c r="J11725" s="4">
        <v>0</v>
      </c>
      <c r="K11725" s="4">
        <v>0</v>
      </c>
    </row>
    <row r="11726" spans="1:11">
      <c r="A11726">
        <v>1990</v>
      </c>
      <c r="B11726" t="s">
        <v>714</v>
      </c>
      <c r="C11726" t="s">
        <v>715</v>
      </c>
      <c r="D11726" t="s">
        <v>694</v>
      </c>
      <c r="E11726" t="s">
        <v>694</v>
      </c>
      <c r="F11726">
        <v>39</v>
      </c>
      <c r="G11726" s="4">
        <v>251</v>
      </c>
      <c r="H11726" s="4">
        <v>4</v>
      </c>
      <c r="I11726" s="4">
        <v>190</v>
      </c>
      <c r="J11726" s="4">
        <v>0</v>
      </c>
      <c r="K11726" s="4">
        <v>0</v>
      </c>
    </row>
    <row r="11727" spans="1:11">
      <c r="A11727">
        <v>1990</v>
      </c>
      <c r="B11727" t="s">
        <v>714</v>
      </c>
      <c r="C11727" t="s">
        <v>715</v>
      </c>
      <c r="D11727" t="s">
        <v>694</v>
      </c>
      <c r="E11727" t="s">
        <v>977</v>
      </c>
      <c r="F11727">
        <v>4</v>
      </c>
      <c r="G11727" s="4">
        <v>4</v>
      </c>
      <c r="H11727" s="4">
        <v>4</v>
      </c>
      <c r="I11727" s="4">
        <v>0</v>
      </c>
      <c r="J11727" s="4">
        <v>0</v>
      </c>
      <c r="K11727" s="4">
        <v>0</v>
      </c>
    </row>
    <row r="11728" spans="1:11">
      <c r="A11728">
        <v>1991</v>
      </c>
      <c r="B11728" t="s">
        <v>714</v>
      </c>
      <c r="C11728" t="s">
        <v>715</v>
      </c>
      <c r="D11728" t="s">
        <v>694</v>
      </c>
      <c r="E11728" t="s">
        <v>694</v>
      </c>
      <c r="F11728">
        <v>11</v>
      </c>
      <c r="G11728" s="4">
        <v>23</v>
      </c>
      <c r="H11728" s="4">
        <v>8</v>
      </c>
      <c r="I11728" s="4">
        <v>38</v>
      </c>
      <c r="J11728" s="4">
        <v>0</v>
      </c>
      <c r="K11728" s="4">
        <v>0</v>
      </c>
    </row>
    <row r="11729" spans="1:11">
      <c r="A11729">
        <v>1991</v>
      </c>
      <c r="B11729" t="s">
        <v>714</v>
      </c>
      <c r="C11729" t="s">
        <v>715</v>
      </c>
      <c r="D11729" t="s">
        <v>694</v>
      </c>
      <c r="E11729" t="s">
        <v>977</v>
      </c>
      <c r="F11729">
        <v>4</v>
      </c>
      <c r="G11729" s="4">
        <v>26</v>
      </c>
      <c r="H11729" s="4">
        <v>0</v>
      </c>
      <c r="I11729" s="4">
        <v>0</v>
      </c>
      <c r="J11729" s="4">
        <v>0</v>
      </c>
      <c r="K11729" s="4">
        <v>0</v>
      </c>
    </row>
    <row r="11730" spans="1:11">
      <c r="A11730">
        <v>1991</v>
      </c>
      <c r="B11730" t="s">
        <v>714</v>
      </c>
      <c r="C11730" t="s">
        <v>715</v>
      </c>
      <c r="D11730" t="s">
        <v>694</v>
      </c>
      <c r="E11730" t="s">
        <v>976</v>
      </c>
      <c r="F11730">
        <v>2</v>
      </c>
      <c r="G11730" s="4">
        <v>2</v>
      </c>
      <c r="H11730" s="4">
        <v>0</v>
      </c>
      <c r="I11730" s="4">
        <v>0</v>
      </c>
      <c r="J11730" s="4">
        <v>0</v>
      </c>
      <c r="K11730" s="4">
        <v>0</v>
      </c>
    </row>
    <row r="11731" spans="1:11">
      <c r="A11731">
        <v>1992</v>
      </c>
      <c r="B11731" t="s">
        <v>714</v>
      </c>
      <c r="C11731" t="s">
        <v>715</v>
      </c>
      <c r="D11731" t="s">
        <v>694</v>
      </c>
      <c r="E11731" t="s">
        <v>537</v>
      </c>
      <c r="F11731">
        <v>10</v>
      </c>
      <c r="G11731" s="4">
        <v>10</v>
      </c>
      <c r="H11731" s="4">
        <v>0</v>
      </c>
      <c r="I11731" s="4">
        <v>0</v>
      </c>
      <c r="J11731" s="4">
        <v>0</v>
      </c>
      <c r="K11731" s="4">
        <v>0</v>
      </c>
    </row>
    <row r="11732" spans="1:11">
      <c r="A11732">
        <v>1992</v>
      </c>
      <c r="B11732" t="s">
        <v>714</v>
      </c>
      <c r="C11732" t="s">
        <v>715</v>
      </c>
      <c r="D11732" t="s">
        <v>694</v>
      </c>
      <c r="E11732" t="s">
        <v>694</v>
      </c>
      <c r="F11732">
        <v>30</v>
      </c>
      <c r="G11732" s="4">
        <v>132</v>
      </c>
      <c r="H11732" s="4">
        <v>0</v>
      </c>
      <c r="I11732" s="4">
        <v>98</v>
      </c>
      <c r="J11732" s="4">
        <v>0</v>
      </c>
      <c r="K11732" s="4">
        <v>0</v>
      </c>
    </row>
    <row r="11733" spans="1:11">
      <c r="A11733">
        <v>1993</v>
      </c>
      <c r="B11733" t="s">
        <v>714</v>
      </c>
      <c r="C11733" t="s">
        <v>715</v>
      </c>
      <c r="D11733" t="s">
        <v>694</v>
      </c>
      <c r="E11733" t="s">
        <v>978</v>
      </c>
      <c r="F11733">
        <v>2</v>
      </c>
      <c r="G11733" s="4">
        <v>2</v>
      </c>
      <c r="H11733" s="4">
        <v>0</v>
      </c>
      <c r="I11733" s="4">
        <v>0</v>
      </c>
      <c r="J11733" s="4">
        <v>0</v>
      </c>
      <c r="K11733" s="4">
        <v>0</v>
      </c>
    </row>
    <row r="11734" spans="1:11">
      <c r="A11734">
        <v>1993</v>
      </c>
      <c r="B11734" t="s">
        <v>714</v>
      </c>
      <c r="C11734" t="s">
        <v>715</v>
      </c>
      <c r="D11734" t="s">
        <v>694</v>
      </c>
      <c r="E11734" t="s">
        <v>694</v>
      </c>
      <c r="F11734">
        <v>34</v>
      </c>
      <c r="G11734" s="4">
        <v>107</v>
      </c>
      <c r="H11734" s="4">
        <v>0</v>
      </c>
      <c r="I11734" s="4">
        <v>73</v>
      </c>
      <c r="J11734" s="4">
        <v>0</v>
      </c>
      <c r="K11734" s="4">
        <v>0</v>
      </c>
    </row>
    <row r="11735" spans="1:11">
      <c r="A11735">
        <v>1993</v>
      </c>
      <c r="B11735" t="s">
        <v>714</v>
      </c>
      <c r="C11735" t="s">
        <v>715</v>
      </c>
      <c r="D11735" t="s">
        <v>694</v>
      </c>
      <c r="E11735" t="s">
        <v>977</v>
      </c>
      <c r="F11735">
        <v>2</v>
      </c>
      <c r="G11735" s="4">
        <v>2</v>
      </c>
      <c r="H11735" s="4">
        <v>0</v>
      </c>
      <c r="I11735" s="4">
        <v>7</v>
      </c>
      <c r="J11735" s="4">
        <v>0</v>
      </c>
      <c r="K11735" s="4">
        <v>0</v>
      </c>
    </row>
    <row r="11736" spans="1:11">
      <c r="A11736">
        <v>1993</v>
      </c>
      <c r="B11736" t="s">
        <v>714</v>
      </c>
      <c r="C11736" t="s">
        <v>715</v>
      </c>
      <c r="D11736" t="s">
        <v>694</v>
      </c>
      <c r="E11736" t="s">
        <v>979</v>
      </c>
      <c r="F11736">
        <v>3</v>
      </c>
      <c r="G11736" s="4">
        <v>3</v>
      </c>
      <c r="H11736" s="4">
        <v>0</v>
      </c>
      <c r="I11736" s="4">
        <v>7</v>
      </c>
      <c r="J11736" s="4">
        <v>0</v>
      </c>
      <c r="K11736" s="4">
        <v>0</v>
      </c>
    </row>
    <row r="11737" spans="1:11">
      <c r="A11737">
        <v>1994</v>
      </c>
      <c r="B11737" t="s">
        <v>714</v>
      </c>
      <c r="C11737" t="s">
        <v>715</v>
      </c>
      <c r="D11737" t="s">
        <v>694</v>
      </c>
      <c r="E11737" t="s">
        <v>694</v>
      </c>
      <c r="F11737">
        <v>10</v>
      </c>
      <c r="G11737" s="4">
        <v>21</v>
      </c>
      <c r="H11737" s="4">
        <v>0</v>
      </c>
      <c r="I11737" s="4">
        <v>31</v>
      </c>
      <c r="J11737" s="4">
        <v>0</v>
      </c>
      <c r="K11737" s="4">
        <v>0</v>
      </c>
    </row>
    <row r="11738" spans="1:11">
      <c r="A11738">
        <v>1995</v>
      </c>
      <c r="B11738" t="s">
        <v>714</v>
      </c>
      <c r="C11738" t="s">
        <v>715</v>
      </c>
      <c r="D11738" t="s">
        <v>694</v>
      </c>
      <c r="E11738" t="s">
        <v>694</v>
      </c>
      <c r="F11738">
        <v>16</v>
      </c>
      <c r="G11738" s="4">
        <v>53</v>
      </c>
      <c r="H11738" s="4">
        <v>0</v>
      </c>
      <c r="I11738" s="4">
        <v>97</v>
      </c>
      <c r="J11738" s="4">
        <v>0</v>
      </c>
      <c r="K11738" s="4">
        <v>0</v>
      </c>
    </row>
    <row r="11739" spans="1:11">
      <c r="A11739">
        <v>1995</v>
      </c>
      <c r="B11739" t="s">
        <v>714</v>
      </c>
      <c r="C11739" t="s">
        <v>715</v>
      </c>
      <c r="D11739" t="s">
        <v>694</v>
      </c>
      <c r="E11739" t="s">
        <v>977</v>
      </c>
      <c r="F11739">
        <v>3</v>
      </c>
      <c r="G11739" s="4">
        <v>5</v>
      </c>
      <c r="H11739" s="4">
        <v>0</v>
      </c>
      <c r="I11739" s="4">
        <v>0</v>
      </c>
      <c r="J11739" s="4">
        <v>0</v>
      </c>
      <c r="K11739" s="4">
        <v>0</v>
      </c>
    </row>
    <row r="11740" spans="1:11">
      <c r="A11740">
        <v>1996</v>
      </c>
      <c r="B11740" t="s">
        <v>714</v>
      </c>
      <c r="C11740" t="s">
        <v>715</v>
      </c>
      <c r="D11740" t="s">
        <v>694</v>
      </c>
      <c r="E11740" t="s">
        <v>694</v>
      </c>
      <c r="F11740">
        <v>27</v>
      </c>
      <c r="G11740" s="4">
        <v>67</v>
      </c>
      <c r="H11740" s="4">
        <v>0</v>
      </c>
      <c r="I11740" s="4">
        <v>58</v>
      </c>
      <c r="J11740" s="4">
        <v>0</v>
      </c>
      <c r="K11740" s="4">
        <v>0</v>
      </c>
    </row>
    <row r="11741" spans="1:11">
      <c r="A11741">
        <v>1996</v>
      </c>
      <c r="B11741" t="s">
        <v>714</v>
      </c>
      <c r="C11741" t="s">
        <v>715</v>
      </c>
      <c r="D11741" t="s">
        <v>694</v>
      </c>
      <c r="E11741" t="s">
        <v>977</v>
      </c>
      <c r="F11741">
        <v>6</v>
      </c>
      <c r="G11741" s="4">
        <v>14</v>
      </c>
      <c r="H11741" s="4">
        <v>0</v>
      </c>
      <c r="I11741" s="4">
        <v>11</v>
      </c>
      <c r="J11741" s="4">
        <v>0</v>
      </c>
      <c r="K11741" s="4">
        <v>0</v>
      </c>
    </row>
    <row r="11742" spans="1:11">
      <c r="A11742">
        <v>1997</v>
      </c>
      <c r="B11742" t="s">
        <v>714</v>
      </c>
      <c r="C11742" t="s">
        <v>715</v>
      </c>
      <c r="D11742" t="s">
        <v>694</v>
      </c>
      <c r="E11742" t="s">
        <v>978</v>
      </c>
      <c r="F11742">
        <v>5</v>
      </c>
      <c r="G11742" s="4">
        <v>4.6004366812227078</v>
      </c>
      <c r="H11742" s="4">
        <v>0</v>
      </c>
      <c r="I11742" s="4">
        <v>0</v>
      </c>
      <c r="J11742" s="4">
        <v>0</v>
      </c>
      <c r="K11742" s="4">
        <v>0</v>
      </c>
    </row>
    <row r="11743" spans="1:11">
      <c r="A11743">
        <v>1997</v>
      </c>
      <c r="B11743" t="s">
        <v>714</v>
      </c>
      <c r="C11743" t="s">
        <v>715</v>
      </c>
      <c r="D11743" t="s">
        <v>694</v>
      </c>
      <c r="E11743" t="s">
        <v>694</v>
      </c>
      <c r="F11743">
        <v>18</v>
      </c>
      <c r="G11743" s="4">
        <v>32.958955223880594</v>
      </c>
      <c r="H11743" s="4">
        <v>0</v>
      </c>
      <c r="I11743" s="4">
        <v>5.9925373134328357</v>
      </c>
      <c r="J11743" s="4">
        <v>0</v>
      </c>
      <c r="K11743" s="4">
        <v>0</v>
      </c>
    </row>
    <row r="11744" spans="1:11">
      <c r="A11744">
        <v>1997</v>
      </c>
      <c r="B11744" t="s">
        <v>714</v>
      </c>
      <c r="C11744" t="s">
        <v>715</v>
      </c>
      <c r="D11744" t="s">
        <v>694</v>
      </c>
      <c r="E11744" t="s">
        <v>979</v>
      </c>
      <c r="F11744">
        <v>3</v>
      </c>
      <c r="G11744" s="4">
        <v>2.6074766355140189</v>
      </c>
      <c r="H11744" s="4">
        <v>0</v>
      </c>
      <c r="I11744" s="4">
        <v>2.6074766355140189</v>
      </c>
      <c r="J11744" s="4">
        <v>0</v>
      </c>
      <c r="K11744" s="4">
        <v>0</v>
      </c>
    </row>
    <row r="11745" spans="1:11">
      <c r="A11745">
        <v>1998</v>
      </c>
      <c r="B11745" t="s">
        <v>714</v>
      </c>
      <c r="C11745" t="s">
        <v>715</v>
      </c>
      <c r="D11745" t="s">
        <v>694</v>
      </c>
      <c r="E11745" t="s">
        <v>537</v>
      </c>
      <c r="F11745">
        <v>4</v>
      </c>
      <c r="G11745" s="4">
        <v>4.3294930875576041</v>
      </c>
      <c r="H11745" s="4">
        <v>0</v>
      </c>
      <c r="I11745" s="4">
        <v>0</v>
      </c>
      <c r="J11745" s="4">
        <v>0</v>
      </c>
      <c r="K11745" s="4">
        <v>0</v>
      </c>
    </row>
    <row r="11746" spans="1:11">
      <c r="A11746">
        <v>1998</v>
      </c>
      <c r="B11746" t="s">
        <v>714</v>
      </c>
      <c r="C11746" t="s">
        <v>715</v>
      </c>
      <c r="D11746" t="s">
        <v>694</v>
      </c>
      <c r="E11746" t="s">
        <v>977</v>
      </c>
      <c r="F11746">
        <v>4</v>
      </c>
      <c r="G11746" s="4">
        <v>4.0530303030303028</v>
      </c>
      <c r="H11746" s="4">
        <v>0</v>
      </c>
      <c r="I11746" s="4">
        <v>0</v>
      </c>
      <c r="J11746" s="4">
        <v>0</v>
      </c>
      <c r="K11746" s="4">
        <v>0</v>
      </c>
    </row>
    <row r="11747" spans="1:11">
      <c r="A11747">
        <v>1999</v>
      </c>
      <c r="B11747" t="s">
        <v>714</v>
      </c>
      <c r="C11747" t="s">
        <v>715</v>
      </c>
      <c r="D11747" t="s">
        <v>694</v>
      </c>
      <c r="E11747" t="s">
        <v>694</v>
      </c>
      <c r="F11747">
        <v>11</v>
      </c>
      <c r="G11747" s="4">
        <v>33.212499999999999</v>
      </c>
      <c r="H11747" s="4">
        <v>0</v>
      </c>
      <c r="I11747" s="4">
        <v>47.973611111111104</v>
      </c>
      <c r="J11747" s="4">
        <v>0</v>
      </c>
      <c r="K11747" s="4">
        <v>0</v>
      </c>
    </row>
    <row r="11748" spans="1:11">
      <c r="A11748">
        <v>2000</v>
      </c>
      <c r="B11748" t="s">
        <v>714</v>
      </c>
      <c r="C11748" t="s">
        <v>715</v>
      </c>
      <c r="D11748" t="s">
        <v>694</v>
      </c>
      <c r="E11748" t="s">
        <v>978</v>
      </c>
      <c r="F11748">
        <v>10</v>
      </c>
      <c r="G11748" s="4">
        <v>11.911165444172779</v>
      </c>
      <c r="H11748" s="4">
        <v>0</v>
      </c>
      <c r="I11748" s="4">
        <v>0</v>
      </c>
      <c r="J11748" s="4">
        <v>0</v>
      </c>
      <c r="K11748" s="4">
        <v>0</v>
      </c>
    </row>
    <row r="11749" spans="1:11">
      <c r="A11749">
        <v>2000</v>
      </c>
      <c r="B11749" t="s">
        <v>714</v>
      </c>
      <c r="C11749" t="s">
        <v>715</v>
      </c>
      <c r="D11749" t="s">
        <v>694</v>
      </c>
      <c r="E11749" t="s">
        <v>694</v>
      </c>
      <c r="F11749">
        <v>13</v>
      </c>
      <c r="G11749" s="4">
        <v>103.50617283950618</v>
      </c>
      <c r="H11749" s="4">
        <v>0</v>
      </c>
      <c r="I11749" s="4">
        <v>168.19753086419752</v>
      </c>
      <c r="J11749" s="4">
        <v>0</v>
      </c>
      <c r="K11749" s="4">
        <v>0</v>
      </c>
    </row>
    <row r="11750" spans="1:11">
      <c r="A11750">
        <v>2001</v>
      </c>
      <c r="B11750" t="s">
        <v>714</v>
      </c>
      <c r="C11750" t="s">
        <v>715</v>
      </c>
      <c r="D11750" t="s">
        <v>694</v>
      </c>
      <c r="E11750" t="s">
        <v>978</v>
      </c>
      <c r="F11750">
        <v>6</v>
      </c>
      <c r="G11750" s="4">
        <v>12.107692307692309</v>
      </c>
      <c r="H11750" s="4">
        <v>0</v>
      </c>
      <c r="I11750" s="4">
        <v>0</v>
      </c>
      <c r="J11750" s="4">
        <v>0</v>
      </c>
      <c r="K11750" s="4">
        <v>0</v>
      </c>
    </row>
    <row r="11751" spans="1:11">
      <c r="A11751">
        <v>2001</v>
      </c>
      <c r="B11751" t="s">
        <v>714</v>
      </c>
      <c r="C11751" t="s">
        <v>715</v>
      </c>
      <c r="D11751" t="s">
        <v>694</v>
      </c>
      <c r="E11751" t="s">
        <v>980</v>
      </c>
      <c r="F11751">
        <v>4</v>
      </c>
      <c r="G11751" s="4">
        <v>7.5263157894736841</v>
      </c>
      <c r="H11751" s="4">
        <v>0</v>
      </c>
      <c r="I11751" s="4">
        <v>0</v>
      </c>
      <c r="J11751" s="4">
        <v>0</v>
      </c>
      <c r="K11751" s="4">
        <v>0</v>
      </c>
    </row>
    <row r="11752" spans="1:11">
      <c r="A11752">
        <v>2001</v>
      </c>
      <c r="B11752" t="s">
        <v>714</v>
      </c>
      <c r="C11752" t="s">
        <v>715</v>
      </c>
      <c r="D11752" t="s">
        <v>694</v>
      </c>
      <c r="E11752" t="s">
        <v>694</v>
      </c>
      <c r="F11752">
        <v>11</v>
      </c>
      <c r="G11752" s="4">
        <v>25.937007874015748</v>
      </c>
      <c r="H11752" s="4">
        <v>0</v>
      </c>
      <c r="I11752" s="4">
        <v>40.758155230596174</v>
      </c>
      <c r="J11752" s="4">
        <v>0</v>
      </c>
      <c r="K11752" s="4">
        <v>0</v>
      </c>
    </row>
    <row r="11753" spans="1:11">
      <c r="A11753">
        <v>2002</v>
      </c>
      <c r="B11753" t="s">
        <v>714</v>
      </c>
      <c r="C11753" t="s">
        <v>715</v>
      </c>
      <c r="D11753" t="s">
        <v>694</v>
      </c>
      <c r="E11753" t="s">
        <v>6</v>
      </c>
      <c r="F11753">
        <v>3</v>
      </c>
      <c r="G11753" s="4">
        <v>10.063245823389021</v>
      </c>
      <c r="H11753" s="4">
        <v>0</v>
      </c>
      <c r="I11753" s="4">
        <v>3.3544152744630074</v>
      </c>
      <c r="J11753" s="4">
        <v>0</v>
      </c>
      <c r="K11753" s="4">
        <v>0</v>
      </c>
    </row>
    <row r="11754" spans="1:11">
      <c r="A11754">
        <v>2002</v>
      </c>
      <c r="B11754" t="s">
        <v>714</v>
      </c>
      <c r="C11754" t="s">
        <v>715</v>
      </c>
      <c r="D11754" t="s">
        <v>694</v>
      </c>
      <c r="E11754" t="s">
        <v>694</v>
      </c>
      <c r="F11754">
        <v>20</v>
      </c>
      <c r="G11754" s="4">
        <v>72.102857142857133</v>
      </c>
      <c r="H11754" s="4">
        <v>0</v>
      </c>
      <c r="I11754" s="4">
        <v>84.12</v>
      </c>
      <c r="J11754" s="4">
        <v>0</v>
      </c>
      <c r="K11754" s="4">
        <v>0</v>
      </c>
    </row>
    <row r="11755" spans="1:11">
      <c r="A11755">
        <v>2003</v>
      </c>
      <c r="B11755" t="s">
        <v>714</v>
      </c>
      <c r="C11755" t="s">
        <v>715</v>
      </c>
      <c r="D11755" t="s">
        <v>694</v>
      </c>
      <c r="E11755" t="s">
        <v>662</v>
      </c>
      <c r="F11755">
        <v>3</v>
      </c>
      <c r="G11755" s="4">
        <v>3.0814814814814815</v>
      </c>
      <c r="H11755" s="4">
        <v>0</v>
      </c>
      <c r="I11755" s="4">
        <v>0</v>
      </c>
      <c r="J11755" s="4">
        <v>0</v>
      </c>
      <c r="K11755" s="4">
        <v>0</v>
      </c>
    </row>
    <row r="11756" spans="1:11">
      <c r="A11756">
        <v>2003</v>
      </c>
      <c r="B11756" t="s">
        <v>714</v>
      </c>
      <c r="C11756" t="s">
        <v>715</v>
      </c>
      <c r="D11756" t="s">
        <v>694</v>
      </c>
      <c r="E11756" t="s">
        <v>980</v>
      </c>
      <c r="F11756">
        <v>4</v>
      </c>
      <c r="G11756" s="4">
        <v>4.125</v>
      </c>
      <c r="H11756" s="4">
        <v>0</v>
      </c>
      <c r="I11756" s="4">
        <v>0</v>
      </c>
      <c r="J11756" s="4">
        <v>0</v>
      </c>
      <c r="K11756" s="4">
        <v>0</v>
      </c>
    </row>
    <row r="11757" spans="1:11">
      <c r="A11757">
        <v>2003</v>
      </c>
      <c r="B11757" t="s">
        <v>714</v>
      </c>
      <c r="C11757" t="s">
        <v>715</v>
      </c>
      <c r="D11757" t="s">
        <v>694</v>
      </c>
      <c r="E11757" t="s">
        <v>694</v>
      </c>
      <c r="F11757">
        <v>8</v>
      </c>
      <c r="G11757" s="4">
        <v>22.609182530795071</v>
      </c>
      <c r="H11757" s="4">
        <v>0</v>
      </c>
      <c r="I11757" s="4">
        <v>41.450167973124302</v>
      </c>
      <c r="J11757" s="4">
        <v>0</v>
      </c>
      <c r="K11757" s="4">
        <v>0</v>
      </c>
    </row>
    <row r="11758" spans="1:11">
      <c r="A11758">
        <v>2003</v>
      </c>
      <c r="B11758" t="s">
        <v>714</v>
      </c>
      <c r="C11758" t="s">
        <v>715</v>
      </c>
      <c r="D11758" t="s">
        <v>694</v>
      </c>
      <c r="E11758" t="s">
        <v>977</v>
      </c>
      <c r="F11758">
        <v>3</v>
      </c>
      <c r="G11758" s="4">
        <v>6.5510204081632644</v>
      </c>
      <c r="H11758" s="4">
        <v>0</v>
      </c>
      <c r="I11758" s="4">
        <v>0</v>
      </c>
      <c r="J11758" s="4">
        <v>0</v>
      </c>
      <c r="K11758" s="4">
        <v>0</v>
      </c>
    </row>
    <row r="11759" spans="1:11">
      <c r="A11759">
        <v>2004</v>
      </c>
      <c r="B11759" t="s">
        <v>714</v>
      </c>
      <c r="C11759" t="s">
        <v>715</v>
      </c>
      <c r="D11759" t="s">
        <v>694</v>
      </c>
      <c r="E11759" t="s">
        <v>978</v>
      </c>
      <c r="F11759">
        <v>5</v>
      </c>
      <c r="G11759" s="4">
        <v>4.9286287089013632</v>
      </c>
      <c r="H11759" s="4">
        <v>0</v>
      </c>
      <c r="I11759" s="4">
        <v>7.3929430633520452</v>
      </c>
      <c r="J11759" s="4">
        <v>0</v>
      </c>
      <c r="K11759" s="4">
        <v>0</v>
      </c>
    </row>
    <row r="11760" spans="1:11">
      <c r="A11760">
        <v>2004</v>
      </c>
      <c r="B11760" t="s">
        <v>714</v>
      </c>
      <c r="C11760" t="s">
        <v>715</v>
      </c>
      <c r="D11760" t="s">
        <v>694</v>
      </c>
      <c r="E11760" t="s">
        <v>980</v>
      </c>
      <c r="F11760">
        <v>3</v>
      </c>
      <c r="G11760" s="4">
        <v>5.8461538461538458</v>
      </c>
      <c r="H11760" s="4">
        <v>0</v>
      </c>
      <c r="I11760" s="4">
        <v>5.8461538461538458</v>
      </c>
      <c r="J11760" s="4">
        <v>0</v>
      </c>
      <c r="K11760" s="4">
        <v>0</v>
      </c>
    </row>
    <row r="11761" spans="1:11">
      <c r="A11761">
        <v>2004</v>
      </c>
      <c r="B11761" t="s">
        <v>714</v>
      </c>
      <c r="C11761" t="s">
        <v>715</v>
      </c>
      <c r="D11761" t="s">
        <v>694</v>
      </c>
      <c r="E11761" t="s">
        <v>694</v>
      </c>
      <c r="F11761">
        <v>34</v>
      </c>
      <c r="G11761" s="4">
        <v>85.590851334180428</v>
      </c>
      <c r="H11761" s="4">
        <v>0</v>
      </c>
      <c r="I11761" s="4">
        <v>154.06353240152475</v>
      </c>
      <c r="J11761" s="4">
        <v>0</v>
      </c>
      <c r="K11761" s="4">
        <v>0</v>
      </c>
    </row>
    <row r="11762" spans="1:11">
      <c r="A11762">
        <v>2006</v>
      </c>
      <c r="B11762" t="s">
        <v>714</v>
      </c>
      <c r="C11762" t="s">
        <v>715</v>
      </c>
      <c r="D11762" t="s">
        <v>694</v>
      </c>
      <c r="E11762" t="s">
        <v>694</v>
      </c>
      <c r="F11762">
        <v>15</v>
      </c>
      <c r="G11762" s="4">
        <v>43.739361702127653</v>
      </c>
      <c r="H11762" s="4">
        <v>3.644946808510638</v>
      </c>
      <c r="I11762" s="4">
        <v>61.964095744680854</v>
      </c>
      <c r="J11762" s="4">
        <v>0</v>
      </c>
      <c r="K11762" s="4">
        <v>0</v>
      </c>
    </row>
    <row r="11763" spans="1:11">
      <c r="A11763">
        <v>1974</v>
      </c>
      <c r="B11763" t="s">
        <v>900</v>
      </c>
      <c r="C11763" t="s">
        <v>901</v>
      </c>
      <c r="D11763" t="s">
        <v>694</v>
      </c>
      <c r="E11763" t="s">
        <v>534</v>
      </c>
      <c r="F11763">
        <v>4</v>
      </c>
      <c r="G11763" s="4">
        <v>8</v>
      </c>
      <c r="H11763" s="4">
        <v>8</v>
      </c>
      <c r="I11763" s="4">
        <v>0</v>
      </c>
      <c r="J11763" s="4">
        <v>0</v>
      </c>
      <c r="K11763" s="4">
        <v>0</v>
      </c>
    </row>
    <row r="11764" spans="1:11">
      <c r="A11764">
        <v>1976</v>
      </c>
      <c r="B11764" t="s">
        <v>900</v>
      </c>
      <c r="C11764" t="s">
        <v>901</v>
      </c>
      <c r="D11764" t="s">
        <v>694</v>
      </c>
      <c r="E11764" t="s">
        <v>534</v>
      </c>
      <c r="F11764">
        <v>3</v>
      </c>
      <c r="G11764" s="4">
        <v>14</v>
      </c>
      <c r="H11764" s="4">
        <v>0</v>
      </c>
      <c r="I11764" s="4">
        <v>0</v>
      </c>
      <c r="J11764" s="4">
        <v>0</v>
      </c>
      <c r="K11764" s="4">
        <v>0</v>
      </c>
    </row>
    <row r="11765" spans="1:11">
      <c r="A11765">
        <v>1983</v>
      </c>
      <c r="B11765" t="s">
        <v>900</v>
      </c>
      <c r="C11765" t="s">
        <v>901</v>
      </c>
      <c r="D11765" t="s">
        <v>694</v>
      </c>
      <c r="E11765" t="s">
        <v>534</v>
      </c>
      <c r="F11765">
        <v>4</v>
      </c>
      <c r="G11765" s="4">
        <v>4</v>
      </c>
      <c r="H11765" s="4">
        <v>0</v>
      </c>
      <c r="I11765" s="4">
        <v>0</v>
      </c>
      <c r="J11765" s="4">
        <v>0</v>
      </c>
      <c r="K11765" s="4">
        <v>0</v>
      </c>
    </row>
    <row r="11766" spans="1:11">
      <c r="A11766">
        <v>1986</v>
      </c>
      <c r="B11766" t="s">
        <v>900</v>
      </c>
      <c r="C11766" t="s">
        <v>901</v>
      </c>
      <c r="D11766" t="s">
        <v>694</v>
      </c>
      <c r="E11766" t="s">
        <v>977</v>
      </c>
      <c r="F11766">
        <v>3</v>
      </c>
      <c r="G11766" s="4">
        <v>6</v>
      </c>
      <c r="H11766" s="4">
        <v>0</v>
      </c>
      <c r="I11766" s="4">
        <v>0</v>
      </c>
      <c r="J11766" s="4">
        <v>0</v>
      </c>
      <c r="K11766" s="4">
        <v>0</v>
      </c>
    </row>
    <row r="11767" spans="1:11">
      <c r="A11767">
        <v>1978</v>
      </c>
      <c r="B11767" t="s">
        <v>946</v>
      </c>
      <c r="C11767" t="s">
        <v>947</v>
      </c>
      <c r="D11767" t="s">
        <v>694</v>
      </c>
      <c r="E11767" t="s">
        <v>534</v>
      </c>
      <c r="F11767">
        <v>7</v>
      </c>
      <c r="G11767" s="4">
        <v>11</v>
      </c>
      <c r="H11767" s="4">
        <v>3</v>
      </c>
      <c r="I11767" s="4">
        <v>0</v>
      </c>
      <c r="J11767" s="4">
        <v>0</v>
      </c>
      <c r="K11767" s="4">
        <v>0</v>
      </c>
    </row>
    <row r="11768" spans="1:11">
      <c r="A11768">
        <v>1980</v>
      </c>
      <c r="B11768" t="s">
        <v>946</v>
      </c>
      <c r="C11768" t="s">
        <v>947</v>
      </c>
      <c r="D11768" t="s">
        <v>694</v>
      </c>
      <c r="E11768" t="s">
        <v>534</v>
      </c>
      <c r="F11768">
        <v>7</v>
      </c>
      <c r="G11768" s="4">
        <v>7</v>
      </c>
      <c r="H11768" s="4">
        <v>0</v>
      </c>
      <c r="I11768" s="4">
        <v>0</v>
      </c>
      <c r="J11768" s="4">
        <v>0</v>
      </c>
      <c r="K11768" s="4">
        <v>0</v>
      </c>
    </row>
    <row r="11769" spans="1:11">
      <c r="A11769">
        <v>1982</v>
      </c>
      <c r="B11769" t="s">
        <v>946</v>
      </c>
      <c r="C11769" t="s">
        <v>947</v>
      </c>
      <c r="D11769" t="s">
        <v>694</v>
      </c>
      <c r="E11769" t="s">
        <v>534</v>
      </c>
      <c r="F11769">
        <v>3</v>
      </c>
      <c r="G11769" s="4">
        <v>15</v>
      </c>
      <c r="H11769" s="4">
        <v>0</v>
      </c>
      <c r="I11769" s="4">
        <v>0</v>
      </c>
      <c r="J11769" s="4">
        <v>0</v>
      </c>
      <c r="K11769" s="4">
        <v>0</v>
      </c>
    </row>
    <row r="11770" spans="1:11">
      <c r="A11770">
        <v>1983</v>
      </c>
      <c r="B11770" t="s">
        <v>946</v>
      </c>
      <c r="C11770" t="s">
        <v>947</v>
      </c>
      <c r="D11770" t="s">
        <v>694</v>
      </c>
      <c r="E11770" t="s">
        <v>534</v>
      </c>
      <c r="F11770">
        <v>7</v>
      </c>
      <c r="G11770" s="4">
        <v>33</v>
      </c>
      <c r="H11770" s="4">
        <v>11</v>
      </c>
      <c r="I11770" s="4">
        <v>52</v>
      </c>
      <c r="J11770" s="4">
        <v>0</v>
      </c>
      <c r="K11770" s="4">
        <v>0</v>
      </c>
    </row>
    <row r="11771" spans="1:11">
      <c r="A11771">
        <v>1984</v>
      </c>
      <c r="B11771" t="s">
        <v>946</v>
      </c>
      <c r="C11771" t="s">
        <v>947</v>
      </c>
      <c r="D11771" t="s">
        <v>694</v>
      </c>
      <c r="E11771" t="s">
        <v>977</v>
      </c>
      <c r="F11771">
        <v>3</v>
      </c>
      <c r="G11771" s="4">
        <v>24</v>
      </c>
      <c r="H11771" s="4">
        <v>0</v>
      </c>
      <c r="I11771" s="4">
        <v>0</v>
      </c>
      <c r="J11771" s="4">
        <v>0</v>
      </c>
      <c r="K11771" s="4">
        <v>0</v>
      </c>
    </row>
    <row r="11772" spans="1:11">
      <c r="A11772">
        <v>1985</v>
      </c>
      <c r="B11772" t="s">
        <v>946</v>
      </c>
      <c r="C11772" t="s">
        <v>947</v>
      </c>
      <c r="D11772" t="s">
        <v>694</v>
      </c>
      <c r="E11772" t="s">
        <v>978</v>
      </c>
      <c r="F11772">
        <v>2</v>
      </c>
      <c r="G11772" s="4">
        <v>6</v>
      </c>
      <c r="H11772" s="4">
        <v>3</v>
      </c>
      <c r="I11772" s="4">
        <v>3</v>
      </c>
      <c r="J11772" s="4">
        <v>0</v>
      </c>
      <c r="K11772" s="4">
        <v>0</v>
      </c>
    </row>
    <row r="11773" spans="1:11">
      <c r="A11773">
        <v>1986</v>
      </c>
      <c r="B11773" t="s">
        <v>946</v>
      </c>
      <c r="C11773" t="s">
        <v>947</v>
      </c>
      <c r="D11773" t="s">
        <v>694</v>
      </c>
      <c r="E11773" t="s">
        <v>978</v>
      </c>
      <c r="F11773">
        <v>2</v>
      </c>
      <c r="G11773" s="4">
        <v>2</v>
      </c>
      <c r="H11773" s="4">
        <v>2</v>
      </c>
      <c r="I11773" s="4">
        <v>0</v>
      </c>
      <c r="J11773" s="4">
        <v>0</v>
      </c>
      <c r="K11773" s="4">
        <v>0</v>
      </c>
    </row>
    <row r="11774" spans="1:11">
      <c r="A11774">
        <v>1987</v>
      </c>
      <c r="B11774" t="s">
        <v>946</v>
      </c>
      <c r="C11774" t="s">
        <v>947</v>
      </c>
      <c r="D11774" t="s">
        <v>694</v>
      </c>
      <c r="E11774" t="s">
        <v>694</v>
      </c>
      <c r="F11774">
        <v>9</v>
      </c>
      <c r="G11774" s="4">
        <v>21</v>
      </c>
      <c r="H11774" s="4">
        <v>0</v>
      </c>
      <c r="I11774" s="4">
        <v>21</v>
      </c>
      <c r="J11774" s="4">
        <v>0</v>
      </c>
      <c r="K11774" s="4">
        <v>0</v>
      </c>
    </row>
    <row r="11775" spans="1:11">
      <c r="A11775">
        <v>1988</v>
      </c>
      <c r="B11775" t="s">
        <v>946</v>
      </c>
      <c r="C11775" t="s">
        <v>947</v>
      </c>
      <c r="D11775" t="s">
        <v>694</v>
      </c>
      <c r="E11775" t="s">
        <v>694</v>
      </c>
      <c r="F11775">
        <v>4</v>
      </c>
      <c r="G11775" s="4">
        <v>4</v>
      </c>
      <c r="H11775" s="4">
        <v>0</v>
      </c>
      <c r="I11775" s="4">
        <v>0</v>
      </c>
      <c r="J11775" s="4">
        <v>0</v>
      </c>
      <c r="K11775" s="4">
        <v>0</v>
      </c>
    </row>
    <row r="11776" spans="1:11">
      <c r="A11776">
        <v>1988</v>
      </c>
      <c r="B11776" t="s">
        <v>946</v>
      </c>
      <c r="C11776" t="s">
        <v>947</v>
      </c>
      <c r="D11776" t="s">
        <v>694</v>
      </c>
      <c r="E11776" t="s">
        <v>976</v>
      </c>
      <c r="F11776">
        <v>2</v>
      </c>
      <c r="G11776" s="4">
        <v>2</v>
      </c>
      <c r="H11776" s="4">
        <v>0</v>
      </c>
      <c r="I11776" s="4">
        <v>0</v>
      </c>
      <c r="J11776" s="4">
        <v>0</v>
      </c>
      <c r="K11776" s="4">
        <v>0</v>
      </c>
    </row>
    <row r="11777" spans="1:11">
      <c r="A11777">
        <v>1989</v>
      </c>
      <c r="B11777" t="s">
        <v>946</v>
      </c>
      <c r="C11777" t="s">
        <v>947</v>
      </c>
      <c r="D11777" t="s">
        <v>694</v>
      </c>
      <c r="E11777" t="s">
        <v>976</v>
      </c>
      <c r="F11777">
        <v>3</v>
      </c>
      <c r="G11777" s="4">
        <v>18</v>
      </c>
      <c r="H11777" s="4">
        <v>5</v>
      </c>
      <c r="I11777" s="4">
        <v>0</v>
      </c>
      <c r="J11777" s="4">
        <v>0</v>
      </c>
      <c r="K11777" s="4">
        <v>0</v>
      </c>
    </row>
    <row r="11778" spans="1:11">
      <c r="A11778">
        <v>1996</v>
      </c>
      <c r="B11778" t="s">
        <v>946</v>
      </c>
      <c r="C11778" t="s">
        <v>947</v>
      </c>
      <c r="D11778" t="s">
        <v>694</v>
      </c>
      <c r="E11778" t="s">
        <v>976</v>
      </c>
      <c r="F11778">
        <v>3</v>
      </c>
      <c r="G11778" s="4">
        <v>10</v>
      </c>
      <c r="H11778" s="4">
        <v>0</v>
      </c>
      <c r="I11778" s="4">
        <v>143</v>
      </c>
      <c r="J11778" s="4">
        <v>0</v>
      </c>
      <c r="K11778" s="4">
        <v>0</v>
      </c>
    </row>
    <row r="11779" spans="1:11">
      <c r="A11779">
        <v>1997</v>
      </c>
      <c r="B11779" t="s">
        <v>946</v>
      </c>
      <c r="C11779" t="s">
        <v>947</v>
      </c>
      <c r="D11779" t="s">
        <v>694</v>
      </c>
      <c r="E11779" t="s">
        <v>976</v>
      </c>
      <c r="F11779">
        <v>3</v>
      </c>
      <c r="G11779" s="4">
        <v>8.5227272727272734</v>
      </c>
      <c r="H11779" s="4">
        <v>0</v>
      </c>
      <c r="I11779" s="4">
        <v>5.6818181818181817</v>
      </c>
      <c r="J11779" s="4">
        <v>0</v>
      </c>
      <c r="K11779" s="4">
        <v>0</v>
      </c>
    </row>
    <row r="11780" spans="1:11">
      <c r="A11780">
        <v>1999</v>
      </c>
      <c r="B11780" t="s">
        <v>946</v>
      </c>
      <c r="C11780" t="s">
        <v>947</v>
      </c>
      <c r="D11780" t="s">
        <v>694</v>
      </c>
      <c r="E11780" t="s">
        <v>694</v>
      </c>
      <c r="F11780">
        <v>4</v>
      </c>
      <c r="G11780" s="4">
        <v>11.070833333333333</v>
      </c>
      <c r="H11780" s="4">
        <v>0</v>
      </c>
      <c r="I11780" s="4">
        <v>0</v>
      </c>
      <c r="J11780" s="4">
        <v>0</v>
      </c>
      <c r="K11780" s="4">
        <v>0</v>
      </c>
    </row>
    <row r="11781" spans="1:11">
      <c r="A11781">
        <v>1999</v>
      </c>
      <c r="B11781" t="s">
        <v>946</v>
      </c>
      <c r="C11781" t="s">
        <v>947</v>
      </c>
      <c r="D11781" t="s">
        <v>694</v>
      </c>
      <c r="E11781" t="s">
        <v>976</v>
      </c>
      <c r="F11781">
        <v>3</v>
      </c>
      <c r="G11781" s="4">
        <v>9.8606557377049171</v>
      </c>
      <c r="H11781" s="4">
        <v>0</v>
      </c>
      <c r="I11781" s="4">
        <v>36.155737704918032</v>
      </c>
      <c r="J11781" s="4">
        <v>0</v>
      </c>
      <c r="K11781" s="4">
        <v>0</v>
      </c>
    </row>
    <row r="11782" spans="1:11">
      <c r="A11782">
        <v>2002</v>
      </c>
      <c r="B11782" t="s">
        <v>946</v>
      </c>
      <c r="C11782" t="s">
        <v>947</v>
      </c>
      <c r="D11782" t="s">
        <v>694</v>
      </c>
      <c r="E11782" t="s">
        <v>694</v>
      </c>
      <c r="F11782">
        <v>4</v>
      </c>
      <c r="G11782" s="4">
        <v>12.017142857142856</v>
      </c>
      <c r="H11782" s="4">
        <v>0</v>
      </c>
      <c r="I11782" s="4">
        <v>0</v>
      </c>
      <c r="J11782" s="4">
        <v>0</v>
      </c>
      <c r="K11782" s="4">
        <v>0</v>
      </c>
    </row>
    <row r="11783" spans="1:11">
      <c r="A11783">
        <v>2003</v>
      </c>
      <c r="B11783" t="s">
        <v>946</v>
      </c>
      <c r="C11783" t="s">
        <v>947</v>
      </c>
      <c r="D11783" t="s">
        <v>694</v>
      </c>
      <c r="E11783" t="s">
        <v>978</v>
      </c>
      <c r="F11783">
        <v>22</v>
      </c>
      <c r="G11783" s="4">
        <v>133.09431021044426</v>
      </c>
      <c r="H11783" s="4">
        <v>0</v>
      </c>
      <c r="I11783" s="4">
        <v>108.69368667186281</v>
      </c>
      <c r="J11783" s="4">
        <v>0</v>
      </c>
      <c r="K11783" s="4">
        <v>0</v>
      </c>
    </row>
    <row r="11784" spans="1:11">
      <c r="A11784">
        <v>2004</v>
      </c>
      <c r="B11784" t="s">
        <v>946</v>
      </c>
      <c r="C11784" t="s">
        <v>947</v>
      </c>
      <c r="D11784" t="s">
        <v>694</v>
      </c>
      <c r="E11784" t="s">
        <v>978</v>
      </c>
      <c r="F11784">
        <v>10</v>
      </c>
      <c r="G11784" s="4">
        <v>61.60785886126704</v>
      </c>
      <c r="H11784" s="4">
        <v>0</v>
      </c>
      <c r="I11784" s="4">
        <v>187.28789093825179</v>
      </c>
      <c r="J11784" s="4">
        <v>0</v>
      </c>
      <c r="K11784" s="4">
        <v>0</v>
      </c>
    </row>
    <row r="11785" spans="1:11">
      <c r="A11785">
        <v>2004</v>
      </c>
      <c r="B11785" t="s">
        <v>946</v>
      </c>
      <c r="C11785" t="s">
        <v>947</v>
      </c>
      <c r="D11785" t="s">
        <v>694</v>
      </c>
      <c r="E11785" t="s">
        <v>694</v>
      </c>
      <c r="F11785">
        <v>13</v>
      </c>
      <c r="G11785" s="4">
        <v>47.07496823379924</v>
      </c>
      <c r="H11785" s="4">
        <v>0</v>
      </c>
      <c r="I11785" s="4">
        <v>4.2795425667090221</v>
      </c>
      <c r="J11785" s="4">
        <v>0</v>
      </c>
      <c r="K11785" s="4">
        <v>0</v>
      </c>
    </row>
    <row r="11786" spans="1:11">
      <c r="A11786">
        <v>2004</v>
      </c>
      <c r="B11786" t="s">
        <v>946</v>
      </c>
      <c r="C11786" t="s">
        <v>947</v>
      </c>
      <c r="D11786" t="s">
        <v>694</v>
      </c>
      <c r="E11786" t="s">
        <v>976</v>
      </c>
      <c r="F11786">
        <v>3</v>
      </c>
      <c r="G11786" s="4">
        <v>5.5638297872340425</v>
      </c>
      <c r="H11786" s="4">
        <v>0</v>
      </c>
      <c r="I11786" s="4">
        <v>0</v>
      </c>
      <c r="J11786" s="4">
        <v>0</v>
      </c>
      <c r="K11786" s="4">
        <v>0</v>
      </c>
    </row>
    <row r="11787" spans="1:11">
      <c r="A11787">
        <v>2006</v>
      </c>
      <c r="B11787" t="s">
        <v>946</v>
      </c>
      <c r="C11787" t="s">
        <v>947</v>
      </c>
      <c r="D11787" t="s">
        <v>694</v>
      </c>
      <c r="E11787" t="s">
        <v>978</v>
      </c>
      <c r="F11787">
        <v>11</v>
      </c>
      <c r="G11787" s="4">
        <v>53.678532901833876</v>
      </c>
      <c r="H11787" s="4">
        <v>0</v>
      </c>
      <c r="I11787" s="4">
        <v>104.67313915857605</v>
      </c>
      <c r="J11787" s="4">
        <v>0</v>
      </c>
      <c r="K11787" s="4">
        <v>0</v>
      </c>
    </row>
    <row r="11788" spans="1:11">
      <c r="A11788">
        <v>2006</v>
      </c>
      <c r="B11788" t="s">
        <v>946</v>
      </c>
      <c r="C11788" t="s">
        <v>947</v>
      </c>
      <c r="D11788" t="s">
        <v>694</v>
      </c>
      <c r="E11788" t="s">
        <v>694</v>
      </c>
      <c r="F11788">
        <v>7</v>
      </c>
      <c r="G11788" s="4">
        <v>25.514627659574465</v>
      </c>
      <c r="H11788" s="4">
        <v>7.289893617021276</v>
      </c>
      <c r="I11788" s="4">
        <v>18.224734042553191</v>
      </c>
      <c r="J11788" s="4">
        <v>0</v>
      </c>
      <c r="K11788" s="4">
        <v>0</v>
      </c>
    </row>
    <row r="11789" spans="1:11">
      <c r="A11789">
        <v>1968</v>
      </c>
      <c r="B11789" t="s">
        <v>716</v>
      </c>
      <c r="C11789" t="s">
        <v>717</v>
      </c>
      <c r="D11789" t="s">
        <v>694</v>
      </c>
      <c r="E11789" t="s">
        <v>534</v>
      </c>
      <c r="F11789">
        <v>29</v>
      </c>
      <c r="G11789" s="4">
        <v>64</v>
      </c>
      <c r="H11789" s="4">
        <v>8</v>
      </c>
      <c r="I11789" s="4">
        <v>0</v>
      </c>
      <c r="J11789" s="4">
        <v>0</v>
      </c>
      <c r="K11789" s="4">
        <v>0</v>
      </c>
    </row>
    <row r="11790" spans="1:11">
      <c r="A11790">
        <v>1969</v>
      </c>
      <c r="B11790" t="s">
        <v>716</v>
      </c>
      <c r="C11790" t="s">
        <v>717</v>
      </c>
      <c r="D11790" t="s">
        <v>694</v>
      </c>
      <c r="E11790" t="s">
        <v>534</v>
      </c>
      <c r="F11790">
        <v>9</v>
      </c>
      <c r="G11790" s="4">
        <v>34</v>
      </c>
      <c r="H11790" s="4">
        <v>8</v>
      </c>
      <c r="I11790" s="4">
        <v>0</v>
      </c>
      <c r="J11790" s="4">
        <v>0</v>
      </c>
      <c r="K11790" s="4">
        <v>0</v>
      </c>
    </row>
    <row r="11791" spans="1:11">
      <c r="A11791">
        <v>1970</v>
      </c>
      <c r="B11791" t="s">
        <v>716</v>
      </c>
      <c r="C11791" t="s">
        <v>717</v>
      </c>
      <c r="D11791" t="s">
        <v>694</v>
      </c>
      <c r="E11791" t="s">
        <v>534</v>
      </c>
      <c r="F11791">
        <v>70</v>
      </c>
      <c r="G11791" s="4">
        <v>258</v>
      </c>
      <c r="H11791" s="4">
        <v>44</v>
      </c>
      <c r="I11791" s="4">
        <v>0</v>
      </c>
      <c r="J11791" s="4">
        <v>0</v>
      </c>
      <c r="K11791" s="4">
        <v>0</v>
      </c>
    </row>
    <row r="11792" spans="1:11">
      <c r="A11792">
        <v>1971</v>
      </c>
      <c r="B11792" t="s">
        <v>716</v>
      </c>
      <c r="C11792" t="s">
        <v>717</v>
      </c>
      <c r="D11792" t="s">
        <v>694</v>
      </c>
      <c r="E11792" t="s">
        <v>534</v>
      </c>
      <c r="F11792">
        <v>33</v>
      </c>
      <c r="G11792" s="4">
        <v>157</v>
      </c>
      <c r="H11792" s="4">
        <v>0</v>
      </c>
      <c r="I11792" s="4">
        <v>0</v>
      </c>
      <c r="J11792" s="4">
        <v>0</v>
      </c>
      <c r="K11792" s="4">
        <v>0</v>
      </c>
    </row>
    <row r="11793" spans="1:11">
      <c r="A11793">
        <v>1972</v>
      </c>
      <c r="B11793" t="s">
        <v>716</v>
      </c>
      <c r="C11793" t="s">
        <v>717</v>
      </c>
      <c r="D11793" t="s">
        <v>694</v>
      </c>
      <c r="E11793" t="s">
        <v>534</v>
      </c>
      <c r="F11793">
        <v>30</v>
      </c>
      <c r="G11793" s="4">
        <v>76</v>
      </c>
      <c r="H11793" s="4">
        <v>6</v>
      </c>
      <c r="I11793" s="4">
        <v>0</v>
      </c>
      <c r="J11793" s="4">
        <v>0</v>
      </c>
      <c r="K11793" s="4">
        <v>0</v>
      </c>
    </row>
    <row r="11794" spans="1:11">
      <c r="A11794">
        <v>1973</v>
      </c>
      <c r="B11794" t="s">
        <v>716</v>
      </c>
      <c r="C11794" t="s">
        <v>717</v>
      </c>
      <c r="D11794" t="s">
        <v>694</v>
      </c>
      <c r="E11794" t="s">
        <v>534</v>
      </c>
      <c r="F11794">
        <v>1</v>
      </c>
      <c r="G11794" s="4">
        <v>12</v>
      </c>
      <c r="H11794" s="4">
        <v>0</v>
      </c>
      <c r="I11794" s="4">
        <v>0</v>
      </c>
      <c r="J11794" s="4">
        <v>0</v>
      </c>
      <c r="K11794" s="4">
        <v>0</v>
      </c>
    </row>
    <row r="11795" spans="1:11">
      <c r="A11795">
        <v>1974</v>
      </c>
      <c r="B11795" t="s">
        <v>716</v>
      </c>
      <c r="C11795" t="s">
        <v>717</v>
      </c>
      <c r="D11795" t="s">
        <v>694</v>
      </c>
      <c r="E11795" t="s">
        <v>534</v>
      </c>
      <c r="F11795">
        <v>32</v>
      </c>
      <c r="G11795" s="4">
        <v>46</v>
      </c>
      <c r="H11795" s="4">
        <v>4</v>
      </c>
      <c r="I11795" s="4">
        <v>12</v>
      </c>
      <c r="J11795" s="4">
        <v>0</v>
      </c>
      <c r="K11795" s="4">
        <v>0</v>
      </c>
    </row>
    <row r="11796" spans="1:11">
      <c r="A11796">
        <v>1975</v>
      </c>
      <c r="B11796" t="s">
        <v>716</v>
      </c>
      <c r="C11796" t="s">
        <v>717</v>
      </c>
      <c r="D11796" t="s">
        <v>694</v>
      </c>
      <c r="E11796" t="s">
        <v>534</v>
      </c>
      <c r="F11796">
        <v>29</v>
      </c>
      <c r="G11796" s="4">
        <v>63</v>
      </c>
      <c r="H11796" s="4">
        <v>13</v>
      </c>
      <c r="I11796" s="4">
        <v>21</v>
      </c>
      <c r="J11796" s="4">
        <v>0</v>
      </c>
      <c r="K11796" s="4">
        <v>0</v>
      </c>
    </row>
    <row r="11797" spans="1:11">
      <c r="A11797">
        <v>1976</v>
      </c>
      <c r="B11797" t="s">
        <v>716</v>
      </c>
      <c r="C11797" t="s">
        <v>717</v>
      </c>
      <c r="D11797" t="s">
        <v>694</v>
      </c>
      <c r="E11797" t="s">
        <v>534</v>
      </c>
      <c r="F11797">
        <v>37</v>
      </c>
      <c r="G11797" s="4">
        <v>104</v>
      </c>
      <c r="H11797" s="4">
        <v>38</v>
      </c>
      <c r="I11797" s="4">
        <v>26</v>
      </c>
      <c r="J11797" s="4">
        <v>0</v>
      </c>
      <c r="K11797" s="4">
        <v>0</v>
      </c>
    </row>
    <row r="11798" spans="1:11">
      <c r="A11798">
        <v>1977</v>
      </c>
      <c r="B11798" t="s">
        <v>716</v>
      </c>
      <c r="C11798" t="s">
        <v>717</v>
      </c>
      <c r="D11798" t="s">
        <v>694</v>
      </c>
      <c r="E11798" t="s">
        <v>534</v>
      </c>
      <c r="F11798">
        <v>27</v>
      </c>
      <c r="G11798" s="4">
        <v>57</v>
      </c>
      <c r="H11798" s="4">
        <v>18</v>
      </c>
      <c r="I11798" s="4">
        <v>7</v>
      </c>
      <c r="J11798" s="4">
        <v>0</v>
      </c>
      <c r="K11798" s="4">
        <v>0</v>
      </c>
    </row>
    <row r="11799" spans="1:11">
      <c r="A11799">
        <v>1978</v>
      </c>
      <c r="B11799" t="s">
        <v>716</v>
      </c>
      <c r="C11799" t="s">
        <v>717</v>
      </c>
      <c r="D11799" t="s">
        <v>694</v>
      </c>
      <c r="E11799" t="s">
        <v>534</v>
      </c>
      <c r="F11799">
        <v>14</v>
      </c>
      <c r="G11799" s="4">
        <v>46</v>
      </c>
      <c r="H11799" s="4">
        <v>15</v>
      </c>
      <c r="I11799" s="4">
        <v>39</v>
      </c>
      <c r="J11799" s="4">
        <v>0</v>
      </c>
      <c r="K11799" s="4">
        <v>0</v>
      </c>
    </row>
    <row r="11800" spans="1:11">
      <c r="A11800">
        <v>1979</v>
      </c>
      <c r="B11800" t="s">
        <v>716</v>
      </c>
      <c r="C11800" t="s">
        <v>717</v>
      </c>
      <c r="D11800" t="s">
        <v>694</v>
      </c>
      <c r="E11800" t="s">
        <v>534</v>
      </c>
      <c r="F11800">
        <v>46</v>
      </c>
      <c r="G11800" s="4">
        <v>129</v>
      </c>
      <c r="H11800" s="4">
        <v>27</v>
      </c>
      <c r="I11800" s="4">
        <v>44</v>
      </c>
      <c r="J11800" s="4">
        <v>0</v>
      </c>
      <c r="K11800" s="4">
        <v>0</v>
      </c>
    </row>
    <row r="11801" spans="1:11">
      <c r="A11801">
        <v>1980</v>
      </c>
      <c r="B11801" t="s">
        <v>716</v>
      </c>
      <c r="C11801" t="s">
        <v>717</v>
      </c>
      <c r="D11801" t="s">
        <v>694</v>
      </c>
      <c r="E11801" t="s">
        <v>534</v>
      </c>
      <c r="F11801">
        <v>24</v>
      </c>
      <c r="G11801" s="4">
        <v>65</v>
      </c>
      <c r="H11801" s="4">
        <v>16</v>
      </c>
      <c r="I11801" s="4">
        <v>16</v>
      </c>
      <c r="J11801" s="4">
        <v>0</v>
      </c>
      <c r="K11801" s="4">
        <v>0</v>
      </c>
    </row>
    <row r="11802" spans="1:11">
      <c r="A11802">
        <v>1981</v>
      </c>
      <c r="B11802" t="s">
        <v>716</v>
      </c>
      <c r="C11802" t="s">
        <v>717</v>
      </c>
      <c r="D11802" t="s">
        <v>694</v>
      </c>
      <c r="E11802" t="s">
        <v>534</v>
      </c>
      <c r="F11802">
        <v>49</v>
      </c>
      <c r="G11802" s="4">
        <v>16</v>
      </c>
      <c r="H11802" s="4">
        <v>5</v>
      </c>
      <c r="I11802" s="4">
        <v>42</v>
      </c>
      <c r="J11802" s="4">
        <v>0</v>
      </c>
      <c r="K11802" s="4">
        <v>0</v>
      </c>
    </row>
    <row r="11803" spans="1:11">
      <c r="A11803">
        <v>1982</v>
      </c>
      <c r="B11803" t="s">
        <v>716</v>
      </c>
      <c r="C11803" t="s">
        <v>717</v>
      </c>
      <c r="D11803" t="s">
        <v>694</v>
      </c>
      <c r="E11803" t="s">
        <v>534</v>
      </c>
      <c r="F11803">
        <v>37</v>
      </c>
      <c r="G11803" s="4">
        <v>110</v>
      </c>
      <c r="H11803" s="4">
        <v>29</v>
      </c>
      <c r="I11803" s="4">
        <v>95</v>
      </c>
      <c r="J11803" s="4">
        <v>0</v>
      </c>
      <c r="K11803" s="4">
        <v>0</v>
      </c>
    </row>
    <row r="11804" spans="1:11">
      <c r="A11804">
        <v>1983</v>
      </c>
      <c r="B11804" t="s">
        <v>716</v>
      </c>
      <c r="C11804" t="s">
        <v>717</v>
      </c>
      <c r="D11804" t="s">
        <v>694</v>
      </c>
      <c r="E11804" t="s">
        <v>534</v>
      </c>
      <c r="F11804">
        <v>15</v>
      </c>
      <c r="G11804" s="4">
        <v>31</v>
      </c>
      <c r="H11804" s="4">
        <v>0</v>
      </c>
      <c r="I11804" s="4">
        <v>11</v>
      </c>
      <c r="J11804" s="4">
        <v>0</v>
      </c>
      <c r="K11804" s="4">
        <v>0</v>
      </c>
    </row>
    <row r="11805" spans="1:11">
      <c r="A11805">
        <v>1984</v>
      </c>
      <c r="B11805" t="s">
        <v>716</v>
      </c>
      <c r="C11805" t="s">
        <v>717</v>
      </c>
      <c r="D11805" t="s">
        <v>694</v>
      </c>
      <c r="E11805" t="s">
        <v>980</v>
      </c>
      <c r="F11805">
        <v>4</v>
      </c>
      <c r="G11805" s="4">
        <v>4</v>
      </c>
      <c r="H11805" s="4">
        <v>0</v>
      </c>
      <c r="I11805" s="4">
        <v>8</v>
      </c>
      <c r="J11805" s="4">
        <v>0</v>
      </c>
      <c r="K11805" s="4">
        <v>0</v>
      </c>
    </row>
    <row r="11806" spans="1:11">
      <c r="A11806">
        <v>1984</v>
      </c>
      <c r="B11806" t="s">
        <v>716</v>
      </c>
      <c r="C11806" t="s">
        <v>717</v>
      </c>
      <c r="D11806" t="s">
        <v>694</v>
      </c>
      <c r="E11806" t="s">
        <v>694</v>
      </c>
      <c r="F11806">
        <v>16</v>
      </c>
      <c r="G11806" s="4">
        <v>29</v>
      </c>
      <c r="H11806" s="4">
        <v>16</v>
      </c>
      <c r="I11806" s="4">
        <v>86</v>
      </c>
      <c r="J11806" s="4">
        <v>0</v>
      </c>
      <c r="K11806" s="4">
        <v>0</v>
      </c>
    </row>
    <row r="11807" spans="1:11">
      <c r="A11807">
        <v>1984</v>
      </c>
      <c r="B11807" t="s">
        <v>716</v>
      </c>
      <c r="C11807" t="s">
        <v>717</v>
      </c>
      <c r="D11807" t="s">
        <v>694</v>
      </c>
      <c r="E11807" t="s">
        <v>976</v>
      </c>
      <c r="F11807">
        <v>7</v>
      </c>
      <c r="G11807" s="4">
        <v>11</v>
      </c>
      <c r="H11807" s="4">
        <v>4</v>
      </c>
      <c r="I11807" s="4">
        <v>4</v>
      </c>
      <c r="J11807" s="4">
        <v>0</v>
      </c>
      <c r="K11807" s="4">
        <v>0</v>
      </c>
    </row>
    <row r="11808" spans="1:11">
      <c r="A11808">
        <v>1985</v>
      </c>
      <c r="B11808" t="s">
        <v>716</v>
      </c>
      <c r="C11808" t="s">
        <v>717</v>
      </c>
      <c r="D11808" t="s">
        <v>694</v>
      </c>
      <c r="E11808" t="s">
        <v>694</v>
      </c>
      <c r="F11808">
        <v>34</v>
      </c>
      <c r="G11808" s="4">
        <v>77</v>
      </c>
      <c r="H11808" s="4">
        <v>27</v>
      </c>
      <c r="I11808" s="4">
        <v>151</v>
      </c>
      <c r="J11808" s="4">
        <v>0</v>
      </c>
      <c r="K11808" s="4">
        <v>0</v>
      </c>
    </row>
    <row r="11809" spans="1:11">
      <c r="A11809">
        <v>1985</v>
      </c>
      <c r="B11809" t="s">
        <v>716</v>
      </c>
      <c r="C11809" t="s">
        <v>717</v>
      </c>
      <c r="D11809" t="s">
        <v>694</v>
      </c>
      <c r="E11809" t="s">
        <v>977</v>
      </c>
      <c r="F11809">
        <v>9</v>
      </c>
      <c r="G11809" s="4">
        <v>38</v>
      </c>
      <c r="H11809" s="4">
        <v>13</v>
      </c>
      <c r="I11809" s="4">
        <v>73</v>
      </c>
      <c r="J11809" s="4">
        <v>0</v>
      </c>
      <c r="K11809" s="4">
        <v>0</v>
      </c>
    </row>
    <row r="11810" spans="1:11">
      <c r="A11810">
        <v>1985</v>
      </c>
      <c r="B11810" t="s">
        <v>716</v>
      </c>
      <c r="C11810" t="s">
        <v>717</v>
      </c>
      <c r="D11810" t="s">
        <v>694</v>
      </c>
      <c r="E11810" t="s">
        <v>976</v>
      </c>
      <c r="F11810">
        <v>6</v>
      </c>
      <c r="G11810" s="4">
        <v>15</v>
      </c>
      <c r="H11810" s="4">
        <v>2</v>
      </c>
      <c r="I11810" s="4">
        <v>2</v>
      </c>
      <c r="J11810" s="4">
        <v>0</v>
      </c>
      <c r="K11810" s="4">
        <v>0</v>
      </c>
    </row>
    <row r="11811" spans="1:11">
      <c r="A11811">
        <v>1986</v>
      </c>
      <c r="B11811" t="s">
        <v>716</v>
      </c>
      <c r="C11811" t="s">
        <v>717</v>
      </c>
      <c r="D11811" t="s">
        <v>694</v>
      </c>
      <c r="E11811" t="s">
        <v>6</v>
      </c>
      <c r="F11811">
        <v>4</v>
      </c>
      <c r="G11811" s="4">
        <v>21</v>
      </c>
      <c r="H11811" s="4">
        <v>0</v>
      </c>
      <c r="I11811" s="4">
        <v>4</v>
      </c>
      <c r="J11811" s="4">
        <v>0</v>
      </c>
      <c r="K11811" s="4">
        <v>0</v>
      </c>
    </row>
    <row r="11812" spans="1:11">
      <c r="A11812">
        <v>1986</v>
      </c>
      <c r="B11812" t="s">
        <v>716</v>
      </c>
      <c r="C11812" t="s">
        <v>717</v>
      </c>
      <c r="D11812" t="s">
        <v>694</v>
      </c>
      <c r="E11812" t="s">
        <v>537</v>
      </c>
      <c r="F11812">
        <v>3</v>
      </c>
      <c r="G11812" s="4">
        <v>6</v>
      </c>
      <c r="H11812" s="4">
        <v>6</v>
      </c>
      <c r="I11812" s="4">
        <v>19</v>
      </c>
      <c r="J11812" s="4">
        <v>0</v>
      </c>
      <c r="K11812" s="4">
        <v>0</v>
      </c>
    </row>
    <row r="11813" spans="1:11">
      <c r="A11813">
        <v>1986</v>
      </c>
      <c r="B11813" t="s">
        <v>716</v>
      </c>
      <c r="C11813" t="s">
        <v>717</v>
      </c>
      <c r="D11813" t="s">
        <v>694</v>
      </c>
      <c r="E11813" t="s">
        <v>980</v>
      </c>
      <c r="F11813">
        <v>3</v>
      </c>
      <c r="G11813" s="4">
        <v>9</v>
      </c>
      <c r="H11813" s="4">
        <v>0</v>
      </c>
      <c r="I11813" s="4">
        <v>0</v>
      </c>
      <c r="J11813" s="4">
        <v>0</v>
      </c>
      <c r="K11813" s="4">
        <v>0</v>
      </c>
    </row>
    <row r="11814" spans="1:11">
      <c r="A11814">
        <v>1986</v>
      </c>
      <c r="B11814" t="s">
        <v>716</v>
      </c>
      <c r="C11814" t="s">
        <v>717</v>
      </c>
      <c r="D11814" t="s">
        <v>694</v>
      </c>
      <c r="E11814" t="s">
        <v>694</v>
      </c>
      <c r="F11814">
        <v>61</v>
      </c>
      <c r="G11814" s="4">
        <v>279</v>
      </c>
      <c r="H11814" s="4">
        <v>36</v>
      </c>
      <c r="I11814" s="4">
        <v>340</v>
      </c>
      <c r="J11814" s="4">
        <v>0</v>
      </c>
      <c r="K11814" s="4">
        <v>0</v>
      </c>
    </row>
    <row r="11815" spans="1:11">
      <c r="A11815">
        <v>1986</v>
      </c>
      <c r="B11815" t="s">
        <v>716</v>
      </c>
      <c r="C11815" t="s">
        <v>717</v>
      </c>
      <c r="D11815" t="s">
        <v>694</v>
      </c>
      <c r="E11815" t="s">
        <v>977</v>
      </c>
      <c r="F11815">
        <v>3</v>
      </c>
      <c r="G11815" s="4">
        <v>9</v>
      </c>
      <c r="H11815" s="4">
        <v>0</v>
      </c>
      <c r="I11815" s="4">
        <v>0</v>
      </c>
      <c r="J11815" s="4">
        <v>0</v>
      </c>
      <c r="K11815" s="4">
        <v>0</v>
      </c>
    </row>
    <row r="11816" spans="1:11">
      <c r="A11816">
        <v>1987</v>
      </c>
      <c r="B11816" t="s">
        <v>716</v>
      </c>
      <c r="C11816" t="s">
        <v>717</v>
      </c>
      <c r="D11816" t="s">
        <v>694</v>
      </c>
      <c r="E11816" t="s">
        <v>537</v>
      </c>
      <c r="F11816">
        <v>9</v>
      </c>
      <c r="G11816" s="4">
        <v>28</v>
      </c>
      <c r="H11816" s="4">
        <v>5</v>
      </c>
      <c r="I11816" s="4">
        <v>28</v>
      </c>
      <c r="J11816" s="4">
        <v>0</v>
      </c>
      <c r="K11816" s="4">
        <v>0</v>
      </c>
    </row>
    <row r="11817" spans="1:11">
      <c r="A11817">
        <v>1987</v>
      </c>
      <c r="B11817" t="s">
        <v>716</v>
      </c>
      <c r="C11817" t="s">
        <v>717</v>
      </c>
      <c r="D11817" t="s">
        <v>694</v>
      </c>
      <c r="E11817" t="s">
        <v>694</v>
      </c>
      <c r="F11817">
        <v>85</v>
      </c>
      <c r="G11817" s="4">
        <v>315</v>
      </c>
      <c r="H11817" s="4">
        <v>64</v>
      </c>
      <c r="I11817" s="4">
        <v>375</v>
      </c>
      <c r="J11817" s="4">
        <v>0</v>
      </c>
      <c r="K11817" s="4">
        <v>0</v>
      </c>
    </row>
    <row r="11818" spans="1:11">
      <c r="A11818">
        <v>1987</v>
      </c>
      <c r="B11818" t="s">
        <v>716</v>
      </c>
      <c r="C11818" t="s">
        <v>717</v>
      </c>
      <c r="D11818" t="s">
        <v>694</v>
      </c>
      <c r="E11818" t="s">
        <v>977</v>
      </c>
      <c r="F11818">
        <v>13</v>
      </c>
      <c r="G11818" s="4">
        <v>43</v>
      </c>
      <c r="H11818" s="4">
        <v>7</v>
      </c>
      <c r="I11818" s="4">
        <v>82</v>
      </c>
      <c r="J11818" s="4">
        <v>0</v>
      </c>
      <c r="K11818" s="4">
        <v>0</v>
      </c>
    </row>
    <row r="11819" spans="1:11">
      <c r="A11819">
        <v>1987</v>
      </c>
      <c r="B11819" t="s">
        <v>716</v>
      </c>
      <c r="C11819" t="s">
        <v>717</v>
      </c>
      <c r="D11819" t="s">
        <v>694</v>
      </c>
      <c r="E11819" t="s">
        <v>976</v>
      </c>
      <c r="F11819">
        <v>6</v>
      </c>
      <c r="G11819" s="4">
        <v>17</v>
      </c>
      <c r="H11819" s="4">
        <v>0</v>
      </c>
      <c r="I11819" s="4">
        <v>15</v>
      </c>
      <c r="J11819" s="4">
        <v>0</v>
      </c>
      <c r="K11819" s="4">
        <v>0</v>
      </c>
    </row>
    <row r="11820" spans="1:11">
      <c r="A11820">
        <v>1988</v>
      </c>
      <c r="B11820" t="s">
        <v>716</v>
      </c>
      <c r="C11820" t="s">
        <v>717</v>
      </c>
      <c r="D11820" t="s">
        <v>694</v>
      </c>
      <c r="E11820" t="s">
        <v>6</v>
      </c>
      <c r="F11820">
        <v>4</v>
      </c>
      <c r="G11820" s="4">
        <v>18</v>
      </c>
      <c r="H11820" s="4">
        <v>0</v>
      </c>
      <c r="I11820" s="4">
        <v>18</v>
      </c>
      <c r="J11820" s="4">
        <v>0</v>
      </c>
      <c r="K11820" s="4">
        <v>0</v>
      </c>
    </row>
    <row r="11821" spans="1:11">
      <c r="A11821">
        <v>1988</v>
      </c>
      <c r="B11821" t="s">
        <v>716</v>
      </c>
      <c r="C11821" t="s">
        <v>717</v>
      </c>
      <c r="D11821" t="s">
        <v>694</v>
      </c>
      <c r="E11821" t="s">
        <v>694</v>
      </c>
      <c r="F11821">
        <v>126</v>
      </c>
      <c r="G11821" s="4">
        <v>527</v>
      </c>
      <c r="H11821" s="4">
        <v>95</v>
      </c>
      <c r="I11821" s="4">
        <v>1053</v>
      </c>
      <c r="J11821" s="4">
        <v>0</v>
      </c>
      <c r="K11821" s="4">
        <v>0</v>
      </c>
    </row>
    <row r="11822" spans="1:11">
      <c r="A11822">
        <v>1988</v>
      </c>
      <c r="B11822" t="s">
        <v>716</v>
      </c>
      <c r="C11822" t="s">
        <v>717</v>
      </c>
      <c r="D11822" t="s">
        <v>694</v>
      </c>
      <c r="E11822" t="s">
        <v>977</v>
      </c>
      <c r="F11822">
        <v>14</v>
      </c>
      <c r="G11822" s="4">
        <v>69</v>
      </c>
      <c r="H11822" s="4">
        <v>3</v>
      </c>
      <c r="I11822" s="4">
        <v>124</v>
      </c>
      <c r="J11822" s="4">
        <v>0</v>
      </c>
      <c r="K11822" s="4">
        <v>0</v>
      </c>
    </row>
    <row r="11823" spans="1:11">
      <c r="A11823">
        <v>1988</v>
      </c>
      <c r="B11823" t="s">
        <v>716</v>
      </c>
      <c r="C11823" t="s">
        <v>717</v>
      </c>
      <c r="D11823" t="s">
        <v>694</v>
      </c>
      <c r="E11823" t="s">
        <v>976</v>
      </c>
      <c r="F11823">
        <v>4</v>
      </c>
      <c r="G11823" s="4">
        <v>12</v>
      </c>
      <c r="H11823" s="4">
        <v>2</v>
      </c>
      <c r="I11823" s="4">
        <v>24</v>
      </c>
      <c r="J11823" s="4">
        <v>0</v>
      </c>
      <c r="K11823" s="4">
        <v>0</v>
      </c>
    </row>
    <row r="11824" spans="1:11">
      <c r="A11824">
        <v>1989</v>
      </c>
      <c r="B11824" t="s">
        <v>716</v>
      </c>
      <c r="C11824" t="s">
        <v>717</v>
      </c>
      <c r="D11824" t="s">
        <v>694</v>
      </c>
      <c r="E11824" t="s">
        <v>6</v>
      </c>
      <c r="F11824">
        <v>10</v>
      </c>
      <c r="G11824" s="4">
        <v>30</v>
      </c>
      <c r="H11824" s="4">
        <v>10</v>
      </c>
      <c r="I11824" s="4">
        <v>5</v>
      </c>
      <c r="J11824" s="4">
        <v>0</v>
      </c>
      <c r="K11824" s="4">
        <v>0</v>
      </c>
    </row>
    <row r="11825" spans="1:11">
      <c r="A11825">
        <v>1989</v>
      </c>
      <c r="B11825" t="s">
        <v>716</v>
      </c>
      <c r="C11825" t="s">
        <v>717</v>
      </c>
      <c r="D11825" t="s">
        <v>694</v>
      </c>
      <c r="E11825" t="s">
        <v>537</v>
      </c>
      <c r="F11825">
        <v>18</v>
      </c>
      <c r="G11825" s="4">
        <v>67</v>
      </c>
      <c r="H11825" s="4">
        <v>22</v>
      </c>
      <c r="I11825" s="4">
        <v>157</v>
      </c>
      <c r="J11825" s="4">
        <v>0</v>
      </c>
      <c r="K11825" s="4">
        <v>0</v>
      </c>
    </row>
    <row r="11826" spans="1:11">
      <c r="A11826">
        <v>1989</v>
      </c>
      <c r="B11826" t="s">
        <v>716</v>
      </c>
      <c r="C11826" t="s">
        <v>717</v>
      </c>
      <c r="D11826" t="s">
        <v>694</v>
      </c>
      <c r="E11826" t="s">
        <v>662</v>
      </c>
      <c r="F11826">
        <v>4</v>
      </c>
      <c r="G11826" s="4">
        <v>4</v>
      </c>
      <c r="H11826" s="4">
        <v>4</v>
      </c>
      <c r="I11826" s="4">
        <v>15</v>
      </c>
      <c r="J11826" s="4">
        <v>0</v>
      </c>
      <c r="K11826" s="4">
        <v>0</v>
      </c>
    </row>
    <row r="11827" spans="1:11">
      <c r="A11827">
        <v>1989</v>
      </c>
      <c r="B11827" t="s">
        <v>716</v>
      </c>
      <c r="C11827" t="s">
        <v>717</v>
      </c>
      <c r="D11827" t="s">
        <v>694</v>
      </c>
      <c r="E11827" t="s">
        <v>677</v>
      </c>
      <c r="F11827">
        <v>7</v>
      </c>
      <c r="G11827" s="4">
        <v>17</v>
      </c>
      <c r="H11827" s="4">
        <v>3</v>
      </c>
      <c r="I11827" s="4">
        <v>84</v>
      </c>
      <c r="J11827" s="4">
        <v>0</v>
      </c>
      <c r="K11827" s="4">
        <v>0</v>
      </c>
    </row>
    <row r="11828" spans="1:11">
      <c r="A11828">
        <v>1989</v>
      </c>
      <c r="B11828" t="s">
        <v>716</v>
      </c>
      <c r="C11828" t="s">
        <v>717</v>
      </c>
      <c r="D11828" t="s">
        <v>694</v>
      </c>
      <c r="E11828" t="s">
        <v>694</v>
      </c>
      <c r="F11828">
        <v>106</v>
      </c>
      <c r="G11828" s="4">
        <v>370</v>
      </c>
      <c r="H11828" s="4">
        <v>102</v>
      </c>
      <c r="I11828" s="4">
        <v>643</v>
      </c>
      <c r="J11828" s="4">
        <v>0</v>
      </c>
      <c r="K11828" s="4">
        <v>0</v>
      </c>
    </row>
    <row r="11829" spans="1:11">
      <c r="A11829">
        <v>1989</v>
      </c>
      <c r="B11829" t="s">
        <v>716</v>
      </c>
      <c r="C11829" t="s">
        <v>717</v>
      </c>
      <c r="D11829" t="s">
        <v>694</v>
      </c>
      <c r="E11829" t="s">
        <v>976</v>
      </c>
      <c r="F11829">
        <v>11</v>
      </c>
      <c r="G11829" s="4">
        <v>18</v>
      </c>
      <c r="H11829" s="4">
        <v>3</v>
      </c>
      <c r="I11829" s="4">
        <v>11</v>
      </c>
      <c r="J11829" s="4">
        <v>0</v>
      </c>
      <c r="K11829" s="4">
        <v>0</v>
      </c>
    </row>
    <row r="11830" spans="1:11">
      <c r="A11830">
        <v>1990</v>
      </c>
      <c r="B11830" t="s">
        <v>716</v>
      </c>
      <c r="C11830" t="s">
        <v>717</v>
      </c>
      <c r="D11830" t="s">
        <v>694</v>
      </c>
      <c r="E11830" t="s">
        <v>537</v>
      </c>
      <c r="F11830">
        <v>4</v>
      </c>
      <c r="G11830" s="4">
        <v>20</v>
      </c>
      <c r="H11830" s="4">
        <v>16</v>
      </c>
      <c r="I11830" s="4">
        <v>60</v>
      </c>
      <c r="J11830" s="4">
        <v>0</v>
      </c>
      <c r="K11830" s="4">
        <v>0</v>
      </c>
    </row>
    <row r="11831" spans="1:11">
      <c r="A11831">
        <v>1990</v>
      </c>
      <c r="B11831" t="s">
        <v>716</v>
      </c>
      <c r="C11831" t="s">
        <v>717</v>
      </c>
      <c r="D11831" t="s">
        <v>694</v>
      </c>
      <c r="E11831" t="s">
        <v>694</v>
      </c>
      <c r="F11831">
        <v>31</v>
      </c>
      <c r="G11831" s="4">
        <v>66</v>
      </c>
      <c r="H11831" s="4">
        <v>31</v>
      </c>
      <c r="I11831" s="4">
        <v>402</v>
      </c>
      <c r="J11831" s="4">
        <v>0</v>
      </c>
      <c r="K11831" s="4">
        <v>0</v>
      </c>
    </row>
    <row r="11832" spans="1:11">
      <c r="A11832">
        <v>1990</v>
      </c>
      <c r="B11832" t="s">
        <v>716</v>
      </c>
      <c r="C11832" t="s">
        <v>717</v>
      </c>
      <c r="D11832" t="s">
        <v>694</v>
      </c>
      <c r="E11832" t="s">
        <v>976</v>
      </c>
      <c r="F11832">
        <v>2</v>
      </c>
      <c r="G11832" s="4">
        <v>10</v>
      </c>
      <c r="H11832" s="4">
        <v>0</v>
      </c>
      <c r="I11832" s="4">
        <v>0</v>
      </c>
      <c r="J11832" s="4">
        <v>0</v>
      </c>
      <c r="K11832" s="4">
        <v>0</v>
      </c>
    </row>
    <row r="11833" spans="1:11">
      <c r="A11833">
        <v>1991</v>
      </c>
      <c r="B11833" t="s">
        <v>716</v>
      </c>
      <c r="C11833" t="s">
        <v>717</v>
      </c>
      <c r="D11833" t="s">
        <v>694</v>
      </c>
      <c r="E11833" t="s">
        <v>537</v>
      </c>
      <c r="F11833">
        <v>8</v>
      </c>
      <c r="G11833" s="4">
        <v>37</v>
      </c>
      <c r="H11833" s="4">
        <v>16</v>
      </c>
      <c r="I11833" s="4">
        <v>134</v>
      </c>
      <c r="J11833" s="4">
        <v>0</v>
      </c>
      <c r="K11833" s="4">
        <v>0</v>
      </c>
    </row>
    <row r="11834" spans="1:11">
      <c r="A11834">
        <v>1991</v>
      </c>
      <c r="B11834" t="s">
        <v>716</v>
      </c>
      <c r="C11834" t="s">
        <v>717</v>
      </c>
      <c r="D11834" t="s">
        <v>694</v>
      </c>
      <c r="E11834" t="s">
        <v>677</v>
      </c>
      <c r="F11834">
        <v>3</v>
      </c>
      <c r="G11834" s="4">
        <v>16</v>
      </c>
      <c r="H11834" s="4">
        <v>3</v>
      </c>
      <c r="I11834" s="4">
        <v>16</v>
      </c>
      <c r="J11834" s="4">
        <v>0</v>
      </c>
      <c r="K11834" s="4">
        <v>0</v>
      </c>
    </row>
    <row r="11835" spans="1:11">
      <c r="A11835">
        <v>1991</v>
      </c>
      <c r="B11835" t="s">
        <v>716</v>
      </c>
      <c r="C11835" t="s">
        <v>717</v>
      </c>
      <c r="D11835" t="s">
        <v>694</v>
      </c>
      <c r="E11835" t="s">
        <v>694</v>
      </c>
      <c r="F11835">
        <v>23</v>
      </c>
      <c r="G11835" s="4">
        <v>60</v>
      </c>
      <c r="H11835" s="4">
        <v>8</v>
      </c>
      <c r="I11835" s="4">
        <v>221</v>
      </c>
      <c r="J11835" s="4">
        <v>0</v>
      </c>
      <c r="K11835" s="4">
        <v>0</v>
      </c>
    </row>
    <row r="11836" spans="1:11">
      <c r="A11836">
        <v>1991</v>
      </c>
      <c r="B11836" t="s">
        <v>716</v>
      </c>
      <c r="C11836" t="s">
        <v>717</v>
      </c>
      <c r="D11836" t="s">
        <v>694</v>
      </c>
      <c r="E11836" t="s">
        <v>977</v>
      </c>
      <c r="F11836">
        <v>4</v>
      </c>
      <c r="G11836" s="4">
        <v>7</v>
      </c>
      <c r="H11836" s="4">
        <v>4</v>
      </c>
      <c r="I11836" s="4">
        <v>0</v>
      </c>
      <c r="J11836" s="4">
        <v>0</v>
      </c>
      <c r="K11836" s="4">
        <v>0</v>
      </c>
    </row>
    <row r="11837" spans="1:11">
      <c r="A11837">
        <v>1991</v>
      </c>
      <c r="B11837" t="s">
        <v>716</v>
      </c>
      <c r="C11837" t="s">
        <v>717</v>
      </c>
      <c r="D11837" t="s">
        <v>694</v>
      </c>
      <c r="E11837" t="s">
        <v>976</v>
      </c>
      <c r="F11837">
        <v>2</v>
      </c>
      <c r="G11837" s="4">
        <v>2</v>
      </c>
      <c r="H11837" s="4">
        <v>0</v>
      </c>
      <c r="I11837" s="4">
        <v>0</v>
      </c>
      <c r="J11837" s="4">
        <v>0</v>
      </c>
      <c r="K11837" s="4">
        <v>0</v>
      </c>
    </row>
    <row r="11838" spans="1:11">
      <c r="A11838">
        <v>1992</v>
      </c>
      <c r="B11838" t="s">
        <v>716</v>
      </c>
      <c r="C11838" t="s">
        <v>717</v>
      </c>
      <c r="D11838" t="s">
        <v>694</v>
      </c>
      <c r="E11838" t="s">
        <v>694</v>
      </c>
      <c r="F11838">
        <v>25</v>
      </c>
      <c r="G11838" s="4">
        <v>64</v>
      </c>
      <c r="H11838" s="4">
        <v>8</v>
      </c>
      <c r="I11838" s="4">
        <v>208</v>
      </c>
      <c r="J11838" s="4">
        <v>0</v>
      </c>
      <c r="K11838" s="4">
        <v>0</v>
      </c>
    </row>
    <row r="11839" spans="1:11">
      <c r="A11839">
        <v>1993</v>
      </c>
      <c r="B11839" t="s">
        <v>716</v>
      </c>
      <c r="C11839" t="s">
        <v>717</v>
      </c>
      <c r="D11839" t="s">
        <v>694</v>
      </c>
      <c r="E11839" t="s">
        <v>537</v>
      </c>
      <c r="F11839">
        <v>4</v>
      </c>
      <c r="G11839" s="4">
        <v>8</v>
      </c>
      <c r="H11839" s="4">
        <v>0</v>
      </c>
      <c r="I11839" s="4">
        <v>0</v>
      </c>
      <c r="J11839" s="4">
        <v>0</v>
      </c>
      <c r="K11839" s="4">
        <v>0</v>
      </c>
    </row>
    <row r="11840" spans="1:11">
      <c r="A11840">
        <v>1993</v>
      </c>
      <c r="B11840" t="s">
        <v>716</v>
      </c>
      <c r="C11840" t="s">
        <v>717</v>
      </c>
      <c r="D11840" t="s">
        <v>694</v>
      </c>
      <c r="E11840" t="s">
        <v>694</v>
      </c>
      <c r="F11840">
        <v>15</v>
      </c>
      <c r="G11840" s="4">
        <v>42</v>
      </c>
      <c r="H11840" s="4">
        <v>8</v>
      </c>
      <c r="I11840" s="4">
        <v>149</v>
      </c>
      <c r="J11840" s="4">
        <v>0</v>
      </c>
      <c r="K11840" s="4">
        <v>0</v>
      </c>
    </row>
    <row r="11841" spans="1:11">
      <c r="A11841">
        <v>1994</v>
      </c>
      <c r="B11841" t="s">
        <v>716</v>
      </c>
      <c r="C11841" t="s">
        <v>717</v>
      </c>
      <c r="D11841" t="s">
        <v>694</v>
      </c>
      <c r="E11841" t="s">
        <v>694</v>
      </c>
      <c r="F11841">
        <v>16</v>
      </c>
      <c r="G11841" s="4">
        <v>31</v>
      </c>
      <c r="H11841" s="4">
        <v>5</v>
      </c>
      <c r="I11841" s="4">
        <v>52</v>
      </c>
      <c r="J11841" s="4">
        <v>0</v>
      </c>
      <c r="K11841" s="4">
        <v>0</v>
      </c>
    </row>
    <row r="11842" spans="1:11">
      <c r="A11842">
        <v>1995</v>
      </c>
      <c r="B11842" t="s">
        <v>716</v>
      </c>
      <c r="C11842" t="s">
        <v>717</v>
      </c>
      <c r="D11842" t="s">
        <v>694</v>
      </c>
      <c r="E11842" t="s">
        <v>694</v>
      </c>
      <c r="F11842">
        <v>28</v>
      </c>
      <c r="G11842" s="4">
        <v>66</v>
      </c>
      <c r="H11842" s="4">
        <v>9</v>
      </c>
      <c r="I11842" s="4">
        <v>122</v>
      </c>
      <c r="J11842" s="4">
        <v>0</v>
      </c>
      <c r="K11842" s="4">
        <v>0</v>
      </c>
    </row>
    <row r="11843" spans="1:11">
      <c r="A11843">
        <v>1996</v>
      </c>
      <c r="B11843" t="s">
        <v>716</v>
      </c>
      <c r="C11843" t="s">
        <v>717</v>
      </c>
      <c r="D11843" t="s">
        <v>694</v>
      </c>
      <c r="E11843" t="s">
        <v>978</v>
      </c>
      <c r="F11843">
        <v>0</v>
      </c>
      <c r="G11843" s="4">
        <v>0</v>
      </c>
      <c r="H11843" s="4">
        <v>0</v>
      </c>
      <c r="I11843" s="4">
        <v>0</v>
      </c>
      <c r="J11843" s="4">
        <v>0</v>
      </c>
      <c r="K11843" s="4">
        <v>0</v>
      </c>
    </row>
    <row r="11844" spans="1:11">
      <c r="A11844">
        <v>1996</v>
      </c>
      <c r="B11844" t="s">
        <v>716</v>
      </c>
      <c r="C11844" t="s">
        <v>717</v>
      </c>
      <c r="D11844" t="s">
        <v>694</v>
      </c>
      <c r="E11844" t="s">
        <v>694</v>
      </c>
      <c r="F11844">
        <v>30</v>
      </c>
      <c r="G11844" s="4">
        <v>100</v>
      </c>
      <c r="H11844" s="4">
        <v>6</v>
      </c>
      <c r="I11844" s="4">
        <v>312</v>
      </c>
      <c r="J11844" s="4">
        <v>0</v>
      </c>
      <c r="K11844" s="4">
        <v>0</v>
      </c>
    </row>
    <row r="11845" spans="1:11">
      <c r="A11845">
        <v>1996</v>
      </c>
      <c r="B11845" t="s">
        <v>716</v>
      </c>
      <c r="C11845" t="s">
        <v>717</v>
      </c>
      <c r="D11845" t="s">
        <v>694</v>
      </c>
      <c r="E11845" t="s">
        <v>977</v>
      </c>
      <c r="F11845">
        <v>6</v>
      </c>
      <c r="G11845" s="4">
        <v>14</v>
      </c>
      <c r="H11845" s="4">
        <v>3</v>
      </c>
      <c r="I11845" s="4">
        <v>28</v>
      </c>
      <c r="J11845" s="4">
        <v>0</v>
      </c>
      <c r="K11845" s="4">
        <v>0</v>
      </c>
    </row>
    <row r="11846" spans="1:11">
      <c r="A11846">
        <v>1996</v>
      </c>
      <c r="B11846" t="s">
        <v>716</v>
      </c>
      <c r="C11846" t="s">
        <v>717</v>
      </c>
      <c r="D11846" t="s">
        <v>694</v>
      </c>
      <c r="E11846" t="s">
        <v>979</v>
      </c>
      <c r="F11846">
        <v>3</v>
      </c>
      <c r="G11846" s="4">
        <v>3</v>
      </c>
      <c r="H11846" s="4">
        <v>0</v>
      </c>
      <c r="I11846" s="4">
        <v>0</v>
      </c>
      <c r="J11846" s="4">
        <v>0</v>
      </c>
      <c r="K11846" s="4">
        <v>0</v>
      </c>
    </row>
    <row r="11847" spans="1:11">
      <c r="A11847">
        <v>1996</v>
      </c>
      <c r="B11847" t="s">
        <v>716</v>
      </c>
      <c r="C11847" t="s">
        <v>717</v>
      </c>
      <c r="D11847" t="s">
        <v>694</v>
      </c>
      <c r="E11847" t="s">
        <v>976</v>
      </c>
      <c r="F11847">
        <v>3</v>
      </c>
      <c r="G11847" s="4">
        <v>3</v>
      </c>
      <c r="H11847" s="4">
        <v>0</v>
      </c>
      <c r="I11847" s="4">
        <v>0</v>
      </c>
      <c r="J11847" s="4">
        <v>0</v>
      </c>
      <c r="K11847" s="4">
        <v>0</v>
      </c>
    </row>
    <row r="11848" spans="1:11">
      <c r="A11848">
        <v>1997</v>
      </c>
      <c r="B11848" t="s">
        <v>716</v>
      </c>
      <c r="C11848" t="s">
        <v>717</v>
      </c>
      <c r="D11848" t="s">
        <v>694</v>
      </c>
      <c r="E11848" t="s">
        <v>694</v>
      </c>
      <c r="F11848">
        <v>24</v>
      </c>
      <c r="G11848" s="4">
        <v>74.906716417910445</v>
      </c>
      <c r="H11848" s="4">
        <v>8.9888059701492544</v>
      </c>
      <c r="I11848" s="4">
        <v>152.8097014925373</v>
      </c>
      <c r="J11848" s="4">
        <v>0</v>
      </c>
      <c r="K11848" s="4">
        <v>0</v>
      </c>
    </row>
    <row r="11849" spans="1:11">
      <c r="A11849">
        <v>1998</v>
      </c>
      <c r="B11849" t="s">
        <v>716</v>
      </c>
      <c r="C11849" t="s">
        <v>717</v>
      </c>
      <c r="D11849" t="s">
        <v>694</v>
      </c>
      <c r="E11849" t="s">
        <v>694</v>
      </c>
      <c r="F11849">
        <v>29</v>
      </c>
      <c r="G11849" s="4">
        <v>110.50961538461539</v>
      </c>
      <c r="H11849" s="4">
        <v>16.371794871794872</v>
      </c>
      <c r="I11849" s="4">
        <v>233.29807692307691</v>
      </c>
      <c r="J11849" s="4">
        <v>0</v>
      </c>
      <c r="K11849" s="4">
        <v>0</v>
      </c>
    </row>
    <row r="11850" spans="1:11">
      <c r="A11850">
        <v>1999</v>
      </c>
      <c r="B11850" t="s">
        <v>716</v>
      </c>
      <c r="C11850" t="s">
        <v>717</v>
      </c>
      <c r="D11850" t="s">
        <v>694</v>
      </c>
      <c r="E11850" t="s">
        <v>6</v>
      </c>
      <c r="F11850">
        <v>4</v>
      </c>
      <c r="G11850" s="4">
        <v>4.1965909090909088</v>
      </c>
      <c r="H11850" s="4">
        <v>0</v>
      </c>
      <c r="I11850" s="4">
        <v>0</v>
      </c>
      <c r="J11850" s="4">
        <v>0</v>
      </c>
      <c r="K11850" s="4">
        <v>0</v>
      </c>
    </row>
    <row r="11851" spans="1:11">
      <c r="A11851">
        <v>1999</v>
      </c>
      <c r="B11851" t="s">
        <v>716</v>
      </c>
      <c r="C11851" t="s">
        <v>717</v>
      </c>
      <c r="D11851" t="s">
        <v>694</v>
      </c>
      <c r="E11851" t="s">
        <v>980</v>
      </c>
      <c r="F11851">
        <v>3</v>
      </c>
      <c r="G11851" s="4">
        <v>6.1052631578947363</v>
      </c>
      <c r="H11851" s="4">
        <v>0</v>
      </c>
      <c r="I11851" s="4">
        <v>0</v>
      </c>
      <c r="J11851" s="4">
        <v>0</v>
      </c>
      <c r="K11851" s="4">
        <v>0</v>
      </c>
    </row>
    <row r="11852" spans="1:11">
      <c r="A11852">
        <v>1999</v>
      </c>
      <c r="B11852" t="s">
        <v>716</v>
      </c>
      <c r="C11852" t="s">
        <v>717</v>
      </c>
      <c r="D11852" t="s">
        <v>694</v>
      </c>
      <c r="E11852" t="s">
        <v>694</v>
      </c>
      <c r="F11852">
        <v>22</v>
      </c>
      <c r="G11852" s="4">
        <v>88.566666666666663</v>
      </c>
      <c r="H11852" s="4">
        <v>7.3805555555555555</v>
      </c>
      <c r="I11852" s="4">
        <v>70.115277777777777</v>
      </c>
      <c r="J11852" s="4">
        <v>0</v>
      </c>
      <c r="K11852" s="4">
        <v>0</v>
      </c>
    </row>
    <row r="11853" spans="1:11">
      <c r="A11853">
        <v>2000</v>
      </c>
      <c r="B11853" t="s">
        <v>716</v>
      </c>
      <c r="C11853" t="s">
        <v>717</v>
      </c>
      <c r="D11853" t="s">
        <v>694</v>
      </c>
      <c r="E11853" t="s">
        <v>978</v>
      </c>
      <c r="F11853">
        <v>2</v>
      </c>
      <c r="G11853" s="4">
        <v>7.146699266503667</v>
      </c>
      <c r="H11853" s="4">
        <v>4.7644661776691111</v>
      </c>
      <c r="I11853" s="4">
        <v>4.7644661776691111</v>
      </c>
      <c r="J11853" s="4">
        <v>0</v>
      </c>
      <c r="K11853" s="4">
        <v>0</v>
      </c>
    </row>
    <row r="11854" spans="1:11">
      <c r="A11854">
        <v>2000</v>
      </c>
      <c r="B11854" t="s">
        <v>716</v>
      </c>
      <c r="C11854" t="s">
        <v>717</v>
      </c>
      <c r="D11854" t="s">
        <v>694</v>
      </c>
      <c r="E11854" t="s">
        <v>694</v>
      </c>
      <c r="F11854">
        <v>17</v>
      </c>
      <c r="G11854" s="4">
        <v>30.189300411522638</v>
      </c>
      <c r="H11854" s="4">
        <v>0</v>
      </c>
      <c r="I11854" s="4">
        <v>47.440329218106996</v>
      </c>
      <c r="J11854" s="4">
        <v>0</v>
      </c>
      <c r="K11854" s="4">
        <v>0</v>
      </c>
    </row>
    <row r="11855" spans="1:11">
      <c r="A11855">
        <v>2000</v>
      </c>
      <c r="B11855" t="s">
        <v>716</v>
      </c>
      <c r="C11855" t="s">
        <v>717</v>
      </c>
      <c r="D11855" t="s">
        <v>694</v>
      </c>
      <c r="E11855" t="s">
        <v>977</v>
      </c>
      <c r="F11855">
        <v>4</v>
      </c>
      <c r="G11855" s="4">
        <v>7.0430107526881729</v>
      </c>
      <c r="H11855" s="4">
        <v>0</v>
      </c>
      <c r="I11855" s="4">
        <v>0</v>
      </c>
      <c r="J11855" s="4">
        <v>0</v>
      </c>
      <c r="K11855" s="4">
        <v>0</v>
      </c>
    </row>
    <row r="11856" spans="1:11">
      <c r="A11856">
        <v>2001</v>
      </c>
      <c r="B11856" t="s">
        <v>716</v>
      </c>
      <c r="C11856" t="s">
        <v>717</v>
      </c>
      <c r="D11856" t="s">
        <v>694</v>
      </c>
      <c r="E11856" t="s">
        <v>978</v>
      </c>
      <c r="F11856">
        <v>3</v>
      </c>
      <c r="G11856" s="4">
        <v>6.0538461538461545</v>
      </c>
      <c r="H11856" s="4">
        <v>0</v>
      </c>
      <c r="I11856" s="4">
        <v>6.0538461538461545</v>
      </c>
      <c r="J11856" s="4">
        <v>0</v>
      </c>
      <c r="K11856" s="4">
        <v>0</v>
      </c>
    </row>
    <row r="11857" spans="1:11">
      <c r="A11857">
        <v>2001</v>
      </c>
      <c r="B11857" t="s">
        <v>716</v>
      </c>
      <c r="C11857" t="s">
        <v>717</v>
      </c>
      <c r="D11857" t="s">
        <v>694</v>
      </c>
      <c r="E11857" t="s">
        <v>694</v>
      </c>
      <c r="F11857">
        <v>19</v>
      </c>
      <c r="G11857" s="4">
        <v>62.989876265466812</v>
      </c>
      <c r="H11857" s="4">
        <v>7.4105736782902145</v>
      </c>
      <c r="I11857" s="4">
        <v>155.62204724409449</v>
      </c>
      <c r="J11857" s="4">
        <v>0</v>
      </c>
      <c r="K11857" s="4">
        <v>0</v>
      </c>
    </row>
    <row r="11858" spans="1:11">
      <c r="A11858">
        <v>2002</v>
      </c>
      <c r="B11858" t="s">
        <v>716</v>
      </c>
      <c r="C11858" t="s">
        <v>717</v>
      </c>
      <c r="D11858" t="s">
        <v>694</v>
      </c>
      <c r="E11858" t="s">
        <v>537</v>
      </c>
      <c r="F11858">
        <v>7</v>
      </c>
      <c r="G11858" s="4">
        <v>32.91611374407583</v>
      </c>
      <c r="H11858" s="4">
        <v>3.6573459715639811</v>
      </c>
      <c r="I11858" s="4">
        <v>65.832227488151659</v>
      </c>
      <c r="J11858" s="4">
        <v>0</v>
      </c>
      <c r="K11858" s="4">
        <v>0</v>
      </c>
    </row>
    <row r="11859" spans="1:11">
      <c r="A11859">
        <v>2002</v>
      </c>
      <c r="B11859" t="s">
        <v>716</v>
      </c>
      <c r="C11859" t="s">
        <v>717</v>
      </c>
      <c r="D11859" t="s">
        <v>694</v>
      </c>
      <c r="E11859" t="s">
        <v>694</v>
      </c>
      <c r="F11859">
        <v>20</v>
      </c>
      <c r="G11859" s="4">
        <v>72.102857142857133</v>
      </c>
      <c r="H11859" s="4">
        <v>12.017142857142856</v>
      </c>
      <c r="I11859" s="4">
        <v>96.137142857142848</v>
      </c>
      <c r="J11859" s="4">
        <v>0</v>
      </c>
      <c r="K11859" s="4">
        <v>0</v>
      </c>
    </row>
    <row r="11860" spans="1:11">
      <c r="A11860">
        <v>2002</v>
      </c>
      <c r="B11860" t="s">
        <v>716</v>
      </c>
      <c r="C11860" t="s">
        <v>717</v>
      </c>
      <c r="D11860" t="s">
        <v>694</v>
      </c>
      <c r="E11860" t="s">
        <v>977</v>
      </c>
      <c r="F11860">
        <v>7</v>
      </c>
      <c r="G11860" s="4">
        <v>14.215053763440862</v>
      </c>
      <c r="H11860" s="4">
        <v>0</v>
      </c>
      <c r="I11860" s="4">
        <v>0</v>
      </c>
      <c r="J11860" s="4">
        <v>0</v>
      </c>
      <c r="K11860" s="4">
        <v>0</v>
      </c>
    </row>
    <row r="11861" spans="1:11">
      <c r="A11861">
        <v>2002</v>
      </c>
      <c r="B11861" t="s">
        <v>716</v>
      </c>
      <c r="C11861" t="s">
        <v>717</v>
      </c>
      <c r="D11861" t="s">
        <v>694</v>
      </c>
      <c r="E11861" t="s">
        <v>979</v>
      </c>
      <c r="F11861">
        <v>3</v>
      </c>
      <c r="G11861" s="4">
        <v>3.2427184466019416</v>
      </c>
      <c r="H11861" s="4">
        <v>0</v>
      </c>
      <c r="I11861" s="4">
        <v>3.2427184466019416</v>
      </c>
      <c r="J11861" s="4">
        <v>0</v>
      </c>
      <c r="K11861" s="4">
        <v>0</v>
      </c>
    </row>
    <row r="11862" spans="1:11">
      <c r="A11862">
        <v>2003</v>
      </c>
      <c r="B11862" t="s">
        <v>716</v>
      </c>
      <c r="C11862" t="s">
        <v>717</v>
      </c>
      <c r="D11862" t="s">
        <v>694</v>
      </c>
      <c r="E11862" t="s">
        <v>978</v>
      </c>
      <c r="F11862">
        <v>9</v>
      </c>
      <c r="G11862" s="4">
        <v>13.309431021044428</v>
      </c>
      <c r="H11862" s="4">
        <v>0</v>
      </c>
      <c r="I11862" s="4">
        <v>6.6547155105222142</v>
      </c>
      <c r="J11862" s="4">
        <v>0</v>
      </c>
      <c r="K11862" s="4">
        <v>0</v>
      </c>
    </row>
    <row r="11863" spans="1:11">
      <c r="A11863">
        <v>2003</v>
      </c>
      <c r="B11863" t="s">
        <v>716</v>
      </c>
      <c r="C11863" t="s">
        <v>717</v>
      </c>
      <c r="D11863" t="s">
        <v>694</v>
      </c>
      <c r="E11863" t="s">
        <v>537</v>
      </c>
      <c r="F11863">
        <v>8</v>
      </c>
      <c r="G11863" s="4">
        <v>11.914407988587731</v>
      </c>
      <c r="H11863" s="4">
        <v>3.9714693295292443</v>
      </c>
      <c r="I11863" s="4">
        <v>79.429386590584883</v>
      </c>
      <c r="J11863" s="4">
        <v>0</v>
      </c>
      <c r="K11863" s="4">
        <v>0</v>
      </c>
    </row>
    <row r="11864" spans="1:11">
      <c r="A11864">
        <v>2003</v>
      </c>
      <c r="B11864" t="s">
        <v>716</v>
      </c>
      <c r="C11864" t="s">
        <v>717</v>
      </c>
      <c r="D11864" t="s">
        <v>694</v>
      </c>
      <c r="E11864" t="s">
        <v>694</v>
      </c>
      <c r="F11864">
        <v>15</v>
      </c>
      <c r="G11864" s="4">
        <v>60.291153415453529</v>
      </c>
      <c r="H11864" s="4">
        <v>7.5363941769316911</v>
      </c>
      <c r="I11864" s="4">
        <v>105.50951847704367</v>
      </c>
      <c r="J11864" s="4">
        <v>0</v>
      </c>
      <c r="K11864" s="4">
        <v>0</v>
      </c>
    </row>
    <row r="11865" spans="1:11">
      <c r="A11865">
        <v>2003</v>
      </c>
      <c r="B11865" t="s">
        <v>716</v>
      </c>
      <c r="C11865" t="s">
        <v>717</v>
      </c>
      <c r="D11865" t="s">
        <v>694</v>
      </c>
      <c r="E11865" t="s">
        <v>977</v>
      </c>
      <c r="F11865">
        <v>3</v>
      </c>
      <c r="G11865" s="4">
        <v>6.5510204081632644</v>
      </c>
      <c r="H11865" s="4">
        <v>3.2755102040816322</v>
      </c>
      <c r="I11865" s="4">
        <v>0</v>
      </c>
      <c r="J11865" s="4">
        <v>0</v>
      </c>
      <c r="K11865" s="4">
        <v>0</v>
      </c>
    </row>
    <row r="11866" spans="1:11">
      <c r="A11866">
        <v>2004</v>
      </c>
      <c r="B11866" t="s">
        <v>716</v>
      </c>
      <c r="C11866" t="s">
        <v>717</v>
      </c>
      <c r="D11866" t="s">
        <v>694</v>
      </c>
      <c r="E11866" t="s">
        <v>978</v>
      </c>
      <c r="F11866">
        <v>7</v>
      </c>
      <c r="G11866" s="4">
        <v>12.321571772253408</v>
      </c>
      <c r="H11866" s="4">
        <v>0</v>
      </c>
      <c r="I11866" s="4">
        <v>22.178829190056135</v>
      </c>
      <c r="J11866" s="4">
        <v>0</v>
      </c>
      <c r="K11866" s="4">
        <v>0</v>
      </c>
    </row>
    <row r="11867" spans="1:11">
      <c r="A11867">
        <v>2004</v>
      </c>
      <c r="B11867" t="s">
        <v>716</v>
      </c>
      <c r="C11867" t="s">
        <v>717</v>
      </c>
      <c r="D11867" t="s">
        <v>694</v>
      </c>
      <c r="E11867" t="s">
        <v>537</v>
      </c>
      <c r="F11867">
        <v>4</v>
      </c>
      <c r="G11867" s="4">
        <v>14.395359214636322</v>
      </c>
      <c r="H11867" s="4">
        <v>0</v>
      </c>
      <c r="I11867" s="4">
        <v>25.191878625613565</v>
      </c>
      <c r="J11867" s="4">
        <v>0</v>
      </c>
      <c r="K11867" s="4">
        <v>0</v>
      </c>
    </row>
    <row r="11868" spans="1:11">
      <c r="A11868">
        <v>2004</v>
      </c>
      <c r="B11868" t="s">
        <v>716</v>
      </c>
      <c r="C11868" t="s">
        <v>717</v>
      </c>
      <c r="D11868" t="s">
        <v>694</v>
      </c>
      <c r="E11868" t="s">
        <v>694</v>
      </c>
      <c r="F11868">
        <v>4</v>
      </c>
      <c r="G11868" s="4">
        <v>12.838627700127065</v>
      </c>
      <c r="H11868" s="4">
        <v>0</v>
      </c>
      <c r="I11868" s="4">
        <v>34.236340533672177</v>
      </c>
      <c r="J11868" s="4">
        <v>0</v>
      </c>
      <c r="K11868" s="4">
        <v>0</v>
      </c>
    </row>
    <row r="11869" spans="1:11">
      <c r="A11869">
        <v>2004</v>
      </c>
      <c r="B11869" t="s">
        <v>716</v>
      </c>
      <c r="C11869" t="s">
        <v>717</v>
      </c>
      <c r="D11869" t="s">
        <v>694</v>
      </c>
      <c r="E11869" t="s">
        <v>979</v>
      </c>
      <c r="F11869">
        <v>2</v>
      </c>
      <c r="G11869" s="4">
        <v>6.9</v>
      </c>
      <c r="H11869" s="4">
        <v>0</v>
      </c>
      <c r="I11869" s="4">
        <v>0</v>
      </c>
      <c r="J11869" s="4">
        <v>0</v>
      </c>
      <c r="K11869" s="4">
        <v>0</v>
      </c>
    </row>
    <row r="11870" spans="1:11">
      <c r="A11870">
        <v>2006</v>
      </c>
      <c r="B11870" t="s">
        <v>716</v>
      </c>
      <c r="C11870" t="s">
        <v>717</v>
      </c>
      <c r="D11870" t="s">
        <v>694</v>
      </c>
      <c r="E11870" t="s">
        <v>978</v>
      </c>
      <c r="F11870">
        <v>3</v>
      </c>
      <c r="G11870" s="4">
        <v>2.6839266450916934</v>
      </c>
      <c r="H11870" s="4">
        <v>0</v>
      </c>
      <c r="I11870" s="4">
        <v>2.6839266450916934</v>
      </c>
      <c r="J11870" s="4">
        <v>0</v>
      </c>
      <c r="K11870" s="4">
        <v>0</v>
      </c>
    </row>
    <row r="11871" spans="1:11">
      <c r="A11871">
        <v>2006</v>
      </c>
      <c r="B11871" t="s">
        <v>716</v>
      </c>
      <c r="C11871" t="s">
        <v>717</v>
      </c>
      <c r="D11871" t="s">
        <v>694</v>
      </c>
      <c r="E11871" t="s">
        <v>537</v>
      </c>
      <c r="F11871">
        <v>7</v>
      </c>
      <c r="G11871" s="4">
        <v>10.12426326129666</v>
      </c>
      <c r="H11871" s="4">
        <v>0</v>
      </c>
      <c r="I11871" s="4">
        <v>16.873772102161098</v>
      </c>
      <c r="J11871" s="4">
        <v>0</v>
      </c>
      <c r="K11871" s="4">
        <v>0</v>
      </c>
    </row>
    <row r="11872" spans="1:11">
      <c r="A11872">
        <v>2006</v>
      </c>
      <c r="B11872" t="s">
        <v>716</v>
      </c>
      <c r="C11872" t="s">
        <v>717</v>
      </c>
      <c r="D11872" t="s">
        <v>694</v>
      </c>
      <c r="E11872" t="s">
        <v>694</v>
      </c>
      <c r="F11872">
        <v>22</v>
      </c>
      <c r="G11872" s="4">
        <v>87.478723404255305</v>
      </c>
      <c r="H11872" s="4">
        <v>0</v>
      </c>
      <c r="I11872" s="4">
        <v>233.27659574468083</v>
      </c>
      <c r="J11872" s="4">
        <v>0</v>
      </c>
      <c r="K11872" s="4">
        <v>0</v>
      </c>
    </row>
    <row r="11873" spans="1:11">
      <c r="A11873">
        <v>2006</v>
      </c>
      <c r="B11873" t="s">
        <v>716</v>
      </c>
      <c r="C11873" t="s">
        <v>717</v>
      </c>
      <c r="D11873" t="s">
        <v>694</v>
      </c>
      <c r="E11873" t="s">
        <v>976</v>
      </c>
      <c r="F11873">
        <v>6</v>
      </c>
      <c r="G11873" s="4">
        <v>5.9255319148936172</v>
      </c>
      <c r="H11873" s="4">
        <v>0</v>
      </c>
      <c r="I11873" s="4">
        <v>26.664893617021278</v>
      </c>
      <c r="J11873" s="4">
        <v>0</v>
      </c>
      <c r="K11873" s="4">
        <v>0</v>
      </c>
    </row>
    <row r="11874" spans="1:11">
      <c r="A11874">
        <v>1968</v>
      </c>
      <c r="B11874" t="s">
        <v>718</v>
      </c>
      <c r="C11874" t="s">
        <v>719</v>
      </c>
      <c r="D11874" t="s">
        <v>694</v>
      </c>
      <c r="E11874" t="s">
        <v>534</v>
      </c>
      <c r="F11874">
        <v>30</v>
      </c>
      <c r="G11874" s="4">
        <v>141</v>
      </c>
      <c r="H11874" s="4">
        <v>57</v>
      </c>
      <c r="I11874" s="4">
        <v>0</v>
      </c>
      <c r="J11874" s="4">
        <v>0</v>
      </c>
      <c r="K11874" s="4">
        <v>0</v>
      </c>
    </row>
    <row r="11875" spans="1:11">
      <c r="A11875">
        <v>1969</v>
      </c>
      <c r="B11875" t="s">
        <v>718</v>
      </c>
      <c r="C11875" t="s">
        <v>719</v>
      </c>
      <c r="D11875" t="s">
        <v>694</v>
      </c>
      <c r="E11875" t="s">
        <v>534</v>
      </c>
      <c r="F11875">
        <v>17</v>
      </c>
      <c r="G11875" s="4">
        <v>52</v>
      </c>
      <c r="H11875" s="4">
        <v>9</v>
      </c>
      <c r="I11875" s="4">
        <v>0</v>
      </c>
      <c r="J11875" s="4">
        <v>0</v>
      </c>
      <c r="K11875" s="4">
        <v>0</v>
      </c>
    </row>
    <row r="11876" spans="1:11">
      <c r="A11876">
        <v>1971</v>
      </c>
      <c r="B11876" t="s">
        <v>718</v>
      </c>
      <c r="C11876" t="s">
        <v>719</v>
      </c>
      <c r="D11876" t="s">
        <v>694</v>
      </c>
      <c r="E11876" t="s">
        <v>534</v>
      </c>
      <c r="F11876">
        <v>30</v>
      </c>
      <c r="G11876" s="4">
        <v>96</v>
      </c>
      <c r="H11876" s="4">
        <v>37</v>
      </c>
      <c r="I11876" s="4">
        <v>0</v>
      </c>
      <c r="J11876" s="4">
        <v>0</v>
      </c>
      <c r="K11876" s="4">
        <v>0</v>
      </c>
    </row>
    <row r="11877" spans="1:11">
      <c r="A11877">
        <v>1972</v>
      </c>
      <c r="B11877" t="s">
        <v>718</v>
      </c>
      <c r="C11877" t="s">
        <v>719</v>
      </c>
      <c r="D11877" t="s">
        <v>694</v>
      </c>
      <c r="E11877" t="s">
        <v>534</v>
      </c>
      <c r="F11877">
        <v>27</v>
      </c>
      <c r="G11877" s="4">
        <v>46</v>
      </c>
      <c r="H11877" s="4">
        <v>9</v>
      </c>
      <c r="I11877" s="4">
        <v>3</v>
      </c>
      <c r="J11877" s="4">
        <v>0</v>
      </c>
      <c r="K11877" s="4">
        <v>0</v>
      </c>
    </row>
    <row r="11878" spans="1:11">
      <c r="A11878">
        <v>1973</v>
      </c>
      <c r="B11878" t="s">
        <v>718</v>
      </c>
      <c r="C11878" t="s">
        <v>719</v>
      </c>
      <c r="D11878" t="s">
        <v>694</v>
      </c>
      <c r="E11878" t="s">
        <v>534</v>
      </c>
      <c r="F11878">
        <v>5</v>
      </c>
      <c r="G11878" s="4">
        <v>8</v>
      </c>
      <c r="H11878" s="4">
        <v>0</v>
      </c>
      <c r="I11878" s="4">
        <v>0</v>
      </c>
      <c r="J11878" s="4">
        <v>0</v>
      </c>
      <c r="K11878" s="4">
        <v>0</v>
      </c>
    </row>
    <row r="11879" spans="1:11">
      <c r="A11879">
        <v>1985</v>
      </c>
      <c r="B11879" t="s">
        <v>718</v>
      </c>
      <c r="C11879" t="s">
        <v>719</v>
      </c>
      <c r="D11879" t="s">
        <v>694</v>
      </c>
      <c r="E11879" t="s">
        <v>677</v>
      </c>
      <c r="F11879">
        <v>3</v>
      </c>
      <c r="G11879" s="4">
        <v>7</v>
      </c>
      <c r="H11879" s="4">
        <v>0</v>
      </c>
      <c r="I11879" s="4">
        <v>3</v>
      </c>
      <c r="J11879" s="4">
        <v>0</v>
      </c>
      <c r="K11879" s="4">
        <v>0</v>
      </c>
    </row>
    <row r="11880" spans="1:11">
      <c r="A11880">
        <v>1991</v>
      </c>
      <c r="B11880" t="s">
        <v>718</v>
      </c>
      <c r="C11880" t="s">
        <v>719</v>
      </c>
      <c r="D11880" t="s">
        <v>694</v>
      </c>
      <c r="E11880" t="s">
        <v>6</v>
      </c>
      <c r="F11880">
        <v>4</v>
      </c>
      <c r="G11880" s="4">
        <v>4</v>
      </c>
      <c r="H11880" s="4">
        <v>0</v>
      </c>
      <c r="I11880" s="4">
        <v>0</v>
      </c>
      <c r="J11880" s="4">
        <v>0</v>
      </c>
      <c r="K11880" s="4">
        <v>0</v>
      </c>
    </row>
    <row r="11881" spans="1:11">
      <c r="A11881">
        <v>1995</v>
      </c>
      <c r="B11881" t="s">
        <v>718</v>
      </c>
      <c r="C11881" t="s">
        <v>719</v>
      </c>
      <c r="D11881" t="s">
        <v>694</v>
      </c>
      <c r="E11881" t="s">
        <v>694</v>
      </c>
      <c r="F11881">
        <v>3</v>
      </c>
      <c r="G11881" s="4">
        <v>9</v>
      </c>
      <c r="H11881" s="4">
        <v>0</v>
      </c>
      <c r="I11881" s="4">
        <v>6</v>
      </c>
      <c r="J11881" s="4">
        <v>0</v>
      </c>
      <c r="K11881" s="4">
        <v>0</v>
      </c>
    </row>
    <row r="11882" spans="1:11">
      <c r="A11882">
        <v>1969</v>
      </c>
      <c r="B11882" t="s">
        <v>819</v>
      </c>
      <c r="C11882" t="s">
        <v>820</v>
      </c>
      <c r="D11882" t="s">
        <v>694</v>
      </c>
      <c r="E11882" t="s">
        <v>534</v>
      </c>
      <c r="F11882">
        <v>4</v>
      </c>
      <c r="G11882" s="4">
        <v>4</v>
      </c>
      <c r="H11882" s="4">
        <v>0</v>
      </c>
      <c r="I11882" s="4">
        <v>0</v>
      </c>
      <c r="J11882" s="4">
        <v>0</v>
      </c>
      <c r="K11882" s="4">
        <v>0</v>
      </c>
    </row>
    <row r="11883" spans="1:11">
      <c r="A11883">
        <v>1970</v>
      </c>
      <c r="B11883" t="s">
        <v>819</v>
      </c>
      <c r="C11883" t="s">
        <v>820</v>
      </c>
      <c r="D11883" t="s">
        <v>694</v>
      </c>
      <c r="E11883" t="s">
        <v>534</v>
      </c>
      <c r="F11883">
        <v>27</v>
      </c>
      <c r="G11883" s="4">
        <v>116</v>
      </c>
      <c r="H11883" s="4">
        <v>0</v>
      </c>
      <c r="I11883" s="4">
        <v>0</v>
      </c>
      <c r="J11883" s="4">
        <v>0</v>
      </c>
      <c r="K11883" s="4">
        <v>0</v>
      </c>
    </row>
    <row r="11884" spans="1:11">
      <c r="A11884">
        <v>1971</v>
      </c>
      <c r="B11884" t="s">
        <v>819</v>
      </c>
      <c r="C11884" t="s">
        <v>820</v>
      </c>
      <c r="D11884" t="s">
        <v>694</v>
      </c>
      <c r="E11884" t="s">
        <v>534</v>
      </c>
      <c r="F11884">
        <v>6</v>
      </c>
      <c r="G11884" s="4">
        <v>34</v>
      </c>
      <c r="H11884" s="4">
        <v>0</v>
      </c>
      <c r="I11884" s="4">
        <v>0</v>
      </c>
      <c r="J11884" s="4">
        <v>0</v>
      </c>
      <c r="K11884" s="4">
        <v>0</v>
      </c>
    </row>
    <row r="11885" spans="1:11">
      <c r="A11885">
        <v>1972</v>
      </c>
      <c r="B11885" t="s">
        <v>819</v>
      </c>
      <c r="C11885" t="s">
        <v>820</v>
      </c>
      <c r="D11885" t="s">
        <v>694</v>
      </c>
      <c r="E11885" t="s">
        <v>534</v>
      </c>
      <c r="F11885">
        <v>6</v>
      </c>
      <c r="G11885" s="4">
        <v>13</v>
      </c>
      <c r="H11885" s="4">
        <v>0</v>
      </c>
      <c r="I11885" s="4">
        <v>0</v>
      </c>
      <c r="J11885" s="4">
        <v>0</v>
      </c>
      <c r="K11885" s="4">
        <v>0</v>
      </c>
    </row>
    <row r="11886" spans="1:11">
      <c r="A11886">
        <v>1974</v>
      </c>
      <c r="B11886" t="s">
        <v>819</v>
      </c>
      <c r="C11886" t="s">
        <v>820</v>
      </c>
      <c r="D11886" t="s">
        <v>694</v>
      </c>
      <c r="E11886" t="s">
        <v>534</v>
      </c>
      <c r="F11886">
        <v>4</v>
      </c>
      <c r="G11886" s="4">
        <v>17</v>
      </c>
      <c r="H11886" s="4">
        <v>4</v>
      </c>
      <c r="I11886" s="4">
        <v>0</v>
      </c>
      <c r="J11886" s="4">
        <v>0</v>
      </c>
      <c r="K11886" s="4">
        <v>0</v>
      </c>
    </row>
    <row r="11887" spans="1:11">
      <c r="A11887">
        <v>1975</v>
      </c>
      <c r="B11887" t="s">
        <v>819</v>
      </c>
      <c r="C11887" t="s">
        <v>820</v>
      </c>
      <c r="D11887" t="s">
        <v>694</v>
      </c>
      <c r="E11887" t="s">
        <v>534</v>
      </c>
      <c r="F11887">
        <v>13</v>
      </c>
      <c r="G11887" s="4">
        <v>89</v>
      </c>
      <c r="H11887" s="4">
        <v>32</v>
      </c>
      <c r="I11887" s="4">
        <v>47</v>
      </c>
      <c r="J11887" s="4">
        <v>0</v>
      </c>
      <c r="K11887" s="4">
        <v>0</v>
      </c>
    </row>
    <row r="11888" spans="1:11">
      <c r="A11888">
        <v>1976</v>
      </c>
      <c r="B11888" t="s">
        <v>819</v>
      </c>
      <c r="C11888" t="s">
        <v>820</v>
      </c>
      <c r="D11888" t="s">
        <v>694</v>
      </c>
      <c r="E11888" t="s">
        <v>534</v>
      </c>
      <c r="F11888">
        <v>3</v>
      </c>
      <c r="G11888" s="4">
        <v>54</v>
      </c>
      <c r="H11888" s="4">
        <v>0</v>
      </c>
      <c r="I11888" s="4">
        <v>0</v>
      </c>
      <c r="J11888" s="4">
        <v>0</v>
      </c>
      <c r="K11888" s="4">
        <v>0</v>
      </c>
    </row>
    <row r="11889" spans="1:11">
      <c r="A11889">
        <v>1977</v>
      </c>
      <c r="B11889" t="s">
        <v>819</v>
      </c>
      <c r="C11889" t="s">
        <v>820</v>
      </c>
      <c r="D11889" t="s">
        <v>694</v>
      </c>
      <c r="E11889" t="s">
        <v>534</v>
      </c>
      <c r="F11889">
        <v>11</v>
      </c>
      <c r="G11889" s="4">
        <v>23</v>
      </c>
      <c r="H11889" s="4">
        <v>3</v>
      </c>
      <c r="I11889" s="4">
        <v>7</v>
      </c>
      <c r="J11889" s="4">
        <v>0</v>
      </c>
      <c r="K11889" s="4">
        <v>0</v>
      </c>
    </row>
    <row r="11890" spans="1:11">
      <c r="A11890">
        <v>1978</v>
      </c>
      <c r="B11890" t="s">
        <v>819</v>
      </c>
      <c r="C11890" t="s">
        <v>820</v>
      </c>
      <c r="D11890" t="s">
        <v>694</v>
      </c>
      <c r="E11890" t="s">
        <v>534</v>
      </c>
      <c r="F11890">
        <v>3</v>
      </c>
      <c r="G11890" s="4">
        <v>3</v>
      </c>
      <c r="H11890" s="4">
        <v>0</v>
      </c>
      <c r="I11890" s="4">
        <v>0</v>
      </c>
      <c r="J11890" s="4">
        <v>0</v>
      </c>
      <c r="K11890" s="4">
        <v>0</v>
      </c>
    </row>
    <row r="11891" spans="1:11">
      <c r="A11891">
        <v>1979</v>
      </c>
      <c r="B11891" t="s">
        <v>819</v>
      </c>
      <c r="C11891" t="s">
        <v>820</v>
      </c>
      <c r="D11891" t="s">
        <v>694</v>
      </c>
      <c r="E11891" t="s">
        <v>534</v>
      </c>
      <c r="F11891">
        <v>4</v>
      </c>
      <c r="G11891" s="4">
        <v>16</v>
      </c>
      <c r="H11891" s="4">
        <v>0</v>
      </c>
      <c r="I11891" s="4">
        <v>0</v>
      </c>
      <c r="J11891" s="4">
        <v>0</v>
      </c>
      <c r="K11891" s="4">
        <v>0</v>
      </c>
    </row>
    <row r="11892" spans="1:11">
      <c r="A11892">
        <v>1980</v>
      </c>
      <c r="B11892" t="s">
        <v>819</v>
      </c>
      <c r="C11892" t="s">
        <v>820</v>
      </c>
      <c r="D11892" t="s">
        <v>694</v>
      </c>
      <c r="E11892" t="s">
        <v>534</v>
      </c>
      <c r="F11892">
        <v>3</v>
      </c>
      <c r="G11892" s="4">
        <v>7</v>
      </c>
      <c r="H11892" s="4">
        <v>0</v>
      </c>
      <c r="I11892" s="4">
        <v>0</v>
      </c>
      <c r="J11892" s="4">
        <v>0</v>
      </c>
      <c r="K11892" s="4">
        <v>0</v>
      </c>
    </row>
    <row r="11893" spans="1:11">
      <c r="A11893">
        <v>1982</v>
      </c>
      <c r="B11893" t="s">
        <v>819</v>
      </c>
      <c r="C11893" t="s">
        <v>820</v>
      </c>
      <c r="D11893" t="s">
        <v>694</v>
      </c>
      <c r="E11893" t="s">
        <v>534</v>
      </c>
      <c r="F11893">
        <v>6</v>
      </c>
      <c r="G11893" s="4">
        <v>9</v>
      </c>
      <c r="H11893" s="4">
        <v>0</v>
      </c>
      <c r="I11893" s="4">
        <v>0</v>
      </c>
      <c r="J11893" s="4">
        <v>0</v>
      </c>
      <c r="K11893" s="4">
        <v>0</v>
      </c>
    </row>
    <row r="11894" spans="1:11">
      <c r="A11894">
        <v>1983</v>
      </c>
      <c r="B11894" t="s">
        <v>819</v>
      </c>
      <c r="C11894" t="s">
        <v>820</v>
      </c>
      <c r="D11894" t="s">
        <v>694</v>
      </c>
      <c r="E11894" t="s">
        <v>534</v>
      </c>
      <c r="F11894">
        <v>11</v>
      </c>
      <c r="G11894" s="4">
        <v>30</v>
      </c>
      <c r="H11894" s="4">
        <v>0</v>
      </c>
      <c r="I11894" s="4">
        <v>0</v>
      </c>
      <c r="J11894" s="4">
        <v>0</v>
      </c>
      <c r="K11894" s="4">
        <v>0</v>
      </c>
    </row>
    <row r="11895" spans="1:11">
      <c r="A11895">
        <v>1984</v>
      </c>
      <c r="B11895" t="s">
        <v>819</v>
      </c>
      <c r="C11895" t="s">
        <v>820</v>
      </c>
      <c r="D11895" t="s">
        <v>694</v>
      </c>
      <c r="E11895" t="s">
        <v>694</v>
      </c>
      <c r="F11895">
        <v>8</v>
      </c>
      <c r="G11895" s="4">
        <v>8</v>
      </c>
      <c r="H11895" s="4">
        <v>0</v>
      </c>
      <c r="I11895" s="4">
        <v>0</v>
      </c>
      <c r="J11895" s="4">
        <v>0</v>
      </c>
      <c r="K11895" s="4">
        <v>0</v>
      </c>
    </row>
    <row r="11896" spans="1:11">
      <c r="A11896">
        <v>1985</v>
      </c>
      <c r="B11896" t="s">
        <v>819</v>
      </c>
      <c r="C11896" t="s">
        <v>820</v>
      </c>
      <c r="D11896" t="s">
        <v>694</v>
      </c>
      <c r="E11896" t="s">
        <v>6</v>
      </c>
      <c r="F11896">
        <v>3</v>
      </c>
      <c r="G11896" s="4">
        <v>35</v>
      </c>
      <c r="H11896" s="4">
        <v>0</v>
      </c>
      <c r="I11896" s="4">
        <v>0</v>
      </c>
      <c r="J11896" s="4">
        <v>0</v>
      </c>
      <c r="K11896" s="4">
        <v>0</v>
      </c>
    </row>
    <row r="11897" spans="1:11">
      <c r="A11897">
        <v>1985</v>
      </c>
      <c r="B11897" t="s">
        <v>819</v>
      </c>
      <c r="C11897" t="s">
        <v>820</v>
      </c>
      <c r="D11897" t="s">
        <v>694</v>
      </c>
      <c r="E11897" t="s">
        <v>694</v>
      </c>
      <c r="F11897">
        <v>7</v>
      </c>
      <c r="G11897" s="4">
        <v>37</v>
      </c>
      <c r="H11897" s="4">
        <v>0</v>
      </c>
      <c r="I11897" s="4">
        <v>0</v>
      </c>
      <c r="J11897" s="4">
        <v>0</v>
      </c>
      <c r="K11897" s="4">
        <v>0</v>
      </c>
    </row>
    <row r="11898" spans="1:11">
      <c r="A11898">
        <v>1985</v>
      </c>
      <c r="B11898" t="s">
        <v>819</v>
      </c>
      <c r="C11898" t="s">
        <v>820</v>
      </c>
      <c r="D11898" t="s">
        <v>694</v>
      </c>
      <c r="E11898" t="s">
        <v>977</v>
      </c>
      <c r="F11898">
        <v>3</v>
      </c>
      <c r="G11898" s="4">
        <v>3</v>
      </c>
      <c r="H11898" s="4">
        <v>0</v>
      </c>
      <c r="I11898" s="4">
        <v>0</v>
      </c>
      <c r="J11898" s="4">
        <v>0</v>
      </c>
      <c r="K11898" s="4">
        <v>0</v>
      </c>
    </row>
    <row r="11899" spans="1:11">
      <c r="A11899">
        <v>1987</v>
      </c>
      <c r="B11899" t="s">
        <v>819</v>
      </c>
      <c r="C11899" t="s">
        <v>820</v>
      </c>
      <c r="D11899" t="s">
        <v>694</v>
      </c>
      <c r="E11899" t="s">
        <v>537</v>
      </c>
      <c r="F11899">
        <v>5</v>
      </c>
      <c r="G11899" s="4">
        <v>5</v>
      </c>
      <c r="H11899" s="4">
        <v>0</v>
      </c>
      <c r="I11899" s="4">
        <v>0</v>
      </c>
      <c r="J11899" s="4">
        <v>0</v>
      </c>
      <c r="K11899" s="4">
        <v>0</v>
      </c>
    </row>
    <row r="11900" spans="1:11">
      <c r="A11900">
        <v>1987</v>
      </c>
      <c r="B11900" t="s">
        <v>819</v>
      </c>
      <c r="C11900" t="s">
        <v>820</v>
      </c>
      <c r="D11900" t="s">
        <v>694</v>
      </c>
      <c r="E11900" t="s">
        <v>662</v>
      </c>
      <c r="F11900">
        <v>3</v>
      </c>
      <c r="G11900" s="4">
        <v>9</v>
      </c>
      <c r="H11900" s="4">
        <v>0</v>
      </c>
      <c r="I11900" s="4">
        <v>0</v>
      </c>
      <c r="J11900" s="4">
        <v>0</v>
      </c>
      <c r="K11900" s="4">
        <v>0</v>
      </c>
    </row>
    <row r="11901" spans="1:11">
      <c r="A11901">
        <v>1987</v>
      </c>
      <c r="B11901" t="s">
        <v>819</v>
      </c>
      <c r="C11901" t="s">
        <v>820</v>
      </c>
      <c r="D11901" t="s">
        <v>694</v>
      </c>
      <c r="E11901" t="s">
        <v>694</v>
      </c>
      <c r="F11901">
        <v>13</v>
      </c>
      <c r="G11901" s="4">
        <v>21</v>
      </c>
      <c r="H11901" s="4">
        <v>0</v>
      </c>
      <c r="I11901" s="4">
        <v>0</v>
      </c>
      <c r="J11901" s="4">
        <v>0</v>
      </c>
      <c r="K11901" s="4">
        <v>0</v>
      </c>
    </row>
    <row r="11902" spans="1:11">
      <c r="A11902">
        <v>1988</v>
      </c>
      <c r="B11902" t="s">
        <v>819</v>
      </c>
      <c r="C11902" t="s">
        <v>820</v>
      </c>
      <c r="D11902" t="s">
        <v>694</v>
      </c>
      <c r="E11902" t="s">
        <v>694</v>
      </c>
      <c r="F11902">
        <v>15</v>
      </c>
      <c r="G11902" s="4">
        <v>50</v>
      </c>
      <c r="H11902" s="4">
        <v>0</v>
      </c>
      <c r="I11902" s="4">
        <v>0</v>
      </c>
      <c r="J11902" s="4">
        <v>0</v>
      </c>
      <c r="K11902" s="4">
        <v>0</v>
      </c>
    </row>
    <row r="11903" spans="1:11">
      <c r="A11903">
        <v>1989</v>
      </c>
      <c r="B11903" t="s">
        <v>819</v>
      </c>
      <c r="C11903" t="s">
        <v>820</v>
      </c>
      <c r="D11903" t="s">
        <v>694</v>
      </c>
      <c r="E11903" t="s">
        <v>537</v>
      </c>
      <c r="F11903">
        <v>4</v>
      </c>
      <c r="G11903" s="4">
        <v>4</v>
      </c>
      <c r="H11903" s="4">
        <v>0</v>
      </c>
      <c r="I11903" s="4">
        <v>9</v>
      </c>
      <c r="J11903" s="4">
        <v>0</v>
      </c>
      <c r="K11903" s="4">
        <v>0</v>
      </c>
    </row>
    <row r="11904" spans="1:11">
      <c r="A11904">
        <v>1989</v>
      </c>
      <c r="B11904" t="s">
        <v>819</v>
      </c>
      <c r="C11904" t="s">
        <v>820</v>
      </c>
      <c r="D11904" t="s">
        <v>694</v>
      </c>
      <c r="E11904" t="s">
        <v>694</v>
      </c>
      <c r="F11904">
        <v>28</v>
      </c>
      <c r="G11904" s="4">
        <v>85</v>
      </c>
      <c r="H11904" s="4">
        <v>12</v>
      </c>
      <c r="I11904" s="4">
        <v>4</v>
      </c>
      <c r="J11904" s="4">
        <v>0</v>
      </c>
      <c r="K11904" s="4">
        <v>0</v>
      </c>
    </row>
    <row r="11905" spans="1:11">
      <c r="A11905">
        <v>1990</v>
      </c>
      <c r="B11905" t="s">
        <v>819</v>
      </c>
      <c r="C11905" t="s">
        <v>820</v>
      </c>
      <c r="D11905" t="s">
        <v>694</v>
      </c>
      <c r="E11905" t="s">
        <v>980</v>
      </c>
      <c r="F11905">
        <v>5</v>
      </c>
      <c r="G11905" s="4">
        <v>14</v>
      </c>
      <c r="H11905" s="4">
        <v>5</v>
      </c>
      <c r="I11905" s="4">
        <v>0</v>
      </c>
      <c r="J11905" s="4">
        <v>0</v>
      </c>
      <c r="K11905" s="4">
        <v>0</v>
      </c>
    </row>
    <row r="11906" spans="1:11">
      <c r="A11906">
        <v>1990</v>
      </c>
      <c r="B11906" t="s">
        <v>819</v>
      </c>
      <c r="C11906" t="s">
        <v>820</v>
      </c>
      <c r="D11906" t="s">
        <v>694</v>
      </c>
      <c r="E11906" t="s">
        <v>694</v>
      </c>
      <c r="F11906">
        <v>31</v>
      </c>
      <c r="G11906" s="4">
        <v>74</v>
      </c>
      <c r="H11906" s="4">
        <v>0</v>
      </c>
      <c r="I11906" s="4">
        <v>23</v>
      </c>
      <c r="J11906" s="4">
        <v>0</v>
      </c>
      <c r="K11906" s="4">
        <v>0</v>
      </c>
    </row>
    <row r="11907" spans="1:11">
      <c r="A11907">
        <v>1991</v>
      </c>
      <c r="B11907" t="s">
        <v>819</v>
      </c>
      <c r="C11907" t="s">
        <v>820</v>
      </c>
      <c r="D11907" t="s">
        <v>694</v>
      </c>
      <c r="E11907" t="s">
        <v>537</v>
      </c>
      <c r="F11907">
        <v>4</v>
      </c>
      <c r="G11907" s="4">
        <v>8</v>
      </c>
      <c r="H11907" s="4">
        <v>0</v>
      </c>
      <c r="I11907" s="4">
        <v>0</v>
      </c>
      <c r="J11907" s="4">
        <v>0</v>
      </c>
      <c r="K11907" s="4">
        <v>0</v>
      </c>
    </row>
    <row r="11908" spans="1:11">
      <c r="A11908">
        <v>1991</v>
      </c>
      <c r="B11908" t="s">
        <v>819</v>
      </c>
      <c r="C11908" t="s">
        <v>820</v>
      </c>
      <c r="D11908" t="s">
        <v>694</v>
      </c>
      <c r="E11908" t="s">
        <v>694</v>
      </c>
      <c r="F11908">
        <v>8</v>
      </c>
      <c r="G11908" s="4">
        <v>15</v>
      </c>
      <c r="H11908" s="4">
        <v>0</v>
      </c>
      <c r="I11908" s="4">
        <v>11</v>
      </c>
      <c r="J11908" s="4">
        <v>0</v>
      </c>
      <c r="K11908" s="4">
        <v>0</v>
      </c>
    </row>
    <row r="11909" spans="1:11">
      <c r="A11909">
        <v>1992</v>
      </c>
      <c r="B11909" t="s">
        <v>819</v>
      </c>
      <c r="C11909" t="s">
        <v>820</v>
      </c>
      <c r="D11909" t="s">
        <v>694</v>
      </c>
      <c r="E11909" t="s">
        <v>537</v>
      </c>
      <c r="F11909">
        <v>5</v>
      </c>
      <c r="G11909" s="4">
        <v>14</v>
      </c>
      <c r="H11909" s="4">
        <v>0</v>
      </c>
      <c r="I11909" s="4">
        <v>0</v>
      </c>
      <c r="J11909" s="4">
        <v>0</v>
      </c>
      <c r="K11909" s="4">
        <v>0</v>
      </c>
    </row>
    <row r="11910" spans="1:11">
      <c r="A11910">
        <v>1993</v>
      </c>
      <c r="B11910" t="s">
        <v>819</v>
      </c>
      <c r="C11910" t="s">
        <v>820</v>
      </c>
      <c r="D11910" t="s">
        <v>694</v>
      </c>
      <c r="E11910" t="s">
        <v>694</v>
      </c>
      <c r="F11910">
        <v>19</v>
      </c>
      <c r="G11910" s="4">
        <v>61</v>
      </c>
      <c r="H11910" s="4">
        <v>0</v>
      </c>
      <c r="I11910" s="4">
        <v>23</v>
      </c>
      <c r="J11910" s="4">
        <v>0</v>
      </c>
      <c r="K11910" s="4">
        <v>0</v>
      </c>
    </row>
    <row r="11911" spans="1:11">
      <c r="A11911">
        <v>1995</v>
      </c>
      <c r="B11911" t="s">
        <v>819</v>
      </c>
      <c r="C11911" t="s">
        <v>820</v>
      </c>
      <c r="D11911" t="s">
        <v>694</v>
      </c>
      <c r="E11911" t="s">
        <v>537</v>
      </c>
      <c r="F11911">
        <v>3</v>
      </c>
      <c r="G11911" s="4">
        <v>10</v>
      </c>
      <c r="H11911" s="4">
        <v>0</v>
      </c>
      <c r="I11911" s="4">
        <v>0</v>
      </c>
      <c r="J11911" s="4">
        <v>0</v>
      </c>
      <c r="K11911" s="4">
        <v>0</v>
      </c>
    </row>
    <row r="11912" spans="1:11">
      <c r="A11912">
        <v>1995</v>
      </c>
      <c r="B11912" t="s">
        <v>819</v>
      </c>
      <c r="C11912" t="s">
        <v>820</v>
      </c>
      <c r="D11912" t="s">
        <v>694</v>
      </c>
      <c r="E11912" t="s">
        <v>694</v>
      </c>
      <c r="F11912">
        <v>13</v>
      </c>
      <c r="G11912" s="4">
        <v>41</v>
      </c>
      <c r="H11912" s="4">
        <v>0</v>
      </c>
      <c r="I11912" s="4">
        <v>9</v>
      </c>
      <c r="J11912" s="4">
        <v>0</v>
      </c>
      <c r="K11912" s="4">
        <v>0</v>
      </c>
    </row>
    <row r="11913" spans="1:11">
      <c r="A11913">
        <v>1996</v>
      </c>
      <c r="B11913" t="s">
        <v>819</v>
      </c>
      <c r="C11913" t="s">
        <v>820</v>
      </c>
      <c r="D11913" t="s">
        <v>694</v>
      </c>
      <c r="E11913" t="s">
        <v>978</v>
      </c>
      <c r="F11913">
        <v>2</v>
      </c>
      <c r="G11913" s="4">
        <v>2</v>
      </c>
      <c r="H11913" s="4">
        <v>0</v>
      </c>
      <c r="I11913" s="4">
        <v>0</v>
      </c>
      <c r="J11913" s="4">
        <v>0</v>
      </c>
      <c r="K11913" s="4">
        <v>0</v>
      </c>
    </row>
    <row r="11914" spans="1:11">
      <c r="A11914">
        <v>1996</v>
      </c>
      <c r="B11914" t="s">
        <v>819</v>
      </c>
      <c r="C11914" t="s">
        <v>820</v>
      </c>
      <c r="D11914" t="s">
        <v>694</v>
      </c>
      <c r="E11914" t="s">
        <v>694</v>
      </c>
      <c r="F11914">
        <v>12</v>
      </c>
      <c r="G11914" s="4">
        <v>85</v>
      </c>
      <c r="H11914" s="4">
        <v>0</v>
      </c>
      <c r="I11914" s="4">
        <v>15</v>
      </c>
      <c r="J11914" s="4">
        <v>0</v>
      </c>
      <c r="K11914" s="4">
        <v>0</v>
      </c>
    </row>
    <row r="11915" spans="1:11">
      <c r="A11915">
        <v>1997</v>
      </c>
      <c r="B11915" t="s">
        <v>819</v>
      </c>
      <c r="C11915" t="s">
        <v>820</v>
      </c>
      <c r="D11915" t="s">
        <v>694</v>
      </c>
      <c r="E11915" t="s">
        <v>694</v>
      </c>
      <c r="F11915">
        <v>3</v>
      </c>
      <c r="G11915" s="4">
        <v>14.98134328358209</v>
      </c>
      <c r="H11915" s="4">
        <v>0</v>
      </c>
      <c r="I11915" s="4">
        <v>0</v>
      </c>
      <c r="J11915" s="4">
        <v>0</v>
      </c>
      <c r="K11915" s="4">
        <v>0</v>
      </c>
    </row>
    <row r="11916" spans="1:11">
      <c r="A11916">
        <v>1998</v>
      </c>
      <c r="B11916" t="s">
        <v>819</v>
      </c>
      <c r="C11916" t="s">
        <v>820</v>
      </c>
      <c r="D11916" t="s">
        <v>694</v>
      </c>
      <c r="E11916" t="s">
        <v>537</v>
      </c>
      <c r="F11916">
        <v>9</v>
      </c>
      <c r="G11916" s="4">
        <v>8.6589861751152082</v>
      </c>
      <c r="H11916" s="4">
        <v>0</v>
      </c>
      <c r="I11916" s="4">
        <v>0</v>
      </c>
      <c r="J11916" s="4">
        <v>0</v>
      </c>
      <c r="K11916" s="4">
        <v>0</v>
      </c>
    </row>
    <row r="11917" spans="1:11">
      <c r="A11917">
        <v>1998</v>
      </c>
      <c r="B11917" t="s">
        <v>819</v>
      </c>
      <c r="C11917" t="s">
        <v>820</v>
      </c>
      <c r="D11917" t="s">
        <v>694</v>
      </c>
      <c r="E11917" t="s">
        <v>694</v>
      </c>
      <c r="F11917">
        <v>8</v>
      </c>
      <c r="G11917" s="4">
        <v>28.650641025641026</v>
      </c>
      <c r="H11917" s="4">
        <v>0</v>
      </c>
      <c r="I11917" s="4">
        <v>4.0929487179487181</v>
      </c>
      <c r="J11917" s="4">
        <v>0</v>
      </c>
      <c r="K11917" s="4">
        <v>0</v>
      </c>
    </row>
    <row r="11918" spans="1:11">
      <c r="A11918">
        <v>1999</v>
      </c>
      <c r="B11918" t="s">
        <v>819</v>
      </c>
      <c r="C11918" t="s">
        <v>820</v>
      </c>
      <c r="D11918" t="s">
        <v>694</v>
      </c>
      <c r="E11918" t="s">
        <v>694</v>
      </c>
      <c r="F11918">
        <v>4</v>
      </c>
      <c r="G11918" s="4">
        <v>3.6902777777777778</v>
      </c>
      <c r="H11918" s="4">
        <v>0</v>
      </c>
      <c r="I11918" s="4">
        <v>0</v>
      </c>
      <c r="J11918" s="4">
        <v>0</v>
      </c>
      <c r="K11918" s="4">
        <v>0</v>
      </c>
    </row>
    <row r="11919" spans="1:11">
      <c r="A11919">
        <v>2000</v>
      </c>
      <c r="B11919" t="s">
        <v>819</v>
      </c>
      <c r="C11919" t="s">
        <v>820</v>
      </c>
      <c r="D11919" t="s">
        <v>694</v>
      </c>
      <c r="E11919" t="s">
        <v>978</v>
      </c>
      <c r="F11919">
        <v>2</v>
      </c>
      <c r="G11919" s="4">
        <v>14.293398533007334</v>
      </c>
      <c r="H11919" s="4">
        <v>0</v>
      </c>
      <c r="I11919" s="4">
        <v>0</v>
      </c>
      <c r="J11919" s="4">
        <v>0</v>
      </c>
      <c r="K11919" s="4">
        <v>0</v>
      </c>
    </row>
    <row r="11920" spans="1:11">
      <c r="A11920">
        <v>2000</v>
      </c>
      <c r="B11920" t="s">
        <v>819</v>
      </c>
      <c r="C11920" t="s">
        <v>820</v>
      </c>
      <c r="D11920" t="s">
        <v>694</v>
      </c>
      <c r="E11920" t="s">
        <v>694</v>
      </c>
      <c r="F11920">
        <v>13</v>
      </c>
      <c r="G11920" s="4">
        <v>77.629629629629619</v>
      </c>
      <c r="H11920" s="4">
        <v>0</v>
      </c>
      <c r="I11920" s="4">
        <v>0</v>
      </c>
      <c r="J11920" s="4">
        <v>0</v>
      </c>
      <c r="K11920" s="4">
        <v>0</v>
      </c>
    </row>
    <row r="11921" spans="1:11">
      <c r="A11921">
        <v>2001</v>
      </c>
      <c r="B11921" t="s">
        <v>819</v>
      </c>
      <c r="C11921" t="s">
        <v>820</v>
      </c>
      <c r="D11921" t="s">
        <v>694</v>
      </c>
      <c r="E11921" t="s">
        <v>978</v>
      </c>
      <c r="F11921">
        <v>3</v>
      </c>
      <c r="G11921" s="4">
        <v>3.0269230769230773</v>
      </c>
      <c r="H11921" s="4">
        <v>0</v>
      </c>
      <c r="I11921" s="4">
        <v>0</v>
      </c>
      <c r="J11921" s="4">
        <v>0</v>
      </c>
      <c r="K11921" s="4">
        <v>0</v>
      </c>
    </row>
    <row r="11922" spans="1:11">
      <c r="A11922">
        <v>2001</v>
      </c>
      <c r="B11922" t="s">
        <v>819</v>
      </c>
      <c r="C11922" t="s">
        <v>820</v>
      </c>
      <c r="D11922" t="s">
        <v>694</v>
      </c>
      <c r="E11922" t="s">
        <v>694</v>
      </c>
      <c r="F11922">
        <v>15</v>
      </c>
      <c r="G11922" s="4">
        <v>18.526434195725532</v>
      </c>
      <c r="H11922" s="4">
        <v>0</v>
      </c>
      <c r="I11922" s="4">
        <v>3.7052868391451073</v>
      </c>
      <c r="J11922" s="4">
        <v>0</v>
      </c>
      <c r="K11922" s="4">
        <v>0</v>
      </c>
    </row>
    <row r="11923" spans="1:11">
      <c r="A11923">
        <v>2002</v>
      </c>
      <c r="B11923" t="s">
        <v>819</v>
      </c>
      <c r="C11923" t="s">
        <v>820</v>
      </c>
      <c r="D11923" t="s">
        <v>694</v>
      </c>
      <c r="E11923" t="s">
        <v>978</v>
      </c>
      <c r="F11923">
        <v>9</v>
      </c>
      <c r="G11923" s="4">
        <v>12.281205164992826</v>
      </c>
      <c r="H11923" s="4">
        <v>0</v>
      </c>
      <c r="I11923" s="4">
        <v>0</v>
      </c>
      <c r="J11923" s="4">
        <v>0</v>
      </c>
      <c r="K11923" s="4">
        <v>0</v>
      </c>
    </row>
    <row r="11924" spans="1:11">
      <c r="A11924">
        <v>2002</v>
      </c>
      <c r="B11924" t="s">
        <v>819</v>
      </c>
      <c r="C11924" t="s">
        <v>820</v>
      </c>
      <c r="D11924" t="s">
        <v>694</v>
      </c>
      <c r="E11924" t="s">
        <v>537</v>
      </c>
      <c r="F11924">
        <v>4</v>
      </c>
      <c r="G11924" s="4">
        <v>3.6573459715639811</v>
      </c>
      <c r="H11924" s="4">
        <v>0</v>
      </c>
      <c r="I11924" s="4">
        <v>0</v>
      </c>
      <c r="J11924" s="4">
        <v>0</v>
      </c>
      <c r="K11924" s="4">
        <v>0</v>
      </c>
    </row>
    <row r="11925" spans="1:11">
      <c r="A11925">
        <v>2002</v>
      </c>
      <c r="B11925" t="s">
        <v>819</v>
      </c>
      <c r="C11925" t="s">
        <v>820</v>
      </c>
      <c r="D11925" t="s">
        <v>694</v>
      </c>
      <c r="E11925" t="s">
        <v>694</v>
      </c>
      <c r="F11925">
        <v>12</v>
      </c>
      <c r="G11925" s="4">
        <v>20.028571428571428</v>
      </c>
      <c r="H11925" s="4">
        <v>0</v>
      </c>
      <c r="I11925" s="4">
        <v>0</v>
      </c>
      <c r="J11925" s="4">
        <v>0</v>
      </c>
      <c r="K11925" s="4">
        <v>0</v>
      </c>
    </row>
    <row r="11926" spans="1:11">
      <c r="A11926">
        <v>2002</v>
      </c>
      <c r="B11926" t="s">
        <v>819</v>
      </c>
      <c r="C11926" t="s">
        <v>820</v>
      </c>
      <c r="D11926" t="s">
        <v>694</v>
      </c>
      <c r="E11926" t="s">
        <v>976</v>
      </c>
      <c r="F11926">
        <v>4</v>
      </c>
      <c r="G11926" s="4">
        <v>3.8740157480314958</v>
      </c>
      <c r="H11926" s="4">
        <v>0</v>
      </c>
      <c r="I11926" s="4">
        <v>0</v>
      </c>
      <c r="J11926" s="4">
        <v>0</v>
      </c>
      <c r="K11926" s="4">
        <v>0</v>
      </c>
    </row>
    <row r="11927" spans="1:11">
      <c r="A11927">
        <v>2003</v>
      </c>
      <c r="B11927" t="s">
        <v>819</v>
      </c>
      <c r="C11927" t="s">
        <v>820</v>
      </c>
      <c r="D11927" t="s">
        <v>694</v>
      </c>
      <c r="E11927" t="s">
        <v>694</v>
      </c>
      <c r="F11927">
        <v>15</v>
      </c>
      <c r="G11927" s="4">
        <v>30.145576707726764</v>
      </c>
      <c r="H11927" s="4">
        <v>0</v>
      </c>
      <c r="I11927" s="4">
        <v>26.377379619260918</v>
      </c>
      <c r="J11927" s="4">
        <v>0</v>
      </c>
      <c r="K11927" s="4">
        <v>0</v>
      </c>
    </row>
    <row r="11928" spans="1:11">
      <c r="A11928">
        <v>2004</v>
      </c>
      <c r="B11928" t="s">
        <v>819</v>
      </c>
      <c r="C11928" t="s">
        <v>820</v>
      </c>
      <c r="D11928" t="s">
        <v>694</v>
      </c>
      <c r="E11928" t="s">
        <v>978</v>
      </c>
      <c r="F11928">
        <v>10</v>
      </c>
      <c r="G11928" s="4">
        <v>12.321571772253408</v>
      </c>
      <c r="H11928" s="4">
        <v>0</v>
      </c>
      <c r="I11928" s="4">
        <v>0</v>
      </c>
      <c r="J11928" s="4">
        <v>0</v>
      </c>
      <c r="K11928" s="4">
        <v>0</v>
      </c>
    </row>
    <row r="11929" spans="1:11">
      <c r="A11929">
        <v>2004</v>
      </c>
      <c r="B11929" t="s">
        <v>819</v>
      </c>
      <c r="C11929" t="s">
        <v>820</v>
      </c>
      <c r="D11929" t="s">
        <v>694</v>
      </c>
      <c r="E11929" t="s">
        <v>694</v>
      </c>
      <c r="F11929">
        <v>30</v>
      </c>
      <c r="G11929" s="4">
        <v>85.590851334180428</v>
      </c>
      <c r="H11929" s="4">
        <v>0</v>
      </c>
      <c r="I11929" s="4">
        <v>38.515883100381188</v>
      </c>
      <c r="J11929" s="4">
        <v>0</v>
      </c>
      <c r="K11929" s="4">
        <v>0</v>
      </c>
    </row>
    <row r="11930" spans="1:11">
      <c r="A11930">
        <v>2006</v>
      </c>
      <c r="B11930" t="s">
        <v>819</v>
      </c>
      <c r="C11930" t="s">
        <v>820</v>
      </c>
      <c r="D11930" t="s">
        <v>694</v>
      </c>
      <c r="E11930" t="s">
        <v>978</v>
      </c>
      <c r="F11930">
        <v>5</v>
      </c>
      <c r="G11930" s="4">
        <v>5.3678532901833869</v>
      </c>
      <c r="H11930" s="4">
        <v>0</v>
      </c>
      <c r="I11930" s="4">
        <v>0</v>
      </c>
      <c r="J11930" s="4">
        <v>0</v>
      </c>
      <c r="K11930" s="4">
        <v>0</v>
      </c>
    </row>
    <row r="11931" spans="1:11">
      <c r="A11931">
        <v>2006</v>
      </c>
      <c r="B11931" t="s">
        <v>819</v>
      </c>
      <c r="C11931" t="s">
        <v>820</v>
      </c>
      <c r="D11931" t="s">
        <v>694</v>
      </c>
      <c r="E11931" t="s">
        <v>694</v>
      </c>
      <c r="F11931">
        <v>26</v>
      </c>
      <c r="G11931" s="4">
        <v>36.449468085106382</v>
      </c>
      <c r="H11931" s="4">
        <v>0</v>
      </c>
      <c r="I11931" s="4">
        <v>29.159574468085104</v>
      </c>
      <c r="J11931" s="4">
        <v>0</v>
      </c>
      <c r="K11931" s="4">
        <v>0</v>
      </c>
    </row>
    <row r="11932" spans="1:11">
      <c r="A11932">
        <v>1968</v>
      </c>
      <c r="B11932" t="s">
        <v>720</v>
      </c>
      <c r="C11932" t="s">
        <v>721</v>
      </c>
      <c r="D11932" t="s">
        <v>694</v>
      </c>
      <c r="E11932" t="s">
        <v>534</v>
      </c>
      <c r="F11932">
        <v>8</v>
      </c>
      <c r="G11932" s="4">
        <v>73</v>
      </c>
      <c r="H11932" s="4">
        <v>0</v>
      </c>
      <c r="I11932" s="4">
        <v>0</v>
      </c>
      <c r="J11932" s="4">
        <v>0</v>
      </c>
      <c r="K11932" s="4">
        <v>0</v>
      </c>
    </row>
    <row r="11933" spans="1:11">
      <c r="A11933">
        <v>1969</v>
      </c>
      <c r="B11933" t="s">
        <v>720</v>
      </c>
      <c r="C11933" t="s">
        <v>721</v>
      </c>
      <c r="D11933" t="s">
        <v>694</v>
      </c>
      <c r="E11933" t="s">
        <v>534</v>
      </c>
      <c r="F11933">
        <v>32</v>
      </c>
      <c r="G11933" s="4">
        <v>707</v>
      </c>
      <c r="H11933" s="4">
        <v>36</v>
      </c>
      <c r="I11933" s="4">
        <v>0</v>
      </c>
      <c r="J11933" s="4">
        <v>0</v>
      </c>
      <c r="K11933" s="4">
        <v>0</v>
      </c>
    </row>
    <row r="11934" spans="1:11">
      <c r="A11934">
        <v>1970</v>
      </c>
      <c r="B11934" t="s">
        <v>720</v>
      </c>
      <c r="C11934" t="s">
        <v>721</v>
      </c>
      <c r="D11934" t="s">
        <v>694</v>
      </c>
      <c r="E11934" t="s">
        <v>534</v>
      </c>
      <c r="F11934">
        <v>13</v>
      </c>
      <c r="G11934" s="4">
        <v>973</v>
      </c>
      <c r="H11934" s="4">
        <v>34</v>
      </c>
      <c r="I11934" s="4">
        <v>0</v>
      </c>
      <c r="J11934" s="4">
        <v>0</v>
      </c>
      <c r="K11934" s="4">
        <v>0</v>
      </c>
    </row>
    <row r="11935" spans="1:11">
      <c r="A11935">
        <v>1971</v>
      </c>
      <c r="B11935" t="s">
        <v>720</v>
      </c>
      <c r="C11935" t="s">
        <v>721</v>
      </c>
      <c r="D11935" t="s">
        <v>694</v>
      </c>
      <c r="E11935" t="s">
        <v>534</v>
      </c>
      <c r="F11935">
        <v>11</v>
      </c>
      <c r="G11935" s="4">
        <v>278</v>
      </c>
      <c r="H11935" s="4">
        <v>0</v>
      </c>
      <c r="I11935" s="4">
        <v>0</v>
      </c>
      <c r="J11935" s="4">
        <v>0</v>
      </c>
      <c r="K11935" s="4">
        <v>0</v>
      </c>
    </row>
    <row r="11936" spans="1:11">
      <c r="A11936">
        <v>1972</v>
      </c>
      <c r="B11936" t="s">
        <v>720</v>
      </c>
      <c r="C11936" t="s">
        <v>721</v>
      </c>
      <c r="D11936" t="s">
        <v>694</v>
      </c>
      <c r="E11936" t="s">
        <v>534</v>
      </c>
      <c r="F11936">
        <v>3</v>
      </c>
      <c r="G11936" s="4">
        <v>16</v>
      </c>
      <c r="H11936" s="4">
        <v>0</v>
      </c>
      <c r="I11936" s="4">
        <v>0</v>
      </c>
      <c r="J11936" s="4">
        <v>0</v>
      </c>
      <c r="K11936" s="4">
        <v>0</v>
      </c>
    </row>
    <row r="11937" spans="1:11">
      <c r="A11937">
        <v>1973</v>
      </c>
      <c r="B11937" t="s">
        <v>720</v>
      </c>
      <c r="C11937" t="s">
        <v>721</v>
      </c>
      <c r="D11937" t="s">
        <v>694</v>
      </c>
      <c r="E11937" t="s">
        <v>534</v>
      </c>
      <c r="F11937">
        <v>8</v>
      </c>
      <c r="G11937" s="4">
        <v>16</v>
      </c>
      <c r="H11937" s="4">
        <v>0</v>
      </c>
      <c r="I11937" s="4">
        <v>0</v>
      </c>
      <c r="J11937" s="4">
        <v>0</v>
      </c>
      <c r="K11937" s="4">
        <v>0</v>
      </c>
    </row>
    <row r="11938" spans="1:11">
      <c r="A11938">
        <v>1975</v>
      </c>
      <c r="B11938" t="s">
        <v>720</v>
      </c>
      <c r="C11938" t="s">
        <v>721</v>
      </c>
      <c r="D11938" t="s">
        <v>694</v>
      </c>
      <c r="E11938" t="s">
        <v>534</v>
      </c>
      <c r="F11938">
        <v>18</v>
      </c>
      <c r="G11938" s="4">
        <v>112</v>
      </c>
      <c r="H11938" s="4">
        <v>5</v>
      </c>
      <c r="I11938" s="4">
        <v>0</v>
      </c>
      <c r="J11938" s="4">
        <v>0</v>
      </c>
      <c r="K11938" s="4">
        <v>0</v>
      </c>
    </row>
    <row r="11939" spans="1:11">
      <c r="A11939">
        <v>1976</v>
      </c>
      <c r="B11939" t="s">
        <v>720</v>
      </c>
      <c r="C11939" t="s">
        <v>721</v>
      </c>
      <c r="D11939" t="s">
        <v>694</v>
      </c>
      <c r="E11939" t="s">
        <v>534</v>
      </c>
      <c r="F11939">
        <v>3</v>
      </c>
      <c r="G11939" s="4">
        <v>51</v>
      </c>
      <c r="H11939" s="4">
        <v>0</v>
      </c>
      <c r="I11939" s="4">
        <v>0</v>
      </c>
      <c r="J11939" s="4">
        <v>0</v>
      </c>
      <c r="K11939" s="4">
        <v>0</v>
      </c>
    </row>
    <row r="11940" spans="1:11">
      <c r="A11940">
        <v>1977</v>
      </c>
      <c r="B11940" t="s">
        <v>720</v>
      </c>
      <c r="C11940" t="s">
        <v>721</v>
      </c>
      <c r="D11940" t="s">
        <v>694</v>
      </c>
      <c r="E11940" t="s">
        <v>534</v>
      </c>
      <c r="F11940">
        <v>15</v>
      </c>
      <c r="G11940" s="4">
        <v>148</v>
      </c>
      <c r="H11940" s="4">
        <v>0</v>
      </c>
      <c r="I11940" s="4">
        <v>0</v>
      </c>
      <c r="J11940" s="4">
        <v>0</v>
      </c>
      <c r="K11940" s="4">
        <v>0</v>
      </c>
    </row>
    <row r="11941" spans="1:11">
      <c r="A11941">
        <v>1978</v>
      </c>
      <c r="B11941" t="s">
        <v>720</v>
      </c>
      <c r="C11941" t="s">
        <v>721</v>
      </c>
      <c r="D11941" t="s">
        <v>694</v>
      </c>
      <c r="E11941" t="s">
        <v>534</v>
      </c>
      <c r="F11941">
        <v>3</v>
      </c>
      <c r="G11941" s="4">
        <v>7</v>
      </c>
      <c r="H11941" s="4">
        <v>0</v>
      </c>
      <c r="I11941" s="4">
        <v>0</v>
      </c>
      <c r="J11941" s="4">
        <v>0</v>
      </c>
      <c r="K11941" s="4">
        <v>0</v>
      </c>
    </row>
    <row r="11942" spans="1:11">
      <c r="A11942">
        <v>1980</v>
      </c>
      <c r="B11942" t="s">
        <v>720</v>
      </c>
      <c r="C11942" t="s">
        <v>721</v>
      </c>
      <c r="D11942" t="s">
        <v>694</v>
      </c>
      <c r="E11942" t="s">
        <v>534</v>
      </c>
      <c r="F11942">
        <v>6</v>
      </c>
      <c r="G11942" s="4">
        <v>27</v>
      </c>
      <c r="H11942" s="4">
        <v>0</v>
      </c>
      <c r="I11942" s="4">
        <v>3</v>
      </c>
      <c r="J11942" s="4">
        <v>0</v>
      </c>
      <c r="K11942" s="4">
        <v>0</v>
      </c>
    </row>
    <row r="11943" spans="1:11">
      <c r="A11943">
        <v>1982</v>
      </c>
      <c r="B11943" t="s">
        <v>720</v>
      </c>
      <c r="C11943" t="s">
        <v>721</v>
      </c>
      <c r="D11943" t="s">
        <v>694</v>
      </c>
      <c r="E11943" t="s">
        <v>534</v>
      </c>
      <c r="F11943">
        <v>3</v>
      </c>
      <c r="G11943" s="4">
        <v>61</v>
      </c>
      <c r="H11943" s="4">
        <v>3</v>
      </c>
      <c r="I11943" s="4">
        <v>0</v>
      </c>
      <c r="J11943" s="4">
        <v>0</v>
      </c>
      <c r="K11943" s="4">
        <v>0</v>
      </c>
    </row>
    <row r="11944" spans="1:11">
      <c r="A11944">
        <v>1983</v>
      </c>
      <c r="B11944" t="s">
        <v>720</v>
      </c>
      <c r="C11944" t="s">
        <v>721</v>
      </c>
      <c r="D11944" t="s">
        <v>694</v>
      </c>
      <c r="E11944" t="s">
        <v>534</v>
      </c>
      <c r="F11944">
        <v>4</v>
      </c>
      <c r="G11944" s="4">
        <v>7</v>
      </c>
      <c r="H11944" s="4">
        <v>4</v>
      </c>
      <c r="I11944" s="4">
        <v>0</v>
      </c>
      <c r="J11944" s="4">
        <v>0</v>
      </c>
      <c r="K11944" s="4">
        <v>0</v>
      </c>
    </row>
    <row r="11945" spans="1:11">
      <c r="A11945">
        <v>1984</v>
      </c>
      <c r="B11945" t="s">
        <v>720</v>
      </c>
      <c r="C11945" t="s">
        <v>721</v>
      </c>
      <c r="D11945" t="s">
        <v>694</v>
      </c>
      <c r="E11945" t="s">
        <v>694</v>
      </c>
      <c r="F11945">
        <v>8</v>
      </c>
      <c r="G11945" s="4">
        <v>449</v>
      </c>
      <c r="H11945" s="4">
        <v>29</v>
      </c>
      <c r="I11945" s="4">
        <v>126</v>
      </c>
      <c r="J11945" s="4">
        <v>0</v>
      </c>
      <c r="K11945" s="4">
        <v>0</v>
      </c>
    </row>
    <row r="11946" spans="1:11">
      <c r="A11946">
        <v>1985</v>
      </c>
      <c r="B11946" t="s">
        <v>720</v>
      </c>
      <c r="C11946" t="s">
        <v>721</v>
      </c>
      <c r="D11946" t="s">
        <v>694</v>
      </c>
      <c r="E11946" t="s">
        <v>537</v>
      </c>
      <c r="F11946">
        <v>3</v>
      </c>
      <c r="G11946" s="4">
        <v>6</v>
      </c>
      <c r="H11946" s="4">
        <v>0</v>
      </c>
      <c r="I11946" s="4">
        <v>3</v>
      </c>
      <c r="J11946" s="4">
        <v>0</v>
      </c>
      <c r="K11946" s="4">
        <v>0</v>
      </c>
    </row>
    <row r="11947" spans="1:11">
      <c r="A11947">
        <v>1986</v>
      </c>
      <c r="B11947" t="s">
        <v>720</v>
      </c>
      <c r="C11947" t="s">
        <v>721</v>
      </c>
      <c r="D11947" t="s">
        <v>694</v>
      </c>
      <c r="E11947" t="s">
        <v>694</v>
      </c>
      <c r="F11947">
        <v>4</v>
      </c>
      <c r="G11947" s="4">
        <v>54</v>
      </c>
      <c r="H11947" s="4">
        <v>25</v>
      </c>
      <c r="I11947" s="4">
        <v>11</v>
      </c>
      <c r="J11947" s="4">
        <v>0</v>
      </c>
      <c r="K11947" s="4">
        <v>0</v>
      </c>
    </row>
    <row r="11948" spans="1:11">
      <c r="A11948">
        <v>1987</v>
      </c>
      <c r="B11948" t="s">
        <v>720</v>
      </c>
      <c r="C11948" t="s">
        <v>721</v>
      </c>
      <c r="D11948" t="s">
        <v>694</v>
      </c>
      <c r="E11948" t="s">
        <v>694</v>
      </c>
      <c r="F11948">
        <v>9</v>
      </c>
      <c r="G11948" s="4">
        <v>17</v>
      </c>
      <c r="H11948" s="4">
        <v>9</v>
      </c>
      <c r="I11948" s="4">
        <v>4</v>
      </c>
      <c r="J11948" s="4">
        <v>0</v>
      </c>
      <c r="K11948" s="4">
        <v>0</v>
      </c>
    </row>
    <row r="11949" spans="1:11">
      <c r="A11949">
        <v>1989</v>
      </c>
      <c r="B11949" t="s">
        <v>720</v>
      </c>
      <c r="C11949" t="s">
        <v>721</v>
      </c>
      <c r="D11949" t="s">
        <v>694</v>
      </c>
      <c r="E11949" t="s">
        <v>537</v>
      </c>
      <c r="F11949">
        <v>9</v>
      </c>
      <c r="G11949" s="4">
        <v>143</v>
      </c>
      <c r="H11949" s="4">
        <v>4</v>
      </c>
      <c r="I11949" s="4">
        <v>36</v>
      </c>
      <c r="J11949" s="4">
        <v>0</v>
      </c>
      <c r="K11949" s="4">
        <v>0</v>
      </c>
    </row>
    <row r="11950" spans="1:11">
      <c r="A11950">
        <v>1989</v>
      </c>
      <c r="B11950" t="s">
        <v>720</v>
      </c>
      <c r="C11950" t="s">
        <v>721</v>
      </c>
      <c r="D11950" t="s">
        <v>694</v>
      </c>
      <c r="E11950" t="s">
        <v>980</v>
      </c>
      <c r="F11950">
        <v>4</v>
      </c>
      <c r="G11950" s="4">
        <v>15</v>
      </c>
      <c r="H11950" s="4">
        <v>0</v>
      </c>
      <c r="I11950" s="4">
        <v>0</v>
      </c>
      <c r="J11950" s="4">
        <v>0</v>
      </c>
      <c r="K11950" s="4">
        <v>0</v>
      </c>
    </row>
    <row r="11951" spans="1:11">
      <c r="A11951">
        <v>1989</v>
      </c>
      <c r="B11951" t="s">
        <v>720</v>
      </c>
      <c r="C11951" t="s">
        <v>721</v>
      </c>
      <c r="D11951" t="s">
        <v>694</v>
      </c>
      <c r="E11951" t="s">
        <v>694</v>
      </c>
      <c r="F11951">
        <v>4</v>
      </c>
      <c r="G11951" s="4">
        <v>102</v>
      </c>
      <c r="H11951" s="4">
        <v>0</v>
      </c>
      <c r="I11951" s="4">
        <v>0</v>
      </c>
      <c r="J11951" s="4">
        <v>0</v>
      </c>
      <c r="K11951" s="4">
        <v>0</v>
      </c>
    </row>
    <row r="11952" spans="1:11">
      <c r="A11952">
        <v>1990</v>
      </c>
      <c r="B11952" t="s">
        <v>720</v>
      </c>
      <c r="C11952" t="s">
        <v>721</v>
      </c>
      <c r="D11952" t="s">
        <v>694</v>
      </c>
      <c r="E11952" t="s">
        <v>537</v>
      </c>
      <c r="F11952">
        <v>12</v>
      </c>
      <c r="G11952" s="4">
        <v>428</v>
      </c>
      <c r="H11952" s="4">
        <v>0</v>
      </c>
      <c r="I11952" s="4">
        <v>4</v>
      </c>
      <c r="J11952" s="4">
        <v>0</v>
      </c>
      <c r="K11952" s="4">
        <v>0</v>
      </c>
    </row>
    <row r="11953" spans="1:11">
      <c r="A11953">
        <v>1990</v>
      </c>
      <c r="B11953" t="s">
        <v>720</v>
      </c>
      <c r="C11953" t="s">
        <v>721</v>
      </c>
      <c r="D11953" t="s">
        <v>694</v>
      </c>
      <c r="E11953" t="s">
        <v>980</v>
      </c>
      <c r="F11953">
        <v>5</v>
      </c>
      <c r="G11953" s="4">
        <v>286</v>
      </c>
      <c r="H11953" s="4">
        <v>0</v>
      </c>
      <c r="I11953" s="4">
        <v>0</v>
      </c>
      <c r="J11953" s="4">
        <v>0</v>
      </c>
      <c r="K11953" s="4">
        <v>0</v>
      </c>
    </row>
    <row r="11954" spans="1:11">
      <c r="A11954">
        <v>1990</v>
      </c>
      <c r="B11954" t="s">
        <v>720</v>
      </c>
      <c r="C11954" t="s">
        <v>721</v>
      </c>
      <c r="D11954" t="s">
        <v>694</v>
      </c>
      <c r="E11954" t="s">
        <v>694</v>
      </c>
      <c r="F11954">
        <v>8</v>
      </c>
      <c r="G11954" s="4">
        <v>124</v>
      </c>
      <c r="H11954" s="4">
        <v>8</v>
      </c>
      <c r="I11954" s="4">
        <v>19</v>
      </c>
      <c r="J11954" s="4">
        <v>0</v>
      </c>
      <c r="K11954" s="4">
        <v>0</v>
      </c>
    </row>
    <row r="11955" spans="1:11">
      <c r="A11955">
        <v>1990</v>
      </c>
      <c r="B11955" t="s">
        <v>720</v>
      </c>
      <c r="C11955" t="s">
        <v>721</v>
      </c>
      <c r="D11955" t="s">
        <v>694</v>
      </c>
      <c r="E11955" t="s">
        <v>977</v>
      </c>
      <c r="F11955">
        <v>11</v>
      </c>
      <c r="G11955" s="4">
        <v>64</v>
      </c>
      <c r="H11955" s="4">
        <v>14</v>
      </c>
      <c r="I11955" s="4">
        <v>28</v>
      </c>
      <c r="J11955" s="4">
        <v>0</v>
      </c>
      <c r="K11955" s="4">
        <v>0</v>
      </c>
    </row>
    <row r="11956" spans="1:11">
      <c r="A11956">
        <v>1990</v>
      </c>
      <c r="B11956" t="s">
        <v>720</v>
      </c>
      <c r="C11956" t="s">
        <v>721</v>
      </c>
      <c r="D11956" t="s">
        <v>694</v>
      </c>
      <c r="E11956" t="s">
        <v>979</v>
      </c>
      <c r="F11956">
        <v>4</v>
      </c>
      <c r="G11956" s="4">
        <v>35</v>
      </c>
      <c r="H11956" s="4">
        <v>0</v>
      </c>
      <c r="I11956" s="4">
        <v>0</v>
      </c>
      <c r="J11956" s="4">
        <v>0</v>
      </c>
      <c r="K11956" s="4">
        <v>0</v>
      </c>
    </row>
    <row r="11957" spans="1:11">
      <c r="A11957">
        <v>1991</v>
      </c>
      <c r="B11957" t="s">
        <v>720</v>
      </c>
      <c r="C11957" t="s">
        <v>721</v>
      </c>
      <c r="D11957" t="s">
        <v>694</v>
      </c>
      <c r="E11957" t="s">
        <v>537</v>
      </c>
      <c r="F11957">
        <v>4</v>
      </c>
      <c r="G11957" s="4">
        <v>4</v>
      </c>
      <c r="H11957" s="4">
        <v>0</v>
      </c>
      <c r="I11957" s="4">
        <v>0</v>
      </c>
      <c r="J11957" s="4">
        <v>0</v>
      </c>
      <c r="K11957" s="4">
        <v>0</v>
      </c>
    </row>
    <row r="11958" spans="1:11">
      <c r="A11958">
        <v>1991</v>
      </c>
      <c r="B11958" t="s">
        <v>720</v>
      </c>
      <c r="C11958" t="s">
        <v>721</v>
      </c>
      <c r="D11958" t="s">
        <v>694</v>
      </c>
      <c r="E11958" t="s">
        <v>980</v>
      </c>
      <c r="F11958">
        <v>6</v>
      </c>
      <c r="G11958" s="4">
        <v>23</v>
      </c>
      <c r="H11958" s="4">
        <v>0</v>
      </c>
      <c r="I11958" s="4">
        <v>0</v>
      </c>
      <c r="J11958" s="4">
        <v>0</v>
      </c>
      <c r="K11958" s="4">
        <v>0</v>
      </c>
    </row>
    <row r="11959" spans="1:11">
      <c r="A11959">
        <v>1991</v>
      </c>
      <c r="B11959" t="s">
        <v>720</v>
      </c>
      <c r="C11959" t="s">
        <v>721</v>
      </c>
      <c r="D11959" t="s">
        <v>694</v>
      </c>
      <c r="E11959" t="s">
        <v>694</v>
      </c>
      <c r="F11959">
        <v>26</v>
      </c>
      <c r="G11959" s="4">
        <v>394</v>
      </c>
      <c r="H11959" s="4">
        <v>4</v>
      </c>
      <c r="I11959" s="4">
        <v>30</v>
      </c>
      <c r="J11959" s="4">
        <v>0</v>
      </c>
      <c r="K11959" s="4">
        <v>0</v>
      </c>
    </row>
    <row r="11960" spans="1:11">
      <c r="A11960">
        <v>1992</v>
      </c>
      <c r="B11960" t="s">
        <v>720</v>
      </c>
      <c r="C11960" t="s">
        <v>721</v>
      </c>
      <c r="D11960" t="s">
        <v>694</v>
      </c>
      <c r="E11960" t="s">
        <v>662</v>
      </c>
      <c r="F11960">
        <v>3</v>
      </c>
      <c r="G11960" s="4">
        <v>19</v>
      </c>
      <c r="H11960" s="4">
        <v>0</v>
      </c>
      <c r="I11960" s="4">
        <v>0</v>
      </c>
      <c r="J11960" s="4">
        <v>0</v>
      </c>
      <c r="K11960" s="4">
        <v>0</v>
      </c>
    </row>
    <row r="11961" spans="1:11">
      <c r="A11961">
        <v>1992</v>
      </c>
      <c r="B11961" t="s">
        <v>720</v>
      </c>
      <c r="C11961" t="s">
        <v>721</v>
      </c>
      <c r="D11961" t="s">
        <v>694</v>
      </c>
      <c r="E11961" t="s">
        <v>694</v>
      </c>
      <c r="F11961">
        <v>17</v>
      </c>
      <c r="G11961" s="4">
        <v>514</v>
      </c>
      <c r="H11961" s="4">
        <v>4</v>
      </c>
      <c r="I11961" s="4">
        <v>0</v>
      </c>
      <c r="J11961" s="4">
        <v>0</v>
      </c>
      <c r="K11961" s="4">
        <v>0</v>
      </c>
    </row>
    <row r="11962" spans="1:11">
      <c r="A11962">
        <v>1992</v>
      </c>
      <c r="B11962" t="s">
        <v>720</v>
      </c>
      <c r="C11962" t="s">
        <v>721</v>
      </c>
      <c r="D11962" t="s">
        <v>694</v>
      </c>
      <c r="E11962" t="s">
        <v>977</v>
      </c>
      <c r="F11962">
        <v>7</v>
      </c>
      <c r="G11962" s="4">
        <v>58</v>
      </c>
      <c r="H11962" s="4">
        <v>3</v>
      </c>
      <c r="I11962" s="4">
        <v>10</v>
      </c>
      <c r="J11962" s="4">
        <v>0</v>
      </c>
      <c r="K11962" s="4">
        <v>0</v>
      </c>
    </row>
    <row r="11963" spans="1:11">
      <c r="A11963">
        <v>1993</v>
      </c>
      <c r="B11963" t="s">
        <v>720</v>
      </c>
      <c r="C11963" t="s">
        <v>721</v>
      </c>
      <c r="D11963" t="s">
        <v>694</v>
      </c>
      <c r="E11963" t="s">
        <v>694</v>
      </c>
      <c r="F11963">
        <v>11</v>
      </c>
      <c r="G11963" s="4">
        <v>165</v>
      </c>
      <c r="H11963" s="4">
        <v>0</v>
      </c>
      <c r="I11963" s="4">
        <v>11</v>
      </c>
      <c r="J11963" s="4">
        <v>0</v>
      </c>
      <c r="K11963" s="4">
        <v>0</v>
      </c>
    </row>
    <row r="11964" spans="1:11">
      <c r="A11964">
        <v>1995</v>
      </c>
      <c r="B11964" t="s">
        <v>720</v>
      </c>
      <c r="C11964" t="s">
        <v>721</v>
      </c>
      <c r="D11964" t="s">
        <v>694</v>
      </c>
      <c r="E11964" t="s">
        <v>694</v>
      </c>
      <c r="F11964">
        <v>9</v>
      </c>
      <c r="G11964" s="4">
        <v>60</v>
      </c>
      <c r="H11964" s="4">
        <v>0</v>
      </c>
      <c r="I11964" s="4">
        <v>38</v>
      </c>
      <c r="J11964" s="4">
        <v>0</v>
      </c>
      <c r="K11964" s="4">
        <v>0</v>
      </c>
    </row>
    <row r="11965" spans="1:11">
      <c r="A11965">
        <v>1996</v>
      </c>
      <c r="B11965" t="s">
        <v>720</v>
      </c>
      <c r="C11965" t="s">
        <v>721</v>
      </c>
      <c r="D11965" t="s">
        <v>694</v>
      </c>
      <c r="E11965" t="s">
        <v>694</v>
      </c>
      <c r="F11965">
        <v>3</v>
      </c>
      <c r="G11965" s="4">
        <v>3</v>
      </c>
      <c r="H11965" s="4">
        <v>0</v>
      </c>
      <c r="I11965" s="4">
        <v>6</v>
      </c>
      <c r="J11965" s="4">
        <v>0</v>
      </c>
      <c r="K11965" s="4">
        <v>0</v>
      </c>
    </row>
    <row r="11966" spans="1:11">
      <c r="A11966">
        <v>1996</v>
      </c>
      <c r="B11966" t="s">
        <v>720</v>
      </c>
      <c r="C11966" t="s">
        <v>721</v>
      </c>
      <c r="D11966" t="s">
        <v>694</v>
      </c>
      <c r="E11966" t="s">
        <v>976</v>
      </c>
      <c r="F11966">
        <v>3</v>
      </c>
      <c r="G11966" s="4">
        <v>3</v>
      </c>
      <c r="H11966" s="4">
        <v>0</v>
      </c>
      <c r="I11966" s="4">
        <v>0</v>
      </c>
      <c r="J11966" s="4">
        <v>0</v>
      </c>
      <c r="K11966" s="4">
        <v>0</v>
      </c>
    </row>
    <row r="11967" spans="1:11">
      <c r="A11967">
        <v>1997</v>
      </c>
      <c r="B11967" t="s">
        <v>720</v>
      </c>
      <c r="C11967" t="s">
        <v>721</v>
      </c>
      <c r="D11967" t="s">
        <v>694</v>
      </c>
      <c r="E11967" t="s">
        <v>694</v>
      </c>
      <c r="F11967">
        <v>6</v>
      </c>
      <c r="G11967" s="4">
        <v>77.902985074626869</v>
      </c>
      <c r="H11967" s="4">
        <v>0</v>
      </c>
      <c r="I11967" s="4">
        <v>0</v>
      </c>
      <c r="J11967" s="4">
        <v>0</v>
      </c>
      <c r="K11967" s="4">
        <v>0</v>
      </c>
    </row>
    <row r="11968" spans="1:11">
      <c r="A11968">
        <v>1997</v>
      </c>
      <c r="B11968" t="s">
        <v>720</v>
      </c>
      <c r="C11968" t="s">
        <v>721</v>
      </c>
      <c r="D11968" t="s">
        <v>694</v>
      </c>
      <c r="E11968" t="s">
        <v>977</v>
      </c>
      <c r="F11968">
        <v>3</v>
      </c>
      <c r="G11968" s="4">
        <v>29.583333333333332</v>
      </c>
      <c r="H11968" s="4">
        <v>0</v>
      </c>
      <c r="I11968" s="4">
        <v>5.916666666666667</v>
      </c>
      <c r="J11968" s="4">
        <v>0</v>
      </c>
      <c r="K11968" s="4">
        <v>0</v>
      </c>
    </row>
    <row r="11969" spans="1:11">
      <c r="A11969">
        <v>1999</v>
      </c>
      <c r="B11969" t="s">
        <v>720</v>
      </c>
      <c r="C11969" t="s">
        <v>721</v>
      </c>
      <c r="D11969" t="s">
        <v>694</v>
      </c>
      <c r="E11969" t="s">
        <v>979</v>
      </c>
      <c r="F11969">
        <v>3</v>
      </c>
      <c r="G11969" s="4">
        <v>22.714285714285712</v>
      </c>
      <c r="H11969" s="4">
        <v>0</v>
      </c>
      <c r="I11969" s="4">
        <v>0</v>
      </c>
      <c r="J11969" s="4">
        <v>0</v>
      </c>
      <c r="K11969" s="4">
        <v>0</v>
      </c>
    </row>
    <row r="11970" spans="1:11">
      <c r="A11970">
        <v>2002</v>
      </c>
      <c r="B11970" t="s">
        <v>720</v>
      </c>
      <c r="C11970" t="s">
        <v>721</v>
      </c>
      <c r="D11970" t="s">
        <v>694</v>
      </c>
      <c r="E11970" t="s">
        <v>537</v>
      </c>
      <c r="F11970">
        <v>4</v>
      </c>
      <c r="G11970" s="4">
        <v>36.573459715639814</v>
      </c>
      <c r="H11970" s="4">
        <v>0</v>
      </c>
      <c r="I11970" s="4">
        <v>3.6573459715639811</v>
      </c>
      <c r="J11970" s="4">
        <v>0</v>
      </c>
      <c r="K11970" s="4">
        <v>0</v>
      </c>
    </row>
    <row r="11971" spans="1:11">
      <c r="A11971">
        <v>2002</v>
      </c>
      <c r="B11971" t="s">
        <v>720</v>
      </c>
      <c r="C11971" t="s">
        <v>721</v>
      </c>
      <c r="D11971" t="s">
        <v>694</v>
      </c>
      <c r="E11971" t="s">
        <v>976</v>
      </c>
      <c r="F11971">
        <v>4</v>
      </c>
      <c r="G11971" s="4">
        <v>58.110236220472437</v>
      </c>
      <c r="H11971" s="4">
        <v>0</v>
      </c>
      <c r="I11971" s="4">
        <v>0</v>
      </c>
      <c r="J11971" s="4">
        <v>0</v>
      </c>
      <c r="K11971" s="4">
        <v>0</v>
      </c>
    </row>
    <row r="11972" spans="1:11">
      <c r="A11972">
        <v>2003</v>
      </c>
      <c r="B11972" t="s">
        <v>720</v>
      </c>
      <c r="C11972" t="s">
        <v>721</v>
      </c>
      <c r="D11972" t="s">
        <v>694</v>
      </c>
      <c r="E11972" t="s">
        <v>979</v>
      </c>
      <c r="F11972">
        <v>3</v>
      </c>
      <c r="G11972" s="4">
        <v>3.0306122448979589</v>
      </c>
      <c r="H11972" s="4">
        <v>0</v>
      </c>
      <c r="I11972" s="4">
        <v>0</v>
      </c>
      <c r="J11972" s="4">
        <v>0</v>
      </c>
      <c r="K11972" s="4">
        <v>0</v>
      </c>
    </row>
    <row r="11973" spans="1:11">
      <c r="A11973">
        <v>1968</v>
      </c>
      <c r="B11973" t="s">
        <v>722</v>
      </c>
      <c r="C11973" t="s">
        <v>723</v>
      </c>
      <c r="D11973" t="s">
        <v>694</v>
      </c>
      <c r="E11973" t="s">
        <v>534</v>
      </c>
      <c r="F11973">
        <v>8</v>
      </c>
      <c r="G11973" s="4">
        <v>17</v>
      </c>
      <c r="H11973" s="4">
        <v>21</v>
      </c>
      <c r="I11973" s="4">
        <v>0</v>
      </c>
      <c r="J11973" s="4">
        <v>0</v>
      </c>
      <c r="K11973" s="4">
        <v>0</v>
      </c>
    </row>
    <row r="11974" spans="1:11">
      <c r="A11974">
        <v>1997</v>
      </c>
      <c r="B11974" t="s">
        <v>722</v>
      </c>
      <c r="C11974" t="s">
        <v>723</v>
      </c>
      <c r="D11974" t="s">
        <v>694</v>
      </c>
      <c r="E11974" t="s">
        <v>694</v>
      </c>
      <c r="F11974">
        <v>3</v>
      </c>
      <c r="G11974" s="4">
        <v>5.9925373134328357</v>
      </c>
      <c r="H11974" s="4">
        <v>0</v>
      </c>
      <c r="I11974" s="4">
        <v>0</v>
      </c>
      <c r="J11974" s="4">
        <v>0</v>
      </c>
      <c r="K11974" s="4">
        <v>0</v>
      </c>
    </row>
    <row r="11975" spans="1:11">
      <c r="A11975">
        <v>1970</v>
      </c>
      <c r="B11975" t="s">
        <v>841</v>
      </c>
      <c r="C11975" t="s">
        <v>842</v>
      </c>
      <c r="D11975" t="s">
        <v>694</v>
      </c>
      <c r="E11975" t="s">
        <v>534</v>
      </c>
      <c r="F11975">
        <v>41</v>
      </c>
      <c r="G11975" s="4">
        <v>152</v>
      </c>
      <c r="H11975" s="4">
        <v>27</v>
      </c>
      <c r="I11975" s="4">
        <v>0</v>
      </c>
      <c r="J11975" s="4">
        <v>0</v>
      </c>
      <c r="K11975" s="4">
        <v>0</v>
      </c>
    </row>
    <row r="11976" spans="1:11">
      <c r="A11976">
        <v>1972</v>
      </c>
      <c r="B11976" t="s">
        <v>841</v>
      </c>
      <c r="C11976" t="s">
        <v>842</v>
      </c>
      <c r="D11976" t="s">
        <v>694</v>
      </c>
      <c r="E11976" t="s">
        <v>534</v>
      </c>
      <c r="F11976">
        <v>3</v>
      </c>
      <c r="G11976" s="4">
        <v>3</v>
      </c>
      <c r="H11976" s="4">
        <v>0</v>
      </c>
      <c r="I11976" s="4">
        <v>0</v>
      </c>
      <c r="J11976" s="4">
        <v>0</v>
      </c>
      <c r="K11976" s="4">
        <v>0</v>
      </c>
    </row>
    <row r="11977" spans="1:11">
      <c r="A11977">
        <v>1974</v>
      </c>
      <c r="B11977" t="s">
        <v>841</v>
      </c>
      <c r="C11977" t="s">
        <v>842</v>
      </c>
      <c r="D11977" t="s">
        <v>694</v>
      </c>
      <c r="E11977" t="s">
        <v>534</v>
      </c>
      <c r="F11977">
        <v>8</v>
      </c>
      <c r="G11977" s="4">
        <v>21</v>
      </c>
      <c r="H11977" s="4">
        <v>0</v>
      </c>
      <c r="I11977" s="4">
        <v>0</v>
      </c>
      <c r="J11977" s="4">
        <v>0</v>
      </c>
      <c r="K11977" s="4">
        <v>0</v>
      </c>
    </row>
    <row r="11978" spans="1:11">
      <c r="A11978">
        <v>1975</v>
      </c>
      <c r="B11978" t="s">
        <v>841</v>
      </c>
      <c r="C11978" t="s">
        <v>842</v>
      </c>
      <c r="D11978" t="s">
        <v>694</v>
      </c>
      <c r="E11978" t="s">
        <v>534</v>
      </c>
      <c r="F11978">
        <v>10</v>
      </c>
      <c r="G11978" s="4">
        <v>30</v>
      </c>
      <c r="H11978" s="4">
        <v>2</v>
      </c>
      <c r="I11978" s="4">
        <v>0</v>
      </c>
      <c r="J11978" s="4">
        <v>0</v>
      </c>
      <c r="K11978" s="4">
        <v>0</v>
      </c>
    </row>
    <row r="11979" spans="1:11">
      <c r="A11979">
        <v>1976</v>
      </c>
      <c r="B11979" t="s">
        <v>841</v>
      </c>
      <c r="C11979" t="s">
        <v>842</v>
      </c>
      <c r="D11979" t="s">
        <v>694</v>
      </c>
      <c r="E11979" t="s">
        <v>534</v>
      </c>
      <c r="F11979">
        <v>3</v>
      </c>
      <c r="G11979" s="4">
        <v>3</v>
      </c>
      <c r="H11979" s="4">
        <v>0</v>
      </c>
      <c r="I11979" s="4">
        <v>0</v>
      </c>
      <c r="J11979" s="4">
        <v>0</v>
      </c>
      <c r="K11979" s="4">
        <v>0</v>
      </c>
    </row>
    <row r="11980" spans="1:11">
      <c r="A11980">
        <v>1979</v>
      </c>
      <c r="B11980" t="s">
        <v>841</v>
      </c>
      <c r="C11980" t="s">
        <v>842</v>
      </c>
      <c r="D11980" t="s">
        <v>694</v>
      </c>
      <c r="E11980" t="s">
        <v>534</v>
      </c>
      <c r="F11980">
        <v>8</v>
      </c>
      <c r="G11980" s="4">
        <v>8</v>
      </c>
      <c r="H11980" s="4">
        <v>0</v>
      </c>
      <c r="I11980" s="4">
        <v>0</v>
      </c>
      <c r="J11980" s="4">
        <v>0</v>
      </c>
      <c r="K11980" s="4">
        <v>0</v>
      </c>
    </row>
    <row r="11981" spans="1:11">
      <c r="A11981">
        <v>1981</v>
      </c>
      <c r="B11981" t="s">
        <v>841</v>
      </c>
      <c r="C11981" t="s">
        <v>842</v>
      </c>
      <c r="D11981" t="s">
        <v>694</v>
      </c>
      <c r="E11981" t="s">
        <v>534</v>
      </c>
      <c r="F11981">
        <v>3</v>
      </c>
      <c r="G11981" s="4">
        <v>3</v>
      </c>
      <c r="H11981" s="4">
        <v>0</v>
      </c>
      <c r="I11981" s="4">
        <v>0</v>
      </c>
      <c r="J11981" s="4">
        <v>0</v>
      </c>
      <c r="K11981" s="4">
        <v>0</v>
      </c>
    </row>
    <row r="11982" spans="1:11">
      <c r="A11982">
        <v>1983</v>
      </c>
      <c r="B11982" t="s">
        <v>841</v>
      </c>
      <c r="C11982" t="s">
        <v>842</v>
      </c>
      <c r="D11982" t="s">
        <v>694</v>
      </c>
      <c r="E11982" t="s">
        <v>534</v>
      </c>
      <c r="F11982">
        <v>5</v>
      </c>
      <c r="G11982" s="4">
        <v>25</v>
      </c>
      <c r="H11982" s="4">
        <v>3</v>
      </c>
      <c r="I11982" s="4">
        <v>3</v>
      </c>
      <c r="J11982" s="4">
        <v>0</v>
      </c>
      <c r="K11982" s="4">
        <v>0</v>
      </c>
    </row>
    <row r="11983" spans="1:11">
      <c r="A11983">
        <v>1984</v>
      </c>
      <c r="B11983" t="s">
        <v>841</v>
      </c>
      <c r="C11983" t="s">
        <v>842</v>
      </c>
      <c r="D11983" t="s">
        <v>694</v>
      </c>
      <c r="E11983" t="s">
        <v>694</v>
      </c>
      <c r="F11983">
        <v>4</v>
      </c>
      <c r="G11983" s="4">
        <v>33</v>
      </c>
      <c r="H11983" s="4">
        <v>4</v>
      </c>
      <c r="I11983" s="4">
        <v>16</v>
      </c>
      <c r="J11983" s="4">
        <v>0</v>
      </c>
      <c r="K11983" s="4">
        <v>0</v>
      </c>
    </row>
    <row r="11984" spans="1:11">
      <c r="A11984">
        <v>1985</v>
      </c>
      <c r="B11984" t="s">
        <v>841</v>
      </c>
      <c r="C11984" t="s">
        <v>842</v>
      </c>
      <c r="D11984" t="s">
        <v>694</v>
      </c>
      <c r="E11984" t="s">
        <v>6</v>
      </c>
      <c r="F11984">
        <v>3</v>
      </c>
      <c r="G11984" s="4">
        <v>7</v>
      </c>
      <c r="H11984" s="4">
        <v>0</v>
      </c>
      <c r="I11984" s="4">
        <v>0</v>
      </c>
      <c r="J11984" s="4">
        <v>0</v>
      </c>
      <c r="K11984" s="4">
        <v>0</v>
      </c>
    </row>
    <row r="11985" spans="1:11">
      <c r="A11985">
        <v>1985</v>
      </c>
      <c r="B11985" t="s">
        <v>841</v>
      </c>
      <c r="C11985" t="s">
        <v>842</v>
      </c>
      <c r="D11985" t="s">
        <v>694</v>
      </c>
      <c r="E11985" t="s">
        <v>677</v>
      </c>
      <c r="F11985">
        <v>7</v>
      </c>
      <c r="G11985" s="4">
        <v>38</v>
      </c>
      <c r="H11985" s="4">
        <v>0</v>
      </c>
      <c r="I11985" s="4">
        <v>41</v>
      </c>
      <c r="J11985" s="4">
        <v>0</v>
      </c>
      <c r="K11985" s="4">
        <v>0</v>
      </c>
    </row>
    <row r="11986" spans="1:11">
      <c r="A11986">
        <v>1986</v>
      </c>
      <c r="B11986" t="s">
        <v>841</v>
      </c>
      <c r="C11986" t="s">
        <v>842</v>
      </c>
      <c r="D11986" t="s">
        <v>694</v>
      </c>
      <c r="E11986" t="s">
        <v>694</v>
      </c>
      <c r="F11986">
        <v>4</v>
      </c>
      <c r="G11986" s="4">
        <v>7</v>
      </c>
      <c r="H11986" s="4">
        <v>0</v>
      </c>
      <c r="I11986" s="4">
        <v>0</v>
      </c>
      <c r="J11986" s="4">
        <v>0</v>
      </c>
      <c r="K11986" s="4">
        <v>0</v>
      </c>
    </row>
    <row r="11987" spans="1:11">
      <c r="A11987">
        <v>1987</v>
      </c>
      <c r="B11987" t="s">
        <v>841</v>
      </c>
      <c r="C11987" t="s">
        <v>842</v>
      </c>
      <c r="D11987" t="s">
        <v>694</v>
      </c>
      <c r="E11987" t="s">
        <v>694</v>
      </c>
      <c r="F11987">
        <v>17</v>
      </c>
      <c r="G11987" s="4">
        <v>21</v>
      </c>
      <c r="H11987" s="4">
        <v>4</v>
      </c>
      <c r="I11987" s="4">
        <v>34</v>
      </c>
      <c r="J11987" s="4">
        <v>0</v>
      </c>
      <c r="K11987" s="4">
        <v>0</v>
      </c>
    </row>
    <row r="11988" spans="1:11">
      <c r="A11988">
        <v>1988</v>
      </c>
      <c r="B11988" t="s">
        <v>841</v>
      </c>
      <c r="C11988" t="s">
        <v>842</v>
      </c>
      <c r="D11988" t="s">
        <v>694</v>
      </c>
      <c r="E11988" t="s">
        <v>694</v>
      </c>
      <c r="F11988">
        <v>4</v>
      </c>
      <c r="G11988" s="4">
        <v>4</v>
      </c>
      <c r="H11988" s="4">
        <v>4</v>
      </c>
      <c r="I11988" s="4">
        <v>0</v>
      </c>
      <c r="J11988" s="4">
        <v>0</v>
      </c>
      <c r="K11988" s="4">
        <v>0</v>
      </c>
    </row>
    <row r="11989" spans="1:11">
      <c r="A11989">
        <v>1989</v>
      </c>
      <c r="B11989" t="s">
        <v>841</v>
      </c>
      <c r="C11989" t="s">
        <v>842</v>
      </c>
      <c r="D11989" t="s">
        <v>694</v>
      </c>
      <c r="E11989" t="s">
        <v>694</v>
      </c>
      <c r="F11989">
        <v>12</v>
      </c>
      <c r="G11989" s="4">
        <v>12</v>
      </c>
      <c r="H11989" s="4">
        <v>4</v>
      </c>
      <c r="I11989" s="4">
        <v>16</v>
      </c>
      <c r="J11989" s="4">
        <v>0</v>
      </c>
      <c r="K11989" s="4">
        <v>0</v>
      </c>
    </row>
    <row r="11990" spans="1:11">
      <c r="A11990">
        <v>1990</v>
      </c>
      <c r="B11990" t="s">
        <v>841</v>
      </c>
      <c r="C11990" t="s">
        <v>842</v>
      </c>
      <c r="D11990" t="s">
        <v>694</v>
      </c>
      <c r="E11990" t="s">
        <v>694</v>
      </c>
      <c r="F11990">
        <v>4</v>
      </c>
      <c r="G11990" s="4">
        <v>8</v>
      </c>
      <c r="H11990" s="4">
        <v>0</v>
      </c>
      <c r="I11990" s="4">
        <v>0</v>
      </c>
      <c r="J11990" s="4">
        <v>0</v>
      </c>
      <c r="K11990" s="4">
        <v>0</v>
      </c>
    </row>
    <row r="11991" spans="1:11">
      <c r="A11991">
        <v>1991</v>
      </c>
      <c r="B11991" t="s">
        <v>841</v>
      </c>
      <c r="C11991" t="s">
        <v>842</v>
      </c>
      <c r="D11991" t="s">
        <v>694</v>
      </c>
      <c r="E11991" t="s">
        <v>978</v>
      </c>
      <c r="F11991">
        <v>2</v>
      </c>
      <c r="G11991" s="4">
        <v>4</v>
      </c>
      <c r="H11991" s="4">
        <v>0</v>
      </c>
      <c r="I11991" s="4">
        <v>2</v>
      </c>
      <c r="J11991" s="4">
        <v>0</v>
      </c>
      <c r="K11991" s="4">
        <v>0</v>
      </c>
    </row>
    <row r="11992" spans="1:11">
      <c r="A11992">
        <v>1991</v>
      </c>
      <c r="B11992" t="s">
        <v>841</v>
      </c>
      <c r="C11992" t="s">
        <v>842</v>
      </c>
      <c r="D11992" t="s">
        <v>694</v>
      </c>
      <c r="E11992" t="s">
        <v>694</v>
      </c>
      <c r="F11992">
        <v>15</v>
      </c>
      <c r="G11992" s="4">
        <v>71</v>
      </c>
      <c r="H11992" s="4">
        <v>0</v>
      </c>
      <c r="I11992" s="4">
        <v>101</v>
      </c>
      <c r="J11992" s="4">
        <v>0</v>
      </c>
      <c r="K11992" s="4">
        <v>0</v>
      </c>
    </row>
    <row r="11993" spans="1:11">
      <c r="A11993">
        <v>1992</v>
      </c>
      <c r="B11993" t="s">
        <v>841</v>
      </c>
      <c r="C11993" t="s">
        <v>842</v>
      </c>
      <c r="D11993" t="s">
        <v>694</v>
      </c>
      <c r="E11993" t="s">
        <v>694</v>
      </c>
      <c r="F11993">
        <v>13</v>
      </c>
      <c r="G11993" s="4">
        <v>34</v>
      </c>
      <c r="H11993" s="4">
        <v>4</v>
      </c>
      <c r="I11993" s="4">
        <v>34</v>
      </c>
      <c r="J11993" s="4">
        <v>0</v>
      </c>
      <c r="K11993" s="4">
        <v>0</v>
      </c>
    </row>
    <row r="11994" spans="1:11">
      <c r="A11994">
        <v>1993</v>
      </c>
      <c r="B11994" t="s">
        <v>841</v>
      </c>
      <c r="C11994" t="s">
        <v>842</v>
      </c>
      <c r="D11994" t="s">
        <v>694</v>
      </c>
      <c r="E11994" t="s">
        <v>694</v>
      </c>
      <c r="F11994">
        <v>15</v>
      </c>
      <c r="G11994" s="4">
        <v>27</v>
      </c>
      <c r="H11994" s="4">
        <v>0</v>
      </c>
      <c r="I11994" s="4">
        <v>11</v>
      </c>
      <c r="J11994" s="4">
        <v>0</v>
      </c>
      <c r="K11994" s="4">
        <v>0</v>
      </c>
    </row>
    <row r="11995" spans="1:11">
      <c r="A11995">
        <v>1995</v>
      </c>
      <c r="B11995" t="s">
        <v>841</v>
      </c>
      <c r="C11995" t="s">
        <v>842</v>
      </c>
      <c r="D11995" t="s">
        <v>694</v>
      </c>
      <c r="E11995" t="s">
        <v>694</v>
      </c>
      <c r="F11995">
        <v>13</v>
      </c>
      <c r="G11995" s="4">
        <v>50</v>
      </c>
      <c r="H11995" s="4">
        <v>3</v>
      </c>
      <c r="I11995" s="4">
        <v>50</v>
      </c>
      <c r="J11995" s="4">
        <v>0</v>
      </c>
      <c r="K11995" s="4">
        <v>0</v>
      </c>
    </row>
    <row r="11996" spans="1:11">
      <c r="A11996">
        <v>1996</v>
      </c>
      <c r="B11996" t="s">
        <v>841</v>
      </c>
      <c r="C11996" t="s">
        <v>842</v>
      </c>
      <c r="D11996" t="s">
        <v>694</v>
      </c>
      <c r="E11996" t="s">
        <v>978</v>
      </c>
      <c r="F11996">
        <v>2</v>
      </c>
      <c r="G11996" s="4">
        <v>2</v>
      </c>
      <c r="H11996" s="4">
        <v>0</v>
      </c>
      <c r="I11996" s="4">
        <v>0</v>
      </c>
      <c r="J11996" s="4">
        <v>0</v>
      </c>
      <c r="K11996" s="4">
        <v>0</v>
      </c>
    </row>
    <row r="11997" spans="1:11">
      <c r="A11997">
        <v>1996</v>
      </c>
      <c r="B11997" t="s">
        <v>841</v>
      </c>
      <c r="C11997" t="s">
        <v>842</v>
      </c>
      <c r="D11997" t="s">
        <v>694</v>
      </c>
      <c r="E11997" t="s">
        <v>694</v>
      </c>
      <c r="F11997">
        <v>15</v>
      </c>
      <c r="G11997" s="4">
        <v>85</v>
      </c>
      <c r="H11997" s="4">
        <v>3</v>
      </c>
      <c r="I11997" s="4">
        <v>55</v>
      </c>
      <c r="J11997" s="4">
        <v>0</v>
      </c>
      <c r="K11997" s="4">
        <v>0</v>
      </c>
    </row>
    <row r="11998" spans="1:11">
      <c r="A11998">
        <v>1997</v>
      </c>
      <c r="B11998" t="s">
        <v>841</v>
      </c>
      <c r="C11998" t="s">
        <v>842</v>
      </c>
      <c r="D11998" t="s">
        <v>694</v>
      </c>
      <c r="E11998" t="s">
        <v>694</v>
      </c>
      <c r="F11998">
        <v>9</v>
      </c>
      <c r="G11998" s="4">
        <v>32.958955223880594</v>
      </c>
      <c r="H11998" s="4">
        <v>0</v>
      </c>
      <c r="I11998" s="4">
        <v>47.940298507462686</v>
      </c>
      <c r="J11998" s="4">
        <v>0</v>
      </c>
      <c r="K11998" s="4">
        <v>0</v>
      </c>
    </row>
    <row r="11999" spans="1:11">
      <c r="A11999">
        <v>2000</v>
      </c>
      <c r="B11999" t="s">
        <v>841</v>
      </c>
      <c r="C11999" t="s">
        <v>842</v>
      </c>
      <c r="D11999" t="s">
        <v>694</v>
      </c>
      <c r="E11999" t="s">
        <v>694</v>
      </c>
      <c r="F11999">
        <v>4</v>
      </c>
      <c r="G11999" s="4">
        <v>8.6255144032921809</v>
      </c>
      <c r="H11999" s="4">
        <v>0</v>
      </c>
      <c r="I11999" s="4">
        <v>0</v>
      </c>
      <c r="J11999" s="4">
        <v>0</v>
      </c>
      <c r="K11999" s="4">
        <v>0</v>
      </c>
    </row>
    <row r="12000" spans="1:11">
      <c r="A12000">
        <v>2001</v>
      </c>
      <c r="B12000" t="s">
        <v>841</v>
      </c>
      <c r="C12000" t="s">
        <v>842</v>
      </c>
      <c r="D12000" t="s">
        <v>694</v>
      </c>
      <c r="E12000" t="s">
        <v>978</v>
      </c>
      <c r="F12000">
        <v>6</v>
      </c>
      <c r="G12000" s="4">
        <v>6.0538461538461545</v>
      </c>
      <c r="H12000" s="4">
        <v>0</v>
      </c>
      <c r="I12000" s="4">
        <v>0</v>
      </c>
      <c r="J12000" s="4">
        <v>0</v>
      </c>
      <c r="K12000" s="4">
        <v>0</v>
      </c>
    </row>
    <row r="12001" spans="1:11">
      <c r="A12001">
        <v>2003</v>
      </c>
      <c r="B12001" t="s">
        <v>841</v>
      </c>
      <c r="C12001" t="s">
        <v>842</v>
      </c>
      <c r="D12001" t="s">
        <v>694</v>
      </c>
      <c r="E12001" t="s">
        <v>694</v>
      </c>
      <c r="F12001">
        <v>8</v>
      </c>
      <c r="G12001" s="4">
        <v>52.754759238521835</v>
      </c>
      <c r="H12001" s="4">
        <v>0</v>
      </c>
      <c r="I12001" s="4">
        <v>18.840985442329227</v>
      </c>
      <c r="J12001" s="4">
        <v>0</v>
      </c>
      <c r="K12001" s="4">
        <v>0</v>
      </c>
    </row>
    <row r="12002" spans="1:11">
      <c r="A12002">
        <v>2004</v>
      </c>
      <c r="B12002" t="s">
        <v>841</v>
      </c>
      <c r="C12002" t="s">
        <v>842</v>
      </c>
      <c r="D12002" t="s">
        <v>694</v>
      </c>
      <c r="E12002" t="s">
        <v>978</v>
      </c>
      <c r="F12002">
        <v>2</v>
      </c>
      <c r="G12002" s="4">
        <v>4.9286287089013632</v>
      </c>
      <c r="H12002" s="4">
        <v>0</v>
      </c>
      <c r="I12002" s="4">
        <v>7.3929430633520452</v>
      </c>
      <c r="J12002" s="4">
        <v>0</v>
      </c>
      <c r="K12002" s="4">
        <v>0</v>
      </c>
    </row>
    <row r="12003" spans="1:11">
      <c r="A12003">
        <v>2004</v>
      </c>
      <c r="B12003" t="s">
        <v>841</v>
      </c>
      <c r="C12003" t="s">
        <v>842</v>
      </c>
      <c r="D12003" t="s">
        <v>694</v>
      </c>
      <c r="E12003" t="s">
        <v>694</v>
      </c>
      <c r="F12003">
        <v>9</v>
      </c>
      <c r="G12003" s="4">
        <v>12.838627700127065</v>
      </c>
      <c r="H12003" s="4">
        <v>4.2795425667090221</v>
      </c>
      <c r="I12003" s="4">
        <v>25.677255400254129</v>
      </c>
      <c r="J12003" s="4">
        <v>0</v>
      </c>
      <c r="K12003" s="4">
        <v>0</v>
      </c>
    </row>
    <row r="12004" spans="1:11">
      <c r="A12004">
        <v>2006</v>
      </c>
      <c r="B12004" t="s">
        <v>841</v>
      </c>
      <c r="C12004" t="s">
        <v>842</v>
      </c>
      <c r="D12004" t="s">
        <v>694</v>
      </c>
      <c r="E12004" t="s">
        <v>6</v>
      </c>
      <c r="F12004">
        <v>4</v>
      </c>
      <c r="G12004" s="4">
        <v>7.4711246200607899</v>
      </c>
      <c r="H12004" s="4">
        <v>3.735562310030395</v>
      </c>
      <c r="I12004" s="4">
        <v>0</v>
      </c>
      <c r="J12004" s="4">
        <v>0</v>
      </c>
      <c r="K12004" s="4">
        <v>0</v>
      </c>
    </row>
    <row r="12005" spans="1:11">
      <c r="A12005">
        <v>2006</v>
      </c>
      <c r="B12005" t="s">
        <v>841</v>
      </c>
      <c r="C12005" t="s">
        <v>842</v>
      </c>
      <c r="D12005" t="s">
        <v>694</v>
      </c>
      <c r="E12005" t="s">
        <v>694</v>
      </c>
      <c r="F12005">
        <v>4</v>
      </c>
      <c r="G12005" s="4">
        <v>10.934840425531913</v>
      </c>
      <c r="H12005" s="4">
        <v>0</v>
      </c>
      <c r="I12005" s="4">
        <v>14.579787234042552</v>
      </c>
      <c r="J12005" s="4">
        <v>0</v>
      </c>
      <c r="K12005" s="4">
        <v>0</v>
      </c>
    </row>
    <row r="12006" spans="1:11">
      <c r="A12006">
        <v>1969</v>
      </c>
      <c r="B12006" t="s">
        <v>821</v>
      </c>
      <c r="C12006" t="s">
        <v>822</v>
      </c>
      <c r="D12006" t="s">
        <v>694</v>
      </c>
      <c r="E12006" t="s">
        <v>534</v>
      </c>
      <c r="F12006">
        <v>4</v>
      </c>
      <c r="G12006" s="4">
        <v>85</v>
      </c>
      <c r="H12006" s="4">
        <v>0</v>
      </c>
      <c r="I12006" s="4">
        <v>0</v>
      </c>
      <c r="J12006" s="4">
        <v>0</v>
      </c>
      <c r="K12006" s="4">
        <v>0</v>
      </c>
    </row>
    <row r="12007" spans="1:11">
      <c r="A12007">
        <v>1970</v>
      </c>
      <c r="B12007" t="s">
        <v>821</v>
      </c>
      <c r="C12007" t="s">
        <v>822</v>
      </c>
      <c r="D12007" t="s">
        <v>694</v>
      </c>
      <c r="E12007" t="s">
        <v>534</v>
      </c>
      <c r="F12007">
        <v>6</v>
      </c>
      <c r="G12007" s="4">
        <v>41</v>
      </c>
      <c r="H12007" s="4">
        <v>0</v>
      </c>
      <c r="I12007" s="4">
        <v>0</v>
      </c>
      <c r="J12007" s="4">
        <v>0</v>
      </c>
      <c r="K12007" s="4">
        <v>0</v>
      </c>
    </row>
    <row r="12008" spans="1:11">
      <c r="A12008">
        <v>1971</v>
      </c>
      <c r="B12008" t="s">
        <v>821</v>
      </c>
      <c r="C12008" t="s">
        <v>822</v>
      </c>
      <c r="D12008" t="s">
        <v>694</v>
      </c>
      <c r="E12008" t="s">
        <v>534</v>
      </c>
      <c r="F12008">
        <v>1</v>
      </c>
      <c r="G12008" s="4">
        <v>3</v>
      </c>
      <c r="H12008" s="4">
        <v>0</v>
      </c>
      <c r="I12008" s="4">
        <v>0</v>
      </c>
      <c r="J12008" s="4">
        <v>0</v>
      </c>
      <c r="K12008" s="4">
        <v>0</v>
      </c>
    </row>
    <row r="12009" spans="1:11">
      <c r="A12009">
        <v>1974</v>
      </c>
      <c r="B12009" t="s">
        <v>821</v>
      </c>
      <c r="C12009" t="s">
        <v>822</v>
      </c>
      <c r="D12009" t="s">
        <v>694</v>
      </c>
      <c r="E12009" t="s">
        <v>534</v>
      </c>
      <c r="F12009">
        <v>7</v>
      </c>
      <c r="G12009" s="4">
        <v>7</v>
      </c>
      <c r="H12009" s="4">
        <v>4</v>
      </c>
      <c r="I12009" s="4">
        <v>0</v>
      </c>
      <c r="J12009" s="4">
        <v>0</v>
      </c>
      <c r="K12009" s="4">
        <v>0</v>
      </c>
    </row>
    <row r="12010" spans="1:11">
      <c r="A12010">
        <v>1975</v>
      </c>
      <c r="B12010" t="s">
        <v>821</v>
      </c>
      <c r="C12010" t="s">
        <v>822</v>
      </c>
      <c r="D12010" t="s">
        <v>694</v>
      </c>
      <c r="E12010" t="s">
        <v>534</v>
      </c>
      <c r="F12010">
        <v>5</v>
      </c>
      <c r="G12010" s="4">
        <v>7</v>
      </c>
      <c r="H12010" s="4">
        <v>0</v>
      </c>
      <c r="I12010" s="4">
        <v>0</v>
      </c>
      <c r="J12010" s="4">
        <v>0</v>
      </c>
      <c r="K12010" s="4">
        <v>0</v>
      </c>
    </row>
    <row r="12011" spans="1:11">
      <c r="A12011">
        <v>1976</v>
      </c>
      <c r="B12011" t="s">
        <v>821</v>
      </c>
      <c r="C12011" t="s">
        <v>822</v>
      </c>
      <c r="D12011" t="s">
        <v>694</v>
      </c>
      <c r="E12011" t="s">
        <v>534</v>
      </c>
      <c r="F12011">
        <v>8</v>
      </c>
      <c r="G12011" s="4">
        <v>15</v>
      </c>
      <c r="H12011" s="4">
        <v>0</v>
      </c>
      <c r="I12011" s="4">
        <v>0</v>
      </c>
      <c r="J12011" s="4">
        <v>0</v>
      </c>
      <c r="K12011" s="4">
        <v>0</v>
      </c>
    </row>
    <row r="12012" spans="1:11">
      <c r="A12012">
        <v>1977</v>
      </c>
      <c r="B12012" t="s">
        <v>821</v>
      </c>
      <c r="C12012" t="s">
        <v>822</v>
      </c>
      <c r="D12012" t="s">
        <v>694</v>
      </c>
      <c r="E12012" t="s">
        <v>534</v>
      </c>
      <c r="F12012">
        <v>1</v>
      </c>
      <c r="G12012" s="4">
        <v>1</v>
      </c>
      <c r="H12012" s="4">
        <v>0</v>
      </c>
      <c r="I12012" s="4">
        <v>0</v>
      </c>
      <c r="J12012" s="4">
        <v>0</v>
      </c>
      <c r="K12012" s="4">
        <v>0</v>
      </c>
    </row>
    <row r="12013" spans="1:11">
      <c r="A12013">
        <v>1979</v>
      </c>
      <c r="B12013" t="s">
        <v>821</v>
      </c>
      <c r="C12013" t="s">
        <v>822</v>
      </c>
      <c r="D12013" t="s">
        <v>694</v>
      </c>
      <c r="E12013" t="s">
        <v>534</v>
      </c>
      <c r="F12013">
        <v>6</v>
      </c>
      <c r="G12013" s="4">
        <v>42</v>
      </c>
      <c r="H12013" s="4">
        <v>0</v>
      </c>
      <c r="I12013" s="4">
        <v>32</v>
      </c>
      <c r="J12013" s="4">
        <v>0</v>
      </c>
      <c r="K12013" s="4">
        <v>0</v>
      </c>
    </row>
    <row r="12014" spans="1:11">
      <c r="A12014">
        <v>1981</v>
      </c>
      <c r="B12014" t="s">
        <v>821</v>
      </c>
      <c r="C12014" t="s">
        <v>822</v>
      </c>
      <c r="D12014" t="s">
        <v>694</v>
      </c>
      <c r="E12014" t="s">
        <v>534</v>
      </c>
      <c r="F12014">
        <v>1</v>
      </c>
      <c r="G12014" s="4">
        <v>5</v>
      </c>
      <c r="H12014" s="4">
        <v>0</v>
      </c>
      <c r="I12014" s="4">
        <v>0</v>
      </c>
      <c r="J12014" s="4">
        <v>0</v>
      </c>
      <c r="K12014" s="4">
        <v>0</v>
      </c>
    </row>
    <row r="12015" spans="1:11">
      <c r="A12015">
        <v>1985</v>
      </c>
      <c r="B12015" t="s">
        <v>821</v>
      </c>
      <c r="C12015" t="s">
        <v>822</v>
      </c>
      <c r="D12015" t="s">
        <v>694</v>
      </c>
      <c r="E12015" t="s">
        <v>694</v>
      </c>
      <c r="F12015">
        <v>3</v>
      </c>
      <c r="G12015" s="4">
        <v>7</v>
      </c>
      <c r="H12015" s="4">
        <v>0</v>
      </c>
      <c r="I12015" s="4">
        <v>0</v>
      </c>
      <c r="J12015" s="4">
        <v>0</v>
      </c>
      <c r="K12015" s="4">
        <v>0</v>
      </c>
    </row>
    <row r="12016" spans="1:11">
      <c r="A12016">
        <v>1986</v>
      </c>
      <c r="B12016" t="s">
        <v>821</v>
      </c>
      <c r="C12016" t="s">
        <v>822</v>
      </c>
      <c r="D12016" t="s">
        <v>694</v>
      </c>
      <c r="E12016" t="s">
        <v>694</v>
      </c>
      <c r="F12016">
        <v>4</v>
      </c>
      <c r="G12016" s="4">
        <v>7</v>
      </c>
      <c r="H12016" s="4">
        <v>0</v>
      </c>
      <c r="I12016" s="4">
        <v>0</v>
      </c>
      <c r="J12016" s="4">
        <v>0</v>
      </c>
      <c r="K12016" s="4">
        <v>0</v>
      </c>
    </row>
    <row r="12017" spans="1:11">
      <c r="A12017">
        <v>1987</v>
      </c>
      <c r="B12017" t="s">
        <v>821</v>
      </c>
      <c r="C12017" t="s">
        <v>822</v>
      </c>
      <c r="D12017" t="s">
        <v>694</v>
      </c>
      <c r="E12017" t="s">
        <v>694</v>
      </c>
      <c r="F12017">
        <v>4</v>
      </c>
      <c r="G12017" s="4">
        <v>4</v>
      </c>
      <c r="H12017" s="4">
        <v>4</v>
      </c>
      <c r="I12017" s="4">
        <v>0</v>
      </c>
      <c r="J12017" s="4">
        <v>0</v>
      </c>
      <c r="K12017" s="4">
        <v>0</v>
      </c>
    </row>
    <row r="12018" spans="1:11">
      <c r="A12018">
        <v>1988</v>
      </c>
      <c r="B12018" t="s">
        <v>821</v>
      </c>
      <c r="C12018" t="s">
        <v>822</v>
      </c>
      <c r="D12018" t="s">
        <v>694</v>
      </c>
      <c r="E12018" t="s">
        <v>694</v>
      </c>
      <c r="F12018">
        <v>8</v>
      </c>
      <c r="G12018" s="4">
        <v>23</v>
      </c>
      <c r="H12018" s="4">
        <v>4</v>
      </c>
      <c r="I12018" s="4">
        <v>4</v>
      </c>
      <c r="J12018" s="4">
        <v>0</v>
      </c>
      <c r="K12018" s="4">
        <v>0</v>
      </c>
    </row>
    <row r="12019" spans="1:11">
      <c r="A12019">
        <v>1989</v>
      </c>
      <c r="B12019" t="s">
        <v>821</v>
      </c>
      <c r="C12019" t="s">
        <v>822</v>
      </c>
      <c r="D12019" t="s">
        <v>694</v>
      </c>
      <c r="E12019" t="s">
        <v>694</v>
      </c>
      <c r="F12019">
        <v>8</v>
      </c>
      <c r="G12019" s="4">
        <v>24</v>
      </c>
      <c r="H12019" s="4">
        <v>0</v>
      </c>
      <c r="I12019" s="4">
        <v>0</v>
      </c>
      <c r="J12019" s="4">
        <v>0</v>
      </c>
      <c r="K12019" s="4">
        <v>0</v>
      </c>
    </row>
    <row r="12020" spans="1:11">
      <c r="A12020">
        <v>1990</v>
      </c>
      <c r="B12020" t="s">
        <v>821</v>
      </c>
      <c r="C12020" t="s">
        <v>822</v>
      </c>
      <c r="D12020" t="s">
        <v>694</v>
      </c>
      <c r="E12020" t="s">
        <v>537</v>
      </c>
      <c r="F12020">
        <v>4</v>
      </c>
      <c r="G12020" s="4">
        <v>60</v>
      </c>
      <c r="H12020" s="4">
        <v>0</v>
      </c>
      <c r="I12020" s="4">
        <v>0</v>
      </c>
      <c r="J12020" s="4">
        <v>0</v>
      </c>
      <c r="K12020" s="4">
        <v>0</v>
      </c>
    </row>
    <row r="12021" spans="1:11">
      <c r="A12021">
        <v>1990</v>
      </c>
      <c r="B12021" t="s">
        <v>821</v>
      </c>
      <c r="C12021" t="s">
        <v>822</v>
      </c>
      <c r="D12021" t="s">
        <v>694</v>
      </c>
      <c r="E12021" t="s">
        <v>662</v>
      </c>
      <c r="F12021">
        <v>3</v>
      </c>
      <c r="G12021" s="4">
        <v>3</v>
      </c>
      <c r="H12021" s="4">
        <v>0</v>
      </c>
      <c r="I12021" s="4">
        <v>0</v>
      </c>
      <c r="J12021" s="4">
        <v>0</v>
      </c>
      <c r="K12021" s="4">
        <v>0</v>
      </c>
    </row>
    <row r="12022" spans="1:11">
      <c r="A12022">
        <v>1990</v>
      </c>
      <c r="B12022" t="s">
        <v>821</v>
      </c>
      <c r="C12022" t="s">
        <v>822</v>
      </c>
      <c r="D12022" t="s">
        <v>694</v>
      </c>
      <c r="E12022" t="s">
        <v>694</v>
      </c>
      <c r="F12022">
        <v>8</v>
      </c>
      <c r="G12022" s="4">
        <v>12</v>
      </c>
      <c r="H12022" s="4">
        <v>0</v>
      </c>
      <c r="I12022" s="4">
        <v>8</v>
      </c>
      <c r="J12022" s="4">
        <v>0</v>
      </c>
      <c r="K12022" s="4">
        <v>0</v>
      </c>
    </row>
    <row r="12023" spans="1:11">
      <c r="A12023">
        <v>1990</v>
      </c>
      <c r="B12023" t="s">
        <v>821</v>
      </c>
      <c r="C12023" t="s">
        <v>822</v>
      </c>
      <c r="D12023" t="s">
        <v>694</v>
      </c>
      <c r="E12023" t="s">
        <v>976</v>
      </c>
      <c r="F12023">
        <v>2</v>
      </c>
      <c r="G12023" s="4">
        <v>12</v>
      </c>
      <c r="H12023" s="4">
        <v>0</v>
      </c>
      <c r="I12023" s="4">
        <v>0</v>
      </c>
      <c r="J12023" s="4">
        <v>0</v>
      </c>
      <c r="K12023" s="4">
        <v>0</v>
      </c>
    </row>
    <row r="12024" spans="1:11">
      <c r="A12024">
        <v>1991</v>
      </c>
      <c r="B12024" t="s">
        <v>821</v>
      </c>
      <c r="C12024" t="s">
        <v>822</v>
      </c>
      <c r="D12024" t="s">
        <v>694</v>
      </c>
      <c r="E12024" t="s">
        <v>694</v>
      </c>
      <c r="F12024">
        <v>4</v>
      </c>
      <c r="G12024" s="4">
        <v>4</v>
      </c>
      <c r="H12024" s="4">
        <v>0</v>
      </c>
      <c r="I12024" s="4">
        <v>4</v>
      </c>
      <c r="J12024" s="4">
        <v>0</v>
      </c>
      <c r="K12024" s="4">
        <v>0</v>
      </c>
    </row>
    <row r="12025" spans="1:11">
      <c r="A12025">
        <v>1992</v>
      </c>
      <c r="B12025" t="s">
        <v>821</v>
      </c>
      <c r="C12025" t="s">
        <v>822</v>
      </c>
      <c r="D12025" t="s">
        <v>694</v>
      </c>
      <c r="E12025" t="s">
        <v>662</v>
      </c>
      <c r="F12025">
        <v>3</v>
      </c>
      <c r="G12025" s="4">
        <v>3</v>
      </c>
      <c r="H12025" s="4">
        <v>0</v>
      </c>
      <c r="I12025" s="4">
        <v>0</v>
      </c>
      <c r="J12025" s="4">
        <v>0</v>
      </c>
      <c r="K12025" s="4">
        <v>0</v>
      </c>
    </row>
    <row r="12026" spans="1:11">
      <c r="A12026">
        <v>1992</v>
      </c>
      <c r="B12026" t="s">
        <v>821</v>
      </c>
      <c r="C12026" t="s">
        <v>822</v>
      </c>
      <c r="D12026" t="s">
        <v>694</v>
      </c>
      <c r="E12026" t="s">
        <v>694</v>
      </c>
      <c r="F12026">
        <v>4</v>
      </c>
      <c r="G12026" s="4">
        <v>4</v>
      </c>
      <c r="H12026" s="4">
        <v>0</v>
      </c>
      <c r="I12026" s="4">
        <v>4</v>
      </c>
      <c r="J12026" s="4">
        <v>0</v>
      </c>
      <c r="K12026" s="4">
        <v>0</v>
      </c>
    </row>
    <row r="12027" spans="1:11">
      <c r="A12027">
        <v>1993</v>
      </c>
      <c r="B12027" t="s">
        <v>821</v>
      </c>
      <c r="C12027" t="s">
        <v>822</v>
      </c>
      <c r="D12027" t="s">
        <v>694</v>
      </c>
      <c r="E12027" t="s">
        <v>677</v>
      </c>
      <c r="F12027">
        <v>3</v>
      </c>
      <c r="G12027" s="4">
        <v>12</v>
      </c>
      <c r="H12027" s="4">
        <v>0</v>
      </c>
      <c r="I12027" s="4">
        <v>3</v>
      </c>
      <c r="J12027" s="4">
        <v>0</v>
      </c>
      <c r="K12027" s="4">
        <v>0</v>
      </c>
    </row>
    <row r="12028" spans="1:11">
      <c r="A12028">
        <v>1993</v>
      </c>
      <c r="B12028" t="s">
        <v>821</v>
      </c>
      <c r="C12028" t="s">
        <v>822</v>
      </c>
      <c r="D12028" t="s">
        <v>694</v>
      </c>
      <c r="E12028" t="s">
        <v>694</v>
      </c>
      <c r="F12028">
        <v>4</v>
      </c>
      <c r="G12028" s="4">
        <v>11</v>
      </c>
      <c r="H12028" s="4">
        <v>0</v>
      </c>
      <c r="I12028" s="4">
        <v>4</v>
      </c>
      <c r="J12028" s="4">
        <v>0</v>
      </c>
      <c r="K12028" s="4">
        <v>0</v>
      </c>
    </row>
    <row r="12029" spans="1:11">
      <c r="A12029">
        <v>1995</v>
      </c>
      <c r="B12029" t="s">
        <v>821</v>
      </c>
      <c r="C12029" t="s">
        <v>822</v>
      </c>
      <c r="D12029" t="s">
        <v>694</v>
      </c>
      <c r="E12029" t="s">
        <v>694</v>
      </c>
      <c r="F12029">
        <v>3</v>
      </c>
      <c r="G12029" s="4">
        <v>3</v>
      </c>
      <c r="H12029" s="4">
        <v>3</v>
      </c>
      <c r="I12029" s="4">
        <v>0</v>
      </c>
      <c r="J12029" s="4">
        <v>0</v>
      </c>
      <c r="K12029" s="4">
        <v>0</v>
      </c>
    </row>
    <row r="12030" spans="1:11">
      <c r="A12030">
        <v>1997</v>
      </c>
      <c r="B12030" t="s">
        <v>821</v>
      </c>
      <c r="C12030" t="s">
        <v>822</v>
      </c>
      <c r="D12030" t="s">
        <v>694</v>
      </c>
      <c r="E12030" t="s">
        <v>694</v>
      </c>
      <c r="F12030">
        <v>3</v>
      </c>
      <c r="G12030" s="4">
        <v>5.9925373134328357</v>
      </c>
      <c r="H12030" s="4">
        <v>0</v>
      </c>
      <c r="I12030" s="4">
        <v>0</v>
      </c>
      <c r="J12030" s="4">
        <v>0</v>
      </c>
      <c r="K12030" s="4">
        <v>0</v>
      </c>
    </row>
    <row r="12031" spans="1:11">
      <c r="A12031">
        <v>2000</v>
      </c>
      <c r="B12031" t="s">
        <v>821</v>
      </c>
      <c r="C12031" t="s">
        <v>822</v>
      </c>
      <c r="D12031" t="s">
        <v>694</v>
      </c>
      <c r="E12031" t="s">
        <v>694</v>
      </c>
      <c r="F12031">
        <v>9</v>
      </c>
      <c r="G12031" s="4">
        <v>90.567901234567898</v>
      </c>
      <c r="H12031" s="4">
        <v>0</v>
      </c>
      <c r="I12031" s="4">
        <v>43.127572016460903</v>
      </c>
      <c r="J12031" s="4">
        <v>0</v>
      </c>
      <c r="K12031" s="4">
        <v>0</v>
      </c>
    </row>
    <row r="12032" spans="1:11">
      <c r="A12032">
        <v>2002</v>
      </c>
      <c r="B12032" t="s">
        <v>821</v>
      </c>
      <c r="C12032" t="s">
        <v>822</v>
      </c>
      <c r="D12032" t="s">
        <v>694</v>
      </c>
      <c r="E12032" t="s">
        <v>694</v>
      </c>
      <c r="F12032">
        <v>4</v>
      </c>
      <c r="G12032" s="4">
        <v>40.057142857142857</v>
      </c>
      <c r="H12032" s="4">
        <v>0</v>
      </c>
      <c r="I12032" s="4">
        <v>8.0114285714285725</v>
      </c>
      <c r="J12032" s="4">
        <v>0</v>
      </c>
      <c r="K12032" s="4">
        <v>0</v>
      </c>
    </row>
    <row r="12033" spans="1:11">
      <c r="A12033">
        <v>2006</v>
      </c>
      <c r="B12033" t="s">
        <v>821</v>
      </c>
      <c r="C12033" t="s">
        <v>822</v>
      </c>
      <c r="D12033" t="s">
        <v>694</v>
      </c>
      <c r="E12033" t="s">
        <v>978</v>
      </c>
      <c r="F12033">
        <v>3</v>
      </c>
      <c r="G12033" s="4">
        <v>2.6839266450916934</v>
      </c>
      <c r="H12033" s="4">
        <v>0</v>
      </c>
      <c r="I12033" s="4">
        <v>0</v>
      </c>
      <c r="J12033" s="4">
        <v>0</v>
      </c>
      <c r="K12033" s="4">
        <v>0</v>
      </c>
    </row>
    <row r="12034" spans="1:11">
      <c r="A12034">
        <v>1972</v>
      </c>
      <c r="B12034" t="s">
        <v>869</v>
      </c>
      <c r="C12034" t="s">
        <v>870</v>
      </c>
      <c r="D12034" t="s">
        <v>694</v>
      </c>
      <c r="E12034" t="s">
        <v>534</v>
      </c>
      <c r="F12034">
        <v>3</v>
      </c>
      <c r="G12034" s="4">
        <v>3</v>
      </c>
      <c r="H12034" s="4">
        <v>6</v>
      </c>
      <c r="I12034" s="4">
        <v>6</v>
      </c>
      <c r="J12034" s="4">
        <v>0</v>
      </c>
      <c r="K12034" s="4">
        <v>0</v>
      </c>
    </row>
    <row r="12035" spans="1:11">
      <c r="A12035">
        <v>1973</v>
      </c>
      <c r="B12035" t="s">
        <v>869</v>
      </c>
      <c r="C12035" t="s">
        <v>870</v>
      </c>
      <c r="D12035" t="s">
        <v>694</v>
      </c>
      <c r="E12035" t="s">
        <v>534</v>
      </c>
      <c r="F12035">
        <v>4</v>
      </c>
      <c r="G12035" s="4">
        <v>4</v>
      </c>
      <c r="H12035" s="4">
        <v>4</v>
      </c>
      <c r="I12035" s="4">
        <v>12</v>
      </c>
      <c r="J12035" s="4">
        <v>0</v>
      </c>
      <c r="K12035" s="4">
        <v>0</v>
      </c>
    </row>
    <row r="12036" spans="1:11">
      <c r="A12036">
        <v>1978</v>
      </c>
      <c r="B12036" t="s">
        <v>869</v>
      </c>
      <c r="C12036" t="s">
        <v>870</v>
      </c>
      <c r="D12036" t="s">
        <v>694</v>
      </c>
      <c r="E12036" t="s">
        <v>534</v>
      </c>
      <c r="F12036">
        <v>3</v>
      </c>
      <c r="G12036" s="4">
        <v>3</v>
      </c>
      <c r="H12036" s="4">
        <v>0</v>
      </c>
      <c r="I12036" s="4">
        <v>0</v>
      </c>
      <c r="J12036" s="4">
        <v>0</v>
      </c>
      <c r="K12036" s="4">
        <v>0</v>
      </c>
    </row>
    <row r="12037" spans="1:11">
      <c r="A12037">
        <v>1980</v>
      </c>
      <c r="B12037" t="s">
        <v>869</v>
      </c>
      <c r="C12037" t="s">
        <v>870</v>
      </c>
      <c r="D12037" t="s">
        <v>694</v>
      </c>
      <c r="E12037" t="s">
        <v>534</v>
      </c>
      <c r="F12037">
        <v>3</v>
      </c>
      <c r="G12037" s="4">
        <v>3</v>
      </c>
      <c r="H12037" s="4">
        <v>0</v>
      </c>
      <c r="I12037" s="4">
        <v>0</v>
      </c>
      <c r="J12037" s="4">
        <v>0</v>
      </c>
      <c r="K12037" s="4">
        <v>0</v>
      </c>
    </row>
    <row r="12038" spans="1:11">
      <c r="A12038">
        <v>1984</v>
      </c>
      <c r="B12038" t="s">
        <v>981</v>
      </c>
      <c r="C12038" t="s">
        <v>982</v>
      </c>
      <c r="D12038" t="s">
        <v>694</v>
      </c>
      <c r="E12038" t="s">
        <v>977</v>
      </c>
      <c r="F12038">
        <v>3</v>
      </c>
      <c r="G12038" s="4">
        <v>3</v>
      </c>
      <c r="H12038" s="4">
        <v>3</v>
      </c>
      <c r="I12038" s="4">
        <v>0</v>
      </c>
      <c r="J12038" s="4">
        <v>0</v>
      </c>
      <c r="K12038" s="4">
        <v>0</v>
      </c>
    </row>
    <row r="12039" spans="1:11">
      <c r="A12039">
        <v>1994</v>
      </c>
      <c r="B12039" t="s">
        <v>981</v>
      </c>
      <c r="C12039" t="s">
        <v>982</v>
      </c>
      <c r="D12039" t="s">
        <v>694</v>
      </c>
      <c r="E12039" t="s">
        <v>978</v>
      </c>
      <c r="F12039">
        <v>2</v>
      </c>
      <c r="G12039" s="4">
        <v>2</v>
      </c>
      <c r="H12039" s="4">
        <v>0</v>
      </c>
      <c r="I12039" s="4">
        <v>0</v>
      </c>
      <c r="J12039" s="4">
        <v>0</v>
      </c>
      <c r="K12039" s="4">
        <v>6</v>
      </c>
    </row>
    <row r="12040" spans="1:11">
      <c r="A12040">
        <v>1995</v>
      </c>
      <c r="B12040" t="s">
        <v>981</v>
      </c>
      <c r="C12040" t="s">
        <v>982</v>
      </c>
      <c r="D12040" t="s">
        <v>694</v>
      </c>
      <c r="E12040" t="s">
        <v>694</v>
      </c>
      <c r="F12040">
        <v>3</v>
      </c>
      <c r="G12040" s="4">
        <v>6</v>
      </c>
      <c r="H12040" s="4">
        <v>0</v>
      </c>
      <c r="I12040" s="4">
        <v>0</v>
      </c>
      <c r="J12040" s="4">
        <v>0</v>
      </c>
      <c r="K12040" s="4">
        <v>0</v>
      </c>
    </row>
    <row r="12041" spans="1:11">
      <c r="A12041">
        <v>2000</v>
      </c>
      <c r="B12041" t="s">
        <v>981</v>
      </c>
      <c r="C12041" t="s">
        <v>982</v>
      </c>
      <c r="D12041" t="s">
        <v>694</v>
      </c>
      <c r="E12041" t="s">
        <v>976</v>
      </c>
      <c r="F12041">
        <v>4</v>
      </c>
      <c r="G12041" s="4">
        <v>8.2241379310344822</v>
      </c>
      <c r="H12041" s="4">
        <v>0</v>
      </c>
      <c r="I12041" s="4">
        <v>0</v>
      </c>
      <c r="J12041" s="4">
        <v>0</v>
      </c>
      <c r="K12041" s="4">
        <v>0</v>
      </c>
    </row>
    <row r="12042" spans="1:11">
      <c r="A12042">
        <v>1968</v>
      </c>
      <c r="B12042" t="s">
        <v>724</v>
      </c>
      <c r="C12042" t="s">
        <v>725</v>
      </c>
      <c r="D12042" t="s">
        <v>694</v>
      </c>
      <c r="E12042" t="s">
        <v>534</v>
      </c>
      <c r="F12042">
        <v>920</v>
      </c>
      <c r="G12042" s="4">
        <v>3263</v>
      </c>
      <c r="H12042" s="4">
        <v>803</v>
      </c>
      <c r="I12042" s="4">
        <v>0</v>
      </c>
      <c r="J12042" s="4">
        <v>0</v>
      </c>
      <c r="K12042" s="4">
        <v>0</v>
      </c>
    </row>
    <row r="12043" spans="1:11">
      <c r="A12043">
        <v>1969</v>
      </c>
      <c r="B12043" t="s">
        <v>724</v>
      </c>
      <c r="C12043" t="s">
        <v>725</v>
      </c>
      <c r="D12043" t="s">
        <v>694</v>
      </c>
      <c r="E12043" t="s">
        <v>534</v>
      </c>
      <c r="F12043">
        <v>965</v>
      </c>
      <c r="G12043" s="4">
        <v>3837</v>
      </c>
      <c r="H12043" s="4">
        <v>907</v>
      </c>
      <c r="I12043" s="4">
        <v>0</v>
      </c>
      <c r="J12043" s="4">
        <v>0</v>
      </c>
      <c r="K12043" s="4">
        <v>0</v>
      </c>
    </row>
    <row r="12044" spans="1:11">
      <c r="A12044">
        <v>1970</v>
      </c>
      <c r="B12044" t="s">
        <v>724</v>
      </c>
      <c r="C12044" t="s">
        <v>725</v>
      </c>
      <c r="D12044" t="s">
        <v>694</v>
      </c>
      <c r="E12044" t="s">
        <v>534</v>
      </c>
      <c r="F12044">
        <v>1319</v>
      </c>
      <c r="G12044" s="4">
        <v>5349</v>
      </c>
      <c r="H12044" s="4">
        <v>772</v>
      </c>
      <c r="I12044" s="4">
        <v>0</v>
      </c>
      <c r="J12044" s="4">
        <v>0</v>
      </c>
      <c r="K12044" s="4">
        <v>0</v>
      </c>
    </row>
    <row r="12045" spans="1:11">
      <c r="A12045">
        <v>1971</v>
      </c>
      <c r="B12045" t="s">
        <v>724</v>
      </c>
      <c r="C12045" t="s">
        <v>725</v>
      </c>
      <c r="D12045" t="s">
        <v>694</v>
      </c>
      <c r="E12045" t="s">
        <v>534</v>
      </c>
      <c r="F12045">
        <v>1490</v>
      </c>
      <c r="G12045" s="4">
        <v>5896</v>
      </c>
      <c r="H12045" s="4">
        <v>745</v>
      </c>
      <c r="I12045" s="4">
        <v>433</v>
      </c>
      <c r="J12045" s="4">
        <v>0</v>
      </c>
      <c r="K12045" s="4">
        <v>0</v>
      </c>
    </row>
    <row r="12046" spans="1:11">
      <c r="A12046">
        <v>1972</v>
      </c>
      <c r="B12046" t="s">
        <v>724</v>
      </c>
      <c r="C12046" t="s">
        <v>725</v>
      </c>
      <c r="D12046" t="s">
        <v>694</v>
      </c>
      <c r="E12046" t="s">
        <v>534</v>
      </c>
      <c r="F12046">
        <v>1080</v>
      </c>
      <c r="G12046" s="4">
        <v>4453</v>
      </c>
      <c r="H12046" s="4">
        <v>752</v>
      </c>
      <c r="I12046" s="4">
        <v>572</v>
      </c>
      <c r="J12046" s="4">
        <v>0</v>
      </c>
      <c r="K12046" s="4">
        <v>0</v>
      </c>
    </row>
    <row r="12047" spans="1:11">
      <c r="A12047">
        <v>1973</v>
      </c>
      <c r="B12047" t="s">
        <v>724</v>
      </c>
      <c r="C12047" t="s">
        <v>725</v>
      </c>
      <c r="D12047" t="s">
        <v>694</v>
      </c>
      <c r="E12047" t="s">
        <v>534</v>
      </c>
      <c r="F12047">
        <v>900</v>
      </c>
      <c r="G12047" s="4">
        <v>3327</v>
      </c>
      <c r="H12047" s="4">
        <v>521</v>
      </c>
      <c r="I12047" s="4">
        <v>523</v>
      </c>
      <c r="J12047" s="4">
        <v>0</v>
      </c>
      <c r="K12047" s="4">
        <v>0</v>
      </c>
    </row>
    <row r="12048" spans="1:11">
      <c r="A12048">
        <v>1974</v>
      </c>
      <c r="B12048" t="s">
        <v>724</v>
      </c>
      <c r="C12048" t="s">
        <v>725</v>
      </c>
      <c r="D12048" t="s">
        <v>694</v>
      </c>
      <c r="E12048" t="s">
        <v>534</v>
      </c>
      <c r="F12048">
        <v>988</v>
      </c>
      <c r="G12048" s="4">
        <v>3843</v>
      </c>
      <c r="H12048" s="4">
        <v>466</v>
      </c>
      <c r="I12048" s="4">
        <v>798</v>
      </c>
      <c r="J12048" s="4">
        <v>0</v>
      </c>
      <c r="K12048" s="4">
        <v>0</v>
      </c>
    </row>
    <row r="12049" spans="1:11">
      <c r="A12049">
        <v>1975</v>
      </c>
      <c r="B12049" t="s">
        <v>724</v>
      </c>
      <c r="C12049" t="s">
        <v>725</v>
      </c>
      <c r="D12049" t="s">
        <v>694</v>
      </c>
      <c r="E12049" t="s">
        <v>534</v>
      </c>
      <c r="F12049">
        <v>750</v>
      </c>
      <c r="G12049" s="4">
        <v>3312</v>
      </c>
      <c r="H12049" s="4">
        <v>377</v>
      </c>
      <c r="I12049" s="4">
        <v>785</v>
      </c>
      <c r="J12049" s="4">
        <v>0</v>
      </c>
      <c r="K12049" s="4">
        <v>0</v>
      </c>
    </row>
    <row r="12050" spans="1:11">
      <c r="A12050">
        <v>1976</v>
      </c>
      <c r="B12050" t="s">
        <v>724</v>
      </c>
      <c r="C12050" t="s">
        <v>725</v>
      </c>
      <c r="D12050" t="s">
        <v>694</v>
      </c>
      <c r="E12050" t="s">
        <v>534</v>
      </c>
      <c r="F12050">
        <v>848</v>
      </c>
      <c r="G12050" s="4">
        <v>4396</v>
      </c>
      <c r="H12050" s="4">
        <v>247</v>
      </c>
      <c r="I12050" s="4">
        <v>887</v>
      </c>
      <c r="J12050" s="4">
        <v>0</v>
      </c>
      <c r="K12050" s="4">
        <v>0</v>
      </c>
    </row>
    <row r="12051" spans="1:11">
      <c r="A12051">
        <v>1977</v>
      </c>
      <c r="B12051" t="s">
        <v>724</v>
      </c>
      <c r="C12051" t="s">
        <v>725</v>
      </c>
      <c r="D12051" t="s">
        <v>694</v>
      </c>
      <c r="E12051" t="s">
        <v>534</v>
      </c>
      <c r="F12051">
        <v>659</v>
      </c>
      <c r="G12051" s="4">
        <v>2921</v>
      </c>
      <c r="H12051" s="4">
        <v>165</v>
      </c>
      <c r="I12051" s="4">
        <v>514</v>
      </c>
      <c r="J12051" s="4">
        <v>0</v>
      </c>
      <c r="K12051" s="4">
        <v>0</v>
      </c>
    </row>
    <row r="12052" spans="1:11">
      <c r="A12052">
        <v>1978</v>
      </c>
      <c r="B12052" t="s">
        <v>724</v>
      </c>
      <c r="C12052" t="s">
        <v>725</v>
      </c>
      <c r="D12052" t="s">
        <v>694</v>
      </c>
      <c r="E12052" t="s">
        <v>534</v>
      </c>
      <c r="F12052">
        <v>450</v>
      </c>
      <c r="G12052" s="4">
        <v>2078</v>
      </c>
      <c r="H12052" s="4">
        <v>85</v>
      </c>
      <c r="I12052" s="4">
        <v>520</v>
      </c>
      <c r="J12052" s="4">
        <v>0</v>
      </c>
      <c r="K12052" s="4">
        <v>0</v>
      </c>
    </row>
    <row r="12053" spans="1:11">
      <c r="A12053">
        <v>1979</v>
      </c>
      <c r="B12053" t="s">
        <v>724</v>
      </c>
      <c r="C12053" t="s">
        <v>725</v>
      </c>
      <c r="D12053" t="s">
        <v>694</v>
      </c>
      <c r="E12053" t="s">
        <v>534</v>
      </c>
      <c r="F12053">
        <v>366</v>
      </c>
      <c r="G12053" s="4">
        <v>1811</v>
      </c>
      <c r="H12053" s="4">
        <v>96</v>
      </c>
      <c r="I12053" s="4">
        <v>563</v>
      </c>
      <c r="J12053" s="4">
        <v>0</v>
      </c>
      <c r="K12053" s="4">
        <v>0</v>
      </c>
    </row>
    <row r="12054" spans="1:11">
      <c r="A12054">
        <v>1980</v>
      </c>
      <c r="B12054" t="s">
        <v>724</v>
      </c>
      <c r="C12054" t="s">
        <v>725</v>
      </c>
      <c r="D12054" t="s">
        <v>694</v>
      </c>
      <c r="E12054" t="s">
        <v>534</v>
      </c>
      <c r="F12054">
        <v>324</v>
      </c>
      <c r="G12054" s="4">
        <v>1765</v>
      </c>
      <c r="H12054" s="4">
        <v>83</v>
      </c>
      <c r="I12054" s="4">
        <v>489</v>
      </c>
      <c r="J12054" s="4">
        <v>0</v>
      </c>
      <c r="K12054" s="4">
        <v>0</v>
      </c>
    </row>
    <row r="12055" spans="1:11">
      <c r="A12055">
        <v>1981</v>
      </c>
      <c r="B12055" t="s">
        <v>724</v>
      </c>
      <c r="C12055" t="s">
        <v>725</v>
      </c>
      <c r="D12055" t="s">
        <v>694</v>
      </c>
      <c r="E12055" t="s">
        <v>534</v>
      </c>
      <c r="F12055">
        <v>337</v>
      </c>
      <c r="G12055" s="4">
        <v>1801</v>
      </c>
      <c r="H12055" s="4">
        <v>147</v>
      </c>
      <c r="I12055" s="4">
        <v>812</v>
      </c>
      <c r="J12055" s="4">
        <v>0</v>
      </c>
      <c r="K12055" s="4">
        <v>0</v>
      </c>
    </row>
    <row r="12056" spans="1:11">
      <c r="A12056">
        <v>1982</v>
      </c>
      <c r="B12056" t="s">
        <v>724</v>
      </c>
      <c r="C12056" t="s">
        <v>725</v>
      </c>
      <c r="D12056" t="s">
        <v>694</v>
      </c>
      <c r="E12056" t="s">
        <v>534</v>
      </c>
      <c r="F12056">
        <v>366</v>
      </c>
      <c r="G12056" s="4">
        <v>1800</v>
      </c>
      <c r="H12056" s="4">
        <v>85</v>
      </c>
      <c r="I12056" s="4">
        <v>656</v>
      </c>
      <c r="J12056" s="4">
        <v>5</v>
      </c>
      <c r="K12056" s="4">
        <v>13</v>
      </c>
    </row>
    <row r="12057" spans="1:11">
      <c r="A12057">
        <v>1983</v>
      </c>
      <c r="B12057" t="s">
        <v>724</v>
      </c>
      <c r="C12057" t="s">
        <v>725</v>
      </c>
      <c r="D12057" t="s">
        <v>694</v>
      </c>
      <c r="E12057" t="s">
        <v>534</v>
      </c>
      <c r="F12057">
        <v>314</v>
      </c>
      <c r="G12057" s="4">
        <v>1760</v>
      </c>
      <c r="H12057" s="4">
        <v>43</v>
      </c>
      <c r="I12057" s="4">
        <v>530</v>
      </c>
      <c r="J12057" s="4">
        <v>0</v>
      </c>
      <c r="K12057" s="4">
        <v>35</v>
      </c>
    </row>
    <row r="12058" spans="1:11">
      <c r="A12058">
        <v>1984</v>
      </c>
      <c r="B12058" t="s">
        <v>724</v>
      </c>
      <c r="C12058" t="s">
        <v>725</v>
      </c>
      <c r="D12058" t="s">
        <v>694</v>
      </c>
      <c r="E12058" t="s">
        <v>978</v>
      </c>
      <c r="F12058">
        <v>111</v>
      </c>
      <c r="G12058" s="4">
        <v>847</v>
      </c>
      <c r="H12058" s="4">
        <v>23</v>
      </c>
      <c r="I12058" s="4">
        <v>420</v>
      </c>
      <c r="J12058" s="4">
        <v>2</v>
      </c>
      <c r="K12058" s="4">
        <v>0</v>
      </c>
    </row>
    <row r="12059" spans="1:11">
      <c r="A12059">
        <v>1984</v>
      </c>
      <c r="B12059" t="s">
        <v>724</v>
      </c>
      <c r="C12059" t="s">
        <v>725</v>
      </c>
      <c r="D12059" t="s">
        <v>694</v>
      </c>
      <c r="E12059" t="s">
        <v>6</v>
      </c>
      <c r="F12059">
        <v>9</v>
      </c>
      <c r="G12059" s="4">
        <v>13</v>
      </c>
      <c r="H12059" s="4">
        <v>0</v>
      </c>
      <c r="I12059" s="4">
        <v>0</v>
      </c>
      <c r="J12059" s="4">
        <v>0</v>
      </c>
      <c r="K12059" s="4">
        <v>0</v>
      </c>
    </row>
    <row r="12060" spans="1:11">
      <c r="A12060">
        <v>1984</v>
      </c>
      <c r="B12060" t="s">
        <v>724</v>
      </c>
      <c r="C12060" t="s">
        <v>725</v>
      </c>
      <c r="D12060" t="s">
        <v>694</v>
      </c>
      <c r="E12060" t="s">
        <v>537</v>
      </c>
      <c r="F12060">
        <v>24</v>
      </c>
      <c r="G12060" s="4">
        <v>185</v>
      </c>
      <c r="H12060" s="4">
        <v>8</v>
      </c>
      <c r="I12060" s="4">
        <v>24</v>
      </c>
      <c r="J12060" s="4">
        <v>0</v>
      </c>
      <c r="K12060" s="4">
        <v>0</v>
      </c>
    </row>
    <row r="12061" spans="1:11">
      <c r="A12061">
        <v>1984</v>
      </c>
      <c r="B12061" t="s">
        <v>724</v>
      </c>
      <c r="C12061" t="s">
        <v>725</v>
      </c>
      <c r="D12061" t="s">
        <v>694</v>
      </c>
      <c r="E12061" t="s">
        <v>662</v>
      </c>
      <c r="F12061">
        <v>6</v>
      </c>
      <c r="G12061" s="4">
        <v>18</v>
      </c>
      <c r="H12061" s="4">
        <v>0</v>
      </c>
      <c r="I12061" s="4">
        <v>9</v>
      </c>
      <c r="J12061" s="4">
        <v>0</v>
      </c>
      <c r="K12061" s="4">
        <v>0</v>
      </c>
    </row>
    <row r="12062" spans="1:11">
      <c r="A12062">
        <v>1984</v>
      </c>
      <c r="B12062" t="s">
        <v>724</v>
      </c>
      <c r="C12062" t="s">
        <v>725</v>
      </c>
      <c r="D12062" t="s">
        <v>694</v>
      </c>
      <c r="E12062" t="s">
        <v>677</v>
      </c>
      <c r="F12062">
        <v>17</v>
      </c>
      <c r="G12062" s="4">
        <v>72</v>
      </c>
      <c r="H12062" s="4">
        <v>7</v>
      </c>
      <c r="I12062" s="4">
        <v>31</v>
      </c>
      <c r="J12062" s="4">
        <v>0</v>
      </c>
      <c r="K12062" s="4">
        <v>0</v>
      </c>
    </row>
    <row r="12063" spans="1:11">
      <c r="A12063">
        <v>1984</v>
      </c>
      <c r="B12063" t="s">
        <v>724</v>
      </c>
      <c r="C12063" t="s">
        <v>725</v>
      </c>
      <c r="D12063" t="s">
        <v>694</v>
      </c>
      <c r="E12063" t="s">
        <v>694</v>
      </c>
      <c r="F12063">
        <v>139</v>
      </c>
      <c r="G12063" s="4">
        <v>587</v>
      </c>
      <c r="H12063" s="4">
        <v>41</v>
      </c>
      <c r="I12063" s="4">
        <v>249</v>
      </c>
      <c r="J12063" s="4">
        <v>0</v>
      </c>
      <c r="K12063" s="4">
        <v>0</v>
      </c>
    </row>
    <row r="12064" spans="1:11">
      <c r="A12064">
        <v>1984</v>
      </c>
      <c r="B12064" t="s">
        <v>724</v>
      </c>
      <c r="C12064" t="s">
        <v>725</v>
      </c>
      <c r="D12064" t="s">
        <v>694</v>
      </c>
      <c r="E12064" t="s">
        <v>977</v>
      </c>
      <c r="F12064">
        <v>17</v>
      </c>
      <c r="G12064" s="4">
        <v>31</v>
      </c>
      <c r="H12064" s="4">
        <v>3</v>
      </c>
      <c r="I12064" s="4">
        <v>14</v>
      </c>
      <c r="J12064" s="4">
        <v>0</v>
      </c>
      <c r="K12064" s="4">
        <v>0</v>
      </c>
    </row>
    <row r="12065" spans="1:11">
      <c r="A12065">
        <v>1984</v>
      </c>
      <c r="B12065" t="s">
        <v>724</v>
      </c>
      <c r="C12065" t="s">
        <v>725</v>
      </c>
      <c r="D12065" t="s">
        <v>694</v>
      </c>
      <c r="E12065" t="s">
        <v>979</v>
      </c>
      <c r="F12065">
        <v>15</v>
      </c>
      <c r="G12065" s="4">
        <v>31</v>
      </c>
      <c r="H12065" s="4">
        <v>0</v>
      </c>
      <c r="I12065" s="4">
        <v>0</v>
      </c>
      <c r="J12065" s="4">
        <v>0</v>
      </c>
      <c r="K12065" s="4">
        <v>0</v>
      </c>
    </row>
    <row r="12066" spans="1:11">
      <c r="A12066">
        <v>1984</v>
      </c>
      <c r="B12066" t="s">
        <v>724</v>
      </c>
      <c r="C12066" t="s">
        <v>725</v>
      </c>
      <c r="D12066" t="s">
        <v>694</v>
      </c>
      <c r="E12066" t="s">
        <v>976</v>
      </c>
      <c r="F12066">
        <v>33</v>
      </c>
      <c r="G12066" s="4">
        <v>287</v>
      </c>
      <c r="H12066" s="4">
        <v>4</v>
      </c>
      <c r="I12066" s="4">
        <v>22</v>
      </c>
      <c r="J12066" s="4">
        <v>0</v>
      </c>
      <c r="K12066" s="4">
        <v>0</v>
      </c>
    </row>
    <row r="12067" spans="1:11">
      <c r="A12067">
        <v>1985</v>
      </c>
      <c r="B12067" t="s">
        <v>724</v>
      </c>
      <c r="C12067" t="s">
        <v>725</v>
      </c>
      <c r="D12067" t="s">
        <v>694</v>
      </c>
      <c r="E12067" t="s">
        <v>978</v>
      </c>
      <c r="F12067">
        <v>117</v>
      </c>
      <c r="G12067" s="4">
        <v>769</v>
      </c>
      <c r="H12067" s="4">
        <v>17</v>
      </c>
      <c r="I12067" s="4">
        <v>526</v>
      </c>
      <c r="J12067" s="4">
        <v>0</v>
      </c>
      <c r="K12067" s="4">
        <v>5</v>
      </c>
    </row>
    <row r="12068" spans="1:11">
      <c r="A12068">
        <v>1985</v>
      </c>
      <c r="B12068" t="s">
        <v>724</v>
      </c>
      <c r="C12068" t="s">
        <v>725</v>
      </c>
      <c r="D12068" t="s">
        <v>694</v>
      </c>
      <c r="E12068" t="s">
        <v>6</v>
      </c>
      <c r="F12068">
        <v>17</v>
      </c>
      <c r="G12068" s="4">
        <v>52</v>
      </c>
      <c r="H12068" s="4">
        <v>0</v>
      </c>
      <c r="I12068" s="4">
        <v>31</v>
      </c>
      <c r="J12068" s="4">
        <v>0</v>
      </c>
      <c r="K12068" s="4">
        <v>0</v>
      </c>
    </row>
    <row r="12069" spans="1:11">
      <c r="A12069">
        <v>1985</v>
      </c>
      <c r="B12069" t="s">
        <v>724</v>
      </c>
      <c r="C12069" t="s">
        <v>725</v>
      </c>
      <c r="D12069" t="s">
        <v>694</v>
      </c>
      <c r="E12069" t="s">
        <v>537</v>
      </c>
      <c r="F12069">
        <v>29</v>
      </c>
      <c r="G12069" s="4">
        <v>301</v>
      </c>
      <c r="H12069" s="4">
        <v>3</v>
      </c>
      <c r="I12069" s="4">
        <v>246</v>
      </c>
      <c r="J12069" s="4">
        <v>0</v>
      </c>
      <c r="K12069" s="4">
        <v>0</v>
      </c>
    </row>
    <row r="12070" spans="1:11">
      <c r="A12070">
        <v>1985</v>
      </c>
      <c r="B12070" t="s">
        <v>724</v>
      </c>
      <c r="C12070" t="s">
        <v>725</v>
      </c>
      <c r="D12070" t="s">
        <v>694</v>
      </c>
      <c r="E12070" t="s">
        <v>662</v>
      </c>
      <c r="F12070">
        <v>8</v>
      </c>
      <c r="G12070" s="4">
        <v>17</v>
      </c>
      <c r="H12070" s="4">
        <v>3</v>
      </c>
      <c r="I12070" s="4">
        <v>3</v>
      </c>
      <c r="J12070" s="4">
        <v>0</v>
      </c>
      <c r="K12070" s="4">
        <v>0</v>
      </c>
    </row>
    <row r="12071" spans="1:11">
      <c r="A12071">
        <v>1985</v>
      </c>
      <c r="B12071" t="s">
        <v>724</v>
      </c>
      <c r="C12071" t="s">
        <v>725</v>
      </c>
      <c r="D12071" t="s">
        <v>694</v>
      </c>
      <c r="E12071" t="s">
        <v>980</v>
      </c>
      <c r="F12071">
        <v>3</v>
      </c>
      <c r="G12071" s="4">
        <v>5</v>
      </c>
      <c r="H12071" s="4">
        <v>0</v>
      </c>
      <c r="I12071" s="4">
        <v>0</v>
      </c>
      <c r="J12071" s="4">
        <v>0</v>
      </c>
      <c r="K12071" s="4">
        <v>0</v>
      </c>
    </row>
    <row r="12072" spans="1:11">
      <c r="A12072">
        <v>1985</v>
      </c>
      <c r="B12072" t="s">
        <v>724</v>
      </c>
      <c r="C12072" t="s">
        <v>725</v>
      </c>
      <c r="D12072" t="s">
        <v>694</v>
      </c>
      <c r="E12072" t="s">
        <v>677</v>
      </c>
      <c r="F12072">
        <v>10</v>
      </c>
      <c r="G12072" s="4">
        <v>38</v>
      </c>
      <c r="H12072" s="4">
        <v>7</v>
      </c>
      <c r="I12072" s="4">
        <v>7</v>
      </c>
      <c r="J12072" s="4">
        <v>0</v>
      </c>
      <c r="K12072" s="4">
        <v>0</v>
      </c>
    </row>
    <row r="12073" spans="1:11">
      <c r="A12073">
        <v>1985</v>
      </c>
      <c r="B12073" t="s">
        <v>724</v>
      </c>
      <c r="C12073" t="s">
        <v>725</v>
      </c>
      <c r="D12073" t="s">
        <v>694</v>
      </c>
      <c r="E12073" t="s">
        <v>694</v>
      </c>
      <c r="F12073">
        <v>137</v>
      </c>
      <c r="G12073" s="4">
        <v>590</v>
      </c>
      <c r="H12073" s="4">
        <v>30</v>
      </c>
      <c r="I12073" s="4">
        <v>372</v>
      </c>
      <c r="J12073" s="4">
        <v>3</v>
      </c>
      <c r="K12073" s="4">
        <v>7</v>
      </c>
    </row>
    <row r="12074" spans="1:11">
      <c r="A12074">
        <v>1985</v>
      </c>
      <c r="B12074" t="s">
        <v>724</v>
      </c>
      <c r="C12074" t="s">
        <v>725</v>
      </c>
      <c r="D12074" t="s">
        <v>694</v>
      </c>
      <c r="E12074" t="s">
        <v>977</v>
      </c>
      <c r="F12074">
        <v>16</v>
      </c>
      <c r="G12074" s="4">
        <v>47</v>
      </c>
      <c r="H12074" s="4">
        <v>9</v>
      </c>
      <c r="I12074" s="4">
        <v>57</v>
      </c>
      <c r="J12074" s="4">
        <v>0</v>
      </c>
      <c r="K12074" s="4">
        <v>0</v>
      </c>
    </row>
    <row r="12075" spans="1:11">
      <c r="A12075">
        <v>1985</v>
      </c>
      <c r="B12075" t="s">
        <v>724</v>
      </c>
      <c r="C12075" t="s">
        <v>725</v>
      </c>
      <c r="D12075" t="s">
        <v>694</v>
      </c>
      <c r="E12075" t="s">
        <v>979</v>
      </c>
      <c r="F12075">
        <v>5</v>
      </c>
      <c r="G12075" s="4">
        <v>135</v>
      </c>
      <c r="H12075" s="4">
        <v>0</v>
      </c>
      <c r="I12075" s="4">
        <v>38</v>
      </c>
      <c r="J12075" s="4">
        <v>0</v>
      </c>
      <c r="K12075" s="4">
        <v>0</v>
      </c>
    </row>
    <row r="12076" spans="1:11">
      <c r="A12076">
        <v>1985</v>
      </c>
      <c r="B12076" t="s">
        <v>724</v>
      </c>
      <c r="C12076" t="s">
        <v>725</v>
      </c>
      <c r="D12076" t="s">
        <v>694</v>
      </c>
      <c r="E12076" t="s">
        <v>976</v>
      </c>
      <c r="F12076">
        <v>45</v>
      </c>
      <c r="G12076" s="4">
        <v>169</v>
      </c>
      <c r="H12076" s="4">
        <v>13</v>
      </c>
      <c r="I12076" s="4">
        <v>37</v>
      </c>
      <c r="J12076" s="4">
        <v>0</v>
      </c>
      <c r="K12076" s="4">
        <v>0</v>
      </c>
    </row>
    <row r="12077" spans="1:11">
      <c r="A12077">
        <v>1986</v>
      </c>
      <c r="B12077" t="s">
        <v>724</v>
      </c>
      <c r="C12077" t="s">
        <v>725</v>
      </c>
      <c r="D12077" t="s">
        <v>694</v>
      </c>
      <c r="E12077" t="s">
        <v>978</v>
      </c>
      <c r="F12077">
        <v>158</v>
      </c>
      <c r="G12077" s="4">
        <v>1040</v>
      </c>
      <c r="H12077" s="4">
        <v>32</v>
      </c>
      <c r="I12077" s="4">
        <v>855</v>
      </c>
      <c r="J12077" s="4">
        <v>0</v>
      </c>
      <c r="K12077" s="4">
        <v>7</v>
      </c>
    </row>
    <row r="12078" spans="1:11">
      <c r="A12078">
        <v>1986</v>
      </c>
      <c r="B12078" t="s">
        <v>724</v>
      </c>
      <c r="C12078" t="s">
        <v>725</v>
      </c>
      <c r="D12078" t="s">
        <v>694</v>
      </c>
      <c r="E12078" t="s">
        <v>6</v>
      </c>
      <c r="F12078">
        <v>28</v>
      </c>
      <c r="G12078" s="4">
        <v>113</v>
      </c>
      <c r="H12078" s="4">
        <v>0</v>
      </c>
      <c r="I12078" s="4">
        <v>39</v>
      </c>
      <c r="J12078" s="4">
        <v>0</v>
      </c>
      <c r="K12078" s="4">
        <v>0</v>
      </c>
    </row>
    <row r="12079" spans="1:11">
      <c r="A12079">
        <v>1986</v>
      </c>
      <c r="B12079" t="s">
        <v>724</v>
      </c>
      <c r="C12079" t="s">
        <v>725</v>
      </c>
      <c r="D12079" t="s">
        <v>694</v>
      </c>
      <c r="E12079" t="s">
        <v>537</v>
      </c>
      <c r="F12079">
        <v>32</v>
      </c>
      <c r="G12079" s="4">
        <v>180</v>
      </c>
      <c r="H12079" s="4">
        <v>0</v>
      </c>
      <c r="I12079" s="4">
        <v>161</v>
      </c>
      <c r="J12079" s="4">
        <v>0</v>
      </c>
      <c r="K12079" s="4">
        <v>0</v>
      </c>
    </row>
    <row r="12080" spans="1:11">
      <c r="A12080">
        <v>1986</v>
      </c>
      <c r="B12080" t="s">
        <v>724</v>
      </c>
      <c r="C12080" t="s">
        <v>725</v>
      </c>
      <c r="D12080" t="s">
        <v>694</v>
      </c>
      <c r="E12080" t="s">
        <v>662</v>
      </c>
      <c r="F12080">
        <v>3</v>
      </c>
      <c r="G12080" s="4">
        <v>15</v>
      </c>
      <c r="H12080" s="4">
        <v>3</v>
      </c>
      <c r="I12080" s="4">
        <v>0</v>
      </c>
      <c r="J12080" s="4">
        <v>0</v>
      </c>
      <c r="K12080" s="4">
        <v>0</v>
      </c>
    </row>
    <row r="12081" spans="1:11">
      <c r="A12081">
        <v>1986</v>
      </c>
      <c r="B12081" t="s">
        <v>724</v>
      </c>
      <c r="C12081" t="s">
        <v>725</v>
      </c>
      <c r="D12081" t="s">
        <v>694</v>
      </c>
      <c r="E12081" t="s">
        <v>980</v>
      </c>
      <c r="F12081">
        <v>6</v>
      </c>
      <c r="G12081" s="4">
        <v>26</v>
      </c>
      <c r="H12081" s="4">
        <v>0</v>
      </c>
      <c r="I12081" s="4">
        <v>0</v>
      </c>
      <c r="J12081" s="4">
        <v>0</v>
      </c>
      <c r="K12081" s="4">
        <v>0</v>
      </c>
    </row>
    <row r="12082" spans="1:11">
      <c r="A12082">
        <v>1986</v>
      </c>
      <c r="B12082" t="s">
        <v>724</v>
      </c>
      <c r="C12082" t="s">
        <v>725</v>
      </c>
      <c r="D12082" t="s">
        <v>694</v>
      </c>
      <c r="E12082" t="s">
        <v>677</v>
      </c>
      <c r="F12082">
        <v>25</v>
      </c>
      <c r="G12082" s="4">
        <v>84</v>
      </c>
      <c r="H12082" s="4">
        <v>9</v>
      </c>
      <c r="I12082" s="4">
        <v>0</v>
      </c>
      <c r="J12082" s="4">
        <v>0</v>
      </c>
      <c r="K12082" s="4">
        <v>0</v>
      </c>
    </row>
    <row r="12083" spans="1:11">
      <c r="A12083">
        <v>1986</v>
      </c>
      <c r="B12083" t="s">
        <v>724</v>
      </c>
      <c r="C12083" t="s">
        <v>725</v>
      </c>
      <c r="D12083" t="s">
        <v>694</v>
      </c>
      <c r="E12083" t="s">
        <v>694</v>
      </c>
      <c r="F12083">
        <v>161</v>
      </c>
      <c r="G12083" s="4">
        <v>762</v>
      </c>
      <c r="H12083" s="4">
        <v>50</v>
      </c>
      <c r="I12083" s="4">
        <v>601</v>
      </c>
      <c r="J12083" s="4">
        <v>0</v>
      </c>
      <c r="K12083" s="4">
        <v>0</v>
      </c>
    </row>
    <row r="12084" spans="1:11">
      <c r="A12084">
        <v>1986</v>
      </c>
      <c r="B12084" t="s">
        <v>724</v>
      </c>
      <c r="C12084" t="s">
        <v>725</v>
      </c>
      <c r="D12084" t="s">
        <v>694</v>
      </c>
      <c r="E12084" t="s">
        <v>977</v>
      </c>
      <c r="F12084">
        <v>72</v>
      </c>
      <c r="G12084" s="4">
        <v>238</v>
      </c>
      <c r="H12084" s="4">
        <v>41</v>
      </c>
      <c r="I12084" s="4">
        <v>81</v>
      </c>
      <c r="J12084" s="4">
        <v>0</v>
      </c>
      <c r="K12084" s="4">
        <v>0</v>
      </c>
    </row>
    <row r="12085" spans="1:11">
      <c r="A12085">
        <v>1986</v>
      </c>
      <c r="B12085" t="s">
        <v>724</v>
      </c>
      <c r="C12085" t="s">
        <v>725</v>
      </c>
      <c r="D12085" t="s">
        <v>694</v>
      </c>
      <c r="E12085" t="s">
        <v>979</v>
      </c>
      <c r="F12085">
        <v>3</v>
      </c>
      <c r="G12085" s="4">
        <v>6</v>
      </c>
      <c r="H12085" s="4">
        <v>0</v>
      </c>
      <c r="I12085" s="4">
        <v>3</v>
      </c>
      <c r="J12085" s="4">
        <v>0</v>
      </c>
      <c r="K12085" s="4">
        <v>0</v>
      </c>
    </row>
    <row r="12086" spans="1:11">
      <c r="A12086">
        <v>1986</v>
      </c>
      <c r="B12086" t="s">
        <v>724</v>
      </c>
      <c r="C12086" t="s">
        <v>725</v>
      </c>
      <c r="D12086" t="s">
        <v>694</v>
      </c>
      <c r="E12086" t="s">
        <v>976</v>
      </c>
      <c r="F12086">
        <v>45</v>
      </c>
      <c r="G12086" s="4">
        <v>238</v>
      </c>
      <c r="H12086" s="4">
        <v>4</v>
      </c>
      <c r="I12086" s="4">
        <v>51</v>
      </c>
      <c r="J12086" s="4">
        <v>2</v>
      </c>
      <c r="K12086" s="4">
        <v>7</v>
      </c>
    </row>
    <row r="12087" spans="1:11">
      <c r="A12087">
        <v>1987</v>
      </c>
      <c r="B12087" t="s">
        <v>724</v>
      </c>
      <c r="C12087" t="s">
        <v>725</v>
      </c>
      <c r="D12087" t="s">
        <v>694</v>
      </c>
      <c r="E12087" t="s">
        <v>978</v>
      </c>
      <c r="F12087">
        <v>231</v>
      </c>
      <c r="G12087" s="4">
        <v>1388</v>
      </c>
      <c r="H12087" s="4">
        <v>28</v>
      </c>
      <c r="I12087" s="4">
        <v>1576</v>
      </c>
      <c r="J12087" s="4">
        <v>0</v>
      </c>
      <c r="K12087" s="4">
        <v>39</v>
      </c>
    </row>
    <row r="12088" spans="1:11">
      <c r="A12088">
        <v>1987</v>
      </c>
      <c r="B12088" t="s">
        <v>724</v>
      </c>
      <c r="C12088" t="s">
        <v>725</v>
      </c>
      <c r="D12088" t="s">
        <v>694</v>
      </c>
      <c r="E12088" t="s">
        <v>6</v>
      </c>
      <c r="F12088">
        <v>28</v>
      </c>
      <c r="G12088" s="4">
        <v>136</v>
      </c>
      <c r="H12088" s="4">
        <v>0</v>
      </c>
      <c r="I12088" s="4">
        <v>287</v>
      </c>
      <c r="J12088" s="4">
        <v>0</v>
      </c>
      <c r="K12088" s="4">
        <v>0</v>
      </c>
    </row>
    <row r="12089" spans="1:11">
      <c r="A12089">
        <v>1987</v>
      </c>
      <c r="B12089" t="s">
        <v>724</v>
      </c>
      <c r="C12089" t="s">
        <v>725</v>
      </c>
      <c r="D12089" t="s">
        <v>694</v>
      </c>
      <c r="E12089" t="s">
        <v>537</v>
      </c>
      <c r="F12089">
        <v>42</v>
      </c>
      <c r="G12089" s="4">
        <v>88</v>
      </c>
      <c r="H12089" s="4">
        <v>0</v>
      </c>
      <c r="I12089" s="4">
        <v>60</v>
      </c>
      <c r="J12089" s="4">
        <v>0</v>
      </c>
      <c r="K12089" s="4">
        <v>0</v>
      </c>
    </row>
    <row r="12090" spans="1:11">
      <c r="A12090">
        <v>1987</v>
      </c>
      <c r="B12090" t="s">
        <v>724</v>
      </c>
      <c r="C12090" t="s">
        <v>725</v>
      </c>
      <c r="D12090" t="s">
        <v>694</v>
      </c>
      <c r="E12090" t="s">
        <v>662</v>
      </c>
      <c r="F12090">
        <v>6</v>
      </c>
      <c r="G12090" s="4">
        <v>32</v>
      </c>
      <c r="H12090" s="4">
        <v>0</v>
      </c>
      <c r="I12090" s="4">
        <v>0</v>
      </c>
      <c r="J12090" s="4">
        <v>0</v>
      </c>
      <c r="K12090" s="4">
        <v>0</v>
      </c>
    </row>
    <row r="12091" spans="1:11">
      <c r="A12091">
        <v>1987</v>
      </c>
      <c r="B12091" t="s">
        <v>724</v>
      </c>
      <c r="C12091" t="s">
        <v>725</v>
      </c>
      <c r="D12091" t="s">
        <v>694</v>
      </c>
      <c r="E12091" t="s">
        <v>980</v>
      </c>
      <c r="F12091">
        <v>10</v>
      </c>
      <c r="G12091" s="4">
        <v>32</v>
      </c>
      <c r="H12091" s="4">
        <v>0</v>
      </c>
      <c r="I12091" s="4">
        <v>10</v>
      </c>
      <c r="J12091" s="4">
        <v>0</v>
      </c>
      <c r="K12091" s="4">
        <v>0</v>
      </c>
    </row>
    <row r="12092" spans="1:11">
      <c r="A12092">
        <v>1987</v>
      </c>
      <c r="B12092" t="s">
        <v>724</v>
      </c>
      <c r="C12092" t="s">
        <v>725</v>
      </c>
      <c r="D12092" t="s">
        <v>694</v>
      </c>
      <c r="E12092" t="s">
        <v>677</v>
      </c>
      <c r="F12092">
        <v>14</v>
      </c>
      <c r="G12092" s="4">
        <v>94</v>
      </c>
      <c r="H12092" s="4">
        <v>7</v>
      </c>
      <c r="I12092" s="4">
        <v>136</v>
      </c>
      <c r="J12092" s="4">
        <v>0</v>
      </c>
      <c r="K12092" s="4">
        <v>0</v>
      </c>
    </row>
    <row r="12093" spans="1:11">
      <c r="A12093">
        <v>1987</v>
      </c>
      <c r="B12093" t="s">
        <v>724</v>
      </c>
      <c r="C12093" t="s">
        <v>725</v>
      </c>
      <c r="D12093" t="s">
        <v>694</v>
      </c>
      <c r="E12093" t="s">
        <v>694</v>
      </c>
      <c r="F12093">
        <v>204</v>
      </c>
      <c r="G12093" s="4">
        <v>1120</v>
      </c>
      <c r="H12093" s="4">
        <v>55</v>
      </c>
      <c r="I12093" s="4">
        <v>924</v>
      </c>
      <c r="J12093" s="4">
        <v>0</v>
      </c>
      <c r="K12093" s="4">
        <v>4</v>
      </c>
    </row>
    <row r="12094" spans="1:11">
      <c r="A12094">
        <v>1987</v>
      </c>
      <c r="B12094" t="s">
        <v>724</v>
      </c>
      <c r="C12094" t="s">
        <v>725</v>
      </c>
      <c r="D12094" t="s">
        <v>694</v>
      </c>
      <c r="E12094" t="s">
        <v>977</v>
      </c>
      <c r="F12094">
        <v>59</v>
      </c>
      <c r="G12094" s="4">
        <v>147</v>
      </c>
      <c r="H12094" s="4">
        <v>13</v>
      </c>
      <c r="I12094" s="4">
        <v>111</v>
      </c>
      <c r="J12094" s="4">
        <v>0</v>
      </c>
      <c r="K12094" s="4">
        <v>0</v>
      </c>
    </row>
    <row r="12095" spans="1:11">
      <c r="A12095">
        <v>1987</v>
      </c>
      <c r="B12095" t="s">
        <v>724</v>
      </c>
      <c r="C12095" t="s">
        <v>725</v>
      </c>
      <c r="D12095" t="s">
        <v>694</v>
      </c>
      <c r="E12095" t="s">
        <v>979</v>
      </c>
      <c r="F12095">
        <v>20</v>
      </c>
      <c r="G12095" s="4">
        <v>66</v>
      </c>
      <c r="H12095" s="4">
        <v>13</v>
      </c>
      <c r="I12095" s="4">
        <v>20</v>
      </c>
      <c r="J12095" s="4">
        <v>0</v>
      </c>
      <c r="K12095" s="4">
        <v>0</v>
      </c>
    </row>
    <row r="12096" spans="1:11">
      <c r="A12096">
        <v>1987</v>
      </c>
      <c r="B12096" t="s">
        <v>724</v>
      </c>
      <c r="C12096" t="s">
        <v>725</v>
      </c>
      <c r="D12096" t="s">
        <v>694</v>
      </c>
      <c r="E12096" t="s">
        <v>976</v>
      </c>
      <c r="F12096">
        <v>78</v>
      </c>
      <c r="G12096" s="4">
        <v>335</v>
      </c>
      <c r="H12096" s="4">
        <v>23</v>
      </c>
      <c r="I12096" s="4">
        <v>126</v>
      </c>
      <c r="J12096" s="4">
        <v>4</v>
      </c>
      <c r="K12096" s="4">
        <v>2</v>
      </c>
    </row>
    <row r="12097" spans="1:11">
      <c r="A12097">
        <v>1988</v>
      </c>
      <c r="B12097" t="s">
        <v>724</v>
      </c>
      <c r="C12097" t="s">
        <v>725</v>
      </c>
      <c r="D12097" t="s">
        <v>694</v>
      </c>
      <c r="E12097" t="s">
        <v>978</v>
      </c>
      <c r="F12097">
        <v>293</v>
      </c>
      <c r="G12097" s="4">
        <v>1756</v>
      </c>
      <c r="H12097" s="4">
        <v>21</v>
      </c>
      <c r="I12097" s="4">
        <v>1184</v>
      </c>
      <c r="J12097" s="4">
        <v>2</v>
      </c>
      <c r="K12097" s="4">
        <v>8</v>
      </c>
    </row>
    <row r="12098" spans="1:11">
      <c r="A12098">
        <v>1988</v>
      </c>
      <c r="B12098" t="s">
        <v>724</v>
      </c>
      <c r="C12098" t="s">
        <v>725</v>
      </c>
      <c r="D12098" t="s">
        <v>694</v>
      </c>
      <c r="E12098" t="s">
        <v>6</v>
      </c>
      <c r="F12098">
        <v>13</v>
      </c>
      <c r="G12098" s="4">
        <v>66</v>
      </c>
      <c r="H12098" s="4">
        <v>0</v>
      </c>
      <c r="I12098" s="4">
        <v>22</v>
      </c>
      <c r="J12098" s="4">
        <v>0</v>
      </c>
      <c r="K12098" s="4">
        <v>0</v>
      </c>
    </row>
    <row r="12099" spans="1:11">
      <c r="A12099">
        <v>1988</v>
      </c>
      <c r="B12099" t="s">
        <v>724</v>
      </c>
      <c r="C12099" t="s">
        <v>725</v>
      </c>
      <c r="D12099" t="s">
        <v>694</v>
      </c>
      <c r="E12099" t="s">
        <v>537</v>
      </c>
      <c r="F12099">
        <v>52</v>
      </c>
      <c r="G12099" s="4">
        <v>170</v>
      </c>
      <c r="H12099" s="4">
        <v>16</v>
      </c>
      <c r="I12099" s="4">
        <v>153</v>
      </c>
      <c r="J12099" s="4">
        <v>0</v>
      </c>
      <c r="K12099" s="4">
        <v>0</v>
      </c>
    </row>
    <row r="12100" spans="1:11">
      <c r="A12100">
        <v>1988</v>
      </c>
      <c r="B12100" t="s">
        <v>724</v>
      </c>
      <c r="C12100" t="s">
        <v>725</v>
      </c>
      <c r="D12100" t="s">
        <v>694</v>
      </c>
      <c r="E12100" t="s">
        <v>662</v>
      </c>
      <c r="F12100">
        <v>18</v>
      </c>
      <c r="G12100" s="4">
        <v>57</v>
      </c>
      <c r="H12100" s="4">
        <v>6</v>
      </c>
      <c r="I12100" s="4">
        <v>9</v>
      </c>
      <c r="J12100" s="4">
        <v>0</v>
      </c>
      <c r="K12100" s="4">
        <v>0</v>
      </c>
    </row>
    <row r="12101" spans="1:11">
      <c r="A12101">
        <v>1988</v>
      </c>
      <c r="B12101" t="s">
        <v>724</v>
      </c>
      <c r="C12101" t="s">
        <v>725</v>
      </c>
      <c r="D12101" t="s">
        <v>694</v>
      </c>
      <c r="E12101" t="s">
        <v>980</v>
      </c>
      <c r="F12101">
        <v>12</v>
      </c>
      <c r="G12101" s="4">
        <v>42</v>
      </c>
      <c r="H12101" s="4">
        <v>0</v>
      </c>
      <c r="I12101" s="4">
        <v>15</v>
      </c>
      <c r="J12101" s="4">
        <v>0</v>
      </c>
      <c r="K12101" s="4">
        <v>0</v>
      </c>
    </row>
    <row r="12102" spans="1:11">
      <c r="A12102">
        <v>1988</v>
      </c>
      <c r="B12102" t="s">
        <v>724</v>
      </c>
      <c r="C12102" t="s">
        <v>725</v>
      </c>
      <c r="D12102" t="s">
        <v>694</v>
      </c>
      <c r="E12102" t="s">
        <v>677</v>
      </c>
      <c r="F12102">
        <v>11</v>
      </c>
      <c r="G12102" s="4">
        <v>60</v>
      </c>
      <c r="H12102" s="4">
        <v>4</v>
      </c>
      <c r="I12102" s="4">
        <v>18</v>
      </c>
      <c r="J12102" s="4">
        <v>0</v>
      </c>
      <c r="K12102" s="4">
        <v>0</v>
      </c>
    </row>
    <row r="12103" spans="1:11">
      <c r="A12103">
        <v>1988</v>
      </c>
      <c r="B12103" t="s">
        <v>724</v>
      </c>
      <c r="C12103" t="s">
        <v>725</v>
      </c>
      <c r="D12103" t="s">
        <v>694</v>
      </c>
      <c r="E12103" t="s">
        <v>694</v>
      </c>
      <c r="F12103">
        <v>237</v>
      </c>
      <c r="G12103" s="4">
        <v>1233</v>
      </c>
      <c r="H12103" s="4">
        <v>46</v>
      </c>
      <c r="I12103" s="4">
        <v>790</v>
      </c>
      <c r="J12103" s="4">
        <v>4</v>
      </c>
      <c r="K12103" s="4">
        <v>8</v>
      </c>
    </row>
    <row r="12104" spans="1:11">
      <c r="A12104">
        <v>1988</v>
      </c>
      <c r="B12104" t="s">
        <v>724</v>
      </c>
      <c r="C12104" t="s">
        <v>725</v>
      </c>
      <c r="D12104" t="s">
        <v>694</v>
      </c>
      <c r="E12104" t="s">
        <v>977</v>
      </c>
      <c r="F12104">
        <v>76</v>
      </c>
      <c r="G12104" s="4">
        <v>231</v>
      </c>
      <c r="H12104" s="4">
        <v>21</v>
      </c>
      <c r="I12104" s="4">
        <v>103</v>
      </c>
      <c r="J12104" s="4">
        <v>0</v>
      </c>
      <c r="K12104" s="4">
        <v>3</v>
      </c>
    </row>
    <row r="12105" spans="1:11">
      <c r="A12105">
        <v>1988</v>
      </c>
      <c r="B12105" t="s">
        <v>724</v>
      </c>
      <c r="C12105" t="s">
        <v>725</v>
      </c>
      <c r="D12105" t="s">
        <v>694</v>
      </c>
      <c r="E12105" t="s">
        <v>979</v>
      </c>
      <c r="F12105">
        <v>13</v>
      </c>
      <c r="G12105" s="4">
        <v>29</v>
      </c>
      <c r="H12105" s="4">
        <v>3</v>
      </c>
      <c r="I12105" s="4">
        <v>3</v>
      </c>
      <c r="J12105" s="4">
        <v>0</v>
      </c>
      <c r="K12105" s="4">
        <v>0</v>
      </c>
    </row>
    <row r="12106" spans="1:11">
      <c r="A12106">
        <v>1988</v>
      </c>
      <c r="B12106" t="s">
        <v>724</v>
      </c>
      <c r="C12106" t="s">
        <v>725</v>
      </c>
      <c r="D12106" t="s">
        <v>694</v>
      </c>
      <c r="E12106" t="s">
        <v>976</v>
      </c>
      <c r="F12106">
        <v>77</v>
      </c>
      <c r="G12106" s="4">
        <v>335</v>
      </c>
      <c r="H12106" s="4">
        <v>12</v>
      </c>
      <c r="I12106" s="4">
        <v>170</v>
      </c>
      <c r="J12106" s="4">
        <v>0</v>
      </c>
      <c r="K12106" s="4">
        <v>8</v>
      </c>
    </row>
    <row r="12107" spans="1:11">
      <c r="A12107">
        <v>1989</v>
      </c>
      <c r="B12107" t="s">
        <v>724</v>
      </c>
      <c r="C12107" t="s">
        <v>725</v>
      </c>
      <c r="D12107" t="s">
        <v>694</v>
      </c>
      <c r="E12107" t="s">
        <v>978</v>
      </c>
      <c r="F12107">
        <v>408</v>
      </c>
      <c r="G12107" s="4">
        <v>2487</v>
      </c>
      <c r="H12107" s="4">
        <v>25</v>
      </c>
      <c r="I12107" s="4">
        <v>1916</v>
      </c>
      <c r="J12107" s="4">
        <v>4</v>
      </c>
      <c r="K12107" s="4">
        <v>41</v>
      </c>
    </row>
    <row r="12108" spans="1:11">
      <c r="A12108">
        <v>1989</v>
      </c>
      <c r="B12108" t="s">
        <v>724</v>
      </c>
      <c r="C12108" t="s">
        <v>725</v>
      </c>
      <c r="D12108" t="s">
        <v>694</v>
      </c>
      <c r="E12108" t="s">
        <v>6</v>
      </c>
      <c r="F12108">
        <v>20</v>
      </c>
      <c r="G12108" s="4">
        <v>66</v>
      </c>
      <c r="H12108" s="4">
        <v>0</v>
      </c>
      <c r="I12108" s="4">
        <v>25</v>
      </c>
      <c r="J12108" s="4">
        <v>0</v>
      </c>
      <c r="K12108" s="4">
        <v>0</v>
      </c>
    </row>
    <row r="12109" spans="1:11">
      <c r="A12109">
        <v>1989</v>
      </c>
      <c r="B12109" t="s">
        <v>724</v>
      </c>
      <c r="C12109" t="s">
        <v>725</v>
      </c>
      <c r="D12109" t="s">
        <v>694</v>
      </c>
      <c r="E12109" t="s">
        <v>537</v>
      </c>
      <c r="F12109">
        <v>81</v>
      </c>
      <c r="G12109" s="4">
        <v>242</v>
      </c>
      <c r="H12109" s="4">
        <v>13</v>
      </c>
      <c r="I12109" s="4">
        <v>430</v>
      </c>
      <c r="J12109" s="4">
        <v>0</v>
      </c>
      <c r="K12109" s="4">
        <v>0</v>
      </c>
    </row>
    <row r="12110" spans="1:11">
      <c r="A12110">
        <v>1989</v>
      </c>
      <c r="B12110" t="s">
        <v>724</v>
      </c>
      <c r="C12110" t="s">
        <v>725</v>
      </c>
      <c r="D12110" t="s">
        <v>694</v>
      </c>
      <c r="E12110" t="s">
        <v>980</v>
      </c>
      <c r="F12110">
        <v>4</v>
      </c>
      <c r="G12110" s="4">
        <v>11</v>
      </c>
      <c r="H12110" s="4">
        <v>0</v>
      </c>
      <c r="I12110" s="4">
        <v>0</v>
      </c>
      <c r="J12110" s="4">
        <v>0</v>
      </c>
      <c r="K12110" s="4">
        <v>0</v>
      </c>
    </row>
    <row r="12111" spans="1:11">
      <c r="A12111">
        <v>1989</v>
      </c>
      <c r="B12111" t="s">
        <v>724</v>
      </c>
      <c r="C12111" t="s">
        <v>725</v>
      </c>
      <c r="D12111" t="s">
        <v>694</v>
      </c>
      <c r="E12111" t="s">
        <v>677</v>
      </c>
      <c r="F12111">
        <v>30</v>
      </c>
      <c r="G12111" s="4">
        <v>78</v>
      </c>
      <c r="H12111" s="4">
        <v>10</v>
      </c>
      <c r="I12111" s="4">
        <v>78</v>
      </c>
      <c r="J12111" s="4">
        <v>0</v>
      </c>
      <c r="K12111" s="4">
        <v>3</v>
      </c>
    </row>
    <row r="12112" spans="1:11">
      <c r="A12112">
        <v>1989</v>
      </c>
      <c r="B12112" t="s">
        <v>724</v>
      </c>
      <c r="C12112" t="s">
        <v>725</v>
      </c>
      <c r="D12112" t="s">
        <v>694</v>
      </c>
      <c r="E12112" t="s">
        <v>694</v>
      </c>
      <c r="F12112">
        <v>191</v>
      </c>
      <c r="G12112" s="4">
        <v>977</v>
      </c>
      <c r="H12112" s="4">
        <v>41</v>
      </c>
      <c r="I12112" s="4">
        <v>427</v>
      </c>
      <c r="J12112" s="4">
        <v>0</v>
      </c>
      <c r="K12112" s="4">
        <v>65</v>
      </c>
    </row>
    <row r="12113" spans="1:11">
      <c r="A12113">
        <v>1989</v>
      </c>
      <c r="B12113" t="s">
        <v>724</v>
      </c>
      <c r="C12113" t="s">
        <v>725</v>
      </c>
      <c r="D12113" t="s">
        <v>694</v>
      </c>
      <c r="E12113" t="s">
        <v>977</v>
      </c>
      <c r="F12113">
        <v>84</v>
      </c>
      <c r="G12113" s="4">
        <v>288</v>
      </c>
      <c r="H12113" s="4">
        <v>15</v>
      </c>
      <c r="I12113" s="4">
        <v>88</v>
      </c>
      <c r="J12113" s="4">
        <v>0</v>
      </c>
      <c r="K12113" s="4">
        <v>0</v>
      </c>
    </row>
    <row r="12114" spans="1:11">
      <c r="A12114">
        <v>1989</v>
      </c>
      <c r="B12114" t="s">
        <v>724</v>
      </c>
      <c r="C12114" t="s">
        <v>725</v>
      </c>
      <c r="D12114" t="s">
        <v>694</v>
      </c>
      <c r="E12114" t="s">
        <v>979</v>
      </c>
      <c r="F12114">
        <v>4</v>
      </c>
      <c r="G12114" s="4">
        <v>7</v>
      </c>
      <c r="H12114" s="4">
        <v>0</v>
      </c>
      <c r="I12114" s="4">
        <v>0</v>
      </c>
      <c r="J12114" s="4">
        <v>0</v>
      </c>
      <c r="K12114" s="4">
        <v>0</v>
      </c>
    </row>
    <row r="12115" spans="1:11">
      <c r="A12115">
        <v>1989</v>
      </c>
      <c r="B12115" t="s">
        <v>724</v>
      </c>
      <c r="C12115" t="s">
        <v>725</v>
      </c>
      <c r="D12115" t="s">
        <v>694</v>
      </c>
      <c r="E12115" t="s">
        <v>976</v>
      </c>
      <c r="F12115">
        <v>160</v>
      </c>
      <c r="G12115" s="4">
        <v>823</v>
      </c>
      <c r="H12115" s="4">
        <v>53</v>
      </c>
      <c r="I12115" s="4">
        <v>260</v>
      </c>
      <c r="J12115" s="4">
        <v>0</v>
      </c>
      <c r="K12115" s="4">
        <v>8</v>
      </c>
    </row>
    <row r="12116" spans="1:11">
      <c r="A12116">
        <v>1990</v>
      </c>
      <c r="B12116" t="s">
        <v>724</v>
      </c>
      <c r="C12116" t="s">
        <v>725</v>
      </c>
      <c r="D12116" t="s">
        <v>694</v>
      </c>
      <c r="E12116" t="s">
        <v>978</v>
      </c>
      <c r="F12116">
        <v>428</v>
      </c>
      <c r="G12116" s="4">
        <v>2600</v>
      </c>
      <c r="H12116" s="4">
        <v>0</v>
      </c>
      <c r="I12116" s="4">
        <v>1454</v>
      </c>
      <c r="J12116" s="4">
        <v>0</v>
      </c>
      <c r="K12116" s="4">
        <v>46</v>
      </c>
    </row>
    <row r="12117" spans="1:11">
      <c r="A12117">
        <v>1990</v>
      </c>
      <c r="B12117" t="s">
        <v>724</v>
      </c>
      <c r="C12117" t="s">
        <v>725</v>
      </c>
      <c r="D12117" t="s">
        <v>694</v>
      </c>
      <c r="E12117" t="s">
        <v>6</v>
      </c>
      <c r="F12117">
        <v>33</v>
      </c>
      <c r="G12117" s="4">
        <v>109</v>
      </c>
      <c r="H12117" s="4">
        <v>0</v>
      </c>
      <c r="I12117" s="4">
        <v>217</v>
      </c>
      <c r="J12117" s="4">
        <v>0</v>
      </c>
      <c r="K12117" s="4">
        <v>0</v>
      </c>
    </row>
    <row r="12118" spans="1:11">
      <c r="A12118">
        <v>1990</v>
      </c>
      <c r="B12118" t="s">
        <v>724</v>
      </c>
      <c r="C12118" t="s">
        <v>725</v>
      </c>
      <c r="D12118" t="s">
        <v>694</v>
      </c>
      <c r="E12118" t="s">
        <v>537</v>
      </c>
      <c r="F12118">
        <v>52</v>
      </c>
      <c r="G12118" s="4">
        <v>144</v>
      </c>
      <c r="H12118" s="4">
        <v>0</v>
      </c>
      <c r="I12118" s="4">
        <v>16</v>
      </c>
      <c r="J12118" s="4">
        <v>0</v>
      </c>
      <c r="K12118" s="4">
        <v>4</v>
      </c>
    </row>
    <row r="12119" spans="1:11">
      <c r="A12119">
        <v>1990</v>
      </c>
      <c r="B12119" t="s">
        <v>724</v>
      </c>
      <c r="C12119" t="s">
        <v>725</v>
      </c>
      <c r="D12119" t="s">
        <v>694</v>
      </c>
      <c r="E12119" t="s">
        <v>662</v>
      </c>
      <c r="F12119">
        <v>3</v>
      </c>
      <c r="G12119" s="4">
        <v>10</v>
      </c>
      <c r="H12119" s="4">
        <v>0</v>
      </c>
      <c r="I12119" s="4">
        <v>0</v>
      </c>
      <c r="J12119" s="4">
        <v>0</v>
      </c>
      <c r="K12119" s="4">
        <v>0</v>
      </c>
    </row>
    <row r="12120" spans="1:11">
      <c r="A12120">
        <v>1990</v>
      </c>
      <c r="B12120" t="s">
        <v>724</v>
      </c>
      <c r="C12120" t="s">
        <v>725</v>
      </c>
      <c r="D12120" t="s">
        <v>694</v>
      </c>
      <c r="E12120" t="s">
        <v>980</v>
      </c>
      <c r="F12120">
        <v>10</v>
      </c>
      <c r="G12120" s="4">
        <v>33</v>
      </c>
      <c r="H12120" s="4">
        <v>0</v>
      </c>
      <c r="I12120" s="4">
        <v>10</v>
      </c>
      <c r="J12120" s="4">
        <v>0</v>
      </c>
      <c r="K12120" s="4">
        <v>0</v>
      </c>
    </row>
    <row r="12121" spans="1:11">
      <c r="A12121">
        <v>1990</v>
      </c>
      <c r="B12121" t="s">
        <v>724</v>
      </c>
      <c r="C12121" t="s">
        <v>725</v>
      </c>
      <c r="D12121" t="s">
        <v>694</v>
      </c>
      <c r="E12121" t="s">
        <v>677</v>
      </c>
      <c r="F12121">
        <v>10</v>
      </c>
      <c r="G12121" s="4">
        <v>28</v>
      </c>
      <c r="H12121" s="4">
        <v>0</v>
      </c>
      <c r="I12121" s="4">
        <v>10</v>
      </c>
      <c r="J12121" s="4">
        <v>0</v>
      </c>
      <c r="K12121" s="4">
        <v>0</v>
      </c>
    </row>
    <row r="12122" spans="1:11">
      <c r="A12122">
        <v>1990</v>
      </c>
      <c r="B12122" t="s">
        <v>724</v>
      </c>
      <c r="C12122" t="s">
        <v>725</v>
      </c>
      <c r="D12122" t="s">
        <v>694</v>
      </c>
      <c r="E12122" t="s">
        <v>694</v>
      </c>
      <c r="F12122">
        <v>155</v>
      </c>
      <c r="G12122" s="4">
        <v>642</v>
      </c>
      <c r="H12122" s="4">
        <v>4</v>
      </c>
      <c r="I12122" s="4">
        <v>170</v>
      </c>
      <c r="J12122" s="4">
        <v>0</v>
      </c>
      <c r="K12122" s="4">
        <v>0</v>
      </c>
    </row>
    <row r="12123" spans="1:11">
      <c r="A12123">
        <v>1990</v>
      </c>
      <c r="B12123" t="s">
        <v>724</v>
      </c>
      <c r="C12123" t="s">
        <v>725</v>
      </c>
      <c r="D12123" t="s">
        <v>694</v>
      </c>
      <c r="E12123" t="s">
        <v>977</v>
      </c>
      <c r="F12123">
        <v>14</v>
      </c>
      <c r="G12123" s="4">
        <v>89</v>
      </c>
      <c r="H12123" s="4">
        <v>0</v>
      </c>
      <c r="I12123" s="4">
        <v>57</v>
      </c>
      <c r="J12123" s="4">
        <v>0</v>
      </c>
      <c r="K12123" s="4">
        <v>0</v>
      </c>
    </row>
    <row r="12124" spans="1:11">
      <c r="A12124">
        <v>1990</v>
      </c>
      <c r="B12124" t="s">
        <v>724</v>
      </c>
      <c r="C12124" t="s">
        <v>725</v>
      </c>
      <c r="D12124" t="s">
        <v>694</v>
      </c>
      <c r="E12124" t="s">
        <v>979</v>
      </c>
      <c r="F12124">
        <v>4</v>
      </c>
      <c r="G12124" s="4">
        <v>21</v>
      </c>
      <c r="H12124" s="4">
        <v>0</v>
      </c>
      <c r="I12124" s="4">
        <v>7</v>
      </c>
      <c r="J12124" s="4">
        <v>0</v>
      </c>
      <c r="K12124" s="4">
        <v>0</v>
      </c>
    </row>
    <row r="12125" spans="1:11">
      <c r="A12125">
        <v>1990</v>
      </c>
      <c r="B12125" t="s">
        <v>724</v>
      </c>
      <c r="C12125" t="s">
        <v>725</v>
      </c>
      <c r="D12125" t="s">
        <v>694</v>
      </c>
      <c r="E12125" t="s">
        <v>976</v>
      </c>
      <c r="F12125">
        <v>76</v>
      </c>
      <c r="G12125" s="4">
        <v>318</v>
      </c>
      <c r="H12125" s="4">
        <v>0</v>
      </c>
      <c r="I12125" s="4">
        <v>129</v>
      </c>
      <c r="J12125" s="4">
        <v>0</v>
      </c>
      <c r="K12125" s="4">
        <v>2</v>
      </c>
    </row>
    <row r="12126" spans="1:11">
      <c r="A12126">
        <v>1991</v>
      </c>
      <c r="B12126" t="s">
        <v>724</v>
      </c>
      <c r="C12126" t="s">
        <v>725</v>
      </c>
      <c r="D12126" t="s">
        <v>694</v>
      </c>
      <c r="E12126" t="s">
        <v>978</v>
      </c>
      <c r="F12126">
        <v>232</v>
      </c>
      <c r="G12126" s="4">
        <v>1335</v>
      </c>
      <c r="H12126" s="4">
        <v>9</v>
      </c>
      <c r="I12126" s="4">
        <v>710</v>
      </c>
      <c r="J12126" s="4">
        <v>0</v>
      </c>
      <c r="K12126" s="4">
        <v>11</v>
      </c>
    </row>
    <row r="12127" spans="1:11">
      <c r="A12127">
        <v>1991</v>
      </c>
      <c r="B12127" t="s">
        <v>724</v>
      </c>
      <c r="C12127" t="s">
        <v>725</v>
      </c>
      <c r="D12127" t="s">
        <v>694</v>
      </c>
      <c r="E12127" t="s">
        <v>6</v>
      </c>
      <c r="F12127">
        <v>8</v>
      </c>
      <c r="G12127" s="4">
        <v>42</v>
      </c>
      <c r="H12127" s="4">
        <v>0</v>
      </c>
      <c r="I12127" s="4">
        <v>8</v>
      </c>
      <c r="J12127" s="4">
        <v>0</v>
      </c>
      <c r="K12127" s="4">
        <v>0</v>
      </c>
    </row>
    <row r="12128" spans="1:11">
      <c r="A12128">
        <v>1991</v>
      </c>
      <c r="B12128" t="s">
        <v>724</v>
      </c>
      <c r="C12128" t="s">
        <v>725</v>
      </c>
      <c r="D12128" t="s">
        <v>694</v>
      </c>
      <c r="E12128" t="s">
        <v>537</v>
      </c>
      <c r="F12128">
        <v>45</v>
      </c>
      <c r="G12128" s="4">
        <v>98</v>
      </c>
      <c r="H12128" s="4">
        <v>0</v>
      </c>
      <c r="I12128" s="4">
        <v>49</v>
      </c>
      <c r="J12128" s="4">
        <v>0</v>
      </c>
      <c r="K12128" s="4">
        <v>0</v>
      </c>
    </row>
    <row r="12129" spans="1:11">
      <c r="A12129">
        <v>1991</v>
      </c>
      <c r="B12129" t="s">
        <v>724</v>
      </c>
      <c r="C12129" t="s">
        <v>725</v>
      </c>
      <c r="D12129" t="s">
        <v>694</v>
      </c>
      <c r="E12129" t="s">
        <v>662</v>
      </c>
      <c r="F12129">
        <v>3</v>
      </c>
      <c r="G12129" s="4">
        <v>24</v>
      </c>
      <c r="H12129" s="4">
        <v>3</v>
      </c>
      <c r="I12129" s="4">
        <v>3</v>
      </c>
      <c r="J12129" s="4">
        <v>0</v>
      </c>
      <c r="K12129" s="4">
        <v>0</v>
      </c>
    </row>
    <row r="12130" spans="1:11">
      <c r="A12130">
        <v>1991</v>
      </c>
      <c r="B12130" t="s">
        <v>724</v>
      </c>
      <c r="C12130" t="s">
        <v>725</v>
      </c>
      <c r="D12130" t="s">
        <v>694</v>
      </c>
      <c r="E12130" t="s">
        <v>980</v>
      </c>
      <c r="F12130">
        <v>3</v>
      </c>
      <c r="G12130" s="4">
        <v>13</v>
      </c>
      <c r="H12130" s="4">
        <v>0</v>
      </c>
      <c r="I12130" s="4">
        <v>13</v>
      </c>
      <c r="J12130" s="4">
        <v>0</v>
      </c>
      <c r="K12130" s="4">
        <v>0</v>
      </c>
    </row>
    <row r="12131" spans="1:11">
      <c r="A12131">
        <v>1991</v>
      </c>
      <c r="B12131" t="s">
        <v>724</v>
      </c>
      <c r="C12131" t="s">
        <v>725</v>
      </c>
      <c r="D12131" t="s">
        <v>694</v>
      </c>
      <c r="E12131" t="s">
        <v>677</v>
      </c>
      <c r="F12131">
        <v>9</v>
      </c>
      <c r="G12131" s="4">
        <v>38</v>
      </c>
      <c r="H12131" s="4">
        <v>3</v>
      </c>
      <c r="I12131" s="4">
        <v>16</v>
      </c>
      <c r="J12131" s="4">
        <v>0</v>
      </c>
      <c r="K12131" s="4">
        <v>0</v>
      </c>
    </row>
    <row r="12132" spans="1:11">
      <c r="A12132">
        <v>1991</v>
      </c>
      <c r="B12132" t="s">
        <v>724</v>
      </c>
      <c r="C12132" t="s">
        <v>725</v>
      </c>
      <c r="D12132" t="s">
        <v>694</v>
      </c>
      <c r="E12132" t="s">
        <v>694</v>
      </c>
      <c r="F12132">
        <v>203</v>
      </c>
      <c r="G12132" s="4">
        <v>908</v>
      </c>
      <c r="H12132" s="4">
        <v>8</v>
      </c>
      <c r="I12132" s="4">
        <v>255</v>
      </c>
      <c r="J12132" s="4">
        <v>8</v>
      </c>
      <c r="K12132" s="4">
        <v>8</v>
      </c>
    </row>
    <row r="12133" spans="1:11">
      <c r="A12133">
        <v>1991</v>
      </c>
      <c r="B12133" t="s">
        <v>724</v>
      </c>
      <c r="C12133" t="s">
        <v>725</v>
      </c>
      <c r="D12133" t="s">
        <v>694</v>
      </c>
      <c r="E12133" t="s">
        <v>977</v>
      </c>
      <c r="F12133">
        <v>47</v>
      </c>
      <c r="G12133" s="4">
        <v>164</v>
      </c>
      <c r="H12133" s="4">
        <v>11</v>
      </c>
      <c r="I12133" s="4">
        <v>73</v>
      </c>
      <c r="J12133" s="4">
        <v>0</v>
      </c>
      <c r="K12133" s="4">
        <v>0</v>
      </c>
    </row>
    <row r="12134" spans="1:11">
      <c r="A12134">
        <v>1991</v>
      </c>
      <c r="B12134" t="s">
        <v>724</v>
      </c>
      <c r="C12134" t="s">
        <v>725</v>
      </c>
      <c r="D12134" t="s">
        <v>694</v>
      </c>
      <c r="E12134" t="s">
        <v>979</v>
      </c>
      <c r="F12134">
        <v>7</v>
      </c>
      <c r="G12134" s="4">
        <v>21</v>
      </c>
      <c r="H12134" s="4">
        <v>0</v>
      </c>
      <c r="I12134" s="4">
        <v>0</v>
      </c>
      <c r="J12134" s="4">
        <v>0</v>
      </c>
      <c r="K12134" s="4">
        <v>0</v>
      </c>
    </row>
    <row r="12135" spans="1:11">
      <c r="A12135">
        <v>1991</v>
      </c>
      <c r="B12135" t="s">
        <v>724</v>
      </c>
      <c r="C12135" t="s">
        <v>725</v>
      </c>
      <c r="D12135" t="s">
        <v>694</v>
      </c>
      <c r="E12135" t="s">
        <v>976</v>
      </c>
      <c r="F12135">
        <v>32</v>
      </c>
      <c r="G12135" s="4">
        <v>109</v>
      </c>
      <c r="H12135" s="4">
        <v>4</v>
      </c>
      <c r="I12135" s="4">
        <v>36</v>
      </c>
      <c r="J12135" s="4">
        <v>0</v>
      </c>
      <c r="K12135" s="4">
        <v>4</v>
      </c>
    </row>
    <row r="12136" spans="1:11">
      <c r="A12136">
        <v>1992</v>
      </c>
      <c r="B12136" t="s">
        <v>724</v>
      </c>
      <c r="C12136" t="s">
        <v>725</v>
      </c>
      <c r="D12136" t="s">
        <v>694</v>
      </c>
      <c r="E12136" t="s">
        <v>978</v>
      </c>
      <c r="F12136">
        <v>140</v>
      </c>
      <c r="G12136" s="4">
        <v>676</v>
      </c>
      <c r="H12136" s="4">
        <v>2</v>
      </c>
      <c r="I12136" s="4">
        <v>353</v>
      </c>
      <c r="J12136" s="4">
        <v>0</v>
      </c>
      <c r="K12136" s="4">
        <v>9</v>
      </c>
    </row>
    <row r="12137" spans="1:11">
      <c r="A12137">
        <v>1992</v>
      </c>
      <c r="B12137" t="s">
        <v>724</v>
      </c>
      <c r="C12137" t="s">
        <v>725</v>
      </c>
      <c r="D12137" t="s">
        <v>694</v>
      </c>
      <c r="E12137" t="s">
        <v>6</v>
      </c>
      <c r="F12137">
        <v>8</v>
      </c>
      <c r="G12137" s="4">
        <v>19</v>
      </c>
      <c r="H12137" s="4">
        <v>0</v>
      </c>
      <c r="I12137" s="4">
        <v>4</v>
      </c>
      <c r="J12137" s="4">
        <v>0</v>
      </c>
      <c r="K12137" s="4">
        <v>0</v>
      </c>
    </row>
    <row r="12138" spans="1:11">
      <c r="A12138">
        <v>1992</v>
      </c>
      <c r="B12138" t="s">
        <v>724</v>
      </c>
      <c r="C12138" t="s">
        <v>725</v>
      </c>
      <c r="D12138" t="s">
        <v>694</v>
      </c>
      <c r="E12138" t="s">
        <v>537</v>
      </c>
      <c r="F12138">
        <v>14</v>
      </c>
      <c r="G12138" s="4">
        <v>29</v>
      </c>
      <c r="H12138" s="4">
        <v>0</v>
      </c>
      <c r="I12138" s="4">
        <v>14</v>
      </c>
      <c r="J12138" s="4">
        <v>0</v>
      </c>
      <c r="K12138" s="4">
        <v>0</v>
      </c>
    </row>
    <row r="12139" spans="1:11">
      <c r="A12139">
        <v>1992</v>
      </c>
      <c r="B12139" t="s">
        <v>724</v>
      </c>
      <c r="C12139" t="s">
        <v>725</v>
      </c>
      <c r="D12139" t="s">
        <v>694</v>
      </c>
      <c r="E12139" t="s">
        <v>662</v>
      </c>
      <c r="F12139">
        <v>6</v>
      </c>
      <c r="G12139" s="4">
        <v>25</v>
      </c>
      <c r="H12139" s="4">
        <v>0</v>
      </c>
      <c r="I12139" s="4">
        <v>0</v>
      </c>
      <c r="J12139" s="4">
        <v>0</v>
      </c>
      <c r="K12139" s="4">
        <v>0</v>
      </c>
    </row>
    <row r="12140" spans="1:11">
      <c r="A12140">
        <v>1992</v>
      </c>
      <c r="B12140" t="s">
        <v>724</v>
      </c>
      <c r="C12140" t="s">
        <v>725</v>
      </c>
      <c r="D12140" t="s">
        <v>694</v>
      </c>
      <c r="E12140" t="s">
        <v>677</v>
      </c>
      <c r="F12140">
        <v>16</v>
      </c>
      <c r="G12140" s="4">
        <v>53</v>
      </c>
      <c r="H12140" s="4">
        <v>0</v>
      </c>
      <c r="I12140" s="4">
        <v>69</v>
      </c>
      <c r="J12140" s="4">
        <v>0</v>
      </c>
      <c r="K12140" s="4">
        <v>0</v>
      </c>
    </row>
    <row r="12141" spans="1:11">
      <c r="A12141">
        <v>1992</v>
      </c>
      <c r="B12141" t="s">
        <v>724</v>
      </c>
      <c r="C12141" t="s">
        <v>725</v>
      </c>
      <c r="D12141" t="s">
        <v>694</v>
      </c>
      <c r="E12141" t="s">
        <v>694</v>
      </c>
      <c r="F12141">
        <v>110</v>
      </c>
      <c r="G12141" s="4">
        <v>493</v>
      </c>
      <c r="H12141" s="4">
        <v>0</v>
      </c>
      <c r="I12141" s="4">
        <v>123</v>
      </c>
      <c r="J12141" s="4">
        <v>0</v>
      </c>
      <c r="K12141" s="4">
        <v>93</v>
      </c>
    </row>
    <row r="12142" spans="1:11">
      <c r="A12142">
        <v>1992</v>
      </c>
      <c r="B12142" t="s">
        <v>724</v>
      </c>
      <c r="C12142" t="s">
        <v>725</v>
      </c>
      <c r="D12142" t="s">
        <v>694</v>
      </c>
      <c r="E12142" t="s">
        <v>977</v>
      </c>
      <c r="F12142">
        <v>17</v>
      </c>
      <c r="G12142" s="4">
        <v>31</v>
      </c>
      <c r="H12142" s="4">
        <v>0</v>
      </c>
      <c r="I12142" s="4">
        <v>3</v>
      </c>
      <c r="J12142" s="4">
        <v>0</v>
      </c>
      <c r="K12142" s="4">
        <v>0</v>
      </c>
    </row>
    <row r="12143" spans="1:11">
      <c r="A12143">
        <v>1992</v>
      </c>
      <c r="B12143" t="s">
        <v>724</v>
      </c>
      <c r="C12143" t="s">
        <v>725</v>
      </c>
      <c r="D12143" t="s">
        <v>694</v>
      </c>
      <c r="E12143" t="s">
        <v>979</v>
      </c>
      <c r="F12143">
        <v>0</v>
      </c>
      <c r="G12143" s="4">
        <v>0</v>
      </c>
      <c r="H12143" s="4">
        <v>0</v>
      </c>
      <c r="I12143" s="4">
        <v>0</v>
      </c>
      <c r="J12143" s="4">
        <v>0</v>
      </c>
      <c r="K12143" s="4">
        <v>0</v>
      </c>
    </row>
    <row r="12144" spans="1:11">
      <c r="A12144">
        <v>1993</v>
      </c>
      <c r="B12144" t="s">
        <v>724</v>
      </c>
      <c r="C12144" t="s">
        <v>725</v>
      </c>
      <c r="D12144" t="s">
        <v>694</v>
      </c>
      <c r="E12144" t="s">
        <v>978</v>
      </c>
      <c r="F12144">
        <v>164</v>
      </c>
      <c r="G12144" s="4">
        <v>808</v>
      </c>
      <c r="H12144" s="4">
        <v>10</v>
      </c>
      <c r="I12144" s="4">
        <v>650</v>
      </c>
      <c r="J12144" s="4">
        <v>0</v>
      </c>
      <c r="K12144" s="4">
        <v>2</v>
      </c>
    </row>
    <row r="12145" spans="1:11">
      <c r="A12145">
        <v>1993</v>
      </c>
      <c r="B12145" t="s">
        <v>724</v>
      </c>
      <c r="C12145" t="s">
        <v>725</v>
      </c>
      <c r="D12145" t="s">
        <v>694</v>
      </c>
      <c r="E12145" t="s">
        <v>6</v>
      </c>
      <c r="F12145">
        <v>11</v>
      </c>
      <c r="G12145" s="4">
        <v>30</v>
      </c>
      <c r="H12145" s="4">
        <v>0</v>
      </c>
      <c r="I12145" s="4">
        <v>4</v>
      </c>
      <c r="J12145" s="4">
        <v>0</v>
      </c>
      <c r="K12145" s="4">
        <v>0</v>
      </c>
    </row>
    <row r="12146" spans="1:11">
      <c r="A12146">
        <v>1993</v>
      </c>
      <c r="B12146" t="s">
        <v>724</v>
      </c>
      <c r="C12146" t="s">
        <v>725</v>
      </c>
      <c r="D12146" t="s">
        <v>694</v>
      </c>
      <c r="E12146" t="s">
        <v>537</v>
      </c>
      <c r="F12146">
        <v>24</v>
      </c>
      <c r="G12146" s="4">
        <v>57</v>
      </c>
      <c r="H12146" s="4">
        <v>0</v>
      </c>
      <c r="I12146" s="4">
        <v>90</v>
      </c>
      <c r="J12146" s="4">
        <v>0</v>
      </c>
      <c r="K12146" s="4">
        <v>0</v>
      </c>
    </row>
    <row r="12147" spans="1:11">
      <c r="A12147">
        <v>1993</v>
      </c>
      <c r="B12147" t="s">
        <v>724</v>
      </c>
      <c r="C12147" t="s">
        <v>725</v>
      </c>
      <c r="D12147" t="s">
        <v>694</v>
      </c>
      <c r="E12147" t="s">
        <v>677</v>
      </c>
      <c r="F12147">
        <v>6</v>
      </c>
      <c r="G12147" s="4">
        <v>29</v>
      </c>
      <c r="H12147" s="4">
        <v>0</v>
      </c>
      <c r="I12147" s="4">
        <v>32</v>
      </c>
      <c r="J12147" s="4">
        <v>0</v>
      </c>
      <c r="K12147" s="4">
        <v>0</v>
      </c>
    </row>
    <row r="12148" spans="1:11">
      <c r="A12148">
        <v>1993</v>
      </c>
      <c r="B12148" t="s">
        <v>724</v>
      </c>
      <c r="C12148" t="s">
        <v>725</v>
      </c>
      <c r="D12148" t="s">
        <v>694</v>
      </c>
      <c r="E12148" t="s">
        <v>694</v>
      </c>
      <c r="F12148">
        <v>149</v>
      </c>
      <c r="G12148" s="4">
        <v>586</v>
      </c>
      <c r="H12148" s="4">
        <v>0</v>
      </c>
      <c r="I12148" s="4">
        <v>379</v>
      </c>
      <c r="J12148" s="4">
        <v>0</v>
      </c>
      <c r="K12148" s="4">
        <v>15</v>
      </c>
    </row>
    <row r="12149" spans="1:11">
      <c r="A12149">
        <v>1993</v>
      </c>
      <c r="B12149" t="s">
        <v>724</v>
      </c>
      <c r="C12149" t="s">
        <v>725</v>
      </c>
      <c r="D12149" t="s">
        <v>694</v>
      </c>
      <c r="E12149" t="s">
        <v>977</v>
      </c>
      <c r="F12149">
        <v>4</v>
      </c>
      <c r="G12149" s="4">
        <v>20</v>
      </c>
      <c r="H12149" s="4">
        <v>0</v>
      </c>
      <c r="I12149" s="4">
        <v>35</v>
      </c>
      <c r="J12149" s="4">
        <v>0</v>
      </c>
      <c r="K12149" s="4">
        <v>0</v>
      </c>
    </row>
    <row r="12150" spans="1:11">
      <c r="A12150">
        <v>1993</v>
      </c>
      <c r="B12150" t="s">
        <v>724</v>
      </c>
      <c r="C12150" t="s">
        <v>725</v>
      </c>
      <c r="D12150" t="s">
        <v>694</v>
      </c>
      <c r="E12150" t="s">
        <v>979</v>
      </c>
      <c r="F12150">
        <v>10</v>
      </c>
      <c r="G12150" s="4">
        <v>17</v>
      </c>
      <c r="H12150" s="4">
        <v>0</v>
      </c>
      <c r="I12150" s="4">
        <v>17</v>
      </c>
      <c r="J12150" s="4">
        <v>0</v>
      </c>
      <c r="K12150" s="4">
        <v>0</v>
      </c>
    </row>
    <row r="12151" spans="1:11">
      <c r="A12151">
        <v>1993</v>
      </c>
      <c r="B12151" t="s">
        <v>724</v>
      </c>
      <c r="C12151" t="s">
        <v>725</v>
      </c>
      <c r="D12151" t="s">
        <v>694</v>
      </c>
      <c r="E12151" t="s">
        <v>976</v>
      </c>
      <c r="F12151">
        <v>24</v>
      </c>
      <c r="G12151" s="4">
        <v>121</v>
      </c>
      <c r="H12151" s="4">
        <v>0</v>
      </c>
      <c r="I12151" s="4">
        <v>42</v>
      </c>
      <c r="J12151" s="4">
        <v>0</v>
      </c>
      <c r="K12151" s="4">
        <v>0</v>
      </c>
    </row>
    <row r="12152" spans="1:11">
      <c r="A12152">
        <v>1994</v>
      </c>
      <c r="B12152" t="s">
        <v>724</v>
      </c>
      <c r="C12152" t="s">
        <v>725</v>
      </c>
      <c r="D12152" t="s">
        <v>694</v>
      </c>
      <c r="E12152" t="s">
        <v>978</v>
      </c>
      <c r="F12152">
        <v>208</v>
      </c>
      <c r="G12152" s="4">
        <v>1105</v>
      </c>
      <c r="H12152" s="4">
        <v>6</v>
      </c>
      <c r="I12152" s="4">
        <v>965</v>
      </c>
      <c r="J12152" s="4">
        <v>0</v>
      </c>
      <c r="K12152" s="4">
        <v>23</v>
      </c>
    </row>
    <row r="12153" spans="1:11">
      <c r="A12153">
        <v>1994</v>
      </c>
      <c r="B12153" t="s">
        <v>724</v>
      </c>
      <c r="C12153" t="s">
        <v>725</v>
      </c>
      <c r="D12153" t="s">
        <v>694</v>
      </c>
      <c r="E12153" t="s">
        <v>6</v>
      </c>
      <c r="F12153">
        <v>10</v>
      </c>
      <c r="G12153" s="4">
        <v>10</v>
      </c>
      <c r="H12153" s="4">
        <v>0</v>
      </c>
      <c r="I12153" s="4">
        <v>0</v>
      </c>
      <c r="J12153" s="4">
        <v>0</v>
      </c>
      <c r="K12153" s="4">
        <v>0</v>
      </c>
    </row>
    <row r="12154" spans="1:11">
      <c r="A12154">
        <v>1994</v>
      </c>
      <c r="B12154" t="s">
        <v>724</v>
      </c>
      <c r="C12154" t="s">
        <v>725</v>
      </c>
      <c r="D12154" t="s">
        <v>694</v>
      </c>
      <c r="E12154" t="s">
        <v>537</v>
      </c>
      <c r="F12154">
        <v>38</v>
      </c>
      <c r="G12154" s="4">
        <v>60</v>
      </c>
      <c r="H12154" s="4">
        <v>0</v>
      </c>
      <c r="I12154" s="4">
        <v>16</v>
      </c>
      <c r="J12154" s="4">
        <v>0</v>
      </c>
      <c r="K12154" s="4">
        <v>0</v>
      </c>
    </row>
    <row r="12155" spans="1:11">
      <c r="A12155">
        <v>1994</v>
      </c>
      <c r="B12155" t="s">
        <v>724</v>
      </c>
      <c r="C12155" t="s">
        <v>725</v>
      </c>
      <c r="D12155" t="s">
        <v>694</v>
      </c>
      <c r="E12155" t="s">
        <v>677</v>
      </c>
      <c r="F12155">
        <v>9</v>
      </c>
      <c r="G12155" s="4">
        <v>41</v>
      </c>
      <c r="H12155" s="4">
        <v>0</v>
      </c>
      <c r="I12155" s="4">
        <v>5</v>
      </c>
      <c r="J12155" s="4">
        <v>0</v>
      </c>
      <c r="K12155" s="4">
        <v>0</v>
      </c>
    </row>
    <row r="12156" spans="1:11">
      <c r="A12156">
        <v>1994</v>
      </c>
      <c r="B12156" t="s">
        <v>724</v>
      </c>
      <c r="C12156" t="s">
        <v>725</v>
      </c>
      <c r="D12156" t="s">
        <v>694</v>
      </c>
      <c r="E12156" t="s">
        <v>694</v>
      </c>
      <c r="F12156">
        <v>37</v>
      </c>
      <c r="G12156" s="4">
        <v>89</v>
      </c>
      <c r="H12156" s="4">
        <v>0</v>
      </c>
      <c r="I12156" s="4">
        <v>37</v>
      </c>
      <c r="J12156" s="4">
        <v>0</v>
      </c>
      <c r="K12156" s="4">
        <v>0</v>
      </c>
    </row>
    <row r="12157" spans="1:11">
      <c r="A12157">
        <v>1994</v>
      </c>
      <c r="B12157" t="s">
        <v>724</v>
      </c>
      <c r="C12157" t="s">
        <v>725</v>
      </c>
      <c r="D12157" t="s">
        <v>694</v>
      </c>
      <c r="E12157" t="s">
        <v>977</v>
      </c>
      <c r="F12157">
        <v>15</v>
      </c>
      <c r="G12157" s="4">
        <v>19</v>
      </c>
      <c r="H12157" s="4">
        <v>0</v>
      </c>
      <c r="I12157" s="4">
        <v>10</v>
      </c>
      <c r="J12157" s="4">
        <v>0</v>
      </c>
      <c r="K12157" s="4">
        <v>5</v>
      </c>
    </row>
    <row r="12158" spans="1:11">
      <c r="A12158">
        <v>1994</v>
      </c>
      <c r="B12158" t="s">
        <v>724</v>
      </c>
      <c r="C12158" t="s">
        <v>725</v>
      </c>
      <c r="D12158" t="s">
        <v>694</v>
      </c>
      <c r="E12158" t="s">
        <v>976</v>
      </c>
      <c r="F12158">
        <v>22</v>
      </c>
      <c r="G12158" s="4">
        <v>120</v>
      </c>
      <c r="H12158" s="4">
        <v>0</v>
      </c>
      <c r="I12158" s="4">
        <v>31</v>
      </c>
      <c r="J12158" s="4">
        <v>0</v>
      </c>
      <c r="K12158" s="4">
        <v>0</v>
      </c>
    </row>
    <row r="12159" spans="1:11">
      <c r="A12159">
        <v>1995</v>
      </c>
      <c r="B12159" t="s">
        <v>724</v>
      </c>
      <c r="C12159" t="s">
        <v>725</v>
      </c>
      <c r="D12159" t="s">
        <v>694</v>
      </c>
      <c r="E12159" t="s">
        <v>978</v>
      </c>
      <c r="F12159">
        <v>280</v>
      </c>
      <c r="G12159" s="4">
        <v>1346</v>
      </c>
      <c r="H12159" s="4">
        <v>0</v>
      </c>
      <c r="I12159" s="4">
        <v>1232</v>
      </c>
      <c r="J12159" s="4">
        <v>0</v>
      </c>
      <c r="K12159" s="4">
        <v>26</v>
      </c>
    </row>
    <row r="12160" spans="1:11">
      <c r="A12160">
        <v>1995</v>
      </c>
      <c r="B12160" t="s">
        <v>724</v>
      </c>
      <c r="C12160" t="s">
        <v>725</v>
      </c>
      <c r="D12160" t="s">
        <v>694</v>
      </c>
      <c r="E12160" t="s">
        <v>6</v>
      </c>
      <c r="F12160">
        <v>16</v>
      </c>
      <c r="G12160" s="4">
        <v>25</v>
      </c>
      <c r="H12160" s="4">
        <v>0</v>
      </c>
      <c r="I12160" s="4">
        <v>6</v>
      </c>
      <c r="J12160" s="4">
        <v>0</v>
      </c>
      <c r="K12160" s="4">
        <v>3</v>
      </c>
    </row>
    <row r="12161" spans="1:11">
      <c r="A12161">
        <v>1995</v>
      </c>
      <c r="B12161" t="s">
        <v>724</v>
      </c>
      <c r="C12161" t="s">
        <v>725</v>
      </c>
      <c r="D12161" t="s">
        <v>694</v>
      </c>
      <c r="E12161" t="s">
        <v>537</v>
      </c>
      <c r="F12161">
        <v>57</v>
      </c>
      <c r="G12161" s="4">
        <v>156</v>
      </c>
      <c r="H12161" s="4">
        <v>0</v>
      </c>
      <c r="I12161" s="4">
        <v>252</v>
      </c>
      <c r="J12161" s="4">
        <v>0</v>
      </c>
      <c r="K12161" s="4">
        <v>10</v>
      </c>
    </row>
    <row r="12162" spans="1:11">
      <c r="A12162">
        <v>1995</v>
      </c>
      <c r="B12162" t="s">
        <v>724</v>
      </c>
      <c r="C12162" t="s">
        <v>725</v>
      </c>
      <c r="D12162" t="s">
        <v>694</v>
      </c>
      <c r="E12162" t="s">
        <v>662</v>
      </c>
      <c r="F12162">
        <v>10</v>
      </c>
      <c r="G12162" s="4">
        <v>36</v>
      </c>
      <c r="H12162" s="4">
        <v>0</v>
      </c>
      <c r="I12162" s="4">
        <v>21</v>
      </c>
      <c r="J12162" s="4">
        <v>0</v>
      </c>
      <c r="K12162" s="4">
        <v>0</v>
      </c>
    </row>
    <row r="12163" spans="1:11">
      <c r="A12163">
        <v>1995</v>
      </c>
      <c r="B12163" t="s">
        <v>724</v>
      </c>
      <c r="C12163" t="s">
        <v>725</v>
      </c>
      <c r="D12163" t="s">
        <v>694</v>
      </c>
      <c r="E12163" t="s">
        <v>980</v>
      </c>
      <c r="F12163">
        <v>4</v>
      </c>
      <c r="G12163" s="4">
        <v>4</v>
      </c>
      <c r="H12163" s="4">
        <v>0</v>
      </c>
      <c r="I12163" s="4">
        <v>0</v>
      </c>
      <c r="J12163" s="4">
        <v>0</v>
      </c>
      <c r="K12163" s="4">
        <v>0</v>
      </c>
    </row>
    <row r="12164" spans="1:11">
      <c r="A12164">
        <v>1995</v>
      </c>
      <c r="B12164" t="s">
        <v>724</v>
      </c>
      <c r="C12164" t="s">
        <v>725</v>
      </c>
      <c r="D12164" t="s">
        <v>694</v>
      </c>
      <c r="E12164" t="s">
        <v>677</v>
      </c>
      <c r="F12164">
        <v>18</v>
      </c>
      <c r="G12164" s="4">
        <v>55</v>
      </c>
      <c r="H12164" s="4">
        <v>0</v>
      </c>
      <c r="I12164" s="4">
        <v>0</v>
      </c>
      <c r="J12164" s="4">
        <v>0</v>
      </c>
      <c r="K12164" s="4">
        <v>0</v>
      </c>
    </row>
    <row r="12165" spans="1:11">
      <c r="A12165">
        <v>1995</v>
      </c>
      <c r="B12165" t="s">
        <v>724</v>
      </c>
      <c r="C12165" t="s">
        <v>725</v>
      </c>
      <c r="D12165" t="s">
        <v>694</v>
      </c>
      <c r="E12165" t="s">
        <v>694</v>
      </c>
      <c r="F12165">
        <v>97</v>
      </c>
      <c r="G12165" s="4">
        <v>543</v>
      </c>
      <c r="H12165" s="4">
        <v>0</v>
      </c>
      <c r="I12165" s="4">
        <v>320</v>
      </c>
      <c r="J12165" s="4">
        <v>0</v>
      </c>
      <c r="K12165" s="4">
        <v>25</v>
      </c>
    </row>
    <row r="12166" spans="1:11">
      <c r="A12166">
        <v>1995</v>
      </c>
      <c r="B12166" t="s">
        <v>724</v>
      </c>
      <c r="C12166" t="s">
        <v>725</v>
      </c>
      <c r="D12166" t="s">
        <v>694</v>
      </c>
      <c r="E12166" t="s">
        <v>977</v>
      </c>
      <c r="F12166">
        <v>42</v>
      </c>
      <c r="G12166" s="4">
        <v>188</v>
      </c>
      <c r="H12166" s="4">
        <v>27</v>
      </c>
      <c r="I12166" s="4">
        <v>82</v>
      </c>
      <c r="J12166" s="4">
        <v>0</v>
      </c>
      <c r="K12166" s="4">
        <v>0</v>
      </c>
    </row>
    <row r="12167" spans="1:11">
      <c r="A12167">
        <v>1995</v>
      </c>
      <c r="B12167" t="s">
        <v>724</v>
      </c>
      <c r="C12167" t="s">
        <v>725</v>
      </c>
      <c r="D12167" t="s">
        <v>694</v>
      </c>
      <c r="E12167" t="s">
        <v>979</v>
      </c>
      <c r="F12167">
        <v>10</v>
      </c>
      <c r="G12167" s="4">
        <v>29</v>
      </c>
      <c r="H12167" s="4">
        <v>0</v>
      </c>
      <c r="I12167" s="4">
        <v>6</v>
      </c>
      <c r="J12167" s="4">
        <v>0</v>
      </c>
      <c r="K12167" s="4">
        <v>0</v>
      </c>
    </row>
    <row r="12168" spans="1:11">
      <c r="A12168">
        <v>1995</v>
      </c>
      <c r="B12168" t="s">
        <v>724</v>
      </c>
      <c r="C12168" t="s">
        <v>725</v>
      </c>
      <c r="D12168" t="s">
        <v>694</v>
      </c>
      <c r="E12168" t="s">
        <v>976</v>
      </c>
      <c r="F12168">
        <v>46</v>
      </c>
      <c r="G12168" s="4">
        <v>134</v>
      </c>
      <c r="H12168" s="4">
        <v>0</v>
      </c>
      <c r="I12168" s="4">
        <v>132</v>
      </c>
      <c r="J12168" s="4">
        <v>5</v>
      </c>
      <c r="K12168" s="4">
        <v>11</v>
      </c>
    </row>
    <row r="12169" spans="1:11">
      <c r="A12169">
        <v>1996</v>
      </c>
      <c r="B12169" t="s">
        <v>724</v>
      </c>
      <c r="C12169" t="s">
        <v>725</v>
      </c>
      <c r="D12169" t="s">
        <v>694</v>
      </c>
      <c r="E12169" t="s">
        <v>978</v>
      </c>
      <c r="F12169">
        <v>402</v>
      </c>
      <c r="G12169" s="4">
        <v>2109</v>
      </c>
      <c r="H12169" s="4">
        <v>2</v>
      </c>
      <c r="I12169" s="4">
        <v>1637</v>
      </c>
      <c r="J12169" s="4">
        <v>0</v>
      </c>
      <c r="K12169" s="4">
        <v>60</v>
      </c>
    </row>
    <row r="12170" spans="1:11">
      <c r="A12170">
        <v>1996</v>
      </c>
      <c r="B12170" t="s">
        <v>724</v>
      </c>
      <c r="C12170" t="s">
        <v>725</v>
      </c>
      <c r="D12170" t="s">
        <v>694</v>
      </c>
      <c r="E12170" t="s">
        <v>6</v>
      </c>
      <c r="F12170">
        <v>17</v>
      </c>
      <c r="G12170" s="4">
        <v>85</v>
      </c>
      <c r="H12170" s="4">
        <v>0</v>
      </c>
      <c r="I12170" s="4">
        <v>30</v>
      </c>
      <c r="J12170" s="4">
        <v>0</v>
      </c>
      <c r="K12170" s="4">
        <v>0</v>
      </c>
    </row>
    <row r="12171" spans="1:11">
      <c r="A12171">
        <v>1996</v>
      </c>
      <c r="B12171" t="s">
        <v>724</v>
      </c>
      <c r="C12171" t="s">
        <v>725</v>
      </c>
      <c r="D12171" t="s">
        <v>694</v>
      </c>
      <c r="E12171" t="s">
        <v>537</v>
      </c>
      <c r="F12171">
        <v>78</v>
      </c>
      <c r="G12171" s="4">
        <v>214</v>
      </c>
      <c r="H12171" s="4">
        <v>0</v>
      </c>
      <c r="I12171" s="4">
        <v>214</v>
      </c>
      <c r="J12171" s="4">
        <v>0</v>
      </c>
      <c r="K12171" s="4">
        <v>0</v>
      </c>
    </row>
    <row r="12172" spans="1:11">
      <c r="A12172">
        <v>1996</v>
      </c>
      <c r="B12172" t="s">
        <v>724</v>
      </c>
      <c r="C12172" t="s">
        <v>725</v>
      </c>
      <c r="D12172" t="s">
        <v>694</v>
      </c>
      <c r="E12172" t="s">
        <v>662</v>
      </c>
      <c r="F12172">
        <v>8</v>
      </c>
      <c r="G12172" s="4">
        <v>13</v>
      </c>
      <c r="H12172" s="4">
        <v>0</v>
      </c>
      <c r="I12172" s="4">
        <v>0</v>
      </c>
      <c r="J12172" s="4">
        <v>0</v>
      </c>
      <c r="K12172" s="4">
        <v>0</v>
      </c>
    </row>
    <row r="12173" spans="1:11">
      <c r="A12173">
        <v>1996</v>
      </c>
      <c r="B12173" t="s">
        <v>724</v>
      </c>
      <c r="C12173" t="s">
        <v>725</v>
      </c>
      <c r="D12173" t="s">
        <v>694</v>
      </c>
      <c r="E12173" t="s">
        <v>677</v>
      </c>
      <c r="F12173">
        <v>3</v>
      </c>
      <c r="G12173" s="4">
        <v>3</v>
      </c>
      <c r="H12173" s="4">
        <v>0</v>
      </c>
      <c r="I12173" s="4">
        <v>0</v>
      </c>
      <c r="J12173" s="4">
        <v>0</v>
      </c>
      <c r="K12173" s="4">
        <v>0</v>
      </c>
    </row>
    <row r="12174" spans="1:11">
      <c r="A12174">
        <v>1996</v>
      </c>
      <c r="B12174" t="s">
        <v>724</v>
      </c>
      <c r="C12174" t="s">
        <v>725</v>
      </c>
      <c r="D12174" t="s">
        <v>694</v>
      </c>
      <c r="E12174" t="s">
        <v>694</v>
      </c>
      <c r="F12174">
        <v>85</v>
      </c>
      <c r="G12174" s="4">
        <v>397</v>
      </c>
      <c r="H12174" s="4">
        <v>0</v>
      </c>
      <c r="I12174" s="4">
        <v>355</v>
      </c>
      <c r="J12174" s="4">
        <v>0</v>
      </c>
      <c r="K12174" s="4">
        <v>79</v>
      </c>
    </row>
    <row r="12175" spans="1:11">
      <c r="A12175">
        <v>1996</v>
      </c>
      <c r="B12175" t="s">
        <v>724</v>
      </c>
      <c r="C12175" t="s">
        <v>725</v>
      </c>
      <c r="D12175" t="s">
        <v>694</v>
      </c>
      <c r="E12175" t="s">
        <v>977</v>
      </c>
      <c r="F12175">
        <v>33</v>
      </c>
      <c r="G12175" s="4">
        <v>56</v>
      </c>
      <c r="H12175" s="4">
        <v>0</v>
      </c>
      <c r="I12175" s="4">
        <v>14</v>
      </c>
      <c r="J12175" s="4">
        <v>0</v>
      </c>
      <c r="K12175" s="4">
        <v>0</v>
      </c>
    </row>
    <row r="12176" spans="1:11">
      <c r="A12176">
        <v>1996</v>
      </c>
      <c r="B12176" t="s">
        <v>724</v>
      </c>
      <c r="C12176" t="s">
        <v>725</v>
      </c>
      <c r="D12176" t="s">
        <v>694</v>
      </c>
      <c r="E12176" t="s">
        <v>979</v>
      </c>
      <c r="F12176">
        <v>16</v>
      </c>
      <c r="G12176" s="4">
        <v>41</v>
      </c>
      <c r="H12176" s="4">
        <v>0</v>
      </c>
      <c r="I12176" s="4">
        <v>65</v>
      </c>
      <c r="J12176" s="4">
        <v>0</v>
      </c>
      <c r="K12176" s="4">
        <v>0</v>
      </c>
    </row>
    <row r="12177" spans="1:11">
      <c r="A12177">
        <v>1996</v>
      </c>
      <c r="B12177" t="s">
        <v>724</v>
      </c>
      <c r="C12177" t="s">
        <v>725</v>
      </c>
      <c r="D12177" t="s">
        <v>694</v>
      </c>
      <c r="E12177" t="s">
        <v>976</v>
      </c>
      <c r="F12177">
        <v>46</v>
      </c>
      <c r="G12177" s="4">
        <v>138</v>
      </c>
      <c r="H12177" s="4">
        <v>0</v>
      </c>
      <c r="I12177" s="4">
        <v>105</v>
      </c>
      <c r="J12177" s="4">
        <v>0</v>
      </c>
      <c r="K12177" s="4">
        <v>23</v>
      </c>
    </row>
    <row r="12178" spans="1:11">
      <c r="A12178">
        <v>1997</v>
      </c>
      <c r="B12178" t="s">
        <v>724</v>
      </c>
      <c r="C12178" t="s">
        <v>725</v>
      </c>
      <c r="D12178" t="s">
        <v>694</v>
      </c>
      <c r="E12178" t="s">
        <v>978</v>
      </c>
      <c r="F12178">
        <v>368</v>
      </c>
      <c r="G12178" s="4">
        <v>1964.3864628820961</v>
      </c>
      <c r="H12178" s="4">
        <v>9.2008733624454155</v>
      </c>
      <c r="I12178" s="4">
        <v>1513.5436681222707</v>
      </c>
      <c r="J12178" s="4">
        <v>0</v>
      </c>
      <c r="K12178" s="4">
        <v>18.401746724890831</v>
      </c>
    </row>
    <row r="12179" spans="1:11">
      <c r="A12179">
        <v>1997</v>
      </c>
      <c r="B12179" t="s">
        <v>724</v>
      </c>
      <c r="C12179" t="s">
        <v>725</v>
      </c>
      <c r="D12179" t="s">
        <v>694</v>
      </c>
      <c r="E12179" t="s">
        <v>6</v>
      </c>
      <c r="F12179">
        <v>3</v>
      </c>
      <c r="G12179" s="4">
        <v>9.5354791514264807</v>
      </c>
      <c r="H12179" s="4">
        <v>0</v>
      </c>
      <c r="I12179" s="4">
        <v>0</v>
      </c>
      <c r="J12179" s="4">
        <v>0</v>
      </c>
      <c r="K12179" s="4">
        <v>0</v>
      </c>
    </row>
    <row r="12180" spans="1:11">
      <c r="A12180">
        <v>1997</v>
      </c>
      <c r="B12180" t="s">
        <v>724</v>
      </c>
      <c r="C12180" t="s">
        <v>725</v>
      </c>
      <c r="D12180" t="s">
        <v>694</v>
      </c>
      <c r="E12180" t="s">
        <v>537</v>
      </c>
      <c r="F12180">
        <v>51</v>
      </c>
      <c r="G12180" s="4">
        <v>123.7561475409836</v>
      </c>
      <c r="H12180" s="4">
        <v>0</v>
      </c>
      <c r="I12180" s="4">
        <v>27.165983606557376</v>
      </c>
      <c r="J12180" s="4">
        <v>0</v>
      </c>
      <c r="K12180" s="4">
        <v>0</v>
      </c>
    </row>
    <row r="12181" spans="1:11">
      <c r="A12181">
        <v>1997</v>
      </c>
      <c r="B12181" t="s">
        <v>724</v>
      </c>
      <c r="C12181" t="s">
        <v>725</v>
      </c>
      <c r="D12181" t="s">
        <v>694</v>
      </c>
      <c r="E12181" t="s">
        <v>662</v>
      </c>
      <c r="F12181">
        <v>2</v>
      </c>
      <c r="G12181" s="4">
        <v>4.7682926829268295</v>
      </c>
      <c r="H12181" s="4">
        <v>0</v>
      </c>
      <c r="I12181" s="4">
        <v>0</v>
      </c>
      <c r="J12181" s="4">
        <v>0</v>
      </c>
      <c r="K12181" s="4">
        <v>0</v>
      </c>
    </row>
    <row r="12182" spans="1:11">
      <c r="A12182">
        <v>1997</v>
      </c>
      <c r="B12182" t="s">
        <v>724</v>
      </c>
      <c r="C12182" t="s">
        <v>725</v>
      </c>
      <c r="D12182" t="s">
        <v>694</v>
      </c>
      <c r="E12182" t="s">
        <v>980</v>
      </c>
      <c r="F12182">
        <v>3</v>
      </c>
      <c r="G12182" s="4">
        <v>3</v>
      </c>
      <c r="H12182" s="4">
        <v>0</v>
      </c>
      <c r="I12182" s="4">
        <v>0</v>
      </c>
      <c r="J12182" s="4">
        <v>0</v>
      </c>
      <c r="K12182" s="4">
        <v>0</v>
      </c>
    </row>
    <row r="12183" spans="1:11">
      <c r="A12183">
        <v>1997</v>
      </c>
      <c r="B12183" t="s">
        <v>724</v>
      </c>
      <c r="C12183" t="s">
        <v>725</v>
      </c>
      <c r="D12183" t="s">
        <v>694</v>
      </c>
      <c r="E12183" t="s">
        <v>677</v>
      </c>
      <c r="F12183">
        <v>5</v>
      </c>
      <c r="G12183" s="4">
        <v>14.608695652173912</v>
      </c>
      <c r="H12183" s="4">
        <v>0</v>
      </c>
      <c r="I12183" s="4">
        <v>2.4347826086956523</v>
      </c>
      <c r="J12183" s="4">
        <v>0</v>
      </c>
      <c r="K12183" s="4">
        <v>0</v>
      </c>
    </row>
    <row r="12184" spans="1:11">
      <c r="A12184">
        <v>1997</v>
      </c>
      <c r="B12184" t="s">
        <v>724</v>
      </c>
      <c r="C12184" t="s">
        <v>725</v>
      </c>
      <c r="D12184" t="s">
        <v>694</v>
      </c>
      <c r="E12184" t="s">
        <v>694</v>
      </c>
      <c r="F12184">
        <v>120</v>
      </c>
      <c r="G12184" s="4">
        <v>431.46268656716416</v>
      </c>
      <c r="H12184" s="4">
        <v>0</v>
      </c>
      <c r="I12184" s="4">
        <v>182.77238805970148</v>
      </c>
      <c r="J12184" s="4">
        <v>0</v>
      </c>
      <c r="K12184" s="4">
        <v>17.977611940298509</v>
      </c>
    </row>
    <row r="12185" spans="1:11">
      <c r="A12185">
        <v>1997</v>
      </c>
      <c r="B12185" t="s">
        <v>724</v>
      </c>
      <c r="C12185" t="s">
        <v>725</v>
      </c>
      <c r="D12185" t="s">
        <v>694</v>
      </c>
      <c r="E12185" t="s">
        <v>977</v>
      </c>
      <c r="F12185">
        <v>9</v>
      </c>
      <c r="G12185" s="4">
        <v>35.5</v>
      </c>
      <c r="H12185" s="4">
        <v>0</v>
      </c>
      <c r="I12185" s="4">
        <v>53.25</v>
      </c>
      <c r="J12185" s="4">
        <v>0</v>
      </c>
      <c r="K12185" s="4">
        <v>0</v>
      </c>
    </row>
    <row r="12186" spans="1:11">
      <c r="A12186">
        <v>1997</v>
      </c>
      <c r="B12186" t="s">
        <v>724</v>
      </c>
      <c r="C12186" t="s">
        <v>725</v>
      </c>
      <c r="D12186" t="s">
        <v>694</v>
      </c>
      <c r="E12186" t="s">
        <v>979</v>
      </c>
      <c r="F12186">
        <v>8</v>
      </c>
      <c r="G12186" s="4">
        <v>18.252336448598133</v>
      </c>
      <c r="H12186" s="4">
        <v>0</v>
      </c>
      <c r="I12186" s="4">
        <v>0</v>
      </c>
      <c r="J12186" s="4">
        <v>0</v>
      </c>
      <c r="K12186" s="4">
        <v>0</v>
      </c>
    </row>
    <row r="12187" spans="1:11">
      <c r="A12187">
        <v>1997</v>
      </c>
      <c r="B12187" t="s">
        <v>724</v>
      </c>
      <c r="C12187" t="s">
        <v>725</v>
      </c>
      <c r="D12187" t="s">
        <v>694</v>
      </c>
      <c r="E12187" t="s">
        <v>976</v>
      </c>
      <c r="F12187">
        <v>45</v>
      </c>
      <c r="G12187" s="4">
        <v>99.431818181818187</v>
      </c>
      <c r="H12187" s="4">
        <v>0</v>
      </c>
      <c r="I12187" s="4">
        <v>36.93181818181818</v>
      </c>
      <c r="J12187" s="4">
        <v>0</v>
      </c>
      <c r="K12187" s="4">
        <v>0</v>
      </c>
    </row>
    <row r="12188" spans="1:11">
      <c r="A12188">
        <v>1998</v>
      </c>
      <c r="B12188" t="s">
        <v>724</v>
      </c>
      <c r="C12188" t="s">
        <v>725</v>
      </c>
      <c r="D12188" t="s">
        <v>694</v>
      </c>
      <c r="E12188" t="s">
        <v>978</v>
      </c>
      <c r="F12188">
        <v>306</v>
      </c>
      <c r="G12188" s="4">
        <v>1259.4488188976379</v>
      </c>
      <c r="H12188" s="4">
        <v>89.960629921259837</v>
      </c>
      <c r="I12188" s="4">
        <v>1055.538057742782</v>
      </c>
      <c r="J12188" s="4">
        <v>0</v>
      </c>
      <c r="K12188" s="4">
        <v>29.986876640419947</v>
      </c>
    </row>
    <row r="12189" spans="1:11">
      <c r="A12189">
        <v>1998</v>
      </c>
      <c r="B12189" t="s">
        <v>724</v>
      </c>
      <c r="C12189" t="s">
        <v>725</v>
      </c>
      <c r="D12189" t="s">
        <v>694</v>
      </c>
      <c r="E12189" t="s">
        <v>537</v>
      </c>
      <c r="F12189">
        <v>30</v>
      </c>
      <c r="G12189" s="4">
        <v>56.283410138248854</v>
      </c>
      <c r="H12189" s="4">
        <v>0</v>
      </c>
      <c r="I12189" s="4">
        <v>25.976958525345623</v>
      </c>
      <c r="J12189" s="4">
        <v>0</v>
      </c>
      <c r="K12189" s="4">
        <v>0</v>
      </c>
    </row>
    <row r="12190" spans="1:11">
      <c r="A12190">
        <v>1998</v>
      </c>
      <c r="B12190" t="s">
        <v>724</v>
      </c>
      <c r="C12190" t="s">
        <v>725</v>
      </c>
      <c r="D12190" t="s">
        <v>694</v>
      </c>
      <c r="E12190" t="s">
        <v>662</v>
      </c>
      <c r="F12190">
        <v>4</v>
      </c>
      <c r="G12190" s="4">
        <v>11.7</v>
      </c>
      <c r="H12190" s="4">
        <v>0</v>
      </c>
      <c r="I12190" s="4">
        <v>0</v>
      </c>
      <c r="J12190" s="4">
        <v>0</v>
      </c>
      <c r="K12190" s="4">
        <v>0</v>
      </c>
    </row>
    <row r="12191" spans="1:11">
      <c r="A12191">
        <v>1998</v>
      </c>
      <c r="B12191" t="s">
        <v>724</v>
      </c>
      <c r="C12191" t="s">
        <v>725</v>
      </c>
      <c r="D12191" t="s">
        <v>694</v>
      </c>
      <c r="E12191" t="s">
        <v>677</v>
      </c>
      <c r="F12191">
        <v>8</v>
      </c>
      <c r="G12191" s="4">
        <v>48.533333333333331</v>
      </c>
      <c r="H12191" s="4">
        <v>0</v>
      </c>
      <c r="I12191" s="4">
        <v>44.488888888888887</v>
      </c>
      <c r="J12191" s="4">
        <v>0</v>
      </c>
      <c r="K12191" s="4">
        <v>0</v>
      </c>
    </row>
    <row r="12192" spans="1:11">
      <c r="A12192">
        <v>1998</v>
      </c>
      <c r="B12192" t="s">
        <v>724</v>
      </c>
      <c r="C12192" t="s">
        <v>725</v>
      </c>
      <c r="D12192" t="s">
        <v>694</v>
      </c>
      <c r="E12192" t="s">
        <v>694</v>
      </c>
      <c r="F12192">
        <v>102</v>
      </c>
      <c r="G12192" s="4">
        <v>331.52884615384619</v>
      </c>
      <c r="H12192" s="4">
        <v>0</v>
      </c>
      <c r="I12192" s="4">
        <v>180.08974358974359</v>
      </c>
      <c r="J12192" s="4">
        <v>0</v>
      </c>
      <c r="K12192" s="4">
        <v>0</v>
      </c>
    </row>
    <row r="12193" spans="1:11">
      <c r="A12193">
        <v>1998</v>
      </c>
      <c r="B12193" t="s">
        <v>724</v>
      </c>
      <c r="C12193" t="s">
        <v>725</v>
      </c>
      <c r="D12193" t="s">
        <v>694</v>
      </c>
      <c r="E12193" t="s">
        <v>977</v>
      </c>
      <c r="F12193">
        <v>20</v>
      </c>
      <c r="G12193" s="4">
        <v>60.795454545454547</v>
      </c>
      <c r="H12193" s="4">
        <v>0</v>
      </c>
      <c r="I12193" s="4">
        <v>32.424242424242422</v>
      </c>
      <c r="J12193" s="4">
        <v>0</v>
      </c>
      <c r="K12193" s="4">
        <v>0</v>
      </c>
    </row>
    <row r="12194" spans="1:11">
      <c r="A12194">
        <v>1998</v>
      </c>
      <c r="B12194" t="s">
        <v>724</v>
      </c>
      <c r="C12194" t="s">
        <v>725</v>
      </c>
      <c r="D12194" t="s">
        <v>694</v>
      </c>
      <c r="E12194" t="s">
        <v>979</v>
      </c>
      <c r="F12194">
        <v>8</v>
      </c>
      <c r="G12194" s="4">
        <v>15.421686746987952</v>
      </c>
      <c r="H12194" s="4">
        <v>0</v>
      </c>
      <c r="I12194" s="4">
        <v>7.7108433734939759</v>
      </c>
      <c r="J12194" s="4">
        <v>0</v>
      </c>
      <c r="K12194" s="4">
        <v>0</v>
      </c>
    </row>
    <row r="12195" spans="1:11">
      <c r="A12195">
        <v>1998</v>
      </c>
      <c r="B12195" t="s">
        <v>724</v>
      </c>
      <c r="C12195" t="s">
        <v>725</v>
      </c>
      <c r="D12195" t="s">
        <v>694</v>
      </c>
      <c r="E12195" t="s">
        <v>976</v>
      </c>
      <c r="F12195">
        <v>15</v>
      </c>
      <c r="G12195" s="4">
        <v>26.41935483870968</v>
      </c>
      <c r="H12195" s="4">
        <v>0</v>
      </c>
      <c r="I12195" s="4">
        <v>3.774193548387097</v>
      </c>
      <c r="J12195" s="4">
        <v>0</v>
      </c>
      <c r="K12195" s="4">
        <v>0</v>
      </c>
    </row>
    <row r="12196" spans="1:11">
      <c r="A12196">
        <v>1999</v>
      </c>
      <c r="B12196" t="s">
        <v>724</v>
      </c>
      <c r="C12196" t="s">
        <v>725</v>
      </c>
      <c r="D12196" t="s">
        <v>694</v>
      </c>
      <c r="E12196" t="s">
        <v>978</v>
      </c>
      <c r="F12196">
        <v>456</v>
      </c>
      <c r="G12196" s="4">
        <v>2514.6633752244165</v>
      </c>
      <c r="H12196" s="4">
        <v>33.666965888689404</v>
      </c>
      <c r="I12196" s="4">
        <v>2918.6669658886894</v>
      </c>
      <c r="J12196" s="4">
        <v>0</v>
      </c>
      <c r="K12196" s="4">
        <v>20.718132854578098</v>
      </c>
    </row>
    <row r="12197" spans="1:11">
      <c r="A12197">
        <v>1999</v>
      </c>
      <c r="B12197" t="s">
        <v>724</v>
      </c>
      <c r="C12197" t="s">
        <v>725</v>
      </c>
      <c r="D12197" t="s">
        <v>694</v>
      </c>
      <c r="E12197" t="s">
        <v>6</v>
      </c>
      <c r="F12197">
        <v>34</v>
      </c>
      <c r="G12197" s="4">
        <v>92.325000000000003</v>
      </c>
      <c r="H12197" s="4">
        <v>0</v>
      </c>
      <c r="I12197" s="4">
        <v>29.376136363636359</v>
      </c>
      <c r="J12197" s="4">
        <v>0</v>
      </c>
      <c r="K12197" s="4">
        <v>0</v>
      </c>
    </row>
    <row r="12198" spans="1:11">
      <c r="A12198">
        <v>1999</v>
      </c>
      <c r="B12198" t="s">
        <v>724</v>
      </c>
      <c r="C12198" t="s">
        <v>725</v>
      </c>
      <c r="D12198" t="s">
        <v>694</v>
      </c>
      <c r="E12198" t="s">
        <v>537</v>
      </c>
      <c r="F12198">
        <v>78</v>
      </c>
      <c r="G12198" s="4">
        <v>193.03633975481611</v>
      </c>
      <c r="H12198" s="4">
        <v>0</v>
      </c>
      <c r="I12198" s="4">
        <v>230.28896672504379</v>
      </c>
      <c r="J12198" s="4">
        <v>0</v>
      </c>
      <c r="K12198" s="4">
        <v>3.3866024518388791</v>
      </c>
    </row>
    <row r="12199" spans="1:11">
      <c r="A12199">
        <v>1999</v>
      </c>
      <c r="B12199" t="s">
        <v>724</v>
      </c>
      <c r="C12199" t="s">
        <v>725</v>
      </c>
      <c r="D12199" t="s">
        <v>694</v>
      </c>
      <c r="E12199" t="s">
        <v>662</v>
      </c>
      <c r="F12199">
        <v>0</v>
      </c>
      <c r="G12199" s="4">
        <v>0.32157177225340816</v>
      </c>
      <c r="H12199" s="4">
        <v>0</v>
      </c>
      <c r="I12199" s="4">
        <v>0</v>
      </c>
      <c r="J12199" s="4">
        <v>0</v>
      </c>
      <c r="K12199" s="4">
        <v>0</v>
      </c>
    </row>
    <row r="12200" spans="1:11">
      <c r="A12200">
        <v>1999</v>
      </c>
      <c r="B12200" t="s">
        <v>724</v>
      </c>
      <c r="C12200" t="s">
        <v>725</v>
      </c>
      <c r="D12200" t="s">
        <v>694</v>
      </c>
      <c r="E12200" t="s">
        <v>980</v>
      </c>
      <c r="F12200">
        <v>12</v>
      </c>
      <c r="G12200" s="4">
        <v>18.315789473684209</v>
      </c>
      <c r="H12200" s="4">
        <v>0</v>
      </c>
      <c r="I12200" s="4">
        <v>6.1052631578947363</v>
      </c>
      <c r="J12200" s="4">
        <v>0</v>
      </c>
      <c r="K12200" s="4">
        <v>0</v>
      </c>
    </row>
    <row r="12201" spans="1:11">
      <c r="A12201">
        <v>1999</v>
      </c>
      <c r="B12201" t="s">
        <v>724</v>
      </c>
      <c r="C12201" t="s">
        <v>725</v>
      </c>
      <c r="D12201" t="s">
        <v>694</v>
      </c>
      <c r="E12201" t="s">
        <v>677</v>
      </c>
      <c r="F12201">
        <v>29</v>
      </c>
      <c r="G12201" s="4">
        <v>77.361702127659569</v>
      </c>
      <c r="H12201" s="4">
        <v>0</v>
      </c>
      <c r="I12201" s="4">
        <v>103.14893617021276</v>
      </c>
      <c r="J12201" s="4">
        <v>0</v>
      </c>
      <c r="K12201" s="4">
        <v>0</v>
      </c>
    </row>
    <row r="12202" spans="1:11">
      <c r="A12202">
        <v>1999</v>
      </c>
      <c r="B12202" t="s">
        <v>724</v>
      </c>
      <c r="C12202" t="s">
        <v>725</v>
      </c>
      <c r="D12202" t="s">
        <v>694</v>
      </c>
      <c r="E12202" t="s">
        <v>694</v>
      </c>
      <c r="F12202">
        <v>166</v>
      </c>
      <c r="G12202" s="4">
        <v>642.10833333333335</v>
      </c>
      <c r="H12202" s="4">
        <v>0</v>
      </c>
      <c r="I12202" s="4">
        <v>583.06388888888887</v>
      </c>
      <c r="J12202" s="4">
        <v>0</v>
      </c>
      <c r="K12202" s="4">
        <v>11.070833333333333</v>
      </c>
    </row>
    <row r="12203" spans="1:11">
      <c r="A12203">
        <v>1999</v>
      </c>
      <c r="B12203" t="s">
        <v>724</v>
      </c>
      <c r="C12203" t="s">
        <v>725</v>
      </c>
      <c r="D12203" t="s">
        <v>694</v>
      </c>
      <c r="E12203" t="s">
        <v>977</v>
      </c>
      <c r="F12203">
        <v>39</v>
      </c>
      <c r="G12203" s="4">
        <v>127.93150684931506</v>
      </c>
      <c r="H12203" s="4">
        <v>0</v>
      </c>
      <c r="I12203" s="4">
        <v>306.26027397260276</v>
      </c>
      <c r="J12203" s="4">
        <v>0</v>
      </c>
      <c r="K12203" s="4">
        <v>0</v>
      </c>
    </row>
    <row r="12204" spans="1:11">
      <c r="A12204">
        <v>1999</v>
      </c>
      <c r="B12204" t="s">
        <v>724</v>
      </c>
      <c r="C12204" t="s">
        <v>725</v>
      </c>
      <c r="D12204" t="s">
        <v>694</v>
      </c>
      <c r="E12204" t="s">
        <v>979</v>
      </c>
      <c r="F12204">
        <v>14</v>
      </c>
      <c r="G12204" s="4">
        <v>62.464285714285715</v>
      </c>
      <c r="H12204" s="4">
        <v>0</v>
      </c>
      <c r="I12204" s="4">
        <v>28.392857142857142</v>
      </c>
      <c r="J12204" s="4">
        <v>0</v>
      </c>
      <c r="K12204" s="4">
        <v>0</v>
      </c>
    </row>
    <row r="12205" spans="1:11">
      <c r="A12205">
        <v>1999</v>
      </c>
      <c r="B12205" t="s">
        <v>724</v>
      </c>
      <c r="C12205" t="s">
        <v>725</v>
      </c>
      <c r="D12205" t="s">
        <v>694</v>
      </c>
      <c r="E12205" t="s">
        <v>976</v>
      </c>
      <c r="F12205">
        <v>20</v>
      </c>
      <c r="G12205" s="4">
        <v>46.016393442622949</v>
      </c>
      <c r="H12205" s="4">
        <v>0</v>
      </c>
      <c r="I12205" s="4">
        <v>49.303278688524593</v>
      </c>
      <c r="J12205" s="4">
        <v>0</v>
      </c>
      <c r="K12205" s="4">
        <v>16.434426229508194</v>
      </c>
    </row>
    <row r="12206" spans="1:11">
      <c r="A12206">
        <v>2000</v>
      </c>
      <c r="B12206" t="s">
        <v>724</v>
      </c>
      <c r="C12206" t="s">
        <v>725</v>
      </c>
      <c r="D12206" t="s">
        <v>694</v>
      </c>
      <c r="E12206" t="s">
        <v>978</v>
      </c>
      <c r="F12206">
        <v>450</v>
      </c>
      <c r="G12206" s="4">
        <v>1984.4001629991849</v>
      </c>
      <c r="H12206" s="4">
        <v>9.5289323553382221</v>
      </c>
      <c r="I12206" s="4">
        <v>1691.3854930725347</v>
      </c>
      <c r="J12206" s="4">
        <v>0</v>
      </c>
      <c r="K12206" s="4">
        <v>38.115729421352889</v>
      </c>
    </row>
    <row r="12207" spans="1:11">
      <c r="A12207">
        <v>2000</v>
      </c>
      <c r="B12207" t="s">
        <v>724</v>
      </c>
      <c r="C12207" t="s">
        <v>725</v>
      </c>
      <c r="D12207" t="s">
        <v>694</v>
      </c>
      <c r="E12207" t="s">
        <v>6</v>
      </c>
      <c r="F12207">
        <v>23</v>
      </c>
      <c r="G12207" s="4">
        <v>32.271752085816452</v>
      </c>
      <c r="H12207" s="4">
        <v>0</v>
      </c>
      <c r="I12207" s="4">
        <v>4.6102502979737778</v>
      </c>
      <c r="J12207" s="4">
        <v>0</v>
      </c>
      <c r="K12207" s="4">
        <v>0</v>
      </c>
    </row>
    <row r="12208" spans="1:11">
      <c r="A12208">
        <v>2000</v>
      </c>
      <c r="B12208" t="s">
        <v>724</v>
      </c>
      <c r="C12208" t="s">
        <v>725</v>
      </c>
      <c r="D12208" t="s">
        <v>694</v>
      </c>
      <c r="E12208" t="s">
        <v>537</v>
      </c>
      <c r="F12208">
        <v>60</v>
      </c>
      <c r="G12208" s="4">
        <v>107.602969348659</v>
      </c>
      <c r="H12208" s="4">
        <v>0</v>
      </c>
      <c r="I12208" s="4">
        <v>77.474137931034477</v>
      </c>
      <c r="J12208" s="4">
        <v>0</v>
      </c>
      <c r="K12208" s="4">
        <v>0</v>
      </c>
    </row>
    <row r="12209" spans="1:11">
      <c r="A12209">
        <v>2000</v>
      </c>
      <c r="B12209" t="s">
        <v>724</v>
      </c>
      <c r="C12209" t="s">
        <v>725</v>
      </c>
      <c r="D12209" t="s">
        <v>694</v>
      </c>
      <c r="E12209" t="s">
        <v>662</v>
      </c>
      <c r="F12209">
        <v>14</v>
      </c>
      <c r="G12209" s="4">
        <v>20.456692913385826</v>
      </c>
      <c r="H12209" s="4">
        <v>0</v>
      </c>
      <c r="I12209" s="4">
        <v>0</v>
      </c>
      <c r="J12209" s="4">
        <v>0</v>
      </c>
      <c r="K12209" s="4">
        <v>0</v>
      </c>
    </row>
    <row r="12210" spans="1:11">
      <c r="A12210">
        <v>2000</v>
      </c>
      <c r="B12210" t="s">
        <v>724</v>
      </c>
      <c r="C12210" t="s">
        <v>725</v>
      </c>
      <c r="D12210" t="s">
        <v>694</v>
      </c>
      <c r="E12210" t="s">
        <v>694</v>
      </c>
      <c r="F12210">
        <v>151</v>
      </c>
      <c r="G12210" s="4">
        <v>577.90946502057614</v>
      </c>
      <c r="H12210" s="4">
        <v>0</v>
      </c>
      <c r="I12210" s="4">
        <v>401.08641975308643</v>
      </c>
      <c r="J12210" s="4">
        <v>4.3127572016460904</v>
      </c>
      <c r="K12210" s="4">
        <v>38.81481481481481</v>
      </c>
    </row>
    <row r="12211" spans="1:11">
      <c r="A12211">
        <v>2000</v>
      </c>
      <c r="B12211" t="s">
        <v>724</v>
      </c>
      <c r="C12211" t="s">
        <v>725</v>
      </c>
      <c r="D12211" t="s">
        <v>694</v>
      </c>
      <c r="E12211" t="s">
        <v>977</v>
      </c>
      <c r="F12211">
        <v>28</v>
      </c>
      <c r="G12211" s="4">
        <v>59.865591397849464</v>
      </c>
      <c r="H12211" s="4">
        <v>0</v>
      </c>
      <c r="I12211" s="4">
        <v>14.086021505376346</v>
      </c>
      <c r="J12211" s="4">
        <v>0</v>
      </c>
      <c r="K12211" s="4">
        <v>3.5215053763440864</v>
      </c>
    </row>
    <row r="12212" spans="1:11">
      <c r="A12212">
        <v>2000</v>
      </c>
      <c r="B12212" t="s">
        <v>724</v>
      </c>
      <c r="C12212" t="s">
        <v>725</v>
      </c>
      <c r="D12212" t="s">
        <v>694</v>
      </c>
      <c r="E12212" t="s">
        <v>979</v>
      </c>
      <c r="F12212">
        <v>23</v>
      </c>
      <c r="G12212" s="4">
        <v>72.977272727272734</v>
      </c>
      <c r="H12212" s="4">
        <v>0</v>
      </c>
      <c r="I12212" s="4">
        <v>49.931818181818187</v>
      </c>
      <c r="J12212" s="4">
        <v>0</v>
      </c>
      <c r="K12212" s="4">
        <v>0</v>
      </c>
    </row>
    <row r="12213" spans="1:11">
      <c r="A12213">
        <v>2000</v>
      </c>
      <c r="B12213" t="s">
        <v>724</v>
      </c>
      <c r="C12213" t="s">
        <v>725</v>
      </c>
      <c r="D12213" t="s">
        <v>694</v>
      </c>
      <c r="E12213" t="s">
        <v>976</v>
      </c>
      <c r="F12213">
        <v>33</v>
      </c>
      <c r="G12213" s="4">
        <v>139.81034482758619</v>
      </c>
      <c r="H12213" s="4">
        <v>0</v>
      </c>
      <c r="I12213" s="4">
        <v>106.91379310344828</v>
      </c>
      <c r="J12213" s="4">
        <v>0</v>
      </c>
      <c r="K12213" s="4">
        <v>0</v>
      </c>
    </row>
    <row r="12214" spans="1:11">
      <c r="A12214">
        <v>2001</v>
      </c>
      <c r="B12214" t="s">
        <v>724</v>
      </c>
      <c r="C12214" t="s">
        <v>725</v>
      </c>
      <c r="D12214" t="s">
        <v>694</v>
      </c>
      <c r="E12214" t="s">
        <v>978</v>
      </c>
      <c r="F12214">
        <v>484</v>
      </c>
      <c r="G12214" s="4">
        <v>2376.1346153846152</v>
      </c>
      <c r="H12214" s="4">
        <v>45.403846153846153</v>
      </c>
      <c r="I12214" s="4">
        <v>2040.146153846154</v>
      </c>
      <c r="J12214" s="4">
        <v>0</v>
      </c>
      <c r="K12214" s="4">
        <v>6.0538461538461545</v>
      </c>
    </row>
    <row r="12215" spans="1:11">
      <c r="A12215">
        <v>2001</v>
      </c>
      <c r="B12215" t="s">
        <v>724</v>
      </c>
      <c r="C12215" t="s">
        <v>725</v>
      </c>
      <c r="D12215" t="s">
        <v>694</v>
      </c>
      <c r="E12215" t="s">
        <v>6</v>
      </c>
      <c r="F12215">
        <v>26</v>
      </c>
      <c r="G12215" s="4">
        <v>48.298013245033111</v>
      </c>
      <c r="H12215" s="4">
        <v>0</v>
      </c>
      <c r="I12215" s="4">
        <v>55.728476821192061</v>
      </c>
      <c r="J12215" s="4">
        <v>0</v>
      </c>
      <c r="K12215" s="4">
        <v>0</v>
      </c>
    </row>
    <row r="12216" spans="1:11">
      <c r="A12216">
        <v>2001</v>
      </c>
      <c r="B12216" t="s">
        <v>724</v>
      </c>
      <c r="C12216" t="s">
        <v>725</v>
      </c>
      <c r="D12216" t="s">
        <v>694</v>
      </c>
      <c r="E12216" t="s">
        <v>537</v>
      </c>
      <c r="F12216">
        <v>74</v>
      </c>
      <c r="G12216" s="4">
        <v>271.76838879159374</v>
      </c>
      <c r="H12216" s="4">
        <v>0</v>
      </c>
      <c r="I12216" s="4">
        <v>402.06830122591947</v>
      </c>
      <c r="J12216" s="4">
        <v>3.7228546409807355</v>
      </c>
      <c r="K12216" s="4">
        <v>3.7228546409807355</v>
      </c>
    </row>
    <row r="12217" spans="1:11">
      <c r="A12217">
        <v>2001</v>
      </c>
      <c r="B12217" t="s">
        <v>724</v>
      </c>
      <c r="C12217" t="s">
        <v>725</v>
      </c>
      <c r="D12217" t="s">
        <v>694</v>
      </c>
      <c r="E12217" t="s">
        <v>980</v>
      </c>
      <c r="F12217">
        <v>4</v>
      </c>
      <c r="G12217" s="4">
        <v>3.763157894736842</v>
      </c>
      <c r="H12217" s="4">
        <v>0</v>
      </c>
      <c r="I12217" s="4">
        <v>0</v>
      </c>
      <c r="J12217" s="4">
        <v>0</v>
      </c>
      <c r="K12217" s="4">
        <v>0</v>
      </c>
    </row>
    <row r="12218" spans="1:11">
      <c r="A12218">
        <v>2001</v>
      </c>
      <c r="B12218" t="s">
        <v>724</v>
      </c>
      <c r="C12218" t="s">
        <v>725</v>
      </c>
      <c r="D12218" t="s">
        <v>694</v>
      </c>
      <c r="E12218" t="s">
        <v>677</v>
      </c>
      <c r="F12218">
        <v>7</v>
      </c>
      <c r="G12218" s="4">
        <v>30.396226415094336</v>
      </c>
      <c r="H12218" s="4">
        <v>0</v>
      </c>
      <c r="I12218" s="4">
        <v>13.509433962264151</v>
      </c>
      <c r="J12218" s="4">
        <v>0</v>
      </c>
      <c r="K12218" s="4">
        <v>0</v>
      </c>
    </row>
    <row r="12219" spans="1:11">
      <c r="A12219">
        <v>2001</v>
      </c>
      <c r="B12219" t="s">
        <v>724</v>
      </c>
      <c r="C12219" t="s">
        <v>725</v>
      </c>
      <c r="D12219" t="s">
        <v>694</v>
      </c>
      <c r="E12219" t="s">
        <v>694</v>
      </c>
      <c r="F12219">
        <v>207</v>
      </c>
      <c r="G12219" s="4">
        <v>907.79527559055123</v>
      </c>
      <c r="H12219" s="4">
        <v>0</v>
      </c>
      <c r="I12219" s="4">
        <v>948.55343082114746</v>
      </c>
      <c r="J12219" s="4">
        <v>0</v>
      </c>
      <c r="K12219" s="4">
        <v>37.052868391451064</v>
      </c>
    </row>
    <row r="12220" spans="1:11">
      <c r="A12220">
        <v>2001</v>
      </c>
      <c r="B12220" t="s">
        <v>724</v>
      </c>
      <c r="C12220" t="s">
        <v>725</v>
      </c>
      <c r="D12220" t="s">
        <v>694</v>
      </c>
      <c r="E12220" t="s">
        <v>977</v>
      </c>
      <c r="F12220">
        <v>10</v>
      </c>
      <c r="G12220" s="4">
        <v>25.616580310880831</v>
      </c>
      <c r="H12220" s="4">
        <v>28.818652849740932</v>
      </c>
      <c r="I12220" s="4">
        <v>44.829015544041447</v>
      </c>
      <c r="J12220" s="4">
        <v>0</v>
      </c>
      <c r="K12220" s="4">
        <v>0</v>
      </c>
    </row>
    <row r="12221" spans="1:11">
      <c r="A12221">
        <v>2001</v>
      </c>
      <c r="B12221" t="s">
        <v>724</v>
      </c>
      <c r="C12221" t="s">
        <v>725</v>
      </c>
      <c r="D12221" t="s">
        <v>694</v>
      </c>
      <c r="E12221" t="s">
        <v>979</v>
      </c>
      <c r="F12221">
        <v>23</v>
      </c>
      <c r="G12221" s="4">
        <v>181.73584905660377</v>
      </c>
      <c r="H12221" s="4">
        <v>0</v>
      </c>
      <c r="I12221" s="4">
        <v>103.84905660377358</v>
      </c>
      <c r="J12221" s="4">
        <v>0</v>
      </c>
      <c r="K12221" s="4">
        <v>0</v>
      </c>
    </row>
    <row r="12222" spans="1:11">
      <c r="A12222">
        <v>2001</v>
      </c>
      <c r="B12222" t="s">
        <v>724</v>
      </c>
      <c r="C12222" t="s">
        <v>725</v>
      </c>
      <c r="D12222" t="s">
        <v>694</v>
      </c>
      <c r="E12222" t="s">
        <v>976</v>
      </c>
      <c r="F12222">
        <v>18</v>
      </c>
      <c r="G12222" s="4">
        <v>35.724637681159422</v>
      </c>
      <c r="H12222" s="4">
        <v>0</v>
      </c>
      <c r="I12222" s="4">
        <v>14.289855072463768</v>
      </c>
      <c r="J12222" s="4">
        <v>0</v>
      </c>
      <c r="K12222" s="4">
        <v>0</v>
      </c>
    </row>
    <row r="12223" spans="1:11">
      <c r="A12223">
        <v>2002</v>
      </c>
      <c r="B12223" t="s">
        <v>724</v>
      </c>
      <c r="C12223" t="s">
        <v>725</v>
      </c>
      <c r="D12223" t="s">
        <v>694</v>
      </c>
      <c r="E12223" t="s">
        <v>978</v>
      </c>
      <c r="F12223">
        <v>519</v>
      </c>
      <c r="G12223" s="4">
        <v>2763.2711621233861</v>
      </c>
      <c r="H12223" s="4">
        <v>55.265423242467719</v>
      </c>
      <c r="I12223" s="4">
        <v>2708.0057388809182</v>
      </c>
      <c r="J12223" s="4">
        <v>0</v>
      </c>
      <c r="K12223" s="4">
        <v>70.616929698708745</v>
      </c>
    </row>
    <row r="12224" spans="1:11">
      <c r="A12224">
        <v>2002</v>
      </c>
      <c r="B12224" t="s">
        <v>724</v>
      </c>
      <c r="C12224" t="s">
        <v>725</v>
      </c>
      <c r="D12224" t="s">
        <v>694</v>
      </c>
      <c r="E12224" t="s">
        <v>6</v>
      </c>
      <c r="F12224">
        <v>17</v>
      </c>
      <c r="G12224" s="4">
        <v>67.088305489260136</v>
      </c>
      <c r="H12224" s="4">
        <v>0</v>
      </c>
      <c r="I12224" s="4">
        <v>33.544152744630068</v>
      </c>
      <c r="J12224" s="4">
        <v>0</v>
      </c>
      <c r="K12224" s="4">
        <v>0</v>
      </c>
    </row>
    <row r="12225" spans="1:11">
      <c r="A12225">
        <v>2002</v>
      </c>
      <c r="B12225" t="s">
        <v>724</v>
      </c>
      <c r="C12225" t="s">
        <v>725</v>
      </c>
      <c r="D12225" t="s">
        <v>694</v>
      </c>
      <c r="E12225" t="s">
        <v>537</v>
      </c>
      <c r="F12225">
        <v>48</v>
      </c>
      <c r="G12225" s="4">
        <v>113.37772511848341</v>
      </c>
      <c r="H12225" s="4">
        <v>25.601421800947868</v>
      </c>
      <c r="I12225" s="4">
        <v>91.43364928909952</v>
      </c>
      <c r="J12225" s="4">
        <v>0</v>
      </c>
      <c r="K12225" s="4">
        <v>0</v>
      </c>
    </row>
    <row r="12226" spans="1:11">
      <c r="A12226">
        <v>2002</v>
      </c>
      <c r="B12226" t="s">
        <v>724</v>
      </c>
      <c r="C12226" t="s">
        <v>725</v>
      </c>
      <c r="D12226" t="s">
        <v>694</v>
      </c>
      <c r="E12226" t="s">
        <v>662</v>
      </c>
      <c r="F12226">
        <v>7</v>
      </c>
      <c r="G12226" s="4">
        <v>40.512820512820511</v>
      </c>
      <c r="H12226" s="4">
        <v>0</v>
      </c>
      <c r="I12226" s="4">
        <v>40.512820512820511</v>
      </c>
      <c r="J12226" s="4">
        <v>0</v>
      </c>
      <c r="K12226" s="4">
        <v>0</v>
      </c>
    </row>
    <row r="12227" spans="1:11">
      <c r="A12227">
        <v>2002</v>
      </c>
      <c r="B12227" t="s">
        <v>724</v>
      </c>
      <c r="C12227" t="s">
        <v>725</v>
      </c>
      <c r="D12227" t="s">
        <v>694</v>
      </c>
      <c r="E12227" t="s">
        <v>980</v>
      </c>
      <c r="F12227">
        <v>18</v>
      </c>
      <c r="G12227" s="4">
        <v>49.853658536585371</v>
      </c>
      <c r="H12227" s="4">
        <v>0</v>
      </c>
      <c r="I12227" s="4">
        <v>17.804878048780488</v>
      </c>
      <c r="J12227" s="4">
        <v>0</v>
      </c>
      <c r="K12227" s="4">
        <v>0</v>
      </c>
    </row>
    <row r="12228" spans="1:11">
      <c r="A12228">
        <v>2002</v>
      </c>
      <c r="B12228" t="s">
        <v>724</v>
      </c>
      <c r="C12228" t="s">
        <v>725</v>
      </c>
      <c r="D12228" t="s">
        <v>694</v>
      </c>
      <c r="E12228" t="s">
        <v>694</v>
      </c>
      <c r="F12228">
        <v>164</v>
      </c>
      <c r="G12228" s="4">
        <v>785.12</v>
      </c>
      <c r="H12228" s="4">
        <v>0</v>
      </c>
      <c r="I12228" s="4">
        <v>668.95428571428579</v>
      </c>
      <c r="J12228" s="4">
        <v>0</v>
      </c>
      <c r="K12228" s="4">
        <v>0</v>
      </c>
    </row>
    <row r="12229" spans="1:11">
      <c r="A12229">
        <v>2002</v>
      </c>
      <c r="B12229" t="s">
        <v>724</v>
      </c>
      <c r="C12229" t="s">
        <v>725</v>
      </c>
      <c r="D12229" t="s">
        <v>694</v>
      </c>
      <c r="E12229" t="s">
        <v>977</v>
      </c>
      <c r="F12229">
        <v>36</v>
      </c>
      <c r="G12229" s="4">
        <v>74.629032258064512</v>
      </c>
      <c r="H12229" s="4">
        <v>0</v>
      </c>
      <c r="I12229" s="4">
        <v>67.521505376344095</v>
      </c>
      <c r="J12229" s="4">
        <v>0</v>
      </c>
      <c r="K12229" s="4">
        <v>0</v>
      </c>
    </row>
    <row r="12230" spans="1:11">
      <c r="A12230">
        <v>2002</v>
      </c>
      <c r="B12230" t="s">
        <v>724</v>
      </c>
      <c r="C12230" t="s">
        <v>725</v>
      </c>
      <c r="D12230" t="s">
        <v>694</v>
      </c>
      <c r="E12230" t="s">
        <v>979</v>
      </c>
      <c r="F12230">
        <v>13</v>
      </c>
      <c r="G12230" s="4">
        <v>32.427184466019419</v>
      </c>
      <c r="H12230" s="4">
        <v>0</v>
      </c>
      <c r="I12230" s="4">
        <v>19.456310679611651</v>
      </c>
      <c r="J12230" s="4">
        <v>0</v>
      </c>
      <c r="K12230" s="4">
        <v>0</v>
      </c>
    </row>
    <row r="12231" spans="1:11">
      <c r="A12231">
        <v>2002</v>
      </c>
      <c r="B12231" t="s">
        <v>724</v>
      </c>
      <c r="C12231" t="s">
        <v>725</v>
      </c>
      <c r="D12231" t="s">
        <v>694</v>
      </c>
      <c r="E12231" t="s">
        <v>976</v>
      </c>
      <c r="F12231">
        <v>35</v>
      </c>
      <c r="G12231" s="4">
        <v>92.976377952755911</v>
      </c>
      <c r="H12231" s="4">
        <v>0</v>
      </c>
      <c r="I12231" s="4">
        <v>38.740157480314963</v>
      </c>
      <c r="J12231" s="4">
        <v>0</v>
      </c>
      <c r="K12231" s="4">
        <v>0</v>
      </c>
    </row>
    <row r="12232" spans="1:11">
      <c r="A12232">
        <v>2003</v>
      </c>
      <c r="B12232" t="s">
        <v>724</v>
      </c>
      <c r="C12232" t="s">
        <v>725</v>
      </c>
      <c r="D12232" t="s">
        <v>694</v>
      </c>
      <c r="E12232" t="s">
        <v>978</v>
      </c>
      <c r="F12232">
        <v>406</v>
      </c>
      <c r="G12232" s="4">
        <v>1905.4668745128606</v>
      </c>
      <c r="H12232" s="4">
        <v>42.146531566640682</v>
      </c>
      <c r="I12232" s="4">
        <v>2102.8901013250193</v>
      </c>
      <c r="J12232" s="4">
        <v>2.2182385035074046</v>
      </c>
      <c r="K12232" s="4">
        <v>6.6547155105222142</v>
      </c>
    </row>
    <row r="12233" spans="1:11">
      <c r="A12233">
        <v>2003</v>
      </c>
      <c r="B12233" t="s">
        <v>724</v>
      </c>
      <c r="C12233" t="s">
        <v>725</v>
      </c>
      <c r="D12233" t="s">
        <v>694</v>
      </c>
      <c r="E12233" t="s">
        <v>6</v>
      </c>
      <c r="F12233">
        <v>32</v>
      </c>
      <c r="G12233" s="4">
        <v>135.2935064935065</v>
      </c>
      <c r="H12233" s="4">
        <v>0</v>
      </c>
      <c r="I12233" s="4">
        <v>95.501298701298708</v>
      </c>
      <c r="J12233" s="4">
        <v>0</v>
      </c>
      <c r="K12233" s="4">
        <v>0</v>
      </c>
    </row>
    <row r="12234" spans="1:11">
      <c r="A12234">
        <v>2003</v>
      </c>
      <c r="B12234" t="s">
        <v>724</v>
      </c>
      <c r="C12234" t="s">
        <v>725</v>
      </c>
      <c r="D12234" t="s">
        <v>694</v>
      </c>
      <c r="E12234" t="s">
        <v>537</v>
      </c>
      <c r="F12234">
        <v>64</v>
      </c>
      <c r="G12234" s="4">
        <v>194.60199714693294</v>
      </c>
      <c r="H12234" s="4">
        <v>0</v>
      </c>
      <c r="I12234" s="4">
        <v>238.28815977175464</v>
      </c>
      <c r="J12234" s="4">
        <v>0</v>
      </c>
      <c r="K12234" s="4">
        <v>0</v>
      </c>
    </row>
    <row r="12235" spans="1:11">
      <c r="A12235">
        <v>2003</v>
      </c>
      <c r="B12235" t="s">
        <v>724</v>
      </c>
      <c r="C12235" t="s">
        <v>725</v>
      </c>
      <c r="D12235" t="s">
        <v>694</v>
      </c>
      <c r="E12235" t="s">
        <v>662</v>
      </c>
      <c r="F12235">
        <v>12</v>
      </c>
      <c r="G12235" s="4">
        <v>24.651851851851852</v>
      </c>
      <c r="H12235" s="4">
        <v>0</v>
      </c>
      <c r="I12235" s="4">
        <v>3.0814814814814815</v>
      </c>
      <c r="J12235" s="4">
        <v>0</v>
      </c>
      <c r="K12235" s="4">
        <v>0</v>
      </c>
    </row>
    <row r="12236" spans="1:11">
      <c r="A12236">
        <v>2003</v>
      </c>
      <c r="B12236" t="s">
        <v>724</v>
      </c>
      <c r="C12236" t="s">
        <v>725</v>
      </c>
      <c r="D12236" t="s">
        <v>694</v>
      </c>
      <c r="E12236" t="s">
        <v>980</v>
      </c>
      <c r="F12236">
        <v>8</v>
      </c>
      <c r="G12236" s="4">
        <v>16.5</v>
      </c>
      <c r="H12236" s="4">
        <v>0</v>
      </c>
      <c r="I12236" s="4">
        <v>0</v>
      </c>
      <c r="J12236" s="4">
        <v>0</v>
      </c>
      <c r="K12236" s="4">
        <v>0</v>
      </c>
    </row>
    <row r="12237" spans="1:11">
      <c r="A12237">
        <v>2003</v>
      </c>
      <c r="B12237" t="s">
        <v>724</v>
      </c>
      <c r="C12237" t="s">
        <v>725</v>
      </c>
      <c r="D12237" t="s">
        <v>694</v>
      </c>
      <c r="E12237" t="s">
        <v>677</v>
      </c>
      <c r="F12237">
        <v>4</v>
      </c>
      <c r="G12237" s="4">
        <v>4.223529411764706</v>
      </c>
      <c r="H12237" s="4">
        <v>0</v>
      </c>
      <c r="I12237" s="4">
        <v>0</v>
      </c>
      <c r="J12237" s="4">
        <v>0</v>
      </c>
      <c r="K12237" s="4">
        <v>0</v>
      </c>
    </row>
    <row r="12238" spans="1:11">
      <c r="A12238">
        <v>2003</v>
      </c>
      <c r="B12238" t="s">
        <v>724</v>
      </c>
      <c r="C12238" t="s">
        <v>725</v>
      </c>
      <c r="D12238" t="s">
        <v>694</v>
      </c>
      <c r="E12238" t="s">
        <v>694</v>
      </c>
      <c r="F12238">
        <v>170</v>
      </c>
      <c r="G12238" s="4">
        <v>919.44008958566621</v>
      </c>
      <c r="H12238" s="4">
        <v>0</v>
      </c>
      <c r="I12238" s="4">
        <v>674.50727883538627</v>
      </c>
      <c r="J12238" s="4">
        <v>0</v>
      </c>
      <c r="K12238" s="4">
        <v>0</v>
      </c>
    </row>
    <row r="12239" spans="1:11">
      <c r="A12239">
        <v>2003</v>
      </c>
      <c r="B12239" t="s">
        <v>724</v>
      </c>
      <c r="C12239" t="s">
        <v>725</v>
      </c>
      <c r="D12239" t="s">
        <v>694</v>
      </c>
      <c r="E12239" t="s">
        <v>977</v>
      </c>
      <c r="F12239">
        <v>43</v>
      </c>
      <c r="G12239" s="4">
        <v>121.19387755102041</v>
      </c>
      <c r="H12239" s="4">
        <v>0</v>
      </c>
      <c r="I12239" s="4">
        <v>98.265306122448976</v>
      </c>
      <c r="J12239" s="4">
        <v>0</v>
      </c>
      <c r="K12239" s="4">
        <v>0</v>
      </c>
    </row>
    <row r="12240" spans="1:11">
      <c r="A12240">
        <v>2003</v>
      </c>
      <c r="B12240" t="s">
        <v>724</v>
      </c>
      <c r="C12240" t="s">
        <v>725</v>
      </c>
      <c r="D12240" t="s">
        <v>694</v>
      </c>
      <c r="E12240" t="s">
        <v>979</v>
      </c>
      <c r="F12240">
        <v>12</v>
      </c>
      <c r="G12240" s="4">
        <v>30.306122448979593</v>
      </c>
      <c r="H12240" s="4">
        <v>0</v>
      </c>
      <c r="I12240" s="4">
        <v>12.122448979591836</v>
      </c>
      <c r="J12240" s="4">
        <v>0</v>
      </c>
      <c r="K12240" s="4">
        <v>0</v>
      </c>
    </row>
    <row r="12241" spans="1:11">
      <c r="A12241">
        <v>2003</v>
      </c>
      <c r="B12241" t="s">
        <v>724</v>
      </c>
      <c r="C12241" t="s">
        <v>725</v>
      </c>
      <c r="D12241" t="s">
        <v>694</v>
      </c>
      <c r="E12241" t="s">
        <v>976</v>
      </c>
      <c r="F12241">
        <v>28</v>
      </c>
      <c r="G12241" s="4">
        <v>72.676691729323309</v>
      </c>
      <c r="H12241" s="4">
        <v>0</v>
      </c>
      <c r="I12241" s="4">
        <v>4.0375939849624061</v>
      </c>
      <c r="J12241" s="4">
        <v>0</v>
      </c>
      <c r="K12241" s="4">
        <v>0</v>
      </c>
    </row>
    <row r="12242" spans="1:11">
      <c r="A12242">
        <v>2004</v>
      </c>
      <c r="B12242" t="s">
        <v>724</v>
      </c>
      <c r="C12242" t="s">
        <v>725</v>
      </c>
      <c r="D12242" t="s">
        <v>694</v>
      </c>
      <c r="E12242" t="s">
        <v>978</v>
      </c>
      <c r="F12242">
        <v>488</v>
      </c>
      <c r="G12242" s="4">
        <v>2294.2766639935844</v>
      </c>
      <c r="H12242" s="4">
        <v>12.321571772253408</v>
      </c>
      <c r="I12242" s="4">
        <v>1892.5934242181236</v>
      </c>
      <c r="J12242" s="4">
        <v>0</v>
      </c>
      <c r="K12242" s="4">
        <v>49.286287089013634</v>
      </c>
    </row>
    <row r="12243" spans="1:11">
      <c r="A12243">
        <v>2004</v>
      </c>
      <c r="B12243" t="s">
        <v>724</v>
      </c>
      <c r="C12243" t="s">
        <v>725</v>
      </c>
      <c r="D12243" t="s">
        <v>694</v>
      </c>
      <c r="E12243" t="s">
        <v>6</v>
      </c>
      <c r="F12243">
        <v>34</v>
      </c>
      <c r="G12243" s="4">
        <v>109.17384615384614</v>
      </c>
      <c r="H12243" s="4">
        <v>0</v>
      </c>
      <c r="I12243" s="4">
        <v>120.4676923076923</v>
      </c>
      <c r="J12243" s="4">
        <v>0</v>
      </c>
      <c r="K12243" s="4">
        <v>0</v>
      </c>
    </row>
    <row r="12244" spans="1:11">
      <c r="A12244">
        <v>2004</v>
      </c>
      <c r="B12244" t="s">
        <v>724</v>
      </c>
      <c r="C12244" t="s">
        <v>725</v>
      </c>
      <c r="D12244" t="s">
        <v>694</v>
      </c>
      <c r="E12244" t="s">
        <v>537</v>
      </c>
      <c r="F12244">
        <v>65</v>
      </c>
      <c r="G12244" s="4">
        <v>212.33154841588578</v>
      </c>
      <c r="H12244" s="4">
        <v>0</v>
      </c>
      <c r="I12244" s="4">
        <v>251.91878625613566</v>
      </c>
      <c r="J12244" s="4">
        <v>0</v>
      </c>
      <c r="K12244" s="4">
        <v>0</v>
      </c>
    </row>
    <row r="12245" spans="1:11">
      <c r="A12245">
        <v>2004</v>
      </c>
      <c r="B12245" t="s">
        <v>724</v>
      </c>
      <c r="C12245" t="s">
        <v>725</v>
      </c>
      <c r="D12245" t="s">
        <v>694</v>
      </c>
      <c r="E12245" t="s">
        <v>662</v>
      </c>
      <c r="F12245">
        <v>19</v>
      </c>
      <c r="G12245" s="4">
        <v>43.243902439024389</v>
      </c>
      <c r="H12245" s="4">
        <v>0</v>
      </c>
      <c r="I12245" s="4">
        <v>28.829268292682926</v>
      </c>
      <c r="J12245" s="4">
        <v>0</v>
      </c>
      <c r="K12245" s="4">
        <v>0</v>
      </c>
    </row>
    <row r="12246" spans="1:11">
      <c r="A12246">
        <v>2004</v>
      </c>
      <c r="B12246" t="s">
        <v>724</v>
      </c>
      <c r="C12246" t="s">
        <v>725</v>
      </c>
      <c r="D12246" t="s">
        <v>694</v>
      </c>
      <c r="E12246" t="s">
        <v>980</v>
      </c>
      <c r="F12246">
        <v>6</v>
      </c>
      <c r="G12246" s="4">
        <v>17.53846153846154</v>
      </c>
      <c r="H12246" s="4">
        <v>0</v>
      </c>
      <c r="I12246" s="4">
        <v>23.384615384615383</v>
      </c>
      <c r="J12246" s="4">
        <v>0</v>
      </c>
      <c r="K12246" s="4">
        <v>0</v>
      </c>
    </row>
    <row r="12247" spans="1:11">
      <c r="A12247">
        <v>2004</v>
      </c>
      <c r="B12247" t="s">
        <v>724</v>
      </c>
      <c r="C12247" t="s">
        <v>725</v>
      </c>
      <c r="D12247" t="s">
        <v>694</v>
      </c>
      <c r="E12247" t="s">
        <v>677</v>
      </c>
      <c r="F12247">
        <v>3</v>
      </c>
      <c r="G12247" s="4">
        <v>2.7159090909090908</v>
      </c>
      <c r="H12247" s="4">
        <v>0</v>
      </c>
      <c r="I12247" s="4">
        <v>0</v>
      </c>
      <c r="J12247" s="4">
        <v>0</v>
      </c>
      <c r="K12247" s="4">
        <v>0</v>
      </c>
    </row>
    <row r="12248" spans="1:11">
      <c r="A12248">
        <v>2004</v>
      </c>
      <c r="B12248" t="s">
        <v>724</v>
      </c>
      <c r="C12248" t="s">
        <v>725</v>
      </c>
      <c r="D12248" t="s">
        <v>694</v>
      </c>
      <c r="E12248" t="s">
        <v>694</v>
      </c>
      <c r="F12248">
        <v>205</v>
      </c>
      <c r="G12248" s="4">
        <v>945.77890724269378</v>
      </c>
      <c r="H12248" s="4">
        <v>0</v>
      </c>
      <c r="I12248" s="4">
        <v>813.11308767471405</v>
      </c>
      <c r="J12248" s="4">
        <v>0</v>
      </c>
      <c r="K12248" s="4">
        <v>8.5590851334180442</v>
      </c>
    </row>
    <row r="12249" spans="1:11">
      <c r="A12249">
        <v>2004</v>
      </c>
      <c r="B12249" t="s">
        <v>724</v>
      </c>
      <c r="C12249" t="s">
        <v>725</v>
      </c>
      <c r="D12249" t="s">
        <v>694</v>
      </c>
      <c r="E12249" t="s">
        <v>977</v>
      </c>
      <c r="F12249">
        <v>35</v>
      </c>
      <c r="G12249" s="4">
        <v>135.09278350515464</v>
      </c>
      <c r="H12249" s="4">
        <v>0</v>
      </c>
      <c r="I12249" s="4">
        <v>83.134020618556704</v>
      </c>
      <c r="J12249" s="4">
        <v>0</v>
      </c>
      <c r="K12249" s="4">
        <v>6.927835051546392</v>
      </c>
    </row>
    <row r="12250" spans="1:11">
      <c r="A12250">
        <v>2004</v>
      </c>
      <c r="B12250" t="s">
        <v>724</v>
      </c>
      <c r="C12250" t="s">
        <v>725</v>
      </c>
      <c r="D12250" t="s">
        <v>694</v>
      </c>
      <c r="E12250" t="s">
        <v>979</v>
      </c>
      <c r="F12250">
        <v>12</v>
      </c>
      <c r="G12250" s="4">
        <v>48.3</v>
      </c>
      <c r="H12250" s="4">
        <v>0</v>
      </c>
      <c r="I12250" s="4">
        <v>11.5</v>
      </c>
      <c r="J12250" s="4">
        <v>0</v>
      </c>
      <c r="K12250" s="4">
        <v>0</v>
      </c>
    </row>
    <row r="12251" spans="1:11">
      <c r="A12251">
        <v>2004</v>
      </c>
      <c r="B12251" t="s">
        <v>724</v>
      </c>
      <c r="C12251" t="s">
        <v>725</v>
      </c>
      <c r="D12251" t="s">
        <v>694</v>
      </c>
      <c r="E12251" t="s">
        <v>976</v>
      </c>
      <c r="F12251">
        <v>50</v>
      </c>
      <c r="G12251" s="4">
        <v>161.35106382978722</v>
      </c>
      <c r="H12251" s="4">
        <v>0</v>
      </c>
      <c r="I12251" s="4">
        <v>77.893617021276597</v>
      </c>
      <c r="J12251" s="4">
        <v>0</v>
      </c>
      <c r="K12251" s="4">
        <v>0</v>
      </c>
    </row>
    <row r="12252" spans="1:11">
      <c r="A12252">
        <v>2006</v>
      </c>
      <c r="B12252" t="s">
        <v>724</v>
      </c>
      <c r="C12252" t="s">
        <v>725</v>
      </c>
      <c r="D12252" t="s">
        <v>694</v>
      </c>
      <c r="E12252" t="s">
        <v>978</v>
      </c>
      <c r="F12252">
        <v>349</v>
      </c>
      <c r="G12252" s="4">
        <v>1776.7594390507013</v>
      </c>
      <c r="H12252" s="4">
        <v>99.305285868392659</v>
      </c>
      <c r="I12252" s="4">
        <v>1215.8187702265373</v>
      </c>
      <c r="J12252" s="4">
        <v>0</v>
      </c>
      <c r="K12252" s="4">
        <v>2.6839266450916934</v>
      </c>
    </row>
    <row r="12253" spans="1:11">
      <c r="A12253">
        <v>2006</v>
      </c>
      <c r="B12253" t="s">
        <v>724</v>
      </c>
      <c r="C12253" t="s">
        <v>725</v>
      </c>
      <c r="D12253" t="s">
        <v>694</v>
      </c>
      <c r="E12253" t="s">
        <v>6</v>
      </c>
      <c r="F12253">
        <v>37</v>
      </c>
      <c r="G12253" s="4">
        <v>123.27355623100304</v>
      </c>
      <c r="H12253" s="4">
        <v>0</v>
      </c>
      <c r="I12253" s="4">
        <v>70.975683890577514</v>
      </c>
      <c r="J12253" s="4">
        <v>0</v>
      </c>
      <c r="K12253" s="4">
        <v>0</v>
      </c>
    </row>
    <row r="12254" spans="1:11">
      <c r="A12254">
        <v>2006</v>
      </c>
      <c r="B12254" t="s">
        <v>724</v>
      </c>
      <c r="C12254" t="s">
        <v>725</v>
      </c>
      <c r="D12254" t="s">
        <v>694</v>
      </c>
      <c r="E12254" t="s">
        <v>537</v>
      </c>
      <c r="F12254">
        <v>44</v>
      </c>
      <c r="G12254" s="4">
        <v>104.61738703339881</v>
      </c>
      <c r="H12254" s="4">
        <v>0</v>
      </c>
      <c r="I12254" s="4">
        <v>77.619351669941068</v>
      </c>
      <c r="J12254" s="4">
        <v>0</v>
      </c>
      <c r="K12254" s="4">
        <v>0</v>
      </c>
    </row>
    <row r="12255" spans="1:11">
      <c r="A12255">
        <v>2006</v>
      </c>
      <c r="B12255" t="s">
        <v>724</v>
      </c>
      <c r="C12255" t="s">
        <v>725</v>
      </c>
      <c r="D12255" t="s">
        <v>694</v>
      </c>
      <c r="E12255" t="s">
        <v>662</v>
      </c>
      <c r="F12255">
        <v>6</v>
      </c>
      <c r="G12255" s="4">
        <v>12.082474226804123</v>
      </c>
      <c r="H12255" s="4">
        <v>0</v>
      </c>
      <c r="I12255" s="4">
        <v>12.082474226804123</v>
      </c>
      <c r="J12255" s="4">
        <v>0</v>
      </c>
      <c r="K12255" s="4">
        <v>0</v>
      </c>
    </row>
    <row r="12256" spans="1:11">
      <c r="A12256">
        <v>2006</v>
      </c>
      <c r="B12256" t="s">
        <v>724</v>
      </c>
      <c r="C12256" t="s">
        <v>725</v>
      </c>
      <c r="D12256" t="s">
        <v>694</v>
      </c>
      <c r="E12256" t="s">
        <v>980</v>
      </c>
      <c r="F12256">
        <v>14</v>
      </c>
      <c r="G12256" s="4">
        <v>23.8</v>
      </c>
      <c r="H12256" s="4">
        <v>0</v>
      </c>
      <c r="I12256" s="4">
        <v>10.199999999999999</v>
      </c>
      <c r="J12256" s="4">
        <v>0</v>
      </c>
      <c r="K12256" s="4">
        <v>3.4</v>
      </c>
    </row>
    <row r="12257" spans="1:11">
      <c r="A12257">
        <v>2006</v>
      </c>
      <c r="B12257" t="s">
        <v>724</v>
      </c>
      <c r="C12257" t="s">
        <v>725</v>
      </c>
      <c r="D12257" t="s">
        <v>694</v>
      </c>
      <c r="E12257" t="s">
        <v>694</v>
      </c>
      <c r="F12257">
        <v>124</v>
      </c>
      <c r="G12257" s="4">
        <v>601.41622340425533</v>
      </c>
      <c r="H12257" s="4">
        <v>7.289893617021276</v>
      </c>
      <c r="I12257" s="4">
        <v>484.77792553191495</v>
      </c>
      <c r="J12257" s="4">
        <v>0</v>
      </c>
      <c r="K12257" s="4">
        <v>10.934840425531913</v>
      </c>
    </row>
    <row r="12258" spans="1:11">
      <c r="A12258">
        <v>2006</v>
      </c>
      <c r="B12258" t="s">
        <v>724</v>
      </c>
      <c r="C12258" t="s">
        <v>725</v>
      </c>
      <c r="D12258" t="s">
        <v>694</v>
      </c>
      <c r="E12258" t="s">
        <v>977</v>
      </c>
      <c r="F12258">
        <v>27</v>
      </c>
      <c r="G12258" s="4">
        <v>51.170212765957444</v>
      </c>
      <c r="H12258" s="4">
        <v>0</v>
      </c>
      <c r="I12258" s="4">
        <v>37.524822695035461</v>
      </c>
      <c r="J12258" s="4">
        <v>0</v>
      </c>
      <c r="K12258" s="4">
        <v>0</v>
      </c>
    </row>
    <row r="12259" spans="1:11">
      <c r="A12259">
        <v>2006</v>
      </c>
      <c r="B12259" t="s">
        <v>724</v>
      </c>
      <c r="C12259" t="s">
        <v>725</v>
      </c>
      <c r="D12259" t="s">
        <v>694</v>
      </c>
      <c r="E12259" t="s">
        <v>979</v>
      </c>
      <c r="F12259">
        <v>20</v>
      </c>
      <c r="G12259" s="4">
        <v>50.166666666666664</v>
      </c>
      <c r="H12259" s="4">
        <v>0</v>
      </c>
      <c r="I12259" s="4">
        <v>26.755555555555556</v>
      </c>
      <c r="J12259" s="4">
        <v>0</v>
      </c>
      <c r="K12259" s="4">
        <v>0</v>
      </c>
    </row>
    <row r="12260" spans="1:11">
      <c r="A12260">
        <v>2006</v>
      </c>
      <c r="B12260" t="s">
        <v>724</v>
      </c>
      <c r="C12260" t="s">
        <v>725</v>
      </c>
      <c r="D12260" t="s">
        <v>694</v>
      </c>
      <c r="E12260" t="s">
        <v>976</v>
      </c>
      <c r="F12260">
        <v>24</v>
      </c>
      <c r="G12260" s="4">
        <v>59.255319148936174</v>
      </c>
      <c r="H12260" s="4">
        <v>0</v>
      </c>
      <c r="I12260" s="4">
        <v>65.180851063829792</v>
      </c>
      <c r="J12260" s="4">
        <v>0</v>
      </c>
      <c r="K12260" s="4">
        <v>0</v>
      </c>
    </row>
    <row r="12261" spans="1:11">
      <c r="A12261">
        <v>1968</v>
      </c>
      <c r="B12261" t="s">
        <v>726</v>
      </c>
      <c r="C12261" t="s">
        <v>727</v>
      </c>
      <c r="D12261" t="s">
        <v>694</v>
      </c>
      <c r="E12261" t="s">
        <v>534</v>
      </c>
      <c r="F12261">
        <v>8</v>
      </c>
      <c r="G12261" s="4">
        <v>60</v>
      </c>
      <c r="H12261" s="4">
        <v>12</v>
      </c>
      <c r="I12261" s="4">
        <v>0</v>
      </c>
      <c r="J12261" s="4">
        <v>0</v>
      </c>
      <c r="K12261" s="4">
        <v>0</v>
      </c>
    </row>
    <row r="12262" spans="1:11">
      <c r="A12262">
        <v>1969</v>
      </c>
      <c r="B12262" t="s">
        <v>726</v>
      </c>
      <c r="C12262" t="s">
        <v>727</v>
      </c>
      <c r="D12262" t="s">
        <v>694</v>
      </c>
      <c r="E12262" t="s">
        <v>534</v>
      </c>
      <c r="F12262">
        <v>16</v>
      </c>
      <c r="G12262" s="4">
        <v>28</v>
      </c>
      <c r="H12262" s="4">
        <v>32</v>
      </c>
      <c r="I12262" s="4">
        <v>0</v>
      </c>
      <c r="J12262" s="4">
        <v>0</v>
      </c>
      <c r="K12262" s="4">
        <v>0</v>
      </c>
    </row>
    <row r="12263" spans="1:11">
      <c r="A12263">
        <v>1970</v>
      </c>
      <c r="B12263" t="s">
        <v>726</v>
      </c>
      <c r="C12263" t="s">
        <v>727</v>
      </c>
      <c r="D12263" t="s">
        <v>694</v>
      </c>
      <c r="E12263" t="s">
        <v>534</v>
      </c>
      <c r="F12263">
        <v>60</v>
      </c>
      <c r="G12263" s="4">
        <v>220</v>
      </c>
      <c r="H12263" s="4">
        <v>100</v>
      </c>
      <c r="I12263" s="4">
        <v>0</v>
      </c>
      <c r="J12263" s="4">
        <v>0</v>
      </c>
      <c r="K12263" s="4">
        <v>0</v>
      </c>
    </row>
    <row r="12264" spans="1:11">
      <c r="A12264">
        <v>1971</v>
      </c>
      <c r="B12264" t="s">
        <v>726</v>
      </c>
      <c r="C12264" t="s">
        <v>727</v>
      </c>
      <c r="D12264" t="s">
        <v>694</v>
      </c>
      <c r="E12264" t="s">
        <v>534</v>
      </c>
      <c r="F12264">
        <v>22</v>
      </c>
      <c r="G12264" s="4">
        <v>55</v>
      </c>
      <c r="H12264" s="4">
        <v>11</v>
      </c>
      <c r="I12264" s="4">
        <v>5</v>
      </c>
      <c r="J12264" s="4">
        <v>0</v>
      </c>
      <c r="K12264" s="4">
        <v>0</v>
      </c>
    </row>
    <row r="12265" spans="1:11">
      <c r="A12265">
        <v>1972</v>
      </c>
      <c r="B12265" t="s">
        <v>726</v>
      </c>
      <c r="C12265" t="s">
        <v>727</v>
      </c>
      <c r="D12265" t="s">
        <v>694</v>
      </c>
      <c r="E12265" t="s">
        <v>534</v>
      </c>
      <c r="F12265">
        <v>10</v>
      </c>
      <c r="G12265" s="4">
        <v>17</v>
      </c>
      <c r="H12265" s="4">
        <v>0</v>
      </c>
      <c r="I12265" s="4">
        <v>0</v>
      </c>
      <c r="J12265" s="4">
        <v>0</v>
      </c>
      <c r="K12265" s="4">
        <v>0</v>
      </c>
    </row>
    <row r="12266" spans="1:11">
      <c r="A12266">
        <v>1973</v>
      </c>
      <c r="B12266" t="s">
        <v>726</v>
      </c>
      <c r="C12266" t="s">
        <v>727</v>
      </c>
      <c r="D12266" t="s">
        <v>694</v>
      </c>
      <c r="E12266" t="s">
        <v>534</v>
      </c>
      <c r="F12266">
        <v>25</v>
      </c>
      <c r="G12266" s="4">
        <v>55</v>
      </c>
      <c r="H12266" s="4">
        <v>46</v>
      </c>
      <c r="I12266" s="4">
        <v>8</v>
      </c>
      <c r="J12266" s="4">
        <v>0</v>
      </c>
      <c r="K12266" s="4">
        <v>0</v>
      </c>
    </row>
    <row r="12267" spans="1:11">
      <c r="A12267">
        <v>1974</v>
      </c>
      <c r="B12267" t="s">
        <v>726</v>
      </c>
      <c r="C12267" t="s">
        <v>727</v>
      </c>
      <c r="D12267" t="s">
        <v>694</v>
      </c>
      <c r="E12267" t="s">
        <v>534</v>
      </c>
      <c r="F12267">
        <v>3</v>
      </c>
      <c r="G12267" s="4">
        <v>3</v>
      </c>
      <c r="H12267" s="4">
        <v>0</v>
      </c>
      <c r="I12267" s="4">
        <v>0</v>
      </c>
      <c r="J12267" s="4">
        <v>0</v>
      </c>
      <c r="K12267" s="4">
        <v>0</v>
      </c>
    </row>
    <row r="12268" spans="1:11">
      <c r="A12268">
        <v>1975</v>
      </c>
      <c r="B12268" t="s">
        <v>726</v>
      </c>
      <c r="C12268" t="s">
        <v>727</v>
      </c>
      <c r="D12268" t="s">
        <v>694</v>
      </c>
      <c r="E12268" t="s">
        <v>534</v>
      </c>
      <c r="F12268">
        <v>9</v>
      </c>
      <c r="G12268" s="4">
        <v>16</v>
      </c>
      <c r="H12268" s="4">
        <v>12</v>
      </c>
      <c r="I12268" s="4">
        <v>23</v>
      </c>
      <c r="J12268" s="4">
        <v>0</v>
      </c>
      <c r="K12268" s="4">
        <v>0</v>
      </c>
    </row>
    <row r="12269" spans="1:11">
      <c r="A12269">
        <v>1976</v>
      </c>
      <c r="B12269" t="s">
        <v>726</v>
      </c>
      <c r="C12269" t="s">
        <v>727</v>
      </c>
      <c r="D12269" t="s">
        <v>694</v>
      </c>
      <c r="E12269" t="s">
        <v>534</v>
      </c>
      <c r="F12269">
        <v>18</v>
      </c>
      <c r="G12269" s="4">
        <v>47</v>
      </c>
      <c r="H12269" s="4">
        <v>22</v>
      </c>
      <c r="I12269" s="4">
        <v>18</v>
      </c>
      <c r="J12269" s="4">
        <v>0</v>
      </c>
      <c r="K12269" s="4">
        <v>0</v>
      </c>
    </row>
    <row r="12270" spans="1:11">
      <c r="A12270">
        <v>1977</v>
      </c>
      <c r="B12270" t="s">
        <v>726</v>
      </c>
      <c r="C12270" t="s">
        <v>727</v>
      </c>
      <c r="D12270" t="s">
        <v>694</v>
      </c>
      <c r="E12270" t="s">
        <v>534</v>
      </c>
      <c r="F12270">
        <v>38</v>
      </c>
      <c r="G12270" s="4">
        <v>80</v>
      </c>
      <c r="H12270" s="4">
        <v>6</v>
      </c>
      <c r="I12270" s="4">
        <v>11</v>
      </c>
      <c r="J12270" s="4">
        <v>0</v>
      </c>
      <c r="K12270" s="4">
        <v>0</v>
      </c>
    </row>
    <row r="12271" spans="1:11">
      <c r="A12271">
        <v>1978</v>
      </c>
      <c r="B12271" t="s">
        <v>726</v>
      </c>
      <c r="C12271" t="s">
        <v>727</v>
      </c>
      <c r="D12271" t="s">
        <v>694</v>
      </c>
      <c r="E12271" t="s">
        <v>534</v>
      </c>
      <c r="F12271">
        <v>16</v>
      </c>
      <c r="G12271" s="4">
        <v>20</v>
      </c>
      <c r="H12271" s="4">
        <v>1</v>
      </c>
      <c r="I12271" s="4">
        <v>0</v>
      </c>
      <c r="J12271" s="4">
        <v>0</v>
      </c>
      <c r="K12271" s="4">
        <v>0</v>
      </c>
    </row>
    <row r="12272" spans="1:11">
      <c r="A12272">
        <v>1979</v>
      </c>
      <c r="B12272" t="s">
        <v>726</v>
      </c>
      <c r="C12272" t="s">
        <v>727</v>
      </c>
      <c r="D12272" t="s">
        <v>694</v>
      </c>
      <c r="E12272" t="s">
        <v>534</v>
      </c>
      <c r="F12272">
        <v>20</v>
      </c>
      <c r="G12272" s="4">
        <v>52</v>
      </c>
      <c r="H12272" s="4">
        <v>3</v>
      </c>
      <c r="I12272" s="4">
        <v>3</v>
      </c>
      <c r="J12272" s="4">
        <v>0</v>
      </c>
      <c r="K12272" s="4">
        <v>0</v>
      </c>
    </row>
    <row r="12273" spans="1:11">
      <c r="A12273">
        <v>1980</v>
      </c>
      <c r="B12273" t="s">
        <v>726</v>
      </c>
      <c r="C12273" t="s">
        <v>727</v>
      </c>
      <c r="D12273" t="s">
        <v>694</v>
      </c>
      <c r="E12273" t="s">
        <v>534</v>
      </c>
      <c r="F12273">
        <v>12</v>
      </c>
      <c r="G12273" s="4">
        <v>26</v>
      </c>
      <c r="H12273" s="4">
        <v>10</v>
      </c>
      <c r="I12273" s="4">
        <v>9</v>
      </c>
      <c r="J12273" s="4">
        <v>0</v>
      </c>
      <c r="K12273" s="4">
        <v>0</v>
      </c>
    </row>
    <row r="12274" spans="1:11">
      <c r="A12274">
        <v>1981</v>
      </c>
      <c r="B12274" t="s">
        <v>726</v>
      </c>
      <c r="C12274" t="s">
        <v>727</v>
      </c>
      <c r="D12274" t="s">
        <v>694</v>
      </c>
      <c r="E12274" t="s">
        <v>534</v>
      </c>
      <c r="F12274">
        <v>7</v>
      </c>
      <c r="G12274" s="4">
        <v>7</v>
      </c>
      <c r="H12274" s="4">
        <v>0</v>
      </c>
      <c r="I12274" s="4">
        <v>0</v>
      </c>
      <c r="J12274" s="4">
        <v>0</v>
      </c>
      <c r="K12274" s="4">
        <v>0</v>
      </c>
    </row>
    <row r="12275" spans="1:11">
      <c r="A12275">
        <v>1982</v>
      </c>
      <c r="B12275" t="s">
        <v>726</v>
      </c>
      <c r="C12275" t="s">
        <v>727</v>
      </c>
      <c r="D12275" t="s">
        <v>694</v>
      </c>
      <c r="E12275" t="s">
        <v>534</v>
      </c>
      <c r="F12275">
        <v>7</v>
      </c>
      <c r="G12275" s="4">
        <v>26</v>
      </c>
      <c r="H12275" s="4">
        <v>0</v>
      </c>
      <c r="I12275" s="4">
        <v>2</v>
      </c>
      <c r="J12275" s="4">
        <v>0</v>
      </c>
      <c r="K12275" s="4">
        <v>0</v>
      </c>
    </row>
    <row r="12276" spans="1:11">
      <c r="A12276">
        <v>1983</v>
      </c>
      <c r="B12276" t="s">
        <v>726</v>
      </c>
      <c r="C12276" t="s">
        <v>727</v>
      </c>
      <c r="D12276" t="s">
        <v>694</v>
      </c>
      <c r="E12276" t="s">
        <v>534</v>
      </c>
      <c r="F12276">
        <v>27</v>
      </c>
      <c r="G12276" s="4">
        <v>127</v>
      </c>
      <c r="H12276" s="4">
        <v>22</v>
      </c>
      <c r="I12276" s="4">
        <v>22</v>
      </c>
      <c r="J12276" s="4">
        <v>0</v>
      </c>
      <c r="K12276" s="4">
        <v>0</v>
      </c>
    </row>
    <row r="12277" spans="1:11">
      <c r="A12277">
        <v>1984</v>
      </c>
      <c r="B12277" t="s">
        <v>726</v>
      </c>
      <c r="C12277" t="s">
        <v>727</v>
      </c>
      <c r="D12277" t="s">
        <v>694</v>
      </c>
      <c r="E12277" t="s">
        <v>677</v>
      </c>
      <c r="F12277">
        <v>3</v>
      </c>
      <c r="G12277" s="4">
        <v>3</v>
      </c>
      <c r="H12277" s="4">
        <v>0</v>
      </c>
      <c r="I12277" s="4">
        <v>0</v>
      </c>
      <c r="J12277" s="4">
        <v>0</v>
      </c>
      <c r="K12277" s="4">
        <v>0</v>
      </c>
    </row>
    <row r="12278" spans="1:11">
      <c r="A12278">
        <v>1984</v>
      </c>
      <c r="B12278" t="s">
        <v>726</v>
      </c>
      <c r="C12278" t="s">
        <v>727</v>
      </c>
      <c r="D12278" t="s">
        <v>694</v>
      </c>
      <c r="E12278" t="s">
        <v>694</v>
      </c>
      <c r="F12278">
        <v>41</v>
      </c>
      <c r="G12278" s="4">
        <v>114</v>
      </c>
      <c r="H12278" s="4">
        <v>16</v>
      </c>
      <c r="I12278" s="4">
        <v>102</v>
      </c>
      <c r="J12278" s="4">
        <v>0</v>
      </c>
      <c r="K12278" s="4">
        <v>0</v>
      </c>
    </row>
    <row r="12279" spans="1:11">
      <c r="A12279">
        <v>1984</v>
      </c>
      <c r="B12279" t="s">
        <v>726</v>
      </c>
      <c r="C12279" t="s">
        <v>727</v>
      </c>
      <c r="D12279" t="s">
        <v>694</v>
      </c>
      <c r="E12279" t="s">
        <v>977</v>
      </c>
      <c r="F12279">
        <v>3</v>
      </c>
      <c r="G12279" s="4">
        <v>10</v>
      </c>
      <c r="H12279" s="4">
        <v>3</v>
      </c>
      <c r="I12279" s="4">
        <v>0</v>
      </c>
      <c r="J12279" s="4">
        <v>0</v>
      </c>
      <c r="K12279" s="4">
        <v>0</v>
      </c>
    </row>
    <row r="12280" spans="1:11">
      <c r="A12280">
        <v>1985</v>
      </c>
      <c r="B12280" t="s">
        <v>726</v>
      </c>
      <c r="C12280" t="s">
        <v>727</v>
      </c>
      <c r="D12280" t="s">
        <v>694</v>
      </c>
      <c r="E12280" t="s">
        <v>677</v>
      </c>
      <c r="F12280">
        <v>3</v>
      </c>
      <c r="G12280" s="4">
        <v>3</v>
      </c>
      <c r="H12280" s="4">
        <v>3</v>
      </c>
      <c r="I12280" s="4">
        <v>0</v>
      </c>
      <c r="J12280" s="4">
        <v>0</v>
      </c>
      <c r="K12280" s="4">
        <v>0</v>
      </c>
    </row>
    <row r="12281" spans="1:11">
      <c r="A12281">
        <v>1985</v>
      </c>
      <c r="B12281" t="s">
        <v>726</v>
      </c>
      <c r="C12281" t="s">
        <v>727</v>
      </c>
      <c r="D12281" t="s">
        <v>694</v>
      </c>
      <c r="E12281" t="s">
        <v>694</v>
      </c>
      <c r="F12281">
        <v>23</v>
      </c>
      <c r="G12281" s="4">
        <v>70</v>
      </c>
      <c r="H12281" s="4">
        <v>0</v>
      </c>
      <c r="I12281" s="4">
        <v>27</v>
      </c>
      <c r="J12281" s="4">
        <v>0</v>
      </c>
      <c r="K12281" s="4">
        <v>0</v>
      </c>
    </row>
    <row r="12282" spans="1:11">
      <c r="A12282">
        <v>1985</v>
      </c>
      <c r="B12282" t="s">
        <v>726</v>
      </c>
      <c r="C12282" t="s">
        <v>727</v>
      </c>
      <c r="D12282" t="s">
        <v>694</v>
      </c>
      <c r="E12282" t="s">
        <v>977</v>
      </c>
      <c r="F12282">
        <v>6</v>
      </c>
      <c r="G12282" s="4">
        <v>6</v>
      </c>
      <c r="H12282" s="4">
        <v>3</v>
      </c>
      <c r="I12282" s="4">
        <v>0</v>
      </c>
      <c r="J12282" s="4">
        <v>0</v>
      </c>
      <c r="K12282" s="4">
        <v>0</v>
      </c>
    </row>
    <row r="12283" spans="1:11">
      <c r="A12283">
        <v>1985</v>
      </c>
      <c r="B12283" t="s">
        <v>726</v>
      </c>
      <c r="C12283" t="s">
        <v>727</v>
      </c>
      <c r="D12283" t="s">
        <v>694</v>
      </c>
      <c r="E12283" t="s">
        <v>976</v>
      </c>
      <c r="F12283">
        <v>2</v>
      </c>
      <c r="G12283" s="4">
        <v>7</v>
      </c>
      <c r="H12283" s="4">
        <v>0</v>
      </c>
      <c r="I12283" s="4">
        <v>0</v>
      </c>
      <c r="J12283" s="4">
        <v>0</v>
      </c>
      <c r="K12283" s="4">
        <v>0</v>
      </c>
    </row>
    <row r="12284" spans="1:11">
      <c r="A12284">
        <v>1986</v>
      </c>
      <c r="B12284" t="s">
        <v>726</v>
      </c>
      <c r="C12284" t="s">
        <v>727</v>
      </c>
      <c r="D12284" t="s">
        <v>694</v>
      </c>
      <c r="E12284" t="s">
        <v>978</v>
      </c>
      <c r="F12284">
        <v>2</v>
      </c>
      <c r="G12284" s="4">
        <v>9</v>
      </c>
      <c r="H12284" s="4">
        <v>4</v>
      </c>
      <c r="I12284" s="4">
        <v>0</v>
      </c>
      <c r="J12284" s="4">
        <v>0</v>
      </c>
      <c r="K12284" s="4">
        <v>0</v>
      </c>
    </row>
    <row r="12285" spans="1:11">
      <c r="A12285">
        <v>1986</v>
      </c>
      <c r="B12285" t="s">
        <v>726</v>
      </c>
      <c r="C12285" t="s">
        <v>727</v>
      </c>
      <c r="D12285" t="s">
        <v>694</v>
      </c>
      <c r="E12285" t="s">
        <v>6</v>
      </c>
      <c r="F12285">
        <v>4</v>
      </c>
      <c r="G12285" s="4">
        <v>7</v>
      </c>
      <c r="H12285" s="4">
        <v>4</v>
      </c>
      <c r="I12285" s="4">
        <v>0</v>
      </c>
      <c r="J12285" s="4">
        <v>0</v>
      </c>
      <c r="K12285" s="4">
        <v>0</v>
      </c>
    </row>
    <row r="12286" spans="1:11">
      <c r="A12286">
        <v>1986</v>
      </c>
      <c r="B12286" t="s">
        <v>726</v>
      </c>
      <c r="C12286" t="s">
        <v>727</v>
      </c>
      <c r="D12286" t="s">
        <v>694</v>
      </c>
      <c r="E12286" t="s">
        <v>537</v>
      </c>
      <c r="F12286">
        <v>3</v>
      </c>
      <c r="G12286" s="4">
        <v>3</v>
      </c>
      <c r="H12286" s="4">
        <v>0</v>
      </c>
      <c r="I12286" s="4">
        <v>0</v>
      </c>
      <c r="J12286" s="4">
        <v>0</v>
      </c>
      <c r="K12286" s="4">
        <v>0</v>
      </c>
    </row>
    <row r="12287" spans="1:11">
      <c r="A12287">
        <v>1986</v>
      </c>
      <c r="B12287" t="s">
        <v>726</v>
      </c>
      <c r="C12287" t="s">
        <v>727</v>
      </c>
      <c r="D12287" t="s">
        <v>694</v>
      </c>
      <c r="E12287" t="s">
        <v>980</v>
      </c>
      <c r="F12287">
        <v>6</v>
      </c>
      <c r="G12287" s="4">
        <v>9</v>
      </c>
      <c r="H12287" s="4">
        <v>0</v>
      </c>
      <c r="I12287" s="4">
        <v>0</v>
      </c>
      <c r="J12287" s="4">
        <v>0</v>
      </c>
      <c r="K12287" s="4">
        <v>0</v>
      </c>
    </row>
    <row r="12288" spans="1:11">
      <c r="A12288">
        <v>1986</v>
      </c>
      <c r="B12288" t="s">
        <v>726</v>
      </c>
      <c r="C12288" t="s">
        <v>727</v>
      </c>
      <c r="D12288" t="s">
        <v>694</v>
      </c>
      <c r="E12288" t="s">
        <v>694</v>
      </c>
      <c r="F12288">
        <v>68</v>
      </c>
      <c r="G12288" s="4">
        <v>129</v>
      </c>
      <c r="H12288" s="4">
        <v>25</v>
      </c>
      <c r="I12288" s="4">
        <v>75</v>
      </c>
      <c r="J12288" s="4">
        <v>0</v>
      </c>
      <c r="K12288" s="4">
        <v>0</v>
      </c>
    </row>
    <row r="12289" spans="1:11">
      <c r="A12289">
        <v>1986</v>
      </c>
      <c r="B12289" t="s">
        <v>726</v>
      </c>
      <c r="C12289" t="s">
        <v>727</v>
      </c>
      <c r="D12289" t="s">
        <v>694</v>
      </c>
      <c r="E12289" t="s">
        <v>977</v>
      </c>
      <c r="F12289">
        <v>3</v>
      </c>
      <c r="G12289" s="4">
        <v>9</v>
      </c>
      <c r="H12289" s="4">
        <v>0</v>
      </c>
      <c r="I12289" s="4">
        <v>3</v>
      </c>
      <c r="J12289" s="4">
        <v>0</v>
      </c>
      <c r="K12289" s="4">
        <v>0</v>
      </c>
    </row>
    <row r="12290" spans="1:11">
      <c r="A12290">
        <v>1987</v>
      </c>
      <c r="B12290" t="s">
        <v>726</v>
      </c>
      <c r="C12290" t="s">
        <v>727</v>
      </c>
      <c r="D12290" t="s">
        <v>694</v>
      </c>
      <c r="E12290" t="s">
        <v>978</v>
      </c>
      <c r="F12290">
        <v>9</v>
      </c>
      <c r="G12290" s="4">
        <v>41</v>
      </c>
      <c r="H12290" s="4">
        <v>0</v>
      </c>
      <c r="I12290" s="4">
        <v>0</v>
      </c>
      <c r="J12290" s="4">
        <v>0</v>
      </c>
      <c r="K12290" s="4">
        <v>0</v>
      </c>
    </row>
    <row r="12291" spans="1:11">
      <c r="A12291">
        <v>1987</v>
      </c>
      <c r="B12291" t="s">
        <v>726</v>
      </c>
      <c r="C12291" t="s">
        <v>727</v>
      </c>
      <c r="D12291" t="s">
        <v>694</v>
      </c>
      <c r="E12291" t="s">
        <v>537</v>
      </c>
      <c r="F12291">
        <v>5</v>
      </c>
      <c r="G12291" s="4">
        <v>5</v>
      </c>
      <c r="H12291" s="4">
        <v>5</v>
      </c>
      <c r="I12291" s="4">
        <v>5</v>
      </c>
      <c r="J12291" s="4">
        <v>0</v>
      </c>
      <c r="K12291" s="4">
        <v>0</v>
      </c>
    </row>
    <row r="12292" spans="1:11">
      <c r="A12292">
        <v>1987</v>
      </c>
      <c r="B12292" t="s">
        <v>726</v>
      </c>
      <c r="C12292" t="s">
        <v>727</v>
      </c>
      <c r="D12292" t="s">
        <v>694</v>
      </c>
      <c r="E12292" t="s">
        <v>980</v>
      </c>
      <c r="F12292">
        <v>3</v>
      </c>
      <c r="G12292" s="4">
        <v>6</v>
      </c>
      <c r="H12292" s="4">
        <v>6</v>
      </c>
      <c r="I12292" s="4">
        <v>19</v>
      </c>
      <c r="J12292" s="4">
        <v>0</v>
      </c>
      <c r="K12292" s="4">
        <v>0</v>
      </c>
    </row>
    <row r="12293" spans="1:11">
      <c r="A12293">
        <v>1987</v>
      </c>
      <c r="B12293" t="s">
        <v>726</v>
      </c>
      <c r="C12293" t="s">
        <v>727</v>
      </c>
      <c r="D12293" t="s">
        <v>694</v>
      </c>
      <c r="E12293" t="s">
        <v>677</v>
      </c>
      <c r="F12293">
        <v>3</v>
      </c>
      <c r="G12293" s="4">
        <v>7</v>
      </c>
      <c r="H12293" s="4">
        <v>0</v>
      </c>
      <c r="I12293" s="4">
        <v>0</v>
      </c>
      <c r="J12293" s="4">
        <v>0</v>
      </c>
      <c r="K12293" s="4">
        <v>0</v>
      </c>
    </row>
    <row r="12294" spans="1:11">
      <c r="A12294">
        <v>1987</v>
      </c>
      <c r="B12294" t="s">
        <v>726</v>
      </c>
      <c r="C12294" t="s">
        <v>727</v>
      </c>
      <c r="D12294" t="s">
        <v>694</v>
      </c>
      <c r="E12294" t="s">
        <v>694</v>
      </c>
      <c r="F12294">
        <v>106</v>
      </c>
      <c r="G12294" s="4">
        <v>251</v>
      </c>
      <c r="H12294" s="4">
        <v>94</v>
      </c>
      <c r="I12294" s="4">
        <v>221</v>
      </c>
      <c r="J12294" s="4">
        <v>0</v>
      </c>
      <c r="K12294" s="4">
        <v>4</v>
      </c>
    </row>
    <row r="12295" spans="1:11">
      <c r="A12295">
        <v>1987</v>
      </c>
      <c r="B12295" t="s">
        <v>726</v>
      </c>
      <c r="C12295" t="s">
        <v>727</v>
      </c>
      <c r="D12295" t="s">
        <v>694</v>
      </c>
      <c r="E12295" t="s">
        <v>977</v>
      </c>
      <c r="F12295">
        <v>23</v>
      </c>
      <c r="G12295" s="4">
        <v>49</v>
      </c>
      <c r="H12295" s="4">
        <v>7</v>
      </c>
      <c r="I12295" s="4">
        <v>20</v>
      </c>
      <c r="J12295" s="4">
        <v>0</v>
      </c>
      <c r="K12295" s="4">
        <v>0</v>
      </c>
    </row>
    <row r="12296" spans="1:11">
      <c r="A12296">
        <v>1988</v>
      </c>
      <c r="B12296" t="s">
        <v>726</v>
      </c>
      <c r="C12296" t="s">
        <v>727</v>
      </c>
      <c r="D12296" t="s">
        <v>694</v>
      </c>
      <c r="E12296" t="s">
        <v>6</v>
      </c>
      <c r="F12296">
        <v>4</v>
      </c>
      <c r="G12296" s="4">
        <v>9</v>
      </c>
      <c r="H12296" s="4">
        <v>0</v>
      </c>
      <c r="I12296" s="4">
        <v>0</v>
      </c>
      <c r="J12296" s="4">
        <v>0</v>
      </c>
      <c r="K12296" s="4">
        <v>0</v>
      </c>
    </row>
    <row r="12297" spans="1:11">
      <c r="A12297">
        <v>1988</v>
      </c>
      <c r="B12297" t="s">
        <v>726</v>
      </c>
      <c r="C12297" t="s">
        <v>727</v>
      </c>
      <c r="D12297" t="s">
        <v>694</v>
      </c>
      <c r="E12297" t="s">
        <v>980</v>
      </c>
      <c r="F12297">
        <v>6</v>
      </c>
      <c r="G12297" s="4">
        <v>18</v>
      </c>
      <c r="H12297" s="4">
        <v>0</v>
      </c>
      <c r="I12297" s="4">
        <v>0</v>
      </c>
      <c r="J12297" s="4">
        <v>0</v>
      </c>
      <c r="K12297" s="4">
        <v>0</v>
      </c>
    </row>
    <row r="12298" spans="1:11">
      <c r="A12298">
        <v>1988</v>
      </c>
      <c r="B12298" t="s">
        <v>726</v>
      </c>
      <c r="C12298" t="s">
        <v>727</v>
      </c>
      <c r="D12298" t="s">
        <v>694</v>
      </c>
      <c r="E12298" t="s">
        <v>694</v>
      </c>
      <c r="F12298">
        <v>27</v>
      </c>
      <c r="G12298" s="4">
        <v>65</v>
      </c>
      <c r="H12298" s="4">
        <v>11</v>
      </c>
      <c r="I12298" s="4">
        <v>80</v>
      </c>
      <c r="J12298" s="4">
        <v>0</v>
      </c>
      <c r="K12298" s="4">
        <v>0</v>
      </c>
    </row>
    <row r="12299" spans="1:11">
      <c r="A12299">
        <v>1988</v>
      </c>
      <c r="B12299" t="s">
        <v>726</v>
      </c>
      <c r="C12299" t="s">
        <v>727</v>
      </c>
      <c r="D12299" t="s">
        <v>694</v>
      </c>
      <c r="E12299" t="s">
        <v>977</v>
      </c>
      <c r="F12299">
        <v>3</v>
      </c>
      <c r="G12299" s="4">
        <v>3</v>
      </c>
      <c r="H12299" s="4">
        <v>0</v>
      </c>
      <c r="I12299" s="4">
        <v>0</v>
      </c>
      <c r="J12299" s="4">
        <v>0</v>
      </c>
      <c r="K12299" s="4">
        <v>0</v>
      </c>
    </row>
    <row r="12300" spans="1:11">
      <c r="A12300">
        <v>1988</v>
      </c>
      <c r="B12300" t="s">
        <v>726</v>
      </c>
      <c r="C12300" t="s">
        <v>727</v>
      </c>
      <c r="D12300" t="s">
        <v>694</v>
      </c>
      <c r="E12300" t="s">
        <v>976</v>
      </c>
      <c r="F12300">
        <v>6</v>
      </c>
      <c r="G12300" s="4">
        <v>10</v>
      </c>
      <c r="H12300" s="4">
        <v>0</v>
      </c>
      <c r="I12300" s="4">
        <v>2</v>
      </c>
      <c r="J12300" s="4">
        <v>0</v>
      </c>
      <c r="K12300" s="4">
        <v>0</v>
      </c>
    </row>
    <row r="12301" spans="1:11">
      <c r="A12301">
        <v>1989</v>
      </c>
      <c r="B12301" t="s">
        <v>726</v>
      </c>
      <c r="C12301" t="s">
        <v>727</v>
      </c>
      <c r="D12301" t="s">
        <v>694</v>
      </c>
      <c r="E12301" t="s">
        <v>694</v>
      </c>
      <c r="F12301">
        <v>24</v>
      </c>
      <c r="G12301" s="4">
        <v>41</v>
      </c>
      <c r="H12301" s="4">
        <v>12</v>
      </c>
      <c r="I12301" s="4">
        <v>45</v>
      </c>
      <c r="J12301" s="4">
        <v>0</v>
      </c>
      <c r="K12301" s="4">
        <v>0</v>
      </c>
    </row>
    <row r="12302" spans="1:11">
      <c r="A12302">
        <v>1990</v>
      </c>
      <c r="B12302" t="s">
        <v>726</v>
      </c>
      <c r="C12302" t="s">
        <v>727</v>
      </c>
      <c r="D12302" t="s">
        <v>694</v>
      </c>
      <c r="E12302" t="s">
        <v>978</v>
      </c>
      <c r="F12302">
        <v>2</v>
      </c>
      <c r="G12302" s="4">
        <v>4</v>
      </c>
      <c r="H12302" s="4">
        <v>0</v>
      </c>
      <c r="I12302" s="4">
        <v>0</v>
      </c>
      <c r="J12302" s="4">
        <v>0</v>
      </c>
      <c r="K12302" s="4">
        <v>0</v>
      </c>
    </row>
    <row r="12303" spans="1:11">
      <c r="A12303">
        <v>1990</v>
      </c>
      <c r="B12303" t="s">
        <v>726</v>
      </c>
      <c r="C12303" t="s">
        <v>727</v>
      </c>
      <c r="D12303" t="s">
        <v>694</v>
      </c>
      <c r="E12303" t="s">
        <v>694</v>
      </c>
      <c r="F12303">
        <v>15</v>
      </c>
      <c r="G12303" s="4">
        <v>58</v>
      </c>
      <c r="H12303" s="4">
        <v>8</v>
      </c>
      <c r="I12303" s="4">
        <v>27</v>
      </c>
      <c r="J12303" s="4">
        <v>0</v>
      </c>
      <c r="K12303" s="4">
        <v>0</v>
      </c>
    </row>
    <row r="12304" spans="1:11">
      <c r="A12304">
        <v>1990</v>
      </c>
      <c r="B12304" t="s">
        <v>726</v>
      </c>
      <c r="C12304" t="s">
        <v>727</v>
      </c>
      <c r="D12304" t="s">
        <v>694</v>
      </c>
      <c r="E12304" t="s">
        <v>979</v>
      </c>
      <c r="F12304">
        <v>4</v>
      </c>
      <c r="G12304" s="4">
        <v>14</v>
      </c>
      <c r="H12304" s="4">
        <v>4</v>
      </c>
      <c r="I12304" s="4">
        <v>4</v>
      </c>
      <c r="J12304" s="4">
        <v>0</v>
      </c>
      <c r="K12304" s="4">
        <v>0</v>
      </c>
    </row>
    <row r="12305" spans="1:11">
      <c r="A12305">
        <v>1991</v>
      </c>
      <c r="B12305" t="s">
        <v>726</v>
      </c>
      <c r="C12305" t="s">
        <v>727</v>
      </c>
      <c r="D12305" t="s">
        <v>694</v>
      </c>
      <c r="E12305" t="s">
        <v>694</v>
      </c>
      <c r="F12305">
        <v>4</v>
      </c>
      <c r="G12305" s="4">
        <v>8</v>
      </c>
      <c r="H12305" s="4">
        <v>4</v>
      </c>
      <c r="I12305" s="4">
        <v>0</v>
      </c>
      <c r="J12305" s="4">
        <v>0</v>
      </c>
      <c r="K12305" s="4">
        <v>0</v>
      </c>
    </row>
    <row r="12306" spans="1:11">
      <c r="A12306">
        <v>1991</v>
      </c>
      <c r="B12306" t="s">
        <v>726</v>
      </c>
      <c r="C12306" t="s">
        <v>727</v>
      </c>
      <c r="D12306" t="s">
        <v>694</v>
      </c>
      <c r="E12306" t="s">
        <v>976</v>
      </c>
      <c r="F12306">
        <v>6</v>
      </c>
      <c r="G12306" s="4">
        <v>32</v>
      </c>
      <c r="H12306" s="4">
        <v>0</v>
      </c>
      <c r="I12306" s="4">
        <v>0</v>
      </c>
      <c r="J12306" s="4">
        <v>0</v>
      </c>
      <c r="K12306" s="4">
        <v>0</v>
      </c>
    </row>
    <row r="12307" spans="1:11">
      <c r="A12307">
        <v>1992</v>
      </c>
      <c r="B12307" t="s">
        <v>726</v>
      </c>
      <c r="C12307" t="s">
        <v>727</v>
      </c>
      <c r="D12307" t="s">
        <v>694</v>
      </c>
      <c r="E12307" t="s">
        <v>694</v>
      </c>
      <c r="F12307">
        <v>8</v>
      </c>
      <c r="G12307" s="4">
        <v>13</v>
      </c>
      <c r="H12307" s="4">
        <v>0</v>
      </c>
      <c r="I12307" s="4">
        <v>4</v>
      </c>
      <c r="J12307" s="4">
        <v>0</v>
      </c>
      <c r="K12307" s="4">
        <v>0</v>
      </c>
    </row>
    <row r="12308" spans="1:11">
      <c r="A12308">
        <v>1993</v>
      </c>
      <c r="B12308" t="s">
        <v>726</v>
      </c>
      <c r="C12308" t="s">
        <v>727</v>
      </c>
      <c r="D12308" t="s">
        <v>694</v>
      </c>
      <c r="E12308" t="s">
        <v>694</v>
      </c>
      <c r="F12308">
        <v>15</v>
      </c>
      <c r="G12308" s="4">
        <v>23</v>
      </c>
      <c r="H12308" s="4">
        <v>0</v>
      </c>
      <c r="I12308" s="4">
        <v>15</v>
      </c>
      <c r="J12308" s="4">
        <v>0</v>
      </c>
      <c r="K12308" s="4">
        <v>8</v>
      </c>
    </row>
    <row r="12309" spans="1:11">
      <c r="A12309">
        <v>1993</v>
      </c>
      <c r="B12309" t="s">
        <v>726</v>
      </c>
      <c r="C12309" t="s">
        <v>727</v>
      </c>
      <c r="D12309" t="s">
        <v>694</v>
      </c>
      <c r="E12309" t="s">
        <v>976</v>
      </c>
      <c r="F12309">
        <v>2</v>
      </c>
      <c r="G12309" s="4">
        <v>2</v>
      </c>
      <c r="H12309" s="4">
        <v>0</v>
      </c>
      <c r="I12309" s="4">
        <v>0</v>
      </c>
      <c r="J12309" s="4">
        <v>0</v>
      </c>
      <c r="K12309" s="4">
        <v>0</v>
      </c>
    </row>
    <row r="12310" spans="1:11">
      <c r="A12310">
        <v>1994</v>
      </c>
      <c r="B12310" t="s">
        <v>726</v>
      </c>
      <c r="C12310" t="s">
        <v>727</v>
      </c>
      <c r="D12310" t="s">
        <v>694</v>
      </c>
      <c r="E12310" t="s">
        <v>978</v>
      </c>
      <c r="F12310">
        <v>4</v>
      </c>
      <c r="G12310" s="4">
        <v>15</v>
      </c>
      <c r="H12310" s="4">
        <v>4</v>
      </c>
      <c r="I12310" s="4">
        <v>11</v>
      </c>
      <c r="J12310" s="4">
        <v>0</v>
      </c>
      <c r="K12310" s="4">
        <v>0</v>
      </c>
    </row>
    <row r="12311" spans="1:11">
      <c r="A12311">
        <v>1994</v>
      </c>
      <c r="B12311" t="s">
        <v>726</v>
      </c>
      <c r="C12311" t="s">
        <v>727</v>
      </c>
      <c r="D12311" t="s">
        <v>694</v>
      </c>
      <c r="E12311" t="s">
        <v>694</v>
      </c>
      <c r="F12311">
        <v>5</v>
      </c>
      <c r="G12311" s="4">
        <v>16</v>
      </c>
      <c r="H12311" s="4">
        <v>0</v>
      </c>
      <c r="I12311" s="4">
        <v>26</v>
      </c>
      <c r="J12311" s="4">
        <v>0</v>
      </c>
      <c r="K12311" s="4">
        <v>0</v>
      </c>
    </row>
    <row r="12312" spans="1:11">
      <c r="A12312">
        <v>1995</v>
      </c>
      <c r="B12312" t="s">
        <v>726</v>
      </c>
      <c r="C12312" t="s">
        <v>727</v>
      </c>
      <c r="D12312" t="s">
        <v>694</v>
      </c>
      <c r="E12312" t="s">
        <v>694</v>
      </c>
      <c r="F12312">
        <v>9</v>
      </c>
      <c r="G12312" s="4">
        <v>22</v>
      </c>
      <c r="H12312" s="4">
        <v>0</v>
      </c>
      <c r="I12312" s="4">
        <v>19</v>
      </c>
      <c r="J12312" s="4">
        <v>0</v>
      </c>
      <c r="K12312" s="4">
        <v>0</v>
      </c>
    </row>
    <row r="12313" spans="1:11">
      <c r="A12313">
        <v>1995</v>
      </c>
      <c r="B12313" t="s">
        <v>726</v>
      </c>
      <c r="C12313" t="s">
        <v>727</v>
      </c>
      <c r="D12313" t="s">
        <v>694</v>
      </c>
      <c r="E12313" t="s">
        <v>977</v>
      </c>
      <c r="F12313">
        <v>3</v>
      </c>
      <c r="G12313" s="4">
        <v>3</v>
      </c>
      <c r="H12313" s="4">
        <v>0</v>
      </c>
      <c r="I12313" s="4">
        <v>5</v>
      </c>
      <c r="J12313" s="4">
        <v>0</v>
      </c>
      <c r="K12313" s="4">
        <v>3</v>
      </c>
    </row>
    <row r="12314" spans="1:11">
      <c r="A12314">
        <v>1996</v>
      </c>
      <c r="B12314" t="s">
        <v>726</v>
      </c>
      <c r="C12314" t="s">
        <v>727</v>
      </c>
      <c r="D12314" t="s">
        <v>694</v>
      </c>
      <c r="E12314" t="s">
        <v>978</v>
      </c>
      <c r="F12314">
        <v>2</v>
      </c>
      <c r="G12314" s="4">
        <v>2</v>
      </c>
      <c r="H12314" s="4">
        <v>0</v>
      </c>
      <c r="I12314" s="4">
        <v>0</v>
      </c>
      <c r="J12314" s="4">
        <v>0</v>
      </c>
      <c r="K12314" s="4">
        <v>0</v>
      </c>
    </row>
    <row r="12315" spans="1:11">
      <c r="A12315">
        <v>1996</v>
      </c>
      <c r="B12315" t="s">
        <v>726</v>
      </c>
      <c r="C12315" t="s">
        <v>727</v>
      </c>
      <c r="D12315" t="s">
        <v>694</v>
      </c>
      <c r="E12315" t="s">
        <v>694</v>
      </c>
      <c r="F12315">
        <v>3</v>
      </c>
      <c r="G12315" s="4">
        <v>6</v>
      </c>
      <c r="H12315" s="4">
        <v>0</v>
      </c>
      <c r="I12315" s="4">
        <v>3</v>
      </c>
      <c r="J12315" s="4">
        <v>0</v>
      </c>
      <c r="K12315" s="4">
        <v>0</v>
      </c>
    </row>
    <row r="12316" spans="1:11">
      <c r="A12316">
        <v>1996</v>
      </c>
      <c r="B12316" t="s">
        <v>726</v>
      </c>
      <c r="C12316" t="s">
        <v>727</v>
      </c>
      <c r="D12316" t="s">
        <v>694</v>
      </c>
      <c r="E12316" t="s">
        <v>979</v>
      </c>
      <c r="F12316">
        <v>3</v>
      </c>
      <c r="G12316" s="4">
        <v>3</v>
      </c>
      <c r="H12316" s="4">
        <v>0</v>
      </c>
      <c r="I12316" s="4">
        <v>0</v>
      </c>
      <c r="J12316" s="4">
        <v>0</v>
      </c>
      <c r="K12316" s="4">
        <v>0</v>
      </c>
    </row>
    <row r="12317" spans="1:11">
      <c r="A12317">
        <v>1998</v>
      </c>
      <c r="B12317" t="s">
        <v>726</v>
      </c>
      <c r="C12317" t="s">
        <v>727</v>
      </c>
      <c r="D12317" t="s">
        <v>694</v>
      </c>
      <c r="E12317" t="s">
        <v>694</v>
      </c>
      <c r="F12317">
        <v>4</v>
      </c>
      <c r="G12317" s="4">
        <v>8.1858974358974361</v>
      </c>
      <c r="H12317" s="4">
        <v>0</v>
      </c>
      <c r="I12317" s="4">
        <v>16.371794871794872</v>
      </c>
      <c r="J12317" s="4">
        <v>0</v>
      </c>
      <c r="K12317" s="4">
        <v>0</v>
      </c>
    </row>
    <row r="12318" spans="1:11">
      <c r="A12318">
        <v>1999</v>
      </c>
      <c r="B12318" t="s">
        <v>726</v>
      </c>
      <c r="C12318" t="s">
        <v>727</v>
      </c>
      <c r="D12318" t="s">
        <v>694</v>
      </c>
      <c r="E12318" t="s">
        <v>978</v>
      </c>
      <c r="F12318">
        <v>5</v>
      </c>
      <c r="G12318" s="4">
        <v>10.359066427289049</v>
      </c>
      <c r="H12318" s="4">
        <v>0</v>
      </c>
      <c r="I12318" s="4">
        <v>18.128366247755835</v>
      </c>
      <c r="J12318" s="4">
        <v>0</v>
      </c>
      <c r="K12318" s="4">
        <v>0</v>
      </c>
    </row>
    <row r="12319" spans="1:11">
      <c r="A12319">
        <v>2000</v>
      </c>
      <c r="B12319" t="s">
        <v>726</v>
      </c>
      <c r="C12319" t="s">
        <v>727</v>
      </c>
      <c r="D12319" t="s">
        <v>694</v>
      </c>
      <c r="E12319" t="s">
        <v>978</v>
      </c>
      <c r="F12319">
        <v>2</v>
      </c>
      <c r="G12319" s="4">
        <v>14.293398533007334</v>
      </c>
      <c r="H12319" s="4">
        <v>0</v>
      </c>
      <c r="I12319" s="4">
        <v>11.911165444172779</v>
      </c>
      <c r="J12319" s="4">
        <v>0</v>
      </c>
      <c r="K12319" s="4">
        <v>0</v>
      </c>
    </row>
    <row r="12320" spans="1:11">
      <c r="A12320">
        <v>2002</v>
      </c>
      <c r="B12320" t="s">
        <v>726</v>
      </c>
      <c r="C12320" t="s">
        <v>727</v>
      </c>
      <c r="D12320" t="s">
        <v>694</v>
      </c>
      <c r="E12320" t="s">
        <v>978</v>
      </c>
      <c r="F12320">
        <v>3</v>
      </c>
      <c r="G12320" s="4">
        <v>6.1406025824964132</v>
      </c>
      <c r="H12320" s="4">
        <v>0</v>
      </c>
      <c r="I12320" s="4">
        <v>0</v>
      </c>
      <c r="J12320" s="4">
        <v>0</v>
      </c>
      <c r="K12320" s="4">
        <v>0</v>
      </c>
    </row>
    <row r="12321" spans="1:11">
      <c r="A12321">
        <v>2002</v>
      </c>
      <c r="B12321" t="s">
        <v>726</v>
      </c>
      <c r="C12321" t="s">
        <v>727</v>
      </c>
      <c r="D12321" t="s">
        <v>694</v>
      </c>
      <c r="E12321" t="s">
        <v>537</v>
      </c>
      <c r="F12321">
        <v>4</v>
      </c>
      <c r="G12321" s="4">
        <v>7.3146919431279622</v>
      </c>
      <c r="H12321" s="4">
        <v>0</v>
      </c>
      <c r="I12321" s="4">
        <v>10.972037914691942</v>
      </c>
      <c r="J12321" s="4">
        <v>0</v>
      </c>
      <c r="K12321" s="4">
        <v>0</v>
      </c>
    </row>
    <row r="12322" spans="1:11">
      <c r="A12322">
        <v>2003</v>
      </c>
      <c r="B12322" t="s">
        <v>726</v>
      </c>
      <c r="C12322" t="s">
        <v>727</v>
      </c>
      <c r="D12322" t="s">
        <v>694</v>
      </c>
      <c r="E12322" t="s">
        <v>694</v>
      </c>
      <c r="F12322">
        <v>4</v>
      </c>
      <c r="G12322" s="4">
        <v>7.5363941769316911</v>
      </c>
      <c r="H12322" s="4">
        <v>0</v>
      </c>
      <c r="I12322" s="4">
        <v>15.072788353863382</v>
      </c>
      <c r="J12322" s="4">
        <v>0</v>
      </c>
      <c r="K12322" s="4">
        <v>0</v>
      </c>
    </row>
    <row r="12323" spans="1:11">
      <c r="A12323">
        <v>2004</v>
      </c>
      <c r="B12323" t="s">
        <v>726</v>
      </c>
      <c r="C12323" t="s">
        <v>727</v>
      </c>
      <c r="D12323" t="s">
        <v>694</v>
      </c>
      <c r="E12323" t="s">
        <v>978</v>
      </c>
      <c r="F12323">
        <v>2</v>
      </c>
      <c r="G12323" s="4">
        <v>2.4643143544506816</v>
      </c>
      <c r="H12323" s="4">
        <v>0</v>
      </c>
      <c r="I12323" s="4">
        <v>0</v>
      </c>
      <c r="J12323" s="4">
        <v>0</v>
      </c>
      <c r="K12323" s="4">
        <v>0</v>
      </c>
    </row>
    <row r="12324" spans="1:11">
      <c r="A12324">
        <v>2004</v>
      </c>
      <c r="B12324" t="s">
        <v>726</v>
      </c>
      <c r="C12324" t="s">
        <v>727</v>
      </c>
      <c r="D12324" t="s">
        <v>694</v>
      </c>
      <c r="E12324" t="s">
        <v>694</v>
      </c>
      <c r="F12324">
        <v>9</v>
      </c>
      <c r="G12324" s="4">
        <v>12.838627700127065</v>
      </c>
      <c r="H12324" s="4">
        <v>0</v>
      </c>
      <c r="I12324" s="4">
        <v>25.677255400254129</v>
      </c>
      <c r="J12324" s="4">
        <v>0</v>
      </c>
      <c r="K12324" s="4">
        <v>0</v>
      </c>
    </row>
    <row r="12325" spans="1:11">
      <c r="A12325">
        <v>2006</v>
      </c>
      <c r="B12325" t="s">
        <v>726</v>
      </c>
      <c r="C12325" t="s">
        <v>727</v>
      </c>
      <c r="D12325" t="s">
        <v>694</v>
      </c>
      <c r="E12325" t="s">
        <v>978</v>
      </c>
      <c r="F12325">
        <v>3</v>
      </c>
      <c r="G12325" s="4">
        <v>2.6839266450916934</v>
      </c>
      <c r="H12325" s="4">
        <v>0</v>
      </c>
      <c r="I12325" s="4">
        <v>0</v>
      </c>
      <c r="J12325" s="4">
        <v>0</v>
      </c>
      <c r="K12325" s="4">
        <v>0</v>
      </c>
    </row>
    <row r="12326" spans="1:11">
      <c r="A12326">
        <v>2006</v>
      </c>
      <c r="B12326" t="s">
        <v>726</v>
      </c>
      <c r="C12326" t="s">
        <v>727</v>
      </c>
      <c r="D12326" t="s">
        <v>694</v>
      </c>
      <c r="E12326" t="s">
        <v>694</v>
      </c>
      <c r="F12326">
        <v>4</v>
      </c>
      <c r="G12326" s="4">
        <v>3.644946808510638</v>
      </c>
      <c r="H12326" s="4">
        <v>0</v>
      </c>
      <c r="I12326" s="4">
        <v>0</v>
      </c>
      <c r="J12326" s="4">
        <v>0</v>
      </c>
      <c r="K12326" s="4">
        <v>0</v>
      </c>
    </row>
    <row r="12327" spans="1:11">
      <c r="A12327">
        <v>1968</v>
      </c>
      <c r="B12327" t="s">
        <v>728</v>
      </c>
      <c r="C12327" t="s">
        <v>729</v>
      </c>
      <c r="D12327" t="s">
        <v>694</v>
      </c>
      <c r="E12327" t="s">
        <v>534</v>
      </c>
      <c r="F12327">
        <v>502</v>
      </c>
      <c r="G12327" s="4">
        <v>3536</v>
      </c>
      <c r="H12327" s="4">
        <v>390</v>
      </c>
      <c r="I12327" s="4">
        <v>0</v>
      </c>
      <c r="J12327" s="4">
        <v>0</v>
      </c>
      <c r="K12327" s="4">
        <v>0</v>
      </c>
    </row>
    <row r="12328" spans="1:11">
      <c r="A12328">
        <v>1969</v>
      </c>
      <c r="B12328" t="s">
        <v>728</v>
      </c>
      <c r="C12328" t="s">
        <v>729</v>
      </c>
      <c r="D12328" t="s">
        <v>694</v>
      </c>
      <c r="E12328" t="s">
        <v>534</v>
      </c>
      <c r="F12328">
        <v>666</v>
      </c>
      <c r="G12328" s="4">
        <v>4847</v>
      </c>
      <c r="H12328" s="4">
        <v>691</v>
      </c>
      <c r="I12328" s="4">
        <v>0</v>
      </c>
      <c r="J12328" s="4">
        <v>0</v>
      </c>
      <c r="K12328" s="4">
        <v>0</v>
      </c>
    </row>
    <row r="12329" spans="1:11">
      <c r="A12329">
        <v>1970</v>
      </c>
      <c r="B12329" t="s">
        <v>728</v>
      </c>
      <c r="C12329" t="s">
        <v>729</v>
      </c>
      <c r="D12329" t="s">
        <v>694</v>
      </c>
      <c r="E12329" t="s">
        <v>534</v>
      </c>
      <c r="F12329">
        <v>831</v>
      </c>
      <c r="G12329" s="4">
        <v>6616</v>
      </c>
      <c r="H12329" s="4">
        <v>652</v>
      </c>
      <c r="I12329" s="4">
        <v>0</v>
      </c>
      <c r="J12329" s="4">
        <v>0</v>
      </c>
      <c r="K12329" s="4">
        <v>0</v>
      </c>
    </row>
    <row r="12330" spans="1:11">
      <c r="A12330">
        <v>1971</v>
      </c>
      <c r="B12330" t="s">
        <v>728</v>
      </c>
      <c r="C12330" t="s">
        <v>729</v>
      </c>
      <c r="D12330" t="s">
        <v>694</v>
      </c>
      <c r="E12330" t="s">
        <v>534</v>
      </c>
      <c r="F12330">
        <v>552</v>
      </c>
      <c r="G12330" s="4">
        <v>4207</v>
      </c>
      <c r="H12330" s="4">
        <v>239</v>
      </c>
      <c r="I12330" s="4">
        <v>159</v>
      </c>
      <c r="J12330" s="4">
        <v>0</v>
      </c>
      <c r="K12330" s="4">
        <v>0</v>
      </c>
    </row>
    <row r="12331" spans="1:11">
      <c r="A12331">
        <v>1972</v>
      </c>
      <c r="B12331" t="s">
        <v>728</v>
      </c>
      <c r="C12331" t="s">
        <v>729</v>
      </c>
      <c r="D12331" t="s">
        <v>694</v>
      </c>
      <c r="E12331" t="s">
        <v>534</v>
      </c>
      <c r="F12331">
        <v>495</v>
      </c>
      <c r="G12331" s="4">
        <v>4504</v>
      </c>
      <c r="H12331" s="4">
        <v>490</v>
      </c>
      <c r="I12331" s="4">
        <v>284</v>
      </c>
      <c r="J12331" s="4">
        <v>0</v>
      </c>
      <c r="K12331" s="4">
        <v>0</v>
      </c>
    </row>
    <row r="12332" spans="1:11">
      <c r="A12332">
        <v>1973</v>
      </c>
      <c r="B12332" t="s">
        <v>728</v>
      </c>
      <c r="C12332" t="s">
        <v>729</v>
      </c>
      <c r="D12332" t="s">
        <v>694</v>
      </c>
      <c r="E12332" t="s">
        <v>534</v>
      </c>
      <c r="F12332">
        <v>594</v>
      </c>
      <c r="G12332" s="4">
        <v>5050</v>
      </c>
      <c r="H12332" s="4">
        <v>604</v>
      </c>
      <c r="I12332" s="4">
        <v>258</v>
      </c>
      <c r="J12332" s="4">
        <v>0</v>
      </c>
      <c r="K12332" s="4">
        <v>0</v>
      </c>
    </row>
    <row r="12333" spans="1:11">
      <c r="A12333">
        <v>1974</v>
      </c>
      <c r="B12333" t="s">
        <v>728</v>
      </c>
      <c r="C12333" t="s">
        <v>729</v>
      </c>
      <c r="D12333" t="s">
        <v>694</v>
      </c>
      <c r="E12333" t="s">
        <v>534</v>
      </c>
      <c r="F12333">
        <v>657</v>
      </c>
      <c r="G12333" s="4">
        <v>6026</v>
      </c>
      <c r="H12333" s="4">
        <v>864</v>
      </c>
      <c r="I12333" s="4">
        <v>430</v>
      </c>
      <c r="J12333" s="4">
        <v>0</v>
      </c>
      <c r="K12333" s="4">
        <v>0</v>
      </c>
    </row>
    <row r="12334" spans="1:11">
      <c r="A12334">
        <v>1975</v>
      </c>
      <c r="B12334" t="s">
        <v>728</v>
      </c>
      <c r="C12334" t="s">
        <v>729</v>
      </c>
      <c r="D12334" t="s">
        <v>694</v>
      </c>
      <c r="E12334" t="s">
        <v>534</v>
      </c>
      <c r="F12334">
        <v>588</v>
      </c>
      <c r="G12334" s="4">
        <v>6121</v>
      </c>
      <c r="H12334" s="4">
        <v>764</v>
      </c>
      <c r="I12334" s="4">
        <v>603</v>
      </c>
      <c r="J12334" s="4">
        <v>0</v>
      </c>
      <c r="K12334" s="4">
        <v>0</v>
      </c>
    </row>
    <row r="12335" spans="1:11">
      <c r="A12335">
        <v>1976</v>
      </c>
      <c r="B12335" t="s">
        <v>728</v>
      </c>
      <c r="C12335" t="s">
        <v>729</v>
      </c>
      <c r="D12335" t="s">
        <v>694</v>
      </c>
      <c r="E12335" t="s">
        <v>534</v>
      </c>
      <c r="F12335">
        <v>669</v>
      </c>
      <c r="G12335" s="4">
        <v>6723</v>
      </c>
      <c r="H12335" s="4">
        <v>491</v>
      </c>
      <c r="I12335" s="4">
        <v>176</v>
      </c>
      <c r="J12335" s="4">
        <v>0</v>
      </c>
      <c r="K12335" s="4">
        <v>0</v>
      </c>
    </row>
    <row r="12336" spans="1:11">
      <c r="A12336">
        <v>1977</v>
      </c>
      <c r="B12336" t="s">
        <v>728</v>
      </c>
      <c r="C12336" t="s">
        <v>729</v>
      </c>
      <c r="D12336" t="s">
        <v>694</v>
      </c>
      <c r="E12336" t="s">
        <v>534</v>
      </c>
      <c r="F12336">
        <v>605</v>
      </c>
      <c r="G12336" s="4">
        <v>5025</v>
      </c>
      <c r="H12336" s="4">
        <v>249</v>
      </c>
      <c r="I12336" s="4">
        <v>196</v>
      </c>
      <c r="J12336" s="4">
        <v>0</v>
      </c>
      <c r="K12336" s="4">
        <v>0</v>
      </c>
    </row>
    <row r="12337" spans="1:11">
      <c r="A12337">
        <v>1978</v>
      </c>
      <c r="B12337" t="s">
        <v>728</v>
      </c>
      <c r="C12337" t="s">
        <v>729</v>
      </c>
      <c r="D12337" t="s">
        <v>694</v>
      </c>
      <c r="E12337" t="s">
        <v>534</v>
      </c>
      <c r="F12337">
        <v>474</v>
      </c>
      <c r="G12337" s="4">
        <v>3617</v>
      </c>
      <c r="H12337" s="4">
        <v>287</v>
      </c>
      <c r="I12337" s="4">
        <v>254</v>
      </c>
      <c r="J12337" s="4">
        <v>0</v>
      </c>
      <c r="K12337" s="4">
        <v>0</v>
      </c>
    </row>
    <row r="12338" spans="1:11">
      <c r="A12338">
        <v>1979</v>
      </c>
      <c r="B12338" t="s">
        <v>728</v>
      </c>
      <c r="C12338" t="s">
        <v>729</v>
      </c>
      <c r="D12338" t="s">
        <v>694</v>
      </c>
      <c r="E12338" t="s">
        <v>534</v>
      </c>
      <c r="F12338">
        <v>503</v>
      </c>
      <c r="G12338" s="4">
        <v>3964</v>
      </c>
      <c r="H12338" s="4">
        <v>250</v>
      </c>
      <c r="I12338" s="4">
        <v>278</v>
      </c>
      <c r="J12338" s="4">
        <v>0</v>
      </c>
      <c r="K12338" s="4">
        <v>0</v>
      </c>
    </row>
    <row r="12339" spans="1:11">
      <c r="A12339">
        <v>1980</v>
      </c>
      <c r="B12339" t="s">
        <v>728</v>
      </c>
      <c r="C12339" t="s">
        <v>729</v>
      </c>
      <c r="D12339" t="s">
        <v>694</v>
      </c>
      <c r="E12339" t="s">
        <v>534</v>
      </c>
      <c r="F12339">
        <v>351</v>
      </c>
      <c r="G12339" s="4">
        <v>2330</v>
      </c>
      <c r="H12339" s="4">
        <v>124</v>
      </c>
      <c r="I12339" s="4">
        <v>132</v>
      </c>
      <c r="J12339" s="4">
        <v>0</v>
      </c>
      <c r="K12339" s="4">
        <v>0</v>
      </c>
    </row>
    <row r="12340" spans="1:11">
      <c r="A12340">
        <v>1981</v>
      </c>
      <c r="B12340" t="s">
        <v>728</v>
      </c>
      <c r="C12340" t="s">
        <v>729</v>
      </c>
      <c r="D12340" t="s">
        <v>694</v>
      </c>
      <c r="E12340" t="s">
        <v>534</v>
      </c>
      <c r="F12340">
        <v>254</v>
      </c>
      <c r="G12340" s="4">
        <v>1671</v>
      </c>
      <c r="H12340" s="4">
        <v>96</v>
      </c>
      <c r="I12340" s="4">
        <v>196</v>
      </c>
      <c r="J12340" s="4">
        <v>0</v>
      </c>
      <c r="K12340" s="4">
        <v>0</v>
      </c>
    </row>
    <row r="12341" spans="1:11">
      <c r="A12341">
        <v>1982</v>
      </c>
      <c r="B12341" t="s">
        <v>728</v>
      </c>
      <c r="C12341" t="s">
        <v>729</v>
      </c>
      <c r="D12341" t="s">
        <v>694</v>
      </c>
      <c r="E12341" t="s">
        <v>534</v>
      </c>
      <c r="F12341">
        <v>341</v>
      </c>
      <c r="G12341" s="4">
        <v>1960</v>
      </c>
      <c r="H12341" s="4">
        <v>182</v>
      </c>
      <c r="I12341" s="4">
        <v>110</v>
      </c>
      <c r="J12341" s="4">
        <v>3</v>
      </c>
      <c r="K12341" s="4">
        <v>0</v>
      </c>
    </row>
    <row r="12342" spans="1:11">
      <c r="A12342">
        <v>1983</v>
      </c>
      <c r="B12342" t="s">
        <v>728</v>
      </c>
      <c r="C12342" t="s">
        <v>729</v>
      </c>
      <c r="D12342" t="s">
        <v>694</v>
      </c>
      <c r="E12342" t="s">
        <v>534</v>
      </c>
      <c r="F12342">
        <v>361</v>
      </c>
      <c r="G12342" s="4">
        <v>2157</v>
      </c>
      <c r="H12342" s="4">
        <v>147</v>
      </c>
      <c r="I12342" s="4">
        <v>173</v>
      </c>
      <c r="J12342" s="4">
        <v>7</v>
      </c>
      <c r="K12342" s="4">
        <v>28</v>
      </c>
    </row>
    <row r="12343" spans="1:11">
      <c r="A12343">
        <v>1984</v>
      </c>
      <c r="B12343" t="s">
        <v>728</v>
      </c>
      <c r="C12343" t="s">
        <v>729</v>
      </c>
      <c r="D12343" t="s">
        <v>694</v>
      </c>
      <c r="E12343" t="s">
        <v>978</v>
      </c>
      <c r="F12343">
        <v>4</v>
      </c>
      <c r="G12343" s="4">
        <v>13</v>
      </c>
      <c r="H12343" s="4">
        <v>2</v>
      </c>
      <c r="I12343" s="4">
        <v>2</v>
      </c>
      <c r="J12343" s="4">
        <v>0</v>
      </c>
      <c r="K12343" s="4">
        <v>0</v>
      </c>
    </row>
    <row r="12344" spans="1:11">
      <c r="A12344">
        <v>1984</v>
      </c>
      <c r="B12344" t="s">
        <v>728</v>
      </c>
      <c r="C12344" t="s">
        <v>729</v>
      </c>
      <c r="D12344" t="s">
        <v>694</v>
      </c>
      <c r="E12344" t="s">
        <v>6</v>
      </c>
      <c r="F12344">
        <v>4</v>
      </c>
      <c r="G12344" s="4">
        <v>4</v>
      </c>
      <c r="H12344" s="4">
        <v>0</v>
      </c>
      <c r="I12344" s="4">
        <v>0</v>
      </c>
      <c r="J12344" s="4">
        <v>0</v>
      </c>
      <c r="K12344" s="4">
        <v>0</v>
      </c>
    </row>
    <row r="12345" spans="1:11">
      <c r="A12345">
        <v>1984</v>
      </c>
      <c r="B12345" t="s">
        <v>728</v>
      </c>
      <c r="C12345" t="s">
        <v>729</v>
      </c>
      <c r="D12345" t="s">
        <v>694</v>
      </c>
      <c r="E12345" t="s">
        <v>980</v>
      </c>
      <c r="F12345">
        <v>4</v>
      </c>
      <c r="G12345" s="4">
        <v>31</v>
      </c>
      <c r="H12345" s="4">
        <v>0</v>
      </c>
      <c r="I12345" s="4">
        <v>0</v>
      </c>
      <c r="J12345" s="4">
        <v>0</v>
      </c>
      <c r="K12345" s="4">
        <v>0</v>
      </c>
    </row>
    <row r="12346" spans="1:11">
      <c r="A12346">
        <v>1984</v>
      </c>
      <c r="B12346" t="s">
        <v>728</v>
      </c>
      <c r="C12346" t="s">
        <v>729</v>
      </c>
      <c r="D12346" t="s">
        <v>694</v>
      </c>
      <c r="E12346" t="s">
        <v>677</v>
      </c>
      <c r="F12346">
        <v>14</v>
      </c>
      <c r="G12346" s="4">
        <v>48</v>
      </c>
      <c r="H12346" s="4">
        <v>24</v>
      </c>
      <c r="I12346" s="4">
        <v>10</v>
      </c>
      <c r="J12346" s="4">
        <v>0</v>
      </c>
      <c r="K12346" s="4">
        <v>0</v>
      </c>
    </row>
    <row r="12347" spans="1:11">
      <c r="A12347">
        <v>1984</v>
      </c>
      <c r="B12347" t="s">
        <v>728</v>
      </c>
      <c r="C12347" t="s">
        <v>729</v>
      </c>
      <c r="D12347" t="s">
        <v>694</v>
      </c>
      <c r="E12347" t="s">
        <v>694</v>
      </c>
      <c r="F12347">
        <v>282</v>
      </c>
      <c r="G12347" s="4">
        <v>2521</v>
      </c>
      <c r="H12347" s="4">
        <v>384</v>
      </c>
      <c r="I12347" s="4">
        <v>351</v>
      </c>
      <c r="J12347" s="4">
        <v>0</v>
      </c>
      <c r="K12347" s="4">
        <v>20</v>
      </c>
    </row>
    <row r="12348" spans="1:11">
      <c r="A12348">
        <v>1984</v>
      </c>
      <c r="B12348" t="s">
        <v>728</v>
      </c>
      <c r="C12348" t="s">
        <v>729</v>
      </c>
      <c r="D12348" t="s">
        <v>694</v>
      </c>
      <c r="E12348" t="s">
        <v>977</v>
      </c>
      <c r="F12348">
        <v>10</v>
      </c>
      <c r="G12348" s="4">
        <v>21</v>
      </c>
      <c r="H12348" s="4">
        <v>10</v>
      </c>
      <c r="I12348" s="4">
        <v>7</v>
      </c>
      <c r="J12348" s="4">
        <v>0</v>
      </c>
      <c r="K12348" s="4">
        <v>0</v>
      </c>
    </row>
    <row r="12349" spans="1:11">
      <c r="A12349">
        <v>1984</v>
      </c>
      <c r="B12349" t="s">
        <v>728</v>
      </c>
      <c r="C12349" t="s">
        <v>729</v>
      </c>
      <c r="D12349" t="s">
        <v>694</v>
      </c>
      <c r="E12349" t="s">
        <v>979</v>
      </c>
      <c r="F12349">
        <v>3</v>
      </c>
      <c r="G12349" s="4">
        <v>3</v>
      </c>
      <c r="H12349" s="4">
        <v>0</v>
      </c>
      <c r="I12349" s="4">
        <v>0</v>
      </c>
      <c r="J12349" s="4">
        <v>0</v>
      </c>
      <c r="K12349" s="4">
        <v>0</v>
      </c>
    </row>
    <row r="12350" spans="1:11">
      <c r="A12350">
        <v>1984</v>
      </c>
      <c r="B12350" t="s">
        <v>728</v>
      </c>
      <c r="C12350" t="s">
        <v>729</v>
      </c>
      <c r="D12350" t="s">
        <v>694</v>
      </c>
      <c r="E12350" t="s">
        <v>976</v>
      </c>
      <c r="F12350">
        <v>9</v>
      </c>
      <c r="G12350" s="4">
        <v>9</v>
      </c>
      <c r="H12350" s="4">
        <v>0</v>
      </c>
      <c r="I12350" s="4">
        <v>0</v>
      </c>
      <c r="J12350" s="4">
        <v>0</v>
      </c>
      <c r="K12350" s="4">
        <v>0</v>
      </c>
    </row>
    <row r="12351" spans="1:11">
      <c r="A12351">
        <v>1985</v>
      </c>
      <c r="B12351" t="s">
        <v>728</v>
      </c>
      <c r="C12351" t="s">
        <v>729</v>
      </c>
      <c r="D12351" t="s">
        <v>694</v>
      </c>
      <c r="E12351" t="s">
        <v>978</v>
      </c>
      <c r="F12351">
        <v>3</v>
      </c>
      <c r="G12351" s="4">
        <v>12</v>
      </c>
      <c r="H12351" s="4">
        <v>0</v>
      </c>
      <c r="I12351" s="4">
        <v>5</v>
      </c>
      <c r="J12351" s="4">
        <v>0</v>
      </c>
      <c r="K12351" s="4">
        <v>0</v>
      </c>
    </row>
    <row r="12352" spans="1:11">
      <c r="A12352">
        <v>1985</v>
      </c>
      <c r="B12352" t="s">
        <v>728</v>
      </c>
      <c r="C12352" t="s">
        <v>729</v>
      </c>
      <c r="D12352" t="s">
        <v>694</v>
      </c>
      <c r="E12352" t="s">
        <v>6</v>
      </c>
      <c r="F12352">
        <v>7</v>
      </c>
      <c r="G12352" s="4">
        <v>14</v>
      </c>
      <c r="H12352" s="4">
        <v>0</v>
      </c>
      <c r="I12352" s="4">
        <v>0</v>
      </c>
      <c r="J12352" s="4">
        <v>0</v>
      </c>
      <c r="K12352" s="4">
        <v>0</v>
      </c>
    </row>
    <row r="12353" spans="1:11">
      <c r="A12353">
        <v>1985</v>
      </c>
      <c r="B12353" t="s">
        <v>728</v>
      </c>
      <c r="C12353" t="s">
        <v>729</v>
      </c>
      <c r="D12353" t="s">
        <v>694</v>
      </c>
      <c r="E12353" t="s">
        <v>662</v>
      </c>
      <c r="F12353">
        <v>3</v>
      </c>
      <c r="G12353" s="4">
        <v>17</v>
      </c>
      <c r="H12353" s="4">
        <v>0</v>
      </c>
      <c r="I12353" s="4">
        <v>3</v>
      </c>
      <c r="J12353" s="4">
        <v>0</v>
      </c>
      <c r="K12353" s="4">
        <v>0</v>
      </c>
    </row>
    <row r="12354" spans="1:11">
      <c r="A12354">
        <v>1985</v>
      </c>
      <c r="B12354" t="s">
        <v>728</v>
      </c>
      <c r="C12354" t="s">
        <v>729</v>
      </c>
      <c r="D12354" t="s">
        <v>694</v>
      </c>
      <c r="E12354" t="s">
        <v>980</v>
      </c>
      <c r="F12354">
        <v>3</v>
      </c>
      <c r="G12354" s="4">
        <v>78</v>
      </c>
      <c r="H12354" s="4">
        <v>22</v>
      </c>
      <c r="I12354" s="4">
        <v>0</v>
      </c>
      <c r="J12354" s="4">
        <v>0</v>
      </c>
      <c r="K12354" s="4">
        <v>0</v>
      </c>
    </row>
    <row r="12355" spans="1:11">
      <c r="A12355">
        <v>1985</v>
      </c>
      <c r="B12355" t="s">
        <v>728</v>
      </c>
      <c r="C12355" t="s">
        <v>729</v>
      </c>
      <c r="D12355" t="s">
        <v>694</v>
      </c>
      <c r="E12355" t="s">
        <v>677</v>
      </c>
      <c r="F12355">
        <v>24</v>
      </c>
      <c r="G12355" s="4">
        <v>83</v>
      </c>
      <c r="H12355" s="4">
        <v>7</v>
      </c>
      <c r="I12355" s="4">
        <v>10</v>
      </c>
      <c r="J12355" s="4">
        <v>0</v>
      </c>
      <c r="K12355" s="4">
        <v>0</v>
      </c>
    </row>
    <row r="12356" spans="1:11">
      <c r="A12356">
        <v>1985</v>
      </c>
      <c r="B12356" t="s">
        <v>728</v>
      </c>
      <c r="C12356" t="s">
        <v>729</v>
      </c>
      <c r="D12356" t="s">
        <v>694</v>
      </c>
      <c r="E12356" t="s">
        <v>694</v>
      </c>
      <c r="F12356">
        <v>305</v>
      </c>
      <c r="G12356" s="4">
        <v>3377</v>
      </c>
      <c r="H12356" s="4">
        <v>339</v>
      </c>
      <c r="I12356" s="4">
        <v>590</v>
      </c>
      <c r="J12356" s="4">
        <v>23</v>
      </c>
      <c r="K12356" s="4">
        <v>13</v>
      </c>
    </row>
    <row r="12357" spans="1:11">
      <c r="A12357">
        <v>1985</v>
      </c>
      <c r="B12357" t="s">
        <v>728</v>
      </c>
      <c r="C12357" t="s">
        <v>729</v>
      </c>
      <c r="D12357" t="s">
        <v>694</v>
      </c>
      <c r="E12357" t="s">
        <v>977</v>
      </c>
      <c r="F12357">
        <v>13</v>
      </c>
      <c r="G12357" s="4">
        <v>35</v>
      </c>
      <c r="H12357" s="4">
        <v>0</v>
      </c>
      <c r="I12357" s="4">
        <v>0</v>
      </c>
      <c r="J12357" s="4">
        <v>0</v>
      </c>
      <c r="K12357" s="4">
        <v>0</v>
      </c>
    </row>
    <row r="12358" spans="1:11">
      <c r="A12358">
        <v>1985</v>
      </c>
      <c r="B12358" t="s">
        <v>728</v>
      </c>
      <c r="C12358" t="s">
        <v>729</v>
      </c>
      <c r="D12358" t="s">
        <v>694</v>
      </c>
      <c r="E12358" t="s">
        <v>976</v>
      </c>
      <c r="F12358">
        <v>19</v>
      </c>
      <c r="G12358" s="4">
        <v>30</v>
      </c>
      <c r="H12358" s="4">
        <v>9</v>
      </c>
      <c r="I12358" s="4">
        <v>20</v>
      </c>
      <c r="J12358" s="4">
        <v>0</v>
      </c>
      <c r="K12358" s="4">
        <v>0</v>
      </c>
    </row>
    <row r="12359" spans="1:11">
      <c r="A12359">
        <v>1986</v>
      </c>
      <c r="B12359" t="s">
        <v>728</v>
      </c>
      <c r="C12359" t="s">
        <v>729</v>
      </c>
      <c r="D12359" t="s">
        <v>694</v>
      </c>
      <c r="E12359" t="s">
        <v>978</v>
      </c>
      <c r="F12359">
        <v>11</v>
      </c>
      <c r="G12359" s="4">
        <v>32</v>
      </c>
      <c r="H12359" s="4">
        <v>0</v>
      </c>
      <c r="I12359" s="4">
        <v>20</v>
      </c>
      <c r="J12359" s="4">
        <v>0</v>
      </c>
      <c r="K12359" s="4">
        <v>7</v>
      </c>
    </row>
    <row r="12360" spans="1:11">
      <c r="A12360">
        <v>1986</v>
      </c>
      <c r="B12360" t="s">
        <v>728</v>
      </c>
      <c r="C12360" t="s">
        <v>729</v>
      </c>
      <c r="D12360" t="s">
        <v>694</v>
      </c>
      <c r="E12360" t="s">
        <v>537</v>
      </c>
      <c r="F12360">
        <v>3</v>
      </c>
      <c r="G12360" s="4">
        <v>10</v>
      </c>
      <c r="H12360" s="4">
        <v>3</v>
      </c>
      <c r="I12360" s="4">
        <v>19</v>
      </c>
      <c r="J12360" s="4">
        <v>0</v>
      </c>
      <c r="K12360" s="4">
        <v>0</v>
      </c>
    </row>
    <row r="12361" spans="1:11">
      <c r="A12361">
        <v>1986</v>
      </c>
      <c r="B12361" t="s">
        <v>728</v>
      </c>
      <c r="C12361" t="s">
        <v>729</v>
      </c>
      <c r="D12361" t="s">
        <v>694</v>
      </c>
      <c r="E12361" t="s">
        <v>662</v>
      </c>
      <c r="F12361">
        <v>3</v>
      </c>
      <c r="G12361" s="4">
        <v>20</v>
      </c>
      <c r="H12361" s="4">
        <v>0</v>
      </c>
      <c r="I12361" s="4">
        <v>3</v>
      </c>
      <c r="J12361" s="4">
        <v>0</v>
      </c>
      <c r="K12361" s="4">
        <v>0</v>
      </c>
    </row>
    <row r="12362" spans="1:11">
      <c r="A12362">
        <v>1986</v>
      </c>
      <c r="B12362" t="s">
        <v>728</v>
      </c>
      <c r="C12362" t="s">
        <v>729</v>
      </c>
      <c r="D12362" t="s">
        <v>694</v>
      </c>
      <c r="E12362" t="s">
        <v>677</v>
      </c>
      <c r="F12362">
        <v>6</v>
      </c>
      <c r="G12362" s="4">
        <v>6</v>
      </c>
      <c r="H12362" s="4">
        <v>0</v>
      </c>
      <c r="I12362" s="4">
        <v>0</v>
      </c>
      <c r="J12362" s="4">
        <v>0</v>
      </c>
      <c r="K12362" s="4">
        <v>0</v>
      </c>
    </row>
    <row r="12363" spans="1:11">
      <c r="A12363">
        <v>1986</v>
      </c>
      <c r="B12363" t="s">
        <v>728</v>
      </c>
      <c r="C12363" t="s">
        <v>729</v>
      </c>
      <c r="D12363" t="s">
        <v>694</v>
      </c>
      <c r="E12363" t="s">
        <v>694</v>
      </c>
      <c r="F12363">
        <v>415</v>
      </c>
      <c r="G12363" s="4">
        <v>4031</v>
      </c>
      <c r="H12363" s="4">
        <v>358</v>
      </c>
      <c r="I12363" s="4">
        <v>905</v>
      </c>
      <c r="J12363" s="4">
        <v>0</v>
      </c>
      <c r="K12363" s="4">
        <v>7</v>
      </c>
    </row>
    <row r="12364" spans="1:11">
      <c r="A12364">
        <v>1986</v>
      </c>
      <c r="B12364" t="s">
        <v>728</v>
      </c>
      <c r="C12364" t="s">
        <v>729</v>
      </c>
      <c r="D12364" t="s">
        <v>694</v>
      </c>
      <c r="E12364" t="s">
        <v>977</v>
      </c>
      <c r="F12364">
        <v>22</v>
      </c>
      <c r="G12364" s="4">
        <v>41</v>
      </c>
      <c r="H12364" s="4">
        <v>3</v>
      </c>
      <c r="I12364" s="4">
        <v>31</v>
      </c>
      <c r="J12364" s="4">
        <v>0</v>
      </c>
      <c r="K12364" s="4">
        <v>0</v>
      </c>
    </row>
    <row r="12365" spans="1:11">
      <c r="A12365">
        <v>1986</v>
      </c>
      <c r="B12365" t="s">
        <v>728</v>
      </c>
      <c r="C12365" t="s">
        <v>729</v>
      </c>
      <c r="D12365" t="s">
        <v>694</v>
      </c>
      <c r="E12365" t="s">
        <v>979</v>
      </c>
      <c r="F12365">
        <v>3</v>
      </c>
      <c r="G12365" s="4">
        <v>28</v>
      </c>
      <c r="H12365" s="4">
        <v>0</v>
      </c>
      <c r="I12365" s="4">
        <v>25</v>
      </c>
      <c r="J12365" s="4">
        <v>0</v>
      </c>
      <c r="K12365" s="4">
        <v>0</v>
      </c>
    </row>
    <row r="12366" spans="1:11">
      <c r="A12366">
        <v>1986</v>
      </c>
      <c r="B12366" t="s">
        <v>728</v>
      </c>
      <c r="C12366" t="s">
        <v>729</v>
      </c>
      <c r="D12366" t="s">
        <v>694</v>
      </c>
      <c r="E12366" t="s">
        <v>976</v>
      </c>
      <c r="F12366">
        <v>29</v>
      </c>
      <c r="G12366" s="4">
        <v>161</v>
      </c>
      <c r="H12366" s="4">
        <v>2</v>
      </c>
      <c r="I12366" s="4">
        <v>2</v>
      </c>
      <c r="J12366" s="4">
        <v>0</v>
      </c>
      <c r="K12366" s="4">
        <v>0</v>
      </c>
    </row>
    <row r="12367" spans="1:11">
      <c r="A12367">
        <v>1987</v>
      </c>
      <c r="B12367" t="s">
        <v>728</v>
      </c>
      <c r="C12367" t="s">
        <v>729</v>
      </c>
      <c r="D12367" t="s">
        <v>694</v>
      </c>
      <c r="E12367" t="s">
        <v>978</v>
      </c>
      <c r="F12367">
        <v>17</v>
      </c>
      <c r="G12367" s="4">
        <v>30</v>
      </c>
      <c r="H12367" s="4">
        <v>4</v>
      </c>
      <c r="I12367" s="4">
        <v>0</v>
      </c>
      <c r="J12367" s="4">
        <v>0</v>
      </c>
      <c r="K12367" s="4">
        <v>0</v>
      </c>
    </row>
    <row r="12368" spans="1:11">
      <c r="A12368">
        <v>1987</v>
      </c>
      <c r="B12368" t="s">
        <v>728</v>
      </c>
      <c r="C12368" t="s">
        <v>729</v>
      </c>
      <c r="D12368" t="s">
        <v>694</v>
      </c>
      <c r="E12368" t="s">
        <v>6</v>
      </c>
      <c r="F12368">
        <v>4</v>
      </c>
      <c r="G12368" s="4">
        <v>12</v>
      </c>
      <c r="H12368" s="4">
        <v>12</v>
      </c>
      <c r="I12368" s="4">
        <v>0</v>
      </c>
      <c r="J12368" s="4">
        <v>0</v>
      </c>
      <c r="K12368" s="4">
        <v>0</v>
      </c>
    </row>
    <row r="12369" spans="1:11">
      <c r="A12369">
        <v>1987</v>
      </c>
      <c r="B12369" t="s">
        <v>728</v>
      </c>
      <c r="C12369" t="s">
        <v>729</v>
      </c>
      <c r="D12369" t="s">
        <v>694</v>
      </c>
      <c r="E12369" t="s">
        <v>537</v>
      </c>
      <c r="F12369">
        <v>18</v>
      </c>
      <c r="G12369" s="4">
        <v>69</v>
      </c>
      <c r="H12369" s="4">
        <v>0</v>
      </c>
      <c r="I12369" s="4">
        <v>9</v>
      </c>
      <c r="J12369" s="4">
        <v>5</v>
      </c>
      <c r="K12369" s="4">
        <v>0</v>
      </c>
    </row>
    <row r="12370" spans="1:11">
      <c r="A12370">
        <v>1987</v>
      </c>
      <c r="B12370" t="s">
        <v>728</v>
      </c>
      <c r="C12370" t="s">
        <v>729</v>
      </c>
      <c r="D12370" t="s">
        <v>694</v>
      </c>
      <c r="E12370" t="s">
        <v>980</v>
      </c>
      <c r="F12370">
        <v>3</v>
      </c>
      <c r="G12370" s="4">
        <v>13</v>
      </c>
      <c r="H12370" s="4">
        <v>0</v>
      </c>
      <c r="I12370" s="4">
        <v>0</v>
      </c>
      <c r="J12370" s="4">
        <v>0</v>
      </c>
      <c r="K12370" s="4">
        <v>0</v>
      </c>
    </row>
    <row r="12371" spans="1:11">
      <c r="A12371">
        <v>1987</v>
      </c>
      <c r="B12371" t="s">
        <v>728</v>
      </c>
      <c r="C12371" t="s">
        <v>729</v>
      </c>
      <c r="D12371" t="s">
        <v>694</v>
      </c>
      <c r="E12371" t="s">
        <v>677</v>
      </c>
      <c r="F12371">
        <v>14</v>
      </c>
      <c r="G12371" s="4">
        <v>35</v>
      </c>
      <c r="H12371" s="4">
        <v>0</v>
      </c>
      <c r="I12371" s="4">
        <v>3</v>
      </c>
      <c r="J12371" s="4">
        <v>0</v>
      </c>
      <c r="K12371" s="4">
        <v>0</v>
      </c>
    </row>
    <row r="12372" spans="1:11">
      <c r="A12372">
        <v>1987</v>
      </c>
      <c r="B12372" t="s">
        <v>728</v>
      </c>
      <c r="C12372" t="s">
        <v>729</v>
      </c>
      <c r="D12372" t="s">
        <v>694</v>
      </c>
      <c r="E12372" t="s">
        <v>694</v>
      </c>
      <c r="F12372">
        <v>613</v>
      </c>
      <c r="G12372" s="4">
        <v>5178</v>
      </c>
      <c r="H12372" s="4">
        <v>630</v>
      </c>
      <c r="I12372" s="4">
        <v>1529</v>
      </c>
      <c r="J12372" s="4">
        <v>26</v>
      </c>
      <c r="K12372" s="4">
        <v>85</v>
      </c>
    </row>
    <row r="12373" spans="1:11">
      <c r="A12373">
        <v>1987</v>
      </c>
      <c r="B12373" t="s">
        <v>728</v>
      </c>
      <c r="C12373" t="s">
        <v>729</v>
      </c>
      <c r="D12373" t="s">
        <v>694</v>
      </c>
      <c r="E12373" t="s">
        <v>977</v>
      </c>
      <c r="F12373">
        <v>69</v>
      </c>
      <c r="G12373" s="4">
        <v>288</v>
      </c>
      <c r="H12373" s="4">
        <v>20</v>
      </c>
      <c r="I12373" s="4">
        <v>79</v>
      </c>
      <c r="J12373" s="4">
        <v>0</v>
      </c>
      <c r="K12373" s="4">
        <v>7</v>
      </c>
    </row>
    <row r="12374" spans="1:11">
      <c r="A12374">
        <v>1987</v>
      </c>
      <c r="B12374" t="s">
        <v>728</v>
      </c>
      <c r="C12374" t="s">
        <v>729</v>
      </c>
      <c r="D12374" t="s">
        <v>694</v>
      </c>
      <c r="E12374" t="s">
        <v>979</v>
      </c>
      <c r="F12374">
        <v>17</v>
      </c>
      <c r="G12374" s="4">
        <v>43</v>
      </c>
      <c r="H12374" s="4">
        <v>3</v>
      </c>
      <c r="I12374" s="4">
        <v>13</v>
      </c>
      <c r="J12374" s="4">
        <v>0</v>
      </c>
      <c r="K12374" s="4">
        <v>3</v>
      </c>
    </row>
    <row r="12375" spans="1:11">
      <c r="A12375">
        <v>1987</v>
      </c>
      <c r="B12375" t="s">
        <v>728</v>
      </c>
      <c r="C12375" t="s">
        <v>729</v>
      </c>
      <c r="D12375" t="s">
        <v>694</v>
      </c>
      <c r="E12375" t="s">
        <v>976</v>
      </c>
      <c r="F12375">
        <v>19</v>
      </c>
      <c r="G12375" s="4">
        <v>67</v>
      </c>
      <c r="H12375" s="4">
        <v>0</v>
      </c>
      <c r="I12375" s="4">
        <v>2</v>
      </c>
      <c r="J12375" s="4">
        <v>0</v>
      </c>
      <c r="K12375" s="4">
        <v>0</v>
      </c>
    </row>
    <row r="12376" spans="1:11">
      <c r="A12376">
        <v>1988</v>
      </c>
      <c r="B12376" t="s">
        <v>728</v>
      </c>
      <c r="C12376" t="s">
        <v>729</v>
      </c>
      <c r="D12376" t="s">
        <v>694</v>
      </c>
      <c r="E12376" t="s">
        <v>978</v>
      </c>
      <c r="F12376">
        <v>23</v>
      </c>
      <c r="G12376" s="4">
        <v>124</v>
      </c>
      <c r="H12376" s="4">
        <v>10</v>
      </c>
      <c r="I12376" s="4">
        <v>0</v>
      </c>
      <c r="J12376" s="4">
        <v>0</v>
      </c>
      <c r="K12376" s="4">
        <v>4</v>
      </c>
    </row>
    <row r="12377" spans="1:11">
      <c r="A12377">
        <v>1988</v>
      </c>
      <c r="B12377" t="s">
        <v>728</v>
      </c>
      <c r="C12377" t="s">
        <v>729</v>
      </c>
      <c r="D12377" t="s">
        <v>694</v>
      </c>
      <c r="E12377" t="s">
        <v>6</v>
      </c>
      <c r="F12377">
        <v>13</v>
      </c>
      <c r="G12377" s="4">
        <v>71</v>
      </c>
      <c r="H12377" s="4">
        <v>4</v>
      </c>
      <c r="I12377" s="4">
        <v>62</v>
      </c>
      <c r="J12377" s="4">
        <v>0</v>
      </c>
      <c r="K12377" s="4">
        <v>0</v>
      </c>
    </row>
    <row r="12378" spans="1:11">
      <c r="A12378">
        <v>1988</v>
      </c>
      <c r="B12378" t="s">
        <v>728</v>
      </c>
      <c r="C12378" t="s">
        <v>729</v>
      </c>
      <c r="D12378" t="s">
        <v>694</v>
      </c>
      <c r="E12378" t="s">
        <v>537</v>
      </c>
      <c r="F12378">
        <v>28</v>
      </c>
      <c r="G12378" s="4">
        <v>97</v>
      </c>
      <c r="H12378" s="4">
        <v>12</v>
      </c>
      <c r="I12378" s="4">
        <v>0</v>
      </c>
      <c r="J12378" s="4">
        <v>4</v>
      </c>
      <c r="K12378" s="4">
        <v>0</v>
      </c>
    </row>
    <row r="12379" spans="1:11">
      <c r="A12379">
        <v>1988</v>
      </c>
      <c r="B12379" t="s">
        <v>728</v>
      </c>
      <c r="C12379" t="s">
        <v>729</v>
      </c>
      <c r="D12379" t="s">
        <v>694</v>
      </c>
      <c r="E12379" t="s">
        <v>662</v>
      </c>
      <c r="F12379">
        <v>6</v>
      </c>
      <c r="G12379" s="4">
        <v>15</v>
      </c>
      <c r="H12379" s="4">
        <v>0</v>
      </c>
      <c r="I12379" s="4">
        <v>0</v>
      </c>
      <c r="J12379" s="4">
        <v>0</v>
      </c>
      <c r="K12379" s="4">
        <v>0</v>
      </c>
    </row>
    <row r="12380" spans="1:11">
      <c r="A12380">
        <v>1988</v>
      </c>
      <c r="B12380" t="s">
        <v>728</v>
      </c>
      <c r="C12380" t="s">
        <v>729</v>
      </c>
      <c r="D12380" t="s">
        <v>694</v>
      </c>
      <c r="E12380" t="s">
        <v>677</v>
      </c>
      <c r="F12380">
        <v>11</v>
      </c>
      <c r="G12380" s="4">
        <v>18</v>
      </c>
      <c r="H12380" s="4">
        <v>4</v>
      </c>
      <c r="I12380" s="4">
        <v>0</v>
      </c>
      <c r="J12380" s="4">
        <v>0</v>
      </c>
      <c r="K12380" s="4">
        <v>0</v>
      </c>
    </row>
    <row r="12381" spans="1:11">
      <c r="A12381">
        <v>1988</v>
      </c>
      <c r="B12381" t="s">
        <v>728</v>
      </c>
      <c r="C12381" t="s">
        <v>729</v>
      </c>
      <c r="D12381" t="s">
        <v>694</v>
      </c>
      <c r="E12381" t="s">
        <v>694</v>
      </c>
      <c r="F12381">
        <v>630</v>
      </c>
      <c r="G12381" s="4">
        <v>5144</v>
      </c>
      <c r="H12381" s="4">
        <v>408</v>
      </c>
      <c r="I12381" s="4">
        <v>1393</v>
      </c>
      <c r="J12381" s="4">
        <v>214</v>
      </c>
      <c r="K12381" s="4">
        <v>424</v>
      </c>
    </row>
    <row r="12382" spans="1:11">
      <c r="A12382">
        <v>1988</v>
      </c>
      <c r="B12382" t="s">
        <v>728</v>
      </c>
      <c r="C12382" t="s">
        <v>729</v>
      </c>
      <c r="D12382" t="s">
        <v>694</v>
      </c>
      <c r="E12382" t="s">
        <v>977</v>
      </c>
      <c r="F12382">
        <v>86</v>
      </c>
      <c r="G12382" s="4">
        <v>186</v>
      </c>
      <c r="H12382" s="4">
        <v>10</v>
      </c>
      <c r="I12382" s="4">
        <v>14</v>
      </c>
      <c r="J12382" s="4">
        <v>0</v>
      </c>
      <c r="K12382" s="4">
        <v>3</v>
      </c>
    </row>
    <row r="12383" spans="1:11">
      <c r="A12383">
        <v>1988</v>
      </c>
      <c r="B12383" t="s">
        <v>728</v>
      </c>
      <c r="C12383" t="s">
        <v>729</v>
      </c>
      <c r="D12383" t="s">
        <v>694</v>
      </c>
      <c r="E12383" t="s">
        <v>979</v>
      </c>
      <c r="F12383">
        <v>13</v>
      </c>
      <c r="G12383" s="4">
        <v>19</v>
      </c>
      <c r="H12383" s="4">
        <v>0</v>
      </c>
      <c r="I12383" s="4">
        <v>0</v>
      </c>
      <c r="J12383" s="4">
        <v>0</v>
      </c>
      <c r="K12383" s="4">
        <v>0</v>
      </c>
    </row>
    <row r="12384" spans="1:11">
      <c r="A12384">
        <v>1988</v>
      </c>
      <c r="B12384" t="s">
        <v>728</v>
      </c>
      <c r="C12384" t="s">
        <v>729</v>
      </c>
      <c r="D12384" t="s">
        <v>694</v>
      </c>
      <c r="E12384" t="s">
        <v>976</v>
      </c>
      <c r="F12384">
        <v>34</v>
      </c>
      <c r="G12384" s="4">
        <v>116</v>
      </c>
      <c r="H12384" s="4">
        <v>0</v>
      </c>
      <c r="I12384" s="4">
        <v>4</v>
      </c>
      <c r="J12384" s="4">
        <v>0</v>
      </c>
      <c r="K12384" s="4">
        <v>4</v>
      </c>
    </row>
    <row r="12385" spans="1:11">
      <c r="A12385">
        <v>1989</v>
      </c>
      <c r="B12385" t="s">
        <v>728</v>
      </c>
      <c r="C12385" t="s">
        <v>729</v>
      </c>
      <c r="D12385" t="s">
        <v>694</v>
      </c>
      <c r="E12385" t="s">
        <v>978</v>
      </c>
      <c r="F12385">
        <v>45</v>
      </c>
      <c r="G12385" s="4">
        <v>225</v>
      </c>
      <c r="H12385" s="4">
        <v>6</v>
      </c>
      <c r="I12385" s="4">
        <v>29</v>
      </c>
      <c r="J12385" s="4">
        <v>17</v>
      </c>
      <c r="K12385" s="4">
        <v>39</v>
      </c>
    </row>
    <row r="12386" spans="1:11">
      <c r="A12386">
        <v>1989</v>
      </c>
      <c r="B12386" t="s">
        <v>728</v>
      </c>
      <c r="C12386" t="s">
        <v>729</v>
      </c>
      <c r="D12386" t="s">
        <v>694</v>
      </c>
      <c r="E12386" t="s">
        <v>6</v>
      </c>
      <c r="F12386">
        <v>5</v>
      </c>
      <c r="G12386" s="4">
        <v>81</v>
      </c>
      <c r="H12386" s="4">
        <v>0</v>
      </c>
      <c r="I12386" s="4">
        <v>0</v>
      </c>
      <c r="J12386" s="4">
        <v>5</v>
      </c>
      <c r="K12386" s="4">
        <v>20</v>
      </c>
    </row>
    <row r="12387" spans="1:11">
      <c r="A12387">
        <v>1989</v>
      </c>
      <c r="B12387" t="s">
        <v>728</v>
      </c>
      <c r="C12387" t="s">
        <v>729</v>
      </c>
      <c r="D12387" t="s">
        <v>694</v>
      </c>
      <c r="E12387" t="s">
        <v>537</v>
      </c>
      <c r="F12387">
        <v>49</v>
      </c>
      <c r="G12387" s="4">
        <v>170</v>
      </c>
      <c r="H12387" s="4">
        <v>0</v>
      </c>
      <c r="I12387" s="4">
        <v>63</v>
      </c>
      <c r="J12387" s="4">
        <v>9</v>
      </c>
      <c r="K12387" s="4">
        <v>4</v>
      </c>
    </row>
    <row r="12388" spans="1:11">
      <c r="A12388">
        <v>1989</v>
      </c>
      <c r="B12388" t="s">
        <v>728</v>
      </c>
      <c r="C12388" t="s">
        <v>729</v>
      </c>
      <c r="D12388" t="s">
        <v>694</v>
      </c>
      <c r="E12388" t="s">
        <v>662</v>
      </c>
      <c r="F12388">
        <v>4</v>
      </c>
      <c r="G12388" s="4">
        <v>15</v>
      </c>
      <c r="H12388" s="4">
        <v>11</v>
      </c>
      <c r="I12388" s="4">
        <v>15</v>
      </c>
      <c r="J12388" s="4">
        <v>0</v>
      </c>
      <c r="K12388" s="4">
        <v>0</v>
      </c>
    </row>
    <row r="12389" spans="1:11">
      <c r="A12389">
        <v>1989</v>
      </c>
      <c r="B12389" t="s">
        <v>728</v>
      </c>
      <c r="C12389" t="s">
        <v>729</v>
      </c>
      <c r="D12389" t="s">
        <v>694</v>
      </c>
      <c r="E12389" t="s">
        <v>980</v>
      </c>
      <c r="F12389">
        <v>11</v>
      </c>
      <c r="G12389" s="4">
        <v>69</v>
      </c>
      <c r="H12389" s="4">
        <v>0</v>
      </c>
      <c r="I12389" s="4">
        <v>18</v>
      </c>
      <c r="J12389" s="4">
        <v>44</v>
      </c>
      <c r="K12389" s="4">
        <v>55</v>
      </c>
    </row>
    <row r="12390" spans="1:11">
      <c r="A12390">
        <v>1989</v>
      </c>
      <c r="B12390" t="s">
        <v>728</v>
      </c>
      <c r="C12390" t="s">
        <v>729</v>
      </c>
      <c r="D12390" t="s">
        <v>694</v>
      </c>
      <c r="E12390" t="s">
        <v>677</v>
      </c>
      <c r="F12390">
        <v>10</v>
      </c>
      <c r="G12390" s="4">
        <v>34</v>
      </c>
      <c r="H12390" s="4">
        <v>0</v>
      </c>
      <c r="I12390" s="4">
        <v>17</v>
      </c>
      <c r="J12390" s="4">
        <v>10</v>
      </c>
      <c r="K12390" s="4">
        <v>91</v>
      </c>
    </row>
    <row r="12391" spans="1:11">
      <c r="A12391">
        <v>1989</v>
      </c>
      <c r="B12391" t="s">
        <v>728</v>
      </c>
      <c r="C12391" t="s">
        <v>729</v>
      </c>
      <c r="D12391" t="s">
        <v>694</v>
      </c>
      <c r="E12391" t="s">
        <v>694</v>
      </c>
      <c r="F12391">
        <v>745</v>
      </c>
      <c r="G12391" s="4">
        <v>6966</v>
      </c>
      <c r="H12391" s="4">
        <v>260</v>
      </c>
      <c r="I12391" s="4">
        <v>1888</v>
      </c>
      <c r="J12391" s="4">
        <v>745</v>
      </c>
      <c r="K12391" s="4">
        <v>1326</v>
      </c>
    </row>
    <row r="12392" spans="1:11">
      <c r="A12392">
        <v>1989</v>
      </c>
      <c r="B12392" t="s">
        <v>728</v>
      </c>
      <c r="C12392" t="s">
        <v>729</v>
      </c>
      <c r="D12392" t="s">
        <v>694</v>
      </c>
      <c r="E12392" t="s">
        <v>977</v>
      </c>
      <c r="F12392">
        <v>65</v>
      </c>
      <c r="G12392" s="4">
        <v>169</v>
      </c>
      <c r="H12392" s="4">
        <v>4</v>
      </c>
      <c r="I12392" s="4">
        <v>12</v>
      </c>
      <c r="J12392" s="4">
        <v>15</v>
      </c>
      <c r="K12392" s="4">
        <v>92</v>
      </c>
    </row>
    <row r="12393" spans="1:11">
      <c r="A12393">
        <v>1989</v>
      </c>
      <c r="B12393" t="s">
        <v>728</v>
      </c>
      <c r="C12393" t="s">
        <v>729</v>
      </c>
      <c r="D12393" t="s">
        <v>694</v>
      </c>
      <c r="E12393" t="s">
        <v>979</v>
      </c>
      <c r="F12393">
        <v>4</v>
      </c>
      <c r="G12393" s="4">
        <v>74</v>
      </c>
      <c r="H12393" s="4">
        <v>7</v>
      </c>
      <c r="I12393" s="4">
        <v>11</v>
      </c>
      <c r="J12393" s="4">
        <v>15</v>
      </c>
      <c r="K12393" s="4">
        <v>0</v>
      </c>
    </row>
    <row r="12394" spans="1:11">
      <c r="A12394">
        <v>1989</v>
      </c>
      <c r="B12394" t="s">
        <v>728</v>
      </c>
      <c r="C12394" t="s">
        <v>729</v>
      </c>
      <c r="D12394" t="s">
        <v>694</v>
      </c>
      <c r="E12394" t="s">
        <v>976</v>
      </c>
      <c r="F12394">
        <v>42</v>
      </c>
      <c r="G12394" s="4">
        <v>139</v>
      </c>
      <c r="H12394" s="4">
        <v>11</v>
      </c>
      <c r="I12394" s="4">
        <v>32</v>
      </c>
      <c r="J12394" s="4">
        <v>5</v>
      </c>
      <c r="K12394" s="4">
        <v>39</v>
      </c>
    </row>
    <row r="12395" spans="1:11">
      <c r="A12395">
        <v>1990</v>
      </c>
      <c r="B12395" t="s">
        <v>728</v>
      </c>
      <c r="C12395" t="s">
        <v>729</v>
      </c>
      <c r="D12395" t="s">
        <v>694</v>
      </c>
      <c r="E12395" t="s">
        <v>978</v>
      </c>
      <c r="F12395">
        <v>36</v>
      </c>
      <c r="G12395" s="4">
        <v>179</v>
      </c>
      <c r="H12395" s="4">
        <v>2</v>
      </c>
      <c r="I12395" s="4">
        <v>28</v>
      </c>
      <c r="J12395" s="4">
        <v>14</v>
      </c>
      <c r="K12395" s="4">
        <v>14</v>
      </c>
    </row>
    <row r="12396" spans="1:11">
      <c r="A12396">
        <v>1990</v>
      </c>
      <c r="B12396" t="s">
        <v>728</v>
      </c>
      <c r="C12396" t="s">
        <v>729</v>
      </c>
      <c r="D12396" t="s">
        <v>694</v>
      </c>
      <c r="E12396" t="s">
        <v>6</v>
      </c>
      <c r="F12396">
        <v>14</v>
      </c>
      <c r="G12396" s="4">
        <v>85</v>
      </c>
      <c r="H12396" s="4">
        <v>0</v>
      </c>
      <c r="I12396" s="4">
        <v>76</v>
      </c>
      <c r="J12396" s="4">
        <v>5</v>
      </c>
      <c r="K12396" s="4">
        <v>24</v>
      </c>
    </row>
    <row r="12397" spans="1:11">
      <c r="A12397">
        <v>1990</v>
      </c>
      <c r="B12397" t="s">
        <v>728</v>
      </c>
      <c r="C12397" t="s">
        <v>729</v>
      </c>
      <c r="D12397" t="s">
        <v>694</v>
      </c>
      <c r="E12397" t="s">
        <v>537</v>
      </c>
      <c r="F12397">
        <v>72</v>
      </c>
      <c r="G12397" s="4">
        <v>484</v>
      </c>
      <c r="H12397" s="4">
        <v>0</v>
      </c>
      <c r="I12397" s="4">
        <v>80</v>
      </c>
      <c r="J12397" s="4">
        <v>20</v>
      </c>
      <c r="K12397" s="4">
        <v>4</v>
      </c>
    </row>
    <row r="12398" spans="1:11">
      <c r="A12398">
        <v>1990</v>
      </c>
      <c r="B12398" t="s">
        <v>728</v>
      </c>
      <c r="C12398" t="s">
        <v>729</v>
      </c>
      <c r="D12398" t="s">
        <v>694</v>
      </c>
      <c r="E12398" t="s">
        <v>662</v>
      </c>
      <c r="F12398">
        <v>7</v>
      </c>
      <c r="G12398" s="4">
        <v>44</v>
      </c>
      <c r="H12398" s="4">
        <v>0</v>
      </c>
      <c r="I12398" s="4">
        <v>7</v>
      </c>
      <c r="J12398" s="4">
        <v>17</v>
      </c>
      <c r="K12398" s="4">
        <v>7</v>
      </c>
    </row>
    <row r="12399" spans="1:11">
      <c r="A12399">
        <v>1990</v>
      </c>
      <c r="B12399" t="s">
        <v>728</v>
      </c>
      <c r="C12399" t="s">
        <v>729</v>
      </c>
      <c r="D12399" t="s">
        <v>694</v>
      </c>
      <c r="E12399" t="s">
        <v>980</v>
      </c>
      <c r="F12399">
        <v>19</v>
      </c>
      <c r="G12399" s="4">
        <v>109</v>
      </c>
      <c r="H12399" s="4">
        <v>0</v>
      </c>
      <c r="I12399" s="4">
        <v>71</v>
      </c>
      <c r="J12399" s="4">
        <v>10</v>
      </c>
      <c r="K12399" s="4">
        <v>29</v>
      </c>
    </row>
    <row r="12400" spans="1:11">
      <c r="A12400">
        <v>1990</v>
      </c>
      <c r="B12400" t="s">
        <v>728</v>
      </c>
      <c r="C12400" t="s">
        <v>729</v>
      </c>
      <c r="D12400" t="s">
        <v>694</v>
      </c>
      <c r="E12400" t="s">
        <v>677</v>
      </c>
      <c r="F12400">
        <v>7</v>
      </c>
      <c r="G12400" s="4">
        <v>21</v>
      </c>
      <c r="H12400" s="4">
        <v>0</v>
      </c>
      <c r="I12400" s="4">
        <v>10</v>
      </c>
      <c r="J12400" s="4">
        <v>7</v>
      </c>
      <c r="K12400" s="4">
        <v>38</v>
      </c>
    </row>
    <row r="12401" spans="1:11">
      <c r="A12401">
        <v>1990</v>
      </c>
      <c r="B12401" t="s">
        <v>728</v>
      </c>
      <c r="C12401" t="s">
        <v>729</v>
      </c>
      <c r="D12401" t="s">
        <v>694</v>
      </c>
      <c r="E12401" t="s">
        <v>694</v>
      </c>
      <c r="F12401">
        <v>770</v>
      </c>
      <c r="G12401" s="4">
        <v>7374</v>
      </c>
      <c r="H12401" s="4">
        <v>43</v>
      </c>
      <c r="I12401" s="4">
        <v>1760</v>
      </c>
      <c r="J12401" s="4">
        <v>720</v>
      </c>
      <c r="K12401" s="4">
        <v>2198</v>
      </c>
    </row>
    <row r="12402" spans="1:11">
      <c r="A12402">
        <v>1990</v>
      </c>
      <c r="B12402" t="s">
        <v>728</v>
      </c>
      <c r="C12402" t="s">
        <v>729</v>
      </c>
      <c r="D12402" t="s">
        <v>694</v>
      </c>
      <c r="E12402" t="s">
        <v>977</v>
      </c>
      <c r="F12402">
        <v>117</v>
      </c>
      <c r="G12402" s="4">
        <v>308</v>
      </c>
      <c r="H12402" s="4">
        <v>0</v>
      </c>
      <c r="I12402" s="4">
        <v>46</v>
      </c>
      <c r="J12402" s="4">
        <v>18</v>
      </c>
      <c r="K12402" s="4">
        <v>35</v>
      </c>
    </row>
    <row r="12403" spans="1:11">
      <c r="A12403">
        <v>1990</v>
      </c>
      <c r="B12403" t="s">
        <v>728</v>
      </c>
      <c r="C12403" t="s">
        <v>729</v>
      </c>
      <c r="D12403" t="s">
        <v>694</v>
      </c>
      <c r="E12403" t="s">
        <v>979</v>
      </c>
      <c r="F12403">
        <v>50</v>
      </c>
      <c r="G12403" s="4">
        <v>266</v>
      </c>
      <c r="H12403" s="4">
        <v>0</v>
      </c>
      <c r="I12403" s="4">
        <v>43</v>
      </c>
      <c r="J12403" s="4">
        <v>35</v>
      </c>
      <c r="K12403" s="4">
        <v>18</v>
      </c>
    </row>
    <row r="12404" spans="1:11">
      <c r="A12404">
        <v>1990</v>
      </c>
      <c r="B12404" t="s">
        <v>728</v>
      </c>
      <c r="C12404" t="s">
        <v>729</v>
      </c>
      <c r="D12404" t="s">
        <v>694</v>
      </c>
      <c r="E12404" t="s">
        <v>976</v>
      </c>
      <c r="F12404">
        <v>81</v>
      </c>
      <c r="G12404" s="4">
        <v>332</v>
      </c>
      <c r="H12404" s="4">
        <v>0</v>
      </c>
      <c r="I12404" s="4">
        <v>34</v>
      </c>
      <c r="J12404" s="4">
        <v>88</v>
      </c>
      <c r="K12404" s="4">
        <v>22</v>
      </c>
    </row>
    <row r="12405" spans="1:11">
      <c r="A12405">
        <v>1991</v>
      </c>
      <c r="B12405" t="s">
        <v>728</v>
      </c>
      <c r="C12405" t="s">
        <v>729</v>
      </c>
      <c r="D12405" t="s">
        <v>694</v>
      </c>
      <c r="E12405" t="s">
        <v>978</v>
      </c>
      <c r="F12405">
        <v>15</v>
      </c>
      <c r="G12405" s="4">
        <v>75</v>
      </c>
      <c r="H12405" s="4">
        <v>0</v>
      </c>
      <c r="I12405" s="4">
        <v>2</v>
      </c>
      <c r="J12405" s="4">
        <v>0</v>
      </c>
      <c r="K12405" s="4">
        <v>7</v>
      </c>
    </row>
    <row r="12406" spans="1:11">
      <c r="A12406">
        <v>1991</v>
      </c>
      <c r="B12406" t="s">
        <v>728</v>
      </c>
      <c r="C12406" t="s">
        <v>729</v>
      </c>
      <c r="D12406" t="s">
        <v>694</v>
      </c>
      <c r="E12406" t="s">
        <v>6</v>
      </c>
      <c r="F12406">
        <v>12</v>
      </c>
      <c r="G12406" s="4">
        <v>77</v>
      </c>
      <c r="H12406" s="4">
        <v>0</v>
      </c>
      <c r="I12406" s="4">
        <v>8</v>
      </c>
      <c r="J12406" s="4">
        <v>8</v>
      </c>
      <c r="K12406" s="4">
        <v>0</v>
      </c>
    </row>
    <row r="12407" spans="1:11">
      <c r="A12407">
        <v>1991</v>
      </c>
      <c r="B12407" t="s">
        <v>728</v>
      </c>
      <c r="C12407" t="s">
        <v>729</v>
      </c>
      <c r="D12407" t="s">
        <v>694</v>
      </c>
      <c r="E12407" t="s">
        <v>537</v>
      </c>
      <c r="F12407">
        <v>98</v>
      </c>
      <c r="G12407" s="4">
        <v>467</v>
      </c>
      <c r="H12407" s="4">
        <v>0</v>
      </c>
      <c r="I12407" s="4">
        <v>53</v>
      </c>
      <c r="J12407" s="4">
        <v>69</v>
      </c>
      <c r="K12407" s="4">
        <v>118</v>
      </c>
    </row>
    <row r="12408" spans="1:11">
      <c r="A12408">
        <v>1991</v>
      </c>
      <c r="B12408" t="s">
        <v>728</v>
      </c>
      <c r="C12408" t="s">
        <v>729</v>
      </c>
      <c r="D12408" t="s">
        <v>694</v>
      </c>
      <c r="E12408" t="s">
        <v>662</v>
      </c>
      <c r="F12408">
        <v>10</v>
      </c>
      <c r="G12408" s="4">
        <v>31</v>
      </c>
      <c r="H12408" s="4">
        <v>7</v>
      </c>
      <c r="I12408" s="4">
        <v>0</v>
      </c>
      <c r="J12408" s="4">
        <v>3</v>
      </c>
      <c r="K12408" s="4">
        <v>0</v>
      </c>
    </row>
    <row r="12409" spans="1:11">
      <c r="A12409">
        <v>1991</v>
      </c>
      <c r="B12409" t="s">
        <v>728</v>
      </c>
      <c r="C12409" t="s">
        <v>729</v>
      </c>
      <c r="D12409" t="s">
        <v>694</v>
      </c>
      <c r="E12409" t="s">
        <v>980</v>
      </c>
      <c r="F12409">
        <v>10</v>
      </c>
      <c r="G12409" s="4">
        <v>19</v>
      </c>
      <c r="H12409" s="4">
        <v>0</v>
      </c>
      <c r="I12409" s="4">
        <v>6</v>
      </c>
      <c r="J12409" s="4">
        <v>3</v>
      </c>
      <c r="K12409" s="4">
        <v>0</v>
      </c>
    </row>
    <row r="12410" spans="1:11">
      <c r="A12410">
        <v>1991</v>
      </c>
      <c r="B12410" t="s">
        <v>728</v>
      </c>
      <c r="C12410" t="s">
        <v>729</v>
      </c>
      <c r="D12410" t="s">
        <v>694</v>
      </c>
      <c r="E12410" t="s">
        <v>677</v>
      </c>
      <c r="F12410">
        <v>19</v>
      </c>
      <c r="G12410" s="4">
        <v>60</v>
      </c>
      <c r="H12410" s="4">
        <v>0</v>
      </c>
      <c r="I12410" s="4">
        <v>3</v>
      </c>
      <c r="J12410" s="4">
        <v>0</v>
      </c>
      <c r="K12410" s="4">
        <v>0</v>
      </c>
    </row>
    <row r="12411" spans="1:11">
      <c r="A12411">
        <v>1991</v>
      </c>
      <c r="B12411" t="s">
        <v>728</v>
      </c>
      <c r="C12411" t="s">
        <v>729</v>
      </c>
      <c r="D12411" t="s">
        <v>694</v>
      </c>
      <c r="E12411" t="s">
        <v>694</v>
      </c>
      <c r="F12411">
        <v>664</v>
      </c>
      <c r="G12411" s="4">
        <v>5925</v>
      </c>
      <c r="H12411" s="4">
        <v>8</v>
      </c>
      <c r="I12411" s="4">
        <v>1361</v>
      </c>
      <c r="J12411" s="4">
        <v>690</v>
      </c>
      <c r="K12411" s="4">
        <v>1718</v>
      </c>
    </row>
    <row r="12412" spans="1:11">
      <c r="A12412">
        <v>1991</v>
      </c>
      <c r="B12412" t="s">
        <v>728</v>
      </c>
      <c r="C12412" t="s">
        <v>729</v>
      </c>
      <c r="D12412" t="s">
        <v>694</v>
      </c>
      <c r="E12412" t="s">
        <v>977</v>
      </c>
      <c r="F12412">
        <v>102</v>
      </c>
      <c r="G12412" s="4">
        <v>226</v>
      </c>
      <c r="H12412" s="4">
        <v>0</v>
      </c>
      <c r="I12412" s="4">
        <v>40</v>
      </c>
      <c r="J12412" s="4">
        <v>18</v>
      </c>
      <c r="K12412" s="4">
        <v>37</v>
      </c>
    </row>
    <row r="12413" spans="1:11">
      <c r="A12413">
        <v>1991</v>
      </c>
      <c r="B12413" t="s">
        <v>728</v>
      </c>
      <c r="C12413" t="s">
        <v>729</v>
      </c>
      <c r="D12413" t="s">
        <v>694</v>
      </c>
      <c r="E12413" t="s">
        <v>979</v>
      </c>
      <c r="F12413">
        <v>10</v>
      </c>
      <c r="G12413" s="4">
        <v>80</v>
      </c>
      <c r="H12413" s="4">
        <v>0</v>
      </c>
      <c r="I12413" s="4">
        <v>14</v>
      </c>
      <c r="J12413" s="4">
        <v>14</v>
      </c>
      <c r="K12413" s="4">
        <v>10</v>
      </c>
    </row>
    <row r="12414" spans="1:11">
      <c r="A12414">
        <v>1991</v>
      </c>
      <c r="B12414" t="s">
        <v>728</v>
      </c>
      <c r="C12414" t="s">
        <v>729</v>
      </c>
      <c r="D12414" t="s">
        <v>694</v>
      </c>
      <c r="E12414" t="s">
        <v>976</v>
      </c>
      <c r="F12414">
        <v>56</v>
      </c>
      <c r="G12414" s="4">
        <v>270</v>
      </c>
      <c r="H12414" s="4">
        <v>4</v>
      </c>
      <c r="I12414" s="4">
        <v>41</v>
      </c>
      <c r="J12414" s="4">
        <v>34</v>
      </c>
      <c r="K12414" s="4">
        <v>9</v>
      </c>
    </row>
    <row r="12415" spans="1:11">
      <c r="A12415">
        <v>1992</v>
      </c>
      <c r="B12415" t="s">
        <v>728</v>
      </c>
      <c r="C12415" t="s">
        <v>729</v>
      </c>
      <c r="D12415" t="s">
        <v>694</v>
      </c>
      <c r="E12415" t="s">
        <v>978</v>
      </c>
      <c r="F12415">
        <v>20</v>
      </c>
      <c r="G12415" s="4">
        <v>39</v>
      </c>
      <c r="H12415" s="4">
        <v>0</v>
      </c>
      <c r="I12415" s="4">
        <v>13</v>
      </c>
      <c r="J12415" s="4">
        <v>4</v>
      </c>
      <c r="K12415" s="4">
        <v>0</v>
      </c>
    </row>
    <row r="12416" spans="1:11">
      <c r="A12416">
        <v>1992</v>
      </c>
      <c r="B12416" t="s">
        <v>728</v>
      </c>
      <c r="C12416" t="s">
        <v>729</v>
      </c>
      <c r="D12416" t="s">
        <v>694</v>
      </c>
      <c r="E12416" t="s">
        <v>6</v>
      </c>
      <c r="F12416">
        <v>12</v>
      </c>
      <c r="G12416" s="4">
        <v>46</v>
      </c>
      <c r="H12416" s="4">
        <v>0</v>
      </c>
      <c r="I12416" s="4">
        <v>0</v>
      </c>
      <c r="J12416" s="4">
        <v>0</v>
      </c>
      <c r="K12416" s="4">
        <v>0</v>
      </c>
    </row>
    <row r="12417" spans="1:11">
      <c r="A12417">
        <v>1992</v>
      </c>
      <c r="B12417" t="s">
        <v>728</v>
      </c>
      <c r="C12417" t="s">
        <v>729</v>
      </c>
      <c r="D12417" t="s">
        <v>694</v>
      </c>
      <c r="E12417" t="s">
        <v>537</v>
      </c>
      <c r="F12417">
        <v>77</v>
      </c>
      <c r="G12417" s="4">
        <v>245</v>
      </c>
      <c r="H12417" s="4">
        <v>0</v>
      </c>
      <c r="I12417" s="4">
        <v>58</v>
      </c>
      <c r="J12417" s="4">
        <v>14</v>
      </c>
      <c r="K12417" s="4">
        <v>19</v>
      </c>
    </row>
    <row r="12418" spans="1:11">
      <c r="A12418">
        <v>1992</v>
      </c>
      <c r="B12418" t="s">
        <v>728</v>
      </c>
      <c r="C12418" t="s">
        <v>729</v>
      </c>
      <c r="D12418" t="s">
        <v>694</v>
      </c>
      <c r="E12418" t="s">
        <v>662</v>
      </c>
      <c r="F12418">
        <v>6</v>
      </c>
      <c r="G12418" s="4">
        <v>11</v>
      </c>
      <c r="H12418" s="4">
        <v>0</v>
      </c>
      <c r="I12418" s="4">
        <v>3</v>
      </c>
      <c r="J12418" s="4">
        <v>0</v>
      </c>
      <c r="K12418" s="4">
        <v>0</v>
      </c>
    </row>
    <row r="12419" spans="1:11">
      <c r="A12419">
        <v>1992</v>
      </c>
      <c r="B12419" t="s">
        <v>728</v>
      </c>
      <c r="C12419" t="s">
        <v>729</v>
      </c>
      <c r="D12419" t="s">
        <v>694</v>
      </c>
      <c r="E12419" t="s">
        <v>980</v>
      </c>
      <c r="F12419">
        <v>4</v>
      </c>
      <c r="G12419" s="4">
        <v>15</v>
      </c>
      <c r="H12419" s="4">
        <v>0</v>
      </c>
      <c r="I12419" s="4">
        <v>0</v>
      </c>
      <c r="J12419" s="4">
        <v>0</v>
      </c>
      <c r="K12419" s="4">
        <v>0</v>
      </c>
    </row>
    <row r="12420" spans="1:11">
      <c r="A12420">
        <v>1992</v>
      </c>
      <c r="B12420" t="s">
        <v>728</v>
      </c>
      <c r="C12420" t="s">
        <v>729</v>
      </c>
      <c r="D12420" t="s">
        <v>694</v>
      </c>
      <c r="E12420" t="s">
        <v>677</v>
      </c>
      <c r="F12420">
        <v>13</v>
      </c>
      <c r="G12420" s="4">
        <v>44</v>
      </c>
      <c r="H12420" s="4">
        <v>0</v>
      </c>
      <c r="I12420" s="4">
        <v>16</v>
      </c>
      <c r="J12420" s="4">
        <v>3</v>
      </c>
      <c r="K12420" s="4">
        <v>63</v>
      </c>
    </row>
    <row r="12421" spans="1:11">
      <c r="A12421">
        <v>1992</v>
      </c>
      <c r="B12421" t="s">
        <v>728</v>
      </c>
      <c r="C12421" t="s">
        <v>729</v>
      </c>
      <c r="D12421" t="s">
        <v>694</v>
      </c>
      <c r="E12421" t="s">
        <v>694</v>
      </c>
      <c r="F12421">
        <v>794</v>
      </c>
      <c r="G12421" s="4">
        <v>7046</v>
      </c>
      <c r="H12421" s="4">
        <v>0</v>
      </c>
      <c r="I12421" s="4">
        <v>1864</v>
      </c>
      <c r="J12421" s="4">
        <v>875</v>
      </c>
      <c r="K12421" s="4">
        <v>1949</v>
      </c>
    </row>
    <row r="12422" spans="1:11">
      <c r="A12422">
        <v>1992</v>
      </c>
      <c r="B12422" t="s">
        <v>728</v>
      </c>
      <c r="C12422" t="s">
        <v>729</v>
      </c>
      <c r="D12422" t="s">
        <v>694</v>
      </c>
      <c r="E12422" t="s">
        <v>977</v>
      </c>
      <c r="F12422">
        <v>110</v>
      </c>
      <c r="G12422" s="4">
        <v>320</v>
      </c>
      <c r="H12422" s="4">
        <v>3</v>
      </c>
      <c r="I12422" s="4">
        <v>34</v>
      </c>
      <c r="J12422" s="4">
        <v>31</v>
      </c>
      <c r="K12422" s="4">
        <v>28</v>
      </c>
    </row>
    <row r="12423" spans="1:11">
      <c r="A12423">
        <v>1992</v>
      </c>
      <c r="B12423" t="s">
        <v>728</v>
      </c>
      <c r="C12423" t="s">
        <v>729</v>
      </c>
      <c r="D12423" t="s">
        <v>694</v>
      </c>
      <c r="E12423" t="s">
        <v>979</v>
      </c>
      <c r="F12423">
        <v>4</v>
      </c>
      <c r="G12423" s="4">
        <v>18</v>
      </c>
      <c r="H12423" s="4">
        <v>0</v>
      </c>
      <c r="I12423" s="4">
        <v>7</v>
      </c>
      <c r="J12423" s="4">
        <v>0</v>
      </c>
      <c r="K12423" s="4">
        <v>18</v>
      </c>
    </row>
    <row r="12424" spans="1:11">
      <c r="A12424">
        <v>1993</v>
      </c>
      <c r="B12424" t="s">
        <v>728</v>
      </c>
      <c r="C12424" t="s">
        <v>729</v>
      </c>
      <c r="D12424" t="s">
        <v>694</v>
      </c>
      <c r="E12424" t="s">
        <v>978</v>
      </c>
      <c r="F12424">
        <v>21</v>
      </c>
      <c r="G12424" s="4">
        <v>204</v>
      </c>
      <c r="H12424" s="4">
        <v>0</v>
      </c>
      <c r="I12424" s="4">
        <v>17</v>
      </c>
      <c r="J12424" s="4">
        <v>19</v>
      </c>
      <c r="K12424" s="4">
        <v>2</v>
      </c>
    </row>
    <row r="12425" spans="1:11">
      <c r="A12425">
        <v>1993</v>
      </c>
      <c r="B12425" t="s">
        <v>728</v>
      </c>
      <c r="C12425" t="s">
        <v>729</v>
      </c>
      <c r="D12425" t="s">
        <v>694</v>
      </c>
      <c r="E12425" t="s">
        <v>6</v>
      </c>
      <c r="F12425">
        <v>15</v>
      </c>
      <c r="G12425" s="4">
        <v>49</v>
      </c>
      <c r="H12425" s="4">
        <v>0</v>
      </c>
      <c r="I12425" s="4">
        <v>4</v>
      </c>
      <c r="J12425" s="4">
        <v>0</v>
      </c>
      <c r="K12425" s="4">
        <v>0</v>
      </c>
    </row>
    <row r="12426" spans="1:11">
      <c r="A12426">
        <v>1993</v>
      </c>
      <c r="B12426" t="s">
        <v>728</v>
      </c>
      <c r="C12426" t="s">
        <v>729</v>
      </c>
      <c r="D12426" t="s">
        <v>694</v>
      </c>
      <c r="E12426" t="s">
        <v>537</v>
      </c>
      <c r="F12426">
        <v>78</v>
      </c>
      <c r="G12426" s="4">
        <v>384</v>
      </c>
      <c r="H12426" s="4">
        <v>0</v>
      </c>
      <c r="I12426" s="4">
        <v>65</v>
      </c>
      <c r="J12426" s="4">
        <v>33</v>
      </c>
      <c r="K12426" s="4">
        <v>82</v>
      </c>
    </row>
    <row r="12427" spans="1:11">
      <c r="A12427">
        <v>1993</v>
      </c>
      <c r="B12427" t="s">
        <v>728</v>
      </c>
      <c r="C12427" t="s">
        <v>729</v>
      </c>
      <c r="D12427" t="s">
        <v>694</v>
      </c>
      <c r="E12427" t="s">
        <v>662</v>
      </c>
      <c r="F12427">
        <v>3</v>
      </c>
      <c r="G12427" s="4">
        <v>3</v>
      </c>
      <c r="H12427" s="4">
        <v>0</v>
      </c>
      <c r="I12427" s="4">
        <v>0</v>
      </c>
      <c r="J12427" s="4">
        <v>0</v>
      </c>
      <c r="K12427" s="4">
        <v>0</v>
      </c>
    </row>
    <row r="12428" spans="1:11">
      <c r="A12428">
        <v>1993</v>
      </c>
      <c r="B12428" t="s">
        <v>728</v>
      </c>
      <c r="C12428" t="s">
        <v>729</v>
      </c>
      <c r="D12428" t="s">
        <v>694</v>
      </c>
      <c r="E12428" t="s">
        <v>980</v>
      </c>
      <c r="F12428">
        <v>6</v>
      </c>
      <c r="G12428" s="4">
        <v>29</v>
      </c>
      <c r="H12428" s="4">
        <v>0</v>
      </c>
      <c r="I12428" s="4">
        <v>15</v>
      </c>
      <c r="J12428" s="4">
        <v>6</v>
      </c>
      <c r="K12428" s="4">
        <v>6</v>
      </c>
    </row>
    <row r="12429" spans="1:11">
      <c r="A12429">
        <v>1993</v>
      </c>
      <c r="B12429" t="s">
        <v>728</v>
      </c>
      <c r="C12429" t="s">
        <v>729</v>
      </c>
      <c r="D12429" t="s">
        <v>694</v>
      </c>
      <c r="E12429" t="s">
        <v>677</v>
      </c>
      <c r="F12429">
        <v>32</v>
      </c>
      <c r="G12429" s="4">
        <v>167</v>
      </c>
      <c r="H12429" s="4">
        <v>3</v>
      </c>
      <c r="I12429" s="4">
        <v>55</v>
      </c>
      <c r="J12429" s="4">
        <v>20</v>
      </c>
      <c r="K12429" s="4">
        <v>58</v>
      </c>
    </row>
    <row r="12430" spans="1:11">
      <c r="A12430">
        <v>1993</v>
      </c>
      <c r="B12430" t="s">
        <v>728</v>
      </c>
      <c r="C12430" t="s">
        <v>729</v>
      </c>
      <c r="D12430" t="s">
        <v>694</v>
      </c>
      <c r="E12430" t="s">
        <v>694</v>
      </c>
      <c r="F12430">
        <v>728</v>
      </c>
      <c r="G12430" s="4">
        <v>6073</v>
      </c>
      <c r="H12430" s="4">
        <v>11</v>
      </c>
      <c r="I12430" s="4">
        <v>1609</v>
      </c>
      <c r="J12430" s="4">
        <v>835</v>
      </c>
      <c r="K12430" s="4">
        <v>1916</v>
      </c>
    </row>
    <row r="12431" spans="1:11">
      <c r="A12431">
        <v>1993</v>
      </c>
      <c r="B12431" t="s">
        <v>728</v>
      </c>
      <c r="C12431" t="s">
        <v>729</v>
      </c>
      <c r="D12431" t="s">
        <v>694</v>
      </c>
      <c r="E12431" t="s">
        <v>977</v>
      </c>
      <c r="F12431">
        <v>119</v>
      </c>
      <c r="G12431" s="4">
        <v>389</v>
      </c>
      <c r="H12431" s="4">
        <v>0</v>
      </c>
      <c r="I12431" s="4">
        <v>66</v>
      </c>
      <c r="J12431" s="4">
        <v>42</v>
      </c>
      <c r="K12431" s="4">
        <v>68</v>
      </c>
    </row>
    <row r="12432" spans="1:11">
      <c r="A12432">
        <v>1993</v>
      </c>
      <c r="B12432" t="s">
        <v>728</v>
      </c>
      <c r="C12432" t="s">
        <v>729</v>
      </c>
      <c r="D12432" t="s">
        <v>694</v>
      </c>
      <c r="E12432" t="s">
        <v>979</v>
      </c>
      <c r="F12432">
        <v>17</v>
      </c>
      <c r="G12432" s="4">
        <v>172</v>
      </c>
      <c r="H12432" s="4">
        <v>0</v>
      </c>
      <c r="I12432" s="4">
        <v>48</v>
      </c>
      <c r="J12432" s="4">
        <v>34</v>
      </c>
      <c r="K12432" s="4">
        <v>27</v>
      </c>
    </row>
    <row r="12433" spans="1:11">
      <c r="A12433">
        <v>1993</v>
      </c>
      <c r="B12433" t="s">
        <v>728</v>
      </c>
      <c r="C12433" t="s">
        <v>729</v>
      </c>
      <c r="D12433" t="s">
        <v>694</v>
      </c>
      <c r="E12433" t="s">
        <v>976</v>
      </c>
      <c r="F12433">
        <v>72</v>
      </c>
      <c r="G12433" s="4">
        <v>257</v>
      </c>
      <c r="H12433" s="4">
        <v>0</v>
      </c>
      <c r="I12433" s="4">
        <v>46</v>
      </c>
      <c r="J12433" s="4">
        <v>31</v>
      </c>
      <c r="K12433" s="4">
        <v>20</v>
      </c>
    </row>
    <row r="12434" spans="1:11">
      <c r="A12434">
        <v>1994</v>
      </c>
      <c r="B12434" t="s">
        <v>728</v>
      </c>
      <c r="C12434" t="s">
        <v>729</v>
      </c>
      <c r="D12434" t="s">
        <v>694</v>
      </c>
      <c r="E12434" t="s">
        <v>978</v>
      </c>
      <c r="F12434">
        <v>13</v>
      </c>
      <c r="G12434" s="4">
        <v>94</v>
      </c>
      <c r="H12434" s="4">
        <v>0</v>
      </c>
      <c r="I12434" s="4">
        <v>28</v>
      </c>
      <c r="J12434" s="4">
        <v>4</v>
      </c>
      <c r="K12434" s="4">
        <v>15</v>
      </c>
    </row>
    <row r="12435" spans="1:11">
      <c r="A12435">
        <v>1994</v>
      </c>
      <c r="B12435" t="s">
        <v>728</v>
      </c>
      <c r="C12435" t="s">
        <v>729</v>
      </c>
      <c r="D12435" t="s">
        <v>694</v>
      </c>
      <c r="E12435" t="s">
        <v>6</v>
      </c>
      <c r="F12435">
        <v>5</v>
      </c>
      <c r="G12435" s="4">
        <v>10</v>
      </c>
      <c r="H12435" s="4">
        <v>0</v>
      </c>
      <c r="I12435" s="4">
        <v>5</v>
      </c>
      <c r="J12435" s="4">
        <v>5</v>
      </c>
      <c r="K12435" s="4">
        <v>0</v>
      </c>
    </row>
    <row r="12436" spans="1:11">
      <c r="A12436">
        <v>1994</v>
      </c>
      <c r="B12436" t="s">
        <v>728</v>
      </c>
      <c r="C12436" t="s">
        <v>729</v>
      </c>
      <c r="D12436" t="s">
        <v>694</v>
      </c>
      <c r="E12436" t="s">
        <v>537</v>
      </c>
      <c r="F12436">
        <v>49</v>
      </c>
      <c r="G12436" s="4">
        <v>148</v>
      </c>
      <c r="H12436" s="4">
        <v>0</v>
      </c>
      <c r="I12436" s="4">
        <v>131</v>
      </c>
      <c r="J12436" s="4">
        <v>0</v>
      </c>
      <c r="K12436" s="4">
        <v>60</v>
      </c>
    </row>
    <row r="12437" spans="1:11">
      <c r="A12437">
        <v>1994</v>
      </c>
      <c r="B12437" t="s">
        <v>728</v>
      </c>
      <c r="C12437" t="s">
        <v>729</v>
      </c>
      <c r="D12437" t="s">
        <v>694</v>
      </c>
      <c r="E12437" t="s">
        <v>662</v>
      </c>
      <c r="F12437">
        <v>9</v>
      </c>
      <c r="G12437" s="4">
        <v>27</v>
      </c>
      <c r="H12437" s="4">
        <v>0</v>
      </c>
      <c r="I12437" s="4">
        <v>0</v>
      </c>
      <c r="J12437" s="4">
        <v>0</v>
      </c>
      <c r="K12437" s="4">
        <v>0</v>
      </c>
    </row>
    <row r="12438" spans="1:11">
      <c r="A12438">
        <v>1994</v>
      </c>
      <c r="B12438" t="s">
        <v>728</v>
      </c>
      <c r="C12438" t="s">
        <v>729</v>
      </c>
      <c r="D12438" t="s">
        <v>694</v>
      </c>
      <c r="E12438" t="s">
        <v>677</v>
      </c>
      <c r="F12438">
        <v>64</v>
      </c>
      <c r="G12438" s="4">
        <v>316</v>
      </c>
      <c r="H12438" s="4">
        <v>9</v>
      </c>
      <c r="I12438" s="4">
        <v>82</v>
      </c>
      <c r="J12438" s="4">
        <v>41</v>
      </c>
      <c r="K12438" s="4">
        <v>60</v>
      </c>
    </row>
    <row r="12439" spans="1:11">
      <c r="A12439">
        <v>1994</v>
      </c>
      <c r="B12439" t="s">
        <v>728</v>
      </c>
      <c r="C12439" t="s">
        <v>729</v>
      </c>
      <c r="D12439" t="s">
        <v>694</v>
      </c>
      <c r="E12439" t="s">
        <v>694</v>
      </c>
      <c r="F12439">
        <v>945</v>
      </c>
      <c r="G12439" s="4">
        <v>10040</v>
      </c>
      <c r="H12439" s="4">
        <v>16</v>
      </c>
      <c r="I12439" s="4">
        <v>2141</v>
      </c>
      <c r="J12439" s="4">
        <v>908</v>
      </c>
      <c r="K12439" s="4">
        <v>1775</v>
      </c>
    </row>
    <row r="12440" spans="1:11">
      <c r="A12440">
        <v>1994</v>
      </c>
      <c r="B12440" t="s">
        <v>728</v>
      </c>
      <c r="C12440" t="s">
        <v>729</v>
      </c>
      <c r="D12440" t="s">
        <v>694</v>
      </c>
      <c r="E12440" t="s">
        <v>977</v>
      </c>
      <c r="F12440">
        <v>165</v>
      </c>
      <c r="G12440" s="4">
        <v>600</v>
      </c>
      <c r="H12440" s="4">
        <v>0</v>
      </c>
      <c r="I12440" s="4">
        <v>256</v>
      </c>
      <c r="J12440" s="4">
        <v>77</v>
      </c>
      <c r="K12440" s="4">
        <v>174</v>
      </c>
    </row>
    <row r="12441" spans="1:11">
      <c r="A12441">
        <v>1994</v>
      </c>
      <c r="B12441" t="s">
        <v>728</v>
      </c>
      <c r="C12441" t="s">
        <v>729</v>
      </c>
      <c r="D12441" t="s">
        <v>694</v>
      </c>
      <c r="E12441" t="s">
        <v>979</v>
      </c>
      <c r="F12441">
        <v>15</v>
      </c>
      <c r="G12441" s="4">
        <v>77</v>
      </c>
      <c r="H12441" s="4">
        <v>0</v>
      </c>
      <c r="I12441" s="4">
        <v>15</v>
      </c>
      <c r="J12441" s="4">
        <v>36</v>
      </c>
      <c r="K12441" s="4">
        <v>5</v>
      </c>
    </row>
    <row r="12442" spans="1:11">
      <c r="A12442">
        <v>1994</v>
      </c>
      <c r="B12442" t="s">
        <v>728</v>
      </c>
      <c r="C12442" t="s">
        <v>729</v>
      </c>
      <c r="D12442" t="s">
        <v>694</v>
      </c>
      <c r="E12442" t="s">
        <v>976</v>
      </c>
      <c r="F12442">
        <v>67</v>
      </c>
      <c r="G12442" s="4">
        <v>325</v>
      </c>
      <c r="H12442" s="4">
        <v>3</v>
      </c>
      <c r="I12442" s="4">
        <v>133</v>
      </c>
      <c r="J12442" s="4">
        <v>42</v>
      </c>
      <c r="K12442" s="4">
        <v>95</v>
      </c>
    </row>
    <row r="12443" spans="1:11">
      <c r="A12443">
        <v>1995</v>
      </c>
      <c r="B12443" t="s">
        <v>728</v>
      </c>
      <c r="C12443" t="s">
        <v>729</v>
      </c>
      <c r="D12443" t="s">
        <v>694</v>
      </c>
      <c r="E12443" t="s">
        <v>978</v>
      </c>
      <c r="F12443">
        <v>42</v>
      </c>
      <c r="G12443" s="4">
        <v>91</v>
      </c>
      <c r="H12443" s="4">
        <v>0</v>
      </c>
      <c r="I12443" s="4">
        <v>21</v>
      </c>
      <c r="J12443" s="4">
        <v>5</v>
      </c>
      <c r="K12443" s="4">
        <v>23</v>
      </c>
    </row>
    <row r="12444" spans="1:11">
      <c r="A12444">
        <v>1995</v>
      </c>
      <c r="B12444" t="s">
        <v>728</v>
      </c>
      <c r="C12444" t="s">
        <v>729</v>
      </c>
      <c r="D12444" t="s">
        <v>694</v>
      </c>
      <c r="E12444" t="s">
        <v>6</v>
      </c>
      <c r="F12444">
        <v>9</v>
      </c>
      <c r="G12444" s="4">
        <v>62</v>
      </c>
      <c r="H12444" s="4">
        <v>0</v>
      </c>
      <c r="I12444" s="4">
        <v>6</v>
      </c>
      <c r="J12444" s="4">
        <v>3</v>
      </c>
      <c r="K12444" s="4">
        <v>3</v>
      </c>
    </row>
    <row r="12445" spans="1:11">
      <c r="A12445">
        <v>1995</v>
      </c>
      <c r="B12445" t="s">
        <v>728</v>
      </c>
      <c r="C12445" t="s">
        <v>729</v>
      </c>
      <c r="D12445" t="s">
        <v>694</v>
      </c>
      <c r="E12445" t="s">
        <v>537</v>
      </c>
      <c r="F12445">
        <v>73</v>
      </c>
      <c r="G12445" s="4">
        <v>284</v>
      </c>
      <c r="H12445" s="4">
        <v>0</v>
      </c>
      <c r="I12445" s="4">
        <v>150</v>
      </c>
      <c r="J12445" s="4">
        <v>45</v>
      </c>
      <c r="K12445" s="4">
        <v>76</v>
      </c>
    </row>
    <row r="12446" spans="1:11">
      <c r="A12446">
        <v>1995</v>
      </c>
      <c r="B12446" t="s">
        <v>728</v>
      </c>
      <c r="C12446" t="s">
        <v>729</v>
      </c>
      <c r="D12446" t="s">
        <v>694</v>
      </c>
      <c r="E12446" t="s">
        <v>662</v>
      </c>
      <c r="F12446">
        <v>5</v>
      </c>
      <c r="G12446" s="4">
        <v>18</v>
      </c>
      <c r="H12446" s="4">
        <v>0</v>
      </c>
      <c r="I12446" s="4">
        <v>10</v>
      </c>
      <c r="J12446" s="4">
        <v>3</v>
      </c>
      <c r="K12446" s="4">
        <v>8</v>
      </c>
    </row>
    <row r="12447" spans="1:11">
      <c r="A12447">
        <v>1995</v>
      </c>
      <c r="B12447" t="s">
        <v>728</v>
      </c>
      <c r="C12447" t="s">
        <v>729</v>
      </c>
      <c r="D12447" t="s">
        <v>694</v>
      </c>
      <c r="E12447" t="s">
        <v>980</v>
      </c>
      <c r="F12447">
        <v>18</v>
      </c>
      <c r="G12447" s="4">
        <v>76</v>
      </c>
      <c r="H12447" s="4">
        <v>0</v>
      </c>
      <c r="I12447" s="4">
        <v>27</v>
      </c>
      <c r="J12447" s="4">
        <v>4</v>
      </c>
      <c r="K12447" s="4">
        <v>18</v>
      </c>
    </row>
    <row r="12448" spans="1:11">
      <c r="A12448">
        <v>1995</v>
      </c>
      <c r="B12448" t="s">
        <v>728</v>
      </c>
      <c r="C12448" t="s">
        <v>729</v>
      </c>
      <c r="D12448" t="s">
        <v>694</v>
      </c>
      <c r="E12448" t="s">
        <v>677</v>
      </c>
      <c r="F12448">
        <v>37</v>
      </c>
      <c r="G12448" s="4">
        <v>186</v>
      </c>
      <c r="H12448" s="4">
        <v>0</v>
      </c>
      <c r="I12448" s="4">
        <v>49</v>
      </c>
      <c r="J12448" s="4">
        <v>15</v>
      </c>
      <c r="K12448" s="4">
        <v>40</v>
      </c>
    </row>
    <row r="12449" spans="1:11">
      <c r="A12449">
        <v>1995</v>
      </c>
      <c r="B12449" t="s">
        <v>728</v>
      </c>
      <c r="C12449" t="s">
        <v>729</v>
      </c>
      <c r="D12449" t="s">
        <v>694</v>
      </c>
      <c r="E12449" t="s">
        <v>694</v>
      </c>
      <c r="F12449">
        <v>622</v>
      </c>
      <c r="G12449" s="4">
        <v>5355</v>
      </c>
      <c r="H12449" s="4">
        <v>0</v>
      </c>
      <c r="I12449" s="4">
        <v>1614</v>
      </c>
      <c r="J12449" s="4">
        <v>525</v>
      </c>
      <c r="K12449" s="4">
        <v>1011</v>
      </c>
    </row>
    <row r="12450" spans="1:11">
      <c r="A12450">
        <v>1995</v>
      </c>
      <c r="B12450" t="s">
        <v>728</v>
      </c>
      <c r="C12450" t="s">
        <v>729</v>
      </c>
      <c r="D12450" t="s">
        <v>694</v>
      </c>
      <c r="E12450" t="s">
        <v>977</v>
      </c>
      <c r="F12450">
        <v>135</v>
      </c>
      <c r="G12450" s="4">
        <v>674</v>
      </c>
      <c r="H12450" s="4">
        <v>5</v>
      </c>
      <c r="I12450" s="4">
        <v>154</v>
      </c>
      <c r="J12450" s="4">
        <v>77</v>
      </c>
      <c r="K12450" s="4">
        <v>138</v>
      </c>
    </row>
    <row r="12451" spans="1:11">
      <c r="A12451">
        <v>1995</v>
      </c>
      <c r="B12451" t="s">
        <v>728</v>
      </c>
      <c r="C12451" t="s">
        <v>729</v>
      </c>
      <c r="D12451" t="s">
        <v>694</v>
      </c>
      <c r="E12451" t="s">
        <v>979</v>
      </c>
      <c r="F12451">
        <v>22</v>
      </c>
      <c r="G12451" s="4">
        <v>135</v>
      </c>
      <c r="H12451" s="4">
        <v>0</v>
      </c>
      <c r="I12451" s="4">
        <v>74</v>
      </c>
      <c r="J12451" s="4">
        <v>35</v>
      </c>
      <c r="K12451" s="4">
        <v>35</v>
      </c>
    </row>
    <row r="12452" spans="1:11">
      <c r="A12452">
        <v>1995</v>
      </c>
      <c r="B12452" t="s">
        <v>728</v>
      </c>
      <c r="C12452" t="s">
        <v>729</v>
      </c>
      <c r="D12452" t="s">
        <v>694</v>
      </c>
      <c r="E12452" t="s">
        <v>976</v>
      </c>
      <c r="F12452">
        <v>83</v>
      </c>
      <c r="G12452" s="4">
        <v>465</v>
      </c>
      <c r="H12452" s="4">
        <v>3</v>
      </c>
      <c r="I12452" s="4">
        <v>97</v>
      </c>
      <c r="J12452" s="4">
        <v>32</v>
      </c>
      <c r="K12452" s="4">
        <v>48</v>
      </c>
    </row>
    <row r="12453" spans="1:11">
      <c r="A12453">
        <v>1996</v>
      </c>
      <c r="B12453" t="s">
        <v>728</v>
      </c>
      <c r="C12453" t="s">
        <v>729</v>
      </c>
      <c r="D12453" t="s">
        <v>694</v>
      </c>
      <c r="E12453" t="s">
        <v>978</v>
      </c>
      <c r="F12453">
        <v>57</v>
      </c>
      <c r="G12453" s="4">
        <v>390</v>
      </c>
      <c r="H12453" s="4">
        <v>0</v>
      </c>
      <c r="I12453" s="4">
        <v>45</v>
      </c>
      <c r="J12453" s="4">
        <v>25</v>
      </c>
      <c r="K12453" s="4">
        <v>35</v>
      </c>
    </row>
    <row r="12454" spans="1:11">
      <c r="A12454">
        <v>1996</v>
      </c>
      <c r="B12454" t="s">
        <v>728</v>
      </c>
      <c r="C12454" t="s">
        <v>729</v>
      </c>
      <c r="D12454" t="s">
        <v>694</v>
      </c>
      <c r="E12454" t="s">
        <v>6</v>
      </c>
      <c r="F12454">
        <v>10</v>
      </c>
      <c r="G12454" s="4">
        <v>30</v>
      </c>
      <c r="H12454" s="4">
        <v>0</v>
      </c>
      <c r="I12454" s="4">
        <v>3</v>
      </c>
      <c r="J12454" s="4">
        <v>0</v>
      </c>
      <c r="K12454" s="4">
        <v>0</v>
      </c>
    </row>
    <row r="12455" spans="1:11">
      <c r="A12455">
        <v>1996</v>
      </c>
      <c r="B12455" t="s">
        <v>728</v>
      </c>
      <c r="C12455" t="s">
        <v>729</v>
      </c>
      <c r="D12455" t="s">
        <v>694</v>
      </c>
      <c r="E12455" t="s">
        <v>537</v>
      </c>
      <c r="F12455">
        <v>58</v>
      </c>
      <c r="G12455" s="4">
        <v>234</v>
      </c>
      <c r="H12455" s="4">
        <v>0</v>
      </c>
      <c r="I12455" s="4">
        <v>101</v>
      </c>
      <c r="J12455" s="4">
        <v>19</v>
      </c>
      <c r="K12455" s="4">
        <v>16</v>
      </c>
    </row>
    <row r="12456" spans="1:11">
      <c r="A12456">
        <v>1996</v>
      </c>
      <c r="B12456" t="s">
        <v>728</v>
      </c>
      <c r="C12456" t="s">
        <v>729</v>
      </c>
      <c r="D12456" t="s">
        <v>694</v>
      </c>
      <c r="E12456" t="s">
        <v>662</v>
      </c>
      <c r="F12456">
        <v>10</v>
      </c>
      <c r="G12456" s="4">
        <v>35</v>
      </c>
      <c r="H12456" s="4">
        <v>0</v>
      </c>
      <c r="I12456" s="4">
        <v>0</v>
      </c>
      <c r="J12456" s="4">
        <v>0</v>
      </c>
      <c r="K12456" s="4">
        <v>0</v>
      </c>
    </row>
    <row r="12457" spans="1:11">
      <c r="A12457">
        <v>1996</v>
      </c>
      <c r="B12457" t="s">
        <v>728</v>
      </c>
      <c r="C12457" t="s">
        <v>729</v>
      </c>
      <c r="D12457" t="s">
        <v>694</v>
      </c>
      <c r="E12457" t="s">
        <v>980</v>
      </c>
      <c r="F12457">
        <v>17</v>
      </c>
      <c r="G12457" s="4">
        <v>104</v>
      </c>
      <c r="H12457" s="4">
        <v>0</v>
      </c>
      <c r="I12457" s="4">
        <v>70</v>
      </c>
      <c r="J12457" s="4">
        <v>4</v>
      </c>
      <c r="K12457" s="4">
        <v>30</v>
      </c>
    </row>
    <row r="12458" spans="1:11">
      <c r="A12458">
        <v>1996</v>
      </c>
      <c r="B12458" t="s">
        <v>728</v>
      </c>
      <c r="C12458" t="s">
        <v>729</v>
      </c>
      <c r="D12458" t="s">
        <v>694</v>
      </c>
      <c r="E12458" t="s">
        <v>677</v>
      </c>
      <c r="F12458">
        <v>40</v>
      </c>
      <c r="G12458" s="4">
        <v>183</v>
      </c>
      <c r="H12458" s="4">
        <v>3</v>
      </c>
      <c r="I12458" s="4">
        <v>58</v>
      </c>
      <c r="J12458" s="4">
        <v>9</v>
      </c>
      <c r="K12458" s="4">
        <v>21</v>
      </c>
    </row>
    <row r="12459" spans="1:11">
      <c r="A12459">
        <v>1996</v>
      </c>
      <c r="B12459" t="s">
        <v>728</v>
      </c>
      <c r="C12459" t="s">
        <v>729</v>
      </c>
      <c r="D12459" t="s">
        <v>694</v>
      </c>
      <c r="E12459" t="s">
        <v>694</v>
      </c>
      <c r="F12459">
        <v>625</v>
      </c>
      <c r="G12459" s="4">
        <v>5915</v>
      </c>
      <c r="H12459" s="4">
        <v>15</v>
      </c>
      <c r="I12459" s="4">
        <v>1802</v>
      </c>
      <c r="J12459" s="4">
        <v>470</v>
      </c>
      <c r="K12459" s="4">
        <v>956</v>
      </c>
    </row>
    <row r="12460" spans="1:11">
      <c r="A12460">
        <v>1996</v>
      </c>
      <c r="B12460" t="s">
        <v>728</v>
      </c>
      <c r="C12460" t="s">
        <v>729</v>
      </c>
      <c r="D12460" t="s">
        <v>694</v>
      </c>
      <c r="E12460" t="s">
        <v>977</v>
      </c>
      <c r="F12460">
        <v>178</v>
      </c>
      <c r="G12460" s="4">
        <v>735</v>
      </c>
      <c r="H12460" s="4">
        <v>0</v>
      </c>
      <c r="I12460" s="4">
        <v>106</v>
      </c>
      <c r="J12460" s="4">
        <v>47</v>
      </c>
      <c r="K12460" s="4">
        <v>162</v>
      </c>
    </row>
    <row r="12461" spans="1:11">
      <c r="A12461">
        <v>1996</v>
      </c>
      <c r="B12461" t="s">
        <v>728</v>
      </c>
      <c r="C12461" t="s">
        <v>729</v>
      </c>
      <c r="D12461" t="s">
        <v>694</v>
      </c>
      <c r="E12461" t="s">
        <v>979</v>
      </c>
      <c r="F12461">
        <v>11</v>
      </c>
      <c r="G12461" s="4">
        <v>46</v>
      </c>
      <c r="H12461" s="4">
        <v>0</v>
      </c>
      <c r="I12461" s="4">
        <v>5</v>
      </c>
      <c r="J12461" s="4">
        <v>3</v>
      </c>
      <c r="K12461" s="4">
        <v>0</v>
      </c>
    </row>
    <row r="12462" spans="1:11">
      <c r="A12462">
        <v>1996</v>
      </c>
      <c r="B12462" t="s">
        <v>728</v>
      </c>
      <c r="C12462" t="s">
        <v>729</v>
      </c>
      <c r="D12462" t="s">
        <v>694</v>
      </c>
      <c r="E12462" t="s">
        <v>976</v>
      </c>
      <c r="F12462">
        <v>77</v>
      </c>
      <c r="G12462" s="4">
        <v>466</v>
      </c>
      <c r="H12462" s="4">
        <v>3</v>
      </c>
      <c r="I12462" s="4">
        <v>110</v>
      </c>
      <c r="J12462" s="4">
        <v>31</v>
      </c>
      <c r="K12462" s="4">
        <v>61</v>
      </c>
    </row>
    <row r="12463" spans="1:11">
      <c r="A12463">
        <v>1997</v>
      </c>
      <c r="B12463" t="s">
        <v>728</v>
      </c>
      <c r="C12463" t="s">
        <v>729</v>
      </c>
      <c r="D12463" t="s">
        <v>694</v>
      </c>
      <c r="E12463" t="s">
        <v>978</v>
      </c>
      <c r="F12463">
        <v>28</v>
      </c>
      <c r="G12463" s="4">
        <v>87.408296943231434</v>
      </c>
      <c r="H12463" s="4">
        <v>0</v>
      </c>
      <c r="I12463" s="4">
        <v>27.602620087336245</v>
      </c>
      <c r="J12463" s="4">
        <v>4.6004366812227078</v>
      </c>
      <c r="K12463" s="4">
        <v>36.803493449781662</v>
      </c>
    </row>
    <row r="12464" spans="1:11">
      <c r="A12464">
        <v>1997</v>
      </c>
      <c r="B12464" t="s">
        <v>728</v>
      </c>
      <c r="C12464" t="s">
        <v>729</v>
      </c>
      <c r="D12464" t="s">
        <v>694</v>
      </c>
      <c r="E12464" t="s">
        <v>6</v>
      </c>
      <c r="F12464">
        <v>13</v>
      </c>
      <c r="G12464" s="4">
        <v>50.855888807607897</v>
      </c>
      <c r="H12464" s="4">
        <v>0</v>
      </c>
      <c r="I12464" s="4">
        <v>38.141916605705923</v>
      </c>
      <c r="J12464" s="4">
        <v>0</v>
      </c>
      <c r="K12464" s="4">
        <v>3.1784930504754936</v>
      </c>
    </row>
    <row r="12465" spans="1:11">
      <c r="A12465">
        <v>1997</v>
      </c>
      <c r="B12465" t="s">
        <v>728</v>
      </c>
      <c r="C12465" t="s">
        <v>729</v>
      </c>
      <c r="D12465" t="s">
        <v>694</v>
      </c>
      <c r="E12465" t="s">
        <v>537</v>
      </c>
      <c r="F12465">
        <v>36</v>
      </c>
      <c r="G12465" s="4">
        <v>178.08811475409837</v>
      </c>
      <c r="H12465" s="4">
        <v>0</v>
      </c>
      <c r="I12465" s="4">
        <v>87.534836065573771</v>
      </c>
      <c r="J12465" s="4">
        <v>24.147540983606557</v>
      </c>
      <c r="K12465" s="4">
        <v>12.073770491803279</v>
      </c>
    </row>
    <row r="12466" spans="1:11">
      <c r="A12466">
        <v>1997</v>
      </c>
      <c r="B12466" t="s">
        <v>728</v>
      </c>
      <c r="C12466" t="s">
        <v>729</v>
      </c>
      <c r="D12466" t="s">
        <v>694</v>
      </c>
      <c r="E12466" t="s">
        <v>662</v>
      </c>
      <c r="F12466">
        <v>2</v>
      </c>
      <c r="G12466" s="4">
        <v>7.1524390243902438</v>
      </c>
      <c r="H12466" s="4">
        <v>0</v>
      </c>
      <c r="I12466" s="4">
        <v>0</v>
      </c>
      <c r="J12466" s="4">
        <v>0</v>
      </c>
      <c r="K12466" s="4">
        <v>0</v>
      </c>
    </row>
    <row r="12467" spans="1:11">
      <c r="A12467">
        <v>1997</v>
      </c>
      <c r="B12467" t="s">
        <v>728</v>
      </c>
      <c r="C12467" t="s">
        <v>729</v>
      </c>
      <c r="D12467" t="s">
        <v>694</v>
      </c>
      <c r="E12467" t="s">
        <v>980</v>
      </c>
      <c r="F12467">
        <v>6</v>
      </c>
      <c r="G12467" s="4">
        <v>30</v>
      </c>
      <c r="H12467" s="4">
        <v>0</v>
      </c>
      <c r="I12467" s="4">
        <v>51</v>
      </c>
      <c r="J12467" s="4">
        <v>0</v>
      </c>
      <c r="K12467" s="4">
        <v>0</v>
      </c>
    </row>
    <row r="12468" spans="1:11">
      <c r="A12468">
        <v>1997</v>
      </c>
      <c r="B12468" t="s">
        <v>728</v>
      </c>
      <c r="C12468" t="s">
        <v>729</v>
      </c>
      <c r="D12468" t="s">
        <v>694</v>
      </c>
      <c r="E12468" t="s">
        <v>677</v>
      </c>
      <c r="F12468">
        <v>19</v>
      </c>
      <c r="G12468" s="4">
        <v>104.69565217391305</v>
      </c>
      <c r="H12468" s="4">
        <v>0</v>
      </c>
      <c r="I12468" s="4">
        <v>26.782608695652176</v>
      </c>
      <c r="J12468" s="4">
        <v>7.3043478260869561</v>
      </c>
      <c r="K12468" s="4">
        <v>2.4347826086956523</v>
      </c>
    </row>
    <row r="12469" spans="1:11">
      <c r="A12469">
        <v>1997</v>
      </c>
      <c r="B12469" t="s">
        <v>728</v>
      </c>
      <c r="C12469" t="s">
        <v>729</v>
      </c>
      <c r="D12469" t="s">
        <v>694</v>
      </c>
      <c r="E12469" t="s">
        <v>694</v>
      </c>
      <c r="F12469">
        <v>497</v>
      </c>
      <c r="G12469" s="4">
        <v>4182.7910447761196</v>
      </c>
      <c r="H12469" s="4">
        <v>14.98134328358209</v>
      </c>
      <c r="I12469" s="4">
        <v>1369.294776119403</v>
      </c>
      <c r="J12469" s="4">
        <v>281.64925373134326</v>
      </c>
      <c r="K12469" s="4">
        <v>623.22388059701495</v>
      </c>
    </row>
    <row r="12470" spans="1:11">
      <c r="A12470">
        <v>1997</v>
      </c>
      <c r="B12470" t="s">
        <v>728</v>
      </c>
      <c r="C12470" t="s">
        <v>729</v>
      </c>
      <c r="D12470" t="s">
        <v>694</v>
      </c>
      <c r="E12470" t="s">
        <v>977</v>
      </c>
      <c r="F12470">
        <v>121</v>
      </c>
      <c r="G12470" s="4">
        <v>547.29166666666663</v>
      </c>
      <c r="H12470" s="4">
        <v>2.9583333333333335</v>
      </c>
      <c r="I12470" s="4">
        <v>177.5</v>
      </c>
      <c r="J12470" s="4">
        <v>68.041666666666671</v>
      </c>
      <c r="K12470" s="4">
        <v>76.916666666666671</v>
      </c>
    </row>
    <row r="12471" spans="1:11">
      <c r="A12471">
        <v>1997</v>
      </c>
      <c r="B12471" t="s">
        <v>728</v>
      </c>
      <c r="C12471" t="s">
        <v>729</v>
      </c>
      <c r="D12471" t="s">
        <v>694</v>
      </c>
      <c r="E12471" t="s">
        <v>979</v>
      </c>
      <c r="F12471">
        <v>21</v>
      </c>
      <c r="G12471" s="4">
        <v>132.98130841121494</v>
      </c>
      <c r="H12471" s="4">
        <v>0</v>
      </c>
      <c r="I12471" s="4">
        <v>67.794392523364479</v>
      </c>
      <c r="J12471" s="4">
        <v>18.252336448598133</v>
      </c>
      <c r="K12471" s="4">
        <v>0</v>
      </c>
    </row>
    <row r="12472" spans="1:11">
      <c r="A12472">
        <v>1997</v>
      </c>
      <c r="B12472" t="s">
        <v>728</v>
      </c>
      <c r="C12472" t="s">
        <v>729</v>
      </c>
      <c r="D12472" t="s">
        <v>694</v>
      </c>
      <c r="E12472" t="s">
        <v>976</v>
      </c>
      <c r="F12472">
        <v>40</v>
      </c>
      <c r="G12472" s="4">
        <v>275.56818181818181</v>
      </c>
      <c r="H12472" s="4">
        <v>0</v>
      </c>
      <c r="I12472" s="4">
        <v>99.431818181818187</v>
      </c>
      <c r="J12472" s="4">
        <v>34.090909090909093</v>
      </c>
      <c r="K12472" s="4">
        <v>39.772727272727273</v>
      </c>
    </row>
    <row r="12473" spans="1:11">
      <c r="A12473">
        <v>1998</v>
      </c>
      <c r="B12473" t="s">
        <v>728</v>
      </c>
      <c r="C12473" t="s">
        <v>729</v>
      </c>
      <c r="D12473" t="s">
        <v>694</v>
      </c>
      <c r="E12473" t="s">
        <v>978</v>
      </c>
      <c r="F12473">
        <v>24</v>
      </c>
      <c r="G12473" s="4">
        <v>3400.5118110236222</v>
      </c>
      <c r="H12473" s="4">
        <v>5.9973753280839892</v>
      </c>
      <c r="I12473" s="4">
        <v>47.979002624671914</v>
      </c>
      <c r="J12473" s="4">
        <v>23.989501312335957</v>
      </c>
      <c r="K12473" s="4">
        <v>5.9973753280839892</v>
      </c>
    </row>
    <row r="12474" spans="1:11">
      <c r="A12474">
        <v>1998</v>
      </c>
      <c r="B12474" t="s">
        <v>728</v>
      </c>
      <c r="C12474" t="s">
        <v>729</v>
      </c>
      <c r="D12474" t="s">
        <v>694</v>
      </c>
      <c r="E12474" t="s">
        <v>6</v>
      </c>
      <c r="F12474">
        <v>19</v>
      </c>
      <c r="G12474" s="4">
        <v>96.139410187667565</v>
      </c>
      <c r="H12474" s="4">
        <v>4.8069705093833779</v>
      </c>
      <c r="I12474" s="4">
        <v>19.227882037533512</v>
      </c>
      <c r="J12474" s="4">
        <v>0</v>
      </c>
      <c r="K12474" s="4">
        <v>33.648793565683647</v>
      </c>
    </row>
    <row r="12475" spans="1:11">
      <c r="A12475">
        <v>1998</v>
      </c>
      <c r="B12475" t="s">
        <v>728</v>
      </c>
      <c r="C12475" t="s">
        <v>729</v>
      </c>
      <c r="D12475" t="s">
        <v>694</v>
      </c>
      <c r="E12475" t="s">
        <v>537</v>
      </c>
      <c r="F12475">
        <v>52</v>
      </c>
      <c r="G12475" s="4">
        <v>303.06451612903226</v>
      </c>
      <c r="H12475" s="4">
        <v>0</v>
      </c>
      <c r="I12475" s="4">
        <v>108.2373271889401</v>
      </c>
      <c r="J12475" s="4">
        <v>25.976958525345623</v>
      </c>
      <c r="K12475" s="4">
        <v>82.260368663594463</v>
      </c>
    </row>
    <row r="12476" spans="1:11">
      <c r="A12476">
        <v>1998</v>
      </c>
      <c r="B12476" t="s">
        <v>728</v>
      </c>
      <c r="C12476" t="s">
        <v>729</v>
      </c>
      <c r="D12476" t="s">
        <v>694</v>
      </c>
      <c r="E12476" t="s">
        <v>662</v>
      </c>
      <c r="F12476">
        <v>8</v>
      </c>
      <c r="G12476" s="4">
        <v>19.5</v>
      </c>
      <c r="H12476" s="4">
        <v>0</v>
      </c>
      <c r="I12476" s="4">
        <v>0</v>
      </c>
      <c r="J12476" s="4">
        <v>0</v>
      </c>
      <c r="K12476" s="4">
        <v>0</v>
      </c>
    </row>
    <row r="12477" spans="1:11">
      <c r="A12477">
        <v>1998</v>
      </c>
      <c r="B12477" t="s">
        <v>728</v>
      </c>
      <c r="C12477" t="s">
        <v>729</v>
      </c>
      <c r="D12477" t="s">
        <v>694</v>
      </c>
      <c r="E12477" t="s">
        <v>980</v>
      </c>
      <c r="F12477">
        <v>56</v>
      </c>
      <c r="G12477" s="4">
        <v>336</v>
      </c>
      <c r="H12477" s="4">
        <v>0</v>
      </c>
      <c r="I12477" s="4">
        <v>280</v>
      </c>
      <c r="J12477" s="4">
        <v>112</v>
      </c>
      <c r="K12477" s="4">
        <v>112</v>
      </c>
    </row>
    <row r="12478" spans="1:11">
      <c r="A12478">
        <v>1998</v>
      </c>
      <c r="B12478" t="s">
        <v>728</v>
      </c>
      <c r="C12478" t="s">
        <v>729</v>
      </c>
      <c r="D12478" t="s">
        <v>694</v>
      </c>
      <c r="E12478" t="s">
        <v>677</v>
      </c>
      <c r="F12478">
        <v>28</v>
      </c>
      <c r="G12478" s="4">
        <v>84.933333333333337</v>
      </c>
      <c r="H12478" s="4">
        <v>0</v>
      </c>
      <c r="I12478" s="4">
        <v>12.133333333333333</v>
      </c>
      <c r="J12478" s="4">
        <v>0</v>
      </c>
      <c r="K12478" s="4">
        <v>4.0444444444444443</v>
      </c>
    </row>
    <row r="12479" spans="1:11">
      <c r="A12479">
        <v>1998</v>
      </c>
      <c r="B12479" t="s">
        <v>728</v>
      </c>
      <c r="C12479" t="s">
        <v>729</v>
      </c>
      <c r="D12479" t="s">
        <v>694</v>
      </c>
      <c r="E12479" t="s">
        <v>694</v>
      </c>
      <c r="F12479">
        <v>557</v>
      </c>
      <c r="G12479" s="4">
        <v>4326.2467948717949</v>
      </c>
      <c r="H12479" s="4">
        <v>16.371794871794872</v>
      </c>
      <c r="I12479" s="4">
        <v>1837.7339743589744</v>
      </c>
      <c r="J12479" s="4">
        <v>425.66666666666663</v>
      </c>
      <c r="K12479" s="4">
        <v>654.8717948717948</v>
      </c>
    </row>
    <row r="12480" spans="1:11">
      <c r="A12480">
        <v>1998</v>
      </c>
      <c r="B12480" t="s">
        <v>728</v>
      </c>
      <c r="C12480" t="s">
        <v>729</v>
      </c>
      <c r="D12480" t="s">
        <v>694</v>
      </c>
      <c r="E12480" t="s">
        <v>977</v>
      </c>
      <c r="F12480">
        <v>118</v>
      </c>
      <c r="G12480" s="4">
        <v>547.15909090909088</v>
      </c>
      <c r="H12480" s="4">
        <v>0</v>
      </c>
      <c r="I12480" s="4">
        <v>121.59090909090909</v>
      </c>
      <c r="J12480" s="4">
        <v>52.689393939393938</v>
      </c>
      <c r="K12480" s="4">
        <v>56.742424242424242</v>
      </c>
    </row>
    <row r="12481" spans="1:11">
      <c r="A12481">
        <v>1998</v>
      </c>
      <c r="B12481" t="s">
        <v>728</v>
      </c>
      <c r="C12481" t="s">
        <v>729</v>
      </c>
      <c r="D12481" t="s">
        <v>694</v>
      </c>
      <c r="E12481" t="s">
        <v>979</v>
      </c>
      <c r="F12481">
        <v>19</v>
      </c>
      <c r="G12481" s="4">
        <v>111.80722891566265</v>
      </c>
      <c r="H12481" s="4">
        <v>0</v>
      </c>
      <c r="I12481" s="4">
        <v>19.277108433734938</v>
      </c>
      <c r="J12481" s="4">
        <v>23.132530120481928</v>
      </c>
      <c r="K12481" s="4">
        <v>7.7108433734939759</v>
      </c>
    </row>
    <row r="12482" spans="1:11">
      <c r="A12482">
        <v>1998</v>
      </c>
      <c r="B12482" t="s">
        <v>728</v>
      </c>
      <c r="C12482" t="s">
        <v>729</v>
      </c>
      <c r="D12482" t="s">
        <v>694</v>
      </c>
      <c r="E12482" t="s">
        <v>976</v>
      </c>
      <c r="F12482">
        <v>26</v>
      </c>
      <c r="G12482" s="4">
        <v>150.96774193548387</v>
      </c>
      <c r="H12482" s="4">
        <v>0</v>
      </c>
      <c r="I12482" s="4">
        <v>60.387096774193552</v>
      </c>
      <c r="J12482" s="4">
        <v>7.5483870967741939</v>
      </c>
      <c r="K12482" s="4">
        <v>7.5483870967741939</v>
      </c>
    </row>
    <row r="12483" spans="1:11">
      <c r="A12483">
        <v>1999</v>
      </c>
      <c r="B12483" t="s">
        <v>728</v>
      </c>
      <c r="C12483" t="s">
        <v>729</v>
      </c>
      <c r="D12483" t="s">
        <v>694</v>
      </c>
      <c r="E12483" t="s">
        <v>978</v>
      </c>
      <c r="F12483">
        <v>80</v>
      </c>
      <c r="G12483" s="4">
        <v>303.00269299820468</v>
      </c>
      <c r="H12483" s="4">
        <v>0</v>
      </c>
      <c r="I12483" s="4">
        <v>93.231597845601428</v>
      </c>
      <c r="J12483" s="4">
        <v>51.795332136445246</v>
      </c>
      <c r="K12483" s="4">
        <v>126.89856373429085</v>
      </c>
    </row>
    <row r="12484" spans="1:11">
      <c r="A12484">
        <v>1999</v>
      </c>
      <c r="B12484" t="s">
        <v>728</v>
      </c>
      <c r="C12484" t="s">
        <v>729</v>
      </c>
      <c r="D12484" t="s">
        <v>694</v>
      </c>
      <c r="E12484" t="s">
        <v>6</v>
      </c>
      <c r="F12484">
        <v>21</v>
      </c>
      <c r="G12484" s="4">
        <v>71.342045454545456</v>
      </c>
      <c r="H12484" s="4">
        <v>0</v>
      </c>
      <c r="I12484" s="4">
        <v>104.91477272727272</v>
      </c>
      <c r="J12484" s="4">
        <v>20.982954545454547</v>
      </c>
      <c r="K12484" s="4">
        <v>25.179545454545455</v>
      </c>
    </row>
    <row r="12485" spans="1:11">
      <c r="A12485">
        <v>1999</v>
      </c>
      <c r="B12485" t="s">
        <v>728</v>
      </c>
      <c r="C12485" t="s">
        <v>729</v>
      </c>
      <c r="D12485" t="s">
        <v>694</v>
      </c>
      <c r="E12485" t="s">
        <v>537</v>
      </c>
      <c r="F12485">
        <v>34</v>
      </c>
      <c r="G12485" s="4">
        <v>128.6908931698774</v>
      </c>
      <c r="H12485" s="4">
        <v>0</v>
      </c>
      <c r="I12485" s="4">
        <v>77.891856392294216</v>
      </c>
      <c r="J12485" s="4">
        <v>3.3866024518388791</v>
      </c>
      <c r="K12485" s="4">
        <v>16.933012259194395</v>
      </c>
    </row>
    <row r="12486" spans="1:11">
      <c r="A12486">
        <v>1999</v>
      </c>
      <c r="B12486" t="s">
        <v>728</v>
      </c>
      <c r="C12486" t="s">
        <v>729</v>
      </c>
      <c r="D12486" t="s">
        <v>694</v>
      </c>
      <c r="E12486" t="s">
        <v>980</v>
      </c>
      <c r="F12486">
        <v>6</v>
      </c>
      <c r="G12486" s="4">
        <v>42.736842105263158</v>
      </c>
      <c r="H12486" s="4">
        <v>0</v>
      </c>
      <c r="I12486" s="4">
        <v>67.15789473684211</v>
      </c>
      <c r="J12486" s="4">
        <v>3.0526315789473681</v>
      </c>
      <c r="K12486" s="4">
        <v>51.89473684210526</v>
      </c>
    </row>
    <row r="12487" spans="1:11">
      <c r="A12487">
        <v>1999</v>
      </c>
      <c r="B12487" t="s">
        <v>728</v>
      </c>
      <c r="C12487" t="s">
        <v>729</v>
      </c>
      <c r="D12487" t="s">
        <v>694</v>
      </c>
      <c r="E12487" t="s">
        <v>677</v>
      </c>
      <c r="F12487">
        <v>6</v>
      </c>
      <c r="G12487" s="4">
        <v>22.921985815602838</v>
      </c>
      <c r="H12487" s="4">
        <v>0</v>
      </c>
      <c r="I12487" s="4">
        <v>5.7304964539007095</v>
      </c>
      <c r="J12487" s="4">
        <v>5.7304964539007095</v>
      </c>
      <c r="K12487" s="4">
        <v>2.8652482269503547</v>
      </c>
    </row>
    <row r="12488" spans="1:11">
      <c r="A12488">
        <v>1999</v>
      </c>
      <c r="B12488" t="s">
        <v>728</v>
      </c>
      <c r="C12488" t="s">
        <v>729</v>
      </c>
      <c r="D12488" t="s">
        <v>694</v>
      </c>
      <c r="E12488" t="s">
        <v>694</v>
      </c>
      <c r="F12488">
        <v>494</v>
      </c>
      <c r="G12488" s="4">
        <v>3963.3583333333336</v>
      </c>
      <c r="H12488" s="4">
        <v>22.141666666666666</v>
      </c>
      <c r="I12488" s="4">
        <v>1944.7763888888887</v>
      </c>
      <c r="J12488" s="4">
        <v>405.9305555555556</v>
      </c>
      <c r="K12488" s="4">
        <v>881.97638888888889</v>
      </c>
    </row>
    <row r="12489" spans="1:11">
      <c r="A12489">
        <v>1999</v>
      </c>
      <c r="B12489" t="s">
        <v>728</v>
      </c>
      <c r="C12489" t="s">
        <v>729</v>
      </c>
      <c r="D12489" t="s">
        <v>694</v>
      </c>
      <c r="E12489" t="s">
        <v>977</v>
      </c>
      <c r="F12489">
        <v>120</v>
      </c>
      <c r="G12489" s="4">
        <v>434.1917808219178</v>
      </c>
      <c r="H12489" s="4">
        <v>0</v>
      </c>
      <c r="I12489" s="4">
        <v>96.91780821917807</v>
      </c>
      <c r="J12489" s="4">
        <v>50.397260273972599</v>
      </c>
      <c r="K12489" s="4">
        <v>81.410958904109592</v>
      </c>
    </row>
    <row r="12490" spans="1:11">
      <c r="A12490">
        <v>1999</v>
      </c>
      <c r="B12490" t="s">
        <v>728</v>
      </c>
      <c r="C12490" t="s">
        <v>729</v>
      </c>
      <c r="D12490" t="s">
        <v>694</v>
      </c>
      <c r="E12490" t="s">
        <v>979</v>
      </c>
      <c r="F12490">
        <v>28</v>
      </c>
      <c r="G12490" s="4">
        <v>269.73214285714283</v>
      </c>
      <c r="H12490" s="4">
        <v>0</v>
      </c>
      <c r="I12490" s="4">
        <v>147.64285714285714</v>
      </c>
      <c r="J12490" s="4">
        <v>53.946428571428577</v>
      </c>
      <c r="K12490" s="4">
        <v>48.267857142857139</v>
      </c>
    </row>
    <row r="12491" spans="1:11">
      <c r="A12491">
        <v>1999</v>
      </c>
      <c r="B12491" t="s">
        <v>728</v>
      </c>
      <c r="C12491" t="s">
        <v>729</v>
      </c>
      <c r="D12491" t="s">
        <v>694</v>
      </c>
      <c r="E12491" t="s">
        <v>976</v>
      </c>
      <c r="F12491">
        <v>59</v>
      </c>
      <c r="G12491" s="4">
        <v>328.68852459016392</v>
      </c>
      <c r="H12491" s="4">
        <v>0</v>
      </c>
      <c r="I12491" s="4">
        <v>124.90163934426231</v>
      </c>
      <c r="J12491" s="4">
        <v>46.016393442622949</v>
      </c>
      <c r="K12491" s="4">
        <v>115.04098360655738</v>
      </c>
    </row>
    <row r="12492" spans="1:11">
      <c r="A12492">
        <v>2000</v>
      </c>
      <c r="B12492" t="s">
        <v>728</v>
      </c>
      <c r="C12492" t="s">
        <v>729</v>
      </c>
      <c r="D12492" t="s">
        <v>694</v>
      </c>
      <c r="E12492" t="s">
        <v>978</v>
      </c>
      <c r="F12492">
        <v>93</v>
      </c>
      <c r="G12492" s="4">
        <v>583.64710676446623</v>
      </c>
      <c r="H12492" s="4">
        <v>19.057864710676444</v>
      </c>
      <c r="I12492" s="4">
        <v>159.60961695191526</v>
      </c>
      <c r="J12492" s="4">
        <v>52.40912795436023</v>
      </c>
      <c r="K12492" s="4">
        <v>47.644661776691116</v>
      </c>
    </row>
    <row r="12493" spans="1:11">
      <c r="A12493">
        <v>2000</v>
      </c>
      <c r="B12493" t="s">
        <v>728</v>
      </c>
      <c r="C12493" t="s">
        <v>729</v>
      </c>
      <c r="D12493" t="s">
        <v>694</v>
      </c>
      <c r="E12493" t="s">
        <v>6</v>
      </c>
      <c r="F12493">
        <v>14</v>
      </c>
      <c r="G12493" s="4">
        <v>59.933253873659119</v>
      </c>
      <c r="H12493" s="4">
        <v>0</v>
      </c>
      <c r="I12493" s="4">
        <v>0</v>
      </c>
      <c r="J12493" s="4">
        <v>13.830750893921333</v>
      </c>
      <c r="K12493" s="4">
        <v>18.441001191895111</v>
      </c>
    </row>
    <row r="12494" spans="1:11">
      <c r="A12494">
        <v>2000</v>
      </c>
      <c r="B12494" t="s">
        <v>728</v>
      </c>
      <c r="C12494" t="s">
        <v>729</v>
      </c>
      <c r="D12494" t="s">
        <v>694</v>
      </c>
      <c r="E12494" t="s">
        <v>537</v>
      </c>
      <c r="F12494">
        <v>52</v>
      </c>
      <c r="G12494" s="4">
        <v>253.94300766283524</v>
      </c>
      <c r="H12494" s="4">
        <v>0</v>
      </c>
      <c r="I12494" s="4">
        <v>8.6082375478927204</v>
      </c>
      <c r="J12494" s="4">
        <v>0</v>
      </c>
      <c r="K12494" s="4">
        <v>0</v>
      </c>
    </row>
    <row r="12495" spans="1:11">
      <c r="A12495">
        <v>2000</v>
      </c>
      <c r="B12495" t="s">
        <v>728</v>
      </c>
      <c r="C12495" t="s">
        <v>729</v>
      </c>
      <c r="D12495" t="s">
        <v>694</v>
      </c>
      <c r="E12495" t="s">
        <v>662</v>
      </c>
      <c r="F12495">
        <v>3</v>
      </c>
      <c r="G12495" s="4">
        <v>6.8188976377952759</v>
      </c>
      <c r="H12495" s="4">
        <v>0</v>
      </c>
      <c r="I12495" s="4">
        <v>0</v>
      </c>
      <c r="J12495" s="4">
        <v>0</v>
      </c>
      <c r="K12495" s="4">
        <v>0</v>
      </c>
    </row>
    <row r="12496" spans="1:11">
      <c r="A12496">
        <v>2000</v>
      </c>
      <c r="B12496" t="s">
        <v>728</v>
      </c>
      <c r="C12496" t="s">
        <v>729</v>
      </c>
      <c r="D12496" t="s">
        <v>694</v>
      </c>
      <c r="E12496" t="s">
        <v>980</v>
      </c>
      <c r="F12496">
        <v>12</v>
      </c>
      <c r="G12496" s="4">
        <v>58.074074074074069</v>
      </c>
      <c r="H12496" s="4">
        <v>0</v>
      </c>
      <c r="I12496" s="4">
        <v>24.888888888888886</v>
      </c>
      <c r="J12496" s="4">
        <v>0</v>
      </c>
      <c r="K12496" s="4">
        <v>8.2962962962962958</v>
      </c>
    </row>
    <row r="12497" spans="1:11">
      <c r="A12497">
        <v>2000</v>
      </c>
      <c r="B12497" t="s">
        <v>728</v>
      </c>
      <c r="C12497" t="s">
        <v>729</v>
      </c>
      <c r="D12497" t="s">
        <v>694</v>
      </c>
      <c r="E12497" t="s">
        <v>677</v>
      </c>
      <c r="F12497">
        <v>10</v>
      </c>
      <c r="G12497" s="4">
        <v>64.811111111111117</v>
      </c>
      <c r="H12497" s="4">
        <v>0</v>
      </c>
      <c r="I12497" s="4">
        <v>3.4111111111111114</v>
      </c>
      <c r="J12497" s="4">
        <v>6.8222222222222229</v>
      </c>
      <c r="K12497" s="4">
        <v>3.4111111111111114</v>
      </c>
    </row>
    <row r="12498" spans="1:11">
      <c r="A12498">
        <v>2000</v>
      </c>
      <c r="B12498" t="s">
        <v>728</v>
      </c>
      <c r="C12498" t="s">
        <v>729</v>
      </c>
      <c r="D12498" t="s">
        <v>694</v>
      </c>
      <c r="E12498" t="s">
        <v>694</v>
      </c>
      <c r="F12498">
        <v>530</v>
      </c>
      <c r="G12498" s="4">
        <v>4407.6378600823045</v>
      </c>
      <c r="H12498" s="4">
        <v>4.3127572016460904</v>
      </c>
      <c r="I12498" s="4">
        <v>1811.3580246913582</v>
      </c>
      <c r="J12498" s="4">
        <v>383.83539094650206</v>
      </c>
      <c r="K12498" s="4">
        <v>1125.6296296296296</v>
      </c>
    </row>
    <row r="12499" spans="1:11">
      <c r="A12499">
        <v>2000</v>
      </c>
      <c r="B12499" t="s">
        <v>728</v>
      </c>
      <c r="C12499" t="s">
        <v>729</v>
      </c>
      <c r="D12499" t="s">
        <v>694</v>
      </c>
      <c r="E12499" t="s">
        <v>977</v>
      </c>
      <c r="F12499">
        <v>176</v>
      </c>
      <c r="G12499" s="4">
        <v>690.21505376344078</v>
      </c>
      <c r="H12499" s="4">
        <v>0</v>
      </c>
      <c r="I12499" s="4">
        <v>119.73118279569893</v>
      </c>
      <c r="J12499" s="4">
        <v>52.822580645161288</v>
      </c>
      <c r="K12499" s="4">
        <v>91.559139784946225</v>
      </c>
    </row>
    <row r="12500" spans="1:11">
      <c r="A12500">
        <v>2000</v>
      </c>
      <c r="B12500" t="s">
        <v>728</v>
      </c>
      <c r="C12500" t="s">
        <v>729</v>
      </c>
      <c r="D12500" t="s">
        <v>694</v>
      </c>
      <c r="E12500" t="s">
        <v>979</v>
      </c>
      <c r="F12500">
        <v>12</v>
      </c>
      <c r="G12500" s="4">
        <v>92.181818181818173</v>
      </c>
      <c r="H12500" s="4">
        <v>0</v>
      </c>
      <c r="I12500" s="4">
        <v>38.409090909090907</v>
      </c>
      <c r="J12500" s="4">
        <v>26.886363636363637</v>
      </c>
      <c r="K12500" s="4">
        <v>15.363636363636363</v>
      </c>
    </row>
    <row r="12501" spans="1:11">
      <c r="A12501">
        <v>2000</v>
      </c>
      <c r="B12501" t="s">
        <v>728</v>
      </c>
      <c r="C12501" t="s">
        <v>729</v>
      </c>
      <c r="D12501" t="s">
        <v>694</v>
      </c>
      <c r="E12501" t="s">
        <v>976</v>
      </c>
      <c r="F12501">
        <v>53</v>
      </c>
      <c r="G12501" s="4">
        <v>333.07758620689657</v>
      </c>
      <c r="H12501" s="4">
        <v>0</v>
      </c>
      <c r="I12501" s="4">
        <v>123.36206896551725</v>
      </c>
      <c r="J12501" s="4">
        <v>28.78448275862069</v>
      </c>
      <c r="K12501" s="4">
        <v>53.456896551724142</v>
      </c>
    </row>
    <row r="12502" spans="1:11">
      <c r="A12502">
        <v>2001</v>
      </c>
      <c r="B12502" t="s">
        <v>728</v>
      </c>
      <c r="C12502" t="s">
        <v>729</v>
      </c>
      <c r="D12502" t="s">
        <v>694</v>
      </c>
      <c r="E12502" t="s">
        <v>978</v>
      </c>
      <c r="F12502">
        <v>103</v>
      </c>
      <c r="G12502" s="4">
        <v>472.2</v>
      </c>
      <c r="H12502" s="4">
        <v>3.0269230769230773</v>
      </c>
      <c r="I12502" s="4">
        <v>196.75</v>
      </c>
      <c r="J12502" s="4">
        <v>6.0538461538461545</v>
      </c>
      <c r="K12502" s="4">
        <v>21.188461538461539</v>
      </c>
    </row>
    <row r="12503" spans="1:11">
      <c r="A12503">
        <v>2001</v>
      </c>
      <c r="B12503" t="s">
        <v>728</v>
      </c>
      <c r="C12503" t="s">
        <v>729</v>
      </c>
      <c r="D12503" t="s">
        <v>694</v>
      </c>
      <c r="E12503" t="s">
        <v>6</v>
      </c>
      <c r="F12503">
        <v>15</v>
      </c>
      <c r="G12503" s="4">
        <v>18.576158940397352</v>
      </c>
      <c r="H12503" s="4">
        <v>0</v>
      </c>
      <c r="I12503" s="4">
        <v>11.14569536423841</v>
      </c>
      <c r="J12503" s="4">
        <v>0</v>
      </c>
      <c r="K12503" s="4">
        <v>0</v>
      </c>
    </row>
    <row r="12504" spans="1:11">
      <c r="A12504">
        <v>2001</v>
      </c>
      <c r="B12504" t="s">
        <v>728</v>
      </c>
      <c r="C12504" t="s">
        <v>729</v>
      </c>
      <c r="D12504" t="s">
        <v>694</v>
      </c>
      <c r="E12504" t="s">
        <v>537</v>
      </c>
      <c r="F12504">
        <v>26</v>
      </c>
      <c r="G12504" s="4">
        <v>163.80560420315237</v>
      </c>
      <c r="H12504" s="4">
        <v>0</v>
      </c>
      <c r="I12504" s="4">
        <v>67.011383537653245</v>
      </c>
      <c r="J12504" s="4">
        <v>11.168563922942207</v>
      </c>
      <c r="K12504" s="4">
        <v>59.565674255691768</v>
      </c>
    </row>
    <row r="12505" spans="1:11">
      <c r="A12505">
        <v>2001</v>
      </c>
      <c r="B12505" t="s">
        <v>728</v>
      </c>
      <c r="C12505" t="s">
        <v>729</v>
      </c>
      <c r="D12505" t="s">
        <v>694</v>
      </c>
      <c r="E12505" t="s">
        <v>662</v>
      </c>
      <c r="F12505">
        <v>3</v>
      </c>
      <c r="G12505" s="4">
        <v>15.594405594405595</v>
      </c>
      <c r="H12505" s="4">
        <v>0</v>
      </c>
      <c r="I12505" s="4">
        <v>0</v>
      </c>
      <c r="J12505" s="4">
        <v>3.1188811188811187</v>
      </c>
      <c r="K12505" s="4">
        <v>3.1188811188811187</v>
      </c>
    </row>
    <row r="12506" spans="1:11">
      <c r="A12506">
        <v>2001</v>
      </c>
      <c r="B12506" t="s">
        <v>728</v>
      </c>
      <c r="C12506" t="s">
        <v>729</v>
      </c>
      <c r="D12506" t="s">
        <v>694</v>
      </c>
      <c r="E12506" t="s">
        <v>980</v>
      </c>
      <c r="F12506">
        <v>4</v>
      </c>
      <c r="G12506" s="4">
        <v>7.5263157894736841</v>
      </c>
      <c r="H12506" s="4">
        <v>0</v>
      </c>
      <c r="I12506" s="4">
        <v>3.763157894736842</v>
      </c>
      <c r="J12506" s="4">
        <v>0</v>
      </c>
      <c r="K12506" s="4">
        <v>0</v>
      </c>
    </row>
    <row r="12507" spans="1:11">
      <c r="A12507">
        <v>2001</v>
      </c>
      <c r="B12507" t="s">
        <v>728</v>
      </c>
      <c r="C12507" t="s">
        <v>729</v>
      </c>
      <c r="D12507" t="s">
        <v>694</v>
      </c>
      <c r="E12507" t="s">
        <v>677</v>
      </c>
      <c r="F12507">
        <v>30</v>
      </c>
      <c r="G12507" s="4">
        <v>131.71698113207546</v>
      </c>
      <c r="H12507" s="4">
        <v>0</v>
      </c>
      <c r="I12507" s="4">
        <v>13.509433962264151</v>
      </c>
      <c r="J12507" s="4">
        <v>0</v>
      </c>
      <c r="K12507" s="4">
        <v>6.7547169811320753</v>
      </c>
    </row>
    <row r="12508" spans="1:11">
      <c r="A12508">
        <v>2001</v>
      </c>
      <c r="B12508" t="s">
        <v>728</v>
      </c>
      <c r="C12508" t="s">
        <v>729</v>
      </c>
      <c r="D12508" t="s">
        <v>694</v>
      </c>
      <c r="E12508" t="s">
        <v>694</v>
      </c>
      <c r="F12508">
        <v>622</v>
      </c>
      <c r="G12508" s="4">
        <v>5098.4746906636674</v>
      </c>
      <c r="H12508" s="4">
        <v>0</v>
      </c>
      <c r="I12508" s="4">
        <v>1489.5253093363328</v>
      </c>
      <c r="J12508" s="4">
        <v>418.69741282339703</v>
      </c>
      <c r="K12508" s="4">
        <v>633.60404949381325</v>
      </c>
    </row>
    <row r="12509" spans="1:11">
      <c r="A12509">
        <v>2001</v>
      </c>
      <c r="B12509" t="s">
        <v>728</v>
      </c>
      <c r="C12509" t="s">
        <v>729</v>
      </c>
      <c r="D12509" t="s">
        <v>694</v>
      </c>
      <c r="E12509" t="s">
        <v>977</v>
      </c>
      <c r="F12509">
        <v>118</v>
      </c>
      <c r="G12509" s="4">
        <v>576.37305699481863</v>
      </c>
      <c r="H12509" s="4">
        <v>0</v>
      </c>
      <c r="I12509" s="4">
        <v>102.46632124352332</v>
      </c>
      <c r="J12509" s="4">
        <v>41.626943005181346</v>
      </c>
      <c r="K12509" s="4">
        <v>108.87046632124351</v>
      </c>
    </row>
    <row r="12510" spans="1:11">
      <c r="A12510">
        <v>2001</v>
      </c>
      <c r="B12510" t="s">
        <v>728</v>
      </c>
      <c r="C12510" t="s">
        <v>729</v>
      </c>
      <c r="D12510" t="s">
        <v>694</v>
      </c>
      <c r="E12510" t="s">
        <v>979</v>
      </c>
      <c r="F12510">
        <v>13</v>
      </c>
      <c r="G12510" s="4">
        <v>113.58490566037736</v>
      </c>
      <c r="H12510" s="4">
        <v>0</v>
      </c>
      <c r="I12510" s="4">
        <v>22.716981132075471</v>
      </c>
      <c r="J12510" s="4">
        <v>19.471698113207548</v>
      </c>
      <c r="K12510" s="4">
        <v>6.4905660377358485</v>
      </c>
    </row>
    <row r="12511" spans="1:11">
      <c r="A12511">
        <v>2001</v>
      </c>
      <c r="B12511" t="s">
        <v>728</v>
      </c>
      <c r="C12511" t="s">
        <v>729</v>
      </c>
      <c r="D12511" t="s">
        <v>694</v>
      </c>
      <c r="E12511" t="s">
        <v>976</v>
      </c>
      <c r="F12511">
        <v>50</v>
      </c>
      <c r="G12511" s="4">
        <v>307.231884057971</v>
      </c>
      <c r="H12511" s="4">
        <v>0</v>
      </c>
      <c r="I12511" s="4">
        <v>221.49275362318841</v>
      </c>
      <c r="J12511" s="4">
        <v>14.289855072463768</v>
      </c>
      <c r="K12511" s="4">
        <v>60.731884057971016</v>
      </c>
    </row>
    <row r="12512" spans="1:11">
      <c r="A12512">
        <v>2002</v>
      </c>
      <c r="B12512" t="s">
        <v>728</v>
      </c>
      <c r="C12512" t="s">
        <v>729</v>
      </c>
      <c r="D12512" t="s">
        <v>694</v>
      </c>
      <c r="E12512" t="s">
        <v>978</v>
      </c>
      <c r="F12512">
        <v>80</v>
      </c>
      <c r="G12512" s="4">
        <v>291.67862266857964</v>
      </c>
      <c r="H12512" s="4">
        <v>0</v>
      </c>
      <c r="I12512" s="4">
        <v>214.92109038737448</v>
      </c>
      <c r="J12512" s="4">
        <v>12.281205164992826</v>
      </c>
      <c r="K12512" s="4">
        <v>52.195121951219512</v>
      </c>
    </row>
    <row r="12513" spans="1:11">
      <c r="A12513">
        <v>2002</v>
      </c>
      <c r="B12513" t="s">
        <v>728</v>
      </c>
      <c r="C12513" t="s">
        <v>729</v>
      </c>
      <c r="D12513" t="s">
        <v>694</v>
      </c>
      <c r="E12513" t="s">
        <v>537</v>
      </c>
      <c r="F12513">
        <v>22</v>
      </c>
      <c r="G12513" s="4">
        <v>106.06303317535544</v>
      </c>
      <c r="H12513" s="4">
        <v>0</v>
      </c>
      <c r="I12513" s="4">
        <v>47.545497630331759</v>
      </c>
      <c r="J12513" s="4">
        <v>0</v>
      </c>
      <c r="K12513" s="4">
        <v>3.6573459715639811</v>
      </c>
    </row>
    <row r="12514" spans="1:11">
      <c r="A12514">
        <v>2002</v>
      </c>
      <c r="B12514" t="s">
        <v>728</v>
      </c>
      <c r="C12514" t="s">
        <v>729</v>
      </c>
      <c r="D12514" t="s">
        <v>694</v>
      </c>
      <c r="E12514" t="s">
        <v>662</v>
      </c>
      <c r="F12514">
        <v>14</v>
      </c>
      <c r="G12514" s="4">
        <v>33.760683760683762</v>
      </c>
      <c r="H12514" s="4">
        <v>0</v>
      </c>
      <c r="I12514" s="4">
        <v>20.256410256410255</v>
      </c>
      <c r="J12514" s="4">
        <v>3.3760683760683765</v>
      </c>
      <c r="K12514" s="4">
        <v>0</v>
      </c>
    </row>
    <row r="12515" spans="1:11">
      <c r="A12515">
        <v>2002</v>
      </c>
      <c r="B12515" t="s">
        <v>728</v>
      </c>
      <c r="C12515" t="s">
        <v>729</v>
      </c>
      <c r="D12515" t="s">
        <v>694</v>
      </c>
      <c r="E12515" t="s">
        <v>980</v>
      </c>
      <c r="F12515">
        <v>7</v>
      </c>
      <c r="G12515" s="4">
        <v>10.682926829268292</v>
      </c>
      <c r="H12515" s="4">
        <v>0</v>
      </c>
      <c r="I12515" s="4">
        <v>17.804878048780488</v>
      </c>
      <c r="J12515" s="4">
        <v>0</v>
      </c>
      <c r="K12515" s="4">
        <v>0</v>
      </c>
    </row>
    <row r="12516" spans="1:11">
      <c r="A12516">
        <v>2002</v>
      </c>
      <c r="B12516" t="s">
        <v>728</v>
      </c>
      <c r="C12516" t="s">
        <v>729</v>
      </c>
      <c r="D12516" t="s">
        <v>694</v>
      </c>
      <c r="E12516" t="s">
        <v>677</v>
      </c>
      <c r="F12516">
        <v>31</v>
      </c>
      <c r="G12516" s="4">
        <v>97.126436781609186</v>
      </c>
      <c r="H12516" s="4">
        <v>0</v>
      </c>
      <c r="I12516" s="4">
        <v>7.7701149425287355</v>
      </c>
      <c r="J12516" s="4">
        <v>0</v>
      </c>
      <c r="K12516" s="4">
        <v>0</v>
      </c>
    </row>
    <row r="12517" spans="1:11">
      <c r="A12517">
        <v>2002</v>
      </c>
      <c r="B12517" t="s">
        <v>728</v>
      </c>
      <c r="C12517" t="s">
        <v>729</v>
      </c>
      <c r="D12517" t="s">
        <v>694</v>
      </c>
      <c r="E12517" t="s">
        <v>694</v>
      </c>
      <c r="F12517">
        <v>505</v>
      </c>
      <c r="G12517" s="4">
        <v>3757.36</v>
      </c>
      <c r="H12517" s="4">
        <v>0</v>
      </c>
      <c r="I12517" s="4">
        <v>981.4</v>
      </c>
      <c r="J12517" s="4">
        <v>200.28571428571428</v>
      </c>
      <c r="K12517" s="4">
        <v>544.77714285714285</v>
      </c>
    </row>
    <row r="12518" spans="1:11">
      <c r="A12518">
        <v>2002</v>
      </c>
      <c r="B12518" t="s">
        <v>728</v>
      </c>
      <c r="C12518" t="s">
        <v>729</v>
      </c>
      <c r="D12518" t="s">
        <v>694</v>
      </c>
      <c r="E12518" t="s">
        <v>977</v>
      </c>
      <c r="F12518">
        <v>117</v>
      </c>
      <c r="G12518" s="4">
        <v>515.29569892473114</v>
      </c>
      <c r="H12518" s="4">
        <v>0</v>
      </c>
      <c r="I12518" s="4">
        <v>138.59677419354838</v>
      </c>
      <c r="J12518" s="4">
        <v>46.198924731182792</v>
      </c>
      <c r="K12518" s="4">
        <v>88.844086021505376</v>
      </c>
    </row>
    <row r="12519" spans="1:11">
      <c r="A12519">
        <v>2002</v>
      </c>
      <c r="B12519" t="s">
        <v>728</v>
      </c>
      <c r="C12519" t="s">
        <v>729</v>
      </c>
      <c r="D12519" t="s">
        <v>694</v>
      </c>
      <c r="E12519" t="s">
        <v>979</v>
      </c>
      <c r="F12519">
        <v>10</v>
      </c>
      <c r="G12519" s="4">
        <v>210.77669902912623</v>
      </c>
      <c r="H12519" s="4">
        <v>0</v>
      </c>
      <c r="I12519" s="4">
        <v>81.067961165048544</v>
      </c>
      <c r="J12519" s="4">
        <v>29.184466019417478</v>
      </c>
      <c r="K12519" s="4">
        <v>55.126213592233015</v>
      </c>
    </row>
    <row r="12520" spans="1:11">
      <c r="A12520">
        <v>2002</v>
      </c>
      <c r="B12520" t="s">
        <v>728</v>
      </c>
      <c r="C12520" t="s">
        <v>729</v>
      </c>
      <c r="D12520" t="s">
        <v>694</v>
      </c>
      <c r="E12520" t="s">
        <v>976</v>
      </c>
      <c r="F12520">
        <v>54</v>
      </c>
      <c r="G12520" s="4">
        <v>259.55905511811022</v>
      </c>
      <c r="H12520" s="4">
        <v>0</v>
      </c>
      <c r="I12520" s="4">
        <v>61.984251968503933</v>
      </c>
      <c r="J12520" s="4">
        <v>7.7480314960629917</v>
      </c>
      <c r="K12520" s="4">
        <v>46.488188976377955</v>
      </c>
    </row>
    <row r="12521" spans="1:11">
      <c r="A12521">
        <v>2003</v>
      </c>
      <c r="B12521" t="s">
        <v>728</v>
      </c>
      <c r="C12521" t="s">
        <v>729</v>
      </c>
      <c r="D12521" t="s">
        <v>694</v>
      </c>
      <c r="E12521" t="s">
        <v>978</v>
      </c>
      <c r="F12521">
        <v>58</v>
      </c>
      <c r="G12521" s="4">
        <v>190.76851130163681</v>
      </c>
      <c r="H12521" s="4">
        <v>0</v>
      </c>
      <c r="I12521" s="4">
        <v>22.182385035074045</v>
      </c>
      <c r="J12521" s="4">
        <v>0</v>
      </c>
      <c r="K12521" s="4">
        <v>6.6547155105222142</v>
      </c>
    </row>
    <row r="12522" spans="1:11">
      <c r="A12522">
        <v>2003</v>
      </c>
      <c r="B12522" t="s">
        <v>728</v>
      </c>
      <c r="C12522" t="s">
        <v>729</v>
      </c>
      <c r="D12522" t="s">
        <v>694</v>
      </c>
      <c r="E12522" t="s">
        <v>6</v>
      </c>
      <c r="F12522">
        <v>16</v>
      </c>
      <c r="G12522" s="4">
        <v>75.605194805194813</v>
      </c>
      <c r="H12522" s="4">
        <v>0</v>
      </c>
      <c r="I12522" s="4">
        <v>43.771428571428572</v>
      </c>
      <c r="J12522" s="4">
        <v>7.9584415584415584</v>
      </c>
      <c r="K12522" s="4">
        <v>23.875324675324677</v>
      </c>
    </row>
    <row r="12523" spans="1:11">
      <c r="A12523">
        <v>2003</v>
      </c>
      <c r="B12523" t="s">
        <v>728</v>
      </c>
      <c r="C12523" t="s">
        <v>729</v>
      </c>
      <c r="D12523" t="s">
        <v>694</v>
      </c>
      <c r="E12523" t="s">
        <v>537</v>
      </c>
      <c r="F12523">
        <v>36</v>
      </c>
      <c r="G12523" s="4">
        <v>127.08701854493582</v>
      </c>
      <c r="H12523" s="4">
        <v>0</v>
      </c>
      <c r="I12523" s="4">
        <v>55.600570613409417</v>
      </c>
      <c r="J12523" s="4">
        <v>0</v>
      </c>
      <c r="K12523" s="4">
        <v>3.9714693295292443</v>
      </c>
    </row>
    <row r="12524" spans="1:11">
      <c r="A12524">
        <v>2003</v>
      </c>
      <c r="B12524" t="s">
        <v>728</v>
      </c>
      <c r="C12524" t="s">
        <v>729</v>
      </c>
      <c r="D12524" t="s">
        <v>694</v>
      </c>
      <c r="E12524" t="s">
        <v>662</v>
      </c>
      <c r="F12524">
        <v>6</v>
      </c>
      <c r="G12524" s="4">
        <v>12.325925925925926</v>
      </c>
      <c r="H12524" s="4">
        <v>0</v>
      </c>
      <c r="I12524" s="4">
        <v>6.162962962962963</v>
      </c>
      <c r="J12524" s="4">
        <v>0</v>
      </c>
      <c r="K12524" s="4">
        <v>0</v>
      </c>
    </row>
    <row r="12525" spans="1:11">
      <c r="A12525">
        <v>2003</v>
      </c>
      <c r="B12525" t="s">
        <v>728</v>
      </c>
      <c r="C12525" t="s">
        <v>729</v>
      </c>
      <c r="D12525" t="s">
        <v>694</v>
      </c>
      <c r="E12525" t="s">
        <v>980</v>
      </c>
      <c r="F12525">
        <v>4</v>
      </c>
      <c r="G12525" s="4">
        <v>12.375</v>
      </c>
      <c r="H12525" s="4">
        <v>0</v>
      </c>
      <c r="I12525" s="4">
        <v>0</v>
      </c>
      <c r="J12525" s="4">
        <v>0</v>
      </c>
      <c r="K12525" s="4">
        <v>0</v>
      </c>
    </row>
    <row r="12526" spans="1:11">
      <c r="A12526">
        <v>2003</v>
      </c>
      <c r="B12526" t="s">
        <v>728</v>
      </c>
      <c r="C12526" t="s">
        <v>729</v>
      </c>
      <c r="D12526" t="s">
        <v>694</v>
      </c>
      <c r="E12526" t="s">
        <v>677</v>
      </c>
      <c r="F12526">
        <v>21</v>
      </c>
      <c r="G12526" s="4">
        <v>67.576470588235296</v>
      </c>
      <c r="H12526" s="4">
        <v>8.447058823529412</v>
      </c>
      <c r="I12526" s="4">
        <v>12.670588235294117</v>
      </c>
      <c r="J12526" s="4">
        <v>4.223529411764706</v>
      </c>
      <c r="K12526" s="4">
        <v>4.223529411764706</v>
      </c>
    </row>
    <row r="12527" spans="1:11">
      <c r="A12527">
        <v>2003</v>
      </c>
      <c r="B12527" t="s">
        <v>728</v>
      </c>
      <c r="C12527" t="s">
        <v>729</v>
      </c>
      <c r="D12527" t="s">
        <v>694</v>
      </c>
      <c r="E12527" t="s">
        <v>694</v>
      </c>
      <c r="F12527">
        <v>437</v>
      </c>
      <c r="G12527" s="4">
        <v>3104.9944008958564</v>
      </c>
      <c r="H12527" s="4">
        <v>7.5363941769316911</v>
      </c>
      <c r="I12527" s="4">
        <v>859.14893617021266</v>
      </c>
      <c r="J12527" s="4">
        <v>139.42329227323629</v>
      </c>
      <c r="K12527" s="4">
        <v>256.2374020156775</v>
      </c>
    </row>
    <row r="12528" spans="1:11">
      <c r="A12528">
        <v>2003</v>
      </c>
      <c r="B12528" t="s">
        <v>728</v>
      </c>
      <c r="C12528" t="s">
        <v>729</v>
      </c>
      <c r="D12528" t="s">
        <v>694</v>
      </c>
      <c r="E12528" t="s">
        <v>977</v>
      </c>
      <c r="F12528">
        <v>88</v>
      </c>
      <c r="G12528" s="4">
        <v>442.19387755102042</v>
      </c>
      <c r="H12528" s="4">
        <v>0</v>
      </c>
      <c r="I12528" s="4">
        <v>150.67346938775512</v>
      </c>
      <c r="J12528" s="4">
        <v>32.755102040816325</v>
      </c>
      <c r="K12528" s="4">
        <v>75.33673469387756</v>
      </c>
    </row>
    <row r="12529" spans="1:11">
      <c r="A12529">
        <v>2003</v>
      </c>
      <c r="B12529" t="s">
        <v>728</v>
      </c>
      <c r="C12529" t="s">
        <v>729</v>
      </c>
      <c r="D12529" t="s">
        <v>694</v>
      </c>
      <c r="E12529" t="s">
        <v>979</v>
      </c>
      <c r="F12529">
        <v>9</v>
      </c>
      <c r="G12529" s="4">
        <v>112.13265306122449</v>
      </c>
      <c r="H12529" s="4">
        <v>0</v>
      </c>
      <c r="I12529" s="4">
        <v>6.0612244897959178</v>
      </c>
      <c r="J12529" s="4">
        <v>9.091836734693878</v>
      </c>
      <c r="K12529" s="4">
        <v>0</v>
      </c>
    </row>
    <row r="12530" spans="1:11">
      <c r="A12530">
        <v>2003</v>
      </c>
      <c r="B12530" t="s">
        <v>728</v>
      </c>
      <c r="C12530" t="s">
        <v>729</v>
      </c>
      <c r="D12530" t="s">
        <v>694</v>
      </c>
      <c r="E12530" t="s">
        <v>976</v>
      </c>
      <c r="F12530">
        <v>57</v>
      </c>
      <c r="G12530" s="4">
        <v>258.40601503759399</v>
      </c>
      <c r="H12530" s="4">
        <v>0</v>
      </c>
      <c r="I12530" s="4">
        <v>56.526315789473678</v>
      </c>
      <c r="J12530" s="4">
        <v>16.150375939849624</v>
      </c>
      <c r="K12530" s="4">
        <v>28.263157894736839</v>
      </c>
    </row>
    <row r="12531" spans="1:11">
      <c r="A12531">
        <v>2004</v>
      </c>
      <c r="B12531" t="s">
        <v>728</v>
      </c>
      <c r="C12531" t="s">
        <v>729</v>
      </c>
      <c r="D12531" t="s">
        <v>694</v>
      </c>
      <c r="E12531" t="s">
        <v>978</v>
      </c>
      <c r="F12531">
        <v>76</v>
      </c>
      <c r="G12531" s="4">
        <v>224.25260625501201</v>
      </c>
      <c r="H12531" s="4">
        <v>2.4643143544506816</v>
      </c>
      <c r="I12531" s="4">
        <v>66.536487570168404</v>
      </c>
      <c r="J12531" s="4">
        <v>9.8572574178027264</v>
      </c>
      <c r="K12531" s="4">
        <v>34.500400962309541</v>
      </c>
    </row>
    <row r="12532" spans="1:11">
      <c r="A12532">
        <v>2004</v>
      </c>
      <c r="B12532" t="s">
        <v>728</v>
      </c>
      <c r="C12532" t="s">
        <v>729</v>
      </c>
      <c r="D12532" t="s">
        <v>694</v>
      </c>
      <c r="E12532" t="s">
        <v>6</v>
      </c>
      <c r="F12532">
        <v>11</v>
      </c>
      <c r="G12532" s="4">
        <v>41.410769230769233</v>
      </c>
      <c r="H12532" s="4">
        <v>0</v>
      </c>
      <c r="I12532" s="4">
        <v>11.293846153846156</v>
      </c>
      <c r="J12532" s="4">
        <v>0</v>
      </c>
      <c r="K12532" s="4">
        <v>7.5292307692307689</v>
      </c>
    </row>
    <row r="12533" spans="1:11">
      <c r="A12533">
        <v>2004</v>
      </c>
      <c r="B12533" t="s">
        <v>728</v>
      </c>
      <c r="C12533" t="s">
        <v>729</v>
      </c>
      <c r="D12533" t="s">
        <v>694</v>
      </c>
      <c r="E12533" t="s">
        <v>537</v>
      </c>
      <c r="F12533">
        <v>43</v>
      </c>
      <c r="G12533" s="4">
        <v>115.16287371709058</v>
      </c>
      <c r="H12533" s="4">
        <v>0</v>
      </c>
      <c r="I12533" s="4">
        <v>46.784917447568056</v>
      </c>
      <c r="J12533" s="4">
        <v>3.5988398036590805</v>
      </c>
      <c r="K12533" s="4">
        <v>0</v>
      </c>
    </row>
    <row r="12534" spans="1:11">
      <c r="A12534">
        <v>2004</v>
      </c>
      <c r="B12534" t="s">
        <v>728</v>
      </c>
      <c r="C12534" t="s">
        <v>729</v>
      </c>
      <c r="D12534" t="s">
        <v>694</v>
      </c>
      <c r="E12534" t="s">
        <v>662</v>
      </c>
      <c r="F12534">
        <v>12</v>
      </c>
      <c r="G12534" s="4">
        <v>64.865853658536594</v>
      </c>
      <c r="H12534" s="4">
        <v>0</v>
      </c>
      <c r="I12534" s="4">
        <v>12.012195121951219</v>
      </c>
      <c r="J12534" s="4">
        <v>4.8048780487804876</v>
      </c>
      <c r="K12534" s="4">
        <v>0</v>
      </c>
    </row>
    <row r="12535" spans="1:11">
      <c r="A12535">
        <v>2004</v>
      </c>
      <c r="B12535" t="s">
        <v>728</v>
      </c>
      <c r="C12535" t="s">
        <v>729</v>
      </c>
      <c r="D12535" t="s">
        <v>694</v>
      </c>
      <c r="E12535" t="s">
        <v>980</v>
      </c>
      <c r="F12535">
        <v>6</v>
      </c>
      <c r="G12535" s="4">
        <v>38</v>
      </c>
      <c r="H12535" s="4">
        <v>0</v>
      </c>
      <c r="I12535" s="4">
        <v>26.30769230769231</v>
      </c>
      <c r="J12535" s="4">
        <v>5.8461538461538458</v>
      </c>
      <c r="K12535" s="4">
        <v>20.46153846153846</v>
      </c>
    </row>
    <row r="12536" spans="1:11">
      <c r="A12536">
        <v>2004</v>
      </c>
      <c r="B12536" t="s">
        <v>728</v>
      </c>
      <c r="C12536" t="s">
        <v>729</v>
      </c>
      <c r="D12536" t="s">
        <v>694</v>
      </c>
      <c r="E12536" t="s">
        <v>677</v>
      </c>
      <c r="F12536">
        <v>3</v>
      </c>
      <c r="G12536" s="4">
        <v>19.011363636363637</v>
      </c>
      <c r="H12536" s="4">
        <v>0</v>
      </c>
      <c r="I12536" s="4">
        <v>8.1477272727272716</v>
      </c>
      <c r="J12536" s="4">
        <v>0</v>
      </c>
      <c r="K12536" s="4">
        <v>19.011363636363637</v>
      </c>
    </row>
    <row r="12537" spans="1:11">
      <c r="A12537">
        <v>2004</v>
      </c>
      <c r="B12537" t="s">
        <v>728</v>
      </c>
      <c r="C12537" t="s">
        <v>729</v>
      </c>
      <c r="D12537" t="s">
        <v>694</v>
      </c>
      <c r="E12537" t="s">
        <v>694</v>
      </c>
      <c r="F12537">
        <v>565</v>
      </c>
      <c r="G12537" s="4">
        <v>5820.1778907242688</v>
      </c>
      <c r="H12537" s="4">
        <v>0</v>
      </c>
      <c r="I12537" s="4">
        <v>1386.571791613723</v>
      </c>
      <c r="J12537" s="4">
        <v>243.93392630241422</v>
      </c>
      <c r="K12537" s="4">
        <v>650.49047013977122</v>
      </c>
    </row>
    <row r="12538" spans="1:11">
      <c r="A12538">
        <v>2004</v>
      </c>
      <c r="B12538" t="s">
        <v>728</v>
      </c>
      <c r="C12538" t="s">
        <v>729</v>
      </c>
      <c r="D12538" t="s">
        <v>694</v>
      </c>
      <c r="E12538" t="s">
        <v>977</v>
      </c>
      <c r="F12538">
        <v>139</v>
      </c>
      <c r="G12538" s="4">
        <v>640.82474226804129</v>
      </c>
      <c r="H12538" s="4">
        <v>0</v>
      </c>
      <c r="I12538" s="4">
        <v>183.58762886597935</v>
      </c>
      <c r="J12538" s="4">
        <v>55.422680412371136</v>
      </c>
      <c r="K12538" s="4">
        <v>83.134020618556704</v>
      </c>
    </row>
    <row r="12539" spans="1:11">
      <c r="A12539">
        <v>2004</v>
      </c>
      <c r="B12539" t="s">
        <v>728</v>
      </c>
      <c r="C12539" t="s">
        <v>729</v>
      </c>
      <c r="D12539" t="s">
        <v>694</v>
      </c>
      <c r="E12539" t="s">
        <v>979</v>
      </c>
      <c r="F12539">
        <v>21</v>
      </c>
      <c r="G12539" s="4">
        <v>128.80000000000001</v>
      </c>
      <c r="H12539" s="4">
        <v>0</v>
      </c>
      <c r="I12539" s="4">
        <v>11.5</v>
      </c>
      <c r="J12539" s="4">
        <v>11.5</v>
      </c>
      <c r="K12539" s="4">
        <v>2.2999999999999998</v>
      </c>
    </row>
    <row r="12540" spans="1:11">
      <c r="A12540">
        <v>2004</v>
      </c>
      <c r="B12540" t="s">
        <v>728</v>
      </c>
      <c r="C12540" t="s">
        <v>729</v>
      </c>
      <c r="D12540" t="s">
        <v>694</v>
      </c>
      <c r="E12540" t="s">
        <v>976</v>
      </c>
      <c r="F12540">
        <v>45</v>
      </c>
      <c r="G12540" s="4">
        <v>230.89893617021278</v>
      </c>
      <c r="H12540" s="4">
        <v>0</v>
      </c>
      <c r="I12540" s="4">
        <v>97.367021276595736</v>
      </c>
      <c r="J12540" s="4">
        <v>19.473404255319149</v>
      </c>
      <c r="K12540" s="4">
        <v>22.25531914893617</v>
      </c>
    </row>
    <row r="12541" spans="1:11">
      <c r="A12541">
        <v>2006</v>
      </c>
      <c r="B12541" t="s">
        <v>728</v>
      </c>
      <c r="C12541" t="s">
        <v>729</v>
      </c>
      <c r="D12541" t="s">
        <v>694</v>
      </c>
      <c r="E12541" t="s">
        <v>978</v>
      </c>
      <c r="F12541">
        <v>38</v>
      </c>
      <c r="G12541" s="4">
        <v>96.621359223300956</v>
      </c>
      <c r="H12541" s="4">
        <v>0</v>
      </c>
      <c r="I12541" s="4">
        <v>5.3678532901833869</v>
      </c>
      <c r="J12541" s="4">
        <v>0</v>
      </c>
      <c r="K12541" s="4">
        <v>0</v>
      </c>
    </row>
    <row r="12542" spans="1:11">
      <c r="A12542">
        <v>2006</v>
      </c>
      <c r="B12542" t="s">
        <v>728</v>
      </c>
      <c r="C12542" t="s">
        <v>729</v>
      </c>
      <c r="D12542" t="s">
        <v>694</v>
      </c>
      <c r="E12542" t="s">
        <v>6</v>
      </c>
      <c r="F12542">
        <v>11</v>
      </c>
      <c r="G12542" s="4">
        <v>37.355623100303951</v>
      </c>
      <c r="H12542" s="4">
        <v>0</v>
      </c>
      <c r="I12542" s="4">
        <v>11.206686930091184</v>
      </c>
      <c r="J12542" s="4">
        <v>3.735562310030395</v>
      </c>
      <c r="K12542" s="4">
        <v>7.4711246200607899</v>
      </c>
    </row>
    <row r="12543" spans="1:11">
      <c r="A12543">
        <v>2006</v>
      </c>
      <c r="B12543" t="s">
        <v>728</v>
      </c>
      <c r="C12543" t="s">
        <v>729</v>
      </c>
      <c r="D12543" t="s">
        <v>694</v>
      </c>
      <c r="E12543" t="s">
        <v>537</v>
      </c>
      <c r="F12543">
        <v>10</v>
      </c>
      <c r="G12543" s="4">
        <v>74.244597249508843</v>
      </c>
      <c r="H12543" s="4">
        <v>0</v>
      </c>
      <c r="I12543" s="4">
        <v>16.873772102161098</v>
      </c>
      <c r="J12543" s="4">
        <v>0</v>
      </c>
      <c r="K12543" s="4">
        <v>0</v>
      </c>
    </row>
    <row r="12544" spans="1:11">
      <c r="A12544">
        <v>2006</v>
      </c>
      <c r="B12544" t="s">
        <v>728</v>
      </c>
      <c r="C12544" t="s">
        <v>729</v>
      </c>
      <c r="D12544" t="s">
        <v>694</v>
      </c>
      <c r="E12544" t="s">
        <v>662</v>
      </c>
      <c r="F12544">
        <v>3</v>
      </c>
      <c r="G12544" s="4">
        <v>6.0412371134020617</v>
      </c>
      <c r="H12544" s="4">
        <v>0</v>
      </c>
      <c r="I12544" s="4">
        <v>6.0412371134020617</v>
      </c>
      <c r="J12544" s="4">
        <v>0</v>
      </c>
      <c r="K12544" s="4">
        <v>0</v>
      </c>
    </row>
    <row r="12545" spans="1:11">
      <c r="A12545">
        <v>2006</v>
      </c>
      <c r="B12545" t="s">
        <v>728</v>
      </c>
      <c r="C12545" t="s">
        <v>729</v>
      </c>
      <c r="D12545" t="s">
        <v>694</v>
      </c>
      <c r="E12545" t="s">
        <v>980</v>
      </c>
      <c r="F12545">
        <v>3</v>
      </c>
      <c r="G12545" s="4">
        <v>6.8</v>
      </c>
      <c r="H12545" s="4">
        <v>0</v>
      </c>
      <c r="I12545" s="4">
        <v>10.199999999999999</v>
      </c>
      <c r="J12545" s="4">
        <v>0</v>
      </c>
      <c r="K12545" s="4">
        <v>0</v>
      </c>
    </row>
    <row r="12546" spans="1:11">
      <c r="A12546">
        <v>2006</v>
      </c>
      <c r="B12546" t="s">
        <v>728</v>
      </c>
      <c r="C12546" t="s">
        <v>729</v>
      </c>
      <c r="D12546" t="s">
        <v>694</v>
      </c>
      <c r="E12546" t="s">
        <v>677</v>
      </c>
      <c r="F12546">
        <v>12</v>
      </c>
      <c r="G12546" s="4">
        <v>135.125</v>
      </c>
      <c r="H12546" s="4">
        <v>0</v>
      </c>
      <c r="I12546" s="4">
        <v>2.875</v>
      </c>
      <c r="J12546" s="4">
        <v>5.75</v>
      </c>
      <c r="K12546" s="4">
        <v>17.25</v>
      </c>
    </row>
    <row r="12547" spans="1:11">
      <c r="A12547">
        <v>2006</v>
      </c>
      <c r="B12547" t="s">
        <v>728</v>
      </c>
      <c r="C12547" t="s">
        <v>729</v>
      </c>
      <c r="D12547" t="s">
        <v>694</v>
      </c>
      <c r="E12547" t="s">
        <v>694</v>
      </c>
      <c r="F12547">
        <v>324</v>
      </c>
      <c r="G12547" s="4">
        <v>2850.3484042553196</v>
      </c>
      <c r="H12547" s="4">
        <v>3.644946808510638</v>
      </c>
      <c r="I12547" s="4">
        <v>772.72872340425533</v>
      </c>
      <c r="J12547" s="4">
        <v>178.60239361702128</v>
      </c>
      <c r="K12547" s="4">
        <v>532.16223404255311</v>
      </c>
    </row>
    <row r="12548" spans="1:11">
      <c r="A12548">
        <v>2006</v>
      </c>
      <c r="B12548" t="s">
        <v>728</v>
      </c>
      <c r="C12548" t="s">
        <v>729</v>
      </c>
      <c r="D12548" t="s">
        <v>694</v>
      </c>
      <c r="E12548" t="s">
        <v>977</v>
      </c>
      <c r="F12548">
        <v>58</v>
      </c>
      <c r="G12548" s="4">
        <v>194.44680851063828</v>
      </c>
      <c r="H12548" s="4">
        <v>0</v>
      </c>
      <c r="I12548" s="4">
        <v>37.524822695035461</v>
      </c>
      <c r="J12548" s="4">
        <v>13.645390070921986</v>
      </c>
      <c r="K12548" s="4">
        <v>30.702127659574465</v>
      </c>
    </row>
    <row r="12549" spans="1:11">
      <c r="A12549">
        <v>2006</v>
      </c>
      <c r="B12549" t="s">
        <v>728</v>
      </c>
      <c r="C12549" t="s">
        <v>729</v>
      </c>
      <c r="D12549" t="s">
        <v>694</v>
      </c>
      <c r="E12549" t="s">
        <v>979</v>
      </c>
      <c r="F12549">
        <v>13</v>
      </c>
      <c r="G12549" s="4">
        <v>130.43333333333334</v>
      </c>
      <c r="H12549" s="4">
        <v>0</v>
      </c>
      <c r="I12549" s="4">
        <v>56.855555555555554</v>
      </c>
      <c r="J12549" s="4">
        <v>0</v>
      </c>
      <c r="K12549" s="4">
        <v>0</v>
      </c>
    </row>
    <row r="12550" spans="1:11">
      <c r="A12550">
        <v>2006</v>
      </c>
      <c r="B12550" t="s">
        <v>728</v>
      </c>
      <c r="C12550" t="s">
        <v>729</v>
      </c>
      <c r="D12550" t="s">
        <v>694</v>
      </c>
      <c r="E12550" t="s">
        <v>976</v>
      </c>
      <c r="F12550">
        <v>33</v>
      </c>
      <c r="G12550" s="4">
        <v>139.25</v>
      </c>
      <c r="H12550" s="4">
        <v>0</v>
      </c>
      <c r="I12550" s="4">
        <v>79.994680851063833</v>
      </c>
      <c r="J12550" s="4">
        <v>11.851063829787234</v>
      </c>
      <c r="K12550" s="4">
        <v>2.9627659574468086</v>
      </c>
    </row>
    <row r="12551" spans="1:11">
      <c r="A12551">
        <v>1977</v>
      </c>
      <c r="B12551" t="s">
        <v>936</v>
      </c>
      <c r="C12551" t="s">
        <v>937</v>
      </c>
      <c r="D12551" t="s">
        <v>694</v>
      </c>
      <c r="E12551" t="s">
        <v>534</v>
      </c>
      <c r="F12551">
        <v>10</v>
      </c>
      <c r="G12551" s="4">
        <v>51</v>
      </c>
      <c r="H12551" s="4">
        <v>1</v>
      </c>
      <c r="I12551" s="4">
        <v>3</v>
      </c>
      <c r="J12551" s="4">
        <v>0</v>
      </c>
      <c r="K12551" s="4">
        <v>0</v>
      </c>
    </row>
    <row r="12552" spans="1:11">
      <c r="A12552">
        <v>1979</v>
      </c>
      <c r="B12552" t="s">
        <v>936</v>
      </c>
      <c r="C12552" t="s">
        <v>937</v>
      </c>
      <c r="D12552" t="s">
        <v>694</v>
      </c>
      <c r="E12552" t="s">
        <v>534</v>
      </c>
      <c r="F12552">
        <v>8</v>
      </c>
      <c r="G12552" s="4">
        <v>14</v>
      </c>
      <c r="H12552" s="4">
        <v>0</v>
      </c>
      <c r="I12552" s="4">
        <v>3</v>
      </c>
      <c r="J12552" s="4">
        <v>0</v>
      </c>
      <c r="K12552" s="4">
        <v>0</v>
      </c>
    </row>
    <row r="12553" spans="1:11">
      <c r="A12553">
        <v>1987</v>
      </c>
      <c r="B12553" t="s">
        <v>936</v>
      </c>
      <c r="C12553" t="s">
        <v>937</v>
      </c>
      <c r="D12553" t="s">
        <v>694</v>
      </c>
      <c r="E12553" t="s">
        <v>6</v>
      </c>
      <c r="F12553">
        <v>4</v>
      </c>
      <c r="G12553" s="4">
        <v>40</v>
      </c>
      <c r="H12553" s="4">
        <v>0</v>
      </c>
      <c r="I12553" s="4">
        <v>36</v>
      </c>
      <c r="J12553" s="4">
        <v>0</v>
      </c>
      <c r="K12553" s="4">
        <v>0</v>
      </c>
    </row>
    <row r="12554" spans="1:11">
      <c r="A12554">
        <v>1991</v>
      </c>
      <c r="B12554" t="s">
        <v>936</v>
      </c>
      <c r="C12554" t="s">
        <v>937</v>
      </c>
      <c r="D12554" t="s">
        <v>694</v>
      </c>
      <c r="E12554" t="s">
        <v>978</v>
      </c>
      <c r="F12554">
        <v>2</v>
      </c>
      <c r="G12554" s="4">
        <v>4</v>
      </c>
      <c r="H12554" s="4">
        <v>0</v>
      </c>
      <c r="I12554" s="4">
        <v>0</v>
      </c>
      <c r="J12554" s="4">
        <v>0</v>
      </c>
      <c r="K12554" s="4">
        <v>0</v>
      </c>
    </row>
    <row r="12555" spans="1:11">
      <c r="A12555">
        <v>1992</v>
      </c>
      <c r="B12555" t="s">
        <v>936</v>
      </c>
      <c r="C12555" t="s">
        <v>937</v>
      </c>
      <c r="D12555" t="s">
        <v>694</v>
      </c>
      <c r="E12555" t="s">
        <v>677</v>
      </c>
      <c r="F12555">
        <v>3</v>
      </c>
      <c r="G12555" s="4">
        <v>3</v>
      </c>
      <c r="H12555" s="4">
        <v>0</v>
      </c>
      <c r="I12555" s="4">
        <v>0</v>
      </c>
      <c r="J12555" s="4">
        <v>0</v>
      </c>
      <c r="K12555" s="4">
        <v>0</v>
      </c>
    </row>
    <row r="12556" spans="1:11">
      <c r="A12556">
        <v>1995</v>
      </c>
      <c r="B12556" t="s">
        <v>936</v>
      </c>
      <c r="C12556" t="s">
        <v>937</v>
      </c>
      <c r="D12556" t="s">
        <v>694</v>
      </c>
      <c r="E12556" t="s">
        <v>978</v>
      </c>
      <c r="F12556">
        <v>5</v>
      </c>
      <c r="G12556" s="4">
        <v>16</v>
      </c>
      <c r="H12556" s="4">
        <v>0</v>
      </c>
      <c r="I12556" s="4">
        <v>0</v>
      </c>
      <c r="J12556" s="4">
        <v>0</v>
      </c>
      <c r="K12556" s="4">
        <v>0</v>
      </c>
    </row>
    <row r="12557" spans="1:11">
      <c r="A12557">
        <v>1995</v>
      </c>
      <c r="B12557" t="s">
        <v>936</v>
      </c>
      <c r="C12557" t="s">
        <v>937</v>
      </c>
      <c r="D12557" t="s">
        <v>694</v>
      </c>
      <c r="E12557" t="s">
        <v>694</v>
      </c>
      <c r="F12557">
        <v>3</v>
      </c>
      <c r="G12557" s="4">
        <v>13</v>
      </c>
      <c r="H12557" s="4">
        <v>0</v>
      </c>
      <c r="I12557" s="4">
        <v>13</v>
      </c>
      <c r="J12557" s="4">
        <v>0</v>
      </c>
      <c r="K12557" s="4">
        <v>0</v>
      </c>
    </row>
    <row r="12558" spans="1:11">
      <c r="A12558">
        <v>1995</v>
      </c>
      <c r="B12558" t="s">
        <v>936</v>
      </c>
      <c r="C12558" t="s">
        <v>937</v>
      </c>
      <c r="D12558" t="s">
        <v>694</v>
      </c>
      <c r="E12558" t="s">
        <v>976</v>
      </c>
      <c r="F12558">
        <v>3</v>
      </c>
      <c r="G12558" s="4">
        <v>8</v>
      </c>
      <c r="H12558" s="4">
        <v>0</v>
      </c>
      <c r="I12558" s="4">
        <v>0</v>
      </c>
      <c r="J12558" s="4">
        <v>0</v>
      </c>
      <c r="K12558" s="4">
        <v>0</v>
      </c>
    </row>
    <row r="12559" spans="1:11">
      <c r="A12559">
        <v>2006</v>
      </c>
      <c r="B12559" t="s">
        <v>936</v>
      </c>
      <c r="C12559" t="s">
        <v>937</v>
      </c>
      <c r="D12559" t="s">
        <v>694</v>
      </c>
      <c r="E12559" t="s">
        <v>694</v>
      </c>
      <c r="F12559">
        <v>4</v>
      </c>
      <c r="G12559" s="4">
        <v>36.449468085106382</v>
      </c>
      <c r="H12559" s="4">
        <v>0</v>
      </c>
      <c r="I12559" s="4">
        <v>0</v>
      </c>
      <c r="J12559" s="4">
        <v>0</v>
      </c>
      <c r="K12559" s="4">
        <v>0</v>
      </c>
    </row>
    <row r="12560" spans="1:11">
      <c r="A12560">
        <v>1968</v>
      </c>
      <c r="B12560" t="s">
        <v>730</v>
      </c>
      <c r="C12560" t="s">
        <v>731</v>
      </c>
      <c r="D12560" t="s">
        <v>694</v>
      </c>
      <c r="E12560" t="s">
        <v>534</v>
      </c>
      <c r="F12560">
        <v>4</v>
      </c>
      <c r="G12560" s="4">
        <v>8</v>
      </c>
      <c r="H12560" s="4">
        <v>0</v>
      </c>
      <c r="I12560" s="4">
        <v>0</v>
      </c>
      <c r="J12560" s="4">
        <v>0</v>
      </c>
      <c r="K12560" s="4">
        <v>0</v>
      </c>
    </row>
    <row r="12561" spans="1:11">
      <c r="A12561">
        <v>1969</v>
      </c>
      <c r="B12561" t="s">
        <v>730</v>
      </c>
      <c r="C12561" t="s">
        <v>731</v>
      </c>
      <c r="D12561" t="s">
        <v>694</v>
      </c>
      <c r="E12561" t="s">
        <v>534</v>
      </c>
      <c r="F12561">
        <v>13</v>
      </c>
      <c r="G12561" s="4">
        <v>25</v>
      </c>
      <c r="H12561" s="4">
        <v>13</v>
      </c>
      <c r="I12561" s="4">
        <v>0</v>
      </c>
      <c r="J12561" s="4">
        <v>0</v>
      </c>
      <c r="K12561" s="4">
        <v>0</v>
      </c>
    </row>
    <row r="12562" spans="1:11">
      <c r="A12562">
        <v>1970</v>
      </c>
      <c r="B12562" t="s">
        <v>730</v>
      </c>
      <c r="C12562" t="s">
        <v>731</v>
      </c>
      <c r="D12562" t="s">
        <v>694</v>
      </c>
      <c r="E12562" t="s">
        <v>534</v>
      </c>
      <c r="F12562">
        <v>17</v>
      </c>
      <c r="G12562" s="4">
        <v>39</v>
      </c>
      <c r="H12562" s="4">
        <v>35</v>
      </c>
      <c r="I12562" s="4">
        <v>0</v>
      </c>
      <c r="J12562" s="4">
        <v>0</v>
      </c>
      <c r="K12562" s="4">
        <v>0</v>
      </c>
    </row>
    <row r="12563" spans="1:11">
      <c r="A12563">
        <v>1971</v>
      </c>
      <c r="B12563" t="s">
        <v>730</v>
      </c>
      <c r="C12563" t="s">
        <v>731</v>
      </c>
      <c r="D12563" t="s">
        <v>694</v>
      </c>
      <c r="E12563" t="s">
        <v>534</v>
      </c>
      <c r="F12563">
        <v>17</v>
      </c>
      <c r="G12563" s="4">
        <v>44</v>
      </c>
      <c r="H12563" s="4">
        <v>24</v>
      </c>
      <c r="I12563" s="4">
        <v>19</v>
      </c>
      <c r="J12563" s="4">
        <v>0</v>
      </c>
      <c r="K12563" s="4">
        <v>0</v>
      </c>
    </row>
    <row r="12564" spans="1:11">
      <c r="A12564">
        <v>1972</v>
      </c>
      <c r="B12564" t="s">
        <v>730</v>
      </c>
      <c r="C12564" t="s">
        <v>731</v>
      </c>
      <c r="D12564" t="s">
        <v>694</v>
      </c>
      <c r="E12564" t="s">
        <v>534</v>
      </c>
      <c r="F12564">
        <v>17</v>
      </c>
      <c r="G12564" s="4">
        <v>43</v>
      </c>
      <c r="H12564" s="4">
        <v>13</v>
      </c>
      <c r="I12564" s="4">
        <v>0</v>
      </c>
      <c r="J12564" s="4">
        <v>0</v>
      </c>
      <c r="K12564" s="4">
        <v>0</v>
      </c>
    </row>
    <row r="12565" spans="1:11">
      <c r="A12565">
        <v>1973</v>
      </c>
      <c r="B12565" t="s">
        <v>730</v>
      </c>
      <c r="C12565" t="s">
        <v>731</v>
      </c>
      <c r="D12565" t="s">
        <v>694</v>
      </c>
      <c r="E12565" t="s">
        <v>534</v>
      </c>
      <c r="F12565">
        <v>15</v>
      </c>
      <c r="G12565" s="4">
        <v>57</v>
      </c>
      <c r="H12565" s="4">
        <v>23</v>
      </c>
      <c r="I12565" s="4">
        <v>20</v>
      </c>
      <c r="J12565" s="4">
        <v>0</v>
      </c>
      <c r="K12565" s="4">
        <v>0</v>
      </c>
    </row>
    <row r="12566" spans="1:11">
      <c r="A12566">
        <v>1974</v>
      </c>
      <c r="B12566" t="s">
        <v>730</v>
      </c>
      <c r="C12566" t="s">
        <v>731</v>
      </c>
      <c r="D12566" t="s">
        <v>694</v>
      </c>
      <c r="E12566" t="s">
        <v>534</v>
      </c>
      <c r="F12566">
        <v>12</v>
      </c>
      <c r="G12566" s="4">
        <v>12</v>
      </c>
      <c r="H12566" s="4">
        <v>0</v>
      </c>
      <c r="I12566" s="4">
        <v>16</v>
      </c>
      <c r="J12566" s="4">
        <v>0</v>
      </c>
      <c r="K12566" s="4">
        <v>0</v>
      </c>
    </row>
    <row r="12567" spans="1:11">
      <c r="A12567">
        <v>1975</v>
      </c>
      <c r="B12567" t="s">
        <v>730</v>
      </c>
      <c r="C12567" t="s">
        <v>731</v>
      </c>
      <c r="D12567" t="s">
        <v>694</v>
      </c>
      <c r="E12567" t="s">
        <v>534</v>
      </c>
      <c r="F12567">
        <v>23</v>
      </c>
      <c r="G12567" s="4">
        <v>69</v>
      </c>
      <c r="H12567" s="4">
        <v>5</v>
      </c>
      <c r="I12567" s="4">
        <v>10</v>
      </c>
      <c r="J12567" s="4">
        <v>0</v>
      </c>
      <c r="K12567" s="4">
        <v>0</v>
      </c>
    </row>
    <row r="12568" spans="1:11">
      <c r="A12568">
        <v>1976</v>
      </c>
      <c r="B12568" t="s">
        <v>730</v>
      </c>
      <c r="C12568" t="s">
        <v>731</v>
      </c>
      <c r="D12568" t="s">
        <v>694</v>
      </c>
      <c r="E12568" t="s">
        <v>534</v>
      </c>
      <c r="F12568">
        <v>21</v>
      </c>
      <c r="G12568" s="4">
        <v>58</v>
      </c>
      <c r="H12568" s="4">
        <v>3</v>
      </c>
      <c r="I12568" s="4">
        <v>3</v>
      </c>
      <c r="J12568" s="4">
        <v>0</v>
      </c>
      <c r="K12568" s="4">
        <v>0</v>
      </c>
    </row>
    <row r="12569" spans="1:11">
      <c r="A12569">
        <v>1977</v>
      </c>
      <c r="B12569" t="s">
        <v>730</v>
      </c>
      <c r="C12569" t="s">
        <v>731</v>
      </c>
      <c r="D12569" t="s">
        <v>694</v>
      </c>
      <c r="E12569" t="s">
        <v>534</v>
      </c>
      <c r="F12569">
        <v>11</v>
      </c>
      <c r="G12569" s="4">
        <v>31</v>
      </c>
      <c r="H12569" s="4">
        <v>3</v>
      </c>
      <c r="I12569" s="4">
        <v>7</v>
      </c>
      <c r="J12569" s="4">
        <v>0</v>
      </c>
      <c r="K12569" s="4">
        <v>0</v>
      </c>
    </row>
    <row r="12570" spans="1:11">
      <c r="A12570">
        <v>1978</v>
      </c>
      <c r="B12570" t="s">
        <v>730</v>
      </c>
      <c r="C12570" t="s">
        <v>731</v>
      </c>
      <c r="D12570" t="s">
        <v>694</v>
      </c>
      <c r="E12570" t="s">
        <v>534</v>
      </c>
      <c r="F12570">
        <v>28</v>
      </c>
      <c r="G12570" s="4">
        <v>124</v>
      </c>
      <c r="H12570" s="4">
        <v>23</v>
      </c>
      <c r="I12570" s="4">
        <v>0</v>
      </c>
      <c r="J12570" s="4">
        <v>0</v>
      </c>
      <c r="K12570" s="4">
        <v>0</v>
      </c>
    </row>
    <row r="12571" spans="1:11">
      <c r="A12571">
        <v>1979</v>
      </c>
      <c r="B12571" t="s">
        <v>730</v>
      </c>
      <c r="C12571" t="s">
        <v>731</v>
      </c>
      <c r="D12571" t="s">
        <v>694</v>
      </c>
      <c r="E12571" t="s">
        <v>534</v>
      </c>
      <c r="F12571">
        <v>30</v>
      </c>
      <c r="G12571" s="4">
        <v>81</v>
      </c>
      <c r="H12571" s="4">
        <v>27</v>
      </c>
      <c r="I12571" s="4">
        <v>1</v>
      </c>
      <c r="J12571" s="4">
        <v>0</v>
      </c>
      <c r="K12571" s="4">
        <v>0</v>
      </c>
    </row>
    <row r="12572" spans="1:11">
      <c r="A12572">
        <v>1980</v>
      </c>
      <c r="B12572" t="s">
        <v>730</v>
      </c>
      <c r="C12572" t="s">
        <v>731</v>
      </c>
      <c r="D12572" t="s">
        <v>694</v>
      </c>
      <c r="E12572" t="s">
        <v>534</v>
      </c>
      <c r="F12572">
        <v>9</v>
      </c>
      <c r="G12572" s="4">
        <v>40</v>
      </c>
      <c r="H12572" s="4">
        <v>0</v>
      </c>
      <c r="I12572" s="4">
        <v>0</v>
      </c>
      <c r="J12572" s="4">
        <v>0</v>
      </c>
      <c r="K12572" s="4">
        <v>0</v>
      </c>
    </row>
    <row r="12573" spans="1:11">
      <c r="A12573">
        <v>1981</v>
      </c>
      <c r="B12573" t="s">
        <v>730</v>
      </c>
      <c r="C12573" t="s">
        <v>731</v>
      </c>
      <c r="D12573" t="s">
        <v>694</v>
      </c>
      <c r="E12573" t="s">
        <v>534</v>
      </c>
      <c r="F12573">
        <v>7</v>
      </c>
      <c r="G12573" s="4">
        <v>15</v>
      </c>
      <c r="H12573" s="4">
        <v>4</v>
      </c>
      <c r="I12573" s="4">
        <v>2</v>
      </c>
      <c r="J12573" s="4">
        <v>0</v>
      </c>
      <c r="K12573" s="4">
        <v>0</v>
      </c>
    </row>
    <row r="12574" spans="1:11">
      <c r="A12574">
        <v>1982</v>
      </c>
      <c r="B12574" t="s">
        <v>730</v>
      </c>
      <c r="C12574" t="s">
        <v>731</v>
      </c>
      <c r="D12574" t="s">
        <v>694</v>
      </c>
      <c r="E12574" t="s">
        <v>534</v>
      </c>
      <c r="F12574">
        <v>3</v>
      </c>
      <c r="G12574" s="4">
        <v>3</v>
      </c>
      <c r="H12574" s="4">
        <v>0</v>
      </c>
      <c r="I12574" s="4">
        <v>0</v>
      </c>
      <c r="J12574" s="4">
        <v>0</v>
      </c>
      <c r="K12574" s="4">
        <v>0</v>
      </c>
    </row>
    <row r="12575" spans="1:11">
      <c r="A12575">
        <v>1985</v>
      </c>
      <c r="B12575" t="s">
        <v>730</v>
      </c>
      <c r="C12575" t="s">
        <v>731</v>
      </c>
      <c r="D12575" t="s">
        <v>694</v>
      </c>
      <c r="E12575" t="s">
        <v>978</v>
      </c>
      <c r="F12575">
        <v>2</v>
      </c>
      <c r="G12575" s="4">
        <v>5</v>
      </c>
      <c r="H12575" s="4">
        <v>5</v>
      </c>
      <c r="I12575" s="4">
        <v>0</v>
      </c>
      <c r="J12575" s="4">
        <v>0</v>
      </c>
      <c r="K12575" s="4">
        <v>0</v>
      </c>
    </row>
    <row r="12576" spans="1:11">
      <c r="A12576">
        <v>1985</v>
      </c>
      <c r="B12576" t="s">
        <v>730</v>
      </c>
      <c r="C12576" t="s">
        <v>731</v>
      </c>
      <c r="D12576" t="s">
        <v>694</v>
      </c>
      <c r="E12576" t="s">
        <v>694</v>
      </c>
      <c r="F12576">
        <v>17</v>
      </c>
      <c r="G12576" s="4">
        <v>168</v>
      </c>
      <c r="H12576" s="4">
        <v>17</v>
      </c>
      <c r="I12576" s="4">
        <v>54</v>
      </c>
      <c r="J12576" s="4">
        <v>0</v>
      </c>
      <c r="K12576" s="4">
        <v>0</v>
      </c>
    </row>
    <row r="12577" spans="1:11">
      <c r="A12577">
        <v>1986</v>
      </c>
      <c r="B12577" t="s">
        <v>730</v>
      </c>
      <c r="C12577" t="s">
        <v>731</v>
      </c>
      <c r="D12577" t="s">
        <v>694</v>
      </c>
      <c r="E12577" t="s">
        <v>662</v>
      </c>
      <c r="F12577">
        <v>3</v>
      </c>
      <c r="G12577" s="4">
        <v>3</v>
      </c>
      <c r="H12577" s="4">
        <v>0</v>
      </c>
      <c r="I12577" s="4">
        <v>0</v>
      </c>
      <c r="J12577" s="4">
        <v>0</v>
      </c>
      <c r="K12577" s="4">
        <v>0</v>
      </c>
    </row>
    <row r="12578" spans="1:11">
      <c r="A12578">
        <v>1986</v>
      </c>
      <c r="B12578" t="s">
        <v>730</v>
      </c>
      <c r="C12578" t="s">
        <v>731</v>
      </c>
      <c r="D12578" t="s">
        <v>694</v>
      </c>
      <c r="E12578" t="s">
        <v>694</v>
      </c>
      <c r="F12578">
        <v>14</v>
      </c>
      <c r="G12578" s="4">
        <v>46</v>
      </c>
      <c r="H12578" s="4">
        <v>4</v>
      </c>
      <c r="I12578" s="4">
        <v>46</v>
      </c>
      <c r="J12578" s="4">
        <v>0</v>
      </c>
      <c r="K12578" s="4">
        <v>0</v>
      </c>
    </row>
    <row r="12579" spans="1:11">
      <c r="A12579">
        <v>1987</v>
      </c>
      <c r="B12579" t="s">
        <v>730</v>
      </c>
      <c r="C12579" t="s">
        <v>731</v>
      </c>
      <c r="D12579" t="s">
        <v>694</v>
      </c>
      <c r="E12579" t="s">
        <v>677</v>
      </c>
      <c r="F12579">
        <v>3</v>
      </c>
      <c r="G12579" s="4">
        <v>10</v>
      </c>
      <c r="H12579" s="4">
        <v>0</v>
      </c>
      <c r="I12579" s="4">
        <v>0</v>
      </c>
      <c r="J12579" s="4">
        <v>0</v>
      </c>
      <c r="K12579" s="4">
        <v>0</v>
      </c>
    </row>
    <row r="12580" spans="1:11">
      <c r="A12580">
        <v>1987</v>
      </c>
      <c r="B12580" t="s">
        <v>730</v>
      </c>
      <c r="C12580" t="s">
        <v>731</v>
      </c>
      <c r="D12580" t="s">
        <v>694</v>
      </c>
      <c r="E12580" t="s">
        <v>694</v>
      </c>
      <c r="F12580">
        <v>4</v>
      </c>
      <c r="G12580" s="4">
        <v>13</v>
      </c>
      <c r="H12580" s="4">
        <v>9</v>
      </c>
      <c r="I12580" s="4">
        <v>4</v>
      </c>
      <c r="J12580" s="4">
        <v>0</v>
      </c>
      <c r="K12580" s="4">
        <v>0</v>
      </c>
    </row>
    <row r="12581" spans="1:11">
      <c r="A12581">
        <v>1987</v>
      </c>
      <c r="B12581" t="s">
        <v>730</v>
      </c>
      <c r="C12581" t="s">
        <v>731</v>
      </c>
      <c r="D12581" t="s">
        <v>694</v>
      </c>
      <c r="E12581" t="s">
        <v>979</v>
      </c>
      <c r="F12581">
        <v>3</v>
      </c>
      <c r="G12581" s="4">
        <v>10</v>
      </c>
      <c r="H12581" s="4">
        <v>7</v>
      </c>
      <c r="I12581" s="4">
        <v>3</v>
      </c>
      <c r="J12581" s="4">
        <v>0</v>
      </c>
      <c r="K12581" s="4">
        <v>0</v>
      </c>
    </row>
    <row r="12582" spans="1:11">
      <c r="A12582">
        <v>1988</v>
      </c>
      <c r="B12582" t="s">
        <v>730</v>
      </c>
      <c r="C12582" t="s">
        <v>731</v>
      </c>
      <c r="D12582" t="s">
        <v>694</v>
      </c>
      <c r="E12582" t="s">
        <v>537</v>
      </c>
      <c r="F12582">
        <v>4</v>
      </c>
      <c r="G12582" s="4">
        <v>8</v>
      </c>
      <c r="H12582" s="4">
        <v>0</v>
      </c>
      <c r="I12582" s="4">
        <v>8</v>
      </c>
      <c r="J12582" s="4">
        <v>0</v>
      </c>
      <c r="K12582" s="4">
        <v>0</v>
      </c>
    </row>
    <row r="12583" spans="1:11">
      <c r="A12583">
        <v>1988</v>
      </c>
      <c r="B12583" t="s">
        <v>730</v>
      </c>
      <c r="C12583" t="s">
        <v>731</v>
      </c>
      <c r="D12583" t="s">
        <v>694</v>
      </c>
      <c r="E12583" t="s">
        <v>694</v>
      </c>
      <c r="F12583">
        <v>11</v>
      </c>
      <c r="G12583" s="4">
        <v>38</v>
      </c>
      <c r="H12583" s="4">
        <v>0</v>
      </c>
      <c r="I12583" s="4">
        <v>31</v>
      </c>
      <c r="J12583" s="4">
        <v>0</v>
      </c>
      <c r="K12583" s="4">
        <v>0</v>
      </c>
    </row>
    <row r="12584" spans="1:11">
      <c r="A12584">
        <v>1988</v>
      </c>
      <c r="B12584" t="s">
        <v>730</v>
      </c>
      <c r="C12584" t="s">
        <v>731</v>
      </c>
      <c r="D12584" t="s">
        <v>694</v>
      </c>
      <c r="E12584" t="s">
        <v>979</v>
      </c>
      <c r="F12584">
        <v>3</v>
      </c>
      <c r="G12584" s="4">
        <v>3</v>
      </c>
      <c r="H12584" s="4">
        <v>0</v>
      </c>
      <c r="I12584" s="4">
        <v>0</v>
      </c>
      <c r="J12584" s="4">
        <v>0</v>
      </c>
      <c r="K12584" s="4">
        <v>0</v>
      </c>
    </row>
    <row r="12585" spans="1:11">
      <c r="A12585">
        <v>1988</v>
      </c>
      <c r="B12585" t="s">
        <v>730</v>
      </c>
      <c r="C12585" t="s">
        <v>731</v>
      </c>
      <c r="D12585" t="s">
        <v>694</v>
      </c>
      <c r="E12585" t="s">
        <v>976</v>
      </c>
      <c r="F12585">
        <v>2</v>
      </c>
      <c r="G12585" s="4">
        <v>4</v>
      </c>
      <c r="H12585" s="4">
        <v>2</v>
      </c>
      <c r="I12585" s="4">
        <v>2</v>
      </c>
      <c r="J12585" s="4">
        <v>0</v>
      </c>
      <c r="K12585" s="4">
        <v>0</v>
      </c>
    </row>
    <row r="12586" spans="1:11">
      <c r="A12586">
        <v>1990</v>
      </c>
      <c r="B12586" t="s">
        <v>730</v>
      </c>
      <c r="C12586" t="s">
        <v>731</v>
      </c>
      <c r="D12586" t="s">
        <v>694</v>
      </c>
      <c r="E12586" t="s">
        <v>6</v>
      </c>
      <c r="F12586">
        <v>5</v>
      </c>
      <c r="G12586" s="4">
        <v>5</v>
      </c>
      <c r="H12586" s="4">
        <v>0</v>
      </c>
      <c r="I12586" s="4">
        <v>5</v>
      </c>
      <c r="J12586" s="4">
        <v>0</v>
      </c>
      <c r="K12586" s="4">
        <v>0</v>
      </c>
    </row>
    <row r="12587" spans="1:11">
      <c r="A12587">
        <v>1990</v>
      </c>
      <c r="B12587" t="s">
        <v>730</v>
      </c>
      <c r="C12587" t="s">
        <v>731</v>
      </c>
      <c r="D12587" t="s">
        <v>694</v>
      </c>
      <c r="E12587" t="s">
        <v>694</v>
      </c>
      <c r="F12587">
        <v>4</v>
      </c>
      <c r="G12587" s="4">
        <v>4</v>
      </c>
      <c r="H12587" s="4">
        <v>0</v>
      </c>
      <c r="I12587" s="4">
        <v>0</v>
      </c>
      <c r="J12587" s="4">
        <v>0</v>
      </c>
      <c r="K12587" s="4">
        <v>0</v>
      </c>
    </row>
    <row r="12588" spans="1:11">
      <c r="A12588">
        <v>1991</v>
      </c>
      <c r="B12588" t="s">
        <v>730</v>
      </c>
      <c r="C12588" t="s">
        <v>731</v>
      </c>
      <c r="D12588" t="s">
        <v>694</v>
      </c>
      <c r="E12588" t="s">
        <v>694</v>
      </c>
      <c r="F12588">
        <v>11</v>
      </c>
      <c r="G12588" s="4">
        <v>15</v>
      </c>
      <c r="H12588" s="4">
        <v>0</v>
      </c>
      <c r="I12588" s="4">
        <v>0</v>
      </c>
      <c r="J12588" s="4">
        <v>0</v>
      </c>
      <c r="K12588" s="4">
        <v>0</v>
      </c>
    </row>
    <row r="12589" spans="1:11">
      <c r="A12589">
        <v>1992</v>
      </c>
      <c r="B12589" t="s">
        <v>730</v>
      </c>
      <c r="C12589" t="s">
        <v>731</v>
      </c>
      <c r="D12589" t="s">
        <v>694</v>
      </c>
      <c r="E12589" t="s">
        <v>537</v>
      </c>
      <c r="F12589">
        <v>5</v>
      </c>
      <c r="G12589" s="4">
        <v>5</v>
      </c>
      <c r="H12589" s="4">
        <v>0</v>
      </c>
      <c r="I12589" s="4">
        <v>5</v>
      </c>
      <c r="J12589" s="4">
        <v>0</v>
      </c>
      <c r="K12589" s="4">
        <v>0</v>
      </c>
    </row>
    <row r="12590" spans="1:11">
      <c r="A12590">
        <v>1992</v>
      </c>
      <c r="B12590" t="s">
        <v>730</v>
      </c>
      <c r="C12590" t="s">
        <v>731</v>
      </c>
      <c r="D12590" t="s">
        <v>694</v>
      </c>
      <c r="E12590" t="s">
        <v>694</v>
      </c>
      <c r="F12590">
        <v>4</v>
      </c>
      <c r="G12590" s="4">
        <v>4</v>
      </c>
      <c r="H12590" s="4">
        <v>0</v>
      </c>
      <c r="I12590" s="4">
        <v>0</v>
      </c>
      <c r="J12590" s="4">
        <v>0</v>
      </c>
      <c r="K12590" s="4">
        <v>0</v>
      </c>
    </row>
    <row r="12591" spans="1:11">
      <c r="A12591">
        <v>1993</v>
      </c>
      <c r="B12591" t="s">
        <v>730</v>
      </c>
      <c r="C12591" t="s">
        <v>731</v>
      </c>
      <c r="D12591" t="s">
        <v>694</v>
      </c>
      <c r="E12591" t="s">
        <v>694</v>
      </c>
      <c r="F12591">
        <v>4</v>
      </c>
      <c r="G12591" s="4">
        <v>38</v>
      </c>
      <c r="H12591" s="4">
        <v>0</v>
      </c>
      <c r="I12591" s="4">
        <v>0</v>
      </c>
      <c r="J12591" s="4">
        <v>0</v>
      </c>
      <c r="K12591" s="4">
        <v>0</v>
      </c>
    </row>
    <row r="12592" spans="1:11">
      <c r="A12592">
        <v>1994</v>
      </c>
      <c r="B12592" t="s">
        <v>730</v>
      </c>
      <c r="C12592" t="s">
        <v>731</v>
      </c>
      <c r="D12592" t="s">
        <v>694</v>
      </c>
      <c r="E12592" t="s">
        <v>978</v>
      </c>
      <c r="F12592">
        <v>2</v>
      </c>
      <c r="G12592" s="4">
        <v>2</v>
      </c>
      <c r="H12592" s="4">
        <v>0</v>
      </c>
      <c r="I12592" s="4">
        <v>0</v>
      </c>
      <c r="J12592" s="4">
        <v>0</v>
      </c>
      <c r="K12592" s="4">
        <v>0</v>
      </c>
    </row>
    <row r="12593" spans="1:11">
      <c r="A12593">
        <v>1994</v>
      </c>
      <c r="B12593" t="s">
        <v>730</v>
      </c>
      <c r="C12593" t="s">
        <v>731</v>
      </c>
      <c r="D12593" t="s">
        <v>694</v>
      </c>
      <c r="E12593" t="s">
        <v>537</v>
      </c>
      <c r="F12593">
        <v>5</v>
      </c>
      <c r="G12593" s="4">
        <v>5</v>
      </c>
      <c r="H12593" s="4">
        <v>0</v>
      </c>
      <c r="I12593" s="4">
        <v>0</v>
      </c>
      <c r="J12593" s="4">
        <v>0</v>
      </c>
      <c r="K12593" s="4">
        <v>0</v>
      </c>
    </row>
    <row r="12594" spans="1:11">
      <c r="A12594">
        <v>1996</v>
      </c>
      <c r="B12594" t="s">
        <v>730</v>
      </c>
      <c r="C12594" t="s">
        <v>731</v>
      </c>
      <c r="D12594" t="s">
        <v>694</v>
      </c>
      <c r="E12594" t="s">
        <v>694</v>
      </c>
      <c r="F12594">
        <v>6</v>
      </c>
      <c r="G12594" s="4">
        <v>12</v>
      </c>
      <c r="H12594" s="4">
        <v>0</v>
      </c>
      <c r="I12594" s="4">
        <v>6</v>
      </c>
      <c r="J12594" s="4">
        <v>0</v>
      </c>
      <c r="K12594" s="4">
        <v>0</v>
      </c>
    </row>
    <row r="12595" spans="1:11">
      <c r="A12595">
        <v>1997</v>
      </c>
      <c r="B12595" t="s">
        <v>730</v>
      </c>
      <c r="C12595" t="s">
        <v>731</v>
      </c>
      <c r="D12595" t="s">
        <v>694</v>
      </c>
      <c r="E12595" t="s">
        <v>694</v>
      </c>
      <c r="F12595">
        <v>3</v>
      </c>
      <c r="G12595" s="4">
        <v>2.9962686567164178</v>
      </c>
      <c r="H12595" s="4">
        <v>0</v>
      </c>
      <c r="I12595" s="4">
        <v>8.9888059701492544</v>
      </c>
      <c r="J12595" s="4">
        <v>0</v>
      </c>
      <c r="K12595" s="4">
        <v>0</v>
      </c>
    </row>
    <row r="12596" spans="1:11">
      <c r="A12596">
        <v>1998</v>
      </c>
      <c r="B12596" t="s">
        <v>730</v>
      </c>
      <c r="C12596" t="s">
        <v>731</v>
      </c>
      <c r="D12596" t="s">
        <v>694</v>
      </c>
      <c r="E12596" t="s">
        <v>694</v>
      </c>
      <c r="F12596">
        <v>4</v>
      </c>
      <c r="G12596" s="4">
        <v>4.0929487179487181</v>
      </c>
      <c r="H12596" s="4">
        <v>0</v>
      </c>
      <c r="I12596" s="4">
        <v>0</v>
      </c>
      <c r="J12596" s="4">
        <v>0</v>
      </c>
      <c r="K12596" s="4">
        <v>0</v>
      </c>
    </row>
    <row r="12597" spans="1:11">
      <c r="A12597">
        <v>1999</v>
      </c>
      <c r="B12597" t="s">
        <v>730</v>
      </c>
      <c r="C12597" t="s">
        <v>731</v>
      </c>
      <c r="D12597" t="s">
        <v>694</v>
      </c>
      <c r="E12597" t="s">
        <v>537</v>
      </c>
      <c r="F12597">
        <v>3</v>
      </c>
      <c r="G12597" s="4">
        <v>3.3866024518388791</v>
      </c>
      <c r="H12597" s="4">
        <v>0</v>
      </c>
      <c r="I12597" s="4">
        <v>27.092819614711033</v>
      </c>
      <c r="J12597" s="4">
        <v>0</v>
      </c>
      <c r="K12597" s="4">
        <v>0</v>
      </c>
    </row>
    <row r="12598" spans="1:11">
      <c r="A12598">
        <v>1999</v>
      </c>
      <c r="B12598" t="s">
        <v>730</v>
      </c>
      <c r="C12598" t="s">
        <v>731</v>
      </c>
      <c r="D12598" t="s">
        <v>694</v>
      </c>
      <c r="E12598" t="s">
        <v>694</v>
      </c>
      <c r="F12598">
        <v>4</v>
      </c>
      <c r="G12598" s="4">
        <v>3.6902777777777778</v>
      </c>
      <c r="H12598" s="4">
        <v>0</v>
      </c>
      <c r="I12598" s="4">
        <v>0</v>
      </c>
      <c r="J12598" s="4">
        <v>0</v>
      </c>
      <c r="K12598" s="4">
        <v>0</v>
      </c>
    </row>
    <row r="12599" spans="1:11">
      <c r="A12599">
        <v>2001</v>
      </c>
      <c r="B12599" t="s">
        <v>730</v>
      </c>
      <c r="C12599" t="s">
        <v>731</v>
      </c>
      <c r="D12599" t="s">
        <v>694</v>
      </c>
      <c r="E12599" t="s">
        <v>694</v>
      </c>
      <c r="F12599">
        <v>11</v>
      </c>
      <c r="G12599" s="4">
        <v>25.937007874015748</v>
      </c>
      <c r="H12599" s="4">
        <v>0</v>
      </c>
      <c r="I12599" s="4">
        <v>37.052868391451064</v>
      </c>
      <c r="J12599" s="4">
        <v>0</v>
      </c>
      <c r="K12599" s="4">
        <v>0</v>
      </c>
    </row>
    <row r="12600" spans="1:11">
      <c r="A12600">
        <v>2003</v>
      </c>
      <c r="B12600" t="s">
        <v>730</v>
      </c>
      <c r="C12600" t="s">
        <v>731</v>
      </c>
      <c r="D12600" t="s">
        <v>694</v>
      </c>
      <c r="E12600" t="s">
        <v>976</v>
      </c>
      <c r="F12600">
        <v>4</v>
      </c>
      <c r="G12600" s="4">
        <v>16.150375939849624</v>
      </c>
      <c r="H12600" s="4">
        <v>0</v>
      </c>
      <c r="I12600" s="4">
        <v>48.451127819548873</v>
      </c>
      <c r="J12600" s="4">
        <v>0</v>
      </c>
      <c r="K12600" s="4">
        <v>0</v>
      </c>
    </row>
    <row r="12601" spans="1:11">
      <c r="A12601">
        <v>2004</v>
      </c>
      <c r="B12601" t="s">
        <v>730</v>
      </c>
      <c r="C12601" t="s">
        <v>731</v>
      </c>
      <c r="D12601" t="s">
        <v>694</v>
      </c>
      <c r="E12601" t="s">
        <v>694</v>
      </c>
      <c r="F12601">
        <v>4</v>
      </c>
      <c r="G12601" s="4">
        <v>4.2795425667090221</v>
      </c>
      <c r="H12601" s="4">
        <v>0</v>
      </c>
      <c r="I12601" s="4">
        <v>47.07496823379924</v>
      </c>
      <c r="J12601" s="4">
        <v>0</v>
      </c>
      <c r="K12601" s="4">
        <v>0</v>
      </c>
    </row>
    <row r="12602" spans="1:11">
      <c r="A12602">
        <v>2006</v>
      </c>
      <c r="B12602" t="s">
        <v>730</v>
      </c>
      <c r="C12602" t="s">
        <v>731</v>
      </c>
      <c r="D12602" t="s">
        <v>694</v>
      </c>
      <c r="E12602" t="s">
        <v>6</v>
      </c>
      <c r="F12602">
        <v>4</v>
      </c>
      <c r="G12602" s="4">
        <v>7.4711246200607899</v>
      </c>
      <c r="H12602" s="4">
        <v>0</v>
      </c>
      <c r="I12602" s="4">
        <v>11.206686930091184</v>
      </c>
      <c r="J12602" s="4">
        <v>0</v>
      </c>
      <c r="K12602" s="4">
        <v>0</v>
      </c>
    </row>
    <row r="12603" spans="1:11">
      <c r="A12603">
        <v>1969</v>
      </c>
      <c r="B12603" t="s">
        <v>823</v>
      </c>
      <c r="C12603" t="s">
        <v>824</v>
      </c>
      <c r="D12603" t="s">
        <v>694</v>
      </c>
      <c r="E12603" t="s">
        <v>534</v>
      </c>
      <c r="F12603">
        <v>4</v>
      </c>
      <c r="G12603" s="4">
        <v>104</v>
      </c>
      <c r="H12603" s="4">
        <v>0</v>
      </c>
      <c r="I12603" s="4">
        <v>0</v>
      </c>
      <c r="J12603" s="4">
        <v>0</v>
      </c>
      <c r="K12603" s="4">
        <v>0</v>
      </c>
    </row>
    <row r="12604" spans="1:11">
      <c r="A12604">
        <v>1971</v>
      </c>
      <c r="B12604" t="s">
        <v>823</v>
      </c>
      <c r="C12604" t="s">
        <v>824</v>
      </c>
      <c r="D12604" t="s">
        <v>694</v>
      </c>
      <c r="E12604" t="s">
        <v>534</v>
      </c>
      <c r="F12604">
        <v>4</v>
      </c>
      <c r="G12604" s="4">
        <v>32</v>
      </c>
      <c r="H12604" s="4">
        <v>0</v>
      </c>
      <c r="I12604" s="4">
        <v>0</v>
      </c>
      <c r="J12604" s="4">
        <v>0</v>
      </c>
      <c r="K12604" s="4">
        <v>0</v>
      </c>
    </row>
    <row r="12605" spans="1:11">
      <c r="A12605">
        <v>1972</v>
      </c>
      <c r="B12605" t="s">
        <v>823</v>
      </c>
      <c r="C12605" t="s">
        <v>824</v>
      </c>
      <c r="D12605" t="s">
        <v>694</v>
      </c>
      <c r="E12605" t="s">
        <v>534</v>
      </c>
      <c r="F12605">
        <v>3</v>
      </c>
      <c r="G12605" s="4">
        <v>3</v>
      </c>
      <c r="H12605" s="4">
        <v>0</v>
      </c>
      <c r="I12605" s="4">
        <v>0</v>
      </c>
      <c r="J12605" s="4">
        <v>0</v>
      </c>
      <c r="K12605" s="4">
        <v>0</v>
      </c>
    </row>
    <row r="12606" spans="1:11">
      <c r="A12606">
        <v>1974</v>
      </c>
      <c r="B12606" t="s">
        <v>823</v>
      </c>
      <c r="C12606" t="s">
        <v>824</v>
      </c>
      <c r="D12606" t="s">
        <v>694</v>
      </c>
      <c r="E12606" t="s">
        <v>534</v>
      </c>
      <c r="F12606">
        <v>7</v>
      </c>
      <c r="G12606" s="4">
        <v>35</v>
      </c>
      <c r="H12606" s="4">
        <v>0</v>
      </c>
      <c r="I12606" s="4">
        <v>0</v>
      </c>
      <c r="J12606" s="4">
        <v>0</v>
      </c>
      <c r="K12606" s="4">
        <v>0</v>
      </c>
    </row>
    <row r="12607" spans="1:11">
      <c r="A12607">
        <v>1976</v>
      </c>
      <c r="B12607" t="s">
        <v>823</v>
      </c>
      <c r="C12607" t="s">
        <v>824</v>
      </c>
      <c r="D12607" t="s">
        <v>694</v>
      </c>
      <c r="E12607" t="s">
        <v>534</v>
      </c>
      <c r="F12607">
        <v>3</v>
      </c>
      <c r="G12607" s="4">
        <v>14</v>
      </c>
      <c r="H12607" s="4">
        <v>3</v>
      </c>
      <c r="I12607" s="4">
        <v>0</v>
      </c>
      <c r="J12607" s="4">
        <v>0</v>
      </c>
      <c r="K12607" s="4">
        <v>0</v>
      </c>
    </row>
    <row r="12608" spans="1:11">
      <c r="A12608">
        <v>1978</v>
      </c>
      <c r="B12608" t="s">
        <v>823</v>
      </c>
      <c r="C12608" t="s">
        <v>824</v>
      </c>
      <c r="D12608" t="s">
        <v>694</v>
      </c>
      <c r="E12608" t="s">
        <v>534</v>
      </c>
      <c r="F12608">
        <v>1</v>
      </c>
      <c r="G12608" s="4">
        <v>36</v>
      </c>
      <c r="H12608" s="4">
        <v>0</v>
      </c>
      <c r="I12608" s="4">
        <v>24</v>
      </c>
      <c r="J12608" s="4">
        <v>0</v>
      </c>
      <c r="K12608" s="4">
        <v>0</v>
      </c>
    </row>
    <row r="12609" spans="1:11">
      <c r="A12609">
        <v>1979</v>
      </c>
      <c r="B12609" t="s">
        <v>823</v>
      </c>
      <c r="C12609" t="s">
        <v>824</v>
      </c>
      <c r="D12609" t="s">
        <v>694</v>
      </c>
      <c r="E12609" t="s">
        <v>534</v>
      </c>
      <c r="F12609">
        <v>3</v>
      </c>
      <c r="G12609" s="4">
        <v>3</v>
      </c>
      <c r="H12609" s="4">
        <v>0</v>
      </c>
      <c r="I12609" s="4">
        <v>0</v>
      </c>
      <c r="J12609" s="4">
        <v>0</v>
      </c>
      <c r="K12609" s="4">
        <v>0</v>
      </c>
    </row>
    <row r="12610" spans="1:11">
      <c r="A12610">
        <v>1984</v>
      </c>
      <c r="B12610" t="s">
        <v>823</v>
      </c>
      <c r="C12610" t="s">
        <v>824</v>
      </c>
      <c r="D12610" t="s">
        <v>694</v>
      </c>
      <c r="E12610" t="s">
        <v>978</v>
      </c>
      <c r="F12610">
        <v>2</v>
      </c>
      <c r="G12610" s="4">
        <v>4</v>
      </c>
      <c r="H12610" s="4">
        <v>0</v>
      </c>
      <c r="I12610" s="4">
        <v>4</v>
      </c>
      <c r="J12610" s="4">
        <v>0</v>
      </c>
      <c r="K12610" s="4">
        <v>0</v>
      </c>
    </row>
    <row r="12611" spans="1:11">
      <c r="A12611">
        <v>1986</v>
      </c>
      <c r="B12611" t="s">
        <v>823</v>
      </c>
      <c r="C12611" t="s">
        <v>824</v>
      </c>
      <c r="D12611" t="s">
        <v>694</v>
      </c>
      <c r="E12611" t="s">
        <v>977</v>
      </c>
      <c r="F12611">
        <v>3</v>
      </c>
      <c r="G12611" s="4">
        <v>13</v>
      </c>
      <c r="H12611" s="4">
        <v>0</v>
      </c>
      <c r="I12611" s="4">
        <v>0</v>
      </c>
      <c r="J12611" s="4">
        <v>0</v>
      </c>
      <c r="K12611" s="4">
        <v>0</v>
      </c>
    </row>
    <row r="12612" spans="1:11">
      <c r="A12612">
        <v>1987</v>
      </c>
      <c r="B12612" t="s">
        <v>823</v>
      </c>
      <c r="C12612" t="s">
        <v>824</v>
      </c>
      <c r="D12612" t="s">
        <v>694</v>
      </c>
      <c r="E12612" t="s">
        <v>977</v>
      </c>
      <c r="F12612">
        <v>0</v>
      </c>
      <c r="G12612" s="4">
        <v>0</v>
      </c>
      <c r="H12612" s="4">
        <v>0</v>
      </c>
      <c r="I12612" s="4">
        <v>0</v>
      </c>
      <c r="J12612" s="4">
        <v>0</v>
      </c>
      <c r="K12612" s="4">
        <v>0</v>
      </c>
    </row>
    <row r="12613" spans="1:11">
      <c r="A12613">
        <v>1989</v>
      </c>
      <c r="B12613" t="s">
        <v>823</v>
      </c>
      <c r="C12613" t="s">
        <v>824</v>
      </c>
      <c r="D12613" t="s">
        <v>694</v>
      </c>
      <c r="E12613" t="s">
        <v>977</v>
      </c>
      <c r="F12613">
        <v>8</v>
      </c>
      <c r="G12613" s="4">
        <v>15</v>
      </c>
      <c r="H12613" s="4">
        <v>0</v>
      </c>
      <c r="I12613" s="4">
        <v>0</v>
      </c>
      <c r="J12613" s="4">
        <v>0</v>
      </c>
      <c r="K12613" s="4">
        <v>0</v>
      </c>
    </row>
    <row r="12614" spans="1:11">
      <c r="A12614">
        <v>1991</v>
      </c>
      <c r="B12614" t="s">
        <v>823</v>
      </c>
      <c r="C12614" t="s">
        <v>824</v>
      </c>
      <c r="D12614" t="s">
        <v>694</v>
      </c>
      <c r="E12614" t="s">
        <v>694</v>
      </c>
      <c r="F12614">
        <v>4</v>
      </c>
      <c r="G12614" s="4">
        <v>8</v>
      </c>
      <c r="H12614" s="4">
        <v>0</v>
      </c>
      <c r="I12614" s="4">
        <v>0</v>
      </c>
      <c r="J12614" s="4">
        <v>0</v>
      </c>
      <c r="K12614" s="4">
        <v>0</v>
      </c>
    </row>
    <row r="12615" spans="1:11">
      <c r="A12615">
        <v>1995</v>
      </c>
      <c r="B12615" t="s">
        <v>823</v>
      </c>
      <c r="C12615" t="s">
        <v>824</v>
      </c>
      <c r="D12615" t="s">
        <v>694</v>
      </c>
      <c r="E12615" t="s">
        <v>6</v>
      </c>
      <c r="F12615">
        <v>3</v>
      </c>
      <c r="G12615" s="4">
        <v>3</v>
      </c>
      <c r="H12615" s="4">
        <v>0</v>
      </c>
      <c r="I12615" s="4">
        <v>0</v>
      </c>
      <c r="J12615" s="4">
        <v>0</v>
      </c>
      <c r="K12615" s="4">
        <v>0</v>
      </c>
    </row>
    <row r="12616" spans="1:11">
      <c r="A12616">
        <v>1968</v>
      </c>
      <c r="B12616" t="s">
        <v>732</v>
      </c>
      <c r="C12616" t="s">
        <v>733</v>
      </c>
      <c r="D12616" t="s">
        <v>694</v>
      </c>
      <c r="E12616" t="s">
        <v>534</v>
      </c>
      <c r="F12616">
        <v>454</v>
      </c>
      <c r="G12616" s="4">
        <v>2265</v>
      </c>
      <c r="H12616" s="4">
        <v>567</v>
      </c>
      <c r="I12616" s="4">
        <v>0</v>
      </c>
      <c r="J12616" s="4">
        <v>0</v>
      </c>
      <c r="K12616" s="4">
        <v>0</v>
      </c>
    </row>
    <row r="12617" spans="1:11">
      <c r="A12617">
        <v>1969</v>
      </c>
      <c r="B12617" t="s">
        <v>732</v>
      </c>
      <c r="C12617" t="s">
        <v>733</v>
      </c>
      <c r="D12617" t="s">
        <v>694</v>
      </c>
      <c r="E12617" t="s">
        <v>534</v>
      </c>
      <c r="F12617">
        <v>426</v>
      </c>
      <c r="G12617" s="4">
        <v>2490</v>
      </c>
      <c r="H12617" s="4">
        <v>659</v>
      </c>
      <c r="I12617" s="4">
        <v>0</v>
      </c>
      <c r="J12617" s="4">
        <v>0</v>
      </c>
      <c r="K12617" s="4">
        <v>0</v>
      </c>
    </row>
    <row r="12618" spans="1:11">
      <c r="A12618">
        <v>1970</v>
      </c>
      <c r="B12618" t="s">
        <v>732</v>
      </c>
      <c r="C12618" t="s">
        <v>733</v>
      </c>
      <c r="D12618" t="s">
        <v>694</v>
      </c>
      <c r="E12618" t="s">
        <v>534</v>
      </c>
      <c r="F12618">
        <v>406</v>
      </c>
      <c r="G12618" s="4">
        <v>2030</v>
      </c>
      <c r="H12618" s="4">
        <v>463</v>
      </c>
      <c r="I12618" s="4">
        <v>0</v>
      </c>
      <c r="J12618" s="4">
        <v>0</v>
      </c>
      <c r="K12618" s="4">
        <v>0</v>
      </c>
    </row>
    <row r="12619" spans="1:11">
      <c r="A12619">
        <v>1971</v>
      </c>
      <c r="B12619" t="s">
        <v>732</v>
      </c>
      <c r="C12619" t="s">
        <v>733</v>
      </c>
      <c r="D12619" t="s">
        <v>694</v>
      </c>
      <c r="E12619" t="s">
        <v>534</v>
      </c>
      <c r="F12619">
        <v>428</v>
      </c>
      <c r="G12619" s="4">
        <v>2394</v>
      </c>
      <c r="H12619" s="4">
        <v>361</v>
      </c>
      <c r="I12619" s="4">
        <v>89</v>
      </c>
      <c r="J12619" s="4">
        <v>0</v>
      </c>
      <c r="K12619" s="4">
        <v>0</v>
      </c>
    </row>
    <row r="12620" spans="1:11">
      <c r="A12620">
        <v>1972</v>
      </c>
      <c r="B12620" t="s">
        <v>732</v>
      </c>
      <c r="C12620" t="s">
        <v>733</v>
      </c>
      <c r="D12620" t="s">
        <v>694</v>
      </c>
      <c r="E12620" t="s">
        <v>534</v>
      </c>
      <c r="F12620">
        <v>349</v>
      </c>
      <c r="G12620" s="4">
        <v>1827</v>
      </c>
      <c r="H12620" s="4">
        <v>278</v>
      </c>
      <c r="I12620" s="4">
        <v>213</v>
      </c>
      <c r="J12620" s="4">
        <v>0</v>
      </c>
      <c r="K12620" s="4">
        <v>0</v>
      </c>
    </row>
    <row r="12621" spans="1:11">
      <c r="A12621">
        <v>1973</v>
      </c>
      <c r="B12621" t="s">
        <v>732</v>
      </c>
      <c r="C12621" t="s">
        <v>733</v>
      </c>
      <c r="D12621" t="s">
        <v>694</v>
      </c>
      <c r="E12621" t="s">
        <v>534</v>
      </c>
      <c r="F12621">
        <v>348</v>
      </c>
      <c r="G12621" s="4">
        <v>2429</v>
      </c>
      <c r="H12621" s="4">
        <v>596</v>
      </c>
      <c r="I12621" s="4">
        <v>299</v>
      </c>
      <c r="J12621" s="4">
        <v>0</v>
      </c>
      <c r="K12621" s="4">
        <v>0</v>
      </c>
    </row>
    <row r="12622" spans="1:11">
      <c r="A12622">
        <v>1974</v>
      </c>
      <c r="B12622" t="s">
        <v>732</v>
      </c>
      <c r="C12622" t="s">
        <v>733</v>
      </c>
      <c r="D12622" t="s">
        <v>694</v>
      </c>
      <c r="E12622" t="s">
        <v>534</v>
      </c>
      <c r="F12622">
        <v>348</v>
      </c>
      <c r="G12622" s="4">
        <v>2132</v>
      </c>
      <c r="H12622" s="4">
        <v>683</v>
      </c>
      <c r="I12622" s="4">
        <v>275</v>
      </c>
      <c r="J12622" s="4">
        <v>0</v>
      </c>
      <c r="K12622" s="4">
        <v>0</v>
      </c>
    </row>
    <row r="12623" spans="1:11">
      <c r="A12623">
        <v>1976</v>
      </c>
      <c r="B12623" t="s">
        <v>732</v>
      </c>
      <c r="C12623" t="s">
        <v>733</v>
      </c>
      <c r="D12623" t="s">
        <v>694</v>
      </c>
      <c r="E12623" t="s">
        <v>534</v>
      </c>
      <c r="F12623">
        <v>367</v>
      </c>
      <c r="G12623" s="4">
        <v>3351</v>
      </c>
      <c r="H12623" s="4">
        <v>567</v>
      </c>
      <c r="I12623" s="4">
        <v>207</v>
      </c>
      <c r="J12623" s="4">
        <v>0</v>
      </c>
      <c r="K12623" s="4">
        <v>0</v>
      </c>
    </row>
    <row r="12624" spans="1:11">
      <c r="A12624">
        <v>1977</v>
      </c>
      <c r="B12624" t="s">
        <v>732</v>
      </c>
      <c r="C12624" t="s">
        <v>733</v>
      </c>
      <c r="D12624" t="s">
        <v>694</v>
      </c>
      <c r="E12624" t="s">
        <v>534</v>
      </c>
      <c r="F12624">
        <v>435</v>
      </c>
      <c r="G12624" s="4">
        <v>2591</v>
      </c>
      <c r="H12624" s="4">
        <v>387</v>
      </c>
      <c r="I12624" s="4">
        <v>196</v>
      </c>
      <c r="J12624" s="4">
        <v>0</v>
      </c>
      <c r="K12624" s="4">
        <v>0</v>
      </c>
    </row>
    <row r="12625" spans="1:11">
      <c r="A12625">
        <v>1978</v>
      </c>
      <c r="B12625" t="s">
        <v>732</v>
      </c>
      <c r="C12625" t="s">
        <v>733</v>
      </c>
      <c r="D12625" t="s">
        <v>694</v>
      </c>
      <c r="E12625" t="s">
        <v>534</v>
      </c>
      <c r="F12625">
        <v>459</v>
      </c>
      <c r="G12625" s="4">
        <v>2695</v>
      </c>
      <c r="H12625" s="4">
        <v>389</v>
      </c>
      <c r="I12625" s="4">
        <v>77</v>
      </c>
      <c r="J12625" s="4">
        <v>0</v>
      </c>
      <c r="K12625" s="4">
        <v>0</v>
      </c>
    </row>
    <row r="12626" spans="1:11">
      <c r="A12626">
        <v>1979</v>
      </c>
      <c r="B12626" t="s">
        <v>732</v>
      </c>
      <c r="C12626" t="s">
        <v>733</v>
      </c>
      <c r="D12626" t="s">
        <v>694</v>
      </c>
      <c r="E12626" t="s">
        <v>534</v>
      </c>
      <c r="F12626">
        <v>305</v>
      </c>
      <c r="G12626" s="4">
        <v>1799</v>
      </c>
      <c r="H12626" s="4">
        <v>200</v>
      </c>
      <c r="I12626" s="4">
        <v>108</v>
      </c>
      <c r="J12626" s="4">
        <v>0</v>
      </c>
      <c r="K12626" s="4">
        <v>0</v>
      </c>
    </row>
    <row r="12627" spans="1:11">
      <c r="A12627">
        <v>1980</v>
      </c>
      <c r="B12627" t="s">
        <v>732</v>
      </c>
      <c r="C12627" t="s">
        <v>733</v>
      </c>
      <c r="D12627" t="s">
        <v>694</v>
      </c>
      <c r="E12627" t="s">
        <v>534</v>
      </c>
      <c r="F12627">
        <v>377</v>
      </c>
      <c r="G12627" s="4">
        <v>2248</v>
      </c>
      <c r="H12627" s="4">
        <v>173</v>
      </c>
      <c r="I12627" s="4">
        <v>125</v>
      </c>
      <c r="J12627" s="4">
        <v>0</v>
      </c>
      <c r="K12627" s="4">
        <v>0</v>
      </c>
    </row>
    <row r="12628" spans="1:11">
      <c r="A12628">
        <v>1981</v>
      </c>
      <c r="B12628" t="s">
        <v>732</v>
      </c>
      <c r="C12628" t="s">
        <v>733</v>
      </c>
      <c r="D12628" t="s">
        <v>694</v>
      </c>
      <c r="E12628" t="s">
        <v>534</v>
      </c>
      <c r="F12628">
        <v>332</v>
      </c>
      <c r="G12628" s="4">
        <v>1944</v>
      </c>
      <c r="H12628" s="4">
        <v>240</v>
      </c>
      <c r="I12628" s="4">
        <v>179</v>
      </c>
      <c r="J12628" s="4">
        <v>0</v>
      </c>
      <c r="K12628" s="4">
        <v>0</v>
      </c>
    </row>
    <row r="12629" spans="1:11">
      <c r="A12629">
        <v>1982</v>
      </c>
      <c r="B12629" t="s">
        <v>732</v>
      </c>
      <c r="C12629" t="s">
        <v>733</v>
      </c>
      <c r="D12629" t="s">
        <v>694</v>
      </c>
      <c r="E12629" t="s">
        <v>534</v>
      </c>
      <c r="F12629">
        <v>466</v>
      </c>
      <c r="G12629" s="4">
        <v>3006</v>
      </c>
      <c r="H12629" s="4">
        <v>283</v>
      </c>
      <c r="I12629" s="4">
        <v>803</v>
      </c>
      <c r="J12629" s="4">
        <v>3</v>
      </c>
      <c r="K12629" s="4">
        <v>0</v>
      </c>
    </row>
    <row r="12630" spans="1:11">
      <c r="A12630">
        <v>1983</v>
      </c>
      <c r="B12630" t="s">
        <v>732</v>
      </c>
      <c r="C12630" t="s">
        <v>733</v>
      </c>
      <c r="D12630" t="s">
        <v>694</v>
      </c>
      <c r="E12630" t="s">
        <v>534</v>
      </c>
      <c r="F12630">
        <v>531</v>
      </c>
      <c r="G12630" s="4">
        <v>4037</v>
      </c>
      <c r="H12630" s="4">
        <v>459</v>
      </c>
      <c r="I12630" s="4">
        <v>1003</v>
      </c>
      <c r="J12630" s="4">
        <v>0</v>
      </c>
      <c r="K12630" s="4">
        <v>4</v>
      </c>
    </row>
    <row r="12631" spans="1:11">
      <c r="A12631">
        <v>1984</v>
      </c>
      <c r="B12631" t="s">
        <v>732</v>
      </c>
      <c r="C12631" t="s">
        <v>733</v>
      </c>
      <c r="D12631" t="s">
        <v>694</v>
      </c>
      <c r="E12631" t="s">
        <v>978</v>
      </c>
      <c r="F12631">
        <v>8</v>
      </c>
      <c r="G12631" s="4">
        <v>35</v>
      </c>
      <c r="H12631" s="4">
        <v>0</v>
      </c>
      <c r="I12631" s="4">
        <v>2</v>
      </c>
      <c r="J12631" s="4">
        <v>0</v>
      </c>
      <c r="K12631" s="4">
        <v>0</v>
      </c>
    </row>
    <row r="12632" spans="1:11">
      <c r="A12632">
        <v>1984</v>
      </c>
      <c r="B12632" t="s">
        <v>732</v>
      </c>
      <c r="C12632" t="s">
        <v>733</v>
      </c>
      <c r="D12632" t="s">
        <v>694</v>
      </c>
      <c r="E12632" t="s">
        <v>6</v>
      </c>
      <c r="F12632">
        <v>9</v>
      </c>
      <c r="G12632" s="4">
        <v>21</v>
      </c>
      <c r="H12632" s="4">
        <v>0</v>
      </c>
      <c r="I12632" s="4">
        <v>4</v>
      </c>
      <c r="J12632" s="4">
        <v>0</v>
      </c>
      <c r="K12632" s="4">
        <v>0</v>
      </c>
    </row>
    <row r="12633" spans="1:11">
      <c r="A12633">
        <v>1984</v>
      </c>
      <c r="B12633" t="s">
        <v>732</v>
      </c>
      <c r="C12633" t="s">
        <v>733</v>
      </c>
      <c r="D12633" t="s">
        <v>694</v>
      </c>
      <c r="E12633" t="s">
        <v>537</v>
      </c>
      <c r="F12633">
        <v>16</v>
      </c>
      <c r="G12633" s="4">
        <v>28</v>
      </c>
      <c r="H12633" s="4">
        <v>8</v>
      </c>
      <c r="I12633" s="4">
        <v>0</v>
      </c>
      <c r="J12633" s="4">
        <v>0</v>
      </c>
      <c r="K12633" s="4">
        <v>0</v>
      </c>
    </row>
    <row r="12634" spans="1:11">
      <c r="A12634">
        <v>1984</v>
      </c>
      <c r="B12634" t="s">
        <v>732</v>
      </c>
      <c r="C12634" t="s">
        <v>733</v>
      </c>
      <c r="D12634" t="s">
        <v>694</v>
      </c>
      <c r="E12634" t="s">
        <v>980</v>
      </c>
      <c r="F12634">
        <v>4</v>
      </c>
      <c r="G12634" s="4">
        <v>4</v>
      </c>
      <c r="H12634" s="4">
        <v>0</v>
      </c>
      <c r="I12634" s="4">
        <v>0</v>
      </c>
      <c r="J12634" s="4">
        <v>0</v>
      </c>
      <c r="K12634" s="4">
        <v>0</v>
      </c>
    </row>
    <row r="12635" spans="1:11">
      <c r="A12635">
        <v>1984</v>
      </c>
      <c r="B12635" t="s">
        <v>732</v>
      </c>
      <c r="C12635" t="s">
        <v>733</v>
      </c>
      <c r="D12635" t="s">
        <v>694</v>
      </c>
      <c r="E12635" t="s">
        <v>677</v>
      </c>
      <c r="F12635">
        <v>7</v>
      </c>
      <c r="G12635" s="4">
        <v>7</v>
      </c>
      <c r="H12635" s="4">
        <v>3</v>
      </c>
      <c r="I12635" s="4">
        <v>0</v>
      </c>
      <c r="J12635" s="4">
        <v>0</v>
      </c>
      <c r="K12635" s="4">
        <v>0</v>
      </c>
    </row>
    <row r="12636" spans="1:11">
      <c r="A12636">
        <v>1984</v>
      </c>
      <c r="B12636" t="s">
        <v>732</v>
      </c>
      <c r="C12636" t="s">
        <v>733</v>
      </c>
      <c r="D12636" t="s">
        <v>694</v>
      </c>
      <c r="E12636" t="s">
        <v>694</v>
      </c>
      <c r="F12636">
        <v>481</v>
      </c>
      <c r="G12636" s="4">
        <v>3566</v>
      </c>
      <c r="H12636" s="4">
        <v>363</v>
      </c>
      <c r="I12636" s="4">
        <v>694</v>
      </c>
      <c r="J12636" s="4">
        <v>8</v>
      </c>
      <c r="K12636" s="4">
        <v>4</v>
      </c>
    </row>
    <row r="12637" spans="1:11">
      <c r="A12637">
        <v>1984</v>
      </c>
      <c r="B12637" t="s">
        <v>732</v>
      </c>
      <c r="C12637" t="s">
        <v>733</v>
      </c>
      <c r="D12637" t="s">
        <v>694</v>
      </c>
      <c r="E12637" t="s">
        <v>977</v>
      </c>
      <c r="F12637">
        <v>31</v>
      </c>
      <c r="G12637" s="4">
        <v>76</v>
      </c>
      <c r="H12637" s="4">
        <v>21</v>
      </c>
      <c r="I12637" s="4">
        <v>17</v>
      </c>
      <c r="J12637" s="4">
        <v>0</v>
      </c>
      <c r="K12637" s="4">
        <v>0</v>
      </c>
    </row>
    <row r="12638" spans="1:11">
      <c r="A12638">
        <v>1984</v>
      </c>
      <c r="B12638" t="s">
        <v>732</v>
      </c>
      <c r="C12638" t="s">
        <v>733</v>
      </c>
      <c r="D12638" t="s">
        <v>694</v>
      </c>
      <c r="E12638" t="s">
        <v>976</v>
      </c>
      <c r="F12638">
        <v>9</v>
      </c>
      <c r="G12638" s="4">
        <v>22</v>
      </c>
      <c r="H12638" s="4">
        <v>2</v>
      </c>
      <c r="I12638" s="4">
        <v>0</v>
      </c>
      <c r="J12638" s="4">
        <v>0</v>
      </c>
      <c r="K12638" s="4">
        <v>0</v>
      </c>
    </row>
    <row r="12639" spans="1:11">
      <c r="A12639">
        <v>1985</v>
      </c>
      <c r="B12639" t="s">
        <v>732</v>
      </c>
      <c r="C12639" t="s">
        <v>733</v>
      </c>
      <c r="D12639" t="s">
        <v>694</v>
      </c>
      <c r="E12639" t="s">
        <v>978</v>
      </c>
      <c r="F12639">
        <v>8</v>
      </c>
      <c r="G12639" s="4">
        <v>19</v>
      </c>
      <c r="H12639" s="4">
        <v>2</v>
      </c>
      <c r="I12639" s="4">
        <v>12</v>
      </c>
      <c r="J12639" s="4">
        <v>0</v>
      </c>
      <c r="K12639" s="4">
        <v>0</v>
      </c>
    </row>
    <row r="12640" spans="1:11">
      <c r="A12640">
        <v>1985</v>
      </c>
      <c r="B12640" t="s">
        <v>732</v>
      </c>
      <c r="C12640" t="s">
        <v>733</v>
      </c>
      <c r="D12640" t="s">
        <v>694</v>
      </c>
      <c r="E12640" t="s">
        <v>537</v>
      </c>
      <c r="F12640">
        <v>10</v>
      </c>
      <c r="G12640" s="4">
        <v>10</v>
      </c>
      <c r="H12640" s="4">
        <v>3</v>
      </c>
      <c r="I12640" s="4">
        <v>0</v>
      </c>
      <c r="J12640" s="4">
        <v>0</v>
      </c>
      <c r="K12640" s="4">
        <v>0</v>
      </c>
    </row>
    <row r="12641" spans="1:11">
      <c r="A12641">
        <v>1985</v>
      </c>
      <c r="B12641" t="s">
        <v>732</v>
      </c>
      <c r="C12641" t="s">
        <v>733</v>
      </c>
      <c r="D12641" t="s">
        <v>694</v>
      </c>
      <c r="E12641" t="s">
        <v>662</v>
      </c>
      <c r="F12641">
        <v>11</v>
      </c>
      <c r="G12641" s="4">
        <v>28</v>
      </c>
      <c r="H12641" s="4">
        <v>0</v>
      </c>
      <c r="I12641" s="4">
        <v>3</v>
      </c>
      <c r="J12641" s="4">
        <v>0</v>
      </c>
      <c r="K12641" s="4">
        <v>0</v>
      </c>
    </row>
    <row r="12642" spans="1:11">
      <c r="A12642">
        <v>1985</v>
      </c>
      <c r="B12642" t="s">
        <v>732</v>
      </c>
      <c r="C12642" t="s">
        <v>733</v>
      </c>
      <c r="D12642" t="s">
        <v>694</v>
      </c>
      <c r="E12642" t="s">
        <v>980</v>
      </c>
      <c r="F12642">
        <v>5</v>
      </c>
      <c r="G12642" s="4">
        <v>51</v>
      </c>
      <c r="H12642" s="4">
        <v>0</v>
      </c>
      <c r="I12642" s="4">
        <v>0</v>
      </c>
      <c r="J12642" s="4">
        <v>0</v>
      </c>
      <c r="K12642" s="4">
        <v>0</v>
      </c>
    </row>
    <row r="12643" spans="1:11">
      <c r="A12643">
        <v>1985</v>
      </c>
      <c r="B12643" t="s">
        <v>732</v>
      </c>
      <c r="C12643" t="s">
        <v>733</v>
      </c>
      <c r="D12643" t="s">
        <v>694</v>
      </c>
      <c r="E12643" t="s">
        <v>677</v>
      </c>
      <c r="F12643">
        <v>7</v>
      </c>
      <c r="G12643" s="4">
        <v>45</v>
      </c>
      <c r="H12643" s="4">
        <v>0</v>
      </c>
      <c r="I12643" s="4">
        <v>0</v>
      </c>
      <c r="J12643" s="4">
        <v>0</v>
      </c>
      <c r="K12643" s="4">
        <v>0</v>
      </c>
    </row>
    <row r="12644" spans="1:11">
      <c r="A12644">
        <v>1985</v>
      </c>
      <c r="B12644" t="s">
        <v>732</v>
      </c>
      <c r="C12644" t="s">
        <v>733</v>
      </c>
      <c r="D12644" t="s">
        <v>694</v>
      </c>
      <c r="E12644" t="s">
        <v>694</v>
      </c>
      <c r="F12644">
        <v>594</v>
      </c>
      <c r="G12644" s="4">
        <v>4477</v>
      </c>
      <c r="H12644" s="4">
        <v>436</v>
      </c>
      <c r="I12644" s="4">
        <v>1532</v>
      </c>
      <c r="J12644" s="4">
        <v>7</v>
      </c>
      <c r="K12644" s="4">
        <v>50</v>
      </c>
    </row>
    <row r="12645" spans="1:11">
      <c r="A12645">
        <v>1985</v>
      </c>
      <c r="B12645" t="s">
        <v>732</v>
      </c>
      <c r="C12645" t="s">
        <v>733</v>
      </c>
      <c r="D12645" t="s">
        <v>694</v>
      </c>
      <c r="E12645" t="s">
        <v>977</v>
      </c>
      <c r="F12645">
        <v>54</v>
      </c>
      <c r="G12645" s="4">
        <v>145</v>
      </c>
      <c r="H12645" s="4">
        <v>16</v>
      </c>
      <c r="I12645" s="4">
        <v>28</v>
      </c>
      <c r="J12645" s="4">
        <v>0</v>
      </c>
      <c r="K12645" s="4">
        <v>0</v>
      </c>
    </row>
    <row r="12646" spans="1:11">
      <c r="A12646">
        <v>1985</v>
      </c>
      <c r="B12646" t="s">
        <v>732</v>
      </c>
      <c r="C12646" t="s">
        <v>733</v>
      </c>
      <c r="D12646" t="s">
        <v>694</v>
      </c>
      <c r="E12646" t="s">
        <v>979</v>
      </c>
      <c r="F12646">
        <v>8</v>
      </c>
      <c r="G12646" s="4">
        <v>19</v>
      </c>
      <c r="H12646" s="4">
        <v>3</v>
      </c>
      <c r="I12646" s="4">
        <v>3</v>
      </c>
      <c r="J12646" s="4">
        <v>0</v>
      </c>
      <c r="K12646" s="4">
        <v>0</v>
      </c>
    </row>
    <row r="12647" spans="1:11">
      <c r="A12647">
        <v>1985</v>
      </c>
      <c r="B12647" t="s">
        <v>732</v>
      </c>
      <c r="C12647" t="s">
        <v>733</v>
      </c>
      <c r="D12647" t="s">
        <v>694</v>
      </c>
      <c r="E12647" t="s">
        <v>976</v>
      </c>
      <c r="F12647">
        <v>13</v>
      </c>
      <c r="G12647" s="4">
        <v>37</v>
      </c>
      <c r="H12647" s="4">
        <v>6</v>
      </c>
      <c r="I12647" s="4">
        <v>11</v>
      </c>
      <c r="J12647" s="4">
        <v>0</v>
      </c>
      <c r="K12647" s="4">
        <v>0</v>
      </c>
    </row>
    <row r="12648" spans="1:11">
      <c r="A12648">
        <v>1986</v>
      </c>
      <c r="B12648" t="s">
        <v>732</v>
      </c>
      <c r="C12648" t="s">
        <v>733</v>
      </c>
      <c r="D12648" t="s">
        <v>694</v>
      </c>
      <c r="E12648" t="s">
        <v>978</v>
      </c>
      <c r="F12648">
        <v>11</v>
      </c>
      <c r="G12648" s="4">
        <v>16</v>
      </c>
      <c r="H12648" s="4">
        <v>0</v>
      </c>
      <c r="I12648" s="4">
        <v>20</v>
      </c>
      <c r="J12648" s="4">
        <v>0</v>
      </c>
      <c r="K12648" s="4">
        <v>0</v>
      </c>
    </row>
    <row r="12649" spans="1:11">
      <c r="A12649">
        <v>1986</v>
      </c>
      <c r="B12649" t="s">
        <v>732</v>
      </c>
      <c r="C12649" t="s">
        <v>733</v>
      </c>
      <c r="D12649" t="s">
        <v>694</v>
      </c>
      <c r="E12649" t="s">
        <v>6</v>
      </c>
      <c r="F12649">
        <v>7</v>
      </c>
      <c r="G12649" s="4">
        <v>60</v>
      </c>
      <c r="H12649" s="4">
        <v>7</v>
      </c>
      <c r="I12649" s="4">
        <v>7</v>
      </c>
      <c r="J12649" s="4">
        <v>0</v>
      </c>
      <c r="K12649" s="4">
        <v>0</v>
      </c>
    </row>
    <row r="12650" spans="1:11">
      <c r="A12650">
        <v>1986</v>
      </c>
      <c r="B12650" t="s">
        <v>732</v>
      </c>
      <c r="C12650" t="s">
        <v>733</v>
      </c>
      <c r="D12650" t="s">
        <v>694</v>
      </c>
      <c r="E12650" t="s">
        <v>537</v>
      </c>
      <c r="F12650">
        <v>19</v>
      </c>
      <c r="G12650" s="4">
        <v>64</v>
      </c>
      <c r="H12650" s="4">
        <v>3</v>
      </c>
      <c r="I12650" s="4">
        <v>0</v>
      </c>
      <c r="J12650" s="4">
        <v>0</v>
      </c>
      <c r="K12650" s="4">
        <v>0</v>
      </c>
    </row>
    <row r="12651" spans="1:11">
      <c r="A12651">
        <v>1986</v>
      </c>
      <c r="B12651" t="s">
        <v>732</v>
      </c>
      <c r="C12651" t="s">
        <v>733</v>
      </c>
      <c r="D12651" t="s">
        <v>694</v>
      </c>
      <c r="E12651" t="s">
        <v>980</v>
      </c>
      <c r="F12651">
        <v>6</v>
      </c>
      <c r="G12651" s="4">
        <v>11</v>
      </c>
      <c r="H12651" s="4">
        <v>0</v>
      </c>
      <c r="I12651" s="4">
        <v>11</v>
      </c>
      <c r="J12651" s="4">
        <v>0</v>
      </c>
      <c r="K12651" s="4">
        <v>0</v>
      </c>
    </row>
    <row r="12652" spans="1:11">
      <c r="A12652">
        <v>1986</v>
      </c>
      <c r="B12652" t="s">
        <v>732</v>
      </c>
      <c r="C12652" t="s">
        <v>733</v>
      </c>
      <c r="D12652" t="s">
        <v>694</v>
      </c>
      <c r="E12652" t="s">
        <v>677</v>
      </c>
      <c r="F12652">
        <v>22</v>
      </c>
      <c r="G12652" s="4">
        <v>133</v>
      </c>
      <c r="H12652" s="4">
        <v>6</v>
      </c>
      <c r="I12652" s="4">
        <v>50</v>
      </c>
      <c r="J12652" s="4">
        <v>0</v>
      </c>
      <c r="K12652" s="4">
        <v>0</v>
      </c>
    </row>
    <row r="12653" spans="1:11">
      <c r="A12653">
        <v>1986</v>
      </c>
      <c r="B12653" t="s">
        <v>732</v>
      </c>
      <c r="C12653" t="s">
        <v>733</v>
      </c>
      <c r="D12653" t="s">
        <v>694</v>
      </c>
      <c r="E12653" t="s">
        <v>694</v>
      </c>
      <c r="F12653">
        <v>522</v>
      </c>
      <c r="G12653" s="4">
        <v>3906</v>
      </c>
      <c r="H12653" s="4">
        <v>358</v>
      </c>
      <c r="I12653" s="4">
        <v>1799</v>
      </c>
      <c r="J12653" s="4">
        <v>0</v>
      </c>
      <c r="K12653" s="4">
        <v>11</v>
      </c>
    </row>
    <row r="12654" spans="1:11">
      <c r="A12654">
        <v>1986</v>
      </c>
      <c r="B12654" t="s">
        <v>732</v>
      </c>
      <c r="C12654" t="s">
        <v>733</v>
      </c>
      <c r="D12654" t="s">
        <v>694</v>
      </c>
      <c r="E12654" t="s">
        <v>977</v>
      </c>
      <c r="F12654">
        <v>41</v>
      </c>
      <c r="G12654" s="4">
        <v>131</v>
      </c>
      <c r="H12654" s="4">
        <v>25</v>
      </c>
      <c r="I12654" s="4">
        <v>34</v>
      </c>
      <c r="J12654" s="4">
        <v>0</v>
      </c>
      <c r="K12654" s="4">
        <v>0</v>
      </c>
    </row>
    <row r="12655" spans="1:11">
      <c r="A12655">
        <v>1986</v>
      </c>
      <c r="B12655" t="s">
        <v>732</v>
      </c>
      <c r="C12655" t="s">
        <v>733</v>
      </c>
      <c r="D12655" t="s">
        <v>694</v>
      </c>
      <c r="E12655" t="s">
        <v>979</v>
      </c>
      <c r="F12655">
        <v>6</v>
      </c>
      <c r="G12655" s="4">
        <v>22</v>
      </c>
      <c r="H12655" s="4">
        <v>0</v>
      </c>
      <c r="I12655" s="4">
        <v>14</v>
      </c>
      <c r="J12655" s="4">
        <v>0</v>
      </c>
      <c r="K12655" s="4">
        <v>0</v>
      </c>
    </row>
    <row r="12656" spans="1:11">
      <c r="A12656">
        <v>1986</v>
      </c>
      <c r="B12656" t="s">
        <v>732</v>
      </c>
      <c r="C12656" t="s">
        <v>733</v>
      </c>
      <c r="D12656" t="s">
        <v>694</v>
      </c>
      <c r="E12656" t="s">
        <v>976</v>
      </c>
      <c r="F12656">
        <v>18</v>
      </c>
      <c r="G12656" s="4">
        <v>62</v>
      </c>
      <c r="H12656" s="4">
        <v>18</v>
      </c>
      <c r="I12656" s="4">
        <v>29</v>
      </c>
      <c r="J12656" s="4">
        <v>0</v>
      </c>
      <c r="K12656" s="4">
        <v>0</v>
      </c>
    </row>
    <row r="12657" spans="1:11">
      <c r="A12657">
        <v>1987</v>
      </c>
      <c r="B12657" t="s">
        <v>732</v>
      </c>
      <c r="C12657" t="s">
        <v>733</v>
      </c>
      <c r="D12657" t="s">
        <v>694</v>
      </c>
      <c r="E12657" t="s">
        <v>978</v>
      </c>
      <c r="F12657">
        <v>24</v>
      </c>
      <c r="G12657" s="4">
        <v>50</v>
      </c>
      <c r="H12657" s="4">
        <v>0</v>
      </c>
      <c r="I12657" s="4">
        <v>4</v>
      </c>
      <c r="J12657" s="4">
        <v>0</v>
      </c>
      <c r="K12657" s="4">
        <v>0</v>
      </c>
    </row>
    <row r="12658" spans="1:11">
      <c r="A12658">
        <v>1987</v>
      </c>
      <c r="B12658" t="s">
        <v>732</v>
      </c>
      <c r="C12658" t="s">
        <v>733</v>
      </c>
      <c r="D12658" t="s">
        <v>694</v>
      </c>
      <c r="E12658" t="s">
        <v>6</v>
      </c>
      <c r="F12658">
        <v>20</v>
      </c>
      <c r="G12658" s="4">
        <v>24</v>
      </c>
      <c r="H12658" s="4">
        <v>8</v>
      </c>
      <c r="I12658" s="4">
        <v>0</v>
      </c>
      <c r="J12658" s="4">
        <v>0</v>
      </c>
      <c r="K12658" s="4">
        <v>0</v>
      </c>
    </row>
    <row r="12659" spans="1:11">
      <c r="A12659">
        <v>1987</v>
      </c>
      <c r="B12659" t="s">
        <v>732</v>
      </c>
      <c r="C12659" t="s">
        <v>733</v>
      </c>
      <c r="D12659" t="s">
        <v>694</v>
      </c>
      <c r="E12659" t="s">
        <v>537</v>
      </c>
      <c r="F12659">
        <v>32</v>
      </c>
      <c r="G12659" s="4">
        <v>166</v>
      </c>
      <c r="H12659" s="4">
        <v>14</v>
      </c>
      <c r="I12659" s="4">
        <v>254</v>
      </c>
      <c r="J12659" s="4">
        <v>0</v>
      </c>
      <c r="K12659" s="4">
        <v>0</v>
      </c>
    </row>
    <row r="12660" spans="1:11">
      <c r="A12660">
        <v>1987</v>
      </c>
      <c r="B12660" t="s">
        <v>732</v>
      </c>
      <c r="C12660" t="s">
        <v>733</v>
      </c>
      <c r="D12660" t="s">
        <v>694</v>
      </c>
      <c r="E12660" t="s">
        <v>662</v>
      </c>
      <c r="F12660">
        <v>3</v>
      </c>
      <c r="G12660" s="4">
        <v>3</v>
      </c>
      <c r="H12660" s="4">
        <v>0</v>
      </c>
      <c r="I12660" s="4">
        <v>0</v>
      </c>
      <c r="J12660" s="4">
        <v>0</v>
      </c>
      <c r="K12660" s="4">
        <v>0</v>
      </c>
    </row>
    <row r="12661" spans="1:11">
      <c r="A12661">
        <v>1987</v>
      </c>
      <c r="B12661" t="s">
        <v>732</v>
      </c>
      <c r="C12661" t="s">
        <v>733</v>
      </c>
      <c r="D12661" t="s">
        <v>694</v>
      </c>
      <c r="E12661" t="s">
        <v>677</v>
      </c>
      <c r="F12661">
        <v>7</v>
      </c>
      <c r="G12661" s="4">
        <v>24</v>
      </c>
      <c r="H12661" s="4">
        <v>7</v>
      </c>
      <c r="I12661" s="4">
        <v>0</v>
      </c>
      <c r="J12661" s="4">
        <v>0</v>
      </c>
      <c r="K12661" s="4">
        <v>0</v>
      </c>
    </row>
    <row r="12662" spans="1:11">
      <c r="A12662">
        <v>1987</v>
      </c>
      <c r="B12662" t="s">
        <v>732</v>
      </c>
      <c r="C12662" t="s">
        <v>733</v>
      </c>
      <c r="D12662" t="s">
        <v>694</v>
      </c>
      <c r="E12662" t="s">
        <v>694</v>
      </c>
      <c r="F12662">
        <v>728</v>
      </c>
      <c r="G12662" s="4">
        <v>4079</v>
      </c>
      <c r="H12662" s="4">
        <v>439</v>
      </c>
      <c r="I12662" s="4">
        <v>1852</v>
      </c>
      <c r="J12662" s="4">
        <v>0</v>
      </c>
      <c r="K12662" s="4">
        <v>9</v>
      </c>
    </row>
    <row r="12663" spans="1:11">
      <c r="A12663">
        <v>1987</v>
      </c>
      <c r="B12663" t="s">
        <v>732</v>
      </c>
      <c r="C12663" t="s">
        <v>733</v>
      </c>
      <c r="D12663" t="s">
        <v>694</v>
      </c>
      <c r="E12663" t="s">
        <v>977</v>
      </c>
      <c r="F12663">
        <v>69</v>
      </c>
      <c r="G12663" s="4">
        <v>262</v>
      </c>
      <c r="H12663" s="4">
        <v>16</v>
      </c>
      <c r="I12663" s="4">
        <v>160</v>
      </c>
      <c r="J12663" s="4">
        <v>0</v>
      </c>
      <c r="K12663" s="4">
        <v>0</v>
      </c>
    </row>
    <row r="12664" spans="1:11">
      <c r="A12664">
        <v>1987</v>
      </c>
      <c r="B12664" t="s">
        <v>732</v>
      </c>
      <c r="C12664" t="s">
        <v>733</v>
      </c>
      <c r="D12664" t="s">
        <v>694</v>
      </c>
      <c r="E12664" t="s">
        <v>979</v>
      </c>
      <c r="F12664">
        <v>13</v>
      </c>
      <c r="G12664" s="4">
        <v>40</v>
      </c>
      <c r="H12664" s="4">
        <v>0</v>
      </c>
      <c r="I12664" s="4">
        <v>3</v>
      </c>
      <c r="J12664" s="4">
        <v>0</v>
      </c>
      <c r="K12664" s="4">
        <v>0</v>
      </c>
    </row>
    <row r="12665" spans="1:11">
      <c r="A12665">
        <v>1987</v>
      </c>
      <c r="B12665" t="s">
        <v>732</v>
      </c>
      <c r="C12665" t="s">
        <v>733</v>
      </c>
      <c r="D12665" t="s">
        <v>694</v>
      </c>
      <c r="E12665" t="s">
        <v>976</v>
      </c>
      <c r="F12665">
        <v>23</v>
      </c>
      <c r="G12665" s="4">
        <v>90</v>
      </c>
      <c r="H12665" s="4">
        <v>6</v>
      </c>
      <c r="I12665" s="4">
        <v>25</v>
      </c>
      <c r="J12665" s="4">
        <v>0</v>
      </c>
      <c r="K12665" s="4">
        <v>2</v>
      </c>
    </row>
    <row r="12666" spans="1:11">
      <c r="A12666">
        <v>1988</v>
      </c>
      <c r="B12666" t="s">
        <v>732</v>
      </c>
      <c r="C12666" t="s">
        <v>733</v>
      </c>
      <c r="D12666" t="s">
        <v>694</v>
      </c>
      <c r="E12666" t="s">
        <v>978</v>
      </c>
      <c r="F12666">
        <v>10</v>
      </c>
      <c r="G12666" s="4">
        <v>59</v>
      </c>
      <c r="H12666" s="4">
        <v>4</v>
      </c>
      <c r="I12666" s="4">
        <v>19</v>
      </c>
      <c r="J12666" s="4">
        <v>0</v>
      </c>
      <c r="K12666" s="4">
        <v>0</v>
      </c>
    </row>
    <row r="12667" spans="1:11">
      <c r="A12667">
        <v>1988</v>
      </c>
      <c r="B12667" t="s">
        <v>732</v>
      </c>
      <c r="C12667" t="s">
        <v>733</v>
      </c>
      <c r="D12667" t="s">
        <v>694</v>
      </c>
      <c r="E12667" t="s">
        <v>537</v>
      </c>
      <c r="F12667">
        <v>24</v>
      </c>
      <c r="G12667" s="4">
        <v>40</v>
      </c>
      <c r="H12667" s="4">
        <v>0</v>
      </c>
      <c r="I12667" s="4">
        <v>32</v>
      </c>
      <c r="J12667" s="4">
        <v>0</v>
      </c>
      <c r="K12667" s="4">
        <v>0</v>
      </c>
    </row>
    <row r="12668" spans="1:11">
      <c r="A12668">
        <v>1988</v>
      </c>
      <c r="B12668" t="s">
        <v>732</v>
      </c>
      <c r="C12668" t="s">
        <v>733</v>
      </c>
      <c r="D12668" t="s">
        <v>694</v>
      </c>
      <c r="E12668" t="s">
        <v>662</v>
      </c>
      <c r="F12668">
        <v>6</v>
      </c>
      <c r="G12668" s="4">
        <v>36</v>
      </c>
      <c r="H12668" s="4">
        <v>3</v>
      </c>
      <c r="I12668" s="4">
        <v>0</v>
      </c>
      <c r="J12668" s="4">
        <v>0</v>
      </c>
      <c r="K12668" s="4">
        <v>0</v>
      </c>
    </row>
    <row r="12669" spans="1:11">
      <c r="A12669">
        <v>1988</v>
      </c>
      <c r="B12669" t="s">
        <v>732</v>
      </c>
      <c r="C12669" t="s">
        <v>733</v>
      </c>
      <c r="D12669" t="s">
        <v>694</v>
      </c>
      <c r="E12669" t="s">
        <v>677</v>
      </c>
      <c r="F12669">
        <v>11</v>
      </c>
      <c r="G12669" s="4">
        <v>49</v>
      </c>
      <c r="H12669" s="4">
        <v>7</v>
      </c>
      <c r="I12669" s="4">
        <v>11</v>
      </c>
      <c r="J12669" s="4">
        <v>0</v>
      </c>
      <c r="K12669" s="4">
        <v>0</v>
      </c>
    </row>
    <row r="12670" spans="1:11">
      <c r="A12670">
        <v>1988</v>
      </c>
      <c r="B12670" t="s">
        <v>732</v>
      </c>
      <c r="C12670" t="s">
        <v>733</v>
      </c>
      <c r="D12670" t="s">
        <v>694</v>
      </c>
      <c r="E12670" t="s">
        <v>694</v>
      </c>
      <c r="F12670">
        <v>588</v>
      </c>
      <c r="G12670" s="4">
        <v>4129</v>
      </c>
      <c r="H12670" s="4">
        <v>343</v>
      </c>
      <c r="I12670" s="4">
        <v>2084</v>
      </c>
      <c r="J12670" s="4">
        <v>4</v>
      </c>
      <c r="K12670" s="4">
        <v>15</v>
      </c>
    </row>
    <row r="12671" spans="1:11">
      <c r="A12671">
        <v>1988</v>
      </c>
      <c r="B12671" t="s">
        <v>732</v>
      </c>
      <c r="C12671" t="s">
        <v>733</v>
      </c>
      <c r="D12671" t="s">
        <v>694</v>
      </c>
      <c r="E12671" t="s">
        <v>977</v>
      </c>
      <c r="F12671">
        <v>52</v>
      </c>
      <c r="G12671" s="4">
        <v>172</v>
      </c>
      <c r="H12671" s="4">
        <v>14</v>
      </c>
      <c r="I12671" s="4">
        <v>65</v>
      </c>
      <c r="J12671" s="4">
        <v>0</v>
      </c>
      <c r="K12671" s="4">
        <v>0</v>
      </c>
    </row>
    <row r="12672" spans="1:11">
      <c r="A12672">
        <v>1988</v>
      </c>
      <c r="B12672" t="s">
        <v>732</v>
      </c>
      <c r="C12672" t="s">
        <v>733</v>
      </c>
      <c r="D12672" t="s">
        <v>694</v>
      </c>
      <c r="E12672" t="s">
        <v>979</v>
      </c>
      <c r="F12672">
        <v>13</v>
      </c>
      <c r="G12672" s="4">
        <v>23</v>
      </c>
      <c r="H12672" s="4">
        <v>3</v>
      </c>
      <c r="I12672" s="4">
        <v>3</v>
      </c>
      <c r="J12672" s="4">
        <v>0</v>
      </c>
      <c r="K12672" s="4">
        <v>0</v>
      </c>
    </row>
    <row r="12673" spans="1:11">
      <c r="A12673">
        <v>1988</v>
      </c>
      <c r="B12673" t="s">
        <v>732</v>
      </c>
      <c r="C12673" t="s">
        <v>733</v>
      </c>
      <c r="D12673" t="s">
        <v>694</v>
      </c>
      <c r="E12673" t="s">
        <v>976</v>
      </c>
      <c r="F12673">
        <v>34</v>
      </c>
      <c r="G12673" s="4">
        <v>148</v>
      </c>
      <c r="H12673" s="4">
        <v>10</v>
      </c>
      <c r="I12673" s="4">
        <v>28</v>
      </c>
      <c r="J12673" s="4">
        <v>0</v>
      </c>
      <c r="K12673" s="4">
        <v>0</v>
      </c>
    </row>
    <row r="12674" spans="1:11">
      <c r="A12674">
        <v>1989</v>
      </c>
      <c r="B12674" t="s">
        <v>732</v>
      </c>
      <c r="C12674" t="s">
        <v>733</v>
      </c>
      <c r="D12674" t="s">
        <v>694</v>
      </c>
      <c r="E12674" t="s">
        <v>978</v>
      </c>
      <c r="F12674">
        <v>14</v>
      </c>
      <c r="G12674" s="4">
        <v>58</v>
      </c>
      <c r="H12674" s="4">
        <v>2</v>
      </c>
      <c r="I12674" s="4">
        <v>19</v>
      </c>
      <c r="J12674" s="4">
        <v>4</v>
      </c>
      <c r="K12674" s="4">
        <v>8</v>
      </c>
    </row>
    <row r="12675" spans="1:11">
      <c r="A12675">
        <v>1989</v>
      </c>
      <c r="B12675" t="s">
        <v>732</v>
      </c>
      <c r="C12675" t="s">
        <v>733</v>
      </c>
      <c r="D12675" t="s">
        <v>694</v>
      </c>
      <c r="E12675" t="s">
        <v>6</v>
      </c>
      <c r="F12675">
        <v>5</v>
      </c>
      <c r="G12675" s="4">
        <v>5</v>
      </c>
      <c r="H12675" s="4">
        <v>0</v>
      </c>
      <c r="I12675" s="4">
        <v>0</v>
      </c>
      <c r="J12675" s="4">
        <v>0</v>
      </c>
      <c r="K12675" s="4">
        <v>0</v>
      </c>
    </row>
    <row r="12676" spans="1:11">
      <c r="A12676">
        <v>1989</v>
      </c>
      <c r="B12676" t="s">
        <v>732</v>
      </c>
      <c r="C12676" t="s">
        <v>733</v>
      </c>
      <c r="D12676" t="s">
        <v>694</v>
      </c>
      <c r="E12676" t="s">
        <v>537</v>
      </c>
      <c r="F12676">
        <v>45</v>
      </c>
      <c r="G12676" s="4">
        <v>166</v>
      </c>
      <c r="H12676" s="4">
        <v>13</v>
      </c>
      <c r="I12676" s="4">
        <v>76</v>
      </c>
      <c r="J12676" s="4">
        <v>4</v>
      </c>
      <c r="K12676" s="4">
        <v>0</v>
      </c>
    </row>
    <row r="12677" spans="1:11">
      <c r="A12677">
        <v>1989</v>
      </c>
      <c r="B12677" t="s">
        <v>732</v>
      </c>
      <c r="C12677" t="s">
        <v>733</v>
      </c>
      <c r="D12677" t="s">
        <v>694</v>
      </c>
      <c r="E12677" t="s">
        <v>662</v>
      </c>
      <c r="F12677">
        <v>4</v>
      </c>
      <c r="G12677" s="4">
        <v>7</v>
      </c>
      <c r="H12677" s="4">
        <v>0</v>
      </c>
      <c r="I12677" s="4">
        <v>0</v>
      </c>
      <c r="J12677" s="4">
        <v>0</v>
      </c>
      <c r="K12677" s="4">
        <v>0</v>
      </c>
    </row>
    <row r="12678" spans="1:11">
      <c r="A12678">
        <v>1989</v>
      </c>
      <c r="B12678" t="s">
        <v>732</v>
      </c>
      <c r="C12678" t="s">
        <v>733</v>
      </c>
      <c r="D12678" t="s">
        <v>694</v>
      </c>
      <c r="E12678" t="s">
        <v>980</v>
      </c>
      <c r="F12678">
        <v>7</v>
      </c>
      <c r="G12678" s="4">
        <v>18</v>
      </c>
      <c r="H12678" s="4">
        <v>0</v>
      </c>
      <c r="I12678" s="4">
        <v>0</v>
      </c>
      <c r="J12678" s="4">
        <v>0</v>
      </c>
      <c r="K12678" s="4">
        <v>0</v>
      </c>
    </row>
    <row r="12679" spans="1:11">
      <c r="A12679">
        <v>1989</v>
      </c>
      <c r="B12679" t="s">
        <v>732</v>
      </c>
      <c r="C12679" t="s">
        <v>733</v>
      </c>
      <c r="D12679" t="s">
        <v>694</v>
      </c>
      <c r="E12679" t="s">
        <v>677</v>
      </c>
      <c r="F12679">
        <v>10</v>
      </c>
      <c r="G12679" s="4">
        <v>34</v>
      </c>
      <c r="H12679" s="4">
        <v>0</v>
      </c>
      <c r="I12679" s="4">
        <v>0</v>
      </c>
      <c r="J12679" s="4">
        <v>0</v>
      </c>
      <c r="K12679" s="4">
        <v>0</v>
      </c>
    </row>
    <row r="12680" spans="1:11">
      <c r="A12680">
        <v>1989</v>
      </c>
      <c r="B12680" t="s">
        <v>732</v>
      </c>
      <c r="C12680" t="s">
        <v>733</v>
      </c>
      <c r="D12680" t="s">
        <v>694</v>
      </c>
      <c r="E12680" t="s">
        <v>694</v>
      </c>
      <c r="F12680">
        <v>472</v>
      </c>
      <c r="G12680" s="4">
        <v>2657</v>
      </c>
      <c r="H12680" s="4">
        <v>130</v>
      </c>
      <c r="I12680" s="4">
        <v>838</v>
      </c>
      <c r="J12680" s="4">
        <v>8</v>
      </c>
      <c r="K12680" s="4">
        <v>12</v>
      </c>
    </row>
    <row r="12681" spans="1:11">
      <c r="A12681">
        <v>1989</v>
      </c>
      <c r="B12681" t="s">
        <v>732</v>
      </c>
      <c r="C12681" t="s">
        <v>733</v>
      </c>
      <c r="D12681" t="s">
        <v>694</v>
      </c>
      <c r="E12681" t="s">
        <v>977</v>
      </c>
      <c r="F12681">
        <v>42</v>
      </c>
      <c r="G12681" s="4">
        <v>150</v>
      </c>
      <c r="H12681" s="4">
        <v>12</v>
      </c>
      <c r="I12681" s="4">
        <v>100</v>
      </c>
      <c r="J12681" s="4">
        <v>0</v>
      </c>
      <c r="K12681" s="4">
        <v>0</v>
      </c>
    </row>
    <row r="12682" spans="1:11">
      <c r="A12682">
        <v>1989</v>
      </c>
      <c r="B12682" t="s">
        <v>732</v>
      </c>
      <c r="C12682" t="s">
        <v>733</v>
      </c>
      <c r="D12682" t="s">
        <v>694</v>
      </c>
      <c r="E12682" t="s">
        <v>979</v>
      </c>
      <c r="F12682">
        <v>15</v>
      </c>
      <c r="G12682" s="4">
        <v>33</v>
      </c>
      <c r="H12682" s="4">
        <v>15</v>
      </c>
      <c r="I12682" s="4">
        <v>4</v>
      </c>
      <c r="J12682" s="4">
        <v>0</v>
      </c>
      <c r="K12682" s="4">
        <v>0</v>
      </c>
    </row>
    <row r="12683" spans="1:11">
      <c r="A12683">
        <v>1989</v>
      </c>
      <c r="B12683" t="s">
        <v>732</v>
      </c>
      <c r="C12683" t="s">
        <v>733</v>
      </c>
      <c r="D12683" t="s">
        <v>694</v>
      </c>
      <c r="E12683" t="s">
        <v>976</v>
      </c>
      <c r="F12683">
        <v>42</v>
      </c>
      <c r="G12683" s="4">
        <v>216</v>
      </c>
      <c r="H12683" s="4">
        <v>11</v>
      </c>
      <c r="I12683" s="4">
        <v>184</v>
      </c>
      <c r="J12683" s="4">
        <v>0</v>
      </c>
      <c r="K12683" s="4">
        <v>3</v>
      </c>
    </row>
    <row r="12684" spans="1:11">
      <c r="A12684">
        <v>1990</v>
      </c>
      <c r="B12684" t="s">
        <v>732</v>
      </c>
      <c r="C12684" t="s">
        <v>733</v>
      </c>
      <c r="D12684" t="s">
        <v>694</v>
      </c>
      <c r="E12684" t="s">
        <v>978</v>
      </c>
      <c r="F12684">
        <v>14</v>
      </c>
      <c r="G12684" s="4">
        <v>72</v>
      </c>
      <c r="H12684" s="4">
        <v>12</v>
      </c>
      <c r="I12684" s="4">
        <v>8</v>
      </c>
      <c r="J12684" s="4">
        <v>4</v>
      </c>
      <c r="K12684" s="4">
        <v>2</v>
      </c>
    </row>
    <row r="12685" spans="1:11">
      <c r="A12685">
        <v>1990</v>
      </c>
      <c r="B12685" t="s">
        <v>732</v>
      </c>
      <c r="C12685" t="s">
        <v>733</v>
      </c>
      <c r="D12685" t="s">
        <v>694</v>
      </c>
      <c r="E12685" t="s">
        <v>6</v>
      </c>
      <c r="F12685">
        <v>5</v>
      </c>
      <c r="G12685" s="4">
        <v>14</v>
      </c>
      <c r="H12685" s="4">
        <v>5</v>
      </c>
      <c r="I12685" s="4">
        <v>0</v>
      </c>
      <c r="J12685" s="4">
        <v>0</v>
      </c>
      <c r="K12685" s="4">
        <v>0</v>
      </c>
    </row>
    <row r="12686" spans="1:11">
      <c r="A12686">
        <v>1990</v>
      </c>
      <c r="B12686" t="s">
        <v>732</v>
      </c>
      <c r="C12686" t="s">
        <v>733</v>
      </c>
      <c r="D12686" t="s">
        <v>694</v>
      </c>
      <c r="E12686" t="s">
        <v>537</v>
      </c>
      <c r="F12686">
        <v>40</v>
      </c>
      <c r="G12686" s="4">
        <v>68</v>
      </c>
      <c r="H12686" s="4">
        <v>12</v>
      </c>
      <c r="I12686" s="4">
        <v>60</v>
      </c>
      <c r="J12686" s="4">
        <v>0</v>
      </c>
      <c r="K12686" s="4">
        <v>0</v>
      </c>
    </row>
    <row r="12687" spans="1:11">
      <c r="A12687">
        <v>1990</v>
      </c>
      <c r="B12687" t="s">
        <v>732</v>
      </c>
      <c r="C12687" t="s">
        <v>733</v>
      </c>
      <c r="D12687" t="s">
        <v>694</v>
      </c>
      <c r="E12687" t="s">
        <v>662</v>
      </c>
      <c r="F12687">
        <v>3</v>
      </c>
      <c r="G12687" s="4">
        <v>10</v>
      </c>
      <c r="H12687" s="4">
        <v>0</v>
      </c>
      <c r="I12687" s="4">
        <v>0</v>
      </c>
      <c r="J12687" s="4">
        <v>0</v>
      </c>
      <c r="K12687" s="4">
        <v>0</v>
      </c>
    </row>
    <row r="12688" spans="1:11">
      <c r="A12688">
        <v>1990</v>
      </c>
      <c r="B12688" t="s">
        <v>732</v>
      </c>
      <c r="C12688" t="s">
        <v>733</v>
      </c>
      <c r="D12688" t="s">
        <v>694</v>
      </c>
      <c r="E12688" t="s">
        <v>677</v>
      </c>
      <c r="F12688">
        <v>7</v>
      </c>
      <c r="G12688" s="4">
        <v>21</v>
      </c>
      <c r="H12688" s="4">
        <v>0</v>
      </c>
      <c r="I12688" s="4">
        <v>3</v>
      </c>
      <c r="J12688" s="4">
        <v>0</v>
      </c>
      <c r="K12688" s="4">
        <v>0</v>
      </c>
    </row>
    <row r="12689" spans="1:11">
      <c r="A12689">
        <v>1990</v>
      </c>
      <c r="B12689" t="s">
        <v>732</v>
      </c>
      <c r="C12689" t="s">
        <v>733</v>
      </c>
      <c r="D12689" t="s">
        <v>694</v>
      </c>
      <c r="E12689" t="s">
        <v>694</v>
      </c>
      <c r="F12689">
        <v>460</v>
      </c>
      <c r="G12689" s="4">
        <v>4082</v>
      </c>
      <c r="H12689" s="4">
        <v>174</v>
      </c>
      <c r="I12689" s="4">
        <v>1246</v>
      </c>
      <c r="J12689" s="4">
        <v>0</v>
      </c>
      <c r="K12689" s="4">
        <v>27</v>
      </c>
    </row>
    <row r="12690" spans="1:11">
      <c r="A12690">
        <v>1990</v>
      </c>
      <c r="B12690" t="s">
        <v>732</v>
      </c>
      <c r="C12690" t="s">
        <v>733</v>
      </c>
      <c r="D12690" t="s">
        <v>694</v>
      </c>
      <c r="E12690" t="s">
        <v>977</v>
      </c>
      <c r="F12690">
        <v>53</v>
      </c>
      <c r="G12690" s="4">
        <v>121</v>
      </c>
      <c r="H12690" s="4">
        <v>11</v>
      </c>
      <c r="I12690" s="4">
        <v>11</v>
      </c>
      <c r="J12690" s="4">
        <v>0</v>
      </c>
      <c r="K12690" s="4">
        <v>0</v>
      </c>
    </row>
    <row r="12691" spans="1:11">
      <c r="A12691">
        <v>1990</v>
      </c>
      <c r="B12691" t="s">
        <v>732</v>
      </c>
      <c r="C12691" t="s">
        <v>733</v>
      </c>
      <c r="D12691" t="s">
        <v>694</v>
      </c>
      <c r="E12691" t="s">
        <v>979</v>
      </c>
      <c r="F12691">
        <v>21</v>
      </c>
      <c r="G12691" s="4">
        <v>82</v>
      </c>
      <c r="H12691" s="4">
        <v>0</v>
      </c>
      <c r="I12691" s="4">
        <v>4</v>
      </c>
      <c r="J12691" s="4">
        <v>18</v>
      </c>
      <c r="K12691" s="4">
        <v>14</v>
      </c>
    </row>
    <row r="12692" spans="1:11">
      <c r="A12692">
        <v>1990</v>
      </c>
      <c r="B12692" t="s">
        <v>732</v>
      </c>
      <c r="C12692" t="s">
        <v>733</v>
      </c>
      <c r="D12692" t="s">
        <v>694</v>
      </c>
      <c r="E12692" t="s">
        <v>976</v>
      </c>
      <c r="F12692">
        <v>32</v>
      </c>
      <c r="G12692" s="4">
        <v>115</v>
      </c>
      <c r="H12692" s="4">
        <v>10</v>
      </c>
      <c r="I12692" s="4">
        <v>7</v>
      </c>
      <c r="J12692" s="4">
        <v>0</v>
      </c>
      <c r="K12692" s="4">
        <v>0</v>
      </c>
    </row>
    <row r="12693" spans="1:11">
      <c r="A12693">
        <v>1991</v>
      </c>
      <c r="B12693" t="s">
        <v>732</v>
      </c>
      <c r="C12693" t="s">
        <v>733</v>
      </c>
      <c r="D12693" t="s">
        <v>694</v>
      </c>
      <c r="E12693" t="s">
        <v>978</v>
      </c>
      <c r="F12693">
        <v>9</v>
      </c>
      <c r="G12693" s="4">
        <v>64</v>
      </c>
      <c r="H12693" s="4">
        <v>2</v>
      </c>
      <c r="I12693" s="4">
        <v>7</v>
      </c>
      <c r="J12693" s="4">
        <v>0</v>
      </c>
      <c r="K12693" s="4">
        <v>0</v>
      </c>
    </row>
    <row r="12694" spans="1:11">
      <c r="A12694">
        <v>1991</v>
      </c>
      <c r="B12694" t="s">
        <v>732</v>
      </c>
      <c r="C12694" t="s">
        <v>733</v>
      </c>
      <c r="D12694" t="s">
        <v>694</v>
      </c>
      <c r="E12694" t="s">
        <v>6</v>
      </c>
      <c r="F12694">
        <v>8</v>
      </c>
      <c r="G12694" s="4">
        <v>12</v>
      </c>
      <c r="H12694" s="4">
        <v>0</v>
      </c>
      <c r="I12694" s="4">
        <v>4</v>
      </c>
      <c r="J12694" s="4">
        <v>0</v>
      </c>
      <c r="K12694" s="4">
        <v>0</v>
      </c>
    </row>
    <row r="12695" spans="1:11">
      <c r="A12695">
        <v>1991</v>
      </c>
      <c r="B12695" t="s">
        <v>732</v>
      </c>
      <c r="C12695" t="s">
        <v>733</v>
      </c>
      <c r="D12695" t="s">
        <v>694</v>
      </c>
      <c r="E12695" t="s">
        <v>537</v>
      </c>
      <c r="F12695">
        <v>16</v>
      </c>
      <c r="G12695" s="4">
        <v>33</v>
      </c>
      <c r="H12695" s="4">
        <v>4</v>
      </c>
      <c r="I12695" s="4">
        <v>16</v>
      </c>
      <c r="J12695" s="4">
        <v>0</v>
      </c>
      <c r="K12695" s="4">
        <v>0</v>
      </c>
    </row>
    <row r="12696" spans="1:11">
      <c r="A12696">
        <v>1991</v>
      </c>
      <c r="B12696" t="s">
        <v>732</v>
      </c>
      <c r="C12696" t="s">
        <v>733</v>
      </c>
      <c r="D12696" t="s">
        <v>694</v>
      </c>
      <c r="E12696" t="s">
        <v>662</v>
      </c>
      <c r="F12696">
        <v>3</v>
      </c>
      <c r="G12696" s="4">
        <v>14</v>
      </c>
      <c r="H12696" s="4">
        <v>0</v>
      </c>
      <c r="I12696" s="4">
        <v>3</v>
      </c>
      <c r="J12696" s="4">
        <v>0</v>
      </c>
      <c r="K12696" s="4">
        <v>0</v>
      </c>
    </row>
    <row r="12697" spans="1:11">
      <c r="A12697">
        <v>1991</v>
      </c>
      <c r="B12697" t="s">
        <v>732</v>
      </c>
      <c r="C12697" t="s">
        <v>733</v>
      </c>
      <c r="D12697" t="s">
        <v>694</v>
      </c>
      <c r="E12697" t="s">
        <v>980</v>
      </c>
      <c r="F12697">
        <v>6</v>
      </c>
      <c r="G12697" s="4">
        <v>6</v>
      </c>
      <c r="H12697" s="4">
        <v>0</v>
      </c>
      <c r="I12697" s="4">
        <v>0</v>
      </c>
      <c r="J12697" s="4">
        <v>0</v>
      </c>
      <c r="K12697" s="4">
        <v>0</v>
      </c>
    </row>
    <row r="12698" spans="1:11">
      <c r="A12698">
        <v>1991</v>
      </c>
      <c r="B12698" t="s">
        <v>732</v>
      </c>
      <c r="C12698" t="s">
        <v>733</v>
      </c>
      <c r="D12698" t="s">
        <v>694</v>
      </c>
      <c r="E12698" t="s">
        <v>677</v>
      </c>
      <c r="F12698">
        <v>6</v>
      </c>
      <c r="G12698" s="4">
        <v>13</v>
      </c>
      <c r="H12698" s="4">
        <v>0</v>
      </c>
      <c r="I12698" s="4">
        <v>0</v>
      </c>
      <c r="J12698" s="4">
        <v>0</v>
      </c>
      <c r="K12698" s="4">
        <v>0</v>
      </c>
    </row>
    <row r="12699" spans="1:11">
      <c r="A12699">
        <v>1991</v>
      </c>
      <c r="B12699" t="s">
        <v>732</v>
      </c>
      <c r="C12699" t="s">
        <v>733</v>
      </c>
      <c r="D12699" t="s">
        <v>694</v>
      </c>
      <c r="E12699" t="s">
        <v>694</v>
      </c>
      <c r="F12699">
        <v>439</v>
      </c>
      <c r="G12699" s="4">
        <v>3064</v>
      </c>
      <c r="H12699" s="4">
        <v>120</v>
      </c>
      <c r="I12699" s="4">
        <v>938</v>
      </c>
      <c r="J12699" s="4">
        <v>4</v>
      </c>
      <c r="K12699" s="4">
        <v>11</v>
      </c>
    </row>
    <row r="12700" spans="1:11">
      <c r="A12700">
        <v>1991</v>
      </c>
      <c r="B12700" t="s">
        <v>732</v>
      </c>
      <c r="C12700" t="s">
        <v>733</v>
      </c>
      <c r="D12700" t="s">
        <v>694</v>
      </c>
      <c r="E12700" t="s">
        <v>977</v>
      </c>
      <c r="F12700">
        <v>84</v>
      </c>
      <c r="G12700" s="4">
        <v>489</v>
      </c>
      <c r="H12700" s="4">
        <v>7</v>
      </c>
      <c r="I12700" s="4">
        <v>37</v>
      </c>
      <c r="J12700" s="4">
        <v>0</v>
      </c>
      <c r="K12700" s="4">
        <v>0</v>
      </c>
    </row>
    <row r="12701" spans="1:11">
      <c r="A12701">
        <v>1991</v>
      </c>
      <c r="B12701" t="s">
        <v>732</v>
      </c>
      <c r="C12701" t="s">
        <v>733</v>
      </c>
      <c r="D12701" t="s">
        <v>694</v>
      </c>
      <c r="E12701" t="s">
        <v>979</v>
      </c>
      <c r="F12701">
        <v>14</v>
      </c>
      <c r="G12701" s="4">
        <v>42</v>
      </c>
      <c r="H12701" s="4">
        <v>3</v>
      </c>
      <c r="I12701" s="4">
        <v>0</v>
      </c>
      <c r="J12701" s="4">
        <v>0</v>
      </c>
      <c r="K12701" s="4">
        <v>0</v>
      </c>
    </row>
    <row r="12702" spans="1:11">
      <c r="A12702">
        <v>1991</v>
      </c>
      <c r="B12702" t="s">
        <v>732</v>
      </c>
      <c r="C12702" t="s">
        <v>733</v>
      </c>
      <c r="D12702" t="s">
        <v>694</v>
      </c>
      <c r="E12702" t="s">
        <v>976</v>
      </c>
      <c r="F12702">
        <v>11</v>
      </c>
      <c r="G12702" s="4">
        <v>47</v>
      </c>
      <c r="H12702" s="4">
        <v>0</v>
      </c>
      <c r="I12702" s="4">
        <v>17</v>
      </c>
      <c r="J12702" s="4">
        <v>0</v>
      </c>
      <c r="K12702" s="4">
        <v>0</v>
      </c>
    </row>
    <row r="12703" spans="1:11">
      <c r="A12703">
        <v>1992</v>
      </c>
      <c r="B12703" t="s">
        <v>732</v>
      </c>
      <c r="C12703" t="s">
        <v>733</v>
      </c>
      <c r="D12703" t="s">
        <v>694</v>
      </c>
      <c r="E12703" t="s">
        <v>978</v>
      </c>
      <c r="F12703">
        <v>11</v>
      </c>
      <c r="G12703" s="4">
        <v>55</v>
      </c>
      <c r="H12703" s="4">
        <v>0</v>
      </c>
      <c r="I12703" s="4">
        <v>20</v>
      </c>
      <c r="J12703" s="4">
        <v>0</v>
      </c>
      <c r="K12703" s="4">
        <v>0</v>
      </c>
    </row>
    <row r="12704" spans="1:11">
      <c r="A12704">
        <v>1992</v>
      </c>
      <c r="B12704" t="s">
        <v>732</v>
      </c>
      <c r="C12704" t="s">
        <v>733</v>
      </c>
      <c r="D12704" t="s">
        <v>694</v>
      </c>
      <c r="E12704" t="s">
        <v>537</v>
      </c>
      <c r="F12704">
        <v>43</v>
      </c>
      <c r="G12704" s="4">
        <v>139</v>
      </c>
      <c r="H12704" s="4">
        <v>5</v>
      </c>
      <c r="I12704" s="4">
        <v>19</v>
      </c>
      <c r="J12704" s="4">
        <v>5</v>
      </c>
      <c r="K12704" s="4">
        <v>0</v>
      </c>
    </row>
    <row r="12705" spans="1:11">
      <c r="A12705">
        <v>1992</v>
      </c>
      <c r="B12705" t="s">
        <v>732</v>
      </c>
      <c r="C12705" t="s">
        <v>733</v>
      </c>
      <c r="D12705" t="s">
        <v>694</v>
      </c>
      <c r="E12705" t="s">
        <v>677</v>
      </c>
      <c r="F12705">
        <v>9</v>
      </c>
      <c r="G12705" s="4">
        <v>13</v>
      </c>
      <c r="H12705" s="4">
        <v>0</v>
      </c>
      <c r="I12705" s="4">
        <v>0</v>
      </c>
      <c r="J12705" s="4">
        <v>0</v>
      </c>
      <c r="K12705" s="4">
        <v>0</v>
      </c>
    </row>
    <row r="12706" spans="1:11">
      <c r="A12706">
        <v>1992</v>
      </c>
      <c r="B12706" t="s">
        <v>732</v>
      </c>
      <c r="C12706" t="s">
        <v>733</v>
      </c>
      <c r="D12706" t="s">
        <v>694</v>
      </c>
      <c r="E12706" t="s">
        <v>694</v>
      </c>
      <c r="F12706">
        <v>302</v>
      </c>
      <c r="G12706" s="4">
        <v>2051</v>
      </c>
      <c r="H12706" s="4">
        <v>51</v>
      </c>
      <c r="I12706" s="4">
        <v>607</v>
      </c>
      <c r="J12706" s="4">
        <v>25</v>
      </c>
      <c r="K12706" s="4">
        <v>72</v>
      </c>
    </row>
    <row r="12707" spans="1:11">
      <c r="A12707">
        <v>1992</v>
      </c>
      <c r="B12707" t="s">
        <v>732</v>
      </c>
      <c r="C12707" t="s">
        <v>733</v>
      </c>
      <c r="D12707" t="s">
        <v>694</v>
      </c>
      <c r="E12707" t="s">
        <v>977</v>
      </c>
      <c r="F12707">
        <v>41</v>
      </c>
      <c r="G12707" s="4">
        <v>131</v>
      </c>
      <c r="H12707" s="4">
        <v>0</v>
      </c>
      <c r="I12707" s="4">
        <v>28</v>
      </c>
      <c r="J12707" s="4">
        <v>0</v>
      </c>
      <c r="K12707" s="4">
        <v>0</v>
      </c>
    </row>
    <row r="12708" spans="1:11">
      <c r="A12708">
        <v>1993</v>
      </c>
      <c r="B12708" t="s">
        <v>732</v>
      </c>
      <c r="C12708" t="s">
        <v>733</v>
      </c>
      <c r="D12708" t="s">
        <v>694</v>
      </c>
      <c r="E12708" t="s">
        <v>978</v>
      </c>
      <c r="F12708">
        <v>6</v>
      </c>
      <c r="G12708" s="4">
        <v>17</v>
      </c>
      <c r="H12708" s="4">
        <v>2</v>
      </c>
      <c r="I12708" s="4">
        <v>12</v>
      </c>
      <c r="J12708" s="4">
        <v>0</v>
      </c>
      <c r="K12708" s="4">
        <v>0</v>
      </c>
    </row>
    <row r="12709" spans="1:11">
      <c r="A12709">
        <v>1993</v>
      </c>
      <c r="B12709" t="s">
        <v>732</v>
      </c>
      <c r="C12709" t="s">
        <v>733</v>
      </c>
      <c r="D12709" t="s">
        <v>694</v>
      </c>
      <c r="E12709" t="s">
        <v>6</v>
      </c>
      <c r="F12709">
        <v>4</v>
      </c>
      <c r="G12709" s="4">
        <v>7</v>
      </c>
      <c r="H12709" s="4">
        <v>0</v>
      </c>
      <c r="I12709" s="4">
        <v>0</v>
      </c>
      <c r="J12709" s="4">
        <v>0</v>
      </c>
      <c r="K12709" s="4">
        <v>0</v>
      </c>
    </row>
    <row r="12710" spans="1:11">
      <c r="A12710">
        <v>1993</v>
      </c>
      <c r="B12710" t="s">
        <v>732</v>
      </c>
      <c r="C12710" t="s">
        <v>733</v>
      </c>
      <c r="D12710" t="s">
        <v>694</v>
      </c>
      <c r="E12710" t="s">
        <v>537</v>
      </c>
      <c r="F12710">
        <v>16</v>
      </c>
      <c r="G12710" s="4">
        <v>29</v>
      </c>
      <c r="H12710" s="4">
        <v>0</v>
      </c>
      <c r="I12710" s="4">
        <v>24</v>
      </c>
      <c r="J12710" s="4">
        <v>0</v>
      </c>
      <c r="K12710" s="4">
        <v>0</v>
      </c>
    </row>
    <row r="12711" spans="1:11">
      <c r="A12711">
        <v>1993</v>
      </c>
      <c r="B12711" t="s">
        <v>732</v>
      </c>
      <c r="C12711" t="s">
        <v>733</v>
      </c>
      <c r="D12711" t="s">
        <v>694</v>
      </c>
      <c r="E12711" t="s">
        <v>694</v>
      </c>
      <c r="F12711">
        <v>215</v>
      </c>
      <c r="G12711" s="4">
        <v>1242</v>
      </c>
      <c r="H12711" s="4">
        <v>27</v>
      </c>
      <c r="I12711" s="4">
        <v>579</v>
      </c>
      <c r="J12711" s="4">
        <v>0</v>
      </c>
      <c r="K12711" s="4">
        <v>23</v>
      </c>
    </row>
    <row r="12712" spans="1:11">
      <c r="A12712">
        <v>1993</v>
      </c>
      <c r="B12712" t="s">
        <v>732</v>
      </c>
      <c r="C12712" t="s">
        <v>733</v>
      </c>
      <c r="D12712" t="s">
        <v>694</v>
      </c>
      <c r="E12712" t="s">
        <v>977</v>
      </c>
      <c r="F12712">
        <v>22</v>
      </c>
      <c r="G12712" s="4">
        <v>66</v>
      </c>
      <c r="H12712" s="4">
        <v>2</v>
      </c>
      <c r="I12712" s="4">
        <v>9</v>
      </c>
      <c r="J12712" s="4">
        <v>0</v>
      </c>
      <c r="K12712" s="4">
        <v>0</v>
      </c>
    </row>
    <row r="12713" spans="1:11">
      <c r="A12713">
        <v>1993</v>
      </c>
      <c r="B12713" t="s">
        <v>732</v>
      </c>
      <c r="C12713" t="s">
        <v>733</v>
      </c>
      <c r="D12713" t="s">
        <v>694</v>
      </c>
      <c r="E12713" t="s">
        <v>979</v>
      </c>
      <c r="F12713">
        <v>3</v>
      </c>
      <c r="G12713" s="4">
        <v>7</v>
      </c>
      <c r="H12713" s="4">
        <v>0</v>
      </c>
      <c r="I12713" s="4">
        <v>3</v>
      </c>
      <c r="J12713" s="4">
        <v>0</v>
      </c>
      <c r="K12713" s="4">
        <v>0</v>
      </c>
    </row>
    <row r="12714" spans="1:11">
      <c r="A12714">
        <v>1993</v>
      </c>
      <c r="B12714" t="s">
        <v>732</v>
      </c>
      <c r="C12714" t="s">
        <v>733</v>
      </c>
      <c r="D12714" t="s">
        <v>694</v>
      </c>
      <c r="E12714" t="s">
        <v>976</v>
      </c>
      <c r="F12714">
        <v>4</v>
      </c>
      <c r="G12714" s="4">
        <v>7</v>
      </c>
      <c r="H12714" s="4">
        <v>0</v>
      </c>
      <c r="I12714" s="4">
        <v>0</v>
      </c>
      <c r="J12714" s="4">
        <v>0</v>
      </c>
      <c r="K12714" s="4">
        <v>0</v>
      </c>
    </row>
    <row r="12715" spans="1:11">
      <c r="A12715">
        <v>1994</v>
      </c>
      <c r="B12715" t="s">
        <v>732</v>
      </c>
      <c r="C12715" t="s">
        <v>733</v>
      </c>
      <c r="D12715" t="s">
        <v>694</v>
      </c>
      <c r="E12715" t="s">
        <v>978</v>
      </c>
      <c r="F12715">
        <v>4</v>
      </c>
      <c r="G12715" s="4">
        <v>4</v>
      </c>
      <c r="H12715" s="4">
        <v>0</v>
      </c>
      <c r="I12715" s="4">
        <v>0</v>
      </c>
      <c r="J12715" s="4">
        <v>0</v>
      </c>
      <c r="K12715" s="4">
        <v>0</v>
      </c>
    </row>
    <row r="12716" spans="1:11">
      <c r="A12716">
        <v>1994</v>
      </c>
      <c r="B12716" t="s">
        <v>732</v>
      </c>
      <c r="C12716" t="s">
        <v>733</v>
      </c>
      <c r="D12716" t="s">
        <v>694</v>
      </c>
      <c r="E12716" t="s">
        <v>537</v>
      </c>
      <c r="F12716">
        <v>5</v>
      </c>
      <c r="G12716" s="4">
        <v>27</v>
      </c>
      <c r="H12716" s="4">
        <v>0</v>
      </c>
      <c r="I12716" s="4">
        <v>0</v>
      </c>
      <c r="J12716" s="4">
        <v>0</v>
      </c>
      <c r="K12716" s="4">
        <v>0</v>
      </c>
    </row>
    <row r="12717" spans="1:11">
      <c r="A12717">
        <v>1994</v>
      </c>
      <c r="B12717" t="s">
        <v>732</v>
      </c>
      <c r="C12717" t="s">
        <v>733</v>
      </c>
      <c r="D12717" t="s">
        <v>694</v>
      </c>
      <c r="E12717" t="s">
        <v>677</v>
      </c>
      <c r="F12717">
        <v>5</v>
      </c>
      <c r="G12717" s="4">
        <v>5</v>
      </c>
      <c r="H12717" s="4">
        <v>0</v>
      </c>
      <c r="I12717" s="4">
        <v>5</v>
      </c>
      <c r="J12717" s="4">
        <v>0</v>
      </c>
      <c r="K12717" s="4">
        <v>0</v>
      </c>
    </row>
    <row r="12718" spans="1:11">
      <c r="A12718">
        <v>1994</v>
      </c>
      <c r="B12718" t="s">
        <v>732</v>
      </c>
      <c r="C12718" t="s">
        <v>733</v>
      </c>
      <c r="D12718" t="s">
        <v>694</v>
      </c>
      <c r="E12718" t="s">
        <v>694</v>
      </c>
      <c r="F12718">
        <v>204</v>
      </c>
      <c r="G12718" s="4">
        <v>1535</v>
      </c>
      <c r="H12718" s="4">
        <v>16</v>
      </c>
      <c r="I12718" s="4">
        <v>1143</v>
      </c>
      <c r="J12718" s="4">
        <v>0</v>
      </c>
      <c r="K12718" s="4">
        <v>21</v>
      </c>
    </row>
    <row r="12719" spans="1:11">
      <c r="A12719">
        <v>1994</v>
      </c>
      <c r="B12719" t="s">
        <v>732</v>
      </c>
      <c r="C12719" t="s">
        <v>733</v>
      </c>
      <c r="D12719" t="s">
        <v>694</v>
      </c>
      <c r="E12719" t="s">
        <v>977</v>
      </c>
      <c r="F12719">
        <v>10</v>
      </c>
      <c r="G12719" s="4">
        <v>19</v>
      </c>
      <c r="H12719" s="4">
        <v>0</v>
      </c>
      <c r="I12719" s="4">
        <v>24</v>
      </c>
      <c r="J12719" s="4">
        <v>0</v>
      </c>
      <c r="K12719" s="4">
        <v>0</v>
      </c>
    </row>
    <row r="12720" spans="1:11">
      <c r="A12720">
        <v>1994</v>
      </c>
      <c r="B12720" t="s">
        <v>732</v>
      </c>
      <c r="C12720" t="s">
        <v>733</v>
      </c>
      <c r="D12720" t="s">
        <v>694</v>
      </c>
      <c r="E12720" t="s">
        <v>976</v>
      </c>
      <c r="F12720">
        <v>11</v>
      </c>
      <c r="G12720" s="4">
        <v>36</v>
      </c>
      <c r="H12720" s="4">
        <v>0</v>
      </c>
      <c r="I12720" s="4">
        <v>44</v>
      </c>
      <c r="J12720" s="4">
        <v>0</v>
      </c>
      <c r="K12720" s="4">
        <v>17</v>
      </c>
    </row>
    <row r="12721" spans="1:11">
      <c r="A12721">
        <v>1995</v>
      </c>
      <c r="B12721" t="s">
        <v>732</v>
      </c>
      <c r="C12721" t="s">
        <v>733</v>
      </c>
      <c r="D12721" t="s">
        <v>694</v>
      </c>
      <c r="E12721" t="s">
        <v>978</v>
      </c>
      <c r="F12721">
        <v>14</v>
      </c>
      <c r="G12721" s="4">
        <v>54</v>
      </c>
      <c r="H12721" s="4">
        <v>2</v>
      </c>
      <c r="I12721" s="4">
        <v>12</v>
      </c>
      <c r="J12721" s="4">
        <v>0</v>
      </c>
      <c r="K12721" s="4">
        <v>7</v>
      </c>
    </row>
    <row r="12722" spans="1:11">
      <c r="A12722">
        <v>1995</v>
      </c>
      <c r="B12722" t="s">
        <v>732</v>
      </c>
      <c r="C12722" t="s">
        <v>733</v>
      </c>
      <c r="D12722" t="s">
        <v>694</v>
      </c>
      <c r="E12722" t="s">
        <v>6</v>
      </c>
      <c r="F12722">
        <v>3</v>
      </c>
      <c r="G12722" s="4">
        <v>3</v>
      </c>
      <c r="H12722" s="4">
        <v>0</v>
      </c>
      <c r="I12722" s="4">
        <v>0</v>
      </c>
      <c r="J12722" s="4">
        <v>0</v>
      </c>
      <c r="K12722" s="4">
        <v>0</v>
      </c>
    </row>
    <row r="12723" spans="1:11">
      <c r="A12723">
        <v>1995</v>
      </c>
      <c r="B12723" t="s">
        <v>732</v>
      </c>
      <c r="C12723" t="s">
        <v>733</v>
      </c>
      <c r="D12723" t="s">
        <v>694</v>
      </c>
      <c r="E12723" t="s">
        <v>537</v>
      </c>
      <c r="F12723">
        <v>22</v>
      </c>
      <c r="G12723" s="4">
        <v>54</v>
      </c>
      <c r="H12723" s="4">
        <v>10</v>
      </c>
      <c r="I12723" s="4">
        <v>99</v>
      </c>
      <c r="J12723" s="4">
        <v>0</v>
      </c>
      <c r="K12723" s="4">
        <v>0</v>
      </c>
    </row>
    <row r="12724" spans="1:11">
      <c r="A12724">
        <v>1995</v>
      </c>
      <c r="B12724" t="s">
        <v>732</v>
      </c>
      <c r="C12724" t="s">
        <v>733</v>
      </c>
      <c r="D12724" t="s">
        <v>694</v>
      </c>
      <c r="E12724" t="s">
        <v>677</v>
      </c>
      <c r="F12724">
        <v>3</v>
      </c>
      <c r="G12724" s="4">
        <v>6</v>
      </c>
      <c r="H12724" s="4">
        <v>0</v>
      </c>
      <c r="I12724" s="4">
        <v>3</v>
      </c>
      <c r="J12724" s="4">
        <v>0</v>
      </c>
      <c r="K12724" s="4">
        <v>0</v>
      </c>
    </row>
    <row r="12725" spans="1:11">
      <c r="A12725">
        <v>1995</v>
      </c>
      <c r="B12725" t="s">
        <v>732</v>
      </c>
      <c r="C12725" t="s">
        <v>733</v>
      </c>
      <c r="D12725" t="s">
        <v>694</v>
      </c>
      <c r="E12725" t="s">
        <v>694</v>
      </c>
      <c r="F12725">
        <v>214</v>
      </c>
      <c r="G12725" s="4">
        <v>1583</v>
      </c>
      <c r="H12725" s="4">
        <v>13</v>
      </c>
      <c r="I12725" s="4">
        <v>1401</v>
      </c>
      <c r="J12725" s="4">
        <v>0</v>
      </c>
      <c r="K12725" s="4">
        <v>3</v>
      </c>
    </row>
    <row r="12726" spans="1:11">
      <c r="A12726">
        <v>1995</v>
      </c>
      <c r="B12726" t="s">
        <v>732</v>
      </c>
      <c r="C12726" t="s">
        <v>733</v>
      </c>
      <c r="D12726" t="s">
        <v>694</v>
      </c>
      <c r="E12726" t="s">
        <v>977</v>
      </c>
      <c r="F12726">
        <v>8</v>
      </c>
      <c r="G12726" s="4">
        <v>27</v>
      </c>
      <c r="H12726" s="4">
        <v>3</v>
      </c>
      <c r="I12726" s="4">
        <v>19</v>
      </c>
      <c r="J12726" s="4">
        <v>0</v>
      </c>
      <c r="K12726" s="4">
        <v>11</v>
      </c>
    </row>
    <row r="12727" spans="1:11">
      <c r="A12727">
        <v>1995</v>
      </c>
      <c r="B12727" t="s">
        <v>732</v>
      </c>
      <c r="C12727" t="s">
        <v>733</v>
      </c>
      <c r="D12727" t="s">
        <v>694</v>
      </c>
      <c r="E12727" t="s">
        <v>976</v>
      </c>
      <c r="F12727">
        <v>11</v>
      </c>
      <c r="G12727" s="4">
        <v>24</v>
      </c>
      <c r="H12727" s="4">
        <v>0</v>
      </c>
      <c r="I12727" s="4">
        <v>35</v>
      </c>
      <c r="J12727" s="4">
        <v>0</v>
      </c>
      <c r="K12727" s="4">
        <v>0</v>
      </c>
    </row>
    <row r="12728" spans="1:11">
      <c r="A12728">
        <v>1996</v>
      </c>
      <c r="B12728" t="s">
        <v>732</v>
      </c>
      <c r="C12728" t="s">
        <v>733</v>
      </c>
      <c r="D12728" t="s">
        <v>694</v>
      </c>
      <c r="E12728" t="s">
        <v>978</v>
      </c>
      <c r="F12728">
        <v>27</v>
      </c>
      <c r="G12728" s="4">
        <v>77</v>
      </c>
      <c r="H12728" s="4">
        <v>0</v>
      </c>
      <c r="I12728" s="4">
        <v>60</v>
      </c>
      <c r="J12728" s="4">
        <v>0</v>
      </c>
      <c r="K12728" s="4">
        <v>10</v>
      </c>
    </row>
    <row r="12729" spans="1:11">
      <c r="A12729">
        <v>1996</v>
      </c>
      <c r="B12729" t="s">
        <v>732</v>
      </c>
      <c r="C12729" t="s">
        <v>733</v>
      </c>
      <c r="D12729" t="s">
        <v>694</v>
      </c>
      <c r="E12729" t="s">
        <v>6</v>
      </c>
      <c r="F12729">
        <v>10</v>
      </c>
      <c r="G12729" s="4">
        <v>20</v>
      </c>
      <c r="H12729" s="4">
        <v>0</v>
      </c>
      <c r="I12729" s="4">
        <v>17</v>
      </c>
      <c r="J12729" s="4">
        <v>0</v>
      </c>
      <c r="K12729" s="4">
        <v>0</v>
      </c>
    </row>
    <row r="12730" spans="1:11">
      <c r="A12730">
        <v>1996</v>
      </c>
      <c r="B12730" t="s">
        <v>732</v>
      </c>
      <c r="C12730" t="s">
        <v>733</v>
      </c>
      <c r="D12730" t="s">
        <v>694</v>
      </c>
      <c r="E12730" t="s">
        <v>537</v>
      </c>
      <c r="F12730">
        <v>36</v>
      </c>
      <c r="G12730" s="4">
        <v>84</v>
      </c>
      <c r="H12730" s="4">
        <v>3</v>
      </c>
      <c r="I12730" s="4">
        <v>101</v>
      </c>
      <c r="J12730" s="4">
        <v>0</v>
      </c>
      <c r="K12730" s="4">
        <v>0</v>
      </c>
    </row>
    <row r="12731" spans="1:11">
      <c r="A12731">
        <v>1996</v>
      </c>
      <c r="B12731" t="s">
        <v>732</v>
      </c>
      <c r="C12731" t="s">
        <v>733</v>
      </c>
      <c r="D12731" t="s">
        <v>694</v>
      </c>
      <c r="E12731" t="s">
        <v>662</v>
      </c>
      <c r="F12731">
        <v>3</v>
      </c>
      <c r="G12731" s="4">
        <v>8</v>
      </c>
      <c r="H12731" s="4">
        <v>0</v>
      </c>
      <c r="I12731" s="4">
        <v>13</v>
      </c>
      <c r="J12731" s="4">
        <v>0</v>
      </c>
      <c r="K12731" s="4">
        <v>0</v>
      </c>
    </row>
    <row r="12732" spans="1:11">
      <c r="A12732">
        <v>1996</v>
      </c>
      <c r="B12732" t="s">
        <v>732</v>
      </c>
      <c r="C12732" t="s">
        <v>733</v>
      </c>
      <c r="D12732" t="s">
        <v>694</v>
      </c>
      <c r="E12732" t="s">
        <v>677</v>
      </c>
      <c r="F12732">
        <v>6</v>
      </c>
      <c r="G12732" s="4">
        <v>18</v>
      </c>
      <c r="H12732" s="4">
        <v>0</v>
      </c>
      <c r="I12732" s="4">
        <v>15</v>
      </c>
      <c r="J12732" s="4">
        <v>0</v>
      </c>
      <c r="K12732" s="4">
        <v>0</v>
      </c>
    </row>
    <row r="12733" spans="1:11">
      <c r="A12733">
        <v>1996</v>
      </c>
      <c r="B12733" t="s">
        <v>732</v>
      </c>
      <c r="C12733" t="s">
        <v>733</v>
      </c>
      <c r="D12733" t="s">
        <v>694</v>
      </c>
      <c r="E12733" t="s">
        <v>694</v>
      </c>
      <c r="F12733">
        <v>246</v>
      </c>
      <c r="G12733" s="4">
        <v>1808</v>
      </c>
      <c r="H12733" s="4">
        <v>36</v>
      </c>
      <c r="I12733" s="4">
        <v>943</v>
      </c>
      <c r="J12733" s="4">
        <v>0</v>
      </c>
      <c r="K12733" s="4">
        <v>18</v>
      </c>
    </row>
    <row r="12734" spans="1:11">
      <c r="A12734">
        <v>1996</v>
      </c>
      <c r="B12734" t="s">
        <v>732</v>
      </c>
      <c r="C12734" t="s">
        <v>733</v>
      </c>
      <c r="D12734" t="s">
        <v>694</v>
      </c>
      <c r="E12734" t="s">
        <v>977</v>
      </c>
      <c r="F12734">
        <v>45</v>
      </c>
      <c r="G12734" s="4">
        <v>125</v>
      </c>
      <c r="H12734" s="4">
        <v>3</v>
      </c>
      <c r="I12734" s="4">
        <v>67</v>
      </c>
      <c r="J12734" s="4">
        <v>0</v>
      </c>
      <c r="K12734" s="4">
        <v>8</v>
      </c>
    </row>
    <row r="12735" spans="1:11">
      <c r="A12735">
        <v>1996</v>
      </c>
      <c r="B12735" t="s">
        <v>732</v>
      </c>
      <c r="C12735" t="s">
        <v>733</v>
      </c>
      <c r="D12735" t="s">
        <v>694</v>
      </c>
      <c r="E12735" t="s">
        <v>979</v>
      </c>
      <c r="F12735">
        <v>5</v>
      </c>
      <c r="G12735" s="4">
        <v>14</v>
      </c>
      <c r="H12735" s="4">
        <v>0</v>
      </c>
      <c r="I12735" s="4">
        <v>3</v>
      </c>
      <c r="J12735" s="4">
        <v>0</v>
      </c>
      <c r="K12735" s="4">
        <v>0</v>
      </c>
    </row>
    <row r="12736" spans="1:11">
      <c r="A12736">
        <v>1996</v>
      </c>
      <c r="B12736" t="s">
        <v>732</v>
      </c>
      <c r="C12736" t="s">
        <v>733</v>
      </c>
      <c r="D12736" t="s">
        <v>694</v>
      </c>
      <c r="E12736" t="s">
        <v>976</v>
      </c>
      <c r="F12736">
        <v>10</v>
      </c>
      <c r="G12736" s="4">
        <v>44</v>
      </c>
      <c r="H12736" s="4">
        <v>0</v>
      </c>
      <c r="I12736" s="4">
        <v>95</v>
      </c>
      <c r="J12736" s="4">
        <v>0</v>
      </c>
      <c r="K12736" s="4">
        <v>0</v>
      </c>
    </row>
    <row r="12737" spans="1:11">
      <c r="A12737">
        <v>1997</v>
      </c>
      <c r="B12737" t="s">
        <v>732</v>
      </c>
      <c r="C12737" t="s">
        <v>733</v>
      </c>
      <c r="D12737" t="s">
        <v>694</v>
      </c>
      <c r="E12737" t="s">
        <v>978</v>
      </c>
      <c r="F12737">
        <v>18</v>
      </c>
      <c r="G12737" s="4">
        <v>92.008733624454152</v>
      </c>
      <c r="H12737" s="4">
        <v>0</v>
      </c>
      <c r="I12737" s="4">
        <v>59.805676855895193</v>
      </c>
      <c r="J12737" s="4">
        <v>0</v>
      </c>
      <c r="K12737" s="4">
        <v>0</v>
      </c>
    </row>
    <row r="12738" spans="1:11">
      <c r="A12738">
        <v>1997</v>
      </c>
      <c r="B12738" t="s">
        <v>732</v>
      </c>
      <c r="C12738" t="s">
        <v>733</v>
      </c>
      <c r="D12738" t="s">
        <v>694</v>
      </c>
      <c r="E12738" t="s">
        <v>6</v>
      </c>
      <c r="F12738">
        <v>6</v>
      </c>
      <c r="G12738" s="4">
        <v>9.5354791514264807</v>
      </c>
      <c r="H12738" s="4">
        <v>0</v>
      </c>
      <c r="I12738" s="4">
        <v>6.3569861009509872</v>
      </c>
      <c r="J12738" s="4">
        <v>0</v>
      </c>
      <c r="K12738" s="4">
        <v>0</v>
      </c>
    </row>
    <row r="12739" spans="1:11">
      <c r="A12739">
        <v>1997</v>
      </c>
      <c r="B12739" t="s">
        <v>732</v>
      </c>
      <c r="C12739" t="s">
        <v>733</v>
      </c>
      <c r="D12739" t="s">
        <v>694</v>
      </c>
      <c r="E12739" t="s">
        <v>537</v>
      </c>
      <c r="F12739">
        <v>27</v>
      </c>
      <c r="G12739" s="4">
        <v>75.461065573770497</v>
      </c>
      <c r="H12739" s="4">
        <v>3.0184426229508197</v>
      </c>
      <c r="I12739" s="4">
        <v>69.424180327868854</v>
      </c>
      <c r="J12739" s="4">
        <v>0</v>
      </c>
      <c r="K12739" s="4">
        <v>0</v>
      </c>
    </row>
    <row r="12740" spans="1:11">
      <c r="A12740">
        <v>1997</v>
      </c>
      <c r="B12740" t="s">
        <v>732</v>
      </c>
      <c r="C12740" t="s">
        <v>733</v>
      </c>
      <c r="D12740" t="s">
        <v>694</v>
      </c>
      <c r="E12740" t="s">
        <v>662</v>
      </c>
      <c r="F12740">
        <v>5</v>
      </c>
      <c r="G12740" s="4">
        <v>16.689024390243901</v>
      </c>
      <c r="H12740" s="4">
        <v>0</v>
      </c>
      <c r="I12740" s="4">
        <v>0</v>
      </c>
      <c r="J12740" s="4">
        <v>0</v>
      </c>
      <c r="K12740" s="4">
        <v>0</v>
      </c>
    </row>
    <row r="12741" spans="1:11">
      <c r="A12741">
        <v>1997</v>
      </c>
      <c r="B12741" t="s">
        <v>732</v>
      </c>
      <c r="C12741" t="s">
        <v>733</v>
      </c>
      <c r="D12741" t="s">
        <v>694</v>
      </c>
      <c r="E12741" t="s">
        <v>694</v>
      </c>
      <c r="F12741">
        <v>162</v>
      </c>
      <c r="G12741" s="4">
        <v>1704.8768656716418</v>
      </c>
      <c r="H12741" s="4">
        <v>8.9888059701492544</v>
      </c>
      <c r="I12741" s="4">
        <v>1186.5223880597016</v>
      </c>
      <c r="J12741" s="4">
        <v>0</v>
      </c>
      <c r="K12741" s="4">
        <v>8.9888059701492544</v>
      </c>
    </row>
    <row r="12742" spans="1:11">
      <c r="A12742">
        <v>1997</v>
      </c>
      <c r="B12742" t="s">
        <v>732</v>
      </c>
      <c r="C12742" t="s">
        <v>733</v>
      </c>
      <c r="D12742" t="s">
        <v>694</v>
      </c>
      <c r="E12742" t="s">
        <v>977</v>
      </c>
      <c r="F12742">
        <v>21</v>
      </c>
      <c r="G12742" s="4">
        <v>47.333333333333336</v>
      </c>
      <c r="H12742" s="4">
        <v>2.9583333333333335</v>
      </c>
      <c r="I12742" s="4">
        <v>38.458333333333336</v>
      </c>
      <c r="J12742" s="4">
        <v>0</v>
      </c>
      <c r="K12742" s="4">
        <v>0</v>
      </c>
    </row>
    <row r="12743" spans="1:11">
      <c r="A12743">
        <v>1998</v>
      </c>
      <c r="B12743" t="s">
        <v>732</v>
      </c>
      <c r="C12743" t="s">
        <v>733</v>
      </c>
      <c r="D12743" t="s">
        <v>694</v>
      </c>
      <c r="E12743" t="s">
        <v>978</v>
      </c>
      <c r="F12743">
        <v>18</v>
      </c>
      <c r="G12743" s="4">
        <v>29.986876640419947</v>
      </c>
      <c r="H12743" s="4">
        <v>0</v>
      </c>
      <c r="I12743" s="4">
        <v>17.992125984251967</v>
      </c>
      <c r="J12743" s="4">
        <v>0</v>
      </c>
      <c r="K12743" s="4">
        <v>0</v>
      </c>
    </row>
    <row r="12744" spans="1:11">
      <c r="A12744">
        <v>1998</v>
      </c>
      <c r="B12744" t="s">
        <v>732</v>
      </c>
      <c r="C12744" t="s">
        <v>733</v>
      </c>
      <c r="D12744" t="s">
        <v>694</v>
      </c>
      <c r="E12744" t="s">
        <v>6</v>
      </c>
      <c r="F12744">
        <v>5</v>
      </c>
      <c r="G12744" s="4">
        <v>4.8069705093833779</v>
      </c>
      <c r="H12744" s="4">
        <v>0</v>
      </c>
      <c r="I12744" s="4">
        <v>4.8069705093833779</v>
      </c>
      <c r="J12744" s="4">
        <v>0</v>
      </c>
      <c r="K12744" s="4">
        <v>0</v>
      </c>
    </row>
    <row r="12745" spans="1:11">
      <c r="A12745">
        <v>1998</v>
      </c>
      <c r="B12745" t="s">
        <v>732</v>
      </c>
      <c r="C12745" t="s">
        <v>733</v>
      </c>
      <c r="D12745" t="s">
        <v>694</v>
      </c>
      <c r="E12745" t="s">
        <v>537</v>
      </c>
      <c r="F12745">
        <v>22</v>
      </c>
      <c r="G12745" s="4">
        <v>43.294930875576036</v>
      </c>
      <c r="H12745" s="4">
        <v>4.3294930875576041</v>
      </c>
      <c r="I12745" s="4">
        <v>21.647465437788018</v>
      </c>
      <c r="J12745" s="4">
        <v>0</v>
      </c>
      <c r="K12745" s="4">
        <v>0</v>
      </c>
    </row>
    <row r="12746" spans="1:11">
      <c r="A12746">
        <v>1998</v>
      </c>
      <c r="B12746" t="s">
        <v>732</v>
      </c>
      <c r="C12746" t="s">
        <v>733</v>
      </c>
      <c r="D12746" t="s">
        <v>694</v>
      </c>
      <c r="E12746" t="s">
        <v>677</v>
      </c>
      <c r="F12746">
        <v>12</v>
      </c>
      <c r="G12746" s="4">
        <v>12.133333333333333</v>
      </c>
      <c r="H12746" s="4">
        <v>0</v>
      </c>
      <c r="I12746" s="4">
        <v>4.0444444444444443</v>
      </c>
      <c r="J12746" s="4">
        <v>0</v>
      </c>
      <c r="K12746" s="4">
        <v>0</v>
      </c>
    </row>
    <row r="12747" spans="1:11">
      <c r="A12747">
        <v>1998</v>
      </c>
      <c r="B12747" t="s">
        <v>732</v>
      </c>
      <c r="C12747" t="s">
        <v>733</v>
      </c>
      <c r="D12747" t="s">
        <v>694</v>
      </c>
      <c r="E12747" t="s">
        <v>694</v>
      </c>
      <c r="F12747">
        <v>258</v>
      </c>
      <c r="G12747" s="4">
        <v>2267.4935897435898</v>
      </c>
      <c r="H12747" s="4">
        <v>28.650641025641026</v>
      </c>
      <c r="I12747" s="4">
        <v>1743.5961538461538</v>
      </c>
      <c r="J12747" s="4">
        <v>0</v>
      </c>
      <c r="K12747" s="4">
        <v>8.1858974358974361</v>
      </c>
    </row>
    <row r="12748" spans="1:11">
      <c r="A12748">
        <v>1998</v>
      </c>
      <c r="B12748" t="s">
        <v>732</v>
      </c>
      <c r="C12748" t="s">
        <v>733</v>
      </c>
      <c r="D12748" t="s">
        <v>694</v>
      </c>
      <c r="E12748" t="s">
        <v>977</v>
      </c>
      <c r="F12748">
        <v>24</v>
      </c>
      <c r="G12748" s="4">
        <v>52.689393939393938</v>
      </c>
      <c r="H12748" s="4">
        <v>0</v>
      </c>
      <c r="I12748" s="4">
        <v>24.31818181818182</v>
      </c>
      <c r="J12748" s="4">
        <v>0</v>
      </c>
      <c r="K12748" s="4">
        <v>0</v>
      </c>
    </row>
    <row r="12749" spans="1:11">
      <c r="A12749">
        <v>1998</v>
      </c>
      <c r="B12749" t="s">
        <v>732</v>
      </c>
      <c r="C12749" t="s">
        <v>733</v>
      </c>
      <c r="D12749" t="s">
        <v>694</v>
      </c>
      <c r="E12749" t="s">
        <v>979</v>
      </c>
      <c r="F12749">
        <v>4</v>
      </c>
      <c r="G12749" s="4">
        <v>3.8554216867469879</v>
      </c>
      <c r="H12749" s="4">
        <v>0</v>
      </c>
      <c r="I12749" s="4">
        <v>0</v>
      </c>
      <c r="J12749" s="4">
        <v>0</v>
      </c>
      <c r="K12749" s="4">
        <v>0</v>
      </c>
    </row>
    <row r="12750" spans="1:11">
      <c r="A12750">
        <v>1998</v>
      </c>
      <c r="B12750" t="s">
        <v>732</v>
      </c>
      <c r="C12750" t="s">
        <v>733</v>
      </c>
      <c r="D12750" t="s">
        <v>694</v>
      </c>
      <c r="E12750" t="s">
        <v>976</v>
      </c>
      <c r="F12750">
        <v>4</v>
      </c>
      <c r="G12750" s="4">
        <v>7.5483870967741939</v>
      </c>
      <c r="H12750" s="4">
        <v>0</v>
      </c>
      <c r="I12750" s="4">
        <v>0</v>
      </c>
      <c r="J12750" s="4">
        <v>0</v>
      </c>
      <c r="K12750" s="4">
        <v>15.096774193548388</v>
      </c>
    </row>
    <row r="12751" spans="1:11">
      <c r="A12751">
        <v>1999</v>
      </c>
      <c r="B12751" t="s">
        <v>732</v>
      </c>
      <c r="C12751" t="s">
        <v>733</v>
      </c>
      <c r="D12751" t="s">
        <v>694</v>
      </c>
      <c r="E12751" t="s">
        <v>978</v>
      </c>
      <c r="F12751">
        <v>39</v>
      </c>
      <c r="G12751" s="4">
        <v>139.84739676840215</v>
      </c>
      <c r="H12751" s="4">
        <v>2.5897666068222622</v>
      </c>
      <c r="I12751" s="4">
        <v>119.12926391382406</v>
      </c>
      <c r="J12751" s="4">
        <v>18.128366247755835</v>
      </c>
      <c r="K12751" s="4">
        <v>0</v>
      </c>
    </row>
    <row r="12752" spans="1:11">
      <c r="A12752">
        <v>1999</v>
      </c>
      <c r="B12752" t="s">
        <v>732</v>
      </c>
      <c r="C12752" t="s">
        <v>733</v>
      </c>
      <c r="D12752" t="s">
        <v>694</v>
      </c>
      <c r="E12752" t="s">
        <v>6</v>
      </c>
      <c r="F12752">
        <v>4</v>
      </c>
      <c r="G12752" s="4">
        <v>8.3931818181818176</v>
      </c>
      <c r="H12752" s="4">
        <v>0</v>
      </c>
      <c r="I12752" s="4">
        <v>0</v>
      </c>
      <c r="J12752" s="4">
        <v>0</v>
      </c>
      <c r="K12752" s="4">
        <v>0</v>
      </c>
    </row>
    <row r="12753" spans="1:11">
      <c r="A12753">
        <v>1999</v>
      </c>
      <c r="B12753" t="s">
        <v>732</v>
      </c>
      <c r="C12753" t="s">
        <v>733</v>
      </c>
      <c r="D12753" t="s">
        <v>694</v>
      </c>
      <c r="E12753" t="s">
        <v>537</v>
      </c>
      <c r="F12753">
        <v>10</v>
      </c>
      <c r="G12753" s="4">
        <v>50.79903677758319</v>
      </c>
      <c r="H12753" s="4">
        <v>0</v>
      </c>
      <c r="I12753" s="4">
        <v>81.278458844133098</v>
      </c>
      <c r="J12753" s="4">
        <v>0</v>
      </c>
      <c r="K12753" s="4">
        <v>0</v>
      </c>
    </row>
    <row r="12754" spans="1:11">
      <c r="A12754">
        <v>1999</v>
      </c>
      <c r="B12754" t="s">
        <v>732</v>
      </c>
      <c r="C12754" t="s">
        <v>733</v>
      </c>
      <c r="D12754" t="s">
        <v>694</v>
      </c>
      <c r="E12754" t="s">
        <v>677</v>
      </c>
      <c r="F12754">
        <v>9</v>
      </c>
      <c r="G12754" s="4">
        <v>17.191489361702128</v>
      </c>
      <c r="H12754" s="4">
        <v>2.8652482269503547</v>
      </c>
      <c r="I12754" s="4">
        <v>2.8652482269503547</v>
      </c>
      <c r="J12754" s="4">
        <v>0</v>
      </c>
      <c r="K12754" s="4">
        <v>0</v>
      </c>
    </row>
    <row r="12755" spans="1:11">
      <c r="A12755">
        <v>1999</v>
      </c>
      <c r="B12755" t="s">
        <v>732</v>
      </c>
      <c r="C12755" t="s">
        <v>733</v>
      </c>
      <c r="D12755" t="s">
        <v>694</v>
      </c>
      <c r="E12755" t="s">
        <v>694</v>
      </c>
      <c r="F12755">
        <v>207</v>
      </c>
      <c r="G12755" s="4">
        <v>1679.0763888888889</v>
      </c>
      <c r="H12755" s="4">
        <v>59.044444444444444</v>
      </c>
      <c r="I12755" s="4">
        <v>963.16250000000002</v>
      </c>
      <c r="J12755" s="4">
        <v>0</v>
      </c>
      <c r="K12755" s="4">
        <v>0</v>
      </c>
    </row>
    <row r="12756" spans="1:11">
      <c r="A12756">
        <v>1999</v>
      </c>
      <c r="B12756" t="s">
        <v>732</v>
      </c>
      <c r="C12756" t="s">
        <v>733</v>
      </c>
      <c r="D12756" t="s">
        <v>694</v>
      </c>
      <c r="E12756" t="s">
        <v>977</v>
      </c>
      <c r="F12756">
        <v>23</v>
      </c>
      <c r="G12756" s="4">
        <v>62.027397260273972</v>
      </c>
      <c r="H12756" s="4">
        <v>0</v>
      </c>
      <c r="I12756" s="4">
        <v>89.164383561643831</v>
      </c>
      <c r="J12756" s="4">
        <v>0</v>
      </c>
      <c r="K12756" s="4">
        <v>0</v>
      </c>
    </row>
    <row r="12757" spans="1:11">
      <c r="A12757">
        <v>1999</v>
      </c>
      <c r="B12757" t="s">
        <v>732</v>
      </c>
      <c r="C12757" t="s">
        <v>733</v>
      </c>
      <c r="D12757" t="s">
        <v>694</v>
      </c>
      <c r="E12757" t="s">
        <v>979</v>
      </c>
      <c r="F12757">
        <v>3</v>
      </c>
      <c r="G12757" s="4">
        <v>2.839285714285714</v>
      </c>
      <c r="H12757" s="4">
        <v>0</v>
      </c>
      <c r="I12757" s="4">
        <v>2.839285714285714</v>
      </c>
      <c r="J12757" s="4">
        <v>0</v>
      </c>
      <c r="K12757" s="4">
        <v>0</v>
      </c>
    </row>
    <row r="12758" spans="1:11">
      <c r="A12758">
        <v>1999</v>
      </c>
      <c r="B12758" t="s">
        <v>732</v>
      </c>
      <c r="C12758" t="s">
        <v>733</v>
      </c>
      <c r="D12758" t="s">
        <v>694</v>
      </c>
      <c r="E12758" t="s">
        <v>976</v>
      </c>
      <c r="F12758">
        <v>7</v>
      </c>
      <c r="G12758" s="4">
        <v>6.5737704918032787</v>
      </c>
      <c r="H12758" s="4">
        <v>0</v>
      </c>
      <c r="I12758" s="4">
        <v>3.2868852459016393</v>
      </c>
      <c r="J12758" s="4">
        <v>0</v>
      </c>
      <c r="K12758" s="4">
        <v>0</v>
      </c>
    </row>
    <row r="12759" spans="1:11">
      <c r="A12759">
        <v>2000</v>
      </c>
      <c r="B12759" t="s">
        <v>732</v>
      </c>
      <c r="C12759" t="s">
        <v>733</v>
      </c>
      <c r="D12759" t="s">
        <v>694</v>
      </c>
      <c r="E12759" t="s">
        <v>978</v>
      </c>
      <c r="F12759">
        <v>26</v>
      </c>
      <c r="G12759" s="4">
        <v>97.6715566422168</v>
      </c>
      <c r="H12759" s="4">
        <v>0</v>
      </c>
      <c r="I12759" s="4">
        <v>42.880195599022002</v>
      </c>
      <c r="J12759" s="4">
        <v>0</v>
      </c>
      <c r="K12759" s="4">
        <v>0</v>
      </c>
    </row>
    <row r="12760" spans="1:11">
      <c r="A12760">
        <v>2000</v>
      </c>
      <c r="B12760" t="s">
        <v>732</v>
      </c>
      <c r="C12760" t="s">
        <v>733</v>
      </c>
      <c r="D12760" t="s">
        <v>694</v>
      </c>
      <c r="E12760" t="s">
        <v>6</v>
      </c>
      <c r="F12760">
        <v>23</v>
      </c>
      <c r="G12760" s="4">
        <v>133.69725864123959</v>
      </c>
      <c r="H12760" s="4">
        <v>0</v>
      </c>
      <c r="I12760" s="4">
        <v>138.30750893921333</v>
      </c>
      <c r="J12760" s="4">
        <v>0</v>
      </c>
      <c r="K12760" s="4">
        <v>0</v>
      </c>
    </row>
    <row r="12761" spans="1:11">
      <c r="A12761">
        <v>2000</v>
      </c>
      <c r="B12761" t="s">
        <v>732</v>
      </c>
      <c r="C12761" t="s">
        <v>733</v>
      </c>
      <c r="D12761" t="s">
        <v>694</v>
      </c>
      <c r="E12761" t="s">
        <v>537</v>
      </c>
      <c r="F12761">
        <v>22</v>
      </c>
      <c r="G12761" s="4">
        <v>77.474137931034477</v>
      </c>
      <c r="H12761" s="4">
        <v>0</v>
      </c>
      <c r="I12761" s="4">
        <v>133.42768199233717</v>
      </c>
      <c r="J12761" s="4">
        <v>0</v>
      </c>
      <c r="K12761" s="4">
        <v>0</v>
      </c>
    </row>
    <row r="12762" spans="1:11">
      <c r="A12762">
        <v>2000</v>
      </c>
      <c r="B12762" t="s">
        <v>732</v>
      </c>
      <c r="C12762" t="s">
        <v>733</v>
      </c>
      <c r="D12762" t="s">
        <v>694</v>
      </c>
      <c r="E12762" t="s">
        <v>662</v>
      </c>
      <c r="F12762">
        <v>3</v>
      </c>
      <c r="G12762" s="4">
        <v>13.637795275590552</v>
      </c>
      <c r="H12762" s="4">
        <v>0</v>
      </c>
      <c r="I12762" s="4">
        <v>0</v>
      </c>
      <c r="J12762" s="4">
        <v>0</v>
      </c>
      <c r="K12762" s="4">
        <v>0</v>
      </c>
    </row>
    <row r="12763" spans="1:11">
      <c r="A12763">
        <v>2000</v>
      </c>
      <c r="B12763" t="s">
        <v>732</v>
      </c>
      <c r="C12763" t="s">
        <v>733</v>
      </c>
      <c r="D12763" t="s">
        <v>694</v>
      </c>
      <c r="E12763" t="s">
        <v>980</v>
      </c>
      <c r="F12763">
        <v>4</v>
      </c>
      <c r="G12763" s="4">
        <v>8.2962962962962958</v>
      </c>
      <c r="H12763" s="4">
        <v>4.1481481481481479</v>
      </c>
      <c r="I12763" s="4">
        <v>8.2962962962962958</v>
      </c>
      <c r="J12763" s="4">
        <v>0</v>
      </c>
      <c r="K12763" s="4">
        <v>0</v>
      </c>
    </row>
    <row r="12764" spans="1:11">
      <c r="A12764">
        <v>2000</v>
      </c>
      <c r="B12764" t="s">
        <v>732</v>
      </c>
      <c r="C12764" t="s">
        <v>733</v>
      </c>
      <c r="D12764" t="s">
        <v>694</v>
      </c>
      <c r="E12764" t="s">
        <v>677</v>
      </c>
      <c r="F12764">
        <v>3</v>
      </c>
      <c r="G12764" s="4">
        <v>6.8222222222222229</v>
      </c>
      <c r="H12764" s="4">
        <v>0</v>
      </c>
      <c r="I12764" s="4">
        <v>3.4111111111111114</v>
      </c>
      <c r="J12764" s="4">
        <v>0</v>
      </c>
      <c r="K12764" s="4">
        <v>0</v>
      </c>
    </row>
    <row r="12765" spans="1:11">
      <c r="A12765">
        <v>2000</v>
      </c>
      <c r="B12765" t="s">
        <v>732</v>
      </c>
      <c r="C12765" t="s">
        <v>733</v>
      </c>
      <c r="D12765" t="s">
        <v>694</v>
      </c>
      <c r="E12765" t="s">
        <v>694</v>
      </c>
      <c r="F12765">
        <v>285</v>
      </c>
      <c r="G12765" s="4">
        <v>2397.8930041152266</v>
      </c>
      <c r="H12765" s="4">
        <v>34.502057613168724</v>
      </c>
      <c r="I12765" s="4">
        <v>2242.6337448559671</v>
      </c>
      <c r="J12765" s="4">
        <v>0</v>
      </c>
      <c r="K12765" s="4">
        <v>25.876543209876544</v>
      </c>
    </row>
    <row r="12766" spans="1:11">
      <c r="A12766">
        <v>2000</v>
      </c>
      <c r="B12766" t="s">
        <v>732</v>
      </c>
      <c r="C12766" t="s">
        <v>733</v>
      </c>
      <c r="D12766" t="s">
        <v>694</v>
      </c>
      <c r="E12766" t="s">
        <v>977</v>
      </c>
      <c r="F12766">
        <v>7</v>
      </c>
      <c r="G12766" s="4">
        <v>10.564516129032258</v>
      </c>
      <c r="H12766" s="4">
        <v>0</v>
      </c>
      <c r="I12766" s="4">
        <v>0</v>
      </c>
      <c r="J12766" s="4">
        <v>0</v>
      </c>
      <c r="K12766" s="4">
        <v>0</v>
      </c>
    </row>
    <row r="12767" spans="1:11">
      <c r="A12767">
        <v>2000</v>
      </c>
      <c r="B12767" t="s">
        <v>732</v>
      </c>
      <c r="C12767" t="s">
        <v>733</v>
      </c>
      <c r="D12767" t="s">
        <v>694</v>
      </c>
      <c r="E12767" t="s">
        <v>979</v>
      </c>
      <c r="F12767">
        <v>4</v>
      </c>
      <c r="G12767" s="4">
        <v>3.8409090909090908</v>
      </c>
      <c r="H12767" s="4">
        <v>0</v>
      </c>
      <c r="I12767" s="4">
        <v>7.6818181818181817</v>
      </c>
      <c r="J12767" s="4">
        <v>0</v>
      </c>
      <c r="K12767" s="4">
        <v>0</v>
      </c>
    </row>
    <row r="12768" spans="1:11">
      <c r="A12768">
        <v>2001</v>
      </c>
      <c r="B12768" t="s">
        <v>732</v>
      </c>
      <c r="C12768" t="s">
        <v>733</v>
      </c>
      <c r="D12768" t="s">
        <v>694</v>
      </c>
      <c r="E12768" t="s">
        <v>978</v>
      </c>
      <c r="F12768">
        <v>91</v>
      </c>
      <c r="G12768" s="4">
        <v>287.55769230769226</v>
      </c>
      <c r="H12768" s="4">
        <v>0</v>
      </c>
      <c r="I12768" s="4">
        <v>550.9</v>
      </c>
      <c r="J12768" s="4">
        <v>0</v>
      </c>
      <c r="K12768" s="4">
        <v>9.0807692307692314</v>
      </c>
    </row>
    <row r="12769" spans="1:11">
      <c r="A12769">
        <v>2001</v>
      </c>
      <c r="B12769" t="s">
        <v>732</v>
      </c>
      <c r="C12769" t="s">
        <v>733</v>
      </c>
      <c r="D12769" t="s">
        <v>694</v>
      </c>
      <c r="E12769" t="s">
        <v>6</v>
      </c>
      <c r="F12769">
        <v>15</v>
      </c>
      <c r="G12769" s="4">
        <v>37.152317880794705</v>
      </c>
      <c r="H12769" s="4">
        <v>3.7152317880794703</v>
      </c>
      <c r="I12769" s="4">
        <v>3.7152317880794703</v>
      </c>
      <c r="J12769" s="4">
        <v>0</v>
      </c>
      <c r="K12769" s="4">
        <v>0</v>
      </c>
    </row>
    <row r="12770" spans="1:11">
      <c r="A12770">
        <v>2001</v>
      </c>
      <c r="B12770" t="s">
        <v>732</v>
      </c>
      <c r="C12770" t="s">
        <v>733</v>
      </c>
      <c r="D12770" t="s">
        <v>694</v>
      </c>
      <c r="E12770" t="s">
        <v>537</v>
      </c>
      <c r="F12770">
        <v>15</v>
      </c>
      <c r="G12770" s="4">
        <v>44.674255691768828</v>
      </c>
      <c r="H12770" s="4">
        <v>3.7228546409807355</v>
      </c>
      <c r="I12770" s="4">
        <v>107.96278458844134</v>
      </c>
      <c r="J12770" s="4">
        <v>0</v>
      </c>
      <c r="K12770" s="4">
        <v>0</v>
      </c>
    </row>
    <row r="12771" spans="1:11">
      <c r="A12771">
        <v>2001</v>
      </c>
      <c r="B12771" t="s">
        <v>732</v>
      </c>
      <c r="C12771" t="s">
        <v>733</v>
      </c>
      <c r="D12771" t="s">
        <v>694</v>
      </c>
      <c r="E12771" t="s">
        <v>677</v>
      </c>
      <c r="F12771">
        <v>10</v>
      </c>
      <c r="G12771" s="4">
        <v>47.283018867924525</v>
      </c>
      <c r="H12771" s="4">
        <v>0</v>
      </c>
      <c r="I12771" s="4">
        <v>6.7547169811320753</v>
      </c>
      <c r="J12771" s="4">
        <v>0</v>
      </c>
      <c r="K12771" s="4">
        <v>0</v>
      </c>
    </row>
    <row r="12772" spans="1:11">
      <c r="A12772">
        <v>2001</v>
      </c>
      <c r="B12772" t="s">
        <v>732</v>
      </c>
      <c r="C12772" t="s">
        <v>733</v>
      </c>
      <c r="D12772" t="s">
        <v>694</v>
      </c>
      <c r="E12772" t="s">
        <v>694</v>
      </c>
      <c r="F12772">
        <v>285</v>
      </c>
      <c r="G12772" s="4">
        <v>2137.9505061867267</v>
      </c>
      <c r="H12772" s="4">
        <v>70.400449943757039</v>
      </c>
      <c r="I12772" s="4">
        <v>2041.6130483689537</v>
      </c>
      <c r="J12772" s="4">
        <v>0</v>
      </c>
      <c r="K12772" s="4">
        <v>14.821147356580429</v>
      </c>
    </row>
    <row r="12773" spans="1:11">
      <c r="A12773">
        <v>2001</v>
      </c>
      <c r="B12773" t="s">
        <v>732</v>
      </c>
      <c r="C12773" t="s">
        <v>733</v>
      </c>
      <c r="D12773" t="s">
        <v>694</v>
      </c>
      <c r="E12773" t="s">
        <v>977</v>
      </c>
      <c r="F12773">
        <v>35</v>
      </c>
      <c r="G12773" s="4">
        <v>76.84974093264249</v>
      </c>
      <c r="H12773" s="4">
        <v>0</v>
      </c>
      <c r="I12773" s="4">
        <v>60.839378238341972</v>
      </c>
      <c r="J12773" s="4">
        <v>0</v>
      </c>
      <c r="K12773" s="4">
        <v>0</v>
      </c>
    </row>
    <row r="12774" spans="1:11">
      <c r="A12774">
        <v>2001</v>
      </c>
      <c r="B12774" t="s">
        <v>732</v>
      </c>
      <c r="C12774" t="s">
        <v>733</v>
      </c>
      <c r="D12774" t="s">
        <v>694</v>
      </c>
      <c r="E12774" t="s">
        <v>979</v>
      </c>
      <c r="F12774">
        <v>3</v>
      </c>
      <c r="G12774" s="4">
        <v>16.226415094339625</v>
      </c>
      <c r="H12774" s="4">
        <v>0</v>
      </c>
      <c r="I12774" s="4">
        <v>3.2452830188679243</v>
      </c>
      <c r="J12774" s="4">
        <v>0</v>
      </c>
      <c r="K12774" s="4">
        <v>0</v>
      </c>
    </row>
    <row r="12775" spans="1:11">
      <c r="A12775">
        <v>2001</v>
      </c>
      <c r="B12775" t="s">
        <v>732</v>
      </c>
      <c r="C12775" t="s">
        <v>733</v>
      </c>
      <c r="D12775" t="s">
        <v>694</v>
      </c>
      <c r="E12775" t="s">
        <v>976</v>
      </c>
      <c r="F12775">
        <v>11</v>
      </c>
      <c r="G12775" s="4">
        <v>14.289855072463768</v>
      </c>
      <c r="H12775" s="4">
        <v>0</v>
      </c>
      <c r="I12775" s="4">
        <v>21.434782608695652</v>
      </c>
      <c r="J12775" s="4">
        <v>0</v>
      </c>
      <c r="K12775" s="4">
        <v>0</v>
      </c>
    </row>
    <row r="12776" spans="1:11">
      <c r="A12776">
        <v>2002</v>
      </c>
      <c r="B12776" t="s">
        <v>732</v>
      </c>
      <c r="C12776" t="s">
        <v>733</v>
      </c>
      <c r="D12776" t="s">
        <v>694</v>
      </c>
      <c r="E12776" t="s">
        <v>978</v>
      </c>
      <c r="F12776">
        <v>68</v>
      </c>
      <c r="G12776" s="4">
        <v>264.04591104734578</v>
      </c>
      <c r="H12776" s="4">
        <v>3.0703012912482066</v>
      </c>
      <c r="I12776" s="4">
        <v>435.98278335724535</v>
      </c>
      <c r="J12776" s="4">
        <v>0</v>
      </c>
      <c r="K12776" s="4">
        <v>3.0703012912482066</v>
      </c>
    </row>
    <row r="12777" spans="1:11">
      <c r="A12777">
        <v>2002</v>
      </c>
      <c r="B12777" t="s">
        <v>732</v>
      </c>
      <c r="C12777" t="s">
        <v>733</v>
      </c>
      <c r="D12777" t="s">
        <v>694</v>
      </c>
      <c r="E12777" t="s">
        <v>537</v>
      </c>
      <c r="F12777">
        <v>22</v>
      </c>
      <c r="G12777" s="4">
        <v>95.090995260663519</v>
      </c>
      <c r="H12777" s="4">
        <v>0</v>
      </c>
      <c r="I12777" s="4">
        <v>128.00710900473933</v>
      </c>
      <c r="J12777" s="4">
        <v>0</v>
      </c>
      <c r="K12777" s="4">
        <v>0</v>
      </c>
    </row>
    <row r="12778" spans="1:11">
      <c r="A12778">
        <v>2002</v>
      </c>
      <c r="B12778" t="s">
        <v>732</v>
      </c>
      <c r="C12778" t="s">
        <v>733</v>
      </c>
      <c r="D12778" t="s">
        <v>694</v>
      </c>
      <c r="E12778" t="s">
        <v>980</v>
      </c>
      <c r="F12778">
        <v>4</v>
      </c>
      <c r="G12778" s="4">
        <v>3.5609756097560976</v>
      </c>
      <c r="H12778" s="4">
        <v>0</v>
      </c>
      <c r="I12778" s="4">
        <v>0</v>
      </c>
      <c r="J12778" s="4">
        <v>0</v>
      </c>
      <c r="K12778" s="4">
        <v>0</v>
      </c>
    </row>
    <row r="12779" spans="1:11">
      <c r="A12779">
        <v>2002</v>
      </c>
      <c r="B12779" t="s">
        <v>732</v>
      </c>
      <c r="C12779" t="s">
        <v>733</v>
      </c>
      <c r="D12779" t="s">
        <v>694</v>
      </c>
      <c r="E12779" t="s">
        <v>677</v>
      </c>
      <c r="F12779">
        <v>12</v>
      </c>
      <c r="G12779" s="4">
        <v>62.160919540229884</v>
      </c>
      <c r="H12779" s="4">
        <v>0</v>
      </c>
      <c r="I12779" s="4">
        <v>42.735632183908052</v>
      </c>
      <c r="J12779" s="4">
        <v>0</v>
      </c>
      <c r="K12779" s="4">
        <v>0</v>
      </c>
    </row>
    <row r="12780" spans="1:11">
      <c r="A12780">
        <v>2002</v>
      </c>
      <c r="B12780" t="s">
        <v>732</v>
      </c>
      <c r="C12780" t="s">
        <v>733</v>
      </c>
      <c r="D12780" t="s">
        <v>694</v>
      </c>
      <c r="E12780" t="s">
        <v>694</v>
      </c>
      <c r="F12780">
        <v>332</v>
      </c>
      <c r="G12780" s="4">
        <v>3685.2571428571428</v>
      </c>
      <c r="H12780" s="4">
        <v>32.04571428571429</v>
      </c>
      <c r="I12780" s="4">
        <v>2868.0914285714284</v>
      </c>
      <c r="J12780" s="4">
        <v>0</v>
      </c>
      <c r="K12780" s="4">
        <v>52.074285714285715</v>
      </c>
    </row>
    <row r="12781" spans="1:11">
      <c r="A12781">
        <v>2002</v>
      </c>
      <c r="B12781" t="s">
        <v>732</v>
      </c>
      <c r="C12781" t="s">
        <v>733</v>
      </c>
      <c r="D12781" t="s">
        <v>694</v>
      </c>
      <c r="E12781" t="s">
        <v>977</v>
      </c>
      <c r="F12781">
        <v>28</v>
      </c>
      <c r="G12781" s="4">
        <v>56.860215053763447</v>
      </c>
      <c r="H12781" s="4">
        <v>0</v>
      </c>
      <c r="I12781" s="4">
        <v>39.091397849462368</v>
      </c>
      <c r="J12781" s="4">
        <v>0</v>
      </c>
      <c r="K12781" s="4">
        <v>0</v>
      </c>
    </row>
    <row r="12782" spans="1:11">
      <c r="A12782">
        <v>2002</v>
      </c>
      <c r="B12782" t="s">
        <v>732</v>
      </c>
      <c r="C12782" t="s">
        <v>733</v>
      </c>
      <c r="D12782" t="s">
        <v>694</v>
      </c>
      <c r="E12782" t="s">
        <v>979</v>
      </c>
      <c r="F12782">
        <v>3</v>
      </c>
      <c r="G12782" s="4">
        <v>3.2427184466019416</v>
      </c>
      <c r="H12782" s="4">
        <v>0</v>
      </c>
      <c r="I12782" s="4">
        <v>0</v>
      </c>
      <c r="J12782" s="4">
        <v>0</v>
      </c>
      <c r="K12782" s="4">
        <v>0</v>
      </c>
    </row>
    <row r="12783" spans="1:11">
      <c r="A12783">
        <v>2002</v>
      </c>
      <c r="B12783" t="s">
        <v>732</v>
      </c>
      <c r="C12783" t="s">
        <v>733</v>
      </c>
      <c r="D12783" t="s">
        <v>694</v>
      </c>
      <c r="E12783" t="s">
        <v>976</v>
      </c>
      <c r="F12783">
        <v>31</v>
      </c>
      <c r="G12783" s="4">
        <v>89.102362204724415</v>
      </c>
      <c r="H12783" s="4">
        <v>0</v>
      </c>
      <c r="I12783" s="4">
        <v>81.354330708661422</v>
      </c>
      <c r="J12783" s="4">
        <v>0</v>
      </c>
      <c r="K12783" s="4">
        <v>3.8740157480314958</v>
      </c>
    </row>
    <row r="12784" spans="1:11">
      <c r="A12784">
        <v>2003</v>
      </c>
      <c r="B12784" t="s">
        <v>732</v>
      </c>
      <c r="C12784" t="s">
        <v>733</v>
      </c>
      <c r="D12784" t="s">
        <v>694</v>
      </c>
      <c r="E12784" t="s">
        <v>978</v>
      </c>
      <c r="F12784">
        <v>80</v>
      </c>
      <c r="G12784" s="4">
        <v>266.18862042088853</v>
      </c>
      <c r="H12784" s="4">
        <v>6.6547155105222142</v>
      </c>
      <c r="I12784" s="4">
        <v>346.04520654715515</v>
      </c>
      <c r="J12784" s="4">
        <v>0</v>
      </c>
      <c r="K12784" s="4">
        <v>39.928293063133282</v>
      </c>
    </row>
    <row r="12785" spans="1:11">
      <c r="A12785">
        <v>2003</v>
      </c>
      <c r="B12785" t="s">
        <v>732</v>
      </c>
      <c r="C12785" t="s">
        <v>733</v>
      </c>
      <c r="D12785" t="s">
        <v>694</v>
      </c>
      <c r="E12785" t="s">
        <v>6</v>
      </c>
      <c r="F12785">
        <v>4</v>
      </c>
      <c r="G12785" s="4">
        <v>39.792207792207797</v>
      </c>
      <c r="H12785" s="4">
        <v>0</v>
      </c>
      <c r="I12785" s="4">
        <v>15.916883116883117</v>
      </c>
      <c r="J12785" s="4">
        <v>0</v>
      </c>
      <c r="K12785" s="4">
        <v>0</v>
      </c>
    </row>
    <row r="12786" spans="1:11">
      <c r="A12786">
        <v>2003</v>
      </c>
      <c r="B12786" t="s">
        <v>732</v>
      </c>
      <c r="C12786" t="s">
        <v>733</v>
      </c>
      <c r="D12786" t="s">
        <v>694</v>
      </c>
      <c r="E12786" t="s">
        <v>537</v>
      </c>
      <c r="F12786">
        <v>48</v>
      </c>
      <c r="G12786" s="4">
        <v>103.25820256776035</v>
      </c>
      <c r="H12786" s="4">
        <v>0</v>
      </c>
      <c r="I12786" s="4">
        <v>91.343794579172609</v>
      </c>
      <c r="J12786" s="4">
        <v>0</v>
      </c>
      <c r="K12786" s="4">
        <v>0</v>
      </c>
    </row>
    <row r="12787" spans="1:11">
      <c r="A12787">
        <v>2003</v>
      </c>
      <c r="B12787" t="s">
        <v>732</v>
      </c>
      <c r="C12787" t="s">
        <v>733</v>
      </c>
      <c r="D12787" t="s">
        <v>694</v>
      </c>
      <c r="E12787" t="s">
        <v>662</v>
      </c>
      <c r="F12787">
        <v>3</v>
      </c>
      <c r="G12787" s="4">
        <v>3.0814814814814815</v>
      </c>
      <c r="H12787" s="4">
        <v>0</v>
      </c>
      <c r="I12787" s="4">
        <v>6.162962962962963</v>
      </c>
      <c r="J12787" s="4">
        <v>0</v>
      </c>
      <c r="K12787" s="4">
        <v>0</v>
      </c>
    </row>
    <row r="12788" spans="1:11">
      <c r="A12788">
        <v>2003</v>
      </c>
      <c r="B12788" t="s">
        <v>732</v>
      </c>
      <c r="C12788" t="s">
        <v>733</v>
      </c>
      <c r="D12788" t="s">
        <v>694</v>
      </c>
      <c r="E12788" t="s">
        <v>980</v>
      </c>
      <c r="F12788">
        <v>4</v>
      </c>
      <c r="G12788" s="4">
        <v>16.5</v>
      </c>
      <c r="H12788" s="4">
        <v>0</v>
      </c>
      <c r="I12788" s="4">
        <v>0</v>
      </c>
      <c r="J12788" s="4">
        <v>0</v>
      </c>
      <c r="K12788" s="4">
        <v>0</v>
      </c>
    </row>
    <row r="12789" spans="1:11">
      <c r="A12789">
        <v>2003</v>
      </c>
      <c r="B12789" t="s">
        <v>732</v>
      </c>
      <c r="C12789" t="s">
        <v>733</v>
      </c>
      <c r="D12789" t="s">
        <v>694</v>
      </c>
      <c r="E12789" t="s">
        <v>677</v>
      </c>
      <c r="F12789">
        <v>4</v>
      </c>
      <c r="G12789" s="4">
        <v>25.341176470588234</v>
      </c>
      <c r="H12789" s="4">
        <v>0</v>
      </c>
      <c r="I12789" s="4">
        <v>0</v>
      </c>
      <c r="J12789" s="4">
        <v>0</v>
      </c>
      <c r="K12789" s="4">
        <v>0</v>
      </c>
    </row>
    <row r="12790" spans="1:11">
      <c r="A12790">
        <v>2003</v>
      </c>
      <c r="B12790" t="s">
        <v>732</v>
      </c>
      <c r="C12790" t="s">
        <v>733</v>
      </c>
      <c r="D12790" t="s">
        <v>694</v>
      </c>
      <c r="E12790" t="s">
        <v>694</v>
      </c>
      <c r="F12790">
        <v>377</v>
      </c>
      <c r="G12790" s="4">
        <v>2796.0022396416575</v>
      </c>
      <c r="H12790" s="4">
        <v>22.609182530795071</v>
      </c>
      <c r="I12790" s="4">
        <v>1982.0716685330347</v>
      </c>
      <c r="J12790" s="4">
        <v>0</v>
      </c>
      <c r="K12790" s="4">
        <v>124.3505039193729</v>
      </c>
    </row>
    <row r="12791" spans="1:11">
      <c r="A12791">
        <v>2003</v>
      </c>
      <c r="B12791" t="s">
        <v>732</v>
      </c>
      <c r="C12791" t="s">
        <v>733</v>
      </c>
      <c r="D12791" t="s">
        <v>694</v>
      </c>
      <c r="E12791" t="s">
        <v>977</v>
      </c>
      <c r="F12791">
        <v>39</v>
      </c>
      <c r="G12791" s="4">
        <v>98.265306122448976</v>
      </c>
      <c r="H12791" s="4">
        <v>0</v>
      </c>
      <c r="I12791" s="4">
        <v>36.030612244897959</v>
      </c>
      <c r="J12791" s="4">
        <v>0</v>
      </c>
      <c r="K12791" s="4">
        <v>0</v>
      </c>
    </row>
    <row r="12792" spans="1:11">
      <c r="A12792">
        <v>2003</v>
      </c>
      <c r="B12792" t="s">
        <v>732</v>
      </c>
      <c r="C12792" t="s">
        <v>733</v>
      </c>
      <c r="D12792" t="s">
        <v>694</v>
      </c>
      <c r="E12792" t="s">
        <v>979</v>
      </c>
      <c r="F12792">
        <v>6</v>
      </c>
      <c r="G12792" s="4">
        <v>24.244897959183671</v>
      </c>
      <c r="H12792" s="4">
        <v>0</v>
      </c>
      <c r="I12792" s="4">
        <v>9.091836734693878</v>
      </c>
      <c r="J12792" s="4">
        <v>0</v>
      </c>
      <c r="K12792" s="4">
        <v>0</v>
      </c>
    </row>
    <row r="12793" spans="1:11">
      <c r="A12793">
        <v>2003</v>
      </c>
      <c r="B12793" t="s">
        <v>732</v>
      </c>
      <c r="C12793" t="s">
        <v>733</v>
      </c>
      <c r="D12793" t="s">
        <v>694</v>
      </c>
      <c r="E12793" t="s">
        <v>976</v>
      </c>
      <c r="F12793">
        <v>20</v>
      </c>
      <c r="G12793" s="4">
        <v>36.338345864661655</v>
      </c>
      <c r="H12793" s="4">
        <v>0</v>
      </c>
      <c r="I12793" s="4">
        <v>0</v>
      </c>
      <c r="J12793" s="4">
        <v>0</v>
      </c>
      <c r="K12793" s="4">
        <v>0</v>
      </c>
    </row>
    <row r="12794" spans="1:11">
      <c r="A12794">
        <v>2004</v>
      </c>
      <c r="B12794" t="s">
        <v>732</v>
      </c>
      <c r="C12794" t="s">
        <v>733</v>
      </c>
      <c r="D12794" t="s">
        <v>694</v>
      </c>
      <c r="E12794" t="s">
        <v>978</v>
      </c>
      <c r="F12794">
        <v>81</v>
      </c>
      <c r="G12794" s="4">
        <v>273.53889334402567</v>
      </c>
      <c r="H12794" s="4">
        <v>0</v>
      </c>
      <c r="I12794" s="4">
        <v>317.89655172413791</v>
      </c>
      <c r="J12794" s="4">
        <v>0</v>
      </c>
      <c r="K12794" s="4">
        <v>4.9286287089013632</v>
      </c>
    </row>
    <row r="12795" spans="1:11">
      <c r="A12795">
        <v>2004</v>
      </c>
      <c r="B12795" t="s">
        <v>732</v>
      </c>
      <c r="C12795" t="s">
        <v>733</v>
      </c>
      <c r="D12795" t="s">
        <v>694</v>
      </c>
      <c r="E12795" t="s">
        <v>6</v>
      </c>
      <c r="F12795">
        <v>8</v>
      </c>
      <c r="G12795" s="4">
        <v>41.410769230769233</v>
      </c>
      <c r="H12795" s="4">
        <v>0</v>
      </c>
      <c r="I12795" s="4">
        <v>75.292307692307702</v>
      </c>
      <c r="J12795" s="4">
        <v>0</v>
      </c>
      <c r="K12795" s="4">
        <v>0</v>
      </c>
    </row>
    <row r="12796" spans="1:11">
      <c r="A12796">
        <v>2004</v>
      </c>
      <c r="B12796" t="s">
        <v>732</v>
      </c>
      <c r="C12796" t="s">
        <v>733</v>
      </c>
      <c r="D12796" t="s">
        <v>694</v>
      </c>
      <c r="E12796" t="s">
        <v>537</v>
      </c>
      <c r="F12796">
        <v>25</v>
      </c>
      <c r="G12796" s="4">
        <v>46.784917447568056</v>
      </c>
      <c r="H12796" s="4">
        <v>0</v>
      </c>
      <c r="I12796" s="4">
        <v>93.569834895136111</v>
      </c>
      <c r="J12796" s="4">
        <v>0</v>
      </c>
      <c r="K12796" s="4">
        <v>0</v>
      </c>
    </row>
    <row r="12797" spans="1:11">
      <c r="A12797">
        <v>2004</v>
      </c>
      <c r="B12797" t="s">
        <v>732</v>
      </c>
      <c r="C12797" t="s">
        <v>733</v>
      </c>
      <c r="D12797" t="s">
        <v>694</v>
      </c>
      <c r="E12797" t="s">
        <v>662</v>
      </c>
      <c r="F12797">
        <v>10</v>
      </c>
      <c r="G12797" s="4">
        <v>26.426829268292686</v>
      </c>
      <c r="H12797" s="4">
        <v>0</v>
      </c>
      <c r="I12797" s="4">
        <v>28.829268292682926</v>
      </c>
      <c r="J12797" s="4">
        <v>0</v>
      </c>
      <c r="K12797" s="4">
        <v>0</v>
      </c>
    </row>
    <row r="12798" spans="1:11">
      <c r="A12798">
        <v>2004</v>
      </c>
      <c r="B12798" t="s">
        <v>732</v>
      </c>
      <c r="C12798" t="s">
        <v>733</v>
      </c>
      <c r="D12798" t="s">
        <v>694</v>
      </c>
      <c r="E12798" t="s">
        <v>980</v>
      </c>
      <c r="F12798">
        <v>9</v>
      </c>
      <c r="G12798" s="4">
        <v>29.230769230769226</v>
      </c>
      <c r="H12798" s="4">
        <v>0</v>
      </c>
      <c r="I12798" s="4">
        <v>8.7692307692307701</v>
      </c>
      <c r="J12798" s="4">
        <v>0</v>
      </c>
      <c r="K12798" s="4">
        <v>0</v>
      </c>
    </row>
    <row r="12799" spans="1:11">
      <c r="A12799">
        <v>2004</v>
      </c>
      <c r="B12799" t="s">
        <v>732</v>
      </c>
      <c r="C12799" t="s">
        <v>733</v>
      </c>
      <c r="D12799" t="s">
        <v>694</v>
      </c>
      <c r="E12799" t="s">
        <v>694</v>
      </c>
      <c r="F12799">
        <v>381</v>
      </c>
      <c r="G12799" s="4">
        <v>3094.1092757306224</v>
      </c>
      <c r="H12799" s="4">
        <v>4.2795425667090221</v>
      </c>
      <c r="I12799" s="4">
        <v>6286.6480304955521</v>
      </c>
      <c r="J12799" s="4">
        <v>0</v>
      </c>
      <c r="K12799" s="4">
        <v>4390.8106734434559</v>
      </c>
    </row>
    <row r="12800" spans="1:11">
      <c r="A12800">
        <v>2004</v>
      </c>
      <c r="B12800" t="s">
        <v>732</v>
      </c>
      <c r="C12800" t="s">
        <v>733</v>
      </c>
      <c r="D12800" t="s">
        <v>694</v>
      </c>
      <c r="E12800" t="s">
        <v>977</v>
      </c>
      <c r="F12800">
        <v>38</v>
      </c>
      <c r="G12800" s="4">
        <v>100.45360824742268</v>
      </c>
      <c r="H12800" s="4">
        <v>3.463917525773196</v>
      </c>
      <c r="I12800" s="4">
        <v>96.989690721649481</v>
      </c>
      <c r="J12800" s="4">
        <v>0</v>
      </c>
      <c r="K12800" s="4">
        <v>0</v>
      </c>
    </row>
    <row r="12801" spans="1:11">
      <c r="A12801">
        <v>2004</v>
      </c>
      <c r="B12801" t="s">
        <v>732</v>
      </c>
      <c r="C12801" t="s">
        <v>733</v>
      </c>
      <c r="D12801" t="s">
        <v>694</v>
      </c>
      <c r="E12801" t="s">
        <v>979</v>
      </c>
      <c r="F12801">
        <v>2</v>
      </c>
      <c r="G12801" s="4">
        <v>4.5999999999999996</v>
      </c>
      <c r="H12801" s="4">
        <v>0</v>
      </c>
      <c r="I12801" s="4">
        <v>0</v>
      </c>
      <c r="J12801" s="4">
        <v>0</v>
      </c>
      <c r="K12801" s="4">
        <v>0</v>
      </c>
    </row>
    <row r="12802" spans="1:11">
      <c r="A12802">
        <v>2004</v>
      </c>
      <c r="B12802" t="s">
        <v>732</v>
      </c>
      <c r="C12802" t="s">
        <v>733</v>
      </c>
      <c r="D12802" t="s">
        <v>694</v>
      </c>
      <c r="E12802" t="s">
        <v>976</v>
      </c>
      <c r="F12802">
        <v>11</v>
      </c>
      <c r="G12802" s="4">
        <v>33.38297872340425</v>
      </c>
      <c r="H12802" s="4">
        <v>0</v>
      </c>
      <c r="I12802" s="4">
        <v>50.074468085106382</v>
      </c>
      <c r="J12802" s="4">
        <v>0</v>
      </c>
      <c r="K12802" s="4">
        <v>0</v>
      </c>
    </row>
    <row r="12803" spans="1:11">
      <c r="A12803">
        <v>2006</v>
      </c>
      <c r="B12803" t="s">
        <v>732</v>
      </c>
      <c r="C12803" t="s">
        <v>733</v>
      </c>
      <c r="D12803" t="s">
        <v>694</v>
      </c>
      <c r="E12803" t="s">
        <v>978</v>
      </c>
      <c r="F12803">
        <v>72</v>
      </c>
      <c r="G12803" s="4">
        <v>225.44983818770228</v>
      </c>
      <c r="H12803" s="4">
        <v>48.310679611650478</v>
      </c>
      <c r="I12803" s="4">
        <v>190.55879180151024</v>
      </c>
      <c r="J12803" s="4">
        <v>0</v>
      </c>
      <c r="K12803" s="4">
        <v>5.3678532901833869</v>
      </c>
    </row>
    <row r="12804" spans="1:11">
      <c r="A12804">
        <v>2006</v>
      </c>
      <c r="B12804" t="s">
        <v>732</v>
      </c>
      <c r="C12804" t="s">
        <v>733</v>
      </c>
      <c r="D12804" t="s">
        <v>694</v>
      </c>
      <c r="E12804" t="s">
        <v>6</v>
      </c>
      <c r="F12804">
        <v>7</v>
      </c>
      <c r="G12804" s="4">
        <v>18.677811550151976</v>
      </c>
      <c r="H12804" s="4">
        <v>0</v>
      </c>
      <c r="I12804" s="4">
        <v>7.4711246200607899</v>
      </c>
      <c r="J12804" s="4">
        <v>0</v>
      </c>
      <c r="K12804" s="4">
        <v>0</v>
      </c>
    </row>
    <row r="12805" spans="1:11">
      <c r="A12805">
        <v>2006</v>
      </c>
      <c r="B12805" t="s">
        <v>732</v>
      </c>
      <c r="C12805" t="s">
        <v>733</v>
      </c>
      <c r="D12805" t="s">
        <v>694</v>
      </c>
      <c r="E12805" t="s">
        <v>537</v>
      </c>
      <c r="F12805">
        <v>24</v>
      </c>
      <c r="G12805" s="4">
        <v>40.49705304518664</v>
      </c>
      <c r="H12805" s="4">
        <v>0</v>
      </c>
      <c r="I12805" s="4">
        <v>23.623280943025541</v>
      </c>
      <c r="J12805" s="4">
        <v>0</v>
      </c>
      <c r="K12805" s="4">
        <v>0</v>
      </c>
    </row>
    <row r="12806" spans="1:11">
      <c r="A12806">
        <v>2006</v>
      </c>
      <c r="B12806" t="s">
        <v>732</v>
      </c>
      <c r="C12806" t="s">
        <v>733</v>
      </c>
      <c r="D12806" t="s">
        <v>694</v>
      </c>
      <c r="E12806" t="s">
        <v>662</v>
      </c>
      <c r="F12806">
        <v>3</v>
      </c>
      <c r="G12806" s="4">
        <v>15.103092783505154</v>
      </c>
      <c r="H12806" s="4">
        <v>0</v>
      </c>
      <c r="I12806" s="4">
        <v>24.164948453608247</v>
      </c>
      <c r="J12806" s="4">
        <v>0</v>
      </c>
      <c r="K12806" s="4">
        <v>0</v>
      </c>
    </row>
    <row r="12807" spans="1:11">
      <c r="A12807">
        <v>2006</v>
      </c>
      <c r="B12807" t="s">
        <v>732</v>
      </c>
      <c r="C12807" t="s">
        <v>733</v>
      </c>
      <c r="D12807" t="s">
        <v>694</v>
      </c>
      <c r="E12807" t="s">
        <v>980</v>
      </c>
      <c r="F12807">
        <v>3</v>
      </c>
      <c r="G12807" s="4">
        <v>3.4</v>
      </c>
      <c r="H12807" s="4">
        <v>0</v>
      </c>
      <c r="I12807" s="4">
        <v>0</v>
      </c>
      <c r="J12807" s="4">
        <v>0</v>
      </c>
      <c r="K12807" s="4">
        <v>0</v>
      </c>
    </row>
    <row r="12808" spans="1:11">
      <c r="A12808">
        <v>2006</v>
      </c>
      <c r="B12808" t="s">
        <v>732</v>
      </c>
      <c r="C12808" t="s">
        <v>733</v>
      </c>
      <c r="D12808" t="s">
        <v>694</v>
      </c>
      <c r="E12808" t="s">
        <v>677</v>
      </c>
      <c r="F12808">
        <v>3</v>
      </c>
      <c r="G12808" s="4">
        <v>8.625</v>
      </c>
      <c r="H12808" s="4">
        <v>0</v>
      </c>
      <c r="I12808" s="4">
        <v>11.5</v>
      </c>
      <c r="J12808" s="4">
        <v>0</v>
      </c>
      <c r="K12808" s="4">
        <v>0</v>
      </c>
    </row>
    <row r="12809" spans="1:11">
      <c r="A12809">
        <v>2006</v>
      </c>
      <c r="B12809" t="s">
        <v>732</v>
      </c>
      <c r="C12809" t="s">
        <v>733</v>
      </c>
      <c r="D12809" t="s">
        <v>694</v>
      </c>
      <c r="E12809" t="s">
        <v>694</v>
      </c>
      <c r="F12809">
        <v>219</v>
      </c>
      <c r="G12809" s="4">
        <v>1479.8484042553191</v>
      </c>
      <c r="H12809" s="4">
        <v>18.224734042553191</v>
      </c>
      <c r="I12809" s="4">
        <v>1188.252659574468</v>
      </c>
      <c r="J12809" s="4">
        <v>3.644946808510638</v>
      </c>
      <c r="K12809" s="4">
        <v>7.289893617021276</v>
      </c>
    </row>
    <row r="12810" spans="1:11">
      <c r="A12810">
        <v>2006</v>
      </c>
      <c r="B12810" t="s">
        <v>732</v>
      </c>
      <c r="C12810" t="s">
        <v>733</v>
      </c>
      <c r="D12810" t="s">
        <v>694</v>
      </c>
      <c r="E12810" t="s">
        <v>977</v>
      </c>
      <c r="F12810">
        <v>31</v>
      </c>
      <c r="G12810" s="4">
        <v>57.99290780141844</v>
      </c>
      <c r="H12810" s="4">
        <v>0</v>
      </c>
      <c r="I12810" s="4">
        <v>102.34042553191489</v>
      </c>
      <c r="J12810" s="4">
        <v>0</v>
      </c>
      <c r="K12810" s="4">
        <v>0</v>
      </c>
    </row>
    <row r="12811" spans="1:11">
      <c r="A12811">
        <v>2006</v>
      </c>
      <c r="B12811" t="s">
        <v>732</v>
      </c>
      <c r="C12811" t="s">
        <v>733</v>
      </c>
      <c r="D12811" t="s">
        <v>694</v>
      </c>
      <c r="E12811" t="s">
        <v>979</v>
      </c>
      <c r="F12811">
        <v>3</v>
      </c>
      <c r="G12811" s="4">
        <v>3.3444444444444446</v>
      </c>
      <c r="H12811" s="4">
        <v>0</v>
      </c>
      <c r="I12811" s="4">
        <v>0</v>
      </c>
      <c r="J12811" s="4">
        <v>0</v>
      </c>
      <c r="K12811" s="4">
        <v>0</v>
      </c>
    </row>
    <row r="12812" spans="1:11">
      <c r="A12812">
        <v>2006</v>
      </c>
      <c r="B12812" t="s">
        <v>732</v>
      </c>
      <c r="C12812" t="s">
        <v>733</v>
      </c>
      <c r="D12812" t="s">
        <v>694</v>
      </c>
      <c r="E12812" t="s">
        <v>976</v>
      </c>
      <c r="F12812">
        <v>33</v>
      </c>
      <c r="G12812" s="4">
        <v>77.031914893617028</v>
      </c>
      <c r="H12812" s="4">
        <v>0</v>
      </c>
      <c r="I12812" s="4">
        <v>32.590425531914896</v>
      </c>
      <c r="J12812" s="4">
        <v>0</v>
      </c>
      <c r="K12812" s="4">
        <v>0</v>
      </c>
    </row>
    <row r="12813" spans="1:11">
      <c r="A12813">
        <v>1968</v>
      </c>
      <c r="B12813" t="s">
        <v>734</v>
      </c>
      <c r="C12813" t="s">
        <v>735</v>
      </c>
      <c r="D12813" t="s">
        <v>694</v>
      </c>
      <c r="E12813" t="s">
        <v>534</v>
      </c>
      <c r="F12813">
        <v>23</v>
      </c>
      <c r="G12813" s="4">
        <v>52</v>
      </c>
      <c r="H12813" s="4">
        <v>4</v>
      </c>
      <c r="I12813" s="4">
        <v>0</v>
      </c>
      <c r="J12813" s="4">
        <v>0</v>
      </c>
      <c r="K12813" s="4">
        <v>0</v>
      </c>
    </row>
    <row r="12814" spans="1:11">
      <c r="A12814">
        <v>1969</v>
      </c>
      <c r="B12814" t="s">
        <v>734</v>
      </c>
      <c r="C12814" t="s">
        <v>735</v>
      </c>
      <c r="D12814" t="s">
        <v>694</v>
      </c>
      <c r="E12814" t="s">
        <v>534</v>
      </c>
      <c r="F12814">
        <v>14</v>
      </c>
      <c r="G12814" s="4">
        <v>14</v>
      </c>
      <c r="H12814" s="4">
        <v>4</v>
      </c>
      <c r="I12814" s="4">
        <v>0</v>
      </c>
      <c r="J12814" s="4">
        <v>0</v>
      </c>
      <c r="K12814" s="4">
        <v>0</v>
      </c>
    </row>
    <row r="12815" spans="1:11">
      <c r="A12815">
        <v>1970</v>
      </c>
      <c r="B12815" t="s">
        <v>734</v>
      </c>
      <c r="C12815" t="s">
        <v>735</v>
      </c>
      <c r="D12815" t="s">
        <v>694</v>
      </c>
      <c r="E12815" t="s">
        <v>534</v>
      </c>
      <c r="F12815">
        <v>9</v>
      </c>
      <c r="G12815" s="4">
        <v>14</v>
      </c>
      <c r="H12815" s="4">
        <v>0</v>
      </c>
      <c r="I12815" s="4">
        <v>0</v>
      </c>
      <c r="J12815" s="4">
        <v>0</v>
      </c>
      <c r="K12815" s="4">
        <v>0</v>
      </c>
    </row>
    <row r="12816" spans="1:11">
      <c r="A12816">
        <v>1971</v>
      </c>
      <c r="B12816" t="s">
        <v>734</v>
      </c>
      <c r="C12816" t="s">
        <v>735</v>
      </c>
      <c r="D12816" t="s">
        <v>694</v>
      </c>
      <c r="E12816" t="s">
        <v>534</v>
      </c>
      <c r="F12816">
        <v>5</v>
      </c>
      <c r="G12816" s="4">
        <v>111</v>
      </c>
      <c r="H12816" s="4">
        <v>0</v>
      </c>
      <c r="I12816" s="4">
        <v>0</v>
      </c>
      <c r="J12816" s="4">
        <v>0</v>
      </c>
      <c r="K12816" s="4">
        <v>0</v>
      </c>
    </row>
    <row r="12817" spans="1:11">
      <c r="A12817">
        <v>1972</v>
      </c>
      <c r="B12817" t="s">
        <v>734</v>
      </c>
      <c r="C12817" t="s">
        <v>735</v>
      </c>
      <c r="D12817" t="s">
        <v>694</v>
      </c>
      <c r="E12817" t="s">
        <v>534</v>
      </c>
      <c r="F12817">
        <v>11</v>
      </c>
      <c r="G12817" s="4">
        <v>23</v>
      </c>
      <c r="H12817" s="4">
        <v>3</v>
      </c>
      <c r="I12817" s="4">
        <v>0</v>
      </c>
      <c r="J12817" s="4">
        <v>0</v>
      </c>
      <c r="K12817" s="4">
        <v>0</v>
      </c>
    </row>
    <row r="12818" spans="1:11">
      <c r="A12818">
        <v>1973</v>
      </c>
      <c r="B12818" t="s">
        <v>734</v>
      </c>
      <c r="C12818" t="s">
        <v>735</v>
      </c>
      <c r="D12818" t="s">
        <v>694</v>
      </c>
      <c r="E12818" t="s">
        <v>534</v>
      </c>
      <c r="F12818">
        <v>5</v>
      </c>
      <c r="G12818" s="4">
        <v>5</v>
      </c>
      <c r="H12818" s="4">
        <v>0</v>
      </c>
      <c r="I12818" s="4">
        <v>0</v>
      </c>
      <c r="J12818" s="4">
        <v>0</v>
      </c>
      <c r="K12818" s="4">
        <v>0</v>
      </c>
    </row>
    <row r="12819" spans="1:11">
      <c r="A12819">
        <v>1974</v>
      </c>
      <c r="B12819" t="s">
        <v>734</v>
      </c>
      <c r="C12819" t="s">
        <v>735</v>
      </c>
      <c r="D12819" t="s">
        <v>694</v>
      </c>
      <c r="E12819" t="s">
        <v>534</v>
      </c>
      <c r="F12819">
        <v>7</v>
      </c>
      <c r="G12819" s="4">
        <v>23</v>
      </c>
      <c r="H12819" s="4">
        <v>11</v>
      </c>
      <c r="I12819" s="4">
        <v>7</v>
      </c>
      <c r="J12819" s="4">
        <v>0</v>
      </c>
      <c r="K12819" s="4">
        <v>0</v>
      </c>
    </row>
    <row r="12820" spans="1:11">
      <c r="A12820">
        <v>1975</v>
      </c>
      <c r="B12820" t="s">
        <v>734</v>
      </c>
      <c r="C12820" t="s">
        <v>735</v>
      </c>
      <c r="D12820" t="s">
        <v>694</v>
      </c>
      <c r="E12820" t="s">
        <v>534</v>
      </c>
      <c r="F12820">
        <v>7</v>
      </c>
      <c r="G12820" s="4">
        <v>16</v>
      </c>
      <c r="H12820" s="4">
        <v>0</v>
      </c>
      <c r="I12820" s="4">
        <v>0</v>
      </c>
      <c r="J12820" s="4">
        <v>0</v>
      </c>
      <c r="K12820" s="4">
        <v>0</v>
      </c>
    </row>
    <row r="12821" spans="1:11">
      <c r="A12821">
        <v>1976</v>
      </c>
      <c r="B12821" t="s">
        <v>734</v>
      </c>
      <c r="C12821" t="s">
        <v>735</v>
      </c>
      <c r="D12821" t="s">
        <v>694</v>
      </c>
      <c r="E12821" t="s">
        <v>534</v>
      </c>
      <c r="F12821">
        <v>3</v>
      </c>
      <c r="G12821" s="4">
        <v>14</v>
      </c>
      <c r="H12821" s="4">
        <v>0</v>
      </c>
      <c r="I12821" s="4">
        <v>0</v>
      </c>
      <c r="J12821" s="4">
        <v>0</v>
      </c>
      <c r="K12821" s="4">
        <v>0</v>
      </c>
    </row>
    <row r="12822" spans="1:11">
      <c r="A12822">
        <v>1977</v>
      </c>
      <c r="B12822" t="s">
        <v>734</v>
      </c>
      <c r="C12822" t="s">
        <v>735</v>
      </c>
      <c r="D12822" t="s">
        <v>694</v>
      </c>
      <c r="E12822" t="s">
        <v>534</v>
      </c>
      <c r="F12822">
        <v>3</v>
      </c>
      <c r="G12822" s="4">
        <v>3</v>
      </c>
      <c r="H12822" s="4">
        <v>0</v>
      </c>
      <c r="I12822" s="4">
        <v>0</v>
      </c>
      <c r="J12822" s="4">
        <v>0</v>
      </c>
      <c r="K12822" s="4">
        <v>0</v>
      </c>
    </row>
    <row r="12823" spans="1:11">
      <c r="A12823">
        <v>1978</v>
      </c>
      <c r="B12823" t="s">
        <v>734</v>
      </c>
      <c r="C12823" t="s">
        <v>735</v>
      </c>
      <c r="D12823" t="s">
        <v>694</v>
      </c>
      <c r="E12823" t="s">
        <v>534</v>
      </c>
      <c r="F12823">
        <v>3</v>
      </c>
      <c r="G12823" s="4">
        <v>15</v>
      </c>
      <c r="H12823" s="4">
        <v>3</v>
      </c>
      <c r="I12823" s="4">
        <v>0</v>
      </c>
      <c r="J12823" s="4">
        <v>0</v>
      </c>
      <c r="K12823" s="4">
        <v>0</v>
      </c>
    </row>
    <row r="12824" spans="1:11">
      <c r="A12824">
        <v>1979</v>
      </c>
      <c r="B12824" t="s">
        <v>734</v>
      </c>
      <c r="C12824" t="s">
        <v>735</v>
      </c>
      <c r="D12824" t="s">
        <v>694</v>
      </c>
      <c r="E12824" t="s">
        <v>534</v>
      </c>
      <c r="F12824">
        <v>4</v>
      </c>
      <c r="G12824" s="4">
        <v>20</v>
      </c>
      <c r="H12824" s="4">
        <v>0</v>
      </c>
      <c r="I12824" s="4">
        <v>0</v>
      </c>
      <c r="J12824" s="4">
        <v>0</v>
      </c>
      <c r="K12824" s="4">
        <v>0</v>
      </c>
    </row>
    <row r="12825" spans="1:11">
      <c r="A12825">
        <v>1981</v>
      </c>
      <c r="B12825" t="s">
        <v>734</v>
      </c>
      <c r="C12825" t="s">
        <v>735</v>
      </c>
      <c r="D12825" t="s">
        <v>694</v>
      </c>
      <c r="E12825" t="s">
        <v>534</v>
      </c>
      <c r="F12825">
        <v>5</v>
      </c>
      <c r="G12825" s="4">
        <v>11</v>
      </c>
      <c r="H12825" s="4">
        <v>0</v>
      </c>
      <c r="I12825" s="4">
        <v>3</v>
      </c>
      <c r="J12825" s="4">
        <v>0</v>
      </c>
      <c r="K12825" s="4">
        <v>0</v>
      </c>
    </row>
    <row r="12826" spans="1:11">
      <c r="A12826">
        <v>1983</v>
      </c>
      <c r="B12826" t="s">
        <v>734</v>
      </c>
      <c r="C12826" t="s">
        <v>735</v>
      </c>
      <c r="D12826" t="s">
        <v>694</v>
      </c>
      <c r="E12826" t="s">
        <v>534</v>
      </c>
      <c r="F12826">
        <v>7</v>
      </c>
      <c r="G12826" s="4">
        <v>137</v>
      </c>
      <c r="H12826" s="4">
        <v>6</v>
      </c>
      <c r="I12826" s="4">
        <v>38</v>
      </c>
      <c r="J12826" s="4">
        <v>0</v>
      </c>
      <c r="K12826" s="4">
        <v>0</v>
      </c>
    </row>
    <row r="12827" spans="1:11">
      <c r="A12827">
        <v>1968</v>
      </c>
      <c r="B12827" t="s">
        <v>736</v>
      </c>
      <c r="C12827" t="s">
        <v>737</v>
      </c>
      <c r="D12827" t="s">
        <v>694</v>
      </c>
      <c r="E12827" t="s">
        <v>534</v>
      </c>
      <c r="F12827">
        <v>83</v>
      </c>
      <c r="G12827" s="4">
        <v>247</v>
      </c>
      <c r="H12827" s="4">
        <v>100</v>
      </c>
      <c r="I12827" s="4">
        <v>0</v>
      </c>
      <c r="J12827" s="4">
        <v>0</v>
      </c>
      <c r="K12827" s="4">
        <v>0</v>
      </c>
    </row>
    <row r="12828" spans="1:11">
      <c r="A12828">
        <v>1969</v>
      </c>
      <c r="B12828" t="s">
        <v>736</v>
      </c>
      <c r="C12828" t="s">
        <v>737</v>
      </c>
      <c r="D12828" t="s">
        <v>694</v>
      </c>
      <c r="E12828" t="s">
        <v>534</v>
      </c>
      <c r="F12828">
        <v>61</v>
      </c>
      <c r="G12828" s="4">
        <v>121</v>
      </c>
      <c r="H12828" s="4">
        <v>36</v>
      </c>
      <c r="I12828" s="4">
        <v>0</v>
      </c>
      <c r="J12828" s="4">
        <v>0</v>
      </c>
      <c r="K12828" s="4">
        <v>0</v>
      </c>
    </row>
    <row r="12829" spans="1:11">
      <c r="A12829">
        <v>1970</v>
      </c>
      <c r="B12829" t="s">
        <v>736</v>
      </c>
      <c r="C12829" t="s">
        <v>737</v>
      </c>
      <c r="D12829" t="s">
        <v>694</v>
      </c>
      <c r="E12829" t="s">
        <v>534</v>
      </c>
      <c r="F12829">
        <v>111</v>
      </c>
      <c r="G12829" s="4">
        <v>301</v>
      </c>
      <c r="H12829" s="4">
        <v>109</v>
      </c>
      <c r="I12829" s="4">
        <v>0</v>
      </c>
      <c r="J12829" s="4">
        <v>0</v>
      </c>
      <c r="K12829" s="4">
        <v>0</v>
      </c>
    </row>
    <row r="12830" spans="1:11">
      <c r="A12830">
        <v>1971</v>
      </c>
      <c r="B12830" t="s">
        <v>736</v>
      </c>
      <c r="C12830" t="s">
        <v>737</v>
      </c>
      <c r="D12830" t="s">
        <v>694</v>
      </c>
      <c r="E12830" t="s">
        <v>534</v>
      </c>
      <c r="F12830">
        <v>86</v>
      </c>
      <c r="G12830" s="4">
        <v>568</v>
      </c>
      <c r="H12830" s="4">
        <v>89</v>
      </c>
      <c r="I12830" s="4">
        <v>52</v>
      </c>
      <c r="J12830" s="4">
        <v>0</v>
      </c>
      <c r="K12830" s="4">
        <v>0</v>
      </c>
    </row>
    <row r="12831" spans="1:11">
      <c r="A12831">
        <v>1972</v>
      </c>
      <c r="B12831" t="s">
        <v>736</v>
      </c>
      <c r="C12831" t="s">
        <v>737</v>
      </c>
      <c r="D12831" t="s">
        <v>694</v>
      </c>
      <c r="E12831" t="s">
        <v>534</v>
      </c>
      <c r="F12831">
        <v>74</v>
      </c>
      <c r="G12831" s="4">
        <v>246</v>
      </c>
      <c r="H12831" s="4">
        <v>105</v>
      </c>
      <c r="I12831" s="4">
        <v>39</v>
      </c>
      <c r="J12831" s="4">
        <v>0</v>
      </c>
      <c r="K12831" s="4">
        <v>0</v>
      </c>
    </row>
    <row r="12832" spans="1:11">
      <c r="A12832">
        <v>1973</v>
      </c>
      <c r="B12832" t="s">
        <v>736</v>
      </c>
      <c r="C12832" t="s">
        <v>737</v>
      </c>
      <c r="D12832" t="s">
        <v>694</v>
      </c>
      <c r="E12832" t="s">
        <v>534</v>
      </c>
      <c r="F12832">
        <v>125</v>
      </c>
      <c r="G12832" s="4">
        <v>467</v>
      </c>
      <c r="H12832" s="4">
        <v>216</v>
      </c>
      <c r="I12832" s="4">
        <v>4</v>
      </c>
      <c r="J12832" s="4">
        <v>0</v>
      </c>
      <c r="K12832" s="4">
        <v>0</v>
      </c>
    </row>
    <row r="12833" spans="1:11">
      <c r="A12833">
        <v>1974</v>
      </c>
      <c r="B12833" t="s">
        <v>736</v>
      </c>
      <c r="C12833" t="s">
        <v>737</v>
      </c>
      <c r="D12833" t="s">
        <v>694</v>
      </c>
      <c r="E12833" t="s">
        <v>534</v>
      </c>
      <c r="F12833">
        <v>54</v>
      </c>
      <c r="G12833" s="4">
        <v>143</v>
      </c>
      <c r="H12833" s="4">
        <v>17</v>
      </c>
      <c r="I12833" s="4">
        <v>12</v>
      </c>
      <c r="J12833" s="4">
        <v>0</v>
      </c>
      <c r="K12833" s="4">
        <v>0</v>
      </c>
    </row>
    <row r="12834" spans="1:11">
      <c r="A12834">
        <v>1975</v>
      </c>
      <c r="B12834" t="s">
        <v>736</v>
      </c>
      <c r="C12834" t="s">
        <v>737</v>
      </c>
      <c r="D12834" t="s">
        <v>694</v>
      </c>
      <c r="E12834" t="s">
        <v>534</v>
      </c>
      <c r="F12834">
        <v>48</v>
      </c>
      <c r="G12834" s="4">
        <v>147</v>
      </c>
      <c r="H12834" s="4">
        <v>15</v>
      </c>
      <c r="I12834" s="4">
        <v>5</v>
      </c>
      <c r="J12834" s="4">
        <v>0</v>
      </c>
      <c r="K12834" s="4">
        <v>0</v>
      </c>
    </row>
    <row r="12835" spans="1:11">
      <c r="A12835">
        <v>1976</v>
      </c>
      <c r="B12835" t="s">
        <v>736</v>
      </c>
      <c r="C12835" t="s">
        <v>737</v>
      </c>
      <c r="D12835" t="s">
        <v>694</v>
      </c>
      <c r="E12835" t="s">
        <v>534</v>
      </c>
      <c r="F12835">
        <v>38</v>
      </c>
      <c r="G12835" s="4">
        <v>115</v>
      </c>
      <c r="H12835" s="4">
        <v>29</v>
      </c>
      <c r="I12835" s="4">
        <v>10</v>
      </c>
      <c r="J12835" s="4">
        <v>0</v>
      </c>
      <c r="K12835" s="4">
        <v>0</v>
      </c>
    </row>
    <row r="12836" spans="1:11">
      <c r="A12836">
        <v>1977</v>
      </c>
      <c r="B12836" t="s">
        <v>736</v>
      </c>
      <c r="C12836" t="s">
        <v>737</v>
      </c>
      <c r="D12836" t="s">
        <v>694</v>
      </c>
      <c r="E12836" t="s">
        <v>534</v>
      </c>
      <c r="F12836">
        <v>70</v>
      </c>
      <c r="G12836" s="4">
        <v>220</v>
      </c>
      <c r="H12836" s="4">
        <v>68</v>
      </c>
      <c r="I12836" s="4">
        <v>14</v>
      </c>
      <c r="J12836" s="4">
        <v>0</v>
      </c>
      <c r="K12836" s="4">
        <v>0</v>
      </c>
    </row>
    <row r="12837" spans="1:11">
      <c r="A12837">
        <v>1978</v>
      </c>
      <c r="B12837" t="s">
        <v>736</v>
      </c>
      <c r="C12837" t="s">
        <v>737</v>
      </c>
      <c r="D12837" t="s">
        <v>694</v>
      </c>
      <c r="E12837" t="s">
        <v>534</v>
      </c>
      <c r="F12837">
        <v>31</v>
      </c>
      <c r="G12837" s="4">
        <v>35</v>
      </c>
      <c r="H12837" s="4">
        <v>3</v>
      </c>
      <c r="I12837" s="4">
        <v>3</v>
      </c>
      <c r="J12837" s="4">
        <v>0</v>
      </c>
      <c r="K12837" s="4">
        <v>0</v>
      </c>
    </row>
    <row r="12838" spans="1:11">
      <c r="A12838">
        <v>1979</v>
      </c>
      <c r="B12838" t="s">
        <v>736</v>
      </c>
      <c r="C12838" t="s">
        <v>737</v>
      </c>
      <c r="D12838" t="s">
        <v>694</v>
      </c>
      <c r="E12838" t="s">
        <v>534</v>
      </c>
      <c r="F12838">
        <v>69</v>
      </c>
      <c r="G12838" s="4">
        <v>179</v>
      </c>
      <c r="H12838" s="4">
        <v>5</v>
      </c>
      <c r="I12838" s="4">
        <v>12</v>
      </c>
      <c r="J12838" s="4">
        <v>0</v>
      </c>
      <c r="K12838" s="4">
        <v>0</v>
      </c>
    </row>
    <row r="12839" spans="1:11">
      <c r="A12839">
        <v>1980</v>
      </c>
      <c r="B12839" t="s">
        <v>736</v>
      </c>
      <c r="C12839" t="s">
        <v>737</v>
      </c>
      <c r="D12839" t="s">
        <v>694</v>
      </c>
      <c r="E12839" t="s">
        <v>534</v>
      </c>
      <c r="F12839">
        <v>42</v>
      </c>
      <c r="G12839" s="4">
        <v>283</v>
      </c>
      <c r="H12839" s="4">
        <v>32</v>
      </c>
      <c r="I12839" s="4">
        <v>2</v>
      </c>
      <c r="J12839" s="4">
        <v>0</v>
      </c>
      <c r="K12839" s="4">
        <v>0</v>
      </c>
    </row>
    <row r="12840" spans="1:11">
      <c r="A12840">
        <v>1981</v>
      </c>
      <c r="B12840" t="s">
        <v>736</v>
      </c>
      <c r="C12840" t="s">
        <v>737</v>
      </c>
      <c r="D12840" t="s">
        <v>694</v>
      </c>
      <c r="E12840" t="s">
        <v>534</v>
      </c>
      <c r="F12840">
        <v>40</v>
      </c>
      <c r="G12840" s="4">
        <v>147</v>
      </c>
      <c r="H12840" s="4">
        <v>36</v>
      </c>
      <c r="I12840" s="4">
        <v>22</v>
      </c>
      <c r="J12840" s="4">
        <v>0</v>
      </c>
      <c r="K12840" s="4">
        <v>0</v>
      </c>
    </row>
    <row r="12841" spans="1:11">
      <c r="A12841">
        <v>1982</v>
      </c>
      <c r="B12841" t="s">
        <v>736</v>
      </c>
      <c r="C12841" t="s">
        <v>737</v>
      </c>
      <c r="D12841" t="s">
        <v>694</v>
      </c>
      <c r="E12841" t="s">
        <v>534</v>
      </c>
      <c r="F12841">
        <v>31</v>
      </c>
      <c r="G12841" s="4">
        <v>93</v>
      </c>
      <c r="H12841" s="4">
        <v>17</v>
      </c>
      <c r="I12841" s="4">
        <v>0</v>
      </c>
      <c r="J12841" s="4">
        <v>0</v>
      </c>
      <c r="K12841" s="4">
        <v>0</v>
      </c>
    </row>
    <row r="12842" spans="1:11">
      <c r="A12842">
        <v>1983</v>
      </c>
      <c r="B12842" t="s">
        <v>736</v>
      </c>
      <c r="C12842" t="s">
        <v>737</v>
      </c>
      <c r="D12842" t="s">
        <v>694</v>
      </c>
      <c r="E12842" t="s">
        <v>534</v>
      </c>
      <c r="F12842">
        <v>25</v>
      </c>
      <c r="G12842" s="4">
        <v>140</v>
      </c>
      <c r="H12842" s="4">
        <v>22</v>
      </c>
      <c r="I12842" s="4">
        <v>4</v>
      </c>
      <c r="J12842" s="4">
        <v>0</v>
      </c>
      <c r="K12842" s="4">
        <v>0</v>
      </c>
    </row>
    <row r="12843" spans="1:11">
      <c r="A12843">
        <v>1984</v>
      </c>
      <c r="B12843" t="s">
        <v>736</v>
      </c>
      <c r="C12843" t="s">
        <v>737</v>
      </c>
      <c r="D12843" t="s">
        <v>694</v>
      </c>
      <c r="E12843" t="s">
        <v>694</v>
      </c>
      <c r="F12843">
        <v>8</v>
      </c>
      <c r="G12843" s="4">
        <v>20</v>
      </c>
      <c r="H12843" s="4">
        <v>0</v>
      </c>
      <c r="I12843" s="4">
        <v>0</v>
      </c>
      <c r="J12843" s="4">
        <v>0</v>
      </c>
      <c r="K12843" s="4">
        <v>0</v>
      </c>
    </row>
    <row r="12844" spans="1:11">
      <c r="A12844">
        <v>1984</v>
      </c>
      <c r="B12844" t="s">
        <v>736</v>
      </c>
      <c r="C12844" t="s">
        <v>737</v>
      </c>
      <c r="D12844" t="s">
        <v>694</v>
      </c>
      <c r="E12844" t="s">
        <v>977</v>
      </c>
      <c r="F12844">
        <v>17</v>
      </c>
      <c r="G12844" s="4">
        <v>24</v>
      </c>
      <c r="H12844" s="4">
        <v>0</v>
      </c>
      <c r="I12844" s="4">
        <v>0</v>
      </c>
      <c r="J12844" s="4">
        <v>0</v>
      </c>
      <c r="K12844" s="4">
        <v>0</v>
      </c>
    </row>
    <row r="12845" spans="1:11">
      <c r="A12845">
        <v>1985</v>
      </c>
      <c r="B12845" t="s">
        <v>736</v>
      </c>
      <c r="C12845" t="s">
        <v>737</v>
      </c>
      <c r="D12845" t="s">
        <v>694</v>
      </c>
      <c r="E12845" t="s">
        <v>6</v>
      </c>
      <c r="F12845">
        <v>3</v>
      </c>
      <c r="G12845" s="4">
        <v>35</v>
      </c>
      <c r="H12845" s="4">
        <v>0</v>
      </c>
      <c r="I12845" s="4">
        <v>0</v>
      </c>
      <c r="J12845" s="4">
        <v>0</v>
      </c>
      <c r="K12845" s="4">
        <v>0</v>
      </c>
    </row>
    <row r="12846" spans="1:11">
      <c r="A12846">
        <v>1985</v>
      </c>
      <c r="B12846" t="s">
        <v>736</v>
      </c>
      <c r="C12846" t="s">
        <v>737</v>
      </c>
      <c r="D12846" t="s">
        <v>694</v>
      </c>
      <c r="E12846" t="s">
        <v>677</v>
      </c>
      <c r="F12846">
        <v>3</v>
      </c>
      <c r="G12846" s="4">
        <v>3</v>
      </c>
      <c r="H12846" s="4">
        <v>0</v>
      </c>
      <c r="I12846" s="4">
        <v>0</v>
      </c>
      <c r="J12846" s="4">
        <v>0</v>
      </c>
      <c r="K12846" s="4">
        <v>0</v>
      </c>
    </row>
    <row r="12847" spans="1:11">
      <c r="A12847">
        <v>1985</v>
      </c>
      <c r="B12847" t="s">
        <v>736</v>
      </c>
      <c r="C12847" t="s">
        <v>737</v>
      </c>
      <c r="D12847" t="s">
        <v>694</v>
      </c>
      <c r="E12847" t="s">
        <v>694</v>
      </c>
      <c r="F12847">
        <v>10</v>
      </c>
      <c r="G12847" s="4">
        <v>30</v>
      </c>
      <c r="H12847" s="4">
        <v>0</v>
      </c>
      <c r="I12847" s="4">
        <v>0</v>
      </c>
      <c r="J12847" s="4">
        <v>0</v>
      </c>
      <c r="K12847" s="4">
        <v>0</v>
      </c>
    </row>
    <row r="12848" spans="1:11">
      <c r="A12848">
        <v>1985</v>
      </c>
      <c r="B12848" t="s">
        <v>736</v>
      </c>
      <c r="C12848" t="s">
        <v>737</v>
      </c>
      <c r="D12848" t="s">
        <v>694</v>
      </c>
      <c r="E12848" t="s">
        <v>976</v>
      </c>
      <c r="F12848">
        <v>2</v>
      </c>
      <c r="G12848" s="4">
        <v>2</v>
      </c>
      <c r="H12848" s="4">
        <v>0</v>
      </c>
      <c r="I12848" s="4">
        <v>0</v>
      </c>
      <c r="J12848" s="4">
        <v>0</v>
      </c>
      <c r="K12848" s="4">
        <v>0</v>
      </c>
    </row>
    <row r="12849" spans="1:11">
      <c r="A12849">
        <v>1986</v>
      </c>
      <c r="B12849" t="s">
        <v>736</v>
      </c>
      <c r="C12849" t="s">
        <v>737</v>
      </c>
      <c r="D12849" t="s">
        <v>694</v>
      </c>
      <c r="E12849" t="s">
        <v>978</v>
      </c>
      <c r="F12849">
        <v>2</v>
      </c>
      <c r="G12849" s="4">
        <v>2</v>
      </c>
      <c r="H12849" s="4">
        <v>0</v>
      </c>
      <c r="I12849" s="4">
        <v>0</v>
      </c>
      <c r="J12849" s="4">
        <v>0</v>
      </c>
      <c r="K12849" s="4">
        <v>0</v>
      </c>
    </row>
    <row r="12850" spans="1:11">
      <c r="A12850">
        <v>1986</v>
      </c>
      <c r="B12850" t="s">
        <v>736</v>
      </c>
      <c r="C12850" t="s">
        <v>737</v>
      </c>
      <c r="D12850" t="s">
        <v>694</v>
      </c>
      <c r="E12850" t="s">
        <v>6</v>
      </c>
      <c r="F12850">
        <v>4</v>
      </c>
      <c r="G12850" s="4">
        <v>7</v>
      </c>
      <c r="H12850" s="4">
        <v>0</v>
      </c>
      <c r="I12850" s="4">
        <v>4</v>
      </c>
      <c r="J12850" s="4">
        <v>0</v>
      </c>
      <c r="K12850" s="4">
        <v>0</v>
      </c>
    </row>
    <row r="12851" spans="1:11">
      <c r="A12851">
        <v>1986</v>
      </c>
      <c r="B12851" t="s">
        <v>736</v>
      </c>
      <c r="C12851" t="s">
        <v>737</v>
      </c>
      <c r="D12851" t="s">
        <v>694</v>
      </c>
      <c r="E12851" t="s">
        <v>537</v>
      </c>
      <c r="F12851">
        <v>3</v>
      </c>
      <c r="G12851" s="4">
        <v>3</v>
      </c>
      <c r="H12851" s="4">
        <v>0</v>
      </c>
      <c r="I12851" s="4">
        <v>6</v>
      </c>
      <c r="J12851" s="4">
        <v>0</v>
      </c>
      <c r="K12851" s="4">
        <v>0</v>
      </c>
    </row>
    <row r="12852" spans="1:11">
      <c r="A12852">
        <v>1986</v>
      </c>
      <c r="B12852" t="s">
        <v>736</v>
      </c>
      <c r="C12852" t="s">
        <v>737</v>
      </c>
      <c r="D12852" t="s">
        <v>694</v>
      </c>
      <c r="E12852" t="s">
        <v>694</v>
      </c>
      <c r="F12852">
        <v>14</v>
      </c>
      <c r="G12852" s="4">
        <v>46</v>
      </c>
      <c r="H12852" s="4">
        <v>14</v>
      </c>
      <c r="I12852" s="4">
        <v>211</v>
      </c>
      <c r="J12852" s="4">
        <v>0</v>
      </c>
      <c r="K12852" s="4">
        <v>0</v>
      </c>
    </row>
    <row r="12853" spans="1:11">
      <c r="A12853">
        <v>1986</v>
      </c>
      <c r="B12853" t="s">
        <v>736</v>
      </c>
      <c r="C12853" t="s">
        <v>737</v>
      </c>
      <c r="D12853" t="s">
        <v>694</v>
      </c>
      <c r="E12853" t="s">
        <v>977</v>
      </c>
      <c r="F12853">
        <v>3</v>
      </c>
      <c r="G12853" s="4">
        <v>3</v>
      </c>
      <c r="H12853" s="4">
        <v>0</v>
      </c>
      <c r="I12853" s="4">
        <v>0</v>
      </c>
      <c r="J12853" s="4">
        <v>0</v>
      </c>
      <c r="K12853" s="4">
        <v>0</v>
      </c>
    </row>
    <row r="12854" spans="1:11">
      <c r="A12854">
        <v>1986</v>
      </c>
      <c r="B12854" t="s">
        <v>736</v>
      </c>
      <c r="C12854" t="s">
        <v>737</v>
      </c>
      <c r="D12854" t="s">
        <v>694</v>
      </c>
      <c r="E12854" t="s">
        <v>976</v>
      </c>
      <c r="F12854">
        <v>2</v>
      </c>
      <c r="G12854" s="4">
        <v>2</v>
      </c>
      <c r="H12854" s="4">
        <v>0</v>
      </c>
      <c r="I12854" s="4">
        <v>0</v>
      </c>
      <c r="J12854" s="4">
        <v>0</v>
      </c>
      <c r="K12854" s="4">
        <v>0</v>
      </c>
    </row>
    <row r="12855" spans="1:11">
      <c r="A12855">
        <v>1987</v>
      </c>
      <c r="B12855" t="s">
        <v>736</v>
      </c>
      <c r="C12855" t="s">
        <v>737</v>
      </c>
      <c r="D12855" t="s">
        <v>694</v>
      </c>
      <c r="E12855" t="s">
        <v>537</v>
      </c>
      <c r="F12855">
        <v>5</v>
      </c>
      <c r="G12855" s="4">
        <v>5</v>
      </c>
      <c r="H12855" s="4">
        <v>0</v>
      </c>
      <c r="I12855" s="4">
        <v>0</v>
      </c>
      <c r="J12855" s="4">
        <v>0</v>
      </c>
      <c r="K12855" s="4">
        <v>0</v>
      </c>
    </row>
    <row r="12856" spans="1:11">
      <c r="A12856">
        <v>1987</v>
      </c>
      <c r="B12856" t="s">
        <v>736</v>
      </c>
      <c r="C12856" t="s">
        <v>737</v>
      </c>
      <c r="D12856" t="s">
        <v>694</v>
      </c>
      <c r="E12856" t="s">
        <v>662</v>
      </c>
      <c r="F12856">
        <v>3</v>
      </c>
      <c r="G12856" s="4">
        <v>3</v>
      </c>
      <c r="H12856" s="4">
        <v>0</v>
      </c>
      <c r="I12856" s="4">
        <v>0</v>
      </c>
      <c r="J12856" s="4">
        <v>0</v>
      </c>
      <c r="K12856" s="4">
        <v>0</v>
      </c>
    </row>
    <row r="12857" spans="1:11">
      <c r="A12857">
        <v>1987</v>
      </c>
      <c r="B12857" t="s">
        <v>736</v>
      </c>
      <c r="C12857" t="s">
        <v>737</v>
      </c>
      <c r="D12857" t="s">
        <v>694</v>
      </c>
      <c r="E12857" t="s">
        <v>977</v>
      </c>
      <c r="F12857">
        <v>7</v>
      </c>
      <c r="G12857" s="4">
        <v>7</v>
      </c>
      <c r="H12857" s="4">
        <v>0</v>
      </c>
      <c r="I12857" s="4">
        <v>0</v>
      </c>
      <c r="J12857" s="4">
        <v>0</v>
      </c>
      <c r="K12857" s="4">
        <v>0</v>
      </c>
    </row>
    <row r="12858" spans="1:11">
      <c r="A12858">
        <v>1987</v>
      </c>
      <c r="B12858" t="s">
        <v>736</v>
      </c>
      <c r="C12858" t="s">
        <v>737</v>
      </c>
      <c r="D12858" t="s">
        <v>694</v>
      </c>
      <c r="E12858" t="s">
        <v>976</v>
      </c>
      <c r="F12858">
        <v>2</v>
      </c>
      <c r="G12858" s="4">
        <v>2</v>
      </c>
      <c r="H12858" s="4">
        <v>0</v>
      </c>
      <c r="I12858" s="4">
        <v>0</v>
      </c>
      <c r="J12858" s="4">
        <v>0</v>
      </c>
      <c r="K12858" s="4">
        <v>0</v>
      </c>
    </row>
    <row r="12859" spans="1:11">
      <c r="A12859">
        <v>1988</v>
      </c>
      <c r="B12859" t="s">
        <v>736</v>
      </c>
      <c r="C12859" t="s">
        <v>737</v>
      </c>
      <c r="D12859" t="s">
        <v>694</v>
      </c>
      <c r="E12859" t="s">
        <v>978</v>
      </c>
      <c r="F12859">
        <v>4</v>
      </c>
      <c r="G12859" s="4">
        <v>8</v>
      </c>
      <c r="H12859" s="4">
        <v>0</v>
      </c>
      <c r="I12859" s="4">
        <v>8</v>
      </c>
      <c r="J12859" s="4">
        <v>0</v>
      </c>
      <c r="K12859" s="4">
        <v>0</v>
      </c>
    </row>
    <row r="12860" spans="1:11">
      <c r="A12860">
        <v>1988</v>
      </c>
      <c r="B12860" t="s">
        <v>736</v>
      </c>
      <c r="C12860" t="s">
        <v>737</v>
      </c>
      <c r="D12860" t="s">
        <v>694</v>
      </c>
      <c r="E12860" t="s">
        <v>980</v>
      </c>
      <c r="F12860">
        <v>3</v>
      </c>
      <c r="G12860" s="4">
        <v>6</v>
      </c>
      <c r="H12860" s="4">
        <v>0</v>
      </c>
      <c r="I12860" s="4">
        <v>0</v>
      </c>
      <c r="J12860" s="4">
        <v>0</v>
      </c>
      <c r="K12860" s="4">
        <v>0</v>
      </c>
    </row>
    <row r="12861" spans="1:11">
      <c r="A12861">
        <v>1988</v>
      </c>
      <c r="B12861" t="s">
        <v>736</v>
      </c>
      <c r="C12861" t="s">
        <v>737</v>
      </c>
      <c r="D12861" t="s">
        <v>694</v>
      </c>
      <c r="E12861" t="s">
        <v>694</v>
      </c>
      <c r="F12861">
        <v>11</v>
      </c>
      <c r="G12861" s="4">
        <v>111</v>
      </c>
      <c r="H12861" s="4">
        <v>0</v>
      </c>
      <c r="I12861" s="4">
        <v>0</v>
      </c>
      <c r="J12861" s="4">
        <v>0</v>
      </c>
      <c r="K12861" s="4">
        <v>0</v>
      </c>
    </row>
    <row r="12862" spans="1:11">
      <c r="A12862">
        <v>1988</v>
      </c>
      <c r="B12862" t="s">
        <v>736</v>
      </c>
      <c r="C12862" t="s">
        <v>737</v>
      </c>
      <c r="D12862" t="s">
        <v>694</v>
      </c>
      <c r="E12862" t="s">
        <v>976</v>
      </c>
      <c r="F12862">
        <v>4</v>
      </c>
      <c r="G12862" s="4">
        <v>10</v>
      </c>
      <c r="H12862" s="4">
        <v>0</v>
      </c>
      <c r="I12862" s="4">
        <v>0</v>
      </c>
      <c r="J12862" s="4">
        <v>0</v>
      </c>
      <c r="K12862" s="4">
        <v>0</v>
      </c>
    </row>
    <row r="12863" spans="1:11">
      <c r="A12863">
        <v>1989</v>
      </c>
      <c r="B12863" t="s">
        <v>736</v>
      </c>
      <c r="C12863" t="s">
        <v>737</v>
      </c>
      <c r="D12863" t="s">
        <v>694</v>
      </c>
      <c r="E12863" t="s">
        <v>978</v>
      </c>
      <c r="F12863">
        <v>6</v>
      </c>
      <c r="G12863" s="4">
        <v>10</v>
      </c>
      <c r="H12863" s="4">
        <v>0</v>
      </c>
      <c r="I12863" s="4">
        <v>2</v>
      </c>
      <c r="J12863" s="4">
        <v>0</v>
      </c>
      <c r="K12863" s="4">
        <v>0</v>
      </c>
    </row>
    <row r="12864" spans="1:11">
      <c r="A12864">
        <v>1989</v>
      </c>
      <c r="B12864" t="s">
        <v>736</v>
      </c>
      <c r="C12864" t="s">
        <v>737</v>
      </c>
      <c r="D12864" t="s">
        <v>694</v>
      </c>
      <c r="E12864" t="s">
        <v>537</v>
      </c>
      <c r="F12864">
        <v>4</v>
      </c>
      <c r="G12864" s="4">
        <v>13</v>
      </c>
      <c r="H12864" s="4">
        <v>0</v>
      </c>
      <c r="I12864" s="4">
        <v>0</v>
      </c>
      <c r="J12864" s="4">
        <v>0</v>
      </c>
      <c r="K12864" s="4">
        <v>0</v>
      </c>
    </row>
    <row r="12865" spans="1:11">
      <c r="A12865">
        <v>1989</v>
      </c>
      <c r="B12865" t="s">
        <v>736</v>
      </c>
      <c r="C12865" t="s">
        <v>737</v>
      </c>
      <c r="D12865" t="s">
        <v>694</v>
      </c>
      <c r="E12865" t="s">
        <v>694</v>
      </c>
      <c r="F12865">
        <v>16</v>
      </c>
      <c r="G12865" s="4">
        <v>45</v>
      </c>
      <c r="H12865" s="4">
        <v>8</v>
      </c>
      <c r="I12865" s="4">
        <v>37</v>
      </c>
      <c r="J12865" s="4">
        <v>0</v>
      </c>
      <c r="K12865" s="4">
        <v>0</v>
      </c>
    </row>
    <row r="12866" spans="1:11">
      <c r="A12866">
        <v>1990</v>
      </c>
      <c r="B12866" t="s">
        <v>736</v>
      </c>
      <c r="C12866" t="s">
        <v>737</v>
      </c>
      <c r="D12866" t="s">
        <v>694</v>
      </c>
      <c r="E12866" t="s">
        <v>978</v>
      </c>
      <c r="F12866">
        <v>10</v>
      </c>
      <c r="G12866" s="4">
        <v>16</v>
      </c>
      <c r="H12866" s="4">
        <v>0</v>
      </c>
      <c r="I12866" s="4">
        <v>0</v>
      </c>
      <c r="J12866" s="4">
        <v>0</v>
      </c>
      <c r="K12866" s="4">
        <v>0</v>
      </c>
    </row>
    <row r="12867" spans="1:11">
      <c r="A12867">
        <v>1991</v>
      </c>
      <c r="B12867" t="s">
        <v>736</v>
      </c>
      <c r="C12867" t="s">
        <v>737</v>
      </c>
      <c r="D12867" t="s">
        <v>694</v>
      </c>
      <c r="E12867" t="s">
        <v>978</v>
      </c>
      <c r="F12867">
        <v>2</v>
      </c>
      <c r="G12867" s="4">
        <v>7</v>
      </c>
      <c r="H12867" s="4">
        <v>0</v>
      </c>
      <c r="I12867" s="4">
        <v>0</v>
      </c>
      <c r="J12867" s="4">
        <v>0</v>
      </c>
      <c r="K12867" s="4">
        <v>0</v>
      </c>
    </row>
    <row r="12868" spans="1:11">
      <c r="A12868">
        <v>1991</v>
      </c>
      <c r="B12868" t="s">
        <v>736</v>
      </c>
      <c r="C12868" t="s">
        <v>737</v>
      </c>
      <c r="D12868" t="s">
        <v>694</v>
      </c>
      <c r="E12868" t="s">
        <v>694</v>
      </c>
      <c r="F12868">
        <v>4</v>
      </c>
      <c r="G12868" s="4">
        <v>8</v>
      </c>
      <c r="H12868" s="4">
        <v>0</v>
      </c>
      <c r="I12868" s="4">
        <v>8</v>
      </c>
      <c r="J12868" s="4">
        <v>0</v>
      </c>
      <c r="K12868" s="4">
        <v>0</v>
      </c>
    </row>
    <row r="12869" spans="1:11">
      <c r="A12869">
        <v>1992</v>
      </c>
      <c r="B12869" t="s">
        <v>736</v>
      </c>
      <c r="C12869" t="s">
        <v>737</v>
      </c>
      <c r="D12869" t="s">
        <v>694</v>
      </c>
      <c r="E12869" t="s">
        <v>978</v>
      </c>
      <c r="F12869">
        <v>4</v>
      </c>
      <c r="G12869" s="4">
        <v>4</v>
      </c>
      <c r="H12869" s="4">
        <v>0</v>
      </c>
      <c r="I12869" s="4">
        <v>0</v>
      </c>
      <c r="J12869" s="4">
        <v>0</v>
      </c>
      <c r="K12869" s="4">
        <v>0</v>
      </c>
    </row>
    <row r="12870" spans="1:11">
      <c r="A12870">
        <v>1992</v>
      </c>
      <c r="B12870" t="s">
        <v>736</v>
      </c>
      <c r="C12870" t="s">
        <v>737</v>
      </c>
      <c r="D12870" t="s">
        <v>694</v>
      </c>
      <c r="E12870" t="s">
        <v>694</v>
      </c>
      <c r="F12870">
        <v>8</v>
      </c>
      <c r="G12870" s="4">
        <v>30</v>
      </c>
      <c r="H12870" s="4">
        <v>0</v>
      </c>
      <c r="I12870" s="4">
        <v>30</v>
      </c>
      <c r="J12870" s="4">
        <v>0</v>
      </c>
      <c r="K12870" s="4">
        <v>0</v>
      </c>
    </row>
    <row r="12871" spans="1:11">
      <c r="A12871">
        <v>1993</v>
      </c>
      <c r="B12871" t="s">
        <v>736</v>
      </c>
      <c r="C12871" t="s">
        <v>737</v>
      </c>
      <c r="D12871" t="s">
        <v>694</v>
      </c>
      <c r="E12871" t="s">
        <v>694</v>
      </c>
      <c r="F12871">
        <v>4</v>
      </c>
      <c r="G12871" s="4">
        <v>15</v>
      </c>
      <c r="H12871" s="4">
        <v>0</v>
      </c>
      <c r="I12871" s="4">
        <v>8</v>
      </c>
      <c r="J12871" s="4">
        <v>0</v>
      </c>
      <c r="K12871" s="4">
        <v>0</v>
      </c>
    </row>
    <row r="12872" spans="1:11">
      <c r="A12872">
        <v>1994</v>
      </c>
      <c r="B12872" t="s">
        <v>736</v>
      </c>
      <c r="C12872" t="s">
        <v>737</v>
      </c>
      <c r="D12872" t="s">
        <v>694</v>
      </c>
      <c r="E12872" t="s">
        <v>978</v>
      </c>
      <c r="F12872">
        <v>2</v>
      </c>
      <c r="G12872" s="4">
        <v>4</v>
      </c>
      <c r="H12872" s="4">
        <v>0</v>
      </c>
      <c r="I12872" s="4">
        <v>6</v>
      </c>
      <c r="J12872" s="4">
        <v>0</v>
      </c>
      <c r="K12872" s="4">
        <v>0</v>
      </c>
    </row>
    <row r="12873" spans="1:11">
      <c r="A12873">
        <v>1995</v>
      </c>
      <c r="B12873" t="s">
        <v>736</v>
      </c>
      <c r="C12873" t="s">
        <v>737</v>
      </c>
      <c r="D12873" t="s">
        <v>694</v>
      </c>
      <c r="E12873" t="s">
        <v>694</v>
      </c>
      <c r="F12873">
        <v>3</v>
      </c>
      <c r="G12873" s="4">
        <v>3</v>
      </c>
      <c r="H12873" s="4">
        <v>0</v>
      </c>
      <c r="I12873" s="4">
        <v>6</v>
      </c>
      <c r="J12873" s="4">
        <v>0</v>
      </c>
      <c r="K12873" s="4">
        <v>0</v>
      </c>
    </row>
    <row r="12874" spans="1:11">
      <c r="A12874">
        <v>1995</v>
      </c>
      <c r="B12874" t="s">
        <v>736</v>
      </c>
      <c r="C12874" t="s">
        <v>737</v>
      </c>
      <c r="D12874" t="s">
        <v>694</v>
      </c>
      <c r="E12874" t="s">
        <v>977</v>
      </c>
      <c r="F12874">
        <v>3</v>
      </c>
      <c r="G12874" s="4">
        <v>3</v>
      </c>
      <c r="H12874" s="4">
        <v>0</v>
      </c>
      <c r="I12874" s="4">
        <v>0</v>
      </c>
      <c r="J12874" s="4">
        <v>0</v>
      </c>
      <c r="K12874" s="4">
        <v>0</v>
      </c>
    </row>
    <row r="12875" spans="1:11">
      <c r="A12875">
        <v>1996</v>
      </c>
      <c r="B12875" t="s">
        <v>736</v>
      </c>
      <c r="C12875" t="s">
        <v>737</v>
      </c>
      <c r="D12875" t="s">
        <v>694</v>
      </c>
      <c r="E12875" t="s">
        <v>537</v>
      </c>
      <c r="F12875">
        <v>6</v>
      </c>
      <c r="G12875" s="4">
        <v>6</v>
      </c>
      <c r="H12875" s="4">
        <v>0</v>
      </c>
      <c r="I12875" s="4">
        <v>3</v>
      </c>
      <c r="J12875" s="4">
        <v>0</v>
      </c>
      <c r="K12875" s="4">
        <v>0</v>
      </c>
    </row>
    <row r="12876" spans="1:11">
      <c r="A12876">
        <v>1996</v>
      </c>
      <c r="B12876" t="s">
        <v>736</v>
      </c>
      <c r="C12876" t="s">
        <v>737</v>
      </c>
      <c r="D12876" t="s">
        <v>694</v>
      </c>
      <c r="E12876" t="s">
        <v>677</v>
      </c>
      <c r="F12876">
        <v>3</v>
      </c>
      <c r="G12876" s="4">
        <v>3</v>
      </c>
      <c r="H12876" s="4">
        <v>0</v>
      </c>
      <c r="I12876" s="4">
        <v>0</v>
      </c>
      <c r="J12876" s="4">
        <v>0</v>
      </c>
      <c r="K12876" s="4">
        <v>0</v>
      </c>
    </row>
    <row r="12877" spans="1:11">
      <c r="A12877">
        <v>1996</v>
      </c>
      <c r="B12877" t="s">
        <v>736</v>
      </c>
      <c r="C12877" t="s">
        <v>737</v>
      </c>
      <c r="D12877" t="s">
        <v>694</v>
      </c>
      <c r="E12877" t="s">
        <v>694</v>
      </c>
      <c r="F12877">
        <v>3</v>
      </c>
      <c r="G12877" s="4">
        <v>3</v>
      </c>
      <c r="H12877" s="4">
        <v>0</v>
      </c>
      <c r="I12877" s="4">
        <v>0</v>
      </c>
      <c r="J12877" s="4">
        <v>0</v>
      </c>
      <c r="K12877" s="4">
        <v>0</v>
      </c>
    </row>
    <row r="12878" spans="1:11">
      <c r="A12878">
        <v>1997</v>
      </c>
      <c r="B12878" t="s">
        <v>736</v>
      </c>
      <c r="C12878" t="s">
        <v>737</v>
      </c>
      <c r="D12878" t="s">
        <v>694</v>
      </c>
      <c r="E12878" t="s">
        <v>694</v>
      </c>
      <c r="F12878">
        <v>3</v>
      </c>
      <c r="G12878" s="4">
        <v>2.9962686567164178</v>
      </c>
      <c r="H12878" s="4">
        <v>0</v>
      </c>
      <c r="I12878" s="4">
        <v>11.985074626865671</v>
      </c>
      <c r="J12878" s="4">
        <v>0</v>
      </c>
      <c r="K12878" s="4">
        <v>0</v>
      </c>
    </row>
    <row r="12879" spans="1:11">
      <c r="A12879">
        <v>1999</v>
      </c>
      <c r="B12879" t="s">
        <v>736</v>
      </c>
      <c r="C12879" t="s">
        <v>737</v>
      </c>
      <c r="D12879" t="s">
        <v>694</v>
      </c>
      <c r="E12879" t="s">
        <v>978</v>
      </c>
      <c r="F12879">
        <v>3</v>
      </c>
      <c r="G12879" s="4">
        <v>2.5897666068222622</v>
      </c>
      <c r="H12879" s="4">
        <v>0</v>
      </c>
      <c r="I12879" s="4">
        <v>0</v>
      </c>
      <c r="J12879" s="4">
        <v>0</v>
      </c>
      <c r="K12879" s="4">
        <v>0</v>
      </c>
    </row>
    <row r="12880" spans="1:11">
      <c r="A12880">
        <v>1999</v>
      </c>
      <c r="B12880" t="s">
        <v>736</v>
      </c>
      <c r="C12880" t="s">
        <v>737</v>
      </c>
      <c r="D12880" t="s">
        <v>694</v>
      </c>
      <c r="E12880" t="s">
        <v>694</v>
      </c>
      <c r="F12880">
        <v>4</v>
      </c>
      <c r="G12880" s="4">
        <v>369.02777777777777</v>
      </c>
      <c r="H12880" s="4">
        <v>0</v>
      </c>
      <c r="I12880" s="4">
        <v>0</v>
      </c>
      <c r="J12880" s="4">
        <v>0</v>
      </c>
      <c r="K12880" s="4">
        <v>0</v>
      </c>
    </row>
    <row r="12881" spans="1:11">
      <c r="A12881">
        <v>2000</v>
      </c>
      <c r="B12881" t="s">
        <v>736</v>
      </c>
      <c r="C12881" t="s">
        <v>737</v>
      </c>
      <c r="D12881" t="s">
        <v>694</v>
      </c>
      <c r="E12881" t="s">
        <v>694</v>
      </c>
      <c r="F12881">
        <v>4</v>
      </c>
      <c r="G12881" s="4">
        <v>4.3127572016460904</v>
      </c>
      <c r="H12881" s="4">
        <v>0</v>
      </c>
      <c r="I12881" s="4">
        <v>4.3127572016460904</v>
      </c>
      <c r="J12881" s="4">
        <v>0</v>
      </c>
      <c r="K12881" s="4">
        <v>0</v>
      </c>
    </row>
    <row r="12882" spans="1:11">
      <c r="A12882">
        <v>2001</v>
      </c>
      <c r="B12882" t="s">
        <v>736</v>
      </c>
      <c r="C12882" t="s">
        <v>737</v>
      </c>
      <c r="D12882" t="s">
        <v>694</v>
      </c>
      <c r="E12882" t="s">
        <v>694</v>
      </c>
      <c r="F12882">
        <v>4</v>
      </c>
      <c r="G12882" s="4">
        <v>7.4105736782902145</v>
      </c>
      <c r="H12882" s="4">
        <v>0</v>
      </c>
      <c r="I12882" s="4">
        <v>11.115860517435321</v>
      </c>
      <c r="J12882" s="4">
        <v>0</v>
      </c>
      <c r="K12882" s="4">
        <v>0</v>
      </c>
    </row>
    <row r="12883" spans="1:11">
      <c r="A12883">
        <v>2001</v>
      </c>
      <c r="B12883" t="s">
        <v>736</v>
      </c>
      <c r="C12883" t="s">
        <v>737</v>
      </c>
      <c r="D12883" t="s">
        <v>694</v>
      </c>
      <c r="E12883" t="s">
        <v>977</v>
      </c>
      <c r="F12883">
        <v>3</v>
      </c>
      <c r="G12883" s="4">
        <v>9.6062176165803113</v>
      </c>
      <c r="H12883" s="4">
        <v>0</v>
      </c>
      <c r="I12883" s="4">
        <v>3.2020725388601039</v>
      </c>
      <c r="J12883" s="4">
        <v>0</v>
      </c>
      <c r="K12883" s="4">
        <v>0</v>
      </c>
    </row>
    <row r="12884" spans="1:11">
      <c r="A12884">
        <v>2002</v>
      </c>
      <c r="B12884" t="s">
        <v>736</v>
      </c>
      <c r="C12884" t="s">
        <v>737</v>
      </c>
      <c r="D12884" t="s">
        <v>694</v>
      </c>
      <c r="E12884" t="s">
        <v>978</v>
      </c>
      <c r="F12884">
        <v>6</v>
      </c>
      <c r="G12884" s="4">
        <v>6.1406025824964132</v>
      </c>
      <c r="H12884" s="4">
        <v>0</v>
      </c>
      <c r="I12884" s="4">
        <v>0</v>
      </c>
      <c r="J12884" s="4">
        <v>0</v>
      </c>
      <c r="K12884" s="4">
        <v>0</v>
      </c>
    </row>
    <row r="12885" spans="1:11">
      <c r="A12885">
        <v>2002</v>
      </c>
      <c r="B12885" t="s">
        <v>736</v>
      </c>
      <c r="C12885" t="s">
        <v>737</v>
      </c>
      <c r="D12885" t="s">
        <v>694</v>
      </c>
      <c r="E12885" t="s">
        <v>537</v>
      </c>
      <c r="F12885">
        <v>7</v>
      </c>
      <c r="G12885" s="4">
        <v>7.3146919431279622</v>
      </c>
      <c r="H12885" s="4">
        <v>0</v>
      </c>
      <c r="I12885" s="4">
        <v>3.6573459715639811</v>
      </c>
      <c r="J12885" s="4">
        <v>0</v>
      </c>
      <c r="K12885" s="4">
        <v>0</v>
      </c>
    </row>
    <row r="12886" spans="1:11">
      <c r="A12886">
        <v>2002</v>
      </c>
      <c r="B12886" t="s">
        <v>736</v>
      </c>
      <c r="C12886" t="s">
        <v>737</v>
      </c>
      <c r="D12886" t="s">
        <v>694</v>
      </c>
      <c r="E12886" t="s">
        <v>694</v>
      </c>
      <c r="F12886">
        <v>8</v>
      </c>
      <c r="G12886" s="4">
        <v>340.48571428571427</v>
      </c>
      <c r="H12886" s="4">
        <v>0</v>
      </c>
      <c r="I12886" s="4">
        <v>16.022857142857145</v>
      </c>
      <c r="J12886" s="4">
        <v>0</v>
      </c>
      <c r="K12886" s="4">
        <v>0</v>
      </c>
    </row>
    <row r="12887" spans="1:11">
      <c r="A12887">
        <v>2003</v>
      </c>
      <c r="B12887" t="s">
        <v>736</v>
      </c>
      <c r="C12887" t="s">
        <v>737</v>
      </c>
      <c r="D12887" t="s">
        <v>694</v>
      </c>
      <c r="E12887" t="s">
        <v>978</v>
      </c>
      <c r="F12887">
        <v>4</v>
      </c>
      <c r="G12887" s="4">
        <v>8.8729540140296184</v>
      </c>
      <c r="H12887" s="4">
        <v>0</v>
      </c>
      <c r="I12887" s="4">
        <v>0</v>
      </c>
      <c r="J12887" s="4">
        <v>0</v>
      </c>
      <c r="K12887" s="4">
        <v>0</v>
      </c>
    </row>
    <row r="12888" spans="1:11">
      <c r="A12888">
        <v>2003</v>
      </c>
      <c r="B12888" t="s">
        <v>736</v>
      </c>
      <c r="C12888" t="s">
        <v>737</v>
      </c>
      <c r="D12888" t="s">
        <v>694</v>
      </c>
      <c r="E12888" t="s">
        <v>537</v>
      </c>
      <c r="F12888">
        <v>4</v>
      </c>
      <c r="G12888" s="4">
        <v>3.9714693295292443</v>
      </c>
      <c r="H12888" s="4">
        <v>0</v>
      </c>
      <c r="I12888" s="4">
        <v>3.9714693295292443</v>
      </c>
      <c r="J12888" s="4">
        <v>0</v>
      </c>
      <c r="K12888" s="4">
        <v>0</v>
      </c>
    </row>
    <row r="12889" spans="1:11">
      <c r="A12889">
        <v>2003</v>
      </c>
      <c r="B12889" t="s">
        <v>736</v>
      </c>
      <c r="C12889" t="s">
        <v>737</v>
      </c>
      <c r="D12889" t="s">
        <v>694</v>
      </c>
      <c r="E12889" t="s">
        <v>694</v>
      </c>
      <c r="F12889">
        <v>8</v>
      </c>
      <c r="G12889" s="4">
        <v>75.363941769316909</v>
      </c>
      <c r="H12889" s="4">
        <v>0</v>
      </c>
      <c r="I12889" s="4">
        <v>101.74132138857783</v>
      </c>
      <c r="J12889" s="4">
        <v>0</v>
      </c>
      <c r="K12889" s="4">
        <v>0</v>
      </c>
    </row>
    <row r="12890" spans="1:11">
      <c r="A12890">
        <v>2004</v>
      </c>
      <c r="B12890" t="s">
        <v>736</v>
      </c>
      <c r="C12890" t="s">
        <v>737</v>
      </c>
      <c r="D12890" t="s">
        <v>694</v>
      </c>
      <c r="E12890" t="s">
        <v>694</v>
      </c>
      <c r="F12890">
        <v>13</v>
      </c>
      <c r="G12890" s="4">
        <v>77.031766200762377</v>
      </c>
      <c r="H12890" s="4">
        <v>0</v>
      </c>
      <c r="I12890" s="4">
        <v>29.956797966963151</v>
      </c>
      <c r="J12890" s="4">
        <v>0</v>
      </c>
      <c r="K12890" s="4">
        <v>0</v>
      </c>
    </row>
    <row r="12891" spans="1:11">
      <c r="A12891">
        <v>2006</v>
      </c>
      <c r="B12891" t="s">
        <v>736</v>
      </c>
      <c r="C12891" t="s">
        <v>737</v>
      </c>
      <c r="D12891" t="s">
        <v>694</v>
      </c>
      <c r="E12891" t="s">
        <v>978</v>
      </c>
      <c r="F12891">
        <v>3</v>
      </c>
      <c r="G12891" s="4">
        <v>5.3678532901833869</v>
      </c>
      <c r="H12891" s="4">
        <v>0</v>
      </c>
      <c r="I12891" s="4">
        <v>5.3678532901833869</v>
      </c>
      <c r="J12891" s="4">
        <v>0</v>
      </c>
      <c r="K12891" s="4">
        <v>0</v>
      </c>
    </row>
    <row r="12892" spans="1:11">
      <c r="A12892">
        <v>2006</v>
      </c>
      <c r="B12892" t="s">
        <v>736</v>
      </c>
      <c r="C12892" t="s">
        <v>737</v>
      </c>
      <c r="D12892" t="s">
        <v>694</v>
      </c>
      <c r="E12892" t="s">
        <v>694</v>
      </c>
      <c r="F12892">
        <v>7</v>
      </c>
      <c r="G12892" s="4">
        <v>14.579787234042552</v>
      </c>
      <c r="H12892" s="4">
        <v>0</v>
      </c>
      <c r="I12892" s="4">
        <v>72.898936170212764</v>
      </c>
      <c r="J12892" s="4">
        <v>0</v>
      </c>
      <c r="K12892" s="4">
        <v>0</v>
      </c>
    </row>
    <row r="12893" spans="1:11">
      <c r="A12893">
        <v>1968</v>
      </c>
      <c r="B12893" t="s">
        <v>738</v>
      </c>
      <c r="C12893" t="s">
        <v>739</v>
      </c>
      <c r="D12893" t="s">
        <v>694</v>
      </c>
      <c r="E12893" t="s">
        <v>534</v>
      </c>
      <c r="F12893">
        <v>8</v>
      </c>
      <c r="G12893" s="4">
        <v>12</v>
      </c>
      <c r="H12893" s="4">
        <v>4</v>
      </c>
      <c r="I12893" s="4">
        <v>0</v>
      </c>
      <c r="J12893" s="4">
        <v>0</v>
      </c>
      <c r="K12893" s="4">
        <v>0</v>
      </c>
    </row>
    <row r="12894" spans="1:11">
      <c r="A12894">
        <v>1969</v>
      </c>
      <c r="B12894" t="s">
        <v>738</v>
      </c>
      <c r="C12894" t="s">
        <v>739</v>
      </c>
      <c r="D12894" t="s">
        <v>694</v>
      </c>
      <c r="E12894" t="s">
        <v>534</v>
      </c>
      <c r="F12894">
        <v>8</v>
      </c>
      <c r="G12894" s="4">
        <v>57</v>
      </c>
      <c r="H12894" s="4">
        <v>2</v>
      </c>
      <c r="I12894" s="4">
        <v>0</v>
      </c>
      <c r="J12894" s="4">
        <v>0</v>
      </c>
      <c r="K12894" s="4">
        <v>0</v>
      </c>
    </row>
    <row r="12895" spans="1:11">
      <c r="A12895">
        <v>1970</v>
      </c>
      <c r="B12895" t="s">
        <v>738</v>
      </c>
      <c r="C12895" t="s">
        <v>739</v>
      </c>
      <c r="D12895" t="s">
        <v>694</v>
      </c>
      <c r="E12895" t="s">
        <v>534</v>
      </c>
      <c r="F12895">
        <v>31</v>
      </c>
      <c r="G12895" s="4">
        <v>37</v>
      </c>
      <c r="H12895" s="4">
        <v>11</v>
      </c>
      <c r="I12895" s="4">
        <v>0</v>
      </c>
      <c r="J12895" s="4">
        <v>0</v>
      </c>
      <c r="K12895" s="4">
        <v>0</v>
      </c>
    </row>
    <row r="12896" spans="1:11">
      <c r="A12896">
        <v>1971</v>
      </c>
      <c r="B12896" t="s">
        <v>738</v>
      </c>
      <c r="C12896" t="s">
        <v>739</v>
      </c>
      <c r="D12896" t="s">
        <v>694</v>
      </c>
      <c r="E12896" t="s">
        <v>534</v>
      </c>
      <c r="F12896">
        <v>10</v>
      </c>
      <c r="G12896" s="4">
        <v>18</v>
      </c>
      <c r="H12896" s="4">
        <v>0</v>
      </c>
      <c r="I12896" s="4">
        <v>0</v>
      </c>
      <c r="J12896" s="4">
        <v>0</v>
      </c>
      <c r="K12896" s="4">
        <v>0</v>
      </c>
    </row>
    <row r="12897" spans="1:11">
      <c r="A12897">
        <v>1972</v>
      </c>
      <c r="B12897" t="s">
        <v>738</v>
      </c>
      <c r="C12897" t="s">
        <v>739</v>
      </c>
      <c r="D12897" t="s">
        <v>694</v>
      </c>
      <c r="E12897" t="s">
        <v>534</v>
      </c>
      <c r="F12897">
        <v>3</v>
      </c>
      <c r="G12897" s="4">
        <v>13</v>
      </c>
      <c r="H12897" s="4">
        <v>6</v>
      </c>
      <c r="I12897" s="4">
        <v>0</v>
      </c>
      <c r="J12897" s="4">
        <v>0</v>
      </c>
      <c r="K12897" s="4">
        <v>0</v>
      </c>
    </row>
    <row r="12898" spans="1:11">
      <c r="A12898">
        <v>1973</v>
      </c>
      <c r="B12898" t="s">
        <v>738</v>
      </c>
      <c r="C12898" t="s">
        <v>739</v>
      </c>
      <c r="D12898" t="s">
        <v>694</v>
      </c>
      <c r="E12898" t="s">
        <v>534</v>
      </c>
      <c r="F12898">
        <v>8</v>
      </c>
      <c r="G12898" s="4">
        <v>37</v>
      </c>
      <c r="H12898" s="4">
        <v>4</v>
      </c>
      <c r="I12898" s="4">
        <v>12</v>
      </c>
      <c r="J12898" s="4">
        <v>0</v>
      </c>
      <c r="K12898" s="4">
        <v>0</v>
      </c>
    </row>
    <row r="12899" spans="1:11">
      <c r="A12899">
        <v>1974</v>
      </c>
      <c r="B12899" t="s">
        <v>738</v>
      </c>
      <c r="C12899" t="s">
        <v>739</v>
      </c>
      <c r="D12899" t="s">
        <v>694</v>
      </c>
      <c r="E12899" t="s">
        <v>534</v>
      </c>
      <c r="F12899">
        <v>3</v>
      </c>
      <c r="G12899" s="4">
        <v>3</v>
      </c>
      <c r="H12899" s="4">
        <v>0</v>
      </c>
      <c r="I12899" s="4">
        <v>0</v>
      </c>
      <c r="J12899" s="4">
        <v>0</v>
      </c>
      <c r="K12899" s="4">
        <v>0</v>
      </c>
    </row>
    <row r="12900" spans="1:11">
      <c r="A12900">
        <v>1975</v>
      </c>
      <c r="B12900" t="s">
        <v>738</v>
      </c>
      <c r="C12900" t="s">
        <v>739</v>
      </c>
      <c r="D12900" t="s">
        <v>694</v>
      </c>
      <c r="E12900" t="s">
        <v>534</v>
      </c>
      <c r="F12900">
        <v>5</v>
      </c>
      <c r="G12900" s="4">
        <v>13</v>
      </c>
      <c r="H12900" s="4">
        <v>20</v>
      </c>
      <c r="I12900" s="4">
        <v>28</v>
      </c>
      <c r="J12900" s="4">
        <v>0</v>
      </c>
      <c r="K12900" s="4">
        <v>0</v>
      </c>
    </row>
    <row r="12901" spans="1:11">
      <c r="A12901">
        <v>1976</v>
      </c>
      <c r="B12901" t="s">
        <v>738</v>
      </c>
      <c r="C12901" t="s">
        <v>739</v>
      </c>
      <c r="D12901" t="s">
        <v>694</v>
      </c>
      <c r="E12901" t="s">
        <v>534</v>
      </c>
      <c r="F12901">
        <v>7</v>
      </c>
      <c r="G12901" s="4">
        <v>7</v>
      </c>
      <c r="H12901" s="4">
        <v>3</v>
      </c>
      <c r="I12901" s="4">
        <v>0</v>
      </c>
      <c r="J12901" s="4">
        <v>0</v>
      </c>
      <c r="K12901" s="4">
        <v>0</v>
      </c>
    </row>
    <row r="12902" spans="1:11">
      <c r="A12902">
        <v>1980</v>
      </c>
      <c r="B12902" t="s">
        <v>738</v>
      </c>
      <c r="C12902" t="s">
        <v>739</v>
      </c>
      <c r="D12902" t="s">
        <v>694</v>
      </c>
      <c r="E12902" t="s">
        <v>534</v>
      </c>
      <c r="F12902">
        <v>7</v>
      </c>
      <c r="G12902" s="4">
        <v>25</v>
      </c>
      <c r="H12902" s="4">
        <v>3</v>
      </c>
      <c r="I12902" s="4">
        <v>3</v>
      </c>
      <c r="J12902" s="4">
        <v>0</v>
      </c>
      <c r="K12902" s="4">
        <v>0</v>
      </c>
    </row>
    <row r="12903" spans="1:11">
      <c r="A12903">
        <v>1981</v>
      </c>
      <c r="B12903" t="s">
        <v>738</v>
      </c>
      <c r="C12903" t="s">
        <v>739</v>
      </c>
      <c r="D12903" t="s">
        <v>694</v>
      </c>
      <c r="E12903" t="s">
        <v>534</v>
      </c>
      <c r="F12903">
        <v>7</v>
      </c>
      <c r="G12903" s="4">
        <v>66</v>
      </c>
      <c r="H12903" s="4">
        <v>3</v>
      </c>
      <c r="I12903" s="4">
        <v>0</v>
      </c>
      <c r="J12903" s="4">
        <v>0</v>
      </c>
      <c r="K12903" s="4">
        <v>0</v>
      </c>
    </row>
    <row r="12904" spans="1:11">
      <c r="A12904">
        <v>1983</v>
      </c>
      <c r="B12904" t="s">
        <v>738</v>
      </c>
      <c r="C12904" t="s">
        <v>739</v>
      </c>
      <c r="D12904" t="s">
        <v>694</v>
      </c>
      <c r="E12904" t="s">
        <v>534</v>
      </c>
      <c r="F12904">
        <v>4</v>
      </c>
      <c r="G12904" s="4">
        <v>4</v>
      </c>
      <c r="H12904" s="4">
        <v>0</v>
      </c>
      <c r="I12904" s="4">
        <v>4</v>
      </c>
      <c r="J12904" s="4">
        <v>0</v>
      </c>
      <c r="K12904" s="4">
        <v>0</v>
      </c>
    </row>
    <row r="12905" spans="1:11">
      <c r="A12905">
        <v>1984</v>
      </c>
      <c r="B12905" t="s">
        <v>738</v>
      </c>
      <c r="C12905" t="s">
        <v>739</v>
      </c>
      <c r="D12905" t="s">
        <v>694</v>
      </c>
      <c r="E12905" t="s">
        <v>694</v>
      </c>
      <c r="F12905">
        <v>4</v>
      </c>
      <c r="G12905" s="4">
        <v>4</v>
      </c>
      <c r="H12905" s="4">
        <v>4</v>
      </c>
      <c r="I12905" s="4">
        <v>0</v>
      </c>
      <c r="J12905" s="4">
        <v>0</v>
      </c>
      <c r="K12905" s="4">
        <v>0</v>
      </c>
    </row>
    <row r="12906" spans="1:11">
      <c r="A12906">
        <v>1984</v>
      </c>
      <c r="B12906" t="s">
        <v>738</v>
      </c>
      <c r="C12906" t="s">
        <v>739</v>
      </c>
      <c r="D12906" t="s">
        <v>694</v>
      </c>
      <c r="E12906" t="s">
        <v>976</v>
      </c>
      <c r="F12906">
        <v>2</v>
      </c>
      <c r="G12906" s="4">
        <v>7</v>
      </c>
      <c r="H12906" s="4">
        <v>0</v>
      </c>
      <c r="I12906" s="4">
        <v>0</v>
      </c>
      <c r="J12906" s="4">
        <v>0</v>
      </c>
      <c r="K12906" s="4">
        <v>0</v>
      </c>
    </row>
    <row r="12907" spans="1:11">
      <c r="A12907">
        <v>1985</v>
      </c>
      <c r="B12907" t="s">
        <v>738</v>
      </c>
      <c r="C12907" t="s">
        <v>739</v>
      </c>
      <c r="D12907" t="s">
        <v>694</v>
      </c>
      <c r="E12907" t="s">
        <v>694</v>
      </c>
      <c r="F12907">
        <v>3</v>
      </c>
      <c r="G12907" s="4">
        <v>3</v>
      </c>
      <c r="H12907" s="4">
        <v>0</v>
      </c>
      <c r="I12907" s="4">
        <v>0</v>
      </c>
      <c r="J12907" s="4">
        <v>0</v>
      </c>
      <c r="K12907" s="4">
        <v>0</v>
      </c>
    </row>
    <row r="12908" spans="1:11">
      <c r="A12908">
        <v>1987</v>
      </c>
      <c r="B12908" t="s">
        <v>738</v>
      </c>
      <c r="C12908" t="s">
        <v>739</v>
      </c>
      <c r="D12908" t="s">
        <v>694</v>
      </c>
      <c r="E12908" t="s">
        <v>978</v>
      </c>
      <c r="F12908">
        <v>2</v>
      </c>
      <c r="G12908" s="4">
        <v>4</v>
      </c>
      <c r="H12908" s="4">
        <v>0</v>
      </c>
      <c r="I12908" s="4">
        <v>0</v>
      </c>
      <c r="J12908" s="4">
        <v>0</v>
      </c>
      <c r="K12908" s="4">
        <v>0</v>
      </c>
    </row>
    <row r="12909" spans="1:11">
      <c r="A12909">
        <v>1987</v>
      </c>
      <c r="B12909" t="s">
        <v>738</v>
      </c>
      <c r="C12909" t="s">
        <v>739</v>
      </c>
      <c r="D12909" t="s">
        <v>694</v>
      </c>
      <c r="E12909" t="s">
        <v>694</v>
      </c>
      <c r="F12909">
        <v>4</v>
      </c>
      <c r="G12909" s="4">
        <v>43</v>
      </c>
      <c r="H12909" s="4">
        <v>0</v>
      </c>
      <c r="I12909" s="4">
        <v>0</v>
      </c>
      <c r="J12909" s="4">
        <v>0</v>
      </c>
      <c r="K12909" s="4">
        <v>0</v>
      </c>
    </row>
    <row r="12910" spans="1:11">
      <c r="A12910">
        <v>1988</v>
      </c>
      <c r="B12910" t="s">
        <v>738</v>
      </c>
      <c r="C12910" t="s">
        <v>739</v>
      </c>
      <c r="D12910" t="s">
        <v>694</v>
      </c>
      <c r="E12910" t="s">
        <v>694</v>
      </c>
      <c r="F12910">
        <v>4</v>
      </c>
      <c r="G12910" s="4">
        <v>4</v>
      </c>
      <c r="H12910" s="4">
        <v>0</v>
      </c>
      <c r="I12910" s="4">
        <v>4</v>
      </c>
      <c r="J12910" s="4">
        <v>0</v>
      </c>
      <c r="K12910" s="4">
        <v>0</v>
      </c>
    </row>
    <row r="12911" spans="1:11">
      <c r="A12911">
        <v>1988</v>
      </c>
      <c r="B12911" t="s">
        <v>738</v>
      </c>
      <c r="C12911" t="s">
        <v>739</v>
      </c>
      <c r="D12911" t="s">
        <v>694</v>
      </c>
      <c r="E12911" t="s">
        <v>976</v>
      </c>
      <c r="F12911">
        <v>2</v>
      </c>
      <c r="G12911" s="4">
        <v>2</v>
      </c>
      <c r="H12911" s="4">
        <v>0</v>
      </c>
      <c r="I12911" s="4">
        <v>0</v>
      </c>
      <c r="J12911" s="4">
        <v>0</v>
      </c>
      <c r="K12911" s="4">
        <v>0</v>
      </c>
    </row>
    <row r="12912" spans="1:11">
      <c r="A12912">
        <v>1990</v>
      </c>
      <c r="B12912" t="s">
        <v>738</v>
      </c>
      <c r="C12912" t="s">
        <v>739</v>
      </c>
      <c r="D12912" t="s">
        <v>694</v>
      </c>
      <c r="E12912" t="s">
        <v>694</v>
      </c>
      <c r="F12912">
        <v>4</v>
      </c>
      <c r="G12912" s="4">
        <v>4</v>
      </c>
      <c r="H12912" s="4">
        <v>0</v>
      </c>
      <c r="I12912" s="4">
        <v>0</v>
      </c>
      <c r="J12912" s="4">
        <v>0</v>
      </c>
      <c r="K12912" s="4">
        <v>0</v>
      </c>
    </row>
    <row r="12913" spans="1:11">
      <c r="A12913">
        <v>1992</v>
      </c>
      <c r="B12913" t="s">
        <v>738</v>
      </c>
      <c r="C12913" t="s">
        <v>739</v>
      </c>
      <c r="D12913" t="s">
        <v>694</v>
      </c>
      <c r="E12913" t="s">
        <v>978</v>
      </c>
      <c r="F12913">
        <v>2</v>
      </c>
      <c r="G12913" s="4">
        <v>2</v>
      </c>
      <c r="H12913" s="4">
        <v>0</v>
      </c>
      <c r="I12913" s="4">
        <v>0</v>
      </c>
      <c r="J12913" s="4">
        <v>0</v>
      </c>
      <c r="K12913" s="4">
        <v>0</v>
      </c>
    </row>
    <row r="12914" spans="1:11">
      <c r="A12914">
        <v>1998</v>
      </c>
      <c r="B12914" t="s">
        <v>738</v>
      </c>
      <c r="C12914" t="s">
        <v>739</v>
      </c>
      <c r="D12914" t="s">
        <v>694</v>
      </c>
      <c r="E12914" t="s">
        <v>694</v>
      </c>
      <c r="F12914">
        <v>4</v>
      </c>
      <c r="G12914" s="4">
        <v>20.464743589743588</v>
      </c>
      <c r="H12914" s="4">
        <v>0</v>
      </c>
      <c r="I12914" s="4">
        <v>4.0929487179487181</v>
      </c>
      <c r="J12914" s="4">
        <v>0</v>
      </c>
      <c r="K12914" s="4">
        <v>0</v>
      </c>
    </row>
    <row r="12915" spans="1:11">
      <c r="A12915">
        <v>2003</v>
      </c>
      <c r="B12915" t="s">
        <v>738</v>
      </c>
      <c r="C12915" t="s">
        <v>739</v>
      </c>
      <c r="D12915" t="s">
        <v>694</v>
      </c>
      <c r="E12915" t="s">
        <v>694</v>
      </c>
      <c r="F12915">
        <v>4</v>
      </c>
      <c r="G12915" s="4">
        <v>3.7681970884658456</v>
      </c>
      <c r="H12915" s="4">
        <v>0</v>
      </c>
      <c r="I12915" s="4">
        <v>0</v>
      </c>
      <c r="J12915" s="4">
        <v>0</v>
      </c>
      <c r="K12915" s="4">
        <v>0</v>
      </c>
    </row>
    <row r="12916" spans="1:11">
      <c r="A12916">
        <v>2004</v>
      </c>
      <c r="B12916" t="s">
        <v>738</v>
      </c>
      <c r="C12916" t="s">
        <v>739</v>
      </c>
      <c r="D12916" t="s">
        <v>694</v>
      </c>
      <c r="E12916" t="s">
        <v>694</v>
      </c>
      <c r="F12916">
        <v>4</v>
      </c>
      <c r="G12916" s="4">
        <v>4.2795425667090221</v>
      </c>
      <c r="H12916" s="4">
        <v>0</v>
      </c>
      <c r="I12916" s="4">
        <v>0</v>
      </c>
      <c r="J12916" s="4">
        <v>0</v>
      </c>
      <c r="K12916" s="4">
        <v>0</v>
      </c>
    </row>
    <row r="12917" spans="1:11">
      <c r="A12917">
        <v>2006</v>
      </c>
      <c r="B12917" t="s">
        <v>738</v>
      </c>
      <c r="C12917" t="s">
        <v>739</v>
      </c>
      <c r="D12917" t="s">
        <v>694</v>
      </c>
      <c r="E12917" t="s">
        <v>694</v>
      </c>
      <c r="F12917">
        <v>4</v>
      </c>
      <c r="G12917" s="4">
        <v>3.644946808510638</v>
      </c>
      <c r="H12917" s="4">
        <v>0</v>
      </c>
      <c r="I12917" s="4">
        <v>0</v>
      </c>
      <c r="J12917" s="4">
        <v>0</v>
      </c>
      <c r="K12917" s="4">
        <v>0</v>
      </c>
    </row>
    <row r="12918" spans="1:11">
      <c r="A12918">
        <v>1968</v>
      </c>
      <c r="B12918" t="s">
        <v>740</v>
      </c>
      <c r="C12918" t="s">
        <v>741</v>
      </c>
      <c r="D12918" t="s">
        <v>694</v>
      </c>
      <c r="E12918" t="s">
        <v>534</v>
      </c>
      <c r="F12918">
        <v>105</v>
      </c>
      <c r="G12918" s="4">
        <v>468</v>
      </c>
      <c r="H12918" s="4">
        <v>38</v>
      </c>
      <c r="I12918" s="4">
        <v>0</v>
      </c>
      <c r="J12918" s="4">
        <v>0</v>
      </c>
      <c r="K12918" s="4">
        <v>0</v>
      </c>
    </row>
    <row r="12919" spans="1:11">
      <c r="A12919">
        <v>1969</v>
      </c>
      <c r="B12919" t="s">
        <v>740</v>
      </c>
      <c r="C12919" t="s">
        <v>741</v>
      </c>
      <c r="D12919" t="s">
        <v>694</v>
      </c>
      <c r="E12919" t="s">
        <v>534</v>
      </c>
      <c r="F12919">
        <v>102</v>
      </c>
      <c r="G12919" s="4">
        <v>585</v>
      </c>
      <c r="H12919" s="4">
        <v>104</v>
      </c>
      <c r="I12919" s="4">
        <v>0</v>
      </c>
      <c r="J12919" s="4">
        <v>0</v>
      </c>
      <c r="K12919" s="4">
        <v>0</v>
      </c>
    </row>
    <row r="12920" spans="1:11">
      <c r="A12920">
        <v>1970</v>
      </c>
      <c r="B12920" t="s">
        <v>740</v>
      </c>
      <c r="C12920" t="s">
        <v>741</v>
      </c>
      <c r="D12920" t="s">
        <v>694</v>
      </c>
      <c r="E12920" t="s">
        <v>534</v>
      </c>
      <c r="F12920">
        <v>194</v>
      </c>
      <c r="G12920" s="4">
        <v>902</v>
      </c>
      <c r="H12920" s="4">
        <v>97</v>
      </c>
      <c r="I12920" s="4">
        <v>0</v>
      </c>
      <c r="J12920" s="4">
        <v>0</v>
      </c>
      <c r="K12920" s="4">
        <v>0</v>
      </c>
    </row>
    <row r="12921" spans="1:11">
      <c r="A12921">
        <v>1971</v>
      </c>
      <c r="B12921" t="s">
        <v>740</v>
      </c>
      <c r="C12921" t="s">
        <v>741</v>
      </c>
      <c r="D12921" t="s">
        <v>694</v>
      </c>
      <c r="E12921" t="s">
        <v>534</v>
      </c>
      <c r="F12921">
        <v>92</v>
      </c>
      <c r="G12921" s="4">
        <v>752</v>
      </c>
      <c r="H12921" s="4">
        <v>107</v>
      </c>
      <c r="I12921" s="4">
        <v>33</v>
      </c>
      <c r="J12921" s="4">
        <v>0</v>
      </c>
      <c r="K12921" s="4">
        <v>0</v>
      </c>
    </row>
    <row r="12922" spans="1:11">
      <c r="A12922">
        <v>1972</v>
      </c>
      <c r="B12922" t="s">
        <v>740</v>
      </c>
      <c r="C12922" t="s">
        <v>741</v>
      </c>
      <c r="D12922" t="s">
        <v>694</v>
      </c>
      <c r="E12922" t="s">
        <v>534</v>
      </c>
      <c r="F12922">
        <v>80</v>
      </c>
      <c r="G12922" s="4">
        <v>532</v>
      </c>
      <c r="H12922" s="4">
        <v>80</v>
      </c>
      <c r="I12922" s="4">
        <v>36</v>
      </c>
      <c r="J12922" s="4">
        <v>0</v>
      </c>
      <c r="K12922" s="4">
        <v>0</v>
      </c>
    </row>
    <row r="12923" spans="1:11">
      <c r="A12923">
        <v>1973</v>
      </c>
      <c r="B12923" t="s">
        <v>740</v>
      </c>
      <c r="C12923" t="s">
        <v>741</v>
      </c>
      <c r="D12923" t="s">
        <v>694</v>
      </c>
      <c r="E12923" t="s">
        <v>534</v>
      </c>
      <c r="F12923">
        <v>105</v>
      </c>
      <c r="G12923" s="4">
        <v>763</v>
      </c>
      <c r="H12923" s="4">
        <v>119</v>
      </c>
      <c r="I12923" s="4">
        <v>27</v>
      </c>
      <c r="J12923" s="4">
        <v>0</v>
      </c>
      <c r="K12923" s="4">
        <v>0</v>
      </c>
    </row>
    <row r="12924" spans="1:11">
      <c r="A12924">
        <v>1974</v>
      </c>
      <c r="B12924" t="s">
        <v>740</v>
      </c>
      <c r="C12924" t="s">
        <v>741</v>
      </c>
      <c r="D12924" t="s">
        <v>694</v>
      </c>
      <c r="E12924" t="s">
        <v>534</v>
      </c>
      <c r="F12924">
        <v>105</v>
      </c>
      <c r="G12924" s="4">
        <v>830</v>
      </c>
      <c r="H12924" s="4">
        <v>92</v>
      </c>
      <c r="I12924" s="4">
        <v>41</v>
      </c>
      <c r="J12924" s="4">
        <v>0</v>
      </c>
      <c r="K12924" s="4">
        <v>0</v>
      </c>
    </row>
    <row r="12925" spans="1:11">
      <c r="A12925">
        <v>1975</v>
      </c>
      <c r="B12925" t="s">
        <v>740</v>
      </c>
      <c r="C12925" t="s">
        <v>741</v>
      </c>
      <c r="D12925" t="s">
        <v>694</v>
      </c>
      <c r="E12925" t="s">
        <v>534</v>
      </c>
      <c r="F12925">
        <v>69</v>
      </c>
      <c r="G12925" s="4">
        <v>446</v>
      </c>
      <c r="H12925" s="4">
        <v>33</v>
      </c>
      <c r="I12925" s="4">
        <v>17</v>
      </c>
      <c r="J12925" s="4">
        <v>0</v>
      </c>
      <c r="K12925" s="4">
        <v>0</v>
      </c>
    </row>
    <row r="12926" spans="1:11">
      <c r="A12926">
        <v>1976</v>
      </c>
      <c r="B12926" t="s">
        <v>740</v>
      </c>
      <c r="C12926" t="s">
        <v>741</v>
      </c>
      <c r="D12926" t="s">
        <v>694</v>
      </c>
      <c r="E12926" t="s">
        <v>534</v>
      </c>
      <c r="F12926">
        <v>97</v>
      </c>
      <c r="G12926" s="4">
        <v>546</v>
      </c>
      <c r="H12926" s="4">
        <v>97</v>
      </c>
      <c r="I12926" s="4">
        <v>80</v>
      </c>
      <c r="J12926" s="4">
        <v>0</v>
      </c>
      <c r="K12926" s="4">
        <v>0</v>
      </c>
    </row>
    <row r="12927" spans="1:11">
      <c r="A12927">
        <v>1977</v>
      </c>
      <c r="B12927" t="s">
        <v>740</v>
      </c>
      <c r="C12927" t="s">
        <v>741</v>
      </c>
      <c r="D12927" t="s">
        <v>694</v>
      </c>
      <c r="E12927" t="s">
        <v>534</v>
      </c>
      <c r="F12927">
        <v>57</v>
      </c>
      <c r="G12927" s="4">
        <v>396</v>
      </c>
      <c r="H12927" s="4">
        <v>3</v>
      </c>
      <c r="I12927" s="4">
        <v>11</v>
      </c>
      <c r="J12927" s="4">
        <v>0</v>
      </c>
      <c r="K12927" s="4">
        <v>0</v>
      </c>
    </row>
    <row r="12928" spans="1:11">
      <c r="A12928">
        <v>1978</v>
      </c>
      <c r="B12928" t="s">
        <v>740</v>
      </c>
      <c r="C12928" t="s">
        <v>741</v>
      </c>
      <c r="D12928" t="s">
        <v>694</v>
      </c>
      <c r="E12928" t="s">
        <v>534</v>
      </c>
      <c r="F12928">
        <v>65</v>
      </c>
      <c r="G12928" s="4">
        <v>257</v>
      </c>
      <c r="H12928" s="4">
        <v>39</v>
      </c>
      <c r="I12928" s="4">
        <v>39</v>
      </c>
      <c r="J12928" s="4">
        <v>0</v>
      </c>
      <c r="K12928" s="4">
        <v>0</v>
      </c>
    </row>
    <row r="12929" spans="1:11">
      <c r="A12929">
        <v>1979</v>
      </c>
      <c r="B12929" t="s">
        <v>740</v>
      </c>
      <c r="C12929" t="s">
        <v>741</v>
      </c>
      <c r="D12929" t="s">
        <v>694</v>
      </c>
      <c r="E12929" t="s">
        <v>534</v>
      </c>
      <c r="F12929">
        <v>37</v>
      </c>
      <c r="G12929" s="4">
        <v>198</v>
      </c>
      <c r="H12929" s="4">
        <v>30</v>
      </c>
      <c r="I12929" s="4">
        <v>48</v>
      </c>
      <c r="J12929" s="4">
        <v>0</v>
      </c>
      <c r="K12929" s="4">
        <v>0</v>
      </c>
    </row>
    <row r="12930" spans="1:11">
      <c r="A12930">
        <v>1980</v>
      </c>
      <c r="B12930" t="s">
        <v>740</v>
      </c>
      <c r="C12930" t="s">
        <v>741</v>
      </c>
      <c r="D12930" t="s">
        <v>694</v>
      </c>
      <c r="E12930" t="s">
        <v>534</v>
      </c>
      <c r="F12930">
        <v>89</v>
      </c>
      <c r="G12930" s="4">
        <v>437</v>
      </c>
      <c r="H12930" s="4">
        <v>42</v>
      </c>
      <c r="I12930" s="4">
        <v>25</v>
      </c>
      <c r="J12930" s="4">
        <v>0</v>
      </c>
      <c r="K12930" s="4">
        <v>0</v>
      </c>
    </row>
    <row r="12931" spans="1:11">
      <c r="A12931">
        <v>1981</v>
      </c>
      <c r="B12931" t="s">
        <v>740</v>
      </c>
      <c r="C12931" t="s">
        <v>741</v>
      </c>
      <c r="D12931" t="s">
        <v>694</v>
      </c>
      <c r="E12931" t="s">
        <v>534</v>
      </c>
      <c r="F12931">
        <v>81</v>
      </c>
      <c r="G12931" s="4">
        <v>711</v>
      </c>
      <c r="H12931" s="4">
        <v>62</v>
      </c>
      <c r="I12931" s="4">
        <v>151</v>
      </c>
      <c r="J12931" s="4">
        <v>0</v>
      </c>
      <c r="K12931" s="4">
        <v>0</v>
      </c>
    </row>
    <row r="12932" spans="1:11">
      <c r="A12932">
        <v>1982</v>
      </c>
      <c r="B12932" t="s">
        <v>740</v>
      </c>
      <c r="C12932" t="s">
        <v>741</v>
      </c>
      <c r="D12932" t="s">
        <v>694</v>
      </c>
      <c r="E12932" t="s">
        <v>534</v>
      </c>
      <c r="F12932">
        <v>109</v>
      </c>
      <c r="G12932" s="4">
        <v>955</v>
      </c>
      <c r="H12932" s="4">
        <v>60</v>
      </c>
      <c r="I12932" s="4">
        <v>128</v>
      </c>
      <c r="J12932" s="4">
        <v>0</v>
      </c>
      <c r="K12932" s="4">
        <v>0</v>
      </c>
    </row>
    <row r="12933" spans="1:11">
      <c r="A12933">
        <v>1983</v>
      </c>
      <c r="B12933" t="s">
        <v>740</v>
      </c>
      <c r="C12933" t="s">
        <v>741</v>
      </c>
      <c r="D12933" t="s">
        <v>694</v>
      </c>
      <c r="E12933" t="s">
        <v>534</v>
      </c>
      <c r="F12933">
        <v>89</v>
      </c>
      <c r="G12933" s="4">
        <v>600</v>
      </c>
      <c r="H12933" s="4">
        <v>33</v>
      </c>
      <c r="I12933" s="4">
        <v>59</v>
      </c>
      <c r="J12933" s="4">
        <v>0</v>
      </c>
      <c r="K12933" s="4">
        <v>0</v>
      </c>
    </row>
    <row r="12934" spans="1:11">
      <c r="A12934">
        <v>1984</v>
      </c>
      <c r="B12934" t="s">
        <v>740</v>
      </c>
      <c r="C12934" t="s">
        <v>741</v>
      </c>
      <c r="D12934" t="s">
        <v>694</v>
      </c>
      <c r="E12934" t="s">
        <v>694</v>
      </c>
      <c r="F12934">
        <v>69</v>
      </c>
      <c r="G12934" s="4">
        <v>596</v>
      </c>
      <c r="H12934" s="4">
        <v>20</v>
      </c>
      <c r="I12934" s="4">
        <v>82</v>
      </c>
      <c r="J12934" s="4">
        <v>0</v>
      </c>
      <c r="K12934" s="4">
        <v>0</v>
      </c>
    </row>
    <row r="12935" spans="1:11">
      <c r="A12935">
        <v>1984</v>
      </c>
      <c r="B12935" t="s">
        <v>740</v>
      </c>
      <c r="C12935" t="s">
        <v>741</v>
      </c>
      <c r="D12935" t="s">
        <v>694</v>
      </c>
      <c r="E12935" t="s">
        <v>977</v>
      </c>
      <c r="F12935">
        <v>3</v>
      </c>
      <c r="G12935" s="4">
        <v>7</v>
      </c>
      <c r="H12935" s="4">
        <v>0</v>
      </c>
      <c r="I12935" s="4">
        <v>0</v>
      </c>
      <c r="J12935" s="4">
        <v>0</v>
      </c>
      <c r="K12935" s="4">
        <v>0</v>
      </c>
    </row>
    <row r="12936" spans="1:11">
      <c r="A12936">
        <v>1985</v>
      </c>
      <c r="B12936" t="s">
        <v>740</v>
      </c>
      <c r="C12936" t="s">
        <v>741</v>
      </c>
      <c r="D12936" t="s">
        <v>694</v>
      </c>
      <c r="E12936" t="s">
        <v>6</v>
      </c>
      <c r="F12936">
        <v>14</v>
      </c>
      <c r="G12936" s="4">
        <v>159</v>
      </c>
      <c r="H12936" s="4">
        <v>0</v>
      </c>
      <c r="I12936" s="4">
        <v>66</v>
      </c>
      <c r="J12936" s="4">
        <v>0</v>
      </c>
      <c r="K12936" s="4">
        <v>0</v>
      </c>
    </row>
    <row r="12937" spans="1:11">
      <c r="A12937">
        <v>1985</v>
      </c>
      <c r="B12937" t="s">
        <v>740</v>
      </c>
      <c r="C12937" t="s">
        <v>741</v>
      </c>
      <c r="D12937" t="s">
        <v>694</v>
      </c>
      <c r="E12937" t="s">
        <v>537</v>
      </c>
      <c r="F12937">
        <v>13</v>
      </c>
      <c r="G12937" s="4">
        <v>170</v>
      </c>
      <c r="H12937" s="4">
        <v>3</v>
      </c>
      <c r="I12937" s="4">
        <v>134</v>
      </c>
      <c r="J12937" s="4">
        <v>0</v>
      </c>
      <c r="K12937" s="4">
        <v>3</v>
      </c>
    </row>
    <row r="12938" spans="1:11">
      <c r="A12938">
        <v>1985</v>
      </c>
      <c r="B12938" t="s">
        <v>740</v>
      </c>
      <c r="C12938" t="s">
        <v>741</v>
      </c>
      <c r="D12938" t="s">
        <v>694</v>
      </c>
      <c r="E12938" t="s">
        <v>662</v>
      </c>
      <c r="F12938">
        <v>6</v>
      </c>
      <c r="G12938" s="4">
        <v>25</v>
      </c>
      <c r="H12938" s="4">
        <v>6</v>
      </c>
      <c r="I12938" s="4">
        <v>8</v>
      </c>
      <c r="J12938" s="4">
        <v>8</v>
      </c>
      <c r="K12938" s="4">
        <v>3</v>
      </c>
    </row>
    <row r="12939" spans="1:11">
      <c r="A12939">
        <v>1985</v>
      </c>
      <c r="B12939" t="s">
        <v>740</v>
      </c>
      <c r="C12939" t="s">
        <v>741</v>
      </c>
      <c r="D12939" t="s">
        <v>694</v>
      </c>
      <c r="E12939" t="s">
        <v>677</v>
      </c>
      <c r="F12939">
        <v>31</v>
      </c>
      <c r="G12939" s="4">
        <v>392</v>
      </c>
      <c r="H12939" s="4">
        <v>21</v>
      </c>
      <c r="I12939" s="4">
        <v>120</v>
      </c>
      <c r="J12939" s="4">
        <v>0</v>
      </c>
      <c r="K12939" s="4">
        <v>0</v>
      </c>
    </row>
    <row r="12940" spans="1:11">
      <c r="A12940">
        <v>1985</v>
      </c>
      <c r="B12940" t="s">
        <v>740</v>
      </c>
      <c r="C12940" t="s">
        <v>741</v>
      </c>
      <c r="D12940" t="s">
        <v>694</v>
      </c>
      <c r="E12940" t="s">
        <v>694</v>
      </c>
      <c r="F12940">
        <v>27</v>
      </c>
      <c r="G12940" s="4">
        <v>319</v>
      </c>
      <c r="H12940" s="4">
        <v>20</v>
      </c>
      <c r="I12940" s="4">
        <v>104</v>
      </c>
      <c r="J12940" s="4">
        <v>0</v>
      </c>
      <c r="K12940" s="4">
        <v>0</v>
      </c>
    </row>
    <row r="12941" spans="1:11">
      <c r="A12941">
        <v>1985</v>
      </c>
      <c r="B12941" t="s">
        <v>740</v>
      </c>
      <c r="C12941" t="s">
        <v>741</v>
      </c>
      <c r="D12941" t="s">
        <v>694</v>
      </c>
      <c r="E12941" t="s">
        <v>976</v>
      </c>
      <c r="F12941">
        <v>2</v>
      </c>
      <c r="G12941" s="4">
        <v>2</v>
      </c>
      <c r="H12941" s="4">
        <v>0</v>
      </c>
      <c r="I12941" s="4">
        <v>0</v>
      </c>
      <c r="J12941" s="4">
        <v>0</v>
      </c>
      <c r="K12941" s="4">
        <v>0</v>
      </c>
    </row>
    <row r="12942" spans="1:11">
      <c r="A12942">
        <v>1986</v>
      </c>
      <c r="B12942" t="s">
        <v>740</v>
      </c>
      <c r="C12942" t="s">
        <v>741</v>
      </c>
      <c r="D12942" t="s">
        <v>694</v>
      </c>
      <c r="E12942" t="s">
        <v>978</v>
      </c>
      <c r="F12942">
        <v>2</v>
      </c>
      <c r="G12942" s="4">
        <v>14</v>
      </c>
      <c r="H12942" s="4">
        <v>2</v>
      </c>
      <c r="I12942" s="4">
        <v>2</v>
      </c>
      <c r="J12942" s="4">
        <v>0</v>
      </c>
      <c r="K12942" s="4">
        <v>0</v>
      </c>
    </row>
    <row r="12943" spans="1:11">
      <c r="A12943">
        <v>1986</v>
      </c>
      <c r="B12943" t="s">
        <v>740</v>
      </c>
      <c r="C12943" t="s">
        <v>741</v>
      </c>
      <c r="D12943" t="s">
        <v>694</v>
      </c>
      <c r="E12943" t="s">
        <v>537</v>
      </c>
      <c r="F12943">
        <v>3</v>
      </c>
      <c r="G12943" s="4">
        <v>3</v>
      </c>
      <c r="H12943" s="4">
        <v>0</v>
      </c>
      <c r="I12943" s="4">
        <v>13</v>
      </c>
      <c r="J12943" s="4">
        <v>0</v>
      </c>
      <c r="K12943" s="4">
        <v>0</v>
      </c>
    </row>
    <row r="12944" spans="1:11">
      <c r="A12944">
        <v>1986</v>
      </c>
      <c r="B12944" t="s">
        <v>740</v>
      </c>
      <c r="C12944" t="s">
        <v>741</v>
      </c>
      <c r="D12944" t="s">
        <v>694</v>
      </c>
      <c r="E12944" t="s">
        <v>662</v>
      </c>
      <c r="F12944">
        <v>3</v>
      </c>
      <c r="G12944" s="4">
        <v>3</v>
      </c>
      <c r="H12944" s="4">
        <v>0</v>
      </c>
      <c r="I12944" s="4">
        <v>0</v>
      </c>
      <c r="J12944" s="4">
        <v>0</v>
      </c>
      <c r="K12944" s="4">
        <v>0</v>
      </c>
    </row>
    <row r="12945" spans="1:11">
      <c r="A12945">
        <v>1986</v>
      </c>
      <c r="B12945" t="s">
        <v>740</v>
      </c>
      <c r="C12945" t="s">
        <v>741</v>
      </c>
      <c r="D12945" t="s">
        <v>694</v>
      </c>
      <c r="E12945" t="s">
        <v>677</v>
      </c>
      <c r="F12945">
        <v>3</v>
      </c>
      <c r="G12945" s="4">
        <v>3</v>
      </c>
      <c r="H12945" s="4">
        <v>0</v>
      </c>
      <c r="I12945" s="4">
        <v>0</v>
      </c>
      <c r="J12945" s="4">
        <v>0</v>
      </c>
      <c r="K12945" s="4">
        <v>0</v>
      </c>
    </row>
    <row r="12946" spans="1:11">
      <c r="A12946">
        <v>1986</v>
      </c>
      <c r="B12946" t="s">
        <v>740</v>
      </c>
      <c r="C12946" t="s">
        <v>741</v>
      </c>
      <c r="D12946" t="s">
        <v>694</v>
      </c>
      <c r="E12946" t="s">
        <v>694</v>
      </c>
      <c r="F12946">
        <v>46</v>
      </c>
      <c r="G12946" s="4">
        <v>536</v>
      </c>
      <c r="H12946" s="4">
        <v>29</v>
      </c>
      <c r="I12946" s="4">
        <v>565</v>
      </c>
      <c r="J12946" s="4">
        <v>0</v>
      </c>
      <c r="K12946" s="4">
        <v>4</v>
      </c>
    </row>
    <row r="12947" spans="1:11">
      <c r="A12947">
        <v>1987</v>
      </c>
      <c r="B12947" t="s">
        <v>740</v>
      </c>
      <c r="C12947" t="s">
        <v>741</v>
      </c>
      <c r="D12947" t="s">
        <v>694</v>
      </c>
      <c r="E12947" t="s">
        <v>6</v>
      </c>
      <c r="F12947">
        <v>4</v>
      </c>
      <c r="G12947" s="4">
        <v>48</v>
      </c>
      <c r="H12947" s="4">
        <v>4</v>
      </c>
      <c r="I12947" s="4">
        <v>24</v>
      </c>
      <c r="J12947" s="4">
        <v>0</v>
      </c>
      <c r="K12947" s="4">
        <v>0</v>
      </c>
    </row>
    <row r="12948" spans="1:11">
      <c r="A12948">
        <v>1987</v>
      </c>
      <c r="B12948" t="s">
        <v>740</v>
      </c>
      <c r="C12948" t="s">
        <v>741</v>
      </c>
      <c r="D12948" t="s">
        <v>694</v>
      </c>
      <c r="E12948" t="s">
        <v>694</v>
      </c>
      <c r="F12948">
        <v>98</v>
      </c>
      <c r="G12948" s="4">
        <v>1171</v>
      </c>
      <c r="H12948" s="4">
        <v>30</v>
      </c>
      <c r="I12948" s="4">
        <v>456</v>
      </c>
      <c r="J12948" s="4">
        <v>9</v>
      </c>
      <c r="K12948" s="4">
        <v>0</v>
      </c>
    </row>
    <row r="12949" spans="1:11">
      <c r="A12949">
        <v>1987</v>
      </c>
      <c r="B12949" t="s">
        <v>740</v>
      </c>
      <c r="C12949" t="s">
        <v>741</v>
      </c>
      <c r="D12949" t="s">
        <v>694</v>
      </c>
      <c r="E12949" t="s">
        <v>977</v>
      </c>
      <c r="F12949">
        <v>3</v>
      </c>
      <c r="G12949" s="4">
        <v>3</v>
      </c>
      <c r="H12949" s="4">
        <v>0</v>
      </c>
      <c r="I12949" s="4">
        <v>3</v>
      </c>
      <c r="J12949" s="4">
        <v>0</v>
      </c>
      <c r="K12949" s="4">
        <v>0</v>
      </c>
    </row>
    <row r="12950" spans="1:11">
      <c r="A12950">
        <v>1988</v>
      </c>
      <c r="B12950" t="s">
        <v>740</v>
      </c>
      <c r="C12950" t="s">
        <v>741</v>
      </c>
      <c r="D12950" t="s">
        <v>694</v>
      </c>
      <c r="E12950" t="s">
        <v>6</v>
      </c>
      <c r="F12950">
        <v>4</v>
      </c>
      <c r="G12950" s="4">
        <v>9</v>
      </c>
      <c r="H12950" s="4">
        <v>0</v>
      </c>
      <c r="I12950" s="4">
        <v>4</v>
      </c>
      <c r="J12950" s="4">
        <v>0</v>
      </c>
      <c r="K12950" s="4">
        <v>0</v>
      </c>
    </row>
    <row r="12951" spans="1:11">
      <c r="A12951">
        <v>1988</v>
      </c>
      <c r="B12951" t="s">
        <v>740</v>
      </c>
      <c r="C12951" t="s">
        <v>741</v>
      </c>
      <c r="D12951" t="s">
        <v>694</v>
      </c>
      <c r="E12951" t="s">
        <v>537</v>
      </c>
      <c r="F12951">
        <v>4</v>
      </c>
      <c r="G12951" s="4">
        <v>4</v>
      </c>
      <c r="H12951" s="4">
        <v>0</v>
      </c>
      <c r="I12951" s="4">
        <v>0</v>
      </c>
      <c r="J12951" s="4">
        <v>0</v>
      </c>
      <c r="K12951" s="4">
        <v>0</v>
      </c>
    </row>
    <row r="12952" spans="1:11">
      <c r="A12952">
        <v>1988</v>
      </c>
      <c r="B12952" t="s">
        <v>740</v>
      </c>
      <c r="C12952" t="s">
        <v>741</v>
      </c>
      <c r="D12952" t="s">
        <v>694</v>
      </c>
      <c r="E12952" t="s">
        <v>694</v>
      </c>
      <c r="F12952">
        <v>107</v>
      </c>
      <c r="G12952" s="4">
        <v>893</v>
      </c>
      <c r="H12952" s="4">
        <v>27</v>
      </c>
      <c r="I12952" s="4">
        <v>385</v>
      </c>
      <c r="J12952" s="4">
        <v>0</v>
      </c>
      <c r="K12952" s="4">
        <v>0</v>
      </c>
    </row>
    <row r="12953" spans="1:11">
      <c r="A12953">
        <v>1988</v>
      </c>
      <c r="B12953" t="s">
        <v>740</v>
      </c>
      <c r="C12953" t="s">
        <v>741</v>
      </c>
      <c r="D12953" t="s">
        <v>694</v>
      </c>
      <c r="E12953" t="s">
        <v>977</v>
      </c>
      <c r="F12953">
        <v>3</v>
      </c>
      <c r="G12953" s="4">
        <v>34</v>
      </c>
      <c r="H12953" s="4">
        <v>3</v>
      </c>
      <c r="I12953" s="4">
        <v>3</v>
      </c>
      <c r="J12953" s="4">
        <v>0</v>
      </c>
      <c r="K12953" s="4">
        <v>0</v>
      </c>
    </row>
    <row r="12954" spans="1:11">
      <c r="A12954">
        <v>1989</v>
      </c>
      <c r="B12954" t="s">
        <v>740</v>
      </c>
      <c r="C12954" t="s">
        <v>741</v>
      </c>
      <c r="D12954" t="s">
        <v>694</v>
      </c>
      <c r="E12954" t="s">
        <v>537</v>
      </c>
      <c r="F12954">
        <v>18</v>
      </c>
      <c r="G12954" s="4">
        <v>31</v>
      </c>
      <c r="H12954" s="4">
        <v>9</v>
      </c>
      <c r="I12954" s="4">
        <v>40</v>
      </c>
      <c r="J12954" s="4">
        <v>0</v>
      </c>
      <c r="K12954" s="4">
        <v>18</v>
      </c>
    </row>
    <row r="12955" spans="1:11">
      <c r="A12955">
        <v>1989</v>
      </c>
      <c r="B12955" t="s">
        <v>740</v>
      </c>
      <c r="C12955" t="s">
        <v>741</v>
      </c>
      <c r="D12955" t="s">
        <v>694</v>
      </c>
      <c r="E12955" t="s">
        <v>694</v>
      </c>
      <c r="F12955">
        <v>90</v>
      </c>
      <c r="G12955" s="4">
        <v>1176</v>
      </c>
      <c r="H12955" s="4">
        <v>20</v>
      </c>
      <c r="I12955" s="4">
        <v>761</v>
      </c>
      <c r="J12955" s="4">
        <v>0</v>
      </c>
      <c r="K12955" s="4">
        <v>0</v>
      </c>
    </row>
    <row r="12956" spans="1:11">
      <c r="A12956">
        <v>1989</v>
      </c>
      <c r="B12956" t="s">
        <v>740</v>
      </c>
      <c r="C12956" t="s">
        <v>741</v>
      </c>
      <c r="D12956" t="s">
        <v>694</v>
      </c>
      <c r="E12956" t="s">
        <v>977</v>
      </c>
      <c r="F12956">
        <v>4</v>
      </c>
      <c r="G12956" s="4">
        <v>4</v>
      </c>
      <c r="H12956" s="4">
        <v>0</v>
      </c>
      <c r="I12956" s="4">
        <v>0</v>
      </c>
      <c r="J12956" s="4">
        <v>0</v>
      </c>
      <c r="K12956" s="4">
        <v>0</v>
      </c>
    </row>
    <row r="12957" spans="1:11">
      <c r="A12957">
        <v>1990</v>
      </c>
      <c r="B12957" t="s">
        <v>740</v>
      </c>
      <c r="C12957" t="s">
        <v>741</v>
      </c>
      <c r="D12957" t="s">
        <v>694</v>
      </c>
      <c r="E12957" t="s">
        <v>6</v>
      </c>
      <c r="F12957">
        <v>9</v>
      </c>
      <c r="G12957" s="4">
        <v>9</v>
      </c>
      <c r="H12957" s="4">
        <v>0</v>
      </c>
      <c r="I12957" s="4">
        <v>0</v>
      </c>
      <c r="J12957" s="4">
        <v>0</v>
      </c>
      <c r="K12957" s="4">
        <v>0</v>
      </c>
    </row>
    <row r="12958" spans="1:11">
      <c r="A12958">
        <v>1990</v>
      </c>
      <c r="B12958" t="s">
        <v>740</v>
      </c>
      <c r="C12958" t="s">
        <v>741</v>
      </c>
      <c r="D12958" t="s">
        <v>694</v>
      </c>
      <c r="E12958" t="s">
        <v>537</v>
      </c>
      <c r="F12958">
        <v>8</v>
      </c>
      <c r="G12958" s="4">
        <v>32</v>
      </c>
      <c r="H12958" s="4">
        <v>4</v>
      </c>
      <c r="I12958" s="4">
        <v>8</v>
      </c>
      <c r="J12958" s="4">
        <v>0</v>
      </c>
      <c r="K12958" s="4">
        <v>0</v>
      </c>
    </row>
    <row r="12959" spans="1:11">
      <c r="A12959">
        <v>1990</v>
      </c>
      <c r="B12959" t="s">
        <v>740</v>
      </c>
      <c r="C12959" t="s">
        <v>741</v>
      </c>
      <c r="D12959" t="s">
        <v>694</v>
      </c>
      <c r="E12959" t="s">
        <v>694</v>
      </c>
      <c r="F12959">
        <v>139</v>
      </c>
      <c r="G12959" s="4">
        <v>882</v>
      </c>
      <c r="H12959" s="4">
        <v>19</v>
      </c>
      <c r="I12959" s="4">
        <v>418</v>
      </c>
      <c r="J12959" s="4">
        <v>0</v>
      </c>
      <c r="K12959" s="4">
        <v>0</v>
      </c>
    </row>
    <row r="12960" spans="1:11">
      <c r="A12960">
        <v>1991</v>
      </c>
      <c r="B12960" t="s">
        <v>740</v>
      </c>
      <c r="C12960" t="s">
        <v>741</v>
      </c>
      <c r="D12960" t="s">
        <v>694</v>
      </c>
      <c r="E12960" t="s">
        <v>537</v>
      </c>
      <c r="F12960">
        <v>12</v>
      </c>
      <c r="G12960" s="4">
        <v>41</v>
      </c>
      <c r="H12960" s="4">
        <v>0</v>
      </c>
      <c r="I12960" s="4">
        <v>12</v>
      </c>
      <c r="J12960" s="4">
        <v>0</v>
      </c>
      <c r="K12960" s="4">
        <v>0</v>
      </c>
    </row>
    <row r="12961" spans="1:11">
      <c r="A12961">
        <v>1991</v>
      </c>
      <c r="B12961" t="s">
        <v>740</v>
      </c>
      <c r="C12961" t="s">
        <v>741</v>
      </c>
      <c r="D12961" t="s">
        <v>694</v>
      </c>
      <c r="E12961" t="s">
        <v>694</v>
      </c>
      <c r="F12961">
        <v>83</v>
      </c>
      <c r="G12961" s="4">
        <v>671</v>
      </c>
      <c r="H12961" s="4">
        <v>4</v>
      </c>
      <c r="I12961" s="4">
        <v>458</v>
      </c>
      <c r="J12961" s="4">
        <v>0</v>
      </c>
      <c r="K12961" s="4">
        <v>0</v>
      </c>
    </row>
    <row r="12962" spans="1:11">
      <c r="A12962">
        <v>1992</v>
      </c>
      <c r="B12962" t="s">
        <v>740</v>
      </c>
      <c r="C12962" t="s">
        <v>741</v>
      </c>
      <c r="D12962" t="s">
        <v>694</v>
      </c>
      <c r="E12962" t="s">
        <v>677</v>
      </c>
      <c r="F12962">
        <v>3</v>
      </c>
      <c r="G12962" s="4">
        <v>13</v>
      </c>
      <c r="H12962" s="4">
        <v>0</v>
      </c>
      <c r="I12962" s="4">
        <v>3</v>
      </c>
      <c r="J12962" s="4">
        <v>0</v>
      </c>
      <c r="K12962" s="4">
        <v>0</v>
      </c>
    </row>
    <row r="12963" spans="1:11">
      <c r="A12963">
        <v>1992</v>
      </c>
      <c r="B12963" t="s">
        <v>740</v>
      </c>
      <c r="C12963" t="s">
        <v>741</v>
      </c>
      <c r="D12963" t="s">
        <v>694</v>
      </c>
      <c r="E12963" t="s">
        <v>694</v>
      </c>
      <c r="F12963">
        <v>47</v>
      </c>
      <c r="G12963" s="4">
        <v>493</v>
      </c>
      <c r="H12963" s="4">
        <v>4</v>
      </c>
      <c r="I12963" s="4">
        <v>246</v>
      </c>
      <c r="J12963" s="4">
        <v>0</v>
      </c>
      <c r="K12963" s="4">
        <v>0</v>
      </c>
    </row>
    <row r="12964" spans="1:11">
      <c r="A12964">
        <v>1993</v>
      </c>
      <c r="B12964" t="s">
        <v>740</v>
      </c>
      <c r="C12964" t="s">
        <v>741</v>
      </c>
      <c r="D12964" t="s">
        <v>694</v>
      </c>
      <c r="E12964" t="s">
        <v>6</v>
      </c>
      <c r="F12964">
        <v>4</v>
      </c>
      <c r="G12964" s="4">
        <v>4</v>
      </c>
      <c r="H12964" s="4">
        <v>0</v>
      </c>
      <c r="I12964" s="4">
        <v>4</v>
      </c>
      <c r="J12964" s="4">
        <v>0</v>
      </c>
      <c r="K12964" s="4">
        <v>0</v>
      </c>
    </row>
    <row r="12965" spans="1:11">
      <c r="A12965">
        <v>1993</v>
      </c>
      <c r="B12965" t="s">
        <v>740</v>
      </c>
      <c r="C12965" t="s">
        <v>741</v>
      </c>
      <c r="D12965" t="s">
        <v>694</v>
      </c>
      <c r="E12965" t="s">
        <v>694</v>
      </c>
      <c r="F12965">
        <v>31</v>
      </c>
      <c r="G12965" s="4">
        <v>234</v>
      </c>
      <c r="H12965" s="4">
        <v>0</v>
      </c>
      <c r="I12965" s="4">
        <v>226</v>
      </c>
      <c r="J12965" s="4">
        <v>0</v>
      </c>
      <c r="K12965" s="4">
        <v>0</v>
      </c>
    </row>
    <row r="12966" spans="1:11">
      <c r="A12966">
        <v>1993</v>
      </c>
      <c r="B12966" t="s">
        <v>740</v>
      </c>
      <c r="C12966" t="s">
        <v>741</v>
      </c>
      <c r="D12966" t="s">
        <v>694</v>
      </c>
      <c r="E12966" t="s">
        <v>977</v>
      </c>
      <c r="F12966">
        <v>2</v>
      </c>
      <c r="G12966" s="4">
        <v>7</v>
      </c>
      <c r="H12966" s="4">
        <v>0</v>
      </c>
      <c r="I12966" s="4">
        <v>0</v>
      </c>
      <c r="J12966" s="4">
        <v>0</v>
      </c>
      <c r="K12966" s="4">
        <v>0</v>
      </c>
    </row>
    <row r="12967" spans="1:11">
      <c r="A12967">
        <v>1994</v>
      </c>
      <c r="B12967" t="s">
        <v>740</v>
      </c>
      <c r="C12967" t="s">
        <v>741</v>
      </c>
      <c r="D12967" t="s">
        <v>694</v>
      </c>
      <c r="E12967" t="s">
        <v>980</v>
      </c>
      <c r="F12967">
        <v>6</v>
      </c>
      <c r="G12967" s="4">
        <v>17</v>
      </c>
      <c r="H12967" s="4">
        <v>0</v>
      </c>
      <c r="I12967" s="4">
        <v>0</v>
      </c>
      <c r="J12967" s="4">
        <v>0</v>
      </c>
      <c r="K12967" s="4">
        <v>0</v>
      </c>
    </row>
    <row r="12968" spans="1:11">
      <c r="A12968">
        <v>1994</v>
      </c>
      <c r="B12968" t="s">
        <v>740</v>
      </c>
      <c r="C12968" t="s">
        <v>741</v>
      </c>
      <c r="D12968" t="s">
        <v>694</v>
      </c>
      <c r="E12968" t="s">
        <v>694</v>
      </c>
      <c r="F12968">
        <v>63</v>
      </c>
      <c r="G12968" s="4">
        <v>376</v>
      </c>
      <c r="H12968" s="4">
        <v>10</v>
      </c>
      <c r="I12968" s="4">
        <v>183</v>
      </c>
      <c r="J12968" s="4">
        <v>0</v>
      </c>
      <c r="K12968" s="4">
        <v>0</v>
      </c>
    </row>
    <row r="12969" spans="1:11">
      <c r="A12969">
        <v>1995</v>
      </c>
      <c r="B12969" t="s">
        <v>740</v>
      </c>
      <c r="C12969" t="s">
        <v>741</v>
      </c>
      <c r="D12969" t="s">
        <v>694</v>
      </c>
      <c r="E12969" t="s">
        <v>537</v>
      </c>
      <c r="F12969">
        <v>3</v>
      </c>
      <c r="G12969" s="4">
        <v>10</v>
      </c>
      <c r="H12969" s="4">
        <v>0</v>
      </c>
      <c r="I12969" s="4">
        <v>0</v>
      </c>
      <c r="J12969" s="4">
        <v>0</v>
      </c>
      <c r="K12969" s="4">
        <v>0</v>
      </c>
    </row>
    <row r="12970" spans="1:11">
      <c r="A12970">
        <v>1995</v>
      </c>
      <c r="B12970" t="s">
        <v>740</v>
      </c>
      <c r="C12970" t="s">
        <v>741</v>
      </c>
      <c r="D12970" t="s">
        <v>694</v>
      </c>
      <c r="E12970" t="s">
        <v>694</v>
      </c>
      <c r="F12970">
        <v>47</v>
      </c>
      <c r="G12970" s="4">
        <v>346</v>
      </c>
      <c r="H12970" s="4">
        <v>0</v>
      </c>
      <c r="I12970" s="4">
        <v>113</v>
      </c>
      <c r="J12970" s="4">
        <v>0</v>
      </c>
      <c r="K12970" s="4">
        <v>0</v>
      </c>
    </row>
    <row r="12971" spans="1:11">
      <c r="A12971">
        <v>1996</v>
      </c>
      <c r="B12971" t="s">
        <v>740</v>
      </c>
      <c r="C12971" t="s">
        <v>741</v>
      </c>
      <c r="D12971" t="s">
        <v>694</v>
      </c>
      <c r="E12971" t="s">
        <v>6</v>
      </c>
      <c r="F12971">
        <v>3</v>
      </c>
      <c r="G12971" s="4">
        <v>24</v>
      </c>
      <c r="H12971" s="4">
        <v>0</v>
      </c>
      <c r="I12971" s="4">
        <v>0</v>
      </c>
      <c r="J12971" s="4">
        <v>0</v>
      </c>
      <c r="K12971" s="4">
        <v>0</v>
      </c>
    </row>
    <row r="12972" spans="1:11">
      <c r="A12972">
        <v>1996</v>
      </c>
      <c r="B12972" t="s">
        <v>740</v>
      </c>
      <c r="C12972" t="s">
        <v>741</v>
      </c>
      <c r="D12972" t="s">
        <v>694</v>
      </c>
      <c r="E12972" t="s">
        <v>537</v>
      </c>
      <c r="F12972">
        <v>3</v>
      </c>
      <c r="G12972" s="4">
        <v>10</v>
      </c>
      <c r="H12972" s="4">
        <v>0</v>
      </c>
      <c r="I12972" s="4">
        <v>0</v>
      </c>
      <c r="J12972" s="4">
        <v>0</v>
      </c>
      <c r="K12972" s="4">
        <v>0</v>
      </c>
    </row>
    <row r="12973" spans="1:11">
      <c r="A12973">
        <v>1996</v>
      </c>
      <c r="B12973" t="s">
        <v>740</v>
      </c>
      <c r="C12973" t="s">
        <v>741</v>
      </c>
      <c r="D12973" t="s">
        <v>694</v>
      </c>
      <c r="E12973" t="s">
        <v>662</v>
      </c>
      <c r="F12973">
        <v>3</v>
      </c>
      <c r="G12973" s="4">
        <v>3</v>
      </c>
      <c r="H12973" s="4">
        <v>0</v>
      </c>
      <c r="I12973" s="4">
        <v>0</v>
      </c>
      <c r="J12973" s="4">
        <v>0</v>
      </c>
      <c r="K12973" s="4">
        <v>0</v>
      </c>
    </row>
    <row r="12974" spans="1:11">
      <c r="A12974">
        <v>1996</v>
      </c>
      <c r="B12974" t="s">
        <v>740</v>
      </c>
      <c r="C12974" t="s">
        <v>741</v>
      </c>
      <c r="D12974" t="s">
        <v>694</v>
      </c>
      <c r="E12974" t="s">
        <v>694</v>
      </c>
      <c r="F12974">
        <v>39</v>
      </c>
      <c r="G12974" s="4">
        <v>522</v>
      </c>
      <c r="H12974" s="4">
        <v>3</v>
      </c>
      <c r="I12974" s="4">
        <v>267</v>
      </c>
      <c r="J12974" s="4">
        <v>0</v>
      </c>
      <c r="K12974" s="4">
        <v>0</v>
      </c>
    </row>
    <row r="12975" spans="1:11">
      <c r="A12975">
        <v>1997</v>
      </c>
      <c r="B12975" t="s">
        <v>740</v>
      </c>
      <c r="C12975" t="s">
        <v>741</v>
      </c>
      <c r="D12975" t="s">
        <v>694</v>
      </c>
      <c r="E12975" t="s">
        <v>694</v>
      </c>
      <c r="F12975">
        <v>54</v>
      </c>
      <c r="G12975" s="4">
        <v>581.27611940298505</v>
      </c>
      <c r="H12975" s="4">
        <v>2.9962686567164178</v>
      </c>
      <c r="I12975" s="4">
        <v>260.67537313432837</v>
      </c>
      <c r="J12975" s="4">
        <v>0</v>
      </c>
      <c r="K12975" s="4">
        <v>0</v>
      </c>
    </row>
    <row r="12976" spans="1:11">
      <c r="A12976">
        <v>1997</v>
      </c>
      <c r="B12976" t="s">
        <v>740</v>
      </c>
      <c r="C12976" t="s">
        <v>741</v>
      </c>
      <c r="D12976" t="s">
        <v>694</v>
      </c>
      <c r="E12976" t="s">
        <v>976</v>
      </c>
      <c r="F12976">
        <v>3</v>
      </c>
      <c r="G12976" s="4">
        <v>5.6818181818181817</v>
      </c>
      <c r="H12976" s="4">
        <v>0</v>
      </c>
      <c r="I12976" s="4">
        <v>0</v>
      </c>
      <c r="J12976" s="4">
        <v>0</v>
      </c>
      <c r="K12976" s="4">
        <v>0</v>
      </c>
    </row>
    <row r="12977" spans="1:11">
      <c r="A12977">
        <v>1998</v>
      </c>
      <c r="B12977" t="s">
        <v>740</v>
      </c>
      <c r="C12977" t="s">
        <v>741</v>
      </c>
      <c r="D12977" t="s">
        <v>694</v>
      </c>
      <c r="E12977" t="s">
        <v>6</v>
      </c>
      <c r="F12977">
        <v>5</v>
      </c>
      <c r="G12977" s="4">
        <v>9.6139410187667558</v>
      </c>
      <c r="H12977" s="4">
        <v>0</v>
      </c>
      <c r="I12977" s="4">
        <v>4.8069705093833779</v>
      </c>
      <c r="J12977" s="4">
        <v>0</v>
      </c>
      <c r="K12977" s="4">
        <v>0</v>
      </c>
    </row>
    <row r="12978" spans="1:11">
      <c r="A12978">
        <v>1998</v>
      </c>
      <c r="B12978" t="s">
        <v>740</v>
      </c>
      <c r="C12978" t="s">
        <v>741</v>
      </c>
      <c r="D12978" t="s">
        <v>694</v>
      </c>
      <c r="E12978" t="s">
        <v>694</v>
      </c>
      <c r="F12978">
        <v>53</v>
      </c>
      <c r="G12978" s="4">
        <v>384.73717948717945</v>
      </c>
      <c r="H12978" s="4">
        <v>0</v>
      </c>
      <c r="I12978" s="4">
        <v>163.7179487179487</v>
      </c>
      <c r="J12978" s="4">
        <v>0</v>
      </c>
      <c r="K12978" s="4">
        <v>0</v>
      </c>
    </row>
    <row r="12979" spans="1:11">
      <c r="A12979">
        <v>1999</v>
      </c>
      <c r="B12979" t="s">
        <v>740</v>
      </c>
      <c r="C12979" t="s">
        <v>741</v>
      </c>
      <c r="D12979" t="s">
        <v>694</v>
      </c>
      <c r="E12979" t="s">
        <v>694</v>
      </c>
      <c r="F12979">
        <v>55</v>
      </c>
      <c r="G12979" s="4">
        <v>549.85138888888889</v>
      </c>
      <c r="H12979" s="4">
        <v>0</v>
      </c>
      <c r="I12979" s="4">
        <v>195.58472222222224</v>
      </c>
      <c r="J12979" s="4">
        <v>0</v>
      </c>
      <c r="K12979" s="4">
        <v>0</v>
      </c>
    </row>
    <row r="12980" spans="1:11">
      <c r="A12980">
        <v>2000</v>
      </c>
      <c r="B12980" t="s">
        <v>740</v>
      </c>
      <c r="C12980" t="s">
        <v>741</v>
      </c>
      <c r="D12980" t="s">
        <v>694</v>
      </c>
      <c r="E12980" t="s">
        <v>978</v>
      </c>
      <c r="F12980">
        <v>2</v>
      </c>
      <c r="G12980" s="4">
        <v>4.7644661776691111</v>
      </c>
      <c r="H12980" s="4">
        <v>0</v>
      </c>
      <c r="I12980" s="4">
        <v>0</v>
      </c>
      <c r="J12980" s="4">
        <v>0</v>
      </c>
      <c r="K12980" s="4">
        <v>0</v>
      </c>
    </row>
    <row r="12981" spans="1:11">
      <c r="A12981">
        <v>2000</v>
      </c>
      <c r="B12981" t="s">
        <v>740</v>
      </c>
      <c r="C12981" t="s">
        <v>741</v>
      </c>
      <c r="D12981" t="s">
        <v>694</v>
      </c>
      <c r="E12981" t="s">
        <v>694</v>
      </c>
      <c r="F12981">
        <v>47</v>
      </c>
      <c r="G12981" s="4">
        <v>224.2633744855967</v>
      </c>
      <c r="H12981" s="4">
        <v>0</v>
      </c>
      <c r="I12981" s="4">
        <v>21.563786008230451</v>
      </c>
      <c r="J12981" s="4">
        <v>0</v>
      </c>
      <c r="K12981" s="4">
        <v>0</v>
      </c>
    </row>
    <row r="12982" spans="1:11">
      <c r="A12982">
        <v>2001</v>
      </c>
      <c r="B12982" t="s">
        <v>740</v>
      </c>
      <c r="C12982" t="s">
        <v>741</v>
      </c>
      <c r="D12982" t="s">
        <v>694</v>
      </c>
      <c r="E12982" t="s">
        <v>6</v>
      </c>
      <c r="F12982">
        <v>4</v>
      </c>
      <c r="G12982" s="4">
        <v>11.14569536423841</v>
      </c>
      <c r="H12982" s="4">
        <v>0</v>
      </c>
      <c r="I12982" s="4">
        <v>7.4304635761589406</v>
      </c>
      <c r="J12982" s="4">
        <v>0</v>
      </c>
      <c r="K12982" s="4">
        <v>0</v>
      </c>
    </row>
    <row r="12983" spans="1:11">
      <c r="A12983">
        <v>2001</v>
      </c>
      <c r="B12983" t="s">
        <v>740</v>
      </c>
      <c r="C12983" t="s">
        <v>741</v>
      </c>
      <c r="D12983" t="s">
        <v>694</v>
      </c>
      <c r="E12983" t="s">
        <v>677</v>
      </c>
      <c r="F12983">
        <v>3</v>
      </c>
      <c r="G12983" s="4">
        <v>6.7547169811320753</v>
      </c>
      <c r="H12983" s="4">
        <v>0</v>
      </c>
      <c r="I12983" s="4">
        <v>3.3773584905660377</v>
      </c>
      <c r="J12983" s="4">
        <v>0</v>
      </c>
      <c r="K12983" s="4">
        <v>0</v>
      </c>
    </row>
    <row r="12984" spans="1:11">
      <c r="A12984">
        <v>2001</v>
      </c>
      <c r="B12984" t="s">
        <v>740</v>
      </c>
      <c r="C12984" t="s">
        <v>741</v>
      </c>
      <c r="D12984" t="s">
        <v>694</v>
      </c>
      <c r="E12984" t="s">
        <v>694</v>
      </c>
      <c r="F12984">
        <v>78</v>
      </c>
      <c r="G12984" s="4">
        <v>663.24634420697407</v>
      </c>
      <c r="H12984" s="4">
        <v>7.4105736782902145</v>
      </c>
      <c r="I12984" s="4">
        <v>340.88638920134986</v>
      </c>
      <c r="J12984" s="4">
        <v>0</v>
      </c>
      <c r="K12984" s="4">
        <v>0</v>
      </c>
    </row>
    <row r="12985" spans="1:11">
      <c r="A12985">
        <v>2002</v>
      </c>
      <c r="B12985" t="s">
        <v>740</v>
      </c>
      <c r="C12985" t="s">
        <v>741</v>
      </c>
      <c r="D12985" t="s">
        <v>694</v>
      </c>
      <c r="E12985" t="s">
        <v>694</v>
      </c>
      <c r="F12985">
        <v>36</v>
      </c>
      <c r="G12985" s="4">
        <v>176.25142857142859</v>
      </c>
      <c r="H12985" s="4">
        <v>0</v>
      </c>
      <c r="I12985" s="4">
        <v>68.097142857142856</v>
      </c>
      <c r="J12985" s="4">
        <v>0</v>
      </c>
      <c r="K12985" s="4">
        <v>0</v>
      </c>
    </row>
    <row r="12986" spans="1:11">
      <c r="A12986">
        <v>2003</v>
      </c>
      <c r="B12986" t="s">
        <v>740</v>
      </c>
      <c r="C12986" t="s">
        <v>741</v>
      </c>
      <c r="D12986" t="s">
        <v>694</v>
      </c>
      <c r="E12986" t="s">
        <v>6</v>
      </c>
      <c r="F12986">
        <v>4</v>
      </c>
      <c r="G12986" s="4">
        <v>15.916883116883117</v>
      </c>
      <c r="H12986" s="4">
        <v>0</v>
      </c>
      <c r="I12986" s="4">
        <v>23.875324675324677</v>
      </c>
      <c r="J12986" s="4">
        <v>0</v>
      </c>
      <c r="K12986" s="4">
        <v>0</v>
      </c>
    </row>
    <row r="12987" spans="1:11">
      <c r="A12987">
        <v>2003</v>
      </c>
      <c r="B12987" t="s">
        <v>740</v>
      </c>
      <c r="C12987" t="s">
        <v>741</v>
      </c>
      <c r="D12987" t="s">
        <v>694</v>
      </c>
      <c r="E12987" t="s">
        <v>677</v>
      </c>
      <c r="F12987">
        <v>4</v>
      </c>
      <c r="G12987" s="4">
        <v>4.223529411764706</v>
      </c>
      <c r="H12987" s="4">
        <v>0</v>
      </c>
      <c r="I12987" s="4">
        <v>0</v>
      </c>
      <c r="J12987" s="4">
        <v>0</v>
      </c>
      <c r="K12987" s="4">
        <v>0</v>
      </c>
    </row>
    <row r="12988" spans="1:11">
      <c r="A12988">
        <v>2003</v>
      </c>
      <c r="B12988" t="s">
        <v>740</v>
      </c>
      <c r="C12988" t="s">
        <v>741</v>
      </c>
      <c r="D12988" t="s">
        <v>694</v>
      </c>
      <c r="E12988" t="s">
        <v>694</v>
      </c>
      <c r="F12988">
        <v>64</v>
      </c>
      <c r="G12988" s="4">
        <v>440.87905935050389</v>
      </c>
      <c r="H12988" s="4">
        <v>3.7681970884658456</v>
      </c>
      <c r="I12988" s="4">
        <v>211.01903695408734</v>
      </c>
      <c r="J12988" s="4">
        <v>0</v>
      </c>
      <c r="K12988" s="4">
        <v>0</v>
      </c>
    </row>
    <row r="12989" spans="1:11">
      <c r="A12989">
        <v>2004</v>
      </c>
      <c r="B12989" t="s">
        <v>740</v>
      </c>
      <c r="C12989" t="s">
        <v>741</v>
      </c>
      <c r="D12989" t="s">
        <v>694</v>
      </c>
      <c r="E12989" t="s">
        <v>694</v>
      </c>
      <c r="F12989">
        <v>68</v>
      </c>
      <c r="G12989" s="4">
        <v>338.08386277001273</v>
      </c>
      <c r="H12989" s="4">
        <v>8.5590851334180442</v>
      </c>
      <c r="I12989" s="4">
        <v>124.10673443456162</v>
      </c>
      <c r="J12989" s="4">
        <v>0</v>
      </c>
      <c r="K12989" s="4">
        <v>0</v>
      </c>
    </row>
    <row r="12990" spans="1:11">
      <c r="A12990">
        <v>2006</v>
      </c>
      <c r="B12990" t="s">
        <v>740</v>
      </c>
      <c r="C12990" t="s">
        <v>741</v>
      </c>
      <c r="D12990" t="s">
        <v>694</v>
      </c>
      <c r="E12990" t="s">
        <v>6</v>
      </c>
      <c r="F12990">
        <v>4</v>
      </c>
      <c r="G12990" s="4">
        <v>3.735562310030395</v>
      </c>
      <c r="H12990" s="4">
        <v>0</v>
      </c>
      <c r="I12990" s="4">
        <v>0</v>
      </c>
      <c r="J12990" s="4">
        <v>0</v>
      </c>
      <c r="K12990" s="4">
        <v>0</v>
      </c>
    </row>
    <row r="12991" spans="1:11">
      <c r="A12991">
        <v>2006</v>
      </c>
      <c r="B12991" t="s">
        <v>740</v>
      </c>
      <c r="C12991" t="s">
        <v>741</v>
      </c>
      <c r="D12991" t="s">
        <v>694</v>
      </c>
      <c r="E12991" t="s">
        <v>694</v>
      </c>
      <c r="F12991">
        <v>33</v>
      </c>
      <c r="G12991" s="4">
        <v>244.21143617021275</v>
      </c>
      <c r="H12991" s="4">
        <v>3.644946808510638</v>
      </c>
      <c r="I12991" s="4">
        <v>211.40691489361703</v>
      </c>
      <c r="J12991" s="4">
        <v>0</v>
      </c>
      <c r="K12991" s="4">
        <v>0</v>
      </c>
    </row>
    <row r="12992" spans="1:11">
      <c r="A12992">
        <v>2006</v>
      </c>
      <c r="B12992" t="s">
        <v>740</v>
      </c>
      <c r="C12992" t="s">
        <v>741</v>
      </c>
      <c r="D12992" t="s">
        <v>694</v>
      </c>
      <c r="E12992" t="s">
        <v>976</v>
      </c>
      <c r="F12992">
        <v>3</v>
      </c>
      <c r="G12992" s="4">
        <v>2.9627659574468086</v>
      </c>
      <c r="H12992" s="4">
        <v>0</v>
      </c>
      <c r="I12992" s="4">
        <v>17.776595744680851</v>
      </c>
      <c r="J12992" s="4">
        <v>0</v>
      </c>
      <c r="K12992" s="4">
        <v>0</v>
      </c>
    </row>
    <row r="12993" spans="1:11">
      <c r="A12993">
        <v>1971</v>
      </c>
      <c r="B12993" t="s">
        <v>857</v>
      </c>
      <c r="C12993" t="s">
        <v>858</v>
      </c>
      <c r="D12993" t="s">
        <v>694</v>
      </c>
      <c r="E12993" t="s">
        <v>534</v>
      </c>
      <c r="F12993">
        <v>5</v>
      </c>
      <c r="G12993" s="4">
        <v>111</v>
      </c>
      <c r="H12993" s="4">
        <v>5</v>
      </c>
      <c r="I12993" s="4">
        <v>139</v>
      </c>
      <c r="J12993" s="4">
        <v>0</v>
      </c>
      <c r="K12993" s="4">
        <v>0</v>
      </c>
    </row>
    <row r="12994" spans="1:11">
      <c r="A12994">
        <v>1972</v>
      </c>
      <c r="B12994" t="s">
        <v>857</v>
      </c>
      <c r="C12994" t="s">
        <v>858</v>
      </c>
      <c r="D12994" t="s">
        <v>694</v>
      </c>
      <c r="E12994" t="s">
        <v>534</v>
      </c>
      <c r="F12994">
        <v>48</v>
      </c>
      <c r="G12994" s="4">
        <v>234</v>
      </c>
      <c r="H12994" s="4">
        <v>134</v>
      </c>
      <c r="I12994" s="4">
        <v>32</v>
      </c>
      <c r="J12994" s="4">
        <v>0</v>
      </c>
      <c r="K12994" s="4">
        <v>0</v>
      </c>
    </row>
    <row r="12995" spans="1:11">
      <c r="A12995">
        <v>1973</v>
      </c>
      <c r="B12995" t="s">
        <v>857</v>
      </c>
      <c r="C12995" t="s">
        <v>858</v>
      </c>
      <c r="D12995" t="s">
        <v>694</v>
      </c>
      <c r="E12995" t="s">
        <v>534</v>
      </c>
      <c r="F12995">
        <v>2</v>
      </c>
      <c r="G12995" s="4">
        <v>2</v>
      </c>
      <c r="H12995" s="4">
        <v>0</v>
      </c>
      <c r="I12995" s="4">
        <v>0</v>
      </c>
      <c r="J12995" s="4">
        <v>0</v>
      </c>
      <c r="K12995" s="4">
        <v>0</v>
      </c>
    </row>
    <row r="12996" spans="1:11">
      <c r="A12996">
        <v>1974</v>
      </c>
      <c r="B12996" t="s">
        <v>857</v>
      </c>
      <c r="C12996" t="s">
        <v>858</v>
      </c>
      <c r="D12996" t="s">
        <v>694</v>
      </c>
      <c r="E12996" t="s">
        <v>534</v>
      </c>
      <c r="F12996">
        <v>6</v>
      </c>
      <c r="G12996" s="4">
        <v>26</v>
      </c>
      <c r="H12996" s="4">
        <v>6</v>
      </c>
      <c r="I12996" s="4">
        <v>22</v>
      </c>
      <c r="J12996" s="4">
        <v>0</v>
      </c>
      <c r="K12996" s="4">
        <v>0</v>
      </c>
    </row>
    <row r="12997" spans="1:11">
      <c r="A12997">
        <v>1975</v>
      </c>
      <c r="B12997" t="s">
        <v>857</v>
      </c>
      <c r="C12997" t="s">
        <v>858</v>
      </c>
      <c r="D12997" t="s">
        <v>694</v>
      </c>
      <c r="E12997" t="s">
        <v>534</v>
      </c>
      <c r="F12997">
        <v>9</v>
      </c>
      <c r="G12997" s="4">
        <v>43</v>
      </c>
      <c r="H12997" s="4">
        <v>10</v>
      </c>
      <c r="I12997" s="4">
        <v>23</v>
      </c>
      <c r="J12997" s="4">
        <v>0</v>
      </c>
      <c r="K12997" s="4">
        <v>0</v>
      </c>
    </row>
    <row r="12998" spans="1:11">
      <c r="A12998">
        <v>1976</v>
      </c>
      <c r="B12998" t="s">
        <v>857</v>
      </c>
      <c r="C12998" t="s">
        <v>858</v>
      </c>
      <c r="D12998" t="s">
        <v>694</v>
      </c>
      <c r="E12998" t="s">
        <v>534</v>
      </c>
      <c r="F12998">
        <v>19</v>
      </c>
      <c r="G12998" s="4">
        <v>60</v>
      </c>
      <c r="H12998" s="4">
        <v>21</v>
      </c>
      <c r="I12998" s="4">
        <v>102</v>
      </c>
      <c r="J12998" s="4">
        <v>0</v>
      </c>
      <c r="K12998" s="4">
        <v>0</v>
      </c>
    </row>
    <row r="12999" spans="1:11">
      <c r="A12999">
        <v>1977</v>
      </c>
      <c r="B12999" t="s">
        <v>857</v>
      </c>
      <c r="C12999" t="s">
        <v>858</v>
      </c>
      <c r="D12999" t="s">
        <v>694</v>
      </c>
      <c r="E12999" t="s">
        <v>534</v>
      </c>
      <c r="F12999">
        <v>8</v>
      </c>
      <c r="G12999" s="4">
        <v>32</v>
      </c>
      <c r="H12999" s="4">
        <v>4</v>
      </c>
      <c r="I12999" s="4">
        <v>26</v>
      </c>
      <c r="J12999" s="4">
        <v>0</v>
      </c>
      <c r="K12999" s="4">
        <v>0</v>
      </c>
    </row>
    <row r="13000" spans="1:11">
      <c r="A13000">
        <v>1978</v>
      </c>
      <c r="B13000" t="s">
        <v>857</v>
      </c>
      <c r="C13000" t="s">
        <v>858</v>
      </c>
      <c r="D13000" t="s">
        <v>694</v>
      </c>
      <c r="E13000" t="s">
        <v>534</v>
      </c>
      <c r="F13000">
        <v>1</v>
      </c>
      <c r="G13000" s="4">
        <v>6</v>
      </c>
      <c r="H13000" s="4">
        <v>4</v>
      </c>
      <c r="I13000" s="4">
        <v>15</v>
      </c>
      <c r="J13000" s="4">
        <v>0</v>
      </c>
      <c r="K13000" s="4">
        <v>0</v>
      </c>
    </row>
    <row r="13001" spans="1:11">
      <c r="A13001">
        <v>1979</v>
      </c>
      <c r="B13001" t="s">
        <v>857</v>
      </c>
      <c r="C13001" t="s">
        <v>858</v>
      </c>
      <c r="D13001" t="s">
        <v>694</v>
      </c>
      <c r="E13001" t="s">
        <v>534</v>
      </c>
      <c r="F13001">
        <v>8</v>
      </c>
      <c r="G13001" s="4">
        <v>16</v>
      </c>
      <c r="H13001" s="4">
        <v>3</v>
      </c>
      <c r="I13001" s="4">
        <v>0</v>
      </c>
      <c r="J13001" s="4">
        <v>0</v>
      </c>
      <c r="K13001" s="4">
        <v>0</v>
      </c>
    </row>
    <row r="13002" spans="1:11">
      <c r="A13002">
        <v>1980</v>
      </c>
      <c r="B13002" t="s">
        <v>857</v>
      </c>
      <c r="C13002" t="s">
        <v>858</v>
      </c>
      <c r="D13002" t="s">
        <v>694</v>
      </c>
      <c r="E13002" t="s">
        <v>534</v>
      </c>
      <c r="F13002">
        <v>16</v>
      </c>
      <c r="G13002" s="4">
        <v>84</v>
      </c>
      <c r="H13002" s="4">
        <v>9</v>
      </c>
      <c r="I13002" s="4">
        <v>0</v>
      </c>
      <c r="J13002" s="4">
        <v>0</v>
      </c>
      <c r="K13002" s="4">
        <v>0</v>
      </c>
    </row>
    <row r="13003" spans="1:11">
      <c r="A13003">
        <v>1981</v>
      </c>
      <c r="B13003" t="s">
        <v>857</v>
      </c>
      <c r="C13003" t="s">
        <v>858</v>
      </c>
      <c r="D13003" t="s">
        <v>694</v>
      </c>
      <c r="E13003" t="s">
        <v>534</v>
      </c>
      <c r="F13003">
        <v>3</v>
      </c>
      <c r="G13003" s="4">
        <v>9</v>
      </c>
      <c r="H13003" s="4">
        <v>3</v>
      </c>
      <c r="I13003" s="4">
        <v>9</v>
      </c>
      <c r="J13003" s="4">
        <v>0</v>
      </c>
      <c r="K13003" s="4">
        <v>0</v>
      </c>
    </row>
    <row r="13004" spans="1:11">
      <c r="A13004">
        <v>1982</v>
      </c>
      <c r="B13004" t="s">
        <v>857</v>
      </c>
      <c r="C13004" t="s">
        <v>858</v>
      </c>
      <c r="D13004" t="s">
        <v>694</v>
      </c>
      <c r="E13004" t="s">
        <v>534</v>
      </c>
      <c r="F13004">
        <v>3</v>
      </c>
      <c r="G13004" s="4">
        <v>3</v>
      </c>
      <c r="H13004" s="4">
        <v>0</v>
      </c>
      <c r="I13004" s="4">
        <v>0</v>
      </c>
      <c r="J13004" s="4">
        <v>0</v>
      </c>
      <c r="K13004" s="4">
        <v>0</v>
      </c>
    </row>
    <row r="13005" spans="1:11">
      <c r="A13005">
        <v>1985</v>
      </c>
      <c r="B13005" t="s">
        <v>857</v>
      </c>
      <c r="C13005" t="s">
        <v>858</v>
      </c>
      <c r="D13005" t="s">
        <v>694</v>
      </c>
      <c r="E13005" t="s">
        <v>978</v>
      </c>
      <c r="F13005">
        <v>3</v>
      </c>
      <c r="G13005" s="4">
        <v>19</v>
      </c>
      <c r="H13005" s="4">
        <v>2</v>
      </c>
      <c r="I13005" s="4">
        <v>20</v>
      </c>
      <c r="J13005" s="4">
        <v>0</v>
      </c>
      <c r="K13005" s="4">
        <v>0</v>
      </c>
    </row>
    <row r="13006" spans="1:11">
      <c r="A13006">
        <v>1986</v>
      </c>
      <c r="B13006" t="s">
        <v>857</v>
      </c>
      <c r="C13006" t="s">
        <v>858</v>
      </c>
      <c r="D13006" t="s">
        <v>694</v>
      </c>
      <c r="E13006" t="s">
        <v>978</v>
      </c>
      <c r="F13006">
        <v>5</v>
      </c>
      <c r="G13006" s="4">
        <v>30</v>
      </c>
      <c r="H13006" s="4">
        <v>0</v>
      </c>
      <c r="I13006" s="4">
        <v>50</v>
      </c>
      <c r="J13006" s="4">
        <v>0</v>
      </c>
      <c r="K13006" s="4">
        <v>0</v>
      </c>
    </row>
    <row r="13007" spans="1:11">
      <c r="A13007">
        <v>1987</v>
      </c>
      <c r="B13007" t="s">
        <v>857</v>
      </c>
      <c r="C13007" t="s">
        <v>858</v>
      </c>
      <c r="D13007" t="s">
        <v>694</v>
      </c>
      <c r="E13007" t="s">
        <v>978</v>
      </c>
      <c r="F13007">
        <v>2</v>
      </c>
      <c r="G13007" s="4">
        <v>24</v>
      </c>
      <c r="H13007" s="4">
        <v>0</v>
      </c>
      <c r="I13007" s="4">
        <v>17</v>
      </c>
      <c r="J13007" s="4">
        <v>0</v>
      </c>
      <c r="K13007" s="4">
        <v>0</v>
      </c>
    </row>
    <row r="13008" spans="1:11">
      <c r="A13008">
        <v>1987</v>
      </c>
      <c r="B13008" t="s">
        <v>857</v>
      </c>
      <c r="C13008" t="s">
        <v>858</v>
      </c>
      <c r="D13008" t="s">
        <v>694</v>
      </c>
      <c r="E13008" t="s">
        <v>537</v>
      </c>
      <c r="F13008">
        <v>5</v>
      </c>
      <c r="G13008" s="4">
        <v>18</v>
      </c>
      <c r="H13008" s="4">
        <v>0</v>
      </c>
      <c r="I13008" s="4">
        <v>0</v>
      </c>
      <c r="J13008" s="4">
        <v>0</v>
      </c>
      <c r="K13008" s="4">
        <v>0</v>
      </c>
    </row>
    <row r="13009" spans="1:11">
      <c r="A13009">
        <v>1987</v>
      </c>
      <c r="B13009" t="s">
        <v>857</v>
      </c>
      <c r="C13009" t="s">
        <v>858</v>
      </c>
      <c r="D13009" t="s">
        <v>694</v>
      </c>
      <c r="E13009" t="s">
        <v>694</v>
      </c>
      <c r="F13009">
        <v>4</v>
      </c>
      <c r="G13009" s="4">
        <v>34</v>
      </c>
      <c r="H13009" s="4">
        <v>0</v>
      </c>
      <c r="I13009" s="4">
        <v>64</v>
      </c>
      <c r="J13009" s="4">
        <v>0</v>
      </c>
      <c r="K13009" s="4">
        <v>0</v>
      </c>
    </row>
    <row r="13010" spans="1:11">
      <c r="A13010">
        <v>1988</v>
      </c>
      <c r="B13010" t="s">
        <v>857</v>
      </c>
      <c r="C13010" t="s">
        <v>858</v>
      </c>
      <c r="D13010" t="s">
        <v>694</v>
      </c>
      <c r="E13010" t="s">
        <v>978</v>
      </c>
      <c r="F13010">
        <v>2</v>
      </c>
      <c r="G13010" s="4">
        <v>4</v>
      </c>
      <c r="H13010" s="4">
        <v>0</v>
      </c>
      <c r="I13010" s="4">
        <v>2</v>
      </c>
      <c r="J13010" s="4">
        <v>0</v>
      </c>
      <c r="K13010" s="4">
        <v>0</v>
      </c>
    </row>
    <row r="13011" spans="1:11">
      <c r="A13011">
        <v>1992</v>
      </c>
      <c r="B13011" t="s">
        <v>857</v>
      </c>
      <c r="C13011" t="s">
        <v>858</v>
      </c>
      <c r="D13011" t="s">
        <v>694</v>
      </c>
      <c r="E13011" t="s">
        <v>694</v>
      </c>
      <c r="F13011">
        <v>4</v>
      </c>
      <c r="G13011" s="4">
        <v>4</v>
      </c>
      <c r="H13011" s="4">
        <v>0</v>
      </c>
      <c r="I13011" s="4">
        <v>0</v>
      </c>
      <c r="J13011" s="4">
        <v>0</v>
      </c>
      <c r="K13011" s="4">
        <v>0</v>
      </c>
    </row>
    <row r="13012" spans="1:11">
      <c r="A13012">
        <v>1997</v>
      </c>
      <c r="B13012" t="s">
        <v>857</v>
      </c>
      <c r="C13012" t="s">
        <v>858</v>
      </c>
      <c r="D13012" t="s">
        <v>694</v>
      </c>
      <c r="E13012" t="s">
        <v>694</v>
      </c>
      <c r="F13012">
        <v>3</v>
      </c>
      <c r="G13012" s="4">
        <v>179.77611940298507</v>
      </c>
      <c r="H13012" s="4">
        <v>0</v>
      </c>
      <c r="I13012" s="4">
        <v>107.86567164179104</v>
      </c>
      <c r="J13012" s="4">
        <v>2.9962686567164178</v>
      </c>
      <c r="K13012" s="4">
        <v>0</v>
      </c>
    </row>
    <row r="13013" spans="1:11">
      <c r="A13013">
        <v>2001</v>
      </c>
      <c r="B13013" t="s">
        <v>857</v>
      </c>
      <c r="C13013" t="s">
        <v>858</v>
      </c>
      <c r="D13013" t="s">
        <v>694</v>
      </c>
      <c r="E13013" t="s">
        <v>977</v>
      </c>
      <c r="F13013">
        <v>6</v>
      </c>
      <c r="G13013" s="4">
        <v>19.212435233160623</v>
      </c>
      <c r="H13013" s="4">
        <v>0</v>
      </c>
      <c r="I13013" s="4">
        <v>19.212435233160623</v>
      </c>
      <c r="J13013" s="4">
        <v>0</v>
      </c>
      <c r="K13013" s="4">
        <v>0</v>
      </c>
    </row>
    <row r="13014" spans="1:11">
      <c r="A13014">
        <v>2003</v>
      </c>
      <c r="B13014" t="s">
        <v>857</v>
      </c>
      <c r="C13014" t="s">
        <v>858</v>
      </c>
      <c r="D13014" t="s">
        <v>694</v>
      </c>
      <c r="E13014" t="s">
        <v>977</v>
      </c>
      <c r="F13014">
        <v>3</v>
      </c>
      <c r="G13014" s="4">
        <v>16.377551020408163</v>
      </c>
      <c r="H13014" s="4">
        <v>0</v>
      </c>
      <c r="I13014" s="4">
        <v>49.132653061224488</v>
      </c>
      <c r="J13014" s="4">
        <v>0</v>
      </c>
      <c r="K13014" s="4">
        <v>0</v>
      </c>
    </row>
    <row r="13015" spans="1:11">
      <c r="A13015">
        <v>2006</v>
      </c>
      <c r="B13015" t="s">
        <v>857</v>
      </c>
      <c r="C13015" t="s">
        <v>858</v>
      </c>
      <c r="D13015" t="s">
        <v>694</v>
      </c>
      <c r="E13015" t="s">
        <v>978</v>
      </c>
      <c r="F13015">
        <v>5</v>
      </c>
      <c r="G13015" s="4">
        <v>24.155339805825239</v>
      </c>
      <c r="H13015" s="4">
        <v>0</v>
      </c>
      <c r="I13015" s="4">
        <v>147.61596548004314</v>
      </c>
      <c r="J13015" s="4">
        <v>0</v>
      </c>
      <c r="K13015" s="4">
        <v>0</v>
      </c>
    </row>
    <row r="13016" spans="1:11">
      <c r="A13016">
        <v>1975</v>
      </c>
      <c r="B13016" t="s">
        <v>914</v>
      </c>
      <c r="C13016" t="s">
        <v>915</v>
      </c>
      <c r="D13016" t="s">
        <v>694</v>
      </c>
      <c r="E13016" t="s">
        <v>534</v>
      </c>
      <c r="F13016">
        <v>403</v>
      </c>
      <c r="G13016" s="4">
        <v>2218</v>
      </c>
      <c r="H13016" s="4">
        <v>395</v>
      </c>
      <c r="I13016" s="4">
        <v>164</v>
      </c>
      <c r="J13016" s="4">
        <v>0</v>
      </c>
      <c r="K13016" s="4">
        <v>0</v>
      </c>
    </row>
    <row r="13017" spans="1:11">
      <c r="A13017">
        <v>1979</v>
      </c>
      <c r="B13017" t="s">
        <v>914</v>
      </c>
      <c r="C13017" t="s">
        <v>915</v>
      </c>
      <c r="D13017" t="s">
        <v>694</v>
      </c>
      <c r="E13017" t="s">
        <v>534</v>
      </c>
      <c r="F13017">
        <v>3</v>
      </c>
      <c r="G13017" s="4">
        <v>3</v>
      </c>
      <c r="H13017" s="4">
        <v>0</v>
      </c>
      <c r="I13017" s="4">
        <v>6</v>
      </c>
      <c r="J13017" s="4">
        <v>0</v>
      </c>
      <c r="K13017" s="4">
        <v>0</v>
      </c>
    </row>
    <row r="13018" spans="1:11">
      <c r="A13018">
        <v>1980</v>
      </c>
      <c r="B13018" t="s">
        <v>914</v>
      </c>
      <c r="C13018" t="s">
        <v>915</v>
      </c>
      <c r="D13018" t="s">
        <v>694</v>
      </c>
      <c r="E13018" t="s">
        <v>534</v>
      </c>
      <c r="F13018">
        <v>1</v>
      </c>
      <c r="G13018" s="4">
        <v>6</v>
      </c>
      <c r="H13018" s="4">
        <v>6</v>
      </c>
      <c r="I13018" s="4">
        <v>3</v>
      </c>
      <c r="J13018" s="4">
        <v>0</v>
      </c>
      <c r="K13018" s="4">
        <v>0</v>
      </c>
    </row>
    <row r="13019" spans="1:11">
      <c r="A13019">
        <v>1984</v>
      </c>
      <c r="B13019" t="s">
        <v>914</v>
      </c>
      <c r="C13019" t="s">
        <v>915</v>
      </c>
      <c r="D13019" t="s">
        <v>694</v>
      </c>
      <c r="E13019" t="s">
        <v>694</v>
      </c>
      <c r="F13019">
        <v>8</v>
      </c>
      <c r="G13019" s="4">
        <v>8</v>
      </c>
      <c r="H13019" s="4">
        <v>0</v>
      </c>
      <c r="I13019" s="4">
        <v>20</v>
      </c>
      <c r="J13019" s="4">
        <v>0</v>
      </c>
      <c r="K13019" s="4">
        <v>0</v>
      </c>
    </row>
    <row r="13020" spans="1:11">
      <c r="A13020">
        <v>2001</v>
      </c>
      <c r="B13020" t="s">
        <v>914</v>
      </c>
      <c r="C13020" t="s">
        <v>915</v>
      </c>
      <c r="D13020" t="s">
        <v>694</v>
      </c>
      <c r="E13020" t="s">
        <v>977</v>
      </c>
      <c r="F13020">
        <v>3</v>
      </c>
      <c r="G13020" s="4">
        <v>6.4041450777202078</v>
      </c>
      <c r="H13020" s="4">
        <v>0</v>
      </c>
      <c r="I13020" s="4">
        <v>0</v>
      </c>
      <c r="J13020" s="4">
        <v>0</v>
      </c>
      <c r="K13020" s="4">
        <v>0</v>
      </c>
    </row>
    <row r="13021" spans="1:11">
      <c r="A13021">
        <v>1977</v>
      </c>
      <c r="B13021" t="s">
        <v>938</v>
      </c>
      <c r="C13021" t="s">
        <v>939</v>
      </c>
      <c r="D13021" t="s">
        <v>694</v>
      </c>
      <c r="E13021" t="s">
        <v>534</v>
      </c>
      <c r="F13021">
        <v>1</v>
      </c>
      <c r="G13021" s="4">
        <v>1</v>
      </c>
      <c r="H13021" s="4">
        <v>0</v>
      </c>
      <c r="I13021" s="4">
        <v>0</v>
      </c>
      <c r="J13021" s="4">
        <v>0</v>
      </c>
      <c r="K13021" s="4">
        <v>0</v>
      </c>
    </row>
    <row r="13022" spans="1:11">
      <c r="A13022">
        <v>1982</v>
      </c>
      <c r="B13022" t="s">
        <v>938</v>
      </c>
      <c r="C13022" t="s">
        <v>939</v>
      </c>
      <c r="D13022" t="s">
        <v>694</v>
      </c>
      <c r="E13022" t="s">
        <v>534</v>
      </c>
      <c r="F13022">
        <v>3</v>
      </c>
      <c r="G13022" s="4">
        <v>9</v>
      </c>
      <c r="H13022" s="4">
        <v>9</v>
      </c>
      <c r="I13022" s="4">
        <v>0</v>
      </c>
      <c r="J13022" s="4">
        <v>0</v>
      </c>
      <c r="K13022" s="4">
        <v>0</v>
      </c>
    </row>
    <row r="13023" spans="1:11">
      <c r="A13023">
        <v>1992</v>
      </c>
      <c r="B13023" t="s">
        <v>938</v>
      </c>
      <c r="C13023" t="s">
        <v>939</v>
      </c>
      <c r="D13023" t="s">
        <v>694</v>
      </c>
      <c r="E13023" t="s">
        <v>6</v>
      </c>
      <c r="F13023">
        <v>4</v>
      </c>
      <c r="G13023" s="4">
        <v>27</v>
      </c>
      <c r="H13023" s="4">
        <v>0</v>
      </c>
      <c r="I13023" s="4">
        <v>0</v>
      </c>
      <c r="J13023" s="4">
        <v>0</v>
      </c>
      <c r="K13023" s="4">
        <v>0</v>
      </c>
    </row>
    <row r="13024" spans="1:11">
      <c r="A13024">
        <v>1999</v>
      </c>
      <c r="B13024" t="s">
        <v>938</v>
      </c>
      <c r="C13024" t="s">
        <v>939</v>
      </c>
      <c r="D13024" t="s">
        <v>694</v>
      </c>
      <c r="E13024" t="s">
        <v>978</v>
      </c>
      <c r="F13024">
        <v>3</v>
      </c>
      <c r="G13024" s="4">
        <v>20.718132854578098</v>
      </c>
      <c r="H13024" s="4">
        <v>0</v>
      </c>
      <c r="I13024" s="4">
        <v>54.385098743267505</v>
      </c>
      <c r="J13024" s="4">
        <v>0</v>
      </c>
      <c r="K13024" s="4">
        <v>0</v>
      </c>
    </row>
    <row r="13025" spans="1:11">
      <c r="A13025">
        <v>1968</v>
      </c>
      <c r="B13025" t="s">
        <v>742</v>
      </c>
      <c r="C13025" t="s">
        <v>743</v>
      </c>
      <c r="D13025" t="s">
        <v>694</v>
      </c>
      <c r="E13025" t="s">
        <v>534</v>
      </c>
      <c r="F13025">
        <v>4</v>
      </c>
      <c r="G13025" s="4">
        <v>34</v>
      </c>
      <c r="H13025" s="4">
        <v>4</v>
      </c>
      <c r="I13025" s="4">
        <v>0</v>
      </c>
      <c r="J13025" s="4">
        <v>0</v>
      </c>
      <c r="K13025" s="4">
        <v>0</v>
      </c>
    </row>
    <row r="13026" spans="1:11">
      <c r="A13026">
        <v>1970</v>
      </c>
      <c r="B13026" t="s">
        <v>742</v>
      </c>
      <c r="C13026" t="s">
        <v>743</v>
      </c>
      <c r="D13026" t="s">
        <v>694</v>
      </c>
      <c r="E13026" t="s">
        <v>534</v>
      </c>
      <c r="F13026">
        <v>11</v>
      </c>
      <c r="G13026" s="4">
        <v>30</v>
      </c>
      <c r="H13026" s="4">
        <v>0</v>
      </c>
      <c r="I13026" s="4">
        <v>0</v>
      </c>
      <c r="J13026" s="4">
        <v>0</v>
      </c>
      <c r="K13026" s="4">
        <v>0</v>
      </c>
    </row>
    <row r="13027" spans="1:11">
      <c r="A13027">
        <v>1972</v>
      </c>
      <c r="B13027" t="s">
        <v>742</v>
      </c>
      <c r="C13027" t="s">
        <v>743</v>
      </c>
      <c r="D13027" t="s">
        <v>694</v>
      </c>
      <c r="E13027" t="s">
        <v>534</v>
      </c>
      <c r="F13027">
        <v>6</v>
      </c>
      <c r="G13027" s="4">
        <v>10</v>
      </c>
      <c r="H13027" s="4">
        <v>6</v>
      </c>
      <c r="I13027" s="4">
        <v>23</v>
      </c>
      <c r="J13027" s="4">
        <v>0</v>
      </c>
      <c r="K13027" s="4">
        <v>0</v>
      </c>
    </row>
    <row r="13028" spans="1:11">
      <c r="A13028">
        <v>1973</v>
      </c>
      <c r="B13028" t="s">
        <v>742</v>
      </c>
      <c r="C13028" t="s">
        <v>743</v>
      </c>
      <c r="D13028" t="s">
        <v>694</v>
      </c>
      <c r="E13028" t="s">
        <v>534</v>
      </c>
      <c r="F13028">
        <v>4</v>
      </c>
      <c r="G13028" s="4">
        <v>4</v>
      </c>
      <c r="H13028" s="4">
        <v>0</v>
      </c>
      <c r="I13028" s="4">
        <v>0</v>
      </c>
      <c r="J13028" s="4">
        <v>0</v>
      </c>
      <c r="K13028" s="4">
        <v>0</v>
      </c>
    </row>
    <row r="13029" spans="1:11">
      <c r="A13029">
        <v>1977</v>
      </c>
      <c r="B13029" t="s">
        <v>742</v>
      </c>
      <c r="C13029" t="s">
        <v>743</v>
      </c>
      <c r="D13029" t="s">
        <v>694</v>
      </c>
      <c r="E13029" t="s">
        <v>534</v>
      </c>
      <c r="F13029">
        <v>3</v>
      </c>
      <c r="G13029" s="4">
        <v>7</v>
      </c>
      <c r="H13029" s="4">
        <v>0</v>
      </c>
      <c r="I13029" s="4">
        <v>23</v>
      </c>
      <c r="J13029" s="4">
        <v>0</v>
      </c>
      <c r="K13029" s="4">
        <v>0</v>
      </c>
    </row>
    <row r="13030" spans="1:11">
      <c r="A13030">
        <v>1978</v>
      </c>
      <c r="B13030" t="s">
        <v>742</v>
      </c>
      <c r="C13030" t="s">
        <v>743</v>
      </c>
      <c r="D13030" t="s">
        <v>694</v>
      </c>
      <c r="E13030" t="s">
        <v>534</v>
      </c>
      <c r="F13030">
        <v>11</v>
      </c>
      <c r="G13030" s="4">
        <v>23</v>
      </c>
      <c r="H13030" s="4">
        <v>4</v>
      </c>
      <c r="I13030" s="4">
        <v>6</v>
      </c>
      <c r="J13030" s="4">
        <v>0</v>
      </c>
      <c r="K13030" s="4">
        <v>0</v>
      </c>
    </row>
    <row r="13031" spans="1:11">
      <c r="A13031">
        <v>1979</v>
      </c>
      <c r="B13031" t="s">
        <v>742</v>
      </c>
      <c r="C13031" t="s">
        <v>743</v>
      </c>
      <c r="D13031" t="s">
        <v>694</v>
      </c>
      <c r="E13031" t="s">
        <v>534</v>
      </c>
      <c r="F13031">
        <v>4</v>
      </c>
      <c r="G13031" s="4">
        <v>4</v>
      </c>
      <c r="H13031" s="4">
        <v>8</v>
      </c>
      <c r="I13031" s="4">
        <v>8</v>
      </c>
      <c r="J13031" s="4">
        <v>0</v>
      </c>
      <c r="K13031" s="4">
        <v>0</v>
      </c>
    </row>
    <row r="13032" spans="1:11">
      <c r="A13032">
        <v>1980</v>
      </c>
      <c r="B13032" t="s">
        <v>742</v>
      </c>
      <c r="C13032" t="s">
        <v>743</v>
      </c>
      <c r="D13032" t="s">
        <v>694</v>
      </c>
      <c r="E13032" t="s">
        <v>534</v>
      </c>
      <c r="F13032">
        <v>3</v>
      </c>
      <c r="G13032" s="4">
        <v>3</v>
      </c>
      <c r="H13032" s="4">
        <v>0</v>
      </c>
      <c r="I13032" s="4">
        <v>0</v>
      </c>
      <c r="J13032" s="4">
        <v>0</v>
      </c>
      <c r="K13032" s="4">
        <v>0</v>
      </c>
    </row>
    <row r="13033" spans="1:11">
      <c r="A13033">
        <v>1981</v>
      </c>
      <c r="B13033" t="s">
        <v>742</v>
      </c>
      <c r="C13033" t="s">
        <v>743</v>
      </c>
      <c r="D13033" t="s">
        <v>694</v>
      </c>
      <c r="E13033" t="s">
        <v>534</v>
      </c>
      <c r="F13033">
        <v>2</v>
      </c>
      <c r="G13033" s="4">
        <v>5</v>
      </c>
      <c r="H13033" s="4">
        <v>0</v>
      </c>
      <c r="I13033" s="4">
        <v>0</v>
      </c>
      <c r="J13033" s="4">
        <v>0</v>
      </c>
      <c r="K13033" s="4">
        <v>0</v>
      </c>
    </row>
    <row r="13034" spans="1:11">
      <c r="A13034">
        <v>1982</v>
      </c>
      <c r="B13034" t="s">
        <v>742</v>
      </c>
      <c r="C13034" t="s">
        <v>743</v>
      </c>
      <c r="D13034" t="s">
        <v>694</v>
      </c>
      <c r="E13034" t="s">
        <v>534</v>
      </c>
      <c r="F13034">
        <v>6</v>
      </c>
      <c r="G13034" s="4">
        <v>12</v>
      </c>
      <c r="H13034" s="4">
        <v>0</v>
      </c>
      <c r="I13034" s="4">
        <v>30</v>
      </c>
      <c r="J13034" s="4">
        <v>0</v>
      </c>
      <c r="K13034" s="4">
        <v>0</v>
      </c>
    </row>
    <row r="13035" spans="1:11">
      <c r="A13035">
        <v>1984</v>
      </c>
      <c r="B13035" t="s">
        <v>742</v>
      </c>
      <c r="C13035" t="s">
        <v>743</v>
      </c>
      <c r="D13035" t="s">
        <v>694</v>
      </c>
      <c r="E13035" t="s">
        <v>694</v>
      </c>
      <c r="F13035">
        <v>4</v>
      </c>
      <c r="G13035" s="4">
        <v>4</v>
      </c>
      <c r="H13035" s="4">
        <v>4</v>
      </c>
      <c r="I13035" s="4">
        <v>0</v>
      </c>
      <c r="J13035" s="4">
        <v>0</v>
      </c>
      <c r="K13035" s="4">
        <v>0</v>
      </c>
    </row>
    <row r="13036" spans="1:11">
      <c r="A13036">
        <v>1986</v>
      </c>
      <c r="B13036" t="s">
        <v>742</v>
      </c>
      <c r="C13036" t="s">
        <v>743</v>
      </c>
      <c r="D13036" t="s">
        <v>694</v>
      </c>
      <c r="E13036" t="s">
        <v>6</v>
      </c>
      <c r="F13036">
        <v>4</v>
      </c>
      <c r="G13036" s="4">
        <v>4</v>
      </c>
      <c r="H13036" s="4">
        <v>0</v>
      </c>
      <c r="I13036" s="4">
        <v>0</v>
      </c>
      <c r="J13036" s="4">
        <v>0</v>
      </c>
      <c r="K13036" s="4">
        <v>0</v>
      </c>
    </row>
    <row r="13037" spans="1:11">
      <c r="A13037">
        <v>1988</v>
      </c>
      <c r="B13037" t="s">
        <v>742</v>
      </c>
      <c r="C13037" t="s">
        <v>743</v>
      </c>
      <c r="D13037" t="s">
        <v>694</v>
      </c>
      <c r="E13037" t="s">
        <v>694</v>
      </c>
      <c r="F13037">
        <v>4</v>
      </c>
      <c r="G13037" s="4">
        <v>4</v>
      </c>
      <c r="H13037" s="4">
        <v>0</v>
      </c>
      <c r="I13037" s="4">
        <v>0</v>
      </c>
      <c r="J13037" s="4">
        <v>0</v>
      </c>
      <c r="K13037" s="4">
        <v>0</v>
      </c>
    </row>
    <row r="13038" spans="1:11">
      <c r="A13038">
        <v>1989</v>
      </c>
      <c r="B13038" t="s">
        <v>742</v>
      </c>
      <c r="C13038" t="s">
        <v>743</v>
      </c>
      <c r="D13038" t="s">
        <v>694</v>
      </c>
      <c r="E13038" t="s">
        <v>977</v>
      </c>
      <c r="F13038">
        <v>4</v>
      </c>
      <c r="G13038" s="4">
        <v>23</v>
      </c>
      <c r="H13038" s="4">
        <v>0</v>
      </c>
      <c r="I13038" s="4">
        <v>15</v>
      </c>
      <c r="J13038" s="4">
        <v>0</v>
      </c>
      <c r="K13038" s="4">
        <v>0</v>
      </c>
    </row>
    <row r="13039" spans="1:11">
      <c r="A13039">
        <v>1992</v>
      </c>
      <c r="B13039" t="s">
        <v>742</v>
      </c>
      <c r="C13039" t="s">
        <v>743</v>
      </c>
      <c r="D13039" t="s">
        <v>694</v>
      </c>
      <c r="E13039" t="s">
        <v>694</v>
      </c>
      <c r="F13039">
        <v>4</v>
      </c>
      <c r="G13039" s="4">
        <v>4</v>
      </c>
      <c r="H13039" s="4">
        <v>0</v>
      </c>
      <c r="I13039" s="4">
        <v>25</v>
      </c>
      <c r="J13039" s="4">
        <v>0</v>
      </c>
      <c r="K13039" s="4">
        <v>0</v>
      </c>
    </row>
    <row r="13040" spans="1:11">
      <c r="A13040">
        <v>1999</v>
      </c>
      <c r="B13040" t="s">
        <v>742</v>
      </c>
      <c r="C13040" t="s">
        <v>743</v>
      </c>
      <c r="D13040" t="s">
        <v>694</v>
      </c>
      <c r="E13040" t="s">
        <v>537</v>
      </c>
      <c r="F13040">
        <v>3</v>
      </c>
      <c r="G13040" s="4">
        <v>3.3866024518388791</v>
      </c>
      <c r="H13040" s="4">
        <v>0</v>
      </c>
      <c r="I13040" s="4">
        <v>3.3866024518388791</v>
      </c>
      <c r="J13040" s="4">
        <v>0</v>
      </c>
      <c r="K13040" s="4">
        <v>0</v>
      </c>
    </row>
    <row r="13041" spans="1:11">
      <c r="A13041">
        <v>2001</v>
      </c>
      <c r="B13041" t="s">
        <v>742</v>
      </c>
      <c r="C13041" t="s">
        <v>743</v>
      </c>
      <c r="D13041" t="s">
        <v>694</v>
      </c>
      <c r="E13041" t="s">
        <v>694</v>
      </c>
      <c r="F13041">
        <v>4</v>
      </c>
      <c r="G13041" s="4">
        <v>11.115860517435321</v>
      </c>
      <c r="H13041" s="4">
        <v>0</v>
      </c>
      <c r="I13041" s="4">
        <v>7.4105736782902145</v>
      </c>
      <c r="J13041" s="4">
        <v>0</v>
      </c>
      <c r="K13041" s="4">
        <v>0</v>
      </c>
    </row>
    <row r="13042" spans="1:11">
      <c r="A13042">
        <v>2003</v>
      </c>
      <c r="B13042" t="s">
        <v>742</v>
      </c>
      <c r="C13042" t="s">
        <v>743</v>
      </c>
      <c r="D13042" t="s">
        <v>694</v>
      </c>
      <c r="E13042" t="s">
        <v>537</v>
      </c>
      <c r="F13042">
        <v>4</v>
      </c>
      <c r="G13042" s="4">
        <v>3.9714693295292443</v>
      </c>
      <c r="H13042" s="4">
        <v>0</v>
      </c>
      <c r="I13042" s="4">
        <v>0</v>
      </c>
      <c r="J13042" s="4">
        <v>0</v>
      </c>
      <c r="K13042" s="4">
        <v>0</v>
      </c>
    </row>
    <row r="13043" spans="1:11">
      <c r="A13043">
        <v>1972</v>
      </c>
      <c r="B13043" t="s">
        <v>871</v>
      </c>
      <c r="C13043" t="s">
        <v>872</v>
      </c>
      <c r="D13043" t="s">
        <v>694</v>
      </c>
      <c r="E13043" t="s">
        <v>534</v>
      </c>
      <c r="F13043">
        <v>13</v>
      </c>
      <c r="G13043" s="4">
        <v>43</v>
      </c>
      <c r="H13043" s="4">
        <v>33</v>
      </c>
      <c r="I13043" s="4">
        <v>27</v>
      </c>
      <c r="J13043" s="4">
        <v>0</v>
      </c>
      <c r="K13043" s="4">
        <v>0</v>
      </c>
    </row>
    <row r="13044" spans="1:11">
      <c r="A13044">
        <v>1974</v>
      </c>
      <c r="B13044" t="s">
        <v>871</v>
      </c>
      <c r="C13044" t="s">
        <v>872</v>
      </c>
      <c r="D13044" t="s">
        <v>694</v>
      </c>
      <c r="E13044" t="s">
        <v>534</v>
      </c>
      <c r="F13044">
        <v>17</v>
      </c>
      <c r="G13044" s="4">
        <v>55</v>
      </c>
      <c r="H13044" s="4">
        <v>47</v>
      </c>
      <c r="I13044" s="4">
        <v>34</v>
      </c>
      <c r="J13044" s="4">
        <v>0</v>
      </c>
      <c r="K13044" s="4">
        <v>0</v>
      </c>
    </row>
    <row r="13045" spans="1:11">
      <c r="A13045">
        <v>1975</v>
      </c>
      <c r="B13045" t="s">
        <v>871</v>
      </c>
      <c r="C13045" t="s">
        <v>872</v>
      </c>
      <c r="D13045" t="s">
        <v>694</v>
      </c>
      <c r="E13045" t="s">
        <v>534</v>
      </c>
      <c r="F13045">
        <v>15</v>
      </c>
      <c r="G13045" s="4">
        <v>167</v>
      </c>
      <c r="H13045" s="4">
        <v>28</v>
      </c>
      <c r="I13045" s="4">
        <v>35</v>
      </c>
      <c r="J13045" s="4">
        <v>0</v>
      </c>
      <c r="K13045" s="4">
        <v>0</v>
      </c>
    </row>
    <row r="13046" spans="1:11">
      <c r="A13046">
        <v>1976</v>
      </c>
      <c r="B13046" t="s">
        <v>871</v>
      </c>
      <c r="C13046" t="s">
        <v>872</v>
      </c>
      <c r="D13046" t="s">
        <v>694</v>
      </c>
      <c r="E13046" t="s">
        <v>534</v>
      </c>
      <c r="F13046">
        <v>25</v>
      </c>
      <c r="G13046" s="4">
        <v>46</v>
      </c>
      <c r="H13046" s="4">
        <v>24</v>
      </c>
      <c r="I13046" s="4">
        <v>45</v>
      </c>
      <c r="J13046" s="4">
        <v>0</v>
      </c>
      <c r="K13046" s="4">
        <v>0</v>
      </c>
    </row>
    <row r="13047" spans="1:11">
      <c r="A13047">
        <v>1977</v>
      </c>
      <c r="B13047" t="s">
        <v>871</v>
      </c>
      <c r="C13047" t="s">
        <v>872</v>
      </c>
      <c r="D13047" t="s">
        <v>694</v>
      </c>
      <c r="E13047" t="s">
        <v>534</v>
      </c>
      <c r="F13047">
        <v>37</v>
      </c>
      <c r="G13047" s="4">
        <v>76</v>
      </c>
      <c r="H13047" s="4">
        <v>42</v>
      </c>
      <c r="I13047" s="4">
        <v>38</v>
      </c>
      <c r="J13047" s="4">
        <v>0</v>
      </c>
      <c r="K13047" s="4">
        <v>0</v>
      </c>
    </row>
    <row r="13048" spans="1:11">
      <c r="A13048">
        <v>1978</v>
      </c>
      <c r="B13048" t="s">
        <v>871</v>
      </c>
      <c r="C13048" t="s">
        <v>872</v>
      </c>
      <c r="D13048" t="s">
        <v>694</v>
      </c>
      <c r="E13048" t="s">
        <v>534</v>
      </c>
      <c r="F13048">
        <v>3</v>
      </c>
      <c r="G13048" s="4">
        <v>58</v>
      </c>
      <c r="H13048" s="4">
        <v>3</v>
      </c>
      <c r="I13048" s="4">
        <v>31</v>
      </c>
      <c r="J13048" s="4">
        <v>0</v>
      </c>
      <c r="K13048" s="4">
        <v>0</v>
      </c>
    </row>
    <row r="13049" spans="1:11">
      <c r="A13049">
        <v>1979</v>
      </c>
      <c r="B13049" t="s">
        <v>871</v>
      </c>
      <c r="C13049" t="s">
        <v>872</v>
      </c>
      <c r="D13049" t="s">
        <v>694</v>
      </c>
      <c r="E13049" t="s">
        <v>534</v>
      </c>
      <c r="F13049">
        <v>12</v>
      </c>
      <c r="G13049" s="4">
        <v>24</v>
      </c>
      <c r="H13049" s="4">
        <v>0</v>
      </c>
      <c r="I13049" s="4">
        <v>0</v>
      </c>
      <c r="J13049" s="4">
        <v>0</v>
      </c>
      <c r="K13049" s="4">
        <v>0</v>
      </c>
    </row>
    <row r="13050" spans="1:11">
      <c r="A13050">
        <v>1980</v>
      </c>
      <c r="B13050" t="s">
        <v>871</v>
      </c>
      <c r="C13050" t="s">
        <v>872</v>
      </c>
      <c r="D13050" t="s">
        <v>694</v>
      </c>
      <c r="E13050" t="s">
        <v>534</v>
      </c>
      <c r="F13050">
        <v>7</v>
      </c>
      <c r="G13050" s="4">
        <v>7</v>
      </c>
      <c r="H13050" s="4">
        <v>3</v>
      </c>
      <c r="I13050" s="4">
        <v>3</v>
      </c>
      <c r="J13050" s="4">
        <v>0</v>
      </c>
      <c r="K13050" s="4">
        <v>0</v>
      </c>
    </row>
    <row r="13051" spans="1:11">
      <c r="A13051">
        <v>1981</v>
      </c>
      <c r="B13051" t="s">
        <v>871</v>
      </c>
      <c r="C13051" t="s">
        <v>872</v>
      </c>
      <c r="D13051" t="s">
        <v>694</v>
      </c>
      <c r="E13051" t="s">
        <v>534</v>
      </c>
      <c r="F13051">
        <v>6</v>
      </c>
      <c r="G13051" s="4">
        <v>12</v>
      </c>
      <c r="H13051" s="4">
        <v>6</v>
      </c>
      <c r="I13051" s="4">
        <v>0</v>
      </c>
      <c r="J13051" s="4">
        <v>0</v>
      </c>
      <c r="K13051" s="4">
        <v>0</v>
      </c>
    </row>
    <row r="13052" spans="1:11">
      <c r="A13052">
        <v>1982</v>
      </c>
      <c r="B13052" t="s">
        <v>871</v>
      </c>
      <c r="C13052" t="s">
        <v>872</v>
      </c>
      <c r="D13052" t="s">
        <v>694</v>
      </c>
      <c r="E13052" t="s">
        <v>534</v>
      </c>
      <c r="F13052">
        <v>18</v>
      </c>
      <c r="G13052" s="4">
        <v>46</v>
      </c>
      <c r="H13052" s="4">
        <v>15</v>
      </c>
      <c r="I13052" s="4">
        <v>9</v>
      </c>
      <c r="J13052" s="4">
        <v>0</v>
      </c>
      <c r="K13052" s="4">
        <v>0</v>
      </c>
    </row>
    <row r="13053" spans="1:11">
      <c r="A13053">
        <v>1983</v>
      </c>
      <c r="B13053" t="s">
        <v>871</v>
      </c>
      <c r="C13053" t="s">
        <v>872</v>
      </c>
      <c r="D13053" t="s">
        <v>694</v>
      </c>
      <c r="E13053" t="s">
        <v>534</v>
      </c>
      <c r="F13053">
        <v>19</v>
      </c>
      <c r="G13053" s="4">
        <v>33</v>
      </c>
      <c r="H13053" s="4">
        <v>19</v>
      </c>
      <c r="I13053" s="4">
        <v>33</v>
      </c>
      <c r="J13053" s="4">
        <v>0</v>
      </c>
      <c r="K13053" s="4">
        <v>0</v>
      </c>
    </row>
    <row r="13054" spans="1:11">
      <c r="A13054">
        <v>1984</v>
      </c>
      <c r="B13054" t="s">
        <v>871</v>
      </c>
      <c r="C13054" t="s">
        <v>872</v>
      </c>
      <c r="D13054" t="s">
        <v>694</v>
      </c>
      <c r="E13054" t="s">
        <v>694</v>
      </c>
      <c r="F13054">
        <v>16</v>
      </c>
      <c r="G13054" s="4">
        <v>29</v>
      </c>
      <c r="H13054" s="4">
        <v>8</v>
      </c>
      <c r="I13054" s="4">
        <v>33</v>
      </c>
      <c r="J13054" s="4">
        <v>0</v>
      </c>
      <c r="K13054" s="4">
        <v>0</v>
      </c>
    </row>
    <row r="13055" spans="1:11">
      <c r="A13055">
        <v>1985</v>
      </c>
      <c r="B13055" t="s">
        <v>871</v>
      </c>
      <c r="C13055" t="s">
        <v>872</v>
      </c>
      <c r="D13055" t="s">
        <v>694</v>
      </c>
      <c r="E13055" t="s">
        <v>677</v>
      </c>
      <c r="F13055">
        <v>3</v>
      </c>
      <c r="G13055" s="4">
        <v>14</v>
      </c>
      <c r="H13055" s="4">
        <v>0</v>
      </c>
      <c r="I13055" s="4">
        <v>0</v>
      </c>
      <c r="J13055" s="4">
        <v>0</v>
      </c>
      <c r="K13055" s="4">
        <v>0</v>
      </c>
    </row>
    <row r="13056" spans="1:11">
      <c r="A13056">
        <v>1985</v>
      </c>
      <c r="B13056" t="s">
        <v>871</v>
      </c>
      <c r="C13056" t="s">
        <v>872</v>
      </c>
      <c r="D13056" t="s">
        <v>694</v>
      </c>
      <c r="E13056" t="s">
        <v>694</v>
      </c>
      <c r="F13056">
        <v>10</v>
      </c>
      <c r="G13056" s="4">
        <v>20</v>
      </c>
      <c r="H13056" s="4">
        <v>10</v>
      </c>
      <c r="I13056" s="4">
        <v>131</v>
      </c>
      <c r="J13056" s="4">
        <v>0</v>
      </c>
      <c r="K13056" s="4">
        <v>0</v>
      </c>
    </row>
    <row r="13057" spans="1:11">
      <c r="A13057">
        <v>1986</v>
      </c>
      <c r="B13057" t="s">
        <v>871</v>
      </c>
      <c r="C13057" t="s">
        <v>872</v>
      </c>
      <c r="D13057" t="s">
        <v>694</v>
      </c>
      <c r="E13057" t="s">
        <v>978</v>
      </c>
      <c r="F13057">
        <v>2</v>
      </c>
      <c r="G13057" s="4">
        <v>5</v>
      </c>
      <c r="H13057" s="4">
        <v>0</v>
      </c>
      <c r="I13057" s="4">
        <v>12</v>
      </c>
      <c r="J13057" s="4">
        <v>0</v>
      </c>
      <c r="K13057" s="4">
        <v>0</v>
      </c>
    </row>
    <row r="13058" spans="1:11">
      <c r="A13058">
        <v>1986</v>
      </c>
      <c r="B13058" t="s">
        <v>871</v>
      </c>
      <c r="C13058" t="s">
        <v>872</v>
      </c>
      <c r="D13058" t="s">
        <v>694</v>
      </c>
      <c r="E13058" t="s">
        <v>694</v>
      </c>
      <c r="F13058">
        <v>21</v>
      </c>
      <c r="G13058" s="4">
        <v>39</v>
      </c>
      <c r="H13058" s="4">
        <v>0</v>
      </c>
      <c r="I13058" s="4">
        <v>50</v>
      </c>
      <c r="J13058" s="4">
        <v>0</v>
      </c>
      <c r="K13058" s="4">
        <v>0</v>
      </c>
    </row>
    <row r="13059" spans="1:11">
      <c r="A13059">
        <v>1986</v>
      </c>
      <c r="B13059" t="s">
        <v>871</v>
      </c>
      <c r="C13059" t="s">
        <v>872</v>
      </c>
      <c r="D13059" t="s">
        <v>694</v>
      </c>
      <c r="E13059" t="s">
        <v>977</v>
      </c>
      <c r="F13059">
        <v>6</v>
      </c>
      <c r="G13059" s="4">
        <v>31</v>
      </c>
      <c r="H13059" s="4">
        <v>6</v>
      </c>
      <c r="I13059" s="4">
        <v>3</v>
      </c>
      <c r="J13059" s="4">
        <v>0</v>
      </c>
      <c r="K13059" s="4">
        <v>0</v>
      </c>
    </row>
    <row r="13060" spans="1:11">
      <c r="A13060">
        <v>1986</v>
      </c>
      <c r="B13060" t="s">
        <v>871</v>
      </c>
      <c r="C13060" t="s">
        <v>872</v>
      </c>
      <c r="D13060" t="s">
        <v>694</v>
      </c>
      <c r="E13060" t="s">
        <v>976</v>
      </c>
      <c r="F13060">
        <v>2</v>
      </c>
      <c r="G13060" s="4">
        <v>4</v>
      </c>
      <c r="H13060" s="4">
        <v>0</v>
      </c>
      <c r="I13060" s="4">
        <v>0</v>
      </c>
      <c r="J13060" s="4">
        <v>0</v>
      </c>
      <c r="K13060" s="4">
        <v>0</v>
      </c>
    </row>
    <row r="13061" spans="1:11">
      <c r="A13061">
        <v>1987</v>
      </c>
      <c r="B13061" t="s">
        <v>871</v>
      </c>
      <c r="C13061" t="s">
        <v>872</v>
      </c>
      <c r="D13061" t="s">
        <v>694</v>
      </c>
      <c r="E13061" t="s">
        <v>694</v>
      </c>
      <c r="F13061">
        <v>38</v>
      </c>
      <c r="G13061" s="4">
        <v>77</v>
      </c>
      <c r="H13061" s="4">
        <v>13</v>
      </c>
      <c r="I13061" s="4">
        <v>260</v>
      </c>
      <c r="J13061" s="4">
        <v>0</v>
      </c>
      <c r="K13061" s="4">
        <v>0</v>
      </c>
    </row>
    <row r="13062" spans="1:11">
      <c r="A13062">
        <v>1987</v>
      </c>
      <c r="B13062" t="s">
        <v>871</v>
      </c>
      <c r="C13062" t="s">
        <v>872</v>
      </c>
      <c r="D13062" t="s">
        <v>694</v>
      </c>
      <c r="E13062" t="s">
        <v>977</v>
      </c>
      <c r="F13062">
        <v>7</v>
      </c>
      <c r="G13062" s="4">
        <v>26</v>
      </c>
      <c r="H13062" s="4">
        <v>10</v>
      </c>
      <c r="I13062" s="4">
        <v>13</v>
      </c>
      <c r="J13062" s="4">
        <v>0</v>
      </c>
      <c r="K13062" s="4">
        <v>0</v>
      </c>
    </row>
    <row r="13063" spans="1:11">
      <c r="A13063">
        <v>1988</v>
      </c>
      <c r="B13063" t="s">
        <v>871</v>
      </c>
      <c r="C13063" t="s">
        <v>872</v>
      </c>
      <c r="D13063" t="s">
        <v>694</v>
      </c>
      <c r="E13063" t="s">
        <v>694</v>
      </c>
      <c r="F13063">
        <v>15</v>
      </c>
      <c r="G13063" s="4">
        <v>31</v>
      </c>
      <c r="H13063" s="4">
        <v>11</v>
      </c>
      <c r="I13063" s="4">
        <v>225</v>
      </c>
      <c r="J13063" s="4">
        <v>0</v>
      </c>
      <c r="K13063" s="4">
        <v>0</v>
      </c>
    </row>
    <row r="13064" spans="1:11">
      <c r="A13064">
        <v>1989</v>
      </c>
      <c r="B13064" t="s">
        <v>871</v>
      </c>
      <c r="C13064" t="s">
        <v>872</v>
      </c>
      <c r="D13064" t="s">
        <v>694</v>
      </c>
      <c r="E13064" t="s">
        <v>978</v>
      </c>
      <c r="F13064">
        <v>6</v>
      </c>
      <c r="G13064" s="4">
        <v>25</v>
      </c>
      <c r="H13064" s="4">
        <v>2</v>
      </c>
      <c r="I13064" s="4">
        <v>105</v>
      </c>
      <c r="J13064" s="4">
        <v>0</v>
      </c>
      <c r="K13064" s="4">
        <v>0</v>
      </c>
    </row>
    <row r="13065" spans="1:11">
      <c r="A13065">
        <v>1989</v>
      </c>
      <c r="B13065" t="s">
        <v>871</v>
      </c>
      <c r="C13065" t="s">
        <v>872</v>
      </c>
      <c r="D13065" t="s">
        <v>694</v>
      </c>
      <c r="E13065" t="s">
        <v>694</v>
      </c>
      <c r="F13065">
        <v>33</v>
      </c>
      <c r="G13065" s="4">
        <v>77</v>
      </c>
      <c r="H13065" s="4">
        <v>4</v>
      </c>
      <c r="I13065" s="4">
        <v>134</v>
      </c>
      <c r="J13065" s="4">
        <v>0</v>
      </c>
      <c r="K13065" s="4">
        <v>0</v>
      </c>
    </row>
    <row r="13066" spans="1:11">
      <c r="A13066">
        <v>1990</v>
      </c>
      <c r="B13066" t="s">
        <v>871</v>
      </c>
      <c r="C13066" t="s">
        <v>872</v>
      </c>
      <c r="D13066" t="s">
        <v>694</v>
      </c>
      <c r="E13066" t="s">
        <v>978</v>
      </c>
      <c r="F13066">
        <v>6</v>
      </c>
      <c r="G13066" s="4">
        <v>20</v>
      </c>
      <c r="H13066" s="4">
        <v>4</v>
      </c>
      <c r="I13066" s="4">
        <v>54</v>
      </c>
      <c r="J13066" s="4">
        <v>0</v>
      </c>
      <c r="K13066" s="4">
        <v>0</v>
      </c>
    </row>
    <row r="13067" spans="1:11">
      <c r="A13067">
        <v>1990</v>
      </c>
      <c r="B13067" t="s">
        <v>871</v>
      </c>
      <c r="C13067" t="s">
        <v>872</v>
      </c>
      <c r="D13067" t="s">
        <v>694</v>
      </c>
      <c r="E13067" t="s">
        <v>537</v>
      </c>
      <c r="F13067">
        <v>8</v>
      </c>
      <c r="G13067" s="4">
        <v>16</v>
      </c>
      <c r="H13067" s="4">
        <v>0</v>
      </c>
      <c r="I13067" s="4">
        <v>80</v>
      </c>
      <c r="J13067" s="4">
        <v>0</v>
      </c>
      <c r="K13067" s="4">
        <v>0</v>
      </c>
    </row>
    <row r="13068" spans="1:11">
      <c r="A13068">
        <v>1990</v>
      </c>
      <c r="B13068" t="s">
        <v>871</v>
      </c>
      <c r="C13068" t="s">
        <v>872</v>
      </c>
      <c r="D13068" t="s">
        <v>694</v>
      </c>
      <c r="E13068" t="s">
        <v>662</v>
      </c>
      <c r="F13068">
        <v>3</v>
      </c>
      <c r="G13068" s="4">
        <v>14</v>
      </c>
      <c r="H13068" s="4">
        <v>0</v>
      </c>
      <c r="I13068" s="4">
        <v>24</v>
      </c>
      <c r="J13068" s="4">
        <v>0</v>
      </c>
      <c r="K13068" s="4">
        <v>0</v>
      </c>
    </row>
    <row r="13069" spans="1:11">
      <c r="A13069">
        <v>1990</v>
      </c>
      <c r="B13069" t="s">
        <v>871</v>
      </c>
      <c r="C13069" t="s">
        <v>872</v>
      </c>
      <c r="D13069" t="s">
        <v>694</v>
      </c>
      <c r="E13069" t="s">
        <v>694</v>
      </c>
      <c r="F13069">
        <v>27</v>
      </c>
      <c r="G13069" s="4">
        <v>74</v>
      </c>
      <c r="H13069" s="4">
        <v>15</v>
      </c>
      <c r="I13069" s="4">
        <v>313</v>
      </c>
      <c r="J13069" s="4">
        <v>0</v>
      </c>
      <c r="K13069" s="4">
        <v>0</v>
      </c>
    </row>
    <row r="13070" spans="1:11">
      <c r="A13070">
        <v>1990</v>
      </c>
      <c r="B13070" t="s">
        <v>871</v>
      </c>
      <c r="C13070" t="s">
        <v>872</v>
      </c>
      <c r="D13070" t="s">
        <v>694</v>
      </c>
      <c r="E13070" t="s">
        <v>977</v>
      </c>
      <c r="F13070">
        <v>4</v>
      </c>
      <c r="G13070" s="4">
        <v>11</v>
      </c>
      <c r="H13070" s="4">
        <v>4</v>
      </c>
      <c r="I13070" s="4">
        <v>43</v>
      </c>
      <c r="J13070" s="4">
        <v>0</v>
      </c>
      <c r="K13070" s="4">
        <v>0</v>
      </c>
    </row>
    <row r="13071" spans="1:11">
      <c r="A13071">
        <v>1990</v>
      </c>
      <c r="B13071" t="s">
        <v>871</v>
      </c>
      <c r="C13071" t="s">
        <v>872</v>
      </c>
      <c r="D13071" t="s">
        <v>694</v>
      </c>
      <c r="E13071" t="s">
        <v>979</v>
      </c>
      <c r="F13071">
        <v>4</v>
      </c>
      <c r="G13071" s="4">
        <v>7</v>
      </c>
      <c r="H13071" s="4">
        <v>4</v>
      </c>
      <c r="I13071" s="4">
        <v>43</v>
      </c>
      <c r="J13071" s="4">
        <v>0</v>
      </c>
      <c r="K13071" s="4">
        <v>0</v>
      </c>
    </row>
    <row r="13072" spans="1:11">
      <c r="A13072">
        <v>1991</v>
      </c>
      <c r="B13072" t="s">
        <v>871</v>
      </c>
      <c r="C13072" t="s">
        <v>872</v>
      </c>
      <c r="D13072" t="s">
        <v>694</v>
      </c>
      <c r="E13072" t="s">
        <v>978</v>
      </c>
      <c r="F13072">
        <v>2</v>
      </c>
      <c r="G13072" s="4">
        <v>9</v>
      </c>
      <c r="H13072" s="4">
        <v>2</v>
      </c>
      <c r="I13072" s="4">
        <v>22</v>
      </c>
      <c r="J13072" s="4">
        <v>0</v>
      </c>
      <c r="K13072" s="4">
        <v>0</v>
      </c>
    </row>
    <row r="13073" spans="1:11">
      <c r="A13073">
        <v>1991</v>
      </c>
      <c r="B13073" t="s">
        <v>871</v>
      </c>
      <c r="C13073" t="s">
        <v>872</v>
      </c>
      <c r="D13073" t="s">
        <v>694</v>
      </c>
      <c r="E13073" t="s">
        <v>537</v>
      </c>
      <c r="F13073">
        <v>4</v>
      </c>
      <c r="G13073" s="4">
        <v>4</v>
      </c>
      <c r="H13073" s="4">
        <v>0</v>
      </c>
      <c r="I13073" s="4">
        <v>8</v>
      </c>
      <c r="J13073" s="4">
        <v>0</v>
      </c>
      <c r="K13073" s="4">
        <v>0</v>
      </c>
    </row>
    <row r="13074" spans="1:11">
      <c r="A13074">
        <v>1991</v>
      </c>
      <c r="B13074" t="s">
        <v>871</v>
      </c>
      <c r="C13074" t="s">
        <v>872</v>
      </c>
      <c r="D13074" t="s">
        <v>694</v>
      </c>
      <c r="E13074" t="s">
        <v>694</v>
      </c>
      <c r="F13074">
        <v>38</v>
      </c>
      <c r="G13074" s="4">
        <v>128</v>
      </c>
      <c r="H13074" s="4">
        <v>0</v>
      </c>
      <c r="I13074" s="4">
        <v>113</v>
      </c>
      <c r="J13074" s="4">
        <v>0</v>
      </c>
      <c r="K13074" s="4">
        <v>0</v>
      </c>
    </row>
    <row r="13075" spans="1:11">
      <c r="A13075">
        <v>1991</v>
      </c>
      <c r="B13075" t="s">
        <v>871</v>
      </c>
      <c r="C13075" t="s">
        <v>872</v>
      </c>
      <c r="D13075" t="s">
        <v>694</v>
      </c>
      <c r="E13075" t="s">
        <v>977</v>
      </c>
      <c r="F13075">
        <v>4</v>
      </c>
      <c r="G13075" s="4">
        <v>18</v>
      </c>
      <c r="H13075" s="4">
        <v>4</v>
      </c>
      <c r="I13075" s="4">
        <v>37</v>
      </c>
      <c r="J13075" s="4">
        <v>0</v>
      </c>
      <c r="K13075" s="4">
        <v>0</v>
      </c>
    </row>
    <row r="13076" spans="1:11">
      <c r="A13076">
        <v>1991</v>
      </c>
      <c r="B13076" t="s">
        <v>871</v>
      </c>
      <c r="C13076" t="s">
        <v>872</v>
      </c>
      <c r="D13076" t="s">
        <v>694</v>
      </c>
      <c r="E13076" t="s">
        <v>976</v>
      </c>
      <c r="F13076">
        <v>6</v>
      </c>
      <c r="G13076" s="4">
        <v>19</v>
      </c>
      <c r="H13076" s="4">
        <v>2</v>
      </c>
      <c r="I13076" s="4">
        <v>9</v>
      </c>
      <c r="J13076" s="4">
        <v>0</v>
      </c>
      <c r="K13076" s="4">
        <v>0</v>
      </c>
    </row>
    <row r="13077" spans="1:11">
      <c r="A13077">
        <v>1992</v>
      </c>
      <c r="B13077" t="s">
        <v>871</v>
      </c>
      <c r="C13077" t="s">
        <v>872</v>
      </c>
      <c r="D13077" t="s">
        <v>694</v>
      </c>
      <c r="E13077" t="s">
        <v>978</v>
      </c>
      <c r="F13077">
        <v>9</v>
      </c>
      <c r="G13077" s="4">
        <v>37</v>
      </c>
      <c r="H13077" s="4">
        <v>0</v>
      </c>
      <c r="I13077" s="4">
        <v>20</v>
      </c>
      <c r="J13077" s="4">
        <v>0</v>
      </c>
      <c r="K13077" s="4">
        <v>0</v>
      </c>
    </row>
    <row r="13078" spans="1:11">
      <c r="A13078">
        <v>1992</v>
      </c>
      <c r="B13078" t="s">
        <v>871</v>
      </c>
      <c r="C13078" t="s">
        <v>872</v>
      </c>
      <c r="D13078" t="s">
        <v>694</v>
      </c>
      <c r="E13078" t="s">
        <v>6</v>
      </c>
      <c r="F13078">
        <v>4</v>
      </c>
      <c r="G13078" s="4">
        <v>4</v>
      </c>
      <c r="H13078" s="4">
        <v>0</v>
      </c>
      <c r="I13078" s="4">
        <v>0</v>
      </c>
      <c r="J13078" s="4">
        <v>0</v>
      </c>
      <c r="K13078" s="4">
        <v>0</v>
      </c>
    </row>
    <row r="13079" spans="1:11">
      <c r="A13079">
        <v>1992</v>
      </c>
      <c r="B13079" t="s">
        <v>871</v>
      </c>
      <c r="C13079" t="s">
        <v>872</v>
      </c>
      <c r="D13079" t="s">
        <v>694</v>
      </c>
      <c r="E13079" t="s">
        <v>694</v>
      </c>
      <c r="F13079">
        <v>38</v>
      </c>
      <c r="G13079" s="4">
        <v>255</v>
      </c>
      <c r="H13079" s="4">
        <v>13</v>
      </c>
      <c r="I13079" s="4">
        <v>480</v>
      </c>
      <c r="J13079" s="4">
        <v>0</v>
      </c>
      <c r="K13079" s="4">
        <v>17</v>
      </c>
    </row>
    <row r="13080" spans="1:11">
      <c r="A13080">
        <v>1992</v>
      </c>
      <c r="B13080" t="s">
        <v>871</v>
      </c>
      <c r="C13080" t="s">
        <v>872</v>
      </c>
      <c r="D13080" t="s">
        <v>694</v>
      </c>
      <c r="E13080" t="s">
        <v>979</v>
      </c>
      <c r="F13080">
        <v>4</v>
      </c>
      <c r="G13080" s="4">
        <v>11</v>
      </c>
      <c r="H13080" s="4">
        <v>4</v>
      </c>
      <c r="I13080" s="4">
        <v>63</v>
      </c>
      <c r="J13080" s="4">
        <v>0</v>
      </c>
      <c r="K13080" s="4">
        <v>0</v>
      </c>
    </row>
    <row r="13081" spans="1:11">
      <c r="A13081">
        <v>1993</v>
      </c>
      <c r="B13081" t="s">
        <v>871</v>
      </c>
      <c r="C13081" t="s">
        <v>872</v>
      </c>
      <c r="D13081" t="s">
        <v>694</v>
      </c>
      <c r="E13081" t="s">
        <v>978</v>
      </c>
      <c r="F13081">
        <v>4</v>
      </c>
      <c r="G13081" s="4">
        <v>19</v>
      </c>
      <c r="H13081" s="4">
        <v>2</v>
      </c>
      <c r="I13081" s="4">
        <v>112</v>
      </c>
      <c r="J13081" s="4">
        <v>2</v>
      </c>
      <c r="K13081" s="4">
        <v>13</v>
      </c>
    </row>
    <row r="13082" spans="1:11">
      <c r="A13082">
        <v>1993</v>
      </c>
      <c r="B13082" t="s">
        <v>871</v>
      </c>
      <c r="C13082" t="s">
        <v>872</v>
      </c>
      <c r="D13082" t="s">
        <v>694</v>
      </c>
      <c r="E13082" t="s">
        <v>6</v>
      </c>
      <c r="F13082">
        <v>4</v>
      </c>
      <c r="G13082" s="4">
        <v>7</v>
      </c>
      <c r="H13082" s="4">
        <v>0</v>
      </c>
      <c r="I13082" s="4">
        <v>45</v>
      </c>
      <c r="J13082" s="4">
        <v>0</v>
      </c>
      <c r="K13082" s="4">
        <v>0</v>
      </c>
    </row>
    <row r="13083" spans="1:11">
      <c r="A13083">
        <v>1993</v>
      </c>
      <c r="B13083" t="s">
        <v>871</v>
      </c>
      <c r="C13083" t="s">
        <v>872</v>
      </c>
      <c r="D13083" t="s">
        <v>694</v>
      </c>
      <c r="E13083" t="s">
        <v>662</v>
      </c>
      <c r="F13083">
        <v>3</v>
      </c>
      <c r="G13083" s="4">
        <v>17</v>
      </c>
      <c r="H13083" s="4">
        <v>3</v>
      </c>
      <c r="I13083" s="4">
        <v>30</v>
      </c>
      <c r="J13083" s="4">
        <v>0</v>
      </c>
      <c r="K13083" s="4">
        <v>0</v>
      </c>
    </row>
    <row r="13084" spans="1:11">
      <c r="A13084">
        <v>1993</v>
      </c>
      <c r="B13084" t="s">
        <v>871</v>
      </c>
      <c r="C13084" t="s">
        <v>872</v>
      </c>
      <c r="D13084" t="s">
        <v>694</v>
      </c>
      <c r="E13084" t="s">
        <v>694</v>
      </c>
      <c r="F13084">
        <v>31</v>
      </c>
      <c r="G13084" s="4">
        <v>123</v>
      </c>
      <c r="H13084" s="4">
        <v>4</v>
      </c>
      <c r="I13084" s="4">
        <v>226</v>
      </c>
      <c r="J13084" s="4">
        <v>0</v>
      </c>
      <c r="K13084" s="4">
        <v>0</v>
      </c>
    </row>
    <row r="13085" spans="1:11">
      <c r="A13085">
        <v>1993</v>
      </c>
      <c r="B13085" t="s">
        <v>871</v>
      </c>
      <c r="C13085" t="s">
        <v>872</v>
      </c>
      <c r="D13085" t="s">
        <v>694</v>
      </c>
      <c r="E13085" t="s">
        <v>977</v>
      </c>
      <c r="F13085">
        <v>2</v>
      </c>
      <c r="G13085" s="4">
        <v>22</v>
      </c>
      <c r="H13085" s="4">
        <v>0</v>
      </c>
      <c r="I13085" s="4">
        <v>13</v>
      </c>
      <c r="J13085" s="4">
        <v>0</v>
      </c>
      <c r="K13085" s="4">
        <v>0</v>
      </c>
    </row>
    <row r="13086" spans="1:11">
      <c r="A13086">
        <v>1993</v>
      </c>
      <c r="B13086" t="s">
        <v>871</v>
      </c>
      <c r="C13086" t="s">
        <v>872</v>
      </c>
      <c r="D13086" t="s">
        <v>694</v>
      </c>
      <c r="E13086" t="s">
        <v>976</v>
      </c>
      <c r="F13086">
        <v>0</v>
      </c>
      <c r="G13086" s="4">
        <v>0</v>
      </c>
      <c r="H13086" s="4">
        <v>0</v>
      </c>
      <c r="I13086" s="4">
        <v>0</v>
      </c>
      <c r="J13086" s="4">
        <v>0</v>
      </c>
      <c r="K13086" s="4">
        <v>0</v>
      </c>
    </row>
    <row r="13087" spans="1:11">
      <c r="A13087">
        <v>1994</v>
      </c>
      <c r="B13087" t="s">
        <v>871</v>
      </c>
      <c r="C13087" t="s">
        <v>872</v>
      </c>
      <c r="D13087" t="s">
        <v>694</v>
      </c>
      <c r="E13087" t="s">
        <v>978</v>
      </c>
      <c r="F13087">
        <v>11</v>
      </c>
      <c r="G13087" s="4">
        <v>53</v>
      </c>
      <c r="H13087" s="4">
        <v>11</v>
      </c>
      <c r="I13087" s="4">
        <v>113</v>
      </c>
      <c r="J13087" s="4">
        <v>0</v>
      </c>
      <c r="K13087" s="4">
        <v>0</v>
      </c>
    </row>
    <row r="13088" spans="1:11">
      <c r="A13088">
        <v>1994</v>
      </c>
      <c r="B13088" t="s">
        <v>871</v>
      </c>
      <c r="C13088" t="s">
        <v>872</v>
      </c>
      <c r="D13088" t="s">
        <v>694</v>
      </c>
      <c r="E13088" t="s">
        <v>694</v>
      </c>
      <c r="F13088">
        <v>21</v>
      </c>
      <c r="G13088" s="4">
        <v>73</v>
      </c>
      <c r="H13088" s="4">
        <v>0</v>
      </c>
      <c r="I13088" s="4">
        <v>104</v>
      </c>
      <c r="J13088" s="4">
        <v>0</v>
      </c>
      <c r="K13088" s="4">
        <v>0</v>
      </c>
    </row>
    <row r="13089" spans="1:11">
      <c r="A13089">
        <v>1995</v>
      </c>
      <c r="B13089" t="s">
        <v>871</v>
      </c>
      <c r="C13089" t="s">
        <v>872</v>
      </c>
      <c r="D13089" t="s">
        <v>694</v>
      </c>
      <c r="E13089" t="s">
        <v>694</v>
      </c>
      <c r="F13089">
        <v>31</v>
      </c>
      <c r="G13089" s="4">
        <v>82</v>
      </c>
      <c r="H13089" s="4">
        <v>3</v>
      </c>
      <c r="I13089" s="4">
        <v>198</v>
      </c>
      <c r="J13089" s="4">
        <v>0</v>
      </c>
      <c r="K13089" s="4">
        <v>6</v>
      </c>
    </row>
    <row r="13090" spans="1:11">
      <c r="A13090">
        <v>1995</v>
      </c>
      <c r="B13090" t="s">
        <v>871</v>
      </c>
      <c r="C13090" t="s">
        <v>872</v>
      </c>
      <c r="D13090" t="s">
        <v>694</v>
      </c>
      <c r="E13090" t="s">
        <v>977</v>
      </c>
      <c r="F13090">
        <v>3</v>
      </c>
      <c r="G13090" s="4">
        <v>8</v>
      </c>
      <c r="H13090" s="4">
        <v>0</v>
      </c>
      <c r="I13090" s="4">
        <v>11</v>
      </c>
      <c r="J13090" s="4">
        <v>0</v>
      </c>
      <c r="K13090" s="4">
        <v>0</v>
      </c>
    </row>
    <row r="13091" spans="1:11">
      <c r="A13091">
        <v>1996</v>
      </c>
      <c r="B13091" t="s">
        <v>871</v>
      </c>
      <c r="C13091" t="s">
        <v>872</v>
      </c>
      <c r="D13091" t="s">
        <v>694</v>
      </c>
      <c r="E13091" t="s">
        <v>978</v>
      </c>
      <c r="F13091">
        <v>2</v>
      </c>
      <c r="G13091" s="4">
        <v>2</v>
      </c>
      <c r="H13091" s="4">
        <v>0</v>
      </c>
      <c r="I13091" s="4">
        <v>5</v>
      </c>
      <c r="J13091" s="4">
        <v>0</v>
      </c>
      <c r="K13091" s="4">
        <v>0</v>
      </c>
    </row>
    <row r="13092" spans="1:11">
      <c r="A13092">
        <v>1996</v>
      </c>
      <c r="B13092" t="s">
        <v>871</v>
      </c>
      <c r="C13092" t="s">
        <v>872</v>
      </c>
      <c r="D13092" t="s">
        <v>694</v>
      </c>
      <c r="E13092" t="s">
        <v>677</v>
      </c>
      <c r="F13092">
        <v>6</v>
      </c>
      <c r="G13092" s="4">
        <v>6</v>
      </c>
      <c r="H13092" s="4">
        <v>0</v>
      </c>
      <c r="I13092" s="4">
        <v>0</v>
      </c>
      <c r="J13092" s="4">
        <v>0</v>
      </c>
      <c r="K13092" s="4">
        <v>0</v>
      </c>
    </row>
    <row r="13093" spans="1:11">
      <c r="A13093">
        <v>1996</v>
      </c>
      <c r="B13093" t="s">
        <v>871</v>
      </c>
      <c r="C13093" t="s">
        <v>872</v>
      </c>
      <c r="D13093" t="s">
        <v>694</v>
      </c>
      <c r="E13093" t="s">
        <v>694</v>
      </c>
      <c r="F13093">
        <v>30</v>
      </c>
      <c r="G13093" s="4">
        <v>109</v>
      </c>
      <c r="H13093" s="4">
        <v>0</v>
      </c>
      <c r="I13093" s="4">
        <v>137</v>
      </c>
      <c r="J13093" s="4">
        <v>0</v>
      </c>
      <c r="K13093" s="4">
        <v>0</v>
      </c>
    </row>
    <row r="13094" spans="1:11">
      <c r="A13094">
        <v>1996</v>
      </c>
      <c r="B13094" t="s">
        <v>871</v>
      </c>
      <c r="C13094" t="s">
        <v>872</v>
      </c>
      <c r="D13094" t="s">
        <v>694</v>
      </c>
      <c r="E13094" t="s">
        <v>977</v>
      </c>
      <c r="F13094">
        <v>11</v>
      </c>
      <c r="G13094" s="4">
        <v>36</v>
      </c>
      <c r="H13094" s="4">
        <v>6</v>
      </c>
      <c r="I13094" s="4">
        <v>97</v>
      </c>
      <c r="J13094" s="4">
        <v>0</v>
      </c>
      <c r="K13094" s="4">
        <v>0</v>
      </c>
    </row>
    <row r="13095" spans="1:11">
      <c r="A13095">
        <v>1996</v>
      </c>
      <c r="B13095" t="s">
        <v>871</v>
      </c>
      <c r="C13095" t="s">
        <v>872</v>
      </c>
      <c r="D13095" t="s">
        <v>694</v>
      </c>
      <c r="E13095" t="s">
        <v>979</v>
      </c>
      <c r="F13095">
        <v>3</v>
      </c>
      <c r="G13095" s="4">
        <v>22</v>
      </c>
      <c r="H13095" s="4">
        <v>3</v>
      </c>
      <c r="I13095" s="4">
        <v>54</v>
      </c>
      <c r="J13095" s="4">
        <v>0</v>
      </c>
      <c r="K13095" s="4">
        <v>0</v>
      </c>
    </row>
    <row r="13096" spans="1:11">
      <c r="A13096">
        <v>1996</v>
      </c>
      <c r="B13096" t="s">
        <v>871</v>
      </c>
      <c r="C13096" t="s">
        <v>872</v>
      </c>
      <c r="D13096" t="s">
        <v>694</v>
      </c>
      <c r="E13096" t="s">
        <v>976</v>
      </c>
      <c r="F13096">
        <v>3</v>
      </c>
      <c r="G13096" s="4">
        <v>3</v>
      </c>
      <c r="H13096" s="4">
        <v>0</v>
      </c>
      <c r="I13096" s="4">
        <v>0</v>
      </c>
      <c r="J13096" s="4">
        <v>0</v>
      </c>
      <c r="K13096" s="4">
        <v>0</v>
      </c>
    </row>
    <row r="13097" spans="1:11">
      <c r="A13097">
        <v>1997</v>
      </c>
      <c r="B13097" t="s">
        <v>871</v>
      </c>
      <c r="C13097" t="s">
        <v>872</v>
      </c>
      <c r="D13097" t="s">
        <v>694</v>
      </c>
      <c r="E13097" t="s">
        <v>694</v>
      </c>
      <c r="F13097">
        <v>18</v>
      </c>
      <c r="G13097" s="4">
        <v>65.917910447761187</v>
      </c>
      <c r="H13097" s="4">
        <v>0</v>
      </c>
      <c r="I13097" s="4">
        <v>152.8097014925373</v>
      </c>
      <c r="J13097" s="4">
        <v>0</v>
      </c>
      <c r="K13097" s="4">
        <v>0</v>
      </c>
    </row>
    <row r="13098" spans="1:11">
      <c r="A13098">
        <v>1997</v>
      </c>
      <c r="B13098" t="s">
        <v>871</v>
      </c>
      <c r="C13098" t="s">
        <v>872</v>
      </c>
      <c r="D13098" t="s">
        <v>694</v>
      </c>
      <c r="E13098" t="s">
        <v>977</v>
      </c>
      <c r="F13098">
        <v>3</v>
      </c>
      <c r="G13098" s="4">
        <v>14.791666666666666</v>
      </c>
      <c r="H13098" s="4">
        <v>0</v>
      </c>
      <c r="I13098" s="4">
        <v>32.541666666666664</v>
      </c>
      <c r="J13098" s="4">
        <v>0</v>
      </c>
      <c r="K13098" s="4">
        <v>0</v>
      </c>
    </row>
    <row r="13099" spans="1:11">
      <c r="A13099">
        <v>1997</v>
      </c>
      <c r="B13099" t="s">
        <v>871</v>
      </c>
      <c r="C13099" t="s">
        <v>872</v>
      </c>
      <c r="D13099" t="s">
        <v>694</v>
      </c>
      <c r="E13099" t="s">
        <v>979</v>
      </c>
      <c r="F13099">
        <v>3</v>
      </c>
      <c r="G13099" s="4">
        <v>15.644859813084112</v>
      </c>
      <c r="H13099" s="4">
        <v>0</v>
      </c>
      <c r="I13099" s="4">
        <v>52.149532710280376</v>
      </c>
      <c r="J13099" s="4">
        <v>0</v>
      </c>
      <c r="K13099" s="4">
        <v>0</v>
      </c>
    </row>
    <row r="13100" spans="1:11">
      <c r="A13100">
        <v>1998</v>
      </c>
      <c r="B13100" t="s">
        <v>871</v>
      </c>
      <c r="C13100" t="s">
        <v>872</v>
      </c>
      <c r="D13100" t="s">
        <v>694</v>
      </c>
      <c r="E13100" t="s">
        <v>694</v>
      </c>
      <c r="F13100">
        <v>25</v>
      </c>
      <c r="G13100" s="4">
        <v>143.25320512820514</v>
      </c>
      <c r="H13100" s="4">
        <v>12.278846153846155</v>
      </c>
      <c r="I13100" s="4">
        <v>278.32051282051282</v>
      </c>
      <c r="J13100" s="4">
        <v>0</v>
      </c>
      <c r="K13100" s="4">
        <v>0</v>
      </c>
    </row>
    <row r="13101" spans="1:11">
      <c r="A13101">
        <v>1998</v>
      </c>
      <c r="B13101" t="s">
        <v>871</v>
      </c>
      <c r="C13101" t="s">
        <v>872</v>
      </c>
      <c r="D13101" t="s">
        <v>694</v>
      </c>
      <c r="E13101" t="s">
        <v>977</v>
      </c>
      <c r="F13101">
        <v>4</v>
      </c>
      <c r="G13101" s="4">
        <v>12.15909090909091</v>
      </c>
      <c r="H13101" s="4">
        <v>0</v>
      </c>
      <c r="I13101" s="4">
        <v>8.1060606060606055</v>
      </c>
      <c r="J13101" s="4">
        <v>0</v>
      </c>
      <c r="K13101" s="4">
        <v>0</v>
      </c>
    </row>
    <row r="13102" spans="1:11">
      <c r="A13102">
        <v>1998</v>
      </c>
      <c r="B13102" t="s">
        <v>871</v>
      </c>
      <c r="C13102" t="s">
        <v>872</v>
      </c>
      <c r="D13102" t="s">
        <v>694</v>
      </c>
      <c r="E13102" t="s">
        <v>976</v>
      </c>
      <c r="F13102">
        <v>4</v>
      </c>
      <c r="G13102" s="4">
        <v>7.5483870967741939</v>
      </c>
      <c r="H13102" s="4">
        <v>0</v>
      </c>
      <c r="I13102" s="4">
        <v>11.32258064516129</v>
      </c>
      <c r="J13102" s="4">
        <v>0</v>
      </c>
      <c r="K13102" s="4">
        <v>0</v>
      </c>
    </row>
    <row r="13103" spans="1:11">
      <c r="A13103">
        <v>1999</v>
      </c>
      <c r="B13103" t="s">
        <v>871</v>
      </c>
      <c r="C13103" t="s">
        <v>872</v>
      </c>
      <c r="D13103" t="s">
        <v>694</v>
      </c>
      <c r="E13103" t="s">
        <v>978</v>
      </c>
      <c r="F13103">
        <v>3</v>
      </c>
      <c r="G13103" s="4">
        <v>15.538599640933572</v>
      </c>
      <c r="H13103" s="4">
        <v>0</v>
      </c>
      <c r="I13103" s="4">
        <v>25.897666068222623</v>
      </c>
      <c r="J13103" s="4">
        <v>0</v>
      </c>
      <c r="K13103" s="4">
        <v>0</v>
      </c>
    </row>
    <row r="13104" spans="1:11">
      <c r="A13104">
        <v>1999</v>
      </c>
      <c r="B13104" t="s">
        <v>871</v>
      </c>
      <c r="C13104" t="s">
        <v>872</v>
      </c>
      <c r="D13104" t="s">
        <v>694</v>
      </c>
      <c r="E13104" t="s">
        <v>6</v>
      </c>
      <c r="F13104">
        <v>4</v>
      </c>
      <c r="G13104" s="4">
        <v>33.572727272727271</v>
      </c>
      <c r="H13104" s="4">
        <v>0</v>
      </c>
      <c r="I13104" s="4">
        <v>41.965909090909093</v>
      </c>
      <c r="J13104" s="4">
        <v>0</v>
      </c>
      <c r="K13104" s="4">
        <v>0</v>
      </c>
    </row>
    <row r="13105" spans="1:11">
      <c r="A13105">
        <v>1999</v>
      </c>
      <c r="B13105" t="s">
        <v>871</v>
      </c>
      <c r="C13105" t="s">
        <v>872</v>
      </c>
      <c r="D13105" t="s">
        <v>694</v>
      </c>
      <c r="E13105" t="s">
        <v>694</v>
      </c>
      <c r="F13105">
        <v>33</v>
      </c>
      <c r="G13105" s="4">
        <v>151.30138888888888</v>
      </c>
      <c r="H13105" s="4">
        <v>7.3805555555555555</v>
      </c>
      <c r="I13105" s="4">
        <v>262.00972222222219</v>
      </c>
      <c r="J13105" s="4">
        <v>0</v>
      </c>
      <c r="K13105" s="4">
        <v>0</v>
      </c>
    </row>
    <row r="13106" spans="1:11">
      <c r="A13106">
        <v>1999</v>
      </c>
      <c r="B13106" t="s">
        <v>871</v>
      </c>
      <c r="C13106" t="s">
        <v>872</v>
      </c>
      <c r="D13106" t="s">
        <v>694</v>
      </c>
      <c r="E13106" t="s">
        <v>977</v>
      </c>
      <c r="F13106">
        <v>4</v>
      </c>
      <c r="G13106" s="4">
        <v>15.506849315068493</v>
      </c>
      <c r="H13106" s="4">
        <v>0</v>
      </c>
      <c r="I13106" s="4">
        <v>7.7534246575342465</v>
      </c>
      <c r="J13106" s="4">
        <v>0</v>
      </c>
      <c r="K13106" s="4">
        <v>0</v>
      </c>
    </row>
    <row r="13107" spans="1:11">
      <c r="A13107">
        <v>2000</v>
      </c>
      <c r="B13107" t="s">
        <v>871</v>
      </c>
      <c r="C13107" t="s">
        <v>872</v>
      </c>
      <c r="D13107" t="s">
        <v>694</v>
      </c>
      <c r="E13107" t="s">
        <v>978</v>
      </c>
      <c r="F13107">
        <v>5</v>
      </c>
      <c r="G13107" s="4">
        <v>35.733496332518342</v>
      </c>
      <c r="H13107" s="4">
        <v>0</v>
      </c>
      <c r="I13107" s="4">
        <v>50.026894865525669</v>
      </c>
      <c r="J13107" s="4">
        <v>0</v>
      </c>
      <c r="K13107" s="4">
        <v>0</v>
      </c>
    </row>
    <row r="13108" spans="1:11">
      <c r="A13108">
        <v>2000</v>
      </c>
      <c r="B13108" t="s">
        <v>871</v>
      </c>
      <c r="C13108" t="s">
        <v>872</v>
      </c>
      <c r="D13108" t="s">
        <v>694</v>
      </c>
      <c r="E13108" t="s">
        <v>537</v>
      </c>
      <c r="F13108">
        <v>4</v>
      </c>
      <c r="G13108" s="4">
        <v>4.3041187739463602</v>
      </c>
      <c r="H13108" s="4">
        <v>0</v>
      </c>
      <c r="I13108" s="4">
        <v>0</v>
      </c>
      <c r="J13108" s="4">
        <v>0</v>
      </c>
      <c r="K13108" s="4">
        <v>0</v>
      </c>
    </row>
    <row r="13109" spans="1:11">
      <c r="A13109">
        <v>2000</v>
      </c>
      <c r="B13109" t="s">
        <v>871</v>
      </c>
      <c r="C13109" t="s">
        <v>872</v>
      </c>
      <c r="D13109" t="s">
        <v>694</v>
      </c>
      <c r="E13109" t="s">
        <v>662</v>
      </c>
      <c r="F13109">
        <v>3</v>
      </c>
      <c r="G13109" s="4">
        <v>17.047244094488189</v>
      </c>
      <c r="H13109" s="4">
        <v>6.8188976377952759</v>
      </c>
      <c r="I13109" s="4">
        <v>20.456692913385826</v>
      </c>
      <c r="J13109" s="4">
        <v>0</v>
      </c>
      <c r="K13109" s="4">
        <v>0</v>
      </c>
    </row>
    <row r="13110" spans="1:11">
      <c r="A13110">
        <v>2000</v>
      </c>
      <c r="B13110" t="s">
        <v>871</v>
      </c>
      <c r="C13110" t="s">
        <v>872</v>
      </c>
      <c r="D13110" t="s">
        <v>694</v>
      </c>
      <c r="E13110" t="s">
        <v>694</v>
      </c>
      <c r="F13110">
        <v>22</v>
      </c>
      <c r="G13110" s="4">
        <v>77.629629629629619</v>
      </c>
      <c r="H13110" s="4">
        <v>4.3127572016460904</v>
      </c>
      <c r="I13110" s="4">
        <v>99.19341563786007</v>
      </c>
      <c r="J13110" s="4">
        <v>0</v>
      </c>
      <c r="K13110" s="4">
        <v>0</v>
      </c>
    </row>
    <row r="13111" spans="1:11">
      <c r="A13111">
        <v>2001</v>
      </c>
      <c r="B13111" t="s">
        <v>871</v>
      </c>
      <c r="C13111" t="s">
        <v>872</v>
      </c>
      <c r="D13111" t="s">
        <v>694</v>
      </c>
      <c r="E13111" t="s">
        <v>978</v>
      </c>
      <c r="F13111">
        <v>6</v>
      </c>
      <c r="G13111" s="4">
        <v>33.29615384615385</v>
      </c>
      <c r="H13111" s="4">
        <v>12.107692307692309</v>
      </c>
      <c r="I13111" s="4">
        <v>36.323076923076925</v>
      </c>
      <c r="J13111" s="4">
        <v>0</v>
      </c>
      <c r="K13111" s="4">
        <v>0</v>
      </c>
    </row>
    <row r="13112" spans="1:11">
      <c r="A13112">
        <v>2001</v>
      </c>
      <c r="B13112" t="s">
        <v>871</v>
      </c>
      <c r="C13112" t="s">
        <v>872</v>
      </c>
      <c r="D13112" t="s">
        <v>694</v>
      </c>
      <c r="E13112" t="s">
        <v>537</v>
      </c>
      <c r="F13112">
        <v>4</v>
      </c>
      <c r="G13112" s="4">
        <v>11.168563922942207</v>
      </c>
      <c r="H13112" s="4">
        <v>0</v>
      </c>
      <c r="I13112" s="4">
        <v>0</v>
      </c>
      <c r="J13112" s="4">
        <v>0</v>
      </c>
      <c r="K13112" s="4">
        <v>0</v>
      </c>
    </row>
    <row r="13113" spans="1:11">
      <c r="A13113">
        <v>2001</v>
      </c>
      <c r="B13113" t="s">
        <v>871</v>
      </c>
      <c r="C13113" t="s">
        <v>872</v>
      </c>
      <c r="D13113" t="s">
        <v>694</v>
      </c>
      <c r="E13113" t="s">
        <v>662</v>
      </c>
      <c r="F13113">
        <v>3</v>
      </c>
      <c r="G13113" s="4">
        <v>12.475524475524475</v>
      </c>
      <c r="H13113" s="4">
        <v>0</v>
      </c>
      <c r="I13113" s="4">
        <v>3.1188811188811187</v>
      </c>
      <c r="J13113" s="4">
        <v>0</v>
      </c>
      <c r="K13113" s="4">
        <v>0</v>
      </c>
    </row>
    <row r="13114" spans="1:11">
      <c r="A13114">
        <v>2001</v>
      </c>
      <c r="B13114" t="s">
        <v>871</v>
      </c>
      <c r="C13114" t="s">
        <v>872</v>
      </c>
      <c r="D13114" t="s">
        <v>694</v>
      </c>
      <c r="E13114" t="s">
        <v>694</v>
      </c>
      <c r="F13114">
        <v>41</v>
      </c>
      <c r="G13114" s="4">
        <v>133.39032620922384</v>
      </c>
      <c r="H13114" s="4">
        <v>7.4105736782902145</v>
      </c>
      <c r="I13114" s="4">
        <v>207.49606299212599</v>
      </c>
      <c r="J13114" s="4">
        <v>0</v>
      </c>
      <c r="K13114" s="4">
        <v>0</v>
      </c>
    </row>
    <row r="13115" spans="1:11">
      <c r="A13115">
        <v>2002</v>
      </c>
      <c r="B13115" t="s">
        <v>871</v>
      </c>
      <c r="C13115" t="s">
        <v>872</v>
      </c>
      <c r="D13115" t="s">
        <v>694</v>
      </c>
      <c r="E13115" t="s">
        <v>537</v>
      </c>
      <c r="F13115">
        <v>4</v>
      </c>
      <c r="G13115" s="4">
        <v>18.286729857819907</v>
      </c>
      <c r="H13115" s="4">
        <v>0</v>
      </c>
      <c r="I13115" s="4">
        <v>0</v>
      </c>
      <c r="J13115" s="4">
        <v>0</v>
      </c>
      <c r="K13115" s="4">
        <v>0</v>
      </c>
    </row>
    <row r="13116" spans="1:11">
      <c r="A13116">
        <v>2002</v>
      </c>
      <c r="B13116" t="s">
        <v>871</v>
      </c>
      <c r="C13116" t="s">
        <v>872</v>
      </c>
      <c r="D13116" t="s">
        <v>694</v>
      </c>
      <c r="E13116" t="s">
        <v>694</v>
      </c>
      <c r="F13116">
        <v>32</v>
      </c>
      <c r="G13116" s="4">
        <v>208.29714285714286</v>
      </c>
      <c r="H13116" s="4">
        <v>4.0057142857142862</v>
      </c>
      <c r="I13116" s="4">
        <v>196.28</v>
      </c>
      <c r="J13116" s="4">
        <v>0</v>
      </c>
      <c r="K13116" s="4">
        <v>0</v>
      </c>
    </row>
    <row r="13117" spans="1:11">
      <c r="A13117">
        <v>2002</v>
      </c>
      <c r="B13117" t="s">
        <v>871</v>
      </c>
      <c r="C13117" t="s">
        <v>872</v>
      </c>
      <c r="D13117" t="s">
        <v>694</v>
      </c>
      <c r="E13117" t="s">
        <v>977</v>
      </c>
      <c r="F13117">
        <v>4</v>
      </c>
      <c r="G13117" s="4">
        <v>3.5537634408602155</v>
      </c>
      <c r="H13117" s="4">
        <v>0</v>
      </c>
      <c r="I13117" s="4">
        <v>0</v>
      </c>
      <c r="J13117" s="4">
        <v>0</v>
      </c>
      <c r="K13117" s="4">
        <v>0</v>
      </c>
    </row>
    <row r="13118" spans="1:11">
      <c r="A13118">
        <v>2003</v>
      </c>
      <c r="B13118" t="s">
        <v>871</v>
      </c>
      <c r="C13118" t="s">
        <v>872</v>
      </c>
      <c r="D13118" t="s">
        <v>694</v>
      </c>
      <c r="E13118" t="s">
        <v>978</v>
      </c>
      <c r="F13118">
        <v>16</v>
      </c>
      <c r="G13118" s="4">
        <v>46.583008573655491</v>
      </c>
      <c r="H13118" s="4">
        <v>0</v>
      </c>
      <c r="I13118" s="4">
        <v>4.4364770070148092</v>
      </c>
      <c r="J13118" s="4">
        <v>0</v>
      </c>
      <c r="K13118" s="4">
        <v>0</v>
      </c>
    </row>
    <row r="13119" spans="1:11">
      <c r="A13119">
        <v>2003</v>
      </c>
      <c r="B13119" t="s">
        <v>871</v>
      </c>
      <c r="C13119" t="s">
        <v>872</v>
      </c>
      <c r="D13119" t="s">
        <v>694</v>
      </c>
      <c r="E13119" t="s">
        <v>694</v>
      </c>
      <c r="F13119">
        <v>23</v>
      </c>
      <c r="G13119" s="4">
        <v>86.668533034714443</v>
      </c>
      <c r="H13119" s="4">
        <v>3.7681970884658456</v>
      </c>
      <c r="I13119" s="4">
        <v>113.04591265397536</v>
      </c>
      <c r="J13119" s="4">
        <v>0</v>
      </c>
      <c r="K13119" s="4">
        <v>0</v>
      </c>
    </row>
    <row r="13120" spans="1:11">
      <c r="A13120">
        <v>2004</v>
      </c>
      <c r="B13120" t="s">
        <v>871</v>
      </c>
      <c r="C13120" t="s">
        <v>872</v>
      </c>
      <c r="D13120" t="s">
        <v>694</v>
      </c>
      <c r="E13120" t="s">
        <v>978</v>
      </c>
      <c r="F13120">
        <v>2</v>
      </c>
      <c r="G13120" s="4">
        <v>4.9286287089013632</v>
      </c>
      <c r="H13120" s="4">
        <v>0</v>
      </c>
      <c r="I13120" s="4">
        <v>12.321571772253408</v>
      </c>
      <c r="J13120" s="4">
        <v>0</v>
      </c>
      <c r="K13120" s="4">
        <v>0</v>
      </c>
    </row>
    <row r="13121" spans="1:11">
      <c r="A13121">
        <v>2004</v>
      </c>
      <c r="B13121" t="s">
        <v>871</v>
      </c>
      <c r="C13121" t="s">
        <v>872</v>
      </c>
      <c r="D13121" t="s">
        <v>694</v>
      </c>
      <c r="E13121" t="s">
        <v>6</v>
      </c>
      <c r="F13121">
        <v>4</v>
      </c>
      <c r="G13121" s="4">
        <v>7.5292307692307689</v>
      </c>
      <c r="H13121" s="4">
        <v>0</v>
      </c>
      <c r="I13121" s="4">
        <v>15.058461538461538</v>
      </c>
      <c r="J13121" s="4">
        <v>0</v>
      </c>
      <c r="K13121" s="4">
        <v>0</v>
      </c>
    </row>
    <row r="13122" spans="1:11">
      <c r="A13122">
        <v>2004</v>
      </c>
      <c r="B13122" t="s">
        <v>871</v>
      </c>
      <c r="C13122" t="s">
        <v>872</v>
      </c>
      <c r="D13122" t="s">
        <v>694</v>
      </c>
      <c r="E13122" t="s">
        <v>694</v>
      </c>
      <c r="F13122">
        <v>4</v>
      </c>
      <c r="G13122" s="4">
        <v>12.838627700127065</v>
      </c>
      <c r="H13122" s="4">
        <v>0</v>
      </c>
      <c r="I13122" s="4">
        <v>25.677255400254129</v>
      </c>
      <c r="J13122" s="4">
        <v>0</v>
      </c>
      <c r="K13122" s="4">
        <v>0</v>
      </c>
    </row>
    <row r="13123" spans="1:11">
      <c r="A13123">
        <v>2006</v>
      </c>
      <c r="B13123" t="s">
        <v>871</v>
      </c>
      <c r="C13123" t="s">
        <v>872</v>
      </c>
      <c r="D13123" t="s">
        <v>694</v>
      </c>
      <c r="E13123" t="s">
        <v>978</v>
      </c>
      <c r="F13123">
        <v>8</v>
      </c>
      <c r="G13123" s="4">
        <v>48.310679611650478</v>
      </c>
      <c r="H13123" s="4">
        <v>0</v>
      </c>
      <c r="I13123" s="4">
        <v>110.04099244875944</v>
      </c>
      <c r="J13123" s="4">
        <v>0</v>
      </c>
      <c r="K13123" s="4">
        <v>0</v>
      </c>
    </row>
    <row r="13124" spans="1:11">
      <c r="A13124">
        <v>2006</v>
      </c>
      <c r="B13124" t="s">
        <v>871</v>
      </c>
      <c r="C13124" t="s">
        <v>872</v>
      </c>
      <c r="D13124" t="s">
        <v>694</v>
      </c>
      <c r="E13124" t="s">
        <v>694</v>
      </c>
      <c r="F13124">
        <v>4</v>
      </c>
      <c r="G13124" s="4">
        <v>10.934840425531913</v>
      </c>
      <c r="H13124" s="4">
        <v>0</v>
      </c>
      <c r="I13124" s="4">
        <v>14.579787234042552</v>
      </c>
      <c r="J13124" s="4">
        <v>0</v>
      </c>
      <c r="K13124" s="4">
        <v>0</v>
      </c>
    </row>
    <row r="13125" spans="1:11">
      <c r="A13125">
        <v>1974</v>
      </c>
      <c r="B13125" t="s">
        <v>902</v>
      </c>
      <c r="C13125" t="s">
        <v>903</v>
      </c>
      <c r="D13125" t="s">
        <v>694</v>
      </c>
      <c r="E13125" t="s">
        <v>534</v>
      </c>
      <c r="F13125">
        <v>4</v>
      </c>
      <c r="G13125" s="4">
        <v>12</v>
      </c>
      <c r="H13125" s="4">
        <v>0</v>
      </c>
      <c r="I13125" s="4">
        <v>8</v>
      </c>
      <c r="J13125" s="4">
        <v>0</v>
      </c>
      <c r="K13125" s="4">
        <v>0</v>
      </c>
    </row>
    <row r="13126" spans="1:11">
      <c r="A13126">
        <v>1975</v>
      </c>
      <c r="B13126" t="s">
        <v>902</v>
      </c>
      <c r="C13126" t="s">
        <v>903</v>
      </c>
      <c r="D13126" t="s">
        <v>694</v>
      </c>
      <c r="E13126" t="s">
        <v>534</v>
      </c>
      <c r="F13126">
        <v>2</v>
      </c>
      <c r="G13126" s="4">
        <v>2</v>
      </c>
      <c r="H13126" s="4">
        <v>0</v>
      </c>
      <c r="I13126" s="4">
        <v>0</v>
      </c>
      <c r="J13126" s="4">
        <v>0</v>
      </c>
      <c r="K13126" s="4">
        <v>0</v>
      </c>
    </row>
    <row r="13127" spans="1:11">
      <c r="A13127">
        <v>1979</v>
      </c>
      <c r="B13127" t="s">
        <v>902</v>
      </c>
      <c r="C13127" t="s">
        <v>903</v>
      </c>
      <c r="D13127" t="s">
        <v>694</v>
      </c>
      <c r="E13127" t="s">
        <v>534</v>
      </c>
      <c r="F13127">
        <v>1</v>
      </c>
      <c r="G13127" s="4">
        <v>25</v>
      </c>
      <c r="H13127" s="4">
        <v>1</v>
      </c>
      <c r="I13127" s="4">
        <v>3</v>
      </c>
      <c r="J13127" s="4">
        <v>0</v>
      </c>
      <c r="K13127" s="4">
        <v>0</v>
      </c>
    </row>
    <row r="13128" spans="1:11">
      <c r="A13128">
        <v>1980</v>
      </c>
      <c r="B13128" t="s">
        <v>902</v>
      </c>
      <c r="C13128" t="s">
        <v>903</v>
      </c>
      <c r="D13128" t="s">
        <v>694</v>
      </c>
      <c r="E13128" t="s">
        <v>534</v>
      </c>
      <c r="F13128">
        <v>13</v>
      </c>
      <c r="G13128" s="4">
        <v>31</v>
      </c>
      <c r="H13128" s="4">
        <v>28</v>
      </c>
      <c r="I13128" s="4">
        <v>53</v>
      </c>
      <c r="J13128" s="4">
        <v>0</v>
      </c>
      <c r="K13128" s="4">
        <v>0</v>
      </c>
    </row>
    <row r="13129" spans="1:11">
      <c r="A13129">
        <v>1981</v>
      </c>
      <c r="B13129" t="s">
        <v>902</v>
      </c>
      <c r="C13129" t="s">
        <v>903</v>
      </c>
      <c r="D13129" t="s">
        <v>694</v>
      </c>
      <c r="E13129" t="s">
        <v>534</v>
      </c>
      <c r="F13129">
        <v>22</v>
      </c>
      <c r="G13129" s="4">
        <v>99</v>
      </c>
      <c r="H13129" s="4">
        <v>3</v>
      </c>
      <c r="I13129" s="4">
        <v>3</v>
      </c>
      <c r="J13129" s="4">
        <v>0</v>
      </c>
      <c r="K13129" s="4">
        <v>0</v>
      </c>
    </row>
    <row r="13130" spans="1:11">
      <c r="A13130">
        <v>1982</v>
      </c>
      <c r="B13130" t="s">
        <v>902</v>
      </c>
      <c r="C13130" t="s">
        <v>903</v>
      </c>
      <c r="D13130" t="s">
        <v>694</v>
      </c>
      <c r="E13130" t="s">
        <v>534</v>
      </c>
      <c r="F13130">
        <v>3</v>
      </c>
      <c r="G13130" s="4">
        <v>46</v>
      </c>
      <c r="H13130" s="4">
        <v>0</v>
      </c>
      <c r="I13130" s="4">
        <v>0</v>
      </c>
      <c r="J13130" s="4">
        <v>0</v>
      </c>
      <c r="K13130" s="4">
        <v>0</v>
      </c>
    </row>
    <row r="13131" spans="1:11">
      <c r="A13131">
        <v>1983</v>
      </c>
      <c r="B13131" t="s">
        <v>902</v>
      </c>
      <c r="C13131" t="s">
        <v>903</v>
      </c>
      <c r="D13131" t="s">
        <v>694</v>
      </c>
      <c r="E13131" t="s">
        <v>534</v>
      </c>
      <c r="F13131">
        <v>4</v>
      </c>
      <c r="G13131" s="4">
        <v>7</v>
      </c>
      <c r="H13131" s="4">
        <v>0</v>
      </c>
      <c r="I13131" s="4">
        <v>0</v>
      </c>
      <c r="J13131" s="4">
        <v>0</v>
      </c>
      <c r="K13131" s="4">
        <v>0</v>
      </c>
    </row>
    <row r="13132" spans="1:11">
      <c r="A13132">
        <v>1985</v>
      </c>
      <c r="B13132" t="s">
        <v>902</v>
      </c>
      <c r="C13132" t="s">
        <v>903</v>
      </c>
      <c r="D13132" t="s">
        <v>694</v>
      </c>
      <c r="E13132" t="s">
        <v>677</v>
      </c>
      <c r="F13132">
        <v>3</v>
      </c>
      <c r="G13132" s="4">
        <v>3</v>
      </c>
      <c r="H13132" s="4">
        <v>0</v>
      </c>
      <c r="I13132" s="4">
        <v>0</v>
      </c>
      <c r="J13132" s="4">
        <v>0</v>
      </c>
      <c r="K13132" s="4">
        <v>0</v>
      </c>
    </row>
    <row r="13133" spans="1:11">
      <c r="A13133">
        <v>1986</v>
      </c>
      <c r="B13133" t="s">
        <v>902</v>
      </c>
      <c r="C13133" t="s">
        <v>903</v>
      </c>
      <c r="D13133" t="s">
        <v>694</v>
      </c>
      <c r="E13133" t="s">
        <v>978</v>
      </c>
      <c r="F13133">
        <v>2</v>
      </c>
      <c r="G13133" s="4">
        <v>2</v>
      </c>
      <c r="H13133" s="4">
        <v>0</v>
      </c>
      <c r="I13133" s="4">
        <v>0</v>
      </c>
      <c r="J13133" s="4">
        <v>0</v>
      </c>
      <c r="K13133" s="4">
        <v>0</v>
      </c>
    </row>
    <row r="13134" spans="1:11">
      <c r="A13134">
        <v>1990</v>
      </c>
      <c r="B13134" t="s">
        <v>902</v>
      </c>
      <c r="C13134" t="s">
        <v>903</v>
      </c>
      <c r="D13134" t="s">
        <v>694</v>
      </c>
      <c r="E13134" t="s">
        <v>694</v>
      </c>
      <c r="F13134">
        <v>4</v>
      </c>
      <c r="G13134" s="4">
        <v>27</v>
      </c>
      <c r="H13134" s="4">
        <v>0</v>
      </c>
      <c r="I13134" s="4">
        <v>58</v>
      </c>
      <c r="J13134" s="4">
        <v>0</v>
      </c>
      <c r="K13134" s="4">
        <v>0</v>
      </c>
    </row>
    <row r="13135" spans="1:11">
      <c r="A13135">
        <v>1991</v>
      </c>
      <c r="B13135" t="s">
        <v>902</v>
      </c>
      <c r="C13135" t="s">
        <v>903</v>
      </c>
      <c r="D13135" t="s">
        <v>694</v>
      </c>
      <c r="E13135" t="s">
        <v>6</v>
      </c>
      <c r="F13135">
        <v>4</v>
      </c>
      <c r="G13135" s="4">
        <v>27</v>
      </c>
      <c r="H13135" s="4">
        <v>0</v>
      </c>
      <c r="I13135" s="4">
        <v>19</v>
      </c>
      <c r="J13135" s="4">
        <v>0</v>
      </c>
      <c r="K13135" s="4">
        <v>0</v>
      </c>
    </row>
    <row r="13136" spans="1:11">
      <c r="A13136">
        <v>1992</v>
      </c>
      <c r="B13136" t="s">
        <v>902</v>
      </c>
      <c r="C13136" t="s">
        <v>903</v>
      </c>
      <c r="D13136" t="s">
        <v>694</v>
      </c>
      <c r="E13136" t="s">
        <v>6</v>
      </c>
      <c r="F13136">
        <v>8</v>
      </c>
      <c r="G13136" s="4">
        <v>38</v>
      </c>
      <c r="H13136" s="4">
        <v>0</v>
      </c>
      <c r="I13136" s="4">
        <v>31</v>
      </c>
      <c r="J13136" s="4">
        <v>0</v>
      </c>
      <c r="K13136" s="4">
        <v>0</v>
      </c>
    </row>
    <row r="13137" spans="1:11">
      <c r="A13137">
        <v>1992</v>
      </c>
      <c r="B13137" t="s">
        <v>902</v>
      </c>
      <c r="C13137" t="s">
        <v>903</v>
      </c>
      <c r="D13137" t="s">
        <v>694</v>
      </c>
      <c r="E13137" t="s">
        <v>694</v>
      </c>
      <c r="F13137">
        <v>4</v>
      </c>
      <c r="G13137" s="4">
        <v>4</v>
      </c>
      <c r="H13137" s="4">
        <v>4</v>
      </c>
      <c r="I13137" s="4">
        <v>0</v>
      </c>
      <c r="J13137" s="4">
        <v>0</v>
      </c>
      <c r="K13137" s="4">
        <v>0</v>
      </c>
    </row>
    <row r="13138" spans="1:11">
      <c r="A13138">
        <v>1993</v>
      </c>
      <c r="B13138" t="s">
        <v>902</v>
      </c>
      <c r="C13138" t="s">
        <v>903</v>
      </c>
      <c r="D13138" t="s">
        <v>694</v>
      </c>
      <c r="E13138" t="s">
        <v>6</v>
      </c>
      <c r="F13138">
        <v>7</v>
      </c>
      <c r="G13138" s="4">
        <v>30</v>
      </c>
      <c r="H13138" s="4">
        <v>0</v>
      </c>
      <c r="I13138" s="4">
        <v>19</v>
      </c>
      <c r="J13138" s="4">
        <v>0</v>
      </c>
      <c r="K13138" s="4">
        <v>0</v>
      </c>
    </row>
    <row r="13139" spans="1:11">
      <c r="A13139">
        <v>1993</v>
      </c>
      <c r="B13139" t="s">
        <v>902</v>
      </c>
      <c r="C13139" t="s">
        <v>903</v>
      </c>
      <c r="D13139" t="s">
        <v>694</v>
      </c>
      <c r="E13139" t="s">
        <v>694</v>
      </c>
      <c r="F13139">
        <v>4</v>
      </c>
      <c r="G13139" s="4">
        <v>57</v>
      </c>
      <c r="H13139" s="4">
        <v>0</v>
      </c>
      <c r="I13139" s="4">
        <v>15</v>
      </c>
      <c r="J13139" s="4">
        <v>0</v>
      </c>
      <c r="K13139" s="4">
        <v>0</v>
      </c>
    </row>
    <row r="13140" spans="1:11">
      <c r="A13140">
        <v>1994</v>
      </c>
      <c r="B13140" t="s">
        <v>902</v>
      </c>
      <c r="C13140" t="s">
        <v>903</v>
      </c>
      <c r="D13140" t="s">
        <v>694</v>
      </c>
      <c r="E13140" t="s">
        <v>6</v>
      </c>
      <c r="F13140">
        <v>10</v>
      </c>
      <c r="G13140" s="4">
        <v>81</v>
      </c>
      <c r="H13140" s="4">
        <v>0</v>
      </c>
      <c r="I13140" s="4">
        <v>30</v>
      </c>
      <c r="J13140" s="4">
        <v>0</v>
      </c>
      <c r="K13140" s="4">
        <v>0</v>
      </c>
    </row>
    <row r="13141" spans="1:11">
      <c r="A13141">
        <v>1995</v>
      </c>
      <c r="B13141" t="s">
        <v>902</v>
      </c>
      <c r="C13141" t="s">
        <v>903</v>
      </c>
      <c r="D13141" t="s">
        <v>694</v>
      </c>
      <c r="E13141" t="s">
        <v>6</v>
      </c>
      <c r="F13141">
        <v>6</v>
      </c>
      <c r="G13141" s="4">
        <v>19</v>
      </c>
      <c r="H13141" s="4">
        <v>0</v>
      </c>
      <c r="I13141" s="4">
        <v>3</v>
      </c>
      <c r="J13141" s="4">
        <v>0</v>
      </c>
      <c r="K13141" s="4">
        <v>0</v>
      </c>
    </row>
    <row r="13142" spans="1:11">
      <c r="A13142">
        <v>1996</v>
      </c>
      <c r="B13142" t="s">
        <v>902</v>
      </c>
      <c r="C13142" t="s">
        <v>903</v>
      </c>
      <c r="D13142" t="s">
        <v>694</v>
      </c>
      <c r="E13142" t="s">
        <v>6</v>
      </c>
      <c r="F13142">
        <v>3</v>
      </c>
      <c r="G13142" s="4">
        <v>7</v>
      </c>
      <c r="H13142" s="4">
        <v>0</v>
      </c>
      <c r="I13142" s="4">
        <v>0</v>
      </c>
      <c r="J13142" s="4">
        <v>0</v>
      </c>
      <c r="K13142" s="4">
        <v>0</v>
      </c>
    </row>
    <row r="13143" spans="1:11">
      <c r="A13143">
        <v>1996</v>
      </c>
      <c r="B13143" t="s">
        <v>902</v>
      </c>
      <c r="C13143" t="s">
        <v>903</v>
      </c>
      <c r="D13143" t="s">
        <v>694</v>
      </c>
      <c r="E13143" t="s">
        <v>694</v>
      </c>
      <c r="F13143">
        <v>3</v>
      </c>
      <c r="G13143" s="4">
        <v>15</v>
      </c>
      <c r="H13143" s="4">
        <v>0</v>
      </c>
      <c r="I13143" s="4">
        <v>0</v>
      </c>
      <c r="J13143" s="4">
        <v>0</v>
      </c>
      <c r="K13143" s="4">
        <v>0</v>
      </c>
    </row>
    <row r="13144" spans="1:11">
      <c r="A13144">
        <v>1997</v>
      </c>
      <c r="B13144" t="s">
        <v>902</v>
      </c>
      <c r="C13144" t="s">
        <v>903</v>
      </c>
      <c r="D13144" t="s">
        <v>694</v>
      </c>
      <c r="E13144" t="s">
        <v>6</v>
      </c>
      <c r="F13144">
        <v>3</v>
      </c>
      <c r="G13144" s="4">
        <v>6.3569861009509872</v>
      </c>
      <c r="H13144" s="4">
        <v>0</v>
      </c>
      <c r="I13144" s="4">
        <v>3.1784930504754936</v>
      </c>
      <c r="J13144" s="4">
        <v>0</v>
      </c>
      <c r="K13144" s="4">
        <v>0</v>
      </c>
    </row>
    <row r="13145" spans="1:11">
      <c r="A13145">
        <v>1998</v>
      </c>
      <c r="B13145" t="s">
        <v>902</v>
      </c>
      <c r="C13145" t="s">
        <v>903</v>
      </c>
      <c r="D13145" t="s">
        <v>694</v>
      </c>
      <c r="E13145" t="s">
        <v>694</v>
      </c>
      <c r="F13145">
        <v>4</v>
      </c>
      <c r="G13145" s="4">
        <v>4.0929487179487181</v>
      </c>
      <c r="H13145" s="4">
        <v>0</v>
      </c>
      <c r="I13145" s="4">
        <v>0</v>
      </c>
      <c r="J13145" s="4">
        <v>0</v>
      </c>
      <c r="K13145" s="4">
        <v>0</v>
      </c>
    </row>
    <row r="13146" spans="1:11">
      <c r="A13146">
        <v>1968</v>
      </c>
      <c r="B13146" t="s">
        <v>744</v>
      </c>
      <c r="C13146" t="s">
        <v>745</v>
      </c>
      <c r="D13146" t="s">
        <v>694</v>
      </c>
      <c r="E13146" t="s">
        <v>534</v>
      </c>
      <c r="F13146">
        <v>757</v>
      </c>
      <c r="G13146" s="4">
        <v>4191</v>
      </c>
      <c r="H13146" s="4">
        <v>1115</v>
      </c>
      <c r="I13146" s="4">
        <v>0</v>
      </c>
      <c r="J13146" s="4">
        <v>0</v>
      </c>
      <c r="K13146" s="4">
        <v>0</v>
      </c>
    </row>
    <row r="13147" spans="1:11">
      <c r="A13147">
        <v>1969</v>
      </c>
      <c r="B13147" t="s">
        <v>744</v>
      </c>
      <c r="C13147" t="s">
        <v>745</v>
      </c>
      <c r="D13147" t="s">
        <v>694</v>
      </c>
      <c r="E13147" t="s">
        <v>534</v>
      </c>
      <c r="F13147">
        <v>616</v>
      </c>
      <c r="G13147" s="4">
        <v>3658</v>
      </c>
      <c r="H13147" s="4">
        <v>690</v>
      </c>
      <c r="I13147" s="4">
        <v>0</v>
      </c>
      <c r="J13147" s="4">
        <v>0</v>
      </c>
      <c r="K13147" s="4">
        <v>0</v>
      </c>
    </row>
    <row r="13148" spans="1:11">
      <c r="A13148">
        <v>1970</v>
      </c>
      <c r="B13148" t="s">
        <v>744</v>
      </c>
      <c r="C13148" t="s">
        <v>745</v>
      </c>
      <c r="D13148" t="s">
        <v>694</v>
      </c>
      <c r="E13148" t="s">
        <v>534</v>
      </c>
      <c r="F13148">
        <v>771</v>
      </c>
      <c r="G13148" s="4">
        <v>4071</v>
      </c>
      <c r="H13148" s="4">
        <v>531</v>
      </c>
      <c r="I13148" s="4">
        <v>0</v>
      </c>
      <c r="J13148" s="4">
        <v>0</v>
      </c>
      <c r="K13148" s="4">
        <v>0</v>
      </c>
    </row>
    <row r="13149" spans="1:11">
      <c r="A13149">
        <v>1971</v>
      </c>
      <c r="B13149" t="s">
        <v>744</v>
      </c>
      <c r="C13149" t="s">
        <v>745</v>
      </c>
      <c r="D13149" t="s">
        <v>694</v>
      </c>
      <c r="E13149" t="s">
        <v>534</v>
      </c>
      <c r="F13149">
        <v>644</v>
      </c>
      <c r="G13149" s="4">
        <v>3606</v>
      </c>
      <c r="H13149" s="4">
        <v>365</v>
      </c>
      <c r="I13149" s="4">
        <v>338</v>
      </c>
      <c r="J13149" s="4">
        <v>0</v>
      </c>
      <c r="K13149" s="4">
        <v>0</v>
      </c>
    </row>
    <row r="13150" spans="1:11">
      <c r="A13150">
        <v>1972</v>
      </c>
      <c r="B13150" t="s">
        <v>744</v>
      </c>
      <c r="C13150" t="s">
        <v>745</v>
      </c>
      <c r="D13150" t="s">
        <v>694</v>
      </c>
      <c r="E13150" t="s">
        <v>534</v>
      </c>
      <c r="F13150">
        <v>421</v>
      </c>
      <c r="G13150" s="4">
        <v>2040</v>
      </c>
      <c r="H13150" s="4">
        <v>185</v>
      </c>
      <c r="I13150" s="4">
        <v>181</v>
      </c>
      <c r="J13150" s="4">
        <v>0</v>
      </c>
      <c r="K13150" s="4">
        <v>0</v>
      </c>
    </row>
    <row r="13151" spans="1:11">
      <c r="A13151">
        <v>1973</v>
      </c>
      <c r="B13151" t="s">
        <v>744</v>
      </c>
      <c r="C13151" t="s">
        <v>745</v>
      </c>
      <c r="D13151" t="s">
        <v>694</v>
      </c>
      <c r="E13151" t="s">
        <v>534</v>
      </c>
      <c r="F13151">
        <v>356</v>
      </c>
      <c r="G13151" s="4">
        <v>1501</v>
      </c>
      <c r="H13151" s="4">
        <v>179</v>
      </c>
      <c r="I13151" s="4">
        <v>81</v>
      </c>
      <c r="J13151" s="4">
        <v>0</v>
      </c>
      <c r="K13151" s="4">
        <v>0</v>
      </c>
    </row>
    <row r="13152" spans="1:11">
      <c r="A13152">
        <v>1974</v>
      </c>
      <c r="B13152" t="s">
        <v>744</v>
      </c>
      <c r="C13152" t="s">
        <v>745</v>
      </c>
      <c r="D13152" t="s">
        <v>694</v>
      </c>
      <c r="E13152" t="s">
        <v>534</v>
      </c>
      <c r="F13152">
        <v>457</v>
      </c>
      <c r="G13152" s="4">
        <v>2525</v>
      </c>
      <c r="H13152" s="4">
        <v>315</v>
      </c>
      <c r="I13152" s="4">
        <v>225</v>
      </c>
      <c r="J13152" s="4">
        <v>0</v>
      </c>
      <c r="K13152" s="4">
        <v>0</v>
      </c>
    </row>
    <row r="13153" spans="1:11">
      <c r="A13153">
        <v>1975</v>
      </c>
      <c r="B13153" t="s">
        <v>744</v>
      </c>
      <c r="C13153" t="s">
        <v>745</v>
      </c>
      <c r="D13153" t="s">
        <v>694</v>
      </c>
      <c r="E13153" t="s">
        <v>534</v>
      </c>
      <c r="F13153">
        <v>394</v>
      </c>
      <c r="G13153" s="4">
        <v>2341</v>
      </c>
      <c r="H13153" s="4">
        <v>253</v>
      </c>
      <c r="I13153" s="4">
        <v>190</v>
      </c>
      <c r="J13153" s="4">
        <v>0</v>
      </c>
      <c r="K13153" s="4">
        <v>0</v>
      </c>
    </row>
    <row r="13154" spans="1:11">
      <c r="A13154">
        <v>1976</v>
      </c>
      <c r="B13154" t="s">
        <v>744</v>
      </c>
      <c r="C13154" t="s">
        <v>745</v>
      </c>
      <c r="D13154" t="s">
        <v>694</v>
      </c>
      <c r="E13154" t="s">
        <v>534</v>
      </c>
      <c r="F13154">
        <v>483</v>
      </c>
      <c r="G13154" s="4">
        <v>3098</v>
      </c>
      <c r="H13154" s="4">
        <v>284</v>
      </c>
      <c r="I13154" s="4">
        <v>413</v>
      </c>
      <c r="J13154" s="4">
        <v>0</v>
      </c>
      <c r="K13154" s="4">
        <v>0</v>
      </c>
    </row>
    <row r="13155" spans="1:11">
      <c r="A13155">
        <v>1977</v>
      </c>
      <c r="B13155" t="s">
        <v>744</v>
      </c>
      <c r="C13155" t="s">
        <v>745</v>
      </c>
      <c r="D13155" t="s">
        <v>694</v>
      </c>
      <c r="E13155" t="s">
        <v>534</v>
      </c>
      <c r="F13155">
        <v>521</v>
      </c>
      <c r="G13155" s="4">
        <v>2689</v>
      </c>
      <c r="H13155" s="4">
        <v>267</v>
      </c>
      <c r="I13155" s="4">
        <v>249</v>
      </c>
      <c r="J13155" s="4">
        <v>0</v>
      </c>
      <c r="K13155" s="4">
        <v>0</v>
      </c>
    </row>
    <row r="13156" spans="1:11">
      <c r="A13156">
        <v>1978</v>
      </c>
      <c r="B13156" t="s">
        <v>744</v>
      </c>
      <c r="C13156" t="s">
        <v>745</v>
      </c>
      <c r="D13156" t="s">
        <v>694</v>
      </c>
      <c r="E13156" t="s">
        <v>534</v>
      </c>
      <c r="F13156">
        <v>512</v>
      </c>
      <c r="G13156" s="4">
        <v>2730</v>
      </c>
      <c r="H13156" s="4">
        <v>182</v>
      </c>
      <c r="I13156" s="4">
        <v>400</v>
      </c>
      <c r="J13156" s="4">
        <v>0</v>
      </c>
      <c r="K13156" s="4">
        <v>0</v>
      </c>
    </row>
    <row r="13157" spans="1:11">
      <c r="A13157">
        <v>1979</v>
      </c>
      <c r="B13157" t="s">
        <v>744</v>
      </c>
      <c r="C13157" t="s">
        <v>745</v>
      </c>
      <c r="D13157" t="s">
        <v>694</v>
      </c>
      <c r="E13157" t="s">
        <v>534</v>
      </c>
      <c r="F13157">
        <v>514</v>
      </c>
      <c r="G13157" s="4">
        <v>3501</v>
      </c>
      <c r="H13157" s="4">
        <v>186</v>
      </c>
      <c r="I13157" s="4">
        <v>456</v>
      </c>
      <c r="J13157" s="4">
        <v>0</v>
      </c>
      <c r="K13157" s="4">
        <v>0</v>
      </c>
    </row>
    <row r="13158" spans="1:11">
      <c r="A13158">
        <v>1980</v>
      </c>
      <c r="B13158" t="s">
        <v>744</v>
      </c>
      <c r="C13158" t="s">
        <v>745</v>
      </c>
      <c r="D13158" t="s">
        <v>694</v>
      </c>
      <c r="E13158" t="s">
        <v>534</v>
      </c>
      <c r="F13158">
        <v>414</v>
      </c>
      <c r="G13158" s="4">
        <v>2037</v>
      </c>
      <c r="H13158" s="4">
        <v>51</v>
      </c>
      <c r="I13158" s="4">
        <v>274</v>
      </c>
      <c r="J13158" s="4">
        <v>0</v>
      </c>
      <c r="K13158" s="4">
        <v>0</v>
      </c>
    </row>
    <row r="13159" spans="1:11">
      <c r="A13159">
        <v>1981</v>
      </c>
      <c r="B13159" t="s">
        <v>744</v>
      </c>
      <c r="C13159" t="s">
        <v>745</v>
      </c>
      <c r="D13159" t="s">
        <v>694</v>
      </c>
      <c r="E13159" t="s">
        <v>534</v>
      </c>
      <c r="F13159">
        <v>286</v>
      </c>
      <c r="G13159" s="4">
        <v>1355</v>
      </c>
      <c r="H13159" s="4">
        <v>81</v>
      </c>
      <c r="I13159" s="4">
        <v>245</v>
      </c>
      <c r="J13159" s="4">
        <v>0</v>
      </c>
      <c r="K13159" s="4">
        <v>0</v>
      </c>
    </row>
    <row r="13160" spans="1:11">
      <c r="A13160">
        <v>1982</v>
      </c>
      <c r="B13160" t="s">
        <v>744</v>
      </c>
      <c r="C13160" t="s">
        <v>745</v>
      </c>
      <c r="D13160" t="s">
        <v>694</v>
      </c>
      <c r="E13160" t="s">
        <v>534</v>
      </c>
      <c r="F13160">
        <v>403</v>
      </c>
      <c r="G13160" s="4">
        <v>2281</v>
      </c>
      <c r="H13160" s="4">
        <v>127</v>
      </c>
      <c r="I13160" s="4">
        <v>941</v>
      </c>
      <c r="J13160" s="4">
        <v>0</v>
      </c>
      <c r="K13160" s="4">
        <v>9</v>
      </c>
    </row>
    <row r="13161" spans="1:11">
      <c r="A13161">
        <v>1983</v>
      </c>
      <c r="B13161" t="s">
        <v>744</v>
      </c>
      <c r="C13161" t="s">
        <v>745</v>
      </c>
      <c r="D13161" t="s">
        <v>694</v>
      </c>
      <c r="E13161" t="s">
        <v>534</v>
      </c>
      <c r="F13161">
        <v>430</v>
      </c>
      <c r="G13161" s="4">
        <v>2857</v>
      </c>
      <c r="H13161" s="4">
        <v>173</v>
      </c>
      <c r="I13161" s="4">
        <v>651</v>
      </c>
      <c r="J13161" s="4">
        <v>0</v>
      </c>
      <c r="K13161" s="4">
        <v>0</v>
      </c>
    </row>
    <row r="13162" spans="1:11">
      <c r="A13162">
        <v>1984</v>
      </c>
      <c r="B13162" t="s">
        <v>744</v>
      </c>
      <c r="C13162" t="s">
        <v>745</v>
      </c>
      <c r="D13162" t="s">
        <v>694</v>
      </c>
      <c r="E13162" t="s">
        <v>978</v>
      </c>
      <c r="F13162">
        <v>12</v>
      </c>
      <c r="G13162" s="4">
        <v>38</v>
      </c>
      <c r="H13162" s="4">
        <v>0</v>
      </c>
      <c r="I13162" s="4">
        <v>10</v>
      </c>
      <c r="J13162" s="4">
        <v>0</v>
      </c>
      <c r="K13162" s="4">
        <v>0</v>
      </c>
    </row>
    <row r="13163" spans="1:11">
      <c r="A13163">
        <v>1984</v>
      </c>
      <c r="B13163" t="s">
        <v>744</v>
      </c>
      <c r="C13163" t="s">
        <v>745</v>
      </c>
      <c r="D13163" t="s">
        <v>694</v>
      </c>
      <c r="E13163" t="s">
        <v>6</v>
      </c>
      <c r="F13163">
        <v>13</v>
      </c>
      <c r="G13163" s="4">
        <v>26</v>
      </c>
      <c r="H13163" s="4">
        <v>0</v>
      </c>
      <c r="I13163" s="4">
        <v>21</v>
      </c>
      <c r="J13163" s="4">
        <v>0</v>
      </c>
      <c r="K13163" s="4">
        <v>0</v>
      </c>
    </row>
    <row r="13164" spans="1:11">
      <c r="A13164">
        <v>1984</v>
      </c>
      <c r="B13164" t="s">
        <v>744</v>
      </c>
      <c r="C13164" t="s">
        <v>745</v>
      </c>
      <c r="D13164" t="s">
        <v>694</v>
      </c>
      <c r="E13164" t="s">
        <v>537</v>
      </c>
      <c r="F13164">
        <v>16</v>
      </c>
      <c r="G13164" s="4">
        <v>55</v>
      </c>
      <c r="H13164" s="4">
        <v>12</v>
      </c>
      <c r="I13164" s="4">
        <v>0</v>
      </c>
      <c r="J13164" s="4">
        <v>0</v>
      </c>
      <c r="K13164" s="4">
        <v>0</v>
      </c>
    </row>
    <row r="13165" spans="1:11">
      <c r="A13165">
        <v>1984</v>
      </c>
      <c r="B13165" t="s">
        <v>744</v>
      </c>
      <c r="C13165" t="s">
        <v>745</v>
      </c>
      <c r="D13165" t="s">
        <v>694</v>
      </c>
      <c r="E13165" t="s">
        <v>662</v>
      </c>
      <c r="F13165">
        <v>6</v>
      </c>
      <c r="G13165" s="4">
        <v>30</v>
      </c>
      <c r="H13165" s="4">
        <v>0</v>
      </c>
      <c r="I13165" s="4">
        <v>0</v>
      </c>
      <c r="J13165" s="4">
        <v>0</v>
      </c>
      <c r="K13165" s="4">
        <v>0</v>
      </c>
    </row>
    <row r="13166" spans="1:11">
      <c r="A13166">
        <v>1984</v>
      </c>
      <c r="B13166" t="s">
        <v>744</v>
      </c>
      <c r="C13166" t="s">
        <v>745</v>
      </c>
      <c r="D13166" t="s">
        <v>694</v>
      </c>
      <c r="E13166" t="s">
        <v>677</v>
      </c>
      <c r="F13166">
        <v>3</v>
      </c>
      <c r="G13166" s="4">
        <v>14</v>
      </c>
      <c r="H13166" s="4">
        <v>0</v>
      </c>
      <c r="I13166" s="4">
        <v>0</v>
      </c>
      <c r="J13166" s="4">
        <v>0</v>
      </c>
      <c r="K13166" s="4">
        <v>0</v>
      </c>
    </row>
    <row r="13167" spans="1:11">
      <c r="A13167">
        <v>1984</v>
      </c>
      <c r="B13167" t="s">
        <v>744</v>
      </c>
      <c r="C13167" t="s">
        <v>745</v>
      </c>
      <c r="D13167" t="s">
        <v>694</v>
      </c>
      <c r="E13167" t="s">
        <v>694</v>
      </c>
      <c r="F13167">
        <v>343</v>
      </c>
      <c r="G13167" s="4">
        <v>2660</v>
      </c>
      <c r="H13167" s="4">
        <v>188</v>
      </c>
      <c r="I13167" s="4">
        <v>685</v>
      </c>
      <c r="J13167" s="4">
        <v>0</v>
      </c>
      <c r="K13167" s="4">
        <v>8</v>
      </c>
    </row>
    <row r="13168" spans="1:11">
      <c r="A13168">
        <v>1984</v>
      </c>
      <c r="B13168" t="s">
        <v>744</v>
      </c>
      <c r="C13168" t="s">
        <v>745</v>
      </c>
      <c r="D13168" t="s">
        <v>694</v>
      </c>
      <c r="E13168" t="s">
        <v>977</v>
      </c>
      <c r="F13168">
        <v>28</v>
      </c>
      <c r="G13168" s="4">
        <v>97</v>
      </c>
      <c r="H13168" s="4">
        <v>0</v>
      </c>
      <c r="I13168" s="4">
        <v>66</v>
      </c>
      <c r="J13168" s="4">
        <v>0</v>
      </c>
      <c r="K13168" s="4">
        <v>0</v>
      </c>
    </row>
    <row r="13169" spans="1:11">
      <c r="A13169">
        <v>1984</v>
      </c>
      <c r="B13169" t="s">
        <v>744</v>
      </c>
      <c r="C13169" t="s">
        <v>745</v>
      </c>
      <c r="D13169" t="s">
        <v>694</v>
      </c>
      <c r="E13169" t="s">
        <v>979</v>
      </c>
      <c r="F13169">
        <v>3</v>
      </c>
      <c r="G13169" s="4">
        <v>22</v>
      </c>
      <c r="H13169" s="4">
        <v>0</v>
      </c>
      <c r="I13169" s="4">
        <v>0</v>
      </c>
      <c r="J13169" s="4">
        <v>0</v>
      </c>
      <c r="K13169" s="4">
        <v>0</v>
      </c>
    </row>
    <row r="13170" spans="1:11">
      <c r="A13170">
        <v>1984</v>
      </c>
      <c r="B13170" t="s">
        <v>744</v>
      </c>
      <c r="C13170" t="s">
        <v>745</v>
      </c>
      <c r="D13170" t="s">
        <v>694</v>
      </c>
      <c r="E13170" t="s">
        <v>976</v>
      </c>
      <c r="F13170">
        <v>29</v>
      </c>
      <c r="G13170" s="4">
        <v>53</v>
      </c>
      <c r="H13170" s="4">
        <v>0</v>
      </c>
      <c r="I13170" s="4">
        <v>0</v>
      </c>
      <c r="J13170" s="4">
        <v>0</v>
      </c>
      <c r="K13170" s="4">
        <v>0</v>
      </c>
    </row>
    <row r="13171" spans="1:11">
      <c r="A13171">
        <v>1985</v>
      </c>
      <c r="B13171" t="s">
        <v>744</v>
      </c>
      <c r="C13171" t="s">
        <v>745</v>
      </c>
      <c r="D13171" t="s">
        <v>694</v>
      </c>
      <c r="E13171" t="s">
        <v>978</v>
      </c>
      <c r="F13171">
        <v>11</v>
      </c>
      <c r="G13171" s="4">
        <v>45</v>
      </c>
      <c r="H13171" s="4">
        <v>2</v>
      </c>
      <c r="I13171" s="4">
        <v>17</v>
      </c>
      <c r="J13171" s="4">
        <v>0</v>
      </c>
      <c r="K13171" s="4">
        <v>0</v>
      </c>
    </row>
    <row r="13172" spans="1:11">
      <c r="A13172">
        <v>1985</v>
      </c>
      <c r="B13172" t="s">
        <v>744</v>
      </c>
      <c r="C13172" t="s">
        <v>745</v>
      </c>
      <c r="D13172" t="s">
        <v>694</v>
      </c>
      <c r="E13172" t="s">
        <v>6</v>
      </c>
      <c r="F13172">
        <v>10</v>
      </c>
      <c r="G13172" s="4">
        <v>28</v>
      </c>
      <c r="H13172" s="4">
        <v>0</v>
      </c>
      <c r="I13172" s="4">
        <v>0</v>
      </c>
      <c r="J13172" s="4">
        <v>0</v>
      </c>
      <c r="K13172" s="4">
        <v>0</v>
      </c>
    </row>
    <row r="13173" spans="1:11">
      <c r="A13173">
        <v>1985</v>
      </c>
      <c r="B13173" t="s">
        <v>744</v>
      </c>
      <c r="C13173" t="s">
        <v>745</v>
      </c>
      <c r="D13173" t="s">
        <v>694</v>
      </c>
      <c r="E13173" t="s">
        <v>537</v>
      </c>
      <c r="F13173">
        <v>22</v>
      </c>
      <c r="G13173" s="4">
        <v>45</v>
      </c>
      <c r="H13173" s="4">
        <v>0</v>
      </c>
      <c r="I13173" s="4">
        <v>0</v>
      </c>
      <c r="J13173" s="4">
        <v>0</v>
      </c>
      <c r="K13173" s="4">
        <v>0</v>
      </c>
    </row>
    <row r="13174" spans="1:11">
      <c r="A13174">
        <v>1985</v>
      </c>
      <c r="B13174" t="s">
        <v>744</v>
      </c>
      <c r="C13174" t="s">
        <v>745</v>
      </c>
      <c r="D13174" t="s">
        <v>694</v>
      </c>
      <c r="E13174" t="s">
        <v>662</v>
      </c>
      <c r="F13174">
        <v>6</v>
      </c>
      <c r="G13174" s="4">
        <v>19</v>
      </c>
      <c r="H13174" s="4">
        <v>0</v>
      </c>
      <c r="I13174" s="4">
        <v>0</v>
      </c>
      <c r="J13174" s="4">
        <v>0</v>
      </c>
      <c r="K13174" s="4">
        <v>0</v>
      </c>
    </row>
    <row r="13175" spans="1:11">
      <c r="A13175">
        <v>1985</v>
      </c>
      <c r="B13175" t="s">
        <v>744</v>
      </c>
      <c r="C13175" t="s">
        <v>745</v>
      </c>
      <c r="D13175" t="s">
        <v>694</v>
      </c>
      <c r="E13175" t="s">
        <v>980</v>
      </c>
      <c r="F13175">
        <v>3</v>
      </c>
      <c r="G13175" s="4">
        <v>13</v>
      </c>
      <c r="H13175" s="4">
        <v>0</v>
      </c>
      <c r="I13175" s="4">
        <v>0</v>
      </c>
      <c r="J13175" s="4">
        <v>0</v>
      </c>
      <c r="K13175" s="4">
        <v>0</v>
      </c>
    </row>
    <row r="13176" spans="1:11">
      <c r="A13176">
        <v>1985</v>
      </c>
      <c r="B13176" t="s">
        <v>744</v>
      </c>
      <c r="C13176" t="s">
        <v>745</v>
      </c>
      <c r="D13176" t="s">
        <v>694</v>
      </c>
      <c r="E13176" t="s">
        <v>677</v>
      </c>
      <c r="F13176">
        <v>21</v>
      </c>
      <c r="G13176" s="4">
        <v>41</v>
      </c>
      <c r="H13176" s="4">
        <v>0</v>
      </c>
      <c r="I13176" s="4">
        <v>3</v>
      </c>
      <c r="J13176" s="4">
        <v>0</v>
      </c>
      <c r="K13176" s="4">
        <v>0</v>
      </c>
    </row>
    <row r="13177" spans="1:11">
      <c r="A13177">
        <v>1985</v>
      </c>
      <c r="B13177" t="s">
        <v>744</v>
      </c>
      <c r="C13177" t="s">
        <v>745</v>
      </c>
      <c r="D13177" t="s">
        <v>694</v>
      </c>
      <c r="E13177" t="s">
        <v>694</v>
      </c>
      <c r="F13177">
        <v>372</v>
      </c>
      <c r="G13177" s="4">
        <v>2569</v>
      </c>
      <c r="H13177" s="4">
        <v>188</v>
      </c>
      <c r="I13177" s="4">
        <v>1144</v>
      </c>
      <c r="J13177" s="4">
        <v>0</v>
      </c>
      <c r="K13177" s="4">
        <v>10</v>
      </c>
    </row>
    <row r="13178" spans="1:11">
      <c r="A13178">
        <v>1985</v>
      </c>
      <c r="B13178" t="s">
        <v>744</v>
      </c>
      <c r="C13178" t="s">
        <v>745</v>
      </c>
      <c r="D13178" t="s">
        <v>694</v>
      </c>
      <c r="E13178" t="s">
        <v>977</v>
      </c>
      <c r="F13178">
        <v>57</v>
      </c>
      <c r="G13178" s="4">
        <v>148</v>
      </c>
      <c r="H13178" s="4">
        <v>13</v>
      </c>
      <c r="I13178" s="4">
        <v>73</v>
      </c>
      <c r="J13178" s="4">
        <v>0</v>
      </c>
      <c r="K13178" s="4">
        <v>0</v>
      </c>
    </row>
    <row r="13179" spans="1:11">
      <c r="A13179">
        <v>1985</v>
      </c>
      <c r="B13179" t="s">
        <v>744</v>
      </c>
      <c r="C13179" t="s">
        <v>745</v>
      </c>
      <c r="D13179" t="s">
        <v>694</v>
      </c>
      <c r="E13179" t="s">
        <v>979</v>
      </c>
      <c r="F13179">
        <v>3</v>
      </c>
      <c r="G13179" s="4">
        <v>13</v>
      </c>
      <c r="H13179" s="4">
        <v>0</v>
      </c>
      <c r="I13179" s="4">
        <v>0</v>
      </c>
      <c r="J13179" s="4">
        <v>0</v>
      </c>
      <c r="K13179" s="4">
        <v>0</v>
      </c>
    </row>
    <row r="13180" spans="1:11">
      <c r="A13180">
        <v>1985</v>
      </c>
      <c r="B13180" t="s">
        <v>744</v>
      </c>
      <c r="C13180" t="s">
        <v>745</v>
      </c>
      <c r="D13180" t="s">
        <v>694</v>
      </c>
      <c r="E13180" t="s">
        <v>976</v>
      </c>
      <c r="F13180">
        <v>19</v>
      </c>
      <c r="G13180" s="4">
        <v>73</v>
      </c>
      <c r="H13180" s="4">
        <v>0</v>
      </c>
      <c r="I13180" s="4">
        <v>4</v>
      </c>
      <c r="J13180" s="4">
        <v>0</v>
      </c>
      <c r="K13180" s="4">
        <v>11</v>
      </c>
    </row>
    <row r="13181" spans="1:11">
      <c r="A13181">
        <v>1986</v>
      </c>
      <c r="B13181" t="s">
        <v>744</v>
      </c>
      <c r="C13181" t="s">
        <v>745</v>
      </c>
      <c r="D13181" t="s">
        <v>694</v>
      </c>
      <c r="E13181" t="s">
        <v>978</v>
      </c>
      <c r="F13181">
        <v>27</v>
      </c>
      <c r="G13181" s="4">
        <v>116</v>
      </c>
      <c r="H13181" s="4">
        <v>2</v>
      </c>
      <c r="I13181" s="4">
        <v>9</v>
      </c>
      <c r="J13181" s="4">
        <v>0</v>
      </c>
      <c r="K13181" s="4">
        <v>0</v>
      </c>
    </row>
    <row r="13182" spans="1:11">
      <c r="A13182">
        <v>1986</v>
      </c>
      <c r="B13182" t="s">
        <v>744</v>
      </c>
      <c r="C13182" t="s">
        <v>745</v>
      </c>
      <c r="D13182" t="s">
        <v>694</v>
      </c>
      <c r="E13182" t="s">
        <v>6</v>
      </c>
      <c r="F13182">
        <v>4</v>
      </c>
      <c r="G13182" s="4">
        <v>42</v>
      </c>
      <c r="H13182" s="4">
        <v>0</v>
      </c>
      <c r="I13182" s="4">
        <v>14</v>
      </c>
      <c r="J13182" s="4">
        <v>0</v>
      </c>
      <c r="K13182" s="4">
        <v>0</v>
      </c>
    </row>
    <row r="13183" spans="1:11">
      <c r="A13183">
        <v>1986</v>
      </c>
      <c r="B13183" t="s">
        <v>744</v>
      </c>
      <c r="C13183" t="s">
        <v>745</v>
      </c>
      <c r="D13183" t="s">
        <v>694</v>
      </c>
      <c r="E13183" t="s">
        <v>537</v>
      </c>
      <c r="F13183">
        <v>19</v>
      </c>
      <c r="G13183" s="4">
        <v>51</v>
      </c>
      <c r="H13183" s="4">
        <v>0</v>
      </c>
      <c r="I13183" s="4">
        <v>13</v>
      </c>
      <c r="J13183" s="4">
        <v>0</v>
      </c>
      <c r="K13183" s="4">
        <v>0</v>
      </c>
    </row>
    <row r="13184" spans="1:11">
      <c r="A13184">
        <v>1986</v>
      </c>
      <c r="B13184" t="s">
        <v>744</v>
      </c>
      <c r="C13184" t="s">
        <v>745</v>
      </c>
      <c r="D13184" t="s">
        <v>694</v>
      </c>
      <c r="E13184" t="s">
        <v>662</v>
      </c>
      <c r="F13184">
        <v>6</v>
      </c>
      <c r="G13184" s="4">
        <v>12</v>
      </c>
      <c r="H13184" s="4">
        <v>0</v>
      </c>
      <c r="I13184" s="4">
        <v>3</v>
      </c>
      <c r="J13184" s="4">
        <v>0</v>
      </c>
      <c r="K13184" s="4">
        <v>0</v>
      </c>
    </row>
    <row r="13185" spans="1:11">
      <c r="A13185">
        <v>1986</v>
      </c>
      <c r="B13185" t="s">
        <v>744</v>
      </c>
      <c r="C13185" t="s">
        <v>745</v>
      </c>
      <c r="D13185" t="s">
        <v>694</v>
      </c>
      <c r="E13185" t="s">
        <v>980</v>
      </c>
      <c r="F13185">
        <v>6</v>
      </c>
      <c r="G13185" s="4">
        <v>40</v>
      </c>
      <c r="H13185" s="4">
        <v>0</v>
      </c>
      <c r="I13185" s="4">
        <v>0</v>
      </c>
      <c r="J13185" s="4">
        <v>0</v>
      </c>
      <c r="K13185" s="4">
        <v>0</v>
      </c>
    </row>
    <row r="13186" spans="1:11">
      <c r="A13186">
        <v>1986</v>
      </c>
      <c r="B13186" t="s">
        <v>744</v>
      </c>
      <c r="C13186" t="s">
        <v>745</v>
      </c>
      <c r="D13186" t="s">
        <v>694</v>
      </c>
      <c r="E13186" t="s">
        <v>677</v>
      </c>
      <c r="F13186">
        <v>3</v>
      </c>
      <c r="G13186" s="4">
        <v>15</v>
      </c>
      <c r="H13186" s="4">
        <v>3</v>
      </c>
      <c r="I13186" s="4">
        <v>6</v>
      </c>
      <c r="J13186" s="4">
        <v>0</v>
      </c>
      <c r="K13186" s="4">
        <v>0</v>
      </c>
    </row>
    <row r="13187" spans="1:11">
      <c r="A13187">
        <v>1986</v>
      </c>
      <c r="B13187" t="s">
        <v>744</v>
      </c>
      <c r="C13187" t="s">
        <v>745</v>
      </c>
      <c r="D13187" t="s">
        <v>694</v>
      </c>
      <c r="E13187" t="s">
        <v>694</v>
      </c>
      <c r="F13187">
        <v>354</v>
      </c>
      <c r="G13187" s="4">
        <v>2378</v>
      </c>
      <c r="H13187" s="4">
        <v>168</v>
      </c>
      <c r="I13187" s="4">
        <v>1162</v>
      </c>
      <c r="J13187" s="4">
        <v>4</v>
      </c>
      <c r="K13187" s="4">
        <v>14</v>
      </c>
    </row>
    <row r="13188" spans="1:11">
      <c r="A13188">
        <v>1986</v>
      </c>
      <c r="B13188" t="s">
        <v>744</v>
      </c>
      <c r="C13188" t="s">
        <v>745</v>
      </c>
      <c r="D13188" t="s">
        <v>694</v>
      </c>
      <c r="E13188" t="s">
        <v>977</v>
      </c>
      <c r="F13188">
        <v>47</v>
      </c>
      <c r="G13188" s="4">
        <v>172</v>
      </c>
      <c r="H13188" s="4">
        <v>9</v>
      </c>
      <c r="I13188" s="4">
        <v>103</v>
      </c>
      <c r="J13188" s="4">
        <v>3</v>
      </c>
      <c r="K13188" s="4">
        <v>0</v>
      </c>
    </row>
    <row r="13189" spans="1:11">
      <c r="A13189">
        <v>1986</v>
      </c>
      <c r="B13189" t="s">
        <v>744</v>
      </c>
      <c r="C13189" t="s">
        <v>745</v>
      </c>
      <c r="D13189" t="s">
        <v>694</v>
      </c>
      <c r="E13189" t="s">
        <v>979</v>
      </c>
      <c r="F13189">
        <v>6</v>
      </c>
      <c r="G13189" s="4">
        <v>6</v>
      </c>
      <c r="H13189" s="4">
        <v>0</v>
      </c>
      <c r="I13189" s="4">
        <v>3</v>
      </c>
      <c r="J13189" s="4">
        <v>0</v>
      </c>
      <c r="K13189" s="4">
        <v>0</v>
      </c>
    </row>
    <row r="13190" spans="1:11">
      <c r="A13190">
        <v>1986</v>
      </c>
      <c r="B13190" t="s">
        <v>744</v>
      </c>
      <c r="C13190" t="s">
        <v>745</v>
      </c>
      <c r="D13190" t="s">
        <v>694</v>
      </c>
      <c r="E13190" t="s">
        <v>976</v>
      </c>
      <c r="F13190">
        <v>36</v>
      </c>
      <c r="G13190" s="4">
        <v>169</v>
      </c>
      <c r="H13190" s="4">
        <v>5</v>
      </c>
      <c r="I13190" s="4">
        <v>4</v>
      </c>
      <c r="J13190" s="4">
        <v>0</v>
      </c>
      <c r="K13190" s="4">
        <v>2</v>
      </c>
    </row>
    <row r="13191" spans="1:11">
      <c r="A13191">
        <v>1987</v>
      </c>
      <c r="B13191" t="s">
        <v>744</v>
      </c>
      <c r="C13191" t="s">
        <v>745</v>
      </c>
      <c r="D13191" t="s">
        <v>694</v>
      </c>
      <c r="E13191" t="s">
        <v>978</v>
      </c>
      <c r="F13191">
        <v>30</v>
      </c>
      <c r="G13191" s="4">
        <v>220</v>
      </c>
      <c r="H13191" s="4">
        <v>4</v>
      </c>
      <c r="I13191" s="4">
        <v>9</v>
      </c>
      <c r="J13191" s="4">
        <v>0</v>
      </c>
      <c r="K13191" s="4">
        <v>0</v>
      </c>
    </row>
    <row r="13192" spans="1:11">
      <c r="A13192">
        <v>1987</v>
      </c>
      <c r="B13192" t="s">
        <v>744</v>
      </c>
      <c r="C13192" t="s">
        <v>745</v>
      </c>
      <c r="D13192" t="s">
        <v>694</v>
      </c>
      <c r="E13192" t="s">
        <v>6</v>
      </c>
      <c r="F13192">
        <v>4</v>
      </c>
      <c r="G13192" s="4">
        <v>4</v>
      </c>
      <c r="H13192" s="4">
        <v>0</v>
      </c>
      <c r="I13192" s="4">
        <v>0</v>
      </c>
      <c r="J13192" s="4">
        <v>0</v>
      </c>
      <c r="K13192" s="4">
        <v>0</v>
      </c>
    </row>
    <row r="13193" spans="1:11">
      <c r="A13193">
        <v>1987</v>
      </c>
      <c r="B13193" t="s">
        <v>744</v>
      </c>
      <c r="C13193" t="s">
        <v>745</v>
      </c>
      <c r="D13193" t="s">
        <v>694</v>
      </c>
      <c r="E13193" t="s">
        <v>537</v>
      </c>
      <c r="F13193">
        <v>42</v>
      </c>
      <c r="G13193" s="4">
        <v>106</v>
      </c>
      <c r="H13193" s="4">
        <v>5</v>
      </c>
      <c r="I13193" s="4">
        <v>97</v>
      </c>
      <c r="J13193" s="4">
        <v>0</v>
      </c>
      <c r="K13193" s="4">
        <v>0</v>
      </c>
    </row>
    <row r="13194" spans="1:11">
      <c r="A13194">
        <v>1987</v>
      </c>
      <c r="B13194" t="s">
        <v>744</v>
      </c>
      <c r="C13194" t="s">
        <v>745</v>
      </c>
      <c r="D13194" t="s">
        <v>694</v>
      </c>
      <c r="E13194" t="s">
        <v>980</v>
      </c>
      <c r="F13194">
        <v>10</v>
      </c>
      <c r="G13194" s="4">
        <v>78</v>
      </c>
      <c r="H13194" s="4">
        <v>3</v>
      </c>
      <c r="I13194" s="4">
        <v>0</v>
      </c>
      <c r="J13194" s="4">
        <v>0</v>
      </c>
      <c r="K13194" s="4">
        <v>0</v>
      </c>
    </row>
    <row r="13195" spans="1:11">
      <c r="A13195">
        <v>1987</v>
      </c>
      <c r="B13195" t="s">
        <v>744</v>
      </c>
      <c r="C13195" t="s">
        <v>745</v>
      </c>
      <c r="D13195" t="s">
        <v>694</v>
      </c>
      <c r="E13195" t="s">
        <v>677</v>
      </c>
      <c r="F13195">
        <v>3</v>
      </c>
      <c r="G13195" s="4">
        <v>7</v>
      </c>
      <c r="H13195" s="4">
        <v>7</v>
      </c>
      <c r="I13195" s="4">
        <v>17</v>
      </c>
      <c r="J13195" s="4">
        <v>0</v>
      </c>
      <c r="K13195" s="4">
        <v>0</v>
      </c>
    </row>
    <row r="13196" spans="1:11">
      <c r="A13196">
        <v>1987</v>
      </c>
      <c r="B13196" t="s">
        <v>744</v>
      </c>
      <c r="C13196" t="s">
        <v>745</v>
      </c>
      <c r="D13196" t="s">
        <v>694</v>
      </c>
      <c r="E13196" t="s">
        <v>694</v>
      </c>
      <c r="F13196">
        <v>362</v>
      </c>
      <c r="G13196" s="4">
        <v>2551</v>
      </c>
      <c r="H13196" s="4">
        <v>123</v>
      </c>
      <c r="I13196" s="4">
        <v>1346</v>
      </c>
      <c r="J13196" s="4">
        <v>4</v>
      </c>
      <c r="K13196" s="4">
        <v>26</v>
      </c>
    </row>
    <row r="13197" spans="1:11">
      <c r="A13197">
        <v>1987</v>
      </c>
      <c r="B13197" t="s">
        <v>744</v>
      </c>
      <c r="C13197" t="s">
        <v>745</v>
      </c>
      <c r="D13197" t="s">
        <v>694</v>
      </c>
      <c r="E13197" t="s">
        <v>977</v>
      </c>
      <c r="F13197">
        <v>59</v>
      </c>
      <c r="G13197" s="4">
        <v>226</v>
      </c>
      <c r="H13197" s="4">
        <v>16</v>
      </c>
      <c r="I13197" s="4">
        <v>131</v>
      </c>
      <c r="J13197" s="4">
        <v>0</v>
      </c>
      <c r="K13197" s="4">
        <v>3</v>
      </c>
    </row>
    <row r="13198" spans="1:11">
      <c r="A13198">
        <v>1987</v>
      </c>
      <c r="B13198" t="s">
        <v>744</v>
      </c>
      <c r="C13198" t="s">
        <v>745</v>
      </c>
      <c r="D13198" t="s">
        <v>694</v>
      </c>
      <c r="E13198" t="s">
        <v>979</v>
      </c>
      <c r="F13198">
        <v>7</v>
      </c>
      <c r="G13198" s="4">
        <v>7</v>
      </c>
      <c r="H13198" s="4">
        <v>0</v>
      </c>
      <c r="I13198" s="4">
        <v>0</v>
      </c>
      <c r="J13198" s="4">
        <v>0</v>
      </c>
      <c r="K13198" s="4">
        <v>0</v>
      </c>
    </row>
    <row r="13199" spans="1:11">
      <c r="A13199">
        <v>1987</v>
      </c>
      <c r="B13199" t="s">
        <v>744</v>
      </c>
      <c r="C13199" t="s">
        <v>745</v>
      </c>
      <c r="D13199" t="s">
        <v>694</v>
      </c>
      <c r="E13199" t="s">
        <v>976</v>
      </c>
      <c r="F13199">
        <v>48</v>
      </c>
      <c r="G13199" s="4">
        <v>196</v>
      </c>
      <c r="H13199" s="4">
        <v>6</v>
      </c>
      <c r="I13199" s="4">
        <v>74</v>
      </c>
      <c r="J13199" s="4">
        <v>2</v>
      </c>
      <c r="K13199" s="4">
        <v>0</v>
      </c>
    </row>
    <row r="13200" spans="1:11">
      <c r="A13200">
        <v>1988</v>
      </c>
      <c r="B13200" t="s">
        <v>744</v>
      </c>
      <c r="C13200" t="s">
        <v>745</v>
      </c>
      <c r="D13200" t="s">
        <v>694</v>
      </c>
      <c r="E13200" t="s">
        <v>978</v>
      </c>
      <c r="F13200">
        <v>8</v>
      </c>
      <c r="G13200" s="4">
        <v>25</v>
      </c>
      <c r="H13200" s="4">
        <v>4</v>
      </c>
      <c r="I13200" s="4">
        <v>2</v>
      </c>
      <c r="J13200" s="4">
        <v>0</v>
      </c>
      <c r="K13200" s="4">
        <v>0</v>
      </c>
    </row>
    <row r="13201" spans="1:11">
      <c r="A13201">
        <v>1988</v>
      </c>
      <c r="B13201" t="s">
        <v>744</v>
      </c>
      <c r="C13201" t="s">
        <v>745</v>
      </c>
      <c r="D13201" t="s">
        <v>694</v>
      </c>
      <c r="E13201" t="s">
        <v>6</v>
      </c>
      <c r="F13201">
        <v>9</v>
      </c>
      <c r="G13201" s="4">
        <v>88</v>
      </c>
      <c r="H13201" s="4">
        <v>0</v>
      </c>
      <c r="I13201" s="4">
        <v>0</v>
      </c>
      <c r="J13201" s="4">
        <v>0</v>
      </c>
      <c r="K13201" s="4">
        <v>0</v>
      </c>
    </row>
    <row r="13202" spans="1:11">
      <c r="A13202">
        <v>1988</v>
      </c>
      <c r="B13202" t="s">
        <v>744</v>
      </c>
      <c r="C13202" t="s">
        <v>745</v>
      </c>
      <c r="D13202" t="s">
        <v>694</v>
      </c>
      <c r="E13202" t="s">
        <v>537</v>
      </c>
      <c r="F13202">
        <v>28</v>
      </c>
      <c r="G13202" s="4">
        <v>61</v>
      </c>
      <c r="H13202" s="4">
        <v>0</v>
      </c>
      <c r="I13202" s="4">
        <v>8</v>
      </c>
      <c r="J13202" s="4">
        <v>0</v>
      </c>
      <c r="K13202" s="4">
        <v>0</v>
      </c>
    </row>
    <row r="13203" spans="1:11">
      <c r="A13203">
        <v>1988</v>
      </c>
      <c r="B13203" t="s">
        <v>744</v>
      </c>
      <c r="C13203" t="s">
        <v>745</v>
      </c>
      <c r="D13203" t="s">
        <v>694</v>
      </c>
      <c r="E13203" t="s">
        <v>662</v>
      </c>
      <c r="F13203">
        <v>3</v>
      </c>
      <c r="G13203" s="4">
        <v>15</v>
      </c>
      <c r="H13203" s="4">
        <v>0</v>
      </c>
      <c r="I13203" s="4">
        <v>0</v>
      </c>
      <c r="J13203" s="4">
        <v>0</v>
      </c>
      <c r="K13203" s="4">
        <v>0</v>
      </c>
    </row>
    <row r="13204" spans="1:11">
      <c r="A13204">
        <v>1988</v>
      </c>
      <c r="B13204" t="s">
        <v>744</v>
      </c>
      <c r="C13204" t="s">
        <v>745</v>
      </c>
      <c r="D13204" t="s">
        <v>694</v>
      </c>
      <c r="E13204" t="s">
        <v>694</v>
      </c>
      <c r="F13204">
        <v>393</v>
      </c>
      <c r="G13204" s="4">
        <v>3022</v>
      </c>
      <c r="H13204" s="4">
        <v>141</v>
      </c>
      <c r="I13204" s="4">
        <v>2049</v>
      </c>
      <c r="J13204" s="4">
        <v>4</v>
      </c>
      <c r="K13204" s="4">
        <v>8</v>
      </c>
    </row>
    <row r="13205" spans="1:11">
      <c r="A13205">
        <v>1988</v>
      </c>
      <c r="B13205" t="s">
        <v>744</v>
      </c>
      <c r="C13205" t="s">
        <v>745</v>
      </c>
      <c r="D13205" t="s">
        <v>694</v>
      </c>
      <c r="E13205" t="s">
        <v>977</v>
      </c>
      <c r="F13205">
        <v>69</v>
      </c>
      <c r="G13205" s="4">
        <v>193</v>
      </c>
      <c r="H13205" s="4">
        <v>21</v>
      </c>
      <c r="I13205" s="4">
        <v>93</v>
      </c>
      <c r="J13205" s="4">
        <v>0</v>
      </c>
      <c r="K13205" s="4">
        <v>3</v>
      </c>
    </row>
    <row r="13206" spans="1:11">
      <c r="A13206">
        <v>1988</v>
      </c>
      <c r="B13206" t="s">
        <v>744</v>
      </c>
      <c r="C13206" t="s">
        <v>745</v>
      </c>
      <c r="D13206" t="s">
        <v>694</v>
      </c>
      <c r="E13206" t="s">
        <v>979</v>
      </c>
      <c r="F13206">
        <v>10</v>
      </c>
      <c r="G13206" s="4">
        <v>19</v>
      </c>
      <c r="H13206" s="4">
        <v>0</v>
      </c>
      <c r="I13206" s="4">
        <v>0</v>
      </c>
      <c r="J13206" s="4">
        <v>0</v>
      </c>
      <c r="K13206" s="4">
        <v>0</v>
      </c>
    </row>
    <row r="13207" spans="1:11">
      <c r="A13207">
        <v>1988</v>
      </c>
      <c r="B13207" t="s">
        <v>744</v>
      </c>
      <c r="C13207" t="s">
        <v>745</v>
      </c>
      <c r="D13207" t="s">
        <v>694</v>
      </c>
      <c r="E13207" t="s">
        <v>976</v>
      </c>
      <c r="F13207">
        <v>32</v>
      </c>
      <c r="G13207" s="4">
        <v>128</v>
      </c>
      <c r="H13207" s="4">
        <v>4</v>
      </c>
      <c r="I13207" s="4">
        <v>61</v>
      </c>
      <c r="J13207" s="4">
        <v>0</v>
      </c>
      <c r="K13207" s="4">
        <v>0</v>
      </c>
    </row>
    <row r="13208" spans="1:11">
      <c r="A13208">
        <v>1989</v>
      </c>
      <c r="B13208" t="s">
        <v>744</v>
      </c>
      <c r="C13208" t="s">
        <v>745</v>
      </c>
      <c r="D13208" t="s">
        <v>694</v>
      </c>
      <c r="E13208" t="s">
        <v>978</v>
      </c>
      <c r="F13208">
        <v>25</v>
      </c>
      <c r="G13208" s="4">
        <v>105</v>
      </c>
      <c r="H13208" s="4">
        <v>39</v>
      </c>
      <c r="I13208" s="4">
        <v>45</v>
      </c>
      <c r="J13208" s="4">
        <v>17</v>
      </c>
      <c r="K13208" s="4">
        <v>17</v>
      </c>
    </row>
    <row r="13209" spans="1:11">
      <c r="A13209">
        <v>1989</v>
      </c>
      <c r="B13209" t="s">
        <v>744</v>
      </c>
      <c r="C13209" t="s">
        <v>745</v>
      </c>
      <c r="D13209" t="s">
        <v>694</v>
      </c>
      <c r="E13209" t="s">
        <v>6</v>
      </c>
      <c r="F13209">
        <v>10</v>
      </c>
      <c r="G13209" s="4">
        <v>101</v>
      </c>
      <c r="H13209" s="4">
        <v>0</v>
      </c>
      <c r="I13209" s="4">
        <v>91</v>
      </c>
      <c r="J13209" s="4">
        <v>0</v>
      </c>
      <c r="K13209" s="4">
        <v>0</v>
      </c>
    </row>
    <row r="13210" spans="1:11">
      <c r="A13210">
        <v>1989</v>
      </c>
      <c r="B13210" t="s">
        <v>744</v>
      </c>
      <c r="C13210" t="s">
        <v>745</v>
      </c>
      <c r="D13210" t="s">
        <v>694</v>
      </c>
      <c r="E13210" t="s">
        <v>537</v>
      </c>
      <c r="F13210">
        <v>31</v>
      </c>
      <c r="G13210" s="4">
        <v>63</v>
      </c>
      <c r="H13210" s="4">
        <v>13</v>
      </c>
      <c r="I13210" s="4">
        <v>54</v>
      </c>
      <c r="J13210" s="4">
        <v>0</v>
      </c>
      <c r="K13210" s="4">
        <v>0</v>
      </c>
    </row>
    <row r="13211" spans="1:11">
      <c r="A13211">
        <v>1989</v>
      </c>
      <c r="B13211" t="s">
        <v>744</v>
      </c>
      <c r="C13211" t="s">
        <v>745</v>
      </c>
      <c r="D13211" t="s">
        <v>694</v>
      </c>
      <c r="E13211" t="s">
        <v>662</v>
      </c>
      <c r="F13211">
        <v>4</v>
      </c>
      <c r="G13211" s="4">
        <v>4</v>
      </c>
      <c r="H13211" s="4">
        <v>0</v>
      </c>
      <c r="I13211" s="4">
        <v>0</v>
      </c>
      <c r="J13211" s="4">
        <v>0</v>
      </c>
      <c r="K13211" s="4">
        <v>0</v>
      </c>
    </row>
    <row r="13212" spans="1:11">
      <c r="A13212">
        <v>1989</v>
      </c>
      <c r="B13212" t="s">
        <v>744</v>
      </c>
      <c r="C13212" t="s">
        <v>745</v>
      </c>
      <c r="D13212" t="s">
        <v>694</v>
      </c>
      <c r="E13212" t="s">
        <v>980</v>
      </c>
      <c r="F13212">
        <v>7</v>
      </c>
      <c r="G13212" s="4">
        <v>55</v>
      </c>
      <c r="H13212" s="4">
        <v>29</v>
      </c>
      <c r="I13212" s="4">
        <v>73</v>
      </c>
      <c r="J13212" s="4">
        <v>0</v>
      </c>
      <c r="K13212" s="4">
        <v>0</v>
      </c>
    </row>
    <row r="13213" spans="1:11">
      <c r="A13213">
        <v>1989</v>
      </c>
      <c r="B13213" t="s">
        <v>744</v>
      </c>
      <c r="C13213" t="s">
        <v>745</v>
      </c>
      <c r="D13213" t="s">
        <v>694</v>
      </c>
      <c r="E13213" t="s">
        <v>694</v>
      </c>
      <c r="F13213">
        <v>403</v>
      </c>
      <c r="G13213" s="4">
        <v>2360</v>
      </c>
      <c r="H13213" s="4">
        <v>171</v>
      </c>
      <c r="I13213" s="4">
        <v>981</v>
      </c>
      <c r="J13213" s="4">
        <v>0</v>
      </c>
      <c r="K13213" s="4">
        <v>20</v>
      </c>
    </row>
    <row r="13214" spans="1:11">
      <c r="A13214">
        <v>1989</v>
      </c>
      <c r="B13214" t="s">
        <v>744</v>
      </c>
      <c r="C13214" t="s">
        <v>745</v>
      </c>
      <c r="D13214" t="s">
        <v>694</v>
      </c>
      <c r="E13214" t="s">
        <v>977</v>
      </c>
      <c r="F13214">
        <v>88</v>
      </c>
      <c r="G13214" s="4">
        <v>357</v>
      </c>
      <c r="H13214" s="4">
        <v>38</v>
      </c>
      <c r="I13214" s="4">
        <v>161</v>
      </c>
      <c r="J13214" s="4">
        <v>4</v>
      </c>
      <c r="K13214" s="4">
        <v>0</v>
      </c>
    </row>
    <row r="13215" spans="1:11">
      <c r="A13215">
        <v>1989</v>
      </c>
      <c r="B13215" t="s">
        <v>744</v>
      </c>
      <c r="C13215" t="s">
        <v>745</v>
      </c>
      <c r="D13215" t="s">
        <v>694</v>
      </c>
      <c r="E13215" t="s">
        <v>979</v>
      </c>
      <c r="F13215">
        <v>4</v>
      </c>
      <c r="G13215" s="4">
        <v>19</v>
      </c>
      <c r="H13215" s="4">
        <v>4</v>
      </c>
      <c r="I13215" s="4">
        <v>0</v>
      </c>
      <c r="J13215" s="4">
        <v>0</v>
      </c>
      <c r="K13215" s="4">
        <v>0</v>
      </c>
    </row>
    <row r="13216" spans="1:11">
      <c r="A13216">
        <v>1989</v>
      </c>
      <c r="B13216" t="s">
        <v>744</v>
      </c>
      <c r="C13216" t="s">
        <v>745</v>
      </c>
      <c r="D13216" t="s">
        <v>694</v>
      </c>
      <c r="E13216" t="s">
        <v>976</v>
      </c>
      <c r="F13216">
        <v>42</v>
      </c>
      <c r="G13216" s="4">
        <v>176</v>
      </c>
      <c r="H13216" s="4">
        <v>11</v>
      </c>
      <c r="I13216" s="4">
        <v>84</v>
      </c>
      <c r="J13216" s="4">
        <v>0</v>
      </c>
      <c r="K13216" s="4">
        <v>0</v>
      </c>
    </row>
    <row r="13217" spans="1:11">
      <c r="A13217">
        <v>1990</v>
      </c>
      <c r="B13217" t="s">
        <v>744</v>
      </c>
      <c r="C13217" t="s">
        <v>745</v>
      </c>
      <c r="D13217" t="s">
        <v>694</v>
      </c>
      <c r="E13217" t="s">
        <v>978</v>
      </c>
      <c r="F13217">
        <v>32</v>
      </c>
      <c r="G13217" s="4">
        <v>452</v>
      </c>
      <c r="H13217" s="4">
        <v>18</v>
      </c>
      <c r="I13217" s="4">
        <v>86</v>
      </c>
      <c r="J13217" s="4">
        <v>6</v>
      </c>
      <c r="K13217" s="4">
        <v>6</v>
      </c>
    </row>
    <row r="13218" spans="1:11">
      <c r="A13218">
        <v>1990</v>
      </c>
      <c r="B13218" t="s">
        <v>744</v>
      </c>
      <c r="C13218" t="s">
        <v>745</v>
      </c>
      <c r="D13218" t="s">
        <v>694</v>
      </c>
      <c r="E13218" t="s">
        <v>6</v>
      </c>
      <c r="F13218">
        <v>19</v>
      </c>
      <c r="G13218" s="4">
        <v>43</v>
      </c>
      <c r="H13218" s="4">
        <v>5</v>
      </c>
      <c r="I13218" s="4">
        <v>52</v>
      </c>
      <c r="J13218" s="4">
        <v>0</v>
      </c>
      <c r="K13218" s="4">
        <v>0</v>
      </c>
    </row>
    <row r="13219" spans="1:11">
      <c r="A13219">
        <v>1990</v>
      </c>
      <c r="B13219" t="s">
        <v>744</v>
      </c>
      <c r="C13219" t="s">
        <v>745</v>
      </c>
      <c r="D13219" t="s">
        <v>694</v>
      </c>
      <c r="E13219" t="s">
        <v>537</v>
      </c>
      <c r="F13219">
        <v>32</v>
      </c>
      <c r="G13219" s="4">
        <v>92</v>
      </c>
      <c r="H13219" s="4">
        <v>12</v>
      </c>
      <c r="I13219" s="4">
        <v>80</v>
      </c>
      <c r="J13219" s="4">
        <v>0</v>
      </c>
      <c r="K13219" s="4">
        <v>4</v>
      </c>
    </row>
    <row r="13220" spans="1:11">
      <c r="A13220">
        <v>1990</v>
      </c>
      <c r="B13220" t="s">
        <v>744</v>
      </c>
      <c r="C13220" t="s">
        <v>745</v>
      </c>
      <c r="D13220" t="s">
        <v>694</v>
      </c>
      <c r="E13220" t="s">
        <v>662</v>
      </c>
      <c r="F13220">
        <v>10</v>
      </c>
      <c r="G13220" s="4">
        <v>75</v>
      </c>
      <c r="H13220" s="4">
        <v>0</v>
      </c>
      <c r="I13220" s="4">
        <v>7</v>
      </c>
      <c r="J13220" s="4">
        <v>0</v>
      </c>
      <c r="K13220" s="4">
        <v>0</v>
      </c>
    </row>
    <row r="13221" spans="1:11">
      <c r="A13221">
        <v>1990</v>
      </c>
      <c r="B13221" t="s">
        <v>744</v>
      </c>
      <c r="C13221" t="s">
        <v>745</v>
      </c>
      <c r="D13221" t="s">
        <v>694</v>
      </c>
      <c r="E13221" t="s">
        <v>980</v>
      </c>
      <c r="F13221">
        <v>5</v>
      </c>
      <c r="G13221" s="4">
        <v>19</v>
      </c>
      <c r="H13221" s="4">
        <v>0</v>
      </c>
      <c r="I13221" s="4">
        <v>14</v>
      </c>
      <c r="J13221" s="4">
        <v>0</v>
      </c>
      <c r="K13221" s="4">
        <v>19</v>
      </c>
    </row>
    <row r="13222" spans="1:11">
      <c r="A13222">
        <v>1990</v>
      </c>
      <c r="B13222" t="s">
        <v>744</v>
      </c>
      <c r="C13222" t="s">
        <v>745</v>
      </c>
      <c r="D13222" t="s">
        <v>694</v>
      </c>
      <c r="E13222" t="s">
        <v>677</v>
      </c>
      <c r="F13222">
        <v>17</v>
      </c>
      <c r="G13222" s="4">
        <v>38</v>
      </c>
      <c r="H13222" s="4">
        <v>0</v>
      </c>
      <c r="I13222" s="4">
        <v>3</v>
      </c>
      <c r="J13222" s="4">
        <v>0</v>
      </c>
      <c r="K13222" s="4">
        <v>0</v>
      </c>
    </row>
    <row r="13223" spans="1:11">
      <c r="A13223">
        <v>1990</v>
      </c>
      <c r="B13223" t="s">
        <v>744</v>
      </c>
      <c r="C13223" t="s">
        <v>745</v>
      </c>
      <c r="D13223" t="s">
        <v>694</v>
      </c>
      <c r="E13223" t="s">
        <v>694</v>
      </c>
      <c r="F13223">
        <v>433</v>
      </c>
      <c r="G13223" s="4">
        <v>3157</v>
      </c>
      <c r="H13223" s="4">
        <v>104</v>
      </c>
      <c r="I13223" s="4">
        <v>1323</v>
      </c>
      <c r="J13223" s="4">
        <v>4</v>
      </c>
      <c r="K13223" s="4">
        <v>15</v>
      </c>
    </row>
    <row r="13224" spans="1:11">
      <c r="A13224">
        <v>1990</v>
      </c>
      <c r="B13224" t="s">
        <v>744</v>
      </c>
      <c r="C13224" t="s">
        <v>745</v>
      </c>
      <c r="D13224" t="s">
        <v>694</v>
      </c>
      <c r="E13224" t="s">
        <v>977</v>
      </c>
      <c r="F13224">
        <v>124</v>
      </c>
      <c r="G13224" s="4">
        <v>464</v>
      </c>
      <c r="H13224" s="4">
        <v>64</v>
      </c>
      <c r="I13224" s="4">
        <v>213</v>
      </c>
      <c r="J13224" s="4">
        <v>7</v>
      </c>
      <c r="K13224" s="4">
        <v>18</v>
      </c>
    </row>
    <row r="13225" spans="1:11">
      <c r="A13225">
        <v>1990</v>
      </c>
      <c r="B13225" t="s">
        <v>744</v>
      </c>
      <c r="C13225" t="s">
        <v>745</v>
      </c>
      <c r="D13225" t="s">
        <v>694</v>
      </c>
      <c r="E13225" t="s">
        <v>979</v>
      </c>
      <c r="F13225">
        <v>7</v>
      </c>
      <c r="G13225" s="4">
        <v>21</v>
      </c>
      <c r="H13225" s="4">
        <v>0</v>
      </c>
      <c r="I13225" s="4">
        <v>0</v>
      </c>
      <c r="J13225" s="4">
        <v>0</v>
      </c>
      <c r="K13225" s="4">
        <v>0</v>
      </c>
    </row>
    <row r="13226" spans="1:11">
      <c r="A13226">
        <v>1990</v>
      </c>
      <c r="B13226" t="s">
        <v>744</v>
      </c>
      <c r="C13226" t="s">
        <v>745</v>
      </c>
      <c r="D13226" t="s">
        <v>694</v>
      </c>
      <c r="E13226" t="s">
        <v>976</v>
      </c>
      <c r="F13226">
        <v>66</v>
      </c>
      <c r="G13226" s="4">
        <v>330</v>
      </c>
      <c r="H13226" s="4">
        <v>15</v>
      </c>
      <c r="I13226" s="4">
        <v>17</v>
      </c>
      <c r="J13226" s="4">
        <v>0</v>
      </c>
      <c r="K13226" s="4">
        <v>0</v>
      </c>
    </row>
    <row r="13227" spans="1:11">
      <c r="A13227">
        <v>1991</v>
      </c>
      <c r="B13227" t="s">
        <v>744</v>
      </c>
      <c r="C13227" t="s">
        <v>745</v>
      </c>
      <c r="D13227" t="s">
        <v>694</v>
      </c>
      <c r="E13227" t="s">
        <v>978</v>
      </c>
      <c r="F13227">
        <v>13</v>
      </c>
      <c r="G13227" s="4">
        <v>73</v>
      </c>
      <c r="H13227" s="4">
        <v>2</v>
      </c>
      <c r="I13227" s="4">
        <v>49</v>
      </c>
      <c r="J13227" s="4">
        <v>0</v>
      </c>
      <c r="K13227" s="4">
        <v>7</v>
      </c>
    </row>
    <row r="13228" spans="1:11">
      <c r="A13228">
        <v>1991</v>
      </c>
      <c r="B13228" t="s">
        <v>744</v>
      </c>
      <c r="C13228" t="s">
        <v>745</v>
      </c>
      <c r="D13228" t="s">
        <v>694</v>
      </c>
      <c r="E13228" t="s">
        <v>6</v>
      </c>
      <c r="F13228">
        <v>4</v>
      </c>
      <c r="G13228" s="4">
        <v>12</v>
      </c>
      <c r="H13228" s="4">
        <v>0</v>
      </c>
      <c r="I13228" s="4">
        <v>8</v>
      </c>
      <c r="J13228" s="4">
        <v>0</v>
      </c>
      <c r="K13228" s="4">
        <v>0</v>
      </c>
    </row>
    <row r="13229" spans="1:11">
      <c r="A13229">
        <v>1991</v>
      </c>
      <c r="B13229" t="s">
        <v>744</v>
      </c>
      <c r="C13229" t="s">
        <v>745</v>
      </c>
      <c r="D13229" t="s">
        <v>694</v>
      </c>
      <c r="E13229" t="s">
        <v>537</v>
      </c>
      <c r="F13229">
        <v>28</v>
      </c>
      <c r="G13229" s="4">
        <v>89</v>
      </c>
      <c r="H13229" s="4">
        <v>4</v>
      </c>
      <c r="I13229" s="4">
        <v>77</v>
      </c>
      <c r="J13229" s="4">
        <v>0</v>
      </c>
      <c r="K13229" s="4">
        <v>12</v>
      </c>
    </row>
    <row r="13230" spans="1:11">
      <c r="A13230">
        <v>1991</v>
      </c>
      <c r="B13230" t="s">
        <v>744</v>
      </c>
      <c r="C13230" t="s">
        <v>745</v>
      </c>
      <c r="D13230" t="s">
        <v>694</v>
      </c>
      <c r="E13230" t="s">
        <v>662</v>
      </c>
      <c r="F13230">
        <v>7</v>
      </c>
      <c r="G13230" s="4">
        <v>54</v>
      </c>
      <c r="H13230" s="4">
        <v>0</v>
      </c>
      <c r="I13230" s="4">
        <v>0</v>
      </c>
      <c r="J13230" s="4">
        <v>0</v>
      </c>
      <c r="K13230" s="4">
        <v>0</v>
      </c>
    </row>
    <row r="13231" spans="1:11">
      <c r="A13231">
        <v>1991</v>
      </c>
      <c r="B13231" t="s">
        <v>744</v>
      </c>
      <c r="C13231" t="s">
        <v>745</v>
      </c>
      <c r="D13231" t="s">
        <v>694</v>
      </c>
      <c r="E13231" t="s">
        <v>677</v>
      </c>
      <c r="F13231">
        <v>3</v>
      </c>
      <c r="G13231" s="4">
        <v>3</v>
      </c>
      <c r="H13231" s="4">
        <v>0</v>
      </c>
      <c r="I13231" s="4">
        <v>0</v>
      </c>
      <c r="J13231" s="4">
        <v>0</v>
      </c>
      <c r="K13231" s="4">
        <v>0</v>
      </c>
    </row>
    <row r="13232" spans="1:11">
      <c r="A13232">
        <v>1991</v>
      </c>
      <c r="B13232" t="s">
        <v>744</v>
      </c>
      <c r="C13232" t="s">
        <v>745</v>
      </c>
      <c r="D13232" t="s">
        <v>694</v>
      </c>
      <c r="E13232" t="s">
        <v>694</v>
      </c>
      <c r="F13232">
        <v>296</v>
      </c>
      <c r="G13232" s="4">
        <v>1894</v>
      </c>
      <c r="H13232" s="4">
        <v>120</v>
      </c>
      <c r="I13232" s="4">
        <v>855</v>
      </c>
      <c r="J13232" s="4">
        <v>0</v>
      </c>
      <c r="K13232" s="4">
        <v>0</v>
      </c>
    </row>
    <row r="13233" spans="1:11">
      <c r="A13233">
        <v>1991</v>
      </c>
      <c r="B13233" t="s">
        <v>744</v>
      </c>
      <c r="C13233" t="s">
        <v>745</v>
      </c>
      <c r="D13233" t="s">
        <v>694</v>
      </c>
      <c r="E13233" t="s">
        <v>977</v>
      </c>
      <c r="F13233">
        <v>80</v>
      </c>
      <c r="G13233" s="4">
        <v>307</v>
      </c>
      <c r="H13233" s="4">
        <v>33</v>
      </c>
      <c r="I13233" s="4">
        <v>40</v>
      </c>
      <c r="J13233" s="4">
        <v>0</v>
      </c>
      <c r="K13233" s="4">
        <v>0</v>
      </c>
    </row>
    <row r="13234" spans="1:11">
      <c r="A13234">
        <v>1991</v>
      </c>
      <c r="B13234" t="s">
        <v>744</v>
      </c>
      <c r="C13234" t="s">
        <v>745</v>
      </c>
      <c r="D13234" t="s">
        <v>694</v>
      </c>
      <c r="E13234" t="s">
        <v>979</v>
      </c>
      <c r="F13234">
        <v>3</v>
      </c>
      <c r="G13234" s="4">
        <v>14</v>
      </c>
      <c r="H13234" s="4">
        <v>0</v>
      </c>
      <c r="I13234" s="4">
        <v>0</v>
      </c>
      <c r="J13234" s="4">
        <v>0</v>
      </c>
      <c r="K13234" s="4">
        <v>0</v>
      </c>
    </row>
    <row r="13235" spans="1:11">
      <c r="A13235">
        <v>1991</v>
      </c>
      <c r="B13235" t="s">
        <v>744</v>
      </c>
      <c r="C13235" t="s">
        <v>745</v>
      </c>
      <c r="D13235" t="s">
        <v>694</v>
      </c>
      <c r="E13235" t="s">
        <v>976</v>
      </c>
      <c r="F13235">
        <v>32</v>
      </c>
      <c r="G13235" s="4">
        <v>124</v>
      </c>
      <c r="H13235" s="4">
        <v>9</v>
      </c>
      <c r="I13235" s="4">
        <v>79</v>
      </c>
      <c r="J13235" s="4">
        <v>0</v>
      </c>
      <c r="K13235" s="4">
        <v>0</v>
      </c>
    </row>
    <row r="13236" spans="1:11">
      <c r="A13236">
        <v>1992</v>
      </c>
      <c r="B13236" t="s">
        <v>744</v>
      </c>
      <c r="C13236" t="s">
        <v>745</v>
      </c>
      <c r="D13236" t="s">
        <v>694</v>
      </c>
      <c r="E13236" t="s">
        <v>978</v>
      </c>
      <c r="F13236">
        <v>9</v>
      </c>
      <c r="G13236" s="4">
        <v>41</v>
      </c>
      <c r="H13236" s="4">
        <v>0</v>
      </c>
      <c r="I13236" s="4">
        <v>4</v>
      </c>
      <c r="J13236" s="4">
        <v>0</v>
      </c>
      <c r="K13236" s="4">
        <v>0</v>
      </c>
    </row>
    <row r="13237" spans="1:11">
      <c r="A13237">
        <v>1992</v>
      </c>
      <c r="B13237" t="s">
        <v>744</v>
      </c>
      <c r="C13237" t="s">
        <v>745</v>
      </c>
      <c r="D13237" t="s">
        <v>694</v>
      </c>
      <c r="E13237" t="s">
        <v>6</v>
      </c>
      <c r="F13237">
        <v>4</v>
      </c>
      <c r="G13237" s="4">
        <v>27</v>
      </c>
      <c r="H13237" s="4">
        <v>4</v>
      </c>
      <c r="I13237" s="4">
        <v>46</v>
      </c>
      <c r="J13237" s="4">
        <v>0</v>
      </c>
      <c r="K13237" s="4">
        <v>0</v>
      </c>
    </row>
    <row r="13238" spans="1:11">
      <c r="A13238">
        <v>1992</v>
      </c>
      <c r="B13238" t="s">
        <v>744</v>
      </c>
      <c r="C13238" t="s">
        <v>745</v>
      </c>
      <c r="D13238" t="s">
        <v>694</v>
      </c>
      <c r="E13238" t="s">
        <v>537</v>
      </c>
      <c r="F13238">
        <v>34</v>
      </c>
      <c r="G13238" s="4">
        <v>91</v>
      </c>
      <c r="H13238" s="4">
        <v>10</v>
      </c>
      <c r="I13238" s="4">
        <v>67</v>
      </c>
      <c r="J13238" s="4">
        <v>0</v>
      </c>
      <c r="K13238" s="4">
        <v>0</v>
      </c>
    </row>
    <row r="13239" spans="1:11">
      <c r="A13239">
        <v>1992</v>
      </c>
      <c r="B13239" t="s">
        <v>744</v>
      </c>
      <c r="C13239" t="s">
        <v>745</v>
      </c>
      <c r="D13239" t="s">
        <v>694</v>
      </c>
      <c r="E13239" t="s">
        <v>662</v>
      </c>
      <c r="F13239">
        <v>6</v>
      </c>
      <c r="G13239" s="4">
        <v>22</v>
      </c>
      <c r="H13239" s="4">
        <v>3</v>
      </c>
      <c r="I13239" s="4">
        <v>6</v>
      </c>
      <c r="J13239" s="4">
        <v>0</v>
      </c>
      <c r="K13239" s="4">
        <v>0</v>
      </c>
    </row>
    <row r="13240" spans="1:11">
      <c r="A13240">
        <v>1992</v>
      </c>
      <c r="B13240" t="s">
        <v>744</v>
      </c>
      <c r="C13240" t="s">
        <v>745</v>
      </c>
      <c r="D13240" t="s">
        <v>694</v>
      </c>
      <c r="E13240" t="s">
        <v>677</v>
      </c>
      <c r="F13240">
        <v>3</v>
      </c>
      <c r="G13240" s="4">
        <v>3</v>
      </c>
      <c r="H13240" s="4">
        <v>0</v>
      </c>
      <c r="I13240" s="4">
        <v>0</v>
      </c>
      <c r="J13240" s="4">
        <v>0</v>
      </c>
      <c r="K13240" s="4">
        <v>0</v>
      </c>
    </row>
    <row r="13241" spans="1:11">
      <c r="A13241">
        <v>1992</v>
      </c>
      <c r="B13241" t="s">
        <v>744</v>
      </c>
      <c r="C13241" t="s">
        <v>745</v>
      </c>
      <c r="D13241" t="s">
        <v>694</v>
      </c>
      <c r="E13241" t="s">
        <v>694</v>
      </c>
      <c r="F13241">
        <v>246</v>
      </c>
      <c r="G13241" s="4">
        <v>1516</v>
      </c>
      <c r="H13241" s="4">
        <v>72</v>
      </c>
      <c r="I13241" s="4">
        <v>747</v>
      </c>
      <c r="J13241" s="4">
        <v>0</v>
      </c>
      <c r="K13241" s="4">
        <v>47</v>
      </c>
    </row>
    <row r="13242" spans="1:11">
      <c r="A13242">
        <v>1992</v>
      </c>
      <c r="B13242" t="s">
        <v>744</v>
      </c>
      <c r="C13242" t="s">
        <v>745</v>
      </c>
      <c r="D13242" t="s">
        <v>694</v>
      </c>
      <c r="E13242" t="s">
        <v>977</v>
      </c>
      <c r="F13242">
        <v>69</v>
      </c>
      <c r="G13242" s="4">
        <v>306</v>
      </c>
      <c r="H13242" s="4">
        <v>69</v>
      </c>
      <c r="I13242" s="4">
        <v>38</v>
      </c>
      <c r="J13242" s="4">
        <v>3</v>
      </c>
      <c r="K13242" s="4">
        <v>0</v>
      </c>
    </row>
    <row r="13243" spans="1:11">
      <c r="A13243">
        <v>1993</v>
      </c>
      <c r="B13243" t="s">
        <v>744</v>
      </c>
      <c r="C13243" t="s">
        <v>745</v>
      </c>
      <c r="D13243" t="s">
        <v>694</v>
      </c>
      <c r="E13243" t="s">
        <v>978</v>
      </c>
      <c r="F13243">
        <v>8</v>
      </c>
      <c r="G13243" s="4">
        <v>37</v>
      </c>
      <c r="H13243" s="4">
        <v>0</v>
      </c>
      <c r="I13243" s="4">
        <v>25</v>
      </c>
      <c r="J13243" s="4">
        <v>0</v>
      </c>
      <c r="K13243" s="4">
        <v>0</v>
      </c>
    </row>
    <row r="13244" spans="1:11">
      <c r="A13244">
        <v>1993</v>
      </c>
      <c r="B13244" t="s">
        <v>744</v>
      </c>
      <c r="C13244" t="s">
        <v>745</v>
      </c>
      <c r="D13244" t="s">
        <v>694</v>
      </c>
      <c r="E13244" t="s">
        <v>6</v>
      </c>
      <c r="F13244">
        <v>4</v>
      </c>
      <c r="G13244" s="4">
        <v>4</v>
      </c>
      <c r="H13244" s="4">
        <v>0</v>
      </c>
      <c r="I13244" s="4">
        <v>4</v>
      </c>
      <c r="J13244" s="4">
        <v>0</v>
      </c>
      <c r="K13244" s="4">
        <v>0</v>
      </c>
    </row>
    <row r="13245" spans="1:11">
      <c r="A13245">
        <v>1993</v>
      </c>
      <c r="B13245" t="s">
        <v>744</v>
      </c>
      <c r="C13245" t="s">
        <v>745</v>
      </c>
      <c r="D13245" t="s">
        <v>694</v>
      </c>
      <c r="E13245" t="s">
        <v>537</v>
      </c>
      <c r="F13245">
        <v>12</v>
      </c>
      <c r="G13245" s="4">
        <v>20</v>
      </c>
      <c r="H13245" s="4">
        <v>0</v>
      </c>
      <c r="I13245" s="4">
        <v>4</v>
      </c>
      <c r="J13245" s="4">
        <v>0</v>
      </c>
      <c r="K13245" s="4">
        <v>0</v>
      </c>
    </row>
    <row r="13246" spans="1:11">
      <c r="A13246">
        <v>1993</v>
      </c>
      <c r="B13246" t="s">
        <v>744</v>
      </c>
      <c r="C13246" t="s">
        <v>745</v>
      </c>
      <c r="D13246" t="s">
        <v>694</v>
      </c>
      <c r="E13246" t="s">
        <v>980</v>
      </c>
      <c r="F13246">
        <v>3</v>
      </c>
      <c r="G13246" s="4">
        <v>3</v>
      </c>
      <c r="H13246" s="4">
        <v>0</v>
      </c>
      <c r="I13246" s="4">
        <v>0</v>
      </c>
      <c r="J13246" s="4">
        <v>0</v>
      </c>
      <c r="K13246" s="4">
        <v>0</v>
      </c>
    </row>
    <row r="13247" spans="1:11">
      <c r="A13247">
        <v>1993</v>
      </c>
      <c r="B13247" t="s">
        <v>744</v>
      </c>
      <c r="C13247" t="s">
        <v>745</v>
      </c>
      <c r="D13247" t="s">
        <v>694</v>
      </c>
      <c r="E13247" t="s">
        <v>677</v>
      </c>
      <c r="F13247">
        <v>6</v>
      </c>
      <c r="G13247" s="4">
        <v>9</v>
      </c>
      <c r="H13247" s="4">
        <v>0</v>
      </c>
      <c r="I13247" s="4">
        <v>6</v>
      </c>
      <c r="J13247" s="4">
        <v>0</v>
      </c>
      <c r="K13247" s="4">
        <v>0</v>
      </c>
    </row>
    <row r="13248" spans="1:11">
      <c r="A13248">
        <v>1993</v>
      </c>
      <c r="B13248" t="s">
        <v>744</v>
      </c>
      <c r="C13248" t="s">
        <v>745</v>
      </c>
      <c r="D13248" t="s">
        <v>694</v>
      </c>
      <c r="E13248" t="s">
        <v>694</v>
      </c>
      <c r="F13248">
        <v>261</v>
      </c>
      <c r="G13248" s="4">
        <v>1441</v>
      </c>
      <c r="H13248" s="4">
        <v>11</v>
      </c>
      <c r="I13248" s="4">
        <v>889</v>
      </c>
      <c r="J13248" s="4">
        <v>4</v>
      </c>
      <c r="K13248" s="4">
        <v>34</v>
      </c>
    </row>
    <row r="13249" spans="1:11">
      <c r="A13249">
        <v>1993</v>
      </c>
      <c r="B13249" t="s">
        <v>744</v>
      </c>
      <c r="C13249" t="s">
        <v>745</v>
      </c>
      <c r="D13249" t="s">
        <v>694</v>
      </c>
      <c r="E13249" t="s">
        <v>977</v>
      </c>
      <c r="F13249">
        <v>40</v>
      </c>
      <c r="G13249" s="4">
        <v>130</v>
      </c>
      <c r="H13249" s="4">
        <v>15</v>
      </c>
      <c r="I13249" s="4">
        <v>15</v>
      </c>
      <c r="J13249" s="4">
        <v>0</v>
      </c>
      <c r="K13249" s="4">
        <v>0</v>
      </c>
    </row>
    <row r="13250" spans="1:11">
      <c r="A13250">
        <v>1993</v>
      </c>
      <c r="B13250" t="s">
        <v>744</v>
      </c>
      <c r="C13250" t="s">
        <v>745</v>
      </c>
      <c r="D13250" t="s">
        <v>694</v>
      </c>
      <c r="E13250" t="s">
        <v>979</v>
      </c>
      <c r="F13250">
        <v>3</v>
      </c>
      <c r="G13250" s="4">
        <v>7</v>
      </c>
      <c r="H13250" s="4">
        <v>0</v>
      </c>
      <c r="I13250" s="4">
        <v>0</v>
      </c>
      <c r="J13250" s="4">
        <v>0</v>
      </c>
      <c r="K13250" s="4">
        <v>0</v>
      </c>
    </row>
    <row r="13251" spans="1:11">
      <c r="A13251">
        <v>1993</v>
      </c>
      <c r="B13251" t="s">
        <v>744</v>
      </c>
      <c r="C13251" t="s">
        <v>745</v>
      </c>
      <c r="D13251" t="s">
        <v>694</v>
      </c>
      <c r="E13251" t="s">
        <v>976</v>
      </c>
      <c r="F13251">
        <v>13</v>
      </c>
      <c r="G13251" s="4">
        <v>57</v>
      </c>
      <c r="H13251" s="4">
        <v>2</v>
      </c>
      <c r="I13251" s="4">
        <v>11</v>
      </c>
      <c r="J13251" s="4">
        <v>2</v>
      </c>
      <c r="K13251" s="4">
        <v>0</v>
      </c>
    </row>
    <row r="13252" spans="1:11">
      <c r="A13252">
        <v>1994</v>
      </c>
      <c r="B13252" t="s">
        <v>744</v>
      </c>
      <c r="C13252" t="s">
        <v>745</v>
      </c>
      <c r="D13252" t="s">
        <v>694</v>
      </c>
      <c r="E13252" t="s">
        <v>978</v>
      </c>
      <c r="F13252">
        <v>6</v>
      </c>
      <c r="G13252" s="4">
        <v>30</v>
      </c>
      <c r="H13252" s="4">
        <v>0</v>
      </c>
      <c r="I13252" s="4">
        <v>40</v>
      </c>
      <c r="J13252" s="4">
        <v>0</v>
      </c>
      <c r="K13252" s="4">
        <v>0</v>
      </c>
    </row>
    <row r="13253" spans="1:11">
      <c r="A13253">
        <v>1994</v>
      </c>
      <c r="B13253" t="s">
        <v>744</v>
      </c>
      <c r="C13253" t="s">
        <v>745</v>
      </c>
      <c r="D13253" t="s">
        <v>694</v>
      </c>
      <c r="E13253" t="s">
        <v>6</v>
      </c>
      <c r="F13253">
        <v>10</v>
      </c>
      <c r="G13253" s="4">
        <v>46</v>
      </c>
      <c r="H13253" s="4">
        <v>0</v>
      </c>
      <c r="I13253" s="4">
        <v>20</v>
      </c>
      <c r="J13253" s="4">
        <v>0</v>
      </c>
      <c r="K13253" s="4">
        <v>0</v>
      </c>
    </row>
    <row r="13254" spans="1:11">
      <c r="A13254">
        <v>1994</v>
      </c>
      <c r="B13254" t="s">
        <v>744</v>
      </c>
      <c r="C13254" t="s">
        <v>745</v>
      </c>
      <c r="D13254" t="s">
        <v>694</v>
      </c>
      <c r="E13254" t="s">
        <v>537</v>
      </c>
      <c r="F13254">
        <v>11</v>
      </c>
      <c r="G13254" s="4">
        <v>11</v>
      </c>
      <c r="H13254" s="4">
        <v>0</v>
      </c>
      <c r="I13254" s="4">
        <v>11</v>
      </c>
      <c r="J13254" s="4">
        <v>0</v>
      </c>
      <c r="K13254" s="4">
        <v>0</v>
      </c>
    </row>
    <row r="13255" spans="1:11">
      <c r="A13255">
        <v>1994</v>
      </c>
      <c r="B13255" t="s">
        <v>744</v>
      </c>
      <c r="C13255" t="s">
        <v>745</v>
      </c>
      <c r="D13255" t="s">
        <v>694</v>
      </c>
      <c r="E13255" t="s">
        <v>694</v>
      </c>
      <c r="F13255">
        <v>188</v>
      </c>
      <c r="G13255" s="4">
        <v>1514</v>
      </c>
      <c r="H13255" s="4">
        <v>16</v>
      </c>
      <c r="I13255" s="4">
        <v>747</v>
      </c>
      <c r="J13255" s="4">
        <v>0</v>
      </c>
      <c r="K13255" s="4">
        <v>31</v>
      </c>
    </row>
    <row r="13256" spans="1:11">
      <c r="A13256">
        <v>1994</v>
      </c>
      <c r="B13256" t="s">
        <v>744</v>
      </c>
      <c r="C13256" t="s">
        <v>745</v>
      </c>
      <c r="D13256" t="s">
        <v>694</v>
      </c>
      <c r="E13256" t="s">
        <v>977</v>
      </c>
      <c r="F13256">
        <v>5</v>
      </c>
      <c r="G13256" s="4">
        <v>10</v>
      </c>
      <c r="H13256" s="4">
        <v>0</v>
      </c>
      <c r="I13256" s="4">
        <v>0</v>
      </c>
      <c r="J13256" s="4">
        <v>0</v>
      </c>
      <c r="K13256" s="4">
        <v>0</v>
      </c>
    </row>
    <row r="13257" spans="1:11">
      <c r="A13257">
        <v>1994</v>
      </c>
      <c r="B13257" t="s">
        <v>744</v>
      </c>
      <c r="C13257" t="s">
        <v>745</v>
      </c>
      <c r="D13257" t="s">
        <v>694</v>
      </c>
      <c r="E13257" t="s">
        <v>976</v>
      </c>
      <c r="F13257">
        <v>6</v>
      </c>
      <c r="G13257" s="4">
        <v>31</v>
      </c>
      <c r="H13257" s="4">
        <v>0</v>
      </c>
      <c r="I13257" s="4">
        <v>22</v>
      </c>
      <c r="J13257" s="4">
        <v>0</v>
      </c>
      <c r="K13257" s="4">
        <v>0</v>
      </c>
    </row>
    <row r="13258" spans="1:11">
      <c r="A13258">
        <v>1995</v>
      </c>
      <c r="B13258" t="s">
        <v>744</v>
      </c>
      <c r="C13258" t="s">
        <v>745</v>
      </c>
      <c r="D13258" t="s">
        <v>694</v>
      </c>
      <c r="E13258" t="s">
        <v>978</v>
      </c>
      <c r="F13258">
        <v>12</v>
      </c>
      <c r="G13258" s="4">
        <v>33</v>
      </c>
      <c r="H13258" s="4">
        <v>0</v>
      </c>
      <c r="I13258" s="4">
        <v>5</v>
      </c>
      <c r="J13258" s="4">
        <v>0</v>
      </c>
      <c r="K13258" s="4">
        <v>0</v>
      </c>
    </row>
    <row r="13259" spans="1:11">
      <c r="A13259">
        <v>1995</v>
      </c>
      <c r="B13259" t="s">
        <v>744</v>
      </c>
      <c r="C13259" t="s">
        <v>745</v>
      </c>
      <c r="D13259" t="s">
        <v>694</v>
      </c>
      <c r="E13259" t="s">
        <v>6</v>
      </c>
      <c r="F13259">
        <v>6</v>
      </c>
      <c r="G13259" s="4">
        <v>9</v>
      </c>
      <c r="H13259" s="4">
        <v>0</v>
      </c>
      <c r="I13259" s="4">
        <v>0</v>
      </c>
      <c r="J13259" s="4">
        <v>0</v>
      </c>
      <c r="K13259" s="4">
        <v>3</v>
      </c>
    </row>
    <row r="13260" spans="1:11">
      <c r="A13260">
        <v>1995</v>
      </c>
      <c r="B13260" t="s">
        <v>744</v>
      </c>
      <c r="C13260" t="s">
        <v>745</v>
      </c>
      <c r="D13260" t="s">
        <v>694</v>
      </c>
      <c r="E13260" t="s">
        <v>537</v>
      </c>
      <c r="F13260">
        <v>32</v>
      </c>
      <c r="G13260" s="4">
        <v>73</v>
      </c>
      <c r="H13260" s="4">
        <v>0</v>
      </c>
      <c r="I13260" s="4">
        <v>32</v>
      </c>
      <c r="J13260" s="4">
        <v>0</v>
      </c>
      <c r="K13260" s="4">
        <v>0</v>
      </c>
    </row>
    <row r="13261" spans="1:11">
      <c r="A13261">
        <v>1995</v>
      </c>
      <c r="B13261" t="s">
        <v>744</v>
      </c>
      <c r="C13261" t="s">
        <v>745</v>
      </c>
      <c r="D13261" t="s">
        <v>694</v>
      </c>
      <c r="E13261" t="s">
        <v>677</v>
      </c>
      <c r="F13261">
        <v>3</v>
      </c>
      <c r="G13261" s="4">
        <v>3</v>
      </c>
      <c r="H13261" s="4">
        <v>0</v>
      </c>
      <c r="I13261" s="4">
        <v>0</v>
      </c>
      <c r="J13261" s="4">
        <v>0</v>
      </c>
      <c r="K13261" s="4">
        <v>0</v>
      </c>
    </row>
    <row r="13262" spans="1:11">
      <c r="A13262">
        <v>1995</v>
      </c>
      <c r="B13262" t="s">
        <v>744</v>
      </c>
      <c r="C13262" t="s">
        <v>745</v>
      </c>
      <c r="D13262" t="s">
        <v>694</v>
      </c>
      <c r="E13262" t="s">
        <v>694</v>
      </c>
      <c r="F13262">
        <v>116</v>
      </c>
      <c r="G13262" s="4">
        <v>678</v>
      </c>
      <c r="H13262" s="4">
        <v>9</v>
      </c>
      <c r="I13262" s="4">
        <v>405</v>
      </c>
      <c r="J13262" s="4">
        <v>0</v>
      </c>
      <c r="K13262" s="4">
        <v>9</v>
      </c>
    </row>
    <row r="13263" spans="1:11">
      <c r="A13263">
        <v>1995</v>
      </c>
      <c r="B13263" t="s">
        <v>744</v>
      </c>
      <c r="C13263" t="s">
        <v>745</v>
      </c>
      <c r="D13263" t="s">
        <v>694</v>
      </c>
      <c r="E13263" t="s">
        <v>977</v>
      </c>
      <c r="F13263">
        <v>24</v>
      </c>
      <c r="G13263" s="4">
        <v>64</v>
      </c>
      <c r="H13263" s="4">
        <v>0</v>
      </c>
      <c r="I13263" s="4">
        <v>11</v>
      </c>
      <c r="J13263" s="4">
        <v>0</v>
      </c>
      <c r="K13263" s="4">
        <v>0</v>
      </c>
    </row>
    <row r="13264" spans="1:11">
      <c r="A13264">
        <v>1995</v>
      </c>
      <c r="B13264" t="s">
        <v>744</v>
      </c>
      <c r="C13264" t="s">
        <v>745</v>
      </c>
      <c r="D13264" t="s">
        <v>694</v>
      </c>
      <c r="E13264" t="s">
        <v>976</v>
      </c>
      <c r="F13264">
        <v>16</v>
      </c>
      <c r="G13264" s="4">
        <v>19</v>
      </c>
      <c r="H13264" s="4">
        <v>0</v>
      </c>
      <c r="I13264" s="4">
        <v>5</v>
      </c>
      <c r="J13264" s="4">
        <v>0</v>
      </c>
      <c r="K13264" s="4">
        <v>0</v>
      </c>
    </row>
    <row r="13265" spans="1:11">
      <c r="A13265">
        <v>1996</v>
      </c>
      <c r="B13265" t="s">
        <v>744</v>
      </c>
      <c r="C13265" t="s">
        <v>745</v>
      </c>
      <c r="D13265" t="s">
        <v>694</v>
      </c>
      <c r="E13265" t="s">
        <v>978</v>
      </c>
      <c r="F13265">
        <v>7</v>
      </c>
      <c r="G13265" s="4">
        <v>20</v>
      </c>
      <c r="H13265" s="4">
        <v>0</v>
      </c>
      <c r="I13265" s="4">
        <v>0</v>
      </c>
      <c r="J13265" s="4">
        <v>0</v>
      </c>
      <c r="K13265" s="4">
        <v>2</v>
      </c>
    </row>
    <row r="13266" spans="1:11">
      <c r="A13266">
        <v>1996</v>
      </c>
      <c r="B13266" t="s">
        <v>744</v>
      </c>
      <c r="C13266" t="s">
        <v>745</v>
      </c>
      <c r="D13266" t="s">
        <v>694</v>
      </c>
      <c r="E13266" t="s">
        <v>6</v>
      </c>
      <c r="F13266">
        <v>7</v>
      </c>
      <c r="G13266" s="4">
        <v>24</v>
      </c>
      <c r="H13266" s="4">
        <v>0</v>
      </c>
      <c r="I13266" s="4">
        <v>0</v>
      </c>
      <c r="J13266" s="4">
        <v>0</v>
      </c>
      <c r="K13266" s="4">
        <v>0</v>
      </c>
    </row>
    <row r="13267" spans="1:11">
      <c r="A13267">
        <v>1996</v>
      </c>
      <c r="B13267" t="s">
        <v>744</v>
      </c>
      <c r="C13267" t="s">
        <v>745</v>
      </c>
      <c r="D13267" t="s">
        <v>694</v>
      </c>
      <c r="E13267" t="s">
        <v>537</v>
      </c>
      <c r="F13267">
        <v>16</v>
      </c>
      <c r="G13267" s="4">
        <v>36</v>
      </c>
      <c r="H13267" s="4">
        <v>0</v>
      </c>
      <c r="I13267" s="4">
        <v>3</v>
      </c>
      <c r="J13267" s="4">
        <v>0</v>
      </c>
      <c r="K13267" s="4">
        <v>0</v>
      </c>
    </row>
    <row r="13268" spans="1:11">
      <c r="A13268">
        <v>1996</v>
      </c>
      <c r="B13268" t="s">
        <v>744</v>
      </c>
      <c r="C13268" t="s">
        <v>745</v>
      </c>
      <c r="D13268" t="s">
        <v>694</v>
      </c>
      <c r="E13268" t="s">
        <v>662</v>
      </c>
      <c r="F13268">
        <v>3</v>
      </c>
      <c r="G13268" s="4">
        <v>3</v>
      </c>
      <c r="H13268" s="4">
        <v>0</v>
      </c>
      <c r="I13268" s="4">
        <v>0</v>
      </c>
      <c r="J13268" s="4">
        <v>0</v>
      </c>
      <c r="K13268" s="4">
        <v>0</v>
      </c>
    </row>
    <row r="13269" spans="1:11">
      <c r="A13269">
        <v>1996</v>
      </c>
      <c r="B13269" t="s">
        <v>744</v>
      </c>
      <c r="C13269" t="s">
        <v>745</v>
      </c>
      <c r="D13269" t="s">
        <v>694</v>
      </c>
      <c r="E13269" t="s">
        <v>694</v>
      </c>
      <c r="F13269">
        <v>215</v>
      </c>
      <c r="G13269" s="4">
        <v>1262</v>
      </c>
      <c r="H13269" s="4">
        <v>3</v>
      </c>
      <c r="I13269" s="4">
        <v>570</v>
      </c>
      <c r="J13269" s="4">
        <v>0</v>
      </c>
      <c r="K13269" s="4">
        <v>0</v>
      </c>
    </row>
    <row r="13270" spans="1:11">
      <c r="A13270">
        <v>1996</v>
      </c>
      <c r="B13270" t="s">
        <v>744</v>
      </c>
      <c r="C13270" t="s">
        <v>745</v>
      </c>
      <c r="D13270" t="s">
        <v>694</v>
      </c>
      <c r="E13270" t="s">
        <v>977</v>
      </c>
      <c r="F13270">
        <v>22</v>
      </c>
      <c r="G13270" s="4">
        <v>58</v>
      </c>
      <c r="H13270" s="4">
        <v>6</v>
      </c>
      <c r="I13270" s="4">
        <v>3</v>
      </c>
      <c r="J13270" s="4">
        <v>0</v>
      </c>
      <c r="K13270" s="4">
        <v>0</v>
      </c>
    </row>
    <row r="13271" spans="1:11">
      <c r="A13271">
        <v>1996</v>
      </c>
      <c r="B13271" t="s">
        <v>744</v>
      </c>
      <c r="C13271" t="s">
        <v>745</v>
      </c>
      <c r="D13271" t="s">
        <v>694</v>
      </c>
      <c r="E13271" t="s">
        <v>976</v>
      </c>
      <c r="F13271">
        <v>10</v>
      </c>
      <c r="G13271" s="4">
        <v>15</v>
      </c>
      <c r="H13271" s="4">
        <v>0</v>
      </c>
      <c r="I13271" s="4">
        <v>15</v>
      </c>
      <c r="J13271" s="4">
        <v>0</v>
      </c>
      <c r="K13271" s="4">
        <v>0</v>
      </c>
    </row>
    <row r="13272" spans="1:11">
      <c r="A13272">
        <v>1997</v>
      </c>
      <c r="B13272" t="s">
        <v>744</v>
      </c>
      <c r="C13272" t="s">
        <v>745</v>
      </c>
      <c r="D13272" t="s">
        <v>694</v>
      </c>
      <c r="E13272" t="s">
        <v>978</v>
      </c>
      <c r="F13272">
        <v>18</v>
      </c>
      <c r="G13272" s="4">
        <v>27.602620087336245</v>
      </c>
      <c r="H13272" s="4">
        <v>0</v>
      </c>
      <c r="I13272" s="4">
        <v>9.2008733624454155</v>
      </c>
      <c r="J13272" s="4">
        <v>0</v>
      </c>
      <c r="K13272" s="4">
        <v>0</v>
      </c>
    </row>
    <row r="13273" spans="1:11">
      <c r="A13273">
        <v>1997</v>
      </c>
      <c r="B13273" t="s">
        <v>744</v>
      </c>
      <c r="C13273" t="s">
        <v>745</v>
      </c>
      <c r="D13273" t="s">
        <v>694</v>
      </c>
      <c r="E13273" t="s">
        <v>6</v>
      </c>
      <c r="F13273">
        <v>3</v>
      </c>
      <c r="G13273" s="4">
        <v>19.070958302852961</v>
      </c>
      <c r="H13273" s="4">
        <v>3.1784930504754936</v>
      </c>
      <c r="I13273" s="4">
        <v>6.3569861009509872</v>
      </c>
      <c r="J13273" s="4">
        <v>0</v>
      </c>
      <c r="K13273" s="4">
        <v>0</v>
      </c>
    </row>
    <row r="13274" spans="1:11">
      <c r="A13274">
        <v>1997</v>
      </c>
      <c r="B13274" t="s">
        <v>744</v>
      </c>
      <c r="C13274" t="s">
        <v>745</v>
      </c>
      <c r="D13274" t="s">
        <v>694</v>
      </c>
      <c r="E13274" t="s">
        <v>537</v>
      </c>
      <c r="F13274">
        <v>12</v>
      </c>
      <c r="G13274" s="4">
        <v>24.147540983606557</v>
      </c>
      <c r="H13274" s="4">
        <v>0</v>
      </c>
      <c r="I13274" s="4">
        <v>18.110655737704917</v>
      </c>
      <c r="J13274" s="4">
        <v>0</v>
      </c>
      <c r="K13274" s="4">
        <v>0</v>
      </c>
    </row>
    <row r="13275" spans="1:11">
      <c r="A13275">
        <v>1997</v>
      </c>
      <c r="B13275" t="s">
        <v>744</v>
      </c>
      <c r="C13275" t="s">
        <v>745</v>
      </c>
      <c r="D13275" t="s">
        <v>694</v>
      </c>
      <c r="E13275" t="s">
        <v>662</v>
      </c>
      <c r="F13275">
        <v>5</v>
      </c>
      <c r="G13275" s="4">
        <v>4.7682926829268295</v>
      </c>
      <c r="H13275" s="4">
        <v>0</v>
      </c>
      <c r="I13275" s="4">
        <v>4.7682926829268295</v>
      </c>
      <c r="J13275" s="4">
        <v>0</v>
      </c>
      <c r="K13275" s="4">
        <v>0</v>
      </c>
    </row>
    <row r="13276" spans="1:11">
      <c r="A13276">
        <v>1997</v>
      </c>
      <c r="B13276" t="s">
        <v>744</v>
      </c>
      <c r="C13276" t="s">
        <v>745</v>
      </c>
      <c r="D13276" t="s">
        <v>694</v>
      </c>
      <c r="E13276" t="s">
        <v>694</v>
      </c>
      <c r="F13276">
        <v>150</v>
      </c>
      <c r="G13276" s="4">
        <v>755.05970149253733</v>
      </c>
      <c r="H13276" s="4">
        <v>2.9962686567164178</v>
      </c>
      <c r="I13276" s="4">
        <v>437.45522388059703</v>
      </c>
      <c r="J13276" s="4">
        <v>0</v>
      </c>
      <c r="K13276" s="4">
        <v>8.9888059701492544</v>
      </c>
    </row>
    <row r="13277" spans="1:11">
      <c r="A13277">
        <v>1997</v>
      </c>
      <c r="B13277" t="s">
        <v>744</v>
      </c>
      <c r="C13277" t="s">
        <v>745</v>
      </c>
      <c r="D13277" t="s">
        <v>694</v>
      </c>
      <c r="E13277" t="s">
        <v>977</v>
      </c>
      <c r="F13277">
        <v>9</v>
      </c>
      <c r="G13277" s="4">
        <v>38.458333333333336</v>
      </c>
      <c r="H13277" s="4">
        <v>2.9583333333333335</v>
      </c>
      <c r="I13277" s="4">
        <v>0</v>
      </c>
      <c r="J13277" s="4">
        <v>0</v>
      </c>
      <c r="K13277" s="4">
        <v>0</v>
      </c>
    </row>
    <row r="13278" spans="1:11">
      <c r="A13278">
        <v>1997</v>
      </c>
      <c r="B13278" t="s">
        <v>744</v>
      </c>
      <c r="C13278" t="s">
        <v>745</v>
      </c>
      <c r="D13278" t="s">
        <v>694</v>
      </c>
      <c r="E13278" t="s">
        <v>979</v>
      </c>
      <c r="F13278">
        <v>3</v>
      </c>
      <c r="G13278" s="4">
        <v>2.6074766355140189</v>
      </c>
      <c r="H13278" s="4">
        <v>0</v>
      </c>
      <c r="I13278" s="4">
        <v>0</v>
      </c>
      <c r="J13278" s="4">
        <v>0</v>
      </c>
      <c r="K13278" s="4">
        <v>0</v>
      </c>
    </row>
    <row r="13279" spans="1:11">
      <c r="A13279">
        <v>1997</v>
      </c>
      <c r="B13279" t="s">
        <v>744</v>
      </c>
      <c r="C13279" t="s">
        <v>745</v>
      </c>
      <c r="D13279" t="s">
        <v>694</v>
      </c>
      <c r="E13279" t="s">
        <v>976</v>
      </c>
      <c r="F13279">
        <v>6</v>
      </c>
      <c r="G13279" s="4">
        <v>25.568181818181817</v>
      </c>
      <c r="H13279" s="4">
        <v>0</v>
      </c>
      <c r="I13279" s="4">
        <v>8.5227272727272734</v>
      </c>
      <c r="J13279" s="4">
        <v>0</v>
      </c>
      <c r="K13279" s="4">
        <v>0</v>
      </c>
    </row>
    <row r="13280" spans="1:11">
      <c r="A13280">
        <v>1998</v>
      </c>
      <c r="B13280" t="s">
        <v>744</v>
      </c>
      <c r="C13280" t="s">
        <v>745</v>
      </c>
      <c r="D13280" t="s">
        <v>694</v>
      </c>
      <c r="E13280" t="s">
        <v>978</v>
      </c>
      <c r="F13280">
        <v>6</v>
      </c>
      <c r="G13280" s="4">
        <v>35.984251968503933</v>
      </c>
      <c r="H13280" s="4">
        <v>0</v>
      </c>
      <c r="I13280" s="4">
        <v>41.981627296587924</v>
      </c>
      <c r="J13280" s="4">
        <v>0</v>
      </c>
      <c r="K13280" s="4">
        <v>0</v>
      </c>
    </row>
    <row r="13281" spans="1:11">
      <c r="A13281">
        <v>1998</v>
      </c>
      <c r="B13281" t="s">
        <v>744</v>
      </c>
      <c r="C13281" t="s">
        <v>745</v>
      </c>
      <c r="D13281" t="s">
        <v>694</v>
      </c>
      <c r="E13281" t="s">
        <v>6</v>
      </c>
      <c r="F13281">
        <v>5</v>
      </c>
      <c r="G13281" s="4">
        <v>4.8069705093833779</v>
      </c>
      <c r="H13281" s="4">
        <v>0</v>
      </c>
      <c r="I13281" s="4">
        <v>0</v>
      </c>
      <c r="J13281" s="4">
        <v>0</v>
      </c>
      <c r="K13281" s="4">
        <v>0</v>
      </c>
    </row>
    <row r="13282" spans="1:11">
      <c r="A13282">
        <v>1998</v>
      </c>
      <c r="B13282" t="s">
        <v>744</v>
      </c>
      <c r="C13282" t="s">
        <v>745</v>
      </c>
      <c r="D13282" t="s">
        <v>694</v>
      </c>
      <c r="E13282" t="s">
        <v>537</v>
      </c>
      <c r="F13282">
        <v>22</v>
      </c>
      <c r="G13282" s="4">
        <v>60.612903225806448</v>
      </c>
      <c r="H13282" s="4">
        <v>0</v>
      </c>
      <c r="I13282" s="4">
        <v>17.317972350230416</v>
      </c>
      <c r="J13282" s="4">
        <v>0</v>
      </c>
      <c r="K13282" s="4">
        <v>0</v>
      </c>
    </row>
    <row r="13283" spans="1:11">
      <c r="A13283">
        <v>1998</v>
      </c>
      <c r="B13283" t="s">
        <v>744</v>
      </c>
      <c r="C13283" t="s">
        <v>745</v>
      </c>
      <c r="D13283" t="s">
        <v>694</v>
      </c>
      <c r="E13283" t="s">
        <v>677</v>
      </c>
      <c r="F13283">
        <v>16</v>
      </c>
      <c r="G13283" s="4">
        <v>24.266666666666666</v>
      </c>
      <c r="H13283" s="4">
        <v>0</v>
      </c>
      <c r="I13283" s="4">
        <v>0</v>
      </c>
      <c r="J13283" s="4">
        <v>0</v>
      </c>
      <c r="K13283" s="4">
        <v>0</v>
      </c>
    </row>
    <row r="13284" spans="1:11">
      <c r="A13284">
        <v>1998</v>
      </c>
      <c r="B13284" t="s">
        <v>744</v>
      </c>
      <c r="C13284" t="s">
        <v>745</v>
      </c>
      <c r="D13284" t="s">
        <v>694</v>
      </c>
      <c r="E13284" t="s">
        <v>694</v>
      </c>
      <c r="F13284">
        <v>205</v>
      </c>
      <c r="G13284" s="4">
        <v>1203.3269230769231</v>
      </c>
      <c r="H13284" s="4">
        <v>28.650641025641026</v>
      </c>
      <c r="I13284" s="4">
        <v>634.40705128205127</v>
      </c>
      <c r="J13284" s="4">
        <v>0</v>
      </c>
      <c r="K13284" s="4">
        <v>0</v>
      </c>
    </row>
    <row r="13285" spans="1:11">
      <c r="A13285">
        <v>1998</v>
      </c>
      <c r="B13285" t="s">
        <v>744</v>
      </c>
      <c r="C13285" t="s">
        <v>745</v>
      </c>
      <c r="D13285" t="s">
        <v>694</v>
      </c>
      <c r="E13285" t="s">
        <v>977</v>
      </c>
      <c r="F13285">
        <v>32</v>
      </c>
      <c r="G13285" s="4">
        <v>93.219696969696983</v>
      </c>
      <c r="H13285" s="4">
        <v>8.1060606060606055</v>
      </c>
      <c r="I13285" s="4">
        <v>12.15909090909091</v>
      </c>
      <c r="J13285" s="4">
        <v>0</v>
      </c>
      <c r="K13285" s="4">
        <v>0</v>
      </c>
    </row>
    <row r="13286" spans="1:11">
      <c r="A13286">
        <v>1998</v>
      </c>
      <c r="B13286" t="s">
        <v>744</v>
      </c>
      <c r="C13286" t="s">
        <v>745</v>
      </c>
      <c r="D13286" t="s">
        <v>694</v>
      </c>
      <c r="E13286" t="s">
        <v>979</v>
      </c>
      <c r="F13286">
        <v>4</v>
      </c>
      <c r="G13286" s="4">
        <v>7.7108433734939759</v>
      </c>
      <c r="H13286" s="4">
        <v>0</v>
      </c>
      <c r="I13286" s="4">
        <v>0</v>
      </c>
      <c r="J13286" s="4">
        <v>0</v>
      </c>
      <c r="K13286" s="4">
        <v>0</v>
      </c>
    </row>
    <row r="13287" spans="1:11">
      <c r="A13287">
        <v>1999</v>
      </c>
      <c r="B13287" t="s">
        <v>744</v>
      </c>
      <c r="C13287" t="s">
        <v>745</v>
      </c>
      <c r="D13287" t="s">
        <v>694</v>
      </c>
      <c r="E13287" t="s">
        <v>978</v>
      </c>
      <c r="F13287">
        <v>21</v>
      </c>
      <c r="G13287" s="4">
        <v>36.25673249551167</v>
      </c>
      <c r="H13287" s="4">
        <v>2.5897666068222622</v>
      </c>
      <c r="I13287" s="4">
        <v>5.1795332136445245</v>
      </c>
      <c r="J13287" s="4">
        <v>0</v>
      </c>
      <c r="K13287" s="4">
        <v>0</v>
      </c>
    </row>
    <row r="13288" spans="1:11">
      <c r="A13288">
        <v>1999</v>
      </c>
      <c r="B13288" t="s">
        <v>744</v>
      </c>
      <c r="C13288" t="s">
        <v>745</v>
      </c>
      <c r="D13288" t="s">
        <v>694</v>
      </c>
      <c r="E13288" t="s">
        <v>537</v>
      </c>
      <c r="F13288">
        <v>3</v>
      </c>
      <c r="G13288" s="4">
        <v>10.159807355516637</v>
      </c>
      <c r="H13288" s="4">
        <v>0</v>
      </c>
      <c r="I13288" s="4">
        <v>0</v>
      </c>
      <c r="J13288" s="4">
        <v>0</v>
      </c>
      <c r="K13288" s="4">
        <v>0</v>
      </c>
    </row>
    <row r="13289" spans="1:11">
      <c r="A13289">
        <v>1999</v>
      </c>
      <c r="B13289" t="s">
        <v>744</v>
      </c>
      <c r="C13289" t="s">
        <v>745</v>
      </c>
      <c r="D13289" t="s">
        <v>694</v>
      </c>
      <c r="E13289" t="s">
        <v>677</v>
      </c>
      <c r="F13289">
        <v>6</v>
      </c>
      <c r="G13289" s="4">
        <v>5.7304964539007095</v>
      </c>
      <c r="H13289" s="4">
        <v>0</v>
      </c>
      <c r="I13289" s="4">
        <v>0</v>
      </c>
      <c r="J13289" s="4">
        <v>0</v>
      </c>
      <c r="K13289" s="4">
        <v>0</v>
      </c>
    </row>
    <row r="13290" spans="1:11">
      <c r="A13290">
        <v>1999</v>
      </c>
      <c r="B13290" t="s">
        <v>744</v>
      </c>
      <c r="C13290" t="s">
        <v>745</v>
      </c>
      <c r="D13290" t="s">
        <v>694</v>
      </c>
      <c r="E13290" t="s">
        <v>694</v>
      </c>
      <c r="F13290">
        <v>118</v>
      </c>
      <c r="G13290" s="4">
        <v>568.30277777777781</v>
      </c>
      <c r="H13290" s="4">
        <v>3.6902777777777778</v>
      </c>
      <c r="I13290" s="4">
        <v>350.57638888888891</v>
      </c>
      <c r="J13290" s="4">
        <v>0</v>
      </c>
      <c r="K13290" s="4">
        <v>0</v>
      </c>
    </row>
    <row r="13291" spans="1:11">
      <c r="A13291">
        <v>1999</v>
      </c>
      <c r="B13291" t="s">
        <v>744</v>
      </c>
      <c r="C13291" t="s">
        <v>745</v>
      </c>
      <c r="D13291" t="s">
        <v>694</v>
      </c>
      <c r="E13291" t="s">
        <v>977</v>
      </c>
      <c r="F13291">
        <v>4</v>
      </c>
      <c r="G13291" s="4">
        <v>3.8767123287671232</v>
      </c>
      <c r="H13291" s="4">
        <v>0</v>
      </c>
      <c r="I13291" s="4">
        <v>0</v>
      </c>
      <c r="J13291" s="4">
        <v>0</v>
      </c>
      <c r="K13291" s="4">
        <v>0</v>
      </c>
    </row>
    <row r="13292" spans="1:11">
      <c r="A13292">
        <v>1999</v>
      </c>
      <c r="B13292" t="s">
        <v>744</v>
      </c>
      <c r="C13292" t="s">
        <v>745</v>
      </c>
      <c r="D13292" t="s">
        <v>694</v>
      </c>
      <c r="E13292" t="s">
        <v>976</v>
      </c>
      <c r="F13292">
        <v>23</v>
      </c>
      <c r="G13292" s="4">
        <v>49.303278688524593</v>
      </c>
      <c r="H13292" s="4">
        <v>0</v>
      </c>
      <c r="I13292" s="4">
        <v>9.8606557377049171</v>
      </c>
      <c r="J13292" s="4">
        <v>0</v>
      </c>
      <c r="K13292" s="4">
        <v>0</v>
      </c>
    </row>
    <row r="13293" spans="1:11">
      <c r="A13293">
        <v>2000</v>
      </c>
      <c r="B13293" t="s">
        <v>744</v>
      </c>
      <c r="C13293" t="s">
        <v>745</v>
      </c>
      <c r="D13293" t="s">
        <v>694</v>
      </c>
      <c r="E13293" t="s">
        <v>978</v>
      </c>
      <c r="F13293">
        <v>36</v>
      </c>
      <c r="G13293" s="4">
        <v>95.289323553382232</v>
      </c>
      <c r="H13293" s="4">
        <v>0</v>
      </c>
      <c r="I13293" s="4">
        <v>52.40912795436023</v>
      </c>
      <c r="J13293" s="4">
        <v>0</v>
      </c>
      <c r="K13293" s="4">
        <v>9.5289323553382221</v>
      </c>
    </row>
    <row r="13294" spans="1:11">
      <c r="A13294">
        <v>2000</v>
      </c>
      <c r="B13294" t="s">
        <v>744</v>
      </c>
      <c r="C13294" t="s">
        <v>745</v>
      </c>
      <c r="D13294" t="s">
        <v>694</v>
      </c>
      <c r="E13294" t="s">
        <v>6</v>
      </c>
      <c r="F13294">
        <v>5</v>
      </c>
      <c r="G13294" s="4">
        <v>9.2205005959475557</v>
      </c>
      <c r="H13294" s="4">
        <v>0</v>
      </c>
      <c r="I13294" s="4">
        <v>4.6102502979737778</v>
      </c>
      <c r="J13294" s="4">
        <v>0</v>
      </c>
      <c r="K13294" s="4">
        <v>0</v>
      </c>
    </row>
    <row r="13295" spans="1:11">
      <c r="A13295">
        <v>2000</v>
      </c>
      <c r="B13295" t="s">
        <v>744</v>
      </c>
      <c r="C13295" t="s">
        <v>745</v>
      </c>
      <c r="D13295" t="s">
        <v>694</v>
      </c>
      <c r="E13295" t="s">
        <v>537</v>
      </c>
      <c r="F13295">
        <v>22</v>
      </c>
      <c r="G13295" s="4">
        <v>55.953544061302679</v>
      </c>
      <c r="H13295" s="4">
        <v>0</v>
      </c>
      <c r="I13295" s="4">
        <v>4.3041187739463602</v>
      </c>
      <c r="J13295" s="4">
        <v>0</v>
      </c>
      <c r="K13295" s="4">
        <v>0</v>
      </c>
    </row>
    <row r="13296" spans="1:11">
      <c r="A13296">
        <v>2000</v>
      </c>
      <c r="B13296" t="s">
        <v>744</v>
      </c>
      <c r="C13296" t="s">
        <v>745</v>
      </c>
      <c r="D13296" t="s">
        <v>694</v>
      </c>
      <c r="E13296" t="s">
        <v>677</v>
      </c>
      <c r="F13296">
        <v>3</v>
      </c>
      <c r="G13296" s="4">
        <v>3.4111111111111114</v>
      </c>
      <c r="H13296" s="4">
        <v>0</v>
      </c>
      <c r="I13296" s="4">
        <v>0</v>
      </c>
      <c r="J13296" s="4">
        <v>0</v>
      </c>
      <c r="K13296" s="4">
        <v>0</v>
      </c>
    </row>
    <row r="13297" spans="1:11">
      <c r="A13297">
        <v>2000</v>
      </c>
      <c r="B13297" t="s">
        <v>744</v>
      </c>
      <c r="C13297" t="s">
        <v>745</v>
      </c>
      <c r="D13297" t="s">
        <v>694</v>
      </c>
      <c r="E13297" t="s">
        <v>694</v>
      </c>
      <c r="F13297">
        <v>138</v>
      </c>
      <c r="G13297" s="4">
        <v>702.97942386831278</v>
      </c>
      <c r="H13297" s="4">
        <v>4.3127572016460904</v>
      </c>
      <c r="I13297" s="4">
        <v>452.83950617283955</v>
      </c>
      <c r="J13297" s="4">
        <v>0</v>
      </c>
      <c r="K13297" s="4">
        <v>8.6255144032921809</v>
      </c>
    </row>
    <row r="13298" spans="1:11">
      <c r="A13298">
        <v>2000</v>
      </c>
      <c r="B13298" t="s">
        <v>744</v>
      </c>
      <c r="C13298" t="s">
        <v>745</v>
      </c>
      <c r="D13298" t="s">
        <v>694</v>
      </c>
      <c r="E13298" t="s">
        <v>977</v>
      </c>
      <c r="F13298">
        <v>14</v>
      </c>
      <c r="G13298" s="4">
        <v>31.693548387096772</v>
      </c>
      <c r="H13298" s="4">
        <v>0</v>
      </c>
      <c r="I13298" s="4">
        <v>31.693548387096772</v>
      </c>
      <c r="J13298" s="4">
        <v>0</v>
      </c>
      <c r="K13298" s="4">
        <v>0</v>
      </c>
    </row>
    <row r="13299" spans="1:11">
      <c r="A13299">
        <v>2000</v>
      </c>
      <c r="B13299" t="s">
        <v>744</v>
      </c>
      <c r="C13299" t="s">
        <v>745</v>
      </c>
      <c r="D13299" t="s">
        <v>694</v>
      </c>
      <c r="E13299" t="s">
        <v>976</v>
      </c>
      <c r="F13299">
        <v>4</v>
      </c>
      <c r="G13299" s="4">
        <v>8.2241379310344822</v>
      </c>
      <c r="H13299" s="4">
        <v>0</v>
      </c>
      <c r="I13299" s="4">
        <v>0</v>
      </c>
      <c r="J13299" s="4">
        <v>0</v>
      </c>
      <c r="K13299" s="4">
        <v>0</v>
      </c>
    </row>
    <row r="13300" spans="1:11">
      <c r="A13300">
        <v>2001</v>
      </c>
      <c r="B13300" t="s">
        <v>744</v>
      </c>
      <c r="C13300" t="s">
        <v>745</v>
      </c>
      <c r="D13300" t="s">
        <v>694</v>
      </c>
      <c r="E13300" t="s">
        <v>978</v>
      </c>
      <c r="F13300">
        <v>27</v>
      </c>
      <c r="G13300" s="4">
        <v>63.565384615384616</v>
      </c>
      <c r="H13300" s="4">
        <v>0</v>
      </c>
      <c r="I13300" s="4">
        <v>6.0538461538461545</v>
      </c>
      <c r="J13300" s="4">
        <v>0</v>
      </c>
      <c r="K13300" s="4">
        <v>0</v>
      </c>
    </row>
    <row r="13301" spans="1:11">
      <c r="A13301">
        <v>2001</v>
      </c>
      <c r="B13301" t="s">
        <v>744</v>
      </c>
      <c r="C13301" t="s">
        <v>745</v>
      </c>
      <c r="D13301" t="s">
        <v>694</v>
      </c>
      <c r="E13301" t="s">
        <v>6</v>
      </c>
      <c r="F13301">
        <v>4</v>
      </c>
      <c r="G13301" s="4">
        <v>7.4304635761589406</v>
      </c>
      <c r="H13301" s="4">
        <v>0</v>
      </c>
      <c r="I13301" s="4">
        <v>3.7152317880794703</v>
      </c>
      <c r="J13301" s="4">
        <v>0</v>
      </c>
      <c r="K13301" s="4">
        <v>0</v>
      </c>
    </row>
    <row r="13302" spans="1:11">
      <c r="A13302">
        <v>2001</v>
      </c>
      <c r="B13302" t="s">
        <v>744</v>
      </c>
      <c r="C13302" t="s">
        <v>745</v>
      </c>
      <c r="D13302" t="s">
        <v>694</v>
      </c>
      <c r="E13302" t="s">
        <v>537</v>
      </c>
      <c r="F13302">
        <v>4</v>
      </c>
      <c r="G13302" s="4">
        <v>7.445709281961471</v>
      </c>
      <c r="H13302" s="4">
        <v>0</v>
      </c>
      <c r="I13302" s="4">
        <v>3.7228546409807355</v>
      </c>
      <c r="J13302" s="4">
        <v>0</v>
      </c>
      <c r="K13302" s="4">
        <v>0</v>
      </c>
    </row>
    <row r="13303" spans="1:11">
      <c r="A13303">
        <v>2001</v>
      </c>
      <c r="B13303" t="s">
        <v>744</v>
      </c>
      <c r="C13303" t="s">
        <v>745</v>
      </c>
      <c r="D13303" t="s">
        <v>694</v>
      </c>
      <c r="E13303" t="s">
        <v>980</v>
      </c>
      <c r="F13303">
        <v>4</v>
      </c>
      <c r="G13303" s="4">
        <v>3.763157894736842</v>
      </c>
      <c r="H13303" s="4">
        <v>0</v>
      </c>
      <c r="I13303" s="4">
        <v>0</v>
      </c>
      <c r="J13303" s="4">
        <v>0</v>
      </c>
      <c r="K13303" s="4">
        <v>0</v>
      </c>
    </row>
    <row r="13304" spans="1:11">
      <c r="A13304">
        <v>2001</v>
      </c>
      <c r="B13304" t="s">
        <v>744</v>
      </c>
      <c r="C13304" t="s">
        <v>745</v>
      </c>
      <c r="D13304" t="s">
        <v>694</v>
      </c>
      <c r="E13304" t="s">
        <v>677</v>
      </c>
      <c r="F13304">
        <v>7</v>
      </c>
      <c r="G13304" s="4">
        <v>6.7547169811320753</v>
      </c>
      <c r="H13304" s="4">
        <v>0</v>
      </c>
      <c r="I13304" s="4">
        <v>0</v>
      </c>
      <c r="J13304" s="4">
        <v>0</v>
      </c>
      <c r="K13304" s="4">
        <v>0</v>
      </c>
    </row>
    <row r="13305" spans="1:11">
      <c r="A13305">
        <v>2001</v>
      </c>
      <c r="B13305" t="s">
        <v>744</v>
      </c>
      <c r="C13305" t="s">
        <v>745</v>
      </c>
      <c r="D13305" t="s">
        <v>694</v>
      </c>
      <c r="E13305" t="s">
        <v>694</v>
      </c>
      <c r="F13305">
        <v>156</v>
      </c>
      <c r="G13305" s="4">
        <v>870.74240719910017</v>
      </c>
      <c r="H13305" s="4">
        <v>0</v>
      </c>
      <c r="I13305" s="4">
        <v>426.10798650168732</v>
      </c>
      <c r="J13305" s="4">
        <v>0</v>
      </c>
      <c r="K13305" s="4">
        <v>7.4105736782902145</v>
      </c>
    </row>
    <row r="13306" spans="1:11">
      <c r="A13306">
        <v>2001</v>
      </c>
      <c r="B13306" t="s">
        <v>744</v>
      </c>
      <c r="C13306" t="s">
        <v>745</v>
      </c>
      <c r="D13306" t="s">
        <v>694</v>
      </c>
      <c r="E13306" t="s">
        <v>977</v>
      </c>
      <c r="F13306">
        <v>13</v>
      </c>
      <c r="G13306" s="4">
        <v>19.212435233160623</v>
      </c>
      <c r="H13306" s="4">
        <v>0</v>
      </c>
      <c r="I13306" s="4">
        <v>0</v>
      </c>
      <c r="J13306" s="4">
        <v>0</v>
      </c>
      <c r="K13306" s="4">
        <v>0</v>
      </c>
    </row>
    <row r="13307" spans="1:11">
      <c r="A13307">
        <v>2002</v>
      </c>
      <c r="B13307" t="s">
        <v>744</v>
      </c>
      <c r="C13307" t="s">
        <v>745</v>
      </c>
      <c r="D13307" t="s">
        <v>694</v>
      </c>
      <c r="E13307" t="s">
        <v>978</v>
      </c>
      <c r="F13307">
        <v>9</v>
      </c>
      <c r="G13307" s="4">
        <v>15.351506456241033</v>
      </c>
      <c r="H13307" s="4">
        <v>0</v>
      </c>
      <c r="I13307" s="4">
        <v>0</v>
      </c>
      <c r="J13307" s="4">
        <v>0</v>
      </c>
      <c r="K13307" s="4">
        <v>0</v>
      </c>
    </row>
    <row r="13308" spans="1:11">
      <c r="A13308">
        <v>2002</v>
      </c>
      <c r="B13308" t="s">
        <v>744</v>
      </c>
      <c r="C13308" t="s">
        <v>745</v>
      </c>
      <c r="D13308" t="s">
        <v>694</v>
      </c>
      <c r="E13308" t="s">
        <v>6</v>
      </c>
      <c r="F13308">
        <v>3</v>
      </c>
      <c r="G13308" s="4">
        <v>100.63245823389022</v>
      </c>
      <c r="H13308" s="4">
        <v>0</v>
      </c>
      <c r="I13308" s="4">
        <v>40.252983293556085</v>
      </c>
      <c r="J13308" s="4">
        <v>0</v>
      </c>
      <c r="K13308" s="4">
        <v>0</v>
      </c>
    </row>
    <row r="13309" spans="1:11">
      <c r="A13309">
        <v>2002</v>
      </c>
      <c r="B13309" t="s">
        <v>744</v>
      </c>
      <c r="C13309" t="s">
        <v>745</v>
      </c>
      <c r="D13309" t="s">
        <v>694</v>
      </c>
      <c r="E13309" t="s">
        <v>537</v>
      </c>
      <c r="F13309">
        <v>7</v>
      </c>
      <c r="G13309" s="4">
        <v>32.91611374407583</v>
      </c>
      <c r="H13309" s="4">
        <v>0</v>
      </c>
      <c r="I13309" s="4">
        <v>3.6573459715639811</v>
      </c>
      <c r="J13309" s="4">
        <v>0</v>
      </c>
      <c r="K13309" s="4">
        <v>0</v>
      </c>
    </row>
    <row r="13310" spans="1:11">
      <c r="A13310">
        <v>2002</v>
      </c>
      <c r="B13310" t="s">
        <v>744</v>
      </c>
      <c r="C13310" t="s">
        <v>745</v>
      </c>
      <c r="D13310" t="s">
        <v>694</v>
      </c>
      <c r="E13310" t="s">
        <v>677</v>
      </c>
      <c r="F13310">
        <v>4</v>
      </c>
      <c r="G13310" s="4">
        <v>3.8850574712643677</v>
      </c>
      <c r="H13310" s="4">
        <v>0</v>
      </c>
      <c r="I13310" s="4">
        <v>0</v>
      </c>
      <c r="J13310" s="4">
        <v>0</v>
      </c>
      <c r="K13310" s="4">
        <v>0</v>
      </c>
    </row>
    <row r="13311" spans="1:11">
      <c r="A13311">
        <v>2002</v>
      </c>
      <c r="B13311" t="s">
        <v>744</v>
      </c>
      <c r="C13311" t="s">
        <v>745</v>
      </c>
      <c r="D13311" t="s">
        <v>694</v>
      </c>
      <c r="E13311" t="s">
        <v>694</v>
      </c>
      <c r="F13311">
        <v>120</v>
      </c>
      <c r="G13311" s="4">
        <v>624.89142857142861</v>
      </c>
      <c r="H13311" s="4">
        <v>8.0114285714285725</v>
      </c>
      <c r="I13311" s="4">
        <v>512.73142857142864</v>
      </c>
      <c r="J13311" s="4">
        <v>0</v>
      </c>
      <c r="K13311" s="4">
        <v>0</v>
      </c>
    </row>
    <row r="13312" spans="1:11">
      <c r="A13312">
        <v>2002</v>
      </c>
      <c r="B13312" t="s">
        <v>744</v>
      </c>
      <c r="C13312" t="s">
        <v>745</v>
      </c>
      <c r="D13312" t="s">
        <v>694</v>
      </c>
      <c r="E13312" t="s">
        <v>977</v>
      </c>
      <c r="F13312">
        <v>14</v>
      </c>
      <c r="G13312" s="4">
        <v>28.430107526881724</v>
      </c>
      <c r="H13312" s="4">
        <v>0</v>
      </c>
      <c r="I13312" s="4">
        <v>21.322580645161288</v>
      </c>
      <c r="J13312" s="4">
        <v>0</v>
      </c>
      <c r="K13312" s="4">
        <v>0</v>
      </c>
    </row>
    <row r="13313" spans="1:11">
      <c r="A13313">
        <v>2002</v>
      </c>
      <c r="B13313" t="s">
        <v>744</v>
      </c>
      <c r="C13313" t="s">
        <v>745</v>
      </c>
      <c r="D13313" t="s">
        <v>694</v>
      </c>
      <c r="E13313" t="s">
        <v>976</v>
      </c>
      <c r="F13313">
        <v>8</v>
      </c>
      <c r="G13313" s="4">
        <v>11.622047244094489</v>
      </c>
      <c r="H13313" s="4">
        <v>0</v>
      </c>
      <c r="I13313" s="4">
        <v>0</v>
      </c>
      <c r="J13313" s="4">
        <v>0</v>
      </c>
      <c r="K13313" s="4">
        <v>0</v>
      </c>
    </row>
    <row r="13314" spans="1:11">
      <c r="A13314">
        <v>2003</v>
      </c>
      <c r="B13314" t="s">
        <v>744</v>
      </c>
      <c r="C13314" t="s">
        <v>745</v>
      </c>
      <c r="D13314" t="s">
        <v>694</v>
      </c>
      <c r="E13314" t="s">
        <v>978</v>
      </c>
      <c r="F13314">
        <v>11</v>
      </c>
      <c r="G13314" s="4">
        <v>17.745908028059237</v>
      </c>
      <c r="H13314" s="4">
        <v>0</v>
      </c>
      <c r="I13314" s="4">
        <v>4.4364770070148092</v>
      </c>
      <c r="J13314" s="4">
        <v>0</v>
      </c>
      <c r="K13314" s="4">
        <v>0</v>
      </c>
    </row>
    <row r="13315" spans="1:11">
      <c r="A13315">
        <v>2003</v>
      </c>
      <c r="B13315" t="s">
        <v>744</v>
      </c>
      <c r="C13315" t="s">
        <v>745</v>
      </c>
      <c r="D13315" t="s">
        <v>694</v>
      </c>
      <c r="E13315" t="s">
        <v>6</v>
      </c>
      <c r="F13315">
        <v>16</v>
      </c>
      <c r="G13315" s="4">
        <v>79.584415584415595</v>
      </c>
      <c r="H13315" s="4">
        <v>0</v>
      </c>
      <c r="I13315" s="4">
        <v>23.875324675324677</v>
      </c>
      <c r="J13315" s="4">
        <v>0</v>
      </c>
      <c r="K13315" s="4">
        <v>0</v>
      </c>
    </row>
    <row r="13316" spans="1:11">
      <c r="A13316">
        <v>2003</v>
      </c>
      <c r="B13316" t="s">
        <v>744</v>
      </c>
      <c r="C13316" t="s">
        <v>745</v>
      </c>
      <c r="D13316" t="s">
        <v>694</v>
      </c>
      <c r="E13316" t="s">
        <v>537</v>
      </c>
      <c r="F13316">
        <v>16</v>
      </c>
      <c r="G13316" s="4">
        <v>47.657631954350926</v>
      </c>
      <c r="H13316" s="4">
        <v>0</v>
      </c>
      <c r="I13316" s="4">
        <v>27.800285306704708</v>
      </c>
      <c r="J13316" s="4">
        <v>0</v>
      </c>
      <c r="K13316" s="4">
        <v>0</v>
      </c>
    </row>
    <row r="13317" spans="1:11">
      <c r="A13317">
        <v>2003</v>
      </c>
      <c r="B13317" t="s">
        <v>744</v>
      </c>
      <c r="C13317" t="s">
        <v>745</v>
      </c>
      <c r="D13317" t="s">
        <v>694</v>
      </c>
      <c r="E13317" t="s">
        <v>662</v>
      </c>
      <c r="F13317">
        <v>3</v>
      </c>
      <c r="G13317" s="4">
        <v>3.0814814814814815</v>
      </c>
      <c r="H13317" s="4">
        <v>0</v>
      </c>
      <c r="I13317" s="4">
        <v>0</v>
      </c>
      <c r="J13317" s="4">
        <v>0</v>
      </c>
      <c r="K13317" s="4">
        <v>0</v>
      </c>
    </row>
    <row r="13318" spans="1:11">
      <c r="A13318">
        <v>2003</v>
      </c>
      <c r="B13318" t="s">
        <v>744</v>
      </c>
      <c r="C13318" t="s">
        <v>745</v>
      </c>
      <c r="D13318" t="s">
        <v>694</v>
      </c>
      <c r="E13318" t="s">
        <v>677</v>
      </c>
      <c r="F13318">
        <v>8</v>
      </c>
      <c r="G13318" s="4">
        <v>21.117647058823529</v>
      </c>
      <c r="H13318" s="4">
        <v>0</v>
      </c>
      <c r="I13318" s="4">
        <v>8.447058823529412</v>
      </c>
      <c r="J13318" s="4">
        <v>0</v>
      </c>
      <c r="K13318" s="4">
        <v>0</v>
      </c>
    </row>
    <row r="13319" spans="1:11">
      <c r="A13319">
        <v>2003</v>
      </c>
      <c r="B13319" t="s">
        <v>744</v>
      </c>
      <c r="C13319" t="s">
        <v>745</v>
      </c>
      <c r="D13319" t="s">
        <v>694</v>
      </c>
      <c r="E13319" t="s">
        <v>694</v>
      </c>
      <c r="F13319">
        <v>147</v>
      </c>
      <c r="G13319" s="4">
        <v>960.89025755879061</v>
      </c>
      <c r="H13319" s="4">
        <v>3.7681970884658456</v>
      </c>
      <c r="I13319" s="4">
        <v>1205.8230683090705</v>
      </c>
      <c r="J13319" s="4">
        <v>0</v>
      </c>
      <c r="K13319" s="4">
        <v>0</v>
      </c>
    </row>
    <row r="13320" spans="1:11">
      <c r="A13320">
        <v>2003</v>
      </c>
      <c r="B13320" t="s">
        <v>744</v>
      </c>
      <c r="C13320" t="s">
        <v>745</v>
      </c>
      <c r="D13320" t="s">
        <v>694</v>
      </c>
      <c r="E13320" t="s">
        <v>977</v>
      </c>
      <c r="F13320">
        <v>13</v>
      </c>
      <c r="G13320" s="4">
        <v>32.755102040816325</v>
      </c>
      <c r="H13320" s="4">
        <v>0</v>
      </c>
      <c r="I13320" s="4">
        <v>3.2755102040816322</v>
      </c>
      <c r="J13320" s="4">
        <v>0</v>
      </c>
      <c r="K13320" s="4">
        <v>0</v>
      </c>
    </row>
    <row r="13321" spans="1:11">
      <c r="A13321">
        <v>2003</v>
      </c>
      <c r="B13321" t="s">
        <v>744</v>
      </c>
      <c r="C13321" t="s">
        <v>745</v>
      </c>
      <c r="D13321" t="s">
        <v>694</v>
      </c>
      <c r="E13321" t="s">
        <v>979</v>
      </c>
      <c r="F13321">
        <v>3</v>
      </c>
      <c r="G13321" s="4">
        <v>6.0612244897959178</v>
      </c>
      <c r="H13321" s="4">
        <v>0</v>
      </c>
      <c r="I13321" s="4">
        <v>3.0306122448979589</v>
      </c>
      <c r="J13321" s="4">
        <v>0</v>
      </c>
      <c r="K13321" s="4">
        <v>0</v>
      </c>
    </row>
    <row r="13322" spans="1:11">
      <c r="A13322">
        <v>2003</v>
      </c>
      <c r="B13322" t="s">
        <v>744</v>
      </c>
      <c r="C13322" t="s">
        <v>745</v>
      </c>
      <c r="D13322" t="s">
        <v>694</v>
      </c>
      <c r="E13322" t="s">
        <v>976</v>
      </c>
      <c r="F13322">
        <v>12</v>
      </c>
      <c r="G13322" s="4">
        <v>12.112781954887218</v>
      </c>
      <c r="H13322" s="4">
        <v>0</v>
      </c>
      <c r="I13322" s="4">
        <v>0</v>
      </c>
      <c r="J13322" s="4">
        <v>0</v>
      </c>
      <c r="K13322" s="4">
        <v>0</v>
      </c>
    </row>
    <row r="13323" spans="1:11">
      <c r="A13323">
        <v>2004</v>
      </c>
      <c r="B13323" t="s">
        <v>744</v>
      </c>
      <c r="C13323" t="s">
        <v>745</v>
      </c>
      <c r="D13323" t="s">
        <v>694</v>
      </c>
      <c r="E13323" t="s">
        <v>978</v>
      </c>
      <c r="F13323">
        <v>47</v>
      </c>
      <c r="G13323" s="4">
        <v>133.07297514033681</v>
      </c>
      <c r="H13323" s="4">
        <v>0</v>
      </c>
      <c r="I13323" s="4">
        <v>81.322373696872489</v>
      </c>
      <c r="J13323" s="4">
        <v>0</v>
      </c>
      <c r="K13323" s="4">
        <v>0</v>
      </c>
    </row>
    <row r="13324" spans="1:11">
      <c r="A13324">
        <v>2004</v>
      </c>
      <c r="B13324" t="s">
        <v>744</v>
      </c>
      <c r="C13324" t="s">
        <v>745</v>
      </c>
      <c r="D13324" t="s">
        <v>694</v>
      </c>
      <c r="E13324" t="s">
        <v>6</v>
      </c>
      <c r="F13324">
        <v>4</v>
      </c>
      <c r="G13324" s="4">
        <v>22.587692307692311</v>
      </c>
      <c r="H13324" s="4">
        <v>0</v>
      </c>
      <c r="I13324" s="4">
        <v>3.7646153846153845</v>
      </c>
      <c r="J13324" s="4">
        <v>0</v>
      </c>
      <c r="K13324" s="4">
        <v>0</v>
      </c>
    </row>
    <row r="13325" spans="1:11">
      <c r="A13325">
        <v>2004</v>
      </c>
      <c r="B13325" t="s">
        <v>744</v>
      </c>
      <c r="C13325" t="s">
        <v>745</v>
      </c>
      <c r="D13325" t="s">
        <v>694</v>
      </c>
      <c r="E13325" t="s">
        <v>537</v>
      </c>
      <c r="F13325">
        <v>18</v>
      </c>
      <c r="G13325" s="4">
        <v>100.76751450245426</v>
      </c>
      <c r="H13325" s="4">
        <v>0</v>
      </c>
      <c r="I13325" s="4">
        <v>21.593038821954483</v>
      </c>
      <c r="J13325" s="4">
        <v>0</v>
      </c>
      <c r="K13325" s="4">
        <v>0</v>
      </c>
    </row>
    <row r="13326" spans="1:11">
      <c r="A13326">
        <v>2004</v>
      </c>
      <c r="B13326" t="s">
        <v>744</v>
      </c>
      <c r="C13326" t="s">
        <v>745</v>
      </c>
      <c r="D13326" t="s">
        <v>694</v>
      </c>
      <c r="E13326" t="s">
        <v>662</v>
      </c>
      <c r="F13326">
        <v>2</v>
      </c>
      <c r="G13326" s="4">
        <v>2.4024390243902438</v>
      </c>
      <c r="H13326" s="4">
        <v>0</v>
      </c>
      <c r="I13326" s="4">
        <v>2.4024390243902438</v>
      </c>
      <c r="J13326" s="4">
        <v>0</v>
      </c>
      <c r="K13326" s="4">
        <v>0</v>
      </c>
    </row>
    <row r="13327" spans="1:11">
      <c r="A13327">
        <v>2004</v>
      </c>
      <c r="B13327" t="s">
        <v>744</v>
      </c>
      <c r="C13327" t="s">
        <v>745</v>
      </c>
      <c r="D13327" t="s">
        <v>694</v>
      </c>
      <c r="E13327" t="s">
        <v>980</v>
      </c>
      <c r="F13327">
        <v>3</v>
      </c>
      <c r="G13327" s="4">
        <v>8.7692307692307701</v>
      </c>
      <c r="H13327" s="4">
        <v>0</v>
      </c>
      <c r="I13327" s="4">
        <v>0</v>
      </c>
      <c r="J13327" s="4">
        <v>0</v>
      </c>
      <c r="K13327" s="4">
        <v>0</v>
      </c>
    </row>
    <row r="13328" spans="1:11">
      <c r="A13328">
        <v>2004</v>
      </c>
      <c r="B13328" t="s">
        <v>744</v>
      </c>
      <c r="C13328" t="s">
        <v>745</v>
      </c>
      <c r="D13328" t="s">
        <v>694</v>
      </c>
      <c r="E13328" t="s">
        <v>694</v>
      </c>
      <c r="F13328">
        <v>252</v>
      </c>
      <c r="G13328" s="4">
        <v>1737.4942820838628</v>
      </c>
      <c r="H13328" s="4">
        <v>0</v>
      </c>
      <c r="I13328" s="4">
        <v>804.55400254129609</v>
      </c>
      <c r="J13328" s="4">
        <v>0</v>
      </c>
      <c r="K13328" s="4">
        <v>0</v>
      </c>
    </row>
    <row r="13329" spans="1:11">
      <c r="A13329">
        <v>2004</v>
      </c>
      <c r="B13329" t="s">
        <v>744</v>
      </c>
      <c r="C13329" t="s">
        <v>745</v>
      </c>
      <c r="D13329" t="s">
        <v>694</v>
      </c>
      <c r="E13329" t="s">
        <v>977</v>
      </c>
      <c r="F13329">
        <v>35</v>
      </c>
      <c r="G13329" s="4">
        <v>114.30927835051547</v>
      </c>
      <c r="H13329" s="4">
        <v>10.391752577319588</v>
      </c>
      <c r="I13329" s="4">
        <v>20.783505154639176</v>
      </c>
      <c r="J13329" s="4">
        <v>0</v>
      </c>
      <c r="K13329" s="4">
        <v>0</v>
      </c>
    </row>
    <row r="13330" spans="1:11">
      <c r="A13330">
        <v>2004</v>
      </c>
      <c r="B13330" t="s">
        <v>744</v>
      </c>
      <c r="C13330" t="s">
        <v>745</v>
      </c>
      <c r="D13330" t="s">
        <v>694</v>
      </c>
      <c r="E13330" t="s">
        <v>979</v>
      </c>
      <c r="F13330">
        <v>7</v>
      </c>
      <c r="G13330" s="4">
        <v>16.100000000000001</v>
      </c>
      <c r="H13330" s="4">
        <v>0</v>
      </c>
      <c r="I13330" s="4">
        <v>6.9</v>
      </c>
      <c r="J13330" s="4">
        <v>0</v>
      </c>
      <c r="K13330" s="4">
        <v>0</v>
      </c>
    </row>
    <row r="13331" spans="1:11">
      <c r="A13331">
        <v>2006</v>
      </c>
      <c r="B13331" t="s">
        <v>744</v>
      </c>
      <c r="C13331" t="s">
        <v>745</v>
      </c>
      <c r="D13331" t="s">
        <v>694</v>
      </c>
      <c r="E13331" t="s">
        <v>978</v>
      </c>
      <c r="F13331">
        <v>19</v>
      </c>
      <c r="G13331" s="4">
        <v>29.523193096008633</v>
      </c>
      <c r="H13331" s="4">
        <v>0</v>
      </c>
      <c r="I13331" s="4">
        <v>0</v>
      </c>
      <c r="J13331" s="4">
        <v>0</v>
      </c>
      <c r="K13331" s="4">
        <v>0</v>
      </c>
    </row>
    <row r="13332" spans="1:11">
      <c r="A13332">
        <v>2006</v>
      </c>
      <c r="B13332" t="s">
        <v>744</v>
      </c>
      <c r="C13332" t="s">
        <v>745</v>
      </c>
      <c r="D13332" t="s">
        <v>694</v>
      </c>
      <c r="E13332" t="s">
        <v>6</v>
      </c>
      <c r="F13332">
        <v>15</v>
      </c>
      <c r="G13332" s="4">
        <v>41.09118541033434</v>
      </c>
      <c r="H13332" s="4">
        <v>0</v>
      </c>
      <c r="I13332" s="4">
        <v>22.413373860182368</v>
      </c>
      <c r="J13332" s="4">
        <v>0</v>
      </c>
      <c r="K13332" s="4">
        <v>0</v>
      </c>
    </row>
    <row r="13333" spans="1:11">
      <c r="A13333">
        <v>2006</v>
      </c>
      <c r="B13333" t="s">
        <v>744</v>
      </c>
      <c r="C13333" t="s">
        <v>745</v>
      </c>
      <c r="D13333" t="s">
        <v>694</v>
      </c>
      <c r="E13333" t="s">
        <v>537</v>
      </c>
      <c r="F13333">
        <v>3</v>
      </c>
      <c r="G13333" s="4">
        <v>6.7495088408644399</v>
      </c>
      <c r="H13333" s="4">
        <v>0</v>
      </c>
      <c r="I13333" s="4">
        <v>3.37475442043222</v>
      </c>
      <c r="J13333" s="4">
        <v>0</v>
      </c>
      <c r="K13333" s="4">
        <v>0</v>
      </c>
    </row>
    <row r="13334" spans="1:11">
      <c r="A13334">
        <v>2006</v>
      </c>
      <c r="B13334" t="s">
        <v>744</v>
      </c>
      <c r="C13334" t="s">
        <v>745</v>
      </c>
      <c r="D13334" t="s">
        <v>694</v>
      </c>
      <c r="E13334" t="s">
        <v>980</v>
      </c>
      <c r="F13334">
        <v>3</v>
      </c>
      <c r="G13334" s="4">
        <v>10.199999999999999</v>
      </c>
      <c r="H13334" s="4">
        <v>0</v>
      </c>
      <c r="I13334" s="4">
        <v>6.8</v>
      </c>
      <c r="J13334" s="4">
        <v>0</v>
      </c>
      <c r="K13334" s="4">
        <v>0</v>
      </c>
    </row>
    <row r="13335" spans="1:11">
      <c r="A13335">
        <v>2006</v>
      </c>
      <c r="B13335" t="s">
        <v>744</v>
      </c>
      <c r="C13335" t="s">
        <v>745</v>
      </c>
      <c r="D13335" t="s">
        <v>694</v>
      </c>
      <c r="E13335" t="s">
        <v>677</v>
      </c>
      <c r="F13335">
        <v>3</v>
      </c>
      <c r="G13335" s="4">
        <v>2.875</v>
      </c>
      <c r="H13335" s="4">
        <v>0</v>
      </c>
      <c r="I13335" s="4">
        <v>5.75</v>
      </c>
      <c r="J13335" s="4">
        <v>0</v>
      </c>
      <c r="K13335" s="4">
        <v>0</v>
      </c>
    </row>
    <row r="13336" spans="1:11">
      <c r="A13336">
        <v>2006</v>
      </c>
      <c r="B13336" t="s">
        <v>744</v>
      </c>
      <c r="C13336" t="s">
        <v>745</v>
      </c>
      <c r="D13336" t="s">
        <v>694</v>
      </c>
      <c r="E13336" t="s">
        <v>694</v>
      </c>
      <c r="F13336">
        <v>142</v>
      </c>
      <c r="G13336" s="4">
        <v>849.27260638297867</v>
      </c>
      <c r="H13336" s="4">
        <v>7.289893617021276</v>
      </c>
      <c r="I13336" s="4">
        <v>506.64760638297878</v>
      </c>
      <c r="J13336" s="4">
        <v>0</v>
      </c>
      <c r="K13336" s="4">
        <v>0</v>
      </c>
    </row>
    <row r="13337" spans="1:11">
      <c r="A13337">
        <v>2006</v>
      </c>
      <c r="B13337" t="s">
        <v>744</v>
      </c>
      <c r="C13337" t="s">
        <v>745</v>
      </c>
      <c r="D13337" t="s">
        <v>694</v>
      </c>
      <c r="E13337" t="s">
        <v>977</v>
      </c>
      <c r="F13337">
        <v>10</v>
      </c>
      <c r="G13337" s="4">
        <v>13.645390070921986</v>
      </c>
      <c r="H13337" s="4">
        <v>0</v>
      </c>
      <c r="I13337" s="4">
        <v>6.8226950354609928</v>
      </c>
      <c r="J13337" s="4">
        <v>0</v>
      </c>
      <c r="K13337" s="4">
        <v>0</v>
      </c>
    </row>
    <row r="13338" spans="1:11">
      <c r="A13338">
        <v>2006</v>
      </c>
      <c r="B13338" t="s">
        <v>744</v>
      </c>
      <c r="C13338" t="s">
        <v>745</v>
      </c>
      <c r="D13338" t="s">
        <v>694</v>
      </c>
      <c r="E13338" t="s">
        <v>979</v>
      </c>
      <c r="F13338">
        <v>7</v>
      </c>
      <c r="G13338" s="4">
        <v>13.377777777777778</v>
      </c>
      <c r="H13338" s="4">
        <v>0</v>
      </c>
      <c r="I13338" s="4">
        <v>13.377777777777778</v>
      </c>
      <c r="J13338" s="4">
        <v>0</v>
      </c>
      <c r="K13338" s="4">
        <v>0</v>
      </c>
    </row>
    <row r="13339" spans="1:11">
      <c r="A13339">
        <v>2006</v>
      </c>
      <c r="B13339" t="s">
        <v>744</v>
      </c>
      <c r="C13339" t="s">
        <v>745</v>
      </c>
      <c r="D13339" t="s">
        <v>694</v>
      </c>
      <c r="E13339" t="s">
        <v>976</v>
      </c>
      <c r="F13339">
        <v>9</v>
      </c>
      <c r="G13339" s="4">
        <v>26.664893617021278</v>
      </c>
      <c r="H13339" s="4">
        <v>0</v>
      </c>
      <c r="I13339" s="4">
        <v>14.813829787234043</v>
      </c>
      <c r="J13339" s="4">
        <v>0</v>
      </c>
      <c r="K13339" s="4">
        <v>0</v>
      </c>
    </row>
    <row r="13340" spans="1:11">
      <c r="A13340">
        <v>1969</v>
      </c>
      <c r="B13340" t="s">
        <v>825</v>
      </c>
      <c r="C13340" t="s">
        <v>826</v>
      </c>
      <c r="D13340" t="s">
        <v>694</v>
      </c>
      <c r="E13340" t="s">
        <v>534</v>
      </c>
      <c r="F13340">
        <v>4</v>
      </c>
      <c r="G13340" s="4">
        <v>85</v>
      </c>
      <c r="H13340" s="4">
        <v>0</v>
      </c>
      <c r="I13340" s="4">
        <v>0</v>
      </c>
      <c r="J13340" s="4">
        <v>0</v>
      </c>
      <c r="K13340" s="4">
        <v>0</v>
      </c>
    </row>
    <row r="13341" spans="1:11">
      <c r="A13341">
        <v>1970</v>
      </c>
      <c r="B13341" t="s">
        <v>825</v>
      </c>
      <c r="C13341" t="s">
        <v>826</v>
      </c>
      <c r="D13341" t="s">
        <v>694</v>
      </c>
      <c r="E13341" t="s">
        <v>534</v>
      </c>
      <c r="F13341">
        <v>6</v>
      </c>
      <c r="G13341" s="4">
        <v>15</v>
      </c>
      <c r="H13341" s="4">
        <v>8</v>
      </c>
      <c r="I13341" s="4">
        <v>0</v>
      </c>
      <c r="J13341" s="4">
        <v>0</v>
      </c>
      <c r="K13341" s="4">
        <v>0</v>
      </c>
    </row>
    <row r="13342" spans="1:11">
      <c r="A13342">
        <v>1971</v>
      </c>
      <c r="B13342" t="s">
        <v>825</v>
      </c>
      <c r="C13342" t="s">
        <v>826</v>
      </c>
      <c r="D13342" t="s">
        <v>694</v>
      </c>
      <c r="E13342" t="s">
        <v>534</v>
      </c>
      <c r="F13342">
        <v>41</v>
      </c>
      <c r="G13342" s="4">
        <v>84</v>
      </c>
      <c r="H13342" s="4">
        <v>61</v>
      </c>
      <c r="I13342" s="4">
        <v>4</v>
      </c>
      <c r="J13342" s="4">
        <v>0</v>
      </c>
      <c r="K13342" s="4">
        <v>0</v>
      </c>
    </row>
    <row r="13343" spans="1:11">
      <c r="A13343">
        <v>1972</v>
      </c>
      <c r="B13343" t="s">
        <v>825</v>
      </c>
      <c r="C13343" t="s">
        <v>826</v>
      </c>
      <c r="D13343" t="s">
        <v>694</v>
      </c>
      <c r="E13343" t="s">
        <v>534</v>
      </c>
      <c r="F13343">
        <v>26</v>
      </c>
      <c r="G13343" s="4">
        <v>74</v>
      </c>
      <c r="H13343" s="4">
        <v>33</v>
      </c>
      <c r="I13343" s="4">
        <v>16</v>
      </c>
      <c r="J13343" s="4">
        <v>0</v>
      </c>
      <c r="K13343" s="4">
        <v>0</v>
      </c>
    </row>
    <row r="13344" spans="1:11">
      <c r="A13344">
        <v>1973</v>
      </c>
      <c r="B13344" t="s">
        <v>825</v>
      </c>
      <c r="C13344" t="s">
        <v>826</v>
      </c>
      <c r="D13344" t="s">
        <v>694</v>
      </c>
      <c r="E13344" t="s">
        <v>534</v>
      </c>
      <c r="F13344">
        <v>49</v>
      </c>
      <c r="G13344" s="4">
        <v>138</v>
      </c>
      <c r="H13344" s="4">
        <v>53</v>
      </c>
      <c r="I13344" s="4">
        <v>23</v>
      </c>
      <c r="J13344" s="4">
        <v>0</v>
      </c>
      <c r="K13344" s="4">
        <v>0</v>
      </c>
    </row>
    <row r="13345" spans="1:11">
      <c r="A13345">
        <v>1974</v>
      </c>
      <c r="B13345" t="s">
        <v>825</v>
      </c>
      <c r="C13345" t="s">
        <v>826</v>
      </c>
      <c r="D13345" t="s">
        <v>694</v>
      </c>
      <c r="E13345" t="s">
        <v>534</v>
      </c>
      <c r="F13345">
        <v>14</v>
      </c>
      <c r="G13345" s="4">
        <v>82</v>
      </c>
      <c r="H13345" s="4">
        <v>51</v>
      </c>
      <c r="I13345" s="4">
        <v>0</v>
      </c>
      <c r="J13345" s="4">
        <v>0</v>
      </c>
      <c r="K13345" s="4">
        <v>0</v>
      </c>
    </row>
    <row r="13346" spans="1:11">
      <c r="A13346">
        <v>1975</v>
      </c>
      <c r="B13346" t="s">
        <v>825</v>
      </c>
      <c r="C13346" t="s">
        <v>826</v>
      </c>
      <c r="D13346" t="s">
        <v>694</v>
      </c>
      <c r="E13346" t="s">
        <v>534</v>
      </c>
      <c r="F13346">
        <v>33</v>
      </c>
      <c r="G13346" s="4">
        <v>110</v>
      </c>
      <c r="H13346" s="4">
        <v>31</v>
      </c>
      <c r="I13346" s="4">
        <v>7</v>
      </c>
      <c r="J13346" s="4">
        <v>0</v>
      </c>
      <c r="K13346" s="4">
        <v>0</v>
      </c>
    </row>
    <row r="13347" spans="1:11">
      <c r="A13347">
        <v>1976</v>
      </c>
      <c r="B13347" t="s">
        <v>825</v>
      </c>
      <c r="C13347" t="s">
        <v>826</v>
      </c>
      <c r="D13347" t="s">
        <v>694</v>
      </c>
      <c r="E13347" t="s">
        <v>534</v>
      </c>
      <c r="F13347">
        <v>25</v>
      </c>
      <c r="G13347" s="4">
        <v>105</v>
      </c>
      <c r="H13347" s="4">
        <v>40</v>
      </c>
      <c r="I13347" s="4">
        <v>0</v>
      </c>
      <c r="J13347" s="4">
        <v>0</v>
      </c>
      <c r="K13347" s="4">
        <v>0</v>
      </c>
    </row>
    <row r="13348" spans="1:11">
      <c r="A13348">
        <v>1977</v>
      </c>
      <c r="B13348" t="s">
        <v>825</v>
      </c>
      <c r="C13348" t="s">
        <v>826</v>
      </c>
      <c r="D13348" t="s">
        <v>694</v>
      </c>
      <c r="E13348" t="s">
        <v>534</v>
      </c>
      <c r="F13348">
        <v>16</v>
      </c>
      <c r="G13348" s="4">
        <v>47</v>
      </c>
      <c r="H13348" s="4">
        <v>14</v>
      </c>
      <c r="I13348" s="4">
        <v>18</v>
      </c>
      <c r="J13348" s="4">
        <v>0</v>
      </c>
      <c r="K13348" s="4">
        <v>0</v>
      </c>
    </row>
    <row r="13349" spans="1:11">
      <c r="A13349">
        <v>1978</v>
      </c>
      <c r="B13349" t="s">
        <v>825</v>
      </c>
      <c r="C13349" t="s">
        <v>826</v>
      </c>
      <c r="D13349" t="s">
        <v>694</v>
      </c>
      <c r="E13349" t="s">
        <v>534</v>
      </c>
      <c r="F13349">
        <v>27</v>
      </c>
      <c r="G13349" s="4">
        <v>72</v>
      </c>
      <c r="H13349" s="4">
        <v>10</v>
      </c>
      <c r="I13349" s="4">
        <v>21</v>
      </c>
      <c r="J13349" s="4">
        <v>0</v>
      </c>
      <c r="K13349" s="4">
        <v>0</v>
      </c>
    </row>
    <row r="13350" spans="1:11">
      <c r="A13350">
        <v>1979</v>
      </c>
      <c r="B13350" t="s">
        <v>825</v>
      </c>
      <c r="C13350" t="s">
        <v>826</v>
      </c>
      <c r="D13350" t="s">
        <v>694</v>
      </c>
      <c r="E13350" t="s">
        <v>534</v>
      </c>
      <c r="F13350">
        <v>35</v>
      </c>
      <c r="G13350" s="4">
        <v>120</v>
      </c>
      <c r="H13350" s="4">
        <v>5</v>
      </c>
      <c r="I13350" s="4">
        <v>10</v>
      </c>
      <c r="J13350" s="4">
        <v>0</v>
      </c>
      <c r="K13350" s="4">
        <v>0</v>
      </c>
    </row>
    <row r="13351" spans="1:11">
      <c r="A13351">
        <v>1980</v>
      </c>
      <c r="B13351" t="s">
        <v>825</v>
      </c>
      <c r="C13351" t="s">
        <v>826</v>
      </c>
      <c r="D13351" t="s">
        <v>694</v>
      </c>
      <c r="E13351" t="s">
        <v>534</v>
      </c>
      <c r="F13351">
        <v>15</v>
      </c>
      <c r="G13351" s="4">
        <v>116</v>
      </c>
      <c r="H13351" s="4">
        <v>0</v>
      </c>
      <c r="I13351" s="4">
        <v>13</v>
      </c>
      <c r="J13351" s="4">
        <v>0</v>
      </c>
      <c r="K13351" s="4">
        <v>0</v>
      </c>
    </row>
    <row r="13352" spans="1:11">
      <c r="A13352">
        <v>1981</v>
      </c>
      <c r="B13352" t="s">
        <v>825</v>
      </c>
      <c r="C13352" t="s">
        <v>826</v>
      </c>
      <c r="D13352" t="s">
        <v>694</v>
      </c>
      <c r="E13352" t="s">
        <v>534</v>
      </c>
      <c r="F13352">
        <v>22</v>
      </c>
      <c r="G13352" s="4">
        <v>103</v>
      </c>
      <c r="H13352" s="4">
        <v>26</v>
      </c>
      <c r="I13352" s="4">
        <v>0</v>
      </c>
      <c r="J13352" s="4">
        <v>0</v>
      </c>
      <c r="K13352" s="4">
        <v>0</v>
      </c>
    </row>
    <row r="13353" spans="1:11">
      <c r="A13353">
        <v>1982</v>
      </c>
      <c r="B13353" t="s">
        <v>825</v>
      </c>
      <c r="C13353" t="s">
        <v>826</v>
      </c>
      <c r="D13353" t="s">
        <v>694</v>
      </c>
      <c r="E13353" t="s">
        <v>534</v>
      </c>
      <c r="F13353">
        <v>20</v>
      </c>
      <c r="G13353" s="4">
        <v>53</v>
      </c>
      <c r="H13353" s="4">
        <v>39</v>
      </c>
      <c r="I13353" s="4">
        <v>6</v>
      </c>
      <c r="J13353" s="4">
        <v>0</v>
      </c>
      <c r="K13353" s="4">
        <v>0</v>
      </c>
    </row>
    <row r="13354" spans="1:11">
      <c r="A13354">
        <v>1983</v>
      </c>
      <c r="B13354" t="s">
        <v>825</v>
      </c>
      <c r="C13354" t="s">
        <v>826</v>
      </c>
      <c r="D13354" t="s">
        <v>694</v>
      </c>
      <c r="E13354" t="s">
        <v>534</v>
      </c>
      <c r="F13354">
        <v>29</v>
      </c>
      <c r="G13354" s="4">
        <v>66</v>
      </c>
      <c r="H13354" s="4">
        <v>4</v>
      </c>
      <c r="I13354" s="4">
        <v>0</v>
      </c>
      <c r="J13354" s="4">
        <v>0</v>
      </c>
      <c r="K13354" s="4">
        <v>0</v>
      </c>
    </row>
    <row r="13355" spans="1:11">
      <c r="A13355">
        <v>1984</v>
      </c>
      <c r="B13355" t="s">
        <v>825</v>
      </c>
      <c r="C13355" t="s">
        <v>826</v>
      </c>
      <c r="D13355" t="s">
        <v>694</v>
      </c>
      <c r="E13355" t="s">
        <v>978</v>
      </c>
      <c r="F13355">
        <v>4</v>
      </c>
      <c r="G13355" s="4">
        <v>8</v>
      </c>
      <c r="H13355" s="4">
        <v>0</v>
      </c>
      <c r="I13355" s="4">
        <v>8</v>
      </c>
      <c r="J13355" s="4">
        <v>0</v>
      </c>
      <c r="K13355" s="4">
        <v>0</v>
      </c>
    </row>
    <row r="13356" spans="1:11">
      <c r="A13356">
        <v>1984</v>
      </c>
      <c r="B13356" t="s">
        <v>825</v>
      </c>
      <c r="C13356" t="s">
        <v>826</v>
      </c>
      <c r="D13356" t="s">
        <v>694</v>
      </c>
      <c r="E13356" t="s">
        <v>694</v>
      </c>
      <c r="F13356">
        <v>49</v>
      </c>
      <c r="G13356" s="4">
        <v>102</v>
      </c>
      <c r="H13356" s="4">
        <v>29</v>
      </c>
      <c r="I13356" s="4">
        <v>37</v>
      </c>
      <c r="J13356" s="4">
        <v>0</v>
      </c>
      <c r="K13356" s="4">
        <v>0</v>
      </c>
    </row>
    <row r="13357" spans="1:11">
      <c r="A13357">
        <v>1984</v>
      </c>
      <c r="B13357" t="s">
        <v>825</v>
      </c>
      <c r="C13357" t="s">
        <v>826</v>
      </c>
      <c r="D13357" t="s">
        <v>694</v>
      </c>
      <c r="E13357" t="s">
        <v>977</v>
      </c>
      <c r="F13357">
        <v>3</v>
      </c>
      <c r="G13357" s="4">
        <v>3</v>
      </c>
      <c r="H13357" s="4">
        <v>0</v>
      </c>
      <c r="I13357" s="4">
        <v>3</v>
      </c>
      <c r="J13357" s="4">
        <v>0</v>
      </c>
      <c r="K13357" s="4">
        <v>0</v>
      </c>
    </row>
    <row r="13358" spans="1:11">
      <c r="A13358">
        <v>1984</v>
      </c>
      <c r="B13358" t="s">
        <v>825</v>
      </c>
      <c r="C13358" t="s">
        <v>826</v>
      </c>
      <c r="D13358" t="s">
        <v>694</v>
      </c>
      <c r="E13358" t="s">
        <v>979</v>
      </c>
      <c r="F13358">
        <v>3</v>
      </c>
      <c r="G13358" s="4">
        <v>12</v>
      </c>
      <c r="H13358" s="4">
        <v>6</v>
      </c>
      <c r="I13358" s="4">
        <v>0</v>
      </c>
      <c r="J13358" s="4">
        <v>0</v>
      </c>
      <c r="K13358" s="4">
        <v>0</v>
      </c>
    </row>
    <row r="13359" spans="1:11">
      <c r="A13359">
        <v>1984</v>
      </c>
      <c r="B13359" t="s">
        <v>825</v>
      </c>
      <c r="C13359" t="s">
        <v>826</v>
      </c>
      <c r="D13359" t="s">
        <v>694</v>
      </c>
      <c r="E13359" t="s">
        <v>976</v>
      </c>
      <c r="F13359">
        <v>2</v>
      </c>
      <c r="G13359" s="4">
        <v>4</v>
      </c>
      <c r="H13359" s="4">
        <v>2</v>
      </c>
      <c r="I13359" s="4">
        <v>0</v>
      </c>
      <c r="J13359" s="4">
        <v>0</v>
      </c>
      <c r="K13359" s="4">
        <v>0</v>
      </c>
    </row>
    <row r="13360" spans="1:11">
      <c r="A13360">
        <v>1985</v>
      </c>
      <c r="B13360" t="s">
        <v>825</v>
      </c>
      <c r="C13360" t="s">
        <v>826</v>
      </c>
      <c r="D13360" t="s">
        <v>694</v>
      </c>
      <c r="E13360" t="s">
        <v>978</v>
      </c>
      <c r="F13360">
        <v>2</v>
      </c>
      <c r="G13360" s="4">
        <v>2</v>
      </c>
      <c r="H13360" s="4">
        <v>0</v>
      </c>
      <c r="I13360" s="4">
        <v>0</v>
      </c>
      <c r="J13360" s="4">
        <v>0</v>
      </c>
      <c r="K13360" s="4">
        <v>0</v>
      </c>
    </row>
    <row r="13361" spans="1:11">
      <c r="A13361">
        <v>1985</v>
      </c>
      <c r="B13361" t="s">
        <v>825</v>
      </c>
      <c r="C13361" t="s">
        <v>826</v>
      </c>
      <c r="D13361" t="s">
        <v>694</v>
      </c>
      <c r="E13361" t="s">
        <v>694</v>
      </c>
      <c r="F13361">
        <v>13</v>
      </c>
      <c r="G13361" s="4">
        <v>47</v>
      </c>
      <c r="H13361" s="4">
        <v>3</v>
      </c>
      <c r="I13361" s="4">
        <v>0</v>
      </c>
      <c r="J13361" s="4">
        <v>0</v>
      </c>
      <c r="K13361" s="4">
        <v>0</v>
      </c>
    </row>
    <row r="13362" spans="1:11">
      <c r="A13362">
        <v>1986</v>
      </c>
      <c r="B13362" t="s">
        <v>825</v>
      </c>
      <c r="C13362" t="s">
        <v>826</v>
      </c>
      <c r="D13362" t="s">
        <v>694</v>
      </c>
      <c r="E13362" t="s">
        <v>677</v>
      </c>
      <c r="F13362">
        <v>3</v>
      </c>
      <c r="G13362" s="4">
        <v>6</v>
      </c>
      <c r="H13362" s="4">
        <v>0</v>
      </c>
      <c r="I13362" s="4">
        <v>0</v>
      </c>
      <c r="J13362" s="4">
        <v>0</v>
      </c>
      <c r="K13362" s="4">
        <v>0</v>
      </c>
    </row>
    <row r="13363" spans="1:11">
      <c r="A13363">
        <v>1986</v>
      </c>
      <c r="B13363" t="s">
        <v>825</v>
      </c>
      <c r="C13363" t="s">
        <v>826</v>
      </c>
      <c r="D13363" t="s">
        <v>694</v>
      </c>
      <c r="E13363" t="s">
        <v>694</v>
      </c>
      <c r="F13363">
        <v>46</v>
      </c>
      <c r="G13363" s="4">
        <v>143</v>
      </c>
      <c r="H13363" s="4">
        <v>21</v>
      </c>
      <c r="I13363" s="4">
        <v>32</v>
      </c>
      <c r="J13363" s="4">
        <v>0</v>
      </c>
      <c r="K13363" s="4">
        <v>0</v>
      </c>
    </row>
    <row r="13364" spans="1:11">
      <c r="A13364">
        <v>1986</v>
      </c>
      <c r="B13364" t="s">
        <v>825</v>
      </c>
      <c r="C13364" t="s">
        <v>826</v>
      </c>
      <c r="D13364" t="s">
        <v>694</v>
      </c>
      <c r="E13364" t="s">
        <v>976</v>
      </c>
      <c r="F13364">
        <v>2</v>
      </c>
      <c r="G13364" s="4">
        <v>4</v>
      </c>
      <c r="H13364" s="4">
        <v>0</v>
      </c>
      <c r="I13364" s="4">
        <v>0</v>
      </c>
      <c r="J13364" s="4">
        <v>0</v>
      </c>
      <c r="K13364" s="4">
        <v>0</v>
      </c>
    </row>
    <row r="13365" spans="1:11">
      <c r="A13365">
        <v>1987</v>
      </c>
      <c r="B13365" t="s">
        <v>825</v>
      </c>
      <c r="C13365" t="s">
        <v>826</v>
      </c>
      <c r="D13365" t="s">
        <v>694</v>
      </c>
      <c r="E13365" t="s">
        <v>980</v>
      </c>
      <c r="F13365">
        <v>3</v>
      </c>
      <c r="G13365" s="4">
        <v>3</v>
      </c>
      <c r="H13365" s="4">
        <v>0</v>
      </c>
      <c r="I13365" s="4">
        <v>0</v>
      </c>
      <c r="J13365" s="4">
        <v>0</v>
      </c>
      <c r="K13365" s="4">
        <v>0</v>
      </c>
    </row>
    <row r="13366" spans="1:11">
      <c r="A13366">
        <v>1987</v>
      </c>
      <c r="B13366" t="s">
        <v>825</v>
      </c>
      <c r="C13366" t="s">
        <v>826</v>
      </c>
      <c r="D13366" t="s">
        <v>694</v>
      </c>
      <c r="E13366" t="s">
        <v>694</v>
      </c>
      <c r="F13366">
        <v>34</v>
      </c>
      <c r="G13366" s="4">
        <v>204</v>
      </c>
      <c r="H13366" s="4">
        <v>9</v>
      </c>
      <c r="I13366" s="4">
        <v>26</v>
      </c>
      <c r="J13366" s="4">
        <v>0</v>
      </c>
      <c r="K13366" s="4">
        <v>0</v>
      </c>
    </row>
    <row r="13367" spans="1:11">
      <c r="A13367">
        <v>1987</v>
      </c>
      <c r="B13367" t="s">
        <v>825</v>
      </c>
      <c r="C13367" t="s">
        <v>826</v>
      </c>
      <c r="D13367" t="s">
        <v>694</v>
      </c>
      <c r="E13367" t="s">
        <v>976</v>
      </c>
      <c r="F13367">
        <v>2</v>
      </c>
      <c r="G13367" s="4">
        <v>4</v>
      </c>
      <c r="H13367" s="4">
        <v>0</v>
      </c>
      <c r="I13367" s="4">
        <v>0</v>
      </c>
      <c r="J13367" s="4">
        <v>0</v>
      </c>
      <c r="K13367" s="4">
        <v>0</v>
      </c>
    </row>
    <row r="13368" spans="1:11">
      <c r="A13368">
        <v>1988</v>
      </c>
      <c r="B13368" t="s">
        <v>825</v>
      </c>
      <c r="C13368" t="s">
        <v>826</v>
      </c>
      <c r="D13368" t="s">
        <v>694</v>
      </c>
      <c r="E13368" t="s">
        <v>978</v>
      </c>
      <c r="F13368">
        <v>2</v>
      </c>
      <c r="G13368" s="4">
        <v>2</v>
      </c>
      <c r="H13368" s="4">
        <v>0</v>
      </c>
      <c r="I13368" s="4">
        <v>0</v>
      </c>
      <c r="J13368" s="4">
        <v>0</v>
      </c>
      <c r="K13368" s="4">
        <v>0</v>
      </c>
    </row>
    <row r="13369" spans="1:11">
      <c r="A13369">
        <v>1988</v>
      </c>
      <c r="B13369" t="s">
        <v>825</v>
      </c>
      <c r="C13369" t="s">
        <v>826</v>
      </c>
      <c r="D13369" t="s">
        <v>694</v>
      </c>
      <c r="E13369" t="s">
        <v>6</v>
      </c>
      <c r="F13369">
        <v>4</v>
      </c>
      <c r="G13369" s="4">
        <v>4</v>
      </c>
      <c r="H13369" s="4">
        <v>4</v>
      </c>
      <c r="I13369" s="4">
        <v>9</v>
      </c>
      <c r="J13369" s="4">
        <v>0</v>
      </c>
      <c r="K13369" s="4">
        <v>0</v>
      </c>
    </row>
    <row r="13370" spans="1:11">
      <c r="A13370">
        <v>1988</v>
      </c>
      <c r="B13370" t="s">
        <v>825</v>
      </c>
      <c r="C13370" t="s">
        <v>826</v>
      </c>
      <c r="D13370" t="s">
        <v>694</v>
      </c>
      <c r="E13370" t="s">
        <v>662</v>
      </c>
      <c r="F13370">
        <v>6</v>
      </c>
      <c r="G13370" s="4">
        <v>9</v>
      </c>
      <c r="H13370" s="4">
        <v>0</v>
      </c>
      <c r="I13370" s="4">
        <v>3</v>
      </c>
      <c r="J13370" s="4">
        <v>0</v>
      </c>
      <c r="K13370" s="4">
        <v>0</v>
      </c>
    </row>
    <row r="13371" spans="1:11">
      <c r="A13371">
        <v>1988</v>
      </c>
      <c r="B13371" t="s">
        <v>825</v>
      </c>
      <c r="C13371" t="s">
        <v>826</v>
      </c>
      <c r="D13371" t="s">
        <v>694</v>
      </c>
      <c r="E13371" t="s">
        <v>694</v>
      </c>
      <c r="F13371">
        <v>31</v>
      </c>
      <c r="G13371" s="4">
        <v>53</v>
      </c>
      <c r="H13371" s="4">
        <v>8</v>
      </c>
      <c r="I13371" s="4">
        <v>15</v>
      </c>
      <c r="J13371" s="4">
        <v>0</v>
      </c>
      <c r="K13371" s="4">
        <v>0</v>
      </c>
    </row>
    <row r="13372" spans="1:11">
      <c r="A13372">
        <v>1988</v>
      </c>
      <c r="B13372" t="s">
        <v>825</v>
      </c>
      <c r="C13372" t="s">
        <v>826</v>
      </c>
      <c r="D13372" t="s">
        <v>694</v>
      </c>
      <c r="E13372" t="s">
        <v>977</v>
      </c>
      <c r="F13372">
        <v>10</v>
      </c>
      <c r="G13372" s="4">
        <v>34</v>
      </c>
      <c r="H13372" s="4">
        <v>3</v>
      </c>
      <c r="I13372" s="4">
        <v>3</v>
      </c>
      <c r="J13372" s="4">
        <v>0</v>
      </c>
      <c r="K13372" s="4">
        <v>0</v>
      </c>
    </row>
    <row r="13373" spans="1:11">
      <c r="A13373">
        <v>1988</v>
      </c>
      <c r="B13373" t="s">
        <v>825</v>
      </c>
      <c r="C13373" t="s">
        <v>826</v>
      </c>
      <c r="D13373" t="s">
        <v>694</v>
      </c>
      <c r="E13373" t="s">
        <v>979</v>
      </c>
      <c r="F13373">
        <v>3</v>
      </c>
      <c r="G13373" s="4">
        <v>6</v>
      </c>
      <c r="H13373" s="4">
        <v>0</v>
      </c>
      <c r="I13373" s="4">
        <v>0</v>
      </c>
      <c r="J13373" s="4">
        <v>0</v>
      </c>
      <c r="K13373" s="4">
        <v>0</v>
      </c>
    </row>
    <row r="13374" spans="1:11">
      <c r="A13374">
        <v>1988</v>
      </c>
      <c r="B13374" t="s">
        <v>825</v>
      </c>
      <c r="C13374" t="s">
        <v>826</v>
      </c>
      <c r="D13374" t="s">
        <v>694</v>
      </c>
      <c r="E13374" t="s">
        <v>976</v>
      </c>
      <c r="F13374">
        <v>4</v>
      </c>
      <c r="G13374" s="4">
        <v>14</v>
      </c>
      <c r="H13374" s="4">
        <v>6</v>
      </c>
      <c r="I13374" s="4">
        <v>4</v>
      </c>
      <c r="J13374" s="4">
        <v>0</v>
      </c>
      <c r="K13374" s="4">
        <v>0</v>
      </c>
    </row>
    <row r="13375" spans="1:11">
      <c r="A13375">
        <v>1989</v>
      </c>
      <c r="B13375" t="s">
        <v>825</v>
      </c>
      <c r="C13375" t="s">
        <v>826</v>
      </c>
      <c r="D13375" t="s">
        <v>694</v>
      </c>
      <c r="E13375" t="s">
        <v>978</v>
      </c>
      <c r="F13375">
        <v>2</v>
      </c>
      <c r="G13375" s="4">
        <v>2</v>
      </c>
      <c r="H13375" s="4">
        <v>0</v>
      </c>
      <c r="I13375" s="4">
        <v>6</v>
      </c>
      <c r="J13375" s="4">
        <v>0</v>
      </c>
      <c r="K13375" s="4">
        <v>0</v>
      </c>
    </row>
    <row r="13376" spans="1:11">
      <c r="A13376">
        <v>1989</v>
      </c>
      <c r="B13376" t="s">
        <v>825</v>
      </c>
      <c r="C13376" t="s">
        <v>826</v>
      </c>
      <c r="D13376" t="s">
        <v>694</v>
      </c>
      <c r="E13376" t="s">
        <v>980</v>
      </c>
      <c r="F13376">
        <v>4</v>
      </c>
      <c r="G13376" s="4">
        <v>4</v>
      </c>
      <c r="H13376" s="4">
        <v>4</v>
      </c>
      <c r="I13376" s="4">
        <v>0</v>
      </c>
      <c r="J13376" s="4">
        <v>0</v>
      </c>
      <c r="K13376" s="4">
        <v>0</v>
      </c>
    </row>
    <row r="13377" spans="1:11">
      <c r="A13377">
        <v>1989</v>
      </c>
      <c r="B13377" t="s">
        <v>825</v>
      </c>
      <c r="C13377" t="s">
        <v>826</v>
      </c>
      <c r="D13377" t="s">
        <v>694</v>
      </c>
      <c r="E13377" t="s">
        <v>677</v>
      </c>
      <c r="F13377">
        <v>3</v>
      </c>
      <c r="G13377" s="4">
        <v>10</v>
      </c>
      <c r="H13377" s="4">
        <v>3</v>
      </c>
      <c r="I13377" s="4">
        <v>7</v>
      </c>
      <c r="J13377" s="4">
        <v>0</v>
      </c>
      <c r="K13377" s="4">
        <v>0</v>
      </c>
    </row>
    <row r="13378" spans="1:11">
      <c r="A13378">
        <v>1989</v>
      </c>
      <c r="B13378" t="s">
        <v>825</v>
      </c>
      <c r="C13378" t="s">
        <v>826</v>
      </c>
      <c r="D13378" t="s">
        <v>694</v>
      </c>
      <c r="E13378" t="s">
        <v>694</v>
      </c>
      <c r="F13378">
        <v>49</v>
      </c>
      <c r="G13378" s="4">
        <v>138</v>
      </c>
      <c r="H13378" s="4">
        <v>37</v>
      </c>
      <c r="I13378" s="4">
        <v>61</v>
      </c>
      <c r="J13378" s="4">
        <v>4</v>
      </c>
      <c r="K13378" s="4">
        <v>8</v>
      </c>
    </row>
    <row r="13379" spans="1:11">
      <c r="A13379">
        <v>1989</v>
      </c>
      <c r="B13379" t="s">
        <v>825</v>
      </c>
      <c r="C13379" t="s">
        <v>826</v>
      </c>
      <c r="D13379" t="s">
        <v>694</v>
      </c>
      <c r="E13379" t="s">
        <v>979</v>
      </c>
      <c r="F13379">
        <v>4</v>
      </c>
      <c r="G13379" s="4">
        <v>7</v>
      </c>
      <c r="H13379" s="4">
        <v>0</v>
      </c>
      <c r="I13379" s="4">
        <v>0</v>
      </c>
      <c r="J13379" s="4">
        <v>0</v>
      </c>
      <c r="K13379" s="4">
        <v>0</v>
      </c>
    </row>
    <row r="13380" spans="1:11">
      <c r="A13380">
        <v>1989</v>
      </c>
      <c r="B13380" t="s">
        <v>825</v>
      </c>
      <c r="C13380" t="s">
        <v>826</v>
      </c>
      <c r="D13380" t="s">
        <v>694</v>
      </c>
      <c r="E13380" t="s">
        <v>976</v>
      </c>
      <c r="F13380">
        <v>5</v>
      </c>
      <c r="G13380" s="4">
        <v>5</v>
      </c>
      <c r="H13380" s="4">
        <v>0</v>
      </c>
      <c r="I13380" s="4">
        <v>0</v>
      </c>
      <c r="J13380" s="4">
        <v>0</v>
      </c>
      <c r="K13380" s="4">
        <v>0</v>
      </c>
    </row>
    <row r="13381" spans="1:11">
      <c r="A13381">
        <v>1990</v>
      </c>
      <c r="B13381" t="s">
        <v>825</v>
      </c>
      <c r="C13381" t="s">
        <v>826</v>
      </c>
      <c r="D13381" t="s">
        <v>694</v>
      </c>
      <c r="E13381" t="s">
        <v>978</v>
      </c>
      <c r="F13381">
        <v>2</v>
      </c>
      <c r="G13381" s="4">
        <v>2</v>
      </c>
      <c r="H13381" s="4">
        <v>0</v>
      </c>
      <c r="I13381" s="4">
        <v>0</v>
      </c>
      <c r="J13381" s="4">
        <v>0</v>
      </c>
      <c r="K13381" s="4">
        <v>0</v>
      </c>
    </row>
    <row r="13382" spans="1:11">
      <c r="A13382">
        <v>1990</v>
      </c>
      <c r="B13382" t="s">
        <v>825</v>
      </c>
      <c r="C13382" t="s">
        <v>826</v>
      </c>
      <c r="D13382" t="s">
        <v>694</v>
      </c>
      <c r="E13382" t="s">
        <v>694</v>
      </c>
      <c r="F13382">
        <v>39</v>
      </c>
      <c r="G13382" s="4">
        <v>259</v>
      </c>
      <c r="H13382" s="4">
        <v>4</v>
      </c>
      <c r="I13382" s="4">
        <v>128</v>
      </c>
      <c r="J13382" s="4">
        <v>0</v>
      </c>
      <c r="K13382" s="4">
        <v>0</v>
      </c>
    </row>
    <row r="13383" spans="1:11">
      <c r="A13383">
        <v>1990</v>
      </c>
      <c r="B13383" t="s">
        <v>825</v>
      </c>
      <c r="C13383" t="s">
        <v>826</v>
      </c>
      <c r="D13383" t="s">
        <v>694</v>
      </c>
      <c r="E13383" t="s">
        <v>976</v>
      </c>
      <c r="F13383">
        <v>2</v>
      </c>
      <c r="G13383" s="4">
        <v>17</v>
      </c>
      <c r="H13383" s="4">
        <v>0</v>
      </c>
      <c r="I13383" s="4">
        <v>0</v>
      </c>
      <c r="J13383" s="4">
        <v>0</v>
      </c>
      <c r="K13383" s="4">
        <v>0</v>
      </c>
    </row>
    <row r="13384" spans="1:11">
      <c r="A13384">
        <v>1991</v>
      </c>
      <c r="B13384" t="s">
        <v>825</v>
      </c>
      <c r="C13384" t="s">
        <v>826</v>
      </c>
      <c r="D13384" t="s">
        <v>694</v>
      </c>
      <c r="E13384" t="s">
        <v>978</v>
      </c>
      <c r="F13384">
        <v>2</v>
      </c>
      <c r="G13384" s="4">
        <v>4</v>
      </c>
      <c r="H13384" s="4">
        <v>0</v>
      </c>
      <c r="I13384" s="4">
        <v>13</v>
      </c>
      <c r="J13384" s="4">
        <v>0</v>
      </c>
      <c r="K13384" s="4">
        <v>0</v>
      </c>
    </row>
    <row r="13385" spans="1:11">
      <c r="A13385">
        <v>1991</v>
      </c>
      <c r="B13385" t="s">
        <v>825</v>
      </c>
      <c r="C13385" t="s">
        <v>826</v>
      </c>
      <c r="D13385" t="s">
        <v>694</v>
      </c>
      <c r="E13385" t="s">
        <v>537</v>
      </c>
      <c r="F13385">
        <v>4</v>
      </c>
      <c r="G13385" s="4">
        <v>4</v>
      </c>
      <c r="H13385" s="4">
        <v>0</v>
      </c>
      <c r="I13385" s="4">
        <v>0</v>
      </c>
      <c r="J13385" s="4">
        <v>0</v>
      </c>
      <c r="K13385" s="4">
        <v>0</v>
      </c>
    </row>
    <row r="13386" spans="1:11">
      <c r="A13386">
        <v>1991</v>
      </c>
      <c r="B13386" t="s">
        <v>825</v>
      </c>
      <c r="C13386" t="s">
        <v>826</v>
      </c>
      <c r="D13386" t="s">
        <v>694</v>
      </c>
      <c r="E13386" t="s">
        <v>980</v>
      </c>
      <c r="F13386">
        <v>3</v>
      </c>
      <c r="G13386" s="4">
        <v>3</v>
      </c>
      <c r="H13386" s="4">
        <v>0</v>
      </c>
      <c r="I13386" s="4">
        <v>0</v>
      </c>
      <c r="J13386" s="4">
        <v>0</v>
      </c>
      <c r="K13386" s="4">
        <v>0</v>
      </c>
    </row>
    <row r="13387" spans="1:11">
      <c r="A13387">
        <v>1991</v>
      </c>
      <c r="B13387" t="s">
        <v>825</v>
      </c>
      <c r="C13387" t="s">
        <v>826</v>
      </c>
      <c r="D13387" t="s">
        <v>694</v>
      </c>
      <c r="E13387" t="s">
        <v>694</v>
      </c>
      <c r="F13387">
        <v>34</v>
      </c>
      <c r="G13387" s="4">
        <v>210</v>
      </c>
      <c r="H13387" s="4">
        <v>8</v>
      </c>
      <c r="I13387" s="4">
        <v>94</v>
      </c>
      <c r="J13387" s="4">
        <v>0</v>
      </c>
      <c r="K13387" s="4">
        <v>0</v>
      </c>
    </row>
    <row r="13388" spans="1:11">
      <c r="A13388">
        <v>1992</v>
      </c>
      <c r="B13388" t="s">
        <v>825</v>
      </c>
      <c r="C13388" t="s">
        <v>826</v>
      </c>
      <c r="D13388" t="s">
        <v>694</v>
      </c>
      <c r="E13388" t="s">
        <v>694</v>
      </c>
      <c r="F13388">
        <v>8</v>
      </c>
      <c r="G13388" s="4">
        <v>34</v>
      </c>
      <c r="H13388" s="4">
        <v>0</v>
      </c>
      <c r="I13388" s="4">
        <v>0</v>
      </c>
      <c r="J13388" s="4">
        <v>0</v>
      </c>
      <c r="K13388" s="4">
        <v>17</v>
      </c>
    </row>
    <row r="13389" spans="1:11">
      <c r="A13389">
        <v>1992</v>
      </c>
      <c r="B13389" t="s">
        <v>825</v>
      </c>
      <c r="C13389" t="s">
        <v>826</v>
      </c>
      <c r="D13389" t="s">
        <v>694</v>
      </c>
      <c r="E13389" t="s">
        <v>977</v>
      </c>
      <c r="F13389">
        <v>7</v>
      </c>
      <c r="G13389" s="4">
        <v>14</v>
      </c>
      <c r="H13389" s="4">
        <v>0</v>
      </c>
      <c r="I13389" s="4">
        <v>0</v>
      </c>
      <c r="J13389" s="4">
        <v>0</v>
      </c>
      <c r="K13389" s="4">
        <v>0</v>
      </c>
    </row>
    <row r="13390" spans="1:11">
      <c r="A13390">
        <v>1993</v>
      </c>
      <c r="B13390" t="s">
        <v>825</v>
      </c>
      <c r="C13390" t="s">
        <v>826</v>
      </c>
      <c r="D13390" t="s">
        <v>694</v>
      </c>
      <c r="E13390" t="s">
        <v>694</v>
      </c>
      <c r="F13390">
        <v>15</v>
      </c>
      <c r="G13390" s="4">
        <v>73</v>
      </c>
      <c r="H13390" s="4">
        <v>0</v>
      </c>
      <c r="I13390" s="4">
        <v>19</v>
      </c>
      <c r="J13390" s="4">
        <v>0</v>
      </c>
      <c r="K13390" s="4">
        <v>0</v>
      </c>
    </row>
    <row r="13391" spans="1:11">
      <c r="A13391">
        <v>1993</v>
      </c>
      <c r="B13391" t="s">
        <v>825</v>
      </c>
      <c r="C13391" t="s">
        <v>826</v>
      </c>
      <c r="D13391" t="s">
        <v>694</v>
      </c>
      <c r="E13391" t="s">
        <v>977</v>
      </c>
      <c r="F13391">
        <v>2</v>
      </c>
      <c r="G13391" s="4">
        <v>4</v>
      </c>
      <c r="H13391" s="4">
        <v>0</v>
      </c>
      <c r="I13391" s="4">
        <v>7</v>
      </c>
      <c r="J13391" s="4">
        <v>0</v>
      </c>
      <c r="K13391" s="4">
        <v>0</v>
      </c>
    </row>
    <row r="13392" spans="1:11">
      <c r="A13392">
        <v>1994</v>
      </c>
      <c r="B13392" t="s">
        <v>825</v>
      </c>
      <c r="C13392" t="s">
        <v>826</v>
      </c>
      <c r="D13392" t="s">
        <v>694</v>
      </c>
      <c r="E13392" t="s">
        <v>537</v>
      </c>
      <c r="F13392">
        <v>5</v>
      </c>
      <c r="G13392" s="4">
        <v>11</v>
      </c>
      <c r="H13392" s="4">
        <v>0</v>
      </c>
      <c r="I13392" s="4">
        <v>38</v>
      </c>
      <c r="J13392" s="4">
        <v>0</v>
      </c>
      <c r="K13392" s="4">
        <v>0</v>
      </c>
    </row>
    <row r="13393" spans="1:11">
      <c r="A13393">
        <v>1994</v>
      </c>
      <c r="B13393" t="s">
        <v>825</v>
      </c>
      <c r="C13393" t="s">
        <v>826</v>
      </c>
      <c r="D13393" t="s">
        <v>694</v>
      </c>
      <c r="E13393" t="s">
        <v>694</v>
      </c>
      <c r="F13393">
        <v>21</v>
      </c>
      <c r="G13393" s="4">
        <v>26</v>
      </c>
      <c r="H13393" s="4">
        <v>0</v>
      </c>
      <c r="I13393" s="4">
        <v>52</v>
      </c>
      <c r="J13393" s="4">
        <v>0</v>
      </c>
      <c r="K13393" s="4">
        <v>0</v>
      </c>
    </row>
    <row r="13394" spans="1:11">
      <c r="A13394">
        <v>1994</v>
      </c>
      <c r="B13394" t="s">
        <v>825</v>
      </c>
      <c r="C13394" t="s">
        <v>826</v>
      </c>
      <c r="D13394" t="s">
        <v>694</v>
      </c>
      <c r="E13394" t="s">
        <v>976</v>
      </c>
      <c r="F13394">
        <v>3</v>
      </c>
      <c r="G13394" s="4">
        <v>3</v>
      </c>
      <c r="H13394" s="4">
        <v>0</v>
      </c>
      <c r="I13394" s="4">
        <v>0</v>
      </c>
      <c r="J13394" s="4">
        <v>0</v>
      </c>
      <c r="K13394" s="4">
        <v>0</v>
      </c>
    </row>
    <row r="13395" spans="1:11">
      <c r="A13395">
        <v>1995</v>
      </c>
      <c r="B13395" t="s">
        <v>825</v>
      </c>
      <c r="C13395" t="s">
        <v>826</v>
      </c>
      <c r="D13395" t="s">
        <v>694</v>
      </c>
      <c r="E13395" t="s">
        <v>978</v>
      </c>
      <c r="F13395">
        <v>7</v>
      </c>
      <c r="G13395" s="4">
        <v>12</v>
      </c>
      <c r="H13395" s="4">
        <v>0</v>
      </c>
      <c r="I13395" s="4">
        <v>12</v>
      </c>
      <c r="J13395" s="4">
        <v>0</v>
      </c>
      <c r="K13395" s="4">
        <v>0</v>
      </c>
    </row>
    <row r="13396" spans="1:11">
      <c r="A13396">
        <v>1995</v>
      </c>
      <c r="B13396" t="s">
        <v>825</v>
      </c>
      <c r="C13396" t="s">
        <v>826</v>
      </c>
      <c r="D13396" t="s">
        <v>694</v>
      </c>
      <c r="E13396" t="s">
        <v>694</v>
      </c>
      <c r="F13396">
        <v>13</v>
      </c>
      <c r="G13396" s="4">
        <v>50</v>
      </c>
      <c r="H13396" s="4">
        <v>0</v>
      </c>
      <c r="I13396" s="4">
        <v>53</v>
      </c>
      <c r="J13396" s="4">
        <v>0</v>
      </c>
      <c r="K13396" s="4">
        <v>0</v>
      </c>
    </row>
    <row r="13397" spans="1:11">
      <c r="A13397">
        <v>1995</v>
      </c>
      <c r="B13397" t="s">
        <v>825</v>
      </c>
      <c r="C13397" t="s">
        <v>826</v>
      </c>
      <c r="D13397" t="s">
        <v>694</v>
      </c>
      <c r="E13397" t="s">
        <v>977</v>
      </c>
      <c r="F13397">
        <v>3</v>
      </c>
      <c r="G13397" s="4">
        <v>3</v>
      </c>
      <c r="H13397" s="4">
        <v>0</v>
      </c>
      <c r="I13397" s="4">
        <v>3</v>
      </c>
      <c r="J13397" s="4">
        <v>0</v>
      </c>
      <c r="K13397" s="4">
        <v>0</v>
      </c>
    </row>
    <row r="13398" spans="1:11">
      <c r="A13398">
        <v>1996</v>
      </c>
      <c r="B13398" t="s">
        <v>825</v>
      </c>
      <c r="C13398" t="s">
        <v>826</v>
      </c>
      <c r="D13398" t="s">
        <v>694</v>
      </c>
      <c r="E13398" t="s">
        <v>978</v>
      </c>
      <c r="F13398">
        <v>2</v>
      </c>
      <c r="G13398" s="4">
        <v>75</v>
      </c>
      <c r="H13398" s="4">
        <v>0</v>
      </c>
      <c r="I13398" s="4">
        <v>25</v>
      </c>
      <c r="J13398" s="4">
        <v>0</v>
      </c>
      <c r="K13398" s="4">
        <v>0</v>
      </c>
    </row>
    <row r="13399" spans="1:11">
      <c r="A13399">
        <v>1996</v>
      </c>
      <c r="B13399" t="s">
        <v>825</v>
      </c>
      <c r="C13399" t="s">
        <v>826</v>
      </c>
      <c r="D13399" t="s">
        <v>694</v>
      </c>
      <c r="E13399" t="s">
        <v>6</v>
      </c>
      <c r="F13399">
        <v>7</v>
      </c>
      <c r="G13399" s="4">
        <v>20</v>
      </c>
      <c r="H13399" s="4">
        <v>0</v>
      </c>
      <c r="I13399" s="4">
        <v>85</v>
      </c>
      <c r="J13399" s="4">
        <v>0</v>
      </c>
      <c r="K13399" s="4">
        <v>0</v>
      </c>
    </row>
    <row r="13400" spans="1:11">
      <c r="A13400">
        <v>1996</v>
      </c>
      <c r="B13400" t="s">
        <v>825</v>
      </c>
      <c r="C13400" t="s">
        <v>826</v>
      </c>
      <c r="D13400" t="s">
        <v>694</v>
      </c>
      <c r="E13400" t="s">
        <v>537</v>
      </c>
      <c r="F13400">
        <v>3</v>
      </c>
      <c r="G13400" s="4">
        <v>3</v>
      </c>
      <c r="H13400" s="4">
        <v>0</v>
      </c>
      <c r="I13400" s="4">
        <v>0</v>
      </c>
      <c r="J13400" s="4">
        <v>0</v>
      </c>
      <c r="K13400" s="4">
        <v>0</v>
      </c>
    </row>
    <row r="13401" spans="1:11">
      <c r="A13401">
        <v>1996</v>
      </c>
      <c r="B13401" t="s">
        <v>825</v>
      </c>
      <c r="C13401" t="s">
        <v>826</v>
      </c>
      <c r="D13401" t="s">
        <v>694</v>
      </c>
      <c r="E13401" t="s">
        <v>694</v>
      </c>
      <c r="F13401">
        <v>6</v>
      </c>
      <c r="G13401" s="4">
        <v>6</v>
      </c>
      <c r="H13401" s="4">
        <v>0</v>
      </c>
      <c r="I13401" s="4">
        <v>9</v>
      </c>
      <c r="J13401" s="4">
        <v>0</v>
      </c>
      <c r="K13401" s="4">
        <v>0</v>
      </c>
    </row>
    <row r="13402" spans="1:11">
      <c r="A13402">
        <v>1996</v>
      </c>
      <c r="B13402" t="s">
        <v>825</v>
      </c>
      <c r="C13402" t="s">
        <v>826</v>
      </c>
      <c r="D13402" t="s">
        <v>694</v>
      </c>
      <c r="E13402" t="s">
        <v>976</v>
      </c>
      <c r="F13402">
        <v>3</v>
      </c>
      <c r="G13402" s="4">
        <v>8</v>
      </c>
      <c r="H13402" s="4">
        <v>0</v>
      </c>
      <c r="I13402" s="4">
        <v>31</v>
      </c>
      <c r="J13402" s="4">
        <v>0</v>
      </c>
      <c r="K13402" s="4">
        <v>0</v>
      </c>
    </row>
    <row r="13403" spans="1:11">
      <c r="A13403">
        <v>1997</v>
      </c>
      <c r="B13403" t="s">
        <v>825</v>
      </c>
      <c r="C13403" t="s">
        <v>826</v>
      </c>
      <c r="D13403" t="s">
        <v>694</v>
      </c>
      <c r="E13403" t="s">
        <v>978</v>
      </c>
      <c r="F13403">
        <v>9</v>
      </c>
      <c r="G13403" s="4">
        <v>9.2008733624454155</v>
      </c>
      <c r="H13403" s="4">
        <v>0</v>
      </c>
      <c r="I13403" s="4">
        <v>4.6004366812227078</v>
      </c>
      <c r="J13403" s="4">
        <v>0</v>
      </c>
      <c r="K13403" s="4">
        <v>0</v>
      </c>
    </row>
    <row r="13404" spans="1:11">
      <c r="A13404">
        <v>1997</v>
      </c>
      <c r="B13404" t="s">
        <v>825</v>
      </c>
      <c r="C13404" t="s">
        <v>826</v>
      </c>
      <c r="D13404" t="s">
        <v>694</v>
      </c>
      <c r="E13404" t="s">
        <v>537</v>
      </c>
      <c r="F13404">
        <v>3</v>
      </c>
      <c r="G13404" s="4">
        <v>3.0184426229508197</v>
      </c>
      <c r="H13404" s="4">
        <v>0</v>
      </c>
      <c r="I13404" s="4">
        <v>0</v>
      </c>
      <c r="J13404" s="4">
        <v>0</v>
      </c>
      <c r="K13404" s="4">
        <v>0</v>
      </c>
    </row>
    <row r="13405" spans="1:11">
      <c r="A13405">
        <v>1997</v>
      </c>
      <c r="B13405" t="s">
        <v>825</v>
      </c>
      <c r="C13405" t="s">
        <v>826</v>
      </c>
      <c r="D13405" t="s">
        <v>694</v>
      </c>
      <c r="E13405" t="s">
        <v>694</v>
      </c>
      <c r="F13405">
        <v>12</v>
      </c>
      <c r="G13405" s="4">
        <v>23.970149253731343</v>
      </c>
      <c r="H13405" s="4">
        <v>0</v>
      </c>
      <c r="I13405" s="4">
        <v>17.977611940298509</v>
      </c>
      <c r="J13405" s="4">
        <v>0</v>
      </c>
      <c r="K13405" s="4">
        <v>0</v>
      </c>
    </row>
    <row r="13406" spans="1:11">
      <c r="A13406">
        <v>1997</v>
      </c>
      <c r="B13406" t="s">
        <v>825</v>
      </c>
      <c r="C13406" t="s">
        <v>826</v>
      </c>
      <c r="D13406" t="s">
        <v>694</v>
      </c>
      <c r="E13406" t="s">
        <v>976</v>
      </c>
      <c r="F13406">
        <v>6</v>
      </c>
      <c r="G13406" s="4">
        <v>5.6818181818181817</v>
      </c>
      <c r="H13406" s="4">
        <v>0</v>
      </c>
      <c r="I13406" s="4">
        <v>5.6818181818181817</v>
      </c>
      <c r="J13406" s="4">
        <v>0</v>
      </c>
      <c r="K13406" s="4">
        <v>0</v>
      </c>
    </row>
    <row r="13407" spans="1:11">
      <c r="A13407">
        <v>1998</v>
      </c>
      <c r="B13407" t="s">
        <v>825</v>
      </c>
      <c r="C13407" t="s">
        <v>826</v>
      </c>
      <c r="D13407" t="s">
        <v>694</v>
      </c>
      <c r="E13407" t="s">
        <v>978</v>
      </c>
      <c r="F13407">
        <v>6</v>
      </c>
      <c r="G13407" s="4">
        <v>5.9973753280839892</v>
      </c>
      <c r="H13407" s="4">
        <v>0</v>
      </c>
      <c r="I13407" s="4">
        <v>5.9973753280839892</v>
      </c>
      <c r="J13407" s="4">
        <v>0</v>
      </c>
      <c r="K13407" s="4">
        <v>0</v>
      </c>
    </row>
    <row r="13408" spans="1:11">
      <c r="A13408">
        <v>1998</v>
      </c>
      <c r="B13408" t="s">
        <v>825</v>
      </c>
      <c r="C13408" t="s">
        <v>826</v>
      </c>
      <c r="D13408" t="s">
        <v>694</v>
      </c>
      <c r="E13408" t="s">
        <v>694</v>
      </c>
      <c r="F13408">
        <v>12</v>
      </c>
      <c r="G13408" s="4">
        <v>12.278846153846155</v>
      </c>
      <c r="H13408" s="4">
        <v>0</v>
      </c>
      <c r="I13408" s="4">
        <v>12.278846153846155</v>
      </c>
      <c r="J13408" s="4">
        <v>0</v>
      </c>
      <c r="K13408" s="4">
        <v>0</v>
      </c>
    </row>
    <row r="13409" spans="1:11">
      <c r="A13409">
        <v>1999</v>
      </c>
      <c r="B13409" t="s">
        <v>825</v>
      </c>
      <c r="C13409" t="s">
        <v>826</v>
      </c>
      <c r="D13409" t="s">
        <v>694</v>
      </c>
      <c r="E13409" t="s">
        <v>978</v>
      </c>
      <c r="F13409">
        <v>3</v>
      </c>
      <c r="G13409" s="4">
        <v>7.7692998204667862</v>
      </c>
      <c r="H13409" s="4">
        <v>0</v>
      </c>
      <c r="I13409" s="4">
        <v>2.5897666068222622</v>
      </c>
      <c r="J13409" s="4">
        <v>0</v>
      </c>
      <c r="K13409" s="4">
        <v>0</v>
      </c>
    </row>
    <row r="13410" spans="1:11">
      <c r="A13410">
        <v>1999</v>
      </c>
      <c r="B13410" t="s">
        <v>825</v>
      </c>
      <c r="C13410" t="s">
        <v>826</v>
      </c>
      <c r="D13410" t="s">
        <v>694</v>
      </c>
      <c r="E13410" t="s">
        <v>694</v>
      </c>
      <c r="F13410">
        <v>4</v>
      </c>
      <c r="G13410" s="4">
        <v>3.6902777777777778</v>
      </c>
      <c r="H13410" s="4">
        <v>0</v>
      </c>
      <c r="I13410" s="4">
        <v>0</v>
      </c>
      <c r="J13410" s="4">
        <v>0</v>
      </c>
      <c r="K13410" s="4">
        <v>0</v>
      </c>
    </row>
    <row r="13411" spans="1:11">
      <c r="A13411">
        <v>2000</v>
      </c>
      <c r="B13411" t="s">
        <v>825</v>
      </c>
      <c r="C13411" t="s">
        <v>826</v>
      </c>
      <c r="D13411" t="s">
        <v>694</v>
      </c>
      <c r="E13411" t="s">
        <v>978</v>
      </c>
      <c r="F13411">
        <v>10</v>
      </c>
      <c r="G13411" s="4">
        <v>14.293398533007334</v>
      </c>
      <c r="H13411" s="4">
        <v>0</v>
      </c>
      <c r="I13411" s="4">
        <v>28.586797066014668</v>
      </c>
      <c r="J13411" s="4">
        <v>0</v>
      </c>
      <c r="K13411" s="4">
        <v>0</v>
      </c>
    </row>
    <row r="13412" spans="1:11">
      <c r="A13412">
        <v>2000</v>
      </c>
      <c r="B13412" t="s">
        <v>825</v>
      </c>
      <c r="C13412" t="s">
        <v>826</v>
      </c>
      <c r="D13412" t="s">
        <v>694</v>
      </c>
      <c r="E13412" t="s">
        <v>537</v>
      </c>
      <c r="F13412">
        <v>4</v>
      </c>
      <c r="G13412" s="4">
        <v>4.3041187739463602</v>
      </c>
      <c r="H13412" s="4">
        <v>0</v>
      </c>
      <c r="I13412" s="4">
        <v>0</v>
      </c>
      <c r="J13412" s="4">
        <v>0</v>
      </c>
      <c r="K13412" s="4">
        <v>0</v>
      </c>
    </row>
    <row r="13413" spans="1:11">
      <c r="A13413">
        <v>2001</v>
      </c>
      <c r="B13413" t="s">
        <v>825</v>
      </c>
      <c r="C13413" t="s">
        <v>826</v>
      </c>
      <c r="D13413" t="s">
        <v>694</v>
      </c>
      <c r="E13413" t="s">
        <v>978</v>
      </c>
      <c r="F13413">
        <v>15</v>
      </c>
      <c r="G13413" s="4">
        <v>21.188461538461539</v>
      </c>
      <c r="H13413" s="4">
        <v>0</v>
      </c>
      <c r="I13413" s="4">
        <v>6.0538461538461545</v>
      </c>
      <c r="J13413" s="4">
        <v>0</v>
      </c>
      <c r="K13413" s="4">
        <v>3.0269230769230773</v>
      </c>
    </row>
    <row r="13414" spans="1:11">
      <c r="A13414">
        <v>2001</v>
      </c>
      <c r="B13414" t="s">
        <v>825</v>
      </c>
      <c r="C13414" t="s">
        <v>826</v>
      </c>
      <c r="D13414" t="s">
        <v>694</v>
      </c>
      <c r="E13414" t="s">
        <v>6</v>
      </c>
      <c r="F13414">
        <v>4</v>
      </c>
      <c r="G13414" s="4">
        <v>3.7152317880794703</v>
      </c>
      <c r="H13414" s="4">
        <v>0</v>
      </c>
      <c r="I13414" s="4">
        <v>0</v>
      </c>
      <c r="J13414" s="4">
        <v>0</v>
      </c>
      <c r="K13414" s="4">
        <v>0</v>
      </c>
    </row>
    <row r="13415" spans="1:11">
      <c r="A13415">
        <v>2001</v>
      </c>
      <c r="B13415" t="s">
        <v>825</v>
      </c>
      <c r="C13415" t="s">
        <v>826</v>
      </c>
      <c r="D13415" t="s">
        <v>694</v>
      </c>
      <c r="E13415" t="s">
        <v>537</v>
      </c>
      <c r="F13415">
        <v>4</v>
      </c>
      <c r="G13415" s="4">
        <v>7.445709281961471</v>
      </c>
      <c r="H13415" s="4">
        <v>0</v>
      </c>
      <c r="I13415" s="4">
        <v>0</v>
      </c>
      <c r="J13415" s="4">
        <v>0</v>
      </c>
      <c r="K13415" s="4">
        <v>0</v>
      </c>
    </row>
    <row r="13416" spans="1:11">
      <c r="A13416">
        <v>2001</v>
      </c>
      <c r="B13416" t="s">
        <v>825</v>
      </c>
      <c r="C13416" t="s">
        <v>826</v>
      </c>
      <c r="D13416" t="s">
        <v>694</v>
      </c>
      <c r="E13416" t="s">
        <v>694</v>
      </c>
      <c r="F13416">
        <v>7</v>
      </c>
      <c r="G13416" s="4">
        <v>7.4105736782902145</v>
      </c>
      <c r="H13416" s="4">
        <v>0</v>
      </c>
      <c r="I13416" s="4">
        <v>7.4105736782902145</v>
      </c>
      <c r="J13416" s="4">
        <v>0</v>
      </c>
      <c r="K13416" s="4">
        <v>0</v>
      </c>
    </row>
    <row r="13417" spans="1:11">
      <c r="A13417">
        <v>2001</v>
      </c>
      <c r="B13417" t="s">
        <v>825</v>
      </c>
      <c r="C13417" t="s">
        <v>826</v>
      </c>
      <c r="D13417" t="s">
        <v>694</v>
      </c>
      <c r="E13417" t="s">
        <v>977</v>
      </c>
      <c r="F13417">
        <v>10</v>
      </c>
      <c r="G13417" s="4">
        <v>22.414507772020723</v>
      </c>
      <c r="H13417" s="4">
        <v>0</v>
      </c>
      <c r="I13417" s="4">
        <v>19.212435233160623</v>
      </c>
      <c r="J13417" s="4">
        <v>0</v>
      </c>
      <c r="K13417" s="4">
        <v>0</v>
      </c>
    </row>
    <row r="13418" spans="1:11">
      <c r="A13418">
        <v>2002</v>
      </c>
      <c r="B13418" t="s">
        <v>825</v>
      </c>
      <c r="C13418" t="s">
        <v>826</v>
      </c>
      <c r="D13418" t="s">
        <v>694</v>
      </c>
      <c r="E13418" t="s">
        <v>978</v>
      </c>
      <c r="F13418">
        <v>6</v>
      </c>
      <c r="G13418" s="4">
        <v>15.351506456241033</v>
      </c>
      <c r="H13418" s="4">
        <v>0</v>
      </c>
      <c r="I13418" s="4">
        <v>33.773314203730273</v>
      </c>
      <c r="J13418" s="4">
        <v>0</v>
      </c>
      <c r="K13418" s="4">
        <v>0</v>
      </c>
    </row>
    <row r="13419" spans="1:11">
      <c r="A13419">
        <v>2002</v>
      </c>
      <c r="B13419" t="s">
        <v>825</v>
      </c>
      <c r="C13419" t="s">
        <v>826</v>
      </c>
      <c r="D13419" t="s">
        <v>694</v>
      </c>
      <c r="E13419" t="s">
        <v>694</v>
      </c>
      <c r="F13419">
        <v>4</v>
      </c>
      <c r="G13419" s="4">
        <v>16.022857142857145</v>
      </c>
      <c r="H13419" s="4">
        <v>0</v>
      </c>
      <c r="I13419" s="4">
        <v>24.034285714285712</v>
      </c>
      <c r="J13419" s="4">
        <v>0</v>
      </c>
      <c r="K13419" s="4">
        <v>0</v>
      </c>
    </row>
    <row r="13420" spans="1:11">
      <c r="A13420">
        <v>2002</v>
      </c>
      <c r="B13420" t="s">
        <v>825</v>
      </c>
      <c r="C13420" t="s">
        <v>826</v>
      </c>
      <c r="D13420" t="s">
        <v>694</v>
      </c>
      <c r="E13420" t="s">
        <v>976</v>
      </c>
      <c r="F13420">
        <v>8</v>
      </c>
      <c r="G13420" s="4">
        <v>23.244094488188978</v>
      </c>
      <c r="H13420" s="4">
        <v>0</v>
      </c>
      <c r="I13420" s="4">
        <v>19.370078740157481</v>
      </c>
      <c r="J13420" s="4">
        <v>0</v>
      </c>
      <c r="K13420" s="4">
        <v>0</v>
      </c>
    </row>
    <row r="13421" spans="1:11">
      <c r="A13421">
        <v>2003</v>
      </c>
      <c r="B13421" t="s">
        <v>825</v>
      </c>
      <c r="C13421" t="s">
        <v>826</v>
      </c>
      <c r="D13421" t="s">
        <v>694</v>
      </c>
      <c r="E13421" t="s">
        <v>978</v>
      </c>
      <c r="F13421">
        <v>20</v>
      </c>
      <c r="G13421" s="4">
        <v>22.182385035074045</v>
      </c>
      <c r="H13421" s="4">
        <v>0</v>
      </c>
      <c r="I13421" s="4">
        <v>6.6547155105222142</v>
      </c>
      <c r="J13421" s="4">
        <v>0</v>
      </c>
      <c r="K13421" s="4">
        <v>4.4364770070148092</v>
      </c>
    </row>
    <row r="13422" spans="1:11">
      <c r="A13422">
        <v>2003</v>
      </c>
      <c r="B13422" t="s">
        <v>825</v>
      </c>
      <c r="C13422" t="s">
        <v>826</v>
      </c>
      <c r="D13422" t="s">
        <v>694</v>
      </c>
      <c r="E13422" t="s">
        <v>537</v>
      </c>
      <c r="F13422">
        <v>4</v>
      </c>
      <c r="G13422" s="4">
        <v>19.857346647646221</v>
      </c>
      <c r="H13422" s="4">
        <v>0</v>
      </c>
      <c r="I13422" s="4">
        <v>39.714693295292442</v>
      </c>
      <c r="J13422" s="4">
        <v>0</v>
      </c>
      <c r="K13422" s="4">
        <v>0</v>
      </c>
    </row>
    <row r="13423" spans="1:11">
      <c r="A13423">
        <v>2003</v>
      </c>
      <c r="B13423" t="s">
        <v>825</v>
      </c>
      <c r="C13423" t="s">
        <v>826</v>
      </c>
      <c r="D13423" t="s">
        <v>694</v>
      </c>
      <c r="E13423" t="s">
        <v>677</v>
      </c>
      <c r="F13423">
        <v>4</v>
      </c>
      <c r="G13423" s="4">
        <v>29.564705882352939</v>
      </c>
      <c r="H13423" s="4">
        <v>0</v>
      </c>
      <c r="I13423" s="4">
        <v>12.670588235294117</v>
      </c>
      <c r="J13423" s="4">
        <v>0</v>
      </c>
      <c r="K13423" s="4">
        <v>0</v>
      </c>
    </row>
    <row r="13424" spans="1:11">
      <c r="A13424">
        <v>2003</v>
      </c>
      <c r="B13424" t="s">
        <v>825</v>
      </c>
      <c r="C13424" t="s">
        <v>826</v>
      </c>
      <c r="D13424" t="s">
        <v>694</v>
      </c>
      <c r="E13424" t="s">
        <v>977</v>
      </c>
      <c r="F13424">
        <v>3</v>
      </c>
      <c r="G13424" s="4">
        <v>22.928571428571427</v>
      </c>
      <c r="H13424" s="4">
        <v>0</v>
      </c>
      <c r="I13424" s="4">
        <v>98.265306122448976</v>
      </c>
      <c r="J13424" s="4">
        <v>0</v>
      </c>
      <c r="K13424" s="4">
        <v>0</v>
      </c>
    </row>
    <row r="13425" spans="1:11">
      <c r="A13425">
        <v>2003</v>
      </c>
      <c r="B13425" t="s">
        <v>825</v>
      </c>
      <c r="C13425" t="s">
        <v>826</v>
      </c>
      <c r="D13425" t="s">
        <v>694</v>
      </c>
      <c r="E13425" t="s">
        <v>979</v>
      </c>
      <c r="F13425">
        <v>3</v>
      </c>
      <c r="G13425" s="4">
        <v>3.0306122448979589</v>
      </c>
      <c r="H13425" s="4">
        <v>0</v>
      </c>
      <c r="I13425" s="4">
        <v>3.0306122448979589</v>
      </c>
      <c r="J13425" s="4">
        <v>0</v>
      </c>
      <c r="K13425" s="4">
        <v>0</v>
      </c>
    </row>
    <row r="13426" spans="1:11">
      <c r="A13426">
        <v>2003</v>
      </c>
      <c r="B13426" t="s">
        <v>825</v>
      </c>
      <c r="C13426" t="s">
        <v>826</v>
      </c>
      <c r="D13426" t="s">
        <v>694</v>
      </c>
      <c r="E13426" t="s">
        <v>976</v>
      </c>
      <c r="F13426">
        <v>20</v>
      </c>
      <c r="G13426" s="4">
        <v>36.338345864661655</v>
      </c>
      <c r="H13426" s="4">
        <v>0</v>
      </c>
      <c r="I13426" s="4">
        <v>218.03007518796991</v>
      </c>
      <c r="J13426" s="4">
        <v>0</v>
      </c>
      <c r="K13426" s="4">
        <v>0</v>
      </c>
    </row>
    <row r="13427" spans="1:11">
      <c r="A13427">
        <v>2004</v>
      </c>
      <c r="B13427" t="s">
        <v>825</v>
      </c>
      <c r="C13427" t="s">
        <v>826</v>
      </c>
      <c r="D13427" t="s">
        <v>694</v>
      </c>
      <c r="E13427" t="s">
        <v>978</v>
      </c>
      <c r="F13427">
        <v>12</v>
      </c>
      <c r="G13427" s="4">
        <v>14.78588612670409</v>
      </c>
      <c r="H13427" s="4">
        <v>0</v>
      </c>
      <c r="I13427" s="4">
        <v>7.3929430633520452</v>
      </c>
      <c r="J13427" s="4">
        <v>0</v>
      </c>
      <c r="K13427" s="4">
        <v>0</v>
      </c>
    </row>
    <row r="13428" spans="1:11">
      <c r="A13428">
        <v>2004</v>
      </c>
      <c r="B13428" t="s">
        <v>825</v>
      </c>
      <c r="C13428" t="s">
        <v>826</v>
      </c>
      <c r="D13428" t="s">
        <v>694</v>
      </c>
      <c r="E13428" t="s">
        <v>694</v>
      </c>
      <c r="F13428">
        <v>9</v>
      </c>
      <c r="G13428" s="4">
        <v>38.515883100381188</v>
      </c>
      <c r="H13428" s="4">
        <v>0</v>
      </c>
      <c r="I13428" s="4">
        <v>51.354510800508258</v>
      </c>
      <c r="J13428" s="4">
        <v>0</v>
      </c>
      <c r="K13428" s="4">
        <v>0</v>
      </c>
    </row>
    <row r="13429" spans="1:11">
      <c r="A13429">
        <v>2004</v>
      </c>
      <c r="B13429" t="s">
        <v>825</v>
      </c>
      <c r="C13429" t="s">
        <v>826</v>
      </c>
      <c r="D13429" t="s">
        <v>694</v>
      </c>
      <c r="E13429" t="s">
        <v>979</v>
      </c>
      <c r="F13429">
        <v>2</v>
      </c>
      <c r="G13429" s="4">
        <v>9.1999999999999993</v>
      </c>
      <c r="H13429" s="4">
        <v>0</v>
      </c>
      <c r="I13429" s="4">
        <v>0</v>
      </c>
      <c r="J13429" s="4">
        <v>0</v>
      </c>
      <c r="K13429" s="4">
        <v>0</v>
      </c>
    </row>
    <row r="13430" spans="1:11">
      <c r="A13430">
        <v>2004</v>
      </c>
      <c r="B13430" t="s">
        <v>825</v>
      </c>
      <c r="C13430" t="s">
        <v>826</v>
      </c>
      <c r="D13430" t="s">
        <v>694</v>
      </c>
      <c r="E13430" t="s">
        <v>976</v>
      </c>
      <c r="F13430">
        <v>3</v>
      </c>
      <c r="G13430" s="4">
        <v>8.3457446808510625</v>
      </c>
      <c r="H13430" s="4">
        <v>0</v>
      </c>
      <c r="I13430" s="4">
        <v>5.5638297872340425</v>
      </c>
      <c r="J13430" s="4">
        <v>0</v>
      </c>
      <c r="K13430" s="4">
        <v>0</v>
      </c>
    </row>
    <row r="13431" spans="1:11">
      <c r="A13431">
        <v>2006</v>
      </c>
      <c r="B13431" t="s">
        <v>825</v>
      </c>
      <c r="C13431" t="s">
        <v>826</v>
      </c>
      <c r="D13431" t="s">
        <v>694</v>
      </c>
      <c r="E13431" t="s">
        <v>978</v>
      </c>
      <c r="F13431">
        <v>3</v>
      </c>
      <c r="G13431" s="4">
        <v>13.419633225458469</v>
      </c>
      <c r="H13431" s="4">
        <v>0</v>
      </c>
      <c r="I13431" s="4">
        <v>5.3678532901833869</v>
      </c>
      <c r="J13431" s="4">
        <v>0</v>
      </c>
      <c r="K13431" s="4">
        <v>0</v>
      </c>
    </row>
    <row r="13432" spans="1:11">
      <c r="A13432">
        <v>2006</v>
      </c>
      <c r="B13432" t="s">
        <v>825</v>
      </c>
      <c r="C13432" t="s">
        <v>826</v>
      </c>
      <c r="D13432" t="s">
        <v>694</v>
      </c>
      <c r="E13432" t="s">
        <v>537</v>
      </c>
      <c r="F13432">
        <v>3</v>
      </c>
      <c r="G13432" s="4">
        <v>3.37475442043222</v>
      </c>
      <c r="H13432" s="4">
        <v>0</v>
      </c>
      <c r="I13432" s="4">
        <v>3.37475442043222</v>
      </c>
      <c r="J13432" s="4">
        <v>0</v>
      </c>
      <c r="K13432" s="4">
        <v>0</v>
      </c>
    </row>
    <row r="13433" spans="1:11">
      <c r="A13433">
        <v>2006</v>
      </c>
      <c r="B13433" t="s">
        <v>825</v>
      </c>
      <c r="C13433" t="s">
        <v>826</v>
      </c>
      <c r="D13433" t="s">
        <v>694</v>
      </c>
      <c r="E13433" t="s">
        <v>980</v>
      </c>
      <c r="F13433">
        <v>3</v>
      </c>
      <c r="G13433" s="4">
        <v>6.8</v>
      </c>
      <c r="H13433" s="4">
        <v>0</v>
      </c>
      <c r="I13433" s="4">
        <v>6.8</v>
      </c>
      <c r="J13433" s="4">
        <v>0</v>
      </c>
      <c r="K13433" s="4">
        <v>0</v>
      </c>
    </row>
    <row r="13434" spans="1:11">
      <c r="A13434">
        <v>2006</v>
      </c>
      <c r="B13434" t="s">
        <v>825</v>
      </c>
      <c r="C13434" t="s">
        <v>826</v>
      </c>
      <c r="D13434" t="s">
        <v>694</v>
      </c>
      <c r="E13434" t="s">
        <v>694</v>
      </c>
      <c r="F13434">
        <v>7</v>
      </c>
      <c r="G13434" s="4">
        <v>7.289893617021276</v>
      </c>
      <c r="H13434" s="4">
        <v>0</v>
      </c>
      <c r="I13434" s="4">
        <v>18.224734042553191</v>
      </c>
      <c r="J13434" s="4">
        <v>0</v>
      </c>
      <c r="K13434" s="4">
        <v>0</v>
      </c>
    </row>
    <row r="13435" spans="1:11">
      <c r="A13435">
        <v>2006</v>
      </c>
      <c r="B13435" t="s">
        <v>825</v>
      </c>
      <c r="C13435" t="s">
        <v>826</v>
      </c>
      <c r="D13435" t="s">
        <v>694</v>
      </c>
      <c r="E13435" t="s">
        <v>976</v>
      </c>
      <c r="F13435">
        <v>6</v>
      </c>
      <c r="G13435" s="4">
        <v>8.8882978723404253</v>
      </c>
      <c r="H13435" s="4">
        <v>0</v>
      </c>
      <c r="I13435" s="4">
        <v>59.255319148936174</v>
      </c>
      <c r="J13435" s="4">
        <v>0</v>
      </c>
      <c r="K13435" s="4">
        <v>0</v>
      </c>
    </row>
    <row r="13436" spans="1:11">
      <c r="A13436">
        <v>1968</v>
      </c>
      <c r="B13436" t="s">
        <v>746</v>
      </c>
      <c r="C13436" t="s">
        <v>747</v>
      </c>
      <c r="D13436" t="s">
        <v>694</v>
      </c>
      <c r="E13436" t="s">
        <v>534</v>
      </c>
      <c r="F13436">
        <v>1328</v>
      </c>
      <c r="G13436" s="4">
        <v>4295</v>
      </c>
      <c r="H13436" s="4">
        <v>1535</v>
      </c>
      <c r="I13436" s="4">
        <v>0</v>
      </c>
      <c r="J13436" s="4">
        <v>0</v>
      </c>
      <c r="K13436" s="4">
        <v>0</v>
      </c>
    </row>
    <row r="13437" spans="1:11">
      <c r="A13437">
        <v>1969</v>
      </c>
      <c r="B13437" t="s">
        <v>746</v>
      </c>
      <c r="C13437" t="s">
        <v>747</v>
      </c>
      <c r="D13437" t="s">
        <v>694</v>
      </c>
      <c r="E13437" t="s">
        <v>534</v>
      </c>
      <c r="F13437">
        <v>960</v>
      </c>
      <c r="G13437" s="4">
        <v>3064</v>
      </c>
      <c r="H13437" s="4">
        <v>962</v>
      </c>
      <c r="I13437" s="4">
        <v>0</v>
      </c>
      <c r="J13437" s="4">
        <v>0</v>
      </c>
      <c r="K13437" s="4">
        <v>0</v>
      </c>
    </row>
    <row r="13438" spans="1:11">
      <c r="A13438">
        <v>1970</v>
      </c>
      <c r="B13438" t="s">
        <v>746</v>
      </c>
      <c r="C13438" t="s">
        <v>747</v>
      </c>
      <c r="D13438" t="s">
        <v>694</v>
      </c>
      <c r="E13438" t="s">
        <v>534</v>
      </c>
      <c r="F13438">
        <v>1136</v>
      </c>
      <c r="G13438" s="4">
        <v>4997</v>
      </c>
      <c r="H13438" s="4">
        <v>1464</v>
      </c>
      <c r="I13438" s="4">
        <v>0</v>
      </c>
      <c r="J13438" s="4">
        <v>0</v>
      </c>
      <c r="K13438" s="4">
        <v>0</v>
      </c>
    </row>
    <row r="13439" spans="1:11">
      <c r="A13439">
        <v>1971</v>
      </c>
      <c r="B13439" t="s">
        <v>746</v>
      </c>
      <c r="C13439" t="s">
        <v>747</v>
      </c>
      <c r="D13439" t="s">
        <v>694</v>
      </c>
      <c r="E13439" t="s">
        <v>534</v>
      </c>
      <c r="F13439">
        <v>1211</v>
      </c>
      <c r="G13439" s="4">
        <v>4242</v>
      </c>
      <c r="H13439" s="4">
        <v>164</v>
      </c>
      <c r="I13439" s="4">
        <v>843</v>
      </c>
      <c r="J13439" s="4">
        <v>0</v>
      </c>
      <c r="K13439" s="4">
        <v>0</v>
      </c>
    </row>
    <row r="13440" spans="1:11">
      <c r="A13440">
        <v>1972</v>
      </c>
      <c r="B13440" t="s">
        <v>746</v>
      </c>
      <c r="C13440" t="s">
        <v>747</v>
      </c>
      <c r="D13440" t="s">
        <v>694</v>
      </c>
      <c r="E13440" t="s">
        <v>534</v>
      </c>
      <c r="F13440">
        <v>1146</v>
      </c>
      <c r="G13440" s="4">
        <v>4851</v>
      </c>
      <c r="H13440" s="4">
        <v>1279</v>
      </c>
      <c r="I13440" s="4">
        <v>1256</v>
      </c>
      <c r="J13440" s="4">
        <v>0</v>
      </c>
      <c r="K13440" s="4">
        <v>0</v>
      </c>
    </row>
    <row r="13441" spans="1:11">
      <c r="A13441">
        <v>1973</v>
      </c>
      <c r="B13441" t="s">
        <v>746</v>
      </c>
      <c r="C13441" t="s">
        <v>747</v>
      </c>
      <c r="D13441" t="s">
        <v>694</v>
      </c>
      <c r="E13441" t="s">
        <v>534</v>
      </c>
      <c r="F13441">
        <v>1064</v>
      </c>
      <c r="G13441" s="4">
        <v>4340</v>
      </c>
      <c r="H13441" s="4">
        <v>1402</v>
      </c>
      <c r="I13441" s="4">
        <v>1061</v>
      </c>
      <c r="J13441" s="4">
        <v>0</v>
      </c>
      <c r="K13441" s="4">
        <v>0</v>
      </c>
    </row>
    <row r="13442" spans="1:11">
      <c r="A13442">
        <v>1974</v>
      </c>
      <c r="B13442" t="s">
        <v>746</v>
      </c>
      <c r="C13442" t="s">
        <v>747</v>
      </c>
      <c r="D13442" t="s">
        <v>694</v>
      </c>
      <c r="E13442" t="s">
        <v>534</v>
      </c>
      <c r="F13442">
        <v>1050</v>
      </c>
      <c r="G13442" s="4">
        <v>5476</v>
      </c>
      <c r="H13442" s="4">
        <v>930</v>
      </c>
      <c r="I13442" s="4">
        <v>961</v>
      </c>
      <c r="J13442" s="4">
        <v>0</v>
      </c>
      <c r="K13442" s="4">
        <v>0</v>
      </c>
    </row>
    <row r="13443" spans="1:11">
      <c r="A13443">
        <v>1975</v>
      </c>
      <c r="B13443" t="s">
        <v>746</v>
      </c>
      <c r="C13443" t="s">
        <v>747</v>
      </c>
      <c r="D13443" t="s">
        <v>694</v>
      </c>
      <c r="E13443" t="s">
        <v>534</v>
      </c>
      <c r="F13443">
        <v>804</v>
      </c>
      <c r="G13443" s="4">
        <v>4344</v>
      </c>
      <c r="H13443" s="4">
        <v>697</v>
      </c>
      <c r="I13443" s="4">
        <v>511</v>
      </c>
      <c r="J13443" s="4">
        <v>0</v>
      </c>
      <c r="K13443" s="4">
        <v>0</v>
      </c>
    </row>
    <row r="13444" spans="1:11">
      <c r="A13444">
        <v>1976</v>
      </c>
      <c r="B13444" t="s">
        <v>746</v>
      </c>
      <c r="C13444" t="s">
        <v>747</v>
      </c>
      <c r="D13444" t="s">
        <v>694</v>
      </c>
      <c r="E13444" t="s">
        <v>534</v>
      </c>
      <c r="F13444">
        <v>675</v>
      </c>
      <c r="G13444" s="4">
        <v>4447</v>
      </c>
      <c r="H13444" s="4">
        <v>1027</v>
      </c>
      <c r="I13444" s="4">
        <v>1152</v>
      </c>
      <c r="J13444" s="4">
        <v>0</v>
      </c>
      <c r="K13444" s="4">
        <v>0</v>
      </c>
    </row>
    <row r="13445" spans="1:11">
      <c r="A13445">
        <v>1977</v>
      </c>
      <c r="B13445" t="s">
        <v>746</v>
      </c>
      <c r="C13445" t="s">
        <v>747</v>
      </c>
      <c r="D13445" t="s">
        <v>694</v>
      </c>
      <c r="E13445" t="s">
        <v>534</v>
      </c>
      <c r="F13445">
        <v>764</v>
      </c>
      <c r="G13445" s="4">
        <v>3087</v>
      </c>
      <c r="H13445" s="4">
        <v>553</v>
      </c>
      <c r="I13445" s="4">
        <v>595</v>
      </c>
      <c r="J13445" s="4">
        <v>0</v>
      </c>
      <c r="K13445" s="4">
        <v>0</v>
      </c>
    </row>
    <row r="13446" spans="1:11">
      <c r="A13446">
        <v>1978</v>
      </c>
      <c r="B13446" t="s">
        <v>746</v>
      </c>
      <c r="C13446" t="s">
        <v>747</v>
      </c>
      <c r="D13446" t="s">
        <v>694</v>
      </c>
      <c r="E13446" t="s">
        <v>534</v>
      </c>
      <c r="F13446">
        <v>892</v>
      </c>
      <c r="G13446" s="4">
        <v>3836</v>
      </c>
      <c r="H13446" s="4">
        <v>630</v>
      </c>
      <c r="I13446" s="4">
        <v>952</v>
      </c>
      <c r="J13446" s="4">
        <v>0</v>
      </c>
      <c r="K13446" s="4">
        <v>0</v>
      </c>
    </row>
    <row r="13447" spans="1:11">
      <c r="A13447">
        <v>1979</v>
      </c>
      <c r="B13447" t="s">
        <v>746</v>
      </c>
      <c r="C13447" t="s">
        <v>747</v>
      </c>
      <c r="D13447" t="s">
        <v>694</v>
      </c>
      <c r="E13447" t="s">
        <v>534</v>
      </c>
      <c r="F13447">
        <v>865</v>
      </c>
      <c r="G13447" s="4">
        <v>3783</v>
      </c>
      <c r="H13447" s="4">
        <v>643</v>
      </c>
      <c r="I13447" s="4">
        <v>1314</v>
      </c>
      <c r="J13447" s="4">
        <v>0</v>
      </c>
      <c r="K13447" s="4">
        <v>0</v>
      </c>
    </row>
    <row r="13448" spans="1:11">
      <c r="A13448">
        <v>1980</v>
      </c>
      <c r="B13448" t="s">
        <v>746</v>
      </c>
      <c r="C13448" t="s">
        <v>747</v>
      </c>
      <c r="D13448" t="s">
        <v>694</v>
      </c>
      <c r="E13448" t="s">
        <v>534</v>
      </c>
      <c r="F13448">
        <v>1053</v>
      </c>
      <c r="G13448" s="4">
        <v>5329</v>
      </c>
      <c r="H13448" s="4">
        <v>786</v>
      </c>
      <c r="I13448" s="4">
        <v>2112</v>
      </c>
      <c r="J13448" s="4">
        <v>0</v>
      </c>
      <c r="K13448" s="4">
        <v>0</v>
      </c>
    </row>
    <row r="13449" spans="1:11">
      <c r="A13449">
        <v>1981</v>
      </c>
      <c r="B13449" t="s">
        <v>746</v>
      </c>
      <c r="C13449" t="s">
        <v>747</v>
      </c>
      <c r="D13449" t="s">
        <v>694</v>
      </c>
      <c r="E13449" t="s">
        <v>534</v>
      </c>
      <c r="F13449">
        <v>995</v>
      </c>
      <c r="G13449" s="4">
        <v>5339</v>
      </c>
      <c r="H13449" s="4">
        <v>704</v>
      </c>
      <c r="I13449" s="4">
        <v>1700</v>
      </c>
      <c r="J13449" s="4">
        <v>0</v>
      </c>
      <c r="K13449" s="4">
        <v>0</v>
      </c>
    </row>
    <row r="13450" spans="1:11">
      <c r="A13450">
        <v>1982</v>
      </c>
      <c r="B13450" t="s">
        <v>746</v>
      </c>
      <c r="C13450" t="s">
        <v>747</v>
      </c>
      <c r="D13450" t="s">
        <v>694</v>
      </c>
      <c r="E13450" t="s">
        <v>534</v>
      </c>
      <c r="F13450">
        <v>803</v>
      </c>
      <c r="G13450" s="4">
        <v>4243</v>
      </c>
      <c r="H13450" s="4">
        <v>320</v>
      </c>
      <c r="I13450" s="4">
        <v>1398</v>
      </c>
      <c r="J13450" s="4">
        <v>11</v>
      </c>
      <c r="K13450" s="4">
        <v>48</v>
      </c>
    </row>
    <row r="13451" spans="1:11">
      <c r="A13451">
        <v>1983</v>
      </c>
      <c r="B13451" t="s">
        <v>746</v>
      </c>
      <c r="C13451" t="s">
        <v>747</v>
      </c>
      <c r="D13451" t="s">
        <v>694</v>
      </c>
      <c r="E13451" t="s">
        <v>534</v>
      </c>
      <c r="F13451">
        <v>992</v>
      </c>
      <c r="G13451" s="4">
        <v>5562</v>
      </c>
      <c r="H13451" s="4">
        <v>643</v>
      </c>
      <c r="I13451" s="4">
        <v>1980</v>
      </c>
      <c r="J13451" s="4">
        <v>23</v>
      </c>
      <c r="K13451" s="4">
        <v>24</v>
      </c>
    </row>
    <row r="13452" spans="1:11">
      <c r="A13452">
        <v>1984</v>
      </c>
      <c r="B13452" t="s">
        <v>746</v>
      </c>
      <c r="C13452" t="s">
        <v>747</v>
      </c>
      <c r="D13452" t="s">
        <v>694</v>
      </c>
      <c r="E13452" t="s">
        <v>978</v>
      </c>
      <c r="F13452">
        <v>119</v>
      </c>
      <c r="G13452" s="4">
        <v>677</v>
      </c>
      <c r="H13452" s="4">
        <v>27</v>
      </c>
      <c r="I13452" s="4">
        <v>713</v>
      </c>
      <c r="J13452" s="4">
        <v>2</v>
      </c>
      <c r="K13452" s="4">
        <v>12</v>
      </c>
    </row>
    <row r="13453" spans="1:11">
      <c r="A13453">
        <v>1984</v>
      </c>
      <c r="B13453" t="s">
        <v>746</v>
      </c>
      <c r="C13453" t="s">
        <v>747</v>
      </c>
      <c r="D13453" t="s">
        <v>694</v>
      </c>
      <c r="E13453" t="s">
        <v>6</v>
      </c>
      <c r="F13453">
        <v>26</v>
      </c>
      <c r="G13453" s="4">
        <v>124</v>
      </c>
      <c r="H13453" s="4">
        <v>4</v>
      </c>
      <c r="I13453" s="4">
        <v>86</v>
      </c>
      <c r="J13453" s="4">
        <v>0</v>
      </c>
      <c r="K13453" s="4">
        <v>17</v>
      </c>
    </row>
    <row r="13454" spans="1:11">
      <c r="A13454">
        <v>1984</v>
      </c>
      <c r="B13454" t="s">
        <v>746</v>
      </c>
      <c r="C13454" t="s">
        <v>747</v>
      </c>
      <c r="D13454" t="s">
        <v>694</v>
      </c>
      <c r="E13454" t="s">
        <v>537</v>
      </c>
      <c r="F13454">
        <v>79</v>
      </c>
      <c r="G13454" s="4">
        <v>582</v>
      </c>
      <c r="H13454" s="4">
        <v>43</v>
      </c>
      <c r="I13454" s="4">
        <v>472</v>
      </c>
      <c r="J13454" s="4">
        <v>4</v>
      </c>
      <c r="K13454" s="4">
        <v>0</v>
      </c>
    </row>
    <row r="13455" spans="1:11">
      <c r="A13455">
        <v>1984</v>
      </c>
      <c r="B13455" t="s">
        <v>746</v>
      </c>
      <c r="C13455" t="s">
        <v>747</v>
      </c>
      <c r="D13455" t="s">
        <v>694</v>
      </c>
      <c r="E13455" t="s">
        <v>662</v>
      </c>
      <c r="F13455">
        <v>15</v>
      </c>
      <c r="G13455" s="4">
        <v>24</v>
      </c>
      <c r="H13455" s="4">
        <v>9</v>
      </c>
      <c r="I13455" s="4">
        <v>24</v>
      </c>
      <c r="J13455" s="4">
        <v>0</v>
      </c>
      <c r="K13455" s="4">
        <v>0</v>
      </c>
    </row>
    <row r="13456" spans="1:11">
      <c r="A13456">
        <v>1984</v>
      </c>
      <c r="B13456" t="s">
        <v>746</v>
      </c>
      <c r="C13456" t="s">
        <v>747</v>
      </c>
      <c r="D13456" t="s">
        <v>694</v>
      </c>
      <c r="E13456" t="s">
        <v>980</v>
      </c>
      <c r="F13456">
        <v>16</v>
      </c>
      <c r="G13456" s="4">
        <v>27</v>
      </c>
      <c r="H13456" s="4">
        <v>4</v>
      </c>
      <c r="I13456" s="4">
        <v>0</v>
      </c>
      <c r="J13456" s="4">
        <v>0</v>
      </c>
      <c r="K13456" s="4">
        <v>0</v>
      </c>
    </row>
    <row r="13457" spans="1:11">
      <c r="A13457">
        <v>1984</v>
      </c>
      <c r="B13457" t="s">
        <v>746</v>
      </c>
      <c r="C13457" t="s">
        <v>747</v>
      </c>
      <c r="D13457" t="s">
        <v>694</v>
      </c>
      <c r="E13457" t="s">
        <v>694</v>
      </c>
      <c r="F13457">
        <v>392</v>
      </c>
      <c r="G13457" s="4">
        <v>2525</v>
      </c>
      <c r="H13457" s="4">
        <v>212</v>
      </c>
      <c r="I13457" s="4">
        <v>1040</v>
      </c>
      <c r="J13457" s="4">
        <v>0</v>
      </c>
      <c r="K13457" s="4">
        <v>0</v>
      </c>
    </row>
    <row r="13458" spans="1:11">
      <c r="A13458">
        <v>1984</v>
      </c>
      <c r="B13458" t="s">
        <v>746</v>
      </c>
      <c r="C13458" t="s">
        <v>747</v>
      </c>
      <c r="D13458" t="s">
        <v>694</v>
      </c>
      <c r="E13458" t="s">
        <v>977</v>
      </c>
      <c r="F13458">
        <v>211</v>
      </c>
      <c r="G13458" s="4">
        <v>781</v>
      </c>
      <c r="H13458" s="4">
        <v>135</v>
      </c>
      <c r="I13458" s="4">
        <v>173</v>
      </c>
      <c r="J13458" s="4">
        <v>7</v>
      </c>
      <c r="K13458" s="4">
        <v>17</v>
      </c>
    </row>
    <row r="13459" spans="1:11">
      <c r="A13459">
        <v>1984</v>
      </c>
      <c r="B13459" t="s">
        <v>746</v>
      </c>
      <c r="C13459" t="s">
        <v>747</v>
      </c>
      <c r="D13459" t="s">
        <v>694</v>
      </c>
      <c r="E13459" t="s">
        <v>979</v>
      </c>
      <c r="F13459">
        <v>19</v>
      </c>
      <c r="G13459" s="4">
        <v>56</v>
      </c>
      <c r="H13459" s="4">
        <v>6</v>
      </c>
      <c r="I13459" s="4">
        <v>3</v>
      </c>
      <c r="J13459" s="4">
        <v>0</v>
      </c>
      <c r="K13459" s="4">
        <v>0</v>
      </c>
    </row>
    <row r="13460" spans="1:11">
      <c r="A13460">
        <v>1984</v>
      </c>
      <c r="B13460" t="s">
        <v>746</v>
      </c>
      <c r="C13460" t="s">
        <v>747</v>
      </c>
      <c r="D13460" t="s">
        <v>694</v>
      </c>
      <c r="E13460" t="s">
        <v>976</v>
      </c>
      <c r="F13460">
        <v>44</v>
      </c>
      <c r="G13460" s="4">
        <v>151</v>
      </c>
      <c r="H13460" s="4">
        <v>18</v>
      </c>
      <c r="I13460" s="4">
        <v>16</v>
      </c>
      <c r="J13460" s="4">
        <v>2</v>
      </c>
      <c r="K13460" s="4">
        <v>0</v>
      </c>
    </row>
    <row r="13461" spans="1:11">
      <c r="A13461">
        <v>1985</v>
      </c>
      <c r="B13461" t="s">
        <v>746</v>
      </c>
      <c r="C13461" t="s">
        <v>747</v>
      </c>
      <c r="D13461" t="s">
        <v>694</v>
      </c>
      <c r="E13461" t="s">
        <v>978</v>
      </c>
      <c r="F13461">
        <v>98</v>
      </c>
      <c r="G13461" s="4">
        <v>497</v>
      </c>
      <c r="H13461" s="4">
        <v>25</v>
      </c>
      <c r="I13461" s="4">
        <v>492</v>
      </c>
      <c r="J13461" s="4">
        <v>2</v>
      </c>
      <c r="K13461" s="4">
        <v>20</v>
      </c>
    </row>
    <row r="13462" spans="1:11">
      <c r="A13462">
        <v>1985</v>
      </c>
      <c r="B13462" t="s">
        <v>746</v>
      </c>
      <c r="C13462" t="s">
        <v>747</v>
      </c>
      <c r="D13462" t="s">
        <v>694</v>
      </c>
      <c r="E13462" t="s">
        <v>6</v>
      </c>
      <c r="F13462">
        <v>10</v>
      </c>
      <c r="G13462" s="4">
        <v>17</v>
      </c>
      <c r="H13462" s="4">
        <v>0</v>
      </c>
      <c r="I13462" s="4">
        <v>21</v>
      </c>
      <c r="J13462" s="4">
        <v>0</v>
      </c>
      <c r="K13462" s="4">
        <v>0</v>
      </c>
    </row>
    <row r="13463" spans="1:11">
      <c r="A13463">
        <v>1985</v>
      </c>
      <c r="B13463" t="s">
        <v>746</v>
      </c>
      <c r="C13463" t="s">
        <v>747</v>
      </c>
      <c r="D13463" t="s">
        <v>694</v>
      </c>
      <c r="E13463" t="s">
        <v>537</v>
      </c>
      <c r="F13463">
        <v>45</v>
      </c>
      <c r="G13463" s="4">
        <v>125</v>
      </c>
      <c r="H13463" s="4">
        <v>22</v>
      </c>
      <c r="I13463" s="4">
        <v>51</v>
      </c>
      <c r="J13463" s="4">
        <v>0</v>
      </c>
      <c r="K13463" s="4">
        <v>0</v>
      </c>
    </row>
    <row r="13464" spans="1:11">
      <c r="A13464">
        <v>1985</v>
      </c>
      <c r="B13464" t="s">
        <v>746</v>
      </c>
      <c r="C13464" t="s">
        <v>747</v>
      </c>
      <c r="D13464" t="s">
        <v>694</v>
      </c>
      <c r="E13464" t="s">
        <v>662</v>
      </c>
      <c r="F13464">
        <v>17</v>
      </c>
      <c r="G13464" s="4">
        <v>312</v>
      </c>
      <c r="H13464" s="4">
        <v>28</v>
      </c>
      <c r="I13464" s="4">
        <v>41</v>
      </c>
      <c r="J13464" s="4">
        <v>0</v>
      </c>
      <c r="K13464" s="4">
        <v>0</v>
      </c>
    </row>
    <row r="13465" spans="1:11">
      <c r="A13465">
        <v>1985</v>
      </c>
      <c r="B13465" t="s">
        <v>746</v>
      </c>
      <c r="C13465" t="s">
        <v>747</v>
      </c>
      <c r="D13465" t="s">
        <v>694</v>
      </c>
      <c r="E13465" t="s">
        <v>980</v>
      </c>
      <c r="F13465">
        <v>5</v>
      </c>
      <c r="G13465" s="4">
        <v>24</v>
      </c>
      <c r="H13465" s="4">
        <v>5</v>
      </c>
      <c r="I13465" s="4">
        <v>11</v>
      </c>
      <c r="J13465" s="4">
        <v>0</v>
      </c>
      <c r="K13465" s="4">
        <v>0</v>
      </c>
    </row>
    <row r="13466" spans="1:11">
      <c r="A13466">
        <v>1985</v>
      </c>
      <c r="B13466" t="s">
        <v>746</v>
      </c>
      <c r="C13466" t="s">
        <v>747</v>
      </c>
      <c r="D13466" t="s">
        <v>694</v>
      </c>
      <c r="E13466" t="s">
        <v>677</v>
      </c>
      <c r="F13466">
        <v>7</v>
      </c>
      <c r="G13466" s="4">
        <v>21</v>
      </c>
      <c r="H13466" s="4">
        <v>7</v>
      </c>
      <c r="I13466" s="4">
        <v>28</v>
      </c>
      <c r="J13466" s="4">
        <v>0</v>
      </c>
      <c r="K13466" s="4">
        <v>0</v>
      </c>
    </row>
    <row r="13467" spans="1:11">
      <c r="A13467">
        <v>1985</v>
      </c>
      <c r="B13467" t="s">
        <v>746</v>
      </c>
      <c r="C13467" t="s">
        <v>747</v>
      </c>
      <c r="D13467" t="s">
        <v>694</v>
      </c>
      <c r="E13467" t="s">
        <v>694</v>
      </c>
      <c r="F13467">
        <v>319</v>
      </c>
      <c r="G13467" s="4">
        <v>2760</v>
      </c>
      <c r="H13467" s="4">
        <v>228</v>
      </c>
      <c r="I13467" s="4">
        <v>1479</v>
      </c>
      <c r="J13467" s="4">
        <v>7</v>
      </c>
      <c r="K13467" s="4">
        <v>40</v>
      </c>
    </row>
    <row r="13468" spans="1:11">
      <c r="A13468">
        <v>1985</v>
      </c>
      <c r="B13468" t="s">
        <v>746</v>
      </c>
      <c r="C13468" t="s">
        <v>747</v>
      </c>
      <c r="D13468" t="s">
        <v>694</v>
      </c>
      <c r="E13468" t="s">
        <v>977</v>
      </c>
      <c r="F13468">
        <v>177</v>
      </c>
      <c r="G13468" s="4">
        <v>657</v>
      </c>
      <c r="H13468" s="4">
        <v>117</v>
      </c>
      <c r="I13468" s="4">
        <v>161</v>
      </c>
      <c r="J13468" s="4">
        <v>6</v>
      </c>
      <c r="K13468" s="4">
        <v>13</v>
      </c>
    </row>
    <row r="13469" spans="1:11">
      <c r="A13469">
        <v>1985</v>
      </c>
      <c r="B13469" t="s">
        <v>746</v>
      </c>
      <c r="C13469" t="s">
        <v>747</v>
      </c>
      <c r="D13469" t="s">
        <v>694</v>
      </c>
      <c r="E13469" t="s">
        <v>979</v>
      </c>
      <c r="F13469">
        <v>3</v>
      </c>
      <c r="G13469" s="4">
        <v>19</v>
      </c>
      <c r="H13469" s="4">
        <v>0</v>
      </c>
      <c r="I13469" s="4">
        <v>0</v>
      </c>
      <c r="J13469" s="4">
        <v>0</v>
      </c>
      <c r="K13469" s="4">
        <v>0</v>
      </c>
    </row>
    <row r="13470" spans="1:11">
      <c r="A13470">
        <v>1985</v>
      </c>
      <c r="B13470" t="s">
        <v>746</v>
      </c>
      <c r="C13470" t="s">
        <v>747</v>
      </c>
      <c r="D13470" t="s">
        <v>694</v>
      </c>
      <c r="E13470" t="s">
        <v>976</v>
      </c>
      <c r="F13470">
        <v>56</v>
      </c>
      <c r="G13470" s="4">
        <v>130</v>
      </c>
      <c r="H13470" s="4">
        <v>4</v>
      </c>
      <c r="I13470" s="4">
        <v>32</v>
      </c>
      <c r="J13470" s="4">
        <v>0</v>
      </c>
      <c r="K13470" s="4">
        <v>0</v>
      </c>
    </row>
    <row r="13471" spans="1:11">
      <c r="A13471">
        <v>1986</v>
      </c>
      <c r="B13471" t="s">
        <v>746</v>
      </c>
      <c r="C13471" t="s">
        <v>747</v>
      </c>
      <c r="D13471" t="s">
        <v>694</v>
      </c>
      <c r="E13471" t="s">
        <v>978</v>
      </c>
      <c r="F13471">
        <v>110</v>
      </c>
      <c r="G13471" s="4">
        <v>483</v>
      </c>
      <c r="H13471" s="4">
        <v>25</v>
      </c>
      <c r="I13471" s="4">
        <v>555</v>
      </c>
      <c r="J13471" s="4">
        <v>0</v>
      </c>
      <c r="K13471" s="4">
        <v>20</v>
      </c>
    </row>
    <row r="13472" spans="1:11">
      <c r="A13472">
        <v>1986</v>
      </c>
      <c r="B13472" t="s">
        <v>746</v>
      </c>
      <c r="C13472" t="s">
        <v>747</v>
      </c>
      <c r="D13472" t="s">
        <v>694</v>
      </c>
      <c r="E13472" t="s">
        <v>6</v>
      </c>
      <c r="F13472">
        <v>14</v>
      </c>
      <c r="G13472" s="4">
        <v>18</v>
      </c>
      <c r="H13472" s="4">
        <v>0</v>
      </c>
      <c r="I13472" s="4">
        <v>11</v>
      </c>
      <c r="J13472" s="4">
        <v>0</v>
      </c>
      <c r="K13472" s="4">
        <v>0</v>
      </c>
    </row>
    <row r="13473" spans="1:11">
      <c r="A13473">
        <v>1986</v>
      </c>
      <c r="B13473" t="s">
        <v>746</v>
      </c>
      <c r="C13473" t="s">
        <v>747</v>
      </c>
      <c r="D13473" t="s">
        <v>694</v>
      </c>
      <c r="E13473" t="s">
        <v>537</v>
      </c>
      <c r="F13473">
        <v>26</v>
      </c>
      <c r="G13473" s="4">
        <v>29</v>
      </c>
      <c r="H13473" s="4">
        <v>0</v>
      </c>
      <c r="I13473" s="4">
        <v>3</v>
      </c>
      <c r="J13473" s="4">
        <v>0</v>
      </c>
      <c r="K13473" s="4">
        <v>0</v>
      </c>
    </row>
    <row r="13474" spans="1:11">
      <c r="A13474">
        <v>1986</v>
      </c>
      <c r="B13474" t="s">
        <v>746</v>
      </c>
      <c r="C13474" t="s">
        <v>747</v>
      </c>
      <c r="D13474" t="s">
        <v>694</v>
      </c>
      <c r="E13474" t="s">
        <v>662</v>
      </c>
      <c r="F13474">
        <v>20</v>
      </c>
      <c r="G13474" s="4">
        <v>455</v>
      </c>
      <c r="H13474" s="4">
        <v>44</v>
      </c>
      <c r="I13474" s="4">
        <v>61</v>
      </c>
      <c r="J13474" s="4">
        <v>0</v>
      </c>
      <c r="K13474" s="4">
        <v>0</v>
      </c>
    </row>
    <row r="13475" spans="1:11">
      <c r="A13475">
        <v>1986</v>
      </c>
      <c r="B13475" t="s">
        <v>746</v>
      </c>
      <c r="C13475" t="s">
        <v>747</v>
      </c>
      <c r="D13475" t="s">
        <v>694</v>
      </c>
      <c r="E13475" t="s">
        <v>980</v>
      </c>
      <c r="F13475">
        <v>3</v>
      </c>
      <c r="G13475" s="4">
        <v>9</v>
      </c>
      <c r="H13475" s="4">
        <v>3</v>
      </c>
      <c r="I13475" s="4">
        <v>0</v>
      </c>
      <c r="J13475" s="4">
        <v>0</v>
      </c>
      <c r="K13475" s="4">
        <v>0</v>
      </c>
    </row>
    <row r="13476" spans="1:11">
      <c r="A13476">
        <v>1986</v>
      </c>
      <c r="B13476" t="s">
        <v>746</v>
      </c>
      <c r="C13476" t="s">
        <v>747</v>
      </c>
      <c r="D13476" t="s">
        <v>694</v>
      </c>
      <c r="E13476" t="s">
        <v>677</v>
      </c>
      <c r="F13476">
        <v>22</v>
      </c>
      <c r="G13476" s="4">
        <v>158</v>
      </c>
      <c r="H13476" s="4">
        <v>3</v>
      </c>
      <c r="I13476" s="4">
        <v>133</v>
      </c>
      <c r="J13476" s="4">
        <v>0</v>
      </c>
      <c r="K13476" s="4">
        <v>0</v>
      </c>
    </row>
    <row r="13477" spans="1:11">
      <c r="A13477">
        <v>1986</v>
      </c>
      <c r="B13477" t="s">
        <v>746</v>
      </c>
      <c r="C13477" t="s">
        <v>747</v>
      </c>
      <c r="D13477" t="s">
        <v>694</v>
      </c>
      <c r="E13477" t="s">
        <v>694</v>
      </c>
      <c r="F13477">
        <v>336</v>
      </c>
      <c r="G13477" s="4">
        <v>2361</v>
      </c>
      <c r="H13477" s="4">
        <v>154</v>
      </c>
      <c r="I13477" s="4">
        <v>962</v>
      </c>
      <c r="J13477" s="4">
        <v>0</v>
      </c>
      <c r="K13477" s="4">
        <v>0</v>
      </c>
    </row>
    <row r="13478" spans="1:11">
      <c r="A13478">
        <v>1986</v>
      </c>
      <c r="B13478" t="s">
        <v>746</v>
      </c>
      <c r="C13478" t="s">
        <v>747</v>
      </c>
      <c r="D13478" t="s">
        <v>694</v>
      </c>
      <c r="E13478" t="s">
        <v>977</v>
      </c>
      <c r="F13478">
        <v>222</v>
      </c>
      <c r="G13478" s="4">
        <v>701</v>
      </c>
      <c r="H13478" s="4">
        <v>100</v>
      </c>
      <c r="I13478" s="4">
        <v>181</v>
      </c>
      <c r="J13478" s="4">
        <v>0</v>
      </c>
      <c r="K13478" s="4">
        <v>0</v>
      </c>
    </row>
    <row r="13479" spans="1:11">
      <c r="A13479">
        <v>1986</v>
      </c>
      <c r="B13479" t="s">
        <v>746</v>
      </c>
      <c r="C13479" t="s">
        <v>747</v>
      </c>
      <c r="D13479" t="s">
        <v>694</v>
      </c>
      <c r="E13479" t="s">
        <v>979</v>
      </c>
      <c r="F13479">
        <v>6</v>
      </c>
      <c r="G13479" s="4">
        <v>17</v>
      </c>
      <c r="H13479" s="4">
        <v>0</v>
      </c>
      <c r="I13479" s="4">
        <v>0</v>
      </c>
      <c r="J13479" s="4">
        <v>0</v>
      </c>
      <c r="K13479" s="4">
        <v>0</v>
      </c>
    </row>
    <row r="13480" spans="1:11">
      <c r="A13480">
        <v>1986</v>
      </c>
      <c r="B13480" t="s">
        <v>746</v>
      </c>
      <c r="C13480" t="s">
        <v>747</v>
      </c>
      <c r="D13480" t="s">
        <v>694</v>
      </c>
      <c r="E13480" t="s">
        <v>976</v>
      </c>
      <c r="F13480">
        <v>20</v>
      </c>
      <c r="G13480" s="4">
        <v>45</v>
      </c>
      <c r="H13480" s="4">
        <v>4</v>
      </c>
      <c r="I13480" s="4">
        <v>5</v>
      </c>
      <c r="J13480" s="4">
        <v>0</v>
      </c>
      <c r="K13480" s="4">
        <v>4</v>
      </c>
    </row>
    <row r="13481" spans="1:11">
      <c r="A13481">
        <v>1987</v>
      </c>
      <c r="B13481" t="s">
        <v>746</v>
      </c>
      <c r="C13481" t="s">
        <v>747</v>
      </c>
      <c r="D13481" t="s">
        <v>694</v>
      </c>
      <c r="E13481" t="s">
        <v>978</v>
      </c>
      <c r="F13481">
        <v>173</v>
      </c>
      <c r="G13481" s="4">
        <v>855</v>
      </c>
      <c r="H13481" s="4">
        <v>9</v>
      </c>
      <c r="I13481" s="4">
        <v>1017</v>
      </c>
      <c r="J13481" s="4">
        <v>0</v>
      </c>
      <c r="K13481" s="4">
        <v>60</v>
      </c>
    </row>
    <row r="13482" spans="1:11">
      <c r="A13482">
        <v>1987</v>
      </c>
      <c r="B13482" t="s">
        <v>746</v>
      </c>
      <c r="C13482" t="s">
        <v>747</v>
      </c>
      <c r="D13482" t="s">
        <v>694</v>
      </c>
      <c r="E13482" t="s">
        <v>6</v>
      </c>
      <c r="F13482">
        <v>12</v>
      </c>
      <c r="G13482" s="4">
        <v>72</v>
      </c>
      <c r="H13482" s="4">
        <v>0</v>
      </c>
      <c r="I13482" s="4">
        <v>187</v>
      </c>
      <c r="J13482" s="4">
        <v>0</v>
      </c>
      <c r="K13482" s="4">
        <v>0</v>
      </c>
    </row>
    <row r="13483" spans="1:11">
      <c r="A13483">
        <v>1987</v>
      </c>
      <c r="B13483" t="s">
        <v>746</v>
      </c>
      <c r="C13483" t="s">
        <v>747</v>
      </c>
      <c r="D13483" t="s">
        <v>694</v>
      </c>
      <c r="E13483" t="s">
        <v>537</v>
      </c>
      <c r="F13483">
        <v>69</v>
      </c>
      <c r="G13483" s="4">
        <v>549</v>
      </c>
      <c r="H13483" s="4">
        <v>37</v>
      </c>
      <c r="I13483" s="4">
        <v>513</v>
      </c>
      <c r="J13483" s="4">
        <v>5</v>
      </c>
      <c r="K13483" s="4">
        <v>55</v>
      </c>
    </row>
    <row r="13484" spans="1:11">
      <c r="A13484">
        <v>1987</v>
      </c>
      <c r="B13484" t="s">
        <v>746</v>
      </c>
      <c r="C13484" t="s">
        <v>747</v>
      </c>
      <c r="D13484" t="s">
        <v>694</v>
      </c>
      <c r="E13484" t="s">
        <v>662</v>
      </c>
      <c r="F13484">
        <v>35</v>
      </c>
      <c r="G13484" s="4">
        <v>577</v>
      </c>
      <c r="H13484" s="4">
        <v>38</v>
      </c>
      <c r="I13484" s="4">
        <v>218</v>
      </c>
      <c r="J13484" s="4">
        <v>0</v>
      </c>
      <c r="K13484" s="4">
        <v>0</v>
      </c>
    </row>
    <row r="13485" spans="1:11">
      <c r="A13485">
        <v>1987</v>
      </c>
      <c r="B13485" t="s">
        <v>746</v>
      </c>
      <c r="C13485" t="s">
        <v>747</v>
      </c>
      <c r="D13485" t="s">
        <v>694</v>
      </c>
      <c r="E13485" t="s">
        <v>677</v>
      </c>
      <c r="F13485">
        <v>17</v>
      </c>
      <c r="G13485" s="4">
        <v>236</v>
      </c>
      <c r="H13485" s="4">
        <v>24</v>
      </c>
      <c r="I13485" s="4">
        <v>177</v>
      </c>
      <c r="J13485" s="4">
        <v>0</v>
      </c>
      <c r="K13485" s="4">
        <v>0</v>
      </c>
    </row>
    <row r="13486" spans="1:11">
      <c r="A13486">
        <v>1987</v>
      </c>
      <c r="B13486" t="s">
        <v>746</v>
      </c>
      <c r="C13486" t="s">
        <v>747</v>
      </c>
      <c r="D13486" t="s">
        <v>694</v>
      </c>
      <c r="E13486" t="s">
        <v>694</v>
      </c>
      <c r="F13486">
        <v>494</v>
      </c>
      <c r="G13486" s="4">
        <v>3819</v>
      </c>
      <c r="H13486" s="4">
        <v>413</v>
      </c>
      <c r="I13486" s="4">
        <v>1942</v>
      </c>
      <c r="J13486" s="4">
        <v>13</v>
      </c>
      <c r="K13486" s="4">
        <v>13</v>
      </c>
    </row>
    <row r="13487" spans="1:11">
      <c r="A13487">
        <v>1987</v>
      </c>
      <c r="B13487" t="s">
        <v>746</v>
      </c>
      <c r="C13487" t="s">
        <v>747</v>
      </c>
      <c r="D13487" t="s">
        <v>694</v>
      </c>
      <c r="E13487" t="s">
        <v>977</v>
      </c>
      <c r="F13487">
        <v>255</v>
      </c>
      <c r="G13487" s="4">
        <v>1007</v>
      </c>
      <c r="H13487" s="4">
        <v>180</v>
      </c>
      <c r="I13487" s="4">
        <v>435</v>
      </c>
      <c r="J13487" s="4">
        <v>0</v>
      </c>
      <c r="K13487" s="4">
        <v>0</v>
      </c>
    </row>
    <row r="13488" spans="1:11">
      <c r="A13488">
        <v>1987</v>
      </c>
      <c r="B13488" t="s">
        <v>746</v>
      </c>
      <c r="C13488" t="s">
        <v>747</v>
      </c>
      <c r="D13488" t="s">
        <v>694</v>
      </c>
      <c r="E13488" t="s">
        <v>979</v>
      </c>
      <c r="F13488">
        <v>7</v>
      </c>
      <c r="G13488" s="4">
        <v>10</v>
      </c>
      <c r="H13488" s="4">
        <v>0</v>
      </c>
      <c r="I13488" s="4">
        <v>3</v>
      </c>
      <c r="J13488" s="4">
        <v>0</v>
      </c>
      <c r="K13488" s="4">
        <v>0</v>
      </c>
    </row>
    <row r="13489" spans="1:11">
      <c r="A13489">
        <v>1987</v>
      </c>
      <c r="B13489" t="s">
        <v>746</v>
      </c>
      <c r="C13489" t="s">
        <v>747</v>
      </c>
      <c r="D13489" t="s">
        <v>694</v>
      </c>
      <c r="E13489" t="s">
        <v>976</v>
      </c>
      <c r="F13489">
        <v>53</v>
      </c>
      <c r="G13489" s="4">
        <v>177</v>
      </c>
      <c r="H13489" s="4">
        <v>8</v>
      </c>
      <c r="I13489" s="4">
        <v>78</v>
      </c>
      <c r="J13489" s="4">
        <v>0</v>
      </c>
      <c r="K13489" s="4">
        <v>0</v>
      </c>
    </row>
    <row r="13490" spans="1:11">
      <c r="A13490">
        <v>1988</v>
      </c>
      <c r="B13490" t="s">
        <v>746</v>
      </c>
      <c r="C13490" t="s">
        <v>747</v>
      </c>
      <c r="D13490" t="s">
        <v>694</v>
      </c>
      <c r="E13490" t="s">
        <v>978</v>
      </c>
      <c r="F13490">
        <v>165</v>
      </c>
      <c r="G13490" s="4">
        <v>717</v>
      </c>
      <c r="H13490" s="4">
        <v>8</v>
      </c>
      <c r="I13490" s="4">
        <v>758</v>
      </c>
      <c r="J13490" s="4">
        <v>0</v>
      </c>
      <c r="K13490" s="4">
        <v>29</v>
      </c>
    </row>
    <row r="13491" spans="1:11">
      <c r="A13491">
        <v>1988</v>
      </c>
      <c r="B13491" t="s">
        <v>746</v>
      </c>
      <c r="C13491" t="s">
        <v>747</v>
      </c>
      <c r="D13491" t="s">
        <v>694</v>
      </c>
      <c r="E13491" t="s">
        <v>6</v>
      </c>
      <c r="F13491">
        <v>9</v>
      </c>
      <c r="G13491" s="4">
        <v>22</v>
      </c>
      <c r="H13491" s="4">
        <v>0</v>
      </c>
      <c r="I13491" s="4">
        <v>9</v>
      </c>
      <c r="J13491" s="4">
        <v>0</v>
      </c>
      <c r="K13491" s="4">
        <v>0</v>
      </c>
    </row>
    <row r="13492" spans="1:11">
      <c r="A13492">
        <v>1988</v>
      </c>
      <c r="B13492" t="s">
        <v>746</v>
      </c>
      <c r="C13492" t="s">
        <v>747</v>
      </c>
      <c r="D13492" t="s">
        <v>694</v>
      </c>
      <c r="E13492" t="s">
        <v>537</v>
      </c>
      <c r="F13492">
        <v>40</v>
      </c>
      <c r="G13492" s="4">
        <v>93</v>
      </c>
      <c r="H13492" s="4">
        <v>0</v>
      </c>
      <c r="I13492" s="4">
        <v>44</v>
      </c>
      <c r="J13492" s="4">
        <v>0</v>
      </c>
      <c r="K13492" s="4">
        <v>0</v>
      </c>
    </row>
    <row r="13493" spans="1:11">
      <c r="A13493">
        <v>1988</v>
      </c>
      <c r="B13493" t="s">
        <v>746</v>
      </c>
      <c r="C13493" t="s">
        <v>747</v>
      </c>
      <c r="D13493" t="s">
        <v>694</v>
      </c>
      <c r="E13493" t="s">
        <v>662</v>
      </c>
      <c r="F13493">
        <v>9</v>
      </c>
      <c r="G13493" s="4">
        <v>182</v>
      </c>
      <c r="H13493" s="4">
        <v>6</v>
      </c>
      <c r="I13493" s="4">
        <v>21</v>
      </c>
      <c r="J13493" s="4">
        <v>0</v>
      </c>
      <c r="K13493" s="4">
        <v>0</v>
      </c>
    </row>
    <row r="13494" spans="1:11">
      <c r="A13494">
        <v>1988</v>
      </c>
      <c r="B13494" t="s">
        <v>746</v>
      </c>
      <c r="C13494" t="s">
        <v>747</v>
      </c>
      <c r="D13494" t="s">
        <v>694</v>
      </c>
      <c r="E13494" t="s">
        <v>980</v>
      </c>
      <c r="F13494">
        <v>6</v>
      </c>
      <c r="G13494" s="4">
        <v>15</v>
      </c>
      <c r="H13494" s="4">
        <v>3</v>
      </c>
      <c r="I13494" s="4">
        <v>9</v>
      </c>
      <c r="J13494" s="4">
        <v>0</v>
      </c>
      <c r="K13494" s="4">
        <v>0</v>
      </c>
    </row>
    <row r="13495" spans="1:11">
      <c r="A13495">
        <v>1988</v>
      </c>
      <c r="B13495" t="s">
        <v>746</v>
      </c>
      <c r="C13495" t="s">
        <v>747</v>
      </c>
      <c r="D13495" t="s">
        <v>694</v>
      </c>
      <c r="E13495" t="s">
        <v>677</v>
      </c>
      <c r="F13495">
        <v>14</v>
      </c>
      <c r="G13495" s="4">
        <v>49</v>
      </c>
      <c r="H13495" s="4">
        <v>11</v>
      </c>
      <c r="I13495" s="4">
        <v>28</v>
      </c>
      <c r="J13495" s="4">
        <v>0</v>
      </c>
      <c r="K13495" s="4">
        <v>0</v>
      </c>
    </row>
    <row r="13496" spans="1:11">
      <c r="A13496">
        <v>1988</v>
      </c>
      <c r="B13496" t="s">
        <v>746</v>
      </c>
      <c r="C13496" t="s">
        <v>747</v>
      </c>
      <c r="D13496" t="s">
        <v>694</v>
      </c>
      <c r="E13496" t="s">
        <v>694</v>
      </c>
      <c r="F13496">
        <v>340</v>
      </c>
      <c r="G13496" s="4">
        <v>2145</v>
      </c>
      <c r="H13496" s="4">
        <v>73</v>
      </c>
      <c r="I13496" s="4">
        <v>1118</v>
      </c>
      <c r="J13496" s="4">
        <v>0</v>
      </c>
      <c r="K13496" s="4">
        <v>15</v>
      </c>
    </row>
    <row r="13497" spans="1:11">
      <c r="A13497">
        <v>1988</v>
      </c>
      <c r="B13497" t="s">
        <v>746</v>
      </c>
      <c r="C13497" t="s">
        <v>747</v>
      </c>
      <c r="D13497" t="s">
        <v>694</v>
      </c>
      <c r="E13497" t="s">
        <v>977</v>
      </c>
      <c r="F13497">
        <v>148</v>
      </c>
      <c r="G13497" s="4">
        <v>469</v>
      </c>
      <c r="H13497" s="4">
        <v>38</v>
      </c>
      <c r="I13497" s="4">
        <v>155</v>
      </c>
      <c r="J13497" s="4">
        <v>0</v>
      </c>
      <c r="K13497" s="4">
        <v>0</v>
      </c>
    </row>
    <row r="13498" spans="1:11">
      <c r="A13498">
        <v>1988</v>
      </c>
      <c r="B13498" t="s">
        <v>746</v>
      </c>
      <c r="C13498" t="s">
        <v>747</v>
      </c>
      <c r="D13498" t="s">
        <v>694</v>
      </c>
      <c r="E13498" t="s">
        <v>979</v>
      </c>
      <c r="F13498">
        <v>6</v>
      </c>
      <c r="G13498" s="4">
        <v>10</v>
      </c>
      <c r="H13498" s="4">
        <v>0</v>
      </c>
      <c r="I13498" s="4">
        <v>0</v>
      </c>
      <c r="J13498" s="4">
        <v>0</v>
      </c>
      <c r="K13498" s="4">
        <v>0</v>
      </c>
    </row>
    <row r="13499" spans="1:11">
      <c r="A13499">
        <v>1988</v>
      </c>
      <c r="B13499" t="s">
        <v>746</v>
      </c>
      <c r="C13499" t="s">
        <v>747</v>
      </c>
      <c r="D13499" t="s">
        <v>694</v>
      </c>
      <c r="E13499" t="s">
        <v>976</v>
      </c>
      <c r="F13499">
        <v>36</v>
      </c>
      <c r="G13499" s="4">
        <v>97</v>
      </c>
      <c r="H13499" s="4">
        <v>6</v>
      </c>
      <c r="I13499" s="4">
        <v>45</v>
      </c>
      <c r="J13499" s="4">
        <v>0</v>
      </c>
      <c r="K13499" s="4">
        <v>0</v>
      </c>
    </row>
    <row r="13500" spans="1:11">
      <c r="A13500">
        <v>1989</v>
      </c>
      <c r="B13500" t="s">
        <v>746</v>
      </c>
      <c r="C13500" t="s">
        <v>747</v>
      </c>
      <c r="D13500" t="s">
        <v>694</v>
      </c>
      <c r="E13500" t="s">
        <v>978</v>
      </c>
      <c r="F13500">
        <v>173</v>
      </c>
      <c r="G13500" s="4">
        <v>790</v>
      </c>
      <c r="H13500" s="4">
        <v>2</v>
      </c>
      <c r="I13500" s="4">
        <v>507</v>
      </c>
      <c r="J13500" s="4">
        <v>0</v>
      </c>
      <c r="K13500" s="4">
        <v>19</v>
      </c>
    </row>
    <row r="13501" spans="1:11">
      <c r="A13501">
        <v>1989</v>
      </c>
      <c r="B13501" t="s">
        <v>746</v>
      </c>
      <c r="C13501" t="s">
        <v>747</v>
      </c>
      <c r="D13501" t="s">
        <v>694</v>
      </c>
      <c r="E13501" t="s">
        <v>6</v>
      </c>
      <c r="F13501">
        <v>15</v>
      </c>
      <c r="G13501" s="4">
        <v>71</v>
      </c>
      <c r="H13501" s="4">
        <v>0</v>
      </c>
      <c r="I13501" s="4">
        <v>172</v>
      </c>
      <c r="J13501" s="4">
        <v>0</v>
      </c>
      <c r="K13501" s="4">
        <v>0</v>
      </c>
    </row>
    <row r="13502" spans="1:11">
      <c r="A13502">
        <v>1989</v>
      </c>
      <c r="B13502" t="s">
        <v>746</v>
      </c>
      <c r="C13502" t="s">
        <v>747</v>
      </c>
      <c r="D13502" t="s">
        <v>694</v>
      </c>
      <c r="E13502" t="s">
        <v>537</v>
      </c>
      <c r="F13502">
        <v>27</v>
      </c>
      <c r="G13502" s="4">
        <v>63</v>
      </c>
      <c r="H13502" s="4">
        <v>0</v>
      </c>
      <c r="I13502" s="4">
        <v>40</v>
      </c>
      <c r="J13502" s="4">
        <v>4</v>
      </c>
      <c r="K13502" s="4">
        <v>18</v>
      </c>
    </row>
    <row r="13503" spans="1:11">
      <c r="A13503">
        <v>1989</v>
      </c>
      <c r="B13503" t="s">
        <v>746</v>
      </c>
      <c r="C13503" t="s">
        <v>747</v>
      </c>
      <c r="D13503" t="s">
        <v>694</v>
      </c>
      <c r="E13503" t="s">
        <v>662</v>
      </c>
      <c r="F13503">
        <v>18</v>
      </c>
      <c r="G13503" s="4">
        <v>244</v>
      </c>
      <c r="H13503" s="4">
        <v>15</v>
      </c>
      <c r="I13503" s="4">
        <v>48</v>
      </c>
      <c r="J13503" s="4">
        <v>0</v>
      </c>
      <c r="K13503" s="4">
        <v>0</v>
      </c>
    </row>
    <row r="13504" spans="1:11">
      <c r="A13504">
        <v>1989</v>
      </c>
      <c r="B13504" t="s">
        <v>746</v>
      </c>
      <c r="C13504" t="s">
        <v>747</v>
      </c>
      <c r="D13504" t="s">
        <v>694</v>
      </c>
      <c r="E13504" t="s">
        <v>980</v>
      </c>
      <c r="F13504">
        <v>15</v>
      </c>
      <c r="G13504" s="4">
        <v>76</v>
      </c>
      <c r="H13504" s="4">
        <v>11</v>
      </c>
      <c r="I13504" s="4">
        <v>66</v>
      </c>
      <c r="J13504" s="4">
        <v>0</v>
      </c>
      <c r="K13504" s="4">
        <v>0</v>
      </c>
    </row>
    <row r="13505" spans="1:11">
      <c r="A13505">
        <v>1989</v>
      </c>
      <c r="B13505" t="s">
        <v>746</v>
      </c>
      <c r="C13505" t="s">
        <v>747</v>
      </c>
      <c r="D13505" t="s">
        <v>694</v>
      </c>
      <c r="E13505" t="s">
        <v>677</v>
      </c>
      <c r="F13505">
        <v>7</v>
      </c>
      <c r="G13505" s="4">
        <v>14</v>
      </c>
      <c r="H13505" s="4">
        <v>0</v>
      </c>
      <c r="I13505" s="4">
        <v>7</v>
      </c>
      <c r="J13505" s="4">
        <v>0</v>
      </c>
      <c r="K13505" s="4">
        <v>0</v>
      </c>
    </row>
    <row r="13506" spans="1:11">
      <c r="A13506">
        <v>1989</v>
      </c>
      <c r="B13506" t="s">
        <v>746</v>
      </c>
      <c r="C13506" t="s">
        <v>747</v>
      </c>
      <c r="D13506" t="s">
        <v>694</v>
      </c>
      <c r="E13506" t="s">
        <v>694</v>
      </c>
      <c r="F13506">
        <v>330</v>
      </c>
      <c r="G13506" s="4">
        <v>2270</v>
      </c>
      <c r="H13506" s="4">
        <v>45</v>
      </c>
      <c r="I13506" s="4">
        <v>1733</v>
      </c>
      <c r="J13506" s="4">
        <v>4</v>
      </c>
      <c r="K13506" s="4">
        <v>236</v>
      </c>
    </row>
    <row r="13507" spans="1:11">
      <c r="A13507">
        <v>1989</v>
      </c>
      <c r="B13507" t="s">
        <v>746</v>
      </c>
      <c r="C13507" t="s">
        <v>747</v>
      </c>
      <c r="D13507" t="s">
        <v>694</v>
      </c>
      <c r="E13507" t="s">
        <v>977</v>
      </c>
      <c r="F13507">
        <v>134</v>
      </c>
      <c r="G13507" s="4">
        <v>414</v>
      </c>
      <c r="H13507" s="4">
        <v>46</v>
      </c>
      <c r="I13507" s="4">
        <v>288</v>
      </c>
      <c r="J13507" s="4">
        <v>4</v>
      </c>
      <c r="K13507" s="4">
        <v>8</v>
      </c>
    </row>
    <row r="13508" spans="1:11">
      <c r="A13508">
        <v>1989</v>
      </c>
      <c r="B13508" t="s">
        <v>746</v>
      </c>
      <c r="C13508" t="s">
        <v>747</v>
      </c>
      <c r="D13508" t="s">
        <v>694</v>
      </c>
      <c r="E13508" t="s">
        <v>979</v>
      </c>
      <c r="F13508">
        <v>4</v>
      </c>
      <c r="G13508" s="4">
        <v>19</v>
      </c>
      <c r="H13508" s="4">
        <v>4</v>
      </c>
      <c r="I13508" s="4">
        <v>15</v>
      </c>
      <c r="J13508" s="4">
        <v>0</v>
      </c>
      <c r="K13508" s="4">
        <v>0</v>
      </c>
    </row>
    <row r="13509" spans="1:11">
      <c r="A13509">
        <v>1989</v>
      </c>
      <c r="B13509" t="s">
        <v>746</v>
      </c>
      <c r="C13509" t="s">
        <v>747</v>
      </c>
      <c r="D13509" t="s">
        <v>694</v>
      </c>
      <c r="E13509" t="s">
        <v>976</v>
      </c>
      <c r="F13509">
        <v>50</v>
      </c>
      <c r="G13509" s="4">
        <v>168</v>
      </c>
      <c r="H13509" s="4">
        <v>16</v>
      </c>
      <c r="I13509" s="4">
        <v>108</v>
      </c>
      <c r="J13509" s="4">
        <v>0</v>
      </c>
      <c r="K13509" s="4">
        <v>3</v>
      </c>
    </row>
    <row r="13510" spans="1:11">
      <c r="A13510">
        <v>1990</v>
      </c>
      <c r="B13510" t="s">
        <v>746</v>
      </c>
      <c r="C13510" t="s">
        <v>747</v>
      </c>
      <c r="D13510" t="s">
        <v>694</v>
      </c>
      <c r="E13510" t="s">
        <v>978</v>
      </c>
      <c r="F13510">
        <v>163</v>
      </c>
      <c r="G13510" s="4">
        <v>923</v>
      </c>
      <c r="H13510" s="4">
        <v>2</v>
      </c>
      <c r="I13510" s="4">
        <v>700</v>
      </c>
      <c r="J13510" s="4">
        <v>0</v>
      </c>
      <c r="K13510" s="4">
        <v>28</v>
      </c>
    </row>
    <row r="13511" spans="1:11">
      <c r="A13511">
        <v>1990</v>
      </c>
      <c r="B13511" t="s">
        <v>746</v>
      </c>
      <c r="C13511" t="s">
        <v>747</v>
      </c>
      <c r="D13511" t="s">
        <v>694</v>
      </c>
      <c r="E13511" t="s">
        <v>6</v>
      </c>
      <c r="F13511">
        <v>9</v>
      </c>
      <c r="G13511" s="4">
        <v>85</v>
      </c>
      <c r="H13511" s="4">
        <v>0</v>
      </c>
      <c r="I13511" s="4">
        <v>38</v>
      </c>
      <c r="J13511" s="4">
        <v>0</v>
      </c>
      <c r="K13511" s="4">
        <v>0</v>
      </c>
    </row>
    <row r="13512" spans="1:11">
      <c r="A13512">
        <v>1990</v>
      </c>
      <c r="B13512" t="s">
        <v>746</v>
      </c>
      <c r="C13512" t="s">
        <v>747</v>
      </c>
      <c r="D13512" t="s">
        <v>694</v>
      </c>
      <c r="E13512" t="s">
        <v>537</v>
      </c>
      <c r="F13512">
        <v>52</v>
      </c>
      <c r="G13512" s="4">
        <v>180</v>
      </c>
      <c r="H13512" s="4">
        <v>0</v>
      </c>
      <c r="I13512" s="4">
        <v>284</v>
      </c>
      <c r="J13512" s="4">
        <v>0</v>
      </c>
      <c r="K13512" s="4">
        <v>0</v>
      </c>
    </row>
    <row r="13513" spans="1:11">
      <c r="A13513">
        <v>1990</v>
      </c>
      <c r="B13513" t="s">
        <v>746</v>
      </c>
      <c r="C13513" t="s">
        <v>747</v>
      </c>
      <c r="D13513" t="s">
        <v>694</v>
      </c>
      <c r="E13513" t="s">
        <v>662</v>
      </c>
      <c r="F13513">
        <v>17</v>
      </c>
      <c r="G13513" s="4">
        <v>126</v>
      </c>
      <c r="H13513" s="4">
        <v>3</v>
      </c>
      <c r="I13513" s="4">
        <v>58</v>
      </c>
      <c r="J13513" s="4">
        <v>0</v>
      </c>
      <c r="K13513" s="4">
        <v>0</v>
      </c>
    </row>
    <row r="13514" spans="1:11">
      <c r="A13514">
        <v>1990</v>
      </c>
      <c r="B13514" t="s">
        <v>746</v>
      </c>
      <c r="C13514" t="s">
        <v>747</v>
      </c>
      <c r="D13514" t="s">
        <v>694</v>
      </c>
      <c r="E13514" t="s">
        <v>980</v>
      </c>
      <c r="F13514">
        <v>5</v>
      </c>
      <c r="G13514" s="4">
        <v>10</v>
      </c>
      <c r="H13514" s="4">
        <v>0</v>
      </c>
      <c r="I13514" s="4">
        <v>0</v>
      </c>
      <c r="J13514" s="4">
        <v>0</v>
      </c>
      <c r="K13514" s="4">
        <v>0</v>
      </c>
    </row>
    <row r="13515" spans="1:11">
      <c r="A13515">
        <v>1990</v>
      </c>
      <c r="B13515" t="s">
        <v>746</v>
      </c>
      <c r="C13515" t="s">
        <v>747</v>
      </c>
      <c r="D13515" t="s">
        <v>694</v>
      </c>
      <c r="E13515" t="s">
        <v>694</v>
      </c>
      <c r="F13515">
        <v>174</v>
      </c>
      <c r="G13515" s="4">
        <v>1490</v>
      </c>
      <c r="H13515" s="4">
        <v>0</v>
      </c>
      <c r="I13515" s="4">
        <v>1149</v>
      </c>
      <c r="J13515" s="4">
        <v>0</v>
      </c>
      <c r="K13515" s="4">
        <v>19</v>
      </c>
    </row>
    <row r="13516" spans="1:11">
      <c r="A13516">
        <v>1990</v>
      </c>
      <c r="B13516" t="s">
        <v>746</v>
      </c>
      <c r="C13516" t="s">
        <v>747</v>
      </c>
      <c r="D13516" t="s">
        <v>694</v>
      </c>
      <c r="E13516" t="s">
        <v>977</v>
      </c>
      <c r="F13516">
        <v>89</v>
      </c>
      <c r="G13516" s="4">
        <v>269</v>
      </c>
      <c r="H13516" s="4">
        <v>4</v>
      </c>
      <c r="I13516" s="4">
        <v>230</v>
      </c>
      <c r="J13516" s="4">
        <v>0</v>
      </c>
      <c r="K13516" s="4">
        <v>4</v>
      </c>
    </row>
    <row r="13517" spans="1:11">
      <c r="A13517">
        <v>1990</v>
      </c>
      <c r="B13517" t="s">
        <v>746</v>
      </c>
      <c r="C13517" t="s">
        <v>747</v>
      </c>
      <c r="D13517" t="s">
        <v>694</v>
      </c>
      <c r="E13517" t="s">
        <v>976</v>
      </c>
      <c r="F13517">
        <v>22</v>
      </c>
      <c r="G13517" s="4">
        <v>54</v>
      </c>
      <c r="H13517" s="4">
        <v>0</v>
      </c>
      <c r="I13517" s="4">
        <v>29</v>
      </c>
      <c r="J13517" s="4">
        <v>0</v>
      </c>
      <c r="K13517" s="4">
        <v>2</v>
      </c>
    </row>
    <row r="13518" spans="1:11">
      <c r="A13518">
        <v>1991</v>
      </c>
      <c r="B13518" t="s">
        <v>746</v>
      </c>
      <c r="C13518" t="s">
        <v>747</v>
      </c>
      <c r="D13518" t="s">
        <v>694</v>
      </c>
      <c r="E13518" t="s">
        <v>978</v>
      </c>
      <c r="F13518">
        <v>141</v>
      </c>
      <c r="G13518" s="4">
        <v>759</v>
      </c>
      <c r="H13518" s="4">
        <v>9</v>
      </c>
      <c r="I13518" s="4">
        <v>1108</v>
      </c>
      <c r="J13518" s="4">
        <v>0</v>
      </c>
      <c r="K13518" s="4">
        <v>2</v>
      </c>
    </row>
    <row r="13519" spans="1:11">
      <c r="A13519">
        <v>1991</v>
      </c>
      <c r="B13519" t="s">
        <v>746</v>
      </c>
      <c r="C13519" t="s">
        <v>747</v>
      </c>
      <c r="D13519" t="s">
        <v>694</v>
      </c>
      <c r="E13519" t="s">
        <v>6</v>
      </c>
      <c r="F13519">
        <v>4</v>
      </c>
      <c r="G13519" s="4">
        <v>4</v>
      </c>
      <c r="H13519" s="4">
        <v>0</v>
      </c>
      <c r="I13519" s="4">
        <v>0</v>
      </c>
      <c r="J13519" s="4">
        <v>0</v>
      </c>
      <c r="K13519" s="4">
        <v>0</v>
      </c>
    </row>
    <row r="13520" spans="1:11">
      <c r="A13520">
        <v>1991</v>
      </c>
      <c r="B13520" t="s">
        <v>746</v>
      </c>
      <c r="C13520" t="s">
        <v>747</v>
      </c>
      <c r="D13520" t="s">
        <v>694</v>
      </c>
      <c r="E13520" t="s">
        <v>537</v>
      </c>
      <c r="F13520">
        <v>57</v>
      </c>
      <c r="G13520" s="4">
        <v>191</v>
      </c>
      <c r="H13520" s="4">
        <v>0</v>
      </c>
      <c r="I13520" s="4">
        <v>114</v>
      </c>
      <c r="J13520" s="4">
        <v>0</v>
      </c>
      <c r="K13520" s="4">
        <v>0</v>
      </c>
    </row>
    <row r="13521" spans="1:11">
      <c r="A13521">
        <v>1991</v>
      </c>
      <c r="B13521" t="s">
        <v>746</v>
      </c>
      <c r="C13521" t="s">
        <v>747</v>
      </c>
      <c r="D13521" t="s">
        <v>694</v>
      </c>
      <c r="E13521" t="s">
        <v>662</v>
      </c>
      <c r="F13521">
        <v>10</v>
      </c>
      <c r="G13521" s="4">
        <v>48</v>
      </c>
      <c r="H13521" s="4">
        <v>0</v>
      </c>
      <c r="I13521" s="4">
        <v>54</v>
      </c>
      <c r="J13521" s="4">
        <v>0</v>
      </c>
      <c r="K13521" s="4">
        <v>0</v>
      </c>
    </row>
    <row r="13522" spans="1:11">
      <c r="A13522">
        <v>1991</v>
      </c>
      <c r="B13522" t="s">
        <v>746</v>
      </c>
      <c r="C13522" t="s">
        <v>747</v>
      </c>
      <c r="D13522" t="s">
        <v>694</v>
      </c>
      <c r="E13522" t="s">
        <v>980</v>
      </c>
      <c r="F13522">
        <v>3</v>
      </c>
      <c r="G13522" s="4">
        <v>3</v>
      </c>
      <c r="H13522" s="4">
        <v>0</v>
      </c>
      <c r="I13522" s="4">
        <v>0</v>
      </c>
      <c r="J13522" s="4">
        <v>0</v>
      </c>
      <c r="K13522" s="4">
        <v>0</v>
      </c>
    </row>
    <row r="13523" spans="1:11">
      <c r="A13523">
        <v>1991</v>
      </c>
      <c r="B13523" t="s">
        <v>746</v>
      </c>
      <c r="C13523" t="s">
        <v>747</v>
      </c>
      <c r="D13523" t="s">
        <v>694</v>
      </c>
      <c r="E13523" t="s">
        <v>677</v>
      </c>
      <c r="F13523">
        <v>6</v>
      </c>
      <c r="G13523" s="4">
        <v>28</v>
      </c>
      <c r="H13523" s="4">
        <v>0</v>
      </c>
      <c r="I13523" s="4">
        <v>9</v>
      </c>
      <c r="J13523" s="4">
        <v>0</v>
      </c>
      <c r="K13523" s="4">
        <v>0</v>
      </c>
    </row>
    <row r="13524" spans="1:11">
      <c r="A13524">
        <v>1991</v>
      </c>
      <c r="B13524" t="s">
        <v>746</v>
      </c>
      <c r="C13524" t="s">
        <v>747</v>
      </c>
      <c r="D13524" t="s">
        <v>694</v>
      </c>
      <c r="E13524" t="s">
        <v>694</v>
      </c>
      <c r="F13524">
        <v>221</v>
      </c>
      <c r="G13524" s="4">
        <v>1463</v>
      </c>
      <c r="H13524" s="4">
        <v>23</v>
      </c>
      <c r="I13524" s="4">
        <v>1031</v>
      </c>
      <c r="J13524" s="4">
        <v>0</v>
      </c>
      <c r="K13524" s="4">
        <v>4</v>
      </c>
    </row>
    <row r="13525" spans="1:11">
      <c r="A13525">
        <v>1991</v>
      </c>
      <c r="B13525" t="s">
        <v>746</v>
      </c>
      <c r="C13525" t="s">
        <v>747</v>
      </c>
      <c r="D13525" t="s">
        <v>694</v>
      </c>
      <c r="E13525" t="s">
        <v>977</v>
      </c>
      <c r="F13525">
        <v>99</v>
      </c>
      <c r="G13525" s="4">
        <v>321</v>
      </c>
      <c r="H13525" s="4">
        <v>22</v>
      </c>
      <c r="I13525" s="4">
        <v>168</v>
      </c>
      <c r="J13525" s="4">
        <v>0</v>
      </c>
      <c r="K13525" s="4">
        <v>7</v>
      </c>
    </row>
    <row r="13526" spans="1:11">
      <c r="A13526">
        <v>1991</v>
      </c>
      <c r="B13526" t="s">
        <v>746</v>
      </c>
      <c r="C13526" t="s">
        <v>747</v>
      </c>
      <c r="D13526" t="s">
        <v>694</v>
      </c>
      <c r="E13526" t="s">
        <v>979</v>
      </c>
      <c r="F13526">
        <v>14</v>
      </c>
      <c r="G13526" s="4">
        <v>31</v>
      </c>
      <c r="H13526" s="4">
        <v>0</v>
      </c>
      <c r="I13526" s="4">
        <v>3</v>
      </c>
      <c r="J13526" s="4">
        <v>0</v>
      </c>
      <c r="K13526" s="4">
        <v>0</v>
      </c>
    </row>
    <row r="13527" spans="1:11">
      <c r="A13527">
        <v>1991</v>
      </c>
      <c r="B13527" t="s">
        <v>746</v>
      </c>
      <c r="C13527" t="s">
        <v>747</v>
      </c>
      <c r="D13527" t="s">
        <v>694</v>
      </c>
      <c r="E13527" t="s">
        <v>976</v>
      </c>
      <c r="F13527">
        <v>19</v>
      </c>
      <c r="G13527" s="4">
        <v>81</v>
      </c>
      <c r="H13527" s="4">
        <v>0</v>
      </c>
      <c r="I13527" s="4">
        <v>36</v>
      </c>
      <c r="J13527" s="4">
        <v>0</v>
      </c>
      <c r="K13527" s="4">
        <v>0</v>
      </c>
    </row>
    <row r="13528" spans="1:11">
      <c r="A13528">
        <v>1992</v>
      </c>
      <c r="B13528" t="s">
        <v>746</v>
      </c>
      <c r="C13528" t="s">
        <v>747</v>
      </c>
      <c r="D13528" t="s">
        <v>694</v>
      </c>
      <c r="E13528" t="s">
        <v>978</v>
      </c>
      <c r="F13528">
        <v>94</v>
      </c>
      <c r="G13528" s="4">
        <v>549</v>
      </c>
      <c r="H13528" s="4">
        <v>0</v>
      </c>
      <c r="I13528" s="4">
        <v>371</v>
      </c>
      <c r="J13528" s="4">
        <v>0</v>
      </c>
      <c r="K13528" s="4">
        <v>4</v>
      </c>
    </row>
    <row r="13529" spans="1:11">
      <c r="A13529">
        <v>1992</v>
      </c>
      <c r="B13529" t="s">
        <v>746</v>
      </c>
      <c r="C13529" t="s">
        <v>747</v>
      </c>
      <c r="D13529" t="s">
        <v>694</v>
      </c>
      <c r="E13529" t="s">
        <v>6</v>
      </c>
      <c r="F13529">
        <v>12</v>
      </c>
      <c r="G13529" s="4">
        <v>77</v>
      </c>
      <c r="H13529" s="4">
        <v>0</v>
      </c>
      <c r="I13529" s="4">
        <v>35</v>
      </c>
      <c r="J13529" s="4">
        <v>0</v>
      </c>
      <c r="K13529" s="4">
        <v>0</v>
      </c>
    </row>
    <row r="13530" spans="1:11">
      <c r="A13530">
        <v>1992</v>
      </c>
      <c r="B13530" t="s">
        <v>746</v>
      </c>
      <c r="C13530" t="s">
        <v>747</v>
      </c>
      <c r="D13530" t="s">
        <v>694</v>
      </c>
      <c r="E13530" t="s">
        <v>537</v>
      </c>
      <c r="F13530">
        <v>34</v>
      </c>
      <c r="G13530" s="4">
        <v>77</v>
      </c>
      <c r="H13530" s="4">
        <v>0</v>
      </c>
      <c r="I13530" s="4">
        <v>111</v>
      </c>
      <c r="J13530" s="4">
        <v>0</v>
      </c>
      <c r="K13530" s="4">
        <v>0</v>
      </c>
    </row>
    <row r="13531" spans="1:11">
      <c r="A13531">
        <v>1992</v>
      </c>
      <c r="B13531" t="s">
        <v>746</v>
      </c>
      <c r="C13531" t="s">
        <v>747</v>
      </c>
      <c r="D13531" t="s">
        <v>694</v>
      </c>
      <c r="E13531" t="s">
        <v>677</v>
      </c>
      <c r="F13531">
        <v>6</v>
      </c>
      <c r="G13531" s="4">
        <v>13</v>
      </c>
      <c r="H13531" s="4">
        <v>0</v>
      </c>
      <c r="I13531" s="4">
        <v>6</v>
      </c>
      <c r="J13531" s="4">
        <v>0</v>
      </c>
      <c r="K13531" s="4">
        <v>0</v>
      </c>
    </row>
    <row r="13532" spans="1:11">
      <c r="A13532">
        <v>1992</v>
      </c>
      <c r="B13532" t="s">
        <v>746</v>
      </c>
      <c r="C13532" t="s">
        <v>747</v>
      </c>
      <c r="D13532" t="s">
        <v>694</v>
      </c>
      <c r="E13532" t="s">
        <v>694</v>
      </c>
      <c r="F13532">
        <v>136</v>
      </c>
      <c r="G13532" s="4">
        <v>807</v>
      </c>
      <c r="H13532" s="4">
        <v>0</v>
      </c>
      <c r="I13532" s="4">
        <v>641</v>
      </c>
      <c r="J13532" s="4">
        <v>0</v>
      </c>
      <c r="K13532" s="4">
        <v>0</v>
      </c>
    </row>
    <row r="13533" spans="1:11">
      <c r="A13533">
        <v>1992</v>
      </c>
      <c r="B13533" t="s">
        <v>746</v>
      </c>
      <c r="C13533" t="s">
        <v>747</v>
      </c>
      <c r="D13533" t="s">
        <v>694</v>
      </c>
      <c r="E13533" t="s">
        <v>977</v>
      </c>
      <c r="F13533">
        <v>83</v>
      </c>
      <c r="G13533" s="4">
        <v>323</v>
      </c>
      <c r="H13533" s="4">
        <v>3</v>
      </c>
      <c r="I13533" s="4">
        <v>107</v>
      </c>
      <c r="J13533" s="4">
        <v>0</v>
      </c>
      <c r="K13533" s="4">
        <v>0</v>
      </c>
    </row>
    <row r="13534" spans="1:11">
      <c r="A13534">
        <v>1992</v>
      </c>
      <c r="B13534" t="s">
        <v>746</v>
      </c>
      <c r="C13534" t="s">
        <v>747</v>
      </c>
      <c r="D13534" t="s">
        <v>694</v>
      </c>
      <c r="E13534" t="s">
        <v>979</v>
      </c>
      <c r="F13534">
        <v>4</v>
      </c>
      <c r="G13534" s="4">
        <v>4</v>
      </c>
      <c r="H13534" s="4">
        <v>0</v>
      </c>
      <c r="I13534" s="4">
        <v>0</v>
      </c>
      <c r="J13534" s="4">
        <v>0</v>
      </c>
      <c r="K13534" s="4">
        <v>0</v>
      </c>
    </row>
    <row r="13535" spans="1:11">
      <c r="A13535">
        <v>1993</v>
      </c>
      <c r="B13535" t="s">
        <v>746</v>
      </c>
      <c r="C13535" t="s">
        <v>747</v>
      </c>
      <c r="D13535" t="s">
        <v>694</v>
      </c>
      <c r="E13535" t="s">
        <v>978</v>
      </c>
      <c r="F13535">
        <v>50</v>
      </c>
      <c r="G13535" s="4">
        <v>217</v>
      </c>
      <c r="H13535" s="4">
        <v>0</v>
      </c>
      <c r="I13535" s="4">
        <v>179</v>
      </c>
      <c r="J13535" s="4">
        <v>0</v>
      </c>
      <c r="K13535" s="4">
        <v>4</v>
      </c>
    </row>
    <row r="13536" spans="1:11">
      <c r="A13536">
        <v>1993</v>
      </c>
      <c r="B13536" t="s">
        <v>746</v>
      </c>
      <c r="C13536" t="s">
        <v>747</v>
      </c>
      <c r="D13536" t="s">
        <v>694</v>
      </c>
      <c r="E13536" t="s">
        <v>6</v>
      </c>
      <c r="F13536">
        <v>4</v>
      </c>
      <c r="G13536" s="4">
        <v>19</v>
      </c>
      <c r="H13536" s="4">
        <v>0</v>
      </c>
      <c r="I13536" s="4">
        <v>4</v>
      </c>
      <c r="J13536" s="4">
        <v>0</v>
      </c>
      <c r="K13536" s="4">
        <v>0</v>
      </c>
    </row>
    <row r="13537" spans="1:11">
      <c r="A13537">
        <v>1993</v>
      </c>
      <c r="B13537" t="s">
        <v>746</v>
      </c>
      <c r="C13537" t="s">
        <v>747</v>
      </c>
      <c r="D13537" t="s">
        <v>694</v>
      </c>
      <c r="E13537" t="s">
        <v>537</v>
      </c>
      <c r="F13537">
        <v>20</v>
      </c>
      <c r="G13537" s="4">
        <v>65</v>
      </c>
      <c r="H13537" s="4">
        <v>0</v>
      </c>
      <c r="I13537" s="4">
        <v>20</v>
      </c>
      <c r="J13537" s="4">
        <v>0</v>
      </c>
      <c r="K13537" s="4">
        <v>0</v>
      </c>
    </row>
    <row r="13538" spans="1:11">
      <c r="A13538">
        <v>1993</v>
      </c>
      <c r="B13538" t="s">
        <v>746</v>
      </c>
      <c r="C13538" t="s">
        <v>747</v>
      </c>
      <c r="D13538" t="s">
        <v>694</v>
      </c>
      <c r="E13538" t="s">
        <v>662</v>
      </c>
      <c r="F13538">
        <v>10</v>
      </c>
      <c r="G13538" s="4">
        <v>107</v>
      </c>
      <c r="H13538" s="4">
        <v>0</v>
      </c>
      <c r="I13538" s="4">
        <v>24</v>
      </c>
      <c r="J13538" s="4">
        <v>0</v>
      </c>
      <c r="K13538" s="4">
        <v>0</v>
      </c>
    </row>
    <row r="13539" spans="1:11">
      <c r="A13539">
        <v>1993</v>
      </c>
      <c r="B13539" t="s">
        <v>746</v>
      </c>
      <c r="C13539" t="s">
        <v>747</v>
      </c>
      <c r="D13539" t="s">
        <v>694</v>
      </c>
      <c r="E13539" t="s">
        <v>677</v>
      </c>
      <c r="F13539">
        <v>3</v>
      </c>
      <c r="G13539" s="4">
        <v>9</v>
      </c>
      <c r="H13539" s="4">
        <v>0</v>
      </c>
      <c r="I13539" s="4">
        <v>12</v>
      </c>
      <c r="J13539" s="4">
        <v>0</v>
      </c>
      <c r="K13539" s="4">
        <v>0</v>
      </c>
    </row>
    <row r="13540" spans="1:11">
      <c r="A13540">
        <v>1993</v>
      </c>
      <c r="B13540" t="s">
        <v>746</v>
      </c>
      <c r="C13540" t="s">
        <v>747</v>
      </c>
      <c r="D13540" t="s">
        <v>694</v>
      </c>
      <c r="E13540" t="s">
        <v>694</v>
      </c>
      <c r="F13540">
        <v>134</v>
      </c>
      <c r="G13540" s="4">
        <v>935</v>
      </c>
      <c r="H13540" s="4">
        <v>0</v>
      </c>
      <c r="I13540" s="4">
        <v>1265</v>
      </c>
      <c r="J13540" s="4">
        <v>0</v>
      </c>
      <c r="K13540" s="4">
        <v>15</v>
      </c>
    </row>
    <row r="13541" spans="1:11">
      <c r="A13541">
        <v>1993</v>
      </c>
      <c r="B13541" t="s">
        <v>746</v>
      </c>
      <c r="C13541" t="s">
        <v>747</v>
      </c>
      <c r="D13541" t="s">
        <v>694</v>
      </c>
      <c r="E13541" t="s">
        <v>977</v>
      </c>
      <c r="F13541">
        <v>18</v>
      </c>
      <c r="G13541" s="4">
        <v>59</v>
      </c>
      <c r="H13541" s="4">
        <v>0</v>
      </c>
      <c r="I13541" s="4">
        <v>73</v>
      </c>
      <c r="J13541" s="4">
        <v>0</v>
      </c>
      <c r="K13541" s="4">
        <v>2</v>
      </c>
    </row>
    <row r="13542" spans="1:11">
      <c r="A13542">
        <v>1993</v>
      </c>
      <c r="B13542" t="s">
        <v>746</v>
      </c>
      <c r="C13542" t="s">
        <v>747</v>
      </c>
      <c r="D13542" t="s">
        <v>694</v>
      </c>
      <c r="E13542" t="s">
        <v>979</v>
      </c>
      <c r="F13542">
        <v>0</v>
      </c>
      <c r="G13542" s="4">
        <v>0</v>
      </c>
      <c r="H13542" s="4">
        <v>0</v>
      </c>
      <c r="I13542" s="4">
        <v>0</v>
      </c>
      <c r="J13542" s="4">
        <v>0</v>
      </c>
      <c r="K13542" s="4">
        <v>0</v>
      </c>
    </row>
    <row r="13543" spans="1:11">
      <c r="A13543">
        <v>1993</v>
      </c>
      <c r="B13543" t="s">
        <v>746</v>
      </c>
      <c r="C13543" t="s">
        <v>747</v>
      </c>
      <c r="D13543" t="s">
        <v>694</v>
      </c>
      <c r="E13543" t="s">
        <v>976</v>
      </c>
      <c r="F13543">
        <v>4</v>
      </c>
      <c r="G13543" s="4">
        <v>24</v>
      </c>
      <c r="H13543" s="4">
        <v>0</v>
      </c>
      <c r="I13543" s="4">
        <v>33</v>
      </c>
      <c r="J13543" s="4">
        <v>0</v>
      </c>
      <c r="K13543" s="4">
        <v>0</v>
      </c>
    </row>
    <row r="13544" spans="1:11">
      <c r="A13544">
        <v>1994</v>
      </c>
      <c r="B13544" t="s">
        <v>746</v>
      </c>
      <c r="C13544" t="s">
        <v>747</v>
      </c>
      <c r="D13544" t="s">
        <v>694</v>
      </c>
      <c r="E13544" t="s">
        <v>978</v>
      </c>
      <c r="F13544">
        <v>123</v>
      </c>
      <c r="G13544" s="4">
        <v>519</v>
      </c>
      <c r="H13544" s="4">
        <v>0</v>
      </c>
      <c r="I13544" s="4">
        <v>648</v>
      </c>
      <c r="J13544" s="4">
        <v>0</v>
      </c>
      <c r="K13544" s="4">
        <v>15</v>
      </c>
    </row>
    <row r="13545" spans="1:11">
      <c r="A13545">
        <v>1994</v>
      </c>
      <c r="B13545" t="s">
        <v>746</v>
      </c>
      <c r="C13545" t="s">
        <v>747</v>
      </c>
      <c r="D13545" t="s">
        <v>694</v>
      </c>
      <c r="E13545" t="s">
        <v>6</v>
      </c>
      <c r="F13545">
        <v>20</v>
      </c>
      <c r="G13545" s="4">
        <v>97</v>
      </c>
      <c r="H13545" s="4">
        <v>0</v>
      </c>
      <c r="I13545" s="4">
        <v>117</v>
      </c>
      <c r="J13545" s="4">
        <v>0</v>
      </c>
      <c r="K13545" s="4">
        <v>0</v>
      </c>
    </row>
    <row r="13546" spans="1:11">
      <c r="A13546">
        <v>1994</v>
      </c>
      <c r="B13546" t="s">
        <v>746</v>
      </c>
      <c r="C13546" t="s">
        <v>747</v>
      </c>
      <c r="D13546" t="s">
        <v>694</v>
      </c>
      <c r="E13546" t="s">
        <v>537</v>
      </c>
      <c r="F13546">
        <v>16</v>
      </c>
      <c r="G13546" s="4">
        <v>71</v>
      </c>
      <c r="H13546" s="4">
        <v>0</v>
      </c>
      <c r="I13546" s="4">
        <v>71</v>
      </c>
      <c r="J13546" s="4">
        <v>0</v>
      </c>
      <c r="K13546" s="4">
        <v>0</v>
      </c>
    </row>
    <row r="13547" spans="1:11">
      <c r="A13547">
        <v>1994</v>
      </c>
      <c r="B13547" t="s">
        <v>746</v>
      </c>
      <c r="C13547" t="s">
        <v>747</v>
      </c>
      <c r="D13547" t="s">
        <v>694</v>
      </c>
      <c r="E13547" t="s">
        <v>662</v>
      </c>
      <c r="F13547">
        <v>5</v>
      </c>
      <c r="G13547" s="4">
        <v>5</v>
      </c>
      <c r="H13547" s="4">
        <v>0</v>
      </c>
      <c r="I13547" s="4">
        <v>0</v>
      </c>
      <c r="J13547" s="4">
        <v>0</v>
      </c>
      <c r="K13547" s="4">
        <v>0</v>
      </c>
    </row>
    <row r="13548" spans="1:11">
      <c r="A13548">
        <v>1994</v>
      </c>
      <c r="B13548" t="s">
        <v>746</v>
      </c>
      <c r="C13548" t="s">
        <v>747</v>
      </c>
      <c r="D13548" t="s">
        <v>694</v>
      </c>
      <c r="E13548" t="s">
        <v>677</v>
      </c>
      <c r="F13548">
        <v>5</v>
      </c>
      <c r="G13548" s="4">
        <v>5</v>
      </c>
      <c r="H13548" s="4">
        <v>0</v>
      </c>
      <c r="I13548" s="4">
        <v>0</v>
      </c>
      <c r="J13548" s="4">
        <v>0</v>
      </c>
      <c r="K13548" s="4">
        <v>0</v>
      </c>
    </row>
    <row r="13549" spans="1:11">
      <c r="A13549">
        <v>1994</v>
      </c>
      <c r="B13549" t="s">
        <v>746</v>
      </c>
      <c r="C13549" t="s">
        <v>747</v>
      </c>
      <c r="D13549" t="s">
        <v>694</v>
      </c>
      <c r="E13549" t="s">
        <v>694</v>
      </c>
      <c r="F13549">
        <v>99</v>
      </c>
      <c r="G13549" s="4">
        <v>647</v>
      </c>
      <c r="H13549" s="4">
        <v>0</v>
      </c>
      <c r="I13549" s="4">
        <v>882</v>
      </c>
      <c r="J13549" s="4">
        <v>0</v>
      </c>
      <c r="K13549" s="4">
        <v>26</v>
      </c>
    </row>
    <row r="13550" spans="1:11">
      <c r="A13550">
        <v>1994</v>
      </c>
      <c r="B13550" t="s">
        <v>746</v>
      </c>
      <c r="C13550" t="s">
        <v>747</v>
      </c>
      <c r="D13550" t="s">
        <v>694</v>
      </c>
      <c r="E13550" t="s">
        <v>977</v>
      </c>
      <c r="F13550">
        <v>73</v>
      </c>
      <c r="G13550" s="4">
        <v>271</v>
      </c>
      <c r="H13550" s="4">
        <v>0</v>
      </c>
      <c r="I13550" s="4">
        <v>334</v>
      </c>
      <c r="J13550" s="4">
        <v>0</v>
      </c>
      <c r="K13550" s="4">
        <v>10</v>
      </c>
    </row>
    <row r="13551" spans="1:11">
      <c r="A13551">
        <v>1994</v>
      </c>
      <c r="B13551" t="s">
        <v>746</v>
      </c>
      <c r="C13551" t="s">
        <v>747</v>
      </c>
      <c r="D13551" t="s">
        <v>694</v>
      </c>
      <c r="E13551" t="s">
        <v>979</v>
      </c>
      <c r="F13551">
        <v>10</v>
      </c>
      <c r="G13551" s="4">
        <v>52</v>
      </c>
      <c r="H13551" s="4">
        <v>0</v>
      </c>
      <c r="I13551" s="4">
        <v>52</v>
      </c>
      <c r="J13551" s="4">
        <v>0</v>
      </c>
      <c r="K13551" s="4">
        <v>0</v>
      </c>
    </row>
    <row r="13552" spans="1:11">
      <c r="A13552">
        <v>1994</v>
      </c>
      <c r="B13552" t="s">
        <v>746</v>
      </c>
      <c r="C13552" t="s">
        <v>747</v>
      </c>
      <c r="D13552" t="s">
        <v>694</v>
      </c>
      <c r="E13552" t="s">
        <v>976</v>
      </c>
      <c r="F13552">
        <v>36</v>
      </c>
      <c r="G13552" s="4">
        <v>81</v>
      </c>
      <c r="H13552" s="4">
        <v>6</v>
      </c>
      <c r="I13552" s="4">
        <v>56</v>
      </c>
      <c r="J13552" s="4">
        <v>0</v>
      </c>
      <c r="K13552" s="4">
        <v>8</v>
      </c>
    </row>
    <row r="13553" spans="1:11">
      <c r="A13553">
        <v>1995</v>
      </c>
      <c r="B13553" t="s">
        <v>746</v>
      </c>
      <c r="C13553" t="s">
        <v>747</v>
      </c>
      <c r="D13553" t="s">
        <v>694</v>
      </c>
      <c r="E13553" t="s">
        <v>978</v>
      </c>
      <c r="F13553">
        <v>135</v>
      </c>
      <c r="G13553" s="4">
        <v>627</v>
      </c>
      <c r="H13553" s="4">
        <v>0</v>
      </c>
      <c r="I13553" s="4">
        <v>996</v>
      </c>
      <c r="J13553" s="4">
        <v>0</v>
      </c>
      <c r="K13553" s="4">
        <v>19</v>
      </c>
    </row>
    <row r="13554" spans="1:11">
      <c r="A13554">
        <v>1995</v>
      </c>
      <c r="B13554" t="s">
        <v>746</v>
      </c>
      <c r="C13554" t="s">
        <v>747</v>
      </c>
      <c r="D13554" t="s">
        <v>694</v>
      </c>
      <c r="E13554" t="s">
        <v>6</v>
      </c>
      <c r="F13554">
        <v>6</v>
      </c>
      <c r="G13554" s="4">
        <v>9</v>
      </c>
      <c r="H13554" s="4">
        <v>0</v>
      </c>
      <c r="I13554" s="4">
        <v>3</v>
      </c>
      <c r="J13554" s="4">
        <v>0</v>
      </c>
      <c r="K13554" s="4">
        <v>0</v>
      </c>
    </row>
    <row r="13555" spans="1:11">
      <c r="A13555">
        <v>1995</v>
      </c>
      <c r="B13555" t="s">
        <v>746</v>
      </c>
      <c r="C13555" t="s">
        <v>747</v>
      </c>
      <c r="D13555" t="s">
        <v>694</v>
      </c>
      <c r="E13555" t="s">
        <v>537</v>
      </c>
      <c r="F13555">
        <v>41</v>
      </c>
      <c r="G13555" s="4">
        <v>131</v>
      </c>
      <c r="H13555" s="4">
        <v>0</v>
      </c>
      <c r="I13555" s="4">
        <v>175</v>
      </c>
      <c r="J13555" s="4">
        <v>0</v>
      </c>
      <c r="K13555" s="4">
        <v>0</v>
      </c>
    </row>
    <row r="13556" spans="1:11">
      <c r="A13556">
        <v>1995</v>
      </c>
      <c r="B13556" t="s">
        <v>746</v>
      </c>
      <c r="C13556" t="s">
        <v>747</v>
      </c>
      <c r="D13556" t="s">
        <v>694</v>
      </c>
      <c r="E13556" t="s">
        <v>662</v>
      </c>
      <c r="F13556">
        <v>8</v>
      </c>
      <c r="G13556" s="4">
        <v>15</v>
      </c>
      <c r="H13556" s="4">
        <v>0</v>
      </c>
      <c r="I13556" s="4">
        <v>39</v>
      </c>
      <c r="J13556" s="4">
        <v>0</v>
      </c>
      <c r="K13556" s="4">
        <v>0</v>
      </c>
    </row>
    <row r="13557" spans="1:11">
      <c r="A13557">
        <v>1995</v>
      </c>
      <c r="B13557" t="s">
        <v>746</v>
      </c>
      <c r="C13557" t="s">
        <v>747</v>
      </c>
      <c r="D13557" t="s">
        <v>694</v>
      </c>
      <c r="E13557" t="s">
        <v>980</v>
      </c>
      <c r="F13557">
        <v>4</v>
      </c>
      <c r="G13557" s="4">
        <v>4</v>
      </c>
      <c r="H13557" s="4">
        <v>0</v>
      </c>
      <c r="I13557" s="4">
        <v>0</v>
      </c>
      <c r="J13557" s="4">
        <v>0</v>
      </c>
      <c r="K13557" s="4">
        <v>0</v>
      </c>
    </row>
    <row r="13558" spans="1:11">
      <c r="A13558">
        <v>1995</v>
      </c>
      <c r="B13558" t="s">
        <v>746</v>
      </c>
      <c r="C13558" t="s">
        <v>747</v>
      </c>
      <c r="D13558" t="s">
        <v>694</v>
      </c>
      <c r="E13558" t="s">
        <v>677</v>
      </c>
      <c r="F13558">
        <v>3</v>
      </c>
      <c r="G13558" s="4">
        <v>24</v>
      </c>
      <c r="H13558" s="4">
        <v>0</v>
      </c>
      <c r="I13558" s="4">
        <v>34</v>
      </c>
      <c r="J13558" s="4">
        <v>0</v>
      </c>
      <c r="K13558" s="4">
        <v>3</v>
      </c>
    </row>
    <row r="13559" spans="1:11">
      <c r="A13559">
        <v>1995</v>
      </c>
      <c r="B13559" t="s">
        <v>746</v>
      </c>
      <c r="C13559" t="s">
        <v>747</v>
      </c>
      <c r="D13559" t="s">
        <v>694</v>
      </c>
      <c r="E13559" t="s">
        <v>694</v>
      </c>
      <c r="F13559">
        <v>182</v>
      </c>
      <c r="G13559" s="4">
        <v>1558</v>
      </c>
      <c r="H13559" s="4">
        <v>0</v>
      </c>
      <c r="I13559" s="4">
        <v>1467</v>
      </c>
      <c r="J13559" s="4">
        <v>0</v>
      </c>
      <c r="K13559" s="4">
        <v>13</v>
      </c>
    </row>
    <row r="13560" spans="1:11">
      <c r="A13560">
        <v>1995</v>
      </c>
      <c r="B13560" t="s">
        <v>746</v>
      </c>
      <c r="C13560" t="s">
        <v>747</v>
      </c>
      <c r="D13560" t="s">
        <v>694</v>
      </c>
      <c r="E13560" t="s">
        <v>977</v>
      </c>
      <c r="F13560">
        <v>88</v>
      </c>
      <c r="G13560" s="4">
        <v>342</v>
      </c>
      <c r="H13560" s="4">
        <v>0</v>
      </c>
      <c r="I13560" s="4">
        <v>265</v>
      </c>
      <c r="J13560" s="4">
        <v>0</v>
      </c>
      <c r="K13560" s="4">
        <v>19</v>
      </c>
    </row>
    <row r="13561" spans="1:11">
      <c r="A13561">
        <v>1995</v>
      </c>
      <c r="B13561" t="s">
        <v>746</v>
      </c>
      <c r="C13561" t="s">
        <v>747</v>
      </c>
      <c r="D13561" t="s">
        <v>694</v>
      </c>
      <c r="E13561" t="s">
        <v>979</v>
      </c>
      <c r="F13561">
        <v>6</v>
      </c>
      <c r="G13561" s="4">
        <v>26</v>
      </c>
      <c r="H13561" s="4">
        <v>0</v>
      </c>
      <c r="I13561" s="4">
        <v>13</v>
      </c>
      <c r="J13561" s="4">
        <v>0</v>
      </c>
      <c r="K13561" s="4">
        <v>0</v>
      </c>
    </row>
    <row r="13562" spans="1:11">
      <c r="A13562">
        <v>1995</v>
      </c>
      <c r="B13562" t="s">
        <v>746</v>
      </c>
      <c r="C13562" t="s">
        <v>747</v>
      </c>
      <c r="D13562" t="s">
        <v>694</v>
      </c>
      <c r="E13562" t="s">
        <v>976</v>
      </c>
      <c r="F13562">
        <v>22</v>
      </c>
      <c r="G13562" s="4">
        <v>73</v>
      </c>
      <c r="H13562" s="4">
        <v>0</v>
      </c>
      <c r="I13562" s="4">
        <v>102</v>
      </c>
      <c r="J13562" s="4">
        <v>0</v>
      </c>
      <c r="K13562" s="4">
        <v>8</v>
      </c>
    </row>
    <row r="13563" spans="1:11">
      <c r="A13563">
        <v>1996</v>
      </c>
      <c r="B13563" t="s">
        <v>746</v>
      </c>
      <c r="C13563" t="s">
        <v>747</v>
      </c>
      <c r="D13563" t="s">
        <v>694</v>
      </c>
      <c r="E13563" t="s">
        <v>978</v>
      </c>
      <c r="F13563">
        <v>137</v>
      </c>
      <c r="G13563" s="4">
        <v>637</v>
      </c>
      <c r="H13563" s="4">
        <v>0</v>
      </c>
      <c r="I13563" s="4">
        <v>730</v>
      </c>
      <c r="J13563" s="4">
        <v>0</v>
      </c>
      <c r="K13563" s="4">
        <v>57</v>
      </c>
    </row>
    <row r="13564" spans="1:11">
      <c r="A13564">
        <v>1996</v>
      </c>
      <c r="B13564" t="s">
        <v>746</v>
      </c>
      <c r="C13564" t="s">
        <v>747</v>
      </c>
      <c r="D13564" t="s">
        <v>694</v>
      </c>
      <c r="E13564" t="s">
        <v>6</v>
      </c>
      <c r="F13564">
        <v>10</v>
      </c>
      <c r="G13564" s="4">
        <v>47</v>
      </c>
      <c r="H13564" s="4">
        <v>0</v>
      </c>
      <c r="I13564" s="4">
        <v>10</v>
      </c>
      <c r="J13564" s="4">
        <v>0</v>
      </c>
      <c r="K13564" s="4">
        <v>24</v>
      </c>
    </row>
    <row r="13565" spans="1:11">
      <c r="A13565">
        <v>1996</v>
      </c>
      <c r="B13565" t="s">
        <v>746</v>
      </c>
      <c r="C13565" t="s">
        <v>747</v>
      </c>
      <c r="D13565" t="s">
        <v>694</v>
      </c>
      <c r="E13565" t="s">
        <v>537</v>
      </c>
      <c r="F13565">
        <v>29</v>
      </c>
      <c r="G13565" s="4">
        <v>62</v>
      </c>
      <c r="H13565" s="4">
        <v>0</v>
      </c>
      <c r="I13565" s="4">
        <v>29</v>
      </c>
      <c r="J13565" s="4">
        <v>0</v>
      </c>
      <c r="K13565" s="4">
        <v>0</v>
      </c>
    </row>
    <row r="13566" spans="1:11">
      <c r="A13566">
        <v>1996</v>
      </c>
      <c r="B13566" t="s">
        <v>746</v>
      </c>
      <c r="C13566" t="s">
        <v>747</v>
      </c>
      <c r="D13566" t="s">
        <v>694</v>
      </c>
      <c r="E13566" t="s">
        <v>662</v>
      </c>
      <c r="F13566">
        <v>23</v>
      </c>
      <c r="G13566" s="4">
        <v>61</v>
      </c>
      <c r="H13566" s="4">
        <v>0</v>
      </c>
      <c r="I13566" s="4">
        <v>58</v>
      </c>
      <c r="J13566" s="4">
        <v>0</v>
      </c>
      <c r="K13566" s="4">
        <v>0</v>
      </c>
    </row>
    <row r="13567" spans="1:11">
      <c r="A13567">
        <v>1996</v>
      </c>
      <c r="B13567" t="s">
        <v>746</v>
      </c>
      <c r="C13567" t="s">
        <v>747</v>
      </c>
      <c r="D13567" t="s">
        <v>694</v>
      </c>
      <c r="E13567" t="s">
        <v>980</v>
      </c>
      <c r="F13567">
        <v>22</v>
      </c>
      <c r="G13567" s="4">
        <v>48</v>
      </c>
      <c r="H13567" s="4">
        <v>0</v>
      </c>
      <c r="I13567" s="4">
        <v>17</v>
      </c>
      <c r="J13567" s="4">
        <v>0</v>
      </c>
      <c r="K13567" s="4">
        <v>0</v>
      </c>
    </row>
    <row r="13568" spans="1:11">
      <c r="A13568">
        <v>1996</v>
      </c>
      <c r="B13568" t="s">
        <v>746</v>
      </c>
      <c r="C13568" t="s">
        <v>747</v>
      </c>
      <c r="D13568" t="s">
        <v>694</v>
      </c>
      <c r="E13568" t="s">
        <v>677</v>
      </c>
      <c r="F13568">
        <v>9</v>
      </c>
      <c r="G13568" s="4">
        <v>21</v>
      </c>
      <c r="H13568" s="4">
        <v>0</v>
      </c>
      <c r="I13568" s="4">
        <v>3</v>
      </c>
      <c r="J13568" s="4">
        <v>0</v>
      </c>
      <c r="K13568" s="4">
        <v>0</v>
      </c>
    </row>
    <row r="13569" spans="1:11">
      <c r="A13569">
        <v>1996</v>
      </c>
      <c r="B13569" t="s">
        <v>746</v>
      </c>
      <c r="C13569" t="s">
        <v>747</v>
      </c>
      <c r="D13569" t="s">
        <v>694</v>
      </c>
      <c r="E13569" t="s">
        <v>694</v>
      </c>
      <c r="F13569">
        <v>170</v>
      </c>
      <c r="G13569" s="4">
        <v>1632</v>
      </c>
      <c r="H13569" s="4">
        <v>0</v>
      </c>
      <c r="I13569" s="4">
        <v>1732</v>
      </c>
      <c r="J13569" s="4">
        <v>0</v>
      </c>
      <c r="K13569" s="4">
        <v>3</v>
      </c>
    </row>
    <row r="13570" spans="1:11">
      <c r="A13570">
        <v>1996</v>
      </c>
      <c r="B13570" t="s">
        <v>746</v>
      </c>
      <c r="C13570" t="s">
        <v>747</v>
      </c>
      <c r="D13570" t="s">
        <v>694</v>
      </c>
      <c r="E13570" t="s">
        <v>977</v>
      </c>
      <c r="F13570">
        <v>92</v>
      </c>
      <c r="G13570" s="4">
        <v>390</v>
      </c>
      <c r="H13570" s="4">
        <v>0</v>
      </c>
      <c r="I13570" s="4">
        <v>242</v>
      </c>
      <c r="J13570" s="4">
        <v>0</v>
      </c>
      <c r="K13570" s="4">
        <v>19</v>
      </c>
    </row>
    <row r="13571" spans="1:11">
      <c r="A13571">
        <v>1996</v>
      </c>
      <c r="B13571" t="s">
        <v>746</v>
      </c>
      <c r="C13571" t="s">
        <v>747</v>
      </c>
      <c r="D13571" t="s">
        <v>694</v>
      </c>
      <c r="E13571" t="s">
        <v>979</v>
      </c>
      <c r="F13571">
        <v>16</v>
      </c>
      <c r="G13571" s="4">
        <v>33</v>
      </c>
      <c r="H13571" s="4">
        <v>0</v>
      </c>
      <c r="I13571" s="4">
        <v>35</v>
      </c>
      <c r="J13571" s="4">
        <v>0</v>
      </c>
      <c r="K13571" s="4">
        <v>0</v>
      </c>
    </row>
    <row r="13572" spans="1:11">
      <c r="A13572">
        <v>1996</v>
      </c>
      <c r="B13572" t="s">
        <v>746</v>
      </c>
      <c r="C13572" t="s">
        <v>747</v>
      </c>
      <c r="D13572" t="s">
        <v>694</v>
      </c>
      <c r="E13572" t="s">
        <v>976</v>
      </c>
      <c r="F13572">
        <v>41</v>
      </c>
      <c r="G13572" s="4">
        <v>141</v>
      </c>
      <c r="H13572" s="4">
        <v>0</v>
      </c>
      <c r="I13572" s="4">
        <v>120</v>
      </c>
      <c r="J13572" s="4">
        <v>0</v>
      </c>
      <c r="K13572" s="4">
        <v>10</v>
      </c>
    </row>
    <row r="13573" spans="1:11">
      <c r="A13573">
        <v>1997</v>
      </c>
      <c r="B13573" t="s">
        <v>746</v>
      </c>
      <c r="C13573" t="s">
        <v>747</v>
      </c>
      <c r="D13573" t="s">
        <v>694</v>
      </c>
      <c r="E13573" t="s">
        <v>978</v>
      </c>
      <c r="F13573">
        <v>156</v>
      </c>
      <c r="G13573" s="4">
        <v>699.26637554585147</v>
      </c>
      <c r="H13573" s="4">
        <v>0</v>
      </c>
      <c r="I13573" s="4">
        <v>883.28384279475983</v>
      </c>
      <c r="J13573" s="4">
        <v>0</v>
      </c>
      <c r="K13573" s="4">
        <v>87.408296943231434</v>
      </c>
    </row>
    <row r="13574" spans="1:11">
      <c r="A13574">
        <v>1997</v>
      </c>
      <c r="B13574" t="s">
        <v>746</v>
      </c>
      <c r="C13574" t="s">
        <v>747</v>
      </c>
      <c r="D13574" t="s">
        <v>694</v>
      </c>
      <c r="E13574" t="s">
        <v>6</v>
      </c>
      <c r="F13574">
        <v>22</v>
      </c>
      <c r="G13574" s="4">
        <v>50.855888807607897</v>
      </c>
      <c r="H13574" s="4">
        <v>0</v>
      </c>
      <c r="I13574" s="4">
        <v>384.59765910753475</v>
      </c>
      <c r="J13574" s="4">
        <v>0</v>
      </c>
      <c r="K13574" s="4">
        <v>0</v>
      </c>
    </row>
    <row r="13575" spans="1:11">
      <c r="A13575">
        <v>1997</v>
      </c>
      <c r="B13575" t="s">
        <v>746</v>
      </c>
      <c r="C13575" t="s">
        <v>747</v>
      </c>
      <c r="D13575" t="s">
        <v>694</v>
      </c>
      <c r="E13575" t="s">
        <v>537</v>
      </c>
      <c r="F13575">
        <v>42</v>
      </c>
      <c r="G13575" s="4">
        <v>90.553278688524586</v>
      </c>
      <c r="H13575" s="4">
        <v>0</v>
      </c>
      <c r="I13575" s="4">
        <v>42.258196721311478</v>
      </c>
      <c r="J13575" s="4">
        <v>0</v>
      </c>
      <c r="K13575" s="4">
        <v>0</v>
      </c>
    </row>
    <row r="13576" spans="1:11">
      <c r="A13576">
        <v>1997</v>
      </c>
      <c r="B13576" t="s">
        <v>746</v>
      </c>
      <c r="C13576" t="s">
        <v>747</v>
      </c>
      <c r="D13576" t="s">
        <v>694</v>
      </c>
      <c r="E13576" t="s">
        <v>662</v>
      </c>
      <c r="F13576">
        <v>7</v>
      </c>
      <c r="G13576" s="4">
        <v>26.225609756097562</v>
      </c>
      <c r="H13576" s="4">
        <v>0</v>
      </c>
      <c r="I13576" s="4">
        <v>59.603658536585364</v>
      </c>
      <c r="J13576" s="4">
        <v>0</v>
      </c>
      <c r="K13576" s="4">
        <v>0</v>
      </c>
    </row>
    <row r="13577" spans="1:11">
      <c r="A13577">
        <v>1997</v>
      </c>
      <c r="B13577" t="s">
        <v>746</v>
      </c>
      <c r="C13577" t="s">
        <v>747</v>
      </c>
      <c r="D13577" t="s">
        <v>694</v>
      </c>
      <c r="E13577" t="s">
        <v>980</v>
      </c>
      <c r="F13577">
        <v>6</v>
      </c>
      <c r="G13577" s="4">
        <v>33</v>
      </c>
      <c r="H13577" s="4">
        <v>0</v>
      </c>
      <c r="I13577" s="4">
        <v>15</v>
      </c>
      <c r="J13577" s="4">
        <v>0</v>
      </c>
      <c r="K13577" s="4">
        <v>0</v>
      </c>
    </row>
    <row r="13578" spans="1:11">
      <c r="A13578">
        <v>1997</v>
      </c>
      <c r="B13578" t="s">
        <v>746</v>
      </c>
      <c r="C13578" t="s">
        <v>747</v>
      </c>
      <c r="D13578" t="s">
        <v>694</v>
      </c>
      <c r="E13578" t="s">
        <v>677</v>
      </c>
      <c r="F13578">
        <v>29</v>
      </c>
      <c r="G13578" s="4">
        <v>163.13043478260869</v>
      </c>
      <c r="H13578" s="4">
        <v>0</v>
      </c>
      <c r="I13578" s="4">
        <v>265.39130434782606</v>
      </c>
      <c r="J13578" s="4">
        <v>0</v>
      </c>
      <c r="K13578" s="4">
        <v>0</v>
      </c>
    </row>
    <row r="13579" spans="1:11">
      <c r="A13579">
        <v>1997</v>
      </c>
      <c r="B13579" t="s">
        <v>746</v>
      </c>
      <c r="C13579" t="s">
        <v>747</v>
      </c>
      <c r="D13579" t="s">
        <v>694</v>
      </c>
      <c r="E13579" t="s">
        <v>694</v>
      </c>
      <c r="F13579">
        <v>195</v>
      </c>
      <c r="G13579" s="4">
        <v>1408.2462686567164</v>
      </c>
      <c r="H13579" s="4">
        <v>0</v>
      </c>
      <c r="I13579" s="4">
        <v>1033.7126865671642</v>
      </c>
      <c r="J13579" s="4">
        <v>0</v>
      </c>
      <c r="K13579" s="4">
        <v>5.9925373134328357</v>
      </c>
    </row>
    <row r="13580" spans="1:11">
      <c r="A13580">
        <v>1997</v>
      </c>
      <c r="B13580" t="s">
        <v>746</v>
      </c>
      <c r="C13580" t="s">
        <v>747</v>
      </c>
      <c r="D13580" t="s">
        <v>694</v>
      </c>
      <c r="E13580" t="s">
        <v>977</v>
      </c>
      <c r="F13580">
        <v>80</v>
      </c>
      <c r="G13580" s="4">
        <v>272.16666666666669</v>
      </c>
      <c r="H13580" s="4">
        <v>0</v>
      </c>
      <c r="I13580" s="4">
        <v>153.83333333333334</v>
      </c>
      <c r="J13580" s="4">
        <v>0</v>
      </c>
      <c r="K13580" s="4">
        <v>0</v>
      </c>
    </row>
    <row r="13581" spans="1:11">
      <c r="A13581">
        <v>1997</v>
      </c>
      <c r="B13581" t="s">
        <v>746</v>
      </c>
      <c r="C13581" t="s">
        <v>747</v>
      </c>
      <c r="D13581" t="s">
        <v>694</v>
      </c>
      <c r="E13581" t="s">
        <v>979</v>
      </c>
      <c r="F13581">
        <v>16</v>
      </c>
      <c r="G13581" s="4">
        <v>31.289719626168225</v>
      </c>
      <c r="H13581" s="4">
        <v>0</v>
      </c>
      <c r="I13581" s="4">
        <v>13.037383177570094</v>
      </c>
      <c r="J13581" s="4">
        <v>0</v>
      </c>
      <c r="K13581" s="4">
        <v>0</v>
      </c>
    </row>
    <row r="13582" spans="1:11">
      <c r="A13582">
        <v>1997</v>
      </c>
      <c r="B13582" t="s">
        <v>746</v>
      </c>
      <c r="C13582" t="s">
        <v>747</v>
      </c>
      <c r="D13582" t="s">
        <v>694</v>
      </c>
      <c r="E13582" t="s">
        <v>976</v>
      </c>
      <c r="F13582">
        <v>40</v>
      </c>
      <c r="G13582" s="4">
        <v>139.20454545454547</v>
      </c>
      <c r="H13582" s="4">
        <v>0</v>
      </c>
      <c r="I13582" s="4">
        <v>159.09090909090909</v>
      </c>
      <c r="J13582" s="4">
        <v>0</v>
      </c>
      <c r="K13582" s="4">
        <v>0</v>
      </c>
    </row>
    <row r="13583" spans="1:11">
      <c r="A13583">
        <v>1998</v>
      </c>
      <c r="B13583" t="s">
        <v>746</v>
      </c>
      <c r="C13583" t="s">
        <v>747</v>
      </c>
      <c r="D13583" t="s">
        <v>694</v>
      </c>
      <c r="E13583" t="s">
        <v>978</v>
      </c>
      <c r="F13583">
        <v>192</v>
      </c>
      <c r="G13583" s="4">
        <v>1061.5354330708662</v>
      </c>
      <c r="H13583" s="4">
        <v>0</v>
      </c>
      <c r="I13583" s="4">
        <v>1583.3070866141732</v>
      </c>
      <c r="J13583" s="4">
        <v>0</v>
      </c>
      <c r="K13583" s="4">
        <v>41.981627296587924</v>
      </c>
    </row>
    <row r="13584" spans="1:11">
      <c r="A13584">
        <v>1998</v>
      </c>
      <c r="B13584" t="s">
        <v>746</v>
      </c>
      <c r="C13584" t="s">
        <v>747</v>
      </c>
      <c r="D13584" t="s">
        <v>694</v>
      </c>
      <c r="E13584" t="s">
        <v>6</v>
      </c>
      <c r="F13584">
        <v>10</v>
      </c>
      <c r="G13584" s="4">
        <v>24.034852546916891</v>
      </c>
      <c r="H13584" s="4">
        <v>0</v>
      </c>
      <c r="I13584" s="4">
        <v>4.8069705093833779</v>
      </c>
      <c r="J13584" s="4">
        <v>0</v>
      </c>
      <c r="K13584" s="4">
        <v>0</v>
      </c>
    </row>
    <row r="13585" spans="1:11">
      <c r="A13585">
        <v>1998</v>
      </c>
      <c r="B13585" t="s">
        <v>746</v>
      </c>
      <c r="C13585" t="s">
        <v>747</v>
      </c>
      <c r="D13585" t="s">
        <v>694</v>
      </c>
      <c r="E13585" t="s">
        <v>537</v>
      </c>
      <c r="F13585">
        <v>61</v>
      </c>
      <c r="G13585" s="4">
        <v>199.15668202764977</v>
      </c>
      <c r="H13585" s="4">
        <v>0</v>
      </c>
      <c r="I13585" s="4">
        <v>294.40552995391704</v>
      </c>
      <c r="J13585" s="4">
        <v>0</v>
      </c>
      <c r="K13585" s="4">
        <v>4.3294930875576041</v>
      </c>
    </row>
    <row r="13586" spans="1:11">
      <c r="A13586">
        <v>1998</v>
      </c>
      <c r="B13586" t="s">
        <v>746</v>
      </c>
      <c r="C13586" t="s">
        <v>747</v>
      </c>
      <c r="D13586" t="s">
        <v>694</v>
      </c>
      <c r="E13586" t="s">
        <v>662</v>
      </c>
      <c r="F13586">
        <v>12</v>
      </c>
      <c r="G13586" s="4">
        <v>42.9</v>
      </c>
      <c r="H13586" s="4">
        <v>0</v>
      </c>
      <c r="I13586" s="4">
        <v>54.6</v>
      </c>
      <c r="J13586" s="4">
        <v>0</v>
      </c>
      <c r="K13586" s="4">
        <v>0</v>
      </c>
    </row>
    <row r="13587" spans="1:11">
      <c r="A13587">
        <v>1998</v>
      </c>
      <c r="B13587" t="s">
        <v>746</v>
      </c>
      <c r="C13587" t="s">
        <v>747</v>
      </c>
      <c r="D13587" t="s">
        <v>694</v>
      </c>
      <c r="E13587" t="s">
        <v>677</v>
      </c>
      <c r="F13587">
        <v>32</v>
      </c>
      <c r="G13587" s="4">
        <v>279.06666666666666</v>
      </c>
      <c r="H13587" s="4">
        <v>0</v>
      </c>
      <c r="I13587" s="4">
        <v>214.35555555555555</v>
      </c>
      <c r="J13587" s="4">
        <v>0</v>
      </c>
      <c r="K13587" s="4">
        <v>4.0444444444444443</v>
      </c>
    </row>
    <row r="13588" spans="1:11">
      <c r="A13588">
        <v>1998</v>
      </c>
      <c r="B13588" t="s">
        <v>746</v>
      </c>
      <c r="C13588" t="s">
        <v>747</v>
      </c>
      <c r="D13588" t="s">
        <v>694</v>
      </c>
      <c r="E13588" t="s">
        <v>694</v>
      </c>
      <c r="F13588">
        <v>180</v>
      </c>
      <c r="G13588" s="4">
        <v>1543.0416666666665</v>
      </c>
      <c r="H13588" s="4">
        <v>0</v>
      </c>
      <c r="I13588" s="4">
        <v>1338.3942307692309</v>
      </c>
      <c r="J13588" s="4">
        <v>4.0929487179487181</v>
      </c>
      <c r="K13588" s="4">
        <v>12.278846153846155</v>
      </c>
    </row>
    <row r="13589" spans="1:11">
      <c r="A13589">
        <v>1998</v>
      </c>
      <c r="B13589" t="s">
        <v>746</v>
      </c>
      <c r="C13589" t="s">
        <v>747</v>
      </c>
      <c r="D13589" t="s">
        <v>694</v>
      </c>
      <c r="E13589" t="s">
        <v>977</v>
      </c>
      <c r="F13589">
        <v>77</v>
      </c>
      <c r="G13589" s="4">
        <v>259.39393939393938</v>
      </c>
      <c r="H13589" s="4">
        <v>0</v>
      </c>
      <c r="I13589" s="4">
        <v>316.13636363636363</v>
      </c>
      <c r="J13589" s="4">
        <v>0</v>
      </c>
      <c r="K13589" s="4">
        <v>0</v>
      </c>
    </row>
    <row r="13590" spans="1:11">
      <c r="A13590">
        <v>1998</v>
      </c>
      <c r="B13590" t="s">
        <v>746</v>
      </c>
      <c r="C13590" t="s">
        <v>747</v>
      </c>
      <c r="D13590" t="s">
        <v>694</v>
      </c>
      <c r="E13590" t="s">
        <v>976</v>
      </c>
      <c r="F13590">
        <v>26</v>
      </c>
      <c r="G13590" s="4">
        <v>113.2258064516129</v>
      </c>
      <c r="H13590" s="4">
        <v>0</v>
      </c>
      <c r="I13590" s="4">
        <v>124.54838709677421</v>
      </c>
      <c r="J13590" s="4">
        <v>0</v>
      </c>
      <c r="K13590" s="4">
        <v>3.774193548387097</v>
      </c>
    </row>
    <row r="13591" spans="1:11">
      <c r="A13591">
        <v>1999</v>
      </c>
      <c r="B13591" t="s">
        <v>746</v>
      </c>
      <c r="C13591" t="s">
        <v>747</v>
      </c>
      <c r="D13591" t="s">
        <v>694</v>
      </c>
      <c r="E13591" t="s">
        <v>978</v>
      </c>
      <c r="F13591">
        <v>251</v>
      </c>
      <c r="G13591" s="4">
        <v>1035.9066427289049</v>
      </c>
      <c r="H13591" s="4">
        <v>46.615798922800714</v>
      </c>
      <c r="I13591" s="4">
        <v>1698.8868940754039</v>
      </c>
      <c r="J13591" s="4">
        <v>0</v>
      </c>
      <c r="K13591" s="4">
        <v>56.974865350089765</v>
      </c>
    </row>
    <row r="13592" spans="1:11">
      <c r="A13592">
        <v>1999</v>
      </c>
      <c r="B13592" t="s">
        <v>746</v>
      </c>
      <c r="C13592" t="s">
        <v>747</v>
      </c>
      <c r="D13592" t="s">
        <v>694</v>
      </c>
      <c r="E13592" t="s">
        <v>6</v>
      </c>
      <c r="F13592">
        <v>46</v>
      </c>
      <c r="G13592" s="4">
        <v>130.09431818181818</v>
      </c>
      <c r="H13592" s="4">
        <v>0</v>
      </c>
      <c r="I13592" s="4">
        <v>239.20568181818183</v>
      </c>
      <c r="J13592" s="4">
        <v>0</v>
      </c>
      <c r="K13592" s="4">
        <v>0</v>
      </c>
    </row>
    <row r="13593" spans="1:11">
      <c r="A13593">
        <v>1999</v>
      </c>
      <c r="B13593" t="s">
        <v>746</v>
      </c>
      <c r="C13593" t="s">
        <v>747</v>
      </c>
      <c r="D13593" t="s">
        <v>694</v>
      </c>
      <c r="E13593" t="s">
        <v>537</v>
      </c>
      <c r="F13593">
        <v>41</v>
      </c>
      <c r="G13593" s="4">
        <v>115.1444833625219</v>
      </c>
      <c r="H13593" s="4">
        <v>0</v>
      </c>
      <c r="I13593" s="4">
        <v>57.572241681260948</v>
      </c>
      <c r="J13593" s="4">
        <v>0</v>
      </c>
      <c r="K13593" s="4">
        <v>10.159807355516637</v>
      </c>
    </row>
    <row r="13594" spans="1:11">
      <c r="A13594">
        <v>1999</v>
      </c>
      <c r="B13594" t="s">
        <v>746</v>
      </c>
      <c r="C13594" t="s">
        <v>747</v>
      </c>
      <c r="D13594" t="s">
        <v>694</v>
      </c>
      <c r="E13594" t="s">
        <v>662</v>
      </c>
      <c r="F13594">
        <v>3</v>
      </c>
      <c r="G13594" s="4">
        <v>7.07457898957498</v>
      </c>
      <c r="H13594" s="4">
        <v>0</v>
      </c>
      <c r="I13594" s="4">
        <v>10.290296712109061</v>
      </c>
      <c r="J13594" s="4">
        <v>0.32157177225340816</v>
      </c>
      <c r="K13594" s="4">
        <v>1.6078588612670408</v>
      </c>
    </row>
    <row r="13595" spans="1:11">
      <c r="A13595">
        <v>1999</v>
      </c>
      <c r="B13595" t="s">
        <v>746</v>
      </c>
      <c r="C13595" t="s">
        <v>747</v>
      </c>
      <c r="D13595" t="s">
        <v>694</v>
      </c>
      <c r="E13595" t="s">
        <v>980</v>
      </c>
      <c r="F13595">
        <v>15</v>
      </c>
      <c r="G13595" s="4">
        <v>39.684210526315788</v>
      </c>
      <c r="H13595" s="4">
        <v>0</v>
      </c>
      <c r="I13595" s="4">
        <v>54.94736842105263</v>
      </c>
      <c r="J13595" s="4">
        <v>0</v>
      </c>
      <c r="K13595" s="4">
        <v>0</v>
      </c>
    </row>
    <row r="13596" spans="1:11">
      <c r="A13596">
        <v>1999</v>
      </c>
      <c r="B13596" t="s">
        <v>746</v>
      </c>
      <c r="C13596" t="s">
        <v>747</v>
      </c>
      <c r="D13596" t="s">
        <v>694</v>
      </c>
      <c r="E13596" t="s">
        <v>677</v>
      </c>
      <c r="F13596">
        <v>20</v>
      </c>
      <c r="G13596" s="4">
        <v>191.97163120567376</v>
      </c>
      <c r="H13596" s="4">
        <v>0</v>
      </c>
      <c r="I13596" s="4">
        <v>240.68085106382978</v>
      </c>
      <c r="J13596" s="4">
        <v>0</v>
      </c>
      <c r="K13596" s="4">
        <v>5.7304964539007095</v>
      </c>
    </row>
    <row r="13597" spans="1:11">
      <c r="A13597">
        <v>1999</v>
      </c>
      <c r="B13597" t="s">
        <v>746</v>
      </c>
      <c r="C13597" t="s">
        <v>747</v>
      </c>
      <c r="D13597" t="s">
        <v>694</v>
      </c>
      <c r="E13597" t="s">
        <v>694</v>
      </c>
      <c r="F13597">
        <v>229</v>
      </c>
      <c r="G13597" s="4">
        <v>1996.4402777777777</v>
      </c>
      <c r="H13597" s="4">
        <v>0</v>
      </c>
      <c r="I13597" s="4">
        <v>2402.3708333333334</v>
      </c>
      <c r="J13597" s="4">
        <v>0</v>
      </c>
      <c r="K13597" s="4">
        <v>7.3805555555555555</v>
      </c>
    </row>
    <row r="13598" spans="1:11">
      <c r="A13598">
        <v>1999</v>
      </c>
      <c r="B13598" t="s">
        <v>746</v>
      </c>
      <c r="C13598" t="s">
        <v>747</v>
      </c>
      <c r="D13598" t="s">
        <v>694</v>
      </c>
      <c r="E13598" t="s">
        <v>977</v>
      </c>
      <c r="F13598">
        <v>143</v>
      </c>
      <c r="G13598" s="4">
        <v>527.23287671232879</v>
      </c>
      <c r="H13598" s="4">
        <v>0</v>
      </c>
      <c r="I13598" s="4">
        <v>566</v>
      </c>
      <c r="J13598" s="4">
        <v>0</v>
      </c>
      <c r="K13598" s="4">
        <v>65.904109589041099</v>
      </c>
    </row>
    <row r="13599" spans="1:11">
      <c r="A13599">
        <v>1999</v>
      </c>
      <c r="B13599" t="s">
        <v>746</v>
      </c>
      <c r="C13599" t="s">
        <v>747</v>
      </c>
      <c r="D13599" t="s">
        <v>694</v>
      </c>
      <c r="E13599" t="s">
        <v>979</v>
      </c>
      <c r="F13599">
        <v>20</v>
      </c>
      <c r="G13599" s="4">
        <v>62.464285714285715</v>
      </c>
      <c r="H13599" s="4">
        <v>0</v>
      </c>
      <c r="I13599" s="4">
        <v>31.232142857142858</v>
      </c>
      <c r="J13599" s="4">
        <v>0</v>
      </c>
      <c r="K13599" s="4">
        <v>0</v>
      </c>
    </row>
    <row r="13600" spans="1:11">
      <c r="A13600">
        <v>1999</v>
      </c>
      <c r="B13600" t="s">
        <v>746</v>
      </c>
      <c r="C13600" t="s">
        <v>747</v>
      </c>
      <c r="D13600" t="s">
        <v>694</v>
      </c>
      <c r="E13600" t="s">
        <v>976</v>
      </c>
      <c r="F13600">
        <v>23</v>
      </c>
      <c r="G13600" s="4">
        <v>69.02459016393442</v>
      </c>
      <c r="H13600" s="4">
        <v>0</v>
      </c>
      <c r="I13600" s="4">
        <v>98.606557377049185</v>
      </c>
      <c r="J13600" s="4">
        <v>0</v>
      </c>
      <c r="K13600" s="4">
        <v>3.2868852459016393</v>
      </c>
    </row>
    <row r="13601" spans="1:11">
      <c r="A13601">
        <v>2000</v>
      </c>
      <c r="B13601" t="s">
        <v>746</v>
      </c>
      <c r="C13601" t="s">
        <v>747</v>
      </c>
      <c r="D13601" t="s">
        <v>694</v>
      </c>
      <c r="E13601" t="s">
        <v>978</v>
      </c>
      <c r="F13601">
        <v>183</v>
      </c>
      <c r="G13601" s="4">
        <v>709.90546047269765</v>
      </c>
      <c r="H13601" s="4">
        <v>9.5289323553382221</v>
      </c>
      <c r="I13601" s="4">
        <v>876.66177669111653</v>
      </c>
      <c r="J13601" s="4">
        <v>0</v>
      </c>
      <c r="K13601" s="4">
        <v>4.7644661776691111</v>
      </c>
    </row>
    <row r="13602" spans="1:11">
      <c r="A13602">
        <v>2000</v>
      </c>
      <c r="B13602" t="s">
        <v>746</v>
      </c>
      <c r="C13602" t="s">
        <v>747</v>
      </c>
      <c r="D13602" t="s">
        <v>694</v>
      </c>
      <c r="E13602" t="s">
        <v>6</v>
      </c>
      <c r="F13602">
        <v>23</v>
      </c>
      <c r="G13602" s="4">
        <v>46.102502979737778</v>
      </c>
      <c r="H13602" s="4">
        <v>0</v>
      </c>
      <c r="I13602" s="4">
        <v>13.830750893921333</v>
      </c>
      <c r="J13602" s="4">
        <v>0</v>
      </c>
      <c r="K13602" s="4">
        <v>0</v>
      </c>
    </row>
    <row r="13603" spans="1:11">
      <c r="A13603">
        <v>2000</v>
      </c>
      <c r="B13603" t="s">
        <v>746</v>
      </c>
      <c r="C13603" t="s">
        <v>747</v>
      </c>
      <c r="D13603" t="s">
        <v>694</v>
      </c>
      <c r="E13603" t="s">
        <v>537</v>
      </c>
      <c r="F13603">
        <v>77</v>
      </c>
      <c r="G13603" s="4">
        <v>210.90181992337165</v>
      </c>
      <c r="H13603" s="4">
        <v>0</v>
      </c>
      <c r="I13603" s="4">
        <v>266.85536398467434</v>
      </c>
      <c r="J13603" s="4">
        <v>0</v>
      </c>
      <c r="K13603" s="4">
        <v>0</v>
      </c>
    </row>
    <row r="13604" spans="1:11">
      <c r="A13604">
        <v>2000</v>
      </c>
      <c r="B13604" t="s">
        <v>746</v>
      </c>
      <c r="C13604" t="s">
        <v>747</v>
      </c>
      <c r="D13604" t="s">
        <v>694</v>
      </c>
      <c r="E13604" t="s">
        <v>662</v>
      </c>
      <c r="F13604">
        <v>20</v>
      </c>
      <c r="G13604" s="4">
        <v>51.141732283464563</v>
      </c>
      <c r="H13604" s="4">
        <v>6.8188976377952759</v>
      </c>
      <c r="I13604" s="4">
        <v>27.275590551181104</v>
      </c>
      <c r="J13604" s="4">
        <v>0</v>
      </c>
      <c r="K13604" s="4">
        <v>6.8188976377952759</v>
      </c>
    </row>
    <row r="13605" spans="1:11">
      <c r="A13605">
        <v>2000</v>
      </c>
      <c r="B13605" t="s">
        <v>746</v>
      </c>
      <c r="C13605" t="s">
        <v>747</v>
      </c>
      <c r="D13605" t="s">
        <v>694</v>
      </c>
      <c r="E13605" t="s">
        <v>980</v>
      </c>
      <c r="F13605">
        <v>17</v>
      </c>
      <c r="G13605" s="4">
        <v>37.333333333333329</v>
      </c>
      <c r="H13605" s="4">
        <v>0</v>
      </c>
      <c r="I13605" s="4">
        <v>62.222222222222229</v>
      </c>
      <c r="J13605" s="4">
        <v>0</v>
      </c>
      <c r="K13605" s="4">
        <v>0</v>
      </c>
    </row>
    <row r="13606" spans="1:11">
      <c r="A13606">
        <v>2000</v>
      </c>
      <c r="B13606" t="s">
        <v>746</v>
      </c>
      <c r="C13606" t="s">
        <v>747</v>
      </c>
      <c r="D13606" t="s">
        <v>694</v>
      </c>
      <c r="E13606" t="s">
        <v>677</v>
      </c>
      <c r="F13606">
        <v>3</v>
      </c>
      <c r="G13606" s="4">
        <v>17.055555555555554</v>
      </c>
      <c r="H13606" s="4">
        <v>0</v>
      </c>
      <c r="I13606" s="4">
        <v>0</v>
      </c>
      <c r="J13606" s="4">
        <v>0</v>
      </c>
      <c r="K13606" s="4">
        <v>0</v>
      </c>
    </row>
    <row r="13607" spans="1:11">
      <c r="A13607">
        <v>2000</v>
      </c>
      <c r="B13607" t="s">
        <v>746</v>
      </c>
      <c r="C13607" t="s">
        <v>747</v>
      </c>
      <c r="D13607" t="s">
        <v>694</v>
      </c>
      <c r="E13607" t="s">
        <v>694</v>
      </c>
      <c r="F13607">
        <v>293</v>
      </c>
      <c r="G13607" s="4">
        <v>2307.3251028806585</v>
      </c>
      <c r="H13607" s="4">
        <v>0</v>
      </c>
      <c r="I13607" s="4">
        <v>2673.9094650205761</v>
      </c>
      <c r="J13607" s="4">
        <v>0</v>
      </c>
      <c r="K13607" s="4">
        <v>64.691358024691354</v>
      </c>
    </row>
    <row r="13608" spans="1:11">
      <c r="A13608">
        <v>2000</v>
      </c>
      <c r="B13608" t="s">
        <v>746</v>
      </c>
      <c r="C13608" t="s">
        <v>747</v>
      </c>
      <c r="D13608" t="s">
        <v>694</v>
      </c>
      <c r="E13608" t="s">
        <v>977</v>
      </c>
      <c r="F13608">
        <v>151</v>
      </c>
      <c r="G13608" s="4">
        <v>655</v>
      </c>
      <c r="H13608" s="4">
        <v>3.5215053763440864</v>
      </c>
      <c r="I13608" s="4">
        <v>552.8763440860215</v>
      </c>
      <c r="J13608" s="4">
        <v>0</v>
      </c>
      <c r="K13608" s="4">
        <v>31.693548387096772</v>
      </c>
    </row>
    <row r="13609" spans="1:11">
      <c r="A13609">
        <v>2000</v>
      </c>
      <c r="B13609" t="s">
        <v>746</v>
      </c>
      <c r="C13609" t="s">
        <v>747</v>
      </c>
      <c r="D13609" t="s">
        <v>694</v>
      </c>
      <c r="E13609" t="s">
        <v>979</v>
      </c>
      <c r="F13609">
        <v>31</v>
      </c>
      <c r="G13609" s="4">
        <v>99.863636363636374</v>
      </c>
      <c r="H13609" s="4">
        <v>0</v>
      </c>
      <c r="I13609" s="4">
        <v>15.363636363636363</v>
      </c>
      <c r="J13609" s="4">
        <v>0</v>
      </c>
      <c r="K13609" s="4">
        <v>34.56818181818182</v>
      </c>
    </row>
    <row r="13610" spans="1:11">
      <c r="A13610">
        <v>2000</v>
      </c>
      <c r="B13610" t="s">
        <v>746</v>
      </c>
      <c r="C13610" t="s">
        <v>747</v>
      </c>
      <c r="D13610" t="s">
        <v>694</v>
      </c>
      <c r="E13610" t="s">
        <v>976</v>
      </c>
      <c r="F13610">
        <v>25</v>
      </c>
      <c r="G13610" s="4">
        <v>78.129310344827587</v>
      </c>
      <c r="H13610" s="4">
        <v>0</v>
      </c>
      <c r="I13610" s="4">
        <v>16.448275862068964</v>
      </c>
      <c r="J13610" s="4">
        <v>0</v>
      </c>
      <c r="K13610" s="4">
        <v>0</v>
      </c>
    </row>
    <row r="13611" spans="1:11">
      <c r="A13611">
        <v>2001</v>
      </c>
      <c r="B13611" t="s">
        <v>746</v>
      </c>
      <c r="C13611" t="s">
        <v>747</v>
      </c>
      <c r="D13611" t="s">
        <v>694</v>
      </c>
      <c r="E13611" t="s">
        <v>978</v>
      </c>
      <c r="F13611">
        <v>263</v>
      </c>
      <c r="G13611" s="4">
        <v>1035.2076923076922</v>
      </c>
      <c r="H13611" s="4">
        <v>84.753846153846155</v>
      </c>
      <c r="I13611" s="4">
        <v>1528.5961538461538</v>
      </c>
      <c r="J13611" s="4">
        <v>0</v>
      </c>
      <c r="K13611" s="4">
        <v>9.0807692307692314</v>
      </c>
    </row>
    <row r="13612" spans="1:11">
      <c r="A13612">
        <v>2001</v>
      </c>
      <c r="B13612" t="s">
        <v>746</v>
      </c>
      <c r="C13612" t="s">
        <v>747</v>
      </c>
      <c r="D13612" t="s">
        <v>694</v>
      </c>
      <c r="E13612" t="s">
        <v>6</v>
      </c>
      <c r="F13612">
        <v>26</v>
      </c>
      <c r="G13612" s="4">
        <v>126.31788079470198</v>
      </c>
      <c r="H13612" s="4">
        <v>0</v>
      </c>
      <c r="I13612" s="4">
        <v>81.735099337748338</v>
      </c>
      <c r="J13612" s="4">
        <v>0</v>
      </c>
      <c r="K13612" s="4">
        <v>0</v>
      </c>
    </row>
    <row r="13613" spans="1:11">
      <c r="A13613">
        <v>2001</v>
      </c>
      <c r="B13613" t="s">
        <v>746</v>
      </c>
      <c r="C13613" t="s">
        <v>747</v>
      </c>
      <c r="D13613" t="s">
        <v>694</v>
      </c>
      <c r="E13613" t="s">
        <v>537</v>
      </c>
      <c r="F13613">
        <v>67</v>
      </c>
      <c r="G13613" s="4">
        <v>230.81698774080562</v>
      </c>
      <c r="H13613" s="4">
        <v>0</v>
      </c>
      <c r="I13613" s="4">
        <v>148.91418563922943</v>
      </c>
      <c r="J13613" s="4">
        <v>0</v>
      </c>
      <c r="K13613" s="4">
        <v>0</v>
      </c>
    </row>
    <row r="13614" spans="1:11">
      <c r="A13614">
        <v>2001</v>
      </c>
      <c r="B13614" t="s">
        <v>746</v>
      </c>
      <c r="C13614" t="s">
        <v>747</v>
      </c>
      <c r="D13614" t="s">
        <v>694</v>
      </c>
      <c r="E13614" t="s">
        <v>662</v>
      </c>
      <c r="F13614">
        <v>6</v>
      </c>
      <c r="G13614" s="4">
        <v>31.18881118881119</v>
      </c>
      <c r="H13614" s="4">
        <v>0</v>
      </c>
      <c r="I13614" s="4">
        <v>18.713286713286713</v>
      </c>
      <c r="J13614" s="4">
        <v>0</v>
      </c>
      <c r="K13614" s="4">
        <v>0</v>
      </c>
    </row>
    <row r="13615" spans="1:11">
      <c r="A13615">
        <v>2001</v>
      </c>
      <c r="B13615" t="s">
        <v>746</v>
      </c>
      <c r="C13615" t="s">
        <v>747</v>
      </c>
      <c r="D13615" t="s">
        <v>694</v>
      </c>
      <c r="E13615" t="s">
        <v>980</v>
      </c>
      <c r="F13615">
        <v>4</v>
      </c>
      <c r="G13615" s="4">
        <v>11.289473684210526</v>
      </c>
      <c r="H13615" s="4">
        <v>0</v>
      </c>
      <c r="I13615" s="4">
        <v>11.289473684210526</v>
      </c>
      <c r="J13615" s="4">
        <v>0</v>
      </c>
      <c r="K13615" s="4">
        <v>0</v>
      </c>
    </row>
    <row r="13616" spans="1:11">
      <c r="A13616">
        <v>2001</v>
      </c>
      <c r="B13616" t="s">
        <v>746</v>
      </c>
      <c r="C13616" t="s">
        <v>747</v>
      </c>
      <c r="D13616" t="s">
        <v>694</v>
      </c>
      <c r="E13616" t="s">
        <v>677</v>
      </c>
      <c r="F13616">
        <v>14</v>
      </c>
      <c r="G13616" s="4">
        <v>30.396226415094336</v>
      </c>
      <c r="H13616" s="4">
        <v>0</v>
      </c>
      <c r="I13616" s="4">
        <v>6.7547169811320753</v>
      </c>
      <c r="J13616" s="4">
        <v>0</v>
      </c>
      <c r="K13616" s="4">
        <v>0</v>
      </c>
    </row>
    <row r="13617" spans="1:11">
      <c r="A13617">
        <v>2001</v>
      </c>
      <c r="B13617" t="s">
        <v>746</v>
      </c>
      <c r="C13617" t="s">
        <v>747</v>
      </c>
      <c r="D13617" t="s">
        <v>694</v>
      </c>
      <c r="E13617" t="s">
        <v>694</v>
      </c>
      <c r="F13617">
        <v>233</v>
      </c>
      <c r="G13617" s="4">
        <v>1934.159730033746</v>
      </c>
      <c r="H13617" s="4">
        <v>0</v>
      </c>
      <c r="I13617" s="4">
        <v>2652.9853768278963</v>
      </c>
      <c r="J13617" s="4">
        <v>0</v>
      </c>
      <c r="K13617" s="4">
        <v>3.7052868391451073</v>
      </c>
    </row>
    <row r="13618" spans="1:11">
      <c r="A13618">
        <v>2001</v>
      </c>
      <c r="B13618" t="s">
        <v>746</v>
      </c>
      <c r="C13618" t="s">
        <v>747</v>
      </c>
      <c r="D13618" t="s">
        <v>694</v>
      </c>
      <c r="E13618" t="s">
        <v>977</v>
      </c>
      <c r="F13618">
        <v>122</v>
      </c>
      <c r="G13618" s="4">
        <v>537.94818652849744</v>
      </c>
      <c r="H13618" s="4">
        <v>0</v>
      </c>
      <c r="I13618" s="4">
        <v>614.79792746113992</v>
      </c>
      <c r="J13618" s="4">
        <v>0</v>
      </c>
      <c r="K13618" s="4">
        <v>19.212435233160623</v>
      </c>
    </row>
    <row r="13619" spans="1:11">
      <c r="A13619">
        <v>2001</v>
      </c>
      <c r="B13619" t="s">
        <v>746</v>
      </c>
      <c r="C13619" t="s">
        <v>747</v>
      </c>
      <c r="D13619" t="s">
        <v>694</v>
      </c>
      <c r="E13619" t="s">
        <v>979</v>
      </c>
      <c r="F13619">
        <v>13</v>
      </c>
      <c r="G13619" s="4">
        <v>35.698113207547173</v>
      </c>
      <c r="H13619" s="4">
        <v>0</v>
      </c>
      <c r="I13619" s="4">
        <v>16.226415094339625</v>
      </c>
      <c r="J13619" s="4">
        <v>0</v>
      </c>
      <c r="K13619" s="4">
        <v>0</v>
      </c>
    </row>
    <row r="13620" spans="1:11">
      <c r="A13620">
        <v>2001</v>
      </c>
      <c r="B13620" t="s">
        <v>746</v>
      </c>
      <c r="C13620" t="s">
        <v>747</v>
      </c>
      <c r="D13620" t="s">
        <v>694</v>
      </c>
      <c r="E13620" t="s">
        <v>976</v>
      </c>
      <c r="F13620">
        <v>25</v>
      </c>
      <c r="G13620" s="4">
        <v>60.731884057971016</v>
      </c>
      <c r="H13620" s="4">
        <v>0</v>
      </c>
      <c r="I13620" s="4">
        <v>10.717391304347826</v>
      </c>
      <c r="J13620" s="4">
        <v>0</v>
      </c>
      <c r="K13620" s="4">
        <v>0</v>
      </c>
    </row>
    <row r="13621" spans="1:11">
      <c r="A13621">
        <v>2002</v>
      </c>
      <c r="B13621" t="s">
        <v>746</v>
      </c>
      <c r="C13621" t="s">
        <v>747</v>
      </c>
      <c r="D13621" t="s">
        <v>694</v>
      </c>
      <c r="E13621" t="s">
        <v>978</v>
      </c>
      <c r="F13621">
        <v>319</v>
      </c>
      <c r="G13621" s="4">
        <v>1347.8622668579628</v>
      </c>
      <c r="H13621" s="4">
        <v>6.1406025824964132</v>
      </c>
      <c r="I13621" s="4">
        <v>1710.1578192252512</v>
      </c>
      <c r="J13621" s="4">
        <v>0</v>
      </c>
      <c r="K13621" s="4">
        <v>33.773314203730273</v>
      </c>
    </row>
    <row r="13622" spans="1:11">
      <c r="A13622">
        <v>2002</v>
      </c>
      <c r="B13622" t="s">
        <v>746</v>
      </c>
      <c r="C13622" t="s">
        <v>747</v>
      </c>
      <c r="D13622" t="s">
        <v>694</v>
      </c>
      <c r="E13622" t="s">
        <v>6</v>
      </c>
      <c r="F13622">
        <v>27</v>
      </c>
      <c r="G13622" s="4">
        <v>140.88544152744629</v>
      </c>
      <c r="H13622" s="4">
        <v>0</v>
      </c>
      <c r="I13622" s="4">
        <v>211.32816229116946</v>
      </c>
      <c r="J13622" s="4">
        <v>0</v>
      </c>
      <c r="K13622" s="4">
        <v>0</v>
      </c>
    </row>
    <row r="13623" spans="1:11">
      <c r="A13623">
        <v>2002</v>
      </c>
      <c r="B13623" t="s">
        <v>746</v>
      </c>
      <c r="C13623" t="s">
        <v>747</v>
      </c>
      <c r="D13623" t="s">
        <v>694</v>
      </c>
      <c r="E13623" t="s">
        <v>537</v>
      </c>
      <c r="F13623">
        <v>40</v>
      </c>
      <c r="G13623" s="4">
        <v>102.40568720379147</v>
      </c>
      <c r="H13623" s="4">
        <v>0</v>
      </c>
      <c r="I13623" s="4">
        <v>84.118957345971566</v>
      </c>
      <c r="J13623" s="4">
        <v>0</v>
      </c>
      <c r="K13623" s="4">
        <v>7.3146919431279622</v>
      </c>
    </row>
    <row r="13624" spans="1:11">
      <c r="A13624">
        <v>2002</v>
      </c>
      <c r="B13624" t="s">
        <v>746</v>
      </c>
      <c r="C13624" t="s">
        <v>747</v>
      </c>
      <c r="D13624" t="s">
        <v>694</v>
      </c>
      <c r="E13624" t="s">
        <v>662</v>
      </c>
      <c r="F13624">
        <v>17</v>
      </c>
      <c r="G13624" s="4">
        <v>54.017094017094024</v>
      </c>
      <c r="H13624" s="4">
        <v>0</v>
      </c>
      <c r="I13624" s="4">
        <v>30.384615384615387</v>
      </c>
      <c r="J13624" s="4">
        <v>0</v>
      </c>
      <c r="K13624" s="4">
        <v>0</v>
      </c>
    </row>
    <row r="13625" spans="1:11">
      <c r="A13625">
        <v>2002</v>
      </c>
      <c r="B13625" t="s">
        <v>746</v>
      </c>
      <c r="C13625" t="s">
        <v>747</v>
      </c>
      <c r="D13625" t="s">
        <v>694</v>
      </c>
      <c r="E13625" t="s">
        <v>980</v>
      </c>
      <c r="F13625">
        <v>25</v>
      </c>
      <c r="G13625" s="4">
        <v>89.024390243902431</v>
      </c>
      <c r="H13625" s="4">
        <v>0</v>
      </c>
      <c r="I13625" s="4">
        <v>42.731707317073166</v>
      </c>
      <c r="J13625" s="4">
        <v>0</v>
      </c>
      <c r="K13625" s="4">
        <v>0</v>
      </c>
    </row>
    <row r="13626" spans="1:11">
      <c r="A13626">
        <v>2002</v>
      </c>
      <c r="B13626" t="s">
        <v>746</v>
      </c>
      <c r="C13626" t="s">
        <v>747</v>
      </c>
      <c r="D13626" t="s">
        <v>694</v>
      </c>
      <c r="E13626" t="s">
        <v>677</v>
      </c>
      <c r="F13626">
        <v>12</v>
      </c>
      <c r="G13626" s="4">
        <v>42.735632183908052</v>
      </c>
      <c r="H13626" s="4">
        <v>0</v>
      </c>
      <c r="I13626" s="4">
        <v>34.96551724137931</v>
      </c>
      <c r="J13626" s="4">
        <v>0</v>
      </c>
      <c r="K13626" s="4">
        <v>0</v>
      </c>
    </row>
    <row r="13627" spans="1:11">
      <c r="A13627">
        <v>2002</v>
      </c>
      <c r="B13627" t="s">
        <v>746</v>
      </c>
      <c r="C13627" t="s">
        <v>747</v>
      </c>
      <c r="D13627" t="s">
        <v>694</v>
      </c>
      <c r="E13627" t="s">
        <v>694</v>
      </c>
      <c r="F13627">
        <v>228</v>
      </c>
      <c r="G13627" s="4">
        <v>1341.9142857142856</v>
      </c>
      <c r="H13627" s="4">
        <v>0</v>
      </c>
      <c r="I13627" s="4">
        <v>1265.8057142857144</v>
      </c>
      <c r="J13627" s="4">
        <v>0</v>
      </c>
      <c r="K13627" s="4">
        <v>20.028571428571428</v>
      </c>
    </row>
    <row r="13628" spans="1:11">
      <c r="A13628">
        <v>2002</v>
      </c>
      <c r="B13628" t="s">
        <v>746</v>
      </c>
      <c r="C13628" t="s">
        <v>747</v>
      </c>
      <c r="D13628" t="s">
        <v>694</v>
      </c>
      <c r="E13628" t="s">
        <v>977</v>
      </c>
      <c r="F13628">
        <v>121</v>
      </c>
      <c r="G13628" s="4">
        <v>497.52688172043008</v>
      </c>
      <c r="H13628" s="4">
        <v>0</v>
      </c>
      <c r="I13628" s="4">
        <v>305.6236559139785</v>
      </c>
      <c r="J13628" s="4">
        <v>0</v>
      </c>
      <c r="K13628" s="4">
        <v>3.5537634408602155</v>
      </c>
    </row>
    <row r="13629" spans="1:11">
      <c r="A13629">
        <v>2002</v>
      </c>
      <c r="B13629" t="s">
        <v>746</v>
      </c>
      <c r="C13629" t="s">
        <v>747</v>
      </c>
      <c r="D13629" t="s">
        <v>694</v>
      </c>
      <c r="E13629" t="s">
        <v>979</v>
      </c>
      <c r="F13629">
        <v>10</v>
      </c>
      <c r="G13629" s="4">
        <v>19.456310679611651</v>
      </c>
      <c r="H13629" s="4">
        <v>0</v>
      </c>
      <c r="I13629" s="4">
        <v>3.2427184466019416</v>
      </c>
      <c r="J13629" s="4">
        <v>0</v>
      </c>
      <c r="K13629" s="4">
        <v>0</v>
      </c>
    </row>
    <row r="13630" spans="1:11">
      <c r="A13630">
        <v>2002</v>
      </c>
      <c r="B13630" t="s">
        <v>746</v>
      </c>
      <c r="C13630" t="s">
        <v>747</v>
      </c>
      <c r="D13630" t="s">
        <v>694</v>
      </c>
      <c r="E13630" t="s">
        <v>976</v>
      </c>
      <c r="F13630">
        <v>35</v>
      </c>
      <c r="G13630" s="4">
        <v>116.22047244094487</v>
      </c>
      <c r="H13630" s="4">
        <v>0</v>
      </c>
      <c r="I13630" s="4">
        <v>50.362204724409445</v>
      </c>
      <c r="J13630" s="4">
        <v>0</v>
      </c>
      <c r="K13630" s="4">
        <v>7.7480314960629917</v>
      </c>
    </row>
    <row r="13631" spans="1:11">
      <c r="A13631">
        <v>2003</v>
      </c>
      <c r="B13631" t="s">
        <v>746</v>
      </c>
      <c r="C13631" t="s">
        <v>747</v>
      </c>
      <c r="D13631" t="s">
        <v>694</v>
      </c>
      <c r="E13631" t="s">
        <v>978</v>
      </c>
      <c r="F13631">
        <v>231</v>
      </c>
      <c r="G13631" s="4">
        <v>1020.3897116134061</v>
      </c>
      <c r="H13631" s="4">
        <v>13.309431021044428</v>
      </c>
      <c r="I13631" s="4">
        <v>1404.1449727201871</v>
      </c>
      <c r="J13631" s="4">
        <v>6.6547155105222142</v>
      </c>
      <c r="K13631" s="4">
        <v>17.745908028059237</v>
      </c>
    </row>
    <row r="13632" spans="1:11">
      <c r="A13632">
        <v>2003</v>
      </c>
      <c r="B13632" t="s">
        <v>746</v>
      </c>
      <c r="C13632" t="s">
        <v>747</v>
      </c>
      <c r="D13632" t="s">
        <v>694</v>
      </c>
      <c r="E13632" t="s">
        <v>6</v>
      </c>
      <c r="F13632">
        <v>48</v>
      </c>
      <c r="G13632" s="4">
        <v>143.25194805194806</v>
      </c>
      <c r="H13632" s="4">
        <v>0</v>
      </c>
      <c r="I13632" s="4">
        <v>111.41818181818181</v>
      </c>
      <c r="J13632" s="4">
        <v>0</v>
      </c>
      <c r="K13632" s="4">
        <v>3.9792207792207792</v>
      </c>
    </row>
    <row r="13633" spans="1:11">
      <c r="A13633">
        <v>2003</v>
      </c>
      <c r="B13633" t="s">
        <v>746</v>
      </c>
      <c r="C13633" t="s">
        <v>747</v>
      </c>
      <c r="D13633" t="s">
        <v>694</v>
      </c>
      <c r="E13633" t="s">
        <v>537</v>
      </c>
      <c r="F13633">
        <v>71</v>
      </c>
      <c r="G13633" s="4">
        <v>540.11982881597714</v>
      </c>
      <c r="H13633" s="4">
        <v>0</v>
      </c>
      <c r="I13633" s="4">
        <v>754.57917261055638</v>
      </c>
      <c r="J13633" s="4">
        <v>0</v>
      </c>
      <c r="K13633" s="4">
        <v>3.9714693295292443</v>
      </c>
    </row>
    <row r="13634" spans="1:11">
      <c r="A13634">
        <v>2003</v>
      </c>
      <c r="B13634" t="s">
        <v>746</v>
      </c>
      <c r="C13634" t="s">
        <v>747</v>
      </c>
      <c r="D13634" t="s">
        <v>694</v>
      </c>
      <c r="E13634" t="s">
        <v>662</v>
      </c>
      <c r="F13634">
        <v>18</v>
      </c>
      <c r="G13634" s="4">
        <v>132.50370370370371</v>
      </c>
      <c r="H13634" s="4">
        <v>0</v>
      </c>
      <c r="I13634" s="4">
        <v>160.23703703703703</v>
      </c>
      <c r="J13634" s="4">
        <v>0</v>
      </c>
      <c r="K13634" s="4">
        <v>0</v>
      </c>
    </row>
    <row r="13635" spans="1:11">
      <c r="A13635">
        <v>2003</v>
      </c>
      <c r="B13635" t="s">
        <v>746</v>
      </c>
      <c r="C13635" t="s">
        <v>747</v>
      </c>
      <c r="D13635" t="s">
        <v>694</v>
      </c>
      <c r="E13635" t="s">
        <v>980</v>
      </c>
      <c r="F13635">
        <v>4</v>
      </c>
      <c r="G13635" s="4">
        <v>12.375</v>
      </c>
      <c r="H13635" s="4">
        <v>0</v>
      </c>
      <c r="I13635" s="4">
        <v>12.375</v>
      </c>
      <c r="J13635" s="4">
        <v>0</v>
      </c>
      <c r="K13635" s="4">
        <v>0</v>
      </c>
    </row>
    <row r="13636" spans="1:11">
      <c r="A13636">
        <v>2003</v>
      </c>
      <c r="B13636" t="s">
        <v>746</v>
      </c>
      <c r="C13636" t="s">
        <v>747</v>
      </c>
      <c r="D13636" t="s">
        <v>694</v>
      </c>
      <c r="E13636" t="s">
        <v>677</v>
      </c>
      <c r="F13636">
        <v>13</v>
      </c>
      <c r="G13636" s="4">
        <v>71.8</v>
      </c>
      <c r="H13636" s="4">
        <v>0</v>
      </c>
      <c r="I13636" s="4">
        <v>50.682352941176468</v>
      </c>
      <c r="J13636" s="4">
        <v>0</v>
      </c>
      <c r="K13636" s="4">
        <v>0</v>
      </c>
    </row>
    <row r="13637" spans="1:11">
      <c r="A13637">
        <v>2003</v>
      </c>
      <c r="B13637" t="s">
        <v>746</v>
      </c>
      <c r="C13637" t="s">
        <v>747</v>
      </c>
      <c r="D13637" t="s">
        <v>694</v>
      </c>
      <c r="E13637" t="s">
        <v>694</v>
      </c>
      <c r="F13637">
        <v>226</v>
      </c>
      <c r="G13637" s="4">
        <v>1522.3516237402016</v>
      </c>
      <c r="H13637" s="4">
        <v>0</v>
      </c>
      <c r="I13637" s="4">
        <v>2106.4221724524073</v>
      </c>
      <c r="J13637" s="4">
        <v>0</v>
      </c>
      <c r="K13637" s="4">
        <v>33.913773796192608</v>
      </c>
    </row>
    <row r="13638" spans="1:11">
      <c r="A13638">
        <v>2003</v>
      </c>
      <c r="B13638" t="s">
        <v>746</v>
      </c>
      <c r="C13638" t="s">
        <v>747</v>
      </c>
      <c r="D13638" t="s">
        <v>694</v>
      </c>
      <c r="E13638" t="s">
        <v>977</v>
      </c>
      <c r="F13638">
        <v>111</v>
      </c>
      <c r="G13638" s="4">
        <v>357.03061224489795</v>
      </c>
      <c r="H13638" s="4">
        <v>0</v>
      </c>
      <c r="I13638" s="4">
        <v>245.66326530612244</v>
      </c>
      <c r="J13638" s="4">
        <v>0</v>
      </c>
      <c r="K13638" s="4">
        <v>6.5510204081632644</v>
      </c>
    </row>
    <row r="13639" spans="1:11">
      <c r="A13639">
        <v>2003</v>
      </c>
      <c r="B13639" t="s">
        <v>746</v>
      </c>
      <c r="C13639" t="s">
        <v>747</v>
      </c>
      <c r="D13639" t="s">
        <v>694</v>
      </c>
      <c r="E13639" t="s">
        <v>979</v>
      </c>
      <c r="F13639">
        <v>9</v>
      </c>
      <c r="G13639" s="4">
        <v>33.336734693877553</v>
      </c>
      <c r="H13639" s="4">
        <v>0</v>
      </c>
      <c r="I13639" s="4">
        <v>0</v>
      </c>
      <c r="J13639" s="4">
        <v>0</v>
      </c>
      <c r="K13639" s="4">
        <v>21.214285714285712</v>
      </c>
    </row>
    <row r="13640" spans="1:11">
      <c r="A13640">
        <v>2003</v>
      </c>
      <c r="B13640" t="s">
        <v>746</v>
      </c>
      <c r="C13640" t="s">
        <v>747</v>
      </c>
      <c r="D13640" t="s">
        <v>694</v>
      </c>
      <c r="E13640" t="s">
        <v>976</v>
      </c>
      <c r="F13640">
        <v>24</v>
      </c>
      <c r="G13640" s="4">
        <v>181.69172932330827</v>
      </c>
      <c r="H13640" s="4">
        <v>0</v>
      </c>
      <c r="I13640" s="4">
        <v>109.01503759398496</v>
      </c>
      <c r="J13640" s="4">
        <v>0</v>
      </c>
      <c r="K13640" s="4">
        <v>32.300751879699249</v>
      </c>
    </row>
    <row r="13641" spans="1:11">
      <c r="A13641">
        <v>2004</v>
      </c>
      <c r="B13641" t="s">
        <v>746</v>
      </c>
      <c r="C13641" t="s">
        <v>747</v>
      </c>
      <c r="D13641" t="s">
        <v>694</v>
      </c>
      <c r="E13641" t="s">
        <v>978</v>
      </c>
      <c r="F13641">
        <v>219</v>
      </c>
      <c r="G13641" s="4">
        <v>980.79711307137131</v>
      </c>
      <c r="H13641" s="4">
        <v>0</v>
      </c>
      <c r="I13641" s="4">
        <v>1372.6230954290297</v>
      </c>
      <c r="J13641" s="4">
        <v>0</v>
      </c>
      <c r="K13641" s="4">
        <v>32.036086607858863</v>
      </c>
    </row>
    <row r="13642" spans="1:11">
      <c r="A13642">
        <v>2004</v>
      </c>
      <c r="B13642" t="s">
        <v>746</v>
      </c>
      <c r="C13642" t="s">
        <v>747</v>
      </c>
      <c r="D13642" t="s">
        <v>694</v>
      </c>
      <c r="E13642" t="s">
        <v>6</v>
      </c>
      <c r="F13642">
        <v>60</v>
      </c>
      <c r="G13642" s="4">
        <v>297.4046153846154</v>
      </c>
      <c r="H13642" s="4">
        <v>0</v>
      </c>
      <c r="I13642" s="4">
        <v>380.22615384615381</v>
      </c>
      <c r="J13642" s="4">
        <v>0</v>
      </c>
      <c r="K13642" s="4">
        <v>7.5292307692307689</v>
      </c>
    </row>
    <row r="13643" spans="1:11">
      <c r="A13643">
        <v>2004</v>
      </c>
      <c r="B13643" t="s">
        <v>746</v>
      </c>
      <c r="C13643" t="s">
        <v>747</v>
      </c>
      <c r="D13643" t="s">
        <v>694</v>
      </c>
      <c r="E13643" t="s">
        <v>537</v>
      </c>
      <c r="F13643">
        <v>79</v>
      </c>
      <c r="G13643" s="4">
        <v>305.90138331102185</v>
      </c>
      <c r="H13643" s="4">
        <v>14.395359214636322</v>
      </c>
      <c r="I13643" s="4">
        <v>363.48282016956716</v>
      </c>
      <c r="J13643" s="4">
        <v>0</v>
      </c>
      <c r="K13643" s="4">
        <v>7.197679607318161</v>
      </c>
    </row>
    <row r="13644" spans="1:11">
      <c r="A13644">
        <v>2004</v>
      </c>
      <c r="B13644" t="s">
        <v>746</v>
      </c>
      <c r="C13644" t="s">
        <v>747</v>
      </c>
      <c r="D13644" t="s">
        <v>694</v>
      </c>
      <c r="E13644" t="s">
        <v>662</v>
      </c>
      <c r="F13644">
        <v>12</v>
      </c>
      <c r="G13644" s="4">
        <v>60.060975609756099</v>
      </c>
      <c r="H13644" s="4">
        <v>0</v>
      </c>
      <c r="I13644" s="4">
        <v>139.34146341463415</v>
      </c>
      <c r="J13644" s="4">
        <v>0</v>
      </c>
      <c r="K13644" s="4">
        <v>0</v>
      </c>
    </row>
    <row r="13645" spans="1:11">
      <c r="A13645">
        <v>2004</v>
      </c>
      <c r="B13645" t="s">
        <v>746</v>
      </c>
      <c r="C13645" t="s">
        <v>747</v>
      </c>
      <c r="D13645" t="s">
        <v>694</v>
      </c>
      <c r="E13645" t="s">
        <v>980</v>
      </c>
      <c r="F13645">
        <v>3</v>
      </c>
      <c r="G13645" s="4">
        <v>14.615384615384613</v>
      </c>
      <c r="H13645" s="4">
        <v>0</v>
      </c>
      <c r="I13645" s="4">
        <v>5.8461538461538458</v>
      </c>
      <c r="J13645" s="4">
        <v>0</v>
      </c>
      <c r="K13645" s="4">
        <v>8.7692307692307701</v>
      </c>
    </row>
    <row r="13646" spans="1:11">
      <c r="A13646">
        <v>2004</v>
      </c>
      <c r="B13646" t="s">
        <v>746</v>
      </c>
      <c r="C13646" t="s">
        <v>747</v>
      </c>
      <c r="D13646" t="s">
        <v>694</v>
      </c>
      <c r="E13646" t="s">
        <v>677</v>
      </c>
      <c r="F13646">
        <v>8</v>
      </c>
      <c r="G13646" s="4">
        <v>38.022727272727273</v>
      </c>
      <c r="H13646" s="4">
        <v>0</v>
      </c>
      <c r="I13646" s="4">
        <v>86.909090909090907</v>
      </c>
      <c r="J13646" s="4">
        <v>0</v>
      </c>
      <c r="K13646" s="4">
        <v>0</v>
      </c>
    </row>
    <row r="13647" spans="1:11">
      <c r="A13647">
        <v>2004</v>
      </c>
      <c r="B13647" t="s">
        <v>746</v>
      </c>
      <c r="C13647" t="s">
        <v>747</v>
      </c>
      <c r="D13647" t="s">
        <v>694</v>
      </c>
      <c r="E13647" t="s">
        <v>694</v>
      </c>
      <c r="F13647">
        <v>248</v>
      </c>
      <c r="G13647" s="4">
        <v>1857.3214739517155</v>
      </c>
      <c r="H13647" s="4">
        <v>0</v>
      </c>
      <c r="I13647" s="4">
        <v>1758.8919949174078</v>
      </c>
      <c r="J13647" s="4">
        <v>0</v>
      </c>
      <c r="K13647" s="4">
        <v>0</v>
      </c>
    </row>
    <row r="13648" spans="1:11">
      <c r="A13648">
        <v>2004</v>
      </c>
      <c r="B13648" t="s">
        <v>746</v>
      </c>
      <c r="C13648" t="s">
        <v>747</v>
      </c>
      <c r="D13648" t="s">
        <v>694</v>
      </c>
      <c r="E13648" t="s">
        <v>977</v>
      </c>
      <c r="F13648">
        <v>121</v>
      </c>
      <c r="G13648" s="4">
        <v>443.38144329896909</v>
      </c>
      <c r="H13648" s="4">
        <v>0</v>
      </c>
      <c r="I13648" s="4">
        <v>422.59793814432987</v>
      </c>
      <c r="J13648" s="4">
        <v>0</v>
      </c>
      <c r="K13648" s="4">
        <v>17.319587628865978</v>
      </c>
    </row>
    <row r="13649" spans="1:11">
      <c r="A13649">
        <v>2004</v>
      </c>
      <c r="B13649" t="s">
        <v>746</v>
      </c>
      <c r="C13649" t="s">
        <v>747</v>
      </c>
      <c r="D13649" t="s">
        <v>694</v>
      </c>
      <c r="E13649" t="s">
        <v>979</v>
      </c>
      <c r="F13649">
        <v>12</v>
      </c>
      <c r="G13649" s="4">
        <v>23</v>
      </c>
      <c r="H13649" s="4">
        <v>0</v>
      </c>
      <c r="I13649" s="4">
        <v>27.6</v>
      </c>
      <c r="J13649" s="4">
        <v>0</v>
      </c>
      <c r="K13649" s="4">
        <v>0</v>
      </c>
    </row>
    <row r="13650" spans="1:11">
      <c r="A13650">
        <v>2004</v>
      </c>
      <c r="B13650" t="s">
        <v>746</v>
      </c>
      <c r="C13650" t="s">
        <v>747</v>
      </c>
      <c r="D13650" t="s">
        <v>694</v>
      </c>
      <c r="E13650" t="s">
        <v>976</v>
      </c>
      <c r="F13650">
        <v>47</v>
      </c>
      <c r="G13650" s="4">
        <v>186.38829787234042</v>
      </c>
      <c r="H13650" s="4">
        <v>0</v>
      </c>
      <c r="I13650" s="4">
        <v>136.31382978723406</v>
      </c>
      <c r="J13650" s="4">
        <v>0</v>
      </c>
      <c r="K13650" s="4">
        <v>8.3457446808510625</v>
      </c>
    </row>
    <row r="13651" spans="1:11">
      <c r="A13651">
        <v>2006</v>
      </c>
      <c r="B13651" t="s">
        <v>746</v>
      </c>
      <c r="C13651" t="s">
        <v>747</v>
      </c>
      <c r="D13651" t="s">
        <v>694</v>
      </c>
      <c r="E13651" t="s">
        <v>978</v>
      </c>
      <c r="F13651">
        <v>180</v>
      </c>
      <c r="G13651" s="4">
        <v>805.17799352750808</v>
      </c>
      <c r="H13651" s="4">
        <v>10.735706580366774</v>
      </c>
      <c r="I13651" s="4">
        <v>987.68500539374327</v>
      </c>
      <c r="J13651" s="4">
        <v>0</v>
      </c>
      <c r="K13651" s="4">
        <v>8.0517799352750821</v>
      </c>
    </row>
    <row r="13652" spans="1:11">
      <c r="A13652">
        <v>2006</v>
      </c>
      <c r="B13652" t="s">
        <v>746</v>
      </c>
      <c r="C13652" t="s">
        <v>747</v>
      </c>
      <c r="D13652" t="s">
        <v>694</v>
      </c>
      <c r="E13652" t="s">
        <v>6</v>
      </c>
      <c r="F13652">
        <v>22</v>
      </c>
      <c r="G13652" s="4">
        <v>59.768996960486319</v>
      </c>
      <c r="H13652" s="4">
        <v>0</v>
      </c>
      <c r="I13652" s="4">
        <v>153.15805471124619</v>
      </c>
      <c r="J13652" s="4">
        <v>0</v>
      </c>
      <c r="K13652" s="4">
        <v>0</v>
      </c>
    </row>
    <row r="13653" spans="1:11">
      <c r="A13653">
        <v>2006</v>
      </c>
      <c r="B13653" t="s">
        <v>746</v>
      </c>
      <c r="C13653" t="s">
        <v>747</v>
      </c>
      <c r="D13653" t="s">
        <v>694</v>
      </c>
      <c r="E13653" t="s">
        <v>537</v>
      </c>
      <c r="F13653">
        <v>61</v>
      </c>
      <c r="G13653" s="4">
        <v>229.48330058939098</v>
      </c>
      <c r="H13653" s="4">
        <v>0</v>
      </c>
      <c r="I13653" s="4">
        <v>354.34921414538314</v>
      </c>
      <c r="J13653" s="4">
        <v>0</v>
      </c>
      <c r="K13653" s="4">
        <v>0</v>
      </c>
    </row>
    <row r="13654" spans="1:11">
      <c r="A13654">
        <v>2006</v>
      </c>
      <c r="B13654" t="s">
        <v>746</v>
      </c>
      <c r="C13654" t="s">
        <v>747</v>
      </c>
      <c r="D13654" t="s">
        <v>694</v>
      </c>
      <c r="E13654" t="s">
        <v>662</v>
      </c>
      <c r="F13654">
        <v>12</v>
      </c>
      <c r="G13654" s="4">
        <v>36.24742268041237</v>
      </c>
      <c r="H13654" s="4">
        <v>0</v>
      </c>
      <c r="I13654" s="4">
        <v>36.24742268041237</v>
      </c>
      <c r="J13654" s="4">
        <v>0</v>
      </c>
      <c r="K13654" s="4">
        <v>0</v>
      </c>
    </row>
    <row r="13655" spans="1:11">
      <c r="A13655">
        <v>2006</v>
      </c>
      <c r="B13655" t="s">
        <v>746</v>
      </c>
      <c r="C13655" t="s">
        <v>747</v>
      </c>
      <c r="D13655" t="s">
        <v>694</v>
      </c>
      <c r="E13655" t="s">
        <v>980</v>
      </c>
      <c r="F13655">
        <v>3</v>
      </c>
      <c r="G13655" s="4">
        <v>10.199999999999999</v>
      </c>
      <c r="H13655" s="4">
        <v>0</v>
      </c>
      <c r="I13655" s="4">
        <v>0</v>
      </c>
      <c r="J13655" s="4">
        <v>0</v>
      </c>
      <c r="K13655" s="4">
        <v>0</v>
      </c>
    </row>
    <row r="13656" spans="1:11">
      <c r="A13656">
        <v>2006</v>
      </c>
      <c r="B13656" t="s">
        <v>746</v>
      </c>
      <c r="C13656" t="s">
        <v>747</v>
      </c>
      <c r="D13656" t="s">
        <v>694</v>
      </c>
      <c r="E13656" t="s">
        <v>677</v>
      </c>
      <c r="F13656">
        <v>12</v>
      </c>
      <c r="G13656" s="4">
        <v>40.25</v>
      </c>
      <c r="H13656" s="4">
        <v>0</v>
      </c>
      <c r="I13656" s="4">
        <v>40.25</v>
      </c>
      <c r="J13656" s="4">
        <v>0</v>
      </c>
      <c r="K13656" s="4">
        <v>0</v>
      </c>
    </row>
    <row r="13657" spans="1:11">
      <c r="A13657">
        <v>2006</v>
      </c>
      <c r="B13657" t="s">
        <v>746</v>
      </c>
      <c r="C13657" t="s">
        <v>747</v>
      </c>
      <c r="D13657" t="s">
        <v>694</v>
      </c>
      <c r="E13657" t="s">
        <v>694</v>
      </c>
      <c r="F13657">
        <v>120</v>
      </c>
      <c r="G13657" s="4">
        <v>787.30851063829789</v>
      </c>
      <c r="H13657" s="4">
        <v>0</v>
      </c>
      <c r="I13657" s="4">
        <v>696.18484042553189</v>
      </c>
      <c r="J13657" s="4">
        <v>0</v>
      </c>
      <c r="K13657" s="4">
        <v>36.449468085106382</v>
      </c>
    </row>
    <row r="13658" spans="1:11">
      <c r="A13658">
        <v>2006</v>
      </c>
      <c r="B13658" t="s">
        <v>746</v>
      </c>
      <c r="C13658" t="s">
        <v>747</v>
      </c>
      <c r="D13658" t="s">
        <v>694</v>
      </c>
      <c r="E13658" t="s">
        <v>977</v>
      </c>
      <c r="F13658">
        <v>82</v>
      </c>
      <c r="G13658" s="4">
        <v>296.78723404255317</v>
      </c>
      <c r="H13658" s="4">
        <v>0</v>
      </c>
      <c r="I13658" s="4">
        <v>289.96453900709218</v>
      </c>
      <c r="J13658" s="4">
        <v>0</v>
      </c>
      <c r="K13658" s="4">
        <v>0</v>
      </c>
    </row>
    <row r="13659" spans="1:11">
      <c r="A13659">
        <v>2006</v>
      </c>
      <c r="B13659" t="s">
        <v>746</v>
      </c>
      <c r="C13659" t="s">
        <v>747</v>
      </c>
      <c r="D13659" t="s">
        <v>694</v>
      </c>
      <c r="E13659" t="s">
        <v>979</v>
      </c>
      <c r="F13659">
        <v>3</v>
      </c>
      <c r="G13659" s="4">
        <v>10.033333333333333</v>
      </c>
      <c r="H13659" s="4">
        <v>0</v>
      </c>
      <c r="I13659" s="4">
        <v>26.755555555555556</v>
      </c>
      <c r="J13659" s="4">
        <v>0</v>
      </c>
      <c r="K13659" s="4">
        <v>3.3444444444444446</v>
      </c>
    </row>
    <row r="13660" spans="1:11">
      <c r="A13660">
        <v>2006</v>
      </c>
      <c r="B13660" t="s">
        <v>746</v>
      </c>
      <c r="C13660" t="s">
        <v>747</v>
      </c>
      <c r="D13660" t="s">
        <v>694</v>
      </c>
      <c r="E13660" t="s">
        <v>976</v>
      </c>
      <c r="F13660">
        <v>24</v>
      </c>
      <c r="G13660" s="4">
        <v>88.882978723404264</v>
      </c>
      <c r="H13660" s="4">
        <v>0</v>
      </c>
      <c r="I13660" s="4">
        <v>59.255319148936174</v>
      </c>
      <c r="J13660" s="4">
        <v>0</v>
      </c>
      <c r="K13660" s="4">
        <v>0</v>
      </c>
    </row>
    <row r="13661" spans="1:11">
      <c r="A13661">
        <v>1980</v>
      </c>
      <c r="B13661" t="s">
        <v>950</v>
      </c>
      <c r="C13661" t="s">
        <v>951</v>
      </c>
      <c r="D13661" t="s">
        <v>694</v>
      </c>
      <c r="E13661" t="s">
        <v>534</v>
      </c>
      <c r="F13661">
        <v>3</v>
      </c>
      <c r="G13661" s="4">
        <v>3</v>
      </c>
      <c r="H13661" s="4">
        <v>0</v>
      </c>
      <c r="I13661" s="4">
        <v>0</v>
      </c>
      <c r="J13661" s="4">
        <v>0</v>
      </c>
      <c r="K13661" s="4">
        <v>0</v>
      </c>
    </row>
    <row r="13662" spans="1:11">
      <c r="A13662">
        <v>1986</v>
      </c>
      <c r="B13662" t="s">
        <v>950</v>
      </c>
      <c r="C13662" t="s">
        <v>951</v>
      </c>
      <c r="D13662" t="s">
        <v>694</v>
      </c>
      <c r="E13662" t="s">
        <v>537</v>
      </c>
      <c r="F13662">
        <v>3</v>
      </c>
      <c r="G13662" s="4">
        <v>10</v>
      </c>
      <c r="H13662" s="4">
        <v>0</v>
      </c>
      <c r="I13662" s="4">
        <v>0</v>
      </c>
      <c r="J13662" s="4">
        <v>0</v>
      </c>
      <c r="K13662" s="4">
        <v>0</v>
      </c>
    </row>
    <row r="13663" spans="1:11">
      <c r="A13663">
        <v>2000</v>
      </c>
      <c r="B13663" t="s">
        <v>950</v>
      </c>
      <c r="C13663" t="s">
        <v>951</v>
      </c>
      <c r="D13663" t="s">
        <v>694</v>
      </c>
      <c r="E13663" t="s">
        <v>677</v>
      </c>
      <c r="F13663">
        <v>3</v>
      </c>
      <c r="G13663" s="4">
        <v>3.4111111111111114</v>
      </c>
      <c r="H13663" s="4">
        <v>0</v>
      </c>
      <c r="I13663" s="4">
        <v>0</v>
      </c>
      <c r="J13663" s="4">
        <v>0</v>
      </c>
      <c r="K13663" s="4">
        <v>0</v>
      </c>
    </row>
    <row r="13664" spans="1:11">
      <c r="A13664">
        <v>2001</v>
      </c>
      <c r="B13664" t="s">
        <v>950</v>
      </c>
      <c r="C13664" t="s">
        <v>951</v>
      </c>
      <c r="D13664" t="s">
        <v>694</v>
      </c>
      <c r="E13664" t="s">
        <v>694</v>
      </c>
      <c r="F13664">
        <v>4</v>
      </c>
      <c r="G13664" s="4">
        <v>18.526434195725532</v>
      </c>
      <c r="H13664" s="4">
        <v>0</v>
      </c>
      <c r="I13664" s="4">
        <v>0</v>
      </c>
      <c r="J13664" s="4">
        <v>0</v>
      </c>
      <c r="K13664" s="4">
        <v>0</v>
      </c>
    </row>
    <row r="13665" spans="1:11">
      <c r="A13665">
        <v>2002</v>
      </c>
      <c r="B13665" t="s">
        <v>950</v>
      </c>
      <c r="C13665" t="s">
        <v>951</v>
      </c>
      <c r="D13665" t="s">
        <v>694</v>
      </c>
      <c r="E13665" t="s">
        <v>537</v>
      </c>
      <c r="F13665">
        <v>7</v>
      </c>
      <c r="G13665" s="4">
        <v>7.3146919431279622</v>
      </c>
      <c r="H13665" s="4">
        <v>0</v>
      </c>
      <c r="I13665" s="4">
        <v>7.3146919431279622</v>
      </c>
      <c r="J13665" s="4">
        <v>0</v>
      </c>
      <c r="K13665" s="4">
        <v>0</v>
      </c>
    </row>
    <row r="13666" spans="1:11">
      <c r="A13666">
        <v>2003</v>
      </c>
      <c r="B13666" t="s">
        <v>950</v>
      </c>
      <c r="C13666" t="s">
        <v>951</v>
      </c>
      <c r="D13666" t="s">
        <v>694</v>
      </c>
      <c r="E13666" t="s">
        <v>537</v>
      </c>
      <c r="F13666">
        <v>4</v>
      </c>
      <c r="G13666" s="4">
        <v>3.9714693295292443</v>
      </c>
      <c r="H13666" s="4">
        <v>0</v>
      </c>
      <c r="I13666" s="4">
        <v>0</v>
      </c>
      <c r="J13666" s="4">
        <v>0</v>
      </c>
      <c r="K13666" s="4">
        <v>0</v>
      </c>
    </row>
    <row r="13667" spans="1:11">
      <c r="A13667">
        <v>2004</v>
      </c>
      <c r="B13667" t="s">
        <v>950</v>
      </c>
      <c r="C13667" t="s">
        <v>951</v>
      </c>
      <c r="D13667" t="s">
        <v>694</v>
      </c>
      <c r="E13667" t="s">
        <v>978</v>
      </c>
      <c r="F13667">
        <v>2</v>
      </c>
      <c r="G13667" s="4">
        <v>2.4643143544506816</v>
      </c>
      <c r="H13667" s="4">
        <v>0</v>
      </c>
      <c r="I13667" s="4">
        <v>0</v>
      </c>
      <c r="J13667" s="4">
        <v>0</v>
      </c>
      <c r="K13667" s="4">
        <v>0</v>
      </c>
    </row>
    <row r="13668" spans="1:11">
      <c r="A13668">
        <v>1984</v>
      </c>
      <c r="B13668" t="s">
        <v>983</v>
      </c>
      <c r="C13668" t="s">
        <v>984</v>
      </c>
      <c r="D13668" t="s">
        <v>694</v>
      </c>
      <c r="E13668" t="s">
        <v>694</v>
      </c>
      <c r="F13668">
        <v>8</v>
      </c>
      <c r="G13668" s="4">
        <v>65</v>
      </c>
      <c r="H13668" s="4">
        <v>8</v>
      </c>
      <c r="I13668" s="4">
        <v>45</v>
      </c>
      <c r="J13668" s="4">
        <v>0</v>
      </c>
      <c r="K13668" s="4">
        <v>0</v>
      </c>
    </row>
    <row r="13669" spans="1:11">
      <c r="A13669">
        <v>1984</v>
      </c>
      <c r="B13669" t="s">
        <v>983</v>
      </c>
      <c r="C13669" t="s">
        <v>984</v>
      </c>
      <c r="D13669" t="s">
        <v>694</v>
      </c>
      <c r="E13669" t="s">
        <v>977</v>
      </c>
      <c r="F13669">
        <v>3</v>
      </c>
      <c r="G13669" s="4">
        <v>3</v>
      </c>
      <c r="H13669" s="4">
        <v>0</v>
      </c>
      <c r="I13669" s="4">
        <v>3</v>
      </c>
      <c r="J13669" s="4">
        <v>0</v>
      </c>
      <c r="K13669" s="4">
        <v>0</v>
      </c>
    </row>
    <row r="13670" spans="1:11">
      <c r="A13670">
        <v>1985</v>
      </c>
      <c r="B13670" t="s">
        <v>983</v>
      </c>
      <c r="C13670" t="s">
        <v>984</v>
      </c>
      <c r="D13670" t="s">
        <v>694</v>
      </c>
      <c r="E13670" t="s">
        <v>694</v>
      </c>
      <c r="F13670">
        <v>3</v>
      </c>
      <c r="G13670" s="4">
        <v>13</v>
      </c>
      <c r="H13670" s="4">
        <v>0</v>
      </c>
      <c r="I13670" s="4">
        <v>0</v>
      </c>
      <c r="J13670" s="4">
        <v>0</v>
      </c>
      <c r="K13670" s="4">
        <v>0</v>
      </c>
    </row>
    <row r="13671" spans="1:11">
      <c r="A13671">
        <v>1986</v>
      </c>
      <c r="B13671" t="s">
        <v>983</v>
      </c>
      <c r="C13671" t="s">
        <v>984</v>
      </c>
      <c r="D13671" t="s">
        <v>694</v>
      </c>
      <c r="E13671" t="s">
        <v>978</v>
      </c>
      <c r="F13671">
        <v>2</v>
      </c>
      <c r="G13671" s="4">
        <v>5</v>
      </c>
      <c r="H13671" s="4">
        <v>0</v>
      </c>
      <c r="I13671" s="4">
        <v>12</v>
      </c>
      <c r="J13671" s="4">
        <v>0</v>
      </c>
      <c r="K13671" s="4">
        <v>0</v>
      </c>
    </row>
    <row r="13672" spans="1:11">
      <c r="A13672">
        <v>1986</v>
      </c>
      <c r="B13672" t="s">
        <v>983</v>
      </c>
      <c r="C13672" t="s">
        <v>984</v>
      </c>
      <c r="D13672" t="s">
        <v>694</v>
      </c>
      <c r="E13672" t="s">
        <v>694</v>
      </c>
      <c r="F13672">
        <v>4</v>
      </c>
      <c r="G13672" s="4">
        <v>21</v>
      </c>
      <c r="H13672" s="4">
        <v>0</v>
      </c>
      <c r="I13672" s="4">
        <v>0</v>
      </c>
      <c r="J13672" s="4">
        <v>0</v>
      </c>
      <c r="K13672" s="4">
        <v>0</v>
      </c>
    </row>
    <row r="13673" spans="1:11">
      <c r="A13673">
        <v>1986</v>
      </c>
      <c r="B13673" t="s">
        <v>983</v>
      </c>
      <c r="C13673" t="s">
        <v>984</v>
      </c>
      <c r="D13673" t="s">
        <v>694</v>
      </c>
      <c r="E13673" t="s">
        <v>977</v>
      </c>
      <c r="F13673">
        <v>3</v>
      </c>
      <c r="G13673" s="4">
        <v>34</v>
      </c>
      <c r="H13673" s="4">
        <v>0</v>
      </c>
      <c r="I13673" s="4">
        <v>0</v>
      </c>
      <c r="J13673" s="4">
        <v>0</v>
      </c>
      <c r="K13673" s="4">
        <v>0</v>
      </c>
    </row>
    <row r="13674" spans="1:11">
      <c r="A13674">
        <v>1988</v>
      </c>
      <c r="B13674" t="s">
        <v>983</v>
      </c>
      <c r="C13674" t="s">
        <v>984</v>
      </c>
      <c r="D13674" t="s">
        <v>694</v>
      </c>
      <c r="E13674" t="s">
        <v>694</v>
      </c>
      <c r="F13674">
        <v>4</v>
      </c>
      <c r="G13674" s="4">
        <v>4</v>
      </c>
      <c r="H13674" s="4">
        <v>0</v>
      </c>
      <c r="I13674" s="4">
        <v>0</v>
      </c>
      <c r="J13674" s="4">
        <v>0</v>
      </c>
      <c r="K13674" s="4">
        <v>0</v>
      </c>
    </row>
    <row r="13675" spans="1:11">
      <c r="A13675">
        <v>1996</v>
      </c>
      <c r="B13675" t="s">
        <v>983</v>
      </c>
      <c r="C13675" t="s">
        <v>984</v>
      </c>
      <c r="D13675" t="s">
        <v>694</v>
      </c>
      <c r="E13675" t="s">
        <v>694</v>
      </c>
      <c r="F13675">
        <v>3</v>
      </c>
      <c r="G13675" s="4">
        <v>9</v>
      </c>
      <c r="H13675" s="4">
        <v>0</v>
      </c>
      <c r="I13675" s="4">
        <v>0</v>
      </c>
      <c r="J13675" s="4">
        <v>0</v>
      </c>
      <c r="K13675" s="4">
        <v>0</v>
      </c>
    </row>
    <row r="13676" spans="1:11">
      <c r="A13676">
        <v>1999</v>
      </c>
      <c r="B13676" t="s">
        <v>983</v>
      </c>
      <c r="C13676" t="s">
        <v>984</v>
      </c>
      <c r="D13676" t="s">
        <v>694</v>
      </c>
      <c r="E13676" t="s">
        <v>694</v>
      </c>
      <c r="F13676">
        <v>4</v>
      </c>
      <c r="G13676" s="4">
        <v>11.070833333333333</v>
      </c>
      <c r="H13676" s="4">
        <v>0</v>
      </c>
      <c r="I13676" s="4">
        <v>0</v>
      </c>
      <c r="J13676" s="4">
        <v>0</v>
      </c>
      <c r="K13676" s="4">
        <v>0</v>
      </c>
    </row>
    <row r="13677" spans="1:11">
      <c r="A13677">
        <v>2001</v>
      </c>
      <c r="B13677" t="s">
        <v>983</v>
      </c>
      <c r="C13677" t="s">
        <v>984</v>
      </c>
      <c r="D13677" t="s">
        <v>694</v>
      </c>
      <c r="E13677" t="s">
        <v>694</v>
      </c>
      <c r="F13677">
        <v>4</v>
      </c>
      <c r="G13677" s="4">
        <v>14.821147356580429</v>
      </c>
      <c r="H13677" s="4">
        <v>0</v>
      </c>
      <c r="I13677" s="4">
        <v>3.7052868391451073</v>
      </c>
      <c r="J13677" s="4">
        <v>0</v>
      </c>
      <c r="K13677" s="4">
        <v>0</v>
      </c>
    </row>
    <row r="13678" spans="1:11">
      <c r="A13678">
        <v>2001</v>
      </c>
      <c r="B13678" t="s">
        <v>983</v>
      </c>
      <c r="C13678" t="s">
        <v>984</v>
      </c>
      <c r="D13678" t="s">
        <v>694</v>
      </c>
      <c r="E13678" t="s">
        <v>979</v>
      </c>
      <c r="F13678">
        <v>3</v>
      </c>
      <c r="G13678" s="4">
        <v>12.981132075471697</v>
      </c>
      <c r="H13678" s="4">
        <v>0</v>
      </c>
      <c r="I13678" s="4">
        <v>6.4905660377358485</v>
      </c>
      <c r="J13678" s="4">
        <v>0</v>
      </c>
      <c r="K13678" s="4">
        <v>0</v>
      </c>
    </row>
    <row r="13679" spans="1:11">
      <c r="A13679">
        <v>2002</v>
      </c>
      <c r="B13679" t="s">
        <v>983</v>
      </c>
      <c r="C13679" t="s">
        <v>984</v>
      </c>
      <c r="D13679" t="s">
        <v>694</v>
      </c>
      <c r="E13679" t="s">
        <v>978</v>
      </c>
      <c r="F13679">
        <v>3</v>
      </c>
      <c r="G13679" s="4">
        <v>9.2109038737446198</v>
      </c>
      <c r="H13679" s="4">
        <v>3.0703012912482066</v>
      </c>
      <c r="I13679" s="4">
        <v>0</v>
      </c>
      <c r="J13679" s="4">
        <v>0</v>
      </c>
      <c r="K13679" s="4">
        <v>0</v>
      </c>
    </row>
    <row r="13680" spans="1:11">
      <c r="A13680">
        <v>2002</v>
      </c>
      <c r="B13680" t="s">
        <v>983</v>
      </c>
      <c r="C13680" t="s">
        <v>984</v>
      </c>
      <c r="D13680" t="s">
        <v>694</v>
      </c>
      <c r="E13680" t="s">
        <v>694</v>
      </c>
      <c r="F13680">
        <v>4</v>
      </c>
      <c r="G13680" s="4">
        <v>12.017142857142856</v>
      </c>
      <c r="H13680" s="4">
        <v>0</v>
      </c>
      <c r="I13680" s="4">
        <v>0</v>
      </c>
      <c r="J13680" s="4">
        <v>0</v>
      </c>
      <c r="K13680" s="4">
        <v>0</v>
      </c>
    </row>
    <row r="13681" spans="1:11">
      <c r="A13681">
        <v>2004</v>
      </c>
      <c r="B13681" t="s">
        <v>983</v>
      </c>
      <c r="C13681" t="s">
        <v>984</v>
      </c>
      <c r="D13681" t="s">
        <v>694</v>
      </c>
      <c r="E13681" t="s">
        <v>694</v>
      </c>
      <c r="F13681">
        <v>13</v>
      </c>
      <c r="G13681" s="4">
        <v>68.472681067344354</v>
      </c>
      <c r="H13681" s="4">
        <v>8.5590851334180442</v>
      </c>
      <c r="I13681" s="4">
        <v>25.677255400254129</v>
      </c>
      <c r="J13681" s="4">
        <v>0</v>
      </c>
      <c r="K13681" s="4">
        <v>0</v>
      </c>
    </row>
    <row r="13682" spans="1:11">
      <c r="A13682">
        <v>2006</v>
      </c>
      <c r="B13682" t="s">
        <v>983</v>
      </c>
      <c r="C13682" t="s">
        <v>984</v>
      </c>
      <c r="D13682" t="s">
        <v>694</v>
      </c>
      <c r="E13682" t="s">
        <v>694</v>
      </c>
      <c r="F13682">
        <v>7</v>
      </c>
      <c r="G13682" s="4">
        <v>32.804521276595743</v>
      </c>
      <c r="H13682" s="4">
        <v>0</v>
      </c>
      <c r="I13682" s="4">
        <v>3.644946808510638</v>
      </c>
      <c r="J13682" s="4">
        <v>0</v>
      </c>
      <c r="K13682" s="4">
        <v>0</v>
      </c>
    </row>
    <row r="13683" spans="1:11">
      <c r="A13683">
        <v>1976</v>
      </c>
      <c r="B13683" t="s">
        <v>926</v>
      </c>
      <c r="C13683" t="s">
        <v>927</v>
      </c>
      <c r="D13683" t="s">
        <v>694</v>
      </c>
      <c r="E13683" t="s">
        <v>534</v>
      </c>
      <c r="F13683">
        <v>6</v>
      </c>
      <c r="G13683" s="4">
        <v>34</v>
      </c>
      <c r="H13683" s="4">
        <v>17</v>
      </c>
      <c r="I13683" s="4">
        <v>3</v>
      </c>
      <c r="J13683" s="4">
        <v>0</v>
      </c>
      <c r="K13683" s="4">
        <v>0</v>
      </c>
    </row>
    <row r="13684" spans="1:11">
      <c r="A13684">
        <v>1977</v>
      </c>
      <c r="B13684" t="s">
        <v>926</v>
      </c>
      <c r="C13684" t="s">
        <v>927</v>
      </c>
      <c r="D13684" t="s">
        <v>694</v>
      </c>
      <c r="E13684" t="s">
        <v>534</v>
      </c>
      <c r="F13684">
        <v>3</v>
      </c>
      <c r="G13684" s="4">
        <v>6</v>
      </c>
      <c r="H13684" s="4">
        <v>0</v>
      </c>
      <c r="I13684" s="4">
        <v>0</v>
      </c>
      <c r="J13684" s="4">
        <v>0</v>
      </c>
      <c r="K13684" s="4">
        <v>0</v>
      </c>
    </row>
    <row r="13685" spans="1:11">
      <c r="A13685">
        <v>1980</v>
      </c>
      <c r="B13685" t="s">
        <v>926</v>
      </c>
      <c r="C13685" t="s">
        <v>927</v>
      </c>
      <c r="D13685" t="s">
        <v>694</v>
      </c>
      <c r="E13685" t="s">
        <v>534</v>
      </c>
      <c r="F13685">
        <v>3</v>
      </c>
      <c r="G13685" s="4">
        <v>21</v>
      </c>
      <c r="H13685" s="4">
        <v>0</v>
      </c>
      <c r="I13685" s="4">
        <v>0</v>
      </c>
      <c r="J13685" s="4">
        <v>0</v>
      </c>
      <c r="K13685" s="4">
        <v>0</v>
      </c>
    </row>
    <row r="13686" spans="1:11">
      <c r="A13686">
        <v>1981</v>
      </c>
      <c r="B13686" t="s">
        <v>926</v>
      </c>
      <c r="C13686" t="s">
        <v>927</v>
      </c>
      <c r="D13686" t="s">
        <v>694</v>
      </c>
      <c r="E13686" t="s">
        <v>534</v>
      </c>
      <c r="F13686">
        <v>3</v>
      </c>
      <c r="G13686" s="4">
        <v>5</v>
      </c>
      <c r="H13686" s="4">
        <v>1</v>
      </c>
      <c r="I13686" s="4">
        <v>0</v>
      </c>
      <c r="J13686" s="4">
        <v>0</v>
      </c>
      <c r="K13686" s="4">
        <v>0</v>
      </c>
    </row>
    <row r="13687" spans="1:11">
      <c r="A13687">
        <v>1983</v>
      </c>
      <c r="B13687" t="s">
        <v>926</v>
      </c>
      <c r="C13687" t="s">
        <v>927</v>
      </c>
      <c r="D13687" t="s">
        <v>694</v>
      </c>
      <c r="E13687" t="s">
        <v>534</v>
      </c>
      <c r="F13687">
        <v>15</v>
      </c>
      <c r="G13687" s="4">
        <v>44</v>
      </c>
      <c r="H13687" s="4">
        <v>9</v>
      </c>
      <c r="I13687" s="4">
        <v>22</v>
      </c>
      <c r="J13687" s="4">
        <v>0</v>
      </c>
      <c r="K13687" s="4">
        <v>0</v>
      </c>
    </row>
    <row r="13688" spans="1:11">
      <c r="A13688">
        <v>1984</v>
      </c>
      <c r="B13688" t="s">
        <v>926</v>
      </c>
      <c r="C13688" t="s">
        <v>927</v>
      </c>
      <c r="D13688" t="s">
        <v>694</v>
      </c>
      <c r="E13688" t="s">
        <v>978</v>
      </c>
      <c r="F13688">
        <v>8</v>
      </c>
      <c r="G13688" s="4">
        <v>23</v>
      </c>
      <c r="H13688" s="4">
        <v>4</v>
      </c>
      <c r="I13688" s="4">
        <v>12</v>
      </c>
      <c r="J13688" s="4">
        <v>0</v>
      </c>
      <c r="K13688" s="4">
        <v>0</v>
      </c>
    </row>
    <row r="13689" spans="1:11">
      <c r="A13689">
        <v>1984</v>
      </c>
      <c r="B13689" t="s">
        <v>926</v>
      </c>
      <c r="C13689" t="s">
        <v>927</v>
      </c>
      <c r="D13689" t="s">
        <v>694</v>
      </c>
      <c r="E13689" t="s">
        <v>976</v>
      </c>
      <c r="F13689">
        <v>11</v>
      </c>
      <c r="G13689" s="4">
        <v>40</v>
      </c>
      <c r="H13689" s="4">
        <v>7</v>
      </c>
      <c r="I13689" s="4">
        <v>69</v>
      </c>
      <c r="J13689" s="4">
        <v>0</v>
      </c>
      <c r="K13689" s="4">
        <v>0</v>
      </c>
    </row>
    <row r="13690" spans="1:11">
      <c r="A13690">
        <v>1985</v>
      </c>
      <c r="B13690" t="s">
        <v>926</v>
      </c>
      <c r="C13690" t="s">
        <v>927</v>
      </c>
      <c r="D13690" t="s">
        <v>694</v>
      </c>
      <c r="E13690" t="s">
        <v>978</v>
      </c>
      <c r="F13690">
        <v>9</v>
      </c>
      <c r="G13690" s="4">
        <v>47</v>
      </c>
      <c r="H13690" s="4">
        <v>0</v>
      </c>
      <c r="I13690" s="4">
        <v>45</v>
      </c>
      <c r="J13690" s="4">
        <v>0</v>
      </c>
      <c r="K13690" s="4">
        <v>0</v>
      </c>
    </row>
    <row r="13691" spans="1:11">
      <c r="A13691">
        <v>1985</v>
      </c>
      <c r="B13691" t="s">
        <v>926</v>
      </c>
      <c r="C13691" t="s">
        <v>927</v>
      </c>
      <c r="D13691" t="s">
        <v>694</v>
      </c>
      <c r="E13691" t="s">
        <v>979</v>
      </c>
      <c r="F13691">
        <v>11</v>
      </c>
      <c r="G13691" s="4">
        <v>43</v>
      </c>
      <c r="H13691" s="4">
        <v>3</v>
      </c>
      <c r="I13691" s="4">
        <v>307</v>
      </c>
      <c r="J13691" s="4">
        <v>0</v>
      </c>
      <c r="K13691" s="4">
        <v>0</v>
      </c>
    </row>
    <row r="13692" spans="1:11">
      <c r="A13692">
        <v>1986</v>
      </c>
      <c r="B13692" t="s">
        <v>926</v>
      </c>
      <c r="C13692" t="s">
        <v>927</v>
      </c>
      <c r="D13692" t="s">
        <v>694</v>
      </c>
      <c r="E13692" t="s">
        <v>978</v>
      </c>
      <c r="F13692">
        <v>7</v>
      </c>
      <c r="G13692" s="4">
        <v>25</v>
      </c>
      <c r="H13692" s="4">
        <v>2</v>
      </c>
      <c r="I13692" s="4">
        <v>21</v>
      </c>
      <c r="J13692" s="4">
        <v>0</v>
      </c>
      <c r="K13692" s="4">
        <v>0</v>
      </c>
    </row>
    <row r="13693" spans="1:11">
      <c r="A13693">
        <v>1986</v>
      </c>
      <c r="B13693" t="s">
        <v>926</v>
      </c>
      <c r="C13693" t="s">
        <v>927</v>
      </c>
      <c r="D13693" t="s">
        <v>694</v>
      </c>
      <c r="E13693" t="s">
        <v>6</v>
      </c>
      <c r="F13693">
        <v>4</v>
      </c>
      <c r="G13693" s="4">
        <v>25</v>
      </c>
      <c r="H13693" s="4">
        <v>7</v>
      </c>
      <c r="I13693" s="4">
        <v>35</v>
      </c>
      <c r="J13693" s="4">
        <v>0</v>
      </c>
      <c r="K13693" s="4">
        <v>0</v>
      </c>
    </row>
    <row r="13694" spans="1:11">
      <c r="A13694">
        <v>1986</v>
      </c>
      <c r="B13694" t="s">
        <v>926</v>
      </c>
      <c r="C13694" t="s">
        <v>927</v>
      </c>
      <c r="D13694" t="s">
        <v>694</v>
      </c>
      <c r="E13694" t="s">
        <v>694</v>
      </c>
      <c r="F13694">
        <v>11</v>
      </c>
      <c r="G13694" s="4">
        <v>39</v>
      </c>
      <c r="H13694" s="4">
        <v>11</v>
      </c>
      <c r="I13694" s="4">
        <v>100</v>
      </c>
      <c r="J13694" s="4">
        <v>0</v>
      </c>
      <c r="K13694" s="4">
        <v>0</v>
      </c>
    </row>
    <row r="13695" spans="1:11">
      <c r="A13695">
        <v>1986</v>
      </c>
      <c r="B13695" t="s">
        <v>926</v>
      </c>
      <c r="C13695" t="s">
        <v>927</v>
      </c>
      <c r="D13695" t="s">
        <v>694</v>
      </c>
      <c r="E13695" t="s">
        <v>977</v>
      </c>
      <c r="F13695">
        <v>3</v>
      </c>
      <c r="G13695" s="4">
        <v>6</v>
      </c>
      <c r="H13695" s="4">
        <v>0</v>
      </c>
      <c r="I13695" s="4">
        <v>0</v>
      </c>
      <c r="J13695" s="4">
        <v>0</v>
      </c>
      <c r="K13695" s="4">
        <v>0</v>
      </c>
    </row>
    <row r="13696" spans="1:11">
      <c r="A13696">
        <v>1986</v>
      </c>
      <c r="B13696" t="s">
        <v>926</v>
      </c>
      <c r="C13696" t="s">
        <v>927</v>
      </c>
      <c r="D13696" t="s">
        <v>694</v>
      </c>
      <c r="E13696" t="s">
        <v>976</v>
      </c>
      <c r="F13696">
        <v>5</v>
      </c>
      <c r="G13696" s="4">
        <v>36</v>
      </c>
      <c r="H13696" s="4">
        <v>0</v>
      </c>
      <c r="I13696" s="4">
        <v>29</v>
      </c>
      <c r="J13696" s="4">
        <v>0</v>
      </c>
      <c r="K13696" s="4">
        <v>0</v>
      </c>
    </row>
    <row r="13697" spans="1:11">
      <c r="A13697">
        <v>1987</v>
      </c>
      <c r="B13697" t="s">
        <v>926</v>
      </c>
      <c r="C13697" t="s">
        <v>927</v>
      </c>
      <c r="D13697" t="s">
        <v>694</v>
      </c>
      <c r="E13697" t="s">
        <v>978</v>
      </c>
      <c r="F13697">
        <v>6</v>
      </c>
      <c r="G13697" s="4">
        <v>30</v>
      </c>
      <c r="H13697" s="4">
        <v>6</v>
      </c>
      <c r="I13697" s="4">
        <v>50</v>
      </c>
      <c r="J13697" s="4">
        <v>0</v>
      </c>
      <c r="K13697" s="4">
        <v>0</v>
      </c>
    </row>
    <row r="13698" spans="1:11">
      <c r="A13698">
        <v>1987</v>
      </c>
      <c r="B13698" t="s">
        <v>926</v>
      </c>
      <c r="C13698" t="s">
        <v>927</v>
      </c>
      <c r="D13698" t="s">
        <v>694</v>
      </c>
      <c r="E13698" t="s">
        <v>6</v>
      </c>
      <c r="F13698">
        <v>4</v>
      </c>
      <c r="G13698" s="4">
        <v>40</v>
      </c>
      <c r="H13698" s="4">
        <v>12</v>
      </c>
      <c r="I13698" s="4">
        <v>32</v>
      </c>
      <c r="J13698" s="4">
        <v>0</v>
      </c>
      <c r="K13698" s="4">
        <v>0</v>
      </c>
    </row>
    <row r="13699" spans="1:11">
      <c r="A13699">
        <v>1987</v>
      </c>
      <c r="B13699" t="s">
        <v>926</v>
      </c>
      <c r="C13699" t="s">
        <v>927</v>
      </c>
      <c r="D13699" t="s">
        <v>694</v>
      </c>
      <c r="E13699" t="s">
        <v>677</v>
      </c>
      <c r="F13699">
        <v>3</v>
      </c>
      <c r="G13699" s="4">
        <v>10</v>
      </c>
      <c r="H13699" s="4">
        <v>7</v>
      </c>
      <c r="I13699" s="4">
        <v>70</v>
      </c>
      <c r="J13699" s="4">
        <v>0</v>
      </c>
      <c r="K13699" s="4">
        <v>0</v>
      </c>
    </row>
    <row r="13700" spans="1:11">
      <c r="A13700">
        <v>1987</v>
      </c>
      <c r="B13700" t="s">
        <v>926</v>
      </c>
      <c r="C13700" t="s">
        <v>927</v>
      </c>
      <c r="D13700" t="s">
        <v>694</v>
      </c>
      <c r="E13700" t="s">
        <v>694</v>
      </c>
      <c r="F13700">
        <v>4</v>
      </c>
      <c r="G13700" s="4">
        <v>17</v>
      </c>
      <c r="H13700" s="4">
        <v>4</v>
      </c>
      <c r="I13700" s="4">
        <v>9</v>
      </c>
      <c r="J13700" s="4">
        <v>0</v>
      </c>
      <c r="K13700" s="4">
        <v>0</v>
      </c>
    </row>
    <row r="13701" spans="1:11">
      <c r="A13701">
        <v>1987</v>
      </c>
      <c r="B13701" t="s">
        <v>926</v>
      </c>
      <c r="C13701" t="s">
        <v>927</v>
      </c>
      <c r="D13701" t="s">
        <v>694</v>
      </c>
      <c r="E13701" t="s">
        <v>976</v>
      </c>
      <c r="F13701">
        <v>13</v>
      </c>
      <c r="G13701" s="4">
        <v>59</v>
      </c>
      <c r="H13701" s="4">
        <v>19</v>
      </c>
      <c r="I13701" s="4">
        <v>55</v>
      </c>
      <c r="J13701" s="4">
        <v>0</v>
      </c>
      <c r="K13701" s="4">
        <v>0</v>
      </c>
    </row>
    <row r="13702" spans="1:11">
      <c r="A13702">
        <v>1988</v>
      </c>
      <c r="B13702" t="s">
        <v>926</v>
      </c>
      <c r="C13702" t="s">
        <v>927</v>
      </c>
      <c r="D13702" t="s">
        <v>694</v>
      </c>
      <c r="E13702" t="s">
        <v>976</v>
      </c>
      <c r="F13702">
        <v>16</v>
      </c>
      <c r="G13702" s="4">
        <v>53</v>
      </c>
      <c r="H13702" s="4">
        <v>10</v>
      </c>
      <c r="I13702" s="4">
        <v>215</v>
      </c>
      <c r="J13702" s="4">
        <v>0</v>
      </c>
      <c r="K13702" s="4">
        <v>0</v>
      </c>
    </row>
    <row r="13703" spans="1:11">
      <c r="A13703">
        <v>1989</v>
      </c>
      <c r="B13703" t="s">
        <v>926</v>
      </c>
      <c r="C13703" t="s">
        <v>927</v>
      </c>
      <c r="D13703" t="s">
        <v>694</v>
      </c>
      <c r="E13703" t="s">
        <v>978</v>
      </c>
      <c r="F13703">
        <v>6</v>
      </c>
      <c r="G13703" s="4">
        <v>31</v>
      </c>
      <c r="H13703" s="4">
        <v>8</v>
      </c>
      <c r="I13703" s="4">
        <v>41</v>
      </c>
      <c r="J13703" s="4">
        <v>0</v>
      </c>
      <c r="K13703" s="4">
        <v>0</v>
      </c>
    </row>
    <row r="13704" spans="1:11">
      <c r="A13704">
        <v>1989</v>
      </c>
      <c r="B13704" t="s">
        <v>926</v>
      </c>
      <c r="C13704" t="s">
        <v>927</v>
      </c>
      <c r="D13704" t="s">
        <v>694</v>
      </c>
      <c r="E13704" t="s">
        <v>694</v>
      </c>
      <c r="F13704">
        <v>8</v>
      </c>
      <c r="G13704" s="4">
        <v>24</v>
      </c>
      <c r="H13704" s="4">
        <v>8</v>
      </c>
      <c r="I13704" s="4">
        <v>16</v>
      </c>
      <c r="J13704" s="4">
        <v>0</v>
      </c>
      <c r="K13704" s="4">
        <v>0</v>
      </c>
    </row>
    <row r="13705" spans="1:11">
      <c r="A13705">
        <v>1989</v>
      </c>
      <c r="B13705" t="s">
        <v>926</v>
      </c>
      <c r="C13705" t="s">
        <v>927</v>
      </c>
      <c r="D13705" t="s">
        <v>694</v>
      </c>
      <c r="E13705" t="s">
        <v>976</v>
      </c>
      <c r="F13705">
        <v>13</v>
      </c>
      <c r="G13705" s="4">
        <v>37</v>
      </c>
      <c r="H13705" s="4">
        <v>8</v>
      </c>
      <c r="I13705" s="4">
        <v>218</v>
      </c>
      <c r="J13705" s="4">
        <v>0</v>
      </c>
      <c r="K13705" s="4">
        <v>0</v>
      </c>
    </row>
    <row r="13706" spans="1:11">
      <c r="A13706">
        <v>1990</v>
      </c>
      <c r="B13706" t="s">
        <v>926</v>
      </c>
      <c r="C13706" t="s">
        <v>927</v>
      </c>
      <c r="D13706" t="s">
        <v>694</v>
      </c>
      <c r="E13706" t="s">
        <v>537</v>
      </c>
      <c r="F13706">
        <v>4</v>
      </c>
      <c r="G13706" s="4">
        <v>12</v>
      </c>
      <c r="H13706" s="4">
        <v>0</v>
      </c>
      <c r="I13706" s="4">
        <v>0</v>
      </c>
      <c r="J13706" s="4">
        <v>0</v>
      </c>
      <c r="K13706" s="4">
        <v>0</v>
      </c>
    </row>
    <row r="13707" spans="1:11">
      <c r="A13707">
        <v>1990</v>
      </c>
      <c r="B13707" t="s">
        <v>926</v>
      </c>
      <c r="C13707" t="s">
        <v>927</v>
      </c>
      <c r="D13707" t="s">
        <v>694</v>
      </c>
      <c r="E13707" t="s">
        <v>694</v>
      </c>
      <c r="F13707">
        <v>4</v>
      </c>
      <c r="G13707" s="4">
        <v>8</v>
      </c>
      <c r="H13707" s="4">
        <v>8</v>
      </c>
      <c r="I13707" s="4">
        <v>15</v>
      </c>
      <c r="J13707" s="4">
        <v>0</v>
      </c>
      <c r="K13707" s="4">
        <v>0</v>
      </c>
    </row>
    <row r="13708" spans="1:11">
      <c r="A13708">
        <v>1990</v>
      </c>
      <c r="B13708" t="s">
        <v>926</v>
      </c>
      <c r="C13708" t="s">
        <v>927</v>
      </c>
      <c r="D13708" t="s">
        <v>694</v>
      </c>
      <c r="E13708" t="s">
        <v>976</v>
      </c>
      <c r="F13708">
        <v>5</v>
      </c>
      <c r="G13708" s="4">
        <v>15</v>
      </c>
      <c r="H13708" s="4">
        <v>0</v>
      </c>
      <c r="I13708" s="4">
        <v>0</v>
      </c>
      <c r="J13708" s="4">
        <v>0</v>
      </c>
      <c r="K13708" s="4">
        <v>0</v>
      </c>
    </row>
    <row r="13709" spans="1:11">
      <c r="A13709">
        <v>1991</v>
      </c>
      <c r="B13709" t="s">
        <v>926</v>
      </c>
      <c r="C13709" t="s">
        <v>927</v>
      </c>
      <c r="D13709" t="s">
        <v>694</v>
      </c>
      <c r="E13709" t="s">
        <v>537</v>
      </c>
      <c r="F13709">
        <v>4</v>
      </c>
      <c r="G13709" s="4">
        <v>16</v>
      </c>
      <c r="H13709" s="4">
        <v>0</v>
      </c>
      <c r="I13709" s="4">
        <v>0</v>
      </c>
      <c r="J13709" s="4">
        <v>0</v>
      </c>
      <c r="K13709" s="4">
        <v>0</v>
      </c>
    </row>
    <row r="13710" spans="1:11">
      <c r="A13710">
        <v>1991</v>
      </c>
      <c r="B13710" t="s">
        <v>926</v>
      </c>
      <c r="C13710" t="s">
        <v>927</v>
      </c>
      <c r="D13710" t="s">
        <v>694</v>
      </c>
      <c r="E13710" t="s">
        <v>694</v>
      </c>
      <c r="F13710">
        <v>4</v>
      </c>
      <c r="G13710" s="4">
        <v>11</v>
      </c>
      <c r="H13710" s="4">
        <v>0</v>
      </c>
      <c r="I13710" s="4">
        <v>4</v>
      </c>
      <c r="J13710" s="4">
        <v>0</v>
      </c>
      <c r="K13710" s="4">
        <v>0</v>
      </c>
    </row>
    <row r="13711" spans="1:11">
      <c r="A13711">
        <v>1991</v>
      </c>
      <c r="B13711" t="s">
        <v>926</v>
      </c>
      <c r="C13711" t="s">
        <v>927</v>
      </c>
      <c r="D13711" t="s">
        <v>694</v>
      </c>
      <c r="E13711" t="s">
        <v>976</v>
      </c>
      <c r="F13711">
        <v>13</v>
      </c>
      <c r="G13711" s="4">
        <v>36</v>
      </c>
      <c r="H13711" s="4">
        <v>4</v>
      </c>
      <c r="I13711" s="4">
        <v>17</v>
      </c>
      <c r="J13711" s="4">
        <v>2</v>
      </c>
      <c r="K13711" s="4">
        <v>4</v>
      </c>
    </row>
    <row r="13712" spans="1:11">
      <c r="A13712">
        <v>1992</v>
      </c>
      <c r="B13712" t="s">
        <v>926</v>
      </c>
      <c r="C13712" t="s">
        <v>927</v>
      </c>
      <c r="D13712" t="s">
        <v>694</v>
      </c>
      <c r="E13712" t="s">
        <v>694</v>
      </c>
      <c r="F13712">
        <v>4</v>
      </c>
      <c r="G13712" s="4">
        <v>25</v>
      </c>
      <c r="H13712" s="4">
        <v>0</v>
      </c>
      <c r="I13712" s="4">
        <v>149</v>
      </c>
      <c r="J13712" s="4">
        <v>0</v>
      </c>
      <c r="K13712" s="4">
        <v>0</v>
      </c>
    </row>
    <row r="13713" spans="1:11">
      <c r="A13713">
        <v>1993</v>
      </c>
      <c r="B13713" t="s">
        <v>926</v>
      </c>
      <c r="C13713" t="s">
        <v>927</v>
      </c>
      <c r="D13713" t="s">
        <v>694</v>
      </c>
      <c r="E13713" t="s">
        <v>978</v>
      </c>
      <c r="F13713">
        <v>4</v>
      </c>
      <c r="G13713" s="4">
        <v>10</v>
      </c>
      <c r="H13713" s="4">
        <v>0</v>
      </c>
      <c r="I13713" s="4">
        <v>2</v>
      </c>
      <c r="J13713" s="4">
        <v>0</v>
      </c>
      <c r="K13713" s="4">
        <v>0</v>
      </c>
    </row>
    <row r="13714" spans="1:11">
      <c r="A13714">
        <v>1993</v>
      </c>
      <c r="B13714" t="s">
        <v>926</v>
      </c>
      <c r="C13714" t="s">
        <v>927</v>
      </c>
      <c r="D13714" t="s">
        <v>694</v>
      </c>
      <c r="E13714" t="s">
        <v>976</v>
      </c>
      <c r="F13714">
        <v>4</v>
      </c>
      <c r="G13714" s="4">
        <v>9</v>
      </c>
      <c r="H13714" s="4">
        <v>2</v>
      </c>
      <c r="I13714" s="4">
        <v>92</v>
      </c>
      <c r="J13714" s="4">
        <v>0</v>
      </c>
      <c r="K13714" s="4">
        <v>0</v>
      </c>
    </row>
    <row r="13715" spans="1:11">
      <c r="A13715">
        <v>1994</v>
      </c>
      <c r="B13715" t="s">
        <v>926</v>
      </c>
      <c r="C13715" t="s">
        <v>927</v>
      </c>
      <c r="D13715" t="s">
        <v>694</v>
      </c>
      <c r="E13715" t="s">
        <v>976</v>
      </c>
      <c r="F13715">
        <v>8</v>
      </c>
      <c r="G13715" s="4">
        <v>44</v>
      </c>
      <c r="H13715" s="4">
        <v>0</v>
      </c>
      <c r="I13715" s="4">
        <v>3</v>
      </c>
      <c r="J13715" s="4">
        <v>0</v>
      </c>
      <c r="K13715" s="4">
        <v>0</v>
      </c>
    </row>
    <row r="13716" spans="1:11">
      <c r="A13716">
        <v>1995</v>
      </c>
      <c r="B13716" t="s">
        <v>926</v>
      </c>
      <c r="C13716" t="s">
        <v>927</v>
      </c>
      <c r="D13716" t="s">
        <v>694</v>
      </c>
      <c r="E13716" t="s">
        <v>978</v>
      </c>
      <c r="F13716">
        <v>7</v>
      </c>
      <c r="G13716" s="4">
        <v>26</v>
      </c>
      <c r="H13716" s="4">
        <v>0</v>
      </c>
      <c r="I13716" s="4">
        <v>0</v>
      </c>
      <c r="J13716" s="4">
        <v>0</v>
      </c>
      <c r="K13716" s="4">
        <v>0</v>
      </c>
    </row>
    <row r="13717" spans="1:11">
      <c r="A13717">
        <v>1995</v>
      </c>
      <c r="B13717" t="s">
        <v>926</v>
      </c>
      <c r="C13717" t="s">
        <v>927</v>
      </c>
      <c r="D13717" t="s">
        <v>694</v>
      </c>
      <c r="E13717" t="s">
        <v>976</v>
      </c>
      <c r="F13717">
        <v>5</v>
      </c>
      <c r="G13717" s="4">
        <v>38</v>
      </c>
      <c r="H13717" s="4">
        <v>0</v>
      </c>
      <c r="I13717" s="4">
        <v>75</v>
      </c>
      <c r="J13717" s="4">
        <v>0</v>
      </c>
      <c r="K13717" s="4">
        <v>0</v>
      </c>
    </row>
    <row r="13718" spans="1:11">
      <c r="A13718">
        <v>1996</v>
      </c>
      <c r="B13718" t="s">
        <v>926</v>
      </c>
      <c r="C13718" t="s">
        <v>927</v>
      </c>
      <c r="D13718" t="s">
        <v>694</v>
      </c>
      <c r="E13718" t="s">
        <v>976</v>
      </c>
      <c r="F13718">
        <v>3</v>
      </c>
      <c r="G13718" s="4">
        <v>26</v>
      </c>
      <c r="H13718" s="4">
        <v>3</v>
      </c>
      <c r="I13718" s="4">
        <v>82</v>
      </c>
      <c r="J13718" s="4">
        <v>0</v>
      </c>
      <c r="K13718" s="4">
        <v>0</v>
      </c>
    </row>
    <row r="13719" spans="1:11">
      <c r="A13719">
        <v>1999</v>
      </c>
      <c r="B13719" t="s">
        <v>926</v>
      </c>
      <c r="C13719" t="s">
        <v>927</v>
      </c>
      <c r="D13719" t="s">
        <v>694</v>
      </c>
      <c r="E13719" t="s">
        <v>978</v>
      </c>
      <c r="F13719">
        <v>5</v>
      </c>
      <c r="G13719" s="4">
        <v>15.538599640933572</v>
      </c>
      <c r="H13719" s="4">
        <v>0</v>
      </c>
      <c r="I13719" s="4">
        <v>7.7692998204667862</v>
      </c>
      <c r="J13719" s="4">
        <v>0</v>
      </c>
      <c r="K13719" s="4">
        <v>0</v>
      </c>
    </row>
    <row r="13720" spans="1:11">
      <c r="A13720">
        <v>1999</v>
      </c>
      <c r="B13720" t="s">
        <v>926</v>
      </c>
      <c r="C13720" t="s">
        <v>927</v>
      </c>
      <c r="D13720" t="s">
        <v>694</v>
      </c>
      <c r="E13720" t="s">
        <v>694</v>
      </c>
      <c r="F13720">
        <v>4</v>
      </c>
      <c r="G13720" s="4">
        <v>44.283333333333331</v>
      </c>
      <c r="H13720" s="4">
        <v>0</v>
      </c>
      <c r="I13720" s="4">
        <v>33.212499999999999</v>
      </c>
      <c r="J13720" s="4">
        <v>0</v>
      </c>
      <c r="K13720" s="4">
        <v>0</v>
      </c>
    </row>
    <row r="13721" spans="1:11">
      <c r="A13721">
        <v>1999</v>
      </c>
      <c r="B13721" t="s">
        <v>926</v>
      </c>
      <c r="C13721" t="s">
        <v>927</v>
      </c>
      <c r="D13721" t="s">
        <v>694</v>
      </c>
      <c r="E13721" t="s">
        <v>976</v>
      </c>
      <c r="F13721">
        <v>7</v>
      </c>
      <c r="G13721" s="4">
        <v>36.155737704918032</v>
      </c>
      <c r="H13721" s="4">
        <v>3.2868852459016393</v>
      </c>
      <c r="I13721" s="4">
        <v>95.319672131147541</v>
      </c>
      <c r="J13721" s="4">
        <v>0</v>
      </c>
      <c r="K13721" s="4">
        <v>0</v>
      </c>
    </row>
    <row r="13722" spans="1:11">
      <c r="A13722">
        <v>2000</v>
      </c>
      <c r="B13722" t="s">
        <v>926</v>
      </c>
      <c r="C13722" t="s">
        <v>927</v>
      </c>
      <c r="D13722" t="s">
        <v>694</v>
      </c>
      <c r="E13722" t="s">
        <v>978</v>
      </c>
      <c r="F13722">
        <v>10</v>
      </c>
      <c r="G13722" s="4">
        <v>30.969030154849225</v>
      </c>
      <c r="H13722" s="4">
        <v>2.3822330888345555</v>
      </c>
      <c r="I13722" s="4">
        <v>250.13447432762837</v>
      </c>
      <c r="J13722" s="4">
        <v>0</v>
      </c>
      <c r="K13722" s="4">
        <v>0</v>
      </c>
    </row>
    <row r="13723" spans="1:11">
      <c r="A13723">
        <v>2000</v>
      </c>
      <c r="B13723" t="s">
        <v>926</v>
      </c>
      <c r="C13723" t="s">
        <v>927</v>
      </c>
      <c r="D13723" t="s">
        <v>694</v>
      </c>
      <c r="E13723" t="s">
        <v>976</v>
      </c>
      <c r="F13723">
        <v>4</v>
      </c>
      <c r="G13723" s="4">
        <v>12.336206896551724</v>
      </c>
      <c r="H13723" s="4">
        <v>0</v>
      </c>
      <c r="I13723" s="4">
        <v>49.344827586206897</v>
      </c>
      <c r="J13723" s="4">
        <v>0</v>
      </c>
      <c r="K13723" s="4">
        <v>0</v>
      </c>
    </row>
    <row r="13724" spans="1:11">
      <c r="A13724">
        <v>2002</v>
      </c>
      <c r="B13724" t="s">
        <v>926</v>
      </c>
      <c r="C13724" t="s">
        <v>927</v>
      </c>
      <c r="D13724" t="s">
        <v>694</v>
      </c>
      <c r="E13724" t="s">
        <v>978</v>
      </c>
      <c r="F13724">
        <v>6</v>
      </c>
      <c r="G13724" s="4">
        <v>18.42180774748924</v>
      </c>
      <c r="H13724" s="4">
        <v>0</v>
      </c>
      <c r="I13724" s="4">
        <v>128.95265423242466</v>
      </c>
      <c r="J13724" s="4">
        <v>0</v>
      </c>
      <c r="K13724" s="4">
        <v>0</v>
      </c>
    </row>
    <row r="13725" spans="1:11">
      <c r="A13725">
        <v>2002</v>
      </c>
      <c r="B13725" t="s">
        <v>926</v>
      </c>
      <c r="C13725" t="s">
        <v>927</v>
      </c>
      <c r="D13725" t="s">
        <v>694</v>
      </c>
      <c r="E13725" t="s">
        <v>694</v>
      </c>
      <c r="F13725">
        <v>4</v>
      </c>
      <c r="G13725" s="4">
        <v>28.04</v>
      </c>
      <c r="H13725" s="4">
        <v>0</v>
      </c>
      <c r="I13725" s="4">
        <v>16.022857142857145</v>
      </c>
      <c r="J13725" s="4">
        <v>0</v>
      </c>
      <c r="K13725" s="4">
        <v>0</v>
      </c>
    </row>
    <row r="13726" spans="1:11">
      <c r="A13726">
        <v>2002</v>
      </c>
      <c r="B13726" t="s">
        <v>926</v>
      </c>
      <c r="C13726" t="s">
        <v>927</v>
      </c>
      <c r="D13726" t="s">
        <v>694</v>
      </c>
      <c r="E13726" t="s">
        <v>976</v>
      </c>
      <c r="F13726">
        <v>4</v>
      </c>
      <c r="G13726" s="4">
        <v>19.370078740157481</v>
      </c>
      <c r="H13726" s="4">
        <v>0</v>
      </c>
      <c r="I13726" s="4">
        <v>77.480314960629926</v>
      </c>
      <c r="J13726" s="4">
        <v>0</v>
      </c>
      <c r="K13726" s="4">
        <v>0</v>
      </c>
    </row>
    <row r="13727" spans="1:11">
      <c r="A13727">
        <v>2004</v>
      </c>
      <c r="B13727" t="s">
        <v>926</v>
      </c>
      <c r="C13727" t="s">
        <v>927</v>
      </c>
      <c r="D13727" t="s">
        <v>694</v>
      </c>
      <c r="E13727" t="s">
        <v>976</v>
      </c>
      <c r="F13727">
        <v>3</v>
      </c>
      <c r="G13727" s="4">
        <v>8.3457446808510625</v>
      </c>
      <c r="H13727" s="4">
        <v>0</v>
      </c>
      <c r="I13727" s="4">
        <v>2.7819148936170213</v>
      </c>
      <c r="J13727" s="4">
        <v>0</v>
      </c>
      <c r="K13727" s="4">
        <v>0</v>
      </c>
    </row>
    <row r="13728" spans="1:11">
      <c r="A13728">
        <v>2006</v>
      </c>
      <c r="B13728" t="s">
        <v>926</v>
      </c>
      <c r="C13728" t="s">
        <v>927</v>
      </c>
      <c r="D13728" t="s">
        <v>694</v>
      </c>
      <c r="E13728" t="s">
        <v>978</v>
      </c>
      <c r="F13728">
        <v>3</v>
      </c>
      <c r="G13728" s="4">
        <v>5.3678532901833869</v>
      </c>
      <c r="H13728" s="4">
        <v>0</v>
      </c>
      <c r="I13728" s="4">
        <v>5.3678532901833869</v>
      </c>
      <c r="J13728" s="4">
        <v>0</v>
      </c>
      <c r="K13728" s="4">
        <v>0</v>
      </c>
    </row>
    <row r="13729" spans="1:11">
      <c r="A13729">
        <v>1972</v>
      </c>
      <c r="B13729" t="s">
        <v>873</v>
      </c>
      <c r="C13729" t="s">
        <v>874</v>
      </c>
      <c r="D13729" t="s">
        <v>694</v>
      </c>
      <c r="E13729" t="s">
        <v>534</v>
      </c>
      <c r="F13729">
        <v>3</v>
      </c>
      <c r="G13729" s="4">
        <v>6</v>
      </c>
      <c r="H13729" s="4">
        <v>6</v>
      </c>
      <c r="I13729" s="4">
        <v>0</v>
      </c>
      <c r="J13729" s="4">
        <v>0</v>
      </c>
      <c r="K13729" s="4">
        <v>0</v>
      </c>
    </row>
    <row r="13730" spans="1:11">
      <c r="A13730">
        <v>1974</v>
      </c>
      <c r="B13730" t="s">
        <v>873</v>
      </c>
      <c r="C13730" t="s">
        <v>874</v>
      </c>
      <c r="D13730" t="s">
        <v>694</v>
      </c>
      <c r="E13730" t="s">
        <v>534</v>
      </c>
      <c r="F13730">
        <v>3</v>
      </c>
      <c r="G13730" s="4">
        <v>7</v>
      </c>
      <c r="H13730" s="4">
        <v>0</v>
      </c>
      <c r="I13730" s="4">
        <v>0</v>
      </c>
      <c r="J13730" s="4">
        <v>0</v>
      </c>
      <c r="K13730" s="4">
        <v>0</v>
      </c>
    </row>
    <row r="13731" spans="1:11">
      <c r="A13731">
        <v>1975</v>
      </c>
      <c r="B13731" t="s">
        <v>873</v>
      </c>
      <c r="C13731" t="s">
        <v>874</v>
      </c>
      <c r="D13731" t="s">
        <v>694</v>
      </c>
      <c r="E13731" t="s">
        <v>534</v>
      </c>
      <c r="F13731">
        <v>3</v>
      </c>
      <c r="G13731" s="4">
        <v>10</v>
      </c>
      <c r="H13731" s="4">
        <v>0</v>
      </c>
      <c r="I13731" s="4">
        <v>0</v>
      </c>
      <c r="J13731" s="4">
        <v>0</v>
      </c>
      <c r="K13731" s="4">
        <v>0</v>
      </c>
    </row>
    <row r="13732" spans="1:11">
      <c r="A13732">
        <v>1980</v>
      </c>
      <c r="B13732" t="s">
        <v>873</v>
      </c>
      <c r="C13732" t="s">
        <v>874</v>
      </c>
      <c r="D13732" t="s">
        <v>694</v>
      </c>
      <c r="E13732" t="s">
        <v>534</v>
      </c>
      <c r="F13732">
        <v>13</v>
      </c>
      <c r="G13732" s="4">
        <v>33</v>
      </c>
      <c r="H13732" s="4">
        <v>18</v>
      </c>
      <c r="I13732" s="4">
        <v>28</v>
      </c>
      <c r="J13732" s="4">
        <v>0</v>
      </c>
      <c r="K13732" s="4">
        <v>0</v>
      </c>
    </row>
    <row r="13733" spans="1:11">
      <c r="A13733">
        <v>1985</v>
      </c>
      <c r="B13733" t="s">
        <v>873</v>
      </c>
      <c r="C13733" t="s">
        <v>874</v>
      </c>
      <c r="D13733" t="s">
        <v>694</v>
      </c>
      <c r="E13733" t="s">
        <v>694</v>
      </c>
      <c r="F13733">
        <v>3</v>
      </c>
      <c r="G13733" s="4">
        <v>10</v>
      </c>
      <c r="H13733" s="4">
        <v>0</v>
      </c>
      <c r="I13733" s="4">
        <v>0</v>
      </c>
      <c r="J13733" s="4">
        <v>0</v>
      </c>
      <c r="K13733" s="4">
        <v>0</v>
      </c>
    </row>
    <row r="13734" spans="1:11">
      <c r="A13734">
        <v>1987</v>
      </c>
      <c r="B13734" t="s">
        <v>873</v>
      </c>
      <c r="C13734" t="s">
        <v>874</v>
      </c>
      <c r="D13734" t="s">
        <v>694</v>
      </c>
      <c r="E13734" t="s">
        <v>978</v>
      </c>
      <c r="F13734">
        <v>2</v>
      </c>
      <c r="G13734" s="4">
        <v>4</v>
      </c>
      <c r="H13734" s="4">
        <v>4</v>
      </c>
      <c r="I13734" s="4">
        <v>13</v>
      </c>
      <c r="J13734" s="4">
        <v>0</v>
      </c>
      <c r="K13734" s="4">
        <v>0</v>
      </c>
    </row>
    <row r="13735" spans="1:11">
      <c r="A13735">
        <v>1987</v>
      </c>
      <c r="B13735" t="s">
        <v>873</v>
      </c>
      <c r="C13735" t="s">
        <v>874</v>
      </c>
      <c r="D13735" t="s">
        <v>694</v>
      </c>
      <c r="E13735" t="s">
        <v>694</v>
      </c>
      <c r="F13735">
        <v>4</v>
      </c>
      <c r="G13735" s="4">
        <v>17</v>
      </c>
      <c r="H13735" s="4">
        <v>0</v>
      </c>
      <c r="I13735" s="4">
        <v>0</v>
      </c>
      <c r="J13735" s="4">
        <v>0</v>
      </c>
      <c r="K13735" s="4">
        <v>0</v>
      </c>
    </row>
    <row r="13736" spans="1:11">
      <c r="A13736">
        <v>1988</v>
      </c>
      <c r="B13736" t="s">
        <v>873</v>
      </c>
      <c r="C13736" t="s">
        <v>874</v>
      </c>
      <c r="D13736" t="s">
        <v>694</v>
      </c>
      <c r="E13736" t="s">
        <v>694</v>
      </c>
      <c r="F13736">
        <v>4</v>
      </c>
      <c r="G13736" s="4">
        <v>8</v>
      </c>
      <c r="H13736" s="4">
        <v>0</v>
      </c>
      <c r="I13736" s="4">
        <v>0</v>
      </c>
      <c r="J13736" s="4">
        <v>0</v>
      </c>
      <c r="K13736" s="4">
        <v>0</v>
      </c>
    </row>
    <row r="13737" spans="1:11">
      <c r="A13737">
        <v>1994</v>
      </c>
      <c r="B13737" t="s">
        <v>873</v>
      </c>
      <c r="C13737" t="s">
        <v>874</v>
      </c>
      <c r="D13737" t="s">
        <v>694</v>
      </c>
      <c r="E13737" t="s">
        <v>976</v>
      </c>
      <c r="F13737">
        <v>3</v>
      </c>
      <c r="G13737" s="4">
        <v>14</v>
      </c>
      <c r="H13737" s="4">
        <v>6</v>
      </c>
      <c r="I13737" s="4">
        <v>0</v>
      </c>
      <c r="J13737" s="4">
        <v>0</v>
      </c>
      <c r="K13737" s="4">
        <v>0</v>
      </c>
    </row>
    <row r="13738" spans="1:11">
      <c r="A13738">
        <v>1995</v>
      </c>
      <c r="B13738" t="s">
        <v>873</v>
      </c>
      <c r="C13738" t="s">
        <v>874</v>
      </c>
      <c r="D13738" t="s">
        <v>694</v>
      </c>
      <c r="E13738" t="s">
        <v>976</v>
      </c>
      <c r="F13738">
        <v>3</v>
      </c>
      <c r="G13738" s="4">
        <v>8</v>
      </c>
      <c r="H13738" s="4">
        <v>0</v>
      </c>
      <c r="I13738" s="4">
        <v>0</v>
      </c>
      <c r="J13738" s="4">
        <v>0</v>
      </c>
      <c r="K13738" s="4">
        <v>0</v>
      </c>
    </row>
    <row r="13739" spans="1:11">
      <c r="A13739">
        <v>1996</v>
      </c>
      <c r="B13739" t="s">
        <v>873</v>
      </c>
      <c r="C13739" t="s">
        <v>874</v>
      </c>
      <c r="D13739" t="s">
        <v>694</v>
      </c>
      <c r="E13739" t="s">
        <v>694</v>
      </c>
      <c r="F13739">
        <v>3</v>
      </c>
      <c r="G13739" s="4">
        <v>3</v>
      </c>
      <c r="H13739" s="4">
        <v>0</v>
      </c>
      <c r="I13739" s="4">
        <v>0</v>
      </c>
      <c r="J13739" s="4">
        <v>0</v>
      </c>
      <c r="K13739" s="4">
        <v>0</v>
      </c>
    </row>
    <row r="13740" spans="1:11">
      <c r="A13740">
        <v>1997</v>
      </c>
      <c r="B13740" t="s">
        <v>873</v>
      </c>
      <c r="C13740" t="s">
        <v>874</v>
      </c>
      <c r="D13740" t="s">
        <v>694</v>
      </c>
      <c r="E13740" t="s">
        <v>694</v>
      </c>
      <c r="F13740">
        <v>3</v>
      </c>
      <c r="G13740" s="4">
        <v>11.985074626865671</v>
      </c>
      <c r="H13740" s="4">
        <v>0</v>
      </c>
      <c r="I13740" s="4">
        <v>0</v>
      </c>
      <c r="J13740" s="4">
        <v>0</v>
      </c>
      <c r="K13740" s="4">
        <v>0</v>
      </c>
    </row>
    <row r="13741" spans="1:11">
      <c r="A13741">
        <v>1999</v>
      </c>
      <c r="B13741" t="s">
        <v>873</v>
      </c>
      <c r="C13741" t="s">
        <v>874</v>
      </c>
      <c r="D13741" t="s">
        <v>694</v>
      </c>
      <c r="E13741" t="s">
        <v>694</v>
      </c>
      <c r="F13741">
        <v>4</v>
      </c>
      <c r="G13741" s="4">
        <v>7.3805555555555555</v>
      </c>
      <c r="H13741" s="4">
        <v>0</v>
      </c>
      <c r="I13741" s="4">
        <v>0</v>
      </c>
      <c r="J13741" s="4">
        <v>0</v>
      </c>
      <c r="K13741" s="4">
        <v>0</v>
      </c>
    </row>
    <row r="13742" spans="1:11">
      <c r="A13742">
        <v>2000</v>
      </c>
      <c r="B13742" t="s">
        <v>873</v>
      </c>
      <c r="C13742" t="s">
        <v>874</v>
      </c>
      <c r="D13742" t="s">
        <v>694</v>
      </c>
      <c r="E13742" t="s">
        <v>976</v>
      </c>
      <c r="F13742">
        <v>4</v>
      </c>
      <c r="G13742" s="4">
        <v>4.1120689655172411</v>
      </c>
      <c r="H13742" s="4">
        <v>0</v>
      </c>
      <c r="I13742" s="4">
        <v>0</v>
      </c>
      <c r="J13742" s="4">
        <v>0</v>
      </c>
      <c r="K13742" s="4">
        <v>0</v>
      </c>
    </row>
    <row r="13743" spans="1:11">
      <c r="A13743">
        <v>2001</v>
      </c>
      <c r="B13743" t="s">
        <v>873</v>
      </c>
      <c r="C13743" t="s">
        <v>874</v>
      </c>
      <c r="D13743" t="s">
        <v>694</v>
      </c>
      <c r="E13743" t="s">
        <v>694</v>
      </c>
      <c r="F13743">
        <v>4</v>
      </c>
      <c r="G13743" s="4">
        <v>3.7052868391451073</v>
      </c>
      <c r="H13743" s="4">
        <v>0</v>
      </c>
      <c r="I13743" s="4">
        <v>0</v>
      </c>
      <c r="J13743" s="4">
        <v>0</v>
      </c>
      <c r="K13743" s="4">
        <v>0</v>
      </c>
    </row>
    <row r="13744" spans="1:11">
      <c r="A13744">
        <v>2002</v>
      </c>
      <c r="B13744" t="s">
        <v>873</v>
      </c>
      <c r="C13744" t="s">
        <v>874</v>
      </c>
      <c r="D13744" t="s">
        <v>694</v>
      </c>
      <c r="E13744" t="s">
        <v>694</v>
      </c>
      <c r="F13744">
        <v>4</v>
      </c>
      <c r="G13744" s="4">
        <v>4.0057142857142862</v>
      </c>
      <c r="H13744" s="4">
        <v>0</v>
      </c>
      <c r="I13744" s="4">
        <v>0</v>
      </c>
      <c r="J13744" s="4">
        <v>0</v>
      </c>
      <c r="K13744" s="4">
        <v>0</v>
      </c>
    </row>
    <row r="13745" spans="1:11">
      <c r="A13745">
        <v>1968</v>
      </c>
      <c r="B13745" t="s">
        <v>748</v>
      </c>
      <c r="C13745" t="s">
        <v>749</v>
      </c>
      <c r="D13745" t="s">
        <v>694</v>
      </c>
      <c r="E13745" t="s">
        <v>534</v>
      </c>
      <c r="F13745">
        <v>46</v>
      </c>
      <c r="G13745" s="4">
        <v>197</v>
      </c>
      <c r="H13745" s="4">
        <v>62</v>
      </c>
      <c r="I13745" s="4">
        <v>0</v>
      </c>
      <c r="J13745" s="4">
        <v>0</v>
      </c>
      <c r="K13745" s="4">
        <v>0</v>
      </c>
    </row>
    <row r="13746" spans="1:11">
      <c r="A13746">
        <v>1969</v>
      </c>
      <c r="B13746" t="s">
        <v>748</v>
      </c>
      <c r="C13746" t="s">
        <v>749</v>
      </c>
      <c r="D13746" t="s">
        <v>694</v>
      </c>
      <c r="E13746" t="s">
        <v>534</v>
      </c>
      <c r="F13746">
        <v>61</v>
      </c>
      <c r="G13746" s="4">
        <v>234</v>
      </c>
      <c r="H13746" s="4">
        <v>82</v>
      </c>
      <c r="I13746" s="4">
        <v>0</v>
      </c>
      <c r="J13746" s="4">
        <v>0</v>
      </c>
      <c r="K13746" s="4">
        <v>0</v>
      </c>
    </row>
    <row r="13747" spans="1:11">
      <c r="A13747">
        <v>1970</v>
      </c>
      <c r="B13747" t="s">
        <v>748</v>
      </c>
      <c r="C13747" t="s">
        <v>749</v>
      </c>
      <c r="D13747" t="s">
        <v>694</v>
      </c>
      <c r="E13747" t="s">
        <v>534</v>
      </c>
      <c r="F13747">
        <v>45</v>
      </c>
      <c r="G13747" s="4">
        <v>89</v>
      </c>
      <c r="H13747" s="4">
        <v>1</v>
      </c>
      <c r="I13747" s="4">
        <v>0</v>
      </c>
      <c r="J13747" s="4">
        <v>0</v>
      </c>
      <c r="K13747" s="4">
        <v>0</v>
      </c>
    </row>
    <row r="13748" spans="1:11">
      <c r="A13748">
        <v>1971</v>
      </c>
      <c r="B13748" t="s">
        <v>748</v>
      </c>
      <c r="C13748" t="s">
        <v>749</v>
      </c>
      <c r="D13748" t="s">
        <v>694</v>
      </c>
      <c r="E13748" t="s">
        <v>534</v>
      </c>
      <c r="F13748">
        <v>68</v>
      </c>
      <c r="G13748" s="4">
        <v>139</v>
      </c>
      <c r="H13748" s="4">
        <v>42</v>
      </c>
      <c r="I13748" s="4">
        <v>15</v>
      </c>
      <c r="J13748" s="4">
        <v>0</v>
      </c>
      <c r="K13748" s="4">
        <v>0</v>
      </c>
    </row>
    <row r="13749" spans="1:11">
      <c r="A13749">
        <v>1972</v>
      </c>
      <c r="B13749" t="s">
        <v>748</v>
      </c>
      <c r="C13749" t="s">
        <v>749</v>
      </c>
      <c r="D13749" t="s">
        <v>694</v>
      </c>
      <c r="E13749" t="s">
        <v>534</v>
      </c>
      <c r="F13749">
        <v>42</v>
      </c>
      <c r="G13749" s="4">
        <v>101</v>
      </c>
      <c r="H13749" s="4">
        <v>23</v>
      </c>
      <c r="I13749" s="4">
        <v>1</v>
      </c>
      <c r="J13749" s="4">
        <v>0</v>
      </c>
      <c r="K13749" s="4">
        <v>0</v>
      </c>
    </row>
    <row r="13750" spans="1:11">
      <c r="A13750">
        <v>1973</v>
      </c>
      <c r="B13750" t="s">
        <v>748</v>
      </c>
      <c r="C13750" t="s">
        <v>749</v>
      </c>
      <c r="D13750" t="s">
        <v>694</v>
      </c>
      <c r="E13750" t="s">
        <v>534</v>
      </c>
      <c r="F13750">
        <v>65</v>
      </c>
      <c r="G13750" s="4">
        <v>144</v>
      </c>
      <c r="H13750" s="4">
        <v>28</v>
      </c>
      <c r="I13750" s="4">
        <v>34</v>
      </c>
      <c r="J13750" s="4">
        <v>0</v>
      </c>
      <c r="K13750" s="4">
        <v>0</v>
      </c>
    </row>
    <row r="13751" spans="1:11">
      <c r="A13751">
        <v>1974</v>
      </c>
      <c r="B13751" t="s">
        <v>748</v>
      </c>
      <c r="C13751" t="s">
        <v>749</v>
      </c>
      <c r="D13751" t="s">
        <v>694</v>
      </c>
      <c r="E13751" t="s">
        <v>534</v>
      </c>
      <c r="F13751">
        <v>55</v>
      </c>
      <c r="G13751" s="4">
        <v>114</v>
      </c>
      <c r="H13751" s="4">
        <v>41</v>
      </c>
      <c r="I13751" s="4">
        <v>4</v>
      </c>
      <c r="J13751" s="4">
        <v>0</v>
      </c>
      <c r="K13751" s="4">
        <v>0</v>
      </c>
    </row>
    <row r="13752" spans="1:11">
      <c r="A13752">
        <v>1975</v>
      </c>
      <c r="B13752" t="s">
        <v>748</v>
      </c>
      <c r="C13752" t="s">
        <v>749</v>
      </c>
      <c r="D13752" t="s">
        <v>694</v>
      </c>
      <c r="E13752" t="s">
        <v>534</v>
      </c>
      <c r="F13752">
        <v>74</v>
      </c>
      <c r="G13752" s="4">
        <v>230</v>
      </c>
      <c r="H13752" s="4">
        <v>33</v>
      </c>
      <c r="I13752" s="4">
        <v>12</v>
      </c>
      <c r="J13752" s="4">
        <v>0</v>
      </c>
      <c r="K13752" s="4">
        <v>0</v>
      </c>
    </row>
    <row r="13753" spans="1:11">
      <c r="A13753">
        <v>1976</v>
      </c>
      <c r="B13753" t="s">
        <v>748</v>
      </c>
      <c r="C13753" t="s">
        <v>749</v>
      </c>
      <c r="D13753" t="s">
        <v>694</v>
      </c>
      <c r="E13753" t="s">
        <v>534</v>
      </c>
      <c r="F13753">
        <v>47</v>
      </c>
      <c r="G13753" s="4">
        <v>104</v>
      </c>
      <c r="H13753" s="4">
        <v>25</v>
      </c>
      <c r="I13753" s="4">
        <v>0</v>
      </c>
      <c r="J13753" s="4">
        <v>0</v>
      </c>
      <c r="K13753" s="4">
        <v>0</v>
      </c>
    </row>
    <row r="13754" spans="1:11">
      <c r="A13754">
        <v>1977</v>
      </c>
      <c r="B13754" t="s">
        <v>748</v>
      </c>
      <c r="C13754" t="s">
        <v>749</v>
      </c>
      <c r="D13754" t="s">
        <v>694</v>
      </c>
      <c r="E13754" t="s">
        <v>534</v>
      </c>
      <c r="F13754">
        <v>71</v>
      </c>
      <c r="G13754" s="4">
        <v>159</v>
      </c>
      <c r="H13754" s="4">
        <v>24</v>
      </c>
      <c r="I13754" s="4">
        <v>3</v>
      </c>
      <c r="J13754" s="4">
        <v>0</v>
      </c>
      <c r="K13754" s="4">
        <v>0</v>
      </c>
    </row>
    <row r="13755" spans="1:11">
      <c r="A13755">
        <v>1978</v>
      </c>
      <c r="B13755" t="s">
        <v>748</v>
      </c>
      <c r="C13755" t="s">
        <v>749</v>
      </c>
      <c r="D13755" t="s">
        <v>694</v>
      </c>
      <c r="E13755" t="s">
        <v>534</v>
      </c>
      <c r="F13755">
        <v>59</v>
      </c>
      <c r="G13755" s="4">
        <v>404</v>
      </c>
      <c r="H13755" s="4">
        <v>37</v>
      </c>
      <c r="I13755" s="4">
        <v>7</v>
      </c>
      <c r="J13755" s="4">
        <v>0</v>
      </c>
      <c r="K13755" s="4">
        <v>0</v>
      </c>
    </row>
    <row r="13756" spans="1:11">
      <c r="A13756">
        <v>1979</v>
      </c>
      <c r="B13756" t="s">
        <v>748</v>
      </c>
      <c r="C13756" t="s">
        <v>749</v>
      </c>
      <c r="D13756" t="s">
        <v>694</v>
      </c>
      <c r="E13756" t="s">
        <v>534</v>
      </c>
      <c r="F13756">
        <v>89</v>
      </c>
      <c r="G13756" s="4">
        <v>350</v>
      </c>
      <c r="H13756" s="4">
        <v>41</v>
      </c>
      <c r="I13756" s="4">
        <v>46</v>
      </c>
      <c r="J13756" s="4">
        <v>0</v>
      </c>
      <c r="K13756" s="4">
        <v>0</v>
      </c>
    </row>
    <row r="13757" spans="1:11">
      <c r="A13757">
        <v>1980</v>
      </c>
      <c r="B13757" t="s">
        <v>748</v>
      </c>
      <c r="C13757" t="s">
        <v>749</v>
      </c>
      <c r="D13757" t="s">
        <v>694</v>
      </c>
      <c r="E13757" t="s">
        <v>534</v>
      </c>
      <c r="F13757">
        <v>88</v>
      </c>
      <c r="G13757" s="4">
        <v>354</v>
      </c>
      <c r="H13757" s="4">
        <v>82</v>
      </c>
      <c r="I13757" s="4">
        <v>59</v>
      </c>
      <c r="J13757" s="4">
        <v>0</v>
      </c>
      <c r="K13757" s="4">
        <v>0</v>
      </c>
    </row>
    <row r="13758" spans="1:11">
      <c r="A13758">
        <v>1981</v>
      </c>
      <c r="B13758" t="s">
        <v>748</v>
      </c>
      <c r="C13758" t="s">
        <v>749</v>
      </c>
      <c r="D13758" t="s">
        <v>694</v>
      </c>
      <c r="E13758" t="s">
        <v>534</v>
      </c>
      <c r="F13758">
        <v>99</v>
      </c>
      <c r="G13758" s="4">
        <v>360</v>
      </c>
      <c r="H13758" s="4">
        <v>68</v>
      </c>
      <c r="I13758" s="4">
        <v>84</v>
      </c>
      <c r="J13758" s="4">
        <v>0</v>
      </c>
      <c r="K13758" s="4">
        <v>0</v>
      </c>
    </row>
    <row r="13759" spans="1:11">
      <c r="A13759">
        <v>1982</v>
      </c>
      <c r="B13759" t="s">
        <v>748</v>
      </c>
      <c r="C13759" t="s">
        <v>749</v>
      </c>
      <c r="D13759" t="s">
        <v>694</v>
      </c>
      <c r="E13759" t="s">
        <v>534</v>
      </c>
      <c r="F13759">
        <v>107</v>
      </c>
      <c r="G13759" s="4">
        <v>483</v>
      </c>
      <c r="H13759" s="4">
        <v>42</v>
      </c>
      <c r="I13759" s="4">
        <v>157</v>
      </c>
      <c r="J13759" s="4">
        <v>0</v>
      </c>
      <c r="K13759" s="4">
        <v>0</v>
      </c>
    </row>
    <row r="13760" spans="1:11">
      <c r="A13760">
        <v>1983</v>
      </c>
      <c r="B13760" t="s">
        <v>748</v>
      </c>
      <c r="C13760" t="s">
        <v>749</v>
      </c>
      <c r="D13760" t="s">
        <v>694</v>
      </c>
      <c r="E13760" t="s">
        <v>534</v>
      </c>
      <c r="F13760">
        <v>59</v>
      </c>
      <c r="G13760" s="4">
        <v>207</v>
      </c>
      <c r="H13760" s="4">
        <v>11</v>
      </c>
      <c r="I13760" s="4">
        <v>17</v>
      </c>
      <c r="J13760" s="4">
        <v>0</v>
      </c>
      <c r="K13760" s="4">
        <v>0</v>
      </c>
    </row>
    <row r="13761" spans="1:11">
      <c r="A13761">
        <v>1984</v>
      </c>
      <c r="B13761" t="s">
        <v>748</v>
      </c>
      <c r="C13761" t="s">
        <v>749</v>
      </c>
      <c r="D13761" t="s">
        <v>694</v>
      </c>
      <c r="E13761" t="s">
        <v>978</v>
      </c>
      <c r="F13761">
        <v>2</v>
      </c>
      <c r="G13761" s="4">
        <v>6</v>
      </c>
      <c r="H13761" s="4">
        <v>2</v>
      </c>
      <c r="I13761" s="4">
        <v>31</v>
      </c>
      <c r="J13761" s="4">
        <v>0</v>
      </c>
      <c r="K13761" s="4">
        <v>0</v>
      </c>
    </row>
    <row r="13762" spans="1:11">
      <c r="A13762">
        <v>1984</v>
      </c>
      <c r="B13762" t="s">
        <v>748</v>
      </c>
      <c r="C13762" t="s">
        <v>749</v>
      </c>
      <c r="D13762" t="s">
        <v>694</v>
      </c>
      <c r="E13762" t="s">
        <v>6</v>
      </c>
      <c r="F13762">
        <v>4</v>
      </c>
      <c r="G13762" s="4">
        <v>9</v>
      </c>
      <c r="H13762" s="4">
        <v>0</v>
      </c>
      <c r="I13762" s="4">
        <v>0</v>
      </c>
      <c r="J13762" s="4">
        <v>0</v>
      </c>
      <c r="K13762" s="4">
        <v>0</v>
      </c>
    </row>
    <row r="13763" spans="1:11">
      <c r="A13763">
        <v>1984</v>
      </c>
      <c r="B13763" t="s">
        <v>748</v>
      </c>
      <c r="C13763" t="s">
        <v>749</v>
      </c>
      <c r="D13763" t="s">
        <v>694</v>
      </c>
      <c r="E13763" t="s">
        <v>537</v>
      </c>
      <c r="F13763">
        <v>4</v>
      </c>
      <c r="G13763" s="4">
        <v>12</v>
      </c>
      <c r="H13763" s="4">
        <v>0</v>
      </c>
      <c r="I13763" s="4">
        <v>0</v>
      </c>
      <c r="J13763" s="4">
        <v>0</v>
      </c>
      <c r="K13763" s="4">
        <v>0</v>
      </c>
    </row>
    <row r="13764" spans="1:11">
      <c r="A13764">
        <v>1984</v>
      </c>
      <c r="B13764" t="s">
        <v>748</v>
      </c>
      <c r="C13764" t="s">
        <v>749</v>
      </c>
      <c r="D13764" t="s">
        <v>694</v>
      </c>
      <c r="E13764" t="s">
        <v>694</v>
      </c>
      <c r="F13764">
        <v>24</v>
      </c>
      <c r="G13764" s="4">
        <v>65</v>
      </c>
      <c r="H13764" s="4">
        <v>20</v>
      </c>
      <c r="I13764" s="4">
        <v>49</v>
      </c>
      <c r="J13764" s="4">
        <v>0</v>
      </c>
      <c r="K13764" s="4">
        <v>0</v>
      </c>
    </row>
    <row r="13765" spans="1:11">
      <c r="A13765">
        <v>1984</v>
      </c>
      <c r="B13765" t="s">
        <v>748</v>
      </c>
      <c r="C13765" t="s">
        <v>749</v>
      </c>
      <c r="D13765" t="s">
        <v>694</v>
      </c>
      <c r="E13765" t="s">
        <v>977</v>
      </c>
      <c r="F13765">
        <v>3</v>
      </c>
      <c r="G13765" s="4">
        <v>3</v>
      </c>
      <c r="H13765" s="4">
        <v>0</v>
      </c>
      <c r="I13765" s="4">
        <v>0</v>
      </c>
      <c r="J13765" s="4">
        <v>0</v>
      </c>
      <c r="K13765" s="4">
        <v>0</v>
      </c>
    </row>
    <row r="13766" spans="1:11">
      <c r="A13766">
        <v>1984</v>
      </c>
      <c r="B13766" t="s">
        <v>748</v>
      </c>
      <c r="C13766" t="s">
        <v>749</v>
      </c>
      <c r="D13766" t="s">
        <v>694</v>
      </c>
      <c r="E13766" t="s">
        <v>976</v>
      </c>
      <c r="F13766">
        <v>13</v>
      </c>
      <c r="G13766" s="4">
        <v>31</v>
      </c>
      <c r="H13766" s="4">
        <v>2</v>
      </c>
      <c r="I13766" s="4">
        <v>0</v>
      </c>
      <c r="J13766" s="4">
        <v>0</v>
      </c>
      <c r="K13766" s="4">
        <v>0</v>
      </c>
    </row>
    <row r="13767" spans="1:11">
      <c r="A13767">
        <v>1985</v>
      </c>
      <c r="B13767" t="s">
        <v>748</v>
      </c>
      <c r="C13767" t="s">
        <v>749</v>
      </c>
      <c r="D13767" t="s">
        <v>694</v>
      </c>
      <c r="E13767" t="s">
        <v>978</v>
      </c>
      <c r="F13767">
        <v>6</v>
      </c>
      <c r="G13767" s="4">
        <v>42</v>
      </c>
      <c r="H13767" s="4">
        <v>3</v>
      </c>
      <c r="I13767" s="4">
        <v>22</v>
      </c>
      <c r="J13767" s="4">
        <v>0</v>
      </c>
      <c r="K13767" s="4">
        <v>0</v>
      </c>
    </row>
    <row r="13768" spans="1:11">
      <c r="A13768">
        <v>1985</v>
      </c>
      <c r="B13768" t="s">
        <v>748</v>
      </c>
      <c r="C13768" t="s">
        <v>749</v>
      </c>
      <c r="D13768" t="s">
        <v>694</v>
      </c>
      <c r="E13768" t="s">
        <v>6</v>
      </c>
      <c r="F13768">
        <v>10</v>
      </c>
      <c r="G13768" s="4">
        <v>55</v>
      </c>
      <c r="H13768" s="4">
        <v>21</v>
      </c>
      <c r="I13768" s="4">
        <v>24</v>
      </c>
      <c r="J13768" s="4">
        <v>0</v>
      </c>
      <c r="K13768" s="4">
        <v>0</v>
      </c>
    </row>
    <row r="13769" spans="1:11">
      <c r="A13769">
        <v>1985</v>
      </c>
      <c r="B13769" t="s">
        <v>748</v>
      </c>
      <c r="C13769" t="s">
        <v>749</v>
      </c>
      <c r="D13769" t="s">
        <v>694</v>
      </c>
      <c r="E13769" t="s">
        <v>537</v>
      </c>
      <c r="F13769">
        <v>3</v>
      </c>
      <c r="G13769" s="4">
        <v>10</v>
      </c>
      <c r="H13769" s="4">
        <v>6</v>
      </c>
      <c r="I13769" s="4">
        <v>19</v>
      </c>
      <c r="J13769" s="4">
        <v>0</v>
      </c>
      <c r="K13769" s="4">
        <v>0</v>
      </c>
    </row>
    <row r="13770" spans="1:11">
      <c r="A13770">
        <v>1985</v>
      </c>
      <c r="B13770" t="s">
        <v>748</v>
      </c>
      <c r="C13770" t="s">
        <v>749</v>
      </c>
      <c r="D13770" t="s">
        <v>694</v>
      </c>
      <c r="E13770" t="s">
        <v>662</v>
      </c>
      <c r="F13770">
        <v>6</v>
      </c>
      <c r="G13770" s="4">
        <v>6</v>
      </c>
      <c r="H13770" s="4">
        <v>0</v>
      </c>
      <c r="I13770" s="4">
        <v>0</v>
      </c>
      <c r="J13770" s="4">
        <v>0</v>
      </c>
      <c r="K13770" s="4">
        <v>0</v>
      </c>
    </row>
    <row r="13771" spans="1:11">
      <c r="A13771">
        <v>1985</v>
      </c>
      <c r="B13771" t="s">
        <v>748</v>
      </c>
      <c r="C13771" t="s">
        <v>749</v>
      </c>
      <c r="D13771" t="s">
        <v>694</v>
      </c>
      <c r="E13771" t="s">
        <v>694</v>
      </c>
      <c r="F13771">
        <v>30</v>
      </c>
      <c r="G13771" s="4">
        <v>80</v>
      </c>
      <c r="H13771" s="4">
        <v>10</v>
      </c>
      <c r="I13771" s="4">
        <v>13</v>
      </c>
      <c r="J13771" s="4">
        <v>0</v>
      </c>
      <c r="K13771" s="4">
        <v>0</v>
      </c>
    </row>
    <row r="13772" spans="1:11">
      <c r="A13772">
        <v>1985</v>
      </c>
      <c r="B13772" t="s">
        <v>748</v>
      </c>
      <c r="C13772" t="s">
        <v>749</v>
      </c>
      <c r="D13772" t="s">
        <v>694</v>
      </c>
      <c r="E13772" t="s">
        <v>977</v>
      </c>
      <c r="F13772">
        <v>13</v>
      </c>
      <c r="G13772" s="4">
        <v>22</v>
      </c>
      <c r="H13772" s="4">
        <v>6</v>
      </c>
      <c r="I13772" s="4">
        <v>28</v>
      </c>
      <c r="J13772" s="4">
        <v>0</v>
      </c>
      <c r="K13772" s="4">
        <v>0</v>
      </c>
    </row>
    <row r="13773" spans="1:11">
      <c r="A13773">
        <v>1985</v>
      </c>
      <c r="B13773" t="s">
        <v>748</v>
      </c>
      <c r="C13773" t="s">
        <v>749</v>
      </c>
      <c r="D13773" t="s">
        <v>694</v>
      </c>
      <c r="E13773" t="s">
        <v>979</v>
      </c>
      <c r="F13773">
        <v>3</v>
      </c>
      <c r="G13773" s="4">
        <v>3</v>
      </c>
      <c r="H13773" s="4">
        <v>0</v>
      </c>
      <c r="I13773" s="4">
        <v>0</v>
      </c>
      <c r="J13773" s="4">
        <v>0</v>
      </c>
      <c r="K13773" s="4">
        <v>0</v>
      </c>
    </row>
    <row r="13774" spans="1:11">
      <c r="A13774">
        <v>1985</v>
      </c>
      <c r="B13774" t="s">
        <v>748</v>
      </c>
      <c r="C13774" t="s">
        <v>749</v>
      </c>
      <c r="D13774" t="s">
        <v>694</v>
      </c>
      <c r="E13774" t="s">
        <v>976</v>
      </c>
      <c r="F13774">
        <v>15</v>
      </c>
      <c r="G13774" s="4">
        <v>54</v>
      </c>
      <c r="H13774" s="4">
        <v>7</v>
      </c>
      <c r="I13774" s="4">
        <v>22</v>
      </c>
      <c r="J13774" s="4">
        <v>0</v>
      </c>
      <c r="K13774" s="4">
        <v>0</v>
      </c>
    </row>
    <row r="13775" spans="1:11">
      <c r="A13775">
        <v>1986</v>
      </c>
      <c r="B13775" t="s">
        <v>748</v>
      </c>
      <c r="C13775" t="s">
        <v>749</v>
      </c>
      <c r="D13775" t="s">
        <v>694</v>
      </c>
      <c r="E13775" t="s">
        <v>978</v>
      </c>
      <c r="F13775">
        <v>14</v>
      </c>
      <c r="G13775" s="4">
        <v>60</v>
      </c>
      <c r="H13775" s="4">
        <v>4</v>
      </c>
      <c r="I13775" s="4">
        <v>174</v>
      </c>
      <c r="J13775" s="4">
        <v>0</v>
      </c>
      <c r="K13775" s="4">
        <v>2</v>
      </c>
    </row>
    <row r="13776" spans="1:11">
      <c r="A13776">
        <v>1986</v>
      </c>
      <c r="B13776" t="s">
        <v>748</v>
      </c>
      <c r="C13776" t="s">
        <v>749</v>
      </c>
      <c r="D13776" t="s">
        <v>694</v>
      </c>
      <c r="E13776" t="s">
        <v>537</v>
      </c>
      <c r="F13776">
        <v>13</v>
      </c>
      <c r="G13776" s="4">
        <v>64</v>
      </c>
      <c r="H13776" s="4">
        <v>10</v>
      </c>
      <c r="I13776" s="4">
        <v>106</v>
      </c>
      <c r="J13776" s="4">
        <v>0</v>
      </c>
      <c r="K13776" s="4">
        <v>0</v>
      </c>
    </row>
    <row r="13777" spans="1:11">
      <c r="A13777">
        <v>1986</v>
      </c>
      <c r="B13777" t="s">
        <v>748</v>
      </c>
      <c r="C13777" t="s">
        <v>749</v>
      </c>
      <c r="D13777" t="s">
        <v>694</v>
      </c>
      <c r="E13777" t="s">
        <v>980</v>
      </c>
      <c r="F13777">
        <v>3</v>
      </c>
      <c r="G13777" s="4">
        <v>3</v>
      </c>
      <c r="H13777" s="4">
        <v>0</v>
      </c>
      <c r="I13777" s="4">
        <v>0</v>
      </c>
      <c r="J13777" s="4">
        <v>0</v>
      </c>
      <c r="K13777" s="4">
        <v>0</v>
      </c>
    </row>
    <row r="13778" spans="1:11">
      <c r="A13778">
        <v>1986</v>
      </c>
      <c r="B13778" t="s">
        <v>748</v>
      </c>
      <c r="C13778" t="s">
        <v>749</v>
      </c>
      <c r="D13778" t="s">
        <v>694</v>
      </c>
      <c r="E13778" t="s">
        <v>677</v>
      </c>
      <c r="F13778">
        <v>3</v>
      </c>
      <c r="G13778" s="4">
        <v>9</v>
      </c>
      <c r="H13778" s="4">
        <v>0</v>
      </c>
      <c r="I13778" s="4">
        <v>0</v>
      </c>
      <c r="J13778" s="4">
        <v>0</v>
      </c>
      <c r="K13778" s="4">
        <v>0</v>
      </c>
    </row>
    <row r="13779" spans="1:11">
      <c r="A13779">
        <v>1986</v>
      </c>
      <c r="B13779" t="s">
        <v>748</v>
      </c>
      <c r="C13779" t="s">
        <v>749</v>
      </c>
      <c r="D13779" t="s">
        <v>694</v>
      </c>
      <c r="E13779" t="s">
        <v>694</v>
      </c>
      <c r="F13779">
        <v>57</v>
      </c>
      <c r="G13779" s="4">
        <v>200</v>
      </c>
      <c r="H13779" s="4">
        <v>21</v>
      </c>
      <c r="I13779" s="4">
        <v>57</v>
      </c>
      <c r="J13779" s="4">
        <v>0</v>
      </c>
      <c r="K13779" s="4">
        <v>0</v>
      </c>
    </row>
    <row r="13780" spans="1:11">
      <c r="A13780">
        <v>1986</v>
      </c>
      <c r="B13780" t="s">
        <v>748</v>
      </c>
      <c r="C13780" t="s">
        <v>749</v>
      </c>
      <c r="D13780" t="s">
        <v>694</v>
      </c>
      <c r="E13780" t="s">
        <v>977</v>
      </c>
      <c r="F13780">
        <v>13</v>
      </c>
      <c r="G13780" s="4">
        <v>38</v>
      </c>
      <c r="H13780" s="4">
        <v>6</v>
      </c>
      <c r="I13780" s="4">
        <v>6</v>
      </c>
      <c r="J13780" s="4">
        <v>0</v>
      </c>
      <c r="K13780" s="4">
        <v>0</v>
      </c>
    </row>
    <row r="13781" spans="1:11">
      <c r="A13781">
        <v>1986</v>
      </c>
      <c r="B13781" t="s">
        <v>748</v>
      </c>
      <c r="C13781" t="s">
        <v>749</v>
      </c>
      <c r="D13781" t="s">
        <v>694</v>
      </c>
      <c r="E13781" t="s">
        <v>976</v>
      </c>
      <c r="F13781">
        <v>15</v>
      </c>
      <c r="G13781" s="4">
        <v>54</v>
      </c>
      <c r="H13781" s="4">
        <v>4</v>
      </c>
      <c r="I13781" s="4">
        <v>0</v>
      </c>
      <c r="J13781" s="4">
        <v>0</v>
      </c>
      <c r="K13781" s="4">
        <v>0</v>
      </c>
    </row>
    <row r="13782" spans="1:11">
      <c r="A13782">
        <v>1987</v>
      </c>
      <c r="B13782" t="s">
        <v>748</v>
      </c>
      <c r="C13782" t="s">
        <v>749</v>
      </c>
      <c r="D13782" t="s">
        <v>694</v>
      </c>
      <c r="E13782" t="s">
        <v>978</v>
      </c>
      <c r="F13782">
        <v>24</v>
      </c>
      <c r="G13782" s="4">
        <v>93</v>
      </c>
      <c r="H13782" s="4">
        <v>6</v>
      </c>
      <c r="I13782" s="4">
        <v>166</v>
      </c>
      <c r="J13782" s="4">
        <v>0</v>
      </c>
      <c r="K13782" s="4">
        <v>0</v>
      </c>
    </row>
    <row r="13783" spans="1:11">
      <c r="A13783">
        <v>1987</v>
      </c>
      <c r="B13783" t="s">
        <v>748</v>
      </c>
      <c r="C13783" t="s">
        <v>749</v>
      </c>
      <c r="D13783" t="s">
        <v>694</v>
      </c>
      <c r="E13783" t="s">
        <v>694</v>
      </c>
      <c r="F13783">
        <v>98</v>
      </c>
      <c r="G13783" s="4">
        <v>307</v>
      </c>
      <c r="H13783" s="4">
        <v>60</v>
      </c>
      <c r="I13783" s="4">
        <v>196</v>
      </c>
      <c r="J13783" s="4">
        <v>0</v>
      </c>
      <c r="K13783" s="4">
        <v>0</v>
      </c>
    </row>
    <row r="13784" spans="1:11">
      <c r="A13784">
        <v>1987</v>
      </c>
      <c r="B13784" t="s">
        <v>748</v>
      </c>
      <c r="C13784" t="s">
        <v>749</v>
      </c>
      <c r="D13784" t="s">
        <v>694</v>
      </c>
      <c r="E13784" t="s">
        <v>977</v>
      </c>
      <c r="F13784">
        <v>16</v>
      </c>
      <c r="G13784" s="4">
        <v>46</v>
      </c>
      <c r="H13784" s="4">
        <v>10</v>
      </c>
      <c r="I13784" s="4">
        <v>33</v>
      </c>
      <c r="J13784" s="4">
        <v>0</v>
      </c>
      <c r="K13784" s="4">
        <v>0</v>
      </c>
    </row>
    <row r="13785" spans="1:11">
      <c r="A13785">
        <v>1987</v>
      </c>
      <c r="B13785" t="s">
        <v>748</v>
      </c>
      <c r="C13785" t="s">
        <v>749</v>
      </c>
      <c r="D13785" t="s">
        <v>694</v>
      </c>
      <c r="E13785" t="s">
        <v>976</v>
      </c>
      <c r="F13785">
        <v>23</v>
      </c>
      <c r="G13785" s="4">
        <v>71</v>
      </c>
      <c r="H13785" s="4">
        <v>8</v>
      </c>
      <c r="I13785" s="4">
        <v>6</v>
      </c>
      <c r="J13785" s="4">
        <v>2</v>
      </c>
      <c r="K13785" s="4">
        <v>4</v>
      </c>
    </row>
    <row r="13786" spans="1:11">
      <c r="A13786">
        <v>1988</v>
      </c>
      <c r="B13786" t="s">
        <v>748</v>
      </c>
      <c r="C13786" t="s">
        <v>749</v>
      </c>
      <c r="D13786" t="s">
        <v>694</v>
      </c>
      <c r="E13786" t="s">
        <v>978</v>
      </c>
      <c r="F13786">
        <v>11</v>
      </c>
      <c r="G13786" s="4">
        <v>40</v>
      </c>
      <c r="H13786" s="4">
        <v>0</v>
      </c>
      <c r="I13786" s="4">
        <v>29</v>
      </c>
      <c r="J13786" s="4">
        <v>0</v>
      </c>
      <c r="K13786" s="4">
        <v>0</v>
      </c>
    </row>
    <row r="13787" spans="1:11">
      <c r="A13787">
        <v>1988</v>
      </c>
      <c r="B13787" t="s">
        <v>748</v>
      </c>
      <c r="C13787" t="s">
        <v>749</v>
      </c>
      <c r="D13787" t="s">
        <v>694</v>
      </c>
      <c r="E13787" t="s">
        <v>6</v>
      </c>
      <c r="F13787">
        <v>4</v>
      </c>
      <c r="G13787" s="4">
        <v>35</v>
      </c>
      <c r="H13787" s="4">
        <v>0</v>
      </c>
      <c r="I13787" s="4">
        <v>0</v>
      </c>
      <c r="J13787" s="4">
        <v>0</v>
      </c>
      <c r="K13787" s="4">
        <v>0</v>
      </c>
    </row>
    <row r="13788" spans="1:11">
      <c r="A13788">
        <v>1988</v>
      </c>
      <c r="B13788" t="s">
        <v>748</v>
      </c>
      <c r="C13788" t="s">
        <v>749</v>
      </c>
      <c r="D13788" t="s">
        <v>694</v>
      </c>
      <c r="E13788" t="s">
        <v>662</v>
      </c>
      <c r="F13788">
        <v>3</v>
      </c>
      <c r="G13788" s="4">
        <v>3</v>
      </c>
      <c r="H13788" s="4">
        <v>0</v>
      </c>
      <c r="I13788" s="4">
        <v>0</v>
      </c>
      <c r="J13788" s="4">
        <v>0</v>
      </c>
      <c r="K13788" s="4">
        <v>0</v>
      </c>
    </row>
    <row r="13789" spans="1:11">
      <c r="A13789">
        <v>1988</v>
      </c>
      <c r="B13789" t="s">
        <v>748</v>
      </c>
      <c r="C13789" t="s">
        <v>749</v>
      </c>
      <c r="D13789" t="s">
        <v>694</v>
      </c>
      <c r="E13789" t="s">
        <v>980</v>
      </c>
      <c r="F13789">
        <v>3</v>
      </c>
      <c r="G13789" s="4">
        <v>9</v>
      </c>
      <c r="H13789" s="4">
        <v>0</v>
      </c>
      <c r="I13789" s="4">
        <v>0</v>
      </c>
      <c r="J13789" s="4">
        <v>0</v>
      </c>
      <c r="K13789" s="4">
        <v>0</v>
      </c>
    </row>
    <row r="13790" spans="1:11">
      <c r="A13790">
        <v>1988</v>
      </c>
      <c r="B13790" t="s">
        <v>748</v>
      </c>
      <c r="C13790" t="s">
        <v>749</v>
      </c>
      <c r="D13790" t="s">
        <v>694</v>
      </c>
      <c r="E13790" t="s">
        <v>677</v>
      </c>
      <c r="F13790">
        <v>4</v>
      </c>
      <c r="G13790" s="4">
        <v>7</v>
      </c>
      <c r="H13790" s="4">
        <v>0</v>
      </c>
      <c r="I13790" s="4">
        <v>0</v>
      </c>
      <c r="J13790" s="4">
        <v>0</v>
      </c>
      <c r="K13790" s="4">
        <v>0</v>
      </c>
    </row>
    <row r="13791" spans="1:11">
      <c r="A13791">
        <v>1988</v>
      </c>
      <c r="B13791" t="s">
        <v>748</v>
      </c>
      <c r="C13791" t="s">
        <v>749</v>
      </c>
      <c r="D13791" t="s">
        <v>694</v>
      </c>
      <c r="E13791" t="s">
        <v>694</v>
      </c>
      <c r="F13791">
        <v>76</v>
      </c>
      <c r="G13791" s="4">
        <v>298</v>
      </c>
      <c r="H13791" s="4">
        <v>50</v>
      </c>
      <c r="I13791" s="4">
        <v>248</v>
      </c>
      <c r="J13791" s="4">
        <v>0</v>
      </c>
      <c r="K13791" s="4">
        <v>0</v>
      </c>
    </row>
    <row r="13792" spans="1:11">
      <c r="A13792">
        <v>1988</v>
      </c>
      <c r="B13792" t="s">
        <v>748</v>
      </c>
      <c r="C13792" t="s">
        <v>749</v>
      </c>
      <c r="D13792" t="s">
        <v>694</v>
      </c>
      <c r="E13792" t="s">
        <v>977</v>
      </c>
      <c r="F13792">
        <v>41</v>
      </c>
      <c r="G13792" s="4">
        <v>96</v>
      </c>
      <c r="H13792" s="4">
        <v>17</v>
      </c>
      <c r="I13792" s="4">
        <v>7</v>
      </c>
      <c r="J13792" s="4">
        <v>0</v>
      </c>
      <c r="K13792" s="4">
        <v>0</v>
      </c>
    </row>
    <row r="13793" spans="1:11">
      <c r="A13793">
        <v>1988</v>
      </c>
      <c r="B13793" t="s">
        <v>748</v>
      </c>
      <c r="C13793" t="s">
        <v>749</v>
      </c>
      <c r="D13793" t="s">
        <v>694</v>
      </c>
      <c r="E13793" t="s">
        <v>979</v>
      </c>
      <c r="F13793">
        <v>3</v>
      </c>
      <c r="G13793" s="4">
        <v>13</v>
      </c>
      <c r="H13793" s="4">
        <v>3</v>
      </c>
      <c r="I13793" s="4">
        <v>0</v>
      </c>
      <c r="J13793" s="4">
        <v>0</v>
      </c>
      <c r="K13793" s="4">
        <v>0</v>
      </c>
    </row>
    <row r="13794" spans="1:11">
      <c r="A13794">
        <v>1988</v>
      </c>
      <c r="B13794" t="s">
        <v>748</v>
      </c>
      <c r="C13794" t="s">
        <v>749</v>
      </c>
      <c r="D13794" t="s">
        <v>694</v>
      </c>
      <c r="E13794" t="s">
        <v>976</v>
      </c>
      <c r="F13794">
        <v>16</v>
      </c>
      <c r="G13794" s="4">
        <v>39</v>
      </c>
      <c r="H13794" s="4">
        <v>10</v>
      </c>
      <c r="I13794" s="4">
        <v>55</v>
      </c>
      <c r="J13794" s="4">
        <v>0</v>
      </c>
      <c r="K13794" s="4">
        <v>0</v>
      </c>
    </row>
    <row r="13795" spans="1:11">
      <c r="A13795">
        <v>1989</v>
      </c>
      <c r="B13795" t="s">
        <v>748</v>
      </c>
      <c r="C13795" t="s">
        <v>749</v>
      </c>
      <c r="D13795" t="s">
        <v>694</v>
      </c>
      <c r="E13795" t="s">
        <v>978</v>
      </c>
      <c r="F13795">
        <v>17</v>
      </c>
      <c r="G13795" s="4">
        <v>76</v>
      </c>
      <c r="H13795" s="4">
        <v>0</v>
      </c>
      <c r="I13795" s="4">
        <v>72</v>
      </c>
      <c r="J13795" s="4">
        <v>0</v>
      </c>
      <c r="K13795" s="4">
        <v>0</v>
      </c>
    </row>
    <row r="13796" spans="1:11">
      <c r="A13796">
        <v>1989</v>
      </c>
      <c r="B13796" t="s">
        <v>748</v>
      </c>
      <c r="C13796" t="s">
        <v>749</v>
      </c>
      <c r="D13796" t="s">
        <v>694</v>
      </c>
      <c r="E13796" t="s">
        <v>677</v>
      </c>
      <c r="F13796">
        <v>3</v>
      </c>
      <c r="G13796" s="4">
        <v>3</v>
      </c>
      <c r="H13796" s="4">
        <v>0</v>
      </c>
      <c r="I13796" s="4">
        <v>0</v>
      </c>
      <c r="J13796" s="4">
        <v>0</v>
      </c>
      <c r="K13796" s="4">
        <v>0</v>
      </c>
    </row>
    <row r="13797" spans="1:11">
      <c r="A13797">
        <v>1989</v>
      </c>
      <c r="B13797" t="s">
        <v>748</v>
      </c>
      <c r="C13797" t="s">
        <v>749</v>
      </c>
      <c r="D13797" t="s">
        <v>694</v>
      </c>
      <c r="E13797" t="s">
        <v>694</v>
      </c>
      <c r="F13797">
        <v>77</v>
      </c>
      <c r="G13797" s="4">
        <v>326</v>
      </c>
      <c r="H13797" s="4">
        <v>45</v>
      </c>
      <c r="I13797" s="4">
        <v>199</v>
      </c>
      <c r="J13797" s="4">
        <v>0</v>
      </c>
      <c r="K13797" s="4">
        <v>0</v>
      </c>
    </row>
    <row r="13798" spans="1:11">
      <c r="A13798">
        <v>1989</v>
      </c>
      <c r="B13798" t="s">
        <v>748</v>
      </c>
      <c r="C13798" t="s">
        <v>749</v>
      </c>
      <c r="D13798" t="s">
        <v>694</v>
      </c>
      <c r="E13798" t="s">
        <v>977</v>
      </c>
      <c r="F13798">
        <v>15</v>
      </c>
      <c r="G13798" s="4">
        <v>69</v>
      </c>
      <c r="H13798" s="4">
        <v>0</v>
      </c>
      <c r="I13798" s="4">
        <v>15</v>
      </c>
      <c r="J13798" s="4">
        <v>0</v>
      </c>
      <c r="K13798" s="4">
        <v>0</v>
      </c>
    </row>
    <row r="13799" spans="1:11">
      <c r="A13799">
        <v>1989</v>
      </c>
      <c r="B13799" t="s">
        <v>748</v>
      </c>
      <c r="C13799" t="s">
        <v>749</v>
      </c>
      <c r="D13799" t="s">
        <v>694</v>
      </c>
      <c r="E13799" t="s">
        <v>979</v>
      </c>
      <c r="F13799">
        <v>7</v>
      </c>
      <c r="G13799" s="4">
        <v>19</v>
      </c>
      <c r="H13799" s="4">
        <v>0</v>
      </c>
      <c r="I13799" s="4">
        <v>4</v>
      </c>
      <c r="J13799" s="4">
        <v>0</v>
      </c>
      <c r="K13799" s="4">
        <v>0</v>
      </c>
    </row>
    <row r="13800" spans="1:11">
      <c r="A13800">
        <v>1989</v>
      </c>
      <c r="B13800" t="s">
        <v>748</v>
      </c>
      <c r="C13800" t="s">
        <v>749</v>
      </c>
      <c r="D13800" t="s">
        <v>694</v>
      </c>
      <c r="E13800" t="s">
        <v>976</v>
      </c>
      <c r="F13800">
        <v>24</v>
      </c>
      <c r="G13800" s="4">
        <v>84</v>
      </c>
      <c r="H13800" s="4">
        <v>5</v>
      </c>
      <c r="I13800" s="4">
        <v>124</v>
      </c>
      <c r="J13800" s="4">
        <v>3</v>
      </c>
      <c r="K13800" s="4">
        <v>124</v>
      </c>
    </row>
    <row r="13801" spans="1:11">
      <c r="A13801">
        <v>1990</v>
      </c>
      <c r="B13801" t="s">
        <v>748</v>
      </c>
      <c r="C13801" t="s">
        <v>749</v>
      </c>
      <c r="D13801" t="s">
        <v>694</v>
      </c>
      <c r="E13801" t="s">
        <v>978</v>
      </c>
      <c r="F13801">
        <v>8</v>
      </c>
      <c r="G13801" s="4">
        <v>50</v>
      </c>
      <c r="H13801" s="4">
        <v>0</v>
      </c>
      <c r="I13801" s="4">
        <v>44</v>
      </c>
      <c r="J13801" s="4">
        <v>0</v>
      </c>
      <c r="K13801" s="4">
        <v>0</v>
      </c>
    </row>
    <row r="13802" spans="1:11">
      <c r="A13802">
        <v>1990</v>
      </c>
      <c r="B13802" t="s">
        <v>748</v>
      </c>
      <c r="C13802" t="s">
        <v>749</v>
      </c>
      <c r="D13802" t="s">
        <v>694</v>
      </c>
      <c r="E13802" t="s">
        <v>537</v>
      </c>
      <c r="F13802">
        <v>8</v>
      </c>
      <c r="G13802" s="4">
        <v>12</v>
      </c>
      <c r="H13802" s="4">
        <v>0</v>
      </c>
      <c r="I13802" s="4">
        <v>8</v>
      </c>
      <c r="J13802" s="4">
        <v>0</v>
      </c>
      <c r="K13802" s="4">
        <v>0</v>
      </c>
    </row>
    <row r="13803" spans="1:11">
      <c r="A13803">
        <v>1990</v>
      </c>
      <c r="B13803" t="s">
        <v>748</v>
      </c>
      <c r="C13803" t="s">
        <v>749</v>
      </c>
      <c r="D13803" t="s">
        <v>694</v>
      </c>
      <c r="E13803" t="s">
        <v>677</v>
      </c>
      <c r="F13803">
        <v>7</v>
      </c>
      <c r="G13803" s="4">
        <v>77</v>
      </c>
      <c r="H13803" s="4">
        <v>0</v>
      </c>
      <c r="I13803" s="4">
        <v>56</v>
      </c>
      <c r="J13803" s="4">
        <v>0</v>
      </c>
      <c r="K13803" s="4">
        <v>0</v>
      </c>
    </row>
    <row r="13804" spans="1:11">
      <c r="A13804">
        <v>1990</v>
      </c>
      <c r="B13804" t="s">
        <v>748</v>
      </c>
      <c r="C13804" t="s">
        <v>749</v>
      </c>
      <c r="D13804" t="s">
        <v>694</v>
      </c>
      <c r="E13804" t="s">
        <v>694</v>
      </c>
      <c r="F13804">
        <v>50</v>
      </c>
      <c r="G13804" s="4">
        <v>193</v>
      </c>
      <c r="H13804" s="4">
        <v>12</v>
      </c>
      <c r="I13804" s="4">
        <v>81</v>
      </c>
      <c r="J13804" s="4">
        <v>0</v>
      </c>
      <c r="K13804" s="4">
        <v>0</v>
      </c>
    </row>
    <row r="13805" spans="1:11">
      <c r="A13805">
        <v>1990</v>
      </c>
      <c r="B13805" t="s">
        <v>748</v>
      </c>
      <c r="C13805" t="s">
        <v>749</v>
      </c>
      <c r="D13805" t="s">
        <v>694</v>
      </c>
      <c r="E13805" t="s">
        <v>977</v>
      </c>
      <c r="F13805">
        <v>7</v>
      </c>
      <c r="G13805" s="4">
        <v>14</v>
      </c>
      <c r="H13805" s="4">
        <v>0</v>
      </c>
      <c r="I13805" s="4">
        <v>0</v>
      </c>
      <c r="J13805" s="4">
        <v>0</v>
      </c>
      <c r="K13805" s="4">
        <v>0</v>
      </c>
    </row>
    <row r="13806" spans="1:11">
      <c r="A13806">
        <v>1990</v>
      </c>
      <c r="B13806" t="s">
        <v>748</v>
      </c>
      <c r="C13806" t="s">
        <v>749</v>
      </c>
      <c r="D13806" t="s">
        <v>694</v>
      </c>
      <c r="E13806" t="s">
        <v>979</v>
      </c>
      <c r="F13806">
        <v>4</v>
      </c>
      <c r="G13806" s="4">
        <v>7</v>
      </c>
      <c r="H13806" s="4">
        <v>0</v>
      </c>
      <c r="I13806" s="4">
        <v>0</v>
      </c>
      <c r="J13806" s="4">
        <v>0</v>
      </c>
      <c r="K13806" s="4">
        <v>0</v>
      </c>
    </row>
    <row r="13807" spans="1:11">
      <c r="A13807">
        <v>1990</v>
      </c>
      <c r="B13807" t="s">
        <v>748</v>
      </c>
      <c r="C13807" t="s">
        <v>749</v>
      </c>
      <c r="D13807" t="s">
        <v>694</v>
      </c>
      <c r="E13807" t="s">
        <v>976</v>
      </c>
      <c r="F13807">
        <v>5</v>
      </c>
      <c r="G13807" s="4">
        <v>15</v>
      </c>
      <c r="H13807" s="4">
        <v>0</v>
      </c>
      <c r="I13807" s="4">
        <v>0</v>
      </c>
      <c r="J13807" s="4">
        <v>0</v>
      </c>
      <c r="K13807" s="4">
        <v>0</v>
      </c>
    </row>
    <row r="13808" spans="1:11">
      <c r="A13808">
        <v>1991</v>
      </c>
      <c r="B13808" t="s">
        <v>748</v>
      </c>
      <c r="C13808" t="s">
        <v>749</v>
      </c>
      <c r="D13808" t="s">
        <v>694</v>
      </c>
      <c r="E13808" t="s">
        <v>978</v>
      </c>
      <c r="F13808">
        <v>4</v>
      </c>
      <c r="G13808" s="4">
        <v>15</v>
      </c>
      <c r="H13808" s="4">
        <v>0</v>
      </c>
      <c r="I13808" s="4">
        <v>22</v>
      </c>
      <c r="J13808" s="4">
        <v>0</v>
      </c>
      <c r="K13808" s="4">
        <v>0</v>
      </c>
    </row>
    <row r="13809" spans="1:11">
      <c r="A13809">
        <v>1991</v>
      </c>
      <c r="B13809" t="s">
        <v>748</v>
      </c>
      <c r="C13809" t="s">
        <v>749</v>
      </c>
      <c r="D13809" t="s">
        <v>694</v>
      </c>
      <c r="E13809" t="s">
        <v>980</v>
      </c>
      <c r="F13809">
        <v>3</v>
      </c>
      <c r="G13809" s="4">
        <v>3</v>
      </c>
      <c r="H13809" s="4">
        <v>3</v>
      </c>
      <c r="I13809" s="4">
        <v>0</v>
      </c>
      <c r="J13809" s="4">
        <v>0</v>
      </c>
      <c r="K13809" s="4">
        <v>0</v>
      </c>
    </row>
    <row r="13810" spans="1:11">
      <c r="A13810">
        <v>1991</v>
      </c>
      <c r="B13810" t="s">
        <v>748</v>
      </c>
      <c r="C13810" t="s">
        <v>749</v>
      </c>
      <c r="D13810" t="s">
        <v>694</v>
      </c>
      <c r="E13810" t="s">
        <v>694</v>
      </c>
      <c r="F13810">
        <v>34</v>
      </c>
      <c r="G13810" s="4">
        <v>146</v>
      </c>
      <c r="H13810" s="4">
        <v>8</v>
      </c>
      <c r="I13810" s="4">
        <v>53</v>
      </c>
      <c r="J13810" s="4">
        <v>0</v>
      </c>
      <c r="K13810" s="4">
        <v>0</v>
      </c>
    </row>
    <row r="13811" spans="1:11">
      <c r="A13811">
        <v>1991</v>
      </c>
      <c r="B13811" t="s">
        <v>748</v>
      </c>
      <c r="C13811" t="s">
        <v>749</v>
      </c>
      <c r="D13811" t="s">
        <v>694</v>
      </c>
      <c r="E13811" t="s">
        <v>977</v>
      </c>
      <c r="F13811">
        <v>11</v>
      </c>
      <c r="G13811" s="4">
        <v>84</v>
      </c>
      <c r="H13811" s="4">
        <v>4</v>
      </c>
      <c r="I13811" s="4">
        <v>0</v>
      </c>
      <c r="J13811" s="4">
        <v>0</v>
      </c>
      <c r="K13811" s="4">
        <v>0</v>
      </c>
    </row>
    <row r="13812" spans="1:11">
      <c r="A13812">
        <v>1991</v>
      </c>
      <c r="B13812" t="s">
        <v>748</v>
      </c>
      <c r="C13812" t="s">
        <v>749</v>
      </c>
      <c r="D13812" t="s">
        <v>694</v>
      </c>
      <c r="E13812" t="s">
        <v>979</v>
      </c>
      <c r="F13812">
        <v>7</v>
      </c>
      <c r="G13812" s="4">
        <v>7</v>
      </c>
      <c r="H13812" s="4">
        <v>0</v>
      </c>
      <c r="I13812" s="4">
        <v>0</v>
      </c>
      <c r="J13812" s="4">
        <v>0</v>
      </c>
      <c r="K13812" s="4">
        <v>0</v>
      </c>
    </row>
    <row r="13813" spans="1:11">
      <c r="A13813">
        <v>1991</v>
      </c>
      <c r="B13813" t="s">
        <v>748</v>
      </c>
      <c r="C13813" t="s">
        <v>749</v>
      </c>
      <c r="D13813" t="s">
        <v>694</v>
      </c>
      <c r="E13813" t="s">
        <v>976</v>
      </c>
      <c r="F13813">
        <v>11</v>
      </c>
      <c r="G13813" s="4">
        <v>45</v>
      </c>
      <c r="H13813" s="4">
        <v>0</v>
      </c>
      <c r="I13813" s="4">
        <v>0</v>
      </c>
      <c r="J13813" s="4">
        <v>0</v>
      </c>
      <c r="K13813" s="4">
        <v>0</v>
      </c>
    </row>
    <row r="13814" spans="1:11">
      <c r="A13814">
        <v>1992</v>
      </c>
      <c r="B13814" t="s">
        <v>748</v>
      </c>
      <c r="C13814" t="s">
        <v>749</v>
      </c>
      <c r="D13814" t="s">
        <v>694</v>
      </c>
      <c r="E13814" t="s">
        <v>978</v>
      </c>
      <c r="F13814">
        <v>2</v>
      </c>
      <c r="G13814" s="4">
        <v>4</v>
      </c>
      <c r="H13814" s="4">
        <v>0</v>
      </c>
      <c r="I13814" s="4">
        <v>7</v>
      </c>
      <c r="J13814" s="4">
        <v>0</v>
      </c>
      <c r="K13814" s="4">
        <v>0</v>
      </c>
    </row>
    <row r="13815" spans="1:11">
      <c r="A13815">
        <v>1992</v>
      </c>
      <c r="B13815" t="s">
        <v>748</v>
      </c>
      <c r="C13815" t="s">
        <v>749</v>
      </c>
      <c r="D13815" t="s">
        <v>694</v>
      </c>
      <c r="E13815" t="s">
        <v>6</v>
      </c>
      <c r="F13815">
        <v>4</v>
      </c>
      <c r="G13815" s="4">
        <v>4</v>
      </c>
      <c r="H13815" s="4">
        <v>0</v>
      </c>
      <c r="I13815" s="4">
        <v>0</v>
      </c>
      <c r="J13815" s="4">
        <v>0</v>
      </c>
      <c r="K13815" s="4">
        <v>0</v>
      </c>
    </row>
    <row r="13816" spans="1:11">
      <c r="A13816">
        <v>1992</v>
      </c>
      <c r="B13816" t="s">
        <v>748</v>
      </c>
      <c r="C13816" t="s">
        <v>749</v>
      </c>
      <c r="D13816" t="s">
        <v>694</v>
      </c>
      <c r="E13816" t="s">
        <v>537</v>
      </c>
      <c r="F13816">
        <v>10</v>
      </c>
      <c r="G13816" s="4">
        <v>19</v>
      </c>
      <c r="H13816" s="4">
        <v>0</v>
      </c>
      <c r="I13816" s="4">
        <v>0</v>
      </c>
      <c r="J13816" s="4">
        <v>0</v>
      </c>
      <c r="K13816" s="4">
        <v>0</v>
      </c>
    </row>
    <row r="13817" spans="1:11">
      <c r="A13817">
        <v>1992</v>
      </c>
      <c r="B13817" t="s">
        <v>748</v>
      </c>
      <c r="C13817" t="s">
        <v>749</v>
      </c>
      <c r="D13817" t="s">
        <v>694</v>
      </c>
      <c r="E13817" t="s">
        <v>694</v>
      </c>
      <c r="F13817">
        <v>30</v>
      </c>
      <c r="G13817" s="4">
        <v>140</v>
      </c>
      <c r="H13817" s="4">
        <v>0</v>
      </c>
      <c r="I13817" s="4">
        <v>76</v>
      </c>
      <c r="J13817" s="4">
        <v>0</v>
      </c>
      <c r="K13817" s="4">
        <v>0</v>
      </c>
    </row>
    <row r="13818" spans="1:11">
      <c r="A13818">
        <v>1992</v>
      </c>
      <c r="B13818" t="s">
        <v>748</v>
      </c>
      <c r="C13818" t="s">
        <v>749</v>
      </c>
      <c r="D13818" t="s">
        <v>694</v>
      </c>
      <c r="E13818" t="s">
        <v>977</v>
      </c>
      <c r="F13818">
        <v>17</v>
      </c>
      <c r="G13818" s="4">
        <v>48</v>
      </c>
      <c r="H13818" s="4">
        <v>0</v>
      </c>
      <c r="I13818" s="4">
        <v>0</v>
      </c>
      <c r="J13818" s="4">
        <v>0</v>
      </c>
      <c r="K13818" s="4">
        <v>0</v>
      </c>
    </row>
    <row r="13819" spans="1:11">
      <c r="A13819">
        <v>1993</v>
      </c>
      <c r="B13819" t="s">
        <v>748</v>
      </c>
      <c r="C13819" t="s">
        <v>749</v>
      </c>
      <c r="D13819" t="s">
        <v>694</v>
      </c>
      <c r="E13819" t="s">
        <v>978</v>
      </c>
      <c r="F13819">
        <v>2</v>
      </c>
      <c r="G13819" s="4">
        <v>12</v>
      </c>
      <c r="H13819" s="4">
        <v>0</v>
      </c>
      <c r="I13819" s="4">
        <v>27</v>
      </c>
      <c r="J13819" s="4">
        <v>0</v>
      </c>
      <c r="K13819" s="4">
        <v>0</v>
      </c>
    </row>
    <row r="13820" spans="1:11">
      <c r="A13820">
        <v>1993</v>
      </c>
      <c r="B13820" t="s">
        <v>748</v>
      </c>
      <c r="C13820" t="s">
        <v>749</v>
      </c>
      <c r="D13820" t="s">
        <v>694</v>
      </c>
      <c r="E13820" t="s">
        <v>537</v>
      </c>
      <c r="F13820">
        <v>4</v>
      </c>
      <c r="G13820" s="4">
        <v>4</v>
      </c>
      <c r="H13820" s="4">
        <v>0</v>
      </c>
      <c r="I13820" s="4">
        <v>0</v>
      </c>
      <c r="J13820" s="4">
        <v>0</v>
      </c>
      <c r="K13820" s="4">
        <v>0</v>
      </c>
    </row>
    <row r="13821" spans="1:11">
      <c r="A13821">
        <v>1993</v>
      </c>
      <c r="B13821" t="s">
        <v>748</v>
      </c>
      <c r="C13821" t="s">
        <v>749</v>
      </c>
      <c r="D13821" t="s">
        <v>694</v>
      </c>
      <c r="E13821" t="s">
        <v>694</v>
      </c>
      <c r="F13821">
        <v>42</v>
      </c>
      <c r="G13821" s="4">
        <v>126</v>
      </c>
      <c r="H13821" s="4">
        <v>8</v>
      </c>
      <c r="I13821" s="4">
        <v>157</v>
      </c>
      <c r="J13821" s="4">
        <v>0</v>
      </c>
      <c r="K13821" s="4">
        <v>0</v>
      </c>
    </row>
    <row r="13822" spans="1:11">
      <c r="A13822">
        <v>1993</v>
      </c>
      <c r="B13822" t="s">
        <v>748</v>
      </c>
      <c r="C13822" t="s">
        <v>749</v>
      </c>
      <c r="D13822" t="s">
        <v>694</v>
      </c>
      <c r="E13822" t="s">
        <v>977</v>
      </c>
      <c r="F13822">
        <v>7</v>
      </c>
      <c r="G13822" s="4">
        <v>15</v>
      </c>
      <c r="H13822" s="4">
        <v>0</v>
      </c>
      <c r="I13822" s="4">
        <v>0</v>
      </c>
      <c r="J13822" s="4">
        <v>0</v>
      </c>
      <c r="K13822" s="4">
        <v>0</v>
      </c>
    </row>
    <row r="13823" spans="1:11">
      <c r="A13823">
        <v>1993</v>
      </c>
      <c r="B13823" t="s">
        <v>748</v>
      </c>
      <c r="C13823" t="s">
        <v>749</v>
      </c>
      <c r="D13823" t="s">
        <v>694</v>
      </c>
      <c r="E13823" t="s">
        <v>976</v>
      </c>
      <c r="F13823">
        <v>2</v>
      </c>
      <c r="G13823" s="4">
        <v>4</v>
      </c>
      <c r="H13823" s="4">
        <v>0</v>
      </c>
      <c r="I13823" s="4">
        <v>0</v>
      </c>
      <c r="J13823" s="4">
        <v>0</v>
      </c>
      <c r="K13823" s="4">
        <v>0</v>
      </c>
    </row>
    <row r="13824" spans="1:11">
      <c r="A13824">
        <v>1994</v>
      </c>
      <c r="B13824" t="s">
        <v>748</v>
      </c>
      <c r="C13824" t="s">
        <v>749</v>
      </c>
      <c r="D13824" t="s">
        <v>694</v>
      </c>
      <c r="E13824" t="s">
        <v>978</v>
      </c>
      <c r="F13824">
        <v>9</v>
      </c>
      <c r="G13824" s="4">
        <v>19</v>
      </c>
      <c r="H13824" s="4">
        <v>0</v>
      </c>
      <c r="I13824" s="4">
        <v>11</v>
      </c>
      <c r="J13824" s="4">
        <v>0</v>
      </c>
      <c r="K13824" s="4">
        <v>6</v>
      </c>
    </row>
    <row r="13825" spans="1:11">
      <c r="A13825">
        <v>1994</v>
      </c>
      <c r="B13825" t="s">
        <v>748</v>
      </c>
      <c r="C13825" t="s">
        <v>749</v>
      </c>
      <c r="D13825" t="s">
        <v>694</v>
      </c>
      <c r="E13825" t="s">
        <v>6</v>
      </c>
      <c r="F13825">
        <v>5</v>
      </c>
      <c r="G13825" s="4">
        <v>5</v>
      </c>
      <c r="H13825" s="4">
        <v>0</v>
      </c>
      <c r="I13825" s="4">
        <v>0</v>
      </c>
      <c r="J13825" s="4">
        <v>0</v>
      </c>
      <c r="K13825" s="4">
        <v>0</v>
      </c>
    </row>
    <row r="13826" spans="1:11">
      <c r="A13826">
        <v>1994</v>
      </c>
      <c r="B13826" t="s">
        <v>748</v>
      </c>
      <c r="C13826" t="s">
        <v>749</v>
      </c>
      <c r="D13826" t="s">
        <v>694</v>
      </c>
      <c r="E13826" t="s">
        <v>694</v>
      </c>
      <c r="F13826">
        <v>5</v>
      </c>
      <c r="G13826" s="4">
        <v>78</v>
      </c>
      <c r="H13826" s="4">
        <v>26</v>
      </c>
      <c r="I13826" s="4">
        <v>16</v>
      </c>
      <c r="J13826" s="4">
        <v>0</v>
      </c>
      <c r="K13826" s="4">
        <v>0</v>
      </c>
    </row>
    <row r="13827" spans="1:11">
      <c r="A13827">
        <v>1994</v>
      </c>
      <c r="B13827" t="s">
        <v>748</v>
      </c>
      <c r="C13827" t="s">
        <v>749</v>
      </c>
      <c r="D13827" t="s">
        <v>694</v>
      </c>
      <c r="E13827" t="s">
        <v>977</v>
      </c>
      <c r="F13827">
        <v>10</v>
      </c>
      <c r="G13827" s="4">
        <v>29</v>
      </c>
      <c r="H13827" s="4">
        <v>0</v>
      </c>
      <c r="I13827" s="4">
        <v>184</v>
      </c>
      <c r="J13827" s="4">
        <v>0</v>
      </c>
      <c r="K13827" s="4">
        <v>0</v>
      </c>
    </row>
    <row r="13828" spans="1:11">
      <c r="A13828">
        <v>1995</v>
      </c>
      <c r="B13828" t="s">
        <v>748</v>
      </c>
      <c r="C13828" t="s">
        <v>749</v>
      </c>
      <c r="D13828" t="s">
        <v>694</v>
      </c>
      <c r="E13828" t="s">
        <v>978</v>
      </c>
      <c r="F13828">
        <v>2</v>
      </c>
      <c r="G13828" s="4">
        <v>12</v>
      </c>
      <c r="H13828" s="4">
        <v>0</v>
      </c>
      <c r="I13828" s="4">
        <v>68</v>
      </c>
      <c r="J13828" s="4">
        <v>0</v>
      </c>
      <c r="K13828" s="4">
        <v>0</v>
      </c>
    </row>
    <row r="13829" spans="1:11">
      <c r="A13829">
        <v>1995</v>
      </c>
      <c r="B13829" t="s">
        <v>748</v>
      </c>
      <c r="C13829" t="s">
        <v>749</v>
      </c>
      <c r="D13829" t="s">
        <v>694</v>
      </c>
      <c r="E13829" t="s">
        <v>6</v>
      </c>
      <c r="F13829">
        <v>3</v>
      </c>
      <c r="G13829" s="4">
        <v>16</v>
      </c>
      <c r="H13829" s="4">
        <v>0</v>
      </c>
      <c r="I13829" s="4">
        <v>0</v>
      </c>
      <c r="J13829" s="4">
        <v>0</v>
      </c>
      <c r="K13829" s="4">
        <v>0</v>
      </c>
    </row>
    <row r="13830" spans="1:11">
      <c r="A13830">
        <v>1995</v>
      </c>
      <c r="B13830" t="s">
        <v>748</v>
      </c>
      <c r="C13830" t="s">
        <v>749</v>
      </c>
      <c r="D13830" t="s">
        <v>694</v>
      </c>
      <c r="E13830" t="s">
        <v>537</v>
      </c>
      <c r="F13830">
        <v>3</v>
      </c>
      <c r="G13830" s="4">
        <v>3</v>
      </c>
      <c r="H13830" s="4">
        <v>0</v>
      </c>
      <c r="I13830" s="4">
        <v>0</v>
      </c>
      <c r="J13830" s="4">
        <v>0</v>
      </c>
      <c r="K13830" s="4">
        <v>0</v>
      </c>
    </row>
    <row r="13831" spans="1:11">
      <c r="A13831">
        <v>1995</v>
      </c>
      <c r="B13831" t="s">
        <v>748</v>
      </c>
      <c r="C13831" t="s">
        <v>749</v>
      </c>
      <c r="D13831" t="s">
        <v>694</v>
      </c>
      <c r="E13831" t="s">
        <v>694</v>
      </c>
      <c r="F13831">
        <v>9</v>
      </c>
      <c r="G13831" s="4">
        <v>13</v>
      </c>
      <c r="H13831" s="4">
        <v>0</v>
      </c>
      <c r="I13831" s="4">
        <v>9</v>
      </c>
      <c r="J13831" s="4">
        <v>0</v>
      </c>
      <c r="K13831" s="4">
        <v>0</v>
      </c>
    </row>
    <row r="13832" spans="1:11">
      <c r="A13832">
        <v>1995</v>
      </c>
      <c r="B13832" t="s">
        <v>748</v>
      </c>
      <c r="C13832" t="s">
        <v>749</v>
      </c>
      <c r="D13832" t="s">
        <v>694</v>
      </c>
      <c r="E13832" t="s">
        <v>977</v>
      </c>
      <c r="F13832">
        <v>3</v>
      </c>
      <c r="G13832" s="4">
        <v>8</v>
      </c>
      <c r="H13832" s="4">
        <v>0</v>
      </c>
      <c r="I13832" s="4">
        <v>0</v>
      </c>
      <c r="J13832" s="4">
        <v>0</v>
      </c>
      <c r="K13832" s="4">
        <v>0</v>
      </c>
    </row>
    <row r="13833" spans="1:11">
      <c r="A13833">
        <v>1995</v>
      </c>
      <c r="B13833" t="s">
        <v>748</v>
      </c>
      <c r="C13833" t="s">
        <v>749</v>
      </c>
      <c r="D13833" t="s">
        <v>694</v>
      </c>
      <c r="E13833" t="s">
        <v>976</v>
      </c>
      <c r="F13833">
        <v>3</v>
      </c>
      <c r="G13833" s="4">
        <v>11</v>
      </c>
      <c r="H13833" s="4">
        <v>0</v>
      </c>
      <c r="I13833" s="4">
        <v>0</v>
      </c>
      <c r="J13833" s="4">
        <v>0</v>
      </c>
      <c r="K13833" s="4">
        <v>0</v>
      </c>
    </row>
    <row r="13834" spans="1:11">
      <c r="A13834">
        <v>1996</v>
      </c>
      <c r="B13834" t="s">
        <v>748</v>
      </c>
      <c r="C13834" t="s">
        <v>749</v>
      </c>
      <c r="D13834" t="s">
        <v>694</v>
      </c>
      <c r="E13834" t="s">
        <v>978</v>
      </c>
      <c r="F13834">
        <v>5</v>
      </c>
      <c r="G13834" s="4">
        <v>7</v>
      </c>
      <c r="H13834" s="4">
        <v>0</v>
      </c>
      <c r="I13834" s="4">
        <v>15</v>
      </c>
      <c r="J13834" s="4">
        <v>0</v>
      </c>
      <c r="K13834" s="4">
        <v>0</v>
      </c>
    </row>
    <row r="13835" spans="1:11">
      <c r="A13835">
        <v>1996</v>
      </c>
      <c r="B13835" t="s">
        <v>748</v>
      </c>
      <c r="C13835" t="s">
        <v>749</v>
      </c>
      <c r="D13835" t="s">
        <v>694</v>
      </c>
      <c r="E13835" t="s">
        <v>537</v>
      </c>
      <c r="F13835">
        <v>6</v>
      </c>
      <c r="G13835" s="4">
        <v>26</v>
      </c>
      <c r="H13835" s="4">
        <v>0</v>
      </c>
      <c r="I13835" s="4">
        <v>6</v>
      </c>
      <c r="J13835" s="4">
        <v>0</v>
      </c>
      <c r="K13835" s="4">
        <v>0</v>
      </c>
    </row>
    <row r="13836" spans="1:11">
      <c r="A13836">
        <v>1996</v>
      </c>
      <c r="B13836" t="s">
        <v>748</v>
      </c>
      <c r="C13836" t="s">
        <v>749</v>
      </c>
      <c r="D13836" t="s">
        <v>694</v>
      </c>
      <c r="E13836" t="s">
        <v>694</v>
      </c>
      <c r="F13836">
        <v>12</v>
      </c>
      <c r="G13836" s="4">
        <v>27</v>
      </c>
      <c r="H13836" s="4">
        <v>0</v>
      </c>
      <c r="I13836" s="4">
        <v>3</v>
      </c>
      <c r="J13836" s="4">
        <v>0</v>
      </c>
      <c r="K13836" s="4">
        <v>0</v>
      </c>
    </row>
    <row r="13837" spans="1:11">
      <c r="A13837">
        <v>1996</v>
      </c>
      <c r="B13837" t="s">
        <v>748</v>
      </c>
      <c r="C13837" t="s">
        <v>749</v>
      </c>
      <c r="D13837" t="s">
        <v>694</v>
      </c>
      <c r="E13837" t="s">
        <v>977</v>
      </c>
      <c r="F13837">
        <v>3</v>
      </c>
      <c r="G13837" s="4">
        <v>6</v>
      </c>
      <c r="H13837" s="4">
        <v>0</v>
      </c>
      <c r="I13837" s="4">
        <v>0</v>
      </c>
      <c r="J13837" s="4">
        <v>0</v>
      </c>
      <c r="K13837" s="4">
        <v>0</v>
      </c>
    </row>
    <row r="13838" spans="1:11">
      <c r="A13838">
        <v>1997</v>
      </c>
      <c r="B13838" t="s">
        <v>748</v>
      </c>
      <c r="C13838" t="s">
        <v>749</v>
      </c>
      <c r="D13838" t="s">
        <v>694</v>
      </c>
      <c r="E13838" t="s">
        <v>978</v>
      </c>
      <c r="F13838">
        <v>9</v>
      </c>
      <c r="G13838" s="4">
        <v>41.403930131004365</v>
      </c>
      <c r="H13838" s="4">
        <v>4.6004366812227078</v>
      </c>
      <c r="I13838" s="4">
        <v>69.006550218340607</v>
      </c>
      <c r="J13838" s="4">
        <v>0</v>
      </c>
      <c r="K13838" s="4">
        <v>0</v>
      </c>
    </row>
    <row r="13839" spans="1:11">
      <c r="A13839">
        <v>1997</v>
      </c>
      <c r="B13839" t="s">
        <v>748</v>
      </c>
      <c r="C13839" t="s">
        <v>749</v>
      </c>
      <c r="D13839" t="s">
        <v>694</v>
      </c>
      <c r="E13839" t="s">
        <v>694</v>
      </c>
      <c r="F13839">
        <v>15</v>
      </c>
      <c r="G13839" s="4">
        <v>56.929104477611943</v>
      </c>
      <c r="H13839" s="4">
        <v>2.9962686567164178</v>
      </c>
      <c r="I13839" s="4">
        <v>20.973880597014926</v>
      </c>
      <c r="J13839" s="4">
        <v>0</v>
      </c>
      <c r="K13839" s="4">
        <v>0</v>
      </c>
    </row>
    <row r="13840" spans="1:11">
      <c r="A13840">
        <v>1997</v>
      </c>
      <c r="B13840" t="s">
        <v>748</v>
      </c>
      <c r="C13840" t="s">
        <v>749</v>
      </c>
      <c r="D13840" t="s">
        <v>694</v>
      </c>
      <c r="E13840" t="s">
        <v>976</v>
      </c>
      <c r="F13840">
        <v>3</v>
      </c>
      <c r="G13840" s="4">
        <v>2.8409090909090908</v>
      </c>
      <c r="H13840" s="4">
        <v>0</v>
      </c>
      <c r="I13840" s="4">
        <v>0</v>
      </c>
      <c r="J13840" s="4">
        <v>0</v>
      </c>
      <c r="K13840" s="4">
        <v>0</v>
      </c>
    </row>
    <row r="13841" spans="1:11">
      <c r="A13841">
        <v>1998</v>
      </c>
      <c r="B13841" t="s">
        <v>748</v>
      </c>
      <c r="C13841" t="s">
        <v>749</v>
      </c>
      <c r="D13841" t="s">
        <v>694</v>
      </c>
      <c r="E13841" t="s">
        <v>694</v>
      </c>
      <c r="F13841">
        <v>8</v>
      </c>
      <c r="G13841" s="4">
        <v>32.743589743589745</v>
      </c>
      <c r="H13841" s="4">
        <v>0</v>
      </c>
      <c r="I13841" s="4">
        <v>24.55769230769231</v>
      </c>
      <c r="J13841" s="4">
        <v>0</v>
      </c>
      <c r="K13841" s="4">
        <v>0</v>
      </c>
    </row>
    <row r="13842" spans="1:11">
      <c r="A13842">
        <v>1999</v>
      </c>
      <c r="B13842" t="s">
        <v>748</v>
      </c>
      <c r="C13842" t="s">
        <v>749</v>
      </c>
      <c r="D13842" t="s">
        <v>694</v>
      </c>
      <c r="E13842" t="s">
        <v>978</v>
      </c>
      <c r="F13842">
        <v>10</v>
      </c>
      <c r="G13842" s="4">
        <v>41.436265709156196</v>
      </c>
      <c r="H13842" s="4">
        <v>0</v>
      </c>
      <c r="I13842" s="4">
        <v>186.46319569120286</v>
      </c>
      <c r="J13842" s="4">
        <v>0</v>
      </c>
      <c r="K13842" s="4">
        <v>0</v>
      </c>
    </row>
    <row r="13843" spans="1:11">
      <c r="A13843">
        <v>1999</v>
      </c>
      <c r="B13843" t="s">
        <v>748</v>
      </c>
      <c r="C13843" t="s">
        <v>749</v>
      </c>
      <c r="D13843" t="s">
        <v>694</v>
      </c>
      <c r="E13843" t="s">
        <v>6</v>
      </c>
      <c r="F13843">
        <v>8</v>
      </c>
      <c r="G13843" s="4">
        <v>8.3931818181818176</v>
      </c>
      <c r="H13843" s="4">
        <v>0</v>
      </c>
      <c r="I13843" s="4">
        <v>33.572727272727271</v>
      </c>
      <c r="J13843" s="4">
        <v>0</v>
      </c>
      <c r="K13843" s="4">
        <v>8.3931818181818176</v>
      </c>
    </row>
    <row r="13844" spans="1:11">
      <c r="A13844">
        <v>1999</v>
      </c>
      <c r="B13844" t="s">
        <v>748</v>
      </c>
      <c r="C13844" t="s">
        <v>749</v>
      </c>
      <c r="D13844" t="s">
        <v>694</v>
      </c>
      <c r="E13844" t="s">
        <v>694</v>
      </c>
      <c r="F13844">
        <v>7</v>
      </c>
      <c r="G13844" s="4">
        <v>33.212499999999999</v>
      </c>
      <c r="H13844" s="4">
        <v>0</v>
      </c>
      <c r="I13844" s="4">
        <v>154.99166666666667</v>
      </c>
      <c r="J13844" s="4">
        <v>0</v>
      </c>
      <c r="K13844" s="4">
        <v>0</v>
      </c>
    </row>
    <row r="13845" spans="1:11">
      <c r="A13845">
        <v>2000</v>
      </c>
      <c r="B13845" t="s">
        <v>748</v>
      </c>
      <c r="C13845" t="s">
        <v>749</v>
      </c>
      <c r="D13845" t="s">
        <v>694</v>
      </c>
      <c r="E13845" t="s">
        <v>978</v>
      </c>
      <c r="F13845">
        <v>10</v>
      </c>
      <c r="G13845" s="4">
        <v>35.733496332518342</v>
      </c>
      <c r="H13845" s="4">
        <v>0</v>
      </c>
      <c r="I13845" s="4">
        <v>76.231458842705777</v>
      </c>
      <c r="J13845" s="4">
        <v>0</v>
      </c>
      <c r="K13845" s="4">
        <v>16.675631621841891</v>
      </c>
    </row>
    <row r="13846" spans="1:11">
      <c r="A13846">
        <v>2000</v>
      </c>
      <c r="B13846" t="s">
        <v>748</v>
      </c>
      <c r="C13846" t="s">
        <v>749</v>
      </c>
      <c r="D13846" t="s">
        <v>694</v>
      </c>
      <c r="E13846" t="s">
        <v>6</v>
      </c>
      <c r="F13846">
        <v>5</v>
      </c>
      <c r="G13846" s="4">
        <v>13.830750893921333</v>
      </c>
      <c r="H13846" s="4">
        <v>0</v>
      </c>
      <c r="I13846" s="4">
        <v>4.6102502979737778</v>
      </c>
      <c r="J13846" s="4">
        <v>0</v>
      </c>
      <c r="K13846" s="4">
        <v>0</v>
      </c>
    </row>
    <row r="13847" spans="1:11">
      <c r="A13847">
        <v>2000</v>
      </c>
      <c r="B13847" t="s">
        <v>748</v>
      </c>
      <c r="C13847" t="s">
        <v>749</v>
      </c>
      <c r="D13847" t="s">
        <v>694</v>
      </c>
      <c r="E13847" t="s">
        <v>537</v>
      </c>
      <c r="F13847">
        <v>4</v>
      </c>
      <c r="G13847" s="4">
        <v>4.3041187739463602</v>
      </c>
      <c r="H13847" s="4">
        <v>0</v>
      </c>
      <c r="I13847" s="4">
        <v>0</v>
      </c>
      <c r="J13847" s="4">
        <v>0</v>
      </c>
      <c r="K13847" s="4">
        <v>0</v>
      </c>
    </row>
    <row r="13848" spans="1:11">
      <c r="A13848">
        <v>2000</v>
      </c>
      <c r="B13848" t="s">
        <v>748</v>
      </c>
      <c r="C13848" t="s">
        <v>749</v>
      </c>
      <c r="D13848" t="s">
        <v>694</v>
      </c>
      <c r="E13848" t="s">
        <v>694</v>
      </c>
      <c r="F13848">
        <v>9</v>
      </c>
      <c r="G13848" s="4">
        <v>17.251028806584362</v>
      </c>
      <c r="H13848" s="4">
        <v>0</v>
      </c>
      <c r="I13848" s="4">
        <v>8.6255144032921809</v>
      </c>
      <c r="J13848" s="4">
        <v>0</v>
      </c>
      <c r="K13848" s="4">
        <v>0</v>
      </c>
    </row>
    <row r="13849" spans="1:11">
      <c r="A13849">
        <v>2000</v>
      </c>
      <c r="B13849" t="s">
        <v>748</v>
      </c>
      <c r="C13849" t="s">
        <v>749</v>
      </c>
      <c r="D13849" t="s">
        <v>694</v>
      </c>
      <c r="E13849" t="s">
        <v>977</v>
      </c>
      <c r="F13849">
        <v>4</v>
      </c>
      <c r="G13849" s="4">
        <v>14.086021505376346</v>
      </c>
      <c r="H13849" s="4">
        <v>0</v>
      </c>
      <c r="I13849" s="4">
        <v>21.129032258064516</v>
      </c>
      <c r="J13849" s="4">
        <v>0</v>
      </c>
      <c r="K13849" s="4">
        <v>0</v>
      </c>
    </row>
    <row r="13850" spans="1:11">
      <c r="A13850">
        <v>2001</v>
      </c>
      <c r="B13850" t="s">
        <v>748</v>
      </c>
      <c r="C13850" t="s">
        <v>749</v>
      </c>
      <c r="D13850" t="s">
        <v>694</v>
      </c>
      <c r="E13850" t="s">
        <v>978</v>
      </c>
      <c r="F13850">
        <v>15</v>
      </c>
      <c r="G13850" s="4">
        <v>51.457692307692312</v>
      </c>
      <c r="H13850" s="4">
        <v>0</v>
      </c>
      <c r="I13850" s="4">
        <v>27.242307692307694</v>
      </c>
      <c r="J13850" s="4">
        <v>0</v>
      </c>
      <c r="K13850" s="4">
        <v>0</v>
      </c>
    </row>
    <row r="13851" spans="1:11">
      <c r="A13851">
        <v>2001</v>
      </c>
      <c r="B13851" t="s">
        <v>748</v>
      </c>
      <c r="C13851" t="s">
        <v>749</v>
      </c>
      <c r="D13851" t="s">
        <v>694</v>
      </c>
      <c r="E13851" t="s">
        <v>980</v>
      </c>
      <c r="F13851">
        <v>4</v>
      </c>
      <c r="G13851" s="4">
        <v>3.763157894736842</v>
      </c>
      <c r="H13851" s="4">
        <v>0</v>
      </c>
      <c r="I13851" s="4">
        <v>3.763157894736842</v>
      </c>
      <c r="J13851" s="4">
        <v>0</v>
      </c>
      <c r="K13851" s="4">
        <v>0</v>
      </c>
    </row>
    <row r="13852" spans="1:11">
      <c r="A13852">
        <v>2001</v>
      </c>
      <c r="B13852" t="s">
        <v>748</v>
      </c>
      <c r="C13852" t="s">
        <v>749</v>
      </c>
      <c r="D13852" t="s">
        <v>694</v>
      </c>
      <c r="E13852" t="s">
        <v>694</v>
      </c>
      <c r="F13852">
        <v>30</v>
      </c>
      <c r="G13852" s="4">
        <v>77.811023622047244</v>
      </c>
      <c r="H13852" s="4">
        <v>0</v>
      </c>
      <c r="I13852" s="4">
        <v>118.56917885264343</v>
      </c>
      <c r="J13852" s="4">
        <v>0</v>
      </c>
      <c r="K13852" s="4">
        <v>0</v>
      </c>
    </row>
    <row r="13853" spans="1:11">
      <c r="A13853">
        <v>2001</v>
      </c>
      <c r="B13853" t="s">
        <v>748</v>
      </c>
      <c r="C13853" t="s">
        <v>749</v>
      </c>
      <c r="D13853" t="s">
        <v>694</v>
      </c>
      <c r="E13853" t="s">
        <v>977</v>
      </c>
      <c r="F13853">
        <v>3</v>
      </c>
      <c r="G13853" s="4">
        <v>3.2020725388601039</v>
      </c>
      <c r="H13853" s="4">
        <v>0</v>
      </c>
      <c r="I13853" s="4">
        <v>0</v>
      </c>
      <c r="J13853" s="4">
        <v>0</v>
      </c>
      <c r="K13853" s="4">
        <v>0</v>
      </c>
    </row>
    <row r="13854" spans="1:11">
      <c r="A13854">
        <v>2002</v>
      </c>
      <c r="B13854" t="s">
        <v>748</v>
      </c>
      <c r="C13854" t="s">
        <v>749</v>
      </c>
      <c r="D13854" t="s">
        <v>694</v>
      </c>
      <c r="E13854" t="s">
        <v>978</v>
      </c>
      <c r="F13854">
        <v>3</v>
      </c>
      <c r="G13854" s="4">
        <v>12.281205164992826</v>
      </c>
      <c r="H13854" s="4">
        <v>0</v>
      </c>
      <c r="I13854" s="4">
        <v>6.1406025824964132</v>
      </c>
      <c r="J13854" s="4">
        <v>0</v>
      </c>
      <c r="K13854" s="4">
        <v>3.0703012912482066</v>
      </c>
    </row>
    <row r="13855" spans="1:11">
      <c r="A13855">
        <v>2002</v>
      </c>
      <c r="B13855" t="s">
        <v>748</v>
      </c>
      <c r="C13855" t="s">
        <v>749</v>
      </c>
      <c r="D13855" t="s">
        <v>694</v>
      </c>
      <c r="E13855" t="s">
        <v>537</v>
      </c>
      <c r="F13855">
        <v>7</v>
      </c>
      <c r="G13855" s="4">
        <v>29.258767772511849</v>
      </c>
      <c r="H13855" s="4">
        <v>0</v>
      </c>
      <c r="I13855" s="4">
        <v>21.944075829383884</v>
      </c>
      <c r="J13855" s="4">
        <v>0</v>
      </c>
      <c r="K13855" s="4">
        <v>0</v>
      </c>
    </row>
    <row r="13856" spans="1:11">
      <c r="A13856">
        <v>2002</v>
      </c>
      <c r="B13856" t="s">
        <v>748</v>
      </c>
      <c r="C13856" t="s">
        <v>749</v>
      </c>
      <c r="D13856" t="s">
        <v>694</v>
      </c>
      <c r="E13856" t="s">
        <v>694</v>
      </c>
      <c r="F13856">
        <v>20</v>
      </c>
      <c r="G13856" s="4">
        <v>32.04571428571429</v>
      </c>
      <c r="H13856" s="4">
        <v>0</v>
      </c>
      <c r="I13856" s="4">
        <v>20.028571428571428</v>
      </c>
      <c r="J13856" s="4">
        <v>0</v>
      </c>
      <c r="K13856" s="4">
        <v>0</v>
      </c>
    </row>
    <row r="13857" spans="1:11">
      <c r="A13857">
        <v>2002</v>
      </c>
      <c r="B13857" t="s">
        <v>748</v>
      </c>
      <c r="C13857" t="s">
        <v>749</v>
      </c>
      <c r="D13857" t="s">
        <v>694</v>
      </c>
      <c r="E13857" t="s">
        <v>977</v>
      </c>
      <c r="F13857">
        <v>4</v>
      </c>
      <c r="G13857" s="4">
        <v>7.1075268817204309</v>
      </c>
      <c r="H13857" s="4">
        <v>0</v>
      </c>
      <c r="I13857" s="4">
        <v>17.768817204301076</v>
      </c>
      <c r="J13857" s="4">
        <v>0</v>
      </c>
      <c r="K13857" s="4">
        <v>0</v>
      </c>
    </row>
    <row r="13858" spans="1:11">
      <c r="A13858">
        <v>2003</v>
      </c>
      <c r="B13858" t="s">
        <v>748</v>
      </c>
      <c r="C13858" t="s">
        <v>749</v>
      </c>
      <c r="D13858" t="s">
        <v>694</v>
      </c>
      <c r="E13858" t="s">
        <v>978</v>
      </c>
      <c r="F13858">
        <v>13</v>
      </c>
      <c r="G13858" s="4">
        <v>53.237724084177714</v>
      </c>
      <c r="H13858" s="4">
        <v>4.4364770070148092</v>
      </c>
      <c r="I13858" s="4">
        <v>62.11067809820733</v>
      </c>
      <c r="J13858" s="4">
        <v>0</v>
      </c>
      <c r="K13858" s="4">
        <v>0</v>
      </c>
    </row>
    <row r="13859" spans="1:11">
      <c r="A13859">
        <v>2003</v>
      </c>
      <c r="B13859" t="s">
        <v>748</v>
      </c>
      <c r="C13859" t="s">
        <v>749</v>
      </c>
      <c r="D13859" t="s">
        <v>694</v>
      </c>
      <c r="E13859" t="s">
        <v>537</v>
      </c>
      <c r="F13859">
        <v>4</v>
      </c>
      <c r="G13859" s="4">
        <v>19.857346647646221</v>
      </c>
      <c r="H13859" s="4">
        <v>0</v>
      </c>
      <c r="I13859" s="4">
        <v>79.429386590584883</v>
      </c>
      <c r="J13859" s="4">
        <v>0</v>
      </c>
      <c r="K13859" s="4">
        <v>0</v>
      </c>
    </row>
    <row r="13860" spans="1:11">
      <c r="A13860">
        <v>2003</v>
      </c>
      <c r="B13860" t="s">
        <v>748</v>
      </c>
      <c r="C13860" t="s">
        <v>749</v>
      </c>
      <c r="D13860" t="s">
        <v>694</v>
      </c>
      <c r="E13860" t="s">
        <v>694</v>
      </c>
      <c r="F13860">
        <v>19</v>
      </c>
      <c r="G13860" s="4">
        <v>26.377379619260918</v>
      </c>
      <c r="H13860" s="4">
        <v>0</v>
      </c>
      <c r="I13860" s="4">
        <v>37.681970884658455</v>
      </c>
      <c r="J13860" s="4">
        <v>0</v>
      </c>
      <c r="K13860" s="4">
        <v>0</v>
      </c>
    </row>
    <row r="13861" spans="1:11">
      <c r="A13861">
        <v>2003</v>
      </c>
      <c r="B13861" t="s">
        <v>748</v>
      </c>
      <c r="C13861" t="s">
        <v>749</v>
      </c>
      <c r="D13861" t="s">
        <v>694</v>
      </c>
      <c r="E13861" t="s">
        <v>977</v>
      </c>
      <c r="F13861">
        <v>7</v>
      </c>
      <c r="G13861" s="4">
        <v>32.755102040816325</v>
      </c>
      <c r="H13861" s="4">
        <v>0</v>
      </c>
      <c r="I13861" s="4">
        <v>6.5510204081632644</v>
      </c>
      <c r="J13861" s="4">
        <v>0</v>
      </c>
      <c r="K13861" s="4">
        <v>0</v>
      </c>
    </row>
    <row r="13862" spans="1:11">
      <c r="A13862">
        <v>2003</v>
      </c>
      <c r="B13862" t="s">
        <v>748</v>
      </c>
      <c r="C13862" t="s">
        <v>749</v>
      </c>
      <c r="D13862" t="s">
        <v>694</v>
      </c>
      <c r="E13862" t="s">
        <v>976</v>
      </c>
      <c r="F13862">
        <v>8</v>
      </c>
      <c r="G13862" s="4">
        <v>44.413533834586467</v>
      </c>
      <c r="H13862" s="4">
        <v>0</v>
      </c>
      <c r="I13862" s="4">
        <v>28.263157894736839</v>
      </c>
      <c r="J13862" s="4">
        <v>0</v>
      </c>
      <c r="K13862" s="4">
        <v>0</v>
      </c>
    </row>
    <row r="13863" spans="1:11">
      <c r="A13863">
        <v>2004</v>
      </c>
      <c r="B13863" t="s">
        <v>748</v>
      </c>
      <c r="C13863" t="s">
        <v>749</v>
      </c>
      <c r="D13863" t="s">
        <v>694</v>
      </c>
      <c r="E13863" t="s">
        <v>978</v>
      </c>
      <c r="F13863">
        <v>37</v>
      </c>
      <c r="G13863" s="4">
        <v>91.179631114675217</v>
      </c>
      <c r="H13863" s="4">
        <v>0</v>
      </c>
      <c r="I13863" s="4">
        <v>172.50200481154772</v>
      </c>
      <c r="J13863" s="4">
        <v>0</v>
      </c>
      <c r="K13863" s="4">
        <v>7.3929430633520452</v>
      </c>
    </row>
    <row r="13864" spans="1:11">
      <c r="A13864">
        <v>2004</v>
      </c>
      <c r="B13864" t="s">
        <v>748</v>
      </c>
      <c r="C13864" t="s">
        <v>749</v>
      </c>
      <c r="D13864" t="s">
        <v>694</v>
      </c>
      <c r="E13864" t="s">
        <v>6</v>
      </c>
      <c r="F13864">
        <v>4</v>
      </c>
      <c r="G13864" s="4">
        <v>18.823076923076925</v>
      </c>
      <c r="H13864" s="4">
        <v>0</v>
      </c>
      <c r="I13864" s="4">
        <v>7.5292307692307689</v>
      </c>
      <c r="J13864" s="4">
        <v>0</v>
      </c>
      <c r="K13864" s="4">
        <v>0</v>
      </c>
    </row>
    <row r="13865" spans="1:11">
      <c r="A13865">
        <v>2004</v>
      </c>
      <c r="B13865" t="s">
        <v>748</v>
      </c>
      <c r="C13865" t="s">
        <v>749</v>
      </c>
      <c r="D13865" t="s">
        <v>694</v>
      </c>
      <c r="E13865" t="s">
        <v>537</v>
      </c>
      <c r="F13865">
        <v>7</v>
      </c>
      <c r="G13865" s="4">
        <v>14.395359214636322</v>
      </c>
      <c r="H13865" s="4">
        <v>0</v>
      </c>
      <c r="I13865" s="4">
        <v>17.994199018295404</v>
      </c>
      <c r="J13865" s="4">
        <v>0</v>
      </c>
      <c r="K13865" s="4">
        <v>0</v>
      </c>
    </row>
    <row r="13866" spans="1:11">
      <c r="A13866">
        <v>2004</v>
      </c>
      <c r="B13866" t="s">
        <v>748</v>
      </c>
      <c r="C13866" t="s">
        <v>749</v>
      </c>
      <c r="D13866" t="s">
        <v>694</v>
      </c>
      <c r="E13866" t="s">
        <v>662</v>
      </c>
      <c r="F13866">
        <v>2</v>
      </c>
      <c r="G13866" s="4">
        <v>7.2073170731707314</v>
      </c>
      <c r="H13866" s="4">
        <v>0</v>
      </c>
      <c r="I13866" s="4">
        <v>38.439024390243901</v>
      </c>
      <c r="J13866" s="4">
        <v>0</v>
      </c>
      <c r="K13866" s="4">
        <v>0</v>
      </c>
    </row>
    <row r="13867" spans="1:11">
      <c r="A13867">
        <v>2004</v>
      </c>
      <c r="B13867" t="s">
        <v>748</v>
      </c>
      <c r="C13867" t="s">
        <v>749</v>
      </c>
      <c r="D13867" t="s">
        <v>694</v>
      </c>
      <c r="E13867" t="s">
        <v>694</v>
      </c>
      <c r="F13867">
        <v>21</v>
      </c>
      <c r="G13867" s="4">
        <v>94.149936467598479</v>
      </c>
      <c r="H13867" s="4">
        <v>0</v>
      </c>
      <c r="I13867" s="4">
        <v>201.13850063532402</v>
      </c>
      <c r="J13867" s="4">
        <v>0</v>
      </c>
      <c r="K13867" s="4">
        <v>0</v>
      </c>
    </row>
    <row r="13868" spans="1:11">
      <c r="A13868">
        <v>2004</v>
      </c>
      <c r="B13868" t="s">
        <v>748</v>
      </c>
      <c r="C13868" t="s">
        <v>749</v>
      </c>
      <c r="D13868" t="s">
        <v>694</v>
      </c>
      <c r="E13868" t="s">
        <v>977</v>
      </c>
      <c r="F13868">
        <v>10</v>
      </c>
      <c r="G13868" s="4">
        <v>27.711340206185568</v>
      </c>
      <c r="H13868" s="4">
        <v>3.463917525773196</v>
      </c>
      <c r="I13868" s="4">
        <v>45.030927835051543</v>
      </c>
      <c r="J13868" s="4">
        <v>0</v>
      </c>
      <c r="K13868" s="4">
        <v>0</v>
      </c>
    </row>
    <row r="13869" spans="1:11">
      <c r="A13869">
        <v>2004</v>
      </c>
      <c r="B13869" t="s">
        <v>748</v>
      </c>
      <c r="C13869" t="s">
        <v>749</v>
      </c>
      <c r="D13869" t="s">
        <v>694</v>
      </c>
      <c r="E13869" t="s">
        <v>979</v>
      </c>
      <c r="F13869">
        <v>5</v>
      </c>
      <c r="G13869" s="4">
        <v>52.9</v>
      </c>
      <c r="H13869" s="4">
        <v>0</v>
      </c>
      <c r="I13869" s="4">
        <v>25.3</v>
      </c>
      <c r="J13869" s="4">
        <v>0</v>
      </c>
      <c r="K13869" s="4">
        <v>0</v>
      </c>
    </row>
    <row r="13870" spans="1:11">
      <c r="A13870">
        <v>2006</v>
      </c>
      <c r="B13870" t="s">
        <v>748</v>
      </c>
      <c r="C13870" t="s">
        <v>749</v>
      </c>
      <c r="D13870" t="s">
        <v>694</v>
      </c>
      <c r="E13870" t="s">
        <v>978</v>
      </c>
      <c r="F13870">
        <v>27</v>
      </c>
      <c r="G13870" s="4">
        <v>77.833872707659111</v>
      </c>
      <c r="H13870" s="4">
        <v>0</v>
      </c>
      <c r="I13870" s="4">
        <v>118.09277238403453</v>
      </c>
      <c r="J13870" s="4">
        <v>0</v>
      </c>
      <c r="K13870" s="4">
        <v>0</v>
      </c>
    </row>
    <row r="13871" spans="1:11">
      <c r="A13871">
        <v>2006</v>
      </c>
      <c r="B13871" t="s">
        <v>748</v>
      </c>
      <c r="C13871" t="s">
        <v>749</v>
      </c>
      <c r="D13871" t="s">
        <v>694</v>
      </c>
      <c r="E13871" t="s">
        <v>6</v>
      </c>
      <c r="F13871">
        <v>4</v>
      </c>
      <c r="G13871" s="4">
        <v>37.355623100303951</v>
      </c>
      <c r="H13871" s="4">
        <v>0</v>
      </c>
      <c r="I13871" s="4">
        <v>123.27355623100304</v>
      </c>
      <c r="J13871" s="4">
        <v>0</v>
      </c>
      <c r="K13871" s="4">
        <v>0</v>
      </c>
    </row>
    <row r="13872" spans="1:11">
      <c r="A13872">
        <v>2006</v>
      </c>
      <c r="B13872" t="s">
        <v>748</v>
      </c>
      <c r="C13872" t="s">
        <v>749</v>
      </c>
      <c r="D13872" t="s">
        <v>694</v>
      </c>
      <c r="E13872" t="s">
        <v>537</v>
      </c>
      <c r="F13872">
        <v>3</v>
      </c>
      <c r="G13872" s="4">
        <v>6.7495088408644399</v>
      </c>
      <c r="H13872" s="4">
        <v>0</v>
      </c>
      <c r="I13872" s="4">
        <v>0</v>
      </c>
      <c r="J13872" s="4">
        <v>0</v>
      </c>
      <c r="K13872" s="4">
        <v>0</v>
      </c>
    </row>
    <row r="13873" spans="1:11">
      <c r="A13873">
        <v>2006</v>
      </c>
      <c r="B13873" t="s">
        <v>748</v>
      </c>
      <c r="C13873" t="s">
        <v>749</v>
      </c>
      <c r="D13873" t="s">
        <v>694</v>
      </c>
      <c r="E13873" t="s">
        <v>694</v>
      </c>
      <c r="F13873">
        <v>4</v>
      </c>
      <c r="G13873" s="4">
        <v>3.644946808510638</v>
      </c>
      <c r="H13873" s="4">
        <v>0</v>
      </c>
      <c r="I13873" s="4">
        <v>0</v>
      </c>
      <c r="J13873" s="4">
        <v>0</v>
      </c>
      <c r="K13873" s="4">
        <v>0</v>
      </c>
    </row>
    <row r="13874" spans="1:11">
      <c r="A13874">
        <v>2006</v>
      </c>
      <c r="B13874" t="s">
        <v>748</v>
      </c>
      <c r="C13874" t="s">
        <v>749</v>
      </c>
      <c r="D13874" t="s">
        <v>694</v>
      </c>
      <c r="E13874" t="s">
        <v>976</v>
      </c>
      <c r="F13874">
        <v>3</v>
      </c>
      <c r="G13874" s="4">
        <v>2.9627659574468086</v>
      </c>
      <c r="H13874" s="4">
        <v>0</v>
      </c>
      <c r="I13874" s="4">
        <v>2.9627659574468086</v>
      </c>
      <c r="J13874" s="4">
        <v>0</v>
      </c>
      <c r="K13874" s="4">
        <v>0</v>
      </c>
    </row>
    <row r="13875" spans="1:11">
      <c r="A13875">
        <v>1975</v>
      </c>
      <c r="B13875" t="s">
        <v>916</v>
      </c>
      <c r="C13875" t="s">
        <v>917</v>
      </c>
      <c r="D13875" t="s">
        <v>694</v>
      </c>
      <c r="E13875" t="s">
        <v>534</v>
      </c>
      <c r="F13875">
        <v>2</v>
      </c>
      <c r="G13875" s="4">
        <v>7</v>
      </c>
      <c r="H13875" s="4">
        <v>0</v>
      </c>
      <c r="I13875" s="4">
        <v>0</v>
      </c>
      <c r="J13875" s="4">
        <v>0</v>
      </c>
      <c r="K13875" s="4">
        <v>0</v>
      </c>
    </row>
    <row r="13876" spans="1:11">
      <c r="A13876">
        <v>1977</v>
      </c>
      <c r="B13876" t="s">
        <v>916</v>
      </c>
      <c r="C13876" t="s">
        <v>917</v>
      </c>
      <c r="D13876" t="s">
        <v>694</v>
      </c>
      <c r="E13876" t="s">
        <v>534</v>
      </c>
      <c r="F13876">
        <v>3</v>
      </c>
      <c r="G13876" s="4">
        <v>3</v>
      </c>
      <c r="H13876" s="4">
        <v>0</v>
      </c>
      <c r="I13876" s="4">
        <v>0</v>
      </c>
      <c r="J13876" s="4">
        <v>0</v>
      </c>
      <c r="K13876" s="4">
        <v>0</v>
      </c>
    </row>
    <row r="13877" spans="1:11">
      <c r="A13877">
        <v>1982</v>
      </c>
      <c r="B13877" t="s">
        <v>916</v>
      </c>
      <c r="C13877" t="s">
        <v>917</v>
      </c>
      <c r="D13877" t="s">
        <v>694</v>
      </c>
      <c r="E13877" t="s">
        <v>534</v>
      </c>
      <c r="F13877">
        <v>3</v>
      </c>
      <c r="G13877" s="4">
        <v>3</v>
      </c>
      <c r="H13877" s="4">
        <v>0</v>
      </c>
      <c r="I13877" s="4">
        <v>2</v>
      </c>
      <c r="J13877" s="4">
        <v>0</v>
      </c>
      <c r="K13877" s="4">
        <v>0</v>
      </c>
    </row>
    <row r="13878" spans="1:11">
      <c r="A13878">
        <v>1985</v>
      </c>
      <c r="B13878" t="s">
        <v>916</v>
      </c>
      <c r="C13878" t="s">
        <v>917</v>
      </c>
      <c r="D13878" t="s">
        <v>694</v>
      </c>
      <c r="E13878" t="s">
        <v>978</v>
      </c>
      <c r="F13878">
        <v>2</v>
      </c>
      <c r="G13878" s="4">
        <v>3</v>
      </c>
      <c r="H13878" s="4">
        <v>0</v>
      </c>
      <c r="I13878" s="4">
        <v>0</v>
      </c>
      <c r="J13878" s="4">
        <v>0</v>
      </c>
      <c r="K13878" s="4">
        <v>0</v>
      </c>
    </row>
    <row r="13879" spans="1:11">
      <c r="A13879">
        <v>1986</v>
      </c>
      <c r="B13879" t="s">
        <v>916</v>
      </c>
      <c r="C13879" t="s">
        <v>917</v>
      </c>
      <c r="D13879" t="s">
        <v>694</v>
      </c>
      <c r="E13879" t="s">
        <v>694</v>
      </c>
      <c r="F13879">
        <v>4</v>
      </c>
      <c r="G13879" s="4">
        <v>4</v>
      </c>
      <c r="H13879" s="4">
        <v>0</v>
      </c>
      <c r="I13879" s="4">
        <v>0</v>
      </c>
      <c r="J13879" s="4">
        <v>0</v>
      </c>
      <c r="K13879" s="4">
        <v>0</v>
      </c>
    </row>
    <row r="13880" spans="1:11">
      <c r="A13880">
        <v>1986</v>
      </c>
      <c r="B13880" t="s">
        <v>916</v>
      </c>
      <c r="C13880" t="s">
        <v>917</v>
      </c>
      <c r="D13880" t="s">
        <v>694</v>
      </c>
      <c r="E13880" t="s">
        <v>976</v>
      </c>
      <c r="F13880">
        <v>2</v>
      </c>
      <c r="G13880" s="4">
        <v>2</v>
      </c>
      <c r="H13880" s="4">
        <v>0</v>
      </c>
      <c r="I13880" s="4">
        <v>0</v>
      </c>
      <c r="J13880" s="4">
        <v>0</v>
      </c>
      <c r="K13880" s="4">
        <v>0</v>
      </c>
    </row>
    <row r="13881" spans="1:11">
      <c r="A13881">
        <v>1970</v>
      </c>
      <c r="B13881" t="s">
        <v>843</v>
      </c>
      <c r="C13881" t="s">
        <v>844</v>
      </c>
      <c r="D13881" t="s">
        <v>694</v>
      </c>
      <c r="E13881" t="s">
        <v>534</v>
      </c>
      <c r="F13881">
        <v>6</v>
      </c>
      <c r="G13881" s="4">
        <v>6</v>
      </c>
      <c r="H13881" s="4">
        <v>6</v>
      </c>
      <c r="I13881" s="4">
        <v>0</v>
      </c>
      <c r="J13881" s="4">
        <v>0</v>
      </c>
      <c r="K13881" s="4">
        <v>0</v>
      </c>
    </row>
    <row r="13882" spans="1:11">
      <c r="A13882">
        <v>1973</v>
      </c>
      <c r="B13882" t="s">
        <v>843</v>
      </c>
      <c r="C13882" t="s">
        <v>844</v>
      </c>
      <c r="D13882" t="s">
        <v>694</v>
      </c>
      <c r="E13882" t="s">
        <v>534</v>
      </c>
      <c r="F13882">
        <v>4</v>
      </c>
      <c r="G13882" s="4">
        <v>8</v>
      </c>
      <c r="H13882" s="4">
        <v>0</v>
      </c>
      <c r="I13882" s="4">
        <v>0</v>
      </c>
      <c r="J13882" s="4">
        <v>0</v>
      </c>
      <c r="K13882" s="4">
        <v>0</v>
      </c>
    </row>
    <row r="13883" spans="1:11">
      <c r="A13883">
        <v>1978</v>
      </c>
      <c r="B13883" t="s">
        <v>843</v>
      </c>
      <c r="C13883" t="s">
        <v>844</v>
      </c>
      <c r="D13883" t="s">
        <v>694</v>
      </c>
      <c r="E13883" t="s">
        <v>534</v>
      </c>
      <c r="F13883">
        <v>1</v>
      </c>
      <c r="G13883" s="4">
        <v>3</v>
      </c>
      <c r="H13883" s="4">
        <v>0</v>
      </c>
      <c r="I13883" s="4">
        <v>0</v>
      </c>
      <c r="J13883" s="4">
        <v>0</v>
      </c>
      <c r="K13883" s="4">
        <v>0</v>
      </c>
    </row>
    <row r="13884" spans="1:11">
      <c r="A13884">
        <v>2002</v>
      </c>
      <c r="B13884" t="s">
        <v>843</v>
      </c>
      <c r="C13884" t="s">
        <v>844</v>
      </c>
      <c r="D13884" t="s">
        <v>694</v>
      </c>
      <c r="E13884" t="s">
        <v>694</v>
      </c>
      <c r="F13884">
        <v>4</v>
      </c>
      <c r="G13884" s="4">
        <v>12.017142857142856</v>
      </c>
      <c r="H13884" s="4">
        <v>0</v>
      </c>
      <c r="I13884" s="4">
        <v>0</v>
      </c>
      <c r="J13884" s="4">
        <v>0</v>
      </c>
      <c r="K13884" s="4">
        <v>0</v>
      </c>
    </row>
    <row r="13885" spans="1:11">
      <c r="A13885">
        <v>1981</v>
      </c>
      <c r="B13885" t="s">
        <v>954</v>
      </c>
      <c r="C13885" t="s">
        <v>955</v>
      </c>
      <c r="D13885" t="s">
        <v>694</v>
      </c>
      <c r="E13885" t="s">
        <v>534</v>
      </c>
      <c r="F13885">
        <v>3</v>
      </c>
      <c r="G13885" s="4">
        <v>7</v>
      </c>
      <c r="H13885" s="4">
        <v>0</v>
      </c>
      <c r="I13885" s="4">
        <v>0</v>
      </c>
      <c r="J13885" s="4">
        <v>0</v>
      </c>
      <c r="K13885" s="4">
        <v>0</v>
      </c>
    </row>
    <row r="13886" spans="1:11">
      <c r="A13886">
        <v>1972</v>
      </c>
      <c r="B13886" t="s">
        <v>875</v>
      </c>
      <c r="C13886" t="s">
        <v>876</v>
      </c>
      <c r="D13886" t="s">
        <v>694</v>
      </c>
      <c r="E13886" t="s">
        <v>534</v>
      </c>
      <c r="F13886">
        <v>3</v>
      </c>
      <c r="G13886" s="4">
        <v>10</v>
      </c>
      <c r="H13886" s="4">
        <v>6</v>
      </c>
      <c r="I13886" s="4">
        <v>0</v>
      </c>
      <c r="J13886" s="4">
        <v>0</v>
      </c>
      <c r="K13886" s="4">
        <v>0</v>
      </c>
    </row>
    <row r="13887" spans="1:11">
      <c r="A13887">
        <v>1974</v>
      </c>
      <c r="B13887" t="s">
        <v>875</v>
      </c>
      <c r="C13887" t="s">
        <v>876</v>
      </c>
      <c r="D13887" t="s">
        <v>694</v>
      </c>
      <c r="E13887" t="s">
        <v>534</v>
      </c>
      <c r="F13887">
        <v>4</v>
      </c>
      <c r="G13887" s="4">
        <v>12</v>
      </c>
      <c r="H13887" s="4">
        <v>0</v>
      </c>
      <c r="I13887" s="4">
        <v>0</v>
      </c>
      <c r="J13887" s="4">
        <v>0</v>
      </c>
      <c r="K13887" s="4">
        <v>0</v>
      </c>
    </row>
    <row r="13888" spans="1:11">
      <c r="A13888">
        <v>1984</v>
      </c>
      <c r="B13888" t="s">
        <v>875</v>
      </c>
      <c r="C13888" t="s">
        <v>876</v>
      </c>
      <c r="D13888" t="s">
        <v>694</v>
      </c>
      <c r="E13888" t="s">
        <v>694</v>
      </c>
      <c r="F13888">
        <v>4</v>
      </c>
      <c r="G13888" s="4">
        <v>8</v>
      </c>
      <c r="H13888" s="4">
        <v>0</v>
      </c>
      <c r="I13888" s="4">
        <v>0</v>
      </c>
      <c r="J13888" s="4">
        <v>0</v>
      </c>
      <c r="K13888" s="4">
        <v>0</v>
      </c>
    </row>
    <row r="13889" spans="1:11">
      <c r="A13889">
        <v>1985</v>
      </c>
      <c r="B13889" t="s">
        <v>875</v>
      </c>
      <c r="C13889" t="s">
        <v>876</v>
      </c>
      <c r="D13889" t="s">
        <v>694</v>
      </c>
      <c r="E13889" t="s">
        <v>694</v>
      </c>
      <c r="F13889">
        <v>3</v>
      </c>
      <c r="G13889" s="4">
        <v>3</v>
      </c>
      <c r="H13889" s="4">
        <v>0</v>
      </c>
      <c r="I13889" s="4">
        <v>0</v>
      </c>
      <c r="J13889" s="4">
        <v>0</v>
      </c>
      <c r="K13889" s="4">
        <v>0</v>
      </c>
    </row>
    <row r="13890" spans="1:11">
      <c r="A13890">
        <v>1986</v>
      </c>
      <c r="B13890" t="s">
        <v>875</v>
      </c>
      <c r="C13890" t="s">
        <v>876</v>
      </c>
      <c r="D13890" t="s">
        <v>694</v>
      </c>
      <c r="E13890" t="s">
        <v>694</v>
      </c>
      <c r="F13890">
        <v>4</v>
      </c>
      <c r="G13890" s="4">
        <v>4</v>
      </c>
      <c r="H13890" s="4">
        <v>0</v>
      </c>
      <c r="I13890" s="4">
        <v>0</v>
      </c>
      <c r="J13890" s="4">
        <v>0</v>
      </c>
      <c r="K13890" s="4">
        <v>0</v>
      </c>
    </row>
    <row r="13891" spans="1:11">
      <c r="A13891">
        <v>1990</v>
      </c>
      <c r="B13891" t="s">
        <v>875</v>
      </c>
      <c r="C13891" t="s">
        <v>876</v>
      </c>
      <c r="D13891" t="s">
        <v>694</v>
      </c>
      <c r="E13891" t="s">
        <v>694</v>
      </c>
      <c r="F13891">
        <v>4</v>
      </c>
      <c r="G13891" s="4">
        <v>8</v>
      </c>
      <c r="H13891" s="4">
        <v>0</v>
      </c>
      <c r="I13891" s="4">
        <v>0</v>
      </c>
      <c r="J13891" s="4">
        <v>0</v>
      </c>
      <c r="K13891" s="4">
        <v>0</v>
      </c>
    </row>
    <row r="13892" spans="1:11">
      <c r="A13892">
        <v>2004</v>
      </c>
      <c r="B13892" t="s">
        <v>875</v>
      </c>
      <c r="C13892" t="s">
        <v>876</v>
      </c>
      <c r="D13892" t="s">
        <v>694</v>
      </c>
      <c r="E13892" t="s">
        <v>694</v>
      </c>
      <c r="F13892">
        <v>4</v>
      </c>
      <c r="G13892" s="4">
        <v>4.2795425667090221</v>
      </c>
      <c r="H13892" s="4">
        <v>0</v>
      </c>
      <c r="I13892" s="4">
        <v>0</v>
      </c>
      <c r="J13892" s="4">
        <v>0</v>
      </c>
      <c r="K13892" s="4">
        <v>0</v>
      </c>
    </row>
    <row r="13893" spans="1:11">
      <c r="A13893">
        <v>1970</v>
      </c>
      <c r="B13893" t="s">
        <v>845</v>
      </c>
      <c r="C13893" t="s">
        <v>846</v>
      </c>
      <c r="D13893" t="s">
        <v>694</v>
      </c>
      <c r="E13893" t="s">
        <v>534</v>
      </c>
      <c r="F13893">
        <v>29</v>
      </c>
      <c r="G13893" s="4">
        <v>251</v>
      </c>
      <c r="H13893" s="4">
        <v>42</v>
      </c>
      <c r="I13893" s="4">
        <v>0</v>
      </c>
      <c r="J13893" s="4">
        <v>0</v>
      </c>
      <c r="K13893" s="4">
        <v>0</v>
      </c>
    </row>
    <row r="13894" spans="1:11">
      <c r="A13894">
        <v>1988</v>
      </c>
      <c r="B13894" t="s">
        <v>845</v>
      </c>
      <c r="C13894" t="s">
        <v>846</v>
      </c>
      <c r="D13894" t="s">
        <v>694</v>
      </c>
      <c r="E13894" t="s">
        <v>978</v>
      </c>
      <c r="F13894">
        <v>2</v>
      </c>
      <c r="G13894" s="4">
        <v>10</v>
      </c>
      <c r="H13894" s="4">
        <v>4</v>
      </c>
      <c r="I13894" s="4">
        <v>4</v>
      </c>
      <c r="J13894" s="4">
        <v>0</v>
      </c>
      <c r="K13894" s="4">
        <v>0</v>
      </c>
    </row>
    <row r="13895" spans="1:11">
      <c r="A13895">
        <v>1988</v>
      </c>
      <c r="B13895" t="s">
        <v>845</v>
      </c>
      <c r="C13895" t="s">
        <v>846</v>
      </c>
      <c r="D13895" t="s">
        <v>694</v>
      </c>
      <c r="E13895" t="s">
        <v>694</v>
      </c>
      <c r="F13895">
        <v>4</v>
      </c>
      <c r="G13895" s="4">
        <v>4</v>
      </c>
      <c r="H13895" s="4">
        <v>0</v>
      </c>
      <c r="I13895" s="4">
        <v>0</v>
      </c>
      <c r="J13895" s="4">
        <v>0</v>
      </c>
      <c r="K13895" s="4">
        <v>0</v>
      </c>
    </row>
    <row r="13896" spans="1:11">
      <c r="A13896">
        <v>1989</v>
      </c>
      <c r="B13896" t="s">
        <v>845</v>
      </c>
      <c r="C13896" t="s">
        <v>846</v>
      </c>
      <c r="D13896" t="s">
        <v>694</v>
      </c>
      <c r="E13896" t="s">
        <v>694</v>
      </c>
      <c r="F13896">
        <v>4</v>
      </c>
      <c r="G13896" s="4">
        <v>4</v>
      </c>
      <c r="H13896" s="4">
        <v>0</v>
      </c>
      <c r="I13896" s="4">
        <v>0</v>
      </c>
      <c r="J13896" s="4">
        <v>0</v>
      </c>
      <c r="K13896" s="4">
        <v>0</v>
      </c>
    </row>
    <row r="13897" spans="1:11">
      <c r="A13897">
        <v>1999</v>
      </c>
      <c r="B13897" t="s">
        <v>845</v>
      </c>
      <c r="C13897" t="s">
        <v>846</v>
      </c>
      <c r="D13897" t="s">
        <v>694</v>
      </c>
      <c r="E13897" t="s">
        <v>976</v>
      </c>
      <c r="F13897">
        <v>3</v>
      </c>
      <c r="G13897" s="4">
        <v>9.8606557377049171</v>
      </c>
      <c r="H13897" s="4">
        <v>0</v>
      </c>
      <c r="I13897" s="4">
        <v>29.581967213114755</v>
      </c>
      <c r="J13897" s="4">
        <v>0</v>
      </c>
      <c r="K13897" s="4">
        <v>0</v>
      </c>
    </row>
    <row r="13898" spans="1:11">
      <c r="A13898">
        <v>2004</v>
      </c>
      <c r="B13898" t="s">
        <v>845</v>
      </c>
      <c r="C13898" t="s">
        <v>846</v>
      </c>
      <c r="D13898" t="s">
        <v>694</v>
      </c>
      <c r="E13898" t="s">
        <v>694</v>
      </c>
      <c r="F13898">
        <v>4</v>
      </c>
      <c r="G13898" s="4">
        <v>17.118170266836088</v>
      </c>
      <c r="H13898" s="4">
        <v>0</v>
      </c>
      <c r="I13898" s="4">
        <v>0</v>
      </c>
      <c r="J13898" s="4">
        <v>0</v>
      </c>
      <c r="K13898" s="4">
        <v>0</v>
      </c>
    </row>
    <row r="13899" spans="1:11">
      <c r="A13899">
        <v>2006</v>
      </c>
      <c r="B13899" t="s">
        <v>845</v>
      </c>
      <c r="C13899" t="s">
        <v>846</v>
      </c>
      <c r="D13899" t="s">
        <v>694</v>
      </c>
      <c r="E13899" t="s">
        <v>694</v>
      </c>
      <c r="F13899">
        <v>4</v>
      </c>
      <c r="G13899" s="4">
        <v>3.644946808510638</v>
      </c>
      <c r="H13899" s="4">
        <v>0</v>
      </c>
      <c r="I13899" s="4">
        <v>3.644946808510638</v>
      </c>
      <c r="J13899" s="4">
        <v>0</v>
      </c>
      <c r="K13899" s="4">
        <v>0</v>
      </c>
    </row>
    <row r="13900" spans="1:11">
      <c r="A13900">
        <v>1984</v>
      </c>
      <c r="B13900" t="s">
        <v>985</v>
      </c>
      <c r="C13900" t="s">
        <v>986</v>
      </c>
      <c r="D13900" t="s">
        <v>694</v>
      </c>
      <c r="E13900" t="s">
        <v>694</v>
      </c>
      <c r="F13900">
        <v>4</v>
      </c>
      <c r="G13900" s="4">
        <v>4</v>
      </c>
      <c r="H13900" s="4">
        <v>0</v>
      </c>
      <c r="I13900" s="4">
        <v>4</v>
      </c>
      <c r="J13900" s="4">
        <v>0</v>
      </c>
      <c r="K13900" s="4">
        <v>0</v>
      </c>
    </row>
    <row r="13901" spans="1:11">
      <c r="A13901">
        <v>2002</v>
      </c>
      <c r="B13901" t="s">
        <v>985</v>
      </c>
      <c r="C13901" t="s">
        <v>986</v>
      </c>
      <c r="D13901" t="s">
        <v>694</v>
      </c>
      <c r="E13901" t="s">
        <v>537</v>
      </c>
      <c r="F13901">
        <v>4</v>
      </c>
      <c r="G13901" s="4">
        <v>3.6573459715639811</v>
      </c>
      <c r="H13901" s="4">
        <v>0</v>
      </c>
      <c r="I13901" s="4">
        <v>3.6573459715639811</v>
      </c>
      <c r="J13901" s="4">
        <v>0</v>
      </c>
      <c r="K13901" s="4">
        <v>0</v>
      </c>
    </row>
    <row r="13902" spans="1:11">
      <c r="A13902">
        <v>1968</v>
      </c>
      <c r="B13902" t="s">
        <v>750</v>
      </c>
      <c r="C13902" t="s">
        <v>751</v>
      </c>
      <c r="D13902" t="s">
        <v>694</v>
      </c>
      <c r="E13902" t="s">
        <v>534</v>
      </c>
      <c r="F13902">
        <v>514</v>
      </c>
      <c r="G13902" s="4">
        <v>2452</v>
      </c>
      <c r="H13902" s="4">
        <v>153</v>
      </c>
      <c r="I13902" s="4">
        <v>0</v>
      </c>
      <c r="J13902" s="4">
        <v>0</v>
      </c>
      <c r="K13902" s="4">
        <v>0</v>
      </c>
    </row>
    <row r="13903" spans="1:11">
      <c r="A13903">
        <v>1969</v>
      </c>
      <c r="B13903" t="s">
        <v>750</v>
      </c>
      <c r="C13903" t="s">
        <v>751</v>
      </c>
      <c r="D13903" t="s">
        <v>694</v>
      </c>
      <c r="E13903" t="s">
        <v>534</v>
      </c>
      <c r="F13903">
        <v>576</v>
      </c>
      <c r="G13903" s="4">
        <v>2838</v>
      </c>
      <c r="H13903" s="4">
        <v>276</v>
      </c>
      <c r="I13903" s="4">
        <v>0</v>
      </c>
      <c r="J13903" s="4">
        <v>0</v>
      </c>
      <c r="K13903" s="4">
        <v>0</v>
      </c>
    </row>
    <row r="13904" spans="1:11">
      <c r="A13904">
        <v>1970</v>
      </c>
      <c r="B13904" t="s">
        <v>750</v>
      </c>
      <c r="C13904" t="s">
        <v>751</v>
      </c>
      <c r="D13904" t="s">
        <v>694</v>
      </c>
      <c r="E13904" t="s">
        <v>534</v>
      </c>
      <c r="F13904">
        <v>951</v>
      </c>
      <c r="G13904" s="4">
        <v>5194</v>
      </c>
      <c r="H13904" s="4">
        <v>438</v>
      </c>
      <c r="I13904" s="4">
        <v>0</v>
      </c>
      <c r="J13904" s="4">
        <v>0</v>
      </c>
      <c r="K13904" s="4">
        <v>0</v>
      </c>
    </row>
    <row r="13905" spans="1:11">
      <c r="A13905">
        <v>1971</v>
      </c>
      <c r="B13905" t="s">
        <v>750</v>
      </c>
      <c r="C13905" t="s">
        <v>751</v>
      </c>
      <c r="D13905" t="s">
        <v>694</v>
      </c>
      <c r="E13905" t="s">
        <v>534</v>
      </c>
      <c r="F13905">
        <v>921</v>
      </c>
      <c r="G13905" s="4">
        <v>5145</v>
      </c>
      <c r="H13905" s="4">
        <v>354</v>
      </c>
      <c r="I13905" s="4">
        <v>129</v>
      </c>
      <c r="J13905" s="4">
        <v>0</v>
      </c>
      <c r="K13905" s="4">
        <v>0</v>
      </c>
    </row>
    <row r="13906" spans="1:11">
      <c r="A13906">
        <v>1972</v>
      </c>
      <c r="B13906" t="s">
        <v>750</v>
      </c>
      <c r="C13906" t="s">
        <v>751</v>
      </c>
      <c r="D13906" t="s">
        <v>694</v>
      </c>
      <c r="E13906" t="s">
        <v>534</v>
      </c>
      <c r="F13906">
        <v>611</v>
      </c>
      <c r="G13906" s="4">
        <v>2493</v>
      </c>
      <c r="H13906" s="4">
        <v>421</v>
      </c>
      <c r="I13906" s="4">
        <v>177</v>
      </c>
      <c r="J13906" s="4">
        <v>0</v>
      </c>
      <c r="K13906" s="4">
        <v>0</v>
      </c>
    </row>
    <row r="13907" spans="1:11">
      <c r="A13907">
        <v>1973</v>
      </c>
      <c r="B13907" t="s">
        <v>750</v>
      </c>
      <c r="C13907" t="s">
        <v>751</v>
      </c>
      <c r="D13907" t="s">
        <v>694</v>
      </c>
      <c r="E13907" t="s">
        <v>534</v>
      </c>
      <c r="F13907">
        <v>743</v>
      </c>
      <c r="G13907" s="4">
        <v>4038</v>
      </c>
      <c r="H13907" s="4">
        <v>471</v>
      </c>
      <c r="I13907" s="4">
        <v>188</v>
      </c>
      <c r="J13907" s="4">
        <v>0</v>
      </c>
      <c r="K13907" s="4">
        <v>0</v>
      </c>
    </row>
    <row r="13908" spans="1:11">
      <c r="A13908">
        <v>1974</v>
      </c>
      <c r="B13908" t="s">
        <v>750</v>
      </c>
      <c r="C13908" t="s">
        <v>751</v>
      </c>
      <c r="D13908" t="s">
        <v>694</v>
      </c>
      <c r="E13908" t="s">
        <v>534</v>
      </c>
      <c r="F13908">
        <v>1214</v>
      </c>
      <c r="G13908" s="4">
        <v>5973</v>
      </c>
      <c r="H13908" s="4">
        <v>1326</v>
      </c>
      <c r="I13908" s="4">
        <v>360</v>
      </c>
      <c r="J13908" s="4">
        <v>0</v>
      </c>
      <c r="K13908" s="4">
        <v>0</v>
      </c>
    </row>
    <row r="13909" spans="1:11">
      <c r="A13909">
        <v>1975</v>
      </c>
      <c r="B13909" t="s">
        <v>750</v>
      </c>
      <c r="C13909" t="s">
        <v>751</v>
      </c>
      <c r="D13909" t="s">
        <v>694</v>
      </c>
      <c r="E13909" t="s">
        <v>534</v>
      </c>
      <c r="F13909">
        <v>914</v>
      </c>
      <c r="G13909" s="4">
        <v>5691</v>
      </c>
      <c r="H13909" s="4">
        <v>815</v>
      </c>
      <c r="I13909" s="4">
        <v>386</v>
      </c>
      <c r="J13909" s="4">
        <v>0</v>
      </c>
      <c r="K13909" s="4">
        <v>0</v>
      </c>
    </row>
    <row r="13910" spans="1:11">
      <c r="A13910">
        <v>1976</v>
      </c>
      <c r="B13910" t="s">
        <v>750</v>
      </c>
      <c r="C13910" t="s">
        <v>751</v>
      </c>
      <c r="D13910" t="s">
        <v>694</v>
      </c>
      <c r="E13910" t="s">
        <v>534</v>
      </c>
      <c r="F13910">
        <v>1057</v>
      </c>
      <c r="G13910" s="4">
        <v>9097</v>
      </c>
      <c r="H13910" s="4">
        <v>1433</v>
      </c>
      <c r="I13910" s="4">
        <v>480</v>
      </c>
      <c r="J13910" s="4">
        <v>0</v>
      </c>
      <c r="K13910" s="4">
        <v>0</v>
      </c>
    </row>
    <row r="13911" spans="1:11">
      <c r="A13911">
        <v>1977</v>
      </c>
      <c r="B13911" t="s">
        <v>750</v>
      </c>
      <c r="C13911" t="s">
        <v>751</v>
      </c>
      <c r="D13911" t="s">
        <v>694</v>
      </c>
      <c r="E13911" t="s">
        <v>534</v>
      </c>
      <c r="F13911">
        <v>810</v>
      </c>
      <c r="G13911" s="4">
        <v>5065</v>
      </c>
      <c r="H13911" s="4">
        <v>568</v>
      </c>
      <c r="I13911" s="4">
        <v>248</v>
      </c>
      <c r="J13911" s="4">
        <v>0</v>
      </c>
      <c r="K13911" s="4">
        <v>0</v>
      </c>
    </row>
    <row r="13912" spans="1:11">
      <c r="A13912">
        <v>1978</v>
      </c>
      <c r="B13912" t="s">
        <v>750</v>
      </c>
      <c r="C13912" t="s">
        <v>751</v>
      </c>
      <c r="D13912" t="s">
        <v>694</v>
      </c>
      <c r="E13912" t="s">
        <v>534</v>
      </c>
      <c r="F13912">
        <v>945</v>
      </c>
      <c r="G13912" s="4">
        <v>4991</v>
      </c>
      <c r="H13912" s="4">
        <v>445</v>
      </c>
      <c r="I13912" s="4">
        <v>49</v>
      </c>
      <c r="J13912" s="4">
        <v>0</v>
      </c>
      <c r="K13912" s="4">
        <v>0</v>
      </c>
    </row>
    <row r="13913" spans="1:11">
      <c r="A13913">
        <v>1979</v>
      </c>
      <c r="B13913" t="s">
        <v>750</v>
      </c>
      <c r="C13913" t="s">
        <v>751</v>
      </c>
      <c r="D13913" t="s">
        <v>694</v>
      </c>
      <c r="E13913" t="s">
        <v>534</v>
      </c>
      <c r="F13913">
        <v>1099</v>
      </c>
      <c r="G13913" s="4">
        <v>9627</v>
      </c>
      <c r="H13913" s="4">
        <v>618</v>
      </c>
      <c r="I13913" s="4">
        <v>294</v>
      </c>
      <c r="J13913" s="4">
        <v>0</v>
      </c>
      <c r="K13913" s="4">
        <v>0</v>
      </c>
    </row>
    <row r="13914" spans="1:11">
      <c r="A13914">
        <v>1980</v>
      </c>
      <c r="B13914" t="s">
        <v>750</v>
      </c>
      <c r="C13914" t="s">
        <v>751</v>
      </c>
      <c r="D13914" t="s">
        <v>694</v>
      </c>
      <c r="E13914" t="s">
        <v>534</v>
      </c>
      <c r="F13914">
        <v>1127</v>
      </c>
      <c r="G13914" s="4">
        <v>8646</v>
      </c>
      <c r="H13914" s="4">
        <v>821</v>
      </c>
      <c r="I13914" s="4">
        <v>343</v>
      </c>
      <c r="J13914" s="4">
        <v>0</v>
      </c>
      <c r="K13914" s="4">
        <v>0</v>
      </c>
    </row>
    <row r="13915" spans="1:11">
      <c r="A13915">
        <v>1981</v>
      </c>
      <c r="B13915" t="s">
        <v>750</v>
      </c>
      <c r="C13915" t="s">
        <v>751</v>
      </c>
      <c r="D13915" t="s">
        <v>694</v>
      </c>
      <c r="E13915" t="s">
        <v>534</v>
      </c>
      <c r="F13915">
        <v>1207</v>
      </c>
      <c r="G13915" s="4">
        <v>9978</v>
      </c>
      <c r="H13915" s="4">
        <v>999</v>
      </c>
      <c r="I13915" s="4">
        <v>861</v>
      </c>
      <c r="J13915" s="4">
        <v>0</v>
      </c>
      <c r="K13915" s="4">
        <v>0</v>
      </c>
    </row>
    <row r="13916" spans="1:11">
      <c r="A13916">
        <v>1982</v>
      </c>
      <c r="B13916" t="s">
        <v>750</v>
      </c>
      <c r="C13916" t="s">
        <v>751</v>
      </c>
      <c r="D13916" t="s">
        <v>694</v>
      </c>
      <c r="E13916" t="s">
        <v>534</v>
      </c>
      <c r="F13916">
        <v>1098</v>
      </c>
      <c r="G13916" s="4">
        <v>7638</v>
      </c>
      <c r="H13916" s="4">
        <v>559</v>
      </c>
      <c r="I13916" s="4">
        <v>522</v>
      </c>
      <c r="J13916" s="4">
        <v>10</v>
      </c>
      <c r="K13916" s="4">
        <v>8</v>
      </c>
    </row>
    <row r="13917" spans="1:11">
      <c r="A13917">
        <v>1983</v>
      </c>
      <c r="B13917" t="s">
        <v>750</v>
      </c>
      <c r="C13917" t="s">
        <v>751</v>
      </c>
      <c r="D13917" t="s">
        <v>694</v>
      </c>
      <c r="E13917" t="s">
        <v>534</v>
      </c>
      <c r="F13917">
        <v>1201</v>
      </c>
      <c r="G13917" s="4">
        <v>9945</v>
      </c>
      <c r="H13917" s="4">
        <v>980</v>
      </c>
      <c r="I13917" s="4">
        <v>1019</v>
      </c>
      <c r="J13917" s="4">
        <v>65</v>
      </c>
      <c r="K13917" s="4">
        <v>15</v>
      </c>
    </row>
    <row r="13918" spans="1:11">
      <c r="A13918">
        <v>1984</v>
      </c>
      <c r="B13918" t="s">
        <v>750</v>
      </c>
      <c r="C13918" t="s">
        <v>751</v>
      </c>
      <c r="D13918" t="s">
        <v>694</v>
      </c>
      <c r="E13918" t="s">
        <v>978</v>
      </c>
      <c r="F13918">
        <v>128</v>
      </c>
      <c r="G13918" s="4">
        <v>868</v>
      </c>
      <c r="H13918" s="4">
        <v>105</v>
      </c>
      <c r="I13918" s="4">
        <v>111</v>
      </c>
      <c r="J13918" s="4">
        <v>2</v>
      </c>
      <c r="K13918" s="4">
        <v>0</v>
      </c>
    </row>
    <row r="13919" spans="1:11">
      <c r="A13919">
        <v>1984</v>
      </c>
      <c r="B13919" t="s">
        <v>750</v>
      </c>
      <c r="C13919" t="s">
        <v>751</v>
      </c>
      <c r="D13919" t="s">
        <v>694</v>
      </c>
      <c r="E13919" t="s">
        <v>6</v>
      </c>
      <c r="F13919">
        <v>9</v>
      </c>
      <c r="G13919" s="4">
        <v>21</v>
      </c>
      <c r="H13919" s="4">
        <v>0</v>
      </c>
      <c r="I13919" s="4">
        <v>0</v>
      </c>
      <c r="J13919" s="4">
        <v>0</v>
      </c>
      <c r="K13919" s="4">
        <v>0</v>
      </c>
    </row>
    <row r="13920" spans="1:11">
      <c r="A13920">
        <v>1984</v>
      </c>
      <c r="B13920" t="s">
        <v>750</v>
      </c>
      <c r="C13920" t="s">
        <v>751</v>
      </c>
      <c r="D13920" t="s">
        <v>694</v>
      </c>
      <c r="E13920" t="s">
        <v>537</v>
      </c>
      <c r="F13920">
        <v>55</v>
      </c>
      <c r="G13920" s="4">
        <v>189</v>
      </c>
      <c r="H13920" s="4">
        <v>35</v>
      </c>
      <c r="I13920" s="4">
        <v>12</v>
      </c>
      <c r="J13920" s="4">
        <v>0</v>
      </c>
      <c r="K13920" s="4">
        <v>0</v>
      </c>
    </row>
    <row r="13921" spans="1:11">
      <c r="A13921">
        <v>1984</v>
      </c>
      <c r="B13921" t="s">
        <v>750</v>
      </c>
      <c r="C13921" t="s">
        <v>751</v>
      </c>
      <c r="D13921" t="s">
        <v>694</v>
      </c>
      <c r="E13921" t="s">
        <v>662</v>
      </c>
      <c r="F13921">
        <v>30</v>
      </c>
      <c r="G13921" s="4">
        <v>152</v>
      </c>
      <c r="H13921" s="4">
        <v>12</v>
      </c>
      <c r="I13921" s="4">
        <v>0</v>
      </c>
      <c r="J13921" s="4">
        <v>0</v>
      </c>
      <c r="K13921" s="4">
        <v>0</v>
      </c>
    </row>
    <row r="13922" spans="1:11">
      <c r="A13922">
        <v>1984</v>
      </c>
      <c r="B13922" t="s">
        <v>750</v>
      </c>
      <c r="C13922" t="s">
        <v>751</v>
      </c>
      <c r="D13922" t="s">
        <v>694</v>
      </c>
      <c r="E13922" t="s">
        <v>980</v>
      </c>
      <c r="F13922">
        <v>19</v>
      </c>
      <c r="G13922" s="4">
        <v>117</v>
      </c>
      <c r="H13922" s="4">
        <v>19</v>
      </c>
      <c r="I13922" s="4">
        <v>31</v>
      </c>
      <c r="J13922" s="4">
        <v>0</v>
      </c>
      <c r="K13922" s="4">
        <v>0</v>
      </c>
    </row>
    <row r="13923" spans="1:11">
      <c r="A13923">
        <v>1984</v>
      </c>
      <c r="B13923" t="s">
        <v>750</v>
      </c>
      <c r="C13923" t="s">
        <v>751</v>
      </c>
      <c r="D13923" t="s">
        <v>694</v>
      </c>
      <c r="E13923" t="s">
        <v>677</v>
      </c>
      <c r="F13923">
        <v>17</v>
      </c>
      <c r="G13923" s="4">
        <v>55</v>
      </c>
      <c r="H13923" s="4">
        <v>3</v>
      </c>
      <c r="I13923" s="4">
        <v>0</v>
      </c>
      <c r="J13923" s="4">
        <v>0</v>
      </c>
      <c r="K13923" s="4">
        <v>0</v>
      </c>
    </row>
    <row r="13924" spans="1:11">
      <c r="A13924">
        <v>1984</v>
      </c>
      <c r="B13924" t="s">
        <v>750</v>
      </c>
      <c r="C13924" t="s">
        <v>751</v>
      </c>
      <c r="D13924" t="s">
        <v>694</v>
      </c>
      <c r="E13924" t="s">
        <v>694</v>
      </c>
      <c r="F13924">
        <v>706</v>
      </c>
      <c r="G13924" s="4">
        <v>8131</v>
      </c>
      <c r="H13924" s="4">
        <v>738</v>
      </c>
      <c r="I13924" s="4">
        <v>1232</v>
      </c>
      <c r="J13924" s="4">
        <v>12</v>
      </c>
      <c r="K13924" s="4">
        <v>53</v>
      </c>
    </row>
    <row r="13925" spans="1:11">
      <c r="A13925">
        <v>1984</v>
      </c>
      <c r="B13925" t="s">
        <v>750</v>
      </c>
      <c r="C13925" t="s">
        <v>751</v>
      </c>
      <c r="D13925" t="s">
        <v>694</v>
      </c>
      <c r="E13925" t="s">
        <v>977</v>
      </c>
      <c r="F13925">
        <v>135</v>
      </c>
      <c r="G13925" s="4">
        <v>588</v>
      </c>
      <c r="H13925" s="4">
        <v>80</v>
      </c>
      <c r="I13925" s="4">
        <v>121</v>
      </c>
      <c r="J13925" s="4">
        <v>0</v>
      </c>
      <c r="K13925" s="4">
        <v>7</v>
      </c>
    </row>
    <row r="13926" spans="1:11">
      <c r="A13926">
        <v>1984</v>
      </c>
      <c r="B13926" t="s">
        <v>750</v>
      </c>
      <c r="C13926" t="s">
        <v>751</v>
      </c>
      <c r="D13926" t="s">
        <v>694</v>
      </c>
      <c r="E13926" t="s">
        <v>979</v>
      </c>
      <c r="F13926">
        <v>25</v>
      </c>
      <c r="G13926" s="4">
        <v>59</v>
      </c>
      <c r="H13926" s="4">
        <v>15</v>
      </c>
      <c r="I13926" s="4">
        <v>0</v>
      </c>
      <c r="J13926" s="4">
        <v>0</v>
      </c>
      <c r="K13926" s="4">
        <v>0</v>
      </c>
    </row>
    <row r="13927" spans="1:11">
      <c r="A13927">
        <v>1984</v>
      </c>
      <c r="B13927" t="s">
        <v>750</v>
      </c>
      <c r="C13927" t="s">
        <v>751</v>
      </c>
      <c r="D13927" t="s">
        <v>694</v>
      </c>
      <c r="E13927" t="s">
        <v>976</v>
      </c>
      <c r="F13927">
        <v>200</v>
      </c>
      <c r="G13927" s="4">
        <v>1256</v>
      </c>
      <c r="H13927" s="4">
        <v>158</v>
      </c>
      <c r="I13927" s="4">
        <v>76</v>
      </c>
      <c r="J13927" s="4">
        <v>7</v>
      </c>
      <c r="K13927" s="4">
        <v>2</v>
      </c>
    </row>
    <row r="13928" spans="1:11">
      <c r="A13928">
        <v>1985</v>
      </c>
      <c r="B13928" t="s">
        <v>750</v>
      </c>
      <c r="C13928" t="s">
        <v>751</v>
      </c>
      <c r="D13928" t="s">
        <v>694</v>
      </c>
      <c r="E13928" t="s">
        <v>978</v>
      </c>
      <c r="F13928">
        <v>148</v>
      </c>
      <c r="G13928" s="4">
        <v>1292</v>
      </c>
      <c r="H13928" s="4">
        <v>148</v>
      </c>
      <c r="I13928" s="4">
        <v>441</v>
      </c>
      <c r="J13928" s="4">
        <v>5</v>
      </c>
      <c r="K13928" s="4">
        <v>23</v>
      </c>
    </row>
    <row r="13929" spans="1:11">
      <c r="A13929">
        <v>1985</v>
      </c>
      <c r="B13929" t="s">
        <v>750</v>
      </c>
      <c r="C13929" t="s">
        <v>751</v>
      </c>
      <c r="D13929" t="s">
        <v>694</v>
      </c>
      <c r="E13929" t="s">
        <v>6</v>
      </c>
      <c r="F13929">
        <v>41</v>
      </c>
      <c r="G13929" s="4">
        <v>314</v>
      </c>
      <c r="H13929" s="4">
        <v>17</v>
      </c>
      <c r="I13929" s="4">
        <v>69</v>
      </c>
      <c r="J13929" s="4">
        <v>0</v>
      </c>
      <c r="K13929" s="4">
        <v>0</v>
      </c>
    </row>
    <row r="13930" spans="1:11">
      <c r="A13930">
        <v>1985</v>
      </c>
      <c r="B13930" t="s">
        <v>750</v>
      </c>
      <c r="C13930" t="s">
        <v>751</v>
      </c>
      <c r="D13930" t="s">
        <v>694</v>
      </c>
      <c r="E13930" t="s">
        <v>537</v>
      </c>
      <c r="F13930">
        <v>67</v>
      </c>
      <c r="G13930" s="4">
        <v>301</v>
      </c>
      <c r="H13930" s="4">
        <v>19</v>
      </c>
      <c r="I13930" s="4">
        <v>61</v>
      </c>
      <c r="J13930" s="4">
        <v>0</v>
      </c>
      <c r="K13930" s="4">
        <v>0</v>
      </c>
    </row>
    <row r="13931" spans="1:11">
      <c r="A13931">
        <v>1985</v>
      </c>
      <c r="B13931" t="s">
        <v>750</v>
      </c>
      <c r="C13931" t="s">
        <v>751</v>
      </c>
      <c r="D13931" t="s">
        <v>694</v>
      </c>
      <c r="E13931" t="s">
        <v>662</v>
      </c>
      <c r="F13931">
        <v>28</v>
      </c>
      <c r="G13931" s="4">
        <v>108</v>
      </c>
      <c r="H13931" s="4">
        <v>6</v>
      </c>
      <c r="I13931" s="4">
        <v>6</v>
      </c>
      <c r="J13931" s="4">
        <v>0</v>
      </c>
      <c r="K13931" s="4">
        <v>0</v>
      </c>
    </row>
    <row r="13932" spans="1:11">
      <c r="A13932">
        <v>1985</v>
      </c>
      <c r="B13932" t="s">
        <v>750</v>
      </c>
      <c r="C13932" t="s">
        <v>751</v>
      </c>
      <c r="D13932" t="s">
        <v>694</v>
      </c>
      <c r="E13932" t="s">
        <v>980</v>
      </c>
      <c r="F13932">
        <v>13</v>
      </c>
      <c r="G13932" s="4">
        <v>49</v>
      </c>
      <c r="H13932" s="4">
        <v>11</v>
      </c>
      <c r="I13932" s="4">
        <v>0</v>
      </c>
      <c r="J13932" s="4">
        <v>0</v>
      </c>
      <c r="K13932" s="4">
        <v>0</v>
      </c>
    </row>
    <row r="13933" spans="1:11">
      <c r="A13933">
        <v>1985</v>
      </c>
      <c r="B13933" t="s">
        <v>750</v>
      </c>
      <c r="C13933" t="s">
        <v>751</v>
      </c>
      <c r="D13933" t="s">
        <v>694</v>
      </c>
      <c r="E13933" t="s">
        <v>677</v>
      </c>
      <c r="F13933">
        <v>48</v>
      </c>
      <c r="G13933" s="4">
        <v>337</v>
      </c>
      <c r="H13933" s="4">
        <v>24</v>
      </c>
      <c r="I13933" s="4">
        <v>48</v>
      </c>
      <c r="J13933" s="4">
        <v>0</v>
      </c>
      <c r="K13933" s="4">
        <v>0</v>
      </c>
    </row>
    <row r="13934" spans="1:11">
      <c r="A13934">
        <v>1985</v>
      </c>
      <c r="B13934" t="s">
        <v>750</v>
      </c>
      <c r="C13934" t="s">
        <v>751</v>
      </c>
      <c r="D13934" t="s">
        <v>694</v>
      </c>
      <c r="E13934" t="s">
        <v>694</v>
      </c>
      <c r="F13934">
        <v>771</v>
      </c>
      <c r="G13934" s="4">
        <v>7740</v>
      </c>
      <c r="H13934" s="4">
        <v>674</v>
      </c>
      <c r="I13934" s="4">
        <v>1479</v>
      </c>
      <c r="J13934" s="4">
        <v>3</v>
      </c>
      <c r="K13934" s="4">
        <v>60</v>
      </c>
    </row>
    <row r="13935" spans="1:11">
      <c r="A13935">
        <v>1985</v>
      </c>
      <c r="B13935" t="s">
        <v>750</v>
      </c>
      <c r="C13935" t="s">
        <v>751</v>
      </c>
      <c r="D13935" t="s">
        <v>694</v>
      </c>
      <c r="E13935" t="s">
        <v>977</v>
      </c>
      <c r="F13935">
        <v>186</v>
      </c>
      <c r="G13935" s="4">
        <v>887</v>
      </c>
      <c r="H13935" s="4">
        <v>104</v>
      </c>
      <c r="I13935" s="4">
        <v>202</v>
      </c>
      <c r="J13935" s="4">
        <v>0</v>
      </c>
      <c r="K13935" s="4">
        <v>0</v>
      </c>
    </row>
    <row r="13936" spans="1:11">
      <c r="A13936">
        <v>1985</v>
      </c>
      <c r="B13936" t="s">
        <v>750</v>
      </c>
      <c r="C13936" t="s">
        <v>751</v>
      </c>
      <c r="D13936" t="s">
        <v>694</v>
      </c>
      <c r="E13936" t="s">
        <v>979</v>
      </c>
      <c r="F13936">
        <v>8</v>
      </c>
      <c r="G13936" s="4">
        <v>78</v>
      </c>
      <c r="H13936" s="4">
        <v>11</v>
      </c>
      <c r="I13936" s="4">
        <v>11</v>
      </c>
      <c r="J13936" s="4">
        <v>0</v>
      </c>
      <c r="K13936" s="4">
        <v>0</v>
      </c>
    </row>
    <row r="13937" spans="1:11">
      <c r="A13937">
        <v>1985</v>
      </c>
      <c r="B13937" t="s">
        <v>750</v>
      </c>
      <c r="C13937" t="s">
        <v>751</v>
      </c>
      <c r="D13937" t="s">
        <v>694</v>
      </c>
      <c r="E13937" t="s">
        <v>976</v>
      </c>
      <c r="F13937">
        <v>231</v>
      </c>
      <c r="G13937" s="4">
        <v>1549</v>
      </c>
      <c r="H13937" s="4">
        <v>209</v>
      </c>
      <c r="I13937" s="4">
        <v>138</v>
      </c>
      <c r="J13937" s="4">
        <v>6</v>
      </c>
      <c r="K13937" s="4">
        <v>9</v>
      </c>
    </row>
    <row r="13938" spans="1:11">
      <c r="A13938">
        <v>1986</v>
      </c>
      <c r="B13938" t="s">
        <v>750</v>
      </c>
      <c r="C13938" t="s">
        <v>751</v>
      </c>
      <c r="D13938" t="s">
        <v>694</v>
      </c>
      <c r="E13938" t="s">
        <v>978</v>
      </c>
      <c r="F13938">
        <v>203</v>
      </c>
      <c r="G13938" s="4">
        <v>1838</v>
      </c>
      <c r="H13938" s="4">
        <v>267</v>
      </c>
      <c r="I13938" s="4">
        <v>544</v>
      </c>
      <c r="J13938" s="4">
        <v>2</v>
      </c>
      <c r="K13938" s="4">
        <v>12</v>
      </c>
    </row>
    <row r="13939" spans="1:11">
      <c r="A13939">
        <v>1986</v>
      </c>
      <c r="B13939" t="s">
        <v>750</v>
      </c>
      <c r="C13939" t="s">
        <v>751</v>
      </c>
      <c r="D13939" t="s">
        <v>694</v>
      </c>
      <c r="E13939" t="s">
        <v>6</v>
      </c>
      <c r="F13939">
        <v>18</v>
      </c>
      <c r="G13939" s="4">
        <v>99</v>
      </c>
      <c r="H13939" s="4">
        <v>4</v>
      </c>
      <c r="I13939" s="4">
        <v>21</v>
      </c>
      <c r="J13939" s="4">
        <v>0</v>
      </c>
      <c r="K13939" s="4">
        <v>0</v>
      </c>
    </row>
    <row r="13940" spans="1:11">
      <c r="A13940">
        <v>1986</v>
      </c>
      <c r="B13940" t="s">
        <v>750</v>
      </c>
      <c r="C13940" t="s">
        <v>751</v>
      </c>
      <c r="D13940" t="s">
        <v>694</v>
      </c>
      <c r="E13940" t="s">
        <v>537</v>
      </c>
      <c r="F13940">
        <v>100</v>
      </c>
      <c r="G13940" s="4">
        <v>447</v>
      </c>
      <c r="H13940" s="4">
        <v>61</v>
      </c>
      <c r="I13940" s="4">
        <v>87</v>
      </c>
      <c r="J13940" s="4">
        <v>3</v>
      </c>
      <c r="K13940" s="4">
        <v>0</v>
      </c>
    </row>
    <row r="13941" spans="1:11">
      <c r="A13941">
        <v>1986</v>
      </c>
      <c r="B13941" t="s">
        <v>750</v>
      </c>
      <c r="C13941" t="s">
        <v>751</v>
      </c>
      <c r="D13941" t="s">
        <v>694</v>
      </c>
      <c r="E13941" t="s">
        <v>662</v>
      </c>
      <c r="F13941">
        <v>46</v>
      </c>
      <c r="G13941" s="4">
        <v>157</v>
      </c>
      <c r="H13941" s="4">
        <v>38</v>
      </c>
      <c r="I13941" s="4">
        <v>17</v>
      </c>
      <c r="J13941" s="4">
        <v>0</v>
      </c>
      <c r="K13941" s="4">
        <v>0</v>
      </c>
    </row>
    <row r="13942" spans="1:11">
      <c r="A13942">
        <v>1986</v>
      </c>
      <c r="B13942" t="s">
        <v>750</v>
      </c>
      <c r="C13942" t="s">
        <v>751</v>
      </c>
      <c r="D13942" t="s">
        <v>694</v>
      </c>
      <c r="E13942" t="s">
        <v>980</v>
      </c>
      <c r="F13942">
        <v>20</v>
      </c>
      <c r="G13942" s="4">
        <v>105</v>
      </c>
      <c r="H13942" s="4">
        <v>3</v>
      </c>
      <c r="I13942" s="4">
        <v>9</v>
      </c>
      <c r="J13942" s="4">
        <v>0</v>
      </c>
      <c r="K13942" s="4">
        <v>0</v>
      </c>
    </row>
    <row r="13943" spans="1:11">
      <c r="A13943">
        <v>1986</v>
      </c>
      <c r="B13943" t="s">
        <v>750</v>
      </c>
      <c r="C13943" t="s">
        <v>751</v>
      </c>
      <c r="D13943" t="s">
        <v>694</v>
      </c>
      <c r="E13943" t="s">
        <v>677</v>
      </c>
      <c r="F13943">
        <v>28</v>
      </c>
      <c r="G13943" s="4">
        <v>244</v>
      </c>
      <c r="H13943" s="4">
        <v>34</v>
      </c>
      <c r="I13943" s="4">
        <v>77</v>
      </c>
      <c r="J13943" s="4">
        <v>0</v>
      </c>
      <c r="K13943" s="4">
        <v>0</v>
      </c>
    </row>
    <row r="13944" spans="1:11">
      <c r="A13944">
        <v>1986</v>
      </c>
      <c r="B13944" t="s">
        <v>750</v>
      </c>
      <c r="C13944" t="s">
        <v>751</v>
      </c>
      <c r="D13944" t="s">
        <v>694</v>
      </c>
      <c r="E13944" t="s">
        <v>694</v>
      </c>
      <c r="F13944">
        <v>1030</v>
      </c>
      <c r="G13944" s="4">
        <v>9399</v>
      </c>
      <c r="H13944" s="4">
        <v>1044</v>
      </c>
      <c r="I13944" s="4">
        <v>2679</v>
      </c>
      <c r="J13944" s="4">
        <v>21</v>
      </c>
      <c r="K13944" s="4">
        <v>29</v>
      </c>
    </row>
    <row r="13945" spans="1:11">
      <c r="A13945">
        <v>1986</v>
      </c>
      <c r="B13945" t="s">
        <v>750</v>
      </c>
      <c r="C13945" t="s">
        <v>751</v>
      </c>
      <c r="D13945" t="s">
        <v>694</v>
      </c>
      <c r="E13945" t="s">
        <v>977</v>
      </c>
      <c r="F13945">
        <v>231</v>
      </c>
      <c r="G13945" s="4">
        <v>1001</v>
      </c>
      <c r="H13945" s="4">
        <v>153</v>
      </c>
      <c r="I13945" s="4">
        <v>310</v>
      </c>
      <c r="J13945" s="4">
        <v>0</v>
      </c>
      <c r="K13945" s="4">
        <v>13</v>
      </c>
    </row>
    <row r="13946" spans="1:11">
      <c r="A13946">
        <v>1986</v>
      </c>
      <c r="B13946" t="s">
        <v>750</v>
      </c>
      <c r="C13946" t="s">
        <v>751</v>
      </c>
      <c r="D13946" t="s">
        <v>694</v>
      </c>
      <c r="E13946" t="s">
        <v>979</v>
      </c>
      <c r="F13946">
        <v>20</v>
      </c>
      <c r="G13946" s="4">
        <v>106</v>
      </c>
      <c r="H13946" s="4">
        <v>17</v>
      </c>
      <c r="I13946" s="4">
        <v>0</v>
      </c>
      <c r="J13946" s="4">
        <v>0</v>
      </c>
      <c r="K13946" s="4">
        <v>0</v>
      </c>
    </row>
    <row r="13947" spans="1:11">
      <c r="A13947">
        <v>1986</v>
      </c>
      <c r="B13947" t="s">
        <v>750</v>
      </c>
      <c r="C13947" t="s">
        <v>751</v>
      </c>
      <c r="D13947" t="s">
        <v>694</v>
      </c>
      <c r="E13947" t="s">
        <v>976</v>
      </c>
      <c r="F13947">
        <v>292</v>
      </c>
      <c r="G13947" s="4">
        <v>1689</v>
      </c>
      <c r="H13947" s="4">
        <v>241</v>
      </c>
      <c r="I13947" s="4">
        <v>343</v>
      </c>
      <c r="J13947" s="4">
        <v>7</v>
      </c>
      <c r="K13947" s="4">
        <v>34</v>
      </c>
    </row>
    <row r="13948" spans="1:11">
      <c r="A13948">
        <v>1987</v>
      </c>
      <c r="B13948" t="s">
        <v>750</v>
      </c>
      <c r="C13948" t="s">
        <v>751</v>
      </c>
      <c r="D13948" t="s">
        <v>694</v>
      </c>
      <c r="E13948" t="s">
        <v>978</v>
      </c>
      <c r="F13948">
        <v>322</v>
      </c>
      <c r="G13948" s="4">
        <v>2297</v>
      </c>
      <c r="H13948" s="4">
        <v>320</v>
      </c>
      <c r="I13948" s="4">
        <v>1110</v>
      </c>
      <c r="J13948" s="4">
        <v>9</v>
      </c>
      <c r="K13948" s="4">
        <v>28</v>
      </c>
    </row>
    <row r="13949" spans="1:11">
      <c r="A13949">
        <v>1987</v>
      </c>
      <c r="B13949" t="s">
        <v>750</v>
      </c>
      <c r="C13949" t="s">
        <v>751</v>
      </c>
      <c r="D13949" t="s">
        <v>694</v>
      </c>
      <c r="E13949" t="s">
        <v>6</v>
      </c>
      <c r="F13949">
        <v>20</v>
      </c>
      <c r="G13949" s="4">
        <v>251</v>
      </c>
      <c r="H13949" s="4">
        <v>32</v>
      </c>
      <c r="I13949" s="4">
        <v>140</v>
      </c>
      <c r="J13949" s="4">
        <v>0</v>
      </c>
      <c r="K13949" s="4">
        <v>0</v>
      </c>
    </row>
    <row r="13950" spans="1:11">
      <c r="A13950">
        <v>1987</v>
      </c>
      <c r="B13950" t="s">
        <v>750</v>
      </c>
      <c r="C13950" t="s">
        <v>751</v>
      </c>
      <c r="D13950" t="s">
        <v>694</v>
      </c>
      <c r="E13950" t="s">
        <v>537</v>
      </c>
      <c r="F13950">
        <v>148</v>
      </c>
      <c r="G13950" s="4">
        <v>739</v>
      </c>
      <c r="H13950" s="4">
        <v>111</v>
      </c>
      <c r="I13950" s="4">
        <v>175</v>
      </c>
      <c r="J13950" s="4">
        <v>5</v>
      </c>
      <c r="K13950" s="4">
        <v>37</v>
      </c>
    </row>
    <row r="13951" spans="1:11">
      <c r="A13951">
        <v>1987</v>
      </c>
      <c r="B13951" t="s">
        <v>750</v>
      </c>
      <c r="C13951" t="s">
        <v>751</v>
      </c>
      <c r="D13951" t="s">
        <v>694</v>
      </c>
      <c r="E13951" t="s">
        <v>662</v>
      </c>
      <c r="F13951">
        <v>35</v>
      </c>
      <c r="G13951" s="4">
        <v>85</v>
      </c>
      <c r="H13951" s="4">
        <v>13</v>
      </c>
      <c r="I13951" s="4">
        <v>0</v>
      </c>
      <c r="J13951" s="4">
        <v>0</v>
      </c>
      <c r="K13951" s="4">
        <v>0</v>
      </c>
    </row>
    <row r="13952" spans="1:11">
      <c r="A13952">
        <v>1987</v>
      </c>
      <c r="B13952" t="s">
        <v>750</v>
      </c>
      <c r="C13952" t="s">
        <v>751</v>
      </c>
      <c r="D13952" t="s">
        <v>694</v>
      </c>
      <c r="E13952" t="s">
        <v>980</v>
      </c>
      <c r="F13952">
        <v>26</v>
      </c>
      <c r="G13952" s="4">
        <v>214</v>
      </c>
      <c r="H13952" s="4">
        <v>39</v>
      </c>
      <c r="I13952" s="4">
        <v>71</v>
      </c>
      <c r="J13952" s="4">
        <v>0</v>
      </c>
      <c r="K13952" s="4">
        <v>6</v>
      </c>
    </row>
    <row r="13953" spans="1:11">
      <c r="A13953">
        <v>1987</v>
      </c>
      <c r="B13953" t="s">
        <v>750</v>
      </c>
      <c r="C13953" t="s">
        <v>751</v>
      </c>
      <c r="D13953" t="s">
        <v>694</v>
      </c>
      <c r="E13953" t="s">
        <v>677</v>
      </c>
      <c r="F13953">
        <v>49</v>
      </c>
      <c r="G13953" s="4">
        <v>195</v>
      </c>
      <c r="H13953" s="4">
        <v>21</v>
      </c>
      <c r="I13953" s="4">
        <v>83</v>
      </c>
      <c r="J13953" s="4">
        <v>0</v>
      </c>
      <c r="K13953" s="4">
        <v>0</v>
      </c>
    </row>
    <row r="13954" spans="1:11">
      <c r="A13954">
        <v>1987</v>
      </c>
      <c r="B13954" t="s">
        <v>750</v>
      </c>
      <c r="C13954" t="s">
        <v>751</v>
      </c>
      <c r="D13954" t="s">
        <v>694</v>
      </c>
      <c r="E13954" t="s">
        <v>694</v>
      </c>
      <c r="F13954">
        <v>1299</v>
      </c>
      <c r="G13954" s="4">
        <v>12808</v>
      </c>
      <c r="H13954" s="4">
        <v>1371</v>
      </c>
      <c r="I13954" s="4">
        <v>4854</v>
      </c>
      <c r="J13954" s="4">
        <v>13</v>
      </c>
      <c r="K13954" s="4">
        <v>34</v>
      </c>
    </row>
    <row r="13955" spans="1:11">
      <c r="A13955">
        <v>1987</v>
      </c>
      <c r="B13955" t="s">
        <v>750</v>
      </c>
      <c r="C13955" t="s">
        <v>751</v>
      </c>
      <c r="D13955" t="s">
        <v>694</v>
      </c>
      <c r="E13955" t="s">
        <v>977</v>
      </c>
      <c r="F13955">
        <v>442</v>
      </c>
      <c r="G13955" s="4">
        <v>1936</v>
      </c>
      <c r="H13955" s="4">
        <v>363</v>
      </c>
      <c r="I13955" s="4">
        <v>497</v>
      </c>
      <c r="J13955" s="4">
        <v>0</v>
      </c>
      <c r="K13955" s="4">
        <v>7</v>
      </c>
    </row>
    <row r="13956" spans="1:11">
      <c r="A13956">
        <v>1987</v>
      </c>
      <c r="B13956" t="s">
        <v>750</v>
      </c>
      <c r="C13956" t="s">
        <v>751</v>
      </c>
      <c r="D13956" t="s">
        <v>694</v>
      </c>
      <c r="E13956" t="s">
        <v>979</v>
      </c>
      <c r="F13956">
        <v>63</v>
      </c>
      <c r="G13956" s="4">
        <v>274</v>
      </c>
      <c r="H13956" s="4">
        <v>40</v>
      </c>
      <c r="I13956" s="4">
        <v>76</v>
      </c>
      <c r="J13956" s="4">
        <v>0</v>
      </c>
      <c r="K13956" s="4">
        <v>13</v>
      </c>
    </row>
    <row r="13957" spans="1:11">
      <c r="A13957">
        <v>1987</v>
      </c>
      <c r="B13957" t="s">
        <v>750</v>
      </c>
      <c r="C13957" t="s">
        <v>751</v>
      </c>
      <c r="D13957" t="s">
        <v>694</v>
      </c>
      <c r="E13957" t="s">
        <v>976</v>
      </c>
      <c r="F13957">
        <v>381</v>
      </c>
      <c r="G13957" s="4">
        <v>2573</v>
      </c>
      <c r="H13957" s="4">
        <v>408</v>
      </c>
      <c r="I13957" s="4">
        <v>862</v>
      </c>
      <c r="J13957" s="4">
        <v>11</v>
      </c>
      <c r="K13957" s="4">
        <v>42</v>
      </c>
    </row>
    <row r="13958" spans="1:11">
      <c r="A13958">
        <v>1988</v>
      </c>
      <c r="B13958" t="s">
        <v>750</v>
      </c>
      <c r="C13958" t="s">
        <v>751</v>
      </c>
      <c r="D13958" t="s">
        <v>694</v>
      </c>
      <c r="E13958" t="s">
        <v>978</v>
      </c>
      <c r="F13958">
        <v>207</v>
      </c>
      <c r="G13958" s="4">
        <v>1965</v>
      </c>
      <c r="H13958" s="4">
        <v>166</v>
      </c>
      <c r="I13958" s="4">
        <v>572</v>
      </c>
      <c r="J13958" s="4">
        <v>2</v>
      </c>
      <c r="K13958" s="4">
        <v>10</v>
      </c>
    </row>
    <row r="13959" spans="1:11">
      <c r="A13959">
        <v>1988</v>
      </c>
      <c r="B13959" t="s">
        <v>750</v>
      </c>
      <c r="C13959" t="s">
        <v>751</v>
      </c>
      <c r="D13959" t="s">
        <v>694</v>
      </c>
      <c r="E13959" t="s">
        <v>6</v>
      </c>
      <c r="F13959">
        <v>27</v>
      </c>
      <c r="G13959" s="4">
        <v>111</v>
      </c>
      <c r="H13959" s="4">
        <v>18</v>
      </c>
      <c r="I13959" s="4">
        <v>66</v>
      </c>
      <c r="J13959" s="4">
        <v>0</v>
      </c>
      <c r="K13959" s="4">
        <v>0</v>
      </c>
    </row>
    <row r="13960" spans="1:11">
      <c r="A13960">
        <v>1988</v>
      </c>
      <c r="B13960" t="s">
        <v>750</v>
      </c>
      <c r="C13960" t="s">
        <v>751</v>
      </c>
      <c r="D13960" t="s">
        <v>694</v>
      </c>
      <c r="E13960" t="s">
        <v>537</v>
      </c>
      <c r="F13960">
        <v>125</v>
      </c>
      <c r="G13960" s="4">
        <v>529</v>
      </c>
      <c r="H13960" s="4">
        <v>61</v>
      </c>
      <c r="I13960" s="4">
        <v>271</v>
      </c>
      <c r="J13960" s="4">
        <v>0</v>
      </c>
      <c r="K13960" s="4">
        <v>12</v>
      </c>
    </row>
    <row r="13961" spans="1:11">
      <c r="A13961">
        <v>1988</v>
      </c>
      <c r="B13961" t="s">
        <v>750</v>
      </c>
      <c r="C13961" t="s">
        <v>751</v>
      </c>
      <c r="D13961" t="s">
        <v>694</v>
      </c>
      <c r="E13961" t="s">
        <v>662</v>
      </c>
      <c r="F13961">
        <v>18</v>
      </c>
      <c r="G13961" s="4">
        <v>60</v>
      </c>
      <c r="H13961" s="4">
        <v>3</v>
      </c>
      <c r="I13961" s="4">
        <v>12</v>
      </c>
      <c r="J13961" s="4">
        <v>0</v>
      </c>
      <c r="K13961" s="4">
        <v>0</v>
      </c>
    </row>
    <row r="13962" spans="1:11">
      <c r="A13962">
        <v>1988</v>
      </c>
      <c r="B13962" t="s">
        <v>750</v>
      </c>
      <c r="C13962" t="s">
        <v>751</v>
      </c>
      <c r="D13962" t="s">
        <v>694</v>
      </c>
      <c r="E13962" t="s">
        <v>980</v>
      </c>
      <c r="F13962">
        <v>44</v>
      </c>
      <c r="G13962" s="4">
        <v>169</v>
      </c>
      <c r="H13962" s="4">
        <v>24</v>
      </c>
      <c r="I13962" s="4">
        <v>44</v>
      </c>
      <c r="J13962" s="4">
        <v>0</v>
      </c>
      <c r="K13962" s="4">
        <v>3</v>
      </c>
    </row>
    <row r="13963" spans="1:11">
      <c r="A13963">
        <v>1988</v>
      </c>
      <c r="B13963" t="s">
        <v>750</v>
      </c>
      <c r="C13963" t="s">
        <v>751</v>
      </c>
      <c r="D13963" t="s">
        <v>694</v>
      </c>
      <c r="E13963" t="s">
        <v>677</v>
      </c>
      <c r="F13963">
        <v>49</v>
      </c>
      <c r="G13963" s="4">
        <v>151</v>
      </c>
      <c r="H13963" s="4">
        <v>21</v>
      </c>
      <c r="I13963" s="4">
        <v>95</v>
      </c>
      <c r="J13963" s="4">
        <v>0</v>
      </c>
      <c r="K13963" s="4">
        <v>11</v>
      </c>
    </row>
    <row r="13964" spans="1:11">
      <c r="A13964">
        <v>1988</v>
      </c>
      <c r="B13964" t="s">
        <v>750</v>
      </c>
      <c r="C13964" t="s">
        <v>751</v>
      </c>
      <c r="D13964" t="s">
        <v>694</v>
      </c>
      <c r="E13964" t="s">
        <v>694</v>
      </c>
      <c r="F13964">
        <v>1145</v>
      </c>
      <c r="G13964" s="4">
        <v>10070</v>
      </c>
      <c r="H13964" s="4">
        <v>687</v>
      </c>
      <c r="I13964" s="4">
        <v>3450</v>
      </c>
      <c r="J13964" s="4">
        <v>4</v>
      </c>
      <c r="K13964" s="4">
        <v>61</v>
      </c>
    </row>
    <row r="13965" spans="1:11">
      <c r="A13965">
        <v>1988</v>
      </c>
      <c r="B13965" t="s">
        <v>750</v>
      </c>
      <c r="C13965" t="s">
        <v>751</v>
      </c>
      <c r="D13965" t="s">
        <v>694</v>
      </c>
      <c r="E13965" t="s">
        <v>977</v>
      </c>
      <c r="F13965">
        <v>396</v>
      </c>
      <c r="G13965" s="4">
        <v>2016</v>
      </c>
      <c r="H13965" s="4">
        <v>162</v>
      </c>
      <c r="I13965" s="4">
        <v>686</v>
      </c>
      <c r="J13965" s="4">
        <v>0</v>
      </c>
      <c r="K13965" s="4">
        <v>10</v>
      </c>
    </row>
    <row r="13966" spans="1:11">
      <c r="A13966">
        <v>1988</v>
      </c>
      <c r="B13966" t="s">
        <v>750</v>
      </c>
      <c r="C13966" t="s">
        <v>751</v>
      </c>
      <c r="D13966" t="s">
        <v>694</v>
      </c>
      <c r="E13966" t="s">
        <v>979</v>
      </c>
      <c r="F13966">
        <v>45</v>
      </c>
      <c r="G13966" s="4">
        <v>125</v>
      </c>
      <c r="H13966" s="4">
        <v>19</v>
      </c>
      <c r="I13966" s="4">
        <v>0</v>
      </c>
      <c r="J13966" s="4">
        <v>0</v>
      </c>
      <c r="K13966" s="4">
        <v>10</v>
      </c>
    </row>
    <row r="13967" spans="1:11">
      <c r="A13967">
        <v>1988</v>
      </c>
      <c r="B13967" t="s">
        <v>750</v>
      </c>
      <c r="C13967" t="s">
        <v>751</v>
      </c>
      <c r="D13967" t="s">
        <v>694</v>
      </c>
      <c r="E13967" t="s">
        <v>976</v>
      </c>
      <c r="F13967">
        <v>341</v>
      </c>
      <c r="G13967" s="4">
        <v>1934</v>
      </c>
      <c r="H13967" s="4">
        <v>195</v>
      </c>
      <c r="I13967" s="4">
        <v>770</v>
      </c>
      <c r="J13967" s="4">
        <v>6</v>
      </c>
      <c r="K13967" s="4">
        <v>28</v>
      </c>
    </row>
    <row r="13968" spans="1:11">
      <c r="A13968">
        <v>1989</v>
      </c>
      <c r="B13968" t="s">
        <v>750</v>
      </c>
      <c r="C13968" t="s">
        <v>751</v>
      </c>
      <c r="D13968" t="s">
        <v>694</v>
      </c>
      <c r="E13968" t="s">
        <v>978</v>
      </c>
      <c r="F13968">
        <v>276</v>
      </c>
      <c r="G13968" s="4">
        <v>2073</v>
      </c>
      <c r="H13968" s="4">
        <v>184</v>
      </c>
      <c r="I13968" s="4">
        <v>648</v>
      </c>
      <c r="J13968" s="4">
        <v>10</v>
      </c>
      <c r="K13968" s="4">
        <v>25</v>
      </c>
    </row>
    <row r="13969" spans="1:11">
      <c r="A13969">
        <v>1989</v>
      </c>
      <c r="B13969" t="s">
        <v>750</v>
      </c>
      <c r="C13969" t="s">
        <v>751</v>
      </c>
      <c r="D13969" t="s">
        <v>694</v>
      </c>
      <c r="E13969" t="s">
        <v>6</v>
      </c>
      <c r="F13969">
        <v>35</v>
      </c>
      <c r="G13969" s="4">
        <v>988</v>
      </c>
      <c r="H13969" s="4">
        <v>20</v>
      </c>
      <c r="I13969" s="4">
        <v>66</v>
      </c>
      <c r="J13969" s="4">
        <v>5</v>
      </c>
      <c r="K13969" s="4">
        <v>10</v>
      </c>
    </row>
    <row r="13970" spans="1:11">
      <c r="A13970">
        <v>1989</v>
      </c>
      <c r="B13970" t="s">
        <v>750</v>
      </c>
      <c r="C13970" t="s">
        <v>751</v>
      </c>
      <c r="D13970" t="s">
        <v>694</v>
      </c>
      <c r="E13970" t="s">
        <v>537</v>
      </c>
      <c r="F13970">
        <v>197</v>
      </c>
      <c r="G13970" s="4">
        <v>591</v>
      </c>
      <c r="H13970" s="4">
        <v>76</v>
      </c>
      <c r="I13970" s="4">
        <v>121</v>
      </c>
      <c r="J13970" s="4">
        <v>0</v>
      </c>
      <c r="K13970" s="4">
        <v>4</v>
      </c>
    </row>
    <row r="13971" spans="1:11">
      <c r="A13971">
        <v>1989</v>
      </c>
      <c r="B13971" t="s">
        <v>750</v>
      </c>
      <c r="C13971" t="s">
        <v>751</v>
      </c>
      <c r="D13971" t="s">
        <v>694</v>
      </c>
      <c r="E13971" t="s">
        <v>662</v>
      </c>
      <c r="F13971">
        <v>44</v>
      </c>
      <c r="G13971" s="4">
        <v>122</v>
      </c>
      <c r="H13971" s="4">
        <v>22</v>
      </c>
      <c r="I13971" s="4">
        <v>59</v>
      </c>
      <c r="J13971" s="4">
        <v>0</v>
      </c>
      <c r="K13971" s="4">
        <v>0</v>
      </c>
    </row>
    <row r="13972" spans="1:11">
      <c r="A13972">
        <v>1989</v>
      </c>
      <c r="B13972" t="s">
        <v>750</v>
      </c>
      <c r="C13972" t="s">
        <v>751</v>
      </c>
      <c r="D13972" t="s">
        <v>694</v>
      </c>
      <c r="E13972" t="s">
        <v>980</v>
      </c>
      <c r="F13972">
        <v>33</v>
      </c>
      <c r="G13972" s="4">
        <v>127</v>
      </c>
      <c r="H13972" s="4">
        <v>25</v>
      </c>
      <c r="I13972" s="4">
        <v>18</v>
      </c>
      <c r="J13972" s="4">
        <v>0</v>
      </c>
      <c r="K13972" s="4">
        <v>0</v>
      </c>
    </row>
    <row r="13973" spans="1:11">
      <c r="A13973">
        <v>1989</v>
      </c>
      <c r="B13973" t="s">
        <v>750</v>
      </c>
      <c r="C13973" t="s">
        <v>751</v>
      </c>
      <c r="D13973" t="s">
        <v>694</v>
      </c>
      <c r="E13973" t="s">
        <v>677</v>
      </c>
      <c r="F13973">
        <v>24</v>
      </c>
      <c r="G13973" s="4">
        <v>71</v>
      </c>
      <c r="H13973" s="4">
        <v>3</v>
      </c>
      <c r="I13973" s="4">
        <v>0</v>
      </c>
      <c r="J13973" s="4">
        <v>3</v>
      </c>
      <c r="K13973" s="4">
        <v>0</v>
      </c>
    </row>
    <row r="13974" spans="1:11">
      <c r="A13974">
        <v>1989</v>
      </c>
      <c r="B13974" t="s">
        <v>750</v>
      </c>
      <c r="C13974" t="s">
        <v>751</v>
      </c>
      <c r="D13974" t="s">
        <v>694</v>
      </c>
      <c r="E13974" t="s">
        <v>694</v>
      </c>
      <c r="F13974">
        <v>1058</v>
      </c>
      <c r="G13974" s="4">
        <v>9606</v>
      </c>
      <c r="H13974" s="4">
        <v>606</v>
      </c>
      <c r="I13974" s="4">
        <v>3064</v>
      </c>
      <c r="J13974" s="4">
        <v>16</v>
      </c>
      <c r="K13974" s="4">
        <v>146</v>
      </c>
    </row>
    <row r="13975" spans="1:11">
      <c r="A13975">
        <v>1989</v>
      </c>
      <c r="B13975" t="s">
        <v>750</v>
      </c>
      <c r="C13975" t="s">
        <v>751</v>
      </c>
      <c r="D13975" t="s">
        <v>694</v>
      </c>
      <c r="E13975" t="s">
        <v>977</v>
      </c>
      <c r="F13975">
        <v>353</v>
      </c>
      <c r="G13975" s="4">
        <v>2022</v>
      </c>
      <c r="H13975" s="4">
        <v>226</v>
      </c>
      <c r="I13975" s="4">
        <v>434</v>
      </c>
      <c r="J13975" s="4">
        <v>0</v>
      </c>
      <c r="K13975" s="4">
        <v>0</v>
      </c>
    </row>
    <row r="13976" spans="1:11">
      <c r="A13976">
        <v>1989</v>
      </c>
      <c r="B13976" t="s">
        <v>750</v>
      </c>
      <c r="C13976" t="s">
        <v>751</v>
      </c>
      <c r="D13976" t="s">
        <v>694</v>
      </c>
      <c r="E13976" t="s">
        <v>979</v>
      </c>
      <c r="F13976">
        <v>63</v>
      </c>
      <c r="G13976" s="4">
        <v>456</v>
      </c>
      <c r="H13976" s="4">
        <v>48</v>
      </c>
      <c r="I13976" s="4">
        <v>30</v>
      </c>
      <c r="J13976" s="4">
        <v>4</v>
      </c>
      <c r="K13976" s="4">
        <v>0</v>
      </c>
    </row>
    <row r="13977" spans="1:11">
      <c r="A13977">
        <v>1989</v>
      </c>
      <c r="B13977" t="s">
        <v>750</v>
      </c>
      <c r="C13977" t="s">
        <v>751</v>
      </c>
      <c r="D13977" t="s">
        <v>694</v>
      </c>
      <c r="E13977" t="s">
        <v>976</v>
      </c>
      <c r="F13977">
        <v>384</v>
      </c>
      <c r="G13977" s="4">
        <v>2172</v>
      </c>
      <c r="H13977" s="4">
        <v>231</v>
      </c>
      <c r="I13977" s="4">
        <v>684</v>
      </c>
      <c r="J13977" s="4">
        <v>11</v>
      </c>
      <c r="K13977" s="4">
        <v>24</v>
      </c>
    </row>
    <row r="13978" spans="1:11">
      <c r="A13978">
        <v>1990</v>
      </c>
      <c r="B13978" t="s">
        <v>750</v>
      </c>
      <c r="C13978" t="s">
        <v>751</v>
      </c>
      <c r="D13978" t="s">
        <v>694</v>
      </c>
      <c r="E13978" t="s">
        <v>978</v>
      </c>
      <c r="F13978">
        <v>233</v>
      </c>
      <c r="G13978" s="4">
        <v>1962</v>
      </c>
      <c r="H13978" s="4">
        <v>181</v>
      </c>
      <c r="I13978" s="4">
        <v>298</v>
      </c>
      <c r="J13978" s="4">
        <v>6</v>
      </c>
      <c r="K13978" s="4">
        <v>10</v>
      </c>
    </row>
    <row r="13979" spans="1:11">
      <c r="A13979">
        <v>1990</v>
      </c>
      <c r="B13979" t="s">
        <v>750</v>
      </c>
      <c r="C13979" t="s">
        <v>751</v>
      </c>
      <c r="D13979" t="s">
        <v>694</v>
      </c>
      <c r="E13979" t="s">
        <v>6</v>
      </c>
      <c r="F13979">
        <v>19</v>
      </c>
      <c r="G13979" s="4">
        <v>43</v>
      </c>
      <c r="H13979" s="4">
        <v>5</v>
      </c>
      <c r="I13979" s="4">
        <v>0</v>
      </c>
      <c r="J13979" s="4">
        <v>0</v>
      </c>
      <c r="K13979" s="4">
        <v>0</v>
      </c>
    </row>
    <row r="13980" spans="1:11">
      <c r="A13980">
        <v>1990</v>
      </c>
      <c r="B13980" t="s">
        <v>750</v>
      </c>
      <c r="C13980" t="s">
        <v>751</v>
      </c>
      <c r="D13980" t="s">
        <v>694</v>
      </c>
      <c r="E13980" t="s">
        <v>537</v>
      </c>
      <c r="F13980">
        <v>100</v>
      </c>
      <c r="G13980" s="4">
        <v>356</v>
      </c>
      <c r="H13980" s="4">
        <v>8</v>
      </c>
      <c r="I13980" s="4">
        <v>16</v>
      </c>
      <c r="J13980" s="4">
        <v>0</v>
      </c>
      <c r="K13980" s="4">
        <v>0</v>
      </c>
    </row>
    <row r="13981" spans="1:11">
      <c r="A13981">
        <v>1990</v>
      </c>
      <c r="B13981" t="s">
        <v>750</v>
      </c>
      <c r="C13981" t="s">
        <v>751</v>
      </c>
      <c r="D13981" t="s">
        <v>694</v>
      </c>
      <c r="E13981" t="s">
        <v>662</v>
      </c>
      <c r="F13981">
        <v>17</v>
      </c>
      <c r="G13981" s="4">
        <v>78</v>
      </c>
      <c r="H13981" s="4">
        <v>0</v>
      </c>
      <c r="I13981" s="4">
        <v>3</v>
      </c>
      <c r="J13981" s="4">
        <v>0</v>
      </c>
      <c r="K13981" s="4">
        <v>0</v>
      </c>
    </row>
    <row r="13982" spans="1:11">
      <c r="A13982">
        <v>1990</v>
      </c>
      <c r="B13982" t="s">
        <v>750</v>
      </c>
      <c r="C13982" t="s">
        <v>751</v>
      </c>
      <c r="D13982" t="s">
        <v>694</v>
      </c>
      <c r="E13982" t="s">
        <v>980</v>
      </c>
      <c r="F13982">
        <v>33</v>
      </c>
      <c r="G13982" s="4">
        <v>157</v>
      </c>
      <c r="H13982" s="4">
        <v>5</v>
      </c>
      <c r="I13982" s="4">
        <v>0</v>
      </c>
      <c r="J13982" s="4">
        <v>0</v>
      </c>
      <c r="K13982" s="4">
        <v>0</v>
      </c>
    </row>
    <row r="13983" spans="1:11">
      <c r="A13983">
        <v>1990</v>
      </c>
      <c r="B13983" t="s">
        <v>750</v>
      </c>
      <c r="C13983" t="s">
        <v>751</v>
      </c>
      <c r="D13983" t="s">
        <v>694</v>
      </c>
      <c r="E13983" t="s">
        <v>677</v>
      </c>
      <c r="F13983">
        <v>42</v>
      </c>
      <c r="G13983" s="4">
        <v>171</v>
      </c>
      <c r="H13983" s="4">
        <v>7</v>
      </c>
      <c r="I13983" s="4">
        <v>7</v>
      </c>
      <c r="J13983" s="4">
        <v>0</v>
      </c>
      <c r="K13983" s="4">
        <v>3</v>
      </c>
    </row>
    <row r="13984" spans="1:11">
      <c r="A13984">
        <v>1990</v>
      </c>
      <c r="B13984" t="s">
        <v>750</v>
      </c>
      <c r="C13984" t="s">
        <v>751</v>
      </c>
      <c r="D13984" t="s">
        <v>694</v>
      </c>
      <c r="E13984" t="s">
        <v>694</v>
      </c>
      <c r="F13984">
        <v>917</v>
      </c>
      <c r="G13984" s="4">
        <v>9448</v>
      </c>
      <c r="H13984" s="4">
        <v>236</v>
      </c>
      <c r="I13984" s="4">
        <v>1497</v>
      </c>
      <c r="J13984" s="4">
        <v>15</v>
      </c>
      <c r="K13984" s="4">
        <v>58</v>
      </c>
    </row>
    <row r="13985" spans="1:11">
      <c r="A13985">
        <v>1990</v>
      </c>
      <c r="B13985" t="s">
        <v>750</v>
      </c>
      <c r="C13985" t="s">
        <v>751</v>
      </c>
      <c r="D13985" t="s">
        <v>694</v>
      </c>
      <c r="E13985" t="s">
        <v>977</v>
      </c>
      <c r="F13985">
        <v>238</v>
      </c>
      <c r="G13985" s="4">
        <v>1071</v>
      </c>
      <c r="H13985" s="4">
        <v>43</v>
      </c>
      <c r="I13985" s="4">
        <v>135</v>
      </c>
      <c r="J13985" s="4">
        <v>4</v>
      </c>
      <c r="K13985" s="4">
        <v>7</v>
      </c>
    </row>
    <row r="13986" spans="1:11">
      <c r="A13986">
        <v>1990</v>
      </c>
      <c r="B13986" t="s">
        <v>750</v>
      </c>
      <c r="C13986" t="s">
        <v>751</v>
      </c>
      <c r="D13986" t="s">
        <v>694</v>
      </c>
      <c r="E13986" t="s">
        <v>979</v>
      </c>
      <c r="F13986">
        <v>53</v>
      </c>
      <c r="G13986" s="4">
        <v>163</v>
      </c>
      <c r="H13986" s="4">
        <v>14</v>
      </c>
      <c r="I13986" s="4">
        <v>0</v>
      </c>
      <c r="J13986" s="4">
        <v>7</v>
      </c>
      <c r="K13986" s="4">
        <v>7</v>
      </c>
    </row>
    <row r="13987" spans="1:11">
      <c r="A13987">
        <v>1990</v>
      </c>
      <c r="B13987" t="s">
        <v>750</v>
      </c>
      <c r="C13987" t="s">
        <v>751</v>
      </c>
      <c r="D13987" t="s">
        <v>694</v>
      </c>
      <c r="E13987" t="s">
        <v>976</v>
      </c>
      <c r="F13987">
        <v>310</v>
      </c>
      <c r="G13987" s="4">
        <v>1793</v>
      </c>
      <c r="H13987" s="4">
        <v>105</v>
      </c>
      <c r="I13987" s="4">
        <v>125</v>
      </c>
      <c r="J13987" s="4">
        <v>7</v>
      </c>
      <c r="K13987" s="4">
        <v>24</v>
      </c>
    </row>
    <row r="13988" spans="1:11">
      <c r="A13988">
        <v>1991</v>
      </c>
      <c r="B13988" t="s">
        <v>750</v>
      </c>
      <c r="C13988" t="s">
        <v>751</v>
      </c>
      <c r="D13988" t="s">
        <v>694</v>
      </c>
      <c r="E13988" t="s">
        <v>978</v>
      </c>
      <c r="F13988">
        <v>139</v>
      </c>
      <c r="G13988" s="4">
        <v>969</v>
      </c>
      <c r="H13988" s="4">
        <v>42</v>
      </c>
      <c r="I13988" s="4">
        <v>302</v>
      </c>
      <c r="J13988" s="4">
        <v>9</v>
      </c>
      <c r="K13988" s="4">
        <v>9</v>
      </c>
    </row>
    <row r="13989" spans="1:11">
      <c r="A13989">
        <v>1991</v>
      </c>
      <c r="B13989" t="s">
        <v>750</v>
      </c>
      <c r="C13989" t="s">
        <v>751</v>
      </c>
      <c r="D13989" t="s">
        <v>694</v>
      </c>
      <c r="E13989" t="s">
        <v>6</v>
      </c>
      <c r="F13989">
        <v>15</v>
      </c>
      <c r="G13989" s="4">
        <v>58</v>
      </c>
      <c r="H13989" s="4">
        <v>0</v>
      </c>
      <c r="I13989" s="4">
        <v>92</v>
      </c>
      <c r="J13989" s="4">
        <v>4</v>
      </c>
      <c r="K13989" s="4">
        <v>12</v>
      </c>
    </row>
    <row r="13990" spans="1:11">
      <c r="A13990">
        <v>1991</v>
      </c>
      <c r="B13990" t="s">
        <v>750</v>
      </c>
      <c r="C13990" t="s">
        <v>751</v>
      </c>
      <c r="D13990" t="s">
        <v>694</v>
      </c>
      <c r="E13990" t="s">
        <v>537</v>
      </c>
      <c r="F13990">
        <v>118</v>
      </c>
      <c r="G13990" s="4">
        <v>557</v>
      </c>
      <c r="H13990" s="4">
        <v>28</v>
      </c>
      <c r="I13990" s="4">
        <v>199</v>
      </c>
      <c r="J13990" s="4">
        <v>0</v>
      </c>
      <c r="K13990" s="4">
        <v>0</v>
      </c>
    </row>
    <row r="13991" spans="1:11">
      <c r="A13991">
        <v>1991</v>
      </c>
      <c r="B13991" t="s">
        <v>750</v>
      </c>
      <c r="C13991" t="s">
        <v>751</v>
      </c>
      <c r="D13991" t="s">
        <v>694</v>
      </c>
      <c r="E13991" t="s">
        <v>662</v>
      </c>
      <c r="F13991">
        <v>24</v>
      </c>
      <c r="G13991" s="4">
        <v>115</v>
      </c>
      <c r="H13991" s="4">
        <v>10</v>
      </c>
      <c r="I13991" s="4">
        <v>34</v>
      </c>
      <c r="J13991" s="4">
        <v>0</v>
      </c>
      <c r="K13991" s="4">
        <v>7</v>
      </c>
    </row>
    <row r="13992" spans="1:11">
      <c r="A13992">
        <v>1991</v>
      </c>
      <c r="B13992" t="s">
        <v>750</v>
      </c>
      <c r="C13992" t="s">
        <v>751</v>
      </c>
      <c r="D13992" t="s">
        <v>694</v>
      </c>
      <c r="E13992" t="s">
        <v>980</v>
      </c>
      <c r="F13992">
        <v>16</v>
      </c>
      <c r="G13992" s="4">
        <v>78</v>
      </c>
      <c r="H13992" s="4">
        <v>3</v>
      </c>
      <c r="I13992" s="4">
        <v>6</v>
      </c>
      <c r="J13992" s="4">
        <v>0</v>
      </c>
      <c r="K13992" s="4">
        <v>0</v>
      </c>
    </row>
    <row r="13993" spans="1:11">
      <c r="A13993">
        <v>1991</v>
      </c>
      <c r="B13993" t="s">
        <v>750</v>
      </c>
      <c r="C13993" t="s">
        <v>751</v>
      </c>
      <c r="D13993" t="s">
        <v>694</v>
      </c>
      <c r="E13993" t="s">
        <v>677</v>
      </c>
      <c r="F13993">
        <v>25</v>
      </c>
      <c r="G13993" s="4">
        <v>82</v>
      </c>
      <c r="H13993" s="4">
        <v>9</v>
      </c>
      <c r="I13993" s="4">
        <v>9</v>
      </c>
      <c r="J13993" s="4">
        <v>0</v>
      </c>
      <c r="K13993" s="4">
        <v>0</v>
      </c>
    </row>
    <row r="13994" spans="1:11">
      <c r="A13994">
        <v>1991</v>
      </c>
      <c r="B13994" t="s">
        <v>750</v>
      </c>
      <c r="C13994" t="s">
        <v>751</v>
      </c>
      <c r="D13994" t="s">
        <v>694</v>
      </c>
      <c r="E13994" t="s">
        <v>694</v>
      </c>
      <c r="F13994">
        <v>814</v>
      </c>
      <c r="G13994" s="4">
        <v>6567</v>
      </c>
      <c r="H13994" s="4">
        <v>191</v>
      </c>
      <c r="I13994" s="4">
        <v>1238</v>
      </c>
      <c r="J13994" s="4">
        <v>0</v>
      </c>
      <c r="K13994" s="4">
        <v>15</v>
      </c>
    </row>
    <row r="13995" spans="1:11">
      <c r="A13995">
        <v>1991</v>
      </c>
      <c r="B13995" t="s">
        <v>750</v>
      </c>
      <c r="C13995" t="s">
        <v>751</v>
      </c>
      <c r="D13995" t="s">
        <v>694</v>
      </c>
      <c r="E13995" t="s">
        <v>977</v>
      </c>
      <c r="F13995">
        <v>197</v>
      </c>
      <c r="G13995" s="4">
        <v>1073</v>
      </c>
      <c r="H13995" s="4">
        <v>73</v>
      </c>
      <c r="I13995" s="4">
        <v>332</v>
      </c>
      <c r="J13995" s="4">
        <v>4</v>
      </c>
      <c r="K13995" s="4">
        <v>22</v>
      </c>
    </row>
    <row r="13996" spans="1:11">
      <c r="A13996">
        <v>1991</v>
      </c>
      <c r="B13996" t="s">
        <v>750</v>
      </c>
      <c r="C13996" t="s">
        <v>751</v>
      </c>
      <c r="D13996" t="s">
        <v>694</v>
      </c>
      <c r="E13996" t="s">
        <v>979</v>
      </c>
      <c r="F13996">
        <v>28</v>
      </c>
      <c r="G13996" s="4">
        <v>135</v>
      </c>
      <c r="H13996" s="4">
        <v>10</v>
      </c>
      <c r="I13996" s="4">
        <v>7</v>
      </c>
      <c r="J13996" s="4">
        <v>0</v>
      </c>
      <c r="K13996" s="4">
        <v>0</v>
      </c>
    </row>
    <row r="13997" spans="1:11">
      <c r="A13997">
        <v>1991</v>
      </c>
      <c r="B13997" t="s">
        <v>750</v>
      </c>
      <c r="C13997" t="s">
        <v>751</v>
      </c>
      <c r="D13997" t="s">
        <v>694</v>
      </c>
      <c r="E13997" t="s">
        <v>976</v>
      </c>
      <c r="F13997">
        <v>118</v>
      </c>
      <c r="G13997" s="4">
        <v>606</v>
      </c>
      <c r="H13997" s="4">
        <v>26</v>
      </c>
      <c r="I13997" s="4">
        <v>41</v>
      </c>
      <c r="J13997" s="4">
        <v>2</v>
      </c>
      <c r="K13997" s="4">
        <v>4</v>
      </c>
    </row>
    <row r="13998" spans="1:11">
      <c r="A13998">
        <v>1992</v>
      </c>
      <c r="B13998" t="s">
        <v>750</v>
      </c>
      <c r="C13998" t="s">
        <v>751</v>
      </c>
      <c r="D13998" t="s">
        <v>694</v>
      </c>
      <c r="E13998" t="s">
        <v>978</v>
      </c>
      <c r="F13998">
        <v>52</v>
      </c>
      <c r="G13998" s="4">
        <v>353</v>
      </c>
      <c r="H13998" s="4">
        <v>13</v>
      </c>
      <c r="I13998" s="4">
        <v>52</v>
      </c>
      <c r="J13998" s="4">
        <v>4</v>
      </c>
      <c r="K13998" s="4">
        <v>4</v>
      </c>
    </row>
    <row r="13999" spans="1:11">
      <c r="A13999">
        <v>1992</v>
      </c>
      <c r="B13999" t="s">
        <v>750</v>
      </c>
      <c r="C13999" t="s">
        <v>751</v>
      </c>
      <c r="D13999" t="s">
        <v>694</v>
      </c>
      <c r="E13999" t="s">
        <v>6</v>
      </c>
      <c r="F13999">
        <v>12</v>
      </c>
      <c r="G13999" s="4">
        <v>31</v>
      </c>
      <c r="H13999" s="4">
        <v>0</v>
      </c>
      <c r="I13999" s="4">
        <v>0</v>
      </c>
      <c r="J13999" s="4">
        <v>0</v>
      </c>
      <c r="K13999" s="4">
        <v>0</v>
      </c>
    </row>
    <row r="14000" spans="1:11">
      <c r="A14000">
        <v>1992</v>
      </c>
      <c r="B14000" t="s">
        <v>750</v>
      </c>
      <c r="C14000" t="s">
        <v>751</v>
      </c>
      <c r="D14000" t="s">
        <v>694</v>
      </c>
      <c r="E14000" t="s">
        <v>537</v>
      </c>
      <c r="F14000">
        <v>63</v>
      </c>
      <c r="G14000" s="4">
        <v>144</v>
      </c>
      <c r="H14000" s="4">
        <v>0</v>
      </c>
      <c r="I14000" s="4">
        <v>34</v>
      </c>
      <c r="J14000" s="4">
        <v>0</v>
      </c>
      <c r="K14000" s="4">
        <v>0</v>
      </c>
    </row>
    <row r="14001" spans="1:11">
      <c r="A14001">
        <v>1992</v>
      </c>
      <c r="B14001" t="s">
        <v>750</v>
      </c>
      <c r="C14001" t="s">
        <v>751</v>
      </c>
      <c r="D14001" t="s">
        <v>694</v>
      </c>
      <c r="E14001" t="s">
        <v>662</v>
      </c>
      <c r="F14001">
        <v>6</v>
      </c>
      <c r="G14001" s="4">
        <v>22</v>
      </c>
      <c r="H14001" s="4">
        <v>0</v>
      </c>
      <c r="I14001" s="4">
        <v>0</v>
      </c>
      <c r="J14001" s="4">
        <v>0</v>
      </c>
      <c r="K14001" s="4">
        <v>0</v>
      </c>
    </row>
    <row r="14002" spans="1:11">
      <c r="A14002">
        <v>1992</v>
      </c>
      <c r="B14002" t="s">
        <v>750</v>
      </c>
      <c r="C14002" t="s">
        <v>751</v>
      </c>
      <c r="D14002" t="s">
        <v>694</v>
      </c>
      <c r="E14002" t="s">
        <v>980</v>
      </c>
      <c r="F14002">
        <v>4</v>
      </c>
      <c r="G14002" s="4">
        <v>37</v>
      </c>
      <c r="H14002" s="4">
        <v>0</v>
      </c>
      <c r="I14002" s="4">
        <v>0</v>
      </c>
      <c r="J14002" s="4">
        <v>0</v>
      </c>
      <c r="K14002" s="4">
        <v>0</v>
      </c>
    </row>
    <row r="14003" spans="1:11">
      <c r="A14003">
        <v>1992</v>
      </c>
      <c r="B14003" t="s">
        <v>750</v>
      </c>
      <c r="C14003" t="s">
        <v>751</v>
      </c>
      <c r="D14003" t="s">
        <v>694</v>
      </c>
      <c r="E14003" t="s">
        <v>677</v>
      </c>
      <c r="F14003">
        <v>6</v>
      </c>
      <c r="G14003" s="4">
        <v>22</v>
      </c>
      <c r="H14003" s="4">
        <v>0</v>
      </c>
      <c r="I14003" s="4">
        <v>6</v>
      </c>
      <c r="J14003" s="4">
        <v>0</v>
      </c>
      <c r="K14003" s="4">
        <v>0</v>
      </c>
    </row>
    <row r="14004" spans="1:11">
      <c r="A14004">
        <v>1992</v>
      </c>
      <c r="B14004" t="s">
        <v>750</v>
      </c>
      <c r="C14004" t="s">
        <v>751</v>
      </c>
      <c r="D14004" t="s">
        <v>694</v>
      </c>
      <c r="E14004" t="s">
        <v>694</v>
      </c>
      <c r="F14004">
        <v>582</v>
      </c>
      <c r="G14004" s="4">
        <v>6787</v>
      </c>
      <c r="H14004" s="4">
        <v>110</v>
      </c>
      <c r="I14004" s="4">
        <v>1015</v>
      </c>
      <c r="J14004" s="4">
        <v>4</v>
      </c>
      <c r="K14004" s="4">
        <v>166</v>
      </c>
    </row>
    <row r="14005" spans="1:11">
      <c r="A14005">
        <v>1992</v>
      </c>
      <c r="B14005" t="s">
        <v>750</v>
      </c>
      <c r="C14005" t="s">
        <v>751</v>
      </c>
      <c r="D14005" t="s">
        <v>694</v>
      </c>
      <c r="E14005" t="s">
        <v>977</v>
      </c>
      <c r="F14005">
        <v>141</v>
      </c>
      <c r="G14005" s="4">
        <v>843</v>
      </c>
      <c r="H14005" s="4">
        <v>17</v>
      </c>
      <c r="I14005" s="4">
        <v>103</v>
      </c>
      <c r="J14005" s="4">
        <v>3</v>
      </c>
      <c r="K14005" s="4">
        <v>17</v>
      </c>
    </row>
    <row r="14006" spans="1:11">
      <c r="A14006">
        <v>1993</v>
      </c>
      <c r="B14006" t="s">
        <v>750</v>
      </c>
      <c r="C14006" t="s">
        <v>751</v>
      </c>
      <c r="D14006" t="s">
        <v>694</v>
      </c>
      <c r="E14006" t="s">
        <v>978</v>
      </c>
      <c r="F14006">
        <v>35</v>
      </c>
      <c r="G14006" s="4">
        <v>60</v>
      </c>
      <c r="H14006" s="4">
        <v>2</v>
      </c>
      <c r="I14006" s="4">
        <v>23</v>
      </c>
      <c r="J14006" s="4">
        <v>0</v>
      </c>
      <c r="K14006" s="4">
        <v>0</v>
      </c>
    </row>
    <row r="14007" spans="1:11">
      <c r="A14007">
        <v>1993</v>
      </c>
      <c r="B14007" t="s">
        <v>750</v>
      </c>
      <c r="C14007" t="s">
        <v>751</v>
      </c>
      <c r="D14007" t="s">
        <v>694</v>
      </c>
      <c r="E14007" t="s">
        <v>6</v>
      </c>
      <c r="F14007">
        <v>7</v>
      </c>
      <c r="G14007" s="4">
        <v>26</v>
      </c>
      <c r="H14007" s="4">
        <v>0</v>
      </c>
      <c r="I14007" s="4">
        <v>15</v>
      </c>
      <c r="J14007" s="4">
        <v>0</v>
      </c>
      <c r="K14007" s="4">
        <v>0</v>
      </c>
    </row>
    <row r="14008" spans="1:11">
      <c r="A14008">
        <v>1993</v>
      </c>
      <c r="B14008" t="s">
        <v>750</v>
      </c>
      <c r="C14008" t="s">
        <v>751</v>
      </c>
      <c r="D14008" t="s">
        <v>694</v>
      </c>
      <c r="E14008" t="s">
        <v>537</v>
      </c>
      <c r="F14008">
        <v>29</v>
      </c>
      <c r="G14008" s="4">
        <v>98</v>
      </c>
      <c r="H14008" s="4">
        <v>20</v>
      </c>
      <c r="I14008" s="4">
        <v>24</v>
      </c>
      <c r="J14008" s="4">
        <v>0</v>
      </c>
      <c r="K14008" s="4">
        <v>4</v>
      </c>
    </row>
    <row r="14009" spans="1:11">
      <c r="A14009">
        <v>1993</v>
      </c>
      <c r="B14009" t="s">
        <v>750</v>
      </c>
      <c r="C14009" t="s">
        <v>751</v>
      </c>
      <c r="D14009" t="s">
        <v>694</v>
      </c>
      <c r="E14009" t="s">
        <v>677</v>
      </c>
      <c r="F14009">
        <v>3</v>
      </c>
      <c r="G14009" s="4">
        <v>6</v>
      </c>
      <c r="H14009" s="4">
        <v>0</v>
      </c>
      <c r="I14009" s="4">
        <v>0</v>
      </c>
      <c r="J14009" s="4">
        <v>0</v>
      </c>
      <c r="K14009" s="4">
        <v>0</v>
      </c>
    </row>
    <row r="14010" spans="1:11">
      <c r="A14010">
        <v>1993</v>
      </c>
      <c r="B14010" t="s">
        <v>750</v>
      </c>
      <c r="C14010" t="s">
        <v>751</v>
      </c>
      <c r="D14010" t="s">
        <v>694</v>
      </c>
      <c r="E14010" t="s">
        <v>694</v>
      </c>
      <c r="F14010">
        <v>295</v>
      </c>
      <c r="G14010" s="4">
        <v>1912</v>
      </c>
      <c r="H14010" s="4">
        <v>0</v>
      </c>
      <c r="I14010" s="4">
        <v>663</v>
      </c>
      <c r="J14010" s="4">
        <v>4</v>
      </c>
      <c r="K14010" s="4">
        <v>15</v>
      </c>
    </row>
    <row r="14011" spans="1:11">
      <c r="A14011">
        <v>1993</v>
      </c>
      <c r="B14011" t="s">
        <v>750</v>
      </c>
      <c r="C14011" t="s">
        <v>751</v>
      </c>
      <c r="D14011" t="s">
        <v>694</v>
      </c>
      <c r="E14011" t="s">
        <v>977</v>
      </c>
      <c r="F14011">
        <v>20</v>
      </c>
      <c r="G14011" s="4">
        <v>112</v>
      </c>
      <c r="H14011" s="4">
        <v>2</v>
      </c>
      <c r="I14011" s="4">
        <v>4</v>
      </c>
      <c r="J14011" s="4">
        <v>0</v>
      </c>
      <c r="K14011" s="4">
        <v>0</v>
      </c>
    </row>
    <row r="14012" spans="1:11">
      <c r="A14012">
        <v>1993</v>
      </c>
      <c r="B14012" t="s">
        <v>750</v>
      </c>
      <c r="C14012" t="s">
        <v>751</v>
      </c>
      <c r="D14012" t="s">
        <v>694</v>
      </c>
      <c r="E14012" t="s">
        <v>979</v>
      </c>
      <c r="F14012">
        <v>3</v>
      </c>
      <c r="G14012" s="4">
        <v>3</v>
      </c>
      <c r="H14012" s="4">
        <v>0</v>
      </c>
      <c r="I14012" s="4">
        <v>3</v>
      </c>
      <c r="J14012" s="4">
        <v>0</v>
      </c>
      <c r="K14012" s="4">
        <v>0</v>
      </c>
    </row>
    <row r="14013" spans="1:11">
      <c r="A14013">
        <v>1993</v>
      </c>
      <c r="B14013" t="s">
        <v>750</v>
      </c>
      <c r="C14013" t="s">
        <v>751</v>
      </c>
      <c r="D14013" t="s">
        <v>694</v>
      </c>
      <c r="E14013" t="s">
        <v>976</v>
      </c>
      <c r="F14013">
        <v>18</v>
      </c>
      <c r="G14013" s="4">
        <v>83</v>
      </c>
      <c r="H14013" s="4">
        <v>2</v>
      </c>
      <c r="I14013" s="4">
        <v>0</v>
      </c>
      <c r="J14013" s="4">
        <v>0</v>
      </c>
      <c r="K14013" s="4">
        <v>0</v>
      </c>
    </row>
    <row r="14014" spans="1:11">
      <c r="A14014">
        <v>1994</v>
      </c>
      <c r="B14014" t="s">
        <v>750</v>
      </c>
      <c r="C14014" t="s">
        <v>751</v>
      </c>
      <c r="D14014" t="s">
        <v>694</v>
      </c>
      <c r="E14014" t="s">
        <v>978</v>
      </c>
      <c r="F14014">
        <v>70</v>
      </c>
      <c r="G14014" s="4">
        <v>191</v>
      </c>
      <c r="H14014" s="4">
        <v>4</v>
      </c>
      <c r="I14014" s="4">
        <v>134</v>
      </c>
      <c r="J14014" s="4">
        <v>0</v>
      </c>
      <c r="K14014" s="4">
        <v>0</v>
      </c>
    </row>
    <row r="14015" spans="1:11">
      <c r="A14015">
        <v>1994</v>
      </c>
      <c r="B14015" t="s">
        <v>750</v>
      </c>
      <c r="C14015" t="s">
        <v>751</v>
      </c>
      <c r="D14015" t="s">
        <v>694</v>
      </c>
      <c r="E14015" t="s">
        <v>6</v>
      </c>
      <c r="F14015">
        <v>10</v>
      </c>
      <c r="G14015" s="4">
        <v>20</v>
      </c>
      <c r="H14015" s="4">
        <v>0</v>
      </c>
      <c r="I14015" s="4">
        <v>0</v>
      </c>
      <c r="J14015" s="4">
        <v>0</v>
      </c>
      <c r="K14015" s="4">
        <v>0</v>
      </c>
    </row>
    <row r="14016" spans="1:11">
      <c r="A14016">
        <v>1994</v>
      </c>
      <c r="B14016" t="s">
        <v>750</v>
      </c>
      <c r="C14016" t="s">
        <v>751</v>
      </c>
      <c r="D14016" t="s">
        <v>694</v>
      </c>
      <c r="E14016" t="s">
        <v>537</v>
      </c>
      <c r="F14016">
        <v>22</v>
      </c>
      <c r="G14016" s="4">
        <v>71</v>
      </c>
      <c r="H14016" s="4">
        <v>0</v>
      </c>
      <c r="I14016" s="4">
        <v>5</v>
      </c>
      <c r="J14016" s="4">
        <v>0</v>
      </c>
      <c r="K14016" s="4">
        <v>0</v>
      </c>
    </row>
    <row r="14017" spans="1:11">
      <c r="A14017">
        <v>1994</v>
      </c>
      <c r="B14017" t="s">
        <v>750</v>
      </c>
      <c r="C14017" t="s">
        <v>751</v>
      </c>
      <c r="D14017" t="s">
        <v>694</v>
      </c>
      <c r="E14017" t="s">
        <v>677</v>
      </c>
      <c r="F14017">
        <v>9</v>
      </c>
      <c r="G14017" s="4">
        <v>60</v>
      </c>
      <c r="H14017" s="4">
        <v>0</v>
      </c>
      <c r="I14017" s="4">
        <v>18</v>
      </c>
      <c r="J14017" s="4">
        <v>0</v>
      </c>
      <c r="K14017" s="4">
        <v>32</v>
      </c>
    </row>
    <row r="14018" spans="1:11">
      <c r="A14018">
        <v>1994</v>
      </c>
      <c r="B14018" t="s">
        <v>750</v>
      </c>
      <c r="C14018" t="s">
        <v>751</v>
      </c>
      <c r="D14018" t="s">
        <v>694</v>
      </c>
      <c r="E14018" t="s">
        <v>694</v>
      </c>
      <c r="F14018">
        <v>183</v>
      </c>
      <c r="G14018" s="4">
        <v>2005</v>
      </c>
      <c r="H14018" s="4">
        <v>10</v>
      </c>
      <c r="I14018" s="4">
        <v>700</v>
      </c>
      <c r="J14018" s="4">
        <v>5</v>
      </c>
      <c r="K14018" s="4">
        <v>73</v>
      </c>
    </row>
    <row r="14019" spans="1:11">
      <c r="A14019">
        <v>1994</v>
      </c>
      <c r="B14019" t="s">
        <v>750</v>
      </c>
      <c r="C14019" t="s">
        <v>751</v>
      </c>
      <c r="D14019" t="s">
        <v>694</v>
      </c>
      <c r="E14019" t="s">
        <v>977</v>
      </c>
      <c r="F14019">
        <v>19</v>
      </c>
      <c r="G14019" s="4">
        <v>68</v>
      </c>
      <c r="H14019" s="4">
        <v>0</v>
      </c>
      <c r="I14019" s="4">
        <v>19</v>
      </c>
      <c r="J14019" s="4">
        <v>0</v>
      </c>
      <c r="K14019" s="4">
        <v>0</v>
      </c>
    </row>
    <row r="14020" spans="1:11">
      <c r="A14020">
        <v>1994</v>
      </c>
      <c r="B14020" t="s">
        <v>750</v>
      </c>
      <c r="C14020" t="s">
        <v>751</v>
      </c>
      <c r="D14020" t="s">
        <v>694</v>
      </c>
      <c r="E14020" t="s">
        <v>976</v>
      </c>
      <c r="F14020">
        <v>8</v>
      </c>
      <c r="G14020" s="4">
        <v>36</v>
      </c>
      <c r="H14020" s="4">
        <v>0</v>
      </c>
      <c r="I14020" s="4">
        <v>3</v>
      </c>
      <c r="J14020" s="4">
        <v>0</v>
      </c>
      <c r="K14020" s="4">
        <v>3</v>
      </c>
    </row>
    <row r="14021" spans="1:11">
      <c r="A14021">
        <v>1995</v>
      </c>
      <c r="B14021" t="s">
        <v>750</v>
      </c>
      <c r="C14021" t="s">
        <v>751</v>
      </c>
      <c r="D14021" t="s">
        <v>694</v>
      </c>
      <c r="E14021" t="s">
        <v>978</v>
      </c>
      <c r="F14021">
        <v>44</v>
      </c>
      <c r="G14021" s="4">
        <v>121</v>
      </c>
      <c r="H14021" s="4">
        <v>2</v>
      </c>
      <c r="I14021" s="4">
        <v>98</v>
      </c>
      <c r="J14021" s="4">
        <v>0</v>
      </c>
      <c r="K14021" s="4">
        <v>0</v>
      </c>
    </row>
    <row r="14022" spans="1:11">
      <c r="A14022">
        <v>1995</v>
      </c>
      <c r="B14022" t="s">
        <v>750</v>
      </c>
      <c r="C14022" t="s">
        <v>751</v>
      </c>
      <c r="D14022" t="s">
        <v>694</v>
      </c>
      <c r="E14022" t="s">
        <v>6</v>
      </c>
      <c r="F14022">
        <v>3</v>
      </c>
      <c r="G14022" s="4">
        <v>47</v>
      </c>
      <c r="H14022" s="4">
        <v>0</v>
      </c>
      <c r="I14022" s="4">
        <v>3</v>
      </c>
      <c r="J14022" s="4">
        <v>0</v>
      </c>
      <c r="K14022" s="4">
        <v>0</v>
      </c>
    </row>
    <row r="14023" spans="1:11">
      <c r="A14023">
        <v>1995</v>
      </c>
      <c r="B14023" t="s">
        <v>750</v>
      </c>
      <c r="C14023" t="s">
        <v>751</v>
      </c>
      <c r="D14023" t="s">
        <v>694</v>
      </c>
      <c r="E14023" t="s">
        <v>537</v>
      </c>
      <c r="F14023">
        <v>22</v>
      </c>
      <c r="G14023" s="4">
        <v>70</v>
      </c>
      <c r="H14023" s="4">
        <v>0</v>
      </c>
      <c r="I14023" s="4">
        <v>0</v>
      </c>
      <c r="J14023" s="4">
        <v>0</v>
      </c>
      <c r="K14023" s="4">
        <v>0</v>
      </c>
    </row>
    <row r="14024" spans="1:11">
      <c r="A14024">
        <v>1995</v>
      </c>
      <c r="B14024" t="s">
        <v>750</v>
      </c>
      <c r="C14024" t="s">
        <v>751</v>
      </c>
      <c r="D14024" t="s">
        <v>694</v>
      </c>
      <c r="E14024" t="s">
        <v>662</v>
      </c>
      <c r="F14024">
        <v>5</v>
      </c>
      <c r="G14024" s="4">
        <v>15</v>
      </c>
      <c r="H14024" s="4">
        <v>0</v>
      </c>
      <c r="I14024" s="4">
        <v>15</v>
      </c>
      <c r="J14024" s="4">
        <v>0</v>
      </c>
      <c r="K14024" s="4">
        <v>0</v>
      </c>
    </row>
    <row r="14025" spans="1:11">
      <c r="A14025">
        <v>1995</v>
      </c>
      <c r="B14025" t="s">
        <v>750</v>
      </c>
      <c r="C14025" t="s">
        <v>751</v>
      </c>
      <c r="D14025" t="s">
        <v>694</v>
      </c>
      <c r="E14025" t="s">
        <v>677</v>
      </c>
      <c r="F14025">
        <v>9</v>
      </c>
      <c r="G14025" s="4">
        <v>21</v>
      </c>
      <c r="H14025" s="4">
        <v>0</v>
      </c>
      <c r="I14025" s="4">
        <v>6</v>
      </c>
      <c r="J14025" s="4">
        <v>0</v>
      </c>
      <c r="K14025" s="4">
        <v>0</v>
      </c>
    </row>
    <row r="14026" spans="1:11">
      <c r="A14026">
        <v>1995</v>
      </c>
      <c r="B14026" t="s">
        <v>750</v>
      </c>
      <c r="C14026" t="s">
        <v>751</v>
      </c>
      <c r="D14026" t="s">
        <v>694</v>
      </c>
      <c r="E14026" t="s">
        <v>694</v>
      </c>
      <c r="F14026">
        <v>185</v>
      </c>
      <c r="G14026" s="4">
        <v>1586</v>
      </c>
      <c r="H14026" s="4">
        <v>6</v>
      </c>
      <c r="I14026" s="4">
        <v>726</v>
      </c>
      <c r="J14026" s="4">
        <v>0</v>
      </c>
      <c r="K14026" s="4">
        <v>41</v>
      </c>
    </row>
    <row r="14027" spans="1:11">
      <c r="A14027">
        <v>1995</v>
      </c>
      <c r="B14027" t="s">
        <v>750</v>
      </c>
      <c r="C14027" t="s">
        <v>751</v>
      </c>
      <c r="D14027" t="s">
        <v>694</v>
      </c>
      <c r="E14027" t="s">
        <v>977</v>
      </c>
      <c r="F14027">
        <v>29</v>
      </c>
      <c r="G14027" s="4">
        <v>106</v>
      </c>
      <c r="H14027" s="4">
        <v>3</v>
      </c>
      <c r="I14027" s="4">
        <v>69</v>
      </c>
      <c r="J14027" s="4">
        <v>0</v>
      </c>
      <c r="K14027" s="4">
        <v>0</v>
      </c>
    </row>
    <row r="14028" spans="1:11">
      <c r="A14028">
        <v>1995</v>
      </c>
      <c r="B14028" t="s">
        <v>750</v>
      </c>
      <c r="C14028" t="s">
        <v>751</v>
      </c>
      <c r="D14028" t="s">
        <v>694</v>
      </c>
      <c r="E14028" t="s">
        <v>979</v>
      </c>
      <c r="F14028">
        <v>6</v>
      </c>
      <c r="G14028" s="4">
        <v>16</v>
      </c>
      <c r="H14028" s="4">
        <v>0</v>
      </c>
      <c r="I14028" s="4">
        <v>0</v>
      </c>
      <c r="J14028" s="4">
        <v>0</v>
      </c>
      <c r="K14028" s="4">
        <v>0</v>
      </c>
    </row>
    <row r="14029" spans="1:11">
      <c r="A14029">
        <v>1995</v>
      </c>
      <c r="B14029" t="s">
        <v>750</v>
      </c>
      <c r="C14029" t="s">
        <v>751</v>
      </c>
      <c r="D14029" t="s">
        <v>694</v>
      </c>
      <c r="E14029" t="s">
        <v>976</v>
      </c>
      <c r="F14029">
        <v>16</v>
      </c>
      <c r="G14029" s="4">
        <v>81</v>
      </c>
      <c r="H14029" s="4">
        <v>0</v>
      </c>
      <c r="I14029" s="4">
        <v>30</v>
      </c>
      <c r="J14029" s="4">
        <v>3</v>
      </c>
      <c r="K14029" s="4">
        <v>11</v>
      </c>
    </row>
    <row r="14030" spans="1:11">
      <c r="A14030">
        <v>1996</v>
      </c>
      <c r="B14030" t="s">
        <v>750</v>
      </c>
      <c r="C14030" t="s">
        <v>751</v>
      </c>
      <c r="D14030" t="s">
        <v>694</v>
      </c>
      <c r="E14030" t="s">
        <v>978</v>
      </c>
      <c r="F14030">
        <v>75</v>
      </c>
      <c r="G14030" s="4">
        <v>247</v>
      </c>
      <c r="H14030" s="4">
        <v>2</v>
      </c>
      <c r="I14030" s="4">
        <v>125</v>
      </c>
      <c r="J14030" s="4">
        <v>0</v>
      </c>
      <c r="K14030" s="4">
        <v>2</v>
      </c>
    </row>
    <row r="14031" spans="1:11">
      <c r="A14031">
        <v>1996</v>
      </c>
      <c r="B14031" t="s">
        <v>750</v>
      </c>
      <c r="C14031" t="s">
        <v>751</v>
      </c>
      <c r="D14031" t="s">
        <v>694</v>
      </c>
      <c r="E14031" t="s">
        <v>6</v>
      </c>
      <c r="F14031">
        <v>17</v>
      </c>
      <c r="G14031" s="4">
        <v>54</v>
      </c>
      <c r="H14031" s="4">
        <v>0</v>
      </c>
      <c r="I14031" s="4">
        <v>0</v>
      </c>
      <c r="J14031" s="4">
        <v>0</v>
      </c>
      <c r="K14031" s="4">
        <v>20</v>
      </c>
    </row>
    <row r="14032" spans="1:11">
      <c r="A14032">
        <v>1996</v>
      </c>
      <c r="B14032" t="s">
        <v>750</v>
      </c>
      <c r="C14032" t="s">
        <v>751</v>
      </c>
      <c r="D14032" t="s">
        <v>694</v>
      </c>
      <c r="E14032" t="s">
        <v>537</v>
      </c>
      <c r="F14032">
        <v>42</v>
      </c>
      <c r="G14032" s="4">
        <v>195</v>
      </c>
      <c r="H14032" s="4">
        <v>0</v>
      </c>
      <c r="I14032" s="4">
        <v>45</v>
      </c>
      <c r="J14032" s="4">
        <v>0</v>
      </c>
      <c r="K14032" s="4">
        <v>0</v>
      </c>
    </row>
    <row r="14033" spans="1:11">
      <c r="A14033">
        <v>1996</v>
      </c>
      <c r="B14033" t="s">
        <v>750</v>
      </c>
      <c r="C14033" t="s">
        <v>751</v>
      </c>
      <c r="D14033" t="s">
        <v>694</v>
      </c>
      <c r="E14033" t="s">
        <v>662</v>
      </c>
      <c r="F14033">
        <v>8</v>
      </c>
      <c r="G14033" s="4">
        <v>15</v>
      </c>
      <c r="H14033" s="4">
        <v>0</v>
      </c>
      <c r="I14033" s="4">
        <v>0</v>
      </c>
      <c r="J14033" s="4">
        <v>0</v>
      </c>
      <c r="K14033" s="4">
        <v>0</v>
      </c>
    </row>
    <row r="14034" spans="1:11">
      <c r="A14034">
        <v>1996</v>
      </c>
      <c r="B14034" t="s">
        <v>750</v>
      </c>
      <c r="C14034" t="s">
        <v>751</v>
      </c>
      <c r="D14034" t="s">
        <v>694</v>
      </c>
      <c r="E14034" t="s">
        <v>980</v>
      </c>
      <c r="F14034">
        <v>4</v>
      </c>
      <c r="G14034" s="4">
        <v>4</v>
      </c>
      <c r="H14034" s="4">
        <v>0</v>
      </c>
      <c r="I14034" s="4">
        <v>0</v>
      </c>
      <c r="J14034" s="4">
        <v>0</v>
      </c>
      <c r="K14034" s="4">
        <v>0</v>
      </c>
    </row>
    <row r="14035" spans="1:11">
      <c r="A14035">
        <v>1996</v>
      </c>
      <c r="B14035" t="s">
        <v>750</v>
      </c>
      <c r="C14035" t="s">
        <v>751</v>
      </c>
      <c r="D14035" t="s">
        <v>694</v>
      </c>
      <c r="E14035" t="s">
        <v>694</v>
      </c>
      <c r="F14035">
        <v>285</v>
      </c>
      <c r="G14035" s="4">
        <v>3941</v>
      </c>
      <c r="H14035" s="4">
        <v>6</v>
      </c>
      <c r="I14035" s="4">
        <v>840</v>
      </c>
      <c r="J14035" s="4">
        <v>0</v>
      </c>
      <c r="K14035" s="4">
        <v>30</v>
      </c>
    </row>
    <row r="14036" spans="1:11">
      <c r="A14036">
        <v>1996</v>
      </c>
      <c r="B14036" t="s">
        <v>750</v>
      </c>
      <c r="C14036" t="s">
        <v>751</v>
      </c>
      <c r="D14036" t="s">
        <v>694</v>
      </c>
      <c r="E14036" t="s">
        <v>977</v>
      </c>
      <c r="F14036">
        <v>36</v>
      </c>
      <c r="G14036" s="4">
        <v>100</v>
      </c>
      <c r="H14036" s="4">
        <v>6</v>
      </c>
      <c r="I14036" s="4">
        <v>11</v>
      </c>
      <c r="J14036" s="4">
        <v>0</v>
      </c>
      <c r="K14036" s="4">
        <v>0</v>
      </c>
    </row>
    <row r="14037" spans="1:11">
      <c r="A14037">
        <v>1996</v>
      </c>
      <c r="B14037" t="s">
        <v>750</v>
      </c>
      <c r="C14037" t="s">
        <v>751</v>
      </c>
      <c r="D14037" t="s">
        <v>694</v>
      </c>
      <c r="E14037" t="s">
        <v>979</v>
      </c>
      <c r="F14037">
        <v>8</v>
      </c>
      <c r="G14037" s="4">
        <v>52</v>
      </c>
      <c r="H14037" s="4">
        <v>0</v>
      </c>
      <c r="I14037" s="4">
        <v>8</v>
      </c>
      <c r="J14037" s="4">
        <v>0</v>
      </c>
      <c r="K14037" s="4">
        <v>0</v>
      </c>
    </row>
    <row r="14038" spans="1:11">
      <c r="A14038">
        <v>1996</v>
      </c>
      <c r="B14038" t="s">
        <v>750</v>
      </c>
      <c r="C14038" t="s">
        <v>751</v>
      </c>
      <c r="D14038" t="s">
        <v>694</v>
      </c>
      <c r="E14038" t="s">
        <v>976</v>
      </c>
      <c r="F14038">
        <v>20</v>
      </c>
      <c r="G14038" s="4">
        <v>95</v>
      </c>
      <c r="H14038" s="4">
        <v>0</v>
      </c>
      <c r="I14038" s="4">
        <v>8</v>
      </c>
      <c r="J14038" s="4">
        <v>0</v>
      </c>
      <c r="K14038" s="4">
        <v>0</v>
      </c>
    </row>
    <row r="14039" spans="1:11">
      <c r="A14039">
        <v>1997</v>
      </c>
      <c r="B14039" t="s">
        <v>750</v>
      </c>
      <c r="C14039" t="s">
        <v>751</v>
      </c>
      <c r="D14039" t="s">
        <v>694</v>
      </c>
      <c r="E14039" t="s">
        <v>978</v>
      </c>
      <c r="F14039">
        <v>74</v>
      </c>
      <c r="G14039" s="4">
        <v>248.42358078602621</v>
      </c>
      <c r="H14039" s="4">
        <v>0</v>
      </c>
      <c r="I14039" s="4">
        <v>142.61353711790392</v>
      </c>
      <c r="J14039" s="4">
        <v>0</v>
      </c>
      <c r="K14039" s="4">
        <v>4.6004366812227078</v>
      </c>
    </row>
    <row r="14040" spans="1:11">
      <c r="A14040">
        <v>1997</v>
      </c>
      <c r="B14040" t="s">
        <v>750</v>
      </c>
      <c r="C14040" t="s">
        <v>751</v>
      </c>
      <c r="D14040" t="s">
        <v>694</v>
      </c>
      <c r="E14040" t="s">
        <v>6</v>
      </c>
      <c r="F14040">
        <v>6</v>
      </c>
      <c r="G14040" s="4">
        <v>6.3569861009509872</v>
      </c>
      <c r="H14040" s="4">
        <v>6.3569861009509872</v>
      </c>
      <c r="I14040" s="4">
        <v>6.3569861009509872</v>
      </c>
      <c r="J14040" s="4">
        <v>0</v>
      </c>
      <c r="K14040" s="4">
        <v>0</v>
      </c>
    </row>
    <row r="14041" spans="1:11">
      <c r="A14041">
        <v>1997</v>
      </c>
      <c r="B14041" t="s">
        <v>750</v>
      </c>
      <c r="C14041" t="s">
        <v>751</v>
      </c>
      <c r="D14041" t="s">
        <v>694</v>
      </c>
      <c r="E14041" t="s">
        <v>537</v>
      </c>
      <c r="F14041">
        <v>33</v>
      </c>
      <c r="G14041" s="4">
        <v>111.68237704918033</v>
      </c>
      <c r="H14041" s="4">
        <v>0</v>
      </c>
      <c r="I14041" s="4">
        <v>24.147540983606557</v>
      </c>
      <c r="J14041" s="4">
        <v>0</v>
      </c>
      <c r="K14041" s="4">
        <v>0</v>
      </c>
    </row>
    <row r="14042" spans="1:11">
      <c r="A14042">
        <v>1997</v>
      </c>
      <c r="B14042" t="s">
        <v>750</v>
      </c>
      <c r="C14042" t="s">
        <v>751</v>
      </c>
      <c r="D14042" t="s">
        <v>694</v>
      </c>
      <c r="E14042" t="s">
        <v>662</v>
      </c>
      <c r="F14042">
        <v>5</v>
      </c>
      <c r="G14042" s="4">
        <v>9.536585365853659</v>
      </c>
      <c r="H14042" s="4">
        <v>0</v>
      </c>
      <c r="I14042" s="4">
        <v>0</v>
      </c>
      <c r="J14042" s="4">
        <v>0</v>
      </c>
      <c r="K14042" s="4">
        <v>0</v>
      </c>
    </row>
    <row r="14043" spans="1:11">
      <c r="A14043">
        <v>1997</v>
      </c>
      <c r="B14043" t="s">
        <v>750</v>
      </c>
      <c r="C14043" t="s">
        <v>751</v>
      </c>
      <c r="D14043" t="s">
        <v>694</v>
      </c>
      <c r="E14043" t="s">
        <v>694</v>
      </c>
      <c r="F14043">
        <v>201</v>
      </c>
      <c r="G14043" s="4">
        <v>2414.9925373134329</v>
      </c>
      <c r="H14043" s="4">
        <v>20.973880597014926</v>
      </c>
      <c r="I14043" s="4">
        <v>946.82089552238801</v>
      </c>
      <c r="J14043" s="4">
        <v>0</v>
      </c>
      <c r="K14043" s="4">
        <v>20.973880597014926</v>
      </c>
    </row>
    <row r="14044" spans="1:11">
      <c r="A14044">
        <v>1997</v>
      </c>
      <c r="B14044" t="s">
        <v>750</v>
      </c>
      <c r="C14044" t="s">
        <v>751</v>
      </c>
      <c r="D14044" t="s">
        <v>694</v>
      </c>
      <c r="E14044" t="s">
        <v>977</v>
      </c>
      <c r="F14044">
        <v>15</v>
      </c>
      <c r="G14044" s="4">
        <v>47.333333333333336</v>
      </c>
      <c r="H14044" s="4">
        <v>0</v>
      </c>
      <c r="I14044" s="4">
        <v>11.833333333333334</v>
      </c>
      <c r="J14044" s="4">
        <v>0</v>
      </c>
      <c r="K14044" s="4">
        <v>0</v>
      </c>
    </row>
    <row r="14045" spans="1:11">
      <c r="A14045">
        <v>1997</v>
      </c>
      <c r="B14045" t="s">
        <v>750</v>
      </c>
      <c r="C14045" t="s">
        <v>751</v>
      </c>
      <c r="D14045" t="s">
        <v>694</v>
      </c>
      <c r="E14045" t="s">
        <v>979</v>
      </c>
      <c r="F14045">
        <v>8</v>
      </c>
      <c r="G14045" s="4">
        <v>44.32710280373832</v>
      </c>
      <c r="H14045" s="4">
        <v>0</v>
      </c>
      <c r="I14045" s="4">
        <v>7.8224299065420562</v>
      </c>
      <c r="J14045" s="4">
        <v>0</v>
      </c>
      <c r="K14045" s="4">
        <v>0</v>
      </c>
    </row>
    <row r="14046" spans="1:11">
      <c r="A14046">
        <v>1997</v>
      </c>
      <c r="B14046" t="s">
        <v>750</v>
      </c>
      <c r="C14046" t="s">
        <v>751</v>
      </c>
      <c r="D14046" t="s">
        <v>694</v>
      </c>
      <c r="E14046" t="s">
        <v>976</v>
      </c>
      <c r="F14046">
        <v>3</v>
      </c>
      <c r="G14046" s="4">
        <v>5.6818181818181817</v>
      </c>
      <c r="H14046" s="4">
        <v>0</v>
      </c>
      <c r="I14046" s="4">
        <v>0</v>
      </c>
      <c r="J14046" s="4">
        <v>0</v>
      </c>
      <c r="K14046" s="4">
        <v>0</v>
      </c>
    </row>
    <row r="14047" spans="1:11">
      <c r="A14047">
        <v>1998</v>
      </c>
      <c r="B14047" t="s">
        <v>750</v>
      </c>
      <c r="C14047" t="s">
        <v>751</v>
      </c>
      <c r="D14047" t="s">
        <v>694</v>
      </c>
      <c r="E14047" t="s">
        <v>978</v>
      </c>
      <c r="F14047">
        <v>90</v>
      </c>
      <c r="G14047" s="4">
        <v>209.90813648293963</v>
      </c>
      <c r="H14047" s="4">
        <v>0</v>
      </c>
      <c r="I14047" s="4">
        <v>173.92388451443568</v>
      </c>
      <c r="J14047" s="4">
        <v>0</v>
      </c>
      <c r="K14047" s="4">
        <v>0</v>
      </c>
    </row>
    <row r="14048" spans="1:11">
      <c r="A14048">
        <v>1998</v>
      </c>
      <c r="B14048" t="s">
        <v>750</v>
      </c>
      <c r="C14048" t="s">
        <v>751</v>
      </c>
      <c r="D14048" t="s">
        <v>694</v>
      </c>
      <c r="E14048" t="s">
        <v>6</v>
      </c>
      <c r="F14048">
        <v>5</v>
      </c>
      <c r="G14048" s="4">
        <v>4.8069705093833779</v>
      </c>
      <c r="H14048" s="4">
        <v>0</v>
      </c>
      <c r="I14048" s="4">
        <v>0</v>
      </c>
      <c r="J14048" s="4">
        <v>0</v>
      </c>
      <c r="K14048" s="4">
        <v>0</v>
      </c>
    </row>
    <row r="14049" spans="1:11">
      <c r="A14049">
        <v>1998</v>
      </c>
      <c r="B14049" t="s">
        <v>750</v>
      </c>
      <c r="C14049" t="s">
        <v>751</v>
      </c>
      <c r="D14049" t="s">
        <v>694</v>
      </c>
      <c r="E14049" t="s">
        <v>537</v>
      </c>
      <c r="F14049">
        <v>39</v>
      </c>
      <c r="G14049" s="4">
        <v>147.20276497695852</v>
      </c>
      <c r="H14049" s="4">
        <v>0</v>
      </c>
      <c r="I14049" s="4">
        <v>103.90783410138249</v>
      </c>
      <c r="J14049" s="4">
        <v>0</v>
      </c>
      <c r="K14049" s="4">
        <v>17.317972350230416</v>
      </c>
    </row>
    <row r="14050" spans="1:11">
      <c r="A14050">
        <v>1998</v>
      </c>
      <c r="B14050" t="s">
        <v>750</v>
      </c>
      <c r="C14050" t="s">
        <v>751</v>
      </c>
      <c r="D14050" t="s">
        <v>694</v>
      </c>
      <c r="E14050" t="s">
        <v>677</v>
      </c>
      <c r="F14050">
        <v>4</v>
      </c>
      <c r="G14050" s="4">
        <v>8.0888888888888886</v>
      </c>
      <c r="H14050" s="4">
        <v>0</v>
      </c>
      <c r="I14050" s="4">
        <v>0</v>
      </c>
      <c r="J14050" s="4">
        <v>0</v>
      </c>
      <c r="K14050" s="4">
        <v>0</v>
      </c>
    </row>
    <row r="14051" spans="1:11">
      <c r="A14051">
        <v>1998</v>
      </c>
      <c r="B14051" t="s">
        <v>750</v>
      </c>
      <c r="C14051" t="s">
        <v>751</v>
      </c>
      <c r="D14051" t="s">
        <v>694</v>
      </c>
      <c r="E14051" t="s">
        <v>694</v>
      </c>
      <c r="F14051">
        <v>254</v>
      </c>
      <c r="G14051" s="4">
        <v>2218.3782051282051</v>
      </c>
      <c r="H14051" s="4">
        <v>4.0929487179487181</v>
      </c>
      <c r="I14051" s="4">
        <v>1395.6955128205127</v>
      </c>
      <c r="J14051" s="4">
        <v>0</v>
      </c>
      <c r="K14051" s="4">
        <v>4.0929487179487181</v>
      </c>
    </row>
    <row r="14052" spans="1:11">
      <c r="A14052">
        <v>1998</v>
      </c>
      <c r="B14052" t="s">
        <v>750</v>
      </c>
      <c r="C14052" t="s">
        <v>751</v>
      </c>
      <c r="D14052" t="s">
        <v>694</v>
      </c>
      <c r="E14052" t="s">
        <v>979</v>
      </c>
      <c r="F14052">
        <v>8</v>
      </c>
      <c r="G14052" s="4">
        <v>42.409638554216869</v>
      </c>
      <c r="H14052" s="4">
        <v>0</v>
      </c>
      <c r="I14052" s="4">
        <v>0</v>
      </c>
      <c r="J14052" s="4">
        <v>0</v>
      </c>
      <c r="K14052" s="4">
        <v>0</v>
      </c>
    </row>
    <row r="14053" spans="1:11">
      <c r="A14053">
        <v>1999</v>
      </c>
      <c r="B14053" t="s">
        <v>750</v>
      </c>
      <c r="C14053" t="s">
        <v>751</v>
      </c>
      <c r="D14053" t="s">
        <v>694</v>
      </c>
      <c r="E14053" t="s">
        <v>978</v>
      </c>
      <c r="F14053">
        <v>218</v>
      </c>
      <c r="G14053" s="4">
        <v>774.34021543985637</v>
      </c>
      <c r="H14053" s="4">
        <v>23.307899461400357</v>
      </c>
      <c r="I14053" s="4">
        <v>520.54308797127464</v>
      </c>
      <c r="J14053" s="4">
        <v>0</v>
      </c>
      <c r="K14053" s="4">
        <v>49.205565529622987</v>
      </c>
    </row>
    <row r="14054" spans="1:11">
      <c r="A14054">
        <v>1999</v>
      </c>
      <c r="B14054" t="s">
        <v>750</v>
      </c>
      <c r="C14054" t="s">
        <v>751</v>
      </c>
      <c r="D14054" t="s">
        <v>694</v>
      </c>
      <c r="E14054" t="s">
        <v>6</v>
      </c>
      <c r="F14054">
        <v>13</v>
      </c>
      <c r="G14054" s="4">
        <v>41.965909090909093</v>
      </c>
      <c r="H14054" s="4">
        <v>0</v>
      </c>
      <c r="I14054" s="4">
        <v>62.948863636363633</v>
      </c>
      <c r="J14054" s="4">
        <v>0</v>
      </c>
      <c r="K14054" s="4">
        <v>0</v>
      </c>
    </row>
    <row r="14055" spans="1:11">
      <c r="A14055">
        <v>1999</v>
      </c>
      <c r="B14055" t="s">
        <v>750</v>
      </c>
      <c r="C14055" t="s">
        <v>751</v>
      </c>
      <c r="D14055" t="s">
        <v>694</v>
      </c>
      <c r="E14055" t="s">
        <v>537</v>
      </c>
      <c r="F14055">
        <v>27</v>
      </c>
      <c r="G14055" s="4">
        <v>64.345446584938699</v>
      </c>
      <c r="H14055" s="4">
        <v>0</v>
      </c>
      <c r="I14055" s="4">
        <v>30.479422066549912</v>
      </c>
      <c r="J14055" s="4">
        <v>0</v>
      </c>
      <c r="K14055" s="4">
        <v>0</v>
      </c>
    </row>
    <row r="14056" spans="1:11">
      <c r="A14056">
        <v>1999</v>
      </c>
      <c r="B14056" t="s">
        <v>750</v>
      </c>
      <c r="C14056" t="s">
        <v>751</v>
      </c>
      <c r="D14056" t="s">
        <v>694</v>
      </c>
      <c r="E14056" t="s">
        <v>694</v>
      </c>
      <c r="F14056">
        <v>240</v>
      </c>
      <c r="G14056" s="4">
        <v>2055.4847222222224</v>
      </c>
      <c r="H14056" s="4">
        <v>14.761111111111111</v>
      </c>
      <c r="I14056" s="4">
        <v>1335.8805555555555</v>
      </c>
      <c r="J14056" s="4">
        <v>0</v>
      </c>
      <c r="K14056" s="4">
        <v>40.593055555555551</v>
      </c>
    </row>
    <row r="14057" spans="1:11">
      <c r="A14057">
        <v>1999</v>
      </c>
      <c r="B14057" t="s">
        <v>750</v>
      </c>
      <c r="C14057" t="s">
        <v>751</v>
      </c>
      <c r="D14057" t="s">
        <v>694</v>
      </c>
      <c r="E14057" t="s">
        <v>977</v>
      </c>
      <c r="F14057">
        <v>23</v>
      </c>
      <c r="G14057" s="4">
        <v>46.520547945205479</v>
      </c>
      <c r="H14057" s="4">
        <v>0</v>
      </c>
      <c r="I14057" s="4">
        <v>11.63013698630137</v>
      </c>
      <c r="J14057" s="4">
        <v>0</v>
      </c>
      <c r="K14057" s="4">
        <v>0</v>
      </c>
    </row>
    <row r="14058" spans="1:11">
      <c r="A14058">
        <v>1999</v>
      </c>
      <c r="B14058" t="s">
        <v>750</v>
      </c>
      <c r="C14058" t="s">
        <v>751</v>
      </c>
      <c r="D14058" t="s">
        <v>694</v>
      </c>
      <c r="E14058" t="s">
        <v>979</v>
      </c>
      <c r="F14058">
        <v>11</v>
      </c>
      <c r="G14058" s="4">
        <v>31.232142857142858</v>
      </c>
      <c r="H14058" s="4">
        <v>0</v>
      </c>
      <c r="I14058" s="4">
        <v>0</v>
      </c>
      <c r="J14058" s="4">
        <v>0</v>
      </c>
      <c r="K14058" s="4">
        <v>0</v>
      </c>
    </row>
    <row r="14059" spans="1:11">
      <c r="A14059">
        <v>1999</v>
      </c>
      <c r="B14059" t="s">
        <v>750</v>
      </c>
      <c r="C14059" t="s">
        <v>751</v>
      </c>
      <c r="D14059" t="s">
        <v>694</v>
      </c>
      <c r="E14059" t="s">
        <v>976</v>
      </c>
      <c r="F14059">
        <v>3</v>
      </c>
      <c r="G14059" s="4">
        <v>3.2868852459016393</v>
      </c>
      <c r="H14059" s="4">
        <v>0</v>
      </c>
      <c r="I14059" s="4">
        <v>0</v>
      </c>
      <c r="J14059" s="4">
        <v>0</v>
      </c>
      <c r="K14059" s="4">
        <v>0</v>
      </c>
    </row>
    <row r="14060" spans="1:11">
      <c r="A14060">
        <v>2000</v>
      </c>
      <c r="B14060" t="s">
        <v>750</v>
      </c>
      <c r="C14060" t="s">
        <v>751</v>
      </c>
      <c r="D14060" t="s">
        <v>694</v>
      </c>
      <c r="E14060" t="s">
        <v>978</v>
      </c>
      <c r="F14060">
        <v>179</v>
      </c>
      <c r="G14060" s="4">
        <v>674.17196414017928</v>
      </c>
      <c r="H14060" s="4">
        <v>21.440097799511001</v>
      </c>
      <c r="I14060" s="4">
        <v>397.83292583537082</v>
      </c>
      <c r="J14060" s="4">
        <v>4.7644661776691111</v>
      </c>
      <c r="K14060" s="4">
        <v>4.7644661776691111</v>
      </c>
    </row>
    <row r="14061" spans="1:11">
      <c r="A14061">
        <v>2000</v>
      </c>
      <c r="B14061" t="s">
        <v>750</v>
      </c>
      <c r="C14061" t="s">
        <v>751</v>
      </c>
      <c r="D14061" t="s">
        <v>694</v>
      </c>
      <c r="E14061" t="s">
        <v>6</v>
      </c>
      <c r="F14061">
        <v>14</v>
      </c>
      <c r="G14061" s="4">
        <v>64.543504171632904</v>
      </c>
      <c r="H14061" s="4">
        <v>0</v>
      </c>
      <c r="I14061" s="4">
        <v>119.86650774731824</v>
      </c>
      <c r="J14061" s="4">
        <v>0</v>
      </c>
      <c r="K14061" s="4">
        <v>0</v>
      </c>
    </row>
    <row r="14062" spans="1:11">
      <c r="A14062">
        <v>2000</v>
      </c>
      <c r="B14062" t="s">
        <v>750</v>
      </c>
      <c r="C14062" t="s">
        <v>751</v>
      </c>
      <c r="D14062" t="s">
        <v>694</v>
      </c>
      <c r="E14062" t="s">
        <v>537</v>
      </c>
      <c r="F14062">
        <v>26</v>
      </c>
      <c r="G14062" s="4">
        <v>86.08237547892719</v>
      </c>
      <c r="H14062" s="4">
        <v>0</v>
      </c>
      <c r="I14062" s="4">
        <v>38.737068965517238</v>
      </c>
      <c r="J14062" s="4">
        <v>0</v>
      </c>
      <c r="K14062" s="4">
        <v>0</v>
      </c>
    </row>
    <row r="14063" spans="1:11">
      <c r="A14063">
        <v>2000</v>
      </c>
      <c r="B14063" t="s">
        <v>750</v>
      </c>
      <c r="C14063" t="s">
        <v>751</v>
      </c>
      <c r="D14063" t="s">
        <v>694</v>
      </c>
      <c r="E14063" t="s">
        <v>662</v>
      </c>
      <c r="F14063">
        <v>14</v>
      </c>
      <c r="G14063" s="4">
        <v>37.503937007874015</v>
      </c>
      <c r="H14063" s="4">
        <v>0</v>
      </c>
      <c r="I14063" s="4">
        <v>37.503937007874015</v>
      </c>
      <c r="J14063" s="4">
        <v>0</v>
      </c>
      <c r="K14063" s="4">
        <v>0</v>
      </c>
    </row>
    <row r="14064" spans="1:11">
      <c r="A14064">
        <v>2000</v>
      </c>
      <c r="B14064" t="s">
        <v>750</v>
      </c>
      <c r="C14064" t="s">
        <v>751</v>
      </c>
      <c r="D14064" t="s">
        <v>694</v>
      </c>
      <c r="E14064" t="s">
        <v>980</v>
      </c>
      <c r="F14064">
        <v>17</v>
      </c>
      <c r="G14064" s="4">
        <v>45.629629629629626</v>
      </c>
      <c r="H14064" s="4">
        <v>0</v>
      </c>
      <c r="I14064" s="4">
        <v>37.333333333333329</v>
      </c>
      <c r="J14064" s="4">
        <v>0</v>
      </c>
      <c r="K14064" s="4">
        <v>0</v>
      </c>
    </row>
    <row r="14065" spans="1:11">
      <c r="A14065">
        <v>2000</v>
      </c>
      <c r="B14065" t="s">
        <v>750</v>
      </c>
      <c r="C14065" t="s">
        <v>751</v>
      </c>
      <c r="D14065" t="s">
        <v>694</v>
      </c>
      <c r="E14065" t="s">
        <v>677</v>
      </c>
      <c r="F14065">
        <v>3</v>
      </c>
      <c r="G14065" s="4">
        <v>3.4111111111111114</v>
      </c>
      <c r="H14065" s="4">
        <v>0</v>
      </c>
      <c r="I14065" s="4">
        <v>0</v>
      </c>
      <c r="J14065" s="4">
        <v>0</v>
      </c>
      <c r="K14065" s="4">
        <v>0</v>
      </c>
    </row>
    <row r="14066" spans="1:11">
      <c r="A14066">
        <v>2000</v>
      </c>
      <c r="B14066" t="s">
        <v>750</v>
      </c>
      <c r="C14066" t="s">
        <v>751</v>
      </c>
      <c r="D14066" t="s">
        <v>694</v>
      </c>
      <c r="E14066" t="s">
        <v>694</v>
      </c>
      <c r="F14066">
        <v>319</v>
      </c>
      <c r="G14066" s="4">
        <v>3540.7736625514403</v>
      </c>
      <c r="H14066" s="4">
        <v>21.563786008230451</v>
      </c>
      <c r="I14066" s="4">
        <v>3687.4074074074078</v>
      </c>
      <c r="J14066" s="4">
        <v>0</v>
      </c>
      <c r="K14066" s="4">
        <v>21.563786008230451</v>
      </c>
    </row>
    <row r="14067" spans="1:11">
      <c r="A14067">
        <v>2000</v>
      </c>
      <c r="B14067" t="s">
        <v>750</v>
      </c>
      <c r="C14067" t="s">
        <v>751</v>
      </c>
      <c r="D14067" t="s">
        <v>694</v>
      </c>
      <c r="E14067" t="s">
        <v>977</v>
      </c>
      <c r="F14067">
        <v>35</v>
      </c>
      <c r="G14067" s="4">
        <v>105.64516129032258</v>
      </c>
      <c r="H14067" s="4">
        <v>0</v>
      </c>
      <c r="I14067" s="4">
        <v>38.736559139784951</v>
      </c>
      <c r="J14067" s="4">
        <v>0</v>
      </c>
      <c r="K14067" s="4">
        <v>0</v>
      </c>
    </row>
    <row r="14068" spans="1:11">
      <c r="A14068">
        <v>2000</v>
      </c>
      <c r="B14068" t="s">
        <v>750</v>
      </c>
      <c r="C14068" t="s">
        <v>751</v>
      </c>
      <c r="D14068" t="s">
        <v>694</v>
      </c>
      <c r="E14068" t="s">
        <v>979</v>
      </c>
      <c r="F14068">
        <v>12</v>
      </c>
      <c r="G14068" s="4">
        <v>42.25</v>
      </c>
      <c r="H14068" s="4">
        <v>0</v>
      </c>
      <c r="I14068" s="4">
        <v>0</v>
      </c>
      <c r="J14068" s="4">
        <v>0</v>
      </c>
      <c r="K14068" s="4">
        <v>0</v>
      </c>
    </row>
    <row r="14069" spans="1:11">
      <c r="A14069">
        <v>2000</v>
      </c>
      <c r="B14069" t="s">
        <v>750</v>
      </c>
      <c r="C14069" t="s">
        <v>751</v>
      </c>
      <c r="D14069" t="s">
        <v>694</v>
      </c>
      <c r="E14069" t="s">
        <v>976</v>
      </c>
      <c r="F14069">
        <v>8</v>
      </c>
      <c r="G14069" s="4">
        <v>8.2241379310344822</v>
      </c>
      <c r="H14069" s="4">
        <v>0</v>
      </c>
      <c r="I14069" s="4">
        <v>0</v>
      </c>
      <c r="J14069" s="4">
        <v>0</v>
      </c>
      <c r="K14069" s="4">
        <v>0</v>
      </c>
    </row>
    <row r="14070" spans="1:11">
      <c r="A14070">
        <v>2001</v>
      </c>
      <c r="B14070" t="s">
        <v>750</v>
      </c>
      <c r="C14070" t="s">
        <v>751</v>
      </c>
      <c r="D14070" t="s">
        <v>694</v>
      </c>
      <c r="E14070" t="s">
        <v>978</v>
      </c>
      <c r="F14070">
        <v>269</v>
      </c>
      <c r="G14070" s="4">
        <v>1107.8538461538462</v>
      </c>
      <c r="H14070" s="4">
        <v>33.29615384615385</v>
      </c>
      <c r="I14070" s="4">
        <v>1026.126923076923</v>
      </c>
      <c r="J14070" s="4">
        <v>0</v>
      </c>
      <c r="K14070" s="4">
        <v>3.0269230769230773</v>
      </c>
    </row>
    <row r="14071" spans="1:11">
      <c r="A14071">
        <v>2001</v>
      </c>
      <c r="B14071" t="s">
        <v>750</v>
      </c>
      <c r="C14071" t="s">
        <v>751</v>
      </c>
      <c r="D14071" t="s">
        <v>694</v>
      </c>
      <c r="E14071" t="s">
        <v>6</v>
      </c>
      <c r="F14071">
        <v>26</v>
      </c>
      <c r="G14071" s="4">
        <v>78.019867549668874</v>
      </c>
      <c r="H14071" s="4">
        <v>0</v>
      </c>
      <c r="I14071" s="4">
        <v>52.013245033112582</v>
      </c>
      <c r="J14071" s="4">
        <v>0</v>
      </c>
      <c r="K14071" s="4">
        <v>0</v>
      </c>
    </row>
    <row r="14072" spans="1:11">
      <c r="A14072">
        <v>2001</v>
      </c>
      <c r="B14072" t="s">
        <v>750</v>
      </c>
      <c r="C14072" t="s">
        <v>751</v>
      </c>
      <c r="D14072" t="s">
        <v>694</v>
      </c>
      <c r="E14072" t="s">
        <v>537</v>
      </c>
      <c r="F14072">
        <v>48</v>
      </c>
      <c r="G14072" s="4">
        <v>215.92556917688268</v>
      </c>
      <c r="H14072" s="4">
        <v>0</v>
      </c>
      <c r="I14072" s="4">
        <v>81.902802101576185</v>
      </c>
      <c r="J14072" s="4">
        <v>0</v>
      </c>
      <c r="K14072" s="4">
        <v>0</v>
      </c>
    </row>
    <row r="14073" spans="1:11">
      <c r="A14073">
        <v>2001</v>
      </c>
      <c r="B14073" t="s">
        <v>750</v>
      </c>
      <c r="C14073" t="s">
        <v>751</v>
      </c>
      <c r="D14073" t="s">
        <v>694</v>
      </c>
      <c r="E14073" t="s">
        <v>662</v>
      </c>
      <c r="F14073">
        <v>3</v>
      </c>
      <c r="G14073" s="4">
        <v>12.475524475524475</v>
      </c>
      <c r="H14073" s="4">
        <v>0</v>
      </c>
      <c r="I14073" s="4">
        <v>0</v>
      </c>
      <c r="J14073" s="4">
        <v>0</v>
      </c>
      <c r="K14073" s="4">
        <v>0</v>
      </c>
    </row>
    <row r="14074" spans="1:11">
      <c r="A14074">
        <v>2001</v>
      </c>
      <c r="B14074" t="s">
        <v>750</v>
      </c>
      <c r="C14074" t="s">
        <v>751</v>
      </c>
      <c r="D14074" t="s">
        <v>694</v>
      </c>
      <c r="E14074" t="s">
        <v>980</v>
      </c>
      <c r="F14074">
        <v>8</v>
      </c>
      <c r="G14074" s="4">
        <v>37.631578947368418</v>
      </c>
      <c r="H14074" s="4">
        <v>0</v>
      </c>
      <c r="I14074" s="4">
        <v>11.289473684210526</v>
      </c>
      <c r="J14074" s="4">
        <v>0</v>
      </c>
      <c r="K14074" s="4">
        <v>11.289473684210526</v>
      </c>
    </row>
    <row r="14075" spans="1:11">
      <c r="A14075">
        <v>2001</v>
      </c>
      <c r="B14075" t="s">
        <v>750</v>
      </c>
      <c r="C14075" t="s">
        <v>751</v>
      </c>
      <c r="D14075" t="s">
        <v>694</v>
      </c>
      <c r="E14075" t="s">
        <v>677</v>
      </c>
      <c r="F14075">
        <v>10</v>
      </c>
      <c r="G14075" s="4">
        <v>60.792452830188672</v>
      </c>
      <c r="H14075" s="4">
        <v>0</v>
      </c>
      <c r="I14075" s="4">
        <v>3.3773584905660377</v>
      </c>
      <c r="J14075" s="4">
        <v>0</v>
      </c>
      <c r="K14075" s="4">
        <v>0</v>
      </c>
    </row>
    <row r="14076" spans="1:11">
      <c r="A14076">
        <v>2001</v>
      </c>
      <c r="B14076" t="s">
        <v>750</v>
      </c>
      <c r="C14076" t="s">
        <v>751</v>
      </c>
      <c r="D14076" t="s">
        <v>694</v>
      </c>
      <c r="E14076" t="s">
        <v>694</v>
      </c>
      <c r="F14076">
        <v>411</v>
      </c>
      <c r="G14076" s="4">
        <v>4346.3014623172103</v>
      </c>
      <c r="H14076" s="4">
        <v>25.937007874015748</v>
      </c>
      <c r="I14076" s="4">
        <v>2530.7109111361078</v>
      </c>
      <c r="J14076" s="4">
        <v>0</v>
      </c>
      <c r="K14076" s="4">
        <v>74.105736782902127</v>
      </c>
    </row>
    <row r="14077" spans="1:11">
      <c r="A14077">
        <v>2001</v>
      </c>
      <c r="B14077" t="s">
        <v>750</v>
      </c>
      <c r="C14077" t="s">
        <v>751</v>
      </c>
      <c r="D14077" t="s">
        <v>694</v>
      </c>
      <c r="E14077" t="s">
        <v>977</v>
      </c>
      <c r="F14077">
        <v>42</v>
      </c>
      <c r="G14077" s="4">
        <v>115.27461139896373</v>
      </c>
      <c r="H14077" s="4">
        <v>0</v>
      </c>
      <c r="I14077" s="4">
        <v>89.658031088082893</v>
      </c>
      <c r="J14077" s="4">
        <v>0</v>
      </c>
      <c r="K14077" s="4">
        <v>0</v>
      </c>
    </row>
    <row r="14078" spans="1:11">
      <c r="A14078">
        <v>2001</v>
      </c>
      <c r="B14078" t="s">
        <v>750</v>
      </c>
      <c r="C14078" t="s">
        <v>751</v>
      </c>
      <c r="D14078" t="s">
        <v>694</v>
      </c>
      <c r="E14078" t="s">
        <v>979</v>
      </c>
      <c r="F14078">
        <v>10</v>
      </c>
      <c r="G14078" s="4">
        <v>45.433962264150942</v>
      </c>
      <c r="H14078" s="4">
        <v>0</v>
      </c>
      <c r="I14078" s="4">
        <v>22.716981132075471</v>
      </c>
      <c r="J14078" s="4">
        <v>0</v>
      </c>
      <c r="K14078" s="4">
        <v>0</v>
      </c>
    </row>
    <row r="14079" spans="1:11">
      <c r="A14079">
        <v>2001</v>
      </c>
      <c r="B14079" t="s">
        <v>750</v>
      </c>
      <c r="C14079" t="s">
        <v>751</v>
      </c>
      <c r="D14079" t="s">
        <v>694</v>
      </c>
      <c r="E14079" t="s">
        <v>976</v>
      </c>
      <c r="F14079">
        <v>7</v>
      </c>
      <c r="G14079" s="4">
        <v>25.007246376811597</v>
      </c>
      <c r="H14079" s="4">
        <v>3.5724637681159419</v>
      </c>
      <c r="I14079" s="4">
        <v>7.1449275362318838</v>
      </c>
      <c r="J14079" s="4">
        <v>0</v>
      </c>
      <c r="K14079" s="4">
        <v>0</v>
      </c>
    </row>
    <row r="14080" spans="1:11">
      <c r="A14080">
        <v>2002</v>
      </c>
      <c r="B14080" t="s">
        <v>750</v>
      </c>
      <c r="C14080" t="s">
        <v>751</v>
      </c>
      <c r="D14080" t="s">
        <v>694</v>
      </c>
      <c r="E14080" t="s">
        <v>978</v>
      </c>
      <c r="F14080">
        <v>310</v>
      </c>
      <c r="G14080" s="4">
        <v>1651.8220946915351</v>
      </c>
      <c r="H14080" s="4">
        <v>82.898134863701571</v>
      </c>
      <c r="I14080" s="4">
        <v>896.5279770444763</v>
      </c>
      <c r="J14080" s="4">
        <v>0</v>
      </c>
      <c r="K14080" s="4">
        <v>18.42180774748924</v>
      </c>
    </row>
    <row r="14081" spans="1:11">
      <c r="A14081">
        <v>2002</v>
      </c>
      <c r="B14081" t="s">
        <v>750</v>
      </c>
      <c r="C14081" t="s">
        <v>751</v>
      </c>
      <c r="D14081" t="s">
        <v>694</v>
      </c>
      <c r="E14081" t="s">
        <v>6</v>
      </c>
      <c r="F14081">
        <v>13</v>
      </c>
      <c r="G14081" s="4">
        <v>33.544152744630068</v>
      </c>
      <c r="H14081" s="4">
        <v>0</v>
      </c>
      <c r="I14081" s="4">
        <v>0</v>
      </c>
      <c r="J14081" s="4">
        <v>0</v>
      </c>
      <c r="K14081" s="4">
        <v>0</v>
      </c>
    </row>
    <row r="14082" spans="1:11">
      <c r="A14082">
        <v>2002</v>
      </c>
      <c r="B14082" t="s">
        <v>750</v>
      </c>
      <c r="C14082" t="s">
        <v>751</v>
      </c>
      <c r="D14082" t="s">
        <v>694</v>
      </c>
      <c r="E14082" t="s">
        <v>537</v>
      </c>
      <c r="F14082">
        <v>40</v>
      </c>
      <c r="G14082" s="4">
        <v>106.06303317535544</v>
      </c>
      <c r="H14082" s="4">
        <v>0</v>
      </c>
      <c r="I14082" s="4">
        <v>102.40568720379147</v>
      </c>
      <c r="J14082" s="4">
        <v>0</v>
      </c>
      <c r="K14082" s="4">
        <v>0</v>
      </c>
    </row>
    <row r="14083" spans="1:11">
      <c r="A14083">
        <v>2002</v>
      </c>
      <c r="B14083" t="s">
        <v>750</v>
      </c>
      <c r="C14083" t="s">
        <v>751</v>
      </c>
      <c r="D14083" t="s">
        <v>694</v>
      </c>
      <c r="E14083" t="s">
        <v>662</v>
      </c>
      <c r="F14083">
        <v>10</v>
      </c>
      <c r="G14083" s="4">
        <v>20.256410256410255</v>
      </c>
      <c r="H14083" s="4">
        <v>0</v>
      </c>
      <c r="I14083" s="4">
        <v>20.256410256410255</v>
      </c>
      <c r="J14083" s="4">
        <v>0</v>
      </c>
      <c r="K14083" s="4">
        <v>0</v>
      </c>
    </row>
    <row r="14084" spans="1:11">
      <c r="A14084">
        <v>2002</v>
      </c>
      <c r="B14084" t="s">
        <v>750</v>
      </c>
      <c r="C14084" t="s">
        <v>751</v>
      </c>
      <c r="D14084" t="s">
        <v>694</v>
      </c>
      <c r="E14084" t="s">
        <v>980</v>
      </c>
      <c r="F14084">
        <v>7</v>
      </c>
      <c r="G14084" s="4">
        <v>39.170731707317074</v>
      </c>
      <c r="H14084" s="4">
        <v>0</v>
      </c>
      <c r="I14084" s="4">
        <v>3.5609756097560976</v>
      </c>
      <c r="J14084" s="4">
        <v>0</v>
      </c>
      <c r="K14084" s="4">
        <v>0</v>
      </c>
    </row>
    <row r="14085" spans="1:11">
      <c r="A14085">
        <v>2002</v>
      </c>
      <c r="B14085" t="s">
        <v>750</v>
      </c>
      <c r="C14085" t="s">
        <v>751</v>
      </c>
      <c r="D14085" t="s">
        <v>694</v>
      </c>
      <c r="E14085" t="s">
        <v>677</v>
      </c>
      <c r="F14085">
        <v>8</v>
      </c>
      <c r="G14085" s="4">
        <v>27.195402298850574</v>
      </c>
      <c r="H14085" s="4">
        <v>0</v>
      </c>
      <c r="I14085" s="4">
        <v>7.7701149425287355</v>
      </c>
      <c r="J14085" s="4">
        <v>0</v>
      </c>
      <c r="K14085" s="4">
        <v>0</v>
      </c>
    </row>
    <row r="14086" spans="1:11">
      <c r="A14086">
        <v>2002</v>
      </c>
      <c r="B14086" t="s">
        <v>750</v>
      </c>
      <c r="C14086" t="s">
        <v>751</v>
      </c>
      <c r="D14086" t="s">
        <v>694</v>
      </c>
      <c r="E14086" t="s">
        <v>694</v>
      </c>
      <c r="F14086">
        <v>409</v>
      </c>
      <c r="G14086" s="4">
        <v>5455.7828571428572</v>
      </c>
      <c r="H14086" s="4">
        <v>64.09142857142858</v>
      </c>
      <c r="I14086" s="4">
        <v>2699.8514285714282</v>
      </c>
      <c r="J14086" s="4">
        <v>0</v>
      </c>
      <c r="K14086" s="4">
        <v>100.14285714285714</v>
      </c>
    </row>
    <row r="14087" spans="1:11">
      <c r="A14087">
        <v>2002</v>
      </c>
      <c r="B14087" t="s">
        <v>750</v>
      </c>
      <c r="C14087" t="s">
        <v>751</v>
      </c>
      <c r="D14087" t="s">
        <v>694</v>
      </c>
      <c r="E14087" t="s">
        <v>977</v>
      </c>
      <c r="F14087">
        <v>46</v>
      </c>
      <c r="G14087" s="4">
        <v>273.63978494623655</v>
      </c>
      <c r="H14087" s="4">
        <v>3.5537634408602155</v>
      </c>
      <c r="I14087" s="4">
        <v>259.42473118279571</v>
      </c>
      <c r="J14087" s="4">
        <v>0</v>
      </c>
      <c r="K14087" s="4">
        <v>0</v>
      </c>
    </row>
    <row r="14088" spans="1:11">
      <c r="A14088">
        <v>2002</v>
      </c>
      <c r="B14088" t="s">
        <v>750</v>
      </c>
      <c r="C14088" t="s">
        <v>751</v>
      </c>
      <c r="D14088" t="s">
        <v>694</v>
      </c>
      <c r="E14088" t="s">
        <v>979</v>
      </c>
      <c r="F14088">
        <v>3</v>
      </c>
      <c r="G14088" s="4">
        <v>6.4854368932038833</v>
      </c>
      <c r="H14088" s="4">
        <v>0</v>
      </c>
      <c r="I14088" s="4">
        <v>0</v>
      </c>
      <c r="J14088" s="4">
        <v>0</v>
      </c>
      <c r="K14088" s="4">
        <v>0</v>
      </c>
    </row>
    <row r="14089" spans="1:11">
      <c r="A14089">
        <v>2002</v>
      </c>
      <c r="B14089" t="s">
        <v>750</v>
      </c>
      <c r="C14089" t="s">
        <v>751</v>
      </c>
      <c r="D14089" t="s">
        <v>694</v>
      </c>
      <c r="E14089" t="s">
        <v>976</v>
      </c>
      <c r="F14089">
        <v>50</v>
      </c>
      <c r="G14089" s="4">
        <v>244.06299212598427</v>
      </c>
      <c r="H14089" s="4">
        <v>7.7480314960629917</v>
      </c>
      <c r="I14089" s="4">
        <v>69.732283464566933</v>
      </c>
      <c r="J14089" s="4">
        <v>0</v>
      </c>
      <c r="K14089" s="4">
        <v>7.7480314960629917</v>
      </c>
    </row>
    <row r="14090" spans="1:11">
      <c r="A14090">
        <v>2003</v>
      </c>
      <c r="B14090" t="s">
        <v>750</v>
      </c>
      <c r="C14090" t="s">
        <v>751</v>
      </c>
      <c r="D14090" t="s">
        <v>694</v>
      </c>
      <c r="E14090" t="s">
        <v>978</v>
      </c>
      <c r="F14090">
        <v>231</v>
      </c>
      <c r="G14090" s="4">
        <v>856.24006235385821</v>
      </c>
      <c r="H14090" s="4">
        <v>33.273577552611066</v>
      </c>
      <c r="I14090" s="4">
        <v>776.38347622759147</v>
      </c>
      <c r="J14090" s="4">
        <v>0</v>
      </c>
      <c r="K14090" s="4">
        <v>8.8729540140296184</v>
      </c>
    </row>
    <row r="14091" spans="1:11">
      <c r="A14091">
        <v>2003</v>
      </c>
      <c r="B14091" t="s">
        <v>750</v>
      </c>
      <c r="C14091" t="s">
        <v>751</v>
      </c>
      <c r="D14091" t="s">
        <v>694</v>
      </c>
      <c r="E14091" t="s">
        <v>6</v>
      </c>
      <c r="F14091">
        <v>8</v>
      </c>
      <c r="G14091" s="4">
        <v>19.896103896103899</v>
      </c>
      <c r="H14091" s="4">
        <v>0</v>
      </c>
      <c r="I14091" s="4">
        <v>23.875324675324677</v>
      </c>
      <c r="J14091" s="4">
        <v>0</v>
      </c>
      <c r="K14091" s="4">
        <v>0</v>
      </c>
    </row>
    <row r="14092" spans="1:11">
      <c r="A14092">
        <v>2003</v>
      </c>
      <c r="B14092" t="s">
        <v>750</v>
      </c>
      <c r="C14092" t="s">
        <v>751</v>
      </c>
      <c r="D14092" t="s">
        <v>694</v>
      </c>
      <c r="E14092" t="s">
        <v>537</v>
      </c>
      <c r="F14092">
        <v>48</v>
      </c>
      <c r="G14092" s="4">
        <v>222.40228245363767</v>
      </c>
      <c r="H14092" s="4">
        <v>0</v>
      </c>
      <c r="I14092" s="4">
        <v>170.77318116975749</v>
      </c>
      <c r="J14092" s="4">
        <v>0</v>
      </c>
      <c r="K14092" s="4">
        <v>7.9429386590584885</v>
      </c>
    </row>
    <row r="14093" spans="1:11">
      <c r="A14093">
        <v>2003</v>
      </c>
      <c r="B14093" t="s">
        <v>750</v>
      </c>
      <c r="C14093" t="s">
        <v>751</v>
      </c>
      <c r="D14093" t="s">
        <v>694</v>
      </c>
      <c r="E14093" t="s">
        <v>662</v>
      </c>
      <c r="F14093">
        <v>9</v>
      </c>
      <c r="G14093" s="4">
        <v>9.2444444444444454</v>
      </c>
      <c r="H14093" s="4">
        <v>0</v>
      </c>
      <c r="I14093" s="4">
        <v>3.0814814814814815</v>
      </c>
      <c r="J14093" s="4">
        <v>0</v>
      </c>
      <c r="K14093" s="4">
        <v>0</v>
      </c>
    </row>
    <row r="14094" spans="1:11">
      <c r="A14094">
        <v>2003</v>
      </c>
      <c r="B14094" t="s">
        <v>750</v>
      </c>
      <c r="C14094" t="s">
        <v>751</v>
      </c>
      <c r="D14094" t="s">
        <v>694</v>
      </c>
      <c r="E14094" t="s">
        <v>980</v>
      </c>
      <c r="F14094">
        <v>16</v>
      </c>
      <c r="G14094" s="4">
        <v>66</v>
      </c>
      <c r="H14094" s="4">
        <v>0</v>
      </c>
      <c r="I14094" s="4">
        <v>20.625</v>
      </c>
      <c r="J14094" s="4">
        <v>0</v>
      </c>
      <c r="K14094" s="4">
        <v>0</v>
      </c>
    </row>
    <row r="14095" spans="1:11">
      <c r="A14095">
        <v>2003</v>
      </c>
      <c r="B14095" t="s">
        <v>750</v>
      </c>
      <c r="C14095" t="s">
        <v>751</v>
      </c>
      <c r="D14095" t="s">
        <v>694</v>
      </c>
      <c r="E14095" t="s">
        <v>677</v>
      </c>
      <c r="F14095">
        <v>8</v>
      </c>
      <c r="G14095" s="4">
        <v>25.341176470588234</v>
      </c>
      <c r="H14095" s="4">
        <v>0</v>
      </c>
      <c r="I14095" s="4">
        <v>0</v>
      </c>
      <c r="J14095" s="4">
        <v>0</v>
      </c>
      <c r="K14095" s="4">
        <v>0</v>
      </c>
    </row>
    <row r="14096" spans="1:11">
      <c r="A14096">
        <v>2003</v>
      </c>
      <c r="B14096" t="s">
        <v>750</v>
      </c>
      <c r="C14096" t="s">
        <v>751</v>
      </c>
      <c r="D14096" t="s">
        <v>694</v>
      </c>
      <c r="E14096" t="s">
        <v>694</v>
      </c>
      <c r="F14096">
        <v>505</v>
      </c>
      <c r="G14096" s="4">
        <v>5422.435610302352</v>
      </c>
      <c r="H14096" s="4">
        <v>22.609182530795071</v>
      </c>
      <c r="I14096" s="4">
        <v>3240.6494960806272</v>
      </c>
      <c r="J14096" s="4">
        <v>3.7681970884658456</v>
      </c>
      <c r="K14096" s="4">
        <v>52.754759238521835</v>
      </c>
    </row>
    <row r="14097" spans="1:11">
      <c r="A14097">
        <v>2003</v>
      </c>
      <c r="B14097" t="s">
        <v>750</v>
      </c>
      <c r="C14097" t="s">
        <v>751</v>
      </c>
      <c r="D14097" t="s">
        <v>694</v>
      </c>
      <c r="E14097" t="s">
        <v>977</v>
      </c>
      <c r="F14097">
        <v>59</v>
      </c>
      <c r="G14097" s="4">
        <v>163.77551020408163</v>
      </c>
      <c r="H14097" s="4">
        <v>0</v>
      </c>
      <c r="I14097" s="4">
        <v>196.53061224489795</v>
      </c>
      <c r="J14097" s="4">
        <v>0</v>
      </c>
      <c r="K14097" s="4">
        <v>0</v>
      </c>
    </row>
    <row r="14098" spans="1:11">
      <c r="A14098">
        <v>2003</v>
      </c>
      <c r="B14098" t="s">
        <v>750</v>
      </c>
      <c r="C14098" t="s">
        <v>751</v>
      </c>
      <c r="D14098" t="s">
        <v>694</v>
      </c>
      <c r="E14098" t="s">
        <v>979</v>
      </c>
      <c r="F14098">
        <v>15</v>
      </c>
      <c r="G14098" s="4">
        <v>45.45918367346939</v>
      </c>
      <c r="H14098" s="4">
        <v>0</v>
      </c>
      <c r="I14098" s="4">
        <v>3.0306122448979589</v>
      </c>
      <c r="J14098" s="4">
        <v>0</v>
      </c>
      <c r="K14098" s="4">
        <v>0</v>
      </c>
    </row>
    <row r="14099" spans="1:11">
      <c r="A14099">
        <v>2003</v>
      </c>
      <c r="B14099" t="s">
        <v>750</v>
      </c>
      <c r="C14099" t="s">
        <v>751</v>
      </c>
      <c r="D14099" t="s">
        <v>694</v>
      </c>
      <c r="E14099" t="s">
        <v>976</v>
      </c>
      <c r="F14099">
        <v>24</v>
      </c>
      <c r="G14099" s="4">
        <v>92.864661654135332</v>
      </c>
      <c r="H14099" s="4">
        <v>0</v>
      </c>
      <c r="I14099" s="4">
        <v>56.526315789473678</v>
      </c>
      <c r="J14099" s="4">
        <v>0</v>
      </c>
      <c r="K14099" s="4">
        <v>0</v>
      </c>
    </row>
    <row r="14100" spans="1:11">
      <c r="A14100">
        <v>2004</v>
      </c>
      <c r="B14100" t="s">
        <v>750</v>
      </c>
      <c r="C14100" t="s">
        <v>751</v>
      </c>
      <c r="D14100" t="s">
        <v>694</v>
      </c>
      <c r="E14100" t="s">
        <v>978</v>
      </c>
      <c r="F14100">
        <v>402</v>
      </c>
      <c r="G14100" s="4">
        <v>1798.9494787489975</v>
      </c>
      <c r="H14100" s="4">
        <v>14.78588612670409</v>
      </c>
      <c r="I14100" s="4">
        <v>1089.2269446672015</v>
      </c>
      <c r="J14100" s="4">
        <v>0</v>
      </c>
      <c r="K14100" s="4">
        <v>17.250200481154771</v>
      </c>
    </row>
    <row r="14101" spans="1:11">
      <c r="A14101">
        <v>2004</v>
      </c>
      <c r="B14101" t="s">
        <v>750</v>
      </c>
      <c r="C14101" t="s">
        <v>751</v>
      </c>
      <c r="D14101" t="s">
        <v>694</v>
      </c>
      <c r="E14101" t="s">
        <v>6</v>
      </c>
      <c r="F14101">
        <v>26</v>
      </c>
      <c r="G14101" s="4">
        <v>139.29076923076923</v>
      </c>
      <c r="H14101" s="4">
        <v>0</v>
      </c>
      <c r="I14101" s="4">
        <v>52.70461538461538</v>
      </c>
      <c r="J14101" s="4">
        <v>0</v>
      </c>
      <c r="K14101" s="4">
        <v>0</v>
      </c>
    </row>
    <row r="14102" spans="1:11">
      <c r="A14102">
        <v>2004</v>
      </c>
      <c r="B14102" t="s">
        <v>750</v>
      </c>
      <c r="C14102" t="s">
        <v>751</v>
      </c>
      <c r="D14102" t="s">
        <v>694</v>
      </c>
      <c r="E14102" t="s">
        <v>537</v>
      </c>
      <c r="F14102">
        <v>65</v>
      </c>
      <c r="G14102" s="4">
        <v>208.73270861222667</v>
      </c>
      <c r="H14102" s="4">
        <v>0</v>
      </c>
      <c r="I14102" s="4">
        <v>86.372155287817932</v>
      </c>
      <c r="J14102" s="4">
        <v>0</v>
      </c>
      <c r="K14102" s="4">
        <v>0</v>
      </c>
    </row>
    <row r="14103" spans="1:11">
      <c r="A14103">
        <v>2004</v>
      </c>
      <c r="B14103" t="s">
        <v>750</v>
      </c>
      <c r="C14103" t="s">
        <v>751</v>
      </c>
      <c r="D14103" t="s">
        <v>694</v>
      </c>
      <c r="E14103" t="s">
        <v>662</v>
      </c>
      <c r="F14103">
        <v>12</v>
      </c>
      <c r="G14103" s="4">
        <v>24.024390243902438</v>
      </c>
      <c r="H14103" s="4">
        <v>0</v>
      </c>
      <c r="I14103" s="4">
        <v>7.2073170731707314</v>
      </c>
      <c r="J14103" s="4">
        <v>0</v>
      </c>
      <c r="K14103" s="4">
        <v>0</v>
      </c>
    </row>
    <row r="14104" spans="1:11">
      <c r="A14104">
        <v>2004</v>
      </c>
      <c r="B14104" t="s">
        <v>750</v>
      </c>
      <c r="C14104" t="s">
        <v>751</v>
      </c>
      <c r="D14104" t="s">
        <v>694</v>
      </c>
      <c r="E14104" t="s">
        <v>980</v>
      </c>
      <c r="F14104">
        <v>3</v>
      </c>
      <c r="G14104" s="4">
        <v>14.615384615384613</v>
      </c>
      <c r="H14104" s="4">
        <v>0</v>
      </c>
      <c r="I14104" s="4">
        <v>0</v>
      </c>
      <c r="J14104" s="4">
        <v>0</v>
      </c>
      <c r="K14104" s="4">
        <v>0</v>
      </c>
    </row>
    <row r="14105" spans="1:11">
      <c r="A14105">
        <v>2004</v>
      </c>
      <c r="B14105" t="s">
        <v>750</v>
      </c>
      <c r="C14105" t="s">
        <v>751</v>
      </c>
      <c r="D14105" t="s">
        <v>694</v>
      </c>
      <c r="E14105" t="s">
        <v>677</v>
      </c>
      <c r="F14105">
        <v>5</v>
      </c>
      <c r="G14105" s="4">
        <v>40.73863636363636</v>
      </c>
      <c r="H14105" s="4">
        <v>0</v>
      </c>
      <c r="I14105" s="4">
        <v>13.579545454545453</v>
      </c>
      <c r="J14105" s="4">
        <v>0</v>
      </c>
      <c r="K14105" s="4">
        <v>0</v>
      </c>
    </row>
    <row r="14106" spans="1:11">
      <c r="A14106">
        <v>2004</v>
      </c>
      <c r="B14106" t="s">
        <v>750</v>
      </c>
      <c r="C14106" t="s">
        <v>751</v>
      </c>
      <c r="D14106" t="s">
        <v>694</v>
      </c>
      <c r="E14106" t="s">
        <v>694</v>
      </c>
      <c r="F14106">
        <v>702</v>
      </c>
      <c r="G14106" s="4">
        <v>6787.3545108005083</v>
      </c>
      <c r="H14106" s="4">
        <v>64.193138500635328</v>
      </c>
      <c r="I14106" s="4">
        <v>2336.6302414231259</v>
      </c>
      <c r="J14106" s="4">
        <v>0</v>
      </c>
      <c r="K14106" s="4">
        <v>106.98856416772554</v>
      </c>
    </row>
    <row r="14107" spans="1:11">
      <c r="A14107">
        <v>2004</v>
      </c>
      <c r="B14107" t="s">
        <v>750</v>
      </c>
      <c r="C14107" t="s">
        <v>751</v>
      </c>
      <c r="D14107" t="s">
        <v>694</v>
      </c>
      <c r="E14107" t="s">
        <v>977</v>
      </c>
      <c r="F14107">
        <v>90</v>
      </c>
      <c r="G14107" s="4">
        <v>661.60824742268051</v>
      </c>
      <c r="H14107" s="4">
        <v>6.927835051546392</v>
      </c>
      <c r="I14107" s="4">
        <v>339.46391752577318</v>
      </c>
      <c r="J14107" s="4">
        <v>0</v>
      </c>
      <c r="K14107" s="4">
        <v>0</v>
      </c>
    </row>
    <row r="14108" spans="1:11">
      <c r="A14108">
        <v>2004</v>
      </c>
      <c r="B14108" t="s">
        <v>750</v>
      </c>
      <c r="C14108" t="s">
        <v>751</v>
      </c>
      <c r="D14108" t="s">
        <v>694</v>
      </c>
      <c r="E14108" t="s">
        <v>979</v>
      </c>
      <c r="F14108">
        <v>23</v>
      </c>
      <c r="G14108" s="4">
        <v>66.7</v>
      </c>
      <c r="H14108" s="4">
        <v>0</v>
      </c>
      <c r="I14108" s="4">
        <v>13.8</v>
      </c>
      <c r="J14108" s="4">
        <v>0</v>
      </c>
      <c r="K14108" s="4">
        <v>9.1999999999999993</v>
      </c>
    </row>
    <row r="14109" spans="1:11">
      <c r="A14109">
        <v>2004</v>
      </c>
      <c r="B14109" t="s">
        <v>750</v>
      </c>
      <c r="C14109" t="s">
        <v>751</v>
      </c>
      <c r="D14109" t="s">
        <v>694</v>
      </c>
      <c r="E14109" t="s">
        <v>976</v>
      </c>
      <c r="F14109">
        <v>31</v>
      </c>
      <c r="G14109" s="4">
        <v>61.202127659574472</v>
      </c>
      <c r="H14109" s="4">
        <v>2.7819148936170213</v>
      </c>
      <c r="I14109" s="4">
        <v>80.675531914893611</v>
      </c>
      <c r="J14109" s="4">
        <v>0</v>
      </c>
      <c r="K14109" s="4">
        <v>16.691489361702125</v>
      </c>
    </row>
    <row r="14110" spans="1:11">
      <c r="A14110">
        <v>2006</v>
      </c>
      <c r="B14110" t="s">
        <v>750</v>
      </c>
      <c r="C14110" t="s">
        <v>751</v>
      </c>
      <c r="D14110" t="s">
        <v>694</v>
      </c>
      <c r="E14110" t="s">
        <v>978</v>
      </c>
      <c r="F14110">
        <v>301</v>
      </c>
      <c r="G14110" s="4">
        <v>1137.9848975188781</v>
      </c>
      <c r="H14110" s="4">
        <v>34.891046386192016</v>
      </c>
      <c r="I14110" s="4">
        <v>670.98166127292336</v>
      </c>
      <c r="J14110" s="4">
        <v>0</v>
      </c>
      <c r="K14110" s="4">
        <v>8.0517799352750821</v>
      </c>
    </row>
    <row r="14111" spans="1:11">
      <c r="A14111">
        <v>2006</v>
      </c>
      <c r="B14111" t="s">
        <v>750</v>
      </c>
      <c r="C14111" t="s">
        <v>751</v>
      </c>
      <c r="D14111" t="s">
        <v>694</v>
      </c>
      <c r="E14111" t="s">
        <v>6</v>
      </c>
      <c r="F14111">
        <v>26</v>
      </c>
      <c r="G14111" s="4">
        <v>89.653495440729472</v>
      </c>
      <c r="H14111" s="4">
        <v>0</v>
      </c>
      <c r="I14111" s="4">
        <v>93.389057750759875</v>
      </c>
      <c r="J14111" s="4">
        <v>0</v>
      </c>
      <c r="K14111" s="4">
        <v>0</v>
      </c>
    </row>
    <row r="14112" spans="1:11">
      <c r="A14112">
        <v>2006</v>
      </c>
      <c r="B14112" t="s">
        <v>750</v>
      </c>
      <c r="C14112" t="s">
        <v>751</v>
      </c>
      <c r="D14112" t="s">
        <v>694</v>
      </c>
      <c r="E14112" t="s">
        <v>537</v>
      </c>
      <c r="F14112">
        <v>61</v>
      </c>
      <c r="G14112" s="4">
        <v>151.86394891944991</v>
      </c>
      <c r="H14112" s="4">
        <v>0</v>
      </c>
      <c r="I14112" s="4">
        <v>57.370825147347745</v>
      </c>
      <c r="J14112" s="4">
        <v>0</v>
      </c>
      <c r="K14112" s="4">
        <v>0</v>
      </c>
    </row>
    <row r="14113" spans="1:11">
      <c r="A14113">
        <v>2006</v>
      </c>
      <c r="B14113" t="s">
        <v>750</v>
      </c>
      <c r="C14113" t="s">
        <v>751</v>
      </c>
      <c r="D14113" t="s">
        <v>694</v>
      </c>
      <c r="E14113" t="s">
        <v>980</v>
      </c>
      <c r="F14113">
        <v>10</v>
      </c>
      <c r="G14113" s="4">
        <v>27.2</v>
      </c>
      <c r="H14113" s="4">
        <v>0</v>
      </c>
      <c r="I14113" s="4">
        <v>20.399999999999999</v>
      </c>
      <c r="J14113" s="4">
        <v>0</v>
      </c>
      <c r="K14113" s="4">
        <v>3.4</v>
      </c>
    </row>
    <row r="14114" spans="1:11">
      <c r="A14114">
        <v>2006</v>
      </c>
      <c r="B14114" t="s">
        <v>750</v>
      </c>
      <c r="C14114" t="s">
        <v>751</v>
      </c>
      <c r="D14114" t="s">
        <v>694</v>
      </c>
      <c r="E14114" t="s">
        <v>694</v>
      </c>
      <c r="F14114">
        <v>441</v>
      </c>
      <c r="G14114" s="4">
        <v>4344.7765957446809</v>
      </c>
      <c r="H14114" s="4">
        <v>47.384308510638299</v>
      </c>
      <c r="I14114" s="4">
        <v>2114.0691489361702</v>
      </c>
      <c r="J14114" s="4">
        <v>0</v>
      </c>
      <c r="K14114" s="4">
        <v>40.094414893617021</v>
      </c>
    </row>
    <row r="14115" spans="1:11">
      <c r="A14115">
        <v>2006</v>
      </c>
      <c r="B14115" t="s">
        <v>750</v>
      </c>
      <c r="C14115" t="s">
        <v>751</v>
      </c>
      <c r="D14115" t="s">
        <v>694</v>
      </c>
      <c r="E14115" t="s">
        <v>977</v>
      </c>
      <c r="F14115">
        <v>85</v>
      </c>
      <c r="G14115" s="4">
        <v>457.12056737588654</v>
      </c>
      <c r="H14115" s="4">
        <v>3.4113475177304964</v>
      </c>
      <c r="I14115" s="4">
        <v>150.09929078014184</v>
      </c>
      <c r="J14115" s="4">
        <v>0</v>
      </c>
      <c r="K14115" s="4">
        <v>6.8226950354609928</v>
      </c>
    </row>
    <row r="14116" spans="1:11">
      <c r="A14116">
        <v>2006</v>
      </c>
      <c r="B14116" t="s">
        <v>750</v>
      </c>
      <c r="C14116" t="s">
        <v>751</v>
      </c>
      <c r="D14116" t="s">
        <v>694</v>
      </c>
      <c r="E14116" t="s">
        <v>979</v>
      </c>
      <c r="F14116">
        <v>13</v>
      </c>
      <c r="G14116" s="4">
        <v>30.1</v>
      </c>
      <c r="H14116" s="4">
        <v>0</v>
      </c>
      <c r="I14116" s="4">
        <v>26.755555555555556</v>
      </c>
      <c r="J14116" s="4">
        <v>0</v>
      </c>
      <c r="K14116" s="4">
        <v>3.3444444444444446</v>
      </c>
    </row>
    <row r="14117" spans="1:11">
      <c r="A14117">
        <v>2006</v>
      </c>
      <c r="B14117" t="s">
        <v>750</v>
      </c>
      <c r="C14117" t="s">
        <v>751</v>
      </c>
      <c r="D14117" t="s">
        <v>694</v>
      </c>
      <c r="E14117" t="s">
        <v>976</v>
      </c>
      <c r="F14117">
        <v>30</v>
      </c>
      <c r="G14117" s="4">
        <v>71.106382978723403</v>
      </c>
      <c r="H14117" s="4">
        <v>0</v>
      </c>
      <c r="I14117" s="4">
        <v>17.776595744680851</v>
      </c>
      <c r="J14117" s="4">
        <v>0</v>
      </c>
      <c r="K14117" s="4">
        <v>0</v>
      </c>
    </row>
    <row r="14118" spans="1:11">
      <c r="A14118">
        <v>1972</v>
      </c>
      <c r="B14118" t="s">
        <v>877</v>
      </c>
      <c r="C14118" t="s">
        <v>878</v>
      </c>
      <c r="D14118" t="s">
        <v>694</v>
      </c>
      <c r="E14118" t="s">
        <v>534</v>
      </c>
      <c r="F14118">
        <v>8</v>
      </c>
      <c r="G14118" s="4">
        <v>56</v>
      </c>
      <c r="H14118" s="4">
        <v>0</v>
      </c>
      <c r="I14118" s="4">
        <v>0</v>
      </c>
      <c r="J14118" s="4">
        <v>0</v>
      </c>
      <c r="K14118" s="4">
        <v>0</v>
      </c>
    </row>
    <row r="14119" spans="1:11">
      <c r="A14119">
        <v>1973</v>
      </c>
      <c r="B14119" t="s">
        <v>877</v>
      </c>
      <c r="C14119" t="s">
        <v>878</v>
      </c>
      <c r="D14119" t="s">
        <v>694</v>
      </c>
      <c r="E14119" t="s">
        <v>534</v>
      </c>
      <c r="F14119">
        <v>3</v>
      </c>
      <c r="G14119" s="4">
        <v>3</v>
      </c>
      <c r="H14119" s="4">
        <v>0</v>
      </c>
      <c r="I14119" s="4">
        <v>0</v>
      </c>
      <c r="J14119" s="4">
        <v>0</v>
      </c>
      <c r="K14119" s="4">
        <v>0</v>
      </c>
    </row>
    <row r="14120" spans="1:11">
      <c r="A14120">
        <v>1974</v>
      </c>
      <c r="B14120" t="s">
        <v>877</v>
      </c>
      <c r="C14120" t="s">
        <v>878</v>
      </c>
      <c r="D14120" t="s">
        <v>694</v>
      </c>
      <c r="E14120" t="s">
        <v>534</v>
      </c>
      <c r="F14120">
        <v>28</v>
      </c>
      <c r="G14120" s="4">
        <v>74</v>
      </c>
      <c r="H14120" s="4">
        <v>3</v>
      </c>
      <c r="I14120" s="4">
        <v>0</v>
      </c>
      <c r="J14120" s="4">
        <v>0</v>
      </c>
      <c r="K14120" s="4">
        <v>0</v>
      </c>
    </row>
    <row r="14121" spans="1:11">
      <c r="A14121">
        <v>1975</v>
      </c>
      <c r="B14121" t="s">
        <v>877</v>
      </c>
      <c r="C14121" t="s">
        <v>878</v>
      </c>
      <c r="D14121" t="s">
        <v>694</v>
      </c>
      <c r="E14121" t="s">
        <v>534</v>
      </c>
      <c r="F14121">
        <v>7</v>
      </c>
      <c r="G14121" s="4">
        <v>18</v>
      </c>
      <c r="H14121" s="4">
        <v>0</v>
      </c>
      <c r="I14121" s="4">
        <v>0</v>
      </c>
      <c r="J14121" s="4">
        <v>0</v>
      </c>
      <c r="K14121" s="4">
        <v>0</v>
      </c>
    </row>
    <row r="14122" spans="1:11">
      <c r="A14122">
        <v>1976</v>
      </c>
      <c r="B14122" t="s">
        <v>877</v>
      </c>
      <c r="C14122" t="s">
        <v>878</v>
      </c>
      <c r="D14122" t="s">
        <v>694</v>
      </c>
      <c r="E14122" t="s">
        <v>534</v>
      </c>
      <c r="F14122">
        <v>5</v>
      </c>
      <c r="G14122" s="4">
        <v>10</v>
      </c>
      <c r="H14122" s="4">
        <v>10</v>
      </c>
      <c r="I14122" s="4">
        <v>0</v>
      </c>
      <c r="J14122" s="4">
        <v>0</v>
      </c>
      <c r="K14122" s="4">
        <v>0</v>
      </c>
    </row>
    <row r="14123" spans="1:11">
      <c r="A14123">
        <v>1977</v>
      </c>
      <c r="B14123" t="s">
        <v>877</v>
      </c>
      <c r="C14123" t="s">
        <v>878</v>
      </c>
      <c r="D14123" t="s">
        <v>694</v>
      </c>
      <c r="E14123" t="s">
        <v>534</v>
      </c>
      <c r="F14123">
        <v>15</v>
      </c>
      <c r="G14123" s="4">
        <v>63</v>
      </c>
      <c r="H14123" s="4">
        <v>1</v>
      </c>
      <c r="I14123" s="4">
        <v>0</v>
      </c>
      <c r="J14123" s="4">
        <v>0</v>
      </c>
      <c r="K14123" s="4">
        <v>0</v>
      </c>
    </row>
    <row r="14124" spans="1:11">
      <c r="A14124">
        <v>1978</v>
      </c>
      <c r="B14124" t="s">
        <v>877</v>
      </c>
      <c r="C14124" t="s">
        <v>878</v>
      </c>
      <c r="D14124" t="s">
        <v>694</v>
      </c>
      <c r="E14124" t="s">
        <v>534</v>
      </c>
      <c r="F14124">
        <v>9</v>
      </c>
      <c r="G14124" s="4">
        <v>9</v>
      </c>
      <c r="H14124" s="4">
        <v>0</v>
      </c>
      <c r="I14124" s="4">
        <v>0</v>
      </c>
      <c r="J14124" s="4">
        <v>0</v>
      </c>
      <c r="K14124" s="4">
        <v>0</v>
      </c>
    </row>
    <row r="14125" spans="1:11">
      <c r="A14125">
        <v>1979</v>
      </c>
      <c r="B14125" t="s">
        <v>877</v>
      </c>
      <c r="C14125" t="s">
        <v>878</v>
      </c>
      <c r="D14125" t="s">
        <v>694</v>
      </c>
      <c r="E14125" t="s">
        <v>534</v>
      </c>
      <c r="F14125">
        <v>41</v>
      </c>
      <c r="G14125" s="4">
        <v>80</v>
      </c>
      <c r="H14125" s="4">
        <v>18</v>
      </c>
      <c r="I14125" s="4">
        <v>21</v>
      </c>
      <c r="J14125" s="4">
        <v>0</v>
      </c>
      <c r="K14125" s="4">
        <v>0</v>
      </c>
    </row>
    <row r="14126" spans="1:11">
      <c r="A14126">
        <v>1980</v>
      </c>
      <c r="B14126" t="s">
        <v>877</v>
      </c>
      <c r="C14126" t="s">
        <v>878</v>
      </c>
      <c r="D14126" t="s">
        <v>694</v>
      </c>
      <c r="E14126" t="s">
        <v>534</v>
      </c>
      <c r="F14126">
        <v>6</v>
      </c>
      <c r="G14126" s="4">
        <v>19</v>
      </c>
      <c r="H14126" s="4">
        <v>4</v>
      </c>
      <c r="I14126" s="4">
        <v>0</v>
      </c>
      <c r="J14126" s="4">
        <v>0</v>
      </c>
      <c r="K14126" s="4">
        <v>0</v>
      </c>
    </row>
    <row r="14127" spans="1:11">
      <c r="A14127">
        <v>1981</v>
      </c>
      <c r="B14127" t="s">
        <v>877</v>
      </c>
      <c r="C14127" t="s">
        <v>878</v>
      </c>
      <c r="D14127" t="s">
        <v>694</v>
      </c>
      <c r="E14127" t="s">
        <v>534</v>
      </c>
      <c r="F14127">
        <v>3</v>
      </c>
      <c r="G14127" s="4">
        <v>3</v>
      </c>
      <c r="H14127" s="4">
        <v>0</v>
      </c>
      <c r="I14127" s="4">
        <v>0</v>
      </c>
      <c r="J14127" s="4">
        <v>0</v>
      </c>
      <c r="K14127" s="4">
        <v>0</v>
      </c>
    </row>
    <row r="14128" spans="1:11">
      <c r="A14128">
        <v>1982</v>
      </c>
      <c r="B14128" t="s">
        <v>877</v>
      </c>
      <c r="C14128" t="s">
        <v>878</v>
      </c>
      <c r="D14128" t="s">
        <v>694</v>
      </c>
      <c r="E14128" t="s">
        <v>534</v>
      </c>
      <c r="F14128">
        <v>27</v>
      </c>
      <c r="G14128" s="4">
        <v>43</v>
      </c>
      <c r="H14128" s="4">
        <v>9</v>
      </c>
      <c r="I14128" s="4">
        <v>3</v>
      </c>
      <c r="J14128" s="4">
        <v>0</v>
      </c>
      <c r="K14128" s="4">
        <v>0</v>
      </c>
    </row>
    <row r="14129" spans="1:11">
      <c r="A14129">
        <v>1983</v>
      </c>
      <c r="B14129" t="s">
        <v>877</v>
      </c>
      <c r="C14129" t="s">
        <v>878</v>
      </c>
      <c r="D14129" t="s">
        <v>694</v>
      </c>
      <c r="E14129" t="s">
        <v>534</v>
      </c>
      <c r="F14129">
        <v>12</v>
      </c>
      <c r="G14129" s="4">
        <v>19</v>
      </c>
      <c r="H14129" s="4">
        <v>3</v>
      </c>
      <c r="I14129" s="4">
        <v>0</v>
      </c>
      <c r="J14129" s="4">
        <v>0</v>
      </c>
      <c r="K14129" s="4">
        <v>0</v>
      </c>
    </row>
    <row r="14130" spans="1:11">
      <c r="A14130">
        <v>1984</v>
      </c>
      <c r="B14130" t="s">
        <v>877</v>
      </c>
      <c r="C14130" t="s">
        <v>878</v>
      </c>
      <c r="D14130" t="s">
        <v>694</v>
      </c>
      <c r="E14130" t="s">
        <v>979</v>
      </c>
      <c r="F14130">
        <v>3</v>
      </c>
      <c r="G14130" s="4">
        <v>6</v>
      </c>
      <c r="H14130" s="4">
        <v>0</v>
      </c>
      <c r="I14130" s="4">
        <v>0</v>
      </c>
      <c r="J14130" s="4">
        <v>0</v>
      </c>
      <c r="K14130" s="4">
        <v>0</v>
      </c>
    </row>
    <row r="14131" spans="1:11">
      <c r="A14131">
        <v>1984</v>
      </c>
      <c r="B14131" t="s">
        <v>877</v>
      </c>
      <c r="C14131" t="s">
        <v>878</v>
      </c>
      <c r="D14131" t="s">
        <v>694</v>
      </c>
      <c r="E14131" t="s">
        <v>976</v>
      </c>
      <c r="F14131">
        <v>7</v>
      </c>
      <c r="G14131" s="4">
        <v>7</v>
      </c>
      <c r="H14131" s="4">
        <v>2</v>
      </c>
      <c r="I14131" s="4">
        <v>0</v>
      </c>
      <c r="J14131" s="4">
        <v>0</v>
      </c>
      <c r="K14131" s="4">
        <v>0</v>
      </c>
    </row>
    <row r="14132" spans="1:11">
      <c r="A14132">
        <v>1985</v>
      </c>
      <c r="B14132" t="s">
        <v>877</v>
      </c>
      <c r="C14132" t="s">
        <v>878</v>
      </c>
      <c r="D14132" t="s">
        <v>694</v>
      </c>
      <c r="E14132" t="s">
        <v>978</v>
      </c>
      <c r="F14132">
        <v>2</v>
      </c>
      <c r="G14132" s="4">
        <v>5</v>
      </c>
      <c r="H14132" s="4">
        <v>0</v>
      </c>
      <c r="I14132" s="4">
        <v>0</v>
      </c>
      <c r="J14132" s="4">
        <v>0</v>
      </c>
      <c r="K14132" s="4">
        <v>0</v>
      </c>
    </row>
    <row r="14133" spans="1:11">
      <c r="A14133">
        <v>1985</v>
      </c>
      <c r="B14133" t="s">
        <v>877</v>
      </c>
      <c r="C14133" t="s">
        <v>878</v>
      </c>
      <c r="D14133" t="s">
        <v>694</v>
      </c>
      <c r="E14133" t="s">
        <v>980</v>
      </c>
      <c r="F14133">
        <v>3</v>
      </c>
      <c r="G14133" s="4">
        <v>8</v>
      </c>
      <c r="H14133" s="4">
        <v>3</v>
      </c>
      <c r="I14133" s="4">
        <v>0</v>
      </c>
      <c r="J14133" s="4">
        <v>0</v>
      </c>
      <c r="K14133" s="4">
        <v>0</v>
      </c>
    </row>
    <row r="14134" spans="1:11">
      <c r="A14134">
        <v>1985</v>
      </c>
      <c r="B14134" t="s">
        <v>877</v>
      </c>
      <c r="C14134" t="s">
        <v>878</v>
      </c>
      <c r="D14134" t="s">
        <v>694</v>
      </c>
      <c r="E14134" t="s">
        <v>694</v>
      </c>
      <c r="F14134">
        <v>7</v>
      </c>
      <c r="G14134" s="4">
        <v>20</v>
      </c>
      <c r="H14134" s="4">
        <v>7</v>
      </c>
      <c r="I14134" s="4">
        <v>3</v>
      </c>
      <c r="J14134" s="4">
        <v>0</v>
      </c>
      <c r="K14134" s="4">
        <v>0</v>
      </c>
    </row>
    <row r="14135" spans="1:11">
      <c r="A14135">
        <v>1986</v>
      </c>
      <c r="B14135" t="s">
        <v>877</v>
      </c>
      <c r="C14135" t="s">
        <v>878</v>
      </c>
      <c r="D14135" t="s">
        <v>694</v>
      </c>
      <c r="E14135" t="s">
        <v>978</v>
      </c>
      <c r="F14135">
        <v>4</v>
      </c>
      <c r="G14135" s="4">
        <v>5</v>
      </c>
      <c r="H14135" s="4">
        <v>0</v>
      </c>
      <c r="I14135" s="4">
        <v>0</v>
      </c>
      <c r="J14135" s="4">
        <v>0</v>
      </c>
      <c r="K14135" s="4">
        <v>0</v>
      </c>
    </row>
    <row r="14136" spans="1:11">
      <c r="A14136">
        <v>1986</v>
      </c>
      <c r="B14136" t="s">
        <v>877</v>
      </c>
      <c r="C14136" t="s">
        <v>878</v>
      </c>
      <c r="D14136" t="s">
        <v>694</v>
      </c>
      <c r="E14136" t="s">
        <v>694</v>
      </c>
      <c r="F14136">
        <v>7</v>
      </c>
      <c r="G14136" s="4">
        <v>11</v>
      </c>
      <c r="H14136" s="4">
        <v>4</v>
      </c>
      <c r="I14136" s="4">
        <v>0</v>
      </c>
      <c r="J14136" s="4">
        <v>0</v>
      </c>
      <c r="K14136" s="4">
        <v>0</v>
      </c>
    </row>
    <row r="14137" spans="1:11">
      <c r="A14137">
        <v>1986</v>
      </c>
      <c r="B14137" t="s">
        <v>877</v>
      </c>
      <c r="C14137" t="s">
        <v>878</v>
      </c>
      <c r="D14137" t="s">
        <v>694</v>
      </c>
      <c r="E14137" t="s">
        <v>977</v>
      </c>
      <c r="F14137">
        <v>6</v>
      </c>
      <c r="G14137" s="4">
        <v>9</v>
      </c>
      <c r="H14137" s="4">
        <v>6</v>
      </c>
      <c r="I14137" s="4">
        <v>0</v>
      </c>
      <c r="J14137" s="4">
        <v>0</v>
      </c>
      <c r="K14137" s="4">
        <v>0</v>
      </c>
    </row>
    <row r="14138" spans="1:11">
      <c r="A14138">
        <v>1986</v>
      </c>
      <c r="B14138" t="s">
        <v>877</v>
      </c>
      <c r="C14138" t="s">
        <v>878</v>
      </c>
      <c r="D14138" t="s">
        <v>694</v>
      </c>
      <c r="E14138" t="s">
        <v>976</v>
      </c>
      <c r="F14138">
        <v>2</v>
      </c>
      <c r="G14138" s="4">
        <v>11</v>
      </c>
      <c r="H14138" s="4">
        <v>0</v>
      </c>
      <c r="I14138" s="4">
        <v>0</v>
      </c>
      <c r="J14138" s="4">
        <v>0</v>
      </c>
      <c r="K14138" s="4">
        <v>0</v>
      </c>
    </row>
    <row r="14139" spans="1:11">
      <c r="A14139">
        <v>1987</v>
      </c>
      <c r="B14139" t="s">
        <v>877</v>
      </c>
      <c r="C14139" t="s">
        <v>878</v>
      </c>
      <c r="D14139" t="s">
        <v>694</v>
      </c>
      <c r="E14139" t="s">
        <v>978</v>
      </c>
      <c r="F14139">
        <v>4</v>
      </c>
      <c r="G14139" s="4">
        <v>6</v>
      </c>
      <c r="H14139" s="4">
        <v>2</v>
      </c>
      <c r="I14139" s="4">
        <v>4</v>
      </c>
      <c r="J14139" s="4">
        <v>0</v>
      </c>
      <c r="K14139" s="4">
        <v>0</v>
      </c>
    </row>
    <row r="14140" spans="1:11">
      <c r="A14140">
        <v>1987</v>
      </c>
      <c r="B14140" t="s">
        <v>877</v>
      </c>
      <c r="C14140" t="s">
        <v>878</v>
      </c>
      <c r="D14140" t="s">
        <v>694</v>
      </c>
      <c r="E14140" t="s">
        <v>662</v>
      </c>
      <c r="F14140">
        <v>3</v>
      </c>
      <c r="G14140" s="4">
        <v>3</v>
      </c>
      <c r="H14140" s="4">
        <v>0</v>
      </c>
      <c r="I14140" s="4">
        <v>3</v>
      </c>
      <c r="J14140" s="4">
        <v>0</v>
      </c>
      <c r="K14140" s="4">
        <v>0</v>
      </c>
    </row>
    <row r="14141" spans="1:11">
      <c r="A14141">
        <v>1987</v>
      </c>
      <c r="B14141" t="s">
        <v>877</v>
      </c>
      <c r="C14141" t="s">
        <v>878</v>
      </c>
      <c r="D14141" t="s">
        <v>694</v>
      </c>
      <c r="E14141" t="s">
        <v>694</v>
      </c>
      <c r="F14141">
        <v>17</v>
      </c>
      <c r="G14141" s="4">
        <v>55</v>
      </c>
      <c r="H14141" s="4">
        <v>0</v>
      </c>
      <c r="I14141" s="4">
        <v>4</v>
      </c>
      <c r="J14141" s="4">
        <v>0</v>
      </c>
      <c r="K14141" s="4">
        <v>0</v>
      </c>
    </row>
    <row r="14142" spans="1:11">
      <c r="A14142">
        <v>1987</v>
      </c>
      <c r="B14142" t="s">
        <v>877</v>
      </c>
      <c r="C14142" t="s">
        <v>878</v>
      </c>
      <c r="D14142" t="s">
        <v>694</v>
      </c>
      <c r="E14142" t="s">
        <v>977</v>
      </c>
      <c r="F14142">
        <v>3</v>
      </c>
      <c r="G14142" s="4">
        <v>3</v>
      </c>
      <c r="H14142" s="4">
        <v>0</v>
      </c>
      <c r="I14142" s="4">
        <v>10</v>
      </c>
      <c r="J14142" s="4">
        <v>0</v>
      </c>
      <c r="K14142" s="4">
        <v>0</v>
      </c>
    </row>
    <row r="14143" spans="1:11">
      <c r="A14143">
        <v>1987</v>
      </c>
      <c r="B14143" t="s">
        <v>877</v>
      </c>
      <c r="C14143" t="s">
        <v>878</v>
      </c>
      <c r="D14143" t="s">
        <v>694</v>
      </c>
      <c r="E14143" t="s">
        <v>976</v>
      </c>
      <c r="F14143">
        <v>4</v>
      </c>
      <c r="G14143" s="4">
        <v>6</v>
      </c>
      <c r="H14143" s="4">
        <v>0</v>
      </c>
      <c r="I14143" s="4">
        <v>0</v>
      </c>
      <c r="J14143" s="4">
        <v>0</v>
      </c>
      <c r="K14143" s="4">
        <v>0</v>
      </c>
    </row>
    <row r="14144" spans="1:11">
      <c r="A14144">
        <v>1988</v>
      </c>
      <c r="B14144" t="s">
        <v>877</v>
      </c>
      <c r="C14144" t="s">
        <v>878</v>
      </c>
      <c r="D14144" t="s">
        <v>694</v>
      </c>
      <c r="E14144" t="s">
        <v>978</v>
      </c>
      <c r="F14144">
        <v>4</v>
      </c>
      <c r="G14144" s="4">
        <v>4</v>
      </c>
      <c r="H14144" s="4">
        <v>0</v>
      </c>
      <c r="I14144" s="4">
        <v>0</v>
      </c>
      <c r="J14144" s="4">
        <v>0</v>
      </c>
      <c r="K14144" s="4">
        <v>0</v>
      </c>
    </row>
    <row r="14145" spans="1:11">
      <c r="A14145">
        <v>1988</v>
      </c>
      <c r="B14145" t="s">
        <v>877</v>
      </c>
      <c r="C14145" t="s">
        <v>878</v>
      </c>
      <c r="D14145" t="s">
        <v>694</v>
      </c>
      <c r="E14145" t="s">
        <v>694</v>
      </c>
      <c r="F14145">
        <v>19</v>
      </c>
      <c r="G14145" s="4">
        <v>38</v>
      </c>
      <c r="H14145" s="4">
        <v>11</v>
      </c>
      <c r="I14145" s="4">
        <v>0</v>
      </c>
      <c r="J14145" s="4">
        <v>0</v>
      </c>
      <c r="K14145" s="4">
        <v>0</v>
      </c>
    </row>
    <row r="14146" spans="1:11">
      <c r="A14146">
        <v>1988</v>
      </c>
      <c r="B14146" t="s">
        <v>877</v>
      </c>
      <c r="C14146" t="s">
        <v>878</v>
      </c>
      <c r="D14146" t="s">
        <v>694</v>
      </c>
      <c r="E14146" t="s">
        <v>977</v>
      </c>
      <c r="F14146">
        <v>0</v>
      </c>
      <c r="G14146" s="4">
        <v>0</v>
      </c>
      <c r="H14146" s="4">
        <v>0</v>
      </c>
      <c r="I14146" s="4">
        <v>0</v>
      </c>
      <c r="J14146" s="4">
        <v>0</v>
      </c>
      <c r="K14146" s="4">
        <v>0</v>
      </c>
    </row>
    <row r="14147" spans="1:11">
      <c r="A14147">
        <v>1989</v>
      </c>
      <c r="B14147" t="s">
        <v>877</v>
      </c>
      <c r="C14147" t="s">
        <v>878</v>
      </c>
      <c r="D14147" t="s">
        <v>694</v>
      </c>
      <c r="E14147" t="s">
        <v>694</v>
      </c>
      <c r="F14147">
        <v>4</v>
      </c>
      <c r="G14147" s="4">
        <v>8</v>
      </c>
      <c r="H14147" s="4">
        <v>0</v>
      </c>
      <c r="I14147" s="4">
        <v>4</v>
      </c>
      <c r="J14147" s="4">
        <v>0</v>
      </c>
      <c r="K14147" s="4">
        <v>0</v>
      </c>
    </row>
    <row r="14148" spans="1:11">
      <c r="A14148">
        <v>1989</v>
      </c>
      <c r="B14148" t="s">
        <v>877</v>
      </c>
      <c r="C14148" t="s">
        <v>878</v>
      </c>
      <c r="D14148" t="s">
        <v>694</v>
      </c>
      <c r="E14148" t="s">
        <v>977</v>
      </c>
      <c r="F14148">
        <v>8</v>
      </c>
      <c r="G14148" s="4">
        <v>19</v>
      </c>
      <c r="H14148" s="4">
        <v>0</v>
      </c>
      <c r="I14148" s="4">
        <v>0</v>
      </c>
      <c r="J14148" s="4">
        <v>0</v>
      </c>
      <c r="K14148" s="4">
        <v>0</v>
      </c>
    </row>
    <row r="14149" spans="1:11">
      <c r="A14149">
        <v>1989</v>
      </c>
      <c r="B14149" t="s">
        <v>877</v>
      </c>
      <c r="C14149" t="s">
        <v>878</v>
      </c>
      <c r="D14149" t="s">
        <v>694</v>
      </c>
      <c r="E14149" t="s">
        <v>976</v>
      </c>
      <c r="F14149">
        <v>5</v>
      </c>
      <c r="G14149" s="4">
        <v>45</v>
      </c>
      <c r="H14149" s="4">
        <v>0</v>
      </c>
      <c r="I14149" s="4">
        <v>0</v>
      </c>
      <c r="J14149" s="4">
        <v>0</v>
      </c>
      <c r="K14149" s="4">
        <v>0</v>
      </c>
    </row>
    <row r="14150" spans="1:11">
      <c r="A14150">
        <v>1990</v>
      </c>
      <c r="B14150" t="s">
        <v>877</v>
      </c>
      <c r="C14150" t="s">
        <v>878</v>
      </c>
      <c r="D14150" t="s">
        <v>694</v>
      </c>
      <c r="E14150" t="s">
        <v>694</v>
      </c>
      <c r="F14150">
        <v>19</v>
      </c>
      <c r="G14150" s="4">
        <v>54</v>
      </c>
      <c r="H14150" s="4">
        <v>8</v>
      </c>
      <c r="I14150" s="4">
        <v>39</v>
      </c>
      <c r="J14150" s="4">
        <v>0</v>
      </c>
      <c r="K14150" s="4">
        <v>0</v>
      </c>
    </row>
    <row r="14151" spans="1:11">
      <c r="A14151">
        <v>1990</v>
      </c>
      <c r="B14151" t="s">
        <v>877</v>
      </c>
      <c r="C14151" t="s">
        <v>878</v>
      </c>
      <c r="D14151" t="s">
        <v>694</v>
      </c>
      <c r="E14151" t="s">
        <v>977</v>
      </c>
      <c r="F14151">
        <v>4</v>
      </c>
      <c r="G14151" s="4">
        <v>4</v>
      </c>
      <c r="H14151" s="4">
        <v>0</v>
      </c>
      <c r="I14151" s="4">
        <v>0</v>
      </c>
      <c r="J14151" s="4">
        <v>0</v>
      </c>
      <c r="K14151" s="4">
        <v>0</v>
      </c>
    </row>
    <row r="14152" spans="1:11">
      <c r="A14152">
        <v>1990</v>
      </c>
      <c r="B14152" t="s">
        <v>877</v>
      </c>
      <c r="C14152" t="s">
        <v>878</v>
      </c>
      <c r="D14152" t="s">
        <v>694</v>
      </c>
      <c r="E14152" t="s">
        <v>976</v>
      </c>
      <c r="F14152">
        <v>7</v>
      </c>
      <c r="G14152" s="4">
        <v>17</v>
      </c>
      <c r="H14152" s="4">
        <v>5</v>
      </c>
      <c r="I14152" s="4">
        <v>5</v>
      </c>
      <c r="J14152" s="4">
        <v>0</v>
      </c>
      <c r="K14152" s="4">
        <v>0</v>
      </c>
    </row>
    <row r="14153" spans="1:11">
      <c r="A14153">
        <v>1991</v>
      </c>
      <c r="B14153" t="s">
        <v>877</v>
      </c>
      <c r="C14153" t="s">
        <v>878</v>
      </c>
      <c r="D14153" t="s">
        <v>694</v>
      </c>
      <c r="E14153" t="s">
        <v>537</v>
      </c>
      <c r="F14153">
        <v>4</v>
      </c>
      <c r="G14153" s="4">
        <v>12</v>
      </c>
      <c r="H14153" s="4">
        <v>0</v>
      </c>
      <c r="I14153" s="4">
        <v>0</v>
      </c>
      <c r="J14153" s="4">
        <v>0</v>
      </c>
      <c r="K14153" s="4">
        <v>0</v>
      </c>
    </row>
    <row r="14154" spans="1:11">
      <c r="A14154">
        <v>1991</v>
      </c>
      <c r="B14154" t="s">
        <v>877</v>
      </c>
      <c r="C14154" t="s">
        <v>878</v>
      </c>
      <c r="D14154" t="s">
        <v>694</v>
      </c>
      <c r="E14154" t="s">
        <v>662</v>
      </c>
      <c r="F14154">
        <v>3</v>
      </c>
      <c r="G14154" s="4">
        <v>7</v>
      </c>
      <c r="H14154" s="4">
        <v>0</v>
      </c>
      <c r="I14154" s="4">
        <v>0</v>
      </c>
      <c r="J14154" s="4">
        <v>0</v>
      </c>
      <c r="K14154" s="4">
        <v>0</v>
      </c>
    </row>
    <row r="14155" spans="1:11">
      <c r="A14155">
        <v>1991</v>
      </c>
      <c r="B14155" t="s">
        <v>877</v>
      </c>
      <c r="C14155" t="s">
        <v>878</v>
      </c>
      <c r="D14155" t="s">
        <v>694</v>
      </c>
      <c r="E14155" t="s">
        <v>694</v>
      </c>
      <c r="F14155">
        <v>11</v>
      </c>
      <c r="G14155" s="4">
        <v>26</v>
      </c>
      <c r="H14155" s="4">
        <v>0</v>
      </c>
      <c r="I14155" s="4">
        <v>0</v>
      </c>
      <c r="J14155" s="4">
        <v>0</v>
      </c>
      <c r="K14155" s="4">
        <v>0</v>
      </c>
    </row>
    <row r="14156" spans="1:11">
      <c r="A14156">
        <v>1991</v>
      </c>
      <c r="B14156" t="s">
        <v>877</v>
      </c>
      <c r="C14156" t="s">
        <v>878</v>
      </c>
      <c r="D14156" t="s">
        <v>694</v>
      </c>
      <c r="E14156" t="s">
        <v>977</v>
      </c>
      <c r="F14156">
        <v>4</v>
      </c>
      <c r="G14156" s="4">
        <v>7</v>
      </c>
      <c r="H14156" s="4">
        <v>7</v>
      </c>
      <c r="I14156" s="4">
        <v>7</v>
      </c>
      <c r="J14156" s="4">
        <v>0</v>
      </c>
      <c r="K14156" s="4">
        <v>0</v>
      </c>
    </row>
    <row r="14157" spans="1:11">
      <c r="A14157">
        <v>1991</v>
      </c>
      <c r="B14157" t="s">
        <v>877</v>
      </c>
      <c r="C14157" t="s">
        <v>878</v>
      </c>
      <c r="D14157" t="s">
        <v>694</v>
      </c>
      <c r="E14157" t="s">
        <v>979</v>
      </c>
      <c r="F14157">
        <v>10</v>
      </c>
      <c r="G14157" s="4">
        <v>10</v>
      </c>
      <c r="H14157" s="4">
        <v>0</v>
      </c>
      <c r="I14157" s="4">
        <v>0</v>
      </c>
      <c r="J14157" s="4">
        <v>0</v>
      </c>
      <c r="K14157" s="4">
        <v>0</v>
      </c>
    </row>
    <row r="14158" spans="1:11">
      <c r="A14158">
        <v>1991</v>
      </c>
      <c r="B14158" t="s">
        <v>877</v>
      </c>
      <c r="C14158" t="s">
        <v>878</v>
      </c>
      <c r="D14158" t="s">
        <v>694</v>
      </c>
      <c r="E14158" t="s">
        <v>976</v>
      </c>
      <c r="F14158">
        <v>4</v>
      </c>
      <c r="G14158" s="4">
        <v>9</v>
      </c>
      <c r="H14158" s="4">
        <v>2</v>
      </c>
      <c r="I14158" s="4">
        <v>2</v>
      </c>
      <c r="J14158" s="4">
        <v>0</v>
      </c>
      <c r="K14158" s="4">
        <v>0</v>
      </c>
    </row>
    <row r="14159" spans="1:11">
      <c r="A14159">
        <v>1992</v>
      </c>
      <c r="B14159" t="s">
        <v>877</v>
      </c>
      <c r="C14159" t="s">
        <v>878</v>
      </c>
      <c r="D14159" t="s">
        <v>694</v>
      </c>
      <c r="E14159" t="s">
        <v>978</v>
      </c>
      <c r="F14159">
        <v>2</v>
      </c>
      <c r="G14159" s="4">
        <v>2</v>
      </c>
      <c r="H14159" s="4">
        <v>0</v>
      </c>
      <c r="I14159" s="4">
        <v>0</v>
      </c>
      <c r="J14159" s="4">
        <v>0</v>
      </c>
      <c r="K14159" s="4">
        <v>0</v>
      </c>
    </row>
    <row r="14160" spans="1:11">
      <c r="A14160">
        <v>1992</v>
      </c>
      <c r="B14160" t="s">
        <v>877</v>
      </c>
      <c r="C14160" t="s">
        <v>878</v>
      </c>
      <c r="D14160" t="s">
        <v>694</v>
      </c>
      <c r="E14160" t="s">
        <v>537</v>
      </c>
      <c r="F14160">
        <v>5</v>
      </c>
      <c r="G14160" s="4">
        <v>19</v>
      </c>
      <c r="H14160" s="4">
        <v>0</v>
      </c>
      <c r="I14160" s="4">
        <v>0</v>
      </c>
      <c r="J14160" s="4">
        <v>0</v>
      </c>
      <c r="K14160" s="4">
        <v>0</v>
      </c>
    </row>
    <row r="14161" spans="1:11">
      <c r="A14161">
        <v>1992</v>
      </c>
      <c r="B14161" t="s">
        <v>877</v>
      </c>
      <c r="C14161" t="s">
        <v>878</v>
      </c>
      <c r="D14161" t="s">
        <v>694</v>
      </c>
      <c r="E14161" t="s">
        <v>694</v>
      </c>
      <c r="F14161">
        <v>13</v>
      </c>
      <c r="G14161" s="4">
        <v>25</v>
      </c>
      <c r="H14161" s="4">
        <v>0</v>
      </c>
      <c r="I14161" s="4">
        <v>4</v>
      </c>
      <c r="J14161" s="4">
        <v>0</v>
      </c>
      <c r="K14161" s="4">
        <v>4</v>
      </c>
    </row>
    <row r="14162" spans="1:11">
      <c r="A14162">
        <v>1992</v>
      </c>
      <c r="B14162" t="s">
        <v>877</v>
      </c>
      <c r="C14162" t="s">
        <v>878</v>
      </c>
      <c r="D14162" t="s">
        <v>694</v>
      </c>
      <c r="E14162" t="s">
        <v>979</v>
      </c>
      <c r="F14162">
        <v>4</v>
      </c>
      <c r="G14162" s="4">
        <v>4</v>
      </c>
      <c r="H14162" s="4">
        <v>0</v>
      </c>
      <c r="I14162" s="4">
        <v>0</v>
      </c>
      <c r="J14162" s="4">
        <v>0</v>
      </c>
      <c r="K14162" s="4">
        <v>0</v>
      </c>
    </row>
    <row r="14163" spans="1:11">
      <c r="A14163">
        <v>1993</v>
      </c>
      <c r="B14163" t="s">
        <v>877</v>
      </c>
      <c r="C14163" t="s">
        <v>878</v>
      </c>
      <c r="D14163" t="s">
        <v>694</v>
      </c>
      <c r="E14163" t="s">
        <v>976</v>
      </c>
      <c r="F14163">
        <v>2</v>
      </c>
      <c r="G14163" s="4">
        <v>2</v>
      </c>
      <c r="H14163" s="4">
        <v>0</v>
      </c>
      <c r="I14163" s="4">
        <v>0</v>
      </c>
      <c r="J14163" s="4">
        <v>0</v>
      </c>
      <c r="K14163" s="4">
        <v>0</v>
      </c>
    </row>
    <row r="14164" spans="1:11">
      <c r="A14164">
        <v>1994</v>
      </c>
      <c r="B14164" t="s">
        <v>877</v>
      </c>
      <c r="C14164" t="s">
        <v>878</v>
      </c>
      <c r="D14164" t="s">
        <v>694</v>
      </c>
      <c r="E14164" t="s">
        <v>978</v>
      </c>
      <c r="F14164">
        <v>2</v>
      </c>
      <c r="G14164" s="4">
        <v>2</v>
      </c>
      <c r="H14164" s="4">
        <v>0</v>
      </c>
      <c r="I14164" s="4">
        <v>0</v>
      </c>
      <c r="J14164" s="4">
        <v>0</v>
      </c>
      <c r="K14164" s="4">
        <v>0</v>
      </c>
    </row>
    <row r="14165" spans="1:11">
      <c r="A14165">
        <v>1995</v>
      </c>
      <c r="B14165" t="s">
        <v>877</v>
      </c>
      <c r="C14165" t="s">
        <v>878</v>
      </c>
      <c r="D14165" t="s">
        <v>694</v>
      </c>
      <c r="E14165" t="s">
        <v>978</v>
      </c>
      <c r="F14165">
        <v>5</v>
      </c>
      <c r="G14165" s="4">
        <v>5</v>
      </c>
      <c r="H14165" s="4">
        <v>0</v>
      </c>
      <c r="I14165" s="4">
        <v>0</v>
      </c>
      <c r="J14165" s="4">
        <v>0</v>
      </c>
      <c r="K14165" s="4">
        <v>0</v>
      </c>
    </row>
    <row r="14166" spans="1:11">
      <c r="A14166">
        <v>1995</v>
      </c>
      <c r="B14166" t="s">
        <v>877</v>
      </c>
      <c r="C14166" t="s">
        <v>878</v>
      </c>
      <c r="D14166" t="s">
        <v>694</v>
      </c>
      <c r="E14166" t="s">
        <v>977</v>
      </c>
      <c r="F14166">
        <v>3</v>
      </c>
      <c r="G14166" s="4">
        <v>8</v>
      </c>
      <c r="H14166" s="4">
        <v>0</v>
      </c>
      <c r="I14166" s="4">
        <v>3</v>
      </c>
      <c r="J14166" s="4">
        <v>0</v>
      </c>
      <c r="K14166" s="4">
        <v>0</v>
      </c>
    </row>
    <row r="14167" spans="1:11">
      <c r="A14167">
        <v>1995</v>
      </c>
      <c r="B14167" t="s">
        <v>877</v>
      </c>
      <c r="C14167" t="s">
        <v>878</v>
      </c>
      <c r="D14167" t="s">
        <v>694</v>
      </c>
      <c r="E14167" t="s">
        <v>976</v>
      </c>
      <c r="F14167">
        <v>3</v>
      </c>
      <c r="G14167" s="4">
        <v>3</v>
      </c>
      <c r="H14167" s="4">
        <v>0</v>
      </c>
      <c r="I14167" s="4">
        <v>0</v>
      </c>
      <c r="J14167" s="4">
        <v>0</v>
      </c>
      <c r="K14167" s="4">
        <v>0</v>
      </c>
    </row>
    <row r="14168" spans="1:11">
      <c r="A14168">
        <v>1996</v>
      </c>
      <c r="B14168" t="s">
        <v>877</v>
      </c>
      <c r="C14168" t="s">
        <v>878</v>
      </c>
      <c r="D14168" t="s">
        <v>694</v>
      </c>
      <c r="E14168" t="s">
        <v>694</v>
      </c>
      <c r="F14168">
        <v>3</v>
      </c>
      <c r="G14168" s="4">
        <v>15</v>
      </c>
      <c r="H14168" s="4">
        <v>3</v>
      </c>
      <c r="I14168" s="4">
        <v>0</v>
      </c>
      <c r="J14168" s="4">
        <v>0</v>
      </c>
      <c r="K14168" s="4">
        <v>0</v>
      </c>
    </row>
    <row r="14169" spans="1:11">
      <c r="A14169">
        <v>1996</v>
      </c>
      <c r="B14169" t="s">
        <v>877</v>
      </c>
      <c r="C14169" t="s">
        <v>878</v>
      </c>
      <c r="D14169" t="s">
        <v>694</v>
      </c>
      <c r="E14169" t="s">
        <v>976</v>
      </c>
      <c r="F14169">
        <v>3</v>
      </c>
      <c r="G14169" s="4">
        <v>5</v>
      </c>
      <c r="H14169" s="4">
        <v>0</v>
      </c>
      <c r="I14169" s="4">
        <v>0</v>
      </c>
      <c r="J14169" s="4">
        <v>0</v>
      </c>
      <c r="K14169" s="4">
        <v>0</v>
      </c>
    </row>
    <row r="14170" spans="1:11">
      <c r="A14170">
        <v>1997</v>
      </c>
      <c r="B14170" t="s">
        <v>877</v>
      </c>
      <c r="C14170" t="s">
        <v>878</v>
      </c>
      <c r="D14170" t="s">
        <v>694</v>
      </c>
      <c r="E14170" t="s">
        <v>978</v>
      </c>
      <c r="F14170">
        <v>5</v>
      </c>
      <c r="G14170" s="4">
        <v>9.2008733624454155</v>
      </c>
      <c r="H14170" s="4">
        <v>4.6004366812227078</v>
      </c>
      <c r="I14170" s="4">
        <v>9.2008733624454155</v>
      </c>
      <c r="J14170" s="4">
        <v>0</v>
      </c>
      <c r="K14170" s="4">
        <v>0</v>
      </c>
    </row>
    <row r="14171" spans="1:11">
      <c r="A14171">
        <v>1997</v>
      </c>
      <c r="B14171" t="s">
        <v>877</v>
      </c>
      <c r="C14171" t="s">
        <v>878</v>
      </c>
      <c r="D14171" t="s">
        <v>694</v>
      </c>
      <c r="E14171" t="s">
        <v>537</v>
      </c>
      <c r="F14171">
        <v>3</v>
      </c>
      <c r="G14171" s="4">
        <v>6.0368852459016393</v>
      </c>
      <c r="H14171" s="4">
        <v>6.0368852459016393</v>
      </c>
      <c r="I14171" s="4">
        <v>12.073770491803279</v>
      </c>
      <c r="J14171" s="4">
        <v>0</v>
      </c>
      <c r="K14171" s="4">
        <v>0</v>
      </c>
    </row>
    <row r="14172" spans="1:11">
      <c r="A14172">
        <v>1997</v>
      </c>
      <c r="B14172" t="s">
        <v>877</v>
      </c>
      <c r="C14172" t="s">
        <v>878</v>
      </c>
      <c r="D14172" t="s">
        <v>694</v>
      </c>
      <c r="E14172" t="s">
        <v>976</v>
      </c>
      <c r="F14172">
        <v>3</v>
      </c>
      <c r="G14172" s="4">
        <v>5.6818181818181817</v>
      </c>
      <c r="H14172" s="4">
        <v>5.6818181818181817</v>
      </c>
      <c r="I14172" s="4">
        <v>2.8409090909090908</v>
      </c>
      <c r="J14172" s="4">
        <v>0</v>
      </c>
      <c r="K14172" s="4">
        <v>0</v>
      </c>
    </row>
    <row r="14173" spans="1:11">
      <c r="A14173">
        <v>1998</v>
      </c>
      <c r="B14173" t="s">
        <v>877</v>
      </c>
      <c r="C14173" t="s">
        <v>878</v>
      </c>
      <c r="D14173" t="s">
        <v>694</v>
      </c>
      <c r="E14173" t="s">
        <v>537</v>
      </c>
      <c r="F14173">
        <v>4</v>
      </c>
      <c r="G14173" s="4">
        <v>8.6589861751152082</v>
      </c>
      <c r="H14173" s="4">
        <v>8.6589861751152082</v>
      </c>
      <c r="I14173" s="4">
        <v>4.3294930875576041</v>
      </c>
      <c r="J14173" s="4">
        <v>0</v>
      </c>
      <c r="K14173" s="4">
        <v>0</v>
      </c>
    </row>
    <row r="14174" spans="1:11">
      <c r="A14174">
        <v>1998</v>
      </c>
      <c r="B14174" t="s">
        <v>877</v>
      </c>
      <c r="C14174" t="s">
        <v>878</v>
      </c>
      <c r="D14174" t="s">
        <v>694</v>
      </c>
      <c r="E14174" t="s">
        <v>694</v>
      </c>
      <c r="F14174">
        <v>4</v>
      </c>
      <c r="G14174" s="4">
        <v>4.0929487179487181</v>
      </c>
      <c r="H14174" s="4">
        <v>0</v>
      </c>
      <c r="I14174" s="4">
        <v>0</v>
      </c>
      <c r="J14174" s="4">
        <v>0</v>
      </c>
      <c r="K14174" s="4">
        <v>0</v>
      </c>
    </row>
    <row r="14175" spans="1:11">
      <c r="A14175">
        <v>1999</v>
      </c>
      <c r="B14175" t="s">
        <v>877</v>
      </c>
      <c r="C14175" t="s">
        <v>878</v>
      </c>
      <c r="D14175" t="s">
        <v>694</v>
      </c>
      <c r="E14175" t="s">
        <v>978</v>
      </c>
      <c r="F14175">
        <v>3</v>
      </c>
      <c r="G14175" s="4">
        <v>18.128366247755835</v>
      </c>
      <c r="H14175" s="4">
        <v>0</v>
      </c>
      <c r="I14175" s="4">
        <v>12.948833034111312</v>
      </c>
      <c r="J14175" s="4">
        <v>0</v>
      </c>
      <c r="K14175" s="4">
        <v>0</v>
      </c>
    </row>
    <row r="14176" spans="1:11">
      <c r="A14176">
        <v>1999</v>
      </c>
      <c r="B14176" t="s">
        <v>877</v>
      </c>
      <c r="C14176" t="s">
        <v>878</v>
      </c>
      <c r="D14176" t="s">
        <v>694</v>
      </c>
      <c r="E14176" t="s">
        <v>694</v>
      </c>
      <c r="F14176">
        <v>4</v>
      </c>
      <c r="G14176" s="4">
        <v>7.3805555555555555</v>
      </c>
      <c r="H14176" s="4">
        <v>0</v>
      </c>
      <c r="I14176" s="4">
        <v>0</v>
      </c>
      <c r="J14176" s="4">
        <v>0</v>
      </c>
      <c r="K14176" s="4">
        <v>0</v>
      </c>
    </row>
    <row r="14177" spans="1:11">
      <c r="A14177">
        <v>1999</v>
      </c>
      <c r="B14177" t="s">
        <v>877</v>
      </c>
      <c r="C14177" t="s">
        <v>878</v>
      </c>
      <c r="D14177" t="s">
        <v>694</v>
      </c>
      <c r="E14177" t="s">
        <v>976</v>
      </c>
      <c r="F14177">
        <v>3</v>
      </c>
      <c r="G14177" s="4">
        <v>9.8606557377049171</v>
      </c>
      <c r="H14177" s="4">
        <v>3.2868852459016393</v>
      </c>
      <c r="I14177" s="4">
        <v>9.8606557377049171</v>
      </c>
      <c r="J14177" s="4">
        <v>0</v>
      </c>
      <c r="K14177" s="4">
        <v>0</v>
      </c>
    </row>
    <row r="14178" spans="1:11">
      <c r="A14178">
        <v>2000</v>
      </c>
      <c r="B14178" t="s">
        <v>877</v>
      </c>
      <c r="C14178" t="s">
        <v>878</v>
      </c>
      <c r="D14178" t="s">
        <v>694</v>
      </c>
      <c r="E14178" t="s">
        <v>694</v>
      </c>
      <c r="F14178">
        <v>4</v>
      </c>
      <c r="G14178" s="4">
        <v>12.938271604938272</v>
      </c>
      <c r="H14178" s="4">
        <v>4.3127572016460904</v>
      </c>
      <c r="I14178" s="4">
        <v>0</v>
      </c>
      <c r="J14178" s="4">
        <v>0</v>
      </c>
      <c r="K14178" s="4">
        <v>0</v>
      </c>
    </row>
    <row r="14179" spans="1:11">
      <c r="A14179">
        <v>2001</v>
      </c>
      <c r="B14179" t="s">
        <v>877</v>
      </c>
      <c r="C14179" t="s">
        <v>878</v>
      </c>
      <c r="D14179" t="s">
        <v>694</v>
      </c>
      <c r="E14179" t="s">
        <v>694</v>
      </c>
      <c r="F14179">
        <v>4</v>
      </c>
      <c r="G14179" s="4">
        <v>14.821147356580429</v>
      </c>
      <c r="H14179" s="4">
        <v>0</v>
      </c>
      <c r="I14179" s="4">
        <v>0</v>
      </c>
      <c r="J14179" s="4">
        <v>0</v>
      </c>
      <c r="K14179" s="4">
        <v>0</v>
      </c>
    </row>
    <row r="14180" spans="1:11">
      <c r="A14180">
        <v>2003</v>
      </c>
      <c r="B14180" t="s">
        <v>877</v>
      </c>
      <c r="C14180" t="s">
        <v>878</v>
      </c>
      <c r="D14180" t="s">
        <v>694</v>
      </c>
      <c r="E14180" t="s">
        <v>677</v>
      </c>
      <c r="F14180">
        <v>4</v>
      </c>
      <c r="G14180" s="4">
        <v>42.235294117647058</v>
      </c>
      <c r="H14180" s="4">
        <v>8.447058823529412</v>
      </c>
      <c r="I14180" s="4">
        <v>63.352941176470594</v>
      </c>
      <c r="J14180" s="4">
        <v>0</v>
      </c>
      <c r="K14180" s="4">
        <v>0</v>
      </c>
    </row>
    <row r="14181" spans="1:11">
      <c r="A14181">
        <v>2004</v>
      </c>
      <c r="B14181" t="s">
        <v>877</v>
      </c>
      <c r="C14181" t="s">
        <v>878</v>
      </c>
      <c r="D14181" t="s">
        <v>694</v>
      </c>
      <c r="E14181" t="s">
        <v>694</v>
      </c>
      <c r="F14181">
        <v>4</v>
      </c>
      <c r="G14181" s="4">
        <v>21.397712833545107</v>
      </c>
      <c r="H14181" s="4">
        <v>0</v>
      </c>
      <c r="I14181" s="4">
        <v>0</v>
      </c>
      <c r="J14181" s="4">
        <v>0</v>
      </c>
      <c r="K14181" s="4">
        <v>0</v>
      </c>
    </row>
    <row r="14182" spans="1:11">
      <c r="A14182">
        <v>2006</v>
      </c>
      <c r="B14182" t="s">
        <v>877</v>
      </c>
      <c r="C14182" t="s">
        <v>878</v>
      </c>
      <c r="D14182" t="s">
        <v>694</v>
      </c>
      <c r="E14182" t="s">
        <v>694</v>
      </c>
      <c r="F14182">
        <v>4</v>
      </c>
      <c r="G14182" s="4">
        <v>3.644946808510638</v>
      </c>
      <c r="H14182" s="4">
        <v>3.644946808510638</v>
      </c>
      <c r="I14182" s="4">
        <v>0</v>
      </c>
      <c r="J14182" s="4">
        <v>0</v>
      </c>
      <c r="K14182" s="4">
        <v>0</v>
      </c>
    </row>
    <row r="14183" spans="1:11">
      <c r="A14183">
        <v>1968</v>
      </c>
      <c r="B14183" t="s">
        <v>752</v>
      </c>
      <c r="C14183" t="s">
        <v>753</v>
      </c>
      <c r="D14183" t="s">
        <v>694</v>
      </c>
      <c r="E14183" t="s">
        <v>534</v>
      </c>
      <c r="F14183">
        <v>58</v>
      </c>
      <c r="G14183" s="4">
        <v>135</v>
      </c>
      <c r="H14183" s="4">
        <v>66</v>
      </c>
      <c r="I14183" s="4">
        <v>0</v>
      </c>
      <c r="J14183" s="4">
        <v>0</v>
      </c>
      <c r="K14183" s="4">
        <v>0</v>
      </c>
    </row>
    <row r="14184" spans="1:11">
      <c r="A14184">
        <v>1969</v>
      </c>
      <c r="B14184" t="s">
        <v>752</v>
      </c>
      <c r="C14184" t="s">
        <v>753</v>
      </c>
      <c r="D14184" t="s">
        <v>694</v>
      </c>
      <c r="E14184" t="s">
        <v>534</v>
      </c>
      <c r="F14184">
        <v>63</v>
      </c>
      <c r="G14184" s="4">
        <v>193</v>
      </c>
      <c r="H14184" s="4">
        <v>81</v>
      </c>
      <c r="I14184" s="4">
        <v>0</v>
      </c>
      <c r="J14184" s="4">
        <v>0</v>
      </c>
      <c r="K14184" s="4">
        <v>0</v>
      </c>
    </row>
    <row r="14185" spans="1:11">
      <c r="A14185">
        <v>1970</v>
      </c>
      <c r="B14185" t="s">
        <v>752</v>
      </c>
      <c r="C14185" t="s">
        <v>753</v>
      </c>
      <c r="D14185" t="s">
        <v>694</v>
      </c>
      <c r="E14185" t="s">
        <v>534</v>
      </c>
      <c r="F14185">
        <v>116</v>
      </c>
      <c r="G14185" s="4">
        <v>300</v>
      </c>
      <c r="H14185" s="4">
        <v>146</v>
      </c>
      <c r="I14185" s="4">
        <v>0</v>
      </c>
      <c r="J14185" s="4">
        <v>0</v>
      </c>
      <c r="K14185" s="4">
        <v>0</v>
      </c>
    </row>
    <row r="14186" spans="1:11">
      <c r="A14186">
        <v>1971</v>
      </c>
      <c r="B14186" t="s">
        <v>752</v>
      </c>
      <c r="C14186" t="s">
        <v>753</v>
      </c>
      <c r="D14186" t="s">
        <v>694</v>
      </c>
      <c r="E14186" t="s">
        <v>534</v>
      </c>
      <c r="F14186">
        <v>98</v>
      </c>
      <c r="G14186" s="4">
        <v>242</v>
      </c>
      <c r="H14186" s="4">
        <v>39</v>
      </c>
      <c r="I14186" s="4">
        <v>8</v>
      </c>
      <c r="J14186" s="4">
        <v>0</v>
      </c>
      <c r="K14186" s="4">
        <v>0</v>
      </c>
    </row>
    <row r="14187" spans="1:11">
      <c r="A14187">
        <v>1972</v>
      </c>
      <c r="B14187" t="s">
        <v>752</v>
      </c>
      <c r="C14187" t="s">
        <v>753</v>
      </c>
      <c r="D14187" t="s">
        <v>694</v>
      </c>
      <c r="E14187" t="s">
        <v>534</v>
      </c>
      <c r="F14187">
        <v>139</v>
      </c>
      <c r="G14187" s="4">
        <v>290</v>
      </c>
      <c r="H14187" s="4">
        <v>84</v>
      </c>
      <c r="I14187" s="4">
        <v>36</v>
      </c>
      <c r="J14187" s="4">
        <v>0</v>
      </c>
      <c r="K14187" s="4">
        <v>0</v>
      </c>
    </row>
    <row r="14188" spans="1:11">
      <c r="A14188">
        <v>1973</v>
      </c>
      <c r="B14188" t="s">
        <v>752</v>
      </c>
      <c r="C14188" t="s">
        <v>753</v>
      </c>
      <c r="D14188" t="s">
        <v>694</v>
      </c>
      <c r="E14188" t="s">
        <v>534</v>
      </c>
      <c r="F14188">
        <v>53</v>
      </c>
      <c r="G14188" s="4">
        <v>141</v>
      </c>
      <c r="H14188" s="4">
        <v>36</v>
      </c>
      <c r="I14188" s="4">
        <v>3</v>
      </c>
      <c r="J14188" s="4">
        <v>0</v>
      </c>
      <c r="K14188" s="4">
        <v>0</v>
      </c>
    </row>
    <row r="14189" spans="1:11">
      <c r="A14189">
        <v>1974</v>
      </c>
      <c r="B14189" t="s">
        <v>752</v>
      </c>
      <c r="C14189" t="s">
        <v>753</v>
      </c>
      <c r="D14189" t="s">
        <v>694</v>
      </c>
      <c r="E14189" t="s">
        <v>534</v>
      </c>
      <c r="F14189">
        <v>99</v>
      </c>
      <c r="G14189" s="4">
        <v>257</v>
      </c>
      <c r="H14189" s="4">
        <v>63</v>
      </c>
      <c r="I14189" s="4">
        <v>16</v>
      </c>
      <c r="J14189" s="4">
        <v>0</v>
      </c>
      <c r="K14189" s="4">
        <v>0</v>
      </c>
    </row>
    <row r="14190" spans="1:11">
      <c r="A14190">
        <v>1975</v>
      </c>
      <c r="B14190" t="s">
        <v>752</v>
      </c>
      <c r="C14190" t="s">
        <v>753</v>
      </c>
      <c r="D14190" t="s">
        <v>694</v>
      </c>
      <c r="E14190" t="s">
        <v>534</v>
      </c>
      <c r="F14190">
        <v>123</v>
      </c>
      <c r="G14190" s="4">
        <v>343</v>
      </c>
      <c r="H14190" s="4">
        <v>96</v>
      </c>
      <c r="I14190" s="4">
        <v>19</v>
      </c>
      <c r="J14190" s="4">
        <v>0</v>
      </c>
      <c r="K14190" s="4">
        <v>0</v>
      </c>
    </row>
    <row r="14191" spans="1:11">
      <c r="A14191">
        <v>1976</v>
      </c>
      <c r="B14191" t="s">
        <v>752</v>
      </c>
      <c r="C14191" t="s">
        <v>753</v>
      </c>
      <c r="D14191" t="s">
        <v>694</v>
      </c>
      <c r="E14191" t="s">
        <v>534</v>
      </c>
      <c r="F14191">
        <v>120</v>
      </c>
      <c r="G14191" s="4">
        <v>415</v>
      </c>
      <c r="H14191" s="4">
        <v>38</v>
      </c>
      <c r="I14191" s="4">
        <v>8</v>
      </c>
      <c r="J14191" s="4">
        <v>0</v>
      </c>
      <c r="K14191" s="4">
        <v>0</v>
      </c>
    </row>
    <row r="14192" spans="1:11">
      <c r="A14192">
        <v>1977</v>
      </c>
      <c r="B14192" t="s">
        <v>752</v>
      </c>
      <c r="C14192" t="s">
        <v>753</v>
      </c>
      <c r="D14192" t="s">
        <v>694</v>
      </c>
      <c r="E14192" t="s">
        <v>534</v>
      </c>
      <c r="F14192">
        <v>167</v>
      </c>
      <c r="G14192" s="4">
        <v>551</v>
      </c>
      <c r="H14192" s="4">
        <v>63</v>
      </c>
      <c r="I14192" s="4">
        <v>17</v>
      </c>
      <c r="J14192" s="4">
        <v>0</v>
      </c>
      <c r="K14192" s="4">
        <v>0</v>
      </c>
    </row>
    <row r="14193" spans="1:11">
      <c r="A14193">
        <v>1978</v>
      </c>
      <c r="B14193" t="s">
        <v>752</v>
      </c>
      <c r="C14193" t="s">
        <v>753</v>
      </c>
      <c r="D14193" t="s">
        <v>694</v>
      </c>
      <c r="E14193" t="s">
        <v>534</v>
      </c>
      <c r="F14193">
        <v>123</v>
      </c>
      <c r="G14193" s="4">
        <v>917</v>
      </c>
      <c r="H14193" s="4">
        <v>61</v>
      </c>
      <c r="I14193" s="4">
        <v>98</v>
      </c>
      <c r="J14193" s="4">
        <v>0</v>
      </c>
      <c r="K14193" s="4">
        <v>0</v>
      </c>
    </row>
    <row r="14194" spans="1:11">
      <c r="A14194">
        <v>1979</v>
      </c>
      <c r="B14194" t="s">
        <v>752</v>
      </c>
      <c r="C14194" t="s">
        <v>753</v>
      </c>
      <c r="D14194" t="s">
        <v>694</v>
      </c>
      <c r="E14194" t="s">
        <v>534</v>
      </c>
      <c r="F14194">
        <v>84</v>
      </c>
      <c r="G14194" s="4">
        <v>393</v>
      </c>
      <c r="H14194" s="4">
        <v>42</v>
      </c>
      <c r="I14194" s="4">
        <v>19</v>
      </c>
      <c r="J14194" s="4">
        <v>0</v>
      </c>
      <c r="K14194" s="4">
        <v>0</v>
      </c>
    </row>
    <row r="14195" spans="1:11">
      <c r="A14195">
        <v>1980</v>
      </c>
      <c r="B14195" t="s">
        <v>752</v>
      </c>
      <c r="C14195" t="s">
        <v>753</v>
      </c>
      <c r="D14195" t="s">
        <v>694</v>
      </c>
      <c r="E14195" t="s">
        <v>534</v>
      </c>
      <c r="F14195">
        <v>106</v>
      </c>
      <c r="G14195" s="4">
        <v>387</v>
      </c>
      <c r="H14195" s="4">
        <v>27</v>
      </c>
      <c r="I14195" s="4">
        <v>15</v>
      </c>
      <c r="J14195" s="4">
        <v>0</v>
      </c>
      <c r="K14195" s="4">
        <v>0</v>
      </c>
    </row>
    <row r="14196" spans="1:11">
      <c r="A14196">
        <v>1981</v>
      </c>
      <c r="B14196" t="s">
        <v>752</v>
      </c>
      <c r="C14196" t="s">
        <v>753</v>
      </c>
      <c r="D14196" t="s">
        <v>694</v>
      </c>
      <c r="E14196" t="s">
        <v>534</v>
      </c>
      <c r="F14196">
        <v>161</v>
      </c>
      <c r="G14196" s="4">
        <v>541</v>
      </c>
      <c r="H14196" s="4">
        <v>108</v>
      </c>
      <c r="I14196" s="4">
        <v>134</v>
      </c>
      <c r="J14196" s="4">
        <v>0</v>
      </c>
      <c r="K14196" s="4">
        <v>0</v>
      </c>
    </row>
    <row r="14197" spans="1:11">
      <c r="A14197">
        <v>1982</v>
      </c>
      <c r="B14197" t="s">
        <v>752</v>
      </c>
      <c r="C14197" t="s">
        <v>753</v>
      </c>
      <c r="D14197" t="s">
        <v>694</v>
      </c>
      <c r="E14197" t="s">
        <v>534</v>
      </c>
      <c r="F14197">
        <v>106</v>
      </c>
      <c r="G14197" s="4">
        <v>290</v>
      </c>
      <c r="H14197" s="4">
        <v>33</v>
      </c>
      <c r="I14197" s="4">
        <v>33</v>
      </c>
      <c r="J14197" s="4">
        <v>0</v>
      </c>
      <c r="K14197" s="4">
        <v>0</v>
      </c>
    </row>
    <row r="14198" spans="1:11">
      <c r="A14198">
        <v>1983</v>
      </c>
      <c r="B14198" t="s">
        <v>752</v>
      </c>
      <c r="C14198" t="s">
        <v>753</v>
      </c>
      <c r="D14198" t="s">
        <v>694</v>
      </c>
      <c r="E14198" t="s">
        <v>534</v>
      </c>
      <c r="F14198">
        <v>116</v>
      </c>
      <c r="G14198" s="4">
        <v>452</v>
      </c>
      <c r="H14198" s="4">
        <v>37</v>
      </c>
      <c r="I14198" s="4">
        <v>37</v>
      </c>
      <c r="J14198" s="4">
        <v>0</v>
      </c>
      <c r="K14198" s="4">
        <v>0</v>
      </c>
    </row>
    <row r="14199" spans="1:11">
      <c r="A14199">
        <v>1984</v>
      </c>
      <c r="B14199" t="s">
        <v>752</v>
      </c>
      <c r="C14199" t="s">
        <v>753</v>
      </c>
      <c r="D14199" t="s">
        <v>694</v>
      </c>
      <c r="E14199" t="s">
        <v>978</v>
      </c>
      <c r="F14199">
        <v>13</v>
      </c>
      <c r="G14199" s="4">
        <v>29</v>
      </c>
      <c r="H14199" s="4">
        <v>2</v>
      </c>
      <c r="I14199" s="4">
        <v>10</v>
      </c>
      <c r="J14199" s="4">
        <v>0</v>
      </c>
      <c r="K14199" s="4">
        <v>2</v>
      </c>
    </row>
    <row r="14200" spans="1:11">
      <c r="A14200">
        <v>1984</v>
      </c>
      <c r="B14200" t="s">
        <v>752</v>
      </c>
      <c r="C14200" t="s">
        <v>753</v>
      </c>
      <c r="D14200" t="s">
        <v>694</v>
      </c>
      <c r="E14200" t="s">
        <v>537</v>
      </c>
      <c r="F14200">
        <v>24</v>
      </c>
      <c r="G14200" s="4">
        <v>114</v>
      </c>
      <c r="H14200" s="4">
        <v>20</v>
      </c>
      <c r="I14200" s="4">
        <v>75</v>
      </c>
      <c r="J14200" s="4">
        <v>0</v>
      </c>
      <c r="K14200" s="4">
        <v>0</v>
      </c>
    </row>
    <row r="14201" spans="1:11">
      <c r="A14201">
        <v>1984</v>
      </c>
      <c r="B14201" t="s">
        <v>752</v>
      </c>
      <c r="C14201" t="s">
        <v>753</v>
      </c>
      <c r="D14201" t="s">
        <v>694</v>
      </c>
      <c r="E14201" t="s">
        <v>980</v>
      </c>
      <c r="F14201">
        <v>4</v>
      </c>
      <c r="G14201" s="4">
        <v>4</v>
      </c>
      <c r="H14201" s="4">
        <v>0</v>
      </c>
      <c r="I14201" s="4">
        <v>0</v>
      </c>
      <c r="J14201" s="4">
        <v>0</v>
      </c>
      <c r="K14201" s="4">
        <v>0</v>
      </c>
    </row>
    <row r="14202" spans="1:11">
      <c r="A14202">
        <v>1984</v>
      </c>
      <c r="B14202" t="s">
        <v>752</v>
      </c>
      <c r="C14202" t="s">
        <v>753</v>
      </c>
      <c r="D14202" t="s">
        <v>694</v>
      </c>
      <c r="E14202" t="s">
        <v>694</v>
      </c>
      <c r="F14202">
        <v>106</v>
      </c>
      <c r="G14202" s="4">
        <v>808</v>
      </c>
      <c r="H14202" s="4">
        <v>94</v>
      </c>
      <c r="I14202" s="4">
        <v>110</v>
      </c>
      <c r="J14202" s="4">
        <v>0</v>
      </c>
      <c r="K14202" s="4">
        <v>0</v>
      </c>
    </row>
    <row r="14203" spans="1:11">
      <c r="A14203">
        <v>1984</v>
      </c>
      <c r="B14203" t="s">
        <v>752</v>
      </c>
      <c r="C14203" t="s">
        <v>753</v>
      </c>
      <c r="D14203" t="s">
        <v>694</v>
      </c>
      <c r="E14203" t="s">
        <v>977</v>
      </c>
      <c r="F14203">
        <v>21</v>
      </c>
      <c r="G14203" s="4">
        <v>38</v>
      </c>
      <c r="H14203" s="4">
        <v>10</v>
      </c>
      <c r="I14203" s="4">
        <v>31</v>
      </c>
      <c r="J14203" s="4">
        <v>0</v>
      </c>
      <c r="K14203" s="4">
        <v>0</v>
      </c>
    </row>
    <row r="14204" spans="1:11">
      <c r="A14204">
        <v>1984</v>
      </c>
      <c r="B14204" t="s">
        <v>752</v>
      </c>
      <c r="C14204" t="s">
        <v>753</v>
      </c>
      <c r="D14204" t="s">
        <v>694</v>
      </c>
      <c r="E14204" t="s">
        <v>976</v>
      </c>
      <c r="F14204">
        <v>11</v>
      </c>
      <c r="G14204" s="4">
        <v>11</v>
      </c>
      <c r="H14204" s="4">
        <v>0</v>
      </c>
      <c r="I14204" s="4">
        <v>0</v>
      </c>
      <c r="J14204" s="4">
        <v>0</v>
      </c>
      <c r="K14204" s="4">
        <v>0</v>
      </c>
    </row>
    <row r="14205" spans="1:11">
      <c r="A14205">
        <v>1985</v>
      </c>
      <c r="B14205" t="s">
        <v>752</v>
      </c>
      <c r="C14205" t="s">
        <v>753</v>
      </c>
      <c r="D14205" t="s">
        <v>694</v>
      </c>
      <c r="E14205" t="s">
        <v>978</v>
      </c>
      <c r="F14205">
        <v>11</v>
      </c>
      <c r="G14205" s="4">
        <v>25</v>
      </c>
      <c r="H14205" s="4">
        <v>0</v>
      </c>
      <c r="I14205" s="4">
        <v>2</v>
      </c>
      <c r="J14205" s="4">
        <v>0</v>
      </c>
      <c r="K14205" s="4">
        <v>0</v>
      </c>
    </row>
    <row r="14206" spans="1:11">
      <c r="A14206">
        <v>1985</v>
      </c>
      <c r="B14206" t="s">
        <v>752</v>
      </c>
      <c r="C14206" t="s">
        <v>753</v>
      </c>
      <c r="D14206" t="s">
        <v>694</v>
      </c>
      <c r="E14206" t="s">
        <v>6</v>
      </c>
      <c r="F14206">
        <v>3</v>
      </c>
      <c r="G14206" s="4">
        <v>3</v>
      </c>
      <c r="H14206" s="4">
        <v>0</v>
      </c>
      <c r="I14206" s="4">
        <v>3</v>
      </c>
      <c r="J14206" s="4">
        <v>0</v>
      </c>
      <c r="K14206" s="4">
        <v>0</v>
      </c>
    </row>
    <row r="14207" spans="1:11">
      <c r="A14207">
        <v>1985</v>
      </c>
      <c r="B14207" t="s">
        <v>752</v>
      </c>
      <c r="C14207" t="s">
        <v>753</v>
      </c>
      <c r="D14207" t="s">
        <v>694</v>
      </c>
      <c r="E14207" t="s">
        <v>537</v>
      </c>
      <c r="F14207">
        <v>3</v>
      </c>
      <c r="G14207" s="4">
        <v>3</v>
      </c>
      <c r="H14207" s="4">
        <v>0</v>
      </c>
      <c r="I14207" s="4">
        <v>0</v>
      </c>
      <c r="J14207" s="4">
        <v>0</v>
      </c>
      <c r="K14207" s="4">
        <v>0</v>
      </c>
    </row>
    <row r="14208" spans="1:11">
      <c r="A14208">
        <v>1985</v>
      </c>
      <c r="B14208" t="s">
        <v>752</v>
      </c>
      <c r="C14208" t="s">
        <v>753</v>
      </c>
      <c r="D14208" t="s">
        <v>694</v>
      </c>
      <c r="E14208" t="s">
        <v>980</v>
      </c>
      <c r="F14208">
        <v>3</v>
      </c>
      <c r="G14208" s="4">
        <v>3</v>
      </c>
      <c r="H14208" s="4">
        <v>0</v>
      </c>
      <c r="I14208" s="4">
        <v>0</v>
      </c>
      <c r="J14208" s="4">
        <v>0</v>
      </c>
      <c r="K14208" s="4">
        <v>0</v>
      </c>
    </row>
    <row r="14209" spans="1:11">
      <c r="A14209">
        <v>1985</v>
      </c>
      <c r="B14209" t="s">
        <v>752</v>
      </c>
      <c r="C14209" t="s">
        <v>753</v>
      </c>
      <c r="D14209" t="s">
        <v>694</v>
      </c>
      <c r="E14209" t="s">
        <v>694</v>
      </c>
      <c r="F14209">
        <v>20</v>
      </c>
      <c r="G14209" s="4">
        <v>34</v>
      </c>
      <c r="H14209" s="4">
        <v>0</v>
      </c>
      <c r="I14209" s="4">
        <v>3</v>
      </c>
      <c r="J14209" s="4">
        <v>0</v>
      </c>
      <c r="K14209" s="4">
        <v>0</v>
      </c>
    </row>
    <row r="14210" spans="1:11">
      <c r="A14210">
        <v>1985</v>
      </c>
      <c r="B14210" t="s">
        <v>752</v>
      </c>
      <c r="C14210" t="s">
        <v>753</v>
      </c>
      <c r="D14210" t="s">
        <v>694</v>
      </c>
      <c r="E14210" t="s">
        <v>977</v>
      </c>
      <c r="F14210">
        <v>3</v>
      </c>
      <c r="G14210" s="4">
        <v>3</v>
      </c>
      <c r="H14210" s="4">
        <v>0</v>
      </c>
      <c r="I14210" s="4">
        <v>0</v>
      </c>
      <c r="J14210" s="4">
        <v>0</v>
      </c>
      <c r="K14210" s="4">
        <v>0</v>
      </c>
    </row>
    <row r="14211" spans="1:11">
      <c r="A14211">
        <v>1985</v>
      </c>
      <c r="B14211" t="s">
        <v>752</v>
      </c>
      <c r="C14211" t="s">
        <v>753</v>
      </c>
      <c r="D14211" t="s">
        <v>694</v>
      </c>
      <c r="E14211" t="s">
        <v>976</v>
      </c>
      <c r="F14211">
        <v>9</v>
      </c>
      <c r="G14211" s="4">
        <v>19</v>
      </c>
      <c r="H14211" s="4">
        <v>0</v>
      </c>
      <c r="I14211" s="4">
        <v>2</v>
      </c>
      <c r="J14211" s="4">
        <v>0</v>
      </c>
      <c r="K14211" s="4">
        <v>0</v>
      </c>
    </row>
    <row r="14212" spans="1:11">
      <c r="A14212">
        <v>1986</v>
      </c>
      <c r="B14212" t="s">
        <v>752</v>
      </c>
      <c r="C14212" t="s">
        <v>753</v>
      </c>
      <c r="D14212" t="s">
        <v>694</v>
      </c>
      <c r="E14212" t="s">
        <v>978</v>
      </c>
      <c r="F14212">
        <v>18</v>
      </c>
      <c r="G14212" s="4">
        <v>34</v>
      </c>
      <c r="H14212" s="4">
        <v>0</v>
      </c>
      <c r="I14212" s="4">
        <v>52</v>
      </c>
      <c r="J14212" s="4">
        <v>0</v>
      </c>
      <c r="K14212" s="4">
        <v>0</v>
      </c>
    </row>
    <row r="14213" spans="1:11">
      <c r="A14213">
        <v>1986</v>
      </c>
      <c r="B14213" t="s">
        <v>752</v>
      </c>
      <c r="C14213" t="s">
        <v>753</v>
      </c>
      <c r="D14213" t="s">
        <v>694</v>
      </c>
      <c r="E14213" t="s">
        <v>537</v>
      </c>
      <c r="F14213">
        <v>13</v>
      </c>
      <c r="G14213" s="4">
        <v>26</v>
      </c>
      <c r="H14213" s="4">
        <v>0</v>
      </c>
      <c r="I14213" s="4">
        <v>13</v>
      </c>
      <c r="J14213" s="4">
        <v>0</v>
      </c>
      <c r="K14213" s="4">
        <v>0</v>
      </c>
    </row>
    <row r="14214" spans="1:11">
      <c r="A14214">
        <v>1986</v>
      </c>
      <c r="B14214" t="s">
        <v>752</v>
      </c>
      <c r="C14214" t="s">
        <v>753</v>
      </c>
      <c r="D14214" t="s">
        <v>694</v>
      </c>
      <c r="E14214" t="s">
        <v>677</v>
      </c>
      <c r="F14214">
        <v>6</v>
      </c>
      <c r="G14214" s="4">
        <v>6</v>
      </c>
      <c r="H14214" s="4">
        <v>0</v>
      </c>
      <c r="I14214" s="4">
        <v>0</v>
      </c>
      <c r="J14214" s="4">
        <v>0</v>
      </c>
      <c r="K14214" s="4">
        <v>0</v>
      </c>
    </row>
    <row r="14215" spans="1:11">
      <c r="A14215">
        <v>1986</v>
      </c>
      <c r="B14215" t="s">
        <v>752</v>
      </c>
      <c r="C14215" t="s">
        <v>753</v>
      </c>
      <c r="D14215" t="s">
        <v>694</v>
      </c>
      <c r="E14215" t="s">
        <v>694</v>
      </c>
      <c r="F14215">
        <v>29</v>
      </c>
      <c r="G14215" s="4">
        <v>136</v>
      </c>
      <c r="H14215" s="4">
        <v>0</v>
      </c>
      <c r="I14215" s="4">
        <v>261</v>
      </c>
      <c r="J14215" s="4">
        <v>0</v>
      </c>
      <c r="K14215" s="4">
        <v>0</v>
      </c>
    </row>
    <row r="14216" spans="1:11">
      <c r="A14216">
        <v>1986</v>
      </c>
      <c r="B14216" t="s">
        <v>752</v>
      </c>
      <c r="C14216" t="s">
        <v>753</v>
      </c>
      <c r="D14216" t="s">
        <v>694</v>
      </c>
      <c r="E14216" t="s">
        <v>977</v>
      </c>
      <c r="F14216">
        <v>6</v>
      </c>
      <c r="G14216" s="4">
        <v>9</v>
      </c>
      <c r="H14216" s="4">
        <v>0</v>
      </c>
      <c r="I14216" s="4">
        <v>28</v>
      </c>
      <c r="J14216" s="4">
        <v>0</v>
      </c>
      <c r="K14216" s="4">
        <v>0</v>
      </c>
    </row>
    <row r="14217" spans="1:11">
      <c r="A14217">
        <v>1986</v>
      </c>
      <c r="B14217" t="s">
        <v>752</v>
      </c>
      <c r="C14217" t="s">
        <v>753</v>
      </c>
      <c r="D14217" t="s">
        <v>694</v>
      </c>
      <c r="E14217" t="s">
        <v>979</v>
      </c>
      <c r="F14217">
        <v>3</v>
      </c>
      <c r="G14217" s="4">
        <v>3</v>
      </c>
      <c r="H14217" s="4">
        <v>0</v>
      </c>
      <c r="I14217" s="4">
        <v>0</v>
      </c>
      <c r="J14217" s="4">
        <v>0</v>
      </c>
      <c r="K14217" s="4">
        <v>0</v>
      </c>
    </row>
    <row r="14218" spans="1:11">
      <c r="A14218">
        <v>1986</v>
      </c>
      <c r="B14218" t="s">
        <v>752</v>
      </c>
      <c r="C14218" t="s">
        <v>753</v>
      </c>
      <c r="D14218" t="s">
        <v>694</v>
      </c>
      <c r="E14218" t="s">
        <v>976</v>
      </c>
      <c r="F14218">
        <v>4</v>
      </c>
      <c r="G14218" s="4">
        <v>5</v>
      </c>
      <c r="H14218" s="4">
        <v>0</v>
      </c>
      <c r="I14218" s="4">
        <v>4</v>
      </c>
      <c r="J14218" s="4">
        <v>0</v>
      </c>
      <c r="K14218" s="4">
        <v>0</v>
      </c>
    </row>
    <row r="14219" spans="1:11">
      <c r="A14219">
        <v>1987</v>
      </c>
      <c r="B14219" t="s">
        <v>752</v>
      </c>
      <c r="C14219" t="s">
        <v>753</v>
      </c>
      <c r="D14219" t="s">
        <v>694</v>
      </c>
      <c r="E14219" t="s">
        <v>978</v>
      </c>
      <c r="F14219">
        <v>13</v>
      </c>
      <c r="G14219" s="4">
        <v>45</v>
      </c>
      <c r="H14219" s="4">
        <v>0</v>
      </c>
      <c r="I14219" s="4">
        <v>78</v>
      </c>
      <c r="J14219" s="4">
        <v>0</v>
      </c>
      <c r="K14219" s="4">
        <v>0</v>
      </c>
    </row>
    <row r="14220" spans="1:11">
      <c r="A14220">
        <v>1987</v>
      </c>
      <c r="B14220" t="s">
        <v>752</v>
      </c>
      <c r="C14220" t="s">
        <v>753</v>
      </c>
      <c r="D14220" t="s">
        <v>694</v>
      </c>
      <c r="E14220" t="s">
        <v>537</v>
      </c>
      <c r="F14220">
        <v>14</v>
      </c>
      <c r="G14220" s="4">
        <v>23</v>
      </c>
      <c r="H14220" s="4">
        <v>0</v>
      </c>
      <c r="I14220" s="4">
        <v>46</v>
      </c>
      <c r="J14220" s="4">
        <v>0</v>
      </c>
      <c r="K14220" s="4">
        <v>0</v>
      </c>
    </row>
    <row r="14221" spans="1:11">
      <c r="A14221">
        <v>1987</v>
      </c>
      <c r="B14221" t="s">
        <v>752</v>
      </c>
      <c r="C14221" t="s">
        <v>753</v>
      </c>
      <c r="D14221" t="s">
        <v>694</v>
      </c>
      <c r="E14221" t="s">
        <v>694</v>
      </c>
      <c r="F14221">
        <v>38</v>
      </c>
      <c r="G14221" s="4">
        <v>141</v>
      </c>
      <c r="H14221" s="4">
        <v>0</v>
      </c>
      <c r="I14221" s="4">
        <v>145</v>
      </c>
      <c r="J14221" s="4">
        <v>0</v>
      </c>
      <c r="K14221" s="4">
        <v>0</v>
      </c>
    </row>
    <row r="14222" spans="1:11">
      <c r="A14222">
        <v>1987</v>
      </c>
      <c r="B14222" t="s">
        <v>752</v>
      </c>
      <c r="C14222" t="s">
        <v>753</v>
      </c>
      <c r="D14222" t="s">
        <v>694</v>
      </c>
      <c r="E14222" t="s">
        <v>977</v>
      </c>
      <c r="F14222">
        <v>7</v>
      </c>
      <c r="G14222" s="4">
        <v>20</v>
      </c>
      <c r="H14222" s="4">
        <v>0</v>
      </c>
      <c r="I14222" s="4">
        <v>20</v>
      </c>
      <c r="J14222" s="4">
        <v>0</v>
      </c>
      <c r="K14222" s="4">
        <v>0</v>
      </c>
    </row>
    <row r="14223" spans="1:11">
      <c r="A14223">
        <v>1987</v>
      </c>
      <c r="B14223" t="s">
        <v>752</v>
      </c>
      <c r="C14223" t="s">
        <v>753</v>
      </c>
      <c r="D14223" t="s">
        <v>694</v>
      </c>
      <c r="E14223" t="s">
        <v>976</v>
      </c>
      <c r="F14223">
        <v>2</v>
      </c>
      <c r="G14223" s="4">
        <v>2</v>
      </c>
      <c r="H14223" s="4">
        <v>0</v>
      </c>
      <c r="I14223" s="4">
        <v>0</v>
      </c>
      <c r="J14223" s="4">
        <v>0</v>
      </c>
      <c r="K14223" s="4">
        <v>0</v>
      </c>
    </row>
    <row r="14224" spans="1:11">
      <c r="A14224">
        <v>1988</v>
      </c>
      <c r="B14224" t="s">
        <v>752</v>
      </c>
      <c r="C14224" t="s">
        <v>753</v>
      </c>
      <c r="D14224" t="s">
        <v>694</v>
      </c>
      <c r="E14224" t="s">
        <v>978</v>
      </c>
      <c r="F14224">
        <v>27</v>
      </c>
      <c r="G14224" s="4">
        <v>55</v>
      </c>
      <c r="H14224" s="4">
        <v>0</v>
      </c>
      <c r="I14224" s="4">
        <v>17</v>
      </c>
      <c r="J14224" s="4">
        <v>0</v>
      </c>
      <c r="K14224" s="4">
        <v>0</v>
      </c>
    </row>
    <row r="14225" spans="1:11">
      <c r="A14225">
        <v>1988</v>
      </c>
      <c r="B14225" t="s">
        <v>752</v>
      </c>
      <c r="C14225" t="s">
        <v>753</v>
      </c>
      <c r="D14225" t="s">
        <v>694</v>
      </c>
      <c r="E14225" t="s">
        <v>6</v>
      </c>
      <c r="F14225">
        <v>4</v>
      </c>
      <c r="G14225" s="4">
        <v>4</v>
      </c>
      <c r="H14225" s="4">
        <v>0</v>
      </c>
      <c r="I14225" s="4">
        <v>27</v>
      </c>
      <c r="J14225" s="4">
        <v>0</v>
      </c>
      <c r="K14225" s="4">
        <v>0</v>
      </c>
    </row>
    <row r="14226" spans="1:11">
      <c r="A14226">
        <v>1988</v>
      </c>
      <c r="B14226" t="s">
        <v>752</v>
      </c>
      <c r="C14226" t="s">
        <v>753</v>
      </c>
      <c r="D14226" t="s">
        <v>694</v>
      </c>
      <c r="E14226" t="s">
        <v>537</v>
      </c>
      <c r="F14226">
        <v>4</v>
      </c>
      <c r="G14226" s="4">
        <v>12</v>
      </c>
      <c r="H14226" s="4">
        <v>0</v>
      </c>
      <c r="I14226" s="4">
        <v>8</v>
      </c>
      <c r="J14226" s="4">
        <v>0</v>
      </c>
      <c r="K14226" s="4">
        <v>0</v>
      </c>
    </row>
    <row r="14227" spans="1:11">
      <c r="A14227">
        <v>1988</v>
      </c>
      <c r="B14227" t="s">
        <v>752</v>
      </c>
      <c r="C14227" t="s">
        <v>753</v>
      </c>
      <c r="D14227" t="s">
        <v>694</v>
      </c>
      <c r="E14227" t="s">
        <v>694</v>
      </c>
      <c r="F14227">
        <v>31</v>
      </c>
      <c r="G14227" s="4">
        <v>111</v>
      </c>
      <c r="H14227" s="4">
        <v>0</v>
      </c>
      <c r="I14227" s="4">
        <v>65</v>
      </c>
      <c r="J14227" s="4">
        <v>0</v>
      </c>
      <c r="K14227" s="4">
        <v>0</v>
      </c>
    </row>
    <row r="14228" spans="1:11">
      <c r="A14228">
        <v>1988</v>
      </c>
      <c r="B14228" t="s">
        <v>752</v>
      </c>
      <c r="C14228" t="s">
        <v>753</v>
      </c>
      <c r="D14228" t="s">
        <v>694</v>
      </c>
      <c r="E14228" t="s">
        <v>977</v>
      </c>
      <c r="F14228">
        <v>3</v>
      </c>
      <c r="G14228" s="4">
        <v>3</v>
      </c>
      <c r="H14228" s="4">
        <v>0</v>
      </c>
      <c r="I14228" s="4">
        <v>3</v>
      </c>
      <c r="J14228" s="4">
        <v>0</v>
      </c>
      <c r="K14228" s="4">
        <v>0</v>
      </c>
    </row>
    <row r="14229" spans="1:11">
      <c r="A14229">
        <v>1988</v>
      </c>
      <c r="B14229" t="s">
        <v>752</v>
      </c>
      <c r="C14229" t="s">
        <v>753</v>
      </c>
      <c r="D14229" t="s">
        <v>694</v>
      </c>
      <c r="E14229" t="s">
        <v>979</v>
      </c>
      <c r="F14229">
        <v>6</v>
      </c>
      <c r="G14229" s="4">
        <v>10</v>
      </c>
      <c r="H14229" s="4">
        <v>0</v>
      </c>
      <c r="I14229" s="4">
        <v>0</v>
      </c>
      <c r="J14229" s="4">
        <v>0</v>
      </c>
      <c r="K14229" s="4">
        <v>0</v>
      </c>
    </row>
    <row r="14230" spans="1:11">
      <c r="A14230">
        <v>1988</v>
      </c>
      <c r="B14230" t="s">
        <v>752</v>
      </c>
      <c r="C14230" t="s">
        <v>753</v>
      </c>
      <c r="D14230" t="s">
        <v>694</v>
      </c>
      <c r="E14230" t="s">
        <v>976</v>
      </c>
      <c r="F14230">
        <v>6</v>
      </c>
      <c r="G14230" s="4">
        <v>6</v>
      </c>
      <c r="H14230" s="4">
        <v>0</v>
      </c>
      <c r="I14230" s="4">
        <v>0</v>
      </c>
      <c r="J14230" s="4">
        <v>0</v>
      </c>
      <c r="K14230" s="4">
        <v>0</v>
      </c>
    </row>
    <row r="14231" spans="1:11">
      <c r="A14231">
        <v>1989</v>
      </c>
      <c r="B14231" t="s">
        <v>752</v>
      </c>
      <c r="C14231" t="s">
        <v>753</v>
      </c>
      <c r="D14231" t="s">
        <v>694</v>
      </c>
      <c r="E14231" t="s">
        <v>978</v>
      </c>
      <c r="F14231">
        <v>21</v>
      </c>
      <c r="G14231" s="4">
        <v>47</v>
      </c>
      <c r="H14231" s="4">
        <v>0</v>
      </c>
      <c r="I14231" s="4">
        <v>14</v>
      </c>
      <c r="J14231" s="4">
        <v>0</v>
      </c>
      <c r="K14231" s="4">
        <v>0</v>
      </c>
    </row>
    <row r="14232" spans="1:11">
      <c r="A14232">
        <v>1989</v>
      </c>
      <c r="B14232" t="s">
        <v>752</v>
      </c>
      <c r="C14232" t="s">
        <v>753</v>
      </c>
      <c r="D14232" t="s">
        <v>694</v>
      </c>
      <c r="E14232" t="s">
        <v>537</v>
      </c>
      <c r="F14232">
        <v>27</v>
      </c>
      <c r="G14232" s="4">
        <v>27</v>
      </c>
      <c r="H14232" s="4">
        <v>0</v>
      </c>
      <c r="I14232" s="4">
        <v>0</v>
      </c>
      <c r="J14232" s="4">
        <v>0</v>
      </c>
      <c r="K14232" s="4">
        <v>0</v>
      </c>
    </row>
    <row r="14233" spans="1:11">
      <c r="A14233">
        <v>1989</v>
      </c>
      <c r="B14233" t="s">
        <v>752</v>
      </c>
      <c r="C14233" t="s">
        <v>753</v>
      </c>
      <c r="D14233" t="s">
        <v>694</v>
      </c>
      <c r="E14233" t="s">
        <v>694</v>
      </c>
      <c r="F14233">
        <v>12</v>
      </c>
      <c r="G14233" s="4">
        <v>77</v>
      </c>
      <c r="H14233" s="4">
        <v>0</v>
      </c>
      <c r="I14233" s="4">
        <v>69</v>
      </c>
      <c r="J14233" s="4">
        <v>0</v>
      </c>
      <c r="K14233" s="4">
        <v>0</v>
      </c>
    </row>
    <row r="14234" spans="1:11">
      <c r="A14234">
        <v>1989</v>
      </c>
      <c r="B14234" t="s">
        <v>752</v>
      </c>
      <c r="C14234" t="s">
        <v>753</v>
      </c>
      <c r="D14234" t="s">
        <v>694</v>
      </c>
      <c r="E14234" t="s">
        <v>977</v>
      </c>
      <c r="F14234">
        <v>8</v>
      </c>
      <c r="G14234" s="4">
        <v>19</v>
      </c>
      <c r="H14234" s="4">
        <v>0</v>
      </c>
      <c r="I14234" s="4">
        <v>27</v>
      </c>
      <c r="J14234" s="4">
        <v>0</v>
      </c>
      <c r="K14234" s="4">
        <v>0</v>
      </c>
    </row>
    <row r="14235" spans="1:11">
      <c r="A14235">
        <v>1989</v>
      </c>
      <c r="B14235" t="s">
        <v>752</v>
      </c>
      <c r="C14235" t="s">
        <v>753</v>
      </c>
      <c r="D14235" t="s">
        <v>694</v>
      </c>
      <c r="E14235" t="s">
        <v>976</v>
      </c>
      <c r="F14235">
        <v>8</v>
      </c>
      <c r="G14235" s="4">
        <v>11</v>
      </c>
      <c r="H14235" s="4">
        <v>0</v>
      </c>
      <c r="I14235" s="4">
        <v>0</v>
      </c>
      <c r="J14235" s="4">
        <v>0</v>
      </c>
      <c r="K14235" s="4">
        <v>0</v>
      </c>
    </row>
    <row r="14236" spans="1:11">
      <c r="A14236">
        <v>1990</v>
      </c>
      <c r="B14236" t="s">
        <v>752</v>
      </c>
      <c r="C14236" t="s">
        <v>753</v>
      </c>
      <c r="D14236" t="s">
        <v>694</v>
      </c>
      <c r="E14236" t="s">
        <v>978</v>
      </c>
      <c r="F14236">
        <v>28</v>
      </c>
      <c r="G14236" s="4">
        <v>92</v>
      </c>
      <c r="H14236" s="4">
        <v>0</v>
      </c>
      <c r="I14236" s="4">
        <v>32</v>
      </c>
      <c r="J14236" s="4">
        <v>0</v>
      </c>
      <c r="K14236" s="4">
        <v>0</v>
      </c>
    </row>
    <row r="14237" spans="1:11">
      <c r="A14237">
        <v>1990</v>
      </c>
      <c r="B14237" t="s">
        <v>752</v>
      </c>
      <c r="C14237" t="s">
        <v>753</v>
      </c>
      <c r="D14237" t="s">
        <v>694</v>
      </c>
      <c r="E14237" t="s">
        <v>537</v>
      </c>
      <c r="F14237">
        <v>16</v>
      </c>
      <c r="G14237" s="4">
        <v>72</v>
      </c>
      <c r="H14237" s="4">
        <v>4</v>
      </c>
      <c r="I14237" s="4">
        <v>12</v>
      </c>
      <c r="J14237" s="4">
        <v>0</v>
      </c>
      <c r="K14237" s="4">
        <v>0</v>
      </c>
    </row>
    <row r="14238" spans="1:11">
      <c r="A14238">
        <v>1990</v>
      </c>
      <c r="B14238" t="s">
        <v>752</v>
      </c>
      <c r="C14238" t="s">
        <v>753</v>
      </c>
      <c r="D14238" t="s">
        <v>694</v>
      </c>
      <c r="E14238" t="s">
        <v>980</v>
      </c>
      <c r="F14238">
        <v>5</v>
      </c>
      <c r="G14238" s="4">
        <v>14</v>
      </c>
      <c r="H14238" s="4">
        <v>5</v>
      </c>
      <c r="I14238" s="4">
        <v>0</v>
      </c>
      <c r="J14238" s="4">
        <v>0</v>
      </c>
      <c r="K14238" s="4">
        <v>0</v>
      </c>
    </row>
    <row r="14239" spans="1:11">
      <c r="A14239">
        <v>1990</v>
      </c>
      <c r="B14239" t="s">
        <v>752</v>
      </c>
      <c r="C14239" t="s">
        <v>753</v>
      </c>
      <c r="D14239" t="s">
        <v>694</v>
      </c>
      <c r="E14239" t="s">
        <v>694</v>
      </c>
      <c r="F14239">
        <v>35</v>
      </c>
      <c r="G14239" s="4">
        <v>46</v>
      </c>
      <c r="H14239" s="4">
        <v>0</v>
      </c>
      <c r="I14239" s="4">
        <v>15</v>
      </c>
      <c r="J14239" s="4">
        <v>0</v>
      </c>
      <c r="K14239" s="4">
        <v>0</v>
      </c>
    </row>
    <row r="14240" spans="1:11">
      <c r="A14240">
        <v>1990</v>
      </c>
      <c r="B14240" t="s">
        <v>752</v>
      </c>
      <c r="C14240" t="s">
        <v>753</v>
      </c>
      <c r="D14240" t="s">
        <v>694</v>
      </c>
      <c r="E14240" t="s">
        <v>977</v>
      </c>
      <c r="F14240">
        <v>7</v>
      </c>
      <c r="G14240" s="4">
        <v>7</v>
      </c>
      <c r="H14240" s="4">
        <v>4</v>
      </c>
      <c r="I14240" s="4">
        <v>4</v>
      </c>
      <c r="J14240" s="4">
        <v>0</v>
      </c>
      <c r="K14240" s="4">
        <v>0</v>
      </c>
    </row>
    <row r="14241" spans="1:11">
      <c r="A14241">
        <v>1990</v>
      </c>
      <c r="B14241" t="s">
        <v>752</v>
      </c>
      <c r="C14241" t="s">
        <v>753</v>
      </c>
      <c r="D14241" t="s">
        <v>694</v>
      </c>
      <c r="E14241" t="s">
        <v>976</v>
      </c>
      <c r="F14241">
        <v>2</v>
      </c>
      <c r="G14241" s="4">
        <v>27</v>
      </c>
      <c r="H14241" s="4">
        <v>0</v>
      </c>
      <c r="I14241" s="4">
        <v>10</v>
      </c>
      <c r="J14241" s="4">
        <v>0</v>
      </c>
      <c r="K14241" s="4">
        <v>5</v>
      </c>
    </row>
    <row r="14242" spans="1:11">
      <c r="A14242">
        <v>1991</v>
      </c>
      <c r="B14242" t="s">
        <v>752</v>
      </c>
      <c r="C14242" t="s">
        <v>753</v>
      </c>
      <c r="D14242" t="s">
        <v>694</v>
      </c>
      <c r="E14242" t="s">
        <v>978</v>
      </c>
      <c r="F14242">
        <v>2</v>
      </c>
      <c r="G14242" s="4">
        <v>4</v>
      </c>
      <c r="H14242" s="4">
        <v>0</v>
      </c>
      <c r="I14242" s="4">
        <v>2</v>
      </c>
      <c r="J14242" s="4">
        <v>0</v>
      </c>
      <c r="K14242" s="4">
        <v>0</v>
      </c>
    </row>
    <row r="14243" spans="1:11">
      <c r="A14243">
        <v>1991</v>
      </c>
      <c r="B14243" t="s">
        <v>752</v>
      </c>
      <c r="C14243" t="s">
        <v>753</v>
      </c>
      <c r="D14243" t="s">
        <v>694</v>
      </c>
      <c r="E14243" t="s">
        <v>6</v>
      </c>
      <c r="F14243">
        <v>4</v>
      </c>
      <c r="G14243" s="4">
        <v>8</v>
      </c>
      <c r="H14243" s="4">
        <v>0</v>
      </c>
      <c r="I14243" s="4">
        <v>4</v>
      </c>
      <c r="J14243" s="4">
        <v>0</v>
      </c>
      <c r="K14243" s="4">
        <v>0</v>
      </c>
    </row>
    <row r="14244" spans="1:11">
      <c r="A14244">
        <v>1991</v>
      </c>
      <c r="B14244" t="s">
        <v>752</v>
      </c>
      <c r="C14244" t="s">
        <v>753</v>
      </c>
      <c r="D14244" t="s">
        <v>694</v>
      </c>
      <c r="E14244" t="s">
        <v>694</v>
      </c>
      <c r="F14244">
        <v>23</v>
      </c>
      <c r="G14244" s="4">
        <v>49</v>
      </c>
      <c r="H14244" s="4">
        <v>0</v>
      </c>
      <c r="I14244" s="4">
        <v>30</v>
      </c>
      <c r="J14244" s="4">
        <v>0</v>
      </c>
      <c r="K14244" s="4">
        <v>0</v>
      </c>
    </row>
    <row r="14245" spans="1:11">
      <c r="A14245">
        <v>1991</v>
      </c>
      <c r="B14245" t="s">
        <v>752</v>
      </c>
      <c r="C14245" t="s">
        <v>753</v>
      </c>
      <c r="D14245" t="s">
        <v>694</v>
      </c>
      <c r="E14245" t="s">
        <v>977</v>
      </c>
      <c r="F14245">
        <v>4</v>
      </c>
      <c r="G14245" s="4">
        <v>4</v>
      </c>
      <c r="H14245" s="4">
        <v>0</v>
      </c>
      <c r="I14245" s="4">
        <v>4</v>
      </c>
      <c r="J14245" s="4">
        <v>0</v>
      </c>
      <c r="K14245" s="4">
        <v>0</v>
      </c>
    </row>
    <row r="14246" spans="1:11">
      <c r="A14246">
        <v>1992</v>
      </c>
      <c r="B14246" t="s">
        <v>752</v>
      </c>
      <c r="C14246" t="s">
        <v>753</v>
      </c>
      <c r="D14246" t="s">
        <v>694</v>
      </c>
      <c r="E14246" t="s">
        <v>978</v>
      </c>
      <c r="F14246">
        <v>9</v>
      </c>
      <c r="G14246" s="4">
        <v>37</v>
      </c>
      <c r="H14246" s="4">
        <v>0</v>
      </c>
      <c r="I14246" s="4">
        <v>7</v>
      </c>
      <c r="J14246" s="4">
        <v>0</v>
      </c>
      <c r="K14246" s="4">
        <v>0</v>
      </c>
    </row>
    <row r="14247" spans="1:11">
      <c r="A14247">
        <v>1992</v>
      </c>
      <c r="B14247" t="s">
        <v>752</v>
      </c>
      <c r="C14247" t="s">
        <v>753</v>
      </c>
      <c r="D14247" t="s">
        <v>694</v>
      </c>
      <c r="E14247" t="s">
        <v>662</v>
      </c>
      <c r="F14247">
        <v>3</v>
      </c>
      <c r="G14247" s="4">
        <v>3</v>
      </c>
      <c r="H14247" s="4">
        <v>0</v>
      </c>
      <c r="I14247" s="4">
        <v>0</v>
      </c>
      <c r="J14247" s="4">
        <v>0</v>
      </c>
      <c r="K14247" s="4">
        <v>0</v>
      </c>
    </row>
    <row r="14248" spans="1:11">
      <c r="A14248">
        <v>1992</v>
      </c>
      <c r="B14248" t="s">
        <v>752</v>
      </c>
      <c r="C14248" t="s">
        <v>753</v>
      </c>
      <c r="D14248" t="s">
        <v>694</v>
      </c>
      <c r="E14248" t="s">
        <v>694</v>
      </c>
      <c r="F14248">
        <v>13</v>
      </c>
      <c r="G14248" s="4">
        <v>59</v>
      </c>
      <c r="H14248" s="4">
        <v>0</v>
      </c>
      <c r="I14248" s="4">
        <v>17</v>
      </c>
      <c r="J14248" s="4">
        <v>0</v>
      </c>
      <c r="K14248" s="4">
        <v>0</v>
      </c>
    </row>
    <row r="14249" spans="1:11">
      <c r="A14249">
        <v>1993</v>
      </c>
      <c r="B14249" t="s">
        <v>752</v>
      </c>
      <c r="C14249" t="s">
        <v>753</v>
      </c>
      <c r="D14249" t="s">
        <v>694</v>
      </c>
      <c r="E14249" t="s">
        <v>978</v>
      </c>
      <c r="F14249">
        <v>21</v>
      </c>
      <c r="G14249" s="4">
        <v>58</v>
      </c>
      <c r="H14249" s="4">
        <v>0</v>
      </c>
      <c r="I14249" s="4">
        <v>38</v>
      </c>
      <c r="J14249" s="4">
        <v>0</v>
      </c>
      <c r="K14249" s="4">
        <v>0</v>
      </c>
    </row>
    <row r="14250" spans="1:11">
      <c r="A14250">
        <v>1993</v>
      </c>
      <c r="B14250" t="s">
        <v>752</v>
      </c>
      <c r="C14250" t="s">
        <v>753</v>
      </c>
      <c r="D14250" t="s">
        <v>694</v>
      </c>
      <c r="E14250" t="s">
        <v>662</v>
      </c>
      <c r="F14250">
        <v>3</v>
      </c>
      <c r="G14250" s="4">
        <v>13</v>
      </c>
      <c r="H14250" s="4">
        <v>0</v>
      </c>
      <c r="I14250" s="4">
        <v>7</v>
      </c>
      <c r="J14250" s="4">
        <v>0</v>
      </c>
      <c r="K14250" s="4">
        <v>0</v>
      </c>
    </row>
    <row r="14251" spans="1:11">
      <c r="A14251">
        <v>1993</v>
      </c>
      <c r="B14251" t="s">
        <v>752</v>
      </c>
      <c r="C14251" t="s">
        <v>753</v>
      </c>
      <c r="D14251" t="s">
        <v>694</v>
      </c>
      <c r="E14251" t="s">
        <v>980</v>
      </c>
      <c r="F14251">
        <v>3</v>
      </c>
      <c r="G14251" s="4">
        <v>20</v>
      </c>
      <c r="H14251" s="4">
        <v>0</v>
      </c>
      <c r="I14251" s="4">
        <v>9</v>
      </c>
      <c r="J14251" s="4">
        <v>0</v>
      </c>
      <c r="K14251" s="4">
        <v>0</v>
      </c>
    </row>
    <row r="14252" spans="1:11">
      <c r="A14252">
        <v>1993</v>
      </c>
      <c r="B14252" t="s">
        <v>752</v>
      </c>
      <c r="C14252" t="s">
        <v>753</v>
      </c>
      <c r="D14252" t="s">
        <v>694</v>
      </c>
      <c r="E14252" t="s">
        <v>694</v>
      </c>
      <c r="F14252">
        <v>19</v>
      </c>
      <c r="G14252" s="4">
        <v>42</v>
      </c>
      <c r="H14252" s="4">
        <v>0</v>
      </c>
      <c r="I14252" s="4">
        <v>19</v>
      </c>
      <c r="J14252" s="4">
        <v>0</v>
      </c>
      <c r="K14252" s="4">
        <v>0</v>
      </c>
    </row>
    <row r="14253" spans="1:11">
      <c r="A14253">
        <v>1993</v>
      </c>
      <c r="B14253" t="s">
        <v>752</v>
      </c>
      <c r="C14253" t="s">
        <v>753</v>
      </c>
      <c r="D14253" t="s">
        <v>694</v>
      </c>
      <c r="E14253" t="s">
        <v>979</v>
      </c>
      <c r="F14253">
        <v>3</v>
      </c>
      <c r="G14253" s="4">
        <v>3</v>
      </c>
      <c r="H14253" s="4">
        <v>0</v>
      </c>
      <c r="I14253" s="4">
        <v>0</v>
      </c>
      <c r="J14253" s="4">
        <v>0</v>
      </c>
      <c r="K14253" s="4">
        <v>0</v>
      </c>
    </row>
    <row r="14254" spans="1:11">
      <c r="A14254">
        <v>1993</v>
      </c>
      <c r="B14254" t="s">
        <v>752</v>
      </c>
      <c r="C14254" t="s">
        <v>753</v>
      </c>
      <c r="D14254" t="s">
        <v>694</v>
      </c>
      <c r="E14254" t="s">
        <v>976</v>
      </c>
      <c r="F14254">
        <v>4</v>
      </c>
      <c r="G14254" s="4">
        <v>4</v>
      </c>
      <c r="H14254" s="4">
        <v>0</v>
      </c>
      <c r="I14254" s="4">
        <v>0</v>
      </c>
      <c r="J14254" s="4">
        <v>0</v>
      </c>
      <c r="K14254" s="4">
        <v>0</v>
      </c>
    </row>
    <row r="14255" spans="1:11">
      <c r="A14255">
        <v>1994</v>
      </c>
      <c r="B14255" t="s">
        <v>752</v>
      </c>
      <c r="C14255" t="s">
        <v>753</v>
      </c>
      <c r="D14255" t="s">
        <v>694</v>
      </c>
      <c r="E14255" t="s">
        <v>978</v>
      </c>
      <c r="F14255">
        <v>13</v>
      </c>
      <c r="G14255" s="4">
        <v>19</v>
      </c>
      <c r="H14255" s="4">
        <v>0</v>
      </c>
      <c r="I14255" s="4">
        <v>36</v>
      </c>
      <c r="J14255" s="4">
        <v>0</v>
      </c>
      <c r="K14255" s="4">
        <v>6</v>
      </c>
    </row>
    <row r="14256" spans="1:11">
      <c r="A14256">
        <v>1994</v>
      </c>
      <c r="B14256" t="s">
        <v>752</v>
      </c>
      <c r="C14256" t="s">
        <v>753</v>
      </c>
      <c r="D14256" t="s">
        <v>694</v>
      </c>
      <c r="E14256" t="s">
        <v>694</v>
      </c>
      <c r="F14256">
        <v>10</v>
      </c>
      <c r="G14256" s="4">
        <v>16</v>
      </c>
      <c r="H14256" s="4">
        <v>0</v>
      </c>
      <c r="I14256" s="4">
        <v>10</v>
      </c>
      <c r="J14256" s="4">
        <v>0</v>
      </c>
      <c r="K14256" s="4">
        <v>0</v>
      </c>
    </row>
    <row r="14257" spans="1:11">
      <c r="A14257">
        <v>1995</v>
      </c>
      <c r="B14257" t="s">
        <v>752</v>
      </c>
      <c r="C14257" t="s">
        <v>753</v>
      </c>
      <c r="D14257" t="s">
        <v>694</v>
      </c>
      <c r="E14257" t="s">
        <v>978</v>
      </c>
      <c r="F14257">
        <v>14</v>
      </c>
      <c r="G14257" s="4">
        <v>28</v>
      </c>
      <c r="H14257" s="4">
        <v>0</v>
      </c>
      <c r="I14257" s="4">
        <v>42</v>
      </c>
      <c r="J14257" s="4">
        <v>0</v>
      </c>
      <c r="K14257" s="4">
        <v>0</v>
      </c>
    </row>
    <row r="14258" spans="1:11">
      <c r="A14258">
        <v>1995</v>
      </c>
      <c r="B14258" t="s">
        <v>752</v>
      </c>
      <c r="C14258" t="s">
        <v>753</v>
      </c>
      <c r="D14258" t="s">
        <v>694</v>
      </c>
      <c r="E14258" t="s">
        <v>6</v>
      </c>
      <c r="F14258">
        <v>3</v>
      </c>
      <c r="G14258" s="4">
        <v>6</v>
      </c>
      <c r="H14258" s="4">
        <v>0</v>
      </c>
      <c r="I14258" s="4">
        <v>0</v>
      </c>
      <c r="J14258" s="4">
        <v>0</v>
      </c>
      <c r="K14258" s="4">
        <v>0</v>
      </c>
    </row>
    <row r="14259" spans="1:11">
      <c r="A14259">
        <v>1995</v>
      </c>
      <c r="B14259" t="s">
        <v>752</v>
      </c>
      <c r="C14259" t="s">
        <v>753</v>
      </c>
      <c r="D14259" t="s">
        <v>694</v>
      </c>
      <c r="E14259" t="s">
        <v>537</v>
      </c>
      <c r="F14259">
        <v>6</v>
      </c>
      <c r="G14259" s="4">
        <v>6</v>
      </c>
      <c r="H14259" s="4">
        <v>0</v>
      </c>
      <c r="I14259" s="4">
        <v>0</v>
      </c>
      <c r="J14259" s="4">
        <v>0</v>
      </c>
      <c r="K14259" s="4">
        <v>0</v>
      </c>
    </row>
    <row r="14260" spans="1:11">
      <c r="A14260">
        <v>1995</v>
      </c>
      <c r="B14260" t="s">
        <v>752</v>
      </c>
      <c r="C14260" t="s">
        <v>753</v>
      </c>
      <c r="D14260" t="s">
        <v>694</v>
      </c>
      <c r="E14260" t="s">
        <v>694</v>
      </c>
      <c r="F14260">
        <v>38</v>
      </c>
      <c r="G14260" s="4">
        <v>82</v>
      </c>
      <c r="H14260" s="4">
        <v>0</v>
      </c>
      <c r="I14260" s="4">
        <v>47</v>
      </c>
      <c r="J14260" s="4">
        <v>0</v>
      </c>
      <c r="K14260" s="4">
        <v>6</v>
      </c>
    </row>
    <row r="14261" spans="1:11">
      <c r="A14261">
        <v>1995</v>
      </c>
      <c r="B14261" t="s">
        <v>752</v>
      </c>
      <c r="C14261" t="s">
        <v>753</v>
      </c>
      <c r="D14261" t="s">
        <v>694</v>
      </c>
      <c r="E14261" t="s">
        <v>977</v>
      </c>
      <c r="F14261">
        <v>8</v>
      </c>
      <c r="G14261" s="4">
        <v>8</v>
      </c>
      <c r="H14261" s="4">
        <v>0</v>
      </c>
      <c r="I14261" s="4">
        <v>0</v>
      </c>
      <c r="J14261" s="4">
        <v>0</v>
      </c>
      <c r="K14261" s="4">
        <v>5</v>
      </c>
    </row>
    <row r="14262" spans="1:11">
      <c r="A14262">
        <v>1996</v>
      </c>
      <c r="B14262" t="s">
        <v>752</v>
      </c>
      <c r="C14262" t="s">
        <v>753</v>
      </c>
      <c r="D14262" t="s">
        <v>694</v>
      </c>
      <c r="E14262" t="s">
        <v>978</v>
      </c>
      <c r="F14262">
        <v>17</v>
      </c>
      <c r="G14262" s="4">
        <v>30</v>
      </c>
      <c r="H14262" s="4">
        <v>0</v>
      </c>
      <c r="I14262" s="4">
        <v>5</v>
      </c>
      <c r="J14262" s="4">
        <v>0</v>
      </c>
      <c r="K14262" s="4">
        <v>0</v>
      </c>
    </row>
    <row r="14263" spans="1:11">
      <c r="A14263">
        <v>1996</v>
      </c>
      <c r="B14263" t="s">
        <v>752</v>
      </c>
      <c r="C14263" t="s">
        <v>753</v>
      </c>
      <c r="D14263" t="s">
        <v>694</v>
      </c>
      <c r="E14263" t="s">
        <v>6</v>
      </c>
      <c r="F14263">
        <v>3</v>
      </c>
      <c r="G14263" s="4">
        <v>10</v>
      </c>
      <c r="H14263" s="4">
        <v>0</v>
      </c>
      <c r="I14263" s="4">
        <v>0</v>
      </c>
      <c r="J14263" s="4">
        <v>0</v>
      </c>
      <c r="K14263" s="4">
        <v>0</v>
      </c>
    </row>
    <row r="14264" spans="1:11">
      <c r="A14264">
        <v>1996</v>
      </c>
      <c r="B14264" t="s">
        <v>752</v>
      </c>
      <c r="C14264" t="s">
        <v>753</v>
      </c>
      <c r="D14264" t="s">
        <v>694</v>
      </c>
      <c r="E14264" t="s">
        <v>537</v>
      </c>
      <c r="F14264">
        <v>6</v>
      </c>
      <c r="G14264" s="4">
        <v>6</v>
      </c>
      <c r="H14264" s="4">
        <v>0</v>
      </c>
      <c r="I14264" s="4">
        <v>0</v>
      </c>
      <c r="J14264" s="4">
        <v>0</v>
      </c>
      <c r="K14264" s="4">
        <v>0</v>
      </c>
    </row>
    <row r="14265" spans="1:11">
      <c r="A14265">
        <v>1996</v>
      </c>
      <c r="B14265" t="s">
        <v>752</v>
      </c>
      <c r="C14265" t="s">
        <v>753</v>
      </c>
      <c r="D14265" t="s">
        <v>694</v>
      </c>
      <c r="E14265" t="s">
        <v>694</v>
      </c>
      <c r="F14265">
        <v>12</v>
      </c>
      <c r="G14265" s="4">
        <v>36</v>
      </c>
      <c r="H14265" s="4">
        <v>0</v>
      </c>
      <c r="I14265" s="4">
        <v>15</v>
      </c>
      <c r="J14265" s="4">
        <v>0</v>
      </c>
      <c r="K14265" s="4">
        <v>6</v>
      </c>
    </row>
    <row r="14266" spans="1:11">
      <c r="A14266">
        <v>1996</v>
      </c>
      <c r="B14266" t="s">
        <v>752</v>
      </c>
      <c r="C14266" t="s">
        <v>753</v>
      </c>
      <c r="D14266" t="s">
        <v>694</v>
      </c>
      <c r="E14266" t="s">
        <v>976</v>
      </c>
      <c r="F14266">
        <v>10</v>
      </c>
      <c r="G14266" s="4">
        <v>10</v>
      </c>
      <c r="H14266" s="4">
        <v>0</v>
      </c>
      <c r="I14266" s="4">
        <v>0</v>
      </c>
      <c r="J14266" s="4">
        <v>0</v>
      </c>
      <c r="K14266" s="4">
        <v>0</v>
      </c>
    </row>
    <row r="14267" spans="1:11">
      <c r="A14267">
        <v>1997</v>
      </c>
      <c r="B14267" t="s">
        <v>752</v>
      </c>
      <c r="C14267" t="s">
        <v>753</v>
      </c>
      <c r="D14267" t="s">
        <v>694</v>
      </c>
      <c r="E14267" t="s">
        <v>978</v>
      </c>
      <c r="F14267">
        <v>28</v>
      </c>
      <c r="G14267" s="4">
        <v>32.203056768558952</v>
      </c>
      <c r="H14267" s="4">
        <v>0</v>
      </c>
      <c r="I14267" s="4">
        <v>13.801310043668122</v>
      </c>
      <c r="J14267" s="4">
        <v>0</v>
      </c>
      <c r="K14267" s="4">
        <v>0</v>
      </c>
    </row>
    <row r="14268" spans="1:11">
      <c r="A14268">
        <v>1997</v>
      </c>
      <c r="B14268" t="s">
        <v>752</v>
      </c>
      <c r="C14268" t="s">
        <v>753</v>
      </c>
      <c r="D14268" t="s">
        <v>694</v>
      </c>
      <c r="E14268" t="s">
        <v>537</v>
      </c>
      <c r="F14268">
        <v>6</v>
      </c>
      <c r="G14268" s="4">
        <v>6.0368852459016393</v>
      </c>
      <c r="H14268" s="4">
        <v>0</v>
      </c>
      <c r="I14268" s="4">
        <v>0</v>
      </c>
      <c r="J14268" s="4">
        <v>0</v>
      </c>
      <c r="K14268" s="4">
        <v>0</v>
      </c>
    </row>
    <row r="14269" spans="1:11">
      <c r="A14269">
        <v>1997</v>
      </c>
      <c r="B14269" t="s">
        <v>752</v>
      </c>
      <c r="C14269" t="s">
        <v>753</v>
      </c>
      <c r="D14269" t="s">
        <v>694</v>
      </c>
      <c r="E14269" t="s">
        <v>694</v>
      </c>
      <c r="F14269">
        <v>39</v>
      </c>
      <c r="G14269" s="4">
        <v>116.8544776119403</v>
      </c>
      <c r="H14269" s="4">
        <v>0</v>
      </c>
      <c r="I14269" s="4">
        <v>80.899253731343279</v>
      </c>
      <c r="J14269" s="4">
        <v>0</v>
      </c>
      <c r="K14269" s="4">
        <v>0</v>
      </c>
    </row>
    <row r="14270" spans="1:11">
      <c r="A14270">
        <v>1997</v>
      </c>
      <c r="B14270" t="s">
        <v>752</v>
      </c>
      <c r="C14270" t="s">
        <v>753</v>
      </c>
      <c r="D14270" t="s">
        <v>694</v>
      </c>
      <c r="E14270" t="s">
        <v>977</v>
      </c>
      <c r="F14270">
        <v>3</v>
      </c>
      <c r="G14270" s="4">
        <v>5.916666666666667</v>
      </c>
      <c r="H14270" s="4">
        <v>0</v>
      </c>
      <c r="I14270" s="4">
        <v>0</v>
      </c>
      <c r="J14270" s="4">
        <v>0</v>
      </c>
      <c r="K14270" s="4">
        <v>0</v>
      </c>
    </row>
    <row r="14271" spans="1:11">
      <c r="A14271">
        <v>1997</v>
      </c>
      <c r="B14271" t="s">
        <v>752</v>
      </c>
      <c r="C14271" t="s">
        <v>753</v>
      </c>
      <c r="D14271" t="s">
        <v>694</v>
      </c>
      <c r="E14271" t="s">
        <v>979</v>
      </c>
      <c r="F14271">
        <v>3</v>
      </c>
      <c r="G14271" s="4">
        <v>5.2149532710280377</v>
      </c>
      <c r="H14271" s="4">
        <v>0</v>
      </c>
      <c r="I14271" s="4">
        <v>2.6074766355140189</v>
      </c>
      <c r="J14271" s="4">
        <v>0</v>
      </c>
      <c r="K14271" s="4">
        <v>0</v>
      </c>
    </row>
    <row r="14272" spans="1:11">
      <c r="A14272">
        <v>1997</v>
      </c>
      <c r="B14272" t="s">
        <v>752</v>
      </c>
      <c r="C14272" t="s">
        <v>753</v>
      </c>
      <c r="D14272" t="s">
        <v>694</v>
      </c>
      <c r="E14272" t="s">
        <v>976</v>
      </c>
      <c r="F14272">
        <v>6</v>
      </c>
      <c r="G14272" s="4">
        <v>5.6818181818181817</v>
      </c>
      <c r="H14272" s="4">
        <v>0</v>
      </c>
      <c r="I14272" s="4">
        <v>2.8409090909090908</v>
      </c>
      <c r="J14272" s="4">
        <v>0</v>
      </c>
      <c r="K14272" s="4">
        <v>0</v>
      </c>
    </row>
    <row r="14273" spans="1:11">
      <c r="A14273">
        <v>1998</v>
      </c>
      <c r="B14273" t="s">
        <v>752</v>
      </c>
      <c r="C14273" t="s">
        <v>753</v>
      </c>
      <c r="D14273" t="s">
        <v>694</v>
      </c>
      <c r="E14273" t="s">
        <v>978</v>
      </c>
      <c r="F14273">
        <v>12</v>
      </c>
      <c r="G14273" s="4">
        <v>59.973753280839894</v>
      </c>
      <c r="H14273" s="4">
        <v>0</v>
      </c>
      <c r="I14273" s="4">
        <v>41.981627296587924</v>
      </c>
      <c r="J14273" s="4">
        <v>0</v>
      </c>
      <c r="K14273" s="4">
        <v>0</v>
      </c>
    </row>
    <row r="14274" spans="1:11">
      <c r="A14274">
        <v>1998</v>
      </c>
      <c r="B14274" t="s">
        <v>752</v>
      </c>
      <c r="C14274" t="s">
        <v>753</v>
      </c>
      <c r="D14274" t="s">
        <v>694</v>
      </c>
      <c r="E14274" t="s">
        <v>537</v>
      </c>
      <c r="F14274">
        <v>4</v>
      </c>
      <c r="G14274" s="4">
        <v>8.6589861751152082</v>
      </c>
      <c r="H14274" s="4">
        <v>0</v>
      </c>
      <c r="I14274" s="4">
        <v>4.3294930875576041</v>
      </c>
      <c r="J14274" s="4">
        <v>0</v>
      </c>
      <c r="K14274" s="4">
        <v>0</v>
      </c>
    </row>
    <row r="14275" spans="1:11">
      <c r="A14275">
        <v>1998</v>
      </c>
      <c r="B14275" t="s">
        <v>752</v>
      </c>
      <c r="C14275" t="s">
        <v>753</v>
      </c>
      <c r="D14275" t="s">
        <v>694</v>
      </c>
      <c r="E14275" t="s">
        <v>677</v>
      </c>
      <c r="F14275">
        <v>4</v>
      </c>
      <c r="G14275" s="4">
        <v>4.0444444444444443</v>
      </c>
      <c r="H14275" s="4">
        <v>0</v>
      </c>
      <c r="I14275" s="4">
        <v>0</v>
      </c>
      <c r="J14275" s="4">
        <v>0</v>
      </c>
      <c r="K14275" s="4">
        <v>0</v>
      </c>
    </row>
    <row r="14276" spans="1:11">
      <c r="A14276">
        <v>1998</v>
      </c>
      <c r="B14276" t="s">
        <v>752</v>
      </c>
      <c r="C14276" t="s">
        <v>753</v>
      </c>
      <c r="D14276" t="s">
        <v>694</v>
      </c>
      <c r="E14276" t="s">
        <v>694</v>
      </c>
      <c r="F14276">
        <v>45</v>
      </c>
      <c r="G14276" s="4">
        <v>135.06730769230768</v>
      </c>
      <c r="H14276" s="4">
        <v>0</v>
      </c>
      <c r="I14276" s="4">
        <v>102.32371794871796</v>
      </c>
      <c r="J14276" s="4">
        <v>0</v>
      </c>
      <c r="K14276" s="4">
        <v>0</v>
      </c>
    </row>
    <row r="14277" spans="1:11">
      <c r="A14277">
        <v>1998</v>
      </c>
      <c r="B14277" t="s">
        <v>752</v>
      </c>
      <c r="C14277" t="s">
        <v>753</v>
      </c>
      <c r="D14277" t="s">
        <v>694</v>
      </c>
      <c r="E14277" t="s">
        <v>977</v>
      </c>
      <c r="F14277">
        <v>8</v>
      </c>
      <c r="G14277" s="4">
        <v>12.15909090909091</v>
      </c>
      <c r="H14277" s="4">
        <v>0</v>
      </c>
      <c r="I14277" s="4">
        <v>8.1060606060606055</v>
      </c>
      <c r="J14277" s="4">
        <v>0</v>
      </c>
      <c r="K14277" s="4">
        <v>0</v>
      </c>
    </row>
    <row r="14278" spans="1:11">
      <c r="A14278">
        <v>1998</v>
      </c>
      <c r="B14278" t="s">
        <v>752</v>
      </c>
      <c r="C14278" t="s">
        <v>753</v>
      </c>
      <c r="D14278" t="s">
        <v>694</v>
      </c>
      <c r="E14278" t="s">
        <v>979</v>
      </c>
      <c r="F14278">
        <v>8</v>
      </c>
      <c r="G14278" s="4">
        <v>11.566265060240964</v>
      </c>
      <c r="H14278" s="4">
        <v>0</v>
      </c>
      <c r="I14278" s="4">
        <v>0</v>
      </c>
      <c r="J14278" s="4">
        <v>0</v>
      </c>
      <c r="K14278" s="4">
        <v>0</v>
      </c>
    </row>
    <row r="14279" spans="1:11">
      <c r="A14279">
        <v>1999</v>
      </c>
      <c r="B14279" t="s">
        <v>752</v>
      </c>
      <c r="C14279" t="s">
        <v>753</v>
      </c>
      <c r="D14279" t="s">
        <v>694</v>
      </c>
      <c r="E14279" t="s">
        <v>978</v>
      </c>
      <c r="F14279">
        <v>18</v>
      </c>
      <c r="G14279" s="4">
        <v>25.897666068222623</v>
      </c>
      <c r="H14279" s="4">
        <v>0</v>
      </c>
      <c r="I14279" s="4">
        <v>36.25673249551167</v>
      </c>
      <c r="J14279" s="4">
        <v>0</v>
      </c>
      <c r="K14279" s="4">
        <v>0</v>
      </c>
    </row>
    <row r="14280" spans="1:11">
      <c r="A14280">
        <v>1999</v>
      </c>
      <c r="B14280" t="s">
        <v>752</v>
      </c>
      <c r="C14280" t="s">
        <v>753</v>
      </c>
      <c r="D14280" t="s">
        <v>694</v>
      </c>
      <c r="E14280" t="s">
        <v>6</v>
      </c>
      <c r="F14280">
        <v>8</v>
      </c>
      <c r="G14280" s="4">
        <v>12.589772727272727</v>
      </c>
      <c r="H14280" s="4">
        <v>0</v>
      </c>
      <c r="I14280" s="4">
        <v>0</v>
      </c>
      <c r="J14280" s="4">
        <v>0</v>
      </c>
      <c r="K14280" s="4">
        <v>0</v>
      </c>
    </row>
    <row r="14281" spans="1:11">
      <c r="A14281">
        <v>1999</v>
      </c>
      <c r="B14281" t="s">
        <v>752</v>
      </c>
      <c r="C14281" t="s">
        <v>753</v>
      </c>
      <c r="D14281" t="s">
        <v>694</v>
      </c>
      <c r="E14281" t="s">
        <v>537</v>
      </c>
      <c r="F14281">
        <v>7</v>
      </c>
      <c r="G14281" s="4">
        <v>16.933012259194395</v>
      </c>
      <c r="H14281" s="4">
        <v>0</v>
      </c>
      <c r="I14281" s="4">
        <v>33.866024518388791</v>
      </c>
      <c r="J14281" s="4">
        <v>0</v>
      </c>
      <c r="K14281" s="4">
        <v>0</v>
      </c>
    </row>
    <row r="14282" spans="1:11">
      <c r="A14282">
        <v>1999</v>
      </c>
      <c r="B14282" t="s">
        <v>752</v>
      </c>
      <c r="C14282" t="s">
        <v>753</v>
      </c>
      <c r="D14282" t="s">
        <v>694</v>
      </c>
      <c r="E14282" t="s">
        <v>694</v>
      </c>
      <c r="F14282">
        <v>33</v>
      </c>
      <c r="G14282" s="4">
        <v>118.08888888888889</v>
      </c>
      <c r="H14282" s="4">
        <v>0</v>
      </c>
      <c r="I14282" s="4">
        <v>103.32777777777778</v>
      </c>
      <c r="J14282" s="4">
        <v>0</v>
      </c>
      <c r="K14282" s="4">
        <v>0</v>
      </c>
    </row>
    <row r="14283" spans="1:11">
      <c r="A14283">
        <v>2000</v>
      </c>
      <c r="B14283" t="s">
        <v>752</v>
      </c>
      <c r="C14283" t="s">
        <v>753</v>
      </c>
      <c r="D14283" t="s">
        <v>694</v>
      </c>
      <c r="E14283" t="s">
        <v>978</v>
      </c>
      <c r="F14283">
        <v>21</v>
      </c>
      <c r="G14283" s="4">
        <v>45.262428687856563</v>
      </c>
      <c r="H14283" s="4">
        <v>0</v>
      </c>
      <c r="I14283" s="4">
        <v>28.586797066014668</v>
      </c>
      <c r="J14283" s="4">
        <v>0</v>
      </c>
      <c r="K14283" s="4">
        <v>2.3822330888345555</v>
      </c>
    </row>
    <row r="14284" spans="1:11">
      <c r="A14284">
        <v>2000</v>
      </c>
      <c r="B14284" t="s">
        <v>752</v>
      </c>
      <c r="C14284" t="s">
        <v>753</v>
      </c>
      <c r="D14284" t="s">
        <v>694</v>
      </c>
      <c r="E14284" t="s">
        <v>537</v>
      </c>
      <c r="F14284">
        <v>9</v>
      </c>
      <c r="G14284" s="4">
        <v>17.216475095785441</v>
      </c>
      <c r="H14284" s="4">
        <v>0</v>
      </c>
      <c r="I14284" s="4">
        <v>4.3041187739463602</v>
      </c>
      <c r="J14284" s="4">
        <v>0</v>
      </c>
      <c r="K14284" s="4">
        <v>0</v>
      </c>
    </row>
    <row r="14285" spans="1:11">
      <c r="A14285">
        <v>2000</v>
      </c>
      <c r="B14285" t="s">
        <v>752</v>
      </c>
      <c r="C14285" t="s">
        <v>753</v>
      </c>
      <c r="D14285" t="s">
        <v>694</v>
      </c>
      <c r="E14285" t="s">
        <v>694</v>
      </c>
      <c r="F14285">
        <v>35</v>
      </c>
      <c r="G14285" s="4">
        <v>116.44444444444444</v>
      </c>
      <c r="H14285" s="4">
        <v>0</v>
      </c>
      <c r="I14285" s="4">
        <v>194.07407407407408</v>
      </c>
      <c r="J14285" s="4">
        <v>0</v>
      </c>
      <c r="K14285" s="4">
        <v>0</v>
      </c>
    </row>
    <row r="14286" spans="1:11">
      <c r="A14286">
        <v>2000</v>
      </c>
      <c r="B14286" t="s">
        <v>752</v>
      </c>
      <c r="C14286" t="s">
        <v>753</v>
      </c>
      <c r="D14286" t="s">
        <v>694</v>
      </c>
      <c r="E14286" t="s">
        <v>977</v>
      </c>
      <c r="F14286">
        <v>18</v>
      </c>
      <c r="G14286" s="4">
        <v>21.129032258064516</v>
      </c>
      <c r="H14286" s="4">
        <v>0</v>
      </c>
      <c r="I14286" s="4">
        <v>21.129032258064516</v>
      </c>
      <c r="J14286" s="4">
        <v>0</v>
      </c>
      <c r="K14286" s="4">
        <v>0</v>
      </c>
    </row>
    <row r="14287" spans="1:11">
      <c r="A14287">
        <v>2000</v>
      </c>
      <c r="B14287" t="s">
        <v>752</v>
      </c>
      <c r="C14287" t="s">
        <v>753</v>
      </c>
      <c r="D14287" t="s">
        <v>694</v>
      </c>
      <c r="E14287" t="s">
        <v>976</v>
      </c>
      <c r="F14287">
        <v>4</v>
      </c>
      <c r="G14287" s="4">
        <v>4.1120689655172411</v>
      </c>
      <c r="H14287" s="4">
        <v>0</v>
      </c>
      <c r="I14287" s="4">
        <v>0</v>
      </c>
      <c r="J14287" s="4">
        <v>0</v>
      </c>
      <c r="K14287" s="4">
        <v>0</v>
      </c>
    </row>
    <row r="14288" spans="1:11">
      <c r="A14288">
        <v>2001</v>
      </c>
      <c r="B14288" t="s">
        <v>752</v>
      </c>
      <c r="C14288" t="s">
        <v>753</v>
      </c>
      <c r="D14288" t="s">
        <v>694</v>
      </c>
      <c r="E14288" t="s">
        <v>978</v>
      </c>
      <c r="F14288">
        <v>18</v>
      </c>
      <c r="G14288" s="4">
        <v>60.53846153846154</v>
      </c>
      <c r="H14288" s="4">
        <v>0</v>
      </c>
      <c r="I14288" s="4">
        <v>63.565384615384616</v>
      </c>
      <c r="J14288" s="4">
        <v>0</v>
      </c>
      <c r="K14288" s="4">
        <v>0</v>
      </c>
    </row>
    <row r="14289" spans="1:11">
      <c r="A14289">
        <v>2001</v>
      </c>
      <c r="B14289" t="s">
        <v>752</v>
      </c>
      <c r="C14289" t="s">
        <v>753</v>
      </c>
      <c r="D14289" t="s">
        <v>694</v>
      </c>
      <c r="E14289" t="s">
        <v>6</v>
      </c>
      <c r="F14289">
        <v>4</v>
      </c>
      <c r="G14289" s="4">
        <v>7.4304635761589406</v>
      </c>
      <c r="H14289" s="4">
        <v>0</v>
      </c>
      <c r="I14289" s="4">
        <v>0</v>
      </c>
      <c r="J14289" s="4">
        <v>0</v>
      </c>
      <c r="K14289" s="4">
        <v>0</v>
      </c>
    </row>
    <row r="14290" spans="1:11">
      <c r="A14290">
        <v>2001</v>
      </c>
      <c r="B14290" t="s">
        <v>752</v>
      </c>
      <c r="C14290" t="s">
        <v>753</v>
      </c>
      <c r="D14290" t="s">
        <v>694</v>
      </c>
      <c r="E14290" t="s">
        <v>694</v>
      </c>
      <c r="F14290">
        <v>63</v>
      </c>
      <c r="G14290" s="4">
        <v>266.78065241844769</v>
      </c>
      <c r="H14290" s="4">
        <v>0</v>
      </c>
      <c r="I14290" s="4">
        <v>211.20134983127107</v>
      </c>
      <c r="J14290" s="4">
        <v>0</v>
      </c>
      <c r="K14290" s="4">
        <v>3.7052868391451073</v>
      </c>
    </row>
    <row r="14291" spans="1:11">
      <c r="A14291">
        <v>2001</v>
      </c>
      <c r="B14291" t="s">
        <v>752</v>
      </c>
      <c r="C14291" t="s">
        <v>753</v>
      </c>
      <c r="D14291" t="s">
        <v>694</v>
      </c>
      <c r="E14291" t="s">
        <v>977</v>
      </c>
      <c r="F14291">
        <v>6</v>
      </c>
      <c r="G14291" s="4">
        <v>6.4041450777202078</v>
      </c>
      <c r="H14291" s="4">
        <v>0</v>
      </c>
      <c r="I14291" s="4">
        <v>19.212435233160623</v>
      </c>
      <c r="J14291" s="4">
        <v>0</v>
      </c>
      <c r="K14291" s="4">
        <v>0</v>
      </c>
    </row>
    <row r="14292" spans="1:11">
      <c r="A14292">
        <v>2002</v>
      </c>
      <c r="B14292" t="s">
        <v>752</v>
      </c>
      <c r="C14292" t="s">
        <v>753</v>
      </c>
      <c r="D14292" t="s">
        <v>694</v>
      </c>
      <c r="E14292" t="s">
        <v>978</v>
      </c>
      <c r="F14292">
        <v>31</v>
      </c>
      <c r="G14292" s="4">
        <v>79.827833572453372</v>
      </c>
      <c r="H14292" s="4">
        <v>0</v>
      </c>
      <c r="I14292" s="4">
        <v>92.109038737446198</v>
      </c>
      <c r="J14292" s="4">
        <v>0</v>
      </c>
      <c r="K14292" s="4">
        <v>0</v>
      </c>
    </row>
    <row r="14293" spans="1:11">
      <c r="A14293">
        <v>2002</v>
      </c>
      <c r="B14293" t="s">
        <v>752</v>
      </c>
      <c r="C14293" t="s">
        <v>753</v>
      </c>
      <c r="D14293" t="s">
        <v>694</v>
      </c>
      <c r="E14293" t="s">
        <v>537</v>
      </c>
      <c r="F14293">
        <v>15</v>
      </c>
      <c r="G14293" s="4">
        <v>43.888151658767768</v>
      </c>
      <c r="H14293" s="4">
        <v>0</v>
      </c>
      <c r="I14293" s="4">
        <v>32.91611374407583</v>
      </c>
      <c r="J14293" s="4">
        <v>0</v>
      </c>
      <c r="K14293" s="4">
        <v>0</v>
      </c>
    </row>
    <row r="14294" spans="1:11">
      <c r="A14294">
        <v>2002</v>
      </c>
      <c r="B14294" t="s">
        <v>752</v>
      </c>
      <c r="C14294" t="s">
        <v>753</v>
      </c>
      <c r="D14294" t="s">
        <v>694</v>
      </c>
      <c r="E14294" t="s">
        <v>980</v>
      </c>
      <c r="F14294">
        <v>4</v>
      </c>
      <c r="G14294" s="4">
        <v>7.1219512195121952</v>
      </c>
      <c r="H14294" s="4">
        <v>0</v>
      </c>
      <c r="I14294" s="4">
        <v>0</v>
      </c>
      <c r="J14294" s="4">
        <v>0</v>
      </c>
      <c r="K14294" s="4">
        <v>0</v>
      </c>
    </row>
    <row r="14295" spans="1:11">
      <c r="A14295">
        <v>2002</v>
      </c>
      <c r="B14295" t="s">
        <v>752</v>
      </c>
      <c r="C14295" t="s">
        <v>753</v>
      </c>
      <c r="D14295" t="s">
        <v>694</v>
      </c>
      <c r="E14295" t="s">
        <v>677</v>
      </c>
      <c r="F14295">
        <v>8</v>
      </c>
      <c r="G14295" s="4">
        <v>7.7701149425287355</v>
      </c>
      <c r="H14295" s="4">
        <v>0</v>
      </c>
      <c r="I14295" s="4">
        <v>0</v>
      </c>
      <c r="J14295" s="4">
        <v>0</v>
      </c>
      <c r="K14295" s="4">
        <v>0</v>
      </c>
    </row>
    <row r="14296" spans="1:11">
      <c r="A14296">
        <v>2002</v>
      </c>
      <c r="B14296" t="s">
        <v>752</v>
      </c>
      <c r="C14296" t="s">
        <v>753</v>
      </c>
      <c r="D14296" t="s">
        <v>694</v>
      </c>
      <c r="E14296" t="s">
        <v>694</v>
      </c>
      <c r="F14296">
        <v>44</v>
      </c>
      <c r="G14296" s="4">
        <v>112.16</v>
      </c>
      <c r="H14296" s="4">
        <v>0</v>
      </c>
      <c r="I14296" s="4">
        <v>24.034285714285712</v>
      </c>
      <c r="J14296" s="4">
        <v>0</v>
      </c>
      <c r="K14296" s="4">
        <v>0</v>
      </c>
    </row>
    <row r="14297" spans="1:11">
      <c r="A14297">
        <v>2002</v>
      </c>
      <c r="B14297" t="s">
        <v>752</v>
      </c>
      <c r="C14297" t="s">
        <v>753</v>
      </c>
      <c r="D14297" t="s">
        <v>694</v>
      </c>
      <c r="E14297" t="s">
        <v>977</v>
      </c>
      <c r="F14297">
        <v>4</v>
      </c>
      <c r="G14297" s="4">
        <v>10.661290322580644</v>
      </c>
      <c r="H14297" s="4">
        <v>0</v>
      </c>
      <c r="I14297" s="4">
        <v>21.322580645161288</v>
      </c>
      <c r="J14297" s="4">
        <v>0</v>
      </c>
      <c r="K14297" s="4">
        <v>0</v>
      </c>
    </row>
    <row r="14298" spans="1:11">
      <c r="A14298">
        <v>2003</v>
      </c>
      <c r="B14298" t="s">
        <v>752</v>
      </c>
      <c r="C14298" t="s">
        <v>753</v>
      </c>
      <c r="D14298" t="s">
        <v>694</v>
      </c>
      <c r="E14298" t="s">
        <v>978</v>
      </c>
      <c r="F14298">
        <v>22</v>
      </c>
      <c r="G14298" s="4">
        <v>26.618862042088857</v>
      </c>
      <c r="H14298" s="4">
        <v>0</v>
      </c>
      <c r="I14298" s="4">
        <v>24.400623538581453</v>
      </c>
      <c r="J14298" s="4">
        <v>0</v>
      </c>
      <c r="K14298" s="4">
        <v>0</v>
      </c>
    </row>
    <row r="14299" spans="1:11">
      <c r="A14299">
        <v>2003</v>
      </c>
      <c r="B14299" t="s">
        <v>752</v>
      </c>
      <c r="C14299" t="s">
        <v>753</v>
      </c>
      <c r="D14299" t="s">
        <v>694</v>
      </c>
      <c r="E14299" t="s">
        <v>6</v>
      </c>
      <c r="F14299">
        <v>8</v>
      </c>
      <c r="G14299" s="4">
        <v>7.9584415584415584</v>
      </c>
      <c r="H14299" s="4">
        <v>0</v>
      </c>
      <c r="I14299" s="4">
        <v>0</v>
      </c>
      <c r="J14299" s="4">
        <v>0</v>
      </c>
      <c r="K14299" s="4">
        <v>0</v>
      </c>
    </row>
    <row r="14300" spans="1:11">
      <c r="A14300">
        <v>2003</v>
      </c>
      <c r="B14300" t="s">
        <v>752</v>
      </c>
      <c r="C14300" t="s">
        <v>753</v>
      </c>
      <c r="D14300" t="s">
        <v>694</v>
      </c>
      <c r="E14300" t="s">
        <v>537</v>
      </c>
      <c r="F14300">
        <v>12</v>
      </c>
      <c r="G14300" s="4">
        <v>11.914407988587731</v>
      </c>
      <c r="H14300" s="4">
        <v>0</v>
      </c>
      <c r="I14300" s="4">
        <v>3.9714693295292443</v>
      </c>
      <c r="J14300" s="4">
        <v>0</v>
      </c>
      <c r="K14300" s="4">
        <v>0</v>
      </c>
    </row>
    <row r="14301" spans="1:11">
      <c r="A14301">
        <v>2003</v>
      </c>
      <c r="B14301" t="s">
        <v>752</v>
      </c>
      <c r="C14301" t="s">
        <v>753</v>
      </c>
      <c r="D14301" t="s">
        <v>694</v>
      </c>
      <c r="E14301" t="s">
        <v>662</v>
      </c>
      <c r="F14301">
        <v>3</v>
      </c>
      <c r="G14301" s="4">
        <v>9.2444444444444454</v>
      </c>
      <c r="H14301" s="4">
        <v>0</v>
      </c>
      <c r="I14301" s="4">
        <v>9.2444444444444454</v>
      </c>
      <c r="J14301" s="4">
        <v>0</v>
      </c>
      <c r="K14301" s="4">
        <v>0</v>
      </c>
    </row>
    <row r="14302" spans="1:11">
      <c r="A14302">
        <v>2003</v>
      </c>
      <c r="B14302" t="s">
        <v>752</v>
      </c>
      <c r="C14302" t="s">
        <v>753</v>
      </c>
      <c r="D14302" t="s">
        <v>694</v>
      </c>
      <c r="E14302" t="s">
        <v>694</v>
      </c>
      <c r="F14302">
        <v>30</v>
      </c>
      <c r="G14302" s="4">
        <v>79.132138857782749</v>
      </c>
      <c r="H14302" s="4">
        <v>0</v>
      </c>
      <c r="I14302" s="4">
        <v>52.754759238521835</v>
      </c>
      <c r="J14302" s="4">
        <v>0</v>
      </c>
      <c r="K14302" s="4">
        <v>0</v>
      </c>
    </row>
    <row r="14303" spans="1:11">
      <c r="A14303">
        <v>2003</v>
      </c>
      <c r="B14303" t="s">
        <v>752</v>
      </c>
      <c r="C14303" t="s">
        <v>753</v>
      </c>
      <c r="D14303" t="s">
        <v>694</v>
      </c>
      <c r="E14303" t="s">
        <v>977</v>
      </c>
      <c r="F14303">
        <v>7</v>
      </c>
      <c r="G14303" s="4">
        <v>9.8265306122448983</v>
      </c>
      <c r="H14303" s="4">
        <v>0</v>
      </c>
      <c r="I14303" s="4">
        <v>3.2755102040816322</v>
      </c>
      <c r="J14303" s="4">
        <v>0</v>
      </c>
      <c r="K14303" s="4">
        <v>0</v>
      </c>
    </row>
    <row r="14304" spans="1:11">
      <c r="A14304">
        <v>2003</v>
      </c>
      <c r="B14304" t="s">
        <v>752</v>
      </c>
      <c r="C14304" t="s">
        <v>753</v>
      </c>
      <c r="D14304" t="s">
        <v>694</v>
      </c>
      <c r="E14304" t="s">
        <v>976</v>
      </c>
      <c r="F14304">
        <v>8</v>
      </c>
      <c r="G14304" s="4">
        <v>20.18796992481203</v>
      </c>
      <c r="H14304" s="4">
        <v>0</v>
      </c>
      <c r="I14304" s="4">
        <v>4.0375939849624061</v>
      </c>
      <c r="J14304" s="4">
        <v>0</v>
      </c>
      <c r="K14304" s="4">
        <v>0</v>
      </c>
    </row>
    <row r="14305" spans="1:11">
      <c r="A14305">
        <v>2004</v>
      </c>
      <c r="B14305" t="s">
        <v>752</v>
      </c>
      <c r="C14305" t="s">
        <v>753</v>
      </c>
      <c r="D14305" t="s">
        <v>694</v>
      </c>
      <c r="E14305" t="s">
        <v>978</v>
      </c>
      <c r="F14305">
        <v>17</v>
      </c>
      <c r="G14305" s="4">
        <v>41.893344025661584</v>
      </c>
      <c r="H14305" s="4">
        <v>0</v>
      </c>
      <c r="I14305" s="4">
        <v>59.143544506816362</v>
      </c>
      <c r="J14305" s="4">
        <v>0</v>
      </c>
      <c r="K14305" s="4">
        <v>0</v>
      </c>
    </row>
    <row r="14306" spans="1:11">
      <c r="A14306">
        <v>2004</v>
      </c>
      <c r="B14306" t="s">
        <v>752</v>
      </c>
      <c r="C14306" t="s">
        <v>753</v>
      </c>
      <c r="D14306" t="s">
        <v>694</v>
      </c>
      <c r="E14306" t="s">
        <v>6</v>
      </c>
      <c r="F14306">
        <v>4</v>
      </c>
      <c r="G14306" s="4">
        <v>3.7646153846153845</v>
      </c>
      <c r="H14306" s="4">
        <v>0</v>
      </c>
      <c r="I14306" s="4">
        <v>7.5292307692307689</v>
      </c>
      <c r="J14306" s="4">
        <v>0</v>
      </c>
      <c r="K14306" s="4">
        <v>0</v>
      </c>
    </row>
    <row r="14307" spans="1:11">
      <c r="A14307">
        <v>2004</v>
      </c>
      <c r="B14307" t="s">
        <v>752</v>
      </c>
      <c r="C14307" t="s">
        <v>753</v>
      </c>
      <c r="D14307" t="s">
        <v>694</v>
      </c>
      <c r="E14307" t="s">
        <v>537</v>
      </c>
      <c r="F14307">
        <v>11</v>
      </c>
      <c r="G14307" s="4">
        <v>28.790718429272644</v>
      </c>
      <c r="H14307" s="4">
        <v>0</v>
      </c>
      <c r="I14307" s="4">
        <v>53.982597054886213</v>
      </c>
      <c r="J14307" s="4">
        <v>0</v>
      </c>
      <c r="K14307" s="4">
        <v>0</v>
      </c>
    </row>
    <row r="14308" spans="1:11">
      <c r="A14308">
        <v>2004</v>
      </c>
      <c r="B14308" t="s">
        <v>752</v>
      </c>
      <c r="C14308" t="s">
        <v>753</v>
      </c>
      <c r="D14308" t="s">
        <v>694</v>
      </c>
      <c r="E14308" t="s">
        <v>662</v>
      </c>
      <c r="F14308">
        <v>5</v>
      </c>
      <c r="G14308" s="4">
        <v>12.012195121951219</v>
      </c>
      <c r="H14308" s="4">
        <v>0</v>
      </c>
      <c r="I14308" s="4">
        <v>7.2073170731707314</v>
      </c>
      <c r="J14308" s="4">
        <v>0</v>
      </c>
      <c r="K14308" s="4">
        <v>0</v>
      </c>
    </row>
    <row r="14309" spans="1:11">
      <c r="A14309">
        <v>2004</v>
      </c>
      <c r="B14309" t="s">
        <v>752</v>
      </c>
      <c r="C14309" t="s">
        <v>753</v>
      </c>
      <c r="D14309" t="s">
        <v>694</v>
      </c>
      <c r="E14309" t="s">
        <v>694</v>
      </c>
      <c r="F14309">
        <v>39</v>
      </c>
      <c r="G14309" s="4">
        <v>115.54764930114359</v>
      </c>
      <c r="H14309" s="4">
        <v>0</v>
      </c>
      <c r="I14309" s="4">
        <v>59.913595933926302</v>
      </c>
      <c r="J14309" s="4">
        <v>0</v>
      </c>
      <c r="K14309" s="4">
        <v>0</v>
      </c>
    </row>
    <row r="14310" spans="1:11">
      <c r="A14310">
        <v>2004</v>
      </c>
      <c r="B14310" t="s">
        <v>752</v>
      </c>
      <c r="C14310" t="s">
        <v>753</v>
      </c>
      <c r="D14310" t="s">
        <v>694</v>
      </c>
      <c r="E14310" t="s">
        <v>977</v>
      </c>
      <c r="F14310">
        <v>7</v>
      </c>
      <c r="G14310" s="4">
        <v>13.855670103092784</v>
      </c>
      <c r="H14310" s="4">
        <v>0</v>
      </c>
      <c r="I14310" s="4">
        <v>6.927835051546392</v>
      </c>
      <c r="J14310" s="4">
        <v>0</v>
      </c>
      <c r="K14310" s="4">
        <v>0</v>
      </c>
    </row>
    <row r="14311" spans="1:11">
      <c r="A14311">
        <v>2006</v>
      </c>
      <c r="B14311" t="s">
        <v>752</v>
      </c>
      <c r="C14311" t="s">
        <v>753</v>
      </c>
      <c r="D14311" t="s">
        <v>694</v>
      </c>
      <c r="E14311" t="s">
        <v>978</v>
      </c>
      <c r="F14311">
        <v>19</v>
      </c>
      <c r="G14311" s="4">
        <v>32.207119741100328</v>
      </c>
      <c r="H14311" s="4">
        <v>0</v>
      </c>
      <c r="I14311" s="4">
        <v>29.523193096008633</v>
      </c>
      <c r="J14311" s="4">
        <v>0</v>
      </c>
      <c r="K14311" s="4">
        <v>0</v>
      </c>
    </row>
    <row r="14312" spans="1:11">
      <c r="A14312">
        <v>2006</v>
      </c>
      <c r="B14312" t="s">
        <v>752</v>
      </c>
      <c r="C14312" t="s">
        <v>753</v>
      </c>
      <c r="D14312" t="s">
        <v>694</v>
      </c>
      <c r="E14312" t="s">
        <v>537</v>
      </c>
      <c r="F14312">
        <v>13</v>
      </c>
      <c r="G14312" s="4">
        <v>13.49901768172888</v>
      </c>
      <c r="H14312" s="4">
        <v>0</v>
      </c>
      <c r="I14312" s="4">
        <v>0</v>
      </c>
      <c r="J14312" s="4">
        <v>0</v>
      </c>
      <c r="K14312" s="4">
        <v>0</v>
      </c>
    </row>
    <row r="14313" spans="1:11">
      <c r="A14313">
        <v>2006</v>
      </c>
      <c r="B14313" t="s">
        <v>752</v>
      </c>
      <c r="C14313" t="s">
        <v>753</v>
      </c>
      <c r="D14313" t="s">
        <v>694</v>
      </c>
      <c r="E14313" t="s">
        <v>662</v>
      </c>
      <c r="F14313">
        <v>3</v>
      </c>
      <c r="G14313" s="4">
        <v>6.0412371134020617</v>
      </c>
      <c r="H14313" s="4">
        <v>0</v>
      </c>
      <c r="I14313" s="4">
        <v>0</v>
      </c>
      <c r="J14313" s="4">
        <v>0</v>
      </c>
      <c r="K14313" s="4">
        <v>0</v>
      </c>
    </row>
    <row r="14314" spans="1:11">
      <c r="A14314">
        <v>2006</v>
      </c>
      <c r="B14314" t="s">
        <v>752</v>
      </c>
      <c r="C14314" t="s">
        <v>753</v>
      </c>
      <c r="D14314" t="s">
        <v>694</v>
      </c>
      <c r="E14314" t="s">
        <v>694</v>
      </c>
      <c r="F14314">
        <v>33</v>
      </c>
      <c r="G14314" s="4">
        <v>120.28324468085107</v>
      </c>
      <c r="H14314" s="4">
        <v>0</v>
      </c>
      <c r="I14314" s="4">
        <v>54.674202127659576</v>
      </c>
      <c r="J14314" s="4">
        <v>0</v>
      </c>
      <c r="K14314" s="4">
        <v>0</v>
      </c>
    </row>
    <row r="14315" spans="1:11">
      <c r="A14315">
        <v>2006</v>
      </c>
      <c r="B14315" t="s">
        <v>752</v>
      </c>
      <c r="C14315" t="s">
        <v>753</v>
      </c>
      <c r="D14315" t="s">
        <v>694</v>
      </c>
      <c r="E14315" t="s">
        <v>977</v>
      </c>
      <c r="F14315">
        <v>14</v>
      </c>
      <c r="G14315" s="4">
        <v>23.879432624113477</v>
      </c>
      <c r="H14315" s="4">
        <v>0</v>
      </c>
      <c r="I14315" s="4">
        <v>27.290780141843971</v>
      </c>
      <c r="J14315" s="4">
        <v>0</v>
      </c>
      <c r="K14315" s="4">
        <v>0</v>
      </c>
    </row>
    <row r="14316" spans="1:11">
      <c r="A14316">
        <v>1968</v>
      </c>
      <c r="B14316" t="s">
        <v>754</v>
      </c>
      <c r="C14316" t="s">
        <v>755</v>
      </c>
      <c r="D14316" t="s">
        <v>694</v>
      </c>
      <c r="E14316" t="s">
        <v>534</v>
      </c>
      <c r="F14316">
        <v>38</v>
      </c>
      <c r="G14316" s="4">
        <v>145</v>
      </c>
      <c r="H14316" s="4">
        <v>61</v>
      </c>
      <c r="I14316" s="4">
        <v>0</v>
      </c>
      <c r="J14316" s="4">
        <v>0</v>
      </c>
      <c r="K14316" s="4">
        <v>0</v>
      </c>
    </row>
    <row r="14317" spans="1:11">
      <c r="A14317">
        <v>1969</v>
      </c>
      <c r="B14317" t="s">
        <v>754</v>
      </c>
      <c r="C14317" t="s">
        <v>755</v>
      </c>
      <c r="D14317" t="s">
        <v>694</v>
      </c>
      <c r="E14317" t="s">
        <v>534</v>
      </c>
      <c r="F14317">
        <v>72</v>
      </c>
      <c r="G14317" s="4">
        <v>269</v>
      </c>
      <c r="H14317" s="4">
        <v>122</v>
      </c>
      <c r="I14317" s="4">
        <v>0</v>
      </c>
      <c r="J14317" s="4">
        <v>0</v>
      </c>
      <c r="K14317" s="4">
        <v>0</v>
      </c>
    </row>
    <row r="14318" spans="1:11">
      <c r="A14318">
        <v>1970</v>
      </c>
      <c r="B14318" t="s">
        <v>754</v>
      </c>
      <c r="C14318" t="s">
        <v>755</v>
      </c>
      <c r="D14318" t="s">
        <v>694</v>
      </c>
      <c r="E14318" t="s">
        <v>534</v>
      </c>
      <c r="F14318">
        <v>40</v>
      </c>
      <c r="G14318" s="4">
        <v>203</v>
      </c>
      <c r="H14318" s="4">
        <v>55</v>
      </c>
      <c r="I14318" s="4">
        <v>0</v>
      </c>
      <c r="J14318" s="4">
        <v>0</v>
      </c>
      <c r="K14318" s="4">
        <v>0</v>
      </c>
    </row>
    <row r="14319" spans="1:11">
      <c r="A14319">
        <v>1971</v>
      </c>
      <c r="B14319" t="s">
        <v>754</v>
      </c>
      <c r="C14319" t="s">
        <v>755</v>
      </c>
      <c r="D14319" t="s">
        <v>694</v>
      </c>
      <c r="E14319" t="s">
        <v>534</v>
      </c>
      <c r="F14319">
        <v>57</v>
      </c>
      <c r="G14319" s="4">
        <v>536</v>
      </c>
      <c r="H14319" s="4">
        <v>191</v>
      </c>
      <c r="I14319" s="4">
        <v>289</v>
      </c>
      <c r="J14319" s="4">
        <v>0</v>
      </c>
      <c r="K14319" s="4">
        <v>0</v>
      </c>
    </row>
    <row r="14320" spans="1:11">
      <c r="A14320">
        <v>1972</v>
      </c>
      <c r="B14320" t="s">
        <v>754</v>
      </c>
      <c r="C14320" t="s">
        <v>755</v>
      </c>
      <c r="D14320" t="s">
        <v>694</v>
      </c>
      <c r="E14320" t="s">
        <v>534</v>
      </c>
      <c r="F14320">
        <v>84</v>
      </c>
      <c r="G14320" s="4">
        <v>321</v>
      </c>
      <c r="H14320" s="4">
        <v>114</v>
      </c>
      <c r="I14320" s="4">
        <v>190</v>
      </c>
      <c r="J14320" s="4">
        <v>0</v>
      </c>
      <c r="K14320" s="4">
        <v>0</v>
      </c>
    </row>
    <row r="14321" spans="1:11">
      <c r="A14321">
        <v>1973</v>
      </c>
      <c r="B14321" t="s">
        <v>754</v>
      </c>
      <c r="C14321" t="s">
        <v>755</v>
      </c>
      <c r="D14321" t="s">
        <v>694</v>
      </c>
      <c r="E14321" t="s">
        <v>534</v>
      </c>
      <c r="F14321">
        <v>48</v>
      </c>
      <c r="G14321" s="4">
        <v>183</v>
      </c>
      <c r="H14321" s="4">
        <v>117</v>
      </c>
      <c r="I14321" s="4">
        <v>254</v>
      </c>
      <c r="J14321" s="4">
        <v>0</v>
      </c>
      <c r="K14321" s="4">
        <v>0</v>
      </c>
    </row>
    <row r="14322" spans="1:11">
      <c r="A14322">
        <v>1974</v>
      </c>
      <c r="B14322" t="s">
        <v>754</v>
      </c>
      <c r="C14322" t="s">
        <v>755</v>
      </c>
      <c r="D14322" t="s">
        <v>694</v>
      </c>
      <c r="E14322" t="s">
        <v>534</v>
      </c>
      <c r="F14322">
        <v>58</v>
      </c>
      <c r="G14322" s="4">
        <v>248</v>
      </c>
      <c r="H14322" s="4">
        <v>44</v>
      </c>
      <c r="I14322" s="4">
        <v>18</v>
      </c>
      <c r="J14322" s="4">
        <v>0</v>
      </c>
      <c r="K14322" s="4">
        <v>0</v>
      </c>
    </row>
    <row r="14323" spans="1:11">
      <c r="A14323">
        <v>1975</v>
      </c>
      <c r="B14323" t="s">
        <v>754</v>
      </c>
      <c r="C14323" t="s">
        <v>755</v>
      </c>
      <c r="D14323" t="s">
        <v>694</v>
      </c>
      <c r="E14323" t="s">
        <v>534</v>
      </c>
      <c r="F14323">
        <v>27</v>
      </c>
      <c r="G14323" s="4">
        <v>70</v>
      </c>
      <c r="H14323" s="4">
        <v>34</v>
      </c>
      <c r="I14323" s="4">
        <v>0</v>
      </c>
      <c r="J14323" s="4">
        <v>0</v>
      </c>
      <c r="K14323" s="4">
        <v>0</v>
      </c>
    </row>
    <row r="14324" spans="1:11">
      <c r="A14324">
        <v>1976</v>
      </c>
      <c r="B14324" t="s">
        <v>754</v>
      </c>
      <c r="C14324" t="s">
        <v>755</v>
      </c>
      <c r="D14324" t="s">
        <v>694</v>
      </c>
      <c r="E14324" t="s">
        <v>534</v>
      </c>
      <c r="F14324">
        <v>53</v>
      </c>
      <c r="G14324" s="4">
        <v>219</v>
      </c>
      <c r="H14324" s="4">
        <v>43</v>
      </c>
      <c r="I14324" s="4">
        <v>59</v>
      </c>
      <c r="J14324" s="4">
        <v>0</v>
      </c>
      <c r="K14324" s="4">
        <v>0</v>
      </c>
    </row>
    <row r="14325" spans="1:11">
      <c r="A14325">
        <v>1977</v>
      </c>
      <c r="B14325" t="s">
        <v>754</v>
      </c>
      <c r="C14325" t="s">
        <v>755</v>
      </c>
      <c r="D14325" t="s">
        <v>694</v>
      </c>
      <c r="E14325" t="s">
        <v>534</v>
      </c>
      <c r="F14325">
        <v>48</v>
      </c>
      <c r="G14325" s="4">
        <v>273</v>
      </c>
      <c r="H14325" s="4">
        <v>31</v>
      </c>
      <c r="I14325" s="4">
        <v>76</v>
      </c>
      <c r="J14325" s="4">
        <v>0</v>
      </c>
      <c r="K14325" s="4">
        <v>0</v>
      </c>
    </row>
    <row r="14326" spans="1:11">
      <c r="A14326">
        <v>1978</v>
      </c>
      <c r="B14326" t="s">
        <v>754</v>
      </c>
      <c r="C14326" t="s">
        <v>755</v>
      </c>
      <c r="D14326" t="s">
        <v>694</v>
      </c>
      <c r="E14326" t="s">
        <v>534</v>
      </c>
      <c r="F14326">
        <v>55</v>
      </c>
      <c r="G14326" s="4">
        <v>257</v>
      </c>
      <c r="H14326" s="4">
        <v>56</v>
      </c>
      <c r="I14326" s="4">
        <v>82</v>
      </c>
      <c r="J14326" s="4">
        <v>0</v>
      </c>
      <c r="K14326" s="4">
        <v>0</v>
      </c>
    </row>
    <row r="14327" spans="1:11">
      <c r="A14327">
        <v>1979</v>
      </c>
      <c r="B14327" t="s">
        <v>754</v>
      </c>
      <c r="C14327" t="s">
        <v>755</v>
      </c>
      <c r="D14327" t="s">
        <v>694</v>
      </c>
      <c r="E14327" t="s">
        <v>534</v>
      </c>
      <c r="F14327">
        <v>71</v>
      </c>
      <c r="G14327" s="4">
        <v>314</v>
      </c>
      <c r="H14327" s="4">
        <v>52</v>
      </c>
      <c r="I14327" s="4">
        <v>87</v>
      </c>
      <c r="J14327" s="4">
        <v>0</v>
      </c>
      <c r="K14327" s="4">
        <v>0</v>
      </c>
    </row>
    <row r="14328" spans="1:11">
      <c r="A14328">
        <v>1980</v>
      </c>
      <c r="B14328" t="s">
        <v>754</v>
      </c>
      <c r="C14328" t="s">
        <v>755</v>
      </c>
      <c r="D14328" t="s">
        <v>694</v>
      </c>
      <c r="E14328" t="s">
        <v>534</v>
      </c>
      <c r="F14328">
        <v>81</v>
      </c>
      <c r="G14328" s="4">
        <v>255</v>
      </c>
      <c r="H14328" s="4">
        <v>52</v>
      </c>
      <c r="I14328" s="4">
        <v>32</v>
      </c>
      <c r="J14328" s="4">
        <v>0</v>
      </c>
      <c r="K14328" s="4">
        <v>0</v>
      </c>
    </row>
    <row r="14329" spans="1:11">
      <c r="A14329">
        <v>1981</v>
      </c>
      <c r="B14329" t="s">
        <v>754</v>
      </c>
      <c r="C14329" t="s">
        <v>755</v>
      </c>
      <c r="D14329" t="s">
        <v>694</v>
      </c>
      <c r="E14329" t="s">
        <v>534</v>
      </c>
      <c r="F14329">
        <v>35</v>
      </c>
      <c r="G14329" s="4">
        <v>240</v>
      </c>
      <c r="H14329" s="4">
        <v>36</v>
      </c>
      <c r="I14329" s="4">
        <v>33</v>
      </c>
      <c r="J14329" s="4">
        <v>0</v>
      </c>
      <c r="K14329" s="4">
        <v>0</v>
      </c>
    </row>
    <row r="14330" spans="1:11">
      <c r="A14330">
        <v>1982</v>
      </c>
      <c r="B14330" t="s">
        <v>754</v>
      </c>
      <c r="C14330" t="s">
        <v>755</v>
      </c>
      <c r="D14330" t="s">
        <v>694</v>
      </c>
      <c r="E14330" t="s">
        <v>534</v>
      </c>
      <c r="F14330">
        <v>60</v>
      </c>
      <c r="G14330" s="4">
        <v>475</v>
      </c>
      <c r="H14330" s="4">
        <v>62</v>
      </c>
      <c r="I14330" s="4">
        <v>81</v>
      </c>
      <c r="J14330" s="4">
        <v>0</v>
      </c>
      <c r="K14330" s="4">
        <v>0</v>
      </c>
    </row>
    <row r="14331" spans="1:11">
      <c r="A14331">
        <v>1983</v>
      </c>
      <c r="B14331" t="s">
        <v>754</v>
      </c>
      <c r="C14331" t="s">
        <v>755</v>
      </c>
      <c r="D14331" t="s">
        <v>694</v>
      </c>
      <c r="E14331" t="s">
        <v>534</v>
      </c>
      <c r="F14331">
        <v>105</v>
      </c>
      <c r="G14331" s="4">
        <v>290</v>
      </c>
      <c r="H14331" s="4">
        <v>68</v>
      </c>
      <c r="I14331" s="4">
        <v>142</v>
      </c>
      <c r="J14331" s="4">
        <v>0</v>
      </c>
      <c r="K14331" s="4">
        <v>0</v>
      </c>
    </row>
    <row r="14332" spans="1:11">
      <c r="A14332">
        <v>1984</v>
      </c>
      <c r="B14332" t="s">
        <v>754</v>
      </c>
      <c r="C14332" t="s">
        <v>755</v>
      </c>
      <c r="D14332" t="s">
        <v>694</v>
      </c>
      <c r="E14332" t="s">
        <v>978</v>
      </c>
      <c r="F14332">
        <v>23</v>
      </c>
      <c r="G14332" s="4">
        <v>169</v>
      </c>
      <c r="H14332" s="4">
        <v>13</v>
      </c>
      <c r="I14332" s="4">
        <v>58</v>
      </c>
      <c r="J14332" s="4">
        <v>0</v>
      </c>
      <c r="K14332" s="4">
        <v>10</v>
      </c>
    </row>
    <row r="14333" spans="1:11">
      <c r="A14333">
        <v>1984</v>
      </c>
      <c r="B14333" t="s">
        <v>754</v>
      </c>
      <c r="C14333" t="s">
        <v>755</v>
      </c>
      <c r="D14333" t="s">
        <v>694</v>
      </c>
      <c r="E14333" t="s">
        <v>6</v>
      </c>
      <c r="F14333">
        <v>9</v>
      </c>
      <c r="G14333" s="4">
        <v>34</v>
      </c>
      <c r="H14333" s="4">
        <v>4</v>
      </c>
      <c r="I14333" s="4">
        <v>128</v>
      </c>
      <c r="J14333" s="4">
        <v>0</v>
      </c>
      <c r="K14333" s="4">
        <v>0</v>
      </c>
    </row>
    <row r="14334" spans="1:11">
      <c r="A14334">
        <v>1984</v>
      </c>
      <c r="B14334" t="s">
        <v>754</v>
      </c>
      <c r="C14334" t="s">
        <v>755</v>
      </c>
      <c r="D14334" t="s">
        <v>694</v>
      </c>
      <c r="E14334" t="s">
        <v>537</v>
      </c>
      <c r="F14334">
        <v>4</v>
      </c>
      <c r="G14334" s="4">
        <v>12</v>
      </c>
      <c r="H14334" s="4">
        <v>0</v>
      </c>
      <c r="I14334" s="4">
        <v>0</v>
      </c>
      <c r="J14334" s="4">
        <v>0</v>
      </c>
      <c r="K14334" s="4">
        <v>0</v>
      </c>
    </row>
    <row r="14335" spans="1:11">
      <c r="A14335">
        <v>1984</v>
      </c>
      <c r="B14335" t="s">
        <v>754</v>
      </c>
      <c r="C14335" t="s">
        <v>755</v>
      </c>
      <c r="D14335" t="s">
        <v>694</v>
      </c>
      <c r="E14335" t="s">
        <v>980</v>
      </c>
      <c r="F14335">
        <v>4</v>
      </c>
      <c r="G14335" s="4">
        <v>16</v>
      </c>
      <c r="H14335" s="4">
        <v>8</v>
      </c>
      <c r="I14335" s="4">
        <v>0</v>
      </c>
      <c r="J14335" s="4">
        <v>0</v>
      </c>
      <c r="K14335" s="4">
        <v>0</v>
      </c>
    </row>
    <row r="14336" spans="1:11">
      <c r="A14336">
        <v>1984</v>
      </c>
      <c r="B14336" t="s">
        <v>754</v>
      </c>
      <c r="C14336" t="s">
        <v>755</v>
      </c>
      <c r="D14336" t="s">
        <v>694</v>
      </c>
      <c r="E14336" t="s">
        <v>677</v>
      </c>
      <c r="F14336">
        <v>7</v>
      </c>
      <c r="G14336" s="4">
        <v>24</v>
      </c>
      <c r="H14336" s="4">
        <v>0</v>
      </c>
      <c r="I14336" s="4">
        <v>0</v>
      </c>
      <c r="J14336" s="4">
        <v>0</v>
      </c>
      <c r="K14336" s="4">
        <v>0</v>
      </c>
    </row>
    <row r="14337" spans="1:11">
      <c r="A14337">
        <v>1984</v>
      </c>
      <c r="B14337" t="s">
        <v>754</v>
      </c>
      <c r="C14337" t="s">
        <v>755</v>
      </c>
      <c r="D14337" t="s">
        <v>694</v>
      </c>
      <c r="E14337" t="s">
        <v>977</v>
      </c>
      <c r="F14337">
        <v>52</v>
      </c>
      <c r="G14337" s="4">
        <v>111</v>
      </c>
      <c r="H14337" s="4">
        <v>31</v>
      </c>
      <c r="I14337" s="4">
        <v>3</v>
      </c>
      <c r="J14337" s="4">
        <v>0</v>
      </c>
      <c r="K14337" s="4">
        <v>0</v>
      </c>
    </row>
    <row r="14338" spans="1:11">
      <c r="A14338">
        <v>1985</v>
      </c>
      <c r="B14338" t="s">
        <v>754</v>
      </c>
      <c r="C14338" t="s">
        <v>755</v>
      </c>
      <c r="D14338" t="s">
        <v>694</v>
      </c>
      <c r="E14338" t="s">
        <v>978</v>
      </c>
      <c r="F14338">
        <v>37</v>
      </c>
      <c r="G14338" s="4">
        <v>212</v>
      </c>
      <c r="H14338" s="4">
        <v>14</v>
      </c>
      <c r="I14338" s="4">
        <v>146</v>
      </c>
      <c r="J14338" s="4">
        <v>0</v>
      </c>
      <c r="K14338" s="4">
        <v>17</v>
      </c>
    </row>
    <row r="14339" spans="1:11">
      <c r="A14339">
        <v>1985</v>
      </c>
      <c r="B14339" t="s">
        <v>754</v>
      </c>
      <c r="C14339" t="s">
        <v>755</v>
      </c>
      <c r="D14339" t="s">
        <v>694</v>
      </c>
      <c r="E14339" t="s">
        <v>537</v>
      </c>
      <c r="F14339">
        <v>6</v>
      </c>
      <c r="G14339" s="4">
        <v>16</v>
      </c>
      <c r="H14339" s="4">
        <v>0</v>
      </c>
      <c r="I14339" s="4">
        <v>0</v>
      </c>
      <c r="J14339" s="4">
        <v>0</v>
      </c>
      <c r="K14339" s="4">
        <v>0</v>
      </c>
    </row>
    <row r="14340" spans="1:11">
      <c r="A14340">
        <v>1985</v>
      </c>
      <c r="B14340" t="s">
        <v>754</v>
      </c>
      <c r="C14340" t="s">
        <v>755</v>
      </c>
      <c r="D14340" t="s">
        <v>694</v>
      </c>
      <c r="E14340" t="s">
        <v>662</v>
      </c>
      <c r="F14340">
        <v>6</v>
      </c>
      <c r="G14340" s="4">
        <v>111</v>
      </c>
      <c r="H14340" s="4">
        <v>8</v>
      </c>
      <c r="I14340" s="4">
        <v>166</v>
      </c>
      <c r="J14340" s="4">
        <v>0</v>
      </c>
      <c r="K14340" s="4">
        <v>0</v>
      </c>
    </row>
    <row r="14341" spans="1:11">
      <c r="A14341">
        <v>1985</v>
      </c>
      <c r="B14341" t="s">
        <v>754</v>
      </c>
      <c r="C14341" t="s">
        <v>755</v>
      </c>
      <c r="D14341" t="s">
        <v>694</v>
      </c>
      <c r="E14341" t="s">
        <v>677</v>
      </c>
      <c r="F14341">
        <v>7</v>
      </c>
      <c r="G14341" s="4">
        <v>17</v>
      </c>
      <c r="H14341" s="4">
        <v>0</v>
      </c>
      <c r="I14341" s="4">
        <v>7</v>
      </c>
      <c r="J14341" s="4">
        <v>0</v>
      </c>
      <c r="K14341" s="4">
        <v>0</v>
      </c>
    </row>
    <row r="14342" spans="1:11">
      <c r="A14342">
        <v>1985</v>
      </c>
      <c r="B14342" t="s">
        <v>754</v>
      </c>
      <c r="C14342" t="s">
        <v>755</v>
      </c>
      <c r="D14342" t="s">
        <v>694</v>
      </c>
      <c r="E14342" t="s">
        <v>694</v>
      </c>
      <c r="F14342">
        <v>13</v>
      </c>
      <c r="G14342" s="4">
        <v>114</v>
      </c>
      <c r="H14342" s="4">
        <v>7</v>
      </c>
      <c r="I14342" s="4">
        <v>40</v>
      </c>
      <c r="J14342" s="4">
        <v>0</v>
      </c>
      <c r="K14342" s="4">
        <v>0</v>
      </c>
    </row>
    <row r="14343" spans="1:11">
      <c r="A14343">
        <v>1985</v>
      </c>
      <c r="B14343" t="s">
        <v>754</v>
      </c>
      <c r="C14343" t="s">
        <v>755</v>
      </c>
      <c r="D14343" t="s">
        <v>694</v>
      </c>
      <c r="E14343" t="s">
        <v>977</v>
      </c>
      <c r="F14343">
        <v>38</v>
      </c>
      <c r="G14343" s="4">
        <v>95</v>
      </c>
      <c r="H14343" s="4">
        <v>32</v>
      </c>
      <c r="I14343" s="4">
        <v>3</v>
      </c>
      <c r="J14343" s="4">
        <v>0</v>
      </c>
      <c r="K14343" s="4">
        <v>0</v>
      </c>
    </row>
    <row r="14344" spans="1:11">
      <c r="A14344">
        <v>1985</v>
      </c>
      <c r="B14344" t="s">
        <v>754</v>
      </c>
      <c r="C14344" t="s">
        <v>755</v>
      </c>
      <c r="D14344" t="s">
        <v>694</v>
      </c>
      <c r="E14344" t="s">
        <v>979</v>
      </c>
      <c r="F14344">
        <v>5</v>
      </c>
      <c r="G14344" s="4">
        <v>108</v>
      </c>
      <c r="H14344" s="4">
        <v>11</v>
      </c>
      <c r="I14344" s="4">
        <v>11</v>
      </c>
      <c r="J14344" s="4">
        <v>0</v>
      </c>
      <c r="K14344" s="4">
        <v>0</v>
      </c>
    </row>
    <row r="14345" spans="1:11">
      <c r="A14345">
        <v>1985</v>
      </c>
      <c r="B14345" t="s">
        <v>754</v>
      </c>
      <c r="C14345" t="s">
        <v>755</v>
      </c>
      <c r="D14345" t="s">
        <v>694</v>
      </c>
      <c r="E14345" t="s">
        <v>976</v>
      </c>
      <c r="F14345">
        <v>4</v>
      </c>
      <c r="G14345" s="4">
        <v>11</v>
      </c>
      <c r="H14345" s="4">
        <v>4</v>
      </c>
      <c r="I14345" s="4">
        <v>2</v>
      </c>
      <c r="J14345" s="4">
        <v>0</v>
      </c>
      <c r="K14345" s="4">
        <v>0</v>
      </c>
    </row>
    <row r="14346" spans="1:11">
      <c r="A14346">
        <v>1986</v>
      </c>
      <c r="B14346" t="s">
        <v>754</v>
      </c>
      <c r="C14346" t="s">
        <v>755</v>
      </c>
      <c r="D14346" t="s">
        <v>694</v>
      </c>
      <c r="E14346" t="s">
        <v>978</v>
      </c>
      <c r="F14346">
        <v>50</v>
      </c>
      <c r="G14346" s="4">
        <v>327</v>
      </c>
      <c r="H14346" s="4">
        <v>21</v>
      </c>
      <c r="I14346" s="4">
        <v>240</v>
      </c>
      <c r="J14346" s="4">
        <v>0</v>
      </c>
      <c r="K14346" s="4">
        <v>0</v>
      </c>
    </row>
    <row r="14347" spans="1:11">
      <c r="A14347">
        <v>1986</v>
      </c>
      <c r="B14347" t="s">
        <v>754</v>
      </c>
      <c r="C14347" t="s">
        <v>755</v>
      </c>
      <c r="D14347" t="s">
        <v>694</v>
      </c>
      <c r="E14347" t="s">
        <v>6</v>
      </c>
      <c r="F14347">
        <v>4</v>
      </c>
      <c r="G14347" s="4">
        <v>7</v>
      </c>
      <c r="H14347" s="4">
        <v>0</v>
      </c>
      <c r="I14347" s="4">
        <v>0</v>
      </c>
      <c r="J14347" s="4">
        <v>0</v>
      </c>
      <c r="K14347" s="4">
        <v>0</v>
      </c>
    </row>
    <row r="14348" spans="1:11">
      <c r="A14348">
        <v>1986</v>
      </c>
      <c r="B14348" t="s">
        <v>754</v>
      </c>
      <c r="C14348" t="s">
        <v>755</v>
      </c>
      <c r="D14348" t="s">
        <v>694</v>
      </c>
      <c r="E14348" t="s">
        <v>537</v>
      </c>
      <c r="F14348">
        <v>16</v>
      </c>
      <c r="G14348" s="4">
        <v>48</v>
      </c>
      <c r="H14348" s="4">
        <v>6</v>
      </c>
      <c r="I14348" s="4">
        <v>6</v>
      </c>
      <c r="J14348" s="4">
        <v>0</v>
      </c>
      <c r="K14348" s="4">
        <v>0</v>
      </c>
    </row>
    <row r="14349" spans="1:11">
      <c r="A14349">
        <v>1986</v>
      </c>
      <c r="B14349" t="s">
        <v>754</v>
      </c>
      <c r="C14349" t="s">
        <v>755</v>
      </c>
      <c r="D14349" t="s">
        <v>694</v>
      </c>
      <c r="E14349" t="s">
        <v>694</v>
      </c>
      <c r="F14349">
        <v>29</v>
      </c>
      <c r="G14349" s="4">
        <v>72</v>
      </c>
      <c r="H14349" s="4">
        <v>4</v>
      </c>
      <c r="I14349" s="4">
        <v>150</v>
      </c>
      <c r="J14349" s="4">
        <v>0</v>
      </c>
      <c r="K14349" s="4">
        <v>0</v>
      </c>
    </row>
    <row r="14350" spans="1:11">
      <c r="A14350">
        <v>1986</v>
      </c>
      <c r="B14350" t="s">
        <v>754</v>
      </c>
      <c r="C14350" t="s">
        <v>755</v>
      </c>
      <c r="D14350" t="s">
        <v>694</v>
      </c>
      <c r="E14350" t="s">
        <v>977</v>
      </c>
      <c r="F14350">
        <v>31</v>
      </c>
      <c r="G14350" s="4">
        <v>75</v>
      </c>
      <c r="H14350" s="4">
        <v>19</v>
      </c>
      <c r="I14350" s="4">
        <v>19</v>
      </c>
      <c r="J14350" s="4">
        <v>0</v>
      </c>
      <c r="K14350" s="4">
        <v>3</v>
      </c>
    </row>
    <row r="14351" spans="1:11">
      <c r="A14351">
        <v>1986</v>
      </c>
      <c r="B14351" t="s">
        <v>754</v>
      </c>
      <c r="C14351" t="s">
        <v>755</v>
      </c>
      <c r="D14351" t="s">
        <v>694</v>
      </c>
      <c r="E14351" t="s">
        <v>976</v>
      </c>
      <c r="F14351">
        <v>18</v>
      </c>
      <c r="G14351" s="4">
        <v>94</v>
      </c>
      <c r="H14351" s="4">
        <v>11</v>
      </c>
      <c r="I14351" s="4">
        <v>42</v>
      </c>
      <c r="J14351" s="4">
        <v>0</v>
      </c>
      <c r="K14351" s="4">
        <v>0</v>
      </c>
    </row>
    <row r="14352" spans="1:11">
      <c r="A14352">
        <v>1987</v>
      </c>
      <c r="B14352" t="s">
        <v>754</v>
      </c>
      <c r="C14352" t="s">
        <v>755</v>
      </c>
      <c r="D14352" t="s">
        <v>694</v>
      </c>
      <c r="E14352" t="s">
        <v>978</v>
      </c>
      <c r="F14352">
        <v>71</v>
      </c>
      <c r="G14352" s="4">
        <v>427</v>
      </c>
      <c r="H14352" s="4">
        <v>58</v>
      </c>
      <c r="I14352" s="4">
        <v>350</v>
      </c>
      <c r="J14352" s="4">
        <v>4</v>
      </c>
      <c r="K14352" s="4">
        <v>2</v>
      </c>
    </row>
    <row r="14353" spans="1:11">
      <c r="A14353">
        <v>1987</v>
      </c>
      <c r="B14353" t="s">
        <v>754</v>
      </c>
      <c r="C14353" t="s">
        <v>755</v>
      </c>
      <c r="D14353" t="s">
        <v>694</v>
      </c>
      <c r="E14353" t="s">
        <v>537</v>
      </c>
      <c r="F14353">
        <v>28</v>
      </c>
      <c r="G14353" s="4">
        <v>97</v>
      </c>
      <c r="H14353" s="4">
        <v>18</v>
      </c>
      <c r="I14353" s="4">
        <v>18</v>
      </c>
      <c r="J14353" s="4">
        <v>0</v>
      </c>
      <c r="K14353" s="4">
        <v>0</v>
      </c>
    </row>
    <row r="14354" spans="1:11">
      <c r="A14354">
        <v>1987</v>
      </c>
      <c r="B14354" t="s">
        <v>754</v>
      </c>
      <c r="C14354" t="s">
        <v>755</v>
      </c>
      <c r="D14354" t="s">
        <v>694</v>
      </c>
      <c r="E14354" t="s">
        <v>662</v>
      </c>
      <c r="F14354">
        <v>6</v>
      </c>
      <c r="G14354" s="4">
        <v>63</v>
      </c>
      <c r="H14354" s="4">
        <v>6</v>
      </c>
      <c r="I14354" s="4">
        <v>32</v>
      </c>
      <c r="J14354" s="4">
        <v>0</v>
      </c>
      <c r="K14354" s="4">
        <v>0</v>
      </c>
    </row>
    <row r="14355" spans="1:11">
      <c r="A14355">
        <v>1987</v>
      </c>
      <c r="B14355" t="s">
        <v>754</v>
      </c>
      <c r="C14355" t="s">
        <v>755</v>
      </c>
      <c r="D14355" t="s">
        <v>694</v>
      </c>
      <c r="E14355" t="s">
        <v>677</v>
      </c>
      <c r="F14355">
        <v>3</v>
      </c>
      <c r="G14355" s="4">
        <v>3</v>
      </c>
      <c r="H14355" s="4">
        <v>3</v>
      </c>
      <c r="I14355" s="4">
        <v>14</v>
      </c>
      <c r="J14355" s="4">
        <v>0</v>
      </c>
      <c r="K14355" s="4">
        <v>0</v>
      </c>
    </row>
    <row r="14356" spans="1:11">
      <c r="A14356">
        <v>1987</v>
      </c>
      <c r="B14356" t="s">
        <v>754</v>
      </c>
      <c r="C14356" t="s">
        <v>755</v>
      </c>
      <c r="D14356" t="s">
        <v>694</v>
      </c>
      <c r="E14356" t="s">
        <v>694</v>
      </c>
      <c r="F14356">
        <v>17</v>
      </c>
      <c r="G14356" s="4">
        <v>123</v>
      </c>
      <c r="H14356" s="4">
        <v>0</v>
      </c>
      <c r="I14356" s="4">
        <v>141</v>
      </c>
      <c r="J14356" s="4">
        <v>0</v>
      </c>
      <c r="K14356" s="4">
        <v>0</v>
      </c>
    </row>
    <row r="14357" spans="1:11">
      <c r="A14357">
        <v>1987</v>
      </c>
      <c r="B14357" t="s">
        <v>754</v>
      </c>
      <c r="C14357" t="s">
        <v>755</v>
      </c>
      <c r="D14357" t="s">
        <v>694</v>
      </c>
      <c r="E14357" t="s">
        <v>977</v>
      </c>
      <c r="F14357">
        <v>29</v>
      </c>
      <c r="G14357" s="4">
        <v>72</v>
      </c>
      <c r="H14357" s="4">
        <v>13</v>
      </c>
      <c r="I14357" s="4">
        <v>0</v>
      </c>
      <c r="J14357" s="4">
        <v>0</v>
      </c>
      <c r="K14357" s="4">
        <v>0</v>
      </c>
    </row>
    <row r="14358" spans="1:11">
      <c r="A14358">
        <v>1987</v>
      </c>
      <c r="B14358" t="s">
        <v>754</v>
      </c>
      <c r="C14358" t="s">
        <v>755</v>
      </c>
      <c r="D14358" t="s">
        <v>694</v>
      </c>
      <c r="E14358" t="s">
        <v>976</v>
      </c>
      <c r="F14358">
        <v>6</v>
      </c>
      <c r="G14358" s="4">
        <v>19</v>
      </c>
      <c r="H14358" s="4">
        <v>4</v>
      </c>
      <c r="I14358" s="4">
        <v>8</v>
      </c>
      <c r="J14358" s="4">
        <v>0</v>
      </c>
      <c r="K14358" s="4">
        <v>0</v>
      </c>
    </row>
    <row r="14359" spans="1:11">
      <c r="A14359">
        <v>1988</v>
      </c>
      <c r="B14359" t="s">
        <v>754</v>
      </c>
      <c r="C14359" t="s">
        <v>755</v>
      </c>
      <c r="D14359" t="s">
        <v>694</v>
      </c>
      <c r="E14359" t="s">
        <v>978</v>
      </c>
      <c r="F14359">
        <v>94</v>
      </c>
      <c r="G14359" s="4">
        <v>503</v>
      </c>
      <c r="H14359" s="4">
        <v>38</v>
      </c>
      <c r="I14359" s="4">
        <v>214</v>
      </c>
      <c r="J14359" s="4">
        <v>0</v>
      </c>
      <c r="K14359" s="4">
        <v>0</v>
      </c>
    </row>
    <row r="14360" spans="1:11">
      <c r="A14360">
        <v>1988</v>
      </c>
      <c r="B14360" t="s">
        <v>754</v>
      </c>
      <c r="C14360" t="s">
        <v>755</v>
      </c>
      <c r="D14360" t="s">
        <v>694</v>
      </c>
      <c r="E14360" t="s">
        <v>537</v>
      </c>
      <c r="F14360">
        <v>8</v>
      </c>
      <c r="G14360" s="4">
        <v>48</v>
      </c>
      <c r="H14360" s="4">
        <v>0</v>
      </c>
      <c r="I14360" s="4">
        <v>8</v>
      </c>
      <c r="J14360" s="4">
        <v>0</v>
      </c>
      <c r="K14360" s="4">
        <v>0</v>
      </c>
    </row>
    <row r="14361" spans="1:11">
      <c r="A14361">
        <v>1988</v>
      </c>
      <c r="B14361" t="s">
        <v>754</v>
      </c>
      <c r="C14361" t="s">
        <v>755</v>
      </c>
      <c r="D14361" t="s">
        <v>694</v>
      </c>
      <c r="E14361" t="s">
        <v>662</v>
      </c>
      <c r="F14361">
        <v>3</v>
      </c>
      <c r="G14361" s="4">
        <v>45</v>
      </c>
      <c r="H14361" s="4">
        <v>0</v>
      </c>
      <c r="I14361" s="4">
        <v>6</v>
      </c>
      <c r="J14361" s="4">
        <v>0</v>
      </c>
      <c r="K14361" s="4">
        <v>0</v>
      </c>
    </row>
    <row r="14362" spans="1:11">
      <c r="A14362">
        <v>1988</v>
      </c>
      <c r="B14362" t="s">
        <v>754</v>
      </c>
      <c r="C14362" t="s">
        <v>755</v>
      </c>
      <c r="D14362" t="s">
        <v>694</v>
      </c>
      <c r="E14362" t="s">
        <v>677</v>
      </c>
      <c r="F14362">
        <v>4</v>
      </c>
      <c r="G14362" s="4">
        <v>4</v>
      </c>
      <c r="H14362" s="4">
        <v>4</v>
      </c>
      <c r="I14362" s="4">
        <v>14</v>
      </c>
      <c r="J14362" s="4">
        <v>0</v>
      </c>
      <c r="K14362" s="4">
        <v>0</v>
      </c>
    </row>
    <row r="14363" spans="1:11">
      <c r="A14363">
        <v>1988</v>
      </c>
      <c r="B14363" t="s">
        <v>754</v>
      </c>
      <c r="C14363" t="s">
        <v>755</v>
      </c>
      <c r="D14363" t="s">
        <v>694</v>
      </c>
      <c r="E14363" t="s">
        <v>694</v>
      </c>
      <c r="F14363">
        <v>19</v>
      </c>
      <c r="G14363" s="4">
        <v>95</v>
      </c>
      <c r="H14363" s="4">
        <v>4</v>
      </c>
      <c r="I14363" s="4">
        <v>80</v>
      </c>
      <c r="J14363" s="4">
        <v>0</v>
      </c>
      <c r="K14363" s="4">
        <v>0</v>
      </c>
    </row>
    <row r="14364" spans="1:11">
      <c r="A14364">
        <v>1988</v>
      </c>
      <c r="B14364" t="s">
        <v>754</v>
      </c>
      <c r="C14364" t="s">
        <v>755</v>
      </c>
      <c r="D14364" t="s">
        <v>694</v>
      </c>
      <c r="E14364" t="s">
        <v>977</v>
      </c>
      <c r="F14364">
        <v>31</v>
      </c>
      <c r="G14364" s="4">
        <v>110</v>
      </c>
      <c r="H14364" s="4">
        <v>14</v>
      </c>
      <c r="I14364" s="4">
        <v>55</v>
      </c>
      <c r="J14364" s="4">
        <v>0</v>
      </c>
      <c r="K14364" s="4">
        <v>0</v>
      </c>
    </row>
    <row r="14365" spans="1:11">
      <c r="A14365">
        <v>1988</v>
      </c>
      <c r="B14365" t="s">
        <v>754</v>
      </c>
      <c r="C14365" t="s">
        <v>755</v>
      </c>
      <c r="D14365" t="s">
        <v>694</v>
      </c>
      <c r="E14365" t="s">
        <v>979</v>
      </c>
      <c r="F14365">
        <v>0</v>
      </c>
      <c r="G14365" s="4">
        <v>0</v>
      </c>
      <c r="H14365" s="4">
        <v>0</v>
      </c>
      <c r="I14365" s="4">
        <v>0</v>
      </c>
      <c r="J14365" s="4">
        <v>0</v>
      </c>
      <c r="K14365" s="4">
        <v>0</v>
      </c>
    </row>
    <row r="14366" spans="1:11">
      <c r="A14366">
        <v>1988</v>
      </c>
      <c r="B14366" t="s">
        <v>754</v>
      </c>
      <c r="C14366" t="s">
        <v>755</v>
      </c>
      <c r="D14366" t="s">
        <v>694</v>
      </c>
      <c r="E14366" t="s">
        <v>976</v>
      </c>
      <c r="F14366">
        <v>6</v>
      </c>
      <c r="G14366" s="4">
        <v>26</v>
      </c>
      <c r="H14366" s="4">
        <v>2</v>
      </c>
      <c r="I14366" s="4">
        <v>2</v>
      </c>
      <c r="J14366" s="4">
        <v>0</v>
      </c>
      <c r="K14366" s="4">
        <v>0</v>
      </c>
    </row>
    <row r="14367" spans="1:11">
      <c r="A14367">
        <v>1989</v>
      </c>
      <c r="B14367" t="s">
        <v>754</v>
      </c>
      <c r="C14367" t="s">
        <v>755</v>
      </c>
      <c r="D14367" t="s">
        <v>694</v>
      </c>
      <c r="E14367" t="s">
        <v>978</v>
      </c>
      <c r="F14367">
        <v>80</v>
      </c>
      <c r="G14367" s="4">
        <v>491</v>
      </c>
      <c r="H14367" s="4">
        <v>17</v>
      </c>
      <c r="I14367" s="4">
        <v>278</v>
      </c>
      <c r="J14367" s="4">
        <v>0</v>
      </c>
      <c r="K14367" s="4">
        <v>0</v>
      </c>
    </row>
    <row r="14368" spans="1:11">
      <c r="A14368">
        <v>1989</v>
      </c>
      <c r="B14368" t="s">
        <v>754</v>
      </c>
      <c r="C14368" t="s">
        <v>755</v>
      </c>
      <c r="D14368" t="s">
        <v>694</v>
      </c>
      <c r="E14368" t="s">
        <v>537</v>
      </c>
      <c r="F14368">
        <v>9</v>
      </c>
      <c r="G14368" s="4">
        <v>22</v>
      </c>
      <c r="H14368" s="4">
        <v>0</v>
      </c>
      <c r="I14368" s="4">
        <v>4</v>
      </c>
      <c r="J14368" s="4">
        <v>0</v>
      </c>
      <c r="K14368" s="4">
        <v>0</v>
      </c>
    </row>
    <row r="14369" spans="1:11">
      <c r="A14369">
        <v>1989</v>
      </c>
      <c r="B14369" t="s">
        <v>754</v>
      </c>
      <c r="C14369" t="s">
        <v>755</v>
      </c>
      <c r="D14369" t="s">
        <v>694</v>
      </c>
      <c r="E14369" t="s">
        <v>662</v>
      </c>
      <c r="F14369">
        <v>4</v>
      </c>
      <c r="G14369" s="4">
        <v>111</v>
      </c>
      <c r="H14369" s="4">
        <v>0</v>
      </c>
      <c r="I14369" s="4">
        <v>63</v>
      </c>
      <c r="J14369" s="4">
        <v>0</v>
      </c>
      <c r="K14369" s="4">
        <v>0</v>
      </c>
    </row>
    <row r="14370" spans="1:11">
      <c r="A14370">
        <v>1989</v>
      </c>
      <c r="B14370" t="s">
        <v>754</v>
      </c>
      <c r="C14370" t="s">
        <v>755</v>
      </c>
      <c r="D14370" t="s">
        <v>694</v>
      </c>
      <c r="E14370" t="s">
        <v>677</v>
      </c>
      <c r="F14370">
        <v>7</v>
      </c>
      <c r="G14370" s="4">
        <v>20</v>
      </c>
      <c r="H14370" s="4">
        <v>7</v>
      </c>
      <c r="I14370" s="4">
        <v>7</v>
      </c>
      <c r="J14370" s="4">
        <v>0</v>
      </c>
      <c r="K14370" s="4">
        <v>0</v>
      </c>
    </row>
    <row r="14371" spans="1:11">
      <c r="A14371">
        <v>1989</v>
      </c>
      <c r="B14371" t="s">
        <v>754</v>
      </c>
      <c r="C14371" t="s">
        <v>755</v>
      </c>
      <c r="D14371" t="s">
        <v>694</v>
      </c>
      <c r="E14371" t="s">
        <v>694</v>
      </c>
      <c r="F14371">
        <v>16</v>
      </c>
      <c r="G14371" s="4">
        <v>98</v>
      </c>
      <c r="H14371" s="4">
        <v>0</v>
      </c>
      <c r="I14371" s="4">
        <v>81</v>
      </c>
      <c r="J14371" s="4">
        <v>0</v>
      </c>
      <c r="K14371" s="4">
        <v>0</v>
      </c>
    </row>
    <row r="14372" spans="1:11">
      <c r="A14372">
        <v>1989</v>
      </c>
      <c r="B14372" t="s">
        <v>754</v>
      </c>
      <c r="C14372" t="s">
        <v>755</v>
      </c>
      <c r="D14372" t="s">
        <v>694</v>
      </c>
      <c r="E14372" t="s">
        <v>977</v>
      </c>
      <c r="F14372">
        <v>42</v>
      </c>
      <c r="G14372" s="4">
        <v>104</v>
      </c>
      <c r="H14372" s="4">
        <v>19</v>
      </c>
      <c r="I14372" s="4">
        <v>19</v>
      </c>
      <c r="J14372" s="4">
        <v>0</v>
      </c>
      <c r="K14372" s="4">
        <v>4</v>
      </c>
    </row>
    <row r="14373" spans="1:11">
      <c r="A14373">
        <v>1989</v>
      </c>
      <c r="B14373" t="s">
        <v>754</v>
      </c>
      <c r="C14373" t="s">
        <v>755</v>
      </c>
      <c r="D14373" t="s">
        <v>694</v>
      </c>
      <c r="E14373" t="s">
        <v>976</v>
      </c>
      <c r="F14373">
        <v>3</v>
      </c>
      <c r="G14373" s="4">
        <v>11</v>
      </c>
      <c r="H14373" s="4">
        <v>0</v>
      </c>
      <c r="I14373" s="4">
        <v>3</v>
      </c>
      <c r="J14373" s="4">
        <v>0</v>
      </c>
      <c r="K14373" s="4">
        <v>0</v>
      </c>
    </row>
    <row r="14374" spans="1:11">
      <c r="A14374">
        <v>1990</v>
      </c>
      <c r="B14374" t="s">
        <v>754</v>
      </c>
      <c r="C14374" t="s">
        <v>755</v>
      </c>
      <c r="D14374" t="s">
        <v>694</v>
      </c>
      <c r="E14374" t="s">
        <v>978</v>
      </c>
      <c r="F14374">
        <v>66</v>
      </c>
      <c r="G14374" s="4">
        <v>376</v>
      </c>
      <c r="H14374" s="4">
        <v>0</v>
      </c>
      <c r="I14374" s="4">
        <v>271</v>
      </c>
      <c r="J14374" s="4">
        <v>0</v>
      </c>
      <c r="K14374" s="4">
        <v>2</v>
      </c>
    </row>
    <row r="14375" spans="1:11">
      <c r="A14375">
        <v>1990</v>
      </c>
      <c r="B14375" t="s">
        <v>754</v>
      </c>
      <c r="C14375" t="s">
        <v>755</v>
      </c>
      <c r="D14375" t="s">
        <v>694</v>
      </c>
      <c r="E14375" t="s">
        <v>537</v>
      </c>
      <c r="F14375">
        <v>12</v>
      </c>
      <c r="G14375" s="4">
        <v>28</v>
      </c>
      <c r="H14375" s="4">
        <v>0</v>
      </c>
      <c r="I14375" s="4">
        <v>16</v>
      </c>
      <c r="J14375" s="4">
        <v>0</v>
      </c>
      <c r="K14375" s="4">
        <v>0</v>
      </c>
    </row>
    <row r="14376" spans="1:11">
      <c r="A14376">
        <v>1990</v>
      </c>
      <c r="B14376" t="s">
        <v>754</v>
      </c>
      <c r="C14376" t="s">
        <v>755</v>
      </c>
      <c r="D14376" t="s">
        <v>694</v>
      </c>
      <c r="E14376" t="s">
        <v>677</v>
      </c>
      <c r="F14376">
        <v>3</v>
      </c>
      <c r="G14376" s="4">
        <v>3</v>
      </c>
      <c r="H14376" s="4">
        <v>0</v>
      </c>
      <c r="I14376" s="4">
        <v>0</v>
      </c>
      <c r="J14376" s="4">
        <v>0</v>
      </c>
      <c r="K14376" s="4">
        <v>0</v>
      </c>
    </row>
    <row r="14377" spans="1:11">
      <c r="A14377">
        <v>1990</v>
      </c>
      <c r="B14377" t="s">
        <v>754</v>
      </c>
      <c r="C14377" t="s">
        <v>755</v>
      </c>
      <c r="D14377" t="s">
        <v>694</v>
      </c>
      <c r="E14377" t="s">
        <v>694</v>
      </c>
      <c r="F14377">
        <v>15</v>
      </c>
      <c r="G14377" s="4">
        <v>132</v>
      </c>
      <c r="H14377" s="4">
        <v>0</v>
      </c>
      <c r="I14377" s="4">
        <v>58</v>
      </c>
      <c r="J14377" s="4">
        <v>0</v>
      </c>
      <c r="K14377" s="4">
        <v>0</v>
      </c>
    </row>
    <row r="14378" spans="1:11">
      <c r="A14378">
        <v>1990</v>
      </c>
      <c r="B14378" t="s">
        <v>754</v>
      </c>
      <c r="C14378" t="s">
        <v>755</v>
      </c>
      <c r="D14378" t="s">
        <v>694</v>
      </c>
      <c r="E14378" t="s">
        <v>977</v>
      </c>
      <c r="F14378">
        <v>32</v>
      </c>
      <c r="G14378" s="4">
        <v>82</v>
      </c>
      <c r="H14378" s="4">
        <v>0</v>
      </c>
      <c r="I14378" s="4">
        <v>28</v>
      </c>
      <c r="J14378" s="4">
        <v>0</v>
      </c>
      <c r="K14378" s="4">
        <v>4</v>
      </c>
    </row>
    <row r="14379" spans="1:11">
      <c r="A14379">
        <v>1990</v>
      </c>
      <c r="B14379" t="s">
        <v>754</v>
      </c>
      <c r="C14379" t="s">
        <v>755</v>
      </c>
      <c r="D14379" t="s">
        <v>694</v>
      </c>
      <c r="E14379" t="s">
        <v>979</v>
      </c>
      <c r="F14379">
        <v>7</v>
      </c>
      <c r="G14379" s="4">
        <v>11</v>
      </c>
      <c r="H14379" s="4">
        <v>0</v>
      </c>
      <c r="I14379" s="4">
        <v>11</v>
      </c>
      <c r="J14379" s="4">
        <v>0</v>
      </c>
      <c r="K14379" s="4">
        <v>0</v>
      </c>
    </row>
    <row r="14380" spans="1:11">
      <c r="A14380">
        <v>1990</v>
      </c>
      <c r="B14380" t="s">
        <v>754</v>
      </c>
      <c r="C14380" t="s">
        <v>755</v>
      </c>
      <c r="D14380" t="s">
        <v>694</v>
      </c>
      <c r="E14380" t="s">
        <v>976</v>
      </c>
      <c r="F14380">
        <v>5</v>
      </c>
      <c r="G14380" s="4">
        <v>17</v>
      </c>
      <c r="H14380" s="4">
        <v>0</v>
      </c>
      <c r="I14380" s="4">
        <v>17</v>
      </c>
      <c r="J14380" s="4">
        <v>0</v>
      </c>
      <c r="K14380" s="4">
        <v>0</v>
      </c>
    </row>
    <row r="14381" spans="1:11">
      <c r="A14381">
        <v>1991</v>
      </c>
      <c r="B14381" t="s">
        <v>754</v>
      </c>
      <c r="C14381" t="s">
        <v>755</v>
      </c>
      <c r="D14381" t="s">
        <v>694</v>
      </c>
      <c r="E14381" t="s">
        <v>978</v>
      </c>
      <c r="F14381">
        <v>73</v>
      </c>
      <c r="G14381" s="4">
        <v>435</v>
      </c>
      <c r="H14381" s="4">
        <v>0</v>
      </c>
      <c r="I14381" s="4">
        <v>390</v>
      </c>
      <c r="J14381" s="4">
        <v>0</v>
      </c>
      <c r="K14381" s="4">
        <v>0</v>
      </c>
    </row>
    <row r="14382" spans="1:11">
      <c r="A14382">
        <v>1991</v>
      </c>
      <c r="B14382" t="s">
        <v>754</v>
      </c>
      <c r="C14382" t="s">
        <v>755</v>
      </c>
      <c r="D14382" t="s">
        <v>694</v>
      </c>
      <c r="E14382" t="s">
        <v>537</v>
      </c>
      <c r="F14382">
        <v>4</v>
      </c>
      <c r="G14382" s="4">
        <v>12</v>
      </c>
      <c r="H14382" s="4">
        <v>0</v>
      </c>
      <c r="I14382" s="4">
        <v>4</v>
      </c>
      <c r="J14382" s="4">
        <v>0</v>
      </c>
      <c r="K14382" s="4">
        <v>0</v>
      </c>
    </row>
    <row r="14383" spans="1:11">
      <c r="A14383">
        <v>1991</v>
      </c>
      <c r="B14383" t="s">
        <v>754</v>
      </c>
      <c r="C14383" t="s">
        <v>755</v>
      </c>
      <c r="D14383" t="s">
        <v>694</v>
      </c>
      <c r="E14383" t="s">
        <v>662</v>
      </c>
      <c r="F14383">
        <v>7</v>
      </c>
      <c r="G14383" s="4">
        <v>51</v>
      </c>
      <c r="H14383" s="4">
        <v>0</v>
      </c>
      <c r="I14383" s="4">
        <v>3</v>
      </c>
      <c r="J14383" s="4">
        <v>0</v>
      </c>
      <c r="K14383" s="4">
        <v>0</v>
      </c>
    </row>
    <row r="14384" spans="1:11">
      <c r="A14384">
        <v>1991</v>
      </c>
      <c r="B14384" t="s">
        <v>754</v>
      </c>
      <c r="C14384" t="s">
        <v>755</v>
      </c>
      <c r="D14384" t="s">
        <v>694</v>
      </c>
      <c r="E14384" t="s">
        <v>694</v>
      </c>
      <c r="F14384">
        <v>19</v>
      </c>
      <c r="G14384" s="4">
        <v>26</v>
      </c>
      <c r="H14384" s="4">
        <v>0</v>
      </c>
      <c r="I14384" s="4">
        <v>8</v>
      </c>
      <c r="J14384" s="4">
        <v>0</v>
      </c>
      <c r="K14384" s="4">
        <v>0</v>
      </c>
    </row>
    <row r="14385" spans="1:11">
      <c r="A14385">
        <v>1991</v>
      </c>
      <c r="B14385" t="s">
        <v>754</v>
      </c>
      <c r="C14385" t="s">
        <v>755</v>
      </c>
      <c r="D14385" t="s">
        <v>694</v>
      </c>
      <c r="E14385" t="s">
        <v>977</v>
      </c>
      <c r="F14385">
        <v>33</v>
      </c>
      <c r="G14385" s="4">
        <v>95</v>
      </c>
      <c r="H14385" s="4">
        <v>7</v>
      </c>
      <c r="I14385" s="4">
        <v>66</v>
      </c>
      <c r="J14385" s="4">
        <v>0</v>
      </c>
      <c r="K14385" s="4">
        <v>0</v>
      </c>
    </row>
    <row r="14386" spans="1:11">
      <c r="A14386">
        <v>1991</v>
      </c>
      <c r="B14386" t="s">
        <v>754</v>
      </c>
      <c r="C14386" t="s">
        <v>755</v>
      </c>
      <c r="D14386" t="s">
        <v>694</v>
      </c>
      <c r="E14386" t="s">
        <v>979</v>
      </c>
      <c r="F14386">
        <v>7</v>
      </c>
      <c r="G14386" s="4">
        <v>14</v>
      </c>
      <c r="H14386" s="4">
        <v>0</v>
      </c>
      <c r="I14386" s="4">
        <v>7</v>
      </c>
      <c r="J14386" s="4">
        <v>0</v>
      </c>
      <c r="K14386" s="4">
        <v>0</v>
      </c>
    </row>
    <row r="14387" spans="1:11">
      <c r="A14387">
        <v>1991</v>
      </c>
      <c r="B14387" t="s">
        <v>754</v>
      </c>
      <c r="C14387" t="s">
        <v>755</v>
      </c>
      <c r="D14387" t="s">
        <v>694</v>
      </c>
      <c r="E14387" t="s">
        <v>976</v>
      </c>
      <c r="F14387">
        <v>9</v>
      </c>
      <c r="G14387" s="4">
        <v>26</v>
      </c>
      <c r="H14387" s="4">
        <v>4</v>
      </c>
      <c r="I14387" s="4">
        <v>11</v>
      </c>
      <c r="J14387" s="4">
        <v>0</v>
      </c>
      <c r="K14387" s="4">
        <v>0</v>
      </c>
    </row>
    <row r="14388" spans="1:11">
      <c r="A14388">
        <v>1992</v>
      </c>
      <c r="B14388" t="s">
        <v>754</v>
      </c>
      <c r="C14388" t="s">
        <v>755</v>
      </c>
      <c r="D14388" t="s">
        <v>694</v>
      </c>
      <c r="E14388" t="s">
        <v>978</v>
      </c>
      <c r="F14388">
        <v>72</v>
      </c>
      <c r="G14388" s="4">
        <v>425</v>
      </c>
      <c r="H14388" s="4">
        <v>0</v>
      </c>
      <c r="I14388" s="4">
        <v>166</v>
      </c>
      <c r="J14388" s="4">
        <v>0</v>
      </c>
      <c r="K14388" s="4">
        <v>2</v>
      </c>
    </row>
    <row r="14389" spans="1:11">
      <c r="A14389">
        <v>1992</v>
      </c>
      <c r="B14389" t="s">
        <v>754</v>
      </c>
      <c r="C14389" t="s">
        <v>755</v>
      </c>
      <c r="D14389" t="s">
        <v>694</v>
      </c>
      <c r="E14389" t="s">
        <v>694</v>
      </c>
      <c r="F14389">
        <v>13</v>
      </c>
      <c r="G14389" s="4">
        <v>38</v>
      </c>
      <c r="H14389" s="4">
        <v>0</v>
      </c>
      <c r="I14389" s="4">
        <v>13</v>
      </c>
      <c r="J14389" s="4">
        <v>0</v>
      </c>
      <c r="K14389" s="4">
        <v>4</v>
      </c>
    </row>
    <row r="14390" spans="1:11">
      <c r="A14390">
        <v>1992</v>
      </c>
      <c r="B14390" t="s">
        <v>754</v>
      </c>
      <c r="C14390" t="s">
        <v>755</v>
      </c>
      <c r="D14390" t="s">
        <v>694</v>
      </c>
      <c r="E14390" t="s">
        <v>977</v>
      </c>
      <c r="F14390">
        <v>24</v>
      </c>
      <c r="G14390" s="4">
        <v>69</v>
      </c>
      <c r="H14390" s="4">
        <v>3</v>
      </c>
      <c r="I14390" s="4">
        <v>17</v>
      </c>
      <c r="J14390" s="4">
        <v>0</v>
      </c>
      <c r="K14390" s="4">
        <v>7</v>
      </c>
    </row>
    <row r="14391" spans="1:11">
      <c r="A14391">
        <v>1992</v>
      </c>
      <c r="B14391" t="s">
        <v>754</v>
      </c>
      <c r="C14391" t="s">
        <v>755</v>
      </c>
      <c r="D14391" t="s">
        <v>694</v>
      </c>
      <c r="E14391" t="s">
        <v>979</v>
      </c>
      <c r="F14391">
        <v>4</v>
      </c>
      <c r="G14391" s="4">
        <v>11</v>
      </c>
      <c r="H14391" s="4">
        <v>0</v>
      </c>
      <c r="I14391" s="4">
        <v>4</v>
      </c>
      <c r="J14391" s="4">
        <v>0</v>
      </c>
      <c r="K14391" s="4">
        <v>0</v>
      </c>
    </row>
    <row r="14392" spans="1:11">
      <c r="A14392">
        <v>1993</v>
      </c>
      <c r="B14392" t="s">
        <v>754</v>
      </c>
      <c r="C14392" t="s">
        <v>755</v>
      </c>
      <c r="D14392" t="s">
        <v>694</v>
      </c>
      <c r="E14392" t="s">
        <v>978</v>
      </c>
      <c r="F14392">
        <v>50</v>
      </c>
      <c r="G14392" s="4">
        <v>252</v>
      </c>
      <c r="H14392" s="4">
        <v>0</v>
      </c>
      <c r="I14392" s="4">
        <v>223</v>
      </c>
      <c r="J14392" s="4">
        <v>0</v>
      </c>
      <c r="K14392" s="4">
        <v>13</v>
      </c>
    </row>
    <row r="14393" spans="1:11">
      <c r="A14393">
        <v>1993</v>
      </c>
      <c r="B14393" t="s">
        <v>754</v>
      </c>
      <c r="C14393" t="s">
        <v>755</v>
      </c>
      <c r="D14393" t="s">
        <v>694</v>
      </c>
      <c r="E14393" t="s">
        <v>6</v>
      </c>
      <c r="F14393">
        <v>4</v>
      </c>
      <c r="G14393" s="4">
        <v>11</v>
      </c>
      <c r="H14393" s="4">
        <v>4</v>
      </c>
      <c r="I14393" s="4">
        <v>7</v>
      </c>
      <c r="J14393" s="4">
        <v>0</v>
      </c>
      <c r="K14393" s="4">
        <v>0</v>
      </c>
    </row>
    <row r="14394" spans="1:11">
      <c r="A14394">
        <v>1993</v>
      </c>
      <c r="B14394" t="s">
        <v>754</v>
      </c>
      <c r="C14394" t="s">
        <v>755</v>
      </c>
      <c r="D14394" t="s">
        <v>694</v>
      </c>
      <c r="E14394" t="s">
        <v>537</v>
      </c>
      <c r="F14394">
        <v>12</v>
      </c>
      <c r="G14394" s="4">
        <v>106</v>
      </c>
      <c r="H14394" s="4">
        <v>0</v>
      </c>
      <c r="I14394" s="4">
        <v>37</v>
      </c>
      <c r="J14394" s="4">
        <v>0</v>
      </c>
      <c r="K14394" s="4">
        <v>0</v>
      </c>
    </row>
    <row r="14395" spans="1:11">
      <c r="A14395">
        <v>1993</v>
      </c>
      <c r="B14395" t="s">
        <v>754</v>
      </c>
      <c r="C14395" t="s">
        <v>755</v>
      </c>
      <c r="D14395" t="s">
        <v>694</v>
      </c>
      <c r="E14395" t="s">
        <v>694</v>
      </c>
      <c r="F14395">
        <v>8</v>
      </c>
      <c r="G14395" s="4">
        <v>176</v>
      </c>
      <c r="H14395" s="4">
        <v>0</v>
      </c>
      <c r="I14395" s="4">
        <v>249</v>
      </c>
      <c r="J14395" s="4">
        <v>0</v>
      </c>
      <c r="K14395" s="4">
        <v>0</v>
      </c>
    </row>
    <row r="14396" spans="1:11">
      <c r="A14396">
        <v>1993</v>
      </c>
      <c r="B14396" t="s">
        <v>754</v>
      </c>
      <c r="C14396" t="s">
        <v>755</v>
      </c>
      <c r="D14396" t="s">
        <v>694</v>
      </c>
      <c r="E14396" t="s">
        <v>977</v>
      </c>
      <c r="F14396">
        <v>9</v>
      </c>
      <c r="G14396" s="4">
        <v>20</v>
      </c>
      <c r="H14396" s="4">
        <v>0</v>
      </c>
      <c r="I14396" s="4">
        <v>9</v>
      </c>
      <c r="J14396" s="4">
        <v>0</v>
      </c>
      <c r="K14396" s="4">
        <v>2</v>
      </c>
    </row>
    <row r="14397" spans="1:11">
      <c r="A14397">
        <v>1994</v>
      </c>
      <c r="B14397" t="s">
        <v>754</v>
      </c>
      <c r="C14397" t="s">
        <v>755</v>
      </c>
      <c r="D14397" t="s">
        <v>694</v>
      </c>
      <c r="E14397" t="s">
        <v>978</v>
      </c>
      <c r="F14397">
        <v>36</v>
      </c>
      <c r="G14397" s="4">
        <v>215</v>
      </c>
      <c r="H14397" s="4">
        <v>0</v>
      </c>
      <c r="I14397" s="4">
        <v>232</v>
      </c>
      <c r="J14397" s="4">
        <v>0</v>
      </c>
      <c r="K14397" s="4">
        <v>0</v>
      </c>
    </row>
    <row r="14398" spans="1:11">
      <c r="A14398">
        <v>1994</v>
      </c>
      <c r="B14398" t="s">
        <v>754</v>
      </c>
      <c r="C14398" t="s">
        <v>755</v>
      </c>
      <c r="D14398" t="s">
        <v>694</v>
      </c>
      <c r="E14398" t="s">
        <v>537</v>
      </c>
      <c r="F14398">
        <v>5</v>
      </c>
      <c r="G14398" s="4">
        <v>11</v>
      </c>
      <c r="H14398" s="4">
        <v>0</v>
      </c>
      <c r="I14398" s="4">
        <v>5</v>
      </c>
      <c r="J14398" s="4">
        <v>0</v>
      </c>
      <c r="K14398" s="4">
        <v>0</v>
      </c>
    </row>
    <row r="14399" spans="1:11">
      <c r="A14399">
        <v>1994</v>
      </c>
      <c r="B14399" t="s">
        <v>754</v>
      </c>
      <c r="C14399" t="s">
        <v>755</v>
      </c>
      <c r="D14399" t="s">
        <v>694</v>
      </c>
      <c r="E14399" t="s">
        <v>977</v>
      </c>
      <c r="F14399">
        <v>19</v>
      </c>
      <c r="G14399" s="4">
        <v>53</v>
      </c>
      <c r="H14399" s="4">
        <v>0</v>
      </c>
      <c r="I14399" s="4">
        <v>19</v>
      </c>
      <c r="J14399" s="4">
        <v>0</v>
      </c>
      <c r="K14399" s="4">
        <v>0</v>
      </c>
    </row>
    <row r="14400" spans="1:11">
      <c r="A14400">
        <v>1995</v>
      </c>
      <c r="B14400" t="s">
        <v>754</v>
      </c>
      <c r="C14400" t="s">
        <v>755</v>
      </c>
      <c r="D14400" t="s">
        <v>694</v>
      </c>
      <c r="E14400" t="s">
        <v>978</v>
      </c>
      <c r="F14400">
        <v>77</v>
      </c>
      <c r="G14400" s="4">
        <v>404</v>
      </c>
      <c r="H14400" s="4">
        <v>0</v>
      </c>
      <c r="I14400" s="4">
        <v>299</v>
      </c>
      <c r="J14400" s="4">
        <v>0</v>
      </c>
      <c r="K14400" s="4">
        <v>19</v>
      </c>
    </row>
    <row r="14401" spans="1:11">
      <c r="A14401">
        <v>1995</v>
      </c>
      <c r="B14401" t="s">
        <v>754</v>
      </c>
      <c r="C14401" t="s">
        <v>755</v>
      </c>
      <c r="D14401" t="s">
        <v>694</v>
      </c>
      <c r="E14401" t="s">
        <v>537</v>
      </c>
      <c r="F14401">
        <v>6</v>
      </c>
      <c r="G14401" s="4">
        <v>25</v>
      </c>
      <c r="H14401" s="4">
        <v>0</v>
      </c>
      <c r="I14401" s="4">
        <v>13</v>
      </c>
      <c r="J14401" s="4">
        <v>0</v>
      </c>
      <c r="K14401" s="4">
        <v>0</v>
      </c>
    </row>
    <row r="14402" spans="1:11">
      <c r="A14402">
        <v>1995</v>
      </c>
      <c r="B14402" t="s">
        <v>754</v>
      </c>
      <c r="C14402" t="s">
        <v>755</v>
      </c>
      <c r="D14402" t="s">
        <v>694</v>
      </c>
      <c r="E14402" t="s">
        <v>662</v>
      </c>
      <c r="F14402">
        <v>5</v>
      </c>
      <c r="G14402" s="4">
        <v>15</v>
      </c>
      <c r="H14402" s="4">
        <v>0</v>
      </c>
      <c r="I14402" s="4">
        <v>3</v>
      </c>
      <c r="J14402" s="4">
        <v>0</v>
      </c>
      <c r="K14402" s="4">
        <v>0</v>
      </c>
    </row>
    <row r="14403" spans="1:11">
      <c r="A14403">
        <v>1995</v>
      </c>
      <c r="B14403" t="s">
        <v>754</v>
      </c>
      <c r="C14403" t="s">
        <v>755</v>
      </c>
      <c r="D14403" t="s">
        <v>694</v>
      </c>
      <c r="E14403" t="s">
        <v>694</v>
      </c>
      <c r="F14403">
        <v>3</v>
      </c>
      <c r="G14403" s="4">
        <v>16</v>
      </c>
      <c r="H14403" s="4">
        <v>0</v>
      </c>
      <c r="I14403" s="4">
        <v>13</v>
      </c>
      <c r="J14403" s="4">
        <v>0</v>
      </c>
      <c r="K14403" s="4">
        <v>0</v>
      </c>
    </row>
    <row r="14404" spans="1:11">
      <c r="A14404">
        <v>1995</v>
      </c>
      <c r="B14404" t="s">
        <v>754</v>
      </c>
      <c r="C14404" t="s">
        <v>755</v>
      </c>
      <c r="D14404" t="s">
        <v>694</v>
      </c>
      <c r="E14404" t="s">
        <v>977</v>
      </c>
      <c r="F14404">
        <v>11</v>
      </c>
      <c r="G14404" s="4">
        <v>29</v>
      </c>
      <c r="H14404" s="4">
        <v>0</v>
      </c>
      <c r="I14404" s="4">
        <v>53</v>
      </c>
      <c r="J14404" s="4">
        <v>0</v>
      </c>
      <c r="K14404" s="4">
        <v>0</v>
      </c>
    </row>
    <row r="14405" spans="1:11">
      <c r="A14405">
        <v>1995</v>
      </c>
      <c r="B14405" t="s">
        <v>754</v>
      </c>
      <c r="C14405" t="s">
        <v>755</v>
      </c>
      <c r="D14405" t="s">
        <v>694</v>
      </c>
      <c r="E14405" t="s">
        <v>979</v>
      </c>
      <c r="F14405">
        <v>3</v>
      </c>
      <c r="G14405" s="4">
        <v>16</v>
      </c>
      <c r="H14405" s="4">
        <v>0</v>
      </c>
      <c r="I14405" s="4">
        <v>6</v>
      </c>
      <c r="J14405" s="4">
        <v>0</v>
      </c>
      <c r="K14405" s="4">
        <v>0</v>
      </c>
    </row>
    <row r="14406" spans="1:11">
      <c r="A14406">
        <v>1996</v>
      </c>
      <c r="B14406" t="s">
        <v>754</v>
      </c>
      <c r="C14406" t="s">
        <v>755</v>
      </c>
      <c r="D14406" t="s">
        <v>694</v>
      </c>
      <c r="E14406" t="s">
        <v>978</v>
      </c>
      <c r="F14406">
        <v>55</v>
      </c>
      <c r="G14406" s="4">
        <v>315</v>
      </c>
      <c r="H14406" s="4">
        <v>35</v>
      </c>
      <c r="I14406" s="4">
        <v>315</v>
      </c>
      <c r="J14406" s="4">
        <v>0</v>
      </c>
      <c r="K14406" s="4">
        <v>2</v>
      </c>
    </row>
    <row r="14407" spans="1:11">
      <c r="A14407">
        <v>1996</v>
      </c>
      <c r="B14407" t="s">
        <v>754</v>
      </c>
      <c r="C14407" t="s">
        <v>755</v>
      </c>
      <c r="D14407" t="s">
        <v>694</v>
      </c>
      <c r="E14407" t="s">
        <v>6</v>
      </c>
      <c r="F14407">
        <v>7</v>
      </c>
      <c r="G14407" s="4">
        <v>24</v>
      </c>
      <c r="H14407" s="4">
        <v>0</v>
      </c>
      <c r="I14407" s="4">
        <v>10</v>
      </c>
      <c r="J14407" s="4">
        <v>0</v>
      </c>
      <c r="K14407" s="4">
        <v>0</v>
      </c>
    </row>
    <row r="14408" spans="1:11">
      <c r="A14408">
        <v>1996</v>
      </c>
      <c r="B14408" t="s">
        <v>754</v>
      </c>
      <c r="C14408" t="s">
        <v>755</v>
      </c>
      <c r="D14408" t="s">
        <v>694</v>
      </c>
      <c r="E14408" t="s">
        <v>662</v>
      </c>
      <c r="F14408">
        <v>5</v>
      </c>
      <c r="G14408" s="4">
        <v>63</v>
      </c>
      <c r="H14408" s="4">
        <v>0</v>
      </c>
      <c r="I14408" s="4">
        <v>20</v>
      </c>
      <c r="J14408" s="4">
        <v>0</v>
      </c>
      <c r="K14408" s="4">
        <v>0</v>
      </c>
    </row>
    <row r="14409" spans="1:11">
      <c r="A14409">
        <v>1996</v>
      </c>
      <c r="B14409" t="s">
        <v>754</v>
      </c>
      <c r="C14409" t="s">
        <v>755</v>
      </c>
      <c r="D14409" t="s">
        <v>694</v>
      </c>
      <c r="E14409" t="s">
        <v>977</v>
      </c>
      <c r="F14409">
        <v>19</v>
      </c>
      <c r="G14409" s="4">
        <v>28</v>
      </c>
      <c r="H14409" s="4">
        <v>0</v>
      </c>
      <c r="I14409" s="4">
        <v>11</v>
      </c>
      <c r="J14409" s="4">
        <v>0</v>
      </c>
      <c r="K14409" s="4">
        <v>0</v>
      </c>
    </row>
    <row r="14410" spans="1:11">
      <c r="A14410">
        <v>1997</v>
      </c>
      <c r="B14410" t="s">
        <v>754</v>
      </c>
      <c r="C14410" t="s">
        <v>755</v>
      </c>
      <c r="D14410" t="s">
        <v>694</v>
      </c>
      <c r="E14410" t="s">
        <v>978</v>
      </c>
      <c r="F14410">
        <v>64</v>
      </c>
      <c r="G14410" s="4">
        <v>386.43668122270742</v>
      </c>
      <c r="H14410" s="4">
        <v>0</v>
      </c>
      <c r="I14410" s="4">
        <v>423.2401746724891</v>
      </c>
      <c r="J14410" s="4">
        <v>0</v>
      </c>
      <c r="K14410" s="4">
        <v>0</v>
      </c>
    </row>
    <row r="14411" spans="1:11">
      <c r="A14411">
        <v>1997</v>
      </c>
      <c r="B14411" t="s">
        <v>754</v>
      </c>
      <c r="C14411" t="s">
        <v>755</v>
      </c>
      <c r="D14411" t="s">
        <v>694</v>
      </c>
      <c r="E14411" t="s">
        <v>6</v>
      </c>
      <c r="F14411">
        <v>6</v>
      </c>
      <c r="G14411" s="4">
        <v>12.713972201901974</v>
      </c>
      <c r="H14411" s="4">
        <v>0</v>
      </c>
      <c r="I14411" s="4">
        <v>6.3569861009509872</v>
      </c>
      <c r="J14411" s="4">
        <v>0</v>
      </c>
      <c r="K14411" s="4">
        <v>0</v>
      </c>
    </row>
    <row r="14412" spans="1:11">
      <c r="A14412">
        <v>1997</v>
      </c>
      <c r="B14412" t="s">
        <v>754</v>
      </c>
      <c r="C14412" t="s">
        <v>755</v>
      </c>
      <c r="D14412" t="s">
        <v>694</v>
      </c>
      <c r="E14412" t="s">
        <v>537</v>
      </c>
      <c r="F14412">
        <v>12</v>
      </c>
      <c r="G14412" s="4">
        <v>36.221311475409834</v>
      </c>
      <c r="H14412" s="4">
        <v>0</v>
      </c>
      <c r="I14412" s="4">
        <v>24.147540983606557</v>
      </c>
      <c r="J14412" s="4">
        <v>0</v>
      </c>
      <c r="K14412" s="4">
        <v>3.0184426229508197</v>
      </c>
    </row>
    <row r="14413" spans="1:11">
      <c r="A14413">
        <v>1997</v>
      </c>
      <c r="B14413" t="s">
        <v>754</v>
      </c>
      <c r="C14413" t="s">
        <v>755</v>
      </c>
      <c r="D14413" t="s">
        <v>694</v>
      </c>
      <c r="E14413" t="s">
        <v>662</v>
      </c>
      <c r="F14413">
        <v>5</v>
      </c>
      <c r="G14413" s="4">
        <v>19.073170731707318</v>
      </c>
      <c r="H14413" s="4">
        <v>0</v>
      </c>
      <c r="I14413" s="4">
        <v>4.7682926829268295</v>
      </c>
      <c r="J14413" s="4">
        <v>0</v>
      </c>
      <c r="K14413" s="4">
        <v>0</v>
      </c>
    </row>
    <row r="14414" spans="1:11">
      <c r="A14414">
        <v>1997</v>
      </c>
      <c r="B14414" t="s">
        <v>754</v>
      </c>
      <c r="C14414" t="s">
        <v>755</v>
      </c>
      <c r="D14414" t="s">
        <v>694</v>
      </c>
      <c r="E14414" t="s">
        <v>694</v>
      </c>
      <c r="F14414">
        <v>6</v>
      </c>
      <c r="G14414" s="4">
        <v>5.9925373134328357</v>
      </c>
      <c r="H14414" s="4">
        <v>0</v>
      </c>
      <c r="I14414" s="4">
        <v>5.9925373134328357</v>
      </c>
      <c r="J14414" s="4">
        <v>0</v>
      </c>
      <c r="K14414" s="4">
        <v>0</v>
      </c>
    </row>
    <row r="14415" spans="1:11">
      <c r="A14415">
        <v>1997</v>
      </c>
      <c r="B14415" t="s">
        <v>754</v>
      </c>
      <c r="C14415" t="s">
        <v>755</v>
      </c>
      <c r="D14415" t="s">
        <v>694</v>
      </c>
      <c r="E14415" t="s">
        <v>977</v>
      </c>
      <c r="F14415">
        <v>15</v>
      </c>
      <c r="G14415" s="4">
        <v>32.541666666666664</v>
      </c>
      <c r="H14415" s="4">
        <v>0</v>
      </c>
      <c r="I14415" s="4">
        <v>35.5</v>
      </c>
      <c r="J14415" s="4">
        <v>0</v>
      </c>
      <c r="K14415" s="4">
        <v>0</v>
      </c>
    </row>
    <row r="14416" spans="1:11">
      <c r="A14416">
        <v>1998</v>
      </c>
      <c r="B14416" t="s">
        <v>754</v>
      </c>
      <c r="C14416" t="s">
        <v>755</v>
      </c>
      <c r="D14416" t="s">
        <v>694</v>
      </c>
      <c r="E14416" t="s">
        <v>978</v>
      </c>
      <c r="F14416">
        <v>90</v>
      </c>
      <c r="G14416" s="4">
        <v>509.77690288713916</v>
      </c>
      <c r="H14416" s="4">
        <v>0</v>
      </c>
      <c r="I14416" s="4">
        <v>515.77427821522303</v>
      </c>
      <c r="J14416" s="4">
        <v>0</v>
      </c>
      <c r="K14416" s="4">
        <v>0</v>
      </c>
    </row>
    <row r="14417" spans="1:11">
      <c r="A14417">
        <v>1998</v>
      </c>
      <c r="B14417" t="s">
        <v>754</v>
      </c>
      <c r="C14417" t="s">
        <v>755</v>
      </c>
      <c r="D14417" t="s">
        <v>694</v>
      </c>
      <c r="E14417" t="s">
        <v>537</v>
      </c>
      <c r="F14417">
        <v>4</v>
      </c>
      <c r="G14417" s="4">
        <v>17.317972350230416</v>
      </c>
      <c r="H14417" s="4">
        <v>0</v>
      </c>
      <c r="I14417" s="4">
        <v>17.317972350230416</v>
      </c>
      <c r="J14417" s="4">
        <v>0</v>
      </c>
      <c r="K14417" s="4">
        <v>0</v>
      </c>
    </row>
    <row r="14418" spans="1:11">
      <c r="A14418">
        <v>1998</v>
      </c>
      <c r="B14418" t="s">
        <v>754</v>
      </c>
      <c r="C14418" t="s">
        <v>755</v>
      </c>
      <c r="D14418" t="s">
        <v>694</v>
      </c>
      <c r="E14418" t="s">
        <v>694</v>
      </c>
      <c r="F14418">
        <v>4</v>
      </c>
      <c r="G14418" s="4">
        <v>16.371794871794872</v>
      </c>
      <c r="H14418" s="4">
        <v>0</v>
      </c>
      <c r="I14418" s="4">
        <v>0</v>
      </c>
      <c r="J14418" s="4">
        <v>0</v>
      </c>
      <c r="K14418" s="4">
        <v>0</v>
      </c>
    </row>
    <row r="14419" spans="1:11">
      <c r="A14419">
        <v>1998</v>
      </c>
      <c r="B14419" t="s">
        <v>754</v>
      </c>
      <c r="C14419" t="s">
        <v>755</v>
      </c>
      <c r="D14419" t="s">
        <v>694</v>
      </c>
      <c r="E14419" t="s">
        <v>977</v>
      </c>
      <c r="F14419">
        <v>16</v>
      </c>
      <c r="G14419" s="4">
        <v>40.530303030303031</v>
      </c>
      <c r="H14419" s="4">
        <v>0</v>
      </c>
      <c r="I14419" s="4">
        <v>72.954545454545453</v>
      </c>
      <c r="J14419" s="4">
        <v>0</v>
      </c>
      <c r="K14419" s="4">
        <v>0</v>
      </c>
    </row>
    <row r="14420" spans="1:11">
      <c r="A14420">
        <v>1999</v>
      </c>
      <c r="B14420" t="s">
        <v>754</v>
      </c>
      <c r="C14420" t="s">
        <v>755</v>
      </c>
      <c r="D14420" t="s">
        <v>694</v>
      </c>
      <c r="E14420" t="s">
        <v>978</v>
      </c>
      <c r="F14420">
        <v>73</v>
      </c>
      <c r="G14420" s="4">
        <v>440.2603231597846</v>
      </c>
      <c r="H14420" s="4">
        <v>2.5897666068222622</v>
      </c>
      <c r="I14420" s="4">
        <v>709.59605026929989</v>
      </c>
      <c r="J14420" s="4">
        <v>0</v>
      </c>
      <c r="K14420" s="4">
        <v>0</v>
      </c>
    </row>
    <row r="14421" spans="1:11">
      <c r="A14421">
        <v>1999</v>
      </c>
      <c r="B14421" t="s">
        <v>754</v>
      </c>
      <c r="C14421" t="s">
        <v>755</v>
      </c>
      <c r="D14421" t="s">
        <v>694</v>
      </c>
      <c r="E14421" t="s">
        <v>537</v>
      </c>
      <c r="F14421">
        <v>3</v>
      </c>
      <c r="G14421" s="4">
        <v>101.59807355516638</v>
      </c>
      <c r="H14421" s="4">
        <v>0</v>
      </c>
      <c r="I14421" s="4">
        <v>152.39711033274955</v>
      </c>
      <c r="J14421" s="4">
        <v>0</v>
      </c>
      <c r="K14421" s="4">
        <v>0</v>
      </c>
    </row>
    <row r="14422" spans="1:11">
      <c r="A14422">
        <v>1999</v>
      </c>
      <c r="B14422" t="s">
        <v>754</v>
      </c>
      <c r="C14422" t="s">
        <v>755</v>
      </c>
      <c r="D14422" t="s">
        <v>694</v>
      </c>
      <c r="E14422" t="s">
        <v>694</v>
      </c>
      <c r="F14422">
        <v>15</v>
      </c>
      <c r="G14422" s="4">
        <v>195.58472222222224</v>
      </c>
      <c r="H14422" s="4">
        <v>0</v>
      </c>
      <c r="I14422" s="4">
        <v>77.495833333333337</v>
      </c>
      <c r="J14422" s="4">
        <v>0</v>
      </c>
      <c r="K14422" s="4">
        <v>0</v>
      </c>
    </row>
    <row r="14423" spans="1:11">
      <c r="A14423">
        <v>1999</v>
      </c>
      <c r="B14423" t="s">
        <v>754</v>
      </c>
      <c r="C14423" t="s">
        <v>755</v>
      </c>
      <c r="D14423" t="s">
        <v>694</v>
      </c>
      <c r="E14423" t="s">
        <v>977</v>
      </c>
      <c r="F14423">
        <v>27</v>
      </c>
      <c r="G14423" s="4">
        <v>62.027397260273972</v>
      </c>
      <c r="H14423" s="4">
        <v>0</v>
      </c>
      <c r="I14423" s="4">
        <v>158.94520547945206</v>
      </c>
      <c r="J14423" s="4">
        <v>0</v>
      </c>
      <c r="K14423" s="4">
        <v>0</v>
      </c>
    </row>
    <row r="14424" spans="1:11">
      <c r="A14424">
        <v>1999</v>
      </c>
      <c r="B14424" t="s">
        <v>754</v>
      </c>
      <c r="C14424" t="s">
        <v>755</v>
      </c>
      <c r="D14424" t="s">
        <v>694</v>
      </c>
      <c r="E14424" t="s">
        <v>979</v>
      </c>
      <c r="F14424">
        <v>3</v>
      </c>
      <c r="G14424" s="4">
        <v>11.357142857142856</v>
      </c>
      <c r="H14424" s="4">
        <v>0</v>
      </c>
      <c r="I14424" s="4">
        <v>14.196428571428571</v>
      </c>
      <c r="J14424" s="4">
        <v>0</v>
      </c>
      <c r="K14424" s="4">
        <v>0</v>
      </c>
    </row>
    <row r="14425" spans="1:11">
      <c r="A14425">
        <v>2000</v>
      </c>
      <c r="B14425" t="s">
        <v>754</v>
      </c>
      <c r="C14425" t="s">
        <v>755</v>
      </c>
      <c r="D14425" t="s">
        <v>694</v>
      </c>
      <c r="E14425" t="s">
        <v>978</v>
      </c>
      <c r="F14425">
        <v>74</v>
      </c>
      <c r="G14425" s="4">
        <v>445.47758761206194</v>
      </c>
      <c r="H14425" s="4">
        <v>19.057864710676444</v>
      </c>
      <c r="I14425" s="4">
        <v>581.26487367563163</v>
      </c>
      <c r="J14425" s="4">
        <v>0</v>
      </c>
      <c r="K14425" s="4">
        <v>0</v>
      </c>
    </row>
    <row r="14426" spans="1:11">
      <c r="A14426">
        <v>2000</v>
      </c>
      <c r="B14426" t="s">
        <v>754</v>
      </c>
      <c r="C14426" t="s">
        <v>755</v>
      </c>
      <c r="D14426" t="s">
        <v>694</v>
      </c>
      <c r="E14426" t="s">
        <v>6</v>
      </c>
      <c r="F14426">
        <v>5</v>
      </c>
      <c r="G14426" s="4">
        <v>32.271752085816452</v>
      </c>
      <c r="H14426" s="4">
        <v>0</v>
      </c>
      <c r="I14426" s="4">
        <v>55.323003575685334</v>
      </c>
      <c r="J14426" s="4">
        <v>0</v>
      </c>
      <c r="K14426" s="4">
        <v>0</v>
      </c>
    </row>
    <row r="14427" spans="1:11">
      <c r="A14427">
        <v>2000</v>
      </c>
      <c r="B14427" t="s">
        <v>754</v>
      </c>
      <c r="C14427" t="s">
        <v>755</v>
      </c>
      <c r="D14427" t="s">
        <v>694</v>
      </c>
      <c r="E14427" t="s">
        <v>537</v>
      </c>
      <c r="F14427">
        <v>4</v>
      </c>
      <c r="G14427" s="4">
        <v>17.216475095785441</v>
      </c>
      <c r="H14427" s="4">
        <v>0</v>
      </c>
      <c r="I14427" s="4">
        <v>0</v>
      </c>
      <c r="J14427" s="4">
        <v>0</v>
      </c>
      <c r="K14427" s="4">
        <v>0</v>
      </c>
    </row>
    <row r="14428" spans="1:11">
      <c r="A14428">
        <v>2000</v>
      </c>
      <c r="B14428" t="s">
        <v>754</v>
      </c>
      <c r="C14428" t="s">
        <v>755</v>
      </c>
      <c r="D14428" t="s">
        <v>694</v>
      </c>
      <c r="E14428" t="s">
        <v>694</v>
      </c>
      <c r="F14428">
        <v>4</v>
      </c>
      <c r="G14428" s="4">
        <v>4.3127572016460904</v>
      </c>
      <c r="H14428" s="4">
        <v>0</v>
      </c>
      <c r="I14428" s="4">
        <v>8.6255144032921809</v>
      </c>
      <c r="J14428" s="4">
        <v>0</v>
      </c>
      <c r="K14428" s="4">
        <v>0</v>
      </c>
    </row>
    <row r="14429" spans="1:11">
      <c r="A14429">
        <v>2000</v>
      </c>
      <c r="B14429" t="s">
        <v>754</v>
      </c>
      <c r="C14429" t="s">
        <v>755</v>
      </c>
      <c r="D14429" t="s">
        <v>694</v>
      </c>
      <c r="E14429" t="s">
        <v>977</v>
      </c>
      <c r="F14429">
        <v>11</v>
      </c>
      <c r="G14429" s="4">
        <v>24.650537634408604</v>
      </c>
      <c r="H14429" s="4">
        <v>0</v>
      </c>
      <c r="I14429" s="4">
        <v>116.20967741935485</v>
      </c>
      <c r="J14429" s="4">
        <v>0</v>
      </c>
      <c r="K14429" s="4">
        <v>0</v>
      </c>
    </row>
    <row r="14430" spans="1:11">
      <c r="A14430">
        <v>2001</v>
      </c>
      <c r="B14430" t="s">
        <v>754</v>
      </c>
      <c r="C14430" t="s">
        <v>755</v>
      </c>
      <c r="D14430" t="s">
        <v>694</v>
      </c>
      <c r="E14430" t="s">
        <v>978</v>
      </c>
      <c r="F14430">
        <v>127</v>
      </c>
      <c r="G14430" s="4">
        <v>747.65</v>
      </c>
      <c r="H14430" s="4">
        <v>0</v>
      </c>
      <c r="I14430" s="4">
        <v>841.48461538461538</v>
      </c>
      <c r="J14430" s="4">
        <v>0</v>
      </c>
      <c r="K14430" s="4">
        <v>30.26923076923077</v>
      </c>
    </row>
    <row r="14431" spans="1:11">
      <c r="A14431">
        <v>2001</v>
      </c>
      <c r="B14431" t="s">
        <v>754</v>
      </c>
      <c r="C14431" t="s">
        <v>755</v>
      </c>
      <c r="D14431" t="s">
        <v>694</v>
      </c>
      <c r="E14431" t="s">
        <v>537</v>
      </c>
      <c r="F14431">
        <v>7</v>
      </c>
      <c r="G14431" s="4">
        <v>11.168563922942207</v>
      </c>
      <c r="H14431" s="4">
        <v>0</v>
      </c>
      <c r="I14431" s="4">
        <v>29.782837127845884</v>
      </c>
      <c r="J14431" s="4">
        <v>0</v>
      </c>
      <c r="K14431" s="4">
        <v>0</v>
      </c>
    </row>
    <row r="14432" spans="1:11">
      <c r="A14432">
        <v>2001</v>
      </c>
      <c r="B14432" t="s">
        <v>754</v>
      </c>
      <c r="C14432" t="s">
        <v>755</v>
      </c>
      <c r="D14432" t="s">
        <v>694</v>
      </c>
      <c r="E14432" t="s">
        <v>694</v>
      </c>
      <c r="F14432">
        <v>7</v>
      </c>
      <c r="G14432" s="4">
        <v>107.4533183352081</v>
      </c>
      <c r="H14432" s="4">
        <v>0</v>
      </c>
      <c r="I14432" s="4">
        <v>226.02249718785151</v>
      </c>
      <c r="J14432" s="4">
        <v>0</v>
      </c>
      <c r="K14432" s="4">
        <v>0</v>
      </c>
    </row>
    <row r="14433" spans="1:11">
      <c r="A14433">
        <v>2001</v>
      </c>
      <c r="B14433" t="s">
        <v>754</v>
      </c>
      <c r="C14433" t="s">
        <v>755</v>
      </c>
      <c r="D14433" t="s">
        <v>694</v>
      </c>
      <c r="E14433" t="s">
        <v>977</v>
      </c>
      <c r="F14433">
        <v>10</v>
      </c>
      <c r="G14433" s="4">
        <v>19.212435233160623</v>
      </c>
      <c r="H14433" s="4">
        <v>0</v>
      </c>
      <c r="I14433" s="4">
        <v>19.212435233160623</v>
      </c>
      <c r="J14433" s="4">
        <v>0</v>
      </c>
      <c r="K14433" s="4">
        <v>0</v>
      </c>
    </row>
    <row r="14434" spans="1:11">
      <c r="A14434">
        <v>2002</v>
      </c>
      <c r="B14434" t="s">
        <v>754</v>
      </c>
      <c r="C14434" t="s">
        <v>755</v>
      </c>
      <c r="D14434" t="s">
        <v>694</v>
      </c>
      <c r="E14434" t="s">
        <v>978</v>
      </c>
      <c r="F14434">
        <v>129</v>
      </c>
      <c r="G14434" s="4">
        <v>785.99713055954089</v>
      </c>
      <c r="H14434" s="4">
        <v>39.913916786226686</v>
      </c>
      <c r="I14434" s="4">
        <v>798.2783357245338</v>
      </c>
      <c r="J14434" s="4">
        <v>0</v>
      </c>
      <c r="K14434" s="4">
        <v>0</v>
      </c>
    </row>
    <row r="14435" spans="1:11">
      <c r="A14435">
        <v>2002</v>
      </c>
      <c r="B14435" t="s">
        <v>754</v>
      </c>
      <c r="C14435" t="s">
        <v>755</v>
      </c>
      <c r="D14435" t="s">
        <v>694</v>
      </c>
      <c r="E14435" t="s">
        <v>694</v>
      </c>
      <c r="F14435">
        <v>4</v>
      </c>
      <c r="G14435" s="4">
        <v>24.034285714285712</v>
      </c>
      <c r="H14435" s="4">
        <v>0</v>
      </c>
      <c r="I14435" s="4">
        <v>12.017142857142856</v>
      </c>
      <c r="J14435" s="4">
        <v>0</v>
      </c>
      <c r="K14435" s="4">
        <v>0</v>
      </c>
    </row>
    <row r="14436" spans="1:11">
      <c r="A14436">
        <v>2002</v>
      </c>
      <c r="B14436" t="s">
        <v>754</v>
      </c>
      <c r="C14436" t="s">
        <v>755</v>
      </c>
      <c r="D14436" t="s">
        <v>694</v>
      </c>
      <c r="E14436" t="s">
        <v>977</v>
      </c>
      <c r="F14436">
        <v>18</v>
      </c>
      <c r="G14436" s="4">
        <v>46.198924731182792</v>
      </c>
      <c r="H14436" s="4">
        <v>0</v>
      </c>
      <c r="I14436" s="4">
        <v>17.768817204301076</v>
      </c>
      <c r="J14436" s="4">
        <v>0</v>
      </c>
      <c r="K14436" s="4">
        <v>0</v>
      </c>
    </row>
    <row r="14437" spans="1:11">
      <c r="A14437">
        <v>2002</v>
      </c>
      <c r="B14437" t="s">
        <v>754</v>
      </c>
      <c r="C14437" t="s">
        <v>755</v>
      </c>
      <c r="D14437" t="s">
        <v>694</v>
      </c>
      <c r="E14437" t="s">
        <v>979</v>
      </c>
      <c r="F14437">
        <v>3</v>
      </c>
      <c r="G14437" s="4">
        <v>12.970873786407767</v>
      </c>
      <c r="H14437" s="4">
        <v>0</v>
      </c>
      <c r="I14437" s="4">
        <v>29.184466019417478</v>
      </c>
      <c r="J14437" s="4">
        <v>0</v>
      </c>
      <c r="K14437" s="4">
        <v>0</v>
      </c>
    </row>
    <row r="14438" spans="1:11">
      <c r="A14438">
        <v>2003</v>
      </c>
      <c r="B14438" t="s">
        <v>754</v>
      </c>
      <c r="C14438" t="s">
        <v>755</v>
      </c>
      <c r="D14438" t="s">
        <v>694</v>
      </c>
      <c r="E14438" t="s">
        <v>978</v>
      </c>
      <c r="F14438">
        <v>67</v>
      </c>
      <c r="G14438" s="4">
        <v>383.75526110678101</v>
      </c>
      <c r="H14438" s="4">
        <v>17.745908028059237</v>
      </c>
      <c r="I14438" s="4">
        <v>472.4848012470772</v>
      </c>
      <c r="J14438" s="4">
        <v>0</v>
      </c>
      <c r="K14438" s="4">
        <v>0</v>
      </c>
    </row>
    <row r="14439" spans="1:11">
      <c r="A14439">
        <v>2003</v>
      </c>
      <c r="B14439" t="s">
        <v>754</v>
      </c>
      <c r="C14439" t="s">
        <v>755</v>
      </c>
      <c r="D14439" t="s">
        <v>694</v>
      </c>
      <c r="E14439" t="s">
        <v>537</v>
      </c>
      <c r="F14439">
        <v>8</v>
      </c>
      <c r="G14439" s="4">
        <v>27.800285306704708</v>
      </c>
      <c r="H14439" s="4">
        <v>0</v>
      </c>
      <c r="I14439" s="4">
        <v>3.9714693295292443</v>
      </c>
      <c r="J14439" s="4">
        <v>0</v>
      </c>
      <c r="K14439" s="4">
        <v>0</v>
      </c>
    </row>
    <row r="14440" spans="1:11">
      <c r="A14440">
        <v>2003</v>
      </c>
      <c r="B14440" t="s">
        <v>754</v>
      </c>
      <c r="C14440" t="s">
        <v>755</v>
      </c>
      <c r="D14440" t="s">
        <v>694</v>
      </c>
      <c r="E14440" t="s">
        <v>694</v>
      </c>
      <c r="F14440">
        <v>8</v>
      </c>
      <c r="G14440" s="4">
        <v>169.56886898096303</v>
      </c>
      <c r="H14440" s="4">
        <v>0</v>
      </c>
      <c r="I14440" s="4">
        <v>56.522956326987682</v>
      </c>
      <c r="J14440" s="4">
        <v>0</v>
      </c>
      <c r="K14440" s="4">
        <v>0</v>
      </c>
    </row>
    <row r="14441" spans="1:11">
      <c r="A14441">
        <v>2003</v>
      </c>
      <c r="B14441" t="s">
        <v>754</v>
      </c>
      <c r="C14441" t="s">
        <v>755</v>
      </c>
      <c r="D14441" t="s">
        <v>694</v>
      </c>
      <c r="E14441" t="s">
        <v>977</v>
      </c>
      <c r="F14441">
        <v>10</v>
      </c>
      <c r="G14441" s="4">
        <v>26.204081632653057</v>
      </c>
      <c r="H14441" s="4">
        <v>0</v>
      </c>
      <c r="I14441" s="4">
        <v>13.102040816326529</v>
      </c>
      <c r="J14441" s="4">
        <v>0</v>
      </c>
      <c r="K14441" s="4">
        <v>0</v>
      </c>
    </row>
    <row r="14442" spans="1:11">
      <c r="A14442">
        <v>2003</v>
      </c>
      <c r="B14442" t="s">
        <v>754</v>
      </c>
      <c r="C14442" t="s">
        <v>755</v>
      </c>
      <c r="D14442" t="s">
        <v>694</v>
      </c>
      <c r="E14442" t="s">
        <v>979</v>
      </c>
      <c r="F14442">
        <v>6</v>
      </c>
      <c r="G14442" s="4">
        <v>24.244897959183671</v>
      </c>
      <c r="H14442" s="4">
        <v>0</v>
      </c>
      <c r="I14442" s="4">
        <v>33.336734693877553</v>
      </c>
      <c r="J14442" s="4">
        <v>0</v>
      </c>
      <c r="K14442" s="4">
        <v>0</v>
      </c>
    </row>
    <row r="14443" spans="1:11">
      <c r="A14443">
        <v>2004</v>
      </c>
      <c r="B14443" t="s">
        <v>754</v>
      </c>
      <c r="C14443" t="s">
        <v>755</v>
      </c>
      <c r="D14443" t="s">
        <v>694</v>
      </c>
      <c r="E14443" t="s">
        <v>978</v>
      </c>
      <c r="F14443">
        <v>91</v>
      </c>
      <c r="G14443" s="4">
        <v>593.89975942261435</v>
      </c>
      <c r="H14443" s="4">
        <v>0</v>
      </c>
      <c r="I14443" s="4">
        <v>840.33119486768237</v>
      </c>
      <c r="J14443" s="4">
        <v>0</v>
      </c>
      <c r="K14443" s="4">
        <v>0</v>
      </c>
    </row>
    <row r="14444" spans="1:11">
      <c r="A14444">
        <v>2004</v>
      </c>
      <c r="B14444" t="s">
        <v>754</v>
      </c>
      <c r="C14444" t="s">
        <v>755</v>
      </c>
      <c r="D14444" t="s">
        <v>694</v>
      </c>
      <c r="E14444" t="s">
        <v>537</v>
      </c>
      <c r="F14444">
        <v>4</v>
      </c>
      <c r="G14444" s="4">
        <v>7.197679607318161</v>
      </c>
      <c r="H14444" s="4">
        <v>0</v>
      </c>
      <c r="I14444" s="4">
        <v>3.5988398036590805</v>
      </c>
      <c r="J14444" s="4">
        <v>0</v>
      </c>
      <c r="K14444" s="4">
        <v>0</v>
      </c>
    </row>
    <row r="14445" spans="1:11">
      <c r="A14445">
        <v>2004</v>
      </c>
      <c r="B14445" t="s">
        <v>754</v>
      </c>
      <c r="C14445" t="s">
        <v>755</v>
      </c>
      <c r="D14445" t="s">
        <v>694</v>
      </c>
      <c r="E14445" t="s">
        <v>694</v>
      </c>
      <c r="F14445">
        <v>9</v>
      </c>
      <c r="G14445" s="4">
        <v>201.13850063532402</v>
      </c>
      <c r="H14445" s="4">
        <v>0</v>
      </c>
      <c r="I14445" s="4">
        <v>68.472681067344354</v>
      </c>
      <c r="J14445" s="4">
        <v>0</v>
      </c>
      <c r="K14445" s="4">
        <v>0</v>
      </c>
    </row>
    <row r="14446" spans="1:11">
      <c r="A14446">
        <v>2004</v>
      </c>
      <c r="B14446" t="s">
        <v>754</v>
      </c>
      <c r="C14446" t="s">
        <v>755</v>
      </c>
      <c r="D14446" t="s">
        <v>694</v>
      </c>
      <c r="E14446" t="s">
        <v>977</v>
      </c>
      <c r="F14446">
        <v>7</v>
      </c>
      <c r="G14446" s="4">
        <v>13.855670103092784</v>
      </c>
      <c r="H14446" s="4">
        <v>0</v>
      </c>
      <c r="I14446" s="4">
        <v>10.391752577319588</v>
      </c>
      <c r="J14446" s="4">
        <v>0</v>
      </c>
      <c r="K14446" s="4">
        <v>0</v>
      </c>
    </row>
    <row r="14447" spans="1:11">
      <c r="A14447">
        <v>2004</v>
      </c>
      <c r="B14447" t="s">
        <v>754</v>
      </c>
      <c r="C14447" t="s">
        <v>755</v>
      </c>
      <c r="D14447" t="s">
        <v>694</v>
      </c>
      <c r="E14447" t="s">
        <v>979</v>
      </c>
      <c r="F14447">
        <v>2</v>
      </c>
      <c r="G14447" s="4">
        <v>23</v>
      </c>
      <c r="H14447" s="4">
        <v>0</v>
      </c>
      <c r="I14447" s="4">
        <v>43.7</v>
      </c>
      <c r="J14447" s="4">
        <v>0</v>
      </c>
      <c r="K14447" s="4">
        <v>0</v>
      </c>
    </row>
    <row r="14448" spans="1:11">
      <c r="A14448">
        <v>2006</v>
      </c>
      <c r="B14448" t="s">
        <v>754</v>
      </c>
      <c r="C14448" t="s">
        <v>755</v>
      </c>
      <c r="D14448" t="s">
        <v>694</v>
      </c>
      <c r="E14448" t="s">
        <v>978</v>
      </c>
      <c r="F14448">
        <v>134</v>
      </c>
      <c r="G14448" s="4">
        <v>770.28694714131609</v>
      </c>
      <c r="H14448" s="4">
        <v>0</v>
      </c>
      <c r="I14448" s="4">
        <v>609.25134843581441</v>
      </c>
      <c r="J14448" s="4">
        <v>0</v>
      </c>
      <c r="K14448" s="4">
        <v>0</v>
      </c>
    </row>
    <row r="14449" spans="1:11">
      <c r="A14449">
        <v>2006</v>
      </c>
      <c r="B14449" t="s">
        <v>754</v>
      </c>
      <c r="C14449" t="s">
        <v>755</v>
      </c>
      <c r="D14449" t="s">
        <v>694</v>
      </c>
      <c r="E14449" t="s">
        <v>537</v>
      </c>
      <c r="F14449">
        <v>3</v>
      </c>
      <c r="G14449" s="4">
        <v>6.7495088408644399</v>
      </c>
      <c r="H14449" s="4">
        <v>0</v>
      </c>
      <c r="I14449" s="4">
        <v>3.37475442043222</v>
      </c>
      <c r="J14449" s="4">
        <v>0</v>
      </c>
      <c r="K14449" s="4">
        <v>3.37475442043222</v>
      </c>
    </row>
    <row r="14450" spans="1:11">
      <c r="A14450">
        <v>2006</v>
      </c>
      <c r="B14450" t="s">
        <v>754</v>
      </c>
      <c r="C14450" t="s">
        <v>755</v>
      </c>
      <c r="D14450" t="s">
        <v>694</v>
      </c>
      <c r="E14450" t="s">
        <v>694</v>
      </c>
      <c r="F14450">
        <v>4</v>
      </c>
      <c r="G14450" s="4">
        <v>18.224734042553191</v>
      </c>
      <c r="H14450" s="4">
        <v>0</v>
      </c>
      <c r="I14450" s="4">
        <v>7.289893617021276</v>
      </c>
      <c r="J14450" s="4">
        <v>0</v>
      </c>
      <c r="K14450" s="4">
        <v>0</v>
      </c>
    </row>
    <row r="14451" spans="1:11">
      <c r="A14451">
        <v>1975</v>
      </c>
      <c r="B14451" t="s">
        <v>918</v>
      </c>
      <c r="C14451" t="s">
        <v>919</v>
      </c>
      <c r="D14451" t="s">
        <v>694</v>
      </c>
      <c r="E14451" t="s">
        <v>534</v>
      </c>
      <c r="F14451">
        <v>3</v>
      </c>
      <c r="G14451" s="4">
        <v>3</v>
      </c>
      <c r="H14451" s="4">
        <v>0</v>
      </c>
      <c r="I14451" s="4">
        <v>0</v>
      </c>
      <c r="J14451" s="4">
        <v>0</v>
      </c>
      <c r="K14451" s="4">
        <v>0</v>
      </c>
    </row>
    <row r="14452" spans="1:11">
      <c r="A14452">
        <v>1968</v>
      </c>
      <c r="B14452" t="s">
        <v>756</v>
      </c>
      <c r="C14452" t="s">
        <v>757</v>
      </c>
      <c r="D14452" t="s">
        <v>694</v>
      </c>
      <c r="E14452" t="s">
        <v>534</v>
      </c>
      <c r="F14452">
        <v>2</v>
      </c>
      <c r="G14452" s="4">
        <v>4</v>
      </c>
      <c r="H14452" s="4">
        <v>2</v>
      </c>
      <c r="I14452" s="4">
        <v>0</v>
      </c>
      <c r="J14452" s="4">
        <v>0</v>
      </c>
      <c r="K14452" s="4">
        <v>0</v>
      </c>
    </row>
    <row r="14453" spans="1:11">
      <c r="A14453">
        <v>1969</v>
      </c>
      <c r="B14453" t="s">
        <v>756</v>
      </c>
      <c r="C14453" t="s">
        <v>757</v>
      </c>
      <c r="D14453" t="s">
        <v>694</v>
      </c>
      <c r="E14453" t="s">
        <v>534</v>
      </c>
      <c r="F14453">
        <v>4</v>
      </c>
      <c r="G14453" s="4">
        <v>9</v>
      </c>
      <c r="H14453" s="4">
        <v>0</v>
      </c>
      <c r="I14453" s="4">
        <v>0</v>
      </c>
      <c r="J14453" s="4">
        <v>0</v>
      </c>
      <c r="K14453" s="4">
        <v>0</v>
      </c>
    </row>
    <row r="14454" spans="1:11">
      <c r="A14454">
        <v>1970</v>
      </c>
      <c r="B14454" t="s">
        <v>756</v>
      </c>
      <c r="C14454" t="s">
        <v>757</v>
      </c>
      <c r="D14454" t="s">
        <v>694</v>
      </c>
      <c r="E14454" t="s">
        <v>534</v>
      </c>
      <c r="F14454">
        <v>5</v>
      </c>
      <c r="G14454" s="4">
        <v>16</v>
      </c>
      <c r="H14454" s="4">
        <v>11</v>
      </c>
      <c r="I14454" s="4">
        <v>0</v>
      </c>
      <c r="J14454" s="4">
        <v>0</v>
      </c>
      <c r="K14454" s="4">
        <v>0</v>
      </c>
    </row>
    <row r="14455" spans="1:11">
      <c r="A14455">
        <v>1971</v>
      </c>
      <c r="B14455" t="s">
        <v>756</v>
      </c>
      <c r="C14455" t="s">
        <v>757</v>
      </c>
      <c r="D14455" t="s">
        <v>694</v>
      </c>
      <c r="E14455" t="s">
        <v>534</v>
      </c>
      <c r="F14455">
        <v>1</v>
      </c>
      <c r="G14455" s="4">
        <v>5</v>
      </c>
      <c r="H14455" s="4">
        <v>5</v>
      </c>
      <c r="I14455" s="4">
        <v>0</v>
      </c>
      <c r="J14455" s="4">
        <v>0</v>
      </c>
      <c r="K14455" s="4">
        <v>0</v>
      </c>
    </row>
    <row r="14456" spans="1:11">
      <c r="A14456">
        <v>1972</v>
      </c>
      <c r="B14456" t="s">
        <v>756</v>
      </c>
      <c r="C14456" t="s">
        <v>757</v>
      </c>
      <c r="D14456" t="s">
        <v>694</v>
      </c>
      <c r="E14456" t="s">
        <v>534</v>
      </c>
      <c r="F14456">
        <v>2</v>
      </c>
      <c r="G14456" s="4">
        <v>2</v>
      </c>
      <c r="H14456" s="4">
        <v>0</v>
      </c>
      <c r="I14456" s="4">
        <v>0</v>
      </c>
      <c r="J14456" s="4">
        <v>0</v>
      </c>
      <c r="K14456" s="4">
        <v>0</v>
      </c>
    </row>
    <row r="14457" spans="1:11">
      <c r="A14457">
        <v>1974</v>
      </c>
      <c r="B14457" t="s">
        <v>756</v>
      </c>
      <c r="C14457" t="s">
        <v>757</v>
      </c>
      <c r="D14457" t="s">
        <v>694</v>
      </c>
      <c r="E14457" t="s">
        <v>534</v>
      </c>
      <c r="F14457">
        <v>5</v>
      </c>
      <c r="G14457" s="4">
        <v>29</v>
      </c>
      <c r="H14457" s="4">
        <v>27</v>
      </c>
      <c r="I14457" s="4">
        <v>7</v>
      </c>
      <c r="J14457" s="4">
        <v>0</v>
      </c>
      <c r="K14457" s="4">
        <v>0</v>
      </c>
    </row>
    <row r="14458" spans="1:11">
      <c r="A14458">
        <v>1975</v>
      </c>
      <c r="B14458" t="s">
        <v>756</v>
      </c>
      <c r="C14458" t="s">
        <v>757</v>
      </c>
      <c r="D14458" t="s">
        <v>694</v>
      </c>
      <c r="E14458" t="s">
        <v>534</v>
      </c>
      <c r="F14458">
        <v>2</v>
      </c>
      <c r="G14458" s="4">
        <v>2</v>
      </c>
      <c r="H14458" s="4">
        <v>0</v>
      </c>
      <c r="I14458" s="4">
        <v>0</v>
      </c>
      <c r="J14458" s="4">
        <v>0</v>
      </c>
      <c r="K14458" s="4">
        <v>0</v>
      </c>
    </row>
    <row r="14459" spans="1:11">
      <c r="A14459">
        <v>1976</v>
      </c>
      <c r="B14459" t="s">
        <v>756</v>
      </c>
      <c r="C14459" t="s">
        <v>757</v>
      </c>
      <c r="D14459" t="s">
        <v>694</v>
      </c>
      <c r="E14459" t="s">
        <v>534</v>
      </c>
      <c r="F14459">
        <v>7</v>
      </c>
      <c r="G14459" s="4">
        <v>32</v>
      </c>
      <c r="H14459" s="4">
        <v>10</v>
      </c>
      <c r="I14459" s="4">
        <v>0</v>
      </c>
      <c r="J14459" s="4">
        <v>0</v>
      </c>
      <c r="K14459" s="4">
        <v>0</v>
      </c>
    </row>
    <row r="14460" spans="1:11">
      <c r="A14460">
        <v>1977</v>
      </c>
      <c r="B14460" t="s">
        <v>756</v>
      </c>
      <c r="C14460" t="s">
        <v>757</v>
      </c>
      <c r="D14460" t="s">
        <v>694</v>
      </c>
      <c r="E14460" t="s">
        <v>534</v>
      </c>
      <c r="F14460">
        <v>18</v>
      </c>
      <c r="G14460" s="4">
        <v>33</v>
      </c>
      <c r="H14460" s="4">
        <v>3</v>
      </c>
      <c r="I14460" s="4">
        <v>0</v>
      </c>
      <c r="J14460" s="4">
        <v>0</v>
      </c>
      <c r="K14460" s="4">
        <v>0</v>
      </c>
    </row>
    <row r="14461" spans="1:11">
      <c r="A14461">
        <v>1978</v>
      </c>
      <c r="B14461" t="s">
        <v>756</v>
      </c>
      <c r="C14461" t="s">
        <v>757</v>
      </c>
      <c r="D14461" t="s">
        <v>694</v>
      </c>
      <c r="E14461" t="s">
        <v>534</v>
      </c>
      <c r="F14461">
        <v>13</v>
      </c>
      <c r="G14461" s="4">
        <v>47</v>
      </c>
      <c r="H14461" s="4">
        <v>14</v>
      </c>
      <c r="I14461" s="4">
        <v>109</v>
      </c>
      <c r="J14461" s="4">
        <v>0</v>
      </c>
      <c r="K14461" s="4">
        <v>0</v>
      </c>
    </row>
    <row r="14462" spans="1:11">
      <c r="A14462">
        <v>1979</v>
      </c>
      <c r="B14462" t="s">
        <v>756</v>
      </c>
      <c r="C14462" t="s">
        <v>757</v>
      </c>
      <c r="D14462" t="s">
        <v>694</v>
      </c>
      <c r="E14462" t="s">
        <v>534</v>
      </c>
      <c r="F14462">
        <v>39</v>
      </c>
      <c r="G14462" s="4">
        <v>126</v>
      </c>
      <c r="H14462" s="4">
        <v>56</v>
      </c>
      <c r="I14462" s="4">
        <v>18</v>
      </c>
      <c r="J14462" s="4">
        <v>0</v>
      </c>
      <c r="K14462" s="4">
        <v>0</v>
      </c>
    </row>
    <row r="14463" spans="1:11">
      <c r="A14463">
        <v>1980</v>
      </c>
      <c r="B14463" t="s">
        <v>756</v>
      </c>
      <c r="C14463" t="s">
        <v>757</v>
      </c>
      <c r="D14463" t="s">
        <v>694</v>
      </c>
      <c r="E14463" t="s">
        <v>534</v>
      </c>
      <c r="F14463">
        <v>52</v>
      </c>
      <c r="G14463" s="4">
        <v>103</v>
      </c>
      <c r="H14463" s="4">
        <v>43</v>
      </c>
      <c r="I14463" s="4">
        <v>19</v>
      </c>
      <c r="J14463" s="4">
        <v>0</v>
      </c>
      <c r="K14463" s="4">
        <v>0</v>
      </c>
    </row>
    <row r="14464" spans="1:11">
      <c r="A14464">
        <v>1981</v>
      </c>
      <c r="B14464" t="s">
        <v>756</v>
      </c>
      <c r="C14464" t="s">
        <v>757</v>
      </c>
      <c r="D14464" t="s">
        <v>694</v>
      </c>
      <c r="E14464" t="s">
        <v>534</v>
      </c>
      <c r="F14464">
        <v>37</v>
      </c>
      <c r="G14464" s="4">
        <v>125</v>
      </c>
      <c r="H14464" s="4">
        <v>40</v>
      </c>
      <c r="I14464" s="4">
        <v>7</v>
      </c>
      <c r="J14464" s="4">
        <v>0</v>
      </c>
      <c r="K14464" s="4">
        <v>0</v>
      </c>
    </row>
    <row r="14465" spans="1:11">
      <c r="A14465">
        <v>1982</v>
      </c>
      <c r="B14465" t="s">
        <v>756</v>
      </c>
      <c r="C14465" t="s">
        <v>757</v>
      </c>
      <c r="D14465" t="s">
        <v>694</v>
      </c>
      <c r="E14465" t="s">
        <v>534</v>
      </c>
      <c r="F14465">
        <v>18</v>
      </c>
      <c r="G14465" s="4">
        <v>41</v>
      </c>
      <c r="H14465" s="4">
        <v>8</v>
      </c>
      <c r="I14465" s="4">
        <v>6</v>
      </c>
      <c r="J14465" s="4">
        <v>0</v>
      </c>
      <c r="K14465" s="4">
        <v>0</v>
      </c>
    </row>
    <row r="14466" spans="1:11">
      <c r="A14466">
        <v>1983</v>
      </c>
      <c r="B14466" t="s">
        <v>756</v>
      </c>
      <c r="C14466" t="s">
        <v>757</v>
      </c>
      <c r="D14466" t="s">
        <v>694</v>
      </c>
      <c r="E14466" t="s">
        <v>534</v>
      </c>
      <c r="F14466">
        <v>62</v>
      </c>
      <c r="G14466" s="4">
        <v>156</v>
      </c>
      <c r="H14466" s="4">
        <v>78</v>
      </c>
      <c r="I14466" s="4">
        <v>102</v>
      </c>
      <c r="J14466" s="4">
        <v>0</v>
      </c>
      <c r="K14466" s="4">
        <v>4</v>
      </c>
    </row>
    <row r="14467" spans="1:11">
      <c r="A14467">
        <v>1984</v>
      </c>
      <c r="B14467" t="s">
        <v>756</v>
      </c>
      <c r="C14467" t="s">
        <v>757</v>
      </c>
      <c r="D14467" t="s">
        <v>694</v>
      </c>
      <c r="E14467" t="s">
        <v>978</v>
      </c>
      <c r="F14467">
        <v>2</v>
      </c>
      <c r="G14467" s="4">
        <v>6</v>
      </c>
      <c r="H14467" s="4">
        <v>2</v>
      </c>
      <c r="I14467" s="4">
        <v>2</v>
      </c>
      <c r="J14467" s="4">
        <v>0</v>
      </c>
      <c r="K14467" s="4">
        <v>0</v>
      </c>
    </row>
    <row r="14468" spans="1:11">
      <c r="A14468">
        <v>1984</v>
      </c>
      <c r="B14468" t="s">
        <v>756</v>
      </c>
      <c r="C14468" t="s">
        <v>757</v>
      </c>
      <c r="D14468" t="s">
        <v>694</v>
      </c>
      <c r="E14468" t="s">
        <v>694</v>
      </c>
      <c r="F14468">
        <v>16</v>
      </c>
      <c r="G14468" s="4">
        <v>41</v>
      </c>
      <c r="H14468" s="4">
        <v>4</v>
      </c>
      <c r="I14468" s="4">
        <v>0</v>
      </c>
      <c r="J14468" s="4">
        <v>0</v>
      </c>
      <c r="K14468" s="4">
        <v>0</v>
      </c>
    </row>
    <row r="14469" spans="1:11">
      <c r="A14469">
        <v>1984</v>
      </c>
      <c r="B14469" t="s">
        <v>756</v>
      </c>
      <c r="C14469" t="s">
        <v>757</v>
      </c>
      <c r="D14469" t="s">
        <v>694</v>
      </c>
      <c r="E14469" t="s">
        <v>976</v>
      </c>
      <c r="F14469">
        <v>7</v>
      </c>
      <c r="G14469" s="4">
        <v>13</v>
      </c>
      <c r="H14469" s="4">
        <v>4</v>
      </c>
      <c r="I14469" s="4">
        <v>2</v>
      </c>
      <c r="J14469" s="4">
        <v>0</v>
      </c>
      <c r="K14469" s="4">
        <v>0</v>
      </c>
    </row>
    <row r="14470" spans="1:11">
      <c r="A14470">
        <v>1985</v>
      </c>
      <c r="B14470" t="s">
        <v>756</v>
      </c>
      <c r="C14470" t="s">
        <v>757</v>
      </c>
      <c r="D14470" t="s">
        <v>694</v>
      </c>
      <c r="E14470" t="s">
        <v>978</v>
      </c>
      <c r="F14470">
        <v>2</v>
      </c>
      <c r="G14470" s="4">
        <v>5</v>
      </c>
      <c r="H14470" s="4">
        <v>2</v>
      </c>
      <c r="I14470" s="4">
        <v>5</v>
      </c>
      <c r="J14470" s="4">
        <v>0</v>
      </c>
      <c r="K14470" s="4">
        <v>0</v>
      </c>
    </row>
    <row r="14471" spans="1:11">
      <c r="A14471">
        <v>1985</v>
      </c>
      <c r="B14471" t="s">
        <v>756</v>
      </c>
      <c r="C14471" t="s">
        <v>757</v>
      </c>
      <c r="D14471" t="s">
        <v>694</v>
      </c>
      <c r="E14471" t="s">
        <v>537</v>
      </c>
      <c r="F14471">
        <v>3</v>
      </c>
      <c r="G14471" s="4">
        <v>10</v>
      </c>
      <c r="H14471" s="4">
        <v>10</v>
      </c>
      <c r="I14471" s="4">
        <v>10</v>
      </c>
      <c r="J14471" s="4">
        <v>0</v>
      </c>
      <c r="K14471" s="4">
        <v>0</v>
      </c>
    </row>
    <row r="14472" spans="1:11">
      <c r="A14472">
        <v>1985</v>
      </c>
      <c r="B14472" t="s">
        <v>756</v>
      </c>
      <c r="C14472" t="s">
        <v>757</v>
      </c>
      <c r="D14472" t="s">
        <v>694</v>
      </c>
      <c r="E14472" t="s">
        <v>694</v>
      </c>
      <c r="F14472">
        <v>20</v>
      </c>
      <c r="G14472" s="4">
        <v>87</v>
      </c>
      <c r="H14472" s="4">
        <v>50</v>
      </c>
      <c r="I14472" s="4">
        <v>94</v>
      </c>
      <c r="J14472" s="4">
        <v>0</v>
      </c>
      <c r="K14472" s="4">
        <v>0</v>
      </c>
    </row>
    <row r="14473" spans="1:11">
      <c r="A14473">
        <v>1985</v>
      </c>
      <c r="B14473" t="s">
        <v>756</v>
      </c>
      <c r="C14473" t="s">
        <v>757</v>
      </c>
      <c r="D14473" t="s">
        <v>694</v>
      </c>
      <c r="E14473" t="s">
        <v>977</v>
      </c>
      <c r="F14473">
        <v>3</v>
      </c>
      <c r="G14473" s="4">
        <v>9</v>
      </c>
      <c r="H14473" s="4">
        <v>9</v>
      </c>
      <c r="I14473" s="4">
        <v>9</v>
      </c>
      <c r="J14473" s="4">
        <v>0</v>
      </c>
      <c r="K14473" s="4">
        <v>0</v>
      </c>
    </row>
    <row r="14474" spans="1:11">
      <c r="A14474">
        <v>1985</v>
      </c>
      <c r="B14474" t="s">
        <v>756</v>
      </c>
      <c r="C14474" t="s">
        <v>757</v>
      </c>
      <c r="D14474" t="s">
        <v>694</v>
      </c>
      <c r="E14474" t="s">
        <v>976</v>
      </c>
      <c r="F14474">
        <v>6</v>
      </c>
      <c r="G14474" s="4">
        <v>13</v>
      </c>
      <c r="H14474" s="4">
        <v>9</v>
      </c>
      <c r="I14474" s="4">
        <v>0</v>
      </c>
      <c r="J14474" s="4">
        <v>0</v>
      </c>
      <c r="K14474" s="4">
        <v>0</v>
      </c>
    </row>
    <row r="14475" spans="1:11">
      <c r="A14475">
        <v>1986</v>
      </c>
      <c r="B14475" t="s">
        <v>756</v>
      </c>
      <c r="C14475" t="s">
        <v>757</v>
      </c>
      <c r="D14475" t="s">
        <v>694</v>
      </c>
      <c r="E14475" t="s">
        <v>978</v>
      </c>
      <c r="F14475">
        <v>2</v>
      </c>
      <c r="G14475" s="4">
        <v>5</v>
      </c>
      <c r="H14475" s="4">
        <v>0</v>
      </c>
      <c r="I14475" s="4">
        <v>11</v>
      </c>
      <c r="J14475" s="4">
        <v>0</v>
      </c>
      <c r="K14475" s="4">
        <v>0</v>
      </c>
    </row>
    <row r="14476" spans="1:11">
      <c r="A14476">
        <v>1986</v>
      </c>
      <c r="B14476" t="s">
        <v>756</v>
      </c>
      <c r="C14476" t="s">
        <v>757</v>
      </c>
      <c r="D14476" t="s">
        <v>694</v>
      </c>
      <c r="E14476" t="s">
        <v>537</v>
      </c>
      <c r="F14476">
        <v>3</v>
      </c>
      <c r="G14476" s="4">
        <v>13</v>
      </c>
      <c r="H14476" s="4">
        <v>3</v>
      </c>
      <c r="I14476" s="4">
        <v>0</v>
      </c>
      <c r="J14476" s="4">
        <v>0</v>
      </c>
      <c r="K14476" s="4">
        <v>0</v>
      </c>
    </row>
    <row r="14477" spans="1:11">
      <c r="A14477">
        <v>1986</v>
      </c>
      <c r="B14477" t="s">
        <v>756</v>
      </c>
      <c r="C14477" t="s">
        <v>757</v>
      </c>
      <c r="D14477" t="s">
        <v>694</v>
      </c>
      <c r="E14477" t="s">
        <v>677</v>
      </c>
      <c r="F14477">
        <v>3</v>
      </c>
      <c r="G14477" s="4">
        <v>31</v>
      </c>
      <c r="H14477" s="4">
        <v>25</v>
      </c>
      <c r="I14477" s="4">
        <v>50</v>
      </c>
      <c r="J14477" s="4">
        <v>0</v>
      </c>
      <c r="K14477" s="4">
        <v>0</v>
      </c>
    </row>
    <row r="14478" spans="1:11">
      <c r="A14478">
        <v>1986</v>
      </c>
      <c r="B14478" t="s">
        <v>756</v>
      </c>
      <c r="C14478" t="s">
        <v>757</v>
      </c>
      <c r="D14478" t="s">
        <v>694</v>
      </c>
      <c r="E14478" t="s">
        <v>694</v>
      </c>
      <c r="F14478">
        <v>32</v>
      </c>
      <c r="G14478" s="4">
        <v>100</v>
      </c>
      <c r="H14478" s="4">
        <v>72</v>
      </c>
      <c r="I14478" s="4">
        <v>75</v>
      </c>
      <c r="J14478" s="4">
        <v>0</v>
      </c>
      <c r="K14478" s="4">
        <v>0</v>
      </c>
    </row>
    <row r="14479" spans="1:11">
      <c r="A14479">
        <v>1986</v>
      </c>
      <c r="B14479" t="s">
        <v>756</v>
      </c>
      <c r="C14479" t="s">
        <v>757</v>
      </c>
      <c r="D14479" t="s">
        <v>694</v>
      </c>
      <c r="E14479" t="s">
        <v>977</v>
      </c>
      <c r="F14479">
        <v>3</v>
      </c>
      <c r="G14479" s="4">
        <v>6</v>
      </c>
      <c r="H14479" s="4">
        <v>0</v>
      </c>
      <c r="I14479" s="4">
        <v>0</v>
      </c>
      <c r="J14479" s="4">
        <v>0</v>
      </c>
      <c r="K14479" s="4">
        <v>0</v>
      </c>
    </row>
    <row r="14480" spans="1:11">
      <c r="A14480">
        <v>1986</v>
      </c>
      <c r="B14480" t="s">
        <v>756</v>
      </c>
      <c r="C14480" t="s">
        <v>757</v>
      </c>
      <c r="D14480" t="s">
        <v>694</v>
      </c>
      <c r="E14480" t="s">
        <v>976</v>
      </c>
      <c r="F14480">
        <v>4</v>
      </c>
      <c r="G14480" s="4">
        <v>18</v>
      </c>
      <c r="H14480" s="4">
        <v>13</v>
      </c>
      <c r="I14480" s="4">
        <v>18</v>
      </c>
      <c r="J14480" s="4">
        <v>0</v>
      </c>
      <c r="K14480" s="4">
        <v>0</v>
      </c>
    </row>
    <row r="14481" spans="1:11">
      <c r="A14481">
        <v>1987</v>
      </c>
      <c r="B14481" t="s">
        <v>756</v>
      </c>
      <c r="C14481" t="s">
        <v>757</v>
      </c>
      <c r="D14481" t="s">
        <v>694</v>
      </c>
      <c r="E14481" t="s">
        <v>978</v>
      </c>
      <c r="F14481">
        <v>4</v>
      </c>
      <c r="G14481" s="4">
        <v>6</v>
      </c>
      <c r="H14481" s="4">
        <v>4</v>
      </c>
      <c r="I14481" s="4">
        <v>6</v>
      </c>
      <c r="J14481" s="4">
        <v>0</v>
      </c>
      <c r="K14481" s="4">
        <v>0</v>
      </c>
    </row>
    <row r="14482" spans="1:11">
      <c r="A14482">
        <v>1987</v>
      </c>
      <c r="B14482" t="s">
        <v>756</v>
      </c>
      <c r="C14482" t="s">
        <v>757</v>
      </c>
      <c r="D14482" t="s">
        <v>694</v>
      </c>
      <c r="E14482" t="s">
        <v>537</v>
      </c>
      <c r="F14482">
        <v>5</v>
      </c>
      <c r="G14482" s="4">
        <v>9</v>
      </c>
      <c r="H14482" s="4">
        <v>5</v>
      </c>
      <c r="I14482" s="4">
        <v>0</v>
      </c>
      <c r="J14482" s="4">
        <v>0</v>
      </c>
      <c r="K14482" s="4">
        <v>0</v>
      </c>
    </row>
    <row r="14483" spans="1:11">
      <c r="A14483">
        <v>1987</v>
      </c>
      <c r="B14483" t="s">
        <v>756</v>
      </c>
      <c r="C14483" t="s">
        <v>757</v>
      </c>
      <c r="D14483" t="s">
        <v>694</v>
      </c>
      <c r="E14483" t="s">
        <v>694</v>
      </c>
      <c r="F14483">
        <v>47</v>
      </c>
      <c r="G14483" s="4">
        <v>183</v>
      </c>
      <c r="H14483" s="4">
        <v>60</v>
      </c>
      <c r="I14483" s="4">
        <v>55</v>
      </c>
      <c r="J14483" s="4">
        <v>0</v>
      </c>
      <c r="K14483" s="4">
        <v>0</v>
      </c>
    </row>
    <row r="14484" spans="1:11">
      <c r="A14484">
        <v>1987</v>
      </c>
      <c r="B14484" t="s">
        <v>756</v>
      </c>
      <c r="C14484" t="s">
        <v>757</v>
      </c>
      <c r="D14484" t="s">
        <v>694</v>
      </c>
      <c r="E14484" t="s">
        <v>976</v>
      </c>
      <c r="F14484">
        <v>4</v>
      </c>
      <c r="G14484" s="4">
        <v>11</v>
      </c>
      <c r="H14484" s="4">
        <v>2</v>
      </c>
      <c r="I14484" s="4">
        <v>10</v>
      </c>
      <c r="J14484" s="4">
        <v>0</v>
      </c>
      <c r="K14484" s="4">
        <v>0</v>
      </c>
    </row>
    <row r="14485" spans="1:11">
      <c r="A14485">
        <v>1988</v>
      </c>
      <c r="B14485" t="s">
        <v>756</v>
      </c>
      <c r="C14485" t="s">
        <v>757</v>
      </c>
      <c r="D14485" t="s">
        <v>694</v>
      </c>
      <c r="E14485" t="s">
        <v>978</v>
      </c>
      <c r="F14485">
        <v>2</v>
      </c>
      <c r="G14485" s="4">
        <v>6</v>
      </c>
      <c r="H14485" s="4">
        <v>2</v>
      </c>
      <c r="I14485" s="4">
        <v>6</v>
      </c>
      <c r="J14485" s="4">
        <v>0</v>
      </c>
      <c r="K14485" s="4">
        <v>0</v>
      </c>
    </row>
    <row r="14486" spans="1:11">
      <c r="A14486">
        <v>1988</v>
      </c>
      <c r="B14486" t="s">
        <v>756</v>
      </c>
      <c r="C14486" t="s">
        <v>757</v>
      </c>
      <c r="D14486" t="s">
        <v>694</v>
      </c>
      <c r="E14486" t="s">
        <v>694</v>
      </c>
      <c r="F14486">
        <v>38</v>
      </c>
      <c r="G14486" s="4">
        <v>256</v>
      </c>
      <c r="H14486" s="4">
        <v>61</v>
      </c>
      <c r="I14486" s="4">
        <v>176</v>
      </c>
      <c r="J14486" s="4">
        <v>0</v>
      </c>
      <c r="K14486" s="4">
        <v>0</v>
      </c>
    </row>
    <row r="14487" spans="1:11">
      <c r="A14487">
        <v>1988</v>
      </c>
      <c r="B14487" t="s">
        <v>756</v>
      </c>
      <c r="C14487" t="s">
        <v>757</v>
      </c>
      <c r="D14487" t="s">
        <v>694</v>
      </c>
      <c r="E14487" t="s">
        <v>976</v>
      </c>
      <c r="F14487">
        <v>2</v>
      </c>
      <c r="G14487" s="4">
        <v>6</v>
      </c>
      <c r="H14487" s="4">
        <v>4</v>
      </c>
      <c r="I14487" s="4">
        <v>4</v>
      </c>
      <c r="J14487" s="4">
        <v>0</v>
      </c>
      <c r="K14487" s="4">
        <v>0</v>
      </c>
    </row>
    <row r="14488" spans="1:11">
      <c r="A14488">
        <v>1989</v>
      </c>
      <c r="B14488" t="s">
        <v>756</v>
      </c>
      <c r="C14488" t="s">
        <v>757</v>
      </c>
      <c r="D14488" t="s">
        <v>694</v>
      </c>
      <c r="E14488" t="s">
        <v>694</v>
      </c>
      <c r="F14488">
        <v>41</v>
      </c>
      <c r="G14488" s="4">
        <v>163</v>
      </c>
      <c r="H14488" s="4">
        <v>49</v>
      </c>
      <c r="I14488" s="4">
        <v>134</v>
      </c>
      <c r="J14488" s="4">
        <v>0</v>
      </c>
      <c r="K14488" s="4">
        <v>0</v>
      </c>
    </row>
    <row r="14489" spans="1:11">
      <c r="A14489">
        <v>1989</v>
      </c>
      <c r="B14489" t="s">
        <v>756</v>
      </c>
      <c r="C14489" t="s">
        <v>757</v>
      </c>
      <c r="D14489" t="s">
        <v>694</v>
      </c>
      <c r="E14489" t="s">
        <v>977</v>
      </c>
      <c r="F14489">
        <v>8</v>
      </c>
      <c r="G14489" s="4">
        <v>38</v>
      </c>
      <c r="H14489" s="4">
        <v>4</v>
      </c>
      <c r="I14489" s="4">
        <v>4</v>
      </c>
      <c r="J14489" s="4">
        <v>0</v>
      </c>
      <c r="K14489" s="4">
        <v>0</v>
      </c>
    </row>
    <row r="14490" spans="1:11">
      <c r="A14490">
        <v>1989</v>
      </c>
      <c r="B14490" t="s">
        <v>756</v>
      </c>
      <c r="C14490" t="s">
        <v>757</v>
      </c>
      <c r="D14490" t="s">
        <v>694</v>
      </c>
      <c r="E14490" t="s">
        <v>979</v>
      </c>
      <c r="F14490">
        <v>4</v>
      </c>
      <c r="G14490" s="4">
        <v>7</v>
      </c>
      <c r="H14490" s="4">
        <v>0</v>
      </c>
      <c r="I14490" s="4">
        <v>0</v>
      </c>
      <c r="J14490" s="4">
        <v>0</v>
      </c>
      <c r="K14490" s="4">
        <v>0</v>
      </c>
    </row>
    <row r="14491" spans="1:11">
      <c r="A14491">
        <v>1989</v>
      </c>
      <c r="B14491" t="s">
        <v>756</v>
      </c>
      <c r="C14491" t="s">
        <v>757</v>
      </c>
      <c r="D14491" t="s">
        <v>694</v>
      </c>
      <c r="E14491" t="s">
        <v>976</v>
      </c>
      <c r="F14491">
        <v>5</v>
      </c>
      <c r="G14491" s="4">
        <v>21</v>
      </c>
      <c r="H14491" s="4">
        <v>0</v>
      </c>
      <c r="I14491" s="4">
        <v>3</v>
      </c>
      <c r="J14491" s="4">
        <v>0</v>
      </c>
      <c r="K14491" s="4">
        <v>0</v>
      </c>
    </row>
    <row r="14492" spans="1:11">
      <c r="A14492">
        <v>1990</v>
      </c>
      <c r="B14492" t="s">
        <v>756</v>
      </c>
      <c r="C14492" t="s">
        <v>757</v>
      </c>
      <c r="D14492" t="s">
        <v>694</v>
      </c>
      <c r="E14492" t="s">
        <v>978</v>
      </c>
      <c r="F14492">
        <v>2</v>
      </c>
      <c r="G14492" s="4">
        <v>2</v>
      </c>
      <c r="H14492" s="4">
        <v>0</v>
      </c>
      <c r="I14492" s="4">
        <v>0</v>
      </c>
      <c r="J14492" s="4">
        <v>0</v>
      </c>
      <c r="K14492" s="4">
        <v>0</v>
      </c>
    </row>
    <row r="14493" spans="1:11">
      <c r="A14493">
        <v>1990</v>
      </c>
      <c r="B14493" t="s">
        <v>756</v>
      </c>
      <c r="C14493" t="s">
        <v>757</v>
      </c>
      <c r="D14493" t="s">
        <v>694</v>
      </c>
      <c r="E14493" t="s">
        <v>537</v>
      </c>
      <c r="F14493">
        <v>4</v>
      </c>
      <c r="G14493" s="4">
        <v>4</v>
      </c>
      <c r="H14493" s="4">
        <v>4</v>
      </c>
      <c r="I14493" s="4">
        <v>0</v>
      </c>
      <c r="J14493" s="4">
        <v>0</v>
      </c>
      <c r="K14493" s="4">
        <v>0</v>
      </c>
    </row>
    <row r="14494" spans="1:11">
      <c r="A14494">
        <v>1990</v>
      </c>
      <c r="B14494" t="s">
        <v>756</v>
      </c>
      <c r="C14494" t="s">
        <v>757</v>
      </c>
      <c r="D14494" t="s">
        <v>694</v>
      </c>
      <c r="E14494" t="s">
        <v>694</v>
      </c>
      <c r="F14494">
        <v>50</v>
      </c>
      <c r="G14494" s="4">
        <v>232</v>
      </c>
      <c r="H14494" s="4">
        <v>43</v>
      </c>
      <c r="I14494" s="4">
        <v>205</v>
      </c>
      <c r="J14494" s="4">
        <v>35</v>
      </c>
      <c r="K14494" s="4">
        <v>0</v>
      </c>
    </row>
    <row r="14495" spans="1:11">
      <c r="A14495">
        <v>1990</v>
      </c>
      <c r="B14495" t="s">
        <v>756</v>
      </c>
      <c r="C14495" t="s">
        <v>757</v>
      </c>
      <c r="D14495" t="s">
        <v>694</v>
      </c>
      <c r="E14495" t="s">
        <v>977</v>
      </c>
      <c r="F14495">
        <v>4</v>
      </c>
      <c r="G14495" s="4">
        <v>4</v>
      </c>
      <c r="H14495" s="4">
        <v>0</v>
      </c>
      <c r="I14495" s="4">
        <v>7</v>
      </c>
      <c r="J14495" s="4">
        <v>0</v>
      </c>
      <c r="K14495" s="4">
        <v>0</v>
      </c>
    </row>
    <row r="14496" spans="1:11">
      <c r="A14496">
        <v>1990</v>
      </c>
      <c r="B14496" t="s">
        <v>756</v>
      </c>
      <c r="C14496" t="s">
        <v>757</v>
      </c>
      <c r="D14496" t="s">
        <v>694</v>
      </c>
      <c r="E14496" t="s">
        <v>976</v>
      </c>
      <c r="F14496">
        <v>2</v>
      </c>
      <c r="G14496" s="4">
        <v>24</v>
      </c>
      <c r="H14496" s="4">
        <v>0</v>
      </c>
      <c r="I14496" s="4">
        <v>0</v>
      </c>
      <c r="J14496" s="4">
        <v>0</v>
      </c>
      <c r="K14496" s="4">
        <v>0</v>
      </c>
    </row>
    <row r="14497" spans="1:11">
      <c r="A14497">
        <v>1991</v>
      </c>
      <c r="B14497" t="s">
        <v>756</v>
      </c>
      <c r="C14497" t="s">
        <v>757</v>
      </c>
      <c r="D14497" t="s">
        <v>694</v>
      </c>
      <c r="E14497" t="s">
        <v>978</v>
      </c>
      <c r="F14497">
        <v>2</v>
      </c>
      <c r="G14497" s="4">
        <v>4</v>
      </c>
      <c r="H14497" s="4">
        <v>0</v>
      </c>
      <c r="I14497" s="4">
        <v>0</v>
      </c>
      <c r="J14497" s="4">
        <v>0</v>
      </c>
      <c r="K14497" s="4">
        <v>0</v>
      </c>
    </row>
    <row r="14498" spans="1:11">
      <c r="A14498">
        <v>1991</v>
      </c>
      <c r="B14498" t="s">
        <v>756</v>
      </c>
      <c r="C14498" t="s">
        <v>757</v>
      </c>
      <c r="D14498" t="s">
        <v>694</v>
      </c>
      <c r="E14498" t="s">
        <v>694</v>
      </c>
      <c r="F14498">
        <v>56</v>
      </c>
      <c r="G14498" s="4">
        <v>180</v>
      </c>
      <c r="H14498" s="4">
        <v>34</v>
      </c>
      <c r="I14498" s="4">
        <v>15</v>
      </c>
      <c r="J14498" s="4">
        <v>0</v>
      </c>
      <c r="K14498" s="4">
        <v>0</v>
      </c>
    </row>
    <row r="14499" spans="1:11">
      <c r="A14499">
        <v>1991</v>
      </c>
      <c r="B14499" t="s">
        <v>756</v>
      </c>
      <c r="C14499" t="s">
        <v>757</v>
      </c>
      <c r="D14499" t="s">
        <v>694</v>
      </c>
      <c r="E14499" t="s">
        <v>977</v>
      </c>
      <c r="F14499">
        <v>4</v>
      </c>
      <c r="G14499" s="4">
        <v>15</v>
      </c>
      <c r="H14499" s="4">
        <v>7</v>
      </c>
      <c r="I14499" s="4">
        <v>4</v>
      </c>
      <c r="J14499" s="4">
        <v>0</v>
      </c>
      <c r="K14499" s="4">
        <v>0</v>
      </c>
    </row>
    <row r="14500" spans="1:11">
      <c r="A14500">
        <v>1991</v>
      </c>
      <c r="B14500" t="s">
        <v>756</v>
      </c>
      <c r="C14500" t="s">
        <v>757</v>
      </c>
      <c r="D14500" t="s">
        <v>694</v>
      </c>
      <c r="E14500" t="s">
        <v>976</v>
      </c>
      <c r="F14500">
        <v>6</v>
      </c>
      <c r="G14500" s="4">
        <v>11</v>
      </c>
      <c r="H14500" s="4">
        <v>2</v>
      </c>
      <c r="I14500" s="4">
        <v>0</v>
      </c>
      <c r="J14500" s="4">
        <v>0</v>
      </c>
      <c r="K14500" s="4">
        <v>0</v>
      </c>
    </row>
    <row r="14501" spans="1:11">
      <c r="A14501">
        <v>1992</v>
      </c>
      <c r="B14501" t="s">
        <v>756</v>
      </c>
      <c r="C14501" t="s">
        <v>757</v>
      </c>
      <c r="D14501" t="s">
        <v>694</v>
      </c>
      <c r="E14501" t="s">
        <v>6</v>
      </c>
      <c r="F14501">
        <v>4</v>
      </c>
      <c r="G14501" s="4">
        <v>8</v>
      </c>
      <c r="H14501" s="4">
        <v>0</v>
      </c>
      <c r="I14501" s="4">
        <v>0</v>
      </c>
      <c r="J14501" s="4">
        <v>0</v>
      </c>
      <c r="K14501" s="4">
        <v>0</v>
      </c>
    </row>
    <row r="14502" spans="1:11">
      <c r="A14502">
        <v>1992</v>
      </c>
      <c r="B14502" t="s">
        <v>756</v>
      </c>
      <c r="C14502" t="s">
        <v>757</v>
      </c>
      <c r="D14502" t="s">
        <v>694</v>
      </c>
      <c r="E14502" t="s">
        <v>662</v>
      </c>
      <c r="F14502">
        <v>3</v>
      </c>
      <c r="G14502" s="4">
        <v>6</v>
      </c>
      <c r="H14502" s="4">
        <v>0</v>
      </c>
      <c r="I14502" s="4">
        <v>0</v>
      </c>
      <c r="J14502" s="4">
        <v>0</v>
      </c>
      <c r="K14502" s="4">
        <v>0</v>
      </c>
    </row>
    <row r="14503" spans="1:11">
      <c r="A14503">
        <v>1992</v>
      </c>
      <c r="B14503" t="s">
        <v>756</v>
      </c>
      <c r="C14503" t="s">
        <v>757</v>
      </c>
      <c r="D14503" t="s">
        <v>694</v>
      </c>
      <c r="E14503" t="s">
        <v>980</v>
      </c>
      <c r="F14503">
        <v>4</v>
      </c>
      <c r="G14503" s="4">
        <v>4</v>
      </c>
      <c r="H14503" s="4">
        <v>4</v>
      </c>
      <c r="I14503" s="4">
        <v>0</v>
      </c>
      <c r="J14503" s="4">
        <v>0</v>
      </c>
      <c r="K14503" s="4">
        <v>0</v>
      </c>
    </row>
    <row r="14504" spans="1:11">
      <c r="A14504">
        <v>1992</v>
      </c>
      <c r="B14504" t="s">
        <v>756</v>
      </c>
      <c r="C14504" t="s">
        <v>757</v>
      </c>
      <c r="D14504" t="s">
        <v>694</v>
      </c>
      <c r="E14504" t="s">
        <v>694</v>
      </c>
      <c r="F14504">
        <v>64</v>
      </c>
      <c r="G14504" s="4">
        <v>136</v>
      </c>
      <c r="H14504" s="4">
        <v>30</v>
      </c>
      <c r="I14504" s="4">
        <v>13</v>
      </c>
      <c r="J14504" s="4">
        <v>0</v>
      </c>
      <c r="K14504" s="4">
        <v>0</v>
      </c>
    </row>
    <row r="14505" spans="1:11">
      <c r="A14505">
        <v>1992</v>
      </c>
      <c r="B14505" t="s">
        <v>756</v>
      </c>
      <c r="C14505" t="s">
        <v>757</v>
      </c>
      <c r="D14505" t="s">
        <v>694</v>
      </c>
      <c r="E14505" t="s">
        <v>977</v>
      </c>
      <c r="F14505">
        <v>7</v>
      </c>
      <c r="G14505" s="4">
        <v>17</v>
      </c>
      <c r="H14505" s="4">
        <v>0</v>
      </c>
      <c r="I14505" s="4">
        <v>0</v>
      </c>
      <c r="J14505" s="4">
        <v>0</v>
      </c>
      <c r="K14505" s="4">
        <v>0</v>
      </c>
    </row>
    <row r="14506" spans="1:11">
      <c r="A14506">
        <v>1992</v>
      </c>
      <c r="B14506" t="s">
        <v>756</v>
      </c>
      <c r="C14506" t="s">
        <v>757</v>
      </c>
      <c r="D14506" t="s">
        <v>694</v>
      </c>
      <c r="E14506" t="s">
        <v>979</v>
      </c>
      <c r="F14506">
        <v>4</v>
      </c>
      <c r="G14506" s="4">
        <v>29</v>
      </c>
      <c r="H14506" s="4">
        <v>0</v>
      </c>
      <c r="I14506" s="4">
        <v>0</v>
      </c>
      <c r="J14506" s="4">
        <v>0</v>
      </c>
      <c r="K14506" s="4">
        <v>0</v>
      </c>
    </row>
    <row r="14507" spans="1:11">
      <c r="A14507">
        <v>1993</v>
      </c>
      <c r="B14507" t="s">
        <v>756</v>
      </c>
      <c r="C14507" t="s">
        <v>757</v>
      </c>
      <c r="D14507" t="s">
        <v>694</v>
      </c>
      <c r="E14507" t="s">
        <v>978</v>
      </c>
      <c r="F14507">
        <v>2</v>
      </c>
      <c r="G14507" s="4">
        <v>4</v>
      </c>
      <c r="H14507" s="4">
        <v>0</v>
      </c>
      <c r="I14507" s="4">
        <v>29</v>
      </c>
      <c r="J14507" s="4">
        <v>0</v>
      </c>
      <c r="K14507" s="4">
        <v>0</v>
      </c>
    </row>
    <row r="14508" spans="1:11">
      <c r="A14508">
        <v>1993</v>
      </c>
      <c r="B14508" t="s">
        <v>756</v>
      </c>
      <c r="C14508" t="s">
        <v>757</v>
      </c>
      <c r="D14508" t="s">
        <v>694</v>
      </c>
      <c r="E14508" t="s">
        <v>6</v>
      </c>
      <c r="F14508">
        <v>4</v>
      </c>
      <c r="G14508" s="4">
        <v>7</v>
      </c>
      <c r="H14508" s="4">
        <v>4</v>
      </c>
      <c r="I14508" s="4">
        <v>0</v>
      </c>
      <c r="J14508" s="4">
        <v>0</v>
      </c>
      <c r="K14508" s="4">
        <v>0</v>
      </c>
    </row>
    <row r="14509" spans="1:11">
      <c r="A14509">
        <v>1993</v>
      </c>
      <c r="B14509" t="s">
        <v>756</v>
      </c>
      <c r="C14509" t="s">
        <v>757</v>
      </c>
      <c r="D14509" t="s">
        <v>694</v>
      </c>
      <c r="E14509" t="s">
        <v>537</v>
      </c>
      <c r="F14509">
        <v>4</v>
      </c>
      <c r="G14509" s="4">
        <v>4</v>
      </c>
      <c r="H14509" s="4">
        <v>0</v>
      </c>
      <c r="I14509" s="4">
        <v>0</v>
      </c>
      <c r="J14509" s="4">
        <v>0</v>
      </c>
      <c r="K14509" s="4">
        <v>0</v>
      </c>
    </row>
    <row r="14510" spans="1:11">
      <c r="A14510">
        <v>1993</v>
      </c>
      <c r="B14510" t="s">
        <v>756</v>
      </c>
      <c r="C14510" t="s">
        <v>757</v>
      </c>
      <c r="D14510" t="s">
        <v>694</v>
      </c>
      <c r="E14510" t="s">
        <v>694</v>
      </c>
      <c r="F14510">
        <v>19</v>
      </c>
      <c r="G14510" s="4">
        <v>34</v>
      </c>
      <c r="H14510" s="4">
        <v>4</v>
      </c>
      <c r="I14510" s="4">
        <v>23</v>
      </c>
      <c r="J14510" s="4">
        <v>0</v>
      </c>
      <c r="K14510" s="4">
        <v>0</v>
      </c>
    </row>
    <row r="14511" spans="1:11">
      <c r="A14511">
        <v>1993</v>
      </c>
      <c r="B14511" t="s">
        <v>756</v>
      </c>
      <c r="C14511" t="s">
        <v>757</v>
      </c>
      <c r="D14511" t="s">
        <v>694</v>
      </c>
      <c r="E14511" t="s">
        <v>977</v>
      </c>
      <c r="F14511">
        <v>4</v>
      </c>
      <c r="G14511" s="4">
        <v>7</v>
      </c>
      <c r="H14511" s="4">
        <v>0</v>
      </c>
      <c r="I14511" s="4">
        <v>0</v>
      </c>
      <c r="J14511" s="4">
        <v>0</v>
      </c>
      <c r="K14511" s="4">
        <v>0</v>
      </c>
    </row>
    <row r="14512" spans="1:11">
      <c r="A14512">
        <v>1994</v>
      </c>
      <c r="B14512" t="s">
        <v>756</v>
      </c>
      <c r="C14512" t="s">
        <v>757</v>
      </c>
      <c r="D14512" t="s">
        <v>694</v>
      </c>
      <c r="E14512" t="s">
        <v>978</v>
      </c>
      <c r="F14512">
        <v>2</v>
      </c>
      <c r="G14512" s="4">
        <v>9</v>
      </c>
      <c r="H14512" s="4">
        <v>0</v>
      </c>
      <c r="I14512" s="4">
        <v>0</v>
      </c>
      <c r="J14512" s="4">
        <v>0</v>
      </c>
      <c r="K14512" s="4">
        <v>0</v>
      </c>
    </row>
    <row r="14513" spans="1:11">
      <c r="A14513">
        <v>1994</v>
      </c>
      <c r="B14513" t="s">
        <v>756</v>
      </c>
      <c r="C14513" t="s">
        <v>757</v>
      </c>
      <c r="D14513" t="s">
        <v>694</v>
      </c>
      <c r="E14513" t="s">
        <v>976</v>
      </c>
      <c r="F14513">
        <v>8</v>
      </c>
      <c r="G14513" s="4">
        <v>11</v>
      </c>
      <c r="H14513" s="4">
        <v>0</v>
      </c>
      <c r="I14513" s="4">
        <v>0</v>
      </c>
      <c r="J14513" s="4">
        <v>0</v>
      </c>
      <c r="K14513" s="4">
        <v>0</v>
      </c>
    </row>
    <row r="14514" spans="1:11">
      <c r="A14514">
        <v>1995</v>
      </c>
      <c r="B14514" t="s">
        <v>756</v>
      </c>
      <c r="C14514" t="s">
        <v>757</v>
      </c>
      <c r="D14514" t="s">
        <v>694</v>
      </c>
      <c r="E14514" t="s">
        <v>6</v>
      </c>
      <c r="F14514">
        <v>3</v>
      </c>
      <c r="G14514" s="4">
        <v>3</v>
      </c>
      <c r="H14514" s="4">
        <v>0</v>
      </c>
      <c r="I14514" s="4">
        <v>0</v>
      </c>
      <c r="J14514" s="4">
        <v>0</v>
      </c>
      <c r="K14514" s="4">
        <v>0</v>
      </c>
    </row>
    <row r="14515" spans="1:11">
      <c r="A14515">
        <v>1995</v>
      </c>
      <c r="B14515" t="s">
        <v>756</v>
      </c>
      <c r="C14515" t="s">
        <v>757</v>
      </c>
      <c r="D14515" t="s">
        <v>694</v>
      </c>
      <c r="E14515" t="s">
        <v>694</v>
      </c>
      <c r="F14515">
        <v>3</v>
      </c>
      <c r="G14515" s="4">
        <v>9</v>
      </c>
      <c r="H14515" s="4">
        <v>0</v>
      </c>
      <c r="I14515" s="4">
        <v>0</v>
      </c>
      <c r="J14515" s="4">
        <v>0</v>
      </c>
      <c r="K14515" s="4">
        <v>0</v>
      </c>
    </row>
    <row r="14516" spans="1:11">
      <c r="A14516">
        <v>1995</v>
      </c>
      <c r="B14516" t="s">
        <v>756</v>
      </c>
      <c r="C14516" t="s">
        <v>757</v>
      </c>
      <c r="D14516" t="s">
        <v>694</v>
      </c>
      <c r="E14516" t="s">
        <v>977</v>
      </c>
      <c r="F14516">
        <v>3</v>
      </c>
      <c r="G14516" s="4">
        <v>5</v>
      </c>
      <c r="H14516" s="4">
        <v>0</v>
      </c>
      <c r="I14516" s="4">
        <v>27</v>
      </c>
      <c r="J14516" s="4">
        <v>0</v>
      </c>
      <c r="K14516" s="4">
        <v>0</v>
      </c>
    </row>
    <row r="14517" spans="1:11">
      <c r="A14517">
        <v>1996</v>
      </c>
      <c r="B14517" t="s">
        <v>756</v>
      </c>
      <c r="C14517" t="s">
        <v>757</v>
      </c>
      <c r="D14517" t="s">
        <v>694</v>
      </c>
      <c r="E14517" t="s">
        <v>6</v>
      </c>
      <c r="F14517">
        <v>7</v>
      </c>
      <c r="G14517" s="4">
        <v>7</v>
      </c>
      <c r="H14517" s="4">
        <v>3</v>
      </c>
      <c r="I14517" s="4">
        <v>0</v>
      </c>
      <c r="J14517" s="4">
        <v>0</v>
      </c>
      <c r="K14517" s="4">
        <v>0</v>
      </c>
    </row>
    <row r="14518" spans="1:11">
      <c r="A14518">
        <v>1996</v>
      </c>
      <c r="B14518" t="s">
        <v>756</v>
      </c>
      <c r="C14518" t="s">
        <v>757</v>
      </c>
      <c r="D14518" t="s">
        <v>694</v>
      </c>
      <c r="E14518" t="s">
        <v>694</v>
      </c>
      <c r="F14518">
        <v>33</v>
      </c>
      <c r="G14518" s="4">
        <v>140</v>
      </c>
      <c r="H14518" s="4">
        <v>21</v>
      </c>
      <c r="I14518" s="4">
        <v>42</v>
      </c>
      <c r="J14518" s="4">
        <v>0</v>
      </c>
      <c r="K14518" s="4">
        <v>0</v>
      </c>
    </row>
    <row r="14519" spans="1:11">
      <c r="A14519">
        <v>1996</v>
      </c>
      <c r="B14519" t="s">
        <v>756</v>
      </c>
      <c r="C14519" t="s">
        <v>757</v>
      </c>
      <c r="D14519" t="s">
        <v>694</v>
      </c>
      <c r="E14519" t="s">
        <v>977</v>
      </c>
      <c r="F14519">
        <v>3</v>
      </c>
      <c r="G14519" s="4">
        <v>6</v>
      </c>
      <c r="H14519" s="4">
        <v>0</v>
      </c>
      <c r="I14519" s="4">
        <v>0</v>
      </c>
      <c r="J14519" s="4">
        <v>0</v>
      </c>
      <c r="K14519" s="4">
        <v>0</v>
      </c>
    </row>
    <row r="14520" spans="1:11">
      <c r="A14520">
        <v>1996</v>
      </c>
      <c r="B14520" t="s">
        <v>756</v>
      </c>
      <c r="C14520" t="s">
        <v>757</v>
      </c>
      <c r="D14520" t="s">
        <v>694</v>
      </c>
      <c r="E14520" t="s">
        <v>976</v>
      </c>
      <c r="F14520">
        <v>5</v>
      </c>
      <c r="G14520" s="4">
        <v>15</v>
      </c>
      <c r="H14520" s="4">
        <v>5</v>
      </c>
      <c r="I14520" s="4">
        <v>36</v>
      </c>
      <c r="J14520" s="4">
        <v>0</v>
      </c>
      <c r="K14520" s="4">
        <v>0</v>
      </c>
    </row>
    <row r="14521" spans="1:11">
      <c r="A14521">
        <v>1997</v>
      </c>
      <c r="B14521" t="s">
        <v>756</v>
      </c>
      <c r="C14521" t="s">
        <v>757</v>
      </c>
      <c r="D14521" t="s">
        <v>694</v>
      </c>
      <c r="E14521" t="s">
        <v>6</v>
      </c>
      <c r="F14521">
        <v>3</v>
      </c>
      <c r="G14521" s="4">
        <v>3.1784930504754936</v>
      </c>
      <c r="H14521" s="4">
        <v>0</v>
      </c>
      <c r="I14521" s="4">
        <v>0</v>
      </c>
      <c r="J14521" s="4">
        <v>0</v>
      </c>
      <c r="K14521" s="4">
        <v>0</v>
      </c>
    </row>
    <row r="14522" spans="1:11">
      <c r="A14522">
        <v>1997</v>
      </c>
      <c r="B14522" t="s">
        <v>756</v>
      </c>
      <c r="C14522" t="s">
        <v>757</v>
      </c>
      <c r="D14522" t="s">
        <v>694</v>
      </c>
      <c r="E14522" t="s">
        <v>662</v>
      </c>
      <c r="F14522">
        <v>5</v>
      </c>
      <c r="G14522" s="4">
        <v>9.536585365853659</v>
      </c>
      <c r="H14522" s="4">
        <v>4.7682926829268295</v>
      </c>
      <c r="I14522" s="4">
        <v>2.3841463414634148</v>
      </c>
      <c r="J14522" s="4">
        <v>0</v>
      </c>
      <c r="K14522" s="4">
        <v>0</v>
      </c>
    </row>
    <row r="14523" spans="1:11">
      <c r="A14523">
        <v>1997</v>
      </c>
      <c r="B14523" t="s">
        <v>756</v>
      </c>
      <c r="C14523" t="s">
        <v>757</v>
      </c>
      <c r="D14523" t="s">
        <v>694</v>
      </c>
      <c r="E14523" t="s">
        <v>694</v>
      </c>
      <c r="F14523">
        <v>21</v>
      </c>
      <c r="G14523" s="4">
        <v>119.85074626865672</v>
      </c>
      <c r="H14523" s="4">
        <v>44.944029850746269</v>
      </c>
      <c r="I14523" s="4">
        <v>74.906716417910445</v>
      </c>
      <c r="J14523" s="4">
        <v>0</v>
      </c>
      <c r="K14523" s="4">
        <v>0</v>
      </c>
    </row>
    <row r="14524" spans="1:11">
      <c r="A14524">
        <v>1997</v>
      </c>
      <c r="B14524" t="s">
        <v>756</v>
      </c>
      <c r="C14524" t="s">
        <v>757</v>
      </c>
      <c r="D14524" t="s">
        <v>694</v>
      </c>
      <c r="E14524" t="s">
        <v>976</v>
      </c>
      <c r="F14524">
        <v>3</v>
      </c>
      <c r="G14524" s="4">
        <v>14.204545454545455</v>
      </c>
      <c r="H14524" s="4">
        <v>8.5227272727272734</v>
      </c>
      <c r="I14524" s="4">
        <v>5.6818181818181817</v>
      </c>
      <c r="J14524" s="4">
        <v>0</v>
      </c>
      <c r="K14524" s="4">
        <v>0</v>
      </c>
    </row>
    <row r="14525" spans="1:11">
      <c r="A14525">
        <v>1998</v>
      </c>
      <c r="B14525" t="s">
        <v>756</v>
      </c>
      <c r="C14525" t="s">
        <v>757</v>
      </c>
      <c r="D14525" t="s">
        <v>694</v>
      </c>
      <c r="E14525" t="s">
        <v>677</v>
      </c>
      <c r="F14525">
        <v>4</v>
      </c>
      <c r="G14525" s="4">
        <v>4.0444444444444443</v>
      </c>
      <c r="H14525" s="4">
        <v>0</v>
      </c>
      <c r="I14525" s="4">
        <v>0</v>
      </c>
      <c r="J14525" s="4">
        <v>0</v>
      </c>
      <c r="K14525" s="4">
        <v>0</v>
      </c>
    </row>
    <row r="14526" spans="1:11">
      <c r="A14526">
        <v>1998</v>
      </c>
      <c r="B14526" t="s">
        <v>756</v>
      </c>
      <c r="C14526" t="s">
        <v>757</v>
      </c>
      <c r="D14526" t="s">
        <v>694</v>
      </c>
      <c r="E14526" t="s">
        <v>694</v>
      </c>
      <c r="F14526">
        <v>16</v>
      </c>
      <c r="G14526" s="4">
        <v>32.743589743589745</v>
      </c>
      <c r="H14526" s="4">
        <v>4.0929487179487181</v>
      </c>
      <c r="I14526" s="4">
        <v>12.278846153846155</v>
      </c>
      <c r="J14526" s="4">
        <v>0</v>
      </c>
      <c r="K14526" s="4">
        <v>0</v>
      </c>
    </row>
    <row r="14527" spans="1:11">
      <c r="A14527">
        <v>1998</v>
      </c>
      <c r="B14527" t="s">
        <v>756</v>
      </c>
      <c r="C14527" t="s">
        <v>757</v>
      </c>
      <c r="D14527" t="s">
        <v>694</v>
      </c>
      <c r="E14527" t="s">
        <v>977</v>
      </c>
      <c r="F14527">
        <v>4</v>
      </c>
      <c r="G14527" s="4">
        <v>4.0530303030303028</v>
      </c>
      <c r="H14527" s="4">
        <v>0</v>
      </c>
      <c r="I14527" s="4">
        <v>0</v>
      </c>
      <c r="J14527" s="4">
        <v>0</v>
      </c>
      <c r="K14527" s="4">
        <v>0</v>
      </c>
    </row>
    <row r="14528" spans="1:11">
      <c r="A14528">
        <v>1999</v>
      </c>
      <c r="B14528" t="s">
        <v>756</v>
      </c>
      <c r="C14528" t="s">
        <v>757</v>
      </c>
      <c r="D14528" t="s">
        <v>694</v>
      </c>
      <c r="E14528" t="s">
        <v>978</v>
      </c>
      <c r="F14528">
        <v>5</v>
      </c>
      <c r="G14528" s="4">
        <v>10.359066427289049</v>
      </c>
      <c r="H14528" s="4">
        <v>0</v>
      </c>
      <c r="I14528" s="4">
        <v>25.897666068222623</v>
      </c>
      <c r="J14528" s="4">
        <v>0</v>
      </c>
      <c r="K14528" s="4">
        <v>0</v>
      </c>
    </row>
    <row r="14529" spans="1:11">
      <c r="A14529">
        <v>1999</v>
      </c>
      <c r="B14529" t="s">
        <v>756</v>
      </c>
      <c r="C14529" t="s">
        <v>757</v>
      </c>
      <c r="D14529" t="s">
        <v>694</v>
      </c>
      <c r="E14529" t="s">
        <v>6</v>
      </c>
      <c r="F14529">
        <v>8</v>
      </c>
      <c r="G14529" s="4">
        <v>16.786363636363635</v>
      </c>
      <c r="H14529" s="4">
        <v>16.786363636363635</v>
      </c>
      <c r="I14529" s="4">
        <v>0</v>
      </c>
      <c r="J14529" s="4">
        <v>0</v>
      </c>
      <c r="K14529" s="4">
        <v>0</v>
      </c>
    </row>
    <row r="14530" spans="1:11">
      <c r="A14530">
        <v>1999</v>
      </c>
      <c r="B14530" t="s">
        <v>756</v>
      </c>
      <c r="C14530" t="s">
        <v>757</v>
      </c>
      <c r="D14530" t="s">
        <v>694</v>
      </c>
      <c r="E14530" t="s">
        <v>537</v>
      </c>
      <c r="F14530">
        <v>3</v>
      </c>
      <c r="G14530" s="4">
        <v>3.3866024518388791</v>
      </c>
      <c r="H14530" s="4">
        <v>0</v>
      </c>
      <c r="I14530" s="4">
        <v>0</v>
      </c>
      <c r="J14530" s="4">
        <v>0</v>
      </c>
      <c r="K14530" s="4">
        <v>0</v>
      </c>
    </row>
    <row r="14531" spans="1:11">
      <c r="A14531">
        <v>1999</v>
      </c>
      <c r="B14531" t="s">
        <v>756</v>
      </c>
      <c r="C14531" t="s">
        <v>757</v>
      </c>
      <c r="D14531" t="s">
        <v>694</v>
      </c>
      <c r="E14531" t="s">
        <v>694</v>
      </c>
      <c r="F14531">
        <v>26</v>
      </c>
      <c r="G14531" s="4">
        <v>103.32777777777778</v>
      </c>
      <c r="H14531" s="4">
        <v>18.451388888888889</v>
      </c>
      <c r="I14531" s="4">
        <v>36.902777777777779</v>
      </c>
      <c r="J14531" s="4">
        <v>0</v>
      </c>
      <c r="K14531" s="4">
        <v>0</v>
      </c>
    </row>
    <row r="14532" spans="1:11">
      <c r="A14532">
        <v>1999</v>
      </c>
      <c r="B14532" t="s">
        <v>756</v>
      </c>
      <c r="C14532" t="s">
        <v>757</v>
      </c>
      <c r="D14532" t="s">
        <v>694</v>
      </c>
      <c r="E14532" t="s">
        <v>977</v>
      </c>
      <c r="F14532">
        <v>4</v>
      </c>
      <c r="G14532" s="4">
        <v>27.136986301369863</v>
      </c>
      <c r="H14532" s="4">
        <v>0</v>
      </c>
      <c r="I14532" s="4">
        <v>89.164383561643831</v>
      </c>
      <c r="J14532" s="4">
        <v>0</v>
      </c>
      <c r="K14532" s="4">
        <v>0</v>
      </c>
    </row>
    <row r="14533" spans="1:11">
      <c r="A14533">
        <v>1999</v>
      </c>
      <c r="B14533" t="s">
        <v>756</v>
      </c>
      <c r="C14533" t="s">
        <v>757</v>
      </c>
      <c r="D14533" t="s">
        <v>694</v>
      </c>
      <c r="E14533" t="s">
        <v>979</v>
      </c>
      <c r="F14533">
        <v>6</v>
      </c>
      <c r="G14533" s="4">
        <v>17.035714285714285</v>
      </c>
      <c r="H14533" s="4">
        <v>5.6785714285714279</v>
      </c>
      <c r="I14533" s="4">
        <v>0</v>
      </c>
      <c r="J14533" s="4">
        <v>0</v>
      </c>
      <c r="K14533" s="4">
        <v>0</v>
      </c>
    </row>
    <row r="14534" spans="1:11">
      <c r="A14534">
        <v>1999</v>
      </c>
      <c r="B14534" t="s">
        <v>756</v>
      </c>
      <c r="C14534" t="s">
        <v>757</v>
      </c>
      <c r="D14534" t="s">
        <v>694</v>
      </c>
      <c r="E14534" t="s">
        <v>976</v>
      </c>
      <c r="F14534">
        <v>3</v>
      </c>
      <c r="G14534" s="4">
        <v>9.8606557377049171</v>
      </c>
      <c r="H14534" s="4">
        <v>3.2868852459016393</v>
      </c>
      <c r="I14534" s="4">
        <v>19.721311475409834</v>
      </c>
      <c r="J14534" s="4">
        <v>0</v>
      </c>
      <c r="K14534" s="4">
        <v>0</v>
      </c>
    </row>
    <row r="14535" spans="1:11">
      <c r="A14535">
        <v>2000</v>
      </c>
      <c r="B14535" t="s">
        <v>756</v>
      </c>
      <c r="C14535" t="s">
        <v>757</v>
      </c>
      <c r="D14535" t="s">
        <v>694</v>
      </c>
      <c r="E14535" t="s">
        <v>6</v>
      </c>
      <c r="F14535">
        <v>5</v>
      </c>
      <c r="G14535" s="4">
        <v>4.6102502979737778</v>
      </c>
      <c r="H14535" s="4">
        <v>0</v>
      </c>
      <c r="I14535" s="4">
        <v>0</v>
      </c>
      <c r="J14535" s="4">
        <v>0</v>
      </c>
      <c r="K14535" s="4">
        <v>0</v>
      </c>
    </row>
    <row r="14536" spans="1:11">
      <c r="A14536">
        <v>2000</v>
      </c>
      <c r="B14536" t="s">
        <v>756</v>
      </c>
      <c r="C14536" t="s">
        <v>757</v>
      </c>
      <c r="D14536" t="s">
        <v>694</v>
      </c>
      <c r="E14536" t="s">
        <v>662</v>
      </c>
      <c r="F14536">
        <v>3</v>
      </c>
      <c r="G14536" s="4">
        <v>3.409448818897638</v>
      </c>
      <c r="H14536" s="4">
        <v>0</v>
      </c>
      <c r="I14536" s="4">
        <v>0</v>
      </c>
      <c r="J14536" s="4">
        <v>0</v>
      </c>
      <c r="K14536" s="4">
        <v>0</v>
      </c>
    </row>
    <row r="14537" spans="1:11">
      <c r="A14537">
        <v>2000</v>
      </c>
      <c r="B14537" t="s">
        <v>756</v>
      </c>
      <c r="C14537" t="s">
        <v>757</v>
      </c>
      <c r="D14537" t="s">
        <v>694</v>
      </c>
      <c r="E14537" t="s">
        <v>677</v>
      </c>
      <c r="F14537">
        <v>7</v>
      </c>
      <c r="G14537" s="4">
        <v>13.644444444444446</v>
      </c>
      <c r="H14537" s="4">
        <v>10.233333333333333</v>
      </c>
      <c r="I14537" s="4">
        <v>0</v>
      </c>
      <c r="J14537" s="4">
        <v>0</v>
      </c>
      <c r="K14537" s="4">
        <v>0</v>
      </c>
    </row>
    <row r="14538" spans="1:11">
      <c r="A14538">
        <v>2000</v>
      </c>
      <c r="B14538" t="s">
        <v>756</v>
      </c>
      <c r="C14538" t="s">
        <v>757</v>
      </c>
      <c r="D14538" t="s">
        <v>694</v>
      </c>
      <c r="E14538" t="s">
        <v>694</v>
      </c>
      <c r="F14538">
        <v>26</v>
      </c>
      <c r="G14538" s="4">
        <v>69.004115226337447</v>
      </c>
      <c r="H14538" s="4">
        <v>25.876543209876544</v>
      </c>
      <c r="I14538" s="4">
        <v>73.31687242798354</v>
      </c>
      <c r="J14538" s="4">
        <v>0</v>
      </c>
      <c r="K14538" s="4">
        <v>0</v>
      </c>
    </row>
    <row r="14539" spans="1:11">
      <c r="A14539">
        <v>2000</v>
      </c>
      <c r="B14539" t="s">
        <v>756</v>
      </c>
      <c r="C14539" t="s">
        <v>757</v>
      </c>
      <c r="D14539" t="s">
        <v>694</v>
      </c>
      <c r="E14539" t="s">
        <v>977</v>
      </c>
      <c r="F14539">
        <v>4</v>
      </c>
      <c r="G14539" s="4">
        <v>7.0430107526881729</v>
      </c>
      <c r="H14539" s="4">
        <v>7.0430107526881729</v>
      </c>
      <c r="I14539" s="4">
        <v>17.607526881720432</v>
      </c>
      <c r="J14539" s="4">
        <v>0</v>
      </c>
      <c r="K14539" s="4">
        <v>0</v>
      </c>
    </row>
    <row r="14540" spans="1:11">
      <c r="A14540">
        <v>2001</v>
      </c>
      <c r="B14540" t="s">
        <v>756</v>
      </c>
      <c r="C14540" t="s">
        <v>757</v>
      </c>
      <c r="D14540" t="s">
        <v>694</v>
      </c>
      <c r="E14540" t="s">
        <v>978</v>
      </c>
      <c r="F14540">
        <v>3</v>
      </c>
      <c r="G14540" s="4">
        <v>3.0269230769230773</v>
      </c>
      <c r="H14540" s="4">
        <v>0</v>
      </c>
      <c r="I14540" s="4">
        <v>3.0269230769230773</v>
      </c>
      <c r="J14540" s="4">
        <v>0</v>
      </c>
      <c r="K14540" s="4">
        <v>0</v>
      </c>
    </row>
    <row r="14541" spans="1:11">
      <c r="A14541">
        <v>2001</v>
      </c>
      <c r="B14541" t="s">
        <v>756</v>
      </c>
      <c r="C14541" t="s">
        <v>757</v>
      </c>
      <c r="D14541" t="s">
        <v>694</v>
      </c>
      <c r="E14541" t="s">
        <v>694</v>
      </c>
      <c r="F14541">
        <v>19</v>
      </c>
      <c r="G14541" s="4">
        <v>70.400449943757039</v>
      </c>
      <c r="H14541" s="4">
        <v>22.231721034870642</v>
      </c>
      <c r="I14541" s="4">
        <v>62.989876265466812</v>
      </c>
      <c r="J14541" s="4">
        <v>0</v>
      </c>
      <c r="K14541" s="4">
        <v>0</v>
      </c>
    </row>
    <row r="14542" spans="1:11">
      <c r="A14542">
        <v>2001</v>
      </c>
      <c r="B14542" t="s">
        <v>756</v>
      </c>
      <c r="C14542" t="s">
        <v>757</v>
      </c>
      <c r="D14542" t="s">
        <v>694</v>
      </c>
      <c r="E14542" t="s">
        <v>976</v>
      </c>
      <c r="F14542">
        <v>4</v>
      </c>
      <c r="G14542" s="4">
        <v>50.014492753623195</v>
      </c>
      <c r="H14542" s="4">
        <v>7.1449275362318838</v>
      </c>
      <c r="I14542" s="4">
        <v>125.03623188405798</v>
      </c>
      <c r="J14542" s="4">
        <v>0</v>
      </c>
      <c r="K14542" s="4">
        <v>0</v>
      </c>
    </row>
    <row r="14543" spans="1:11">
      <c r="A14543">
        <v>2002</v>
      </c>
      <c r="B14543" t="s">
        <v>756</v>
      </c>
      <c r="C14543" t="s">
        <v>757</v>
      </c>
      <c r="D14543" t="s">
        <v>694</v>
      </c>
      <c r="E14543" t="s">
        <v>978</v>
      </c>
      <c r="F14543">
        <v>3</v>
      </c>
      <c r="G14543" s="4">
        <v>9.2109038737446198</v>
      </c>
      <c r="H14543" s="4">
        <v>3.0703012912482066</v>
      </c>
      <c r="I14543" s="4">
        <v>6.1406025824964132</v>
      </c>
      <c r="J14543" s="4">
        <v>0</v>
      </c>
      <c r="K14543" s="4">
        <v>0</v>
      </c>
    </row>
    <row r="14544" spans="1:11">
      <c r="A14544">
        <v>2002</v>
      </c>
      <c r="B14544" t="s">
        <v>756</v>
      </c>
      <c r="C14544" t="s">
        <v>757</v>
      </c>
      <c r="D14544" t="s">
        <v>694</v>
      </c>
      <c r="E14544" t="s">
        <v>6</v>
      </c>
      <c r="F14544">
        <v>3</v>
      </c>
      <c r="G14544" s="4">
        <v>20.126491646778042</v>
      </c>
      <c r="H14544" s="4">
        <v>6.7088305489260147</v>
      </c>
      <c r="I14544" s="4">
        <v>3.3544152744630074</v>
      </c>
      <c r="J14544" s="4">
        <v>0</v>
      </c>
      <c r="K14544" s="4">
        <v>0</v>
      </c>
    </row>
    <row r="14545" spans="1:11">
      <c r="A14545">
        <v>2002</v>
      </c>
      <c r="B14545" t="s">
        <v>756</v>
      </c>
      <c r="C14545" t="s">
        <v>757</v>
      </c>
      <c r="D14545" t="s">
        <v>694</v>
      </c>
      <c r="E14545" t="s">
        <v>980</v>
      </c>
      <c r="F14545">
        <v>4</v>
      </c>
      <c r="G14545" s="4">
        <v>14.24390243902439</v>
      </c>
      <c r="H14545" s="4">
        <v>7.1219512195121952</v>
      </c>
      <c r="I14545" s="4">
        <v>0</v>
      </c>
      <c r="J14545" s="4">
        <v>0</v>
      </c>
      <c r="K14545" s="4">
        <v>0</v>
      </c>
    </row>
    <row r="14546" spans="1:11">
      <c r="A14546">
        <v>2002</v>
      </c>
      <c r="B14546" t="s">
        <v>756</v>
      </c>
      <c r="C14546" t="s">
        <v>757</v>
      </c>
      <c r="D14546" t="s">
        <v>694</v>
      </c>
      <c r="E14546" t="s">
        <v>694</v>
      </c>
      <c r="F14546">
        <v>20</v>
      </c>
      <c r="G14546" s="4">
        <v>68.097142857142856</v>
      </c>
      <c r="H14546" s="4">
        <v>32.04571428571429</v>
      </c>
      <c r="I14546" s="4">
        <v>184.26285714285714</v>
      </c>
      <c r="J14546" s="4">
        <v>0</v>
      </c>
      <c r="K14546" s="4">
        <v>0</v>
      </c>
    </row>
    <row r="14547" spans="1:11">
      <c r="A14547">
        <v>2002</v>
      </c>
      <c r="B14547" t="s">
        <v>756</v>
      </c>
      <c r="C14547" t="s">
        <v>757</v>
      </c>
      <c r="D14547" t="s">
        <v>694</v>
      </c>
      <c r="E14547" t="s">
        <v>976</v>
      </c>
      <c r="F14547">
        <v>4</v>
      </c>
      <c r="G14547" s="4">
        <v>3.8740157480314958</v>
      </c>
      <c r="H14547" s="4">
        <v>0</v>
      </c>
      <c r="I14547" s="4">
        <v>0</v>
      </c>
      <c r="J14547" s="4">
        <v>0</v>
      </c>
      <c r="K14547" s="4">
        <v>0</v>
      </c>
    </row>
    <row r="14548" spans="1:11">
      <c r="A14548">
        <v>2003</v>
      </c>
      <c r="B14548" t="s">
        <v>756</v>
      </c>
      <c r="C14548" t="s">
        <v>757</v>
      </c>
      <c r="D14548" t="s">
        <v>694</v>
      </c>
      <c r="E14548" t="s">
        <v>978</v>
      </c>
      <c r="F14548">
        <v>2</v>
      </c>
      <c r="G14548" s="4">
        <v>4.4364770070148092</v>
      </c>
      <c r="H14548" s="4">
        <v>2.2182385035074046</v>
      </c>
      <c r="I14548" s="4">
        <v>0</v>
      </c>
      <c r="J14548" s="4">
        <v>0</v>
      </c>
      <c r="K14548" s="4">
        <v>0</v>
      </c>
    </row>
    <row r="14549" spans="1:11">
      <c r="A14549">
        <v>2003</v>
      </c>
      <c r="B14549" t="s">
        <v>756</v>
      </c>
      <c r="C14549" t="s">
        <v>757</v>
      </c>
      <c r="D14549" t="s">
        <v>694</v>
      </c>
      <c r="E14549" t="s">
        <v>537</v>
      </c>
      <c r="F14549">
        <v>8</v>
      </c>
      <c r="G14549" s="4">
        <v>43.686162624821684</v>
      </c>
      <c r="H14549" s="4">
        <v>0</v>
      </c>
      <c r="I14549" s="4">
        <v>3.9714693295292443</v>
      </c>
      <c r="J14549" s="4">
        <v>0</v>
      </c>
      <c r="K14549" s="4">
        <v>0</v>
      </c>
    </row>
    <row r="14550" spans="1:11">
      <c r="A14550">
        <v>2003</v>
      </c>
      <c r="B14550" t="s">
        <v>756</v>
      </c>
      <c r="C14550" t="s">
        <v>757</v>
      </c>
      <c r="D14550" t="s">
        <v>694</v>
      </c>
      <c r="E14550" t="s">
        <v>694</v>
      </c>
      <c r="F14550">
        <v>15</v>
      </c>
      <c r="G14550" s="4">
        <v>56.522956326987682</v>
      </c>
      <c r="H14550" s="4">
        <v>3.7681970884658456</v>
      </c>
      <c r="I14550" s="4">
        <v>101.74132138857783</v>
      </c>
      <c r="J14550" s="4">
        <v>0</v>
      </c>
      <c r="K14550" s="4">
        <v>0</v>
      </c>
    </row>
    <row r="14551" spans="1:11">
      <c r="A14551">
        <v>2003</v>
      </c>
      <c r="B14551" t="s">
        <v>756</v>
      </c>
      <c r="C14551" t="s">
        <v>757</v>
      </c>
      <c r="D14551" t="s">
        <v>694</v>
      </c>
      <c r="E14551" t="s">
        <v>976</v>
      </c>
      <c r="F14551">
        <v>4</v>
      </c>
      <c r="G14551" s="4">
        <v>4.0375939849624061</v>
      </c>
      <c r="H14551" s="4">
        <v>0</v>
      </c>
      <c r="I14551" s="4">
        <v>0</v>
      </c>
      <c r="J14551" s="4">
        <v>0</v>
      </c>
      <c r="K14551" s="4">
        <v>0</v>
      </c>
    </row>
    <row r="14552" spans="1:11">
      <c r="A14552">
        <v>2004</v>
      </c>
      <c r="B14552" t="s">
        <v>756</v>
      </c>
      <c r="C14552" t="s">
        <v>757</v>
      </c>
      <c r="D14552" t="s">
        <v>694</v>
      </c>
      <c r="E14552" t="s">
        <v>537</v>
      </c>
      <c r="F14552">
        <v>4</v>
      </c>
      <c r="G14552" s="4">
        <v>10.796519410977242</v>
      </c>
      <c r="H14552" s="4">
        <v>3.5988398036590805</v>
      </c>
      <c r="I14552" s="4">
        <v>0</v>
      </c>
      <c r="J14552" s="4">
        <v>0</v>
      </c>
      <c r="K14552" s="4">
        <v>0</v>
      </c>
    </row>
    <row r="14553" spans="1:11">
      <c r="A14553">
        <v>2004</v>
      </c>
      <c r="B14553" t="s">
        <v>756</v>
      </c>
      <c r="C14553" t="s">
        <v>757</v>
      </c>
      <c r="D14553" t="s">
        <v>694</v>
      </c>
      <c r="E14553" t="s">
        <v>694</v>
      </c>
      <c r="F14553">
        <v>34</v>
      </c>
      <c r="G14553" s="4">
        <v>252.4930114358323</v>
      </c>
      <c r="H14553" s="4">
        <v>51.354510800508258</v>
      </c>
      <c r="I14553" s="4">
        <v>273.89072426937742</v>
      </c>
      <c r="J14553" s="4">
        <v>0</v>
      </c>
      <c r="K14553" s="4">
        <v>0</v>
      </c>
    </row>
    <row r="14554" spans="1:11">
      <c r="A14554">
        <v>2006</v>
      </c>
      <c r="B14554" t="s">
        <v>756</v>
      </c>
      <c r="C14554" t="s">
        <v>757</v>
      </c>
      <c r="D14554" t="s">
        <v>694</v>
      </c>
      <c r="E14554" t="s">
        <v>694</v>
      </c>
      <c r="F14554">
        <v>4</v>
      </c>
      <c r="G14554" s="4">
        <v>54.674202127659576</v>
      </c>
      <c r="H14554" s="4">
        <v>10.934840425531913</v>
      </c>
      <c r="I14554" s="4">
        <v>36.449468085106382</v>
      </c>
      <c r="J14554" s="4">
        <v>0</v>
      </c>
      <c r="K14554" s="4">
        <v>0</v>
      </c>
    </row>
    <row r="14555" spans="1:11">
      <c r="A14555">
        <v>2006</v>
      </c>
      <c r="B14555" t="s">
        <v>756</v>
      </c>
      <c r="C14555" t="s">
        <v>757</v>
      </c>
      <c r="D14555" t="s">
        <v>694</v>
      </c>
      <c r="E14555" t="s">
        <v>977</v>
      </c>
      <c r="F14555">
        <v>3</v>
      </c>
      <c r="G14555" s="4">
        <v>6.8226950354609928</v>
      </c>
      <c r="H14555" s="4">
        <v>0</v>
      </c>
      <c r="I14555" s="4">
        <v>0</v>
      </c>
      <c r="J14555" s="4">
        <v>0</v>
      </c>
      <c r="K14555" s="4">
        <v>0</v>
      </c>
    </row>
    <row r="14556" spans="1:11">
      <c r="A14556">
        <v>2006</v>
      </c>
      <c r="B14556" t="s">
        <v>756</v>
      </c>
      <c r="C14556" t="s">
        <v>757</v>
      </c>
      <c r="D14556" t="s">
        <v>694</v>
      </c>
      <c r="E14556" t="s">
        <v>979</v>
      </c>
      <c r="F14556">
        <v>3</v>
      </c>
      <c r="G14556" s="4">
        <v>6.6888888888888891</v>
      </c>
      <c r="H14556" s="4">
        <v>0</v>
      </c>
      <c r="I14556" s="4">
        <v>10.033333333333333</v>
      </c>
      <c r="J14556" s="4">
        <v>0</v>
      </c>
      <c r="K14556" s="4">
        <v>0</v>
      </c>
    </row>
    <row r="14557" spans="1:11">
      <c r="A14557">
        <v>1976</v>
      </c>
      <c r="B14557" t="s">
        <v>928</v>
      </c>
      <c r="C14557" t="s">
        <v>929</v>
      </c>
      <c r="D14557" t="s">
        <v>694</v>
      </c>
      <c r="E14557" t="s">
        <v>534</v>
      </c>
      <c r="F14557">
        <v>1</v>
      </c>
      <c r="G14557" s="4">
        <v>1</v>
      </c>
      <c r="H14557" s="4">
        <v>0</v>
      </c>
      <c r="I14557" s="4">
        <v>1</v>
      </c>
      <c r="J14557" s="4">
        <v>0</v>
      </c>
      <c r="K14557" s="4">
        <v>0</v>
      </c>
    </row>
    <row r="14558" spans="1:11">
      <c r="A14558">
        <v>1978</v>
      </c>
      <c r="B14558" t="s">
        <v>928</v>
      </c>
      <c r="C14558" t="s">
        <v>929</v>
      </c>
      <c r="D14558" t="s">
        <v>694</v>
      </c>
      <c r="E14558" t="s">
        <v>534</v>
      </c>
      <c r="F14558">
        <v>3</v>
      </c>
      <c r="G14558" s="4">
        <v>3</v>
      </c>
      <c r="H14558" s="4">
        <v>0</v>
      </c>
      <c r="I14558" s="4">
        <v>0</v>
      </c>
      <c r="J14558" s="4">
        <v>0</v>
      </c>
      <c r="K14558" s="4">
        <v>0</v>
      </c>
    </row>
    <row r="14559" spans="1:11">
      <c r="A14559">
        <v>1979</v>
      </c>
      <c r="B14559" t="s">
        <v>928</v>
      </c>
      <c r="C14559" t="s">
        <v>929</v>
      </c>
      <c r="D14559" t="s">
        <v>694</v>
      </c>
      <c r="E14559" t="s">
        <v>534</v>
      </c>
      <c r="F14559">
        <v>2</v>
      </c>
      <c r="G14559" s="4">
        <v>7</v>
      </c>
      <c r="H14559" s="4">
        <v>0</v>
      </c>
      <c r="I14559" s="4">
        <v>0</v>
      </c>
      <c r="J14559" s="4">
        <v>0</v>
      </c>
      <c r="K14559" s="4">
        <v>0</v>
      </c>
    </row>
    <row r="14560" spans="1:11">
      <c r="A14560">
        <v>1980</v>
      </c>
      <c r="B14560" t="s">
        <v>928</v>
      </c>
      <c r="C14560" t="s">
        <v>929</v>
      </c>
      <c r="D14560" t="s">
        <v>694</v>
      </c>
      <c r="E14560" t="s">
        <v>534</v>
      </c>
      <c r="F14560">
        <v>7</v>
      </c>
      <c r="G14560" s="4">
        <v>7</v>
      </c>
      <c r="H14560" s="4">
        <v>0</v>
      </c>
      <c r="I14560" s="4">
        <v>0</v>
      </c>
      <c r="J14560" s="4">
        <v>0</v>
      </c>
      <c r="K14560" s="4">
        <v>0</v>
      </c>
    </row>
    <row r="14561" spans="1:11">
      <c r="A14561">
        <v>1981</v>
      </c>
      <c r="B14561" t="s">
        <v>928</v>
      </c>
      <c r="C14561" t="s">
        <v>929</v>
      </c>
      <c r="D14561" t="s">
        <v>694</v>
      </c>
      <c r="E14561" t="s">
        <v>534</v>
      </c>
      <c r="F14561">
        <v>3</v>
      </c>
      <c r="G14561" s="4">
        <v>3</v>
      </c>
      <c r="H14561" s="4">
        <v>3</v>
      </c>
      <c r="I14561" s="4">
        <v>0</v>
      </c>
      <c r="J14561" s="4">
        <v>0</v>
      </c>
      <c r="K14561" s="4">
        <v>0</v>
      </c>
    </row>
    <row r="14562" spans="1:11">
      <c r="A14562">
        <v>1984</v>
      </c>
      <c r="B14562" t="s">
        <v>928</v>
      </c>
      <c r="C14562" t="s">
        <v>929</v>
      </c>
      <c r="D14562" t="s">
        <v>694</v>
      </c>
      <c r="E14562" t="s">
        <v>977</v>
      </c>
      <c r="F14562">
        <v>3</v>
      </c>
      <c r="G14562" s="4">
        <v>17</v>
      </c>
      <c r="H14562" s="4">
        <v>0</v>
      </c>
      <c r="I14562" s="4">
        <v>0</v>
      </c>
      <c r="J14562" s="4">
        <v>0</v>
      </c>
      <c r="K14562" s="4">
        <v>0</v>
      </c>
    </row>
    <row r="14563" spans="1:11">
      <c r="A14563">
        <v>1984</v>
      </c>
      <c r="B14563" t="s">
        <v>928</v>
      </c>
      <c r="C14563" t="s">
        <v>929</v>
      </c>
      <c r="D14563" t="s">
        <v>694</v>
      </c>
      <c r="E14563" t="s">
        <v>976</v>
      </c>
      <c r="F14563">
        <v>4</v>
      </c>
      <c r="G14563" s="4">
        <v>9</v>
      </c>
      <c r="H14563" s="4">
        <v>2</v>
      </c>
      <c r="I14563" s="4">
        <v>0</v>
      </c>
      <c r="J14563" s="4">
        <v>0</v>
      </c>
      <c r="K14563" s="4">
        <v>0</v>
      </c>
    </row>
    <row r="14564" spans="1:11">
      <c r="A14564">
        <v>1985</v>
      </c>
      <c r="B14564" t="s">
        <v>928</v>
      </c>
      <c r="C14564" t="s">
        <v>929</v>
      </c>
      <c r="D14564" t="s">
        <v>694</v>
      </c>
      <c r="E14564" t="s">
        <v>978</v>
      </c>
      <c r="F14564">
        <v>6</v>
      </c>
      <c r="G14564" s="4">
        <v>36</v>
      </c>
      <c r="H14564" s="4">
        <v>12</v>
      </c>
      <c r="I14564" s="4">
        <v>40</v>
      </c>
      <c r="J14564" s="4">
        <v>0</v>
      </c>
      <c r="K14564" s="4">
        <v>0</v>
      </c>
    </row>
    <row r="14565" spans="1:11">
      <c r="A14565">
        <v>1986</v>
      </c>
      <c r="B14565" t="s">
        <v>928</v>
      </c>
      <c r="C14565" t="s">
        <v>929</v>
      </c>
      <c r="D14565" t="s">
        <v>694</v>
      </c>
      <c r="E14565" t="s">
        <v>978</v>
      </c>
      <c r="F14565">
        <v>7</v>
      </c>
      <c r="G14565" s="4">
        <v>20</v>
      </c>
      <c r="H14565" s="4">
        <v>5</v>
      </c>
      <c r="I14565" s="4">
        <v>25</v>
      </c>
      <c r="J14565" s="4">
        <v>0</v>
      </c>
      <c r="K14565" s="4">
        <v>0</v>
      </c>
    </row>
    <row r="14566" spans="1:11">
      <c r="A14566">
        <v>1986</v>
      </c>
      <c r="B14566" t="s">
        <v>928</v>
      </c>
      <c r="C14566" t="s">
        <v>929</v>
      </c>
      <c r="D14566" t="s">
        <v>694</v>
      </c>
      <c r="E14566" t="s">
        <v>976</v>
      </c>
      <c r="F14566">
        <v>4</v>
      </c>
      <c r="G14566" s="4">
        <v>4</v>
      </c>
      <c r="H14566" s="4">
        <v>2</v>
      </c>
      <c r="I14566" s="4">
        <v>0</v>
      </c>
      <c r="J14566" s="4">
        <v>0</v>
      </c>
      <c r="K14566" s="4">
        <v>0</v>
      </c>
    </row>
    <row r="14567" spans="1:11">
      <c r="A14567">
        <v>1987</v>
      </c>
      <c r="B14567" t="s">
        <v>928</v>
      </c>
      <c r="C14567" t="s">
        <v>929</v>
      </c>
      <c r="D14567" t="s">
        <v>694</v>
      </c>
      <c r="E14567" t="s">
        <v>978</v>
      </c>
      <c r="F14567">
        <v>2</v>
      </c>
      <c r="G14567" s="4">
        <v>9</v>
      </c>
      <c r="H14567" s="4">
        <v>0</v>
      </c>
      <c r="I14567" s="4">
        <v>0</v>
      </c>
      <c r="J14567" s="4">
        <v>0</v>
      </c>
      <c r="K14567" s="4">
        <v>0</v>
      </c>
    </row>
    <row r="14568" spans="1:11">
      <c r="A14568">
        <v>1987</v>
      </c>
      <c r="B14568" t="s">
        <v>928</v>
      </c>
      <c r="C14568" t="s">
        <v>929</v>
      </c>
      <c r="D14568" t="s">
        <v>694</v>
      </c>
      <c r="E14568" t="s">
        <v>976</v>
      </c>
      <c r="F14568">
        <v>2</v>
      </c>
      <c r="G14568" s="4">
        <v>10</v>
      </c>
      <c r="H14568" s="4">
        <v>4</v>
      </c>
      <c r="I14568" s="4">
        <v>6</v>
      </c>
      <c r="J14568" s="4">
        <v>0</v>
      </c>
      <c r="K14568" s="4">
        <v>0</v>
      </c>
    </row>
    <row r="14569" spans="1:11">
      <c r="A14569">
        <v>1988</v>
      </c>
      <c r="B14569" t="s">
        <v>928</v>
      </c>
      <c r="C14569" t="s">
        <v>929</v>
      </c>
      <c r="D14569" t="s">
        <v>694</v>
      </c>
      <c r="E14569" t="s">
        <v>694</v>
      </c>
      <c r="F14569">
        <v>8</v>
      </c>
      <c r="G14569" s="4">
        <v>15</v>
      </c>
      <c r="H14569" s="4">
        <v>15</v>
      </c>
      <c r="I14569" s="4">
        <v>50</v>
      </c>
      <c r="J14569" s="4">
        <v>0</v>
      </c>
      <c r="K14569" s="4">
        <v>0</v>
      </c>
    </row>
    <row r="14570" spans="1:11">
      <c r="A14570">
        <v>1988</v>
      </c>
      <c r="B14570" t="s">
        <v>928</v>
      </c>
      <c r="C14570" t="s">
        <v>929</v>
      </c>
      <c r="D14570" t="s">
        <v>694</v>
      </c>
      <c r="E14570" t="s">
        <v>976</v>
      </c>
      <c r="F14570">
        <v>10</v>
      </c>
      <c r="G14570" s="4">
        <v>26</v>
      </c>
      <c r="H14570" s="4">
        <v>0</v>
      </c>
      <c r="I14570" s="4">
        <v>99</v>
      </c>
      <c r="J14570" s="4">
        <v>0</v>
      </c>
      <c r="K14570" s="4">
        <v>0</v>
      </c>
    </row>
    <row r="14571" spans="1:11">
      <c r="A14571">
        <v>1989</v>
      </c>
      <c r="B14571" t="s">
        <v>928</v>
      </c>
      <c r="C14571" t="s">
        <v>929</v>
      </c>
      <c r="D14571" t="s">
        <v>694</v>
      </c>
      <c r="E14571" t="s">
        <v>694</v>
      </c>
      <c r="F14571">
        <v>4</v>
      </c>
      <c r="G14571" s="4">
        <v>8</v>
      </c>
      <c r="H14571" s="4">
        <v>0</v>
      </c>
      <c r="I14571" s="4">
        <v>0</v>
      </c>
      <c r="J14571" s="4">
        <v>0</v>
      </c>
      <c r="K14571" s="4">
        <v>0</v>
      </c>
    </row>
    <row r="14572" spans="1:11">
      <c r="A14572">
        <v>1989</v>
      </c>
      <c r="B14572" t="s">
        <v>928</v>
      </c>
      <c r="C14572" t="s">
        <v>929</v>
      </c>
      <c r="D14572" t="s">
        <v>694</v>
      </c>
      <c r="E14572" t="s">
        <v>976</v>
      </c>
      <c r="F14572">
        <v>8</v>
      </c>
      <c r="G14572" s="4">
        <v>24</v>
      </c>
      <c r="H14572" s="4">
        <v>11</v>
      </c>
      <c r="I14572" s="4">
        <v>0</v>
      </c>
      <c r="J14572" s="4">
        <v>0</v>
      </c>
      <c r="K14572" s="4">
        <v>0</v>
      </c>
    </row>
    <row r="14573" spans="1:11">
      <c r="A14573">
        <v>1990</v>
      </c>
      <c r="B14573" t="s">
        <v>928</v>
      </c>
      <c r="C14573" t="s">
        <v>929</v>
      </c>
      <c r="D14573" t="s">
        <v>694</v>
      </c>
      <c r="E14573" t="s">
        <v>976</v>
      </c>
      <c r="F14573">
        <v>2</v>
      </c>
      <c r="G14573" s="4">
        <v>5</v>
      </c>
      <c r="H14573" s="4">
        <v>5</v>
      </c>
      <c r="I14573" s="4">
        <v>0</v>
      </c>
      <c r="J14573" s="4">
        <v>0</v>
      </c>
      <c r="K14573" s="4">
        <v>0</v>
      </c>
    </row>
    <row r="14574" spans="1:11">
      <c r="A14574">
        <v>1991</v>
      </c>
      <c r="B14574" t="s">
        <v>928</v>
      </c>
      <c r="C14574" t="s">
        <v>929</v>
      </c>
      <c r="D14574" t="s">
        <v>694</v>
      </c>
      <c r="E14574" t="s">
        <v>978</v>
      </c>
      <c r="F14574">
        <v>2</v>
      </c>
      <c r="G14574" s="4">
        <v>4</v>
      </c>
      <c r="H14574" s="4">
        <v>0</v>
      </c>
      <c r="I14574" s="4">
        <v>0</v>
      </c>
      <c r="J14574" s="4">
        <v>0</v>
      </c>
      <c r="K14574" s="4">
        <v>0</v>
      </c>
    </row>
    <row r="14575" spans="1:11">
      <c r="A14575">
        <v>1991</v>
      </c>
      <c r="B14575" t="s">
        <v>928</v>
      </c>
      <c r="C14575" t="s">
        <v>929</v>
      </c>
      <c r="D14575" t="s">
        <v>694</v>
      </c>
      <c r="E14575" t="s">
        <v>976</v>
      </c>
      <c r="F14575">
        <v>2</v>
      </c>
      <c r="G14575" s="4">
        <v>4</v>
      </c>
      <c r="H14575" s="4">
        <v>2</v>
      </c>
      <c r="I14575" s="4">
        <v>15</v>
      </c>
      <c r="J14575" s="4">
        <v>0</v>
      </c>
      <c r="K14575" s="4">
        <v>0</v>
      </c>
    </row>
    <row r="14576" spans="1:11">
      <c r="A14576">
        <v>1992</v>
      </c>
      <c r="B14576" t="s">
        <v>928</v>
      </c>
      <c r="C14576" t="s">
        <v>929</v>
      </c>
      <c r="D14576" t="s">
        <v>694</v>
      </c>
      <c r="E14576" t="s">
        <v>978</v>
      </c>
      <c r="F14576">
        <v>2</v>
      </c>
      <c r="G14576" s="4">
        <v>2</v>
      </c>
      <c r="H14576" s="4">
        <v>0</v>
      </c>
      <c r="I14576" s="4">
        <v>0</v>
      </c>
      <c r="J14576" s="4">
        <v>0</v>
      </c>
      <c r="K14576" s="4">
        <v>0</v>
      </c>
    </row>
    <row r="14577" spans="1:11">
      <c r="A14577">
        <v>1992</v>
      </c>
      <c r="B14577" t="s">
        <v>928</v>
      </c>
      <c r="C14577" t="s">
        <v>929</v>
      </c>
      <c r="D14577" t="s">
        <v>694</v>
      </c>
      <c r="E14577" t="s">
        <v>694</v>
      </c>
      <c r="F14577">
        <v>4</v>
      </c>
      <c r="G14577" s="4">
        <v>144</v>
      </c>
      <c r="H14577" s="4">
        <v>8</v>
      </c>
      <c r="I14577" s="4">
        <v>361</v>
      </c>
      <c r="J14577" s="4">
        <v>0</v>
      </c>
      <c r="K14577" s="4">
        <v>0</v>
      </c>
    </row>
    <row r="14578" spans="1:11">
      <c r="A14578">
        <v>1993</v>
      </c>
      <c r="B14578" t="s">
        <v>928</v>
      </c>
      <c r="C14578" t="s">
        <v>929</v>
      </c>
      <c r="D14578" t="s">
        <v>694</v>
      </c>
      <c r="E14578" t="s">
        <v>978</v>
      </c>
      <c r="F14578">
        <v>6</v>
      </c>
      <c r="G14578" s="4">
        <v>23</v>
      </c>
      <c r="H14578" s="4">
        <v>2</v>
      </c>
      <c r="I14578" s="4">
        <v>13</v>
      </c>
      <c r="J14578" s="4">
        <v>0</v>
      </c>
      <c r="K14578" s="4">
        <v>0</v>
      </c>
    </row>
    <row r="14579" spans="1:11">
      <c r="A14579">
        <v>1993</v>
      </c>
      <c r="B14579" t="s">
        <v>928</v>
      </c>
      <c r="C14579" t="s">
        <v>929</v>
      </c>
      <c r="D14579" t="s">
        <v>694</v>
      </c>
      <c r="E14579" t="s">
        <v>694</v>
      </c>
      <c r="F14579">
        <v>4</v>
      </c>
      <c r="G14579" s="4">
        <v>38</v>
      </c>
      <c r="H14579" s="4">
        <v>8</v>
      </c>
      <c r="I14579" s="4">
        <v>176</v>
      </c>
      <c r="J14579" s="4">
        <v>0</v>
      </c>
      <c r="K14579" s="4">
        <v>0</v>
      </c>
    </row>
    <row r="14580" spans="1:11">
      <c r="A14580">
        <v>1994</v>
      </c>
      <c r="B14580" t="s">
        <v>928</v>
      </c>
      <c r="C14580" t="s">
        <v>929</v>
      </c>
      <c r="D14580" t="s">
        <v>694</v>
      </c>
      <c r="E14580" t="s">
        <v>978</v>
      </c>
      <c r="F14580">
        <v>2</v>
      </c>
      <c r="G14580" s="4">
        <v>4</v>
      </c>
      <c r="H14580" s="4">
        <v>0</v>
      </c>
      <c r="I14580" s="4">
        <v>0</v>
      </c>
      <c r="J14580" s="4">
        <v>0</v>
      </c>
      <c r="K14580" s="4">
        <v>0</v>
      </c>
    </row>
    <row r="14581" spans="1:11">
      <c r="A14581">
        <v>1995</v>
      </c>
      <c r="B14581" t="s">
        <v>928</v>
      </c>
      <c r="C14581" t="s">
        <v>929</v>
      </c>
      <c r="D14581" t="s">
        <v>694</v>
      </c>
      <c r="E14581" t="s">
        <v>976</v>
      </c>
      <c r="F14581">
        <v>3</v>
      </c>
      <c r="G14581" s="4">
        <v>27</v>
      </c>
      <c r="H14581" s="4">
        <v>3</v>
      </c>
      <c r="I14581" s="4">
        <v>48</v>
      </c>
      <c r="J14581" s="4">
        <v>0</v>
      </c>
      <c r="K14581" s="4">
        <v>0</v>
      </c>
    </row>
    <row r="14582" spans="1:11">
      <c r="A14582">
        <v>1996</v>
      </c>
      <c r="B14582" t="s">
        <v>928</v>
      </c>
      <c r="C14582" t="s">
        <v>929</v>
      </c>
      <c r="D14582" t="s">
        <v>694</v>
      </c>
      <c r="E14582" t="s">
        <v>976</v>
      </c>
      <c r="F14582">
        <v>3</v>
      </c>
      <c r="G14582" s="4">
        <v>26</v>
      </c>
      <c r="H14582" s="4">
        <v>3</v>
      </c>
      <c r="I14582" s="4">
        <v>46</v>
      </c>
      <c r="J14582" s="4">
        <v>0</v>
      </c>
      <c r="K14582" s="4">
        <v>0</v>
      </c>
    </row>
    <row r="14583" spans="1:11">
      <c r="A14583">
        <v>1997</v>
      </c>
      <c r="B14583" t="s">
        <v>928</v>
      </c>
      <c r="C14583" t="s">
        <v>929</v>
      </c>
      <c r="D14583" t="s">
        <v>694</v>
      </c>
      <c r="E14583" t="s">
        <v>976</v>
      </c>
      <c r="F14583">
        <v>6</v>
      </c>
      <c r="G14583" s="4">
        <v>28.40909090909091</v>
      </c>
      <c r="H14583" s="4">
        <v>0</v>
      </c>
      <c r="I14583" s="4">
        <v>76.704545454545453</v>
      </c>
      <c r="J14583" s="4">
        <v>0</v>
      </c>
      <c r="K14583" s="4">
        <v>0</v>
      </c>
    </row>
    <row r="14584" spans="1:11">
      <c r="A14584">
        <v>1999</v>
      </c>
      <c r="B14584" t="s">
        <v>928</v>
      </c>
      <c r="C14584" t="s">
        <v>929</v>
      </c>
      <c r="D14584" t="s">
        <v>694</v>
      </c>
      <c r="E14584" t="s">
        <v>976</v>
      </c>
      <c r="F14584">
        <v>7</v>
      </c>
      <c r="G14584" s="4">
        <v>46.016393442622949</v>
      </c>
      <c r="H14584" s="4">
        <v>0</v>
      </c>
      <c r="I14584" s="4">
        <v>124.90163934426231</v>
      </c>
      <c r="J14584" s="4">
        <v>0</v>
      </c>
      <c r="K14584" s="4">
        <v>0</v>
      </c>
    </row>
    <row r="14585" spans="1:11">
      <c r="A14585">
        <v>2002</v>
      </c>
      <c r="B14585" t="s">
        <v>928</v>
      </c>
      <c r="C14585" t="s">
        <v>929</v>
      </c>
      <c r="D14585" t="s">
        <v>694</v>
      </c>
      <c r="E14585" t="s">
        <v>694</v>
      </c>
      <c r="F14585">
        <v>4</v>
      </c>
      <c r="G14585" s="4">
        <v>12.017142857142856</v>
      </c>
      <c r="H14585" s="4">
        <v>0</v>
      </c>
      <c r="I14585" s="4">
        <v>0</v>
      </c>
      <c r="J14585" s="4">
        <v>0</v>
      </c>
      <c r="K14585" s="4">
        <v>0</v>
      </c>
    </row>
    <row r="14586" spans="1:11">
      <c r="A14586">
        <v>2002</v>
      </c>
      <c r="B14586" t="s">
        <v>928</v>
      </c>
      <c r="C14586" t="s">
        <v>929</v>
      </c>
      <c r="D14586" t="s">
        <v>694</v>
      </c>
      <c r="E14586" t="s">
        <v>976</v>
      </c>
      <c r="F14586">
        <v>4</v>
      </c>
      <c r="G14586" s="4">
        <v>7.7480314960629917</v>
      </c>
      <c r="H14586" s="4">
        <v>0</v>
      </c>
      <c r="I14586" s="4">
        <v>38.740157480314963</v>
      </c>
      <c r="J14586" s="4">
        <v>0</v>
      </c>
      <c r="K14586" s="4">
        <v>0</v>
      </c>
    </row>
    <row r="14587" spans="1:11">
      <c r="A14587">
        <v>2004</v>
      </c>
      <c r="B14587" t="s">
        <v>928</v>
      </c>
      <c r="C14587" t="s">
        <v>929</v>
      </c>
      <c r="D14587" t="s">
        <v>694</v>
      </c>
      <c r="E14587" t="s">
        <v>694</v>
      </c>
      <c r="F14587">
        <v>4</v>
      </c>
      <c r="G14587" s="4">
        <v>8.5590851334180442</v>
      </c>
      <c r="H14587" s="4">
        <v>0</v>
      </c>
      <c r="I14587" s="4">
        <v>0</v>
      </c>
      <c r="J14587" s="4">
        <v>0</v>
      </c>
      <c r="K14587" s="4">
        <v>0</v>
      </c>
    </row>
    <row r="14588" spans="1:11">
      <c r="A14588">
        <v>2006</v>
      </c>
      <c r="B14588" t="s">
        <v>928</v>
      </c>
      <c r="C14588" t="s">
        <v>929</v>
      </c>
      <c r="D14588" t="s">
        <v>694</v>
      </c>
      <c r="E14588" t="s">
        <v>978</v>
      </c>
      <c r="F14588">
        <v>3</v>
      </c>
      <c r="G14588" s="4">
        <v>2.6839266450916934</v>
      </c>
      <c r="H14588" s="4">
        <v>0</v>
      </c>
      <c r="I14588" s="4">
        <v>0</v>
      </c>
      <c r="J14588" s="4">
        <v>0</v>
      </c>
      <c r="K14588" s="4">
        <v>0</v>
      </c>
    </row>
    <row r="14589" spans="1:11">
      <c r="A14589">
        <v>1976</v>
      </c>
      <c r="B14589" t="s">
        <v>930</v>
      </c>
      <c r="C14589" t="s">
        <v>931</v>
      </c>
      <c r="D14589" t="s">
        <v>694</v>
      </c>
      <c r="E14589" t="s">
        <v>534</v>
      </c>
      <c r="F14589">
        <v>6</v>
      </c>
      <c r="G14589" s="4">
        <v>10</v>
      </c>
      <c r="H14589" s="4">
        <v>4</v>
      </c>
      <c r="I14589" s="4">
        <v>24</v>
      </c>
      <c r="J14589" s="4">
        <v>0</v>
      </c>
      <c r="K14589" s="4">
        <v>0</v>
      </c>
    </row>
    <row r="14590" spans="1:11">
      <c r="A14590">
        <v>1979</v>
      </c>
      <c r="B14590" t="s">
        <v>930</v>
      </c>
      <c r="C14590" t="s">
        <v>931</v>
      </c>
      <c r="D14590" t="s">
        <v>694</v>
      </c>
      <c r="E14590" t="s">
        <v>534</v>
      </c>
      <c r="F14590">
        <v>3</v>
      </c>
      <c r="G14590" s="4">
        <v>12</v>
      </c>
      <c r="H14590" s="4">
        <v>0</v>
      </c>
      <c r="I14590" s="4">
        <v>0</v>
      </c>
      <c r="J14590" s="4">
        <v>0</v>
      </c>
      <c r="K14590" s="4">
        <v>0</v>
      </c>
    </row>
    <row r="14591" spans="1:11">
      <c r="A14591">
        <v>1982</v>
      </c>
      <c r="B14591" t="s">
        <v>930</v>
      </c>
      <c r="C14591" t="s">
        <v>931</v>
      </c>
      <c r="D14591" t="s">
        <v>694</v>
      </c>
      <c r="E14591" t="s">
        <v>534</v>
      </c>
      <c r="F14591">
        <v>3</v>
      </c>
      <c r="G14591" s="4">
        <v>9</v>
      </c>
      <c r="H14591" s="4">
        <v>0</v>
      </c>
      <c r="I14591" s="4">
        <v>0</v>
      </c>
      <c r="J14591" s="4">
        <v>0</v>
      </c>
      <c r="K14591" s="4">
        <v>0</v>
      </c>
    </row>
    <row r="14592" spans="1:11">
      <c r="A14592">
        <v>1983</v>
      </c>
      <c r="B14592" t="s">
        <v>930</v>
      </c>
      <c r="C14592" t="s">
        <v>931</v>
      </c>
      <c r="D14592" t="s">
        <v>694</v>
      </c>
      <c r="E14592" t="s">
        <v>534</v>
      </c>
      <c r="F14592">
        <v>2</v>
      </c>
      <c r="G14592" s="4">
        <v>12</v>
      </c>
      <c r="H14592" s="4">
        <v>2</v>
      </c>
      <c r="I14592" s="4">
        <v>0</v>
      </c>
      <c r="J14592" s="4">
        <v>0</v>
      </c>
      <c r="K14592" s="4">
        <v>0</v>
      </c>
    </row>
    <row r="14593" spans="1:11">
      <c r="A14593">
        <v>1986</v>
      </c>
      <c r="B14593" t="s">
        <v>930</v>
      </c>
      <c r="C14593" t="s">
        <v>931</v>
      </c>
      <c r="D14593" t="s">
        <v>694</v>
      </c>
      <c r="E14593" t="s">
        <v>976</v>
      </c>
      <c r="F14593">
        <v>2</v>
      </c>
      <c r="G14593" s="4">
        <v>11</v>
      </c>
      <c r="H14593" s="4">
        <v>4</v>
      </c>
      <c r="I14593" s="4">
        <v>0</v>
      </c>
      <c r="J14593" s="4">
        <v>0</v>
      </c>
      <c r="K14593" s="4">
        <v>0</v>
      </c>
    </row>
    <row r="14594" spans="1:11">
      <c r="A14594">
        <v>1987</v>
      </c>
      <c r="B14594" t="s">
        <v>930</v>
      </c>
      <c r="C14594" t="s">
        <v>931</v>
      </c>
      <c r="D14594" t="s">
        <v>694</v>
      </c>
      <c r="E14594" t="s">
        <v>976</v>
      </c>
      <c r="F14594">
        <v>8</v>
      </c>
      <c r="G14594" s="4">
        <v>48</v>
      </c>
      <c r="H14594" s="4">
        <v>2</v>
      </c>
      <c r="I14594" s="4">
        <v>2</v>
      </c>
      <c r="J14594" s="4">
        <v>0</v>
      </c>
      <c r="K14594" s="4">
        <v>0</v>
      </c>
    </row>
    <row r="14595" spans="1:11">
      <c r="A14595">
        <v>1989</v>
      </c>
      <c r="B14595" t="s">
        <v>930</v>
      </c>
      <c r="C14595" t="s">
        <v>931</v>
      </c>
      <c r="D14595" t="s">
        <v>694</v>
      </c>
      <c r="E14595" t="s">
        <v>976</v>
      </c>
      <c r="F14595">
        <v>3</v>
      </c>
      <c r="G14595" s="4">
        <v>18</v>
      </c>
      <c r="H14595" s="4">
        <v>3</v>
      </c>
      <c r="I14595" s="4">
        <v>3</v>
      </c>
      <c r="J14595" s="4">
        <v>0</v>
      </c>
      <c r="K14595" s="4">
        <v>0</v>
      </c>
    </row>
    <row r="14596" spans="1:11">
      <c r="A14596">
        <v>1990</v>
      </c>
      <c r="B14596" t="s">
        <v>930</v>
      </c>
      <c r="C14596" t="s">
        <v>931</v>
      </c>
      <c r="D14596" t="s">
        <v>694</v>
      </c>
      <c r="E14596" t="s">
        <v>976</v>
      </c>
      <c r="F14596">
        <v>2</v>
      </c>
      <c r="G14596" s="4">
        <v>12</v>
      </c>
      <c r="H14596" s="4">
        <v>0</v>
      </c>
      <c r="I14596" s="4">
        <v>0</v>
      </c>
      <c r="J14596" s="4">
        <v>0</v>
      </c>
      <c r="K14596" s="4">
        <v>2</v>
      </c>
    </row>
    <row r="14597" spans="1:11">
      <c r="A14597">
        <v>1991</v>
      </c>
      <c r="B14597" t="s">
        <v>930</v>
      </c>
      <c r="C14597" t="s">
        <v>931</v>
      </c>
      <c r="D14597" t="s">
        <v>694</v>
      </c>
      <c r="E14597" t="s">
        <v>978</v>
      </c>
      <c r="F14597">
        <v>2</v>
      </c>
      <c r="G14597" s="4">
        <v>4</v>
      </c>
      <c r="H14597" s="4">
        <v>0</v>
      </c>
      <c r="I14597" s="4">
        <v>0</v>
      </c>
      <c r="J14597" s="4">
        <v>0</v>
      </c>
      <c r="K14597" s="4">
        <v>0</v>
      </c>
    </row>
    <row r="14598" spans="1:11">
      <c r="A14598">
        <v>1972</v>
      </c>
      <c r="B14598" t="s">
        <v>879</v>
      </c>
      <c r="C14598" t="s">
        <v>174</v>
      </c>
      <c r="D14598" t="s">
        <v>694</v>
      </c>
      <c r="E14598" t="s">
        <v>534</v>
      </c>
      <c r="F14598">
        <v>3</v>
      </c>
      <c r="G14598" s="4">
        <v>6</v>
      </c>
      <c r="H14598" s="4">
        <v>12</v>
      </c>
      <c r="I14598" s="4">
        <v>0</v>
      </c>
      <c r="J14598" s="4">
        <v>0</v>
      </c>
      <c r="K14598" s="4">
        <v>0</v>
      </c>
    </row>
    <row r="14599" spans="1:11">
      <c r="A14599">
        <v>1979</v>
      </c>
      <c r="B14599" t="s">
        <v>879</v>
      </c>
      <c r="C14599" t="s">
        <v>174</v>
      </c>
      <c r="D14599" t="s">
        <v>694</v>
      </c>
      <c r="E14599" t="s">
        <v>534</v>
      </c>
      <c r="F14599">
        <v>2</v>
      </c>
      <c r="G14599" s="4">
        <v>2</v>
      </c>
      <c r="H14599" s="4">
        <v>0</v>
      </c>
      <c r="I14599" s="4">
        <v>0</v>
      </c>
      <c r="J14599" s="4">
        <v>0</v>
      </c>
      <c r="K14599" s="4">
        <v>0</v>
      </c>
    </row>
    <row r="14600" spans="1:11">
      <c r="A14600">
        <v>1982</v>
      </c>
      <c r="B14600" t="s">
        <v>879</v>
      </c>
      <c r="C14600" t="s">
        <v>174</v>
      </c>
      <c r="D14600" t="s">
        <v>694</v>
      </c>
      <c r="E14600" t="s">
        <v>534</v>
      </c>
      <c r="F14600">
        <v>2</v>
      </c>
      <c r="G14600" s="4">
        <v>2</v>
      </c>
      <c r="H14600" s="4">
        <v>0</v>
      </c>
      <c r="I14600" s="4">
        <v>0</v>
      </c>
      <c r="J14600" s="4">
        <v>0</v>
      </c>
      <c r="K14600" s="4">
        <v>0</v>
      </c>
    </row>
    <row r="14601" spans="1:11">
      <c r="A14601">
        <v>1989</v>
      </c>
      <c r="B14601" t="s">
        <v>879</v>
      </c>
      <c r="C14601" t="s">
        <v>174</v>
      </c>
      <c r="D14601" t="s">
        <v>694</v>
      </c>
      <c r="E14601" t="s">
        <v>694</v>
      </c>
      <c r="F14601">
        <v>4</v>
      </c>
      <c r="G14601" s="4">
        <v>16</v>
      </c>
      <c r="H14601" s="4">
        <v>8</v>
      </c>
      <c r="I14601" s="4">
        <v>0</v>
      </c>
      <c r="J14601" s="4">
        <v>0</v>
      </c>
      <c r="K14601" s="4">
        <v>0</v>
      </c>
    </row>
    <row r="14602" spans="1:11">
      <c r="A14602">
        <v>1994</v>
      </c>
      <c r="B14602" t="s">
        <v>879</v>
      </c>
      <c r="C14602" t="s">
        <v>174</v>
      </c>
      <c r="D14602" t="s">
        <v>694</v>
      </c>
      <c r="E14602" t="s">
        <v>978</v>
      </c>
      <c r="F14602">
        <v>2</v>
      </c>
      <c r="G14602" s="4">
        <v>2</v>
      </c>
      <c r="H14602" s="4">
        <v>0</v>
      </c>
      <c r="I14602" s="4">
        <v>0</v>
      </c>
      <c r="J14602" s="4">
        <v>0</v>
      </c>
      <c r="K14602" s="4">
        <v>0</v>
      </c>
    </row>
    <row r="14603" spans="1:11">
      <c r="A14603">
        <v>1994</v>
      </c>
      <c r="B14603" t="s">
        <v>879</v>
      </c>
      <c r="C14603" t="s">
        <v>174</v>
      </c>
      <c r="D14603" t="s">
        <v>694</v>
      </c>
      <c r="E14603" t="s">
        <v>6</v>
      </c>
      <c r="F14603">
        <v>10</v>
      </c>
      <c r="G14603" s="4">
        <v>15</v>
      </c>
      <c r="H14603" s="4">
        <v>0</v>
      </c>
      <c r="I14603" s="4">
        <v>0</v>
      </c>
      <c r="J14603" s="4">
        <v>0</v>
      </c>
      <c r="K14603" s="4">
        <v>0</v>
      </c>
    </row>
    <row r="14604" spans="1:11">
      <c r="A14604">
        <v>1995</v>
      </c>
      <c r="B14604" t="s">
        <v>879</v>
      </c>
      <c r="C14604" t="s">
        <v>174</v>
      </c>
      <c r="D14604" t="s">
        <v>694</v>
      </c>
      <c r="E14604" t="s">
        <v>6</v>
      </c>
      <c r="F14604">
        <v>3</v>
      </c>
      <c r="G14604" s="4">
        <v>9</v>
      </c>
      <c r="H14604" s="4">
        <v>0</v>
      </c>
      <c r="I14604" s="4">
        <v>0</v>
      </c>
      <c r="J14604" s="4">
        <v>0</v>
      </c>
      <c r="K14604" s="4">
        <v>0</v>
      </c>
    </row>
    <row r="14605" spans="1:11">
      <c r="A14605">
        <v>2003</v>
      </c>
      <c r="B14605" t="s">
        <v>879</v>
      </c>
      <c r="C14605" t="s">
        <v>174</v>
      </c>
      <c r="D14605" t="s">
        <v>694</v>
      </c>
      <c r="E14605" t="s">
        <v>6</v>
      </c>
      <c r="F14605">
        <v>16</v>
      </c>
      <c r="G14605" s="4">
        <v>51.729870129870129</v>
      </c>
      <c r="H14605" s="4">
        <v>0</v>
      </c>
      <c r="I14605" s="4">
        <v>3.9792207792207792</v>
      </c>
      <c r="J14605" s="4">
        <v>0</v>
      </c>
      <c r="K14605" s="4">
        <v>0</v>
      </c>
    </row>
    <row r="14606" spans="1:11">
      <c r="A14606">
        <v>1968</v>
      </c>
      <c r="B14606" t="s">
        <v>758</v>
      </c>
      <c r="C14606" t="s">
        <v>759</v>
      </c>
      <c r="D14606" t="s">
        <v>694</v>
      </c>
      <c r="E14606" t="s">
        <v>534</v>
      </c>
      <c r="F14606">
        <v>29</v>
      </c>
      <c r="G14606" s="4">
        <v>472</v>
      </c>
      <c r="H14606" s="4">
        <v>11</v>
      </c>
      <c r="I14606" s="4">
        <v>0</v>
      </c>
      <c r="J14606" s="4">
        <v>0</v>
      </c>
      <c r="K14606" s="4">
        <v>0</v>
      </c>
    </row>
    <row r="14607" spans="1:11">
      <c r="A14607">
        <v>1969</v>
      </c>
      <c r="B14607" t="s">
        <v>758</v>
      </c>
      <c r="C14607" t="s">
        <v>759</v>
      </c>
      <c r="D14607" t="s">
        <v>694</v>
      </c>
      <c r="E14607" t="s">
        <v>534</v>
      </c>
      <c r="F14607">
        <v>13</v>
      </c>
      <c r="G14607" s="4">
        <v>23</v>
      </c>
      <c r="H14607" s="4">
        <v>4</v>
      </c>
      <c r="I14607" s="4">
        <v>0</v>
      </c>
      <c r="J14607" s="4">
        <v>0</v>
      </c>
      <c r="K14607" s="4">
        <v>0</v>
      </c>
    </row>
    <row r="14608" spans="1:11">
      <c r="A14608">
        <v>1970</v>
      </c>
      <c r="B14608" t="s">
        <v>758</v>
      </c>
      <c r="C14608" t="s">
        <v>759</v>
      </c>
      <c r="D14608" t="s">
        <v>694</v>
      </c>
      <c r="E14608" t="s">
        <v>534</v>
      </c>
      <c r="F14608">
        <v>14</v>
      </c>
      <c r="G14608" s="4">
        <v>78</v>
      </c>
      <c r="H14608" s="4">
        <v>0</v>
      </c>
      <c r="I14608" s="4">
        <v>0</v>
      </c>
      <c r="J14608" s="4">
        <v>0</v>
      </c>
      <c r="K14608" s="4">
        <v>0</v>
      </c>
    </row>
    <row r="14609" spans="1:11">
      <c r="A14609">
        <v>1971</v>
      </c>
      <c r="B14609" t="s">
        <v>758</v>
      </c>
      <c r="C14609" t="s">
        <v>759</v>
      </c>
      <c r="D14609" t="s">
        <v>694</v>
      </c>
      <c r="E14609" t="s">
        <v>534</v>
      </c>
      <c r="F14609">
        <v>17</v>
      </c>
      <c r="G14609" s="4">
        <v>57</v>
      </c>
      <c r="H14609" s="4">
        <v>4</v>
      </c>
      <c r="I14609" s="4">
        <v>0</v>
      </c>
      <c r="J14609" s="4">
        <v>0</v>
      </c>
      <c r="K14609" s="4">
        <v>0</v>
      </c>
    </row>
    <row r="14610" spans="1:11">
      <c r="A14610">
        <v>1972</v>
      </c>
      <c r="B14610" t="s">
        <v>758</v>
      </c>
      <c r="C14610" t="s">
        <v>759</v>
      </c>
      <c r="D14610" t="s">
        <v>694</v>
      </c>
      <c r="E14610" t="s">
        <v>534</v>
      </c>
      <c r="F14610">
        <v>17</v>
      </c>
      <c r="G14610" s="4">
        <v>97</v>
      </c>
      <c r="H14610" s="4">
        <v>0</v>
      </c>
      <c r="I14610" s="4">
        <v>0</v>
      </c>
      <c r="J14610" s="4">
        <v>0</v>
      </c>
      <c r="K14610" s="4">
        <v>0</v>
      </c>
    </row>
    <row r="14611" spans="1:11">
      <c r="A14611">
        <v>1973</v>
      </c>
      <c r="B14611" t="s">
        <v>758</v>
      </c>
      <c r="C14611" t="s">
        <v>759</v>
      </c>
      <c r="D14611" t="s">
        <v>694</v>
      </c>
      <c r="E14611" t="s">
        <v>534</v>
      </c>
      <c r="F14611">
        <v>23</v>
      </c>
      <c r="G14611" s="4">
        <v>134</v>
      </c>
      <c r="H14611" s="4">
        <v>12</v>
      </c>
      <c r="I14611" s="4">
        <v>4</v>
      </c>
      <c r="J14611" s="4">
        <v>0</v>
      </c>
      <c r="K14611" s="4">
        <v>0</v>
      </c>
    </row>
    <row r="14612" spans="1:11">
      <c r="A14612">
        <v>1974</v>
      </c>
      <c r="B14612" t="s">
        <v>758</v>
      </c>
      <c r="C14612" t="s">
        <v>759</v>
      </c>
      <c r="D14612" t="s">
        <v>694</v>
      </c>
      <c r="E14612" t="s">
        <v>534</v>
      </c>
      <c r="F14612">
        <v>38</v>
      </c>
      <c r="G14612" s="4">
        <v>80</v>
      </c>
      <c r="H14612" s="4">
        <v>4</v>
      </c>
      <c r="I14612" s="4">
        <v>17</v>
      </c>
      <c r="J14612" s="4">
        <v>0</v>
      </c>
      <c r="K14612" s="4">
        <v>0</v>
      </c>
    </row>
    <row r="14613" spans="1:11">
      <c r="A14613">
        <v>1975</v>
      </c>
      <c r="B14613" t="s">
        <v>758</v>
      </c>
      <c r="C14613" t="s">
        <v>759</v>
      </c>
      <c r="D14613" t="s">
        <v>694</v>
      </c>
      <c r="E14613" t="s">
        <v>534</v>
      </c>
      <c r="F14613">
        <v>22</v>
      </c>
      <c r="G14613" s="4">
        <v>114</v>
      </c>
      <c r="H14613" s="4">
        <v>5</v>
      </c>
      <c r="I14613" s="4">
        <v>2</v>
      </c>
      <c r="J14613" s="4">
        <v>0</v>
      </c>
      <c r="K14613" s="4">
        <v>0</v>
      </c>
    </row>
    <row r="14614" spans="1:11">
      <c r="A14614">
        <v>1976</v>
      </c>
      <c r="B14614" t="s">
        <v>758</v>
      </c>
      <c r="C14614" t="s">
        <v>759</v>
      </c>
      <c r="D14614" t="s">
        <v>694</v>
      </c>
      <c r="E14614" t="s">
        <v>534</v>
      </c>
      <c r="F14614">
        <v>23</v>
      </c>
      <c r="G14614" s="4">
        <v>104</v>
      </c>
      <c r="H14614" s="4">
        <v>7</v>
      </c>
      <c r="I14614" s="4">
        <v>0</v>
      </c>
      <c r="J14614" s="4">
        <v>0</v>
      </c>
      <c r="K14614" s="4">
        <v>0</v>
      </c>
    </row>
    <row r="14615" spans="1:11">
      <c r="A14615">
        <v>1977</v>
      </c>
      <c r="B14615" t="s">
        <v>758</v>
      </c>
      <c r="C14615" t="s">
        <v>759</v>
      </c>
      <c r="D14615" t="s">
        <v>694</v>
      </c>
      <c r="E14615" t="s">
        <v>534</v>
      </c>
      <c r="F14615">
        <v>19</v>
      </c>
      <c r="G14615" s="4">
        <v>139</v>
      </c>
      <c r="H14615" s="4">
        <v>0</v>
      </c>
      <c r="I14615" s="4">
        <v>0</v>
      </c>
      <c r="J14615" s="4">
        <v>0</v>
      </c>
      <c r="K14615" s="4">
        <v>0</v>
      </c>
    </row>
    <row r="14616" spans="1:11">
      <c r="A14616">
        <v>1978</v>
      </c>
      <c r="B14616" t="s">
        <v>758</v>
      </c>
      <c r="C14616" t="s">
        <v>759</v>
      </c>
      <c r="D14616" t="s">
        <v>694</v>
      </c>
      <c r="E14616" t="s">
        <v>534</v>
      </c>
      <c r="F14616">
        <v>28</v>
      </c>
      <c r="G14616" s="4">
        <v>69</v>
      </c>
      <c r="H14616" s="4">
        <v>6</v>
      </c>
      <c r="I14616" s="4">
        <v>0</v>
      </c>
      <c r="J14616" s="4">
        <v>0</v>
      </c>
      <c r="K14616" s="4">
        <v>0</v>
      </c>
    </row>
    <row r="14617" spans="1:11">
      <c r="A14617">
        <v>1979</v>
      </c>
      <c r="B14617" t="s">
        <v>758</v>
      </c>
      <c r="C14617" t="s">
        <v>759</v>
      </c>
      <c r="D14617" t="s">
        <v>694</v>
      </c>
      <c r="E14617" t="s">
        <v>534</v>
      </c>
      <c r="F14617">
        <v>51</v>
      </c>
      <c r="G14617" s="4">
        <v>279</v>
      </c>
      <c r="H14617" s="4">
        <v>20</v>
      </c>
      <c r="I14617" s="4">
        <v>6</v>
      </c>
      <c r="J14617" s="4">
        <v>0</v>
      </c>
      <c r="K14617" s="4">
        <v>0</v>
      </c>
    </row>
    <row r="14618" spans="1:11">
      <c r="A14618">
        <v>1980</v>
      </c>
      <c r="B14618" t="s">
        <v>758</v>
      </c>
      <c r="C14618" t="s">
        <v>759</v>
      </c>
      <c r="D14618" t="s">
        <v>694</v>
      </c>
      <c r="E14618" t="s">
        <v>534</v>
      </c>
      <c r="F14618">
        <v>42</v>
      </c>
      <c r="G14618" s="4">
        <v>249</v>
      </c>
      <c r="H14618" s="4">
        <v>9</v>
      </c>
      <c r="I14618" s="4">
        <v>0</v>
      </c>
      <c r="J14618" s="4">
        <v>0</v>
      </c>
      <c r="K14618" s="4">
        <v>0</v>
      </c>
    </row>
    <row r="14619" spans="1:11">
      <c r="A14619">
        <v>1981</v>
      </c>
      <c r="B14619" t="s">
        <v>758</v>
      </c>
      <c r="C14619" t="s">
        <v>759</v>
      </c>
      <c r="D14619" t="s">
        <v>694</v>
      </c>
      <c r="E14619" t="s">
        <v>534</v>
      </c>
      <c r="F14619">
        <v>66</v>
      </c>
      <c r="G14619" s="4">
        <v>210</v>
      </c>
      <c r="H14619" s="4">
        <v>3</v>
      </c>
      <c r="I14619" s="4">
        <v>0</v>
      </c>
      <c r="J14619" s="4">
        <v>0</v>
      </c>
      <c r="K14619" s="4">
        <v>0</v>
      </c>
    </row>
    <row r="14620" spans="1:11">
      <c r="A14620">
        <v>1982</v>
      </c>
      <c r="B14620" t="s">
        <v>758</v>
      </c>
      <c r="C14620" t="s">
        <v>759</v>
      </c>
      <c r="D14620" t="s">
        <v>694</v>
      </c>
      <c r="E14620" t="s">
        <v>534</v>
      </c>
      <c r="F14620">
        <v>36</v>
      </c>
      <c r="G14620" s="4">
        <v>152</v>
      </c>
      <c r="H14620" s="4">
        <v>3</v>
      </c>
      <c r="I14620" s="4">
        <v>6</v>
      </c>
      <c r="J14620" s="4">
        <v>0</v>
      </c>
      <c r="K14620" s="4">
        <v>0</v>
      </c>
    </row>
    <row r="14621" spans="1:11">
      <c r="A14621">
        <v>1983</v>
      </c>
      <c r="B14621" t="s">
        <v>758</v>
      </c>
      <c r="C14621" t="s">
        <v>759</v>
      </c>
      <c r="D14621" t="s">
        <v>694</v>
      </c>
      <c r="E14621" t="s">
        <v>534</v>
      </c>
      <c r="F14621">
        <v>20</v>
      </c>
      <c r="G14621" s="4">
        <v>109</v>
      </c>
      <c r="H14621" s="4">
        <v>4</v>
      </c>
      <c r="I14621" s="4">
        <v>5</v>
      </c>
      <c r="J14621" s="4">
        <v>0</v>
      </c>
      <c r="K14621" s="4">
        <v>0</v>
      </c>
    </row>
    <row r="14622" spans="1:11">
      <c r="A14622">
        <v>1984</v>
      </c>
      <c r="B14622" t="s">
        <v>758</v>
      </c>
      <c r="C14622" t="s">
        <v>759</v>
      </c>
      <c r="D14622" t="s">
        <v>694</v>
      </c>
      <c r="E14622" t="s">
        <v>978</v>
      </c>
      <c r="F14622">
        <v>6</v>
      </c>
      <c r="G14622" s="4">
        <v>10</v>
      </c>
      <c r="H14622" s="4">
        <v>0</v>
      </c>
      <c r="I14622" s="4">
        <v>2</v>
      </c>
      <c r="J14622" s="4">
        <v>0</v>
      </c>
      <c r="K14622" s="4">
        <v>0</v>
      </c>
    </row>
    <row r="14623" spans="1:11">
      <c r="A14623">
        <v>1984</v>
      </c>
      <c r="B14623" t="s">
        <v>758</v>
      </c>
      <c r="C14623" t="s">
        <v>759</v>
      </c>
      <c r="D14623" t="s">
        <v>694</v>
      </c>
      <c r="E14623" t="s">
        <v>662</v>
      </c>
      <c r="F14623">
        <v>3</v>
      </c>
      <c r="G14623" s="4">
        <v>3</v>
      </c>
      <c r="H14623" s="4">
        <v>0</v>
      </c>
      <c r="I14623" s="4">
        <v>0</v>
      </c>
      <c r="J14623" s="4">
        <v>0</v>
      </c>
      <c r="K14623" s="4">
        <v>0</v>
      </c>
    </row>
    <row r="14624" spans="1:11">
      <c r="A14624">
        <v>1984</v>
      </c>
      <c r="B14624" t="s">
        <v>758</v>
      </c>
      <c r="C14624" t="s">
        <v>759</v>
      </c>
      <c r="D14624" t="s">
        <v>694</v>
      </c>
      <c r="E14624" t="s">
        <v>694</v>
      </c>
      <c r="F14624">
        <v>24</v>
      </c>
      <c r="G14624" s="4">
        <v>61</v>
      </c>
      <c r="H14624" s="4">
        <v>0</v>
      </c>
      <c r="I14624" s="4">
        <v>0</v>
      </c>
      <c r="J14624" s="4">
        <v>0</v>
      </c>
      <c r="K14624" s="4">
        <v>4</v>
      </c>
    </row>
    <row r="14625" spans="1:11">
      <c r="A14625">
        <v>1984</v>
      </c>
      <c r="B14625" t="s">
        <v>758</v>
      </c>
      <c r="C14625" t="s">
        <v>759</v>
      </c>
      <c r="D14625" t="s">
        <v>694</v>
      </c>
      <c r="E14625" t="s">
        <v>977</v>
      </c>
      <c r="F14625">
        <v>7</v>
      </c>
      <c r="G14625" s="4">
        <v>14</v>
      </c>
      <c r="H14625" s="4">
        <v>0</v>
      </c>
      <c r="I14625" s="4">
        <v>0</v>
      </c>
      <c r="J14625" s="4">
        <v>0</v>
      </c>
      <c r="K14625" s="4">
        <v>0</v>
      </c>
    </row>
    <row r="14626" spans="1:11">
      <c r="A14626">
        <v>1984</v>
      </c>
      <c r="B14626" t="s">
        <v>758</v>
      </c>
      <c r="C14626" t="s">
        <v>759</v>
      </c>
      <c r="D14626" t="s">
        <v>694</v>
      </c>
      <c r="E14626" t="s">
        <v>979</v>
      </c>
      <c r="F14626">
        <v>3</v>
      </c>
      <c r="G14626" s="4">
        <v>3</v>
      </c>
      <c r="H14626" s="4">
        <v>0</v>
      </c>
      <c r="I14626" s="4">
        <v>0</v>
      </c>
      <c r="J14626" s="4">
        <v>0</v>
      </c>
      <c r="K14626" s="4">
        <v>0</v>
      </c>
    </row>
    <row r="14627" spans="1:11">
      <c r="A14627">
        <v>1984</v>
      </c>
      <c r="B14627" t="s">
        <v>758</v>
      </c>
      <c r="C14627" t="s">
        <v>759</v>
      </c>
      <c r="D14627" t="s">
        <v>694</v>
      </c>
      <c r="E14627" t="s">
        <v>976</v>
      </c>
      <c r="F14627">
        <v>2</v>
      </c>
      <c r="G14627" s="4">
        <v>2</v>
      </c>
      <c r="H14627" s="4">
        <v>0</v>
      </c>
      <c r="I14627" s="4">
        <v>0</v>
      </c>
      <c r="J14627" s="4">
        <v>0</v>
      </c>
      <c r="K14627" s="4">
        <v>0</v>
      </c>
    </row>
    <row r="14628" spans="1:11">
      <c r="A14628">
        <v>1985</v>
      </c>
      <c r="B14628" t="s">
        <v>758</v>
      </c>
      <c r="C14628" t="s">
        <v>759</v>
      </c>
      <c r="D14628" t="s">
        <v>694</v>
      </c>
      <c r="E14628" t="s">
        <v>978</v>
      </c>
      <c r="F14628">
        <v>2</v>
      </c>
      <c r="G14628" s="4">
        <v>9</v>
      </c>
      <c r="H14628" s="4">
        <v>0</v>
      </c>
      <c r="I14628" s="4">
        <v>8</v>
      </c>
      <c r="J14628" s="4">
        <v>0</v>
      </c>
      <c r="K14628" s="4">
        <v>0</v>
      </c>
    </row>
    <row r="14629" spans="1:11">
      <c r="A14629">
        <v>1985</v>
      </c>
      <c r="B14629" t="s">
        <v>758</v>
      </c>
      <c r="C14629" t="s">
        <v>759</v>
      </c>
      <c r="D14629" t="s">
        <v>694</v>
      </c>
      <c r="E14629" t="s">
        <v>537</v>
      </c>
      <c r="F14629">
        <v>3</v>
      </c>
      <c r="G14629" s="4">
        <v>6</v>
      </c>
      <c r="H14629" s="4">
        <v>0</v>
      </c>
      <c r="I14629" s="4">
        <v>0</v>
      </c>
      <c r="J14629" s="4">
        <v>0</v>
      </c>
      <c r="K14629" s="4">
        <v>0</v>
      </c>
    </row>
    <row r="14630" spans="1:11">
      <c r="A14630">
        <v>1985</v>
      </c>
      <c r="B14630" t="s">
        <v>758</v>
      </c>
      <c r="C14630" t="s">
        <v>759</v>
      </c>
      <c r="D14630" t="s">
        <v>694</v>
      </c>
      <c r="E14630" t="s">
        <v>694</v>
      </c>
      <c r="F14630">
        <v>30</v>
      </c>
      <c r="G14630" s="4">
        <v>97</v>
      </c>
      <c r="H14630" s="4">
        <v>10</v>
      </c>
      <c r="I14630" s="4">
        <v>3</v>
      </c>
      <c r="J14630" s="4">
        <v>0</v>
      </c>
      <c r="K14630" s="4">
        <v>0</v>
      </c>
    </row>
    <row r="14631" spans="1:11">
      <c r="A14631">
        <v>1985</v>
      </c>
      <c r="B14631" t="s">
        <v>758</v>
      </c>
      <c r="C14631" t="s">
        <v>759</v>
      </c>
      <c r="D14631" t="s">
        <v>694</v>
      </c>
      <c r="E14631" t="s">
        <v>977</v>
      </c>
      <c r="F14631">
        <v>3</v>
      </c>
      <c r="G14631" s="4">
        <v>3</v>
      </c>
      <c r="H14631" s="4">
        <v>0</v>
      </c>
      <c r="I14631" s="4">
        <v>0</v>
      </c>
      <c r="J14631" s="4">
        <v>0</v>
      </c>
      <c r="K14631" s="4">
        <v>0</v>
      </c>
    </row>
    <row r="14632" spans="1:11">
      <c r="A14632">
        <v>1985</v>
      </c>
      <c r="B14632" t="s">
        <v>758</v>
      </c>
      <c r="C14632" t="s">
        <v>759</v>
      </c>
      <c r="D14632" t="s">
        <v>694</v>
      </c>
      <c r="E14632" t="s">
        <v>976</v>
      </c>
      <c r="F14632">
        <v>6</v>
      </c>
      <c r="G14632" s="4">
        <v>6</v>
      </c>
      <c r="H14632" s="4">
        <v>0</v>
      </c>
      <c r="I14632" s="4">
        <v>0</v>
      </c>
      <c r="J14632" s="4">
        <v>0</v>
      </c>
      <c r="K14632" s="4">
        <v>0</v>
      </c>
    </row>
    <row r="14633" spans="1:11">
      <c r="A14633">
        <v>1986</v>
      </c>
      <c r="B14633" t="s">
        <v>758</v>
      </c>
      <c r="C14633" t="s">
        <v>759</v>
      </c>
      <c r="D14633" t="s">
        <v>694</v>
      </c>
      <c r="E14633" t="s">
        <v>978</v>
      </c>
      <c r="F14633">
        <v>4</v>
      </c>
      <c r="G14633" s="4">
        <v>12</v>
      </c>
      <c r="H14633" s="4">
        <v>0</v>
      </c>
      <c r="I14633" s="4">
        <v>14</v>
      </c>
      <c r="J14633" s="4">
        <v>0</v>
      </c>
      <c r="K14633" s="4">
        <v>0</v>
      </c>
    </row>
    <row r="14634" spans="1:11">
      <c r="A14634">
        <v>1986</v>
      </c>
      <c r="B14634" t="s">
        <v>758</v>
      </c>
      <c r="C14634" t="s">
        <v>759</v>
      </c>
      <c r="D14634" t="s">
        <v>694</v>
      </c>
      <c r="E14634" t="s">
        <v>537</v>
      </c>
      <c r="F14634">
        <v>3</v>
      </c>
      <c r="G14634" s="4">
        <v>6</v>
      </c>
      <c r="H14634" s="4">
        <v>0</v>
      </c>
      <c r="I14634" s="4">
        <v>6</v>
      </c>
      <c r="J14634" s="4">
        <v>0</v>
      </c>
      <c r="K14634" s="4">
        <v>0</v>
      </c>
    </row>
    <row r="14635" spans="1:11">
      <c r="A14635">
        <v>1986</v>
      </c>
      <c r="B14635" t="s">
        <v>758</v>
      </c>
      <c r="C14635" t="s">
        <v>759</v>
      </c>
      <c r="D14635" t="s">
        <v>694</v>
      </c>
      <c r="E14635" t="s">
        <v>677</v>
      </c>
      <c r="F14635">
        <v>3</v>
      </c>
      <c r="G14635" s="4">
        <v>6</v>
      </c>
      <c r="H14635" s="4">
        <v>0</v>
      </c>
      <c r="I14635" s="4">
        <v>0</v>
      </c>
      <c r="J14635" s="4">
        <v>0</v>
      </c>
      <c r="K14635" s="4">
        <v>0</v>
      </c>
    </row>
    <row r="14636" spans="1:11">
      <c r="A14636">
        <v>1986</v>
      </c>
      <c r="B14636" t="s">
        <v>758</v>
      </c>
      <c r="C14636" t="s">
        <v>759</v>
      </c>
      <c r="D14636" t="s">
        <v>694</v>
      </c>
      <c r="E14636" t="s">
        <v>694</v>
      </c>
      <c r="F14636">
        <v>21</v>
      </c>
      <c r="G14636" s="4">
        <v>46</v>
      </c>
      <c r="H14636" s="4">
        <v>4</v>
      </c>
      <c r="I14636" s="4">
        <v>7</v>
      </c>
      <c r="J14636" s="4">
        <v>0</v>
      </c>
      <c r="K14636" s="4">
        <v>0</v>
      </c>
    </row>
    <row r="14637" spans="1:11">
      <c r="A14637">
        <v>1986</v>
      </c>
      <c r="B14637" t="s">
        <v>758</v>
      </c>
      <c r="C14637" t="s">
        <v>759</v>
      </c>
      <c r="D14637" t="s">
        <v>694</v>
      </c>
      <c r="E14637" t="s">
        <v>977</v>
      </c>
      <c r="F14637">
        <v>13</v>
      </c>
      <c r="G14637" s="4">
        <v>16</v>
      </c>
      <c r="H14637" s="4">
        <v>0</v>
      </c>
      <c r="I14637" s="4">
        <v>3</v>
      </c>
      <c r="J14637" s="4">
        <v>0</v>
      </c>
      <c r="K14637" s="4">
        <v>0</v>
      </c>
    </row>
    <row r="14638" spans="1:11">
      <c r="A14638">
        <v>1987</v>
      </c>
      <c r="B14638" t="s">
        <v>758</v>
      </c>
      <c r="C14638" t="s">
        <v>759</v>
      </c>
      <c r="D14638" t="s">
        <v>694</v>
      </c>
      <c r="E14638" t="s">
        <v>677</v>
      </c>
      <c r="F14638">
        <v>3</v>
      </c>
      <c r="G14638" s="4">
        <v>7</v>
      </c>
      <c r="H14638" s="4">
        <v>0</v>
      </c>
      <c r="I14638" s="4">
        <v>0</v>
      </c>
      <c r="J14638" s="4">
        <v>0</v>
      </c>
      <c r="K14638" s="4">
        <v>0</v>
      </c>
    </row>
    <row r="14639" spans="1:11">
      <c r="A14639">
        <v>1987</v>
      </c>
      <c r="B14639" t="s">
        <v>758</v>
      </c>
      <c r="C14639" t="s">
        <v>759</v>
      </c>
      <c r="D14639" t="s">
        <v>694</v>
      </c>
      <c r="E14639" t="s">
        <v>694</v>
      </c>
      <c r="F14639">
        <v>34</v>
      </c>
      <c r="G14639" s="4">
        <v>175</v>
      </c>
      <c r="H14639" s="4">
        <v>13</v>
      </c>
      <c r="I14639" s="4">
        <v>34</v>
      </c>
      <c r="J14639" s="4">
        <v>0</v>
      </c>
      <c r="K14639" s="4">
        <v>0</v>
      </c>
    </row>
    <row r="14640" spans="1:11">
      <c r="A14640">
        <v>1987</v>
      </c>
      <c r="B14640" t="s">
        <v>758</v>
      </c>
      <c r="C14640" t="s">
        <v>759</v>
      </c>
      <c r="D14640" t="s">
        <v>694</v>
      </c>
      <c r="E14640" t="s">
        <v>977</v>
      </c>
      <c r="F14640">
        <v>16</v>
      </c>
      <c r="G14640" s="4">
        <v>43</v>
      </c>
      <c r="H14640" s="4">
        <v>3</v>
      </c>
      <c r="I14640" s="4">
        <v>0</v>
      </c>
      <c r="J14640" s="4">
        <v>0</v>
      </c>
      <c r="K14640" s="4">
        <v>0</v>
      </c>
    </row>
    <row r="14641" spans="1:11">
      <c r="A14641">
        <v>1987</v>
      </c>
      <c r="B14641" t="s">
        <v>758</v>
      </c>
      <c r="C14641" t="s">
        <v>759</v>
      </c>
      <c r="D14641" t="s">
        <v>694</v>
      </c>
      <c r="E14641" t="s">
        <v>976</v>
      </c>
      <c r="F14641">
        <v>4</v>
      </c>
      <c r="G14641" s="4">
        <v>6</v>
      </c>
      <c r="H14641" s="4">
        <v>0</v>
      </c>
      <c r="I14641" s="4">
        <v>0</v>
      </c>
      <c r="J14641" s="4">
        <v>0</v>
      </c>
      <c r="K14641" s="4">
        <v>0</v>
      </c>
    </row>
    <row r="14642" spans="1:11">
      <c r="A14642">
        <v>1988</v>
      </c>
      <c r="B14642" t="s">
        <v>758</v>
      </c>
      <c r="C14642" t="s">
        <v>759</v>
      </c>
      <c r="D14642" t="s">
        <v>694</v>
      </c>
      <c r="E14642" t="s">
        <v>978</v>
      </c>
      <c r="F14642">
        <v>6</v>
      </c>
      <c r="G14642" s="4">
        <v>13</v>
      </c>
      <c r="H14642" s="4">
        <v>0</v>
      </c>
      <c r="I14642" s="4">
        <v>11</v>
      </c>
      <c r="J14642" s="4">
        <v>0</v>
      </c>
      <c r="K14642" s="4">
        <v>0</v>
      </c>
    </row>
    <row r="14643" spans="1:11">
      <c r="A14643">
        <v>1988</v>
      </c>
      <c r="B14643" t="s">
        <v>758</v>
      </c>
      <c r="C14643" t="s">
        <v>759</v>
      </c>
      <c r="D14643" t="s">
        <v>694</v>
      </c>
      <c r="E14643" t="s">
        <v>6</v>
      </c>
      <c r="F14643">
        <v>4</v>
      </c>
      <c r="G14643" s="4">
        <v>13</v>
      </c>
      <c r="H14643" s="4">
        <v>0</v>
      </c>
      <c r="I14643" s="4">
        <v>9</v>
      </c>
      <c r="J14643" s="4">
        <v>0</v>
      </c>
      <c r="K14643" s="4">
        <v>22</v>
      </c>
    </row>
    <row r="14644" spans="1:11">
      <c r="A14644">
        <v>1988</v>
      </c>
      <c r="B14644" t="s">
        <v>758</v>
      </c>
      <c r="C14644" t="s">
        <v>759</v>
      </c>
      <c r="D14644" t="s">
        <v>694</v>
      </c>
      <c r="E14644" t="s">
        <v>537</v>
      </c>
      <c r="F14644">
        <v>4</v>
      </c>
      <c r="G14644" s="4">
        <v>12</v>
      </c>
      <c r="H14644" s="4">
        <v>4</v>
      </c>
      <c r="I14644" s="4">
        <v>0</v>
      </c>
      <c r="J14644" s="4">
        <v>0</v>
      </c>
      <c r="K14644" s="4">
        <v>0</v>
      </c>
    </row>
    <row r="14645" spans="1:11">
      <c r="A14645">
        <v>1988</v>
      </c>
      <c r="B14645" t="s">
        <v>758</v>
      </c>
      <c r="C14645" t="s">
        <v>759</v>
      </c>
      <c r="D14645" t="s">
        <v>694</v>
      </c>
      <c r="E14645" t="s">
        <v>694</v>
      </c>
      <c r="F14645">
        <v>15</v>
      </c>
      <c r="G14645" s="4">
        <v>23</v>
      </c>
      <c r="H14645" s="4">
        <v>0</v>
      </c>
      <c r="I14645" s="4">
        <v>11</v>
      </c>
      <c r="J14645" s="4">
        <v>0</v>
      </c>
      <c r="K14645" s="4">
        <v>0</v>
      </c>
    </row>
    <row r="14646" spans="1:11">
      <c r="A14646">
        <v>1988</v>
      </c>
      <c r="B14646" t="s">
        <v>758</v>
      </c>
      <c r="C14646" t="s">
        <v>759</v>
      </c>
      <c r="D14646" t="s">
        <v>694</v>
      </c>
      <c r="E14646" t="s">
        <v>977</v>
      </c>
      <c r="F14646">
        <v>10</v>
      </c>
      <c r="G14646" s="4">
        <v>28</v>
      </c>
      <c r="H14646" s="4">
        <v>3</v>
      </c>
      <c r="I14646" s="4">
        <v>24</v>
      </c>
      <c r="J14646" s="4">
        <v>0</v>
      </c>
      <c r="K14646" s="4">
        <v>0</v>
      </c>
    </row>
    <row r="14647" spans="1:11">
      <c r="A14647">
        <v>1988</v>
      </c>
      <c r="B14647" t="s">
        <v>758</v>
      </c>
      <c r="C14647" t="s">
        <v>759</v>
      </c>
      <c r="D14647" t="s">
        <v>694</v>
      </c>
      <c r="E14647" t="s">
        <v>976</v>
      </c>
      <c r="F14647">
        <v>4</v>
      </c>
      <c r="G14647" s="4">
        <v>8</v>
      </c>
      <c r="H14647" s="4">
        <v>0</v>
      </c>
      <c r="I14647" s="4">
        <v>2</v>
      </c>
      <c r="J14647" s="4">
        <v>0</v>
      </c>
      <c r="K14647" s="4">
        <v>0</v>
      </c>
    </row>
    <row r="14648" spans="1:11">
      <c r="A14648">
        <v>1989</v>
      </c>
      <c r="B14648" t="s">
        <v>758</v>
      </c>
      <c r="C14648" t="s">
        <v>759</v>
      </c>
      <c r="D14648" t="s">
        <v>694</v>
      </c>
      <c r="E14648" t="s">
        <v>537</v>
      </c>
      <c r="F14648">
        <v>9</v>
      </c>
      <c r="G14648" s="4">
        <v>9</v>
      </c>
      <c r="H14648" s="4">
        <v>0</v>
      </c>
      <c r="I14648" s="4">
        <v>0</v>
      </c>
      <c r="J14648" s="4">
        <v>0</v>
      </c>
      <c r="K14648" s="4">
        <v>0</v>
      </c>
    </row>
    <row r="14649" spans="1:11">
      <c r="A14649">
        <v>1989</v>
      </c>
      <c r="B14649" t="s">
        <v>758</v>
      </c>
      <c r="C14649" t="s">
        <v>759</v>
      </c>
      <c r="D14649" t="s">
        <v>694</v>
      </c>
      <c r="E14649" t="s">
        <v>980</v>
      </c>
      <c r="F14649">
        <v>4</v>
      </c>
      <c r="G14649" s="4">
        <v>15</v>
      </c>
      <c r="H14649" s="4">
        <v>0</v>
      </c>
      <c r="I14649" s="4">
        <v>25</v>
      </c>
      <c r="J14649" s="4">
        <v>0</v>
      </c>
      <c r="K14649" s="4">
        <v>0</v>
      </c>
    </row>
    <row r="14650" spans="1:11">
      <c r="A14650">
        <v>1989</v>
      </c>
      <c r="B14650" t="s">
        <v>758</v>
      </c>
      <c r="C14650" t="s">
        <v>759</v>
      </c>
      <c r="D14650" t="s">
        <v>694</v>
      </c>
      <c r="E14650" t="s">
        <v>694</v>
      </c>
      <c r="F14650">
        <v>8</v>
      </c>
      <c r="G14650" s="4">
        <v>33</v>
      </c>
      <c r="H14650" s="4">
        <v>0</v>
      </c>
      <c r="I14650" s="4">
        <v>0</v>
      </c>
      <c r="J14650" s="4">
        <v>0</v>
      </c>
      <c r="K14650" s="4">
        <v>0</v>
      </c>
    </row>
    <row r="14651" spans="1:11">
      <c r="A14651">
        <v>1990</v>
      </c>
      <c r="B14651" t="s">
        <v>758</v>
      </c>
      <c r="C14651" t="s">
        <v>759</v>
      </c>
      <c r="D14651" t="s">
        <v>694</v>
      </c>
      <c r="E14651" t="s">
        <v>978</v>
      </c>
      <c r="F14651">
        <v>4</v>
      </c>
      <c r="G14651" s="4">
        <v>6</v>
      </c>
      <c r="H14651" s="4">
        <v>0</v>
      </c>
      <c r="I14651" s="4">
        <v>0</v>
      </c>
      <c r="J14651" s="4">
        <v>0</v>
      </c>
      <c r="K14651" s="4">
        <v>0</v>
      </c>
    </row>
    <row r="14652" spans="1:11">
      <c r="A14652">
        <v>1990</v>
      </c>
      <c r="B14652" t="s">
        <v>758</v>
      </c>
      <c r="C14652" t="s">
        <v>759</v>
      </c>
      <c r="D14652" t="s">
        <v>694</v>
      </c>
      <c r="E14652" t="s">
        <v>980</v>
      </c>
      <c r="F14652">
        <v>5</v>
      </c>
      <c r="G14652" s="4">
        <v>48</v>
      </c>
      <c r="H14652" s="4">
        <v>0</v>
      </c>
      <c r="I14652" s="4">
        <v>5</v>
      </c>
      <c r="J14652" s="4">
        <v>0</v>
      </c>
      <c r="K14652" s="4">
        <v>0</v>
      </c>
    </row>
    <row r="14653" spans="1:11">
      <c r="A14653">
        <v>1990</v>
      </c>
      <c r="B14653" t="s">
        <v>758</v>
      </c>
      <c r="C14653" t="s">
        <v>759</v>
      </c>
      <c r="D14653" t="s">
        <v>694</v>
      </c>
      <c r="E14653" t="s">
        <v>694</v>
      </c>
      <c r="F14653">
        <v>4</v>
      </c>
      <c r="G14653" s="4">
        <v>8</v>
      </c>
      <c r="H14653" s="4">
        <v>0</v>
      </c>
      <c r="I14653" s="4">
        <v>0</v>
      </c>
      <c r="J14653" s="4">
        <v>0</v>
      </c>
      <c r="K14653" s="4">
        <v>0</v>
      </c>
    </row>
    <row r="14654" spans="1:11">
      <c r="A14654">
        <v>1990</v>
      </c>
      <c r="B14654" t="s">
        <v>758</v>
      </c>
      <c r="C14654" t="s">
        <v>759</v>
      </c>
      <c r="D14654" t="s">
        <v>694</v>
      </c>
      <c r="E14654" t="s">
        <v>976</v>
      </c>
      <c r="F14654">
        <v>5</v>
      </c>
      <c r="G14654" s="4">
        <v>7</v>
      </c>
      <c r="H14654" s="4">
        <v>0</v>
      </c>
      <c r="I14654" s="4">
        <v>0</v>
      </c>
      <c r="J14654" s="4">
        <v>0</v>
      </c>
      <c r="K14654" s="4">
        <v>0</v>
      </c>
    </row>
    <row r="14655" spans="1:11">
      <c r="A14655">
        <v>1991</v>
      </c>
      <c r="B14655" t="s">
        <v>758</v>
      </c>
      <c r="C14655" t="s">
        <v>759</v>
      </c>
      <c r="D14655" t="s">
        <v>694</v>
      </c>
      <c r="E14655" t="s">
        <v>978</v>
      </c>
      <c r="F14655">
        <v>4</v>
      </c>
      <c r="G14655" s="4">
        <v>7</v>
      </c>
      <c r="H14655" s="4">
        <v>0</v>
      </c>
      <c r="I14655" s="4">
        <v>0</v>
      </c>
      <c r="J14655" s="4">
        <v>0</v>
      </c>
      <c r="K14655" s="4">
        <v>0</v>
      </c>
    </row>
    <row r="14656" spans="1:11">
      <c r="A14656">
        <v>1991</v>
      </c>
      <c r="B14656" t="s">
        <v>758</v>
      </c>
      <c r="C14656" t="s">
        <v>759</v>
      </c>
      <c r="D14656" t="s">
        <v>694</v>
      </c>
      <c r="E14656" t="s">
        <v>694</v>
      </c>
      <c r="F14656">
        <v>15</v>
      </c>
      <c r="G14656" s="4">
        <v>135</v>
      </c>
      <c r="H14656" s="4">
        <v>0</v>
      </c>
      <c r="I14656" s="4">
        <v>26</v>
      </c>
      <c r="J14656" s="4">
        <v>0</v>
      </c>
      <c r="K14656" s="4">
        <v>4</v>
      </c>
    </row>
    <row r="14657" spans="1:11">
      <c r="A14657">
        <v>1991</v>
      </c>
      <c r="B14657" t="s">
        <v>758</v>
      </c>
      <c r="C14657" t="s">
        <v>759</v>
      </c>
      <c r="D14657" t="s">
        <v>694</v>
      </c>
      <c r="E14657" t="s">
        <v>977</v>
      </c>
      <c r="F14657">
        <v>11</v>
      </c>
      <c r="G14657" s="4">
        <v>18</v>
      </c>
      <c r="H14657" s="4">
        <v>0</v>
      </c>
      <c r="I14657" s="4">
        <v>0</v>
      </c>
      <c r="J14657" s="4">
        <v>0</v>
      </c>
      <c r="K14657" s="4">
        <v>0</v>
      </c>
    </row>
    <row r="14658" spans="1:11">
      <c r="A14658">
        <v>1992</v>
      </c>
      <c r="B14658" t="s">
        <v>758</v>
      </c>
      <c r="C14658" t="s">
        <v>759</v>
      </c>
      <c r="D14658" t="s">
        <v>694</v>
      </c>
      <c r="E14658" t="s">
        <v>694</v>
      </c>
      <c r="F14658">
        <v>13</v>
      </c>
      <c r="G14658" s="4">
        <v>106</v>
      </c>
      <c r="H14658" s="4">
        <v>0</v>
      </c>
      <c r="I14658" s="4">
        <v>81</v>
      </c>
      <c r="J14658" s="4">
        <v>0</v>
      </c>
      <c r="K14658" s="4">
        <v>0</v>
      </c>
    </row>
    <row r="14659" spans="1:11">
      <c r="A14659">
        <v>1993</v>
      </c>
      <c r="B14659" t="s">
        <v>758</v>
      </c>
      <c r="C14659" t="s">
        <v>759</v>
      </c>
      <c r="D14659" t="s">
        <v>694</v>
      </c>
      <c r="E14659" t="s">
        <v>537</v>
      </c>
      <c r="F14659">
        <v>4</v>
      </c>
      <c r="G14659" s="4">
        <v>4</v>
      </c>
      <c r="H14659" s="4">
        <v>0</v>
      </c>
      <c r="I14659" s="4">
        <v>0</v>
      </c>
      <c r="J14659" s="4">
        <v>0</v>
      </c>
      <c r="K14659" s="4">
        <v>0</v>
      </c>
    </row>
    <row r="14660" spans="1:11">
      <c r="A14660">
        <v>1993</v>
      </c>
      <c r="B14660" t="s">
        <v>758</v>
      </c>
      <c r="C14660" t="s">
        <v>759</v>
      </c>
      <c r="D14660" t="s">
        <v>694</v>
      </c>
      <c r="E14660" t="s">
        <v>677</v>
      </c>
      <c r="F14660">
        <v>3</v>
      </c>
      <c r="G14660" s="4">
        <v>6</v>
      </c>
      <c r="H14660" s="4">
        <v>0</v>
      </c>
      <c r="I14660" s="4">
        <v>17</v>
      </c>
      <c r="J14660" s="4">
        <v>0</v>
      </c>
      <c r="K14660" s="4">
        <v>6</v>
      </c>
    </row>
    <row r="14661" spans="1:11">
      <c r="A14661">
        <v>1993</v>
      </c>
      <c r="B14661" t="s">
        <v>758</v>
      </c>
      <c r="C14661" t="s">
        <v>759</v>
      </c>
      <c r="D14661" t="s">
        <v>694</v>
      </c>
      <c r="E14661" t="s">
        <v>694</v>
      </c>
      <c r="F14661">
        <v>4</v>
      </c>
      <c r="G14661" s="4">
        <v>8</v>
      </c>
      <c r="H14661" s="4">
        <v>0</v>
      </c>
      <c r="I14661" s="4">
        <v>0</v>
      </c>
      <c r="J14661" s="4">
        <v>0</v>
      </c>
      <c r="K14661" s="4">
        <v>0</v>
      </c>
    </row>
    <row r="14662" spans="1:11">
      <c r="A14662">
        <v>1994</v>
      </c>
      <c r="B14662" t="s">
        <v>758</v>
      </c>
      <c r="C14662" t="s">
        <v>759</v>
      </c>
      <c r="D14662" t="s">
        <v>694</v>
      </c>
      <c r="E14662" t="s">
        <v>978</v>
      </c>
      <c r="F14662">
        <v>4</v>
      </c>
      <c r="G14662" s="4">
        <v>4</v>
      </c>
      <c r="H14662" s="4">
        <v>0</v>
      </c>
      <c r="I14662" s="4">
        <v>4</v>
      </c>
      <c r="J14662" s="4">
        <v>0</v>
      </c>
      <c r="K14662" s="4">
        <v>0</v>
      </c>
    </row>
    <row r="14663" spans="1:11">
      <c r="A14663">
        <v>1994</v>
      </c>
      <c r="B14663" t="s">
        <v>758</v>
      </c>
      <c r="C14663" t="s">
        <v>759</v>
      </c>
      <c r="D14663" t="s">
        <v>694</v>
      </c>
      <c r="E14663" t="s">
        <v>537</v>
      </c>
      <c r="F14663">
        <v>5</v>
      </c>
      <c r="G14663" s="4">
        <v>5</v>
      </c>
      <c r="H14663" s="4">
        <v>0</v>
      </c>
      <c r="I14663" s="4">
        <v>0</v>
      </c>
      <c r="J14663" s="4">
        <v>0</v>
      </c>
      <c r="K14663" s="4">
        <v>0</v>
      </c>
    </row>
    <row r="14664" spans="1:11">
      <c r="A14664">
        <v>1994</v>
      </c>
      <c r="B14664" t="s">
        <v>758</v>
      </c>
      <c r="C14664" t="s">
        <v>759</v>
      </c>
      <c r="D14664" t="s">
        <v>694</v>
      </c>
      <c r="E14664" t="s">
        <v>694</v>
      </c>
      <c r="F14664">
        <v>5</v>
      </c>
      <c r="G14664" s="4">
        <v>5</v>
      </c>
      <c r="H14664" s="4">
        <v>0</v>
      </c>
      <c r="I14664" s="4">
        <v>0</v>
      </c>
      <c r="J14664" s="4">
        <v>0</v>
      </c>
      <c r="K14664" s="4">
        <v>0</v>
      </c>
    </row>
    <row r="14665" spans="1:11">
      <c r="A14665">
        <v>1994</v>
      </c>
      <c r="B14665" t="s">
        <v>758</v>
      </c>
      <c r="C14665" t="s">
        <v>759</v>
      </c>
      <c r="D14665" t="s">
        <v>694</v>
      </c>
      <c r="E14665" t="s">
        <v>976</v>
      </c>
      <c r="F14665">
        <v>3</v>
      </c>
      <c r="G14665" s="4">
        <v>3</v>
      </c>
      <c r="H14665" s="4">
        <v>0</v>
      </c>
      <c r="I14665" s="4">
        <v>0</v>
      </c>
      <c r="J14665" s="4">
        <v>0</v>
      </c>
      <c r="K14665" s="4">
        <v>0</v>
      </c>
    </row>
    <row r="14666" spans="1:11">
      <c r="A14666">
        <v>1995</v>
      </c>
      <c r="B14666" t="s">
        <v>758</v>
      </c>
      <c r="C14666" t="s">
        <v>759</v>
      </c>
      <c r="D14666" t="s">
        <v>694</v>
      </c>
      <c r="E14666" t="s">
        <v>978</v>
      </c>
      <c r="F14666">
        <v>2</v>
      </c>
      <c r="G14666" s="4">
        <v>2</v>
      </c>
      <c r="H14666" s="4">
        <v>0</v>
      </c>
      <c r="I14666" s="4">
        <v>0</v>
      </c>
      <c r="J14666" s="4">
        <v>0</v>
      </c>
      <c r="K14666" s="4">
        <v>0</v>
      </c>
    </row>
    <row r="14667" spans="1:11">
      <c r="A14667">
        <v>1995</v>
      </c>
      <c r="B14667" t="s">
        <v>758</v>
      </c>
      <c r="C14667" t="s">
        <v>759</v>
      </c>
      <c r="D14667" t="s">
        <v>694</v>
      </c>
      <c r="E14667" t="s">
        <v>694</v>
      </c>
      <c r="F14667">
        <v>9</v>
      </c>
      <c r="G14667" s="4">
        <v>44</v>
      </c>
      <c r="H14667" s="4">
        <v>0</v>
      </c>
      <c r="I14667" s="4">
        <v>0</v>
      </c>
      <c r="J14667" s="4">
        <v>0</v>
      </c>
      <c r="K14667" s="4">
        <v>0</v>
      </c>
    </row>
    <row r="14668" spans="1:11">
      <c r="A14668">
        <v>1995</v>
      </c>
      <c r="B14668" t="s">
        <v>758</v>
      </c>
      <c r="C14668" t="s">
        <v>759</v>
      </c>
      <c r="D14668" t="s">
        <v>694</v>
      </c>
      <c r="E14668" t="s">
        <v>976</v>
      </c>
      <c r="F14668">
        <v>3</v>
      </c>
      <c r="G14668" s="4">
        <v>5</v>
      </c>
      <c r="H14668" s="4">
        <v>0</v>
      </c>
      <c r="I14668" s="4">
        <v>0</v>
      </c>
      <c r="J14668" s="4">
        <v>0</v>
      </c>
      <c r="K14668" s="4">
        <v>0</v>
      </c>
    </row>
    <row r="14669" spans="1:11">
      <c r="A14669">
        <v>1996</v>
      </c>
      <c r="B14669" t="s">
        <v>758</v>
      </c>
      <c r="C14669" t="s">
        <v>759</v>
      </c>
      <c r="D14669" t="s">
        <v>694</v>
      </c>
      <c r="E14669" t="s">
        <v>978</v>
      </c>
      <c r="F14669">
        <v>5</v>
      </c>
      <c r="G14669" s="4">
        <v>17</v>
      </c>
      <c r="H14669" s="4">
        <v>0</v>
      </c>
      <c r="I14669" s="4">
        <v>12</v>
      </c>
      <c r="J14669" s="4">
        <v>0</v>
      </c>
      <c r="K14669" s="4">
        <v>0</v>
      </c>
    </row>
    <row r="14670" spans="1:11">
      <c r="A14670">
        <v>1996</v>
      </c>
      <c r="B14670" t="s">
        <v>758</v>
      </c>
      <c r="C14670" t="s">
        <v>759</v>
      </c>
      <c r="D14670" t="s">
        <v>694</v>
      </c>
      <c r="E14670" t="s">
        <v>6</v>
      </c>
      <c r="F14670">
        <v>3</v>
      </c>
      <c r="G14670" s="4">
        <v>3</v>
      </c>
      <c r="H14670" s="4">
        <v>0</v>
      </c>
      <c r="I14670" s="4">
        <v>0</v>
      </c>
      <c r="J14670" s="4">
        <v>0</v>
      </c>
      <c r="K14670" s="4">
        <v>0</v>
      </c>
    </row>
    <row r="14671" spans="1:11">
      <c r="A14671">
        <v>1996</v>
      </c>
      <c r="B14671" t="s">
        <v>758</v>
      </c>
      <c r="C14671" t="s">
        <v>759</v>
      </c>
      <c r="D14671" t="s">
        <v>694</v>
      </c>
      <c r="E14671" t="s">
        <v>694</v>
      </c>
      <c r="F14671">
        <v>18</v>
      </c>
      <c r="G14671" s="4">
        <v>21</v>
      </c>
      <c r="H14671" s="4">
        <v>0</v>
      </c>
      <c r="I14671" s="4">
        <v>0</v>
      </c>
      <c r="J14671" s="4">
        <v>0</v>
      </c>
      <c r="K14671" s="4">
        <v>0</v>
      </c>
    </row>
    <row r="14672" spans="1:11">
      <c r="A14672">
        <v>1996</v>
      </c>
      <c r="B14672" t="s">
        <v>758</v>
      </c>
      <c r="C14672" t="s">
        <v>759</v>
      </c>
      <c r="D14672" t="s">
        <v>694</v>
      </c>
      <c r="E14672" t="s">
        <v>977</v>
      </c>
      <c r="F14672">
        <v>3</v>
      </c>
      <c r="G14672" s="4">
        <v>3</v>
      </c>
      <c r="H14672" s="4">
        <v>0</v>
      </c>
      <c r="I14672" s="4">
        <v>0</v>
      </c>
      <c r="J14672" s="4">
        <v>0</v>
      </c>
      <c r="K14672" s="4">
        <v>0</v>
      </c>
    </row>
    <row r="14673" spans="1:11">
      <c r="A14673">
        <v>1996</v>
      </c>
      <c r="B14673" t="s">
        <v>758</v>
      </c>
      <c r="C14673" t="s">
        <v>759</v>
      </c>
      <c r="D14673" t="s">
        <v>694</v>
      </c>
      <c r="E14673" t="s">
        <v>976</v>
      </c>
      <c r="F14673">
        <v>3</v>
      </c>
      <c r="G14673" s="4">
        <v>3</v>
      </c>
      <c r="H14673" s="4">
        <v>0</v>
      </c>
      <c r="I14673" s="4">
        <v>0</v>
      </c>
      <c r="J14673" s="4">
        <v>0</v>
      </c>
      <c r="K14673" s="4">
        <v>0</v>
      </c>
    </row>
    <row r="14674" spans="1:11">
      <c r="A14674">
        <v>1997</v>
      </c>
      <c r="B14674" t="s">
        <v>758</v>
      </c>
      <c r="C14674" t="s">
        <v>759</v>
      </c>
      <c r="D14674" t="s">
        <v>694</v>
      </c>
      <c r="E14674" t="s">
        <v>694</v>
      </c>
      <c r="F14674">
        <v>3</v>
      </c>
      <c r="G14674" s="4">
        <v>5.9925373134328357</v>
      </c>
      <c r="H14674" s="4">
        <v>0</v>
      </c>
      <c r="I14674" s="4">
        <v>0</v>
      </c>
      <c r="J14674" s="4">
        <v>0</v>
      </c>
      <c r="K14674" s="4">
        <v>0</v>
      </c>
    </row>
    <row r="14675" spans="1:11">
      <c r="A14675">
        <v>1997</v>
      </c>
      <c r="B14675" t="s">
        <v>758</v>
      </c>
      <c r="C14675" t="s">
        <v>759</v>
      </c>
      <c r="D14675" t="s">
        <v>694</v>
      </c>
      <c r="E14675" t="s">
        <v>976</v>
      </c>
      <c r="F14675">
        <v>3</v>
      </c>
      <c r="G14675" s="4">
        <v>2.8409090909090908</v>
      </c>
      <c r="H14675" s="4">
        <v>0</v>
      </c>
      <c r="I14675" s="4">
        <v>0</v>
      </c>
      <c r="J14675" s="4">
        <v>0</v>
      </c>
      <c r="K14675" s="4">
        <v>0</v>
      </c>
    </row>
    <row r="14676" spans="1:11">
      <c r="A14676">
        <v>1998</v>
      </c>
      <c r="B14676" t="s">
        <v>758</v>
      </c>
      <c r="C14676" t="s">
        <v>759</v>
      </c>
      <c r="D14676" t="s">
        <v>694</v>
      </c>
      <c r="E14676" t="s">
        <v>694</v>
      </c>
      <c r="F14676">
        <v>4</v>
      </c>
      <c r="G14676" s="4">
        <v>4.0929487179487181</v>
      </c>
      <c r="H14676" s="4">
        <v>0</v>
      </c>
      <c r="I14676" s="4">
        <v>0</v>
      </c>
      <c r="J14676" s="4">
        <v>0</v>
      </c>
      <c r="K14676" s="4">
        <v>0</v>
      </c>
    </row>
    <row r="14677" spans="1:11">
      <c r="A14677">
        <v>1999</v>
      </c>
      <c r="B14677" t="s">
        <v>758</v>
      </c>
      <c r="C14677" t="s">
        <v>759</v>
      </c>
      <c r="D14677" t="s">
        <v>694</v>
      </c>
      <c r="E14677" t="s">
        <v>694</v>
      </c>
      <c r="F14677">
        <v>18</v>
      </c>
      <c r="G14677" s="4">
        <v>55.354166666666664</v>
      </c>
      <c r="H14677" s="4">
        <v>0</v>
      </c>
      <c r="I14677" s="4">
        <v>14.761111111111111</v>
      </c>
      <c r="J14677" s="4">
        <v>0</v>
      </c>
      <c r="K14677" s="4">
        <v>0</v>
      </c>
    </row>
    <row r="14678" spans="1:11">
      <c r="A14678">
        <v>2000</v>
      </c>
      <c r="B14678" t="s">
        <v>758</v>
      </c>
      <c r="C14678" t="s">
        <v>759</v>
      </c>
      <c r="D14678" t="s">
        <v>694</v>
      </c>
      <c r="E14678" t="s">
        <v>978</v>
      </c>
      <c r="F14678">
        <v>5</v>
      </c>
      <c r="G14678" s="4">
        <v>9.5289323553382221</v>
      </c>
      <c r="H14678" s="4">
        <v>0</v>
      </c>
      <c r="I14678" s="4">
        <v>2.3822330888345555</v>
      </c>
      <c r="J14678" s="4">
        <v>0</v>
      </c>
      <c r="K14678" s="4">
        <v>0</v>
      </c>
    </row>
    <row r="14679" spans="1:11">
      <c r="A14679">
        <v>2000</v>
      </c>
      <c r="B14679" t="s">
        <v>758</v>
      </c>
      <c r="C14679" t="s">
        <v>759</v>
      </c>
      <c r="D14679" t="s">
        <v>694</v>
      </c>
      <c r="E14679" t="s">
        <v>537</v>
      </c>
      <c r="F14679">
        <v>9</v>
      </c>
      <c r="G14679" s="4">
        <v>51.649425287356323</v>
      </c>
      <c r="H14679" s="4">
        <v>0</v>
      </c>
      <c r="I14679" s="4">
        <v>0</v>
      </c>
      <c r="J14679" s="4">
        <v>0</v>
      </c>
      <c r="K14679" s="4">
        <v>0</v>
      </c>
    </row>
    <row r="14680" spans="1:11">
      <c r="A14680">
        <v>2000</v>
      </c>
      <c r="B14680" t="s">
        <v>758</v>
      </c>
      <c r="C14680" t="s">
        <v>759</v>
      </c>
      <c r="D14680" t="s">
        <v>694</v>
      </c>
      <c r="E14680" t="s">
        <v>694</v>
      </c>
      <c r="F14680">
        <v>9</v>
      </c>
      <c r="G14680" s="4">
        <v>38.81481481481481</v>
      </c>
      <c r="H14680" s="4">
        <v>0</v>
      </c>
      <c r="I14680" s="4">
        <v>0</v>
      </c>
      <c r="J14680" s="4">
        <v>0</v>
      </c>
      <c r="K14680" s="4">
        <v>0</v>
      </c>
    </row>
    <row r="14681" spans="1:11">
      <c r="A14681">
        <v>2001</v>
      </c>
      <c r="B14681" t="s">
        <v>758</v>
      </c>
      <c r="C14681" t="s">
        <v>759</v>
      </c>
      <c r="D14681" t="s">
        <v>694</v>
      </c>
      <c r="E14681" t="s">
        <v>978</v>
      </c>
      <c r="F14681">
        <v>3</v>
      </c>
      <c r="G14681" s="4">
        <v>3.0269230769230773</v>
      </c>
      <c r="H14681" s="4">
        <v>0</v>
      </c>
      <c r="I14681" s="4">
        <v>0</v>
      </c>
      <c r="J14681" s="4">
        <v>0</v>
      </c>
      <c r="K14681" s="4">
        <v>0</v>
      </c>
    </row>
    <row r="14682" spans="1:11">
      <c r="A14682">
        <v>2001</v>
      </c>
      <c r="B14682" t="s">
        <v>758</v>
      </c>
      <c r="C14682" t="s">
        <v>759</v>
      </c>
      <c r="D14682" t="s">
        <v>694</v>
      </c>
      <c r="E14682" t="s">
        <v>694</v>
      </c>
      <c r="F14682">
        <v>4</v>
      </c>
      <c r="G14682" s="4">
        <v>18.526434195725532</v>
      </c>
      <c r="H14682" s="4">
        <v>0</v>
      </c>
      <c r="I14682" s="4">
        <v>7.4105736782902145</v>
      </c>
      <c r="J14682" s="4">
        <v>0</v>
      </c>
      <c r="K14682" s="4">
        <v>0</v>
      </c>
    </row>
    <row r="14683" spans="1:11">
      <c r="A14683">
        <v>2002</v>
      </c>
      <c r="B14683" t="s">
        <v>758</v>
      </c>
      <c r="C14683" t="s">
        <v>759</v>
      </c>
      <c r="D14683" t="s">
        <v>694</v>
      </c>
      <c r="E14683" t="s">
        <v>978</v>
      </c>
      <c r="F14683">
        <v>6</v>
      </c>
      <c r="G14683" s="4">
        <v>6.1406025824964132</v>
      </c>
      <c r="H14683" s="4">
        <v>0</v>
      </c>
      <c r="I14683" s="4">
        <v>0</v>
      </c>
      <c r="J14683" s="4">
        <v>0</v>
      </c>
      <c r="K14683" s="4">
        <v>0</v>
      </c>
    </row>
    <row r="14684" spans="1:11">
      <c r="A14684">
        <v>2002</v>
      </c>
      <c r="B14684" t="s">
        <v>758</v>
      </c>
      <c r="C14684" t="s">
        <v>759</v>
      </c>
      <c r="D14684" t="s">
        <v>694</v>
      </c>
      <c r="E14684" t="s">
        <v>694</v>
      </c>
      <c r="F14684">
        <v>4</v>
      </c>
      <c r="G14684" s="4">
        <v>4.0057142857142862</v>
      </c>
      <c r="H14684" s="4">
        <v>0</v>
      </c>
      <c r="I14684" s="4">
        <v>4.0057142857142862</v>
      </c>
      <c r="J14684" s="4">
        <v>0</v>
      </c>
      <c r="K14684" s="4">
        <v>0</v>
      </c>
    </row>
    <row r="14685" spans="1:11">
      <c r="A14685">
        <v>2003</v>
      </c>
      <c r="B14685" t="s">
        <v>758</v>
      </c>
      <c r="C14685" t="s">
        <v>759</v>
      </c>
      <c r="D14685" t="s">
        <v>694</v>
      </c>
      <c r="E14685" t="s">
        <v>694</v>
      </c>
      <c r="F14685">
        <v>8</v>
      </c>
      <c r="G14685" s="4">
        <v>188.40985442329227</v>
      </c>
      <c r="H14685" s="4">
        <v>0</v>
      </c>
      <c r="I14685" s="4">
        <v>48.986562150055995</v>
      </c>
      <c r="J14685" s="4">
        <v>0</v>
      </c>
      <c r="K14685" s="4">
        <v>3.7681970884658456</v>
      </c>
    </row>
    <row r="14686" spans="1:11">
      <c r="A14686">
        <v>2004</v>
      </c>
      <c r="B14686" t="s">
        <v>758</v>
      </c>
      <c r="C14686" t="s">
        <v>759</v>
      </c>
      <c r="D14686" t="s">
        <v>694</v>
      </c>
      <c r="E14686" t="s">
        <v>978</v>
      </c>
      <c r="F14686">
        <v>2</v>
      </c>
      <c r="G14686" s="4">
        <v>17.250200481154771</v>
      </c>
      <c r="H14686" s="4">
        <v>0</v>
      </c>
      <c r="I14686" s="4">
        <v>0</v>
      </c>
      <c r="J14686" s="4">
        <v>0</v>
      </c>
      <c r="K14686" s="4">
        <v>0</v>
      </c>
    </row>
    <row r="14687" spans="1:11">
      <c r="A14687">
        <v>2004</v>
      </c>
      <c r="B14687" t="s">
        <v>758</v>
      </c>
      <c r="C14687" t="s">
        <v>759</v>
      </c>
      <c r="D14687" t="s">
        <v>694</v>
      </c>
      <c r="E14687" t="s">
        <v>694</v>
      </c>
      <c r="F14687">
        <v>26</v>
      </c>
      <c r="G14687" s="4">
        <v>543.50190597204573</v>
      </c>
      <c r="H14687" s="4">
        <v>0</v>
      </c>
      <c r="I14687" s="4">
        <v>12.838627700127065</v>
      </c>
      <c r="J14687" s="4">
        <v>0</v>
      </c>
      <c r="K14687" s="4">
        <v>0</v>
      </c>
    </row>
    <row r="14688" spans="1:11">
      <c r="A14688">
        <v>2004</v>
      </c>
      <c r="B14688" t="s">
        <v>758</v>
      </c>
      <c r="C14688" t="s">
        <v>759</v>
      </c>
      <c r="D14688" t="s">
        <v>694</v>
      </c>
      <c r="E14688" t="s">
        <v>977</v>
      </c>
      <c r="F14688">
        <v>3</v>
      </c>
      <c r="G14688" s="4">
        <v>3.463917525773196</v>
      </c>
      <c r="H14688" s="4">
        <v>3.463917525773196</v>
      </c>
      <c r="I14688" s="4">
        <v>0</v>
      </c>
      <c r="J14688" s="4">
        <v>0</v>
      </c>
      <c r="K14688" s="4">
        <v>0</v>
      </c>
    </row>
    <row r="14689" spans="1:11">
      <c r="A14689">
        <v>2006</v>
      </c>
      <c r="B14689" t="s">
        <v>758</v>
      </c>
      <c r="C14689" t="s">
        <v>759</v>
      </c>
      <c r="D14689" t="s">
        <v>694</v>
      </c>
      <c r="E14689" t="s">
        <v>978</v>
      </c>
      <c r="F14689">
        <v>5</v>
      </c>
      <c r="G14689" s="4">
        <v>5.3678532901833869</v>
      </c>
      <c r="H14689" s="4">
        <v>0</v>
      </c>
      <c r="I14689" s="4">
        <v>0</v>
      </c>
      <c r="J14689" s="4">
        <v>0</v>
      </c>
      <c r="K14689" s="4">
        <v>2.6839266450916934</v>
      </c>
    </row>
    <row r="14690" spans="1:11">
      <c r="A14690">
        <v>2006</v>
      </c>
      <c r="B14690" t="s">
        <v>758</v>
      </c>
      <c r="C14690" t="s">
        <v>759</v>
      </c>
      <c r="D14690" t="s">
        <v>694</v>
      </c>
      <c r="E14690" t="s">
        <v>537</v>
      </c>
      <c r="F14690">
        <v>3</v>
      </c>
      <c r="G14690" s="4">
        <v>3.37475442043222</v>
      </c>
      <c r="H14690" s="4">
        <v>0</v>
      </c>
      <c r="I14690" s="4">
        <v>3.37475442043222</v>
      </c>
      <c r="J14690" s="4">
        <v>0</v>
      </c>
      <c r="K14690" s="4">
        <v>0</v>
      </c>
    </row>
    <row r="14691" spans="1:11">
      <c r="A14691">
        <v>2006</v>
      </c>
      <c r="B14691" t="s">
        <v>758</v>
      </c>
      <c r="C14691" t="s">
        <v>759</v>
      </c>
      <c r="D14691" t="s">
        <v>694</v>
      </c>
      <c r="E14691" t="s">
        <v>662</v>
      </c>
      <c r="F14691">
        <v>3</v>
      </c>
      <c r="G14691" s="4">
        <v>3.0206185567010309</v>
      </c>
      <c r="H14691" s="4">
        <v>0</v>
      </c>
      <c r="I14691" s="4">
        <v>0</v>
      </c>
      <c r="J14691" s="4">
        <v>0</v>
      </c>
      <c r="K14691" s="4">
        <v>0</v>
      </c>
    </row>
    <row r="14692" spans="1:11">
      <c r="A14692">
        <v>2006</v>
      </c>
      <c r="B14692" t="s">
        <v>758</v>
      </c>
      <c r="C14692" t="s">
        <v>759</v>
      </c>
      <c r="D14692" t="s">
        <v>694</v>
      </c>
      <c r="E14692" t="s">
        <v>694</v>
      </c>
      <c r="F14692">
        <v>4</v>
      </c>
      <c r="G14692" s="4">
        <v>18.224734042553191</v>
      </c>
      <c r="H14692" s="4">
        <v>0</v>
      </c>
      <c r="I14692" s="4">
        <v>7.289893617021276</v>
      </c>
      <c r="J14692" s="4">
        <v>0</v>
      </c>
      <c r="K14692" s="4">
        <v>0</v>
      </c>
    </row>
    <row r="14693" spans="1:11">
      <c r="A14693">
        <v>2006</v>
      </c>
      <c r="B14693" t="s">
        <v>758</v>
      </c>
      <c r="C14693" t="s">
        <v>759</v>
      </c>
      <c r="D14693" t="s">
        <v>694</v>
      </c>
      <c r="E14693" t="s">
        <v>977</v>
      </c>
      <c r="F14693">
        <v>3</v>
      </c>
      <c r="G14693" s="4">
        <v>6.8226950354609928</v>
      </c>
      <c r="H14693" s="4">
        <v>0</v>
      </c>
      <c r="I14693" s="4">
        <v>0</v>
      </c>
      <c r="J14693" s="4">
        <v>0</v>
      </c>
      <c r="K14693" s="4">
        <v>0</v>
      </c>
    </row>
    <row r="14694" spans="1:11">
      <c r="A14694">
        <v>1968</v>
      </c>
      <c r="B14694" t="s">
        <v>760</v>
      </c>
      <c r="C14694" t="s">
        <v>761</v>
      </c>
      <c r="D14694" t="s">
        <v>694</v>
      </c>
      <c r="E14694" t="s">
        <v>534</v>
      </c>
      <c r="F14694">
        <v>24</v>
      </c>
      <c r="G14694" s="4">
        <v>158</v>
      </c>
      <c r="H14694" s="4">
        <v>166</v>
      </c>
      <c r="I14694" s="4">
        <v>0</v>
      </c>
      <c r="J14694" s="4">
        <v>0</v>
      </c>
      <c r="K14694" s="4">
        <v>0</v>
      </c>
    </row>
    <row r="14695" spans="1:11">
      <c r="A14695">
        <v>1969</v>
      </c>
      <c r="B14695" t="s">
        <v>760</v>
      </c>
      <c r="C14695" t="s">
        <v>761</v>
      </c>
      <c r="D14695" t="s">
        <v>694</v>
      </c>
      <c r="E14695" t="s">
        <v>534</v>
      </c>
      <c r="F14695">
        <v>40</v>
      </c>
      <c r="G14695" s="4">
        <v>112</v>
      </c>
      <c r="H14695" s="4">
        <v>20</v>
      </c>
      <c r="I14695" s="4">
        <v>0</v>
      </c>
      <c r="J14695" s="4">
        <v>0</v>
      </c>
      <c r="K14695" s="4">
        <v>0</v>
      </c>
    </row>
    <row r="14696" spans="1:11">
      <c r="A14696">
        <v>1970</v>
      </c>
      <c r="B14696" t="s">
        <v>760</v>
      </c>
      <c r="C14696" t="s">
        <v>761</v>
      </c>
      <c r="D14696" t="s">
        <v>694</v>
      </c>
      <c r="E14696" t="s">
        <v>534</v>
      </c>
      <c r="F14696">
        <v>46</v>
      </c>
      <c r="G14696" s="4">
        <v>78</v>
      </c>
      <c r="H14696" s="4">
        <v>27</v>
      </c>
      <c r="I14696" s="4">
        <v>0</v>
      </c>
      <c r="J14696" s="4">
        <v>0</v>
      </c>
      <c r="K14696" s="4">
        <v>0</v>
      </c>
    </row>
    <row r="14697" spans="1:11">
      <c r="A14697">
        <v>1971</v>
      </c>
      <c r="B14697" t="s">
        <v>760</v>
      </c>
      <c r="C14697" t="s">
        <v>761</v>
      </c>
      <c r="D14697" t="s">
        <v>694</v>
      </c>
      <c r="E14697" t="s">
        <v>534</v>
      </c>
      <c r="F14697">
        <v>22</v>
      </c>
      <c r="G14697" s="4">
        <v>78</v>
      </c>
      <c r="H14697" s="4">
        <v>22</v>
      </c>
      <c r="I14697" s="4">
        <v>5</v>
      </c>
      <c r="J14697" s="4">
        <v>0</v>
      </c>
      <c r="K14697" s="4">
        <v>0</v>
      </c>
    </row>
    <row r="14698" spans="1:11">
      <c r="A14698">
        <v>1972</v>
      </c>
      <c r="B14698" t="s">
        <v>760</v>
      </c>
      <c r="C14698" t="s">
        <v>761</v>
      </c>
      <c r="D14698" t="s">
        <v>694</v>
      </c>
      <c r="E14698" t="s">
        <v>534</v>
      </c>
      <c r="F14698">
        <v>18</v>
      </c>
      <c r="G14698" s="4">
        <v>92</v>
      </c>
      <c r="H14698" s="4">
        <v>26</v>
      </c>
      <c r="I14698" s="4">
        <v>35</v>
      </c>
      <c r="J14698" s="4">
        <v>0</v>
      </c>
      <c r="K14698" s="4">
        <v>0</v>
      </c>
    </row>
    <row r="14699" spans="1:11">
      <c r="A14699">
        <v>1973</v>
      </c>
      <c r="B14699" t="s">
        <v>760</v>
      </c>
      <c r="C14699" t="s">
        <v>761</v>
      </c>
      <c r="D14699" t="s">
        <v>694</v>
      </c>
      <c r="E14699" t="s">
        <v>534</v>
      </c>
      <c r="F14699">
        <v>32</v>
      </c>
      <c r="G14699" s="4">
        <v>59</v>
      </c>
      <c r="H14699" s="4">
        <v>25</v>
      </c>
      <c r="I14699" s="4">
        <v>0</v>
      </c>
      <c r="J14699" s="4">
        <v>0</v>
      </c>
      <c r="K14699" s="4">
        <v>0</v>
      </c>
    </row>
    <row r="14700" spans="1:11">
      <c r="A14700">
        <v>1974</v>
      </c>
      <c r="B14700" t="s">
        <v>760</v>
      </c>
      <c r="C14700" t="s">
        <v>761</v>
      </c>
      <c r="D14700" t="s">
        <v>694</v>
      </c>
      <c r="E14700" t="s">
        <v>534</v>
      </c>
      <c r="F14700">
        <v>25</v>
      </c>
      <c r="G14700" s="4">
        <v>111</v>
      </c>
      <c r="H14700" s="4">
        <v>25</v>
      </c>
      <c r="I14700" s="4">
        <v>4</v>
      </c>
      <c r="J14700" s="4">
        <v>0</v>
      </c>
      <c r="K14700" s="4">
        <v>0</v>
      </c>
    </row>
    <row r="14701" spans="1:11">
      <c r="A14701">
        <v>1975</v>
      </c>
      <c r="B14701" t="s">
        <v>760</v>
      </c>
      <c r="C14701" t="s">
        <v>761</v>
      </c>
      <c r="D14701" t="s">
        <v>694</v>
      </c>
      <c r="E14701" t="s">
        <v>534</v>
      </c>
      <c r="F14701">
        <v>38</v>
      </c>
      <c r="G14701" s="4">
        <v>113</v>
      </c>
      <c r="H14701" s="4">
        <v>7</v>
      </c>
      <c r="I14701" s="4">
        <v>37</v>
      </c>
      <c r="J14701" s="4">
        <v>0</v>
      </c>
      <c r="K14701" s="4">
        <v>0</v>
      </c>
    </row>
    <row r="14702" spans="1:11">
      <c r="A14702">
        <v>1976</v>
      </c>
      <c r="B14702" t="s">
        <v>760</v>
      </c>
      <c r="C14702" t="s">
        <v>761</v>
      </c>
      <c r="D14702" t="s">
        <v>694</v>
      </c>
      <c r="E14702" t="s">
        <v>534</v>
      </c>
      <c r="F14702">
        <v>42</v>
      </c>
      <c r="G14702" s="4">
        <v>143</v>
      </c>
      <c r="H14702" s="4">
        <v>67</v>
      </c>
      <c r="I14702" s="4">
        <v>57</v>
      </c>
      <c r="J14702" s="4">
        <v>0</v>
      </c>
      <c r="K14702" s="4">
        <v>0</v>
      </c>
    </row>
    <row r="14703" spans="1:11">
      <c r="A14703">
        <v>1977</v>
      </c>
      <c r="B14703" t="s">
        <v>760</v>
      </c>
      <c r="C14703" t="s">
        <v>761</v>
      </c>
      <c r="D14703" t="s">
        <v>694</v>
      </c>
      <c r="E14703" t="s">
        <v>534</v>
      </c>
      <c r="F14703">
        <v>28</v>
      </c>
      <c r="G14703" s="4">
        <v>196</v>
      </c>
      <c r="H14703" s="4">
        <v>11</v>
      </c>
      <c r="I14703" s="4">
        <v>46</v>
      </c>
      <c r="J14703" s="4">
        <v>0</v>
      </c>
      <c r="K14703" s="4">
        <v>0</v>
      </c>
    </row>
    <row r="14704" spans="1:11">
      <c r="A14704">
        <v>1978</v>
      </c>
      <c r="B14704" t="s">
        <v>760</v>
      </c>
      <c r="C14704" t="s">
        <v>761</v>
      </c>
      <c r="D14704" t="s">
        <v>694</v>
      </c>
      <c r="E14704" t="s">
        <v>534</v>
      </c>
      <c r="F14704">
        <v>66</v>
      </c>
      <c r="G14704" s="4">
        <v>228</v>
      </c>
      <c r="H14704" s="4">
        <v>47</v>
      </c>
      <c r="I14704" s="4">
        <v>15</v>
      </c>
      <c r="J14704" s="4">
        <v>0</v>
      </c>
      <c r="K14704" s="4">
        <v>0</v>
      </c>
    </row>
    <row r="14705" spans="1:11">
      <c r="A14705">
        <v>1979</v>
      </c>
      <c r="B14705" t="s">
        <v>760</v>
      </c>
      <c r="C14705" t="s">
        <v>761</v>
      </c>
      <c r="D14705" t="s">
        <v>694</v>
      </c>
      <c r="E14705" t="s">
        <v>534</v>
      </c>
      <c r="F14705">
        <v>93</v>
      </c>
      <c r="G14705" s="4">
        <v>353</v>
      </c>
      <c r="H14705" s="4">
        <v>51</v>
      </c>
      <c r="I14705" s="4">
        <v>104</v>
      </c>
      <c r="J14705" s="4">
        <v>0</v>
      </c>
      <c r="K14705" s="4">
        <v>0</v>
      </c>
    </row>
    <row r="14706" spans="1:11">
      <c r="A14706">
        <v>1980</v>
      </c>
      <c r="B14706" t="s">
        <v>760</v>
      </c>
      <c r="C14706" t="s">
        <v>761</v>
      </c>
      <c r="D14706" t="s">
        <v>694</v>
      </c>
      <c r="E14706" t="s">
        <v>534</v>
      </c>
      <c r="F14706">
        <v>97</v>
      </c>
      <c r="G14706" s="4">
        <v>395</v>
      </c>
      <c r="H14706" s="4">
        <v>98</v>
      </c>
      <c r="I14706" s="4">
        <v>97</v>
      </c>
      <c r="J14706" s="4">
        <v>0</v>
      </c>
      <c r="K14706" s="4">
        <v>0</v>
      </c>
    </row>
    <row r="14707" spans="1:11">
      <c r="A14707">
        <v>1981</v>
      </c>
      <c r="B14707" t="s">
        <v>760</v>
      </c>
      <c r="C14707" t="s">
        <v>761</v>
      </c>
      <c r="D14707" t="s">
        <v>694</v>
      </c>
      <c r="E14707" t="s">
        <v>534</v>
      </c>
      <c r="F14707">
        <v>57</v>
      </c>
      <c r="G14707" s="4">
        <v>299</v>
      </c>
      <c r="H14707" s="4">
        <v>72</v>
      </c>
      <c r="I14707" s="4">
        <v>54</v>
      </c>
      <c r="J14707" s="4">
        <v>0</v>
      </c>
      <c r="K14707" s="4">
        <v>0</v>
      </c>
    </row>
    <row r="14708" spans="1:11">
      <c r="A14708">
        <v>1982</v>
      </c>
      <c r="B14708" t="s">
        <v>760</v>
      </c>
      <c r="C14708" t="s">
        <v>761</v>
      </c>
      <c r="D14708" t="s">
        <v>694</v>
      </c>
      <c r="E14708" t="s">
        <v>534</v>
      </c>
      <c r="F14708">
        <v>83</v>
      </c>
      <c r="G14708" s="4">
        <v>412</v>
      </c>
      <c r="H14708" s="4">
        <v>69</v>
      </c>
      <c r="I14708" s="4">
        <v>134</v>
      </c>
      <c r="J14708" s="4">
        <v>3</v>
      </c>
      <c r="K14708" s="4">
        <v>0</v>
      </c>
    </row>
    <row r="14709" spans="1:11">
      <c r="A14709">
        <v>1983</v>
      </c>
      <c r="B14709" t="s">
        <v>760</v>
      </c>
      <c r="C14709" t="s">
        <v>761</v>
      </c>
      <c r="D14709" t="s">
        <v>694</v>
      </c>
      <c r="E14709" t="s">
        <v>534</v>
      </c>
      <c r="F14709">
        <v>48</v>
      </c>
      <c r="G14709" s="4">
        <v>132</v>
      </c>
      <c r="H14709" s="4">
        <v>29</v>
      </c>
      <c r="I14709" s="4">
        <v>101</v>
      </c>
      <c r="J14709" s="4">
        <v>0</v>
      </c>
      <c r="K14709" s="4">
        <v>0</v>
      </c>
    </row>
    <row r="14710" spans="1:11">
      <c r="A14710">
        <v>1984</v>
      </c>
      <c r="B14710" t="s">
        <v>760</v>
      </c>
      <c r="C14710" t="s">
        <v>761</v>
      </c>
      <c r="D14710" t="s">
        <v>694</v>
      </c>
      <c r="E14710" t="s">
        <v>978</v>
      </c>
      <c r="F14710">
        <v>2</v>
      </c>
      <c r="G14710" s="4">
        <v>4</v>
      </c>
      <c r="H14710" s="4">
        <v>4</v>
      </c>
      <c r="I14710" s="4">
        <v>19</v>
      </c>
      <c r="J14710" s="4">
        <v>0</v>
      </c>
      <c r="K14710" s="4">
        <v>0</v>
      </c>
    </row>
    <row r="14711" spans="1:11">
      <c r="A14711">
        <v>1984</v>
      </c>
      <c r="B14711" t="s">
        <v>760</v>
      </c>
      <c r="C14711" t="s">
        <v>761</v>
      </c>
      <c r="D14711" t="s">
        <v>694</v>
      </c>
      <c r="E14711" t="s">
        <v>537</v>
      </c>
      <c r="F14711">
        <v>12</v>
      </c>
      <c r="G14711" s="4">
        <v>63</v>
      </c>
      <c r="H14711" s="4">
        <v>0</v>
      </c>
      <c r="I14711" s="4">
        <v>4</v>
      </c>
      <c r="J14711" s="4">
        <v>0</v>
      </c>
      <c r="K14711" s="4">
        <v>0</v>
      </c>
    </row>
    <row r="14712" spans="1:11">
      <c r="A14712">
        <v>1984</v>
      </c>
      <c r="B14712" t="s">
        <v>760</v>
      </c>
      <c r="C14712" t="s">
        <v>761</v>
      </c>
      <c r="D14712" t="s">
        <v>694</v>
      </c>
      <c r="E14712" t="s">
        <v>980</v>
      </c>
      <c r="F14712">
        <v>4</v>
      </c>
      <c r="G14712" s="4">
        <v>19</v>
      </c>
      <c r="H14712" s="4">
        <v>8</v>
      </c>
      <c r="I14712" s="4">
        <v>39</v>
      </c>
      <c r="J14712" s="4">
        <v>0</v>
      </c>
      <c r="K14712" s="4">
        <v>0</v>
      </c>
    </row>
    <row r="14713" spans="1:11">
      <c r="A14713">
        <v>1984</v>
      </c>
      <c r="B14713" t="s">
        <v>760</v>
      </c>
      <c r="C14713" t="s">
        <v>761</v>
      </c>
      <c r="D14713" t="s">
        <v>694</v>
      </c>
      <c r="E14713" t="s">
        <v>677</v>
      </c>
      <c r="F14713">
        <v>7</v>
      </c>
      <c r="G14713" s="4">
        <v>17</v>
      </c>
      <c r="H14713" s="4">
        <v>0</v>
      </c>
      <c r="I14713" s="4">
        <v>3</v>
      </c>
      <c r="J14713" s="4">
        <v>0</v>
      </c>
      <c r="K14713" s="4">
        <v>0</v>
      </c>
    </row>
    <row r="14714" spans="1:11">
      <c r="A14714">
        <v>1984</v>
      </c>
      <c r="B14714" t="s">
        <v>760</v>
      </c>
      <c r="C14714" t="s">
        <v>761</v>
      </c>
      <c r="D14714" t="s">
        <v>694</v>
      </c>
      <c r="E14714" t="s">
        <v>694</v>
      </c>
      <c r="F14714">
        <v>65</v>
      </c>
      <c r="G14714" s="4">
        <v>192</v>
      </c>
      <c r="H14714" s="4">
        <v>37</v>
      </c>
      <c r="I14714" s="4">
        <v>131</v>
      </c>
      <c r="J14714" s="4">
        <v>0</v>
      </c>
      <c r="K14714" s="4">
        <v>0</v>
      </c>
    </row>
    <row r="14715" spans="1:11">
      <c r="A14715">
        <v>1984</v>
      </c>
      <c r="B14715" t="s">
        <v>760</v>
      </c>
      <c r="C14715" t="s">
        <v>761</v>
      </c>
      <c r="D14715" t="s">
        <v>694</v>
      </c>
      <c r="E14715" t="s">
        <v>977</v>
      </c>
      <c r="F14715">
        <v>14</v>
      </c>
      <c r="G14715" s="4">
        <v>28</v>
      </c>
      <c r="H14715" s="4">
        <v>10</v>
      </c>
      <c r="I14715" s="4">
        <v>0</v>
      </c>
      <c r="J14715" s="4">
        <v>0</v>
      </c>
      <c r="K14715" s="4">
        <v>0</v>
      </c>
    </row>
    <row r="14716" spans="1:11">
      <c r="A14716">
        <v>1984</v>
      </c>
      <c r="B14716" t="s">
        <v>760</v>
      </c>
      <c r="C14716" t="s">
        <v>761</v>
      </c>
      <c r="D14716" t="s">
        <v>694</v>
      </c>
      <c r="E14716" t="s">
        <v>976</v>
      </c>
      <c r="F14716">
        <v>20</v>
      </c>
      <c r="G14716" s="4">
        <v>51</v>
      </c>
      <c r="H14716" s="4">
        <v>4</v>
      </c>
      <c r="I14716" s="4">
        <v>7</v>
      </c>
      <c r="J14716" s="4">
        <v>0</v>
      </c>
      <c r="K14716" s="4">
        <v>0</v>
      </c>
    </row>
    <row r="14717" spans="1:11">
      <c r="A14717">
        <v>1985</v>
      </c>
      <c r="B14717" t="s">
        <v>760</v>
      </c>
      <c r="C14717" t="s">
        <v>761</v>
      </c>
      <c r="D14717" t="s">
        <v>694</v>
      </c>
      <c r="E14717" t="s">
        <v>6</v>
      </c>
      <c r="F14717">
        <v>3</v>
      </c>
      <c r="G14717" s="4">
        <v>7</v>
      </c>
      <c r="H14717" s="4">
        <v>7</v>
      </c>
      <c r="I14717" s="4">
        <v>21</v>
      </c>
      <c r="J14717" s="4">
        <v>0</v>
      </c>
      <c r="K14717" s="4">
        <v>0</v>
      </c>
    </row>
    <row r="14718" spans="1:11">
      <c r="A14718">
        <v>1985</v>
      </c>
      <c r="B14718" t="s">
        <v>760</v>
      </c>
      <c r="C14718" t="s">
        <v>761</v>
      </c>
      <c r="D14718" t="s">
        <v>694</v>
      </c>
      <c r="E14718" t="s">
        <v>677</v>
      </c>
      <c r="F14718">
        <v>3</v>
      </c>
      <c r="G14718" s="4">
        <v>3</v>
      </c>
      <c r="H14718" s="4">
        <v>0</v>
      </c>
      <c r="I14718" s="4">
        <v>0</v>
      </c>
      <c r="J14718" s="4">
        <v>0</v>
      </c>
      <c r="K14718" s="4">
        <v>0</v>
      </c>
    </row>
    <row r="14719" spans="1:11">
      <c r="A14719">
        <v>1985</v>
      </c>
      <c r="B14719" t="s">
        <v>760</v>
      </c>
      <c r="C14719" t="s">
        <v>761</v>
      </c>
      <c r="D14719" t="s">
        <v>694</v>
      </c>
      <c r="E14719" t="s">
        <v>694</v>
      </c>
      <c r="F14719">
        <v>91</v>
      </c>
      <c r="G14719" s="4">
        <v>342</v>
      </c>
      <c r="H14719" s="4">
        <v>77</v>
      </c>
      <c r="I14719" s="4">
        <v>184</v>
      </c>
      <c r="J14719" s="4">
        <v>0</v>
      </c>
      <c r="K14719" s="4">
        <v>0</v>
      </c>
    </row>
    <row r="14720" spans="1:11">
      <c r="A14720">
        <v>1985</v>
      </c>
      <c r="B14720" t="s">
        <v>760</v>
      </c>
      <c r="C14720" t="s">
        <v>761</v>
      </c>
      <c r="D14720" t="s">
        <v>694</v>
      </c>
      <c r="E14720" t="s">
        <v>977</v>
      </c>
      <c r="F14720">
        <v>13</v>
      </c>
      <c r="G14720" s="4">
        <v>38</v>
      </c>
      <c r="H14720" s="4">
        <v>0</v>
      </c>
      <c r="I14720" s="4">
        <v>0</v>
      </c>
      <c r="J14720" s="4">
        <v>0</v>
      </c>
      <c r="K14720" s="4">
        <v>0</v>
      </c>
    </row>
    <row r="14721" spans="1:11">
      <c r="A14721">
        <v>1985</v>
      </c>
      <c r="B14721" t="s">
        <v>760</v>
      </c>
      <c r="C14721" t="s">
        <v>761</v>
      </c>
      <c r="D14721" t="s">
        <v>694</v>
      </c>
      <c r="E14721" t="s">
        <v>976</v>
      </c>
      <c r="F14721">
        <v>6</v>
      </c>
      <c r="G14721" s="4">
        <v>13</v>
      </c>
      <c r="H14721" s="4">
        <v>0</v>
      </c>
      <c r="I14721" s="4">
        <v>2</v>
      </c>
      <c r="J14721" s="4">
        <v>0</v>
      </c>
      <c r="K14721" s="4">
        <v>0</v>
      </c>
    </row>
    <row r="14722" spans="1:11">
      <c r="A14722">
        <v>1986</v>
      </c>
      <c r="B14722" t="s">
        <v>760</v>
      </c>
      <c r="C14722" t="s">
        <v>761</v>
      </c>
      <c r="D14722" t="s">
        <v>694</v>
      </c>
      <c r="E14722" t="s">
        <v>978</v>
      </c>
      <c r="F14722">
        <v>4</v>
      </c>
      <c r="G14722" s="4">
        <v>4</v>
      </c>
      <c r="H14722" s="4">
        <v>0</v>
      </c>
      <c r="I14722" s="4">
        <v>2</v>
      </c>
      <c r="J14722" s="4">
        <v>0</v>
      </c>
      <c r="K14722" s="4">
        <v>0</v>
      </c>
    </row>
    <row r="14723" spans="1:11">
      <c r="A14723">
        <v>1986</v>
      </c>
      <c r="B14723" t="s">
        <v>760</v>
      </c>
      <c r="C14723" t="s">
        <v>761</v>
      </c>
      <c r="D14723" t="s">
        <v>694</v>
      </c>
      <c r="E14723" t="s">
        <v>6</v>
      </c>
      <c r="F14723">
        <v>4</v>
      </c>
      <c r="G14723" s="4">
        <v>7</v>
      </c>
      <c r="H14723" s="4">
        <v>0</v>
      </c>
      <c r="I14723" s="4">
        <v>0</v>
      </c>
      <c r="J14723" s="4">
        <v>0</v>
      </c>
      <c r="K14723" s="4">
        <v>0</v>
      </c>
    </row>
    <row r="14724" spans="1:11">
      <c r="A14724">
        <v>1986</v>
      </c>
      <c r="B14724" t="s">
        <v>760</v>
      </c>
      <c r="C14724" t="s">
        <v>761</v>
      </c>
      <c r="D14724" t="s">
        <v>694</v>
      </c>
      <c r="E14724" t="s">
        <v>537</v>
      </c>
      <c r="F14724">
        <v>3</v>
      </c>
      <c r="G14724" s="4">
        <v>6</v>
      </c>
      <c r="H14724" s="4">
        <v>0</v>
      </c>
      <c r="I14724" s="4">
        <v>0</v>
      </c>
      <c r="J14724" s="4">
        <v>0</v>
      </c>
      <c r="K14724" s="4">
        <v>0</v>
      </c>
    </row>
    <row r="14725" spans="1:11">
      <c r="A14725">
        <v>1986</v>
      </c>
      <c r="B14725" t="s">
        <v>760</v>
      </c>
      <c r="C14725" t="s">
        <v>761</v>
      </c>
      <c r="D14725" t="s">
        <v>694</v>
      </c>
      <c r="E14725" t="s">
        <v>980</v>
      </c>
      <c r="F14725">
        <v>6</v>
      </c>
      <c r="G14725" s="4">
        <v>14</v>
      </c>
      <c r="H14725" s="4">
        <v>3</v>
      </c>
      <c r="I14725" s="4">
        <v>14</v>
      </c>
      <c r="J14725" s="4">
        <v>0</v>
      </c>
      <c r="K14725" s="4">
        <v>0</v>
      </c>
    </row>
    <row r="14726" spans="1:11">
      <c r="A14726">
        <v>1986</v>
      </c>
      <c r="B14726" t="s">
        <v>760</v>
      </c>
      <c r="C14726" t="s">
        <v>761</v>
      </c>
      <c r="D14726" t="s">
        <v>694</v>
      </c>
      <c r="E14726" t="s">
        <v>677</v>
      </c>
      <c r="F14726">
        <v>9</v>
      </c>
      <c r="G14726" s="4">
        <v>31</v>
      </c>
      <c r="H14726" s="4">
        <v>6</v>
      </c>
      <c r="I14726" s="4">
        <v>40</v>
      </c>
      <c r="J14726" s="4">
        <v>0</v>
      </c>
      <c r="K14726" s="4">
        <v>0</v>
      </c>
    </row>
    <row r="14727" spans="1:11">
      <c r="A14727">
        <v>1986</v>
      </c>
      <c r="B14727" t="s">
        <v>760</v>
      </c>
      <c r="C14727" t="s">
        <v>761</v>
      </c>
      <c r="D14727" t="s">
        <v>694</v>
      </c>
      <c r="E14727" t="s">
        <v>694</v>
      </c>
      <c r="F14727">
        <v>111</v>
      </c>
      <c r="G14727" s="4">
        <v>304</v>
      </c>
      <c r="H14727" s="4">
        <v>61</v>
      </c>
      <c r="I14727" s="4">
        <v>197</v>
      </c>
      <c r="J14727" s="4">
        <v>0</v>
      </c>
      <c r="K14727" s="4">
        <v>0</v>
      </c>
    </row>
    <row r="14728" spans="1:11">
      <c r="A14728">
        <v>1986</v>
      </c>
      <c r="B14728" t="s">
        <v>760</v>
      </c>
      <c r="C14728" t="s">
        <v>761</v>
      </c>
      <c r="D14728" t="s">
        <v>694</v>
      </c>
      <c r="E14728" t="s">
        <v>977</v>
      </c>
      <c r="F14728">
        <v>13</v>
      </c>
      <c r="G14728" s="4">
        <v>41</v>
      </c>
      <c r="H14728" s="4">
        <v>3</v>
      </c>
      <c r="I14728" s="4">
        <v>3</v>
      </c>
      <c r="J14728" s="4">
        <v>0</v>
      </c>
      <c r="K14728" s="4">
        <v>0</v>
      </c>
    </row>
    <row r="14729" spans="1:11">
      <c r="A14729">
        <v>1986</v>
      </c>
      <c r="B14729" t="s">
        <v>760</v>
      </c>
      <c r="C14729" t="s">
        <v>761</v>
      </c>
      <c r="D14729" t="s">
        <v>694</v>
      </c>
      <c r="E14729" t="s">
        <v>976</v>
      </c>
      <c r="F14729">
        <v>25</v>
      </c>
      <c r="G14729" s="4">
        <v>80</v>
      </c>
      <c r="H14729" s="4">
        <v>4</v>
      </c>
      <c r="I14729" s="4">
        <v>15</v>
      </c>
      <c r="J14729" s="4">
        <v>0</v>
      </c>
      <c r="K14729" s="4">
        <v>0</v>
      </c>
    </row>
    <row r="14730" spans="1:11">
      <c r="A14730">
        <v>1987</v>
      </c>
      <c r="B14730" t="s">
        <v>760</v>
      </c>
      <c r="C14730" t="s">
        <v>761</v>
      </c>
      <c r="D14730" t="s">
        <v>694</v>
      </c>
      <c r="E14730" t="s">
        <v>978</v>
      </c>
      <c r="F14730">
        <v>6</v>
      </c>
      <c r="G14730" s="4">
        <v>15</v>
      </c>
      <c r="H14730" s="4">
        <v>0</v>
      </c>
      <c r="I14730" s="4">
        <v>0</v>
      </c>
      <c r="J14730" s="4">
        <v>0</v>
      </c>
      <c r="K14730" s="4">
        <v>0</v>
      </c>
    </row>
    <row r="14731" spans="1:11">
      <c r="A14731">
        <v>1987</v>
      </c>
      <c r="B14731" t="s">
        <v>760</v>
      </c>
      <c r="C14731" t="s">
        <v>761</v>
      </c>
      <c r="D14731" t="s">
        <v>694</v>
      </c>
      <c r="E14731" t="s">
        <v>6</v>
      </c>
      <c r="F14731">
        <v>8</v>
      </c>
      <c r="G14731" s="4">
        <v>48</v>
      </c>
      <c r="H14731" s="4">
        <v>4</v>
      </c>
      <c r="I14731" s="4">
        <v>80</v>
      </c>
      <c r="J14731" s="4">
        <v>0</v>
      </c>
      <c r="K14731" s="4">
        <v>0</v>
      </c>
    </row>
    <row r="14732" spans="1:11">
      <c r="A14732">
        <v>1987</v>
      </c>
      <c r="B14732" t="s">
        <v>760</v>
      </c>
      <c r="C14732" t="s">
        <v>761</v>
      </c>
      <c r="D14732" t="s">
        <v>694</v>
      </c>
      <c r="E14732" t="s">
        <v>537</v>
      </c>
      <c r="F14732">
        <v>14</v>
      </c>
      <c r="G14732" s="4">
        <v>74</v>
      </c>
      <c r="H14732" s="4">
        <v>14</v>
      </c>
      <c r="I14732" s="4">
        <v>102</v>
      </c>
      <c r="J14732" s="4">
        <v>0</v>
      </c>
      <c r="K14732" s="4">
        <v>0</v>
      </c>
    </row>
    <row r="14733" spans="1:11">
      <c r="A14733">
        <v>1987</v>
      </c>
      <c r="B14733" t="s">
        <v>760</v>
      </c>
      <c r="C14733" t="s">
        <v>761</v>
      </c>
      <c r="D14733" t="s">
        <v>694</v>
      </c>
      <c r="E14733" t="s">
        <v>662</v>
      </c>
      <c r="F14733">
        <v>3</v>
      </c>
      <c r="G14733" s="4">
        <v>3</v>
      </c>
      <c r="H14733" s="4">
        <v>0</v>
      </c>
      <c r="I14733" s="4">
        <v>0</v>
      </c>
      <c r="J14733" s="4">
        <v>0</v>
      </c>
      <c r="K14733" s="4">
        <v>0</v>
      </c>
    </row>
    <row r="14734" spans="1:11">
      <c r="A14734">
        <v>1987</v>
      </c>
      <c r="B14734" t="s">
        <v>760</v>
      </c>
      <c r="C14734" t="s">
        <v>761</v>
      </c>
      <c r="D14734" t="s">
        <v>694</v>
      </c>
      <c r="E14734" t="s">
        <v>694</v>
      </c>
      <c r="F14734">
        <v>149</v>
      </c>
      <c r="G14734" s="4">
        <v>396</v>
      </c>
      <c r="H14734" s="4">
        <v>85</v>
      </c>
      <c r="I14734" s="4">
        <v>370</v>
      </c>
      <c r="J14734" s="4">
        <v>0</v>
      </c>
      <c r="K14734" s="4">
        <v>0</v>
      </c>
    </row>
    <row r="14735" spans="1:11">
      <c r="A14735">
        <v>1987</v>
      </c>
      <c r="B14735" t="s">
        <v>760</v>
      </c>
      <c r="C14735" t="s">
        <v>761</v>
      </c>
      <c r="D14735" t="s">
        <v>694</v>
      </c>
      <c r="E14735" t="s">
        <v>977</v>
      </c>
      <c r="F14735">
        <v>33</v>
      </c>
      <c r="G14735" s="4">
        <v>46</v>
      </c>
      <c r="H14735" s="4">
        <v>0</v>
      </c>
      <c r="I14735" s="4">
        <v>3</v>
      </c>
      <c r="J14735" s="4">
        <v>0</v>
      </c>
      <c r="K14735" s="4">
        <v>0</v>
      </c>
    </row>
    <row r="14736" spans="1:11">
      <c r="A14736">
        <v>1987</v>
      </c>
      <c r="B14736" t="s">
        <v>760</v>
      </c>
      <c r="C14736" t="s">
        <v>761</v>
      </c>
      <c r="D14736" t="s">
        <v>694</v>
      </c>
      <c r="E14736" t="s">
        <v>976</v>
      </c>
      <c r="F14736">
        <v>30</v>
      </c>
      <c r="G14736" s="4">
        <v>99</v>
      </c>
      <c r="H14736" s="4">
        <v>13</v>
      </c>
      <c r="I14736" s="4">
        <v>46</v>
      </c>
      <c r="J14736" s="4">
        <v>0</v>
      </c>
      <c r="K14736" s="4">
        <v>0</v>
      </c>
    </row>
    <row r="14737" spans="1:11">
      <c r="A14737">
        <v>1988</v>
      </c>
      <c r="B14737" t="s">
        <v>760</v>
      </c>
      <c r="C14737" t="s">
        <v>761</v>
      </c>
      <c r="D14737" t="s">
        <v>694</v>
      </c>
      <c r="E14737" t="s">
        <v>978</v>
      </c>
      <c r="F14737">
        <v>2</v>
      </c>
      <c r="G14737" s="4">
        <v>21</v>
      </c>
      <c r="H14737" s="4">
        <v>0</v>
      </c>
      <c r="I14737" s="4">
        <v>11</v>
      </c>
      <c r="J14737" s="4">
        <v>0</v>
      </c>
      <c r="K14737" s="4">
        <v>0</v>
      </c>
    </row>
    <row r="14738" spans="1:11">
      <c r="A14738">
        <v>1988</v>
      </c>
      <c r="B14738" t="s">
        <v>760</v>
      </c>
      <c r="C14738" t="s">
        <v>761</v>
      </c>
      <c r="D14738" t="s">
        <v>694</v>
      </c>
      <c r="E14738" t="s">
        <v>6</v>
      </c>
      <c r="F14738">
        <v>9</v>
      </c>
      <c r="G14738" s="4">
        <v>40</v>
      </c>
      <c r="H14738" s="4">
        <v>4</v>
      </c>
      <c r="I14738" s="4">
        <v>4</v>
      </c>
      <c r="J14738" s="4">
        <v>0</v>
      </c>
      <c r="K14738" s="4">
        <v>0</v>
      </c>
    </row>
    <row r="14739" spans="1:11">
      <c r="A14739">
        <v>1988</v>
      </c>
      <c r="B14739" t="s">
        <v>760</v>
      </c>
      <c r="C14739" t="s">
        <v>761</v>
      </c>
      <c r="D14739" t="s">
        <v>694</v>
      </c>
      <c r="E14739" t="s">
        <v>537</v>
      </c>
      <c r="F14739">
        <v>12</v>
      </c>
      <c r="G14739" s="4">
        <v>48</v>
      </c>
      <c r="H14739" s="4">
        <v>4</v>
      </c>
      <c r="I14739" s="4">
        <v>0</v>
      </c>
      <c r="J14739" s="4">
        <v>0</v>
      </c>
      <c r="K14739" s="4">
        <v>0</v>
      </c>
    </row>
    <row r="14740" spans="1:11">
      <c r="A14740">
        <v>1988</v>
      </c>
      <c r="B14740" t="s">
        <v>760</v>
      </c>
      <c r="C14740" t="s">
        <v>761</v>
      </c>
      <c r="D14740" t="s">
        <v>694</v>
      </c>
      <c r="E14740" t="s">
        <v>662</v>
      </c>
      <c r="F14740">
        <v>3</v>
      </c>
      <c r="G14740" s="4">
        <v>3</v>
      </c>
      <c r="H14740" s="4">
        <v>0</v>
      </c>
      <c r="I14740" s="4">
        <v>0</v>
      </c>
      <c r="J14740" s="4">
        <v>0</v>
      </c>
      <c r="K14740" s="4">
        <v>0</v>
      </c>
    </row>
    <row r="14741" spans="1:11">
      <c r="A14741">
        <v>1988</v>
      </c>
      <c r="B14741" t="s">
        <v>760</v>
      </c>
      <c r="C14741" t="s">
        <v>761</v>
      </c>
      <c r="D14741" t="s">
        <v>694</v>
      </c>
      <c r="E14741" t="s">
        <v>694</v>
      </c>
      <c r="F14741">
        <v>111</v>
      </c>
      <c r="G14741" s="4">
        <v>404</v>
      </c>
      <c r="H14741" s="4">
        <v>34</v>
      </c>
      <c r="I14741" s="4">
        <v>336</v>
      </c>
      <c r="J14741" s="4">
        <v>0</v>
      </c>
      <c r="K14741" s="4">
        <v>0</v>
      </c>
    </row>
    <row r="14742" spans="1:11">
      <c r="A14742">
        <v>1988</v>
      </c>
      <c r="B14742" t="s">
        <v>760</v>
      </c>
      <c r="C14742" t="s">
        <v>761</v>
      </c>
      <c r="D14742" t="s">
        <v>694</v>
      </c>
      <c r="E14742" t="s">
        <v>977</v>
      </c>
      <c r="F14742">
        <v>45</v>
      </c>
      <c r="G14742" s="4">
        <v>83</v>
      </c>
      <c r="H14742" s="4">
        <v>3</v>
      </c>
      <c r="I14742" s="4">
        <v>24</v>
      </c>
      <c r="J14742" s="4">
        <v>0</v>
      </c>
      <c r="K14742" s="4">
        <v>0</v>
      </c>
    </row>
    <row r="14743" spans="1:11">
      <c r="A14743">
        <v>1988</v>
      </c>
      <c r="B14743" t="s">
        <v>760</v>
      </c>
      <c r="C14743" t="s">
        <v>761</v>
      </c>
      <c r="D14743" t="s">
        <v>694</v>
      </c>
      <c r="E14743" t="s">
        <v>976</v>
      </c>
      <c r="F14743">
        <v>20</v>
      </c>
      <c r="G14743" s="4">
        <v>71</v>
      </c>
      <c r="H14743" s="4">
        <v>8</v>
      </c>
      <c r="I14743" s="4">
        <v>41</v>
      </c>
      <c r="J14743" s="4">
        <v>0</v>
      </c>
      <c r="K14743" s="4">
        <v>0</v>
      </c>
    </row>
    <row r="14744" spans="1:11">
      <c r="A14744">
        <v>1989</v>
      </c>
      <c r="B14744" t="s">
        <v>760</v>
      </c>
      <c r="C14744" t="s">
        <v>761</v>
      </c>
      <c r="D14744" t="s">
        <v>694</v>
      </c>
      <c r="E14744" t="s">
        <v>978</v>
      </c>
      <c r="F14744">
        <v>4</v>
      </c>
      <c r="G14744" s="4">
        <v>14</v>
      </c>
      <c r="H14744" s="4">
        <v>0</v>
      </c>
      <c r="I14744" s="4">
        <v>0</v>
      </c>
      <c r="J14744" s="4">
        <v>0</v>
      </c>
      <c r="K14744" s="4">
        <v>0</v>
      </c>
    </row>
    <row r="14745" spans="1:11">
      <c r="A14745">
        <v>1989</v>
      </c>
      <c r="B14745" t="s">
        <v>760</v>
      </c>
      <c r="C14745" t="s">
        <v>761</v>
      </c>
      <c r="D14745" t="s">
        <v>694</v>
      </c>
      <c r="E14745" t="s">
        <v>537</v>
      </c>
      <c r="F14745">
        <v>9</v>
      </c>
      <c r="G14745" s="4">
        <v>9</v>
      </c>
      <c r="H14745" s="4">
        <v>0</v>
      </c>
      <c r="I14745" s="4">
        <v>0</v>
      </c>
      <c r="J14745" s="4">
        <v>0</v>
      </c>
      <c r="K14745" s="4">
        <v>0</v>
      </c>
    </row>
    <row r="14746" spans="1:11">
      <c r="A14746">
        <v>1989</v>
      </c>
      <c r="B14746" t="s">
        <v>760</v>
      </c>
      <c r="C14746" t="s">
        <v>761</v>
      </c>
      <c r="D14746" t="s">
        <v>694</v>
      </c>
      <c r="E14746" t="s">
        <v>694</v>
      </c>
      <c r="F14746">
        <v>94</v>
      </c>
      <c r="G14746" s="4">
        <v>313</v>
      </c>
      <c r="H14746" s="4">
        <v>65</v>
      </c>
      <c r="I14746" s="4">
        <v>240</v>
      </c>
      <c r="J14746" s="4">
        <v>0</v>
      </c>
      <c r="K14746" s="4">
        <v>0</v>
      </c>
    </row>
    <row r="14747" spans="1:11">
      <c r="A14747">
        <v>1989</v>
      </c>
      <c r="B14747" t="s">
        <v>760</v>
      </c>
      <c r="C14747" t="s">
        <v>761</v>
      </c>
      <c r="D14747" t="s">
        <v>694</v>
      </c>
      <c r="E14747" t="s">
        <v>977</v>
      </c>
      <c r="F14747">
        <v>23</v>
      </c>
      <c r="G14747" s="4">
        <v>69</v>
      </c>
      <c r="H14747" s="4">
        <v>0</v>
      </c>
      <c r="I14747" s="4">
        <v>12</v>
      </c>
      <c r="J14747" s="4">
        <v>0</v>
      </c>
      <c r="K14747" s="4">
        <v>0</v>
      </c>
    </row>
    <row r="14748" spans="1:11">
      <c r="A14748">
        <v>1989</v>
      </c>
      <c r="B14748" t="s">
        <v>760</v>
      </c>
      <c r="C14748" t="s">
        <v>761</v>
      </c>
      <c r="D14748" t="s">
        <v>694</v>
      </c>
      <c r="E14748" t="s">
        <v>979</v>
      </c>
      <c r="F14748">
        <v>4</v>
      </c>
      <c r="G14748" s="4">
        <v>4</v>
      </c>
      <c r="H14748" s="4">
        <v>0</v>
      </c>
      <c r="I14748" s="4">
        <v>0</v>
      </c>
      <c r="J14748" s="4">
        <v>0</v>
      </c>
      <c r="K14748" s="4">
        <v>0</v>
      </c>
    </row>
    <row r="14749" spans="1:11">
      <c r="A14749">
        <v>1989</v>
      </c>
      <c r="B14749" t="s">
        <v>760</v>
      </c>
      <c r="C14749" t="s">
        <v>761</v>
      </c>
      <c r="D14749" t="s">
        <v>694</v>
      </c>
      <c r="E14749" t="s">
        <v>976</v>
      </c>
      <c r="F14749">
        <v>29</v>
      </c>
      <c r="G14749" s="4">
        <v>95</v>
      </c>
      <c r="H14749" s="4">
        <v>13</v>
      </c>
      <c r="I14749" s="4">
        <v>11</v>
      </c>
      <c r="J14749" s="4">
        <v>0</v>
      </c>
      <c r="K14749" s="4">
        <v>0</v>
      </c>
    </row>
    <row r="14750" spans="1:11">
      <c r="A14750">
        <v>1990</v>
      </c>
      <c r="B14750" t="s">
        <v>760</v>
      </c>
      <c r="C14750" t="s">
        <v>761</v>
      </c>
      <c r="D14750" t="s">
        <v>694</v>
      </c>
      <c r="E14750" t="s">
        <v>978</v>
      </c>
      <c r="F14750">
        <v>2</v>
      </c>
      <c r="G14750" s="4">
        <v>10</v>
      </c>
      <c r="H14750" s="4">
        <v>0</v>
      </c>
      <c r="I14750" s="4">
        <v>0</v>
      </c>
      <c r="J14750" s="4">
        <v>0</v>
      </c>
      <c r="K14750" s="4">
        <v>0</v>
      </c>
    </row>
    <row r="14751" spans="1:11">
      <c r="A14751">
        <v>1990</v>
      </c>
      <c r="B14751" t="s">
        <v>760</v>
      </c>
      <c r="C14751" t="s">
        <v>761</v>
      </c>
      <c r="D14751" t="s">
        <v>694</v>
      </c>
      <c r="E14751" t="s">
        <v>537</v>
      </c>
      <c r="F14751">
        <v>8</v>
      </c>
      <c r="G14751" s="4">
        <v>24</v>
      </c>
      <c r="H14751" s="4">
        <v>0</v>
      </c>
      <c r="I14751" s="4">
        <v>4</v>
      </c>
      <c r="J14751" s="4">
        <v>0</v>
      </c>
      <c r="K14751" s="4">
        <v>0</v>
      </c>
    </row>
    <row r="14752" spans="1:11">
      <c r="A14752">
        <v>1990</v>
      </c>
      <c r="B14752" t="s">
        <v>760</v>
      </c>
      <c r="C14752" t="s">
        <v>761</v>
      </c>
      <c r="D14752" t="s">
        <v>694</v>
      </c>
      <c r="E14752" t="s">
        <v>694</v>
      </c>
      <c r="F14752">
        <v>62</v>
      </c>
      <c r="G14752" s="4">
        <v>271</v>
      </c>
      <c r="H14752" s="4">
        <v>12</v>
      </c>
      <c r="I14752" s="4">
        <v>101</v>
      </c>
      <c r="J14752" s="4">
        <v>0</v>
      </c>
      <c r="K14752" s="4">
        <v>0</v>
      </c>
    </row>
    <row r="14753" spans="1:11">
      <c r="A14753">
        <v>1990</v>
      </c>
      <c r="B14753" t="s">
        <v>760</v>
      </c>
      <c r="C14753" t="s">
        <v>761</v>
      </c>
      <c r="D14753" t="s">
        <v>694</v>
      </c>
      <c r="E14753" t="s">
        <v>977</v>
      </c>
      <c r="F14753">
        <v>14</v>
      </c>
      <c r="G14753" s="4">
        <v>50</v>
      </c>
      <c r="H14753" s="4">
        <v>4</v>
      </c>
      <c r="I14753" s="4">
        <v>0</v>
      </c>
      <c r="J14753" s="4">
        <v>0</v>
      </c>
      <c r="K14753" s="4">
        <v>0</v>
      </c>
    </row>
    <row r="14754" spans="1:11">
      <c r="A14754">
        <v>1990</v>
      </c>
      <c r="B14754" t="s">
        <v>760</v>
      </c>
      <c r="C14754" t="s">
        <v>761</v>
      </c>
      <c r="D14754" t="s">
        <v>694</v>
      </c>
      <c r="E14754" t="s">
        <v>976</v>
      </c>
      <c r="F14754">
        <v>7</v>
      </c>
      <c r="G14754" s="4">
        <v>20</v>
      </c>
      <c r="H14754" s="4">
        <v>0</v>
      </c>
      <c r="I14754" s="4">
        <v>0</v>
      </c>
      <c r="J14754" s="4">
        <v>0</v>
      </c>
      <c r="K14754" s="4">
        <v>0</v>
      </c>
    </row>
    <row r="14755" spans="1:11">
      <c r="A14755">
        <v>1991</v>
      </c>
      <c r="B14755" t="s">
        <v>760</v>
      </c>
      <c r="C14755" t="s">
        <v>761</v>
      </c>
      <c r="D14755" t="s">
        <v>694</v>
      </c>
      <c r="E14755" t="s">
        <v>978</v>
      </c>
      <c r="F14755">
        <v>7</v>
      </c>
      <c r="G14755" s="4">
        <v>7</v>
      </c>
      <c r="H14755" s="4">
        <v>0</v>
      </c>
      <c r="I14755" s="4">
        <v>0</v>
      </c>
      <c r="J14755" s="4">
        <v>0</v>
      </c>
      <c r="K14755" s="4">
        <v>0</v>
      </c>
    </row>
    <row r="14756" spans="1:11">
      <c r="A14756">
        <v>1991</v>
      </c>
      <c r="B14756" t="s">
        <v>760</v>
      </c>
      <c r="C14756" t="s">
        <v>761</v>
      </c>
      <c r="D14756" t="s">
        <v>694</v>
      </c>
      <c r="E14756" t="s">
        <v>537</v>
      </c>
      <c r="F14756">
        <v>4</v>
      </c>
      <c r="G14756" s="4">
        <v>4</v>
      </c>
      <c r="H14756" s="4">
        <v>0</v>
      </c>
      <c r="I14756" s="4">
        <v>4</v>
      </c>
      <c r="J14756" s="4">
        <v>0</v>
      </c>
      <c r="K14756" s="4">
        <v>0</v>
      </c>
    </row>
    <row r="14757" spans="1:11">
      <c r="A14757">
        <v>1991</v>
      </c>
      <c r="B14757" t="s">
        <v>760</v>
      </c>
      <c r="C14757" t="s">
        <v>761</v>
      </c>
      <c r="D14757" t="s">
        <v>694</v>
      </c>
      <c r="E14757" t="s">
        <v>677</v>
      </c>
      <c r="F14757">
        <v>3</v>
      </c>
      <c r="G14757" s="4">
        <v>6</v>
      </c>
      <c r="H14757" s="4">
        <v>3</v>
      </c>
      <c r="I14757" s="4">
        <v>0</v>
      </c>
      <c r="J14757" s="4">
        <v>0</v>
      </c>
      <c r="K14757" s="4">
        <v>0</v>
      </c>
    </row>
    <row r="14758" spans="1:11">
      <c r="A14758">
        <v>1991</v>
      </c>
      <c r="B14758" t="s">
        <v>760</v>
      </c>
      <c r="C14758" t="s">
        <v>761</v>
      </c>
      <c r="D14758" t="s">
        <v>694</v>
      </c>
      <c r="E14758" t="s">
        <v>694</v>
      </c>
      <c r="F14758">
        <v>68</v>
      </c>
      <c r="G14758" s="4">
        <v>259</v>
      </c>
      <c r="H14758" s="4">
        <v>19</v>
      </c>
      <c r="I14758" s="4">
        <v>233</v>
      </c>
      <c r="J14758" s="4">
        <v>0</v>
      </c>
      <c r="K14758" s="4">
        <v>0</v>
      </c>
    </row>
    <row r="14759" spans="1:11">
      <c r="A14759">
        <v>1991</v>
      </c>
      <c r="B14759" t="s">
        <v>760</v>
      </c>
      <c r="C14759" t="s">
        <v>761</v>
      </c>
      <c r="D14759" t="s">
        <v>694</v>
      </c>
      <c r="E14759" t="s">
        <v>977</v>
      </c>
      <c r="F14759">
        <v>7</v>
      </c>
      <c r="G14759" s="4">
        <v>33</v>
      </c>
      <c r="H14759" s="4">
        <v>0</v>
      </c>
      <c r="I14759" s="4">
        <v>0</v>
      </c>
      <c r="J14759" s="4">
        <v>0</v>
      </c>
      <c r="K14759" s="4">
        <v>0</v>
      </c>
    </row>
    <row r="14760" spans="1:11">
      <c r="A14760">
        <v>1991</v>
      </c>
      <c r="B14760" t="s">
        <v>760</v>
      </c>
      <c r="C14760" t="s">
        <v>761</v>
      </c>
      <c r="D14760" t="s">
        <v>694</v>
      </c>
      <c r="E14760" t="s">
        <v>976</v>
      </c>
      <c r="F14760">
        <v>15</v>
      </c>
      <c r="G14760" s="4">
        <v>43</v>
      </c>
      <c r="H14760" s="4">
        <v>0</v>
      </c>
      <c r="I14760" s="4">
        <v>0</v>
      </c>
      <c r="J14760" s="4">
        <v>0</v>
      </c>
      <c r="K14760" s="4">
        <v>0</v>
      </c>
    </row>
    <row r="14761" spans="1:11">
      <c r="A14761">
        <v>1992</v>
      </c>
      <c r="B14761" t="s">
        <v>760</v>
      </c>
      <c r="C14761" t="s">
        <v>761</v>
      </c>
      <c r="D14761" t="s">
        <v>694</v>
      </c>
      <c r="E14761" t="s">
        <v>978</v>
      </c>
      <c r="F14761">
        <v>2</v>
      </c>
      <c r="G14761" s="4">
        <v>7</v>
      </c>
      <c r="H14761" s="4">
        <v>0</v>
      </c>
      <c r="I14761" s="4">
        <v>0</v>
      </c>
      <c r="J14761" s="4">
        <v>0</v>
      </c>
      <c r="K14761" s="4">
        <v>0</v>
      </c>
    </row>
    <row r="14762" spans="1:11">
      <c r="A14762">
        <v>1992</v>
      </c>
      <c r="B14762" t="s">
        <v>760</v>
      </c>
      <c r="C14762" t="s">
        <v>761</v>
      </c>
      <c r="D14762" t="s">
        <v>694</v>
      </c>
      <c r="E14762" t="s">
        <v>694</v>
      </c>
      <c r="F14762">
        <v>64</v>
      </c>
      <c r="G14762" s="4">
        <v>221</v>
      </c>
      <c r="H14762" s="4">
        <v>25</v>
      </c>
      <c r="I14762" s="4">
        <v>93</v>
      </c>
      <c r="J14762" s="4">
        <v>0</v>
      </c>
      <c r="K14762" s="4">
        <v>0</v>
      </c>
    </row>
    <row r="14763" spans="1:11">
      <c r="A14763">
        <v>1992</v>
      </c>
      <c r="B14763" t="s">
        <v>760</v>
      </c>
      <c r="C14763" t="s">
        <v>761</v>
      </c>
      <c r="D14763" t="s">
        <v>694</v>
      </c>
      <c r="E14763" t="s">
        <v>977</v>
      </c>
      <c r="F14763">
        <v>3</v>
      </c>
      <c r="G14763" s="4">
        <v>14</v>
      </c>
      <c r="H14763" s="4">
        <v>0</v>
      </c>
      <c r="I14763" s="4">
        <v>0</v>
      </c>
      <c r="J14763" s="4">
        <v>0</v>
      </c>
      <c r="K14763" s="4">
        <v>0</v>
      </c>
    </row>
    <row r="14764" spans="1:11">
      <c r="A14764">
        <v>1992</v>
      </c>
      <c r="B14764" t="s">
        <v>760</v>
      </c>
      <c r="C14764" t="s">
        <v>761</v>
      </c>
      <c r="D14764" t="s">
        <v>694</v>
      </c>
      <c r="E14764" t="s">
        <v>979</v>
      </c>
      <c r="F14764">
        <v>4</v>
      </c>
      <c r="G14764" s="4">
        <v>7</v>
      </c>
      <c r="H14764" s="4">
        <v>0</v>
      </c>
      <c r="I14764" s="4">
        <v>0</v>
      </c>
      <c r="J14764" s="4">
        <v>0</v>
      </c>
      <c r="K14764" s="4">
        <v>0</v>
      </c>
    </row>
    <row r="14765" spans="1:11">
      <c r="A14765">
        <v>1993</v>
      </c>
      <c r="B14765" t="s">
        <v>760</v>
      </c>
      <c r="C14765" t="s">
        <v>761</v>
      </c>
      <c r="D14765" t="s">
        <v>694</v>
      </c>
      <c r="E14765" t="s">
        <v>694</v>
      </c>
      <c r="F14765">
        <v>80</v>
      </c>
      <c r="G14765" s="4">
        <v>257</v>
      </c>
      <c r="H14765" s="4">
        <v>4</v>
      </c>
      <c r="I14765" s="4">
        <v>372</v>
      </c>
      <c r="J14765" s="4">
        <v>0</v>
      </c>
      <c r="K14765" s="4">
        <v>0</v>
      </c>
    </row>
    <row r="14766" spans="1:11">
      <c r="A14766">
        <v>1993</v>
      </c>
      <c r="B14766" t="s">
        <v>760</v>
      </c>
      <c r="C14766" t="s">
        <v>761</v>
      </c>
      <c r="D14766" t="s">
        <v>694</v>
      </c>
      <c r="E14766" t="s">
        <v>976</v>
      </c>
      <c r="F14766">
        <v>2</v>
      </c>
      <c r="G14766" s="4">
        <v>2</v>
      </c>
      <c r="H14766" s="4">
        <v>0</v>
      </c>
      <c r="I14766" s="4">
        <v>0</v>
      </c>
      <c r="J14766" s="4">
        <v>0</v>
      </c>
      <c r="K14766" s="4">
        <v>0</v>
      </c>
    </row>
    <row r="14767" spans="1:11">
      <c r="A14767">
        <v>1994</v>
      </c>
      <c r="B14767" t="s">
        <v>760</v>
      </c>
      <c r="C14767" t="s">
        <v>761</v>
      </c>
      <c r="D14767" t="s">
        <v>694</v>
      </c>
      <c r="E14767" t="s">
        <v>694</v>
      </c>
      <c r="F14767">
        <v>31</v>
      </c>
      <c r="G14767" s="4">
        <v>68</v>
      </c>
      <c r="H14767" s="4">
        <v>0</v>
      </c>
      <c r="I14767" s="4">
        <v>52</v>
      </c>
      <c r="J14767" s="4">
        <v>0</v>
      </c>
      <c r="K14767" s="4">
        <v>0</v>
      </c>
    </row>
    <row r="14768" spans="1:11">
      <c r="A14768">
        <v>1994</v>
      </c>
      <c r="B14768" t="s">
        <v>760</v>
      </c>
      <c r="C14768" t="s">
        <v>761</v>
      </c>
      <c r="D14768" t="s">
        <v>694</v>
      </c>
      <c r="E14768" t="s">
        <v>976</v>
      </c>
      <c r="F14768">
        <v>3</v>
      </c>
      <c r="G14768" s="4">
        <v>3</v>
      </c>
      <c r="H14768" s="4">
        <v>0</v>
      </c>
      <c r="I14768" s="4">
        <v>0</v>
      </c>
      <c r="J14768" s="4">
        <v>0</v>
      </c>
      <c r="K14768" s="4">
        <v>0</v>
      </c>
    </row>
    <row r="14769" spans="1:11">
      <c r="A14769">
        <v>1995</v>
      </c>
      <c r="B14769" t="s">
        <v>760</v>
      </c>
      <c r="C14769" t="s">
        <v>761</v>
      </c>
      <c r="D14769" t="s">
        <v>694</v>
      </c>
      <c r="E14769" t="s">
        <v>978</v>
      </c>
      <c r="F14769">
        <v>7</v>
      </c>
      <c r="G14769" s="4">
        <v>9</v>
      </c>
      <c r="H14769" s="4">
        <v>0</v>
      </c>
      <c r="I14769" s="4">
        <v>7</v>
      </c>
      <c r="J14769" s="4">
        <v>0</v>
      </c>
      <c r="K14769" s="4">
        <v>0</v>
      </c>
    </row>
    <row r="14770" spans="1:11">
      <c r="A14770">
        <v>1995</v>
      </c>
      <c r="B14770" t="s">
        <v>760</v>
      </c>
      <c r="C14770" t="s">
        <v>761</v>
      </c>
      <c r="D14770" t="s">
        <v>694</v>
      </c>
      <c r="E14770" t="s">
        <v>537</v>
      </c>
      <c r="F14770">
        <v>10</v>
      </c>
      <c r="G14770" s="4">
        <v>10</v>
      </c>
      <c r="H14770" s="4">
        <v>0</v>
      </c>
      <c r="I14770" s="4">
        <v>0</v>
      </c>
      <c r="J14770" s="4">
        <v>0</v>
      </c>
      <c r="K14770" s="4">
        <v>0</v>
      </c>
    </row>
    <row r="14771" spans="1:11">
      <c r="A14771">
        <v>1995</v>
      </c>
      <c r="B14771" t="s">
        <v>760</v>
      </c>
      <c r="C14771" t="s">
        <v>761</v>
      </c>
      <c r="D14771" t="s">
        <v>694</v>
      </c>
      <c r="E14771" t="s">
        <v>694</v>
      </c>
      <c r="F14771">
        <v>31</v>
      </c>
      <c r="G14771" s="4">
        <v>82</v>
      </c>
      <c r="H14771" s="4">
        <v>0</v>
      </c>
      <c r="I14771" s="4">
        <v>22</v>
      </c>
      <c r="J14771" s="4">
        <v>0</v>
      </c>
      <c r="K14771" s="4">
        <v>0</v>
      </c>
    </row>
    <row r="14772" spans="1:11">
      <c r="A14772">
        <v>1995</v>
      </c>
      <c r="B14772" t="s">
        <v>760</v>
      </c>
      <c r="C14772" t="s">
        <v>761</v>
      </c>
      <c r="D14772" t="s">
        <v>694</v>
      </c>
      <c r="E14772" t="s">
        <v>977</v>
      </c>
      <c r="F14772">
        <v>8</v>
      </c>
      <c r="G14772" s="4">
        <v>8</v>
      </c>
      <c r="H14772" s="4">
        <v>0</v>
      </c>
      <c r="I14772" s="4">
        <v>0</v>
      </c>
      <c r="J14772" s="4">
        <v>0</v>
      </c>
      <c r="K14772" s="4">
        <v>0</v>
      </c>
    </row>
    <row r="14773" spans="1:11">
      <c r="A14773">
        <v>1995</v>
      </c>
      <c r="B14773" t="s">
        <v>760</v>
      </c>
      <c r="C14773" t="s">
        <v>761</v>
      </c>
      <c r="D14773" t="s">
        <v>694</v>
      </c>
      <c r="E14773" t="s">
        <v>979</v>
      </c>
      <c r="F14773">
        <v>3</v>
      </c>
      <c r="G14773" s="4">
        <v>6</v>
      </c>
      <c r="H14773" s="4">
        <v>0</v>
      </c>
      <c r="I14773" s="4">
        <v>0</v>
      </c>
      <c r="J14773" s="4">
        <v>0</v>
      </c>
      <c r="K14773" s="4">
        <v>0</v>
      </c>
    </row>
    <row r="14774" spans="1:11">
      <c r="A14774">
        <v>1996</v>
      </c>
      <c r="B14774" t="s">
        <v>760</v>
      </c>
      <c r="C14774" t="s">
        <v>761</v>
      </c>
      <c r="D14774" t="s">
        <v>694</v>
      </c>
      <c r="E14774" t="s">
        <v>978</v>
      </c>
      <c r="F14774">
        <v>7</v>
      </c>
      <c r="G14774" s="4">
        <v>15</v>
      </c>
      <c r="H14774" s="4">
        <v>0</v>
      </c>
      <c r="I14774" s="4">
        <v>0</v>
      </c>
      <c r="J14774" s="4">
        <v>0</v>
      </c>
      <c r="K14774" s="4">
        <v>0</v>
      </c>
    </row>
    <row r="14775" spans="1:11">
      <c r="A14775">
        <v>1996</v>
      </c>
      <c r="B14775" t="s">
        <v>760</v>
      </c>
      <c r="C14775" t="s">
        <v>761</v>
      </c>
      <c r="D14775" t="s">
        <v>694</v>
      </c>
      <c r="E14775" t="s">
        <v>6</v>
      </c>
      <c r="F14775">
        <v>3</v>
      </c>
      <c r="G14775" s="4">
        <v>10</v>
      </c>
      <c r="H14775" s="4">
        <v>0</v>
      </c>
      <c r="I14775" s="4">
        <v>7</v>
      </c>
      <c r="J14775" s="4">
        <v>0</v>
      </c>
      <c r="K14775" s="4">
        <v>0</v>
      </c>
    </row>
    <row r="14776" spans="1:11">
      <c r="A14776">
        <v>1996</v>
      </c>
      <c r="B14776" t="s">
        <v>760</v>
      </c>
      <c r="C14776" t="s">
        <v>761</v>
      </c>
      <c r="D14776" t="s">
        <v>694</v>
      </c>
      <c r="E14776" t="s">
        <v>537</v>
      </c>
      <c r="F14776">
        <v>3</v>
      </c>
      <c r="G14776" s="4">
        <v>13</v>
      </c>
      <c r="H14776" s="4">
        <v>0</v>
      </c>
      <c r="I14776" s="4">
        <v>0</v>
      </c>
      <c r="J14776" s="4">
        <v>0</v>
      </c>
      <c r="K14776" s="4">
        <v>0</v>
      </c>
    </row>
    <row r="14777" spans="1:11">
      <c r="A14777">
        <v>1996</v>
      </c>
      <c r="B14777" t="s">
        <v>760</v>
      </c>
      <c r="C14777" t="s">
        <v>761</v>
      </c>
      <c r="D14777" t="s">
        <v>694</v>
      </c>
      <c r="E14777" t="s">
        <v>662</v>
      </c>
      <c r="F14777">
        <v>3</v>
      </c>
      <c r="G14777" s="4">
        <v>3</v>
      </c>
      <c r="H14777" s="4">
        <v>0</v>
      </c>
      <c r="I14777" s="4">
        <v>8</v>
      </c>
      <c r="J14777" s="4">
        <v>0</v>
      </c>
      <c r="K14777" s="4">
        <v>0</v>
      </c>
    </row>
    <row r="14778" spans="1:11">
      <c r="A14778">
        <v>1996</v>
      </c>
      <c r="B14778" t="s">
        <v>760</v>
      </c>
      <c r="C14778" t="s">
        <v>761</v>
      </c>
      <c r="D14778" t="s">
        <v>694</v>
      </c>
      <c r="E14778" t="s">
        <v>694</v>
      </c>
      <c r="F14778">
        <v>30</v>
      </c>
      <c r="G14778" s="4">
        <v>103</v>
      </c>
      <c r="H14778" s="4">
        <v>0</v>
      </c>
      <c r="I14778" s="4">
        <v>24</v>
      </c>
      <c r="J14778" s="4">
        <v>0</v>
      </c>
      <c r="K14778" s="4">
        <v>0</v>
      </c>
    </row>
    <row r="14779" spans="1:11">
      <c r="A14779">
        <v>1996</v>
      </c>
      <c r="B14779" t="s">
        <v>760</v>
      </c>
      <c r="C14779" t="s">
        <v>761</v>
      </c>
      <c r="D14779" t="s">
        <v>694</v>
      </c>
      <c r="E14779" t="s">
        <v>977</v>
      </c>
      <c r="F14779">
        <v>11</v>
      </c>
      <c r="G14779" s="4">
        <v>14</v>
      </c>
      <c r="H14779" s="4">
        <v>0</v>
      </c>
      <c r="I14779" s="4">
        <v>0</v>
      </c>
      <c r="J14779" s="4">
        <v>0</v>
      </c>
      <c r="K14779" s="4">
        <v>0</v>
      </c>
    </row>
    <row r="14780" spans="1:11">
      <c r="A14780">
        <v>1997</v>
      </c>
      <c r="B14780" t="s">
        <v>760</v>
      </c>
      <c r="C14780" t="s">
        <v>761</v>
      </c>
      <c r="D14780" t="s">
        <v>694</v>
      </c>
      <c r="E14780" t="s">
        <v>537</v>
      </c>
      <c r="F14780">
        <v>6</v>
      </c>
      <c r="G14780" s="4">
        <v>15.092213114754099</v>
      </c>
      <c r="H14780" s="4">
        <v>3.0184426229508197</v>
      </c>
      <c r="I14780" s="4">
        <v>45.276639344262293</v>
      </c>
      <c r="J14780" s="4">
        <v>0</v>
      </c>
      <c r="K14780" s="4">
        <v>0</v>
      </c>
    </row>
    <row r="14781" spans="1:11">
      <c r="A14781">
        <v>1997</v>
      </c>
      <c r="B14781" t="s">
        <v>760</v>
      </c>
      <c r="C14781" t="s">
        <v>761</v>
      </c>
      <c r="D14781" t="s">
        <v>694</v>
      </c>
      <c r="E14781" t="s">
        <v>694</v>
      </c>
      <c r="F14781">
        <v>24</v>
      </c>
      <c r="G14781" s="4">
        <v>56.929104477611943</v>
      </c>
      <c r="H14781" s="4">
        <v>0</v>
      </c>
      <c r="I14781" s="4">
        <v>14.98134328358209</v>
      </c>
      <c r="J14781" s="4">
        <v>0</v>
      </c>
      <c r="K14781" s="4">
        <v>0</v>
      </c>
    </row>
    <row r="14782" spans="1:11">
      <c r="A14782">
        <v>1997</v>
      </c>
      <c r="B14782" t="s">
        <v>760</v>
      </c>
      <c r="C14782" t="s">
        <v>761</v>
      </c>
      <c r="D14782" t="s">
        <v>694</v>
      </c>
      <c r="E14782" t="s">
        <v>977</v>
      </c>
      <c r="F14782">
        <v>3</v>
      </c>
      <c r="G14782" s="4">
        <v>5.916666666666667</v>
      </c>
      <c r="H14782" s="4">
        <v>0</v>
      </c>
      <c r="I14782" s="4">
        <v>2.9583333333333335</v>
      </c>
      <c r="J14782" s="4">
        <v>0</v>
      </c>
      <c r="K14782" s="4">
        <v>0</v>
      </c>
    </row>
    <row r="14783" spans="1:11">
      <c r="A14783">
        <v>1998</v>
      </c>
      <c r="B14783" t="s">
        <v>760</v>
      </c>
      <c r="C14783" t="s">
        <v>761</v>
      </c>
      <c r="D14783" t="s">
        <v>694</v>
      </c>
      <c r="E14783" t="s">
        <v>694</v>
      </c>
      <c r="F14783">
        <v>12</v>
      </c>
      <c r="G14783" s="4">
        <v>69.580128205128204</v>
      </c>
      <c r="H14783" s="4">
        <v>0</v>
      </c>
      <c r="I14783" s="4">
        <v>32.743589743589745</v>
      </c>
      <c r="J14783" s="4">
        <v>0</v>
      </c>
      <c r="K14783" s="4">
        <v>0</v>
      </c>
    </row>
    <row r="14784" spans="1:11">
      <c r="A14784">
        <v>1999</v>
      </c>
      <c r="B14784" t="s">
        <v>760</v>
      </c>
      <c r="C14784" t="s">
        <v>761</v>
      </c>
      <c r="D14784" t="s">
        <v>694</v>
      </c>
      <c r="E14784" t="s">
        <v>6</v>
      </c>
      <c r="F14784">
        <v>4</v>
      </c>
      <c r="G14784" s="4">
        <v>4.1965909090909088</v>
      </c>
      <c r="H14784" s="4">
        <v>0</v>
      </c>
      <c r="I14784" s="4">
        <v>0</v>
      </c>
      <c r="J14784" s="4">
        <v>0</v>
      </c>
      <c r="K14784" s="4">
        <v>0</v>
      </c>
    </row>
    <row r="14785" spans="1:11">
      <c r="A14785">
        <v>1999</v>
      </c>
      <c r="B14785" t="s">
        <v>760</v>
      </c>
      <c r="C14785" t="s">
        <v>761</v>
      </c>
      <c r="D14785" t="s">
        <v>694</v>
      </c>
      <c r="E14785" t="s">
        <v>694</v>
      </c>
      <c r="F14785">
        <v>15</v>
      </c>
      <c r="G14785" s="4">
        <v>77.495833333333337</v>
      </c>
      <c r="H14785" s="4">
        <v>3.6902777777777778</v>
      </c>
      <c r="I14785" s="4">
        <v>0</v>
      </c>
      <c r="J14785" s="4">
        <v>0</v>
      </c>
      <c r="K14785" s="4">
        <v>0</v>
      </c>
    </row>
    <row r="14786" spans="1:11">
      <c r="A14786">
        <v>2000</v>
      </c>
      <c r="B14786" t="s">
        <v>760</v>
      </c>
      <c r="C14786" t="s">
        <v>761</v>
      </c>
      <c r="D14786" t="s">
        <v>694</v>
      </c>
      <c r="E14786" t="s">
        <v>978</v>
      </c>
      <c r="F14786">
        <v>2</v>
      </c>
      <c r="G14786" s="4">
        <v>2.3822330888345555</v>
      </c>
      <c r="H14786" s="4">
        <v>0</v>
      </c>
      <c r="I14786" s="4">
        <v>0</v>
      </c>
      <c r="J14786" s="4">
        <v>0</v>
      </c>
      <c r="K14786" s="4">
        <v>0</v>
      </c>
    </row>
    <row r="14787" spans="1:11">
      <c r="A14787">
        <v>2000</v>
      </c>
      <c r="B14787" t="s">
        <v>760</v>
      </c>
      <c r="C14787" t="s">
        <v>761</v>
      </c>
      <c r="D14787" t="s">
        <v>694</v>
      </c>
      <c r="E14787" t="s">
        <v>6</v>
      </c>
      <c r="F14787">
        <v>5</v>
      </c>
      <c r="G14787" s="4">
        <v>69.153754469606667</v>
      </c>
      <c r="H14787" s="4">
        <v>0</v>
      </c>
      <c r="I14787" s="4">
        <v>36.882002383790223</v>
      </c>
      <c r="J14787" s="4">
        <v>0</v>
      </c>
      <c r="K14787" s="4">
        <v>0</v>
      </c>
    </row>
    <row r="14788" spans="1:11">
      <c r="A14788">
        <v>2000</v>
      </c>
      <c r="B14788" t="s">
        <v>760</v>
      </c>
      <c r="C14788" t="s">
        <v>761</v>
      </c>
      <c r="D14788" t="s">
        <v>694</v>
      </c>
      <c r="E14788" t="s">
        <v>694</v>
      </c>
      <c r="F14788">
        <v>22</v>
      </c>
      <c r="G14788" s="4">
        <v>81.942386831275726</v>
      </c>
      <c r="H14788" s="4">
        <v>8.6255144032921809</v>
      </c>
      <c r="I14788" s="4">
        <v>73.31687242798354</v>
      </c>
      <c r="J14788" s="4">
        <v>4.3127572016460904</v>
      </c>
      <c r="K14788" s="4">
        <v>0</v>
      </c>
    </row>
    <row r="14789" spans="1:11">
      <c r="A14789">
        <v>2000</v>
      </c>
      <c r="B14789" t="s">
        <v>760</v>
      </c>
      <c r="C14789" t="s">
        <v>761</v>
      </c>
      <c r="D14789" t="s">
        <v>694</v>
      </c>
      <c r="E14789" t="s">
        <v>977</v>
      </c>
      <c r="F14789">
        <v>4</v>
      </c>
      <c r="G14789" s="4">
        <v>3.5215053763440864</v>
      </c>
      <c r="H14789" s="4">
        <v>0</v>
      </c>
      <c r="I14789" s="4">
        <v>3.5215053763440864</v>
      </c>
      <c r="J14789" s="4">
        <v>0</v>
      </c>
      <c r="K14789" s="4">
        <v>0</v>
      </c>
    </row>
    <row r="14790" spans="1:11">
      <c r="A14790">
        <v>2000</v>
      </c>
      <c r="B14790" t="s">
        <v>760</v>
      </c>
      <c r="C14790" t="s">
        <v>761</v>
      </c>
      <c r="D14790" t="s">
        <v>694</v>
      </c>
      <c r="E14790" t="s">
        <v>976</v>
      </c>
      <c r="F14790">
        <v>4</v>
      </c>
      <c r="G14790" s="4">
        <v>8.2241379310344822</v>
      </c>
      <c r="H14790" s="4">
        <v>0</v>
      </c>
      <c r="I14790" s="4">
        <v>0</v>
      </c>
      <c r="J14790" s="4">
        <v>0</v>
      </c>
      <c r="K14790" s="4">
        <v>0</v>
      </c>
    </row>
    <row r="14791" spans="1:11">
      <c r="A14791">
        <v>2001</v>
      </c>
      <c r="B14791" t="s">
        <v>760</v>
      </c>
      <c r="C14791" t="s">
        <v>761</v>
      </c>
      <c r="D14791" t="s">
        <v>694</v>
      </c>
      <c r="E14791" t="s">
        <v>537</v>
      </c>
      <c r="F14791">
        <v>4</v>
      </c>
      <c r="G14791" s="4">
        <v>3.7228546409807355</v>
      </c>
      <c r="H14791" s="4">
        <v>0</v>
      </c>
      <c r="I14791" s="4">
        <v>0</v>
      </c>
      <c r="J14791" s="4">
        <v>0</v>
      </c>
      <c r="K14791" s="4">
        <v>0</v>
      </c>
    </row>
    <row r="14792" spans="1:11">
      <c r="A14792">
        <v>2001</v>
      </c>
      <c r="B14792" t="s">
        <v>760</v>
      </c>
      <c r="C14792" t="s">
        <v>761</v>
      </c>
      <c r="D14792" t="s">
        <v>694</v>
      </c>
      <c r="E14792" t="s">
        <v>694</v>
      </c>
      <c r="F14792">
        <v>19</v>
      </c>
      <c r="G14792" s="4">
        <v>40.758155230596174</v>
      </c>
      <c r="H14792" s="4">
        <v>3.7052868391451073</v>
      </c>
      <c r="I14792" s="4">
        <v>22.231721034870642</v>
      </c>
      <c r="J14792" s="4">
        <v>0</v>
      </c>
      <c r="K14792" s="4">
        <v>0</v>
      </c>
    </row>
    <row r="14793" spans="1:11">
      <c r="A14793">
        <v>2001</v>
      </c>
      <c r="B14793" t="s">
        <v>760</v>
      </c>
      <c r="C14793" t="s">
        <v>761</v>
      </c>
      <c r="D14793" t="s">
        <v>694</v>
      </c>
      <c r="E14793" t="s">
        <v>977</v>
      </c>
      <c r="F14793">
        <v>10</v>
      </c>
      <c r="G14793" s="4">
        <v>32.020725388601036</v>
      </c>
      <c r="H14793" s="4">
        <v>0</v>
      </c>
      <c r="I14793" s="4">
        <v>64.041450777202073</v>
      </c>
      <c r="J14793" s="4">
        <v>0</v>
      </c>
      <c r="K14793" s="4">
        <v>0</v>
      </c>
    </row>
    <row r="14794" spans="1:11">
      <c r="A14794">
        <v>2002</v>
      </c>
      <c r="B14794" t="s">
        <v>760</v>
      </c>
      <c r="C14794" t="s">
        <v>761</v>
      </c>
      <c r="D14794" t="s">
        <v>694</v>
      </c>
      <c r="E14794" t="s">
        <v>537</v>
      </c>
      <c r="F14794">
        <v>4</v>
      </c>
      <c r="G14794" s="4">
        <v>10.972037914691942</v>
      </c>
      <c r="H14794" s="4">
        <v>0</v>
      </c>
      <c r="I14794" s="4">
        <v>3.6573459715639811</v>
      </c>
      <c r="J14794" s="4">
        <v>0</v>
      </c>
      <c r="K14794" s="4">
        <v>0</v>
      </c>
    </row>
    <row r="14795" spans="1:11">
      <c r="A14795">
        <v>2002</v>
      </c>
      <c r="B14795" t="s">
        <v>760</v>
      </c>
      <c r="C14795" t="s">
        <v>761</v>
      </c>
      <c r="D14795" t="s">
        <v>694</v>
      </c>
      <c r="E14795" t="s">
        <v>694</v>
      </c>
      <c r="F14795">
        <v>12</v>
      </c>
      <c r="G14795" s="4">
        <v>20.028571428571428</v>
      </c>
      <c r="H14795" s="4">
        <v>4.0057142857142862</v>
      </c>
      <c r="I14795" s="4">
        <v>12.017142857142856</v>
      </c>
      <c r="J14795" s="4">
        <v>0</v>
      </c>
      <c r="K14795" s="4">
        <v>0</v>
      </c>
    </row>
    <row r="14796" spans="1:11">
      <c r="A14796">
        <v>2002</v>
      </c>
      <c r="B14796" t="s">
        <v>760</v>
      </c>
      <c r="C14796" t="s">
        <v>761</v>
      </c>
      <c r="D14796" t="s">
        <v>694</v>
      </c>
      <c r="E14796" t="s">
        <v>977</v>
      </c>
      <c r="F14796">
        <v>4</v>
      </c>
      <c r="G14796" s="4">
        <v>17.768817204301076</v>
      </c>
      <c r="H14796" s="4">
        <v>3.5537634408602155</v>
      </c>
      <c r="I14796" s="4">
        <v>88.844086021505376</v>
      </c>
      <c r="J14796" s="4">
        <v>0</v>
      </c>
      <c r="K14796" s="4">
        <v>0</v>
      </c>
    </row>
    <row r="14797" spans="1:11">
      <c r="A14797">
        <v>2003</v>
      </c>
      <c r="B14797" t="s">
        <v>760</v>
      </c>
      <c r="C14797" t="s">
        <v>761</v>
      </c>
      <c r="D14797" t="s">
        <v>694</v>
      </c>
      <c r="E14797" t="s">
        <v>978</v>
      </c>
      <c r="F14797">
        <v>2</v>
      </c>
      <c r="G14797" s="4">
        <v>4.4364770070148092</v>
      </c>
      <c r="H14797" s="4">
        <v>0</v>
      </c>
      <c r="I14797" s="4">
        <v>0</v>
      </c>
      <c r="J14797" s="4">
        <v>0</v>
      </c>
      <c r="K14797" s="4">
        <v>0</v>
      </c>
    </row>
    <row r="14798" spans="1:11">
      <c r="A14798">
        <v>2003</v>
      </c>
      <c r="B14798" t="s">
        <v>760</v>
      </c>
      <c r="C14798" t="s">
        <v>761</v>
      </c>
      <c r="D14798" t="s">
        <v>694</v>
      </c>
      <c r="E14798" t="s">
        <v>6</v>
      </c>
      <c r="F14798">
        <v>4</v>
      </c>
      <c r="G14798" s="4">
        <v>3.9792207792207792</v>
      </c>
      <c r="H14798" s="4">
        <v>0</v>
      </c>
      <c r="I14798" s="4">
        <v>0</v>
      </c>
      <c r="J14798" s="4">
        <v>0</v>
      </c>
      <c r="K14798" s="4">
        <v>0</v>
      </c>
    </row>
    <row r="14799" spans="1:11">
      <c r="A14799">
        <v>2003</v>
      </c>
      <c r="B14799" t="s">
        <v>760</v>
      </c>
      <c r="C14799" t="s">
        <v>761</v>
      </c>
      <c r="D14799" t="s">
        <v>694</v>
      </c>
      <c r="E14799" t="s">
        <v>537</v>
      </c>
      <c r="F14799">
        <v>4</v>
      </c>
      <c r="G14799" s="4">
        <v>3.9714693295292443</v>
      </c>
      <c r="H14799" s="4">
        <v>0</v>
      </c>
      <c r="I14799" s="4">
        <v>0</v>
      </c>
      <c r="J14799" s="4">
        <v>0</v>
      </c>
      <c r="K14799" s="4">
        <v>0</v>
      </c>
    </row>
    <row r="14800" spans="1:11">
      <c r="A14800">
        <v>2003</v>
      </c>
      <c r="B14800" t="s">
        <v>760</v>
      </c>
      <c r="C14800" t="s">
        <v>761</v>
      </c>
      <c r="D14800" t="s">
        <v>694</v>
      </c>
      <c r="E14800" t="s">
        <v>694</v>
      </c>
      <c r="F14800">
        <v>15</v>
      </c>
      <c r="G14800" s="4">
        <v>26.377379619260918</v>
      </c>
      <c r="H14800" s="4">
        <v>0</v>
      </c>
      <c r="I14800" s="4">
        <v>3.7681970884658456</v>
      </c>
      <c r="J14800" s="4">
        <v>0</v>
      </c>
      <c r="K14800" s="4">
        <v>0</v>
      </c>
    </row>
    <row r="14801" spans="1:11">
      <c r="A14801">
        <v>2003</v>
      </c>
      <c r="B14801" t="s">
        <v>760</v>
      </c>
      <c r="C14801" t="s">
        <v>761</v>
      </c>
      <c r="D14801" t="s">
        <v>694</v>
      </c>
      <c r="E14801" t="s">
        <v>977</v>
      </c>
      <c r="F14801">
        <v>3</v>
      </c>
      <c r="G14801" s="4">
        <v>6.5510204081632644</v>
      </c>
      <c r="H14801" s="4">
        <v>0</v>
      </c>
      <c r="I14801" s="4">
        <v>0</v>
      </c>
      <c r="J14801" s="4">
        <v>0</v>
      </c>
      <c r="K14801" s="4">
        <v>0</v>
      </c>
    </row>
    <row r="14802" spans="1:11">
      <c r="A14802">
        <v>2004</v>
      </c>
      <c r="B14802" t="s">
        <v>760</v>
      </c>
      <c r="C14802" t="s">
        <v>761</v>
      </c>
      <c r="D14802" t="s">
        <v>694</v>
      </c>
      <c r="E14802" t="s">
        <v>978</v>
      </c>
      <c r="F14802">
        <v>2</v>
      </c>
      <c r="G14802" s="4">
        <v>4.9286287089013632</v>
      </c>
      <c r="H14802" s="4">
        <v>0</v>
      </c>
      <c r="I14802" s="4">
        <v>0</v>
      </c>
      <c r="J14802" s="4">
        <v>0</v>
      </c>
      <c r="K14802" s="4">
        <v>0</v>
      </c>
    </row>
    <row r="14803" spans="1:11">
      <c r="A14803">
        <v>2004</v>
      </c>
      <c r="B14803" t="s">
        <v>760</v>
      </c>
      <c r="C14803" t="s">
        <v>761</v>
      </c>
      <c r="D14803" t="s">
        <v>694</v>
      </c>
      <c r="E14803" t="s">
        <v>537</v>
      </c>
      <c r="F14803">
        <v>4</v>
      </c>
      <c r="G14803" s="4">
        <v>3.5988398036590805</v>
      </c>
      <c r="H14803" s="4">
        <v>0</v>
      </c>
      <c r="I14803" s="4">
        <v>71.976796073181617</v>
      </c>
      <c r="J14803" s="4">
        <v>0</v>
      </c>
      <c r="K14803" s="4">
        <v>0</v>
      </c>
    </row>
    <row r="14804" spans="1:11">
      <c r="A14804">
        <v>2004</v>
      </c>
      <c r="B14804" t="s">
        <v>760</v>
      </c>
      <c r="C14804" t="s">
        <v>761</v>
      </c>
      <c r="D14804" t="s">
        <v>694</v>
      </c>
      <c r="E14804" t="s">
        <v>980</v>
      </c>
      <c r="F14804">
        <v>3</v>
      </c>
      <c r="G14804" s="4">
        <v>5.8461538461538458</v>
      </c>
      <c r="H14804" s="4">
        <v>0</v>
      </c>
      <c r="I14804" s="4">
        <v>5.8461538461538458</v>
      </c>
      <c r="J14804" s="4">
        <v>0</v>
      </c>
      <c r="K14804" s="4">
        <v>0</v>
      </c>
    </row>
    <row r="14805" spans="1:11">
      <c r="A14805">
        <v>2004</v>
      </c>
      <c r="B14805" t="s">
        <v>760</v>
      </c>
      <c r="C14805" t="s">
        <v>761</v>
      </c>
      <c r="D14805" t="s">
        <v>694</v>
      </c>
      <c r="E14805" t="s">
        <v>694</v>
      </c>
      <c r="F14805">
        <v>34</v>
      </c>
      <c r="G14805" s="4">
        <v>68.472681067344354</v>
      </c>
      <c r="H14805" s="4">
        <v>0</v>
      </c>
      <c r="I14805" s="4">
        <v>42.795425667090214</v>
      </c>
      <c r="J14805" s="4">
        <v>0</v>
      </c>
      <c r="K14805" s="4">
        <v>0</v>
      </c>
    </row>
    <row r="14806" spans="1:11">
      <c r="A14806">
        <v>2004</v>
      </c>
      <c r="B14806" t="s">
        <v>760</v>
      </c>
      <c r="C14806" t="s">
        <v>761</v>
      </c>
      <c r="D14806" t="s">
        <v>694</v>
      </c>
      <c r="E14806" t="s">
        <v>976</v>
      </c>
      <c r="F14806">
        <v>3</v>
      </c>
      <c r="G14806" s="4">
        <v>11.127659574468085</v>
      </c>
      <c r="H14806" s="4">
        <v>0</v>
      </c>
      <c r="I14806" s="4">
        <v>0</v>
      </c>
      <c r="J14806" s="4">
        <v>0</v>
      </c>
      <c r="K14806" s="4">
        <v>0</v>
      </c>
    </row>
    <row r="14807" spans="1:11">
      <c r="A14807">
        <v>2006</v>
      </c>
      <c r="B14807" t="s">
        <v>760</v>
      </c>
      <c r="C14807" t="s">
        <v>761</v>
      </c>
      <c r="D14807" t="s">
        <v>694</v>
      </c>
      <c r="E14807" t="s">
        <v>978</v>
      </c>
      <c r="F14807">
        <v>11</v>
      </c>
      <c r="G14807" s="4">
        <v>16.103559870550164</v>
      </c>
      <c r="H14807" s="4">
        <v>0</v>
      </c>
      <c r="I14807" s="4">
        <v>5.3678532901833869</v>
      </c>
      <c r="J14807" s="4">
        <v>0</v>
      </c>
      <c r="K14807" s="4">
        <v>0</v>
      </c>
    </row>
    <row r="14808" spans="1:11">
      <c r="A14808">
        <v>2006</v>
      </c>
      <c r="B14808" t="s">
        <v>760</v>
      </c>
      <c r="C14808" t="s">
        <v>761</v>
      </c>
      <c r="D14808" t="s">
        <v>694</v>
      </c>
      <c r="E14808" t="s">
        <v>537</v>
      </c>
      <c r="F14808">
        <v>3</v>
      </c>
      <c r="G14808" s="4">
        <v>3.37475442043222</v>
      </c>
      <c r="H14808" s="4">
        <v>0</v>
      </c>
      <c r="I14808" s="4">
        <v>33.747544204322196</v>
      </c>
      <c r="J14808" s="4">
        <v>0</v>
      </c>
      <c r="K14808" s="4">
        <v>0</v>
      </c>
    </row>
    <row r="14809" spans="1:11">
      <c r="A14809">
        <v>2006</v>
      </c>
      <c r="B14809" t="s">
        <v>760</v>
      </c>
      <c r="C14809" t="s">
        <v>761</v>
      </c>
      <c r="D14809" t="s">
        <v>694</v>
      </c>
      <c r="E14809" t="s">
        <v>980</v>
      </c>
      <c r="F14809">
        <v>3</v>
      </c>
      <c r="G14809" s="4">
        <v>6.8</v>
      </c>
      <c r="H14809" s="4">
        <v>0</v>
      </c>
      <c r="I14809" s="4">
        <v>0</v>
      </c>
      <c r="J14809" s="4">
        <v>0</v>
      </c>
      <c r="K14809" s="4">
        <v>0</v>
      </c>
    </row>
    <row r="14810" spans="1:11">
      <c r="A14810">
        <v>2006</v>
      </c>
      <c r="B14810" t="s">
        <v>760</v>
      </c>
      <c r="C14810" t="s">
        <v>761</v>
      </c>
      <c r="D14810" t="s">
        <v>694</v>
      </c>
      <c r="E14810" t="s">
        <v>694</v>
      </c>
      <c r="F14810">
        <v>26</v>
      </c>
      <c r="G14810" s="4">
        <v>51.02925531914893</v>
      </c>
      <c r="H14810" s="4">
        <v>0</v>
      </c>
      <c r="I14810" s="4">
        <v>61.964095744680854</v>
      </c>
      <c r="J14810" s="4">
        <v>0</v>
      </c>
      <c r="K14810" s="4">
        <v>0</v>
      </c>
    </row>
    <row r="14811" spans="1:11">
      <c r="A14811">
        <v>2006</v>
      </c>
      <c r="B14811" t="s">
        <v>760</v>
      </c>
      <c r="C14811" t="s">
        <v>761</v>
      </c>
      <c r="D14811" t="s">
        <v>694</v>
      </c>
      <c r="E14811" t="s">
        <v>977</v>
      </c>
      <c r="F14811">
        <v>3</v>
      </c>
      <c r="G14811" s="4">
        <v>3.4113475177304964</v>
      </c>
      <c r="H14811" s="4">
        <v>0</v>
      </c>
      <c r="I14811" s="4">
        <v>0</v>
      </c>
      <c r="J14811" s="4">
        <v>0</v>
      </c>
      <c r="K14811" s="4">
        <v>0</v>
      </c>
    </row>
    <row r="14812" spans="1:11">
      <c r="A14812">
        <v>1980</v>
      </c>
      <c r="B14812" t="s">
        <v>952</v>
      </c>
      <c r="C14812" t="s">
        <v>953</v>
      </c>
      <c r="D14812" t="s">
        <v>694</v>
      </c>
      <c r="E14812" t="s">
        <v>534</v>
      </c>
      <c r="F14812">
        <v>1</v>
      </c>
      <c r="G14812" s="4">
        <v>1</v>
      </c>
      <c r="H14812" s="4">
        <v>1</v>
      </c>
      <c r="I14812" s="4">
        <v>0</v>
      </c>
      <c r="J14812" s="4">
        <v>0</v>
      </c>
      <c r="K14812" s="4">
        <v>0</v>
      </c>
    </row>
    <row r="14813" spans="1:11">
      <c r="A14813">
        <v>1987</v>
      </c>
      <c r="B14813" t="s">
        <v>952</v>
      </c>
      <c r="C14813" t="s">
        <v>953</v>
      </c>
      <c r="D14813" t="s">
        <v>694</v>
      </c>
      <c r="E14813" t="s">
        <v>977</v>
      </c>
      <c r="F14813">
        <v>3</v>
      </c>
      <c r="G14813" s="4">
        <v>13</v>
      </c>
      <c r="H14813" s="4">
        <v>0</v>
      </c>
      <c r="I14813" s="4">
        <v>49</v>
      </c>
      <c r="J14813" s="4">
        <v>0</v>
      </c>
      <c r="K14813" s="4">
        <v>0</v>
      </c>
    </row>
    <row r="14814" spans="1:11">
      <c r="A14814">
        <v>1988</v>
      </c>
      <c r="B14814" t="s">
        <v>952</v>
      </c>
      <c r="C14814" t="s">
        <v>953</v>
      </c>
      <c r="D14814" t="s">
        <v>694</v>
      </c>
      <c r="E14814" t="s">
        <v>694</v>
      </c>
      <c r="F14814">
        <v>4</v>
      </c>
      <c r="G14814" s="4">
        <v>11</v>
      </c>
      <c r="H14814" s="4">
        <v>0</v>
      </c>
      <c r="I14814" s="4">
        <v>0</v>
      </c>
      <c r="J14814" s="4">
        <v>0</v>
      </c>
      <c r="K14814" s="4">
        <v>0</v>
      </c>
    </row>
    <row r="14815" spans="1:11">
      <c r="A14815">
        <v>1988</v>
      </c>
      <c r="B14815" t="s">
        <v>952</v>
      </c>
      <c r="C14815" t="s">
        <v>953</v>
      </c>
      <c r="D14815" t="s">
        <v>694</v>
      </c>
      <c r="E14815" t="s">
        <v>976</v>
      </c>
      <c r="F14815">
        <v>4</v>
      </c>
      <c r="G14815" s="4">
        <v>4</v>
      </c>
      <c r="H14815" s="4">
        <v>0</v>
      </c>
      <c r="I14815" s="4">
        <v>0</v>
      </c>
      <c r="J14815" s="4">
        <v>0</v>
      </c>
      <c r="K14815" s="4">
        <v>0</v>
      </c>
    </row>
    <row r="14816" spans="1:11">
      <c r="A14816">
        <v>1989</v>
      </c>
      <c r="B14816" t="s">
        <v>952</v>
      </c>
      <c r="C14816" t="s">
        <v>953</v>
      </c>
      <c r="D14816" t="s">
        <v>694</v>
      </c>
      <c r="E14816" t="s">
        <v>977</v>
      </c>
      <c r="F14816">
        <v>4</v>
      </c>
      <c r="G14816" s="4">
        <v>4</v>
      </c>
      <c r="H14816" s="4">
        <v>0</v>
      </c>
      <c r="I14816" s="4">
        <v>0</v>
      </c>
      <c r="J14816" s="4">
        <v>0</v>
      </c>
      <c r="K14816" s="4">
        <v>0</v>
      </c>
    </row>
    <row r="14817" spans="1:11">
      <c r="A14817">
        <v>1991</v>
      </c>
      <c r="B14817" t="s">
        <v>952</v>
      </c>
      <c r="C14817" t="s">
        <v>953</v>
      </c>
      <c r="D14817" t="s">
        <v>694</v>
      </c>
      <c r="E14817" t="s">
        <v>978</v>
      </c>
      <c r="F14817">
        <v>2</v>
      </c>
      <c r="G14817" s="4">
        <v>2</v>
      </c>
      <c r="H14817" s="4">
        <v>0</v>
      </c>
      <c r="I14817" s="4">
        <v>0</v>
      </c>
      <c r="J14817" s="4">
        <v>0</v>
      </c>
      <c r="K14817" s="4">
        <v>0</v>
      </c>
    </row>
    <row r="14818" spans="1:11">
      <c r="A14818">
        <v>1974</v>
      </c>
      <c r="B14818" t="s">
        <v>904</v>
      </c>
      <c r="C14818" t="s">
        <v>905</v>
      </c>
      <c r="D14818" t="s">
        <v>694</v>
      </c>
      <c r="E14818" t="s">
        <v>534</v>
      </c>
      <c r="F14818">
        <v>4</v>
      </c>
      <c r="G14818" s="4">
        <v>42</v>
      </c>
      <c r="H14818" s="4">
        <v>17</v>
      </c>
      <c r="I14818" s="4">
        <v>0</v>
      </c>
      <c r="J14818" s="4">
        <v>0</v>
      </c>
      <c r="K14818" s="4">
        <v>0</v>
      </c>
    </row>
    <row r="14819" spans="1:11">
      <c r="A14819">
        <v>1976</v>
      </c>
      <c r="B14819" t="s">
        <v>904</v>
      </c>
      <c r="C14819" t="s">
        <v>905</v>
      </c>
      <c r="D14819" t="s">
        <v>694</v>
      </c>
      <c r="E14819" t="s">
        <v>534</v>
      </c>
      <c r="F14819">
        <v>3</v>
      </c>
      <c r="G14819" s="4">
        <v>36</v>
      </c>
      <c r="H14819" s="4">
        <v>14</v>
      </c>
      <c r="I14819" s="4">
        <v>0</v>
      </c>
      <c r="J14819" s="4">
        <v>0</v>
      </c>
      <c r="K14819" s="4">
        <v>0</v>
      </c>
    </row>
    <row r="14820" spans="1:11">
      <c r="A14820">
        <v>1979</v>
      </c>
      <c r="B14820" t="s">
        <v>904</v>
      </c>
      <c r="C14820" t="s">
        <v>905</v>
      </c>
      <c r="D14820" t="s">
        <v>694</v>
      </c>
      <c r="E14820" t="s">
        <v>534</v>
      </c>
      <c r="F14820">
        <v>4</v>
      </c>
      <c r="G14820" s="4">
        <v>40</v>
      </c>
      <c r="H14820" s="4">
        <v>0</v>
      </c>
      <c r="I14820" s="4">
        <v>0</v>
      </c>
      <c r="J14820" s="4">
        <v>0</v>
      </c>
      <c r="K14820" s="4">
        <v>0</v>
      </c>
    </row>
    <row r="14821" spans="1:11">
      <c r="A14821">
        <v>1987</v>
      </c>
      <c r="B14821" t="s">
        <v>904</v>
      </c>
      <c r="C14821" t="s">
        <v>905</v>
      </c>
      <c r="D14821" t="s">
        <v>694</v>
      </c>
      <c r="E14821" t="s">
        <v>694</v>
      </c>
      <c r="F14821">
        <v>4</v>
      </c>
      <c r="G14821" s="4">
        <v>4</v>
      </c>
      <c r="H14821" s="4">
        <v>0</v>
      </c>
      <c r="I14821" s="4">
        <v>9</v>
      </c>
      <c r="J14821" s="4">
        <v>0</v>
      </c>
      <c r="K14821" s="4">
        <v>0</v>
      </c>
    </row>
    <row r="14822" spans="1:11">
      <c r="A14822">
        <v>1988</v>
      </c>
      <c r="B14822" t="s">
        <v>904</v>
      </c>
      <c r="C14822" t="s">
        <v>905</v>
      </c>
      <c r="D14822" t="s">
        <v>694</v>
      </c>
      <c r="E14822" t="s">
        <v>694</v>
      </c>
      <c r="F14822">
        <v>4</v>
      </c>
      <c r="G14822" s="4">
        <v>4</v>
      </c>
      <c r="H14822" s="4">
        <v>0</v>
      </c>
      <c r="I14822" s="4">
        <v>0</v>
      </c>
      <c r="J14822" s="4">
        <v>0</v>
      </c>
      <c r="K14822" s="4">
        <v>0</v>
      </c>
    </row>
    <row r="14823" spans="1:11">
      <c r="A14823">
        <v>1974</v>
      </c>
      <c r="B14823" t="s">
        <v>906</v>
      </c>
      <c r="C14823" t="s">
        <v>907</v>
      </c>
      <c r="D14823" t="s">
        <v>694</v>
      </c>
      <c r="E14823" t="s">
        <v>534</v>
      </c>
      <c r="F14823">
        <v>4</v>
      </c>
      <c r="G14823" s="4">
        <v>21</v>
      </c>
      <c r="H14823" s="4">
        <v>8</v>
      </c>
      <c r="I14823" s="4">
        <v>0</v>
      </c>
      <c r="J14823" s="4">
        <v>0</v>
      </c>
      <c r="K14823" s="4">
        <v>0</v>
      </c>
    </row>
    <row r="14824" spans="1:11">
      <c r="A14824">
        <v>1976</v>
      </c>
      <c r="B14824" t="s">
        <v>906</v>
      </c>
      <c r="C14824" t="s">
        <v>907</v>
      </c>
      <c r="D14824" t="s">
        <v>694</v>
      </c>
      <c r="E14824" t="s">
        <v>534</v>
      </c>
      <c r="F14824">
        <v>7</v>
      </c>
      <c r="G14824" s="4">
        <v>25</v>
      </c>
      <c r="H14824" s="4">
        <v>7</v>
      </c>
      <c r="I14824" s="4">
        <v>0</v>
      </c>
      <c r="J14824" s="4">
        <v>0</v>
      </c>
      <c r="K14824" s="4">
        <v>0</v>
      </c>
    </row>
    <row r="14825" spans="1:11">
      <c r="A14825">
        <v>1984</v>
      </c>
      <c r="B14825" t="s">
        <v>906</v>
      </c>
      <c r="C14825" t="s">
        <v>907</v>
      </c>
      <c r="D14825" t="s">
        <v>694</v>
      </c>
      <c r="E14825" t="s">
        <v>537</v>
      </c>
      <c r="F14825">
        <v>4</v>
      </c>
      <c r="G14825" s="4">
        <v>12</v>
      </c>
      <c r="H14825" s="4">
        <v>0</v>
      </c>
      <c r="I14825" s="4">
        <v>0</v>
      </c>
      <c r="J14825" s="4">
        <v>0</v>
      </c>
      <c r="K14825" s="4">
        <v>0</v>
      </c>
    </row>
    <row r="14826" spans="1:11">
      <c r="A14826">
        <v>1990</v>
      </c>
      <c r="B14826" t="s">
        <v>906</v>
      </c>
      <c r="C14826" t="s">
        <v>907</v>
      </c>
      <c r="D14826" t="s">
        <v>694</v>
      </c>
      <c r="E14826" t="s">
        <v>694</v>
      </c>
      <c r="F14826">
        <v>4</v>
      </c>
      <c r="G14826" s="4">
        <v>232</v>
      </c>
      <c r="H14826" s="4">
        <v>0</v>
      </c>
      <c r="I14826" s="4">
        <v>0</v>
      </c>
      <c r="J14826" s="4">
        <v>0</v>
      </c>
      <c r="K14826" s="4">
        <v>0</v>
      </c>
    </row>
    <row r="14827" spans="1:11">
      <c r="A14827">
        <v>1970</v>
      </c>
      <c r="B14827" t="s">
        <v>847</v>
      </c>
      <c r="C14827" t="s">
        <v>848</v>
      </c>
      <c r="D14827" t="s">
        <v>694</v>
      </c>
      <c r="E14827" t="s">
        <v>534</v>
      </c>
      <c r="F14827">
        <v>5</v>
      </c>
      <c r="G14827" s="4">
        <v>5</v>
      </c>
      <c r="H14827" s="4">
        <v>0</v>
      </c>
      <c r="I14827" s="4">
        <v>0</v>
      </c>
      <c r="J14827" s="4">
        <v>0</v>
      </c>
      <c r="K14827" s="4">
        <v>0</v>
      </c>
    </row>
    <row r="14828" spans="1:11">
      <c r="A14828">
        <v>1971</v>
      </c>
      <c r="B14828" t="s">
        <v>847</v>
      </c>
      <c r="C14828" t="s">
        <v>848</v>
      </c>
      <c r="D14828" t="s">
        <v>694</v>
      </c>
      <c r="E14828" t="s">
        <v>534</v>
      </c>
      <c r="F14828">
        <v>5</v>
      </c>
      <c r="G14828" s="4">
        <v>418</v>
      </c>
      <c r="H14828" s="4">
        <v>5</v>
      </c>
      <c r="I14828" s="4">
        <v>167</v>
      </c>
      <c r="J14828" s="4">
        <v>0</v>
      </c>
      <c r="K14828" s="4">
        <v>0</v>
      </c>
    </row>
    <row r="14829" spans="1:11">
      <c r="A14829">
        <v>1972</v>
      </c>
      <c r="B14829" t="s">
        <v>847</v>
      </c>
      <c r="C14829" t="s">
        <v>848</v>
      </c>
      <c r="D14829" t="s">
        <v>694</v>
      </c>
      <c r="E14829" t="s">
        <v>534</v>
      </c>
      <c r="F14829">
        <v>3</v>
      </c>
      <c r="G14829" s="4">
        <v>303</v>
      </c>
      <c r="H14829" s="4">
        <v>0</v>
      </c>
      <c r="I14829" s="4">
        <v>20</v>
      </c>
      <c r="J14829" s="4">
        <v>0</v>
      </c>
      <c r="K14829" s="4">
        <v>0</v>
      </c>
    </row>
    <row r="14830" spans="1:11">
      <c r="A14830">
        <v>1973</v>
      </c>
      <c r="B14830" t="s">
        <v>847</v>
      </c>
      <c r="C14830" t="s">
        <v>848</v>
      </c>
      <c r="D14830" t="s">
        <v>694</v>
      </c>
      <c r="E14830" t="s">
        <v>534</v>
      </c>
      <c r="F14830">
        <v>4</v>
      </c>
      <c r="G14830" s="4">
        <v>20</v>
      </c>
      <c r="H14830" s="4">
        <v>0</v>
      </c>
      <c r="I14830" s="4">
        <v>0</v>
      </c>
      <c r="J14830" s="4">
        <v>0</v>
      </c>
      <c r="K14830" s="4">
        <v>0</v>
      </c>
    </row>
    <row r="14831" spans="1:11">
      <c r="A14831">
        <v>1974</v>
      </c>
      <c r="B14831" t="s">
        <v>847</v>
      </c>
      <c r="C14831" t="s">
        <v>848</v>
      </c>
      <c r="D14831" t="s">
        <v>694</v>
      </c>
      <c r="E14831" t="s">
        <v>534</v>
      </c>
      <c r="F14831">
        <v>8</v>
      </c>
      <c r="G14831" s="4">
        <v>42</v>
      </c>
      <c r="H14831" s="4">
        <v>0</v>
      </c>
      <c r="I14831" s="4">
        <v>0</v>
      </c>
      <c r="J14831" s="4">
        <v>0</v>
      </c>
      <c r="K14831" s="4">
        <v>0</v>
      </c>
    </row>
    <row r="14832" spans="1:11">
      <c r="A14832">
        <v>1975</v>
      </c>
      <c r="B14832" t="s">
        <v>847</v>
      </c>
      <c r="C14832" t="s">
        <v>848</v>
      </c>
      <c r="D14832" t="s">
        <v>694</v>
      </c>
      <c r="E14832" t="s">
        <v>534</v>
      </c>
      <c r="F14832">
        <v>18</v>
      </c>
      <c r="G14832" s="4">
        <v>119</v>
      </c>
      <c r="H14832" s="4">
        <v>12</v>
      </c>
      <c r="I14832" s="4">
        <v>15</v>
      </c>
      <c r="J14832" s="4">
        <v>0</v>
      </c>
      <c r="K14832" s="4">
        <v>0</v>
      </c>
    </row>
    <row r="14833" spans="1:11">
      <c r="A14833">
        <v>1976</v>
      </c>
      <c r="B14833" t="s">
        <v>847</v>
      </c>
      <c r="C14833" t="s">
        <v>848</v>
      </c>
      <c r="D14833" t="s">
        <v>694</v>
      </c>
      <c r="E14833" t="s">
        <v>534</v>
      </c>
      <c r="F14833">
        <v>21</v>
      </c>
      <c r="G14833" s="4">
        <v>51</v>
      </c>
      <c r="H14833" s="4">
        <v>3</v>
      </c>
      <c r="I14833" s="4">
        <v>0</v>
      </c>
      <c r="J14833" s="4">
        <v>0</v>
      </c>
      <c r="K14833" s="4">
        <v>0</v>
      </c>
    </row>
    <row r="14834" spans="1:11">
      <c r="A14834">
        <v>1977</v>
      </c>
      <c r="B14834" t="s">
        <v>847</v>
      </c>
      <c r="C14834" t="s">
        <v>848</v>
      </c>
      <c r="D14834" t="s">
        <v>694</v>
      </c>
      <c r="E14834" t="s">
        <v>534</v>
      </c>
      <c r="F14834">
        <v>11</v>
      </c>
      <c r="G14834" s="4">
        <v>27</v>
      </c>
      <c r="H14834" s="4">
        <v>3</v>
      </c>
      <c r="I14834" s="4">
        <v>0</v>
      </c>
      <c r="J14834" s="4">
        <v>0</v>
      </c>
      <c r="K14834" s="4">
        <v>0</v>
      </c>
    </row>
    <row r="14835" spans="1:11">
      <c r="A14835">
        <v>1978</v>
      </c>
      <c r="B14835" t="s">
        <v>847</v>
      </c>
      <c r="C14835" t="s">
        <v>848</v>
      </c>
      <c r="D14835" t="s">
        <v>694</v>
      </c>
      <c r="E14835" t="s">
        <v>534</v>
      </c>
      <c r="F14835">
        <v>3</v>
      </c>
      <c r="G14835" s="4">
        <v>3</v>
      </c>
      <c r="H14835" s="4">
        <v>0</v>
      </c>
      <c r="I14835" s="4">
        <v>0</v>
      </c>
      <c r="J14835" s="4">
        <v>0</v>
      </c>
      <c r="K14835" s="4">
        <v>0</v>
      </c>
    </row>
    <row r="14836" spans="1:11">
      <c r="A14836">
        <v>1979</v>
      </c>
      <c r="B14836" t="s">
        <v>847</v>
      </c>
      <c r="C14836" t="s">
        <v>848</v>
      </c>
      <c r="D14836" t="s">
        <v>694</v>
      </c>
      <c r="E14836" t="s">
        <v>534</v>
      </c>
      <c r="F14836">
        <v>12</v>
      </c>
      <c r="G14836" s="4">
        <v>20</v>
      </c>
      <c r="H14836" s="4">
        <v>0</v>
      </c>
      <c r="I14836" s="4">
        <v>0</v>
      </c>
      <c r="J14836" s="4">
        <v>0</v>
      </c>
      <c r="K14836" s="4">
        <v>0</v>
      </c>
    </row>
    <row r="14837" spans="1:11">
      <c r="A14837">
        <v>1980</v>
      </c>
      <c r="B14837" t="s">
        <v>847</v>
      </c>
      <c r="C14837" t="s">
        <v>848</v>
      </c>
      <c r="D14837" t="s">
        <v>694</v>
      </c>
      <c r="E14837" t="s">
        <v>534</v>
      </c>
      <c r="F14837">
        <v>19</v>
      </c>
      <c r="G14837" s="4">
        <v>42</v>
      </c>
      <c r="H14837" s="4">
        <v>3</v>
      </c>
      <c r="I14837" s="4">
        <v>2</v>
      </c>
      <c r="J14837" s="4">
        <v>0</v>
      </c>
      <c r="K14837" s="4">
        <v>0</v>
      </c>
    </row>
    <row r="14838" spans="1:11">
      <c r="A14838">
        <v>1981</v>
      </c>
      <c r="B14838" t="s">
        <v>847</v>
      </c>
      <c r="C14838" t="s">
        <v>848</v>
      </c>
      <c r="D14838" t="s">
        <v>694</v>
      </c>
      <c r="E14838" t="s">
        <v>534</v>
      </c>
      <c r="F14838">
        <v>21</v>
      </c>
      <c r="G14838" s="4">
        <v>64</v>
      </c>
      <c r="H14838" s="4">
        <v>3</v>
      </c>
      <c r="I14838" s="4">
        <v>0</v>
      </c>
      <c r="J14838" s="4">
        <v>0</v>
      </c>
      <c r="K14838" s="4">
        <v>0</v>
      </c>
    </row>
    <row r="14839" spans="1:11">
      <c r="A14839">
        <v>1982</v>
      </c>
      <c r="B14839" t="s">
        <v>847</v>
      </c>
      <c r="C14839" t="s">
        <v>848</v>
      </c>
      <c r="D14839" t="s">
        <v>694</v>
      </c>
      <c r="E14839" t="s">
        <v>534</v>
      </c>
      <c r="F14839">
        <v>3</v>
      </c>
      <c r="G14839" s="4">
        <v>3</v>
      </c>
      <c r="H14839" s="4">
        <v>0</v>
      </c>
      <c r="I14839" s="4">
        <v>0</v>
      </c>
      <c r="J14839" s="4">
        <v>0</v>
      </c>
      <c r="K14839" s="4">
        <v>0</v>
      </c>
    </row>
    <row r="14840" spans="1:11">
      <c r="A14840">
        <v>1983</v>
      </c>
      <c r="B14840" t="s">
        <v>847</v>
      </c>
      <c r="C14840" t="s">
        <v>848</v>
      </c>
      <c r="D14840" t="s">
        <v>694</v>
      </c>
      <c r="E14840" t="s">
        <v>534</v>
      </c>
      <c r="F14840">
        <v>15</v>
      </c>
      <c r="G14840" s="4">
        <v>26</v>
      </c>
      <c r="H14840" s="4">
        <v>4</v>
      </c>
      <c r="I14840" s="4">
        <v>30</v>
      </c>
      <c r="J14840" s="4">
        <v>0</v>
      </c>
      <c r="K14840" s="4">
        <v>0</v>
      </c>
    </row>
    <row r="14841" spans="1:11">
      <c r="A14841">
        <v>1984</v>
      </c>
      <c r="B14841" t="s">
        <v>847</v>
      </c>
      <c r="C14841" t="s">
        <v>848</v>
      </c>
      <c r="D14841" t="s">
        <v>694</v>
      </c>
      <c r="E14841" t="s">
        <v>694</v>
      </c>
      <c r="F14841">
        <v>16</v>
      </c>
      <c r="G14841" s="4">
        <v>65</v>
      </c>
      <c r="H14841" s="4">
        <v>12</v>
      </c>
      <c r="I14841" s="4">
        <v>20</v>
      </c>
      <c r="J14841" s="4">
        <v>0</v>
      </c>
      <c r="K14841" s="4">
        <v>0</v>
      </c>
    </row>
    <row r="14842" spans="1:11">
      <c r="A14842">
        <v>1985</v>
      </c>
      <c r="B14842" t="s">
        <v>847</v>
      </c>
      <c r="C14842" t="s">
        <v>848</v>
      </c>
      <c r="D14842" t="s">
        <v>694</v>
      </c>
      <c r="E14842" t="s">
        <v>694</v>
      </c>
      <c r="F14842">
        <v>13</v>
      </c>
      <c r="G14842" s="4">
        <v>23</v>
      </c>
      <c r="H14842" s="4">
        <v>10</v>
      </c>
      <c r="I14842" s="4">
        <v>3</v>
      </c>
      <c r="J14842" s="4">
        <v>0</v>
      </c>
      <c r="K14842" s="4">
        <v>0</v>
      </c>
    </row>
    <row r="14843" spans="1:11">
      <c r="A14843">
        <v>1986</v>
      </c>
      <c r="B14843" t="s">
        <v>847</v>
      </c>
      <c r="C14843" t="s">
        <v>848</v>
      </c>
      <c r="D14843" t="s">
        <v>694</v>
      </c>
      <c r="E14843" t="s">
        <v>694</v>
      </c>
      <c r="F14843">
        <v>21</v>
      </c>
      <c r="G14843" s="4">
        <v>175</v>
      </c>
      <c r="H14843" s="4">
        <v>11</v>
      </c>
      <c r="I14843" s="4">
        <v>32</v>
      </c>
      <c r="J14843" s="4">
        <v>0</v>
      </c>
      <c r="K14843" s="4">
        <v>0</v>
      </c>
    </row>
    <row r="14844" spans="1:11">
      <c r="A14844">
        <v>1986</v>
      </c>
      <c r="B14844" t="s">
        <v>847</v>
      </c>
      <c r="C14844" t="s">
        <v>848</v>
      </c>
      <c r="D14844" t="s">
        <v>694</v>
      </c>
      <c r="E14844" t="s">
        <v>977</v>
      </c>
      <c r="F14844">
        <v>3</v>
      </c>
      <c r="G14844" s="4">
        <v>6</v>
      </c>
      <c r="H14844" s="4">
        <v>0</v>
      </c>
      <c r="I14844" s="4">
        <v>22</v>
      </c>
      <c r="J14844" s="4">
        <v>0</v>
      </c>
      <c r="K14844" s="4">
        <v>0</v>
      </c>
    </row>
    <row r="14845" spans="1:11">
      <c r="A14845">
        <v>1986</v>
      </c>
      <c r="B14845" t="s">
        <v>847</v>
      </c>
      <c r="C14845" t="s">
        <v>848</v>
      </c>
      <c r="D14845" t="s">
        <v>694</v>
      </c>
      <c r="E14845" t="s">
        <v>976</v>
      </c>
      <c r="F14845">
        <v>4</v>
      </c>
      <c r="G14845" s="4">
        <v>4</v>
      </c>
      <c r="H14845" s="4">
        <v>0</v>
      </c>
      <c r="I14845" s="4">
        <v>0</v>
      </c>
      <c r="J14845" s="4">
        <v>0</v>
      </c>
      <c r="K14845" s="4">
        <v>0</v>
      </c>
    </row>
    <row r="14846" spans="1:11">
      <c r="A14846">
        <v>1987</v>
      </c>
      <c r="B14846" t="s">
        <v>847</v>
      </c>
      <c r="C14846" t="s">
        <v>848</v>
      </c>
      <c r="D14846" t="s">
        <v>694</v>
      </c>
      <c r="E14846" t="s">
        <v>694</v>
      </c>
      <c r="F14846">
        <v>17</v>
      </c>
      <c r="G14846" s="4">
        <v>34</v>
      </c>
      <c r="H14846" s="4">
        <v>13</v>
      </c>
      <c r="I14846" s="4">
        <v>26</v>
      </c>
      <c r="J14846" s="4">
        <v>0</v>
      </c>
      <c r="K14846" s="4">
        <v>0</v>
      </c>
    </row>
    <row r="14847" spans="1:11">
      <c r="A14847">
        <v>1988</v>
      </c>
      <c r="B14847" t="s">
        <v>847</v>
      </c>
      <c r="C14847" t="s">
        <v>848</v>
      </c>
      <c r="D14847" t="s">
        <v>694</v>
      </c>
      <c r="E14847" t="s">
        <v>694</v>
      </c>
      <c r="F14847">
        <v>8</v>
      </c>
      <c r="G14847" s="4">
        <v>42</v>
      </c>
      <c r="H14847" s="4">
        <v>8</v>
      </c>
      <c r="I14847" s="4">
        <v>53</v>
      </c>
      <c r="J14847" s="4">
        <v>0</v>
      </c>
      <c r="K14847" s="4">
        <v>0</v>
      </c>
    </row>
    <row r="14848" spans="1:11">
      <c r="A14848">
        <v>1989</v>
      </c>
      <c r="B14848" t="s">
        <v>847</v>
      </c>
      <c r="C14848" t="s">
        <v>848</v>
      </c>
      <c r="D14848" t="s">
        <v>694</v>
      </c>
      <c r="E14848" t="s">
        <v>694</v>
      </c>
      <c r="F14848">
        <v>4</v>
      </c>
      <c r="G14848" s="4">
        <v>12</v>
      </c>
      <c r="H14848" s="4">
        <v>0</v>
      </c>
      <c r="I14848" s="4">
        <v>0</v>
      </c>
      <c r="J14848" s="4">
        <v>0</v>
      </c>
      <c r="K14848" s="4">
        <v>0</v>
      </c>
    </row>
    <row r="14849" spans="1:11">
      <c r="A14849">
        <v>1990</v>
      </c>
      <c r="B14849" t="s">
        <v>847</v>
      </c>
      <c r="C14849" t="s">
        <v>848</v>
      </c>
      <c r="D14849" t="s">
        <v>694</v>
      </c>
      <c r="E14849" t="s">
        <v>694</v>
      </c>
      <c r="F14849">
        <v>15</v>
      </c>
      <c r="G14849" s="4">
        <v>46</v>
      </c>
      <c r="H14849" s="4">
        <v>0</v>
      </c>
      <c r="I14849" s="4">
        <v>8</v>
      </c>
      <c r="J14849" s="4">
        <v>0</v>
      </c>
      <c r="K14849" s="4">
        <v>0</v>
      </c>
    </row>
    <row r="14850" spans="1:11">
      <c r="A14850">
        <v>1991</v>
      </c>
      <c r="B14850" t="s">
        <v>847</v>
      </c>
      <c r="C14850" t="s">
        <v>848</v>
      </c>
      <c r="D14850" t="s">
        <v>694</v>
      </c>
      <c r="E14850" t="s">
        <v>694</v>
      </c>
      <c r="F14850">
        <v>15</v>
      </c>
      <c r="G14850" s="4">
        <v>53</v>
      </c>
      <c r="H14850" s="4">
        <v>0</v>
      </c>
      <c r="I14850" s="4">
        <v>8</v>
      </c>
      <c r="J14850" s="4">
        <v>0</v>
      </c>
      <c r="K14850" s="4">
        <v>0</v>
      </c>
    </row>
    <row r="14851" spans="1:11">
      <c r="A14851">
        <v>1991</v>
      </c>
      <c r="B14851" t="s">
        <v>847</v>
      </c>
      <c r="C14851" t="s">
        <v>848</v>
      </c>
      <c r="D14851" t="s">
        <v>694</v>
      </c>
      <c r="E14851" t="s">
        <v>976</v>
      </c>
      <c r="F14851">
        <v>2</v>
      </c>
      <c r="G14851" s="4">
        <v>4</v>
      </c>
      <c r="H14851" s="4">
        <v>0</v>
      </c>
      <c r="I14851" s="4">
        <v>0</v>
      </c>
      <c r="J14851" s="4">
        <v>0</v>
      </c>
      <c r="K14851" s="4">
        <v>0</v>
      </c>
    </row>
    <row r="14852" spans="1:11">
      <c r="A14852">
        <v>1992</v>
      </c>
      <c r="B14852" t="s">
        <v>847</v>
      </c>
      <c r="C14852" t="s">
        <v>848</v>
      </c>
      <c r="D14852" t="s">
        <v>694</v>
      </c>
      <c r="E14852" t="s">
        <v>537</v>
      </c>
      <c r="F14852">
        <v>5</v>
      </c>
      <c r="G14852" s="4">
        <v>5</v>
      </c>
      <c r="H14852" s="4">
        <v>0</v>
      </c>
      <c r="I14852" s="4">
        <v>0</v>
      </c>
      <c r="J14852" s="4">
        <v>0</v>
      </c>
      <c r="K14852" s="4">
        <v>0</v>
      </c>
    </row>
    <row r="14853" spans="1:11">
      <c r="A14853">
        <v>1992</v>
      </c>
      <c r="B14853" t="s">
        <v>847</v>
      </c>
      <c r="C14853" t="s">
        <v>848</v>
      </c>
      <c r="D14853" t="s">
        <v>694</v>
      </c>
      <c r="E14853" t="s">
        <v>694</v>
      </c>
      <c r="F14853">
        <v>8</v>
      </c>
      <c r="G14853" s="4">
        <v>42</v>
      </c>
      <c r="H14853" s="4">
        <v>0</v>
      </c>
      <c r="I14853" s="4">
        <v>13</v>
      </c>
      <c r="J14853" s="4">
        <v>0</v>
      </c>
      <c r="K14853" s="4">
        <v>0</v>
      </c>
    </row>
    <row r="14854" spans="1:11">
      <c r="A14854">
        <v>1993</v>
      </c>
      <c r="B14854" t="s">
        <v>847</v>
      </c>
      <c r="C14854" t="s">
        <v>848</v>
      </c>
      <c r="D14854" t="s">
        <v>694</v>
      </c>
      <c r="E14854" t="s">
        <v>694</v>
      </c>
      <c r="F14854">
        <v>8</v>
      </c>
      <c r="G14854" s="4">
        <v>23</v>
      </c>
      <c r="H14854" s="4">
        <v>0</v>
      </c>
      <c r="I14854" s="4">
        <v>0</v>
      </c>
      <c r="J14854" s="4">
        <v>0</v>
      </c>
      <c r="K14854" s="4">
        <v>0</v>
      </c>
    </row>
    <row r="14855" spans="1:11">
      <c r="A14855">
        <v>1996</v>
      </c>
      <c r="B14855" t="s">
        <v>847</v>
      </c>
      <c r="C14855" t="s">
        <v>848</v>
      </c>
      <c r="D14855" t="s">
        <v>694</v>
      </c>
      <c r="E14855" t="s">
        <v>694</v>
      </c>
      <c r="F14855">
        <v>6</v>
      </c>
      <c r="G14855" s="4">
        <v>18</v>
      </c>
      <c r="H14855" s="4">
        <v>0</v>
      </c>
      <c r="I14855" s="4">
        <v>0</v>
      </c>
      <c r="J14855" s="4">
        <v>0</v>
      </c>
      <c r="K14855" s="4">
        <v>0</v>
      </c>
    </row>
    <row r="14856" spans="1:11">
      <c r="A14856">
        <v>1997</v>
      </c>
      <c r="B14856" t="s">
        <v>847</v>
      </c>
      <c r="C14856" t="s">
        <v>848</v>
      </c>
      <c r="D14856" t="s">
        <v>694</v>
      </c>
      <c r="E14856" t="s">
        <v>694</v>
      </c>
      <c r="F14856">
        <v>3</v>
      </c>
      <c r="G14856" s="4">
        <v>2.9962686567164178</v>
      </c>
      <c r="H14856" s="4">
        <v>0</v>
      </c>
      <c r="I14856" s="4">
        <v>0</v>
      </c>
      <c r="J14856" s="4">
        <v>0</v>
      </c>
      <c r="K14856" s="4">
        <v>0</v>
      </c>
    </row>
    <row r="14857" spans="1:11">
      <c r="A14857">
        <v>1998</v>
      </c>
      <c r="B14857" t="s">
        <v>847</v>
      </c>
      <c r="C14857" t="s">
        <v>848</v>
      </c>
      <c r="D14857" t="s">
        <v>694</v>
      </c>
      <c r="E14857" t="s">
        <v>694</v>
      </c>
      <c r="F14857">
        <v>4</v>
      </c>
      <c r="G14857" s="4">
        <v>40.929487179487175</v>
      </c>
      <c r="H14857" s="4">
        <v>0</v>
      </c>
      <c r="I14857" s="4">
        <v>16.371794871794872</v>
      </c>
      <c r="J14857" s="4">
        <v>0</v>
      </c>
      <c r="K14857" s="4">
        <v>0</v>
      </c>
    </row>
    <row r="14858" spans="1:11">
      <c r="A14858">
        <v>1999</v>
      </c>
      <c r="B14858" t="s">
        <v>847</v>
      </c>
      <c r="C14858" t="s">
        <v>848</v>
      </c>
      <c r="D14858" t="s">
        <v>694</v>
      </c>
      <c r="E14858" t="s">
        <v>694</v>
      </c>
      <c r="F14858">
        <v>4</v>
      </c>
      <c r="G14858" s="4">
        <v>129.15972222222223</v>
      </c>
      <c r="H14858" s="4">
        <v>0</v>
      </c>
      <c r="I14858" s="4">
        <v>44.283333333333331</v>
      </c>
      <c r="J14858" s="4">
        <v>0</v>
      </c>
      <c r="K14858" s="4">
        <v>0</v>
      </c>
    </row>
    <row r="14859" spans="1:11">
      <c r="A14859">
        <v>2000</v>
      </c>
      <c r="B14859" t="s">
        <v>847</v>
      </c>
      <c r="C14859" t="s">
        <v>848</v>
      </c>
      <c r="D14859" t="s">
        <v>694</v>
      </c>
      <c r="E14859" t="s">
        <v>694</v>
      </c>
      <c r="F14859">
        <v>9</v>
      </c>
      <c r="G14859" s="4">
        <v>56.065843621399175</v>
      </c>
      <c r="H14859" s="4">
        <v>0</v>
      </c>
      <c r="I14859" s="4">
        <v>4.3127572016460904</v>
      </c>
      <c r="J14859" s="4">
        <v>0</v>
      </c>
      <c r="K14859" s="4">
        <v>0</v>
      </c>
    </row>
    <row r="14860" spans="1:11">
      <c r="A14860">
        <v>2001</v>
      </c>
      <c r="B14860" t="s">
        <v>847</v>
      </c>
      <c r="C14860" t="s">
        <v>848</v>
      </c>
      <c r="D14860" t="s">
        <v>694</v>
      </c>
      <c r="E14860" t="s">
        <v>694</v>
      </c>
      <c r="F14860">
        <v>19</v>
      </c>
      <c r="G14860" s="4">
        <v>59.284589426321716</v>
      </c>
      <c r="H14860" s="4">
        <v>7.4105736782902145</v>
      </c>
      <c r="I14860" s="4">
        <v>44.463442069741284</v>
      </c>
      <c r="J14860" s="4">
        <v>0</v>
      </c>
      <c r="K14860" s="4">
        <v>0</v>
      </c>
    </row>
    <row r="14861" spans="1:11">
      <c r="A14861">
        <v>2002</v>
      </c>
      <c r="B14861" t="s">
        <v>847</v>
      </c>
      <c r="C14861" t="s">
        <v>848</v>
      </c>
      <c r="D14861" t="s">
        <v>694</v>
      </c>
      <c r="E14861" t="s">
        <v>694</v>
      </c>
      <c r="F14861">
        <v>16</v>
      </c>
      <c r="G14861" s="4">
        <v>48.068571428571424</v>
      </c>
      <c r="H14861" s="4">
        <v>4.0057142857142862</v>
      </c>
      <c r="I14861" s="4">
        <v>64.09142857142858</v>
      </c>
      <c r="J14861" s="4">
        <v>0</v>
      </c>
      <c r="K14861" s="4">
        <v>0</v>
      </c>
    </row>
    <row r="14862" spans="1:11">
      <c r="A14862">
        <v>2002</v>
      </c>
      <c r="B14862" t="s">
        <v>847</v>
      </c>
      <c r="C14862" t="s">
        <v>848</v>
      </c>
      <c r="D14862" t="s">
        <v>694</v>
      </c>
      <c r="E14862" t="s">
        <v>977</v>
      </c>
      <c r="F14862">
        <v>4</v>
      </c>
      <c r="G14862" s="4">
        <v>7.1075268817204309</v>
      </c>
      <c r="H14862" s="4">
        <v>3.5537634408602155</v>
      </c>
      <c r="I14862" s="4">
        <v>0</v>
      </c>
      <c r="J14862" s="4">
        <v>0</v>
      </c>
      <c r="K14862" s="4">
        <v>0</v>
      </c>
    </row>
    <row r="14863" spans="1:11">
      <c r="A14863">
        <v>2003</v>
      </c>
      <c r="B14863" t="s">
        <v>847</v>
      </c>
      <c r="C14863" t="s">
        <v>848</v>
      </c>
      <c r="D14863" t="s">
        <v>694</v>
      </c>
      <c r="E14863" t="s">
        <v>978</v>
      </c>
      <c r="F14863">
        <v>2</v>
      </c>
      <c r="G14863" s="4">
        <v>2.2182385035074046</v>
      </c>
      <c r="H14863" s="4">
        <v>0</v>
      </c>
      <c r="I14863" s="4">
        <v>0</v>
      </c>
      <c r="J14863" s="4">
        <v>0</v>
      </c>
      <c r="K14863" s="4">
        <v>0</v>
      </c>
    </row>
    <row r="14864" spans="1:11">
      <c r="A14864">
        <v>2003</v>
      </c>
      <c r="B14864" t="s">
        <v>847</v>
      </c>
      <c r="C14864" t="s">
        <v>848</v>
      </c>
      <c r="D14864" t="s">
        <v>694</v>
      </c>
      <c r="E14864" t="s">
        <v>694</v>
      </c>
      <c r="F14864">
        <v>11</v>
      </c>
      <c r="G14864" s="4">
        <v>37.681970884658455</v>
      </c>
      <c r="H14864" s="4">
        <v>0</v>
      </c>
      <c r="I14864" s="4">
        <v>15.072788353863382</v>
      </c>
      <c r="J14864" s="4">
        <v>0</v>
      </c>
      <c r="K14864" s="4">
        <v>0</v>
      </c>
    </row>
    <row r="14865" spans="1:11">
      <c r="A14865">
        <v>2004</v>
      </c>
      <c r="B14865" t="s">
        <v>847</v>
      </c>
      <c r="C14865" t="s">
        <v>848</v>
      </c>
      <c r="D14865" t="s">
        <v>694</v>
      </c>
      <c r="E14865" t="s">
        <v>537</v>
      </c>
      <c r="F14865">
        <v>4</v>
      </c>
      <c r="G14865" s="4">
        <v>3.5988398036590805</v>
      </c>
      <c r="H14865" s="4">
        <v>0</v>
      </c>
      <c r="I14865" s="4">
        <v>3.5988398036590805</v>
      </c>
      <c r="J14865" s="4">
        <v>0</v>
      </c>
      <c r="K14865" s="4">
        <v>0</v>
      </c>
    </row>
    <row r="14866" spans="1:11">
      <c r="A14866">
        <v>2004</v>
      </c>
      <c r="B14866" t="s">
        <v>847</v>
      </c>
      <c r="C14866" t="s">
        <v>848</v>
      </c>
      <c r="D14866" t="s">
        <v>694</v>
      </c>
      <c r="E14866" t="s">
        <v>694</v>
      </c>
      <c r="F14866">
        <v>4</v>
      </c>
      <c r="G14866" s="4">
        <v>17.118170266836088</v>
      </c>
      <c r="H14866" s="4">
        <v>0</v>
      </c>
      <c r="I14866" s="4">
        <v>8.5590851334180442</v>
      </c>
      <c r="J14866" s="4">
        <v>0</v>
      </c>
      <c r="K14866" s="4">
        <v>0</v>
      </c>
    </row>
    <row r="14867" spans="1:11">
      <c r="A14867">
        <v>2006</v>
      </c>
      <c r="B14867" t="s">
        <v>847</v>
      </c>
      <c r="C14867" t="s">
        <v>848</v>
      </c>
      <c r="D14867" t="s">
        <v>694</v>
      </c>
      <c r="E14867" t="s">
        <v>537</v>
      </c>
      <c r="F14867">
        <v>3</v>
      </c>
      <c r="G14867" s="4">
        <v>3.37475442043222</v>
      </c>
      <c r="H14867" s="4">
        <v>0</v>
      </c>
      <c r="I14867" s="4">
        <v>0</v>
      </c>
      <c r="J14867" s="4">
        <v>0</v>
      </c>
      <c r="K14867" s="4">
        <v>0</v>
      </c>
    </row>
    <row r="14868" spans="1:11">
      <c r="A14868">
        <v>2006</v>
      </c>
      <c r="B14868" t="s">
        <v>847</v>
      </c>
      <c r="C14868" t="s">
        <v>848</v>
      </c>
      <c r="D14868" t="s">
        <v>694</v>
      </c>
      <c r="E14868" t="s">
        <v>976</v>
      </c>
      <c r="F14868">
        <v>3</v>
      </c>
      <c r="G14868" s="4">
        <v>2.9627659574468086</v>
      </c>
      <c r="H14868" s="4">
        <v>0</v>
      </c>
      <c r="I14868" s="4">
        <v>11.851063829787234</v>
      </c>
      <c r="J14868" s="4">
        <v>0</v>
      </c>
      <c r="K14868" s="4">
        <v>0</v>
      </c>
    </row>
    <row r="14869" spans="1:11">
      <c r="A14869">
        <v>1968</v>
      </c>
      <c r="B14869" t="s">
        <v>762</v>
      </c>
      <c r="C14869" t="s">
        <v>763</v>
      </c>
      <c r="D14869" t="s">
        <v>694</v>
      </c>
      <c r="E14869" t="s">
        <v>534</v>
      </c>
      <c r="F14869">
        <v>965</v>
      </c>
      <c r="G14869" s="4">
        <v>4312</v>
      </c>
      <c r="H14869" s="4">
        <v>1495</v>
      </c>
      <c r="I14869" s="4">
        <v>0</v>
      </c>
      <c r="J14869" s="4">
        <v>0</v>
      </c>
      <c r="K14869" s="4">
        <v>0</v>
      </c>
    </row>
    <row r="14870" spans="1:11">
      <c r="A14870">
        <v>1969</v>
      </c>
      <c r="B14870" t="s">
        <v>762</v>
      </c>
      <c r="C14870" t="s">
        <v>763</v>
      </c>
      <c r="D14870" t="s">
        <v>694</v>
      </c>
      <c r="E14870" t="s">
        <v>534</v>
      </c>
      <c r="F14870">
        <v>984</v>
      </c>
      <c r="G14870" s="4">
        <v>4017</v>
      </c>
      <c r="H14870" s="4">
        <v>1236</v>
      </c>
      <c r="I14870" s="4">
        <v>0</v>
      </c>
      <c r="J14870" s="4">
        <v>0</v>
      </c>
      <c r="K14870" s="4">
        <v>0</v>
      </c>
    </row>
    <row r="14871" spans="1:11">
      <c r="A14871">
        <v>1970</v>
      </c>
      <c r="B14871" t="s">
        <v>762</v>
      </c>
      <c r="C14871" t="s">
        <v>763</v>
      </c>
      <c r="D14871" t="s">
        <v>694</v>
      </c>
      <c r="E14871" t="s">
        <v>534</v>
      </c>
      <c r="F14871">
        <v>1316</v>
      </c>
      <c r="G14871" s="4">
        <v>5558</v>
      </c>
      <c r="H14871" s="4">
        <v>1534</v>
      </c>
      <c r="I14871" s="4">
        <v>0</v>
      </c>
      <c r="J14871" s="4">
        <v>0</v>
      </c>
      <c r="K14871" s="4">
        <v>0</v>
      </c>
    </row>
    <row r="14872" spans="1:11">
      <c r="A14872">
        <v>1971</v>
      </c>
      <c r="B14872" t="s">
        <v>762</v>
      </c>
      <c r="C14872" t="s">
        <v>763</v>
      </c>
      <c r="D14872" t="s">
        <v>694</v>
      </c>
      <c r="E14872" t="s">
        <v>534</v>
      </c>
      <c r="F14872">
        <v>1223</v>
      </c>
      <c r="G14872" s="4">
        <v>4865</v>
      </c>
      <c r="H14872" s="4">
        <v>1020</v>
      </c>
      <c r="I14872" s="4">
        <v>834</v>
      </c>
      <c r="J14872" s="4">
        <v>0</v>
      </c>
      <c r="K14872" s="4">
        <v>0</v>
      </c>
    </row>
    <row r="14873" spans="1:11">
      <c r="A14873">
        <v>1972</v>
      </c>
      <c r="B14873" t="s">
        <v>762</v>
      </c>
      <c r="C14873" t="s">
        <v>763</v>
      </c>
      <c r="D14873" t="s">
        <v>694</v>
      </c>
      <c r="E14873" t="s">
        <v>534</v>
      </c>
      <c r="F14873">
        <v>977</v>
      </c>
      <c r="G14873" s="4">
        <v>4158</v>
      </c>
      <c r="H14873" s="4">
        <v>1340</v>
      </c>
      <c r="I14873" s="4">
        <v>1119</v>
      </c>
      <c r="J14873" s="4">
        <v>0</v>
      </c>
      <c r="K14873" s="4">
        <v>0</v>
      </c>
    </row>
    <row r="14874" spans="1:11">
      <c r="A14874">
        <v>1973</v>
      </c>
      <c r="B14874" t="s">
        <v>762</v>
      </c>
      <c r="C14874" t="s">
        <v>763</v>
      </c>
      <c r="D14874" t="s">
        <v>694</v>
      </c>
      <c r="E14874" t="s">
        <v>534</v>
      </c>
      <c r="F14874">
        <v>1142</v>
      </c>
      <c r="G14874" s="4">
        <v>4927</v>
      </c>
      <c r="H14874" s="4">
        <v>1432</v>
      </c>
      <c r="I14874" s="4">
        <v>1095</v>
      </c>
      <c r="J14874" s="4">
        <v>0</v>
      </c>
      <c r="K14874" s="4">
        <v>0</v>
      </c>
    </row>
    <row r="14875" spans="1:11">
      <c r="A14875">
        <v>1974</v>
      </c>
      <c r="B14875" t="s">
        <v>762</v>
      </c>
      <c r="C14875" t="s">
        <v>763</v>
      </c>
      <c r="D14875" t="s">
        <v>694</v>
      </c>
      <c r="E14875" t="s">
        <v>534</v>
      </c>
      <c r="F14875">
        <v>1080</v>
      </c>
      <c r="G14875" s="4">
        <v>4427</v>
      </c>
      <c r="H14875" s="4">
        <v>1162</v>
      </c>
      <c r="I14875" s="4">
        <v>762</v>
      </c>
      <c r="J14875" s="4">
        <v>0</v>
      </c>
      <c r="K14875" s="4">
        <v>0</v>
      </c>
    </row>
    <row r="14876" spans="1:11">
      <c r="A14876">
        <v>1975</v>
      </c>
      <c r="B14876" t="s">
        <v>762</v>
      </c>
      <c r="C14876" t="s">
        <v>763</v>
      </c>
      <c r="D14876" t="s">
        <v>694</v>
      </c>
      <c r="E14876" t="s">
        <v>534</v>
      </c>
      <c r="F14876">
        <v>1000</v>
      </c>
      <c r="G14876" s="4">
        <v>4926</v>
      </c>
      <c r="H14876" s="4">
        <v>813</v>
      </c>
      <c r="I14876" s="4">
        <v>651</v>
      </c>
      <c r="J14876" s="4">
        <v>0</v>
      </c>
      <c r="K14876" s="4">
        <v>0</v>
      </c>
    </row>
    <row r="14877" spans="1:11">
      <c r="A14877">
        <v>1976</v>
      </c>
      <c r="B14877" t="s">
        <v>762</v>
      </c>
      <c r="C14877" t="s">
        <v>763</v>
      </c>
      <c r="D14877" t="s">
        <v>694</v>
      </c>
      <c r="E14877" t="s">
        <v>534</v>
      </c>
      <c r="F14877">
        <v>888</v>
      </c>
      <c r="G14877" s="4">
        <v>3651</v>
      </c>
      <c r="H14877" s="4">
        <v>786</v>
      </c>
      <c r="I14877" s="4">
        <v>630</v>
      </c>
      <c r="J14877" s="4">
        <v>0</v>
      </c>
      <c r="K14877" s="4">
        <v>0</v>
      </c>
    </row>
    <row r="14878" spans="1:11">
      <c r="A14878">
        <v>1977</v>
      </c>
      <c r="B14878" t="s">
        <v>762</v>
      </c>
      <c r="C14878" t="s">
        <v>763</v>
      </c>
      <c r="D14878" t="s">
        <v>694</v>
      </c>
      <c r="E14878" t="s">
        <v>534</v>
      </c>
      <c r="F14878">
        <v>810</v>
      </c>
      <c r="G14878" s="4">
        <v>3100</v>
      </c>
      <c r="H14878" s="4">
        <v>655</v>
      </c>
      <c r="I14878" s="4">
        <v>418</v>
      </c>
      <c r="J14878" s="4">
        <v>0</v>
      </c>
      <c r="K14878" s="4">
        <v>0</v>
      </c>
    </row>
    <row r="14879" spans="1:11">
      <c r="A14879">
        <v>1978</v>
      </c>
      <c r="B14879" t="s">
        <v>762</v>
      </c>
      <c r="C14879" t="s">
        <v>763</v>
      </c>
      <c r="D14879" t="s">
        <v>694</v>
      </c>
      <c r="E14879" t="s">
        <v>534</v>
      </c>
      <c r="F14879">
        <v>686</v>
      </c>
      <c r="G14879" s="4">
        <v>3349</v>
      </c>
      <c r="H14879" s="4">
        <v>625</v>
      </c>
      <c r="I14879" s="4">
        <v>413</v>
      </c>
      <c r="J14879" s="4">
        <v>0</v>
      </c>
      <c r="K14879" s="4">
        <v>0</v>
      </c>
    </row>
    <row r="14880" spans="1:11">
      <c r="A14880">
        <v>1979</v>
      </c>
      <c r="B14880" t="s">
        <v>762</v>
      </c>
      <c r="C14880" t="s">
        <v>763</v>
      </c>
      <c r="D14880" t="s">
        <v>694</v>
      </c>
      <c r="E14880" t="s">
        <v>534</v>
      </c>
      <c r="F14880">
        <v>605</v>
      </c>
      <c r="G14880" s="4">
        <v>3104</v>
      </c>
      <c r="H14880" s="4">
        <v>378</v>
      </c>
      <c r="I14880" s="4">
        <v>588</v>
      </c>
      <c r="J14880" s="4">
        <v>0</v>
      </c>
      <c r="K14880" s="4">
        <v>0</v>
      </c>
    </row>
    <row r="14881" spans="1:11">
      <c r="A14881">
        <v>1980</v>
      </c>
      <c r="B14881" t="s">
        <v>762</v>
      </c>
      <c r="C14881" t="s">
        <v>763</v>
      </c>
      <c r="D14881" t="s">
        <v>694</v>
      </c>
      <c r="E14881" t="s">
        <v>534</v>
      </c>
      <c r="F14881">
        <v>511</v>
      </c>
      <c r="G14881" s="4">
        <v>2302</v>
      </c>
      <c r="H14881" s="4">
        <v>262</v>
      </c>
      <c r="I14881" s="4">
        <v>250</v>
      </c>
      <c r="J14881" s="4">
        <v>0</v>
      </c>
      <c r="K14881" s="4">
        <v>0</v>
      </c>
    </row>
    <row r="14882" spans="1:11">
      <c r="A14882">
        <v>1981</v>
      </c>
      <c r="B14882" t="s">
        <v>762</v>
      </c>
      <c r="C14882" t="s">
        <v>763</v>
      </c>
      <c r="D14882" t="s">
        <v>694</v>
      </c>
      <c r="E14882" t="s">
        <v>534</v>
      </c>
      <c r="F14882">
        <v>248</v>
      </c>
      <c r="G14882" s="4">
        <v>1382</v>
      </c>
      <c r="H14882" s="4">
        <v>117</v>
      </c>
      <c r="I14882" s="4">
        <v>141</v>
      </c>
      <c r="J14882" s="4">
        <v>0</v>
      </c>
      <c r="K14882" s="4">
        <v>0</v>
      </c>
    </row>
    <row r="14883" spans="1:11">
      <c r="A14883">
        <v>1982</v>
      </c>
      <c r="B14883" t="s">
        <v>762</v>
      </c>
      <c r="C14883" t="s">
        <v>763</v>
      </c>
      <c r="D14883" t="s">
        <v>694</v>
      </c>
      <c r="E14883" t="s">
        <v>534</v>
      </c>
      <c r="F14883">
        <v>240</v>
      </c>
      <c r="G14883" s="4">
        <v>1816</v>
      </c>
      <c r="H14883" s="4">
        <v>184</v>
      </c>
      <c r="I14883" s="4">
        <v>1024</v>
      </c>
      <c r="J14883" s="4">
        <v>9</v>
      </c>
      <c r="K14883" s="4">
        <v>23</v>
      </c>
    </row>
    <row r="14884" spans="1:11">
      <c r="A14884">
        <v>1983</v>
      </c>
      <c r="B14884" t="s">
        <v>762</v>
      </c>
      <c r="C14884" t="s">
        <v>763</v>
      </c>
      <c r="D14884" t="s">
        <v>694</v>
      </c>
      <c r="E14884" t="s">
        <v>534</v>
      </c>
      <c r="F14884">
        <v>324</v>
      </c>
      <c r="G14884" s="4">
        <v>1531</v>
      </c>
      <c r="H14884" s="4">
        <v>260</v>
      </c>
      <c r="I14884" s="4">
        <v>406</v>
      </c>
      <c r="J14884" s="4">
        <v>5</v>
      </c>
      <c r="K14884" s="4">
        <v>7</v>
      </c>
    </row>
    <row r="14885" spans="1:11">
      <c r="A14885">
        <v>1984</v>
      </c>
      <c r="B14885" t="s">
        <v>762</v>
      </c>
      <c r="C14885" t="s">
        <v>763</v>
      </c>
      <c r="D14885" t="s">
        <v>694</v>
      </c>
      <c r="E14885" t="s">
        <v>978</v>
      </c>
      <c r="F14885">
        <v>6</v>
      </c>
      <c r="G14885" s="4">
        <v>33</v>
      </c>
      <c r="H14885" s="4">
        <v>15</v>
      </c>
      <c r="I14885" s="4">
        <v>15</v>
      </c>
      <c r="J14885" s="4">
        <v>0</v>
      </c>
      <c r="K14885" s="4">
        <v>0</v>
      </c>
    </row>
    <row r="14886" spans="1:11">
      <c r="A14886">
        <v>1984</v>
      </c>
      <c r="B14886" t="s">
        <v>762</v>
      </c>
      <c r="C14886" t="s">
        <v>763</v>
      </c>
      <c r="D14886" t="s">
        <v>694</v>
      </c>
      <c r="E14886" t="s">
        <v>6</v>
      </c>
      <c r="F14886">
        <v>9</v>
      </c>
      <c r="G14886" s="4">
        <v>17</v>
      </c>
      <c r="H14886" s="4">
        <v>0</v>
      </c>
      <c r="I14886" s="4">
        <v>4</v>
      </c>
      <c r="J14886" s="4">
        <v>0</v>
      </c>
      <c r="K14886" s="4">
        <v>0</v>
      </c>
    </row>
    <row r="14887" spans="1:11">
      <c r="A14887">
        <v>1984</v>
      </c>
      <c r="B14887" t="s">
        <v>762</v>
      </c>
      <c r="C14887" t="s">
        <v>763</v>
      </c>
      <c r="D14887" t="s">
        <v>694</v>
      </c>
      <c r="E14887" t="s">
        <v>537</v>
      </c>
      <c r="F14887">
        <v>35</v>
      </c>
      <c r="G14887" s="4">
        <v>118</v>
      </c>
      <c r="H14887" s="4">
        <v>28</v>
      </c>
      <c r="I14887" s="4">
        <v>47</v>
      </c>
      <c r="J14887" s="4">
        <v>0</v>
      </c>
      <c r="K14887" s="4">
        <v>0</v>
      </c>
    </row>
    <row r="14888" spans="1:11">
      <c r="A14888">
        <v>1984</v>
      </c>
      <c r="B14888" t="s">
        <v>762</v>
      </c>
      <c r="C14888" t="s">
        <v>763</v>
      </c>
      <c r="D14888" t="s">
        <v>694</v>
      </c>
      <c r="E14888" t="s">
        <v>694</v>
      </c>
      <c r="F14888">
        <v>241</v>
      </c>
      <c r="G14888" s="4">
        <v>1175</v>
      </c>
      <c r="H14888" s="4">
        <v>208</v>
      </c>
      <c r="I14888" s="4">
        <v>514</v>
      </c>
      <c r="J14888" s="4">
        <v>4</v>
      </c>
      <c r="K14888" s="4">
        <v>12</v>
      </c>
    </row>
    <row r="14889" spans="1:11">
      <c r="A14889">
        <v>1984</v>
      </c>
      <c r="B14889" t="s">
        <v>762</v>
      </c>
      <c r="C14889" t="s">
        <v>763</v>
      </c>
      <c r="D14889" t="s">
        <v>694</v>
      </c>
      <c r="E14889" t="s">
        <v>977</v>
      </c>
      <c r="F14889">
        <v>41</v>
      </c>
      <c r="G14889" s="4">
        <v>114</v>
      </c>
      <c r="H14889" s="4">
        <v>31</v>
      </c>
      <c r="I14889" s="4">
        <v>97</v>
      </c>
      <c r="J14889" s="4">
        <v>0</v>
      </c>
      <c r="K14889" s="4">
        <v>0</v>
      </c>
    </row>
    <row r="14890" spans="1:11">
      <c r="A14890">
        <v>1984</v>
      </c>
      <c r="B14890" t="s">
        <v>762</v>
      </c>
      <c r="C14890" t="s">
        <v>763</v>
      </c>
      <c r="D14890" t="s">
        <v>694</v>
      </c>
      <c r="E14890" t="s">
        <v>979</v>
      </c>
      <c r="F14890">
        <v>3</v>
      </c>
      <c r="G14890" s="4">
        <v>3</v>
      </c>
      <c r="H14890" s="4">
        <v>0</v>
      </c>
      <c r="I14890" s="4">
        <v>0</v>
      </c>
      <c r="J14890" s="4">
        <v>0</v>
      </c>
      <c r="K14890" s="4">
        <v>0</v>
      </c>
    </row>
    <row r="14891" spans="1:11">
      <c r="A14891">
        <v>1984</v>
      </c>
      <c r="B14891" t="s">
        <v>762</v>
      </c>
      <c r="C14891" t="s">
        <v>763</v>
      </c>
      <c r="D14891" t="s">
        <v>694</v>
      </c>
      <c r="E14891" t="s">
        <v>976</v>
      </c>
      <c r="F14891">
        <v>42</v>
      </c>
      <c r="G14891" s="4">
        <v>78</v>
      </c>
      <c r="H14891" s="4">
        <v>33</v>
      </c>
      <c r="I14891" s="4">
        <v>24</v>
      </c>
      <c r="J14891" s="4">
        <v>0</v>
      </c>
      <c r="K14891" s="4">
        <v>16</v>
      </c>
    </row>
    <row r="14892" spans="1:11">
      <c r="A14892">
        <v>1985</v>
      </c>
      <c r="B14892" t="s">
        <v>762</v>
      </c>
      <c r="C14892" t="s">
        <v>763</v>
      </c>
      <c r="D14892" t="s">
        <v>694</v>
      </c>
      <c r="E14892" t="s">
        <v>978</v>
      </c>
      <c r="F14892">
        <v>26</v>
      </c>
      <c r="G14892" s="4">
        <v>87</v>
      </c>
      <c r="H14892" s="4">
        <v>17</v>
      </c>
      <c r="I14892" s="4">
        <v>50</v>
      </c>
      <c r="J14892" s="4">
        <v>0</v>
      </c>
      <c r="K14892" s="4">
        <v>2</v>
      </c>
    </row>
    <row r="14893" spans="1:11">
      <c r="A14893">
        <v>1985</v>
      </c>
      <c r="B14893" t="s">
        <v>762</v>
      </c>
      <c r="C14893" t="s">
        <v>763</v>
      </c>
      <c r="D14893" t="s">
        <v>694</v>
      </c>
      <c r="E14893" t="s">
        <v>6</v>
      </c>
      <c r="F14893">
        <v>10</v>
      </c>
      <c r="G14893" s="4">
        <v>14</v>
      </c>
      <c r="H14893" s="4">
        <v>0</v>
      </c>
      <c r="I14893" s="4">
        <v>3</v>
      </c>
      <c r="J14893" s="4">
        <v>0</v>
      </c>
      <c r="K14893" s="4">
        <v>0</v>
      </c>
    </row>
    <row r="14894" spans="1:11">
      <c r="A14894">
        <v>1985</v>
      </c>
      <c r="B14894" t="s">
        <v>762</v>
      </c>
      <c r="C14894" t="s">
        <v>763</v>
      </c>
      <c r="D14894" t="s">
        <v>694</v>
      </c>
      <c r="E14894" t="s">
        <v>537</v>
      </c>
      <c r="F14894">
        <v>42</v>
      </c>
      <c r="G14894" s="4">
        <v>96</v>
      </c>
      <c r="H14894" s="4">
        <v>6</v>
      </c>
      <c r="I14894" s="4">
        <v>29</v>
      </c>
      <c r="J14894" s="4">
        <v>0</v>
      </c>
      <c r="K14894" s="4">
        <v>0</v>
      </c>
    </row>
    <row r="14895" spans="1:11">
      <c r="A14895">
        <v>1985</v>
      </c>
      <c r="B14895" t="s">
        <v>762</v>
      </c>
      <c r="C14895" t="s">
        <v>763</v>
      </c>
      <c r="D14895" t="s">
        <v>694</v>
      </c>
      <c r="E14895" t="s">
        <v>980</v>
      </c>
      <c r="F14895">
        <v>3</v>
      </c>
      <c r="G14895" s="4">
        <v>11</v>
      </c>
      <c r="H14895" s="4">
        <v>0</v>
      </c>
      <c r="I14895" s="4">
        <v>0</v>
      </c>
      <c r="J14895" s="4">
        <v>0</v>
      </c>
      <c r="K14895" s="4">
        <v>0</v>
      </c>
    </row>
    <row r="14896" spans="1:11">
      <c r="A14896">
        <v>1985</v>
      </c>
      <c r="B14896" t="s">
        <v>762</v>
      </c>
      <c r="C14896" t="s">
        <v>763</v>
      </c>
      <c r="D14896" t="s">
        <v>694</v>
      </c>
      <c r="E14896" t="s">
        <v>677</v>
      </c>
      <c r="F14896">
        <v>3</v>
      </c>
      <c r="G14896" s="4">
        <v>7</v>
      </c>
      <c r="H14896" s="4">
        <v>0</v>
      </c>
      <c r="I14896" s="4">
        <v>0</v>
      </c>
      <c r="J14896" s="4">
        <v>0</v>
      </c>
      <c r="K14896" s="4">
        <v>0</v>
      </c>
    </row>
    <row r="14897" spans="1:11">
      <c r="A14897">
        <v>1985</v>
      </c>
      <c r="B14897" t="s">
        <v>762</v>
      </c>
      <c r="C14897" t="s">
        <v>763</v>
      </c>
      <c r="D14897" t="s">
        <v>694</v>
      </c>
      <c r="E14897" t="s">
        <v>694</v>
      </c>
      <c r="F14897">
        <v>285</v>
      </c>
      <c r="G14897" s="4">
        <v>2012</v>
      </c>
      <c r="H14897" s="4">
        <v>221</v>
      </c>
      <c r="I14897" s="4">
        <v>1050</v>
      </c>
      <c r="J14897" s="4">
        <v>0</v>
      </c>
      <c r="K14897" s="4">
        <v>3</v>
      </c>
    </row>
    <row r="14898" spans="1:11">
      <c r="A14898">
        <v>1985</v>
      </c>
      <c r="B14898" t="s">
        <v>762</v>
      </c>
      <c r="C14898" t="s">
        <v>763</v>
      </c>
      <c r="D14898" t="s">
        <v>694</v>
      </c>
      <c r="E14898" t="s">
        <v>977</v>
      </c>
      <c r="F14898">
        <v>32</v>
      </c>
      <c r="G14898" s="4">
        <v>82</v>
      </c>
      <c r="H14898" s="4">
        <v>9</v>
      </c>
      <c r="I14898" s="4">
        <v>44</v>
      </c>
      <c r="J14898" s="4">
        <v>0</v>
      </c>
      <c r="K14898" s="4">
        <v>0</v>
      </c>
    </row>
    <row r="14899" spans="1:11">
      <c r="A14899">
        <v>1985</v>
      </c>
      <c r="B14899" t="s">
        <v>762</v>
      </c>
      <c r="C14899" t="s">
        <v>763</v>
      </c>
      <c r="D14899" t="s">
        <v>694</v>
      </c>
      <c r="E14899" t="s">
        <v>979</v>
      </c>
      <c r="F14899">
        <v>5</v>
      </c>
      <c r="G14899" s="4">
        <v>38</v>
      </c>
      <c r="H14899" s="4">
        <v>5</v>
      </c>
      <c r="I14899" s="4">
        <v>0</v>
      </c>
      <c r="J14899" s="4">
        <v>0</v>
      </c>
      <c r="K14899" s="4">
        <v>0</v>
      </c>
    </row>
    <row r="14900" spans="1:11">
      <c r="A14900">
        <v>1985</v>
      </c>
      <c r="B14900" t="s">
        <v>762</v>
      </c>
      <c r="C14900" t="s">
        <v>763</v>
      </c>
      <c r="D14900" t="s">
        <v>694</v>
      </c>
      <c r="E14900" t="s">
        <v>976</v>
      </c>
      <c r="F14900">
        <v>24</v>
      </c>
      <c r="G14900" s="4">
        <v>37</v>
      </c>
      <c r="H14900" s="4">
        <v>2</v>
      </c>
      <c r="I14900" s="4">
        <v>4</v>
      </c>
      <c r="J14900" s="4">
        <v>0</v>
      </c>
      <c r="K14900" s="4">
        <v>0</v>
      </c>
    </row>
    <row r="14901" spans="1:11">
      <c r="A14901">
        <v>1986</v>
      </c>
      <c r="B14901" t="s">
        <v>762</v>
      </c>
      <c r="C14901" t="s">
        <v>763</v>
      </c>
      <c r="D14901" t="s">
        <v>694</v>
      </c>
      <c r="E14901" t="s">
        <v>978</v>
      </c>
      <c r="F14901">
        <v>71</v>
      </c>
      <c r="G14901" s="4">
        <v>448</v>
      </c>
      <c r="H14901" s="4">
        <v>11</v>
      </c>
      <c r="I14901" s="4">
        <v>343</v>
      </c>
      <c r="J14901" s="4">
        <v>0</v>
      </c>
      <c r="K14901" s="4">
        <v>23</v>
      </c>
    </row>
    <row r="14902" spans="1:11">
      <c r="A14902">
        <v>1986</v>
      </c>
      <c r="B14902" t="s">
        <v>762</v>
      </c>
      <c r="C14902" t="s">
        <v>763</v>
      </c>
      <c r="D14902" t="s">
        <v>694</v>
      </c>
      <c r="E14902" t="s">
        <v>6</v>
      </c>
      <c r="F14902">
        <v>28</v>
      </c>
      <c r="G14902" s="4">
        <v>170</v>
      </c>
      <c r="H14902" s="4">
        <v>4</v>
      </c>
      <c r="I14902" s="4">
        <v>290</v>
      </c>
      <c r="J14902" s="4">
        <v>0</v>
      </c>
      <c r="K14902" s="4">
        <v>0</v>
      </c>
    </row>
    <row r="14903" spans="1:11">
      <c r="A14903">
        <v>1986</v>
      </c>
      <c r="B14903" t="s">
        <v>762</v>
      </c>
      <c r="C14903" t="s">
        <v>763</v>
      </c>
      <c r="D14903" t="s">
        <v>694</v>
      </c>
      <c r="E14903" t="s">
        <v>537</v>
      </c>
      <c r="F14903">
        <v>45</v>
      </c>
      <c r="G14903" s="4">
        <v>174</v>
      </c>
      <c r="H14903" s="4">
        <v>39</v>
      </c>
      <c r="I14903" s="4">
        <v>174</v>
      </c>
      <c r="J14903" s="4">
        <v>0</v>
      </c>
      <c r="K14903" s="4">
        <v>0</v>
      </c>
    </row>
    <row r="14904" spans="1:11">
      <c r="A14904">
        <v>1986</v>
      </c>
      <c r="B14904" t="s">
        <v>762</v>
      </c>
      <c r="C14904" t="s">
        <v>763</v>
      </c>
      <c r="D14904" t="s">
        <v>694</v>
      </c>
      <c r="E14904" t="s">
        <v>662</v>
      </c>
      <c r="F14904">
        <v>15</v>
      </c>
      <c r="G14904" s="4">
        <v>61</v>
      </c>
      <c r="H14904" s="4">
        <v>9</v>
      </c>
      <c r="I14904" s="4">
        <v>26</v>
      </c>
      <c r="J14904" s="4">
        <v>0</v>
      </c>
      <c r="K14904" s="4">
        <v>0</v>
      </c>
    </row>
    <row r="14905" spans="1:11">
      <c r="A14905">
        <v>1986</v>
      </c>
      <c r="B14905" t="s">
        <v>762</v>
      </c>
      <c r="C14905" t="s">
        <v>763</v>
      </c>
      <c r="D14905" t="s">
        <v>694</v>
      </c>
      <c r="E14905" t="s">
        <v>980</v>
      </c>
      <c r="F14905">
        <v>6</v>
      </c>
      <c r="G14905" s="4">
        <v>43</v>
      </c>
      <c r="H14905" s="4">
        <v>28</v>
      </c>
      <c r="I14905" s="4">
        <v>28</v>
      </c>
      <c r="J14905" s="4">
        <v>0</v>
      </c>
      <c r="K14905" s="4">
        <v>0</v>
      </c>
    </row>
    <row r="14906" spans="1:11">
      <c r="A14906">
        <v>1986</v>
      </c>
      <c r="B14906" t="s">
        <v>762</v>
      </c>
      <c r="C14906" t="s">
        <v>763</v>
      </c>
      <c r="D14906" t="s">
        <v>694</v>
      </c>
      <c r="E14906" t="s">
        <v>677</v>
      </c>
      <c r="F14906">
        <v>6</v>
      </c>
      <c r="G14906" s="4">
        <v>19</v>
      </c>
      <c r="H14906" s="4">
        <v>6</v>
      </c>
      <c r="I14906" s="4">
        <v>0</v>
      </c>
      <c r="J14906" s="4">
        <v>0</v>
      </c>
      <c r="K14906" s="4">
        <v>0</v>
      </c>
    </row>
    <row r="14907" spans="1:11">
      <c r="A14907">
        <v>1986</v>
      </c>
      <c r="B14907" t="s">
        <v>762</v>
      </c>
      <c r="C14907" t="s">
        <v>763</v>
      </c>
      <c r="D14907" t="s">
        <v>694</v>
      </c>
      <c r="E14907" t="s">
        <v>694</v>
      </c>
      <c r="F14907">
        <v>351</v>
      </c>
      <c r="G14907" s="4">
        <v>2715</v>
      </c>
      <c r="H14907" s="4">
        <v>279</v>
      </c>
      <c r="I14907" s="4">
        <v>1595</v>
      </c>
      <c r="J14907" s="4">
        <v>4</v>
      </c>
      <c r="K14907" s="4">
        <v>0</v>
      </c>
    </row>
    <row r="14908" spans="1:11">
      <c r="A14908">
        <v>1986</v>
      </c>
      <c r="B14908" t="s">
        <v>762</v>
      </c>
      <c r="C14908" t="s">
        <v>763</v>
      </c>
      <c r="D14908" t="s">
        <v>694</v>
      </c>
      <c r="E14908" t="s">
        <v>977</v>
      </c>
      <c r="F14908">
        <v>53</v>
      </c>
      <c r="G14908" s="4">
        <v>144</v>
      </c>
      <c r="H14908" s="4">
        <v>13</v>
      </c>
      <c r="I14908" s="4">
        <v>103</v>
      </c>
      <c r="J14908" s="4">
        <v>0</v>
      </c>
      <c r="K14908" s="4">
        <v>0</v>
      </c>
    </row>
    <row r="14909" spans="1:11">
      <c r="A14909">
        <v>1986</v>
      </c>
      <c r="B14909" t="s">
        <v>762</v>
      </c>
      <c r="C14909" t="s">
        <v>763</v>
      </c>
      <c r="D14909" t="s">
        <v>694</v>
      </c>
      <c r="E14909" t="s">
        <v>979</v>
      </c>
      <c r="F14909">
        <v>8</v>
      </c>
      <c r="G14909" s="4">
        <v>14</v>
      </c>
      <c r="H14909" s="4">
        <v>0</v>
      </c>
      <c r="I14909" s="4">
        <v>0</v>
      </c>
      <c r="J14909" s="4">
        <v>0</v>
      </c>
      <c r="K14909" s="4">
        <v>0</v>
      </c>
    </row>
    <row r="14910" spans="1:11">
      <c r="A14910">
        <v>1986</v>
      </c>
      <c r="B14910" t="s">
        <v>762</v>
      </c>
      <c r="C14910" t="s">
        <v>763</v>
      </c>
      <c r="D14910" t="s">
        <v>694</v>
      </c>
      <c r="E14910" t="s">
        <v>976</v>
      </c>
      <c r="F14910">
        <v>45</v>
      </c>
      <c r="G14910" s="4">
        <v>111</v>
      </c>
      <c r="H14910" s="4">
        <v>18</v>
      </c>
      <c r="I14910" s="4">
        <v>71</v>
      </c>
      <c r="J14910" s="4">
        <v>0</v>
      </c>
      <c r="K14910" s="4">
        <v>13</v>
      </c>
    </row>
    <row r="14911" spans="1:11">
      <c r="A14911">
        <v>1987</v>
      </c>
      <c r="B14911" t="s">
        <v>762</v>
      </c>
      <c r="C14911" t="s">
        <v>763</v>
      </c>
      <c r="D14911" t="s">
        <v>694</v>
      </c>
      <c r="E14911" t="s">
        <v>978</v>
      </c>
      <c r="F14911">
        <v>104</v>
      </c>
      <c r="G14911" s="4">
        <v>715</v>
      </c>
      <c r="H14911" s="4">
        <v>19</v>
      </c>
      <c r="I14911" s="4">
        <v>717</v>
      </c>
      <c r="J14911" s="4">
        <v>0</v>
      </c>
      <c r="K14911" s="4">
        <v>6</v>
      </c>
    </row>
    <row r="14912" spans="1:11">
      <c r="A14912">
        <v>1987</v>
      </c>
      <c r="B14912" t="s">
        <v>762</v>
      </c>
      <c r="C14912" t="s">
        <v>763</v>
      </c>
      <c r="D14912" t="s">
        <v>694</v>
      </c>
      <c r="E14912" t="s">
        <v>6</v>
      </c>
      <c r="F14912">
        <v>20</v>
      </c>
      <c r="G14912" s="4">
        <v>351</v>
      </c>
      <c r="H14912" s="4">
        <v>8</v>
      </c>
      <c r="I14912" s="4">
        <v>251</v>
      </c>
      <c r="J14912" s="4">
        <v>0</v>
      </c>
      <c r="K14912" s="4">
        <v>8</v>
      </c>
    </row>
    <row r="14913" spans="1:11">
      <c r="A14913">
        <v>1987</v>
      </c>
      <c r="B14913" t="s">
        <v>762</v>
      </c>
      <c r="C14913" t="s">
        <v>763</v>
      </c>
      <c r="D14913" t="s">
        <v>694</v>
      </c>
      <c r="E14913" t="s">
        <v>537</v>
      </c>
      <c r="F14913">
        <v>74</v>
      </c>
      <c r="G14913" s="4">
        <v>263</v>
      </c>
      <c r="H14913" s="4">
        <v>46</v>
      </c>
      <c r="I14913" s="4">
        <v>277</v>
      </c>
      <c r="J14913" s="4">
        <v>0</v>
      </c>
      <c r="K14913" s="4">
        <v>23</v>
      </c>
    </row>
    <row r="14914" spans="1:11">
      <c r="A14914">
        <v>1987</v>
      </c>
      <c r="B14914" t="s">
        <v>762</v>
      </c>
      <c r="C14914" t="s">
        <v>763</v>
      </c>
      <c r="D14914" t="s">
        <v>694</v>
      </c>
      <c r="E14914" t="s">
        <v>662</v>
      </c>
      <c r="F14914">
        <v>9</v>
      </c>
      <c r="G14914" s="4">
        <v>54</v>
      </c>
      <c r="H14914" s="4">
        <v>9</v>
      </c>
      <c r="I14914" s="4">
        <v>16</v>
      </c>
      <c r="J14914" s="4">
        <v>0</v>
      </c>
      <c r="K14914" s="4">
        <v>0</v>
      </c>
    </row>
    <row r="14915" spans="1:11">
      <c r="A14915">
        <v>1987</v>
      </c>
      <c r="B14915" t="s">
        <v>762</v>
      </c>
      <c r="C14915" t="s">
        <v>763</v>
      </c>
      <c r="D14915" t="s">
        <v>694</v>
      </c>
      <c r="E14915" t="s">
        <v>677</v>
      </c>
      <c r="F14915">
        <v>10</v>
      </c>
      <c r="G14915" s="4">
        <v>21</v>
      </c>
      <c r="H14915" s="4">
        <v>3</v>
      </c>
      <c r="I14915" s="4">
        <v>0</v>
      </c>
      <c r="J14915" s="4">
        <v>0</v>
      </c>
      <c r="K14915" s="4">
        <v>0</v>
      </c>
    </row>
    <row r="14916" spans="1:11">
      <c r="A14916">
        <v>1987</v>
      </c>
      <c r="B14916" t="s">
        <v>762</v>
      </c>
      <c r="C14916" t="s">
        <v>763</v>
      </c>
      <c r="D14916" t="s">
        <v>694</v>
      </c>
      <c r="E14916" t="s">
        <v>694</v>
      </c>
      <c r="F14916">
        <v>524</v>
      </c>
      <c r="G14916" s="4">
        <v>3853</v>
      </c>
      <c r="H14916" s="4">
        <v>439</v>
      </c>
      <c r="I14916" s="4">
        <v>2091</v>
      </c>
      <c r="J14916" s="4">
        <v>4</v>
      </c>
      <c r="K14916" s="4">
        <v>17</v>
      </c>
    </row>
    <row r="14917" spans="1:11">
      <c r="A14917">
        <v>1987</v>
      </c>
      <c r="B14917" t="s">
        <v>762</v>
      </c>
      <c r="C14917" t="s">
        <v>763</v>
      </c>
      <c r="D14917" t="s">
        <v>694</v>
      </c>
      <c r="E14917" t="s">
        <v>977</v>
      </c>
      <c r="F14917">
        <v>62</v>
      </c>
      <c r="G14917" s="4">
        <v>170</v>
      </c>
      <c r="H14917" s="4">
        <v>13</v>
      </c>
      <c r="I14917" s="4">
        <v>252</v>
      </c>
      <c r="J14917" s="4">
        <v>0</v>
      </c>
      <c r="K14917" s="4">
        <v>0</v>
      </c>
    </row>
    <row r="14918" spans="1:11">
      <c r="A14918">
        <v>1987</v>
      </c>
      <c r="B14918" t="s">
        <v>762</v>
      </c>
      <c r="C14918" t="s">
        <v>763</v>
      </c>
      <c r="D14918" t="s">
        <v>694</v>
      </c>
      <c r="E14918" t="s">
        <v>976</v>
      </c>
      <c r="F14918">
        <v>48</v>
      </c>
      <c r="G14918" s="4">
        <v>135</v>
      </c>
      <c r="H14918" s="4">
        <v>15</v>
      </c>
      <c r="I14918" s="4">
        <v>55</v>
      </c>
      <c r="J14918" s="4">
        <v>0</v>
      </c>
      <c r="K14918" s="4">
        <v>0</v>
      </c>
    </row>
    <row r="14919" spans="1:11">
      <c r="A14919">
        <v>1988</v>
      </c>
      <c r="B14919" t="s">
        <v>762</v>
      </c>
      <c r="C14919" t="s">
        <v>763</v>
      </c>
      <c r="D14919" t="s">
        <v>694</v>
      </c>
      <c r="E14919" t="s">
        <v>978</v>
      </c>
      <c r="F14919">
        <v>69</v>
      </c>
      <c r="G14919" s="4">
        <v>587</v>
      </c>
      <c r="H14919" s="4">
        <v>4</v>
      </c>
      <c r="I14919" s="4">
        <v>287</v>
      </c>
      <c r="J14919" s="4">
        <v>0</v>
      </c>
      <c r="K14919" s="4">
        <v>4</v>
      </c>
    </row>
    <row r="14920" spans="1:11">
      <c r="A14920">
        <v>1988</v>
      </c>
      <c r="B14920" t="s">
        <v>762</v>
      </c>
      <c r="C14920" t="s">
        <v>763</v>
      </c>
      <c r="D14920" t="s">
        <v>694</v>
      </c>
      <c r="E14920" t="s">
        <v>537</v>
      </c>
      <c r="F14920">
        <v>32</v>
      </c>
      <c r="G14920" s="4">
        <v>65</v>
      </c>
      <c r="H14920" s="4">
        <v>12</v>
      </c>
      <c r="I14920" s="4">
        <v>101</v>
      </c>
      <c r="J14920" s="4">
        <v>0</v>
      </c>
      <c r="K14920" s="4">
        <v>0</v>
      </c>
    </row>
    <row r="14921" spans="1:11">
      <c r="A14921">
        <v>1988</v>
      </c>
      <c r="B14921" t="s">
        <v>762</v>
      </c>
      <c r="C14921" t="s">
        <v>763</v>
      </c>
      <c r="D14921" t="s">
        <v>694</v>
      </c>
      <c r="E14921" t="s">
        <v>662</v>
      </c>
      <c r="F14921">
        <v>9</v>
      </c>
      <c r="G14921" s="4">
        <v>30</v>
      </c>
      <c r="H14921" s="4">
        <v>6</v>
      </c>
      <c r="I14921" s="4">
        <v>15</v>
      </c>
      <c r="J14921" s="4">
        <v>0</v>
      </c>
      <c r="K14921" s="4">
        <v>0</v>
      </c>
    </row>
    <row r="14922" spans="1:11">
      <c r="A14922">
        <v>1988</v>
      </c>
      <c r="B14922" t="s">
        <v>762</v>
      </c>
      <c r="C14922" t="s">
        <v>763</v>
      </c>
      <c r="D14922" t="s">
        <v>694</v>
      </c>
      <c r="E14922" t="s">
        <v>980</v>
      </c>
      <c r="F14922">
        <v>9</v>
      </c>
      <c r="G14922" s="4">
        <v>36</v>
      </c>
      <c r="H14922" s="4">
        <v>3</v>
      </c>
      <c r="I14922" s="4">
        <v>0</v>
      </c>
      <c r="J14922" s="4">
        <v>0</v>
      </c>
      <c r="K14922" s="4">
        <v>0</v>
      </c>
    </row>
    <row r="14923" spans="1:11">
      <c r="A14923">
        <v>1988</v>
      </c>
      <c r="B14923" t="s">
        <v>762</v>
      </c>
      <c r="C14923" t="s">
        <v>763</v>
      </c>
      <c r="D14923" t="s">
        <v>694</v>
      </c>
      <c r="E14923" t="s">
        <v>694</v>
      </c>
      <c r="F14923">
        <v>393</v>
      </c>
      <c r="G14923" s="4">
        <v>2080</v>
      </c>
      <c r="H14923" s="4">
        <v>187</v>
      </c>
      <c r="I14923" s="4">
        <v>1526</v>
      </c>
      <c r="J14923" s="4">
        <v>0</v>
      </c>
      <c r="K14923" s="4">
        <v>0</v>
      </c>
    </row>
    <row r="14924" spans="1:11">
      <c r="A14924">
        <v>1988</v>
      </c>
      <c r="B14924" t="s">
        <v>762</v>
      </c>
      <c r="C14924" t="s">
        <v>763</v>
      </c>
      <c r="D14924" t="s">
        <v>694</v>
      </c>
      <c r="E14924" t="s">
        <v>977</v>
      </c>
      <c r="F14924">
        <v>65</v>
      </c>
      <c r="G14924" s="4">
        <v>145</v>
      </c>
      <c r="H14924" s="4">
        <v>10</v>
      </c>
      <c r="I14924" s="4">
        <v>69</v>
      </c>
      <c r="J14924" s="4">
        <v>0</v>
      </c>
      <c r="K14924" s="4">
        <v>0</v>
      </c>
    </row>
    <row r="14925" spans="1:11">
      <c r="A14925">
        <v>1988</v>
      </c>
      <c r="B14925" t="s">
        <v>762</v>
      </c>
      <c r="C14925" t="s">
        <v>763</v>
      </c>
      <c r="D14925" t="s">
        <v>694</v>
      </c>
      <c r="E14925" t="s">
        <v>979</v>
      </c>
      <c r="F14925">
        <v>3</v>
      </c>
      <c r="G14925" s="4">
        <v>6</v>
      </c>
      <c r="H14925" s="4">
        <v>0</v>
      </c>
      <c r="I14925" s="4">
        <v>0</v>
      </c>
      <c r="J14925" s="4">
        <v>0</v>
      </c>
      <c r="K14925" s="4">
        <v>0</v>
      </c>
    </row>
    <row r="14926" spans="1:11">
      <c r="A14926">
        <v>1988</v>
      </c>
      <c r="B14926" t="s">
        <v>762</v>
      </c>
      <c r="C14926" t="s">
        <v>763</v>
      </c>
      <c r="D14926" t="s">
        <v>694</v>
      </c>
      <c r="E14926" t="s">
        <v>976</v>
      </c>
      <c r="F14926">
        <v>22</v>
      </c>
      <c r="G14926" s="4">
        <v>51</v>
      </c>
      <c r="H14926" s="4">
        <v>12</v>
      </c>
      <c r="I14926" s="4">
        <v>43</v>
      </c>
      <c r="J14926" s="4">
        <v>0</v>
      </c>
      <c r="K14926" s="4">
        <v>0</v>
      </c>
    </row>
    <row r="14927" spans="1:11">
      <c r="A14927">
        <v>1989</v>
      </c>
      <c r="B14927" t="s">
        <v>762</v>
      </c>
      <c r="C14927" t="s">
        <v>763</v>
      </c>
      <c r="D14927" t="s">
        <v>694</v>
      </c>
      <c r="E14927" t="s">
        <v>978</v>
      </c>
      <c r="F14927">
        <v>97</v>
      </c>
      <c r="G14927" s="4">
        <v>402</v>
      </c>
      <c r="H14927" s="4">
        <v>27</v>
      </c>
      <c r="I14927" s="4">
        <v>456</v>
      </c>
      <c r="J14927" s="4">
        <v>6</v>
      </c>
      <c r="K14927" s="4">
        <v>14</v>
      </c>
    </row>
    <row r="14928" spans="1:11">
      <c r="A14928">
        <v>1989</v>
      </c>
      <c r="B14928" t="s">
        <v>762</v>
      </c>
      <c r="C14928" t="s">
        <v>763</v>
      </c>
      <c r="D14928" t="s">
        <v>694</v>
      </c>
      <c r="E14928" t="s">
        <v>6</v>
      </c>
      <c r="F14928">
        <v>10</v>
      </c>
      <c r="G14928" s="4">
        <v>20</v>
      </c>
      <c r="H14928" s="4">
        <v>0</v>
      </c>
      <c r="I14928" s="4">
        <v>30</v>
      </c>
      <c r="J14928" s="4">
        <v>0</v>
      </c>
      <c r="K14928" s="4">
        <v>0</v>
      </c>
    </row>
    <row r="14929" spans="1:11">
      <c r="A14929">
        <v>1989</v>
      </c>
      <c r="B14929" t="s">
        <v>762</v>
      </c>
      <c r="C14929" t="s">
        <v>763</v>
      </c>
      <c r="D14929" t="s">
        <v>694</v>
      </c>
      <c r="E14929" t="s">
        <v>537</v>
      </c>
      <c r="F14929">
        <v>94</v>
      </c>
      <c r="G14929" s="4">
        <v>278</v>
      </c>
      <c r="H14929" s="4">
        <v>27</v>
      </c>
      <c r="I14929" s="4">
        <v>349</v>
      </c>
      <c r="J14929" s="4">
        <v>0</v>
      </c>
      <c r="K14929" s="4">
        <v>0</v>
      </c>
    </row>
    <row r="14930" spans="1:11">
      <c r="A14930">
        <v>1989</v>
      </c>
      <c r="B14930" t="s">
        <v>762</v>
      </c>
      <c r="C14930" t="s">
        <v>763</v>
      </c>
      <c r="D14930" t="s">
        <v>694</v>
      </c>
      <c r="E14930" t="s">
        <v>662</v>
      </c>
      <c r="F14930">
        <v>7</v>
      </c>
      <c r="G14930" s="4">
        <v>11</v>
      </c>
      <c r="H14930" s="4">
        <v>0</v>
      </c>
      <c r="I14930" s="4">
        <v>0</v>
      </c>
      <c r="J14930" s="4">
        <v>0</v>
      </c>
      <c r="K14930" s="4">
        <v>0</v>
      </c>
    </row>
    <row r="14931" spans="1:11">
      <c r="A14931">
        <v>1989</v>
      </c>
      <c r="B14931" t="s">
        <v>762</v>
      </c>
      <c r="C14931" t="s">
        <v>763</v>
      </c>
      <c r="D14931" t="s">
        <v>694</v>
      </c>
      <c r="E14931" t="s">
        <v>980</v>
      </c>
      <c r="F14931">
        <v>7</v>
      </c>
      <c r="G14931" s="4">
        <v>29</v>
      </c>
      <c r="H14931" s="4">
        <v>7</v>
      </c>
      <c r="I14931" s="4">
        <v>0</v>
      </c>
      <c r="J14931" s="4">
        <v>0</v>
      </c>
      <c r="K14931" s="4">
        <v>0</v>
      </c>
    </row>
    <row r="14932" spans="1:11">
      <c r="A14932">
        <v>1989</v>
      </c>
      <c r="B14932" t="s">
        <v>762</v>
      </c>
      <c r="C14932" t="s">
        <v>763</v>
      </c>
      <c r="D14932" t="s">
        <v>694</v>
      </c>
      <c r="E14932" t="s">
        <v>677</v>
      </c>
      <c r="F14932">
        <v>14</v>
      </c>
      <c r="G14932" s="4">
        <v>27</v>
      </c>
      <c r="H14932" s="4">
        <v>0</v>
      </c>
      <c r="I14932" s="4">
        <v>7</v>
      </c>
      <c r="J14932" s="4">
        <v>0</v>
      </c>
      <c r="K14932" s="4">
        <v>0</v>
      </c>
    </row>
    <row r="14933" spans="1:11">
      <c r="A14933">
        <v>1989</v>
      </c>
      <c r="B14933" t="s">
        <v>762</v>
      </c>
      <c r="C14933" t="s">
        <v>763</v>
      </c>
      <c r="D14933" t="s">
        <v>694</v>
      </c>
      <c r="E14933" t="s">
        <v>694</v>
      </c>
      <c r="F14933">
        <v>399</v>
      </c>
      <c r="G14933" s="4">
        <v>2213</v>
      </c>
      <c r="H14933" s="4">
        <v>126</v>
      </c>
      <c r="I14933" s="4">
        <v>1798</v>
      </c>
      <c r="J14933" s="4">
        <v>0</v>
      </c>
      <c r="K14933" s="4">
        <v>0</v>
      </c>
    </row>
    <row r="14934" spans="1:11">
      <c r="A14934">
        <v>1989</v>
      </c>
      <c r="B14934" t="s">
        <v>762</v>
      </c>
      <c r="C14934" t="s">
        <v>763</v>
      </c>
      <c r="D14934" t="s">
        <v>694</v>
      </c>
      <c r="E14934" t="s">
        <v>977</v>
      </c>
      <c r="F14934">
        <v>46</v>
      </c>
      <c r="G14934" s="4">
        <v>127</v>
      </c>
      <c r="H14934" s="4">
        <v>8</v>
      </c>
      <c r="I14934" s="4">
        <v>61</v>
      </c>
      <c r="J14934" s="4">
        <v>4</v>
      </c>
      <c r="K14934" s="4">
        <v>0</v>
      </c>
    </row>
    <row r="14935" spans="1:11">
      <c r="A14935">
        <v>1989</v>
      </c>
      <c r="B14935" t="s">
        <v>762</v>
      </c>
      <c r="C14935" t="s">
        <v>763</v>
      </c>
      <c r="D14935" t="s">
        <v>694</v>
      </c>
      <c r="E14935" t="s">
        <v>979</v>
      </c>
      <c r="F14935">
        <v>11</v>
      </c>
      <c r="G14935" s="4">
        <v>11</v>
      </c>
      <c r="H14935" s="4">
        <v>4</v>
      </c>
      <c r="I14935" s="4">
        <v>0</v>
      </c>
      <c r="J14935" s="4">
        <v>0</v>
      </c>
      <c r="K14935" s="4">
        <v>0</v>
      </c>
    </row>
    <row r="14936" spans="1:11">
      <c r="A14936">
        <v>1989</v>
      </c>
      <c r="B14936" t="s">
        <v>762</v>
      </c>
      <c r="C14936" t="s">
        <v>763</v>
      </c>
      <c r="D14936" t="s">
        <v>694</v>
      </c>
      <c r="E14936" t="s">
        <v>976</v>
      </c>
      <c r="F14936">
        <v>32</v>
      </c>
      <c r="G14936" s="4">
        <v>34</v>
      </c>
      <c r="H14936" s="4">
        <v>3</v>
      </c>
      <c r="I14936" s="4">
        <v>8</v>
      </c>
      <c r="J14936" s="4">
        <v>0</v>
      </c>
      <c r="K14936" s="4">
        <v>0</v>
      </c>
    </row>
    <row r="14937" spans="1:11">
      <c r="A14937">
        <v>1990</v>
      </c>
      <c r="B14937" t="s">
        <v>762</v>
      </c>
      <c r="C14937" t="s">
        <v>763</v>
      </c>
      <c r="D14937" t="s">
        <v>694</v>
      </c>
      <c r="E14937" t="s">
        <v>978</v>
      </c>
      <c r="F14937">
        <v>50</v>
      </c>
      <c r="G14937" s="4">
        <v>191</v>
      </c>
      <c r="H14937" s="4">
        <v>0</v>
      </c>
      <c r="I14937" s="4">
        <v>111</v>
      </c>
      <c r="J14937" s="4">
        <v>0</v>
      </c>
      <c r="K14937" s="4">
        <v>0</v>
      </c>
    </row>
    <row r="14938" spans="1:11">
      <c r="A14938">
        <v>1990</v>
      </c>
      <c r="B14938" t="s">
        <v>762</v>
      </c>
      <c r="C14938" t="s">
        <v>763</v>
      </c>
      <c r="D14938" t="s">
        <v>694</v>
      </c>
      <c r="E14938" t="s">
        <v>6</v>
      </c>
      <c r="F14938">
        <v>24</v>
      </c>
      <c r="G14938" s="4">
        <v>76</v>
      </c>
      <c r="H14938" s="4">
        <v>0</v>
      </c>
      <c r="I14938" s="4">
        <v>208</v>
      </c>
      <c r="J14938" s="4">
        <v>0</v>
      </c>
      <c r="K14938" s="4">
        <v>0</v>
      </c>
    </row>
    <row r="14939" spans="1:11">
      <c r="A14939">
        <v>1990</v>
      </c>
      <c r="B14939" t="s">
        <v>762</v>
      </c>
      <c r="C14939" t="s">
        <v>763</v>
      </c>
      <c r="D14939" t="s">
        <v>694</v>
      </c>
      <c r="E14939" t="s">
        <v>537</v>
      </c>
      <c r="F14939">
        <v>80</v>
      </c>
      <c r="G14939" s="4">
        <v>192</v>
      </c>
      <c r="H14939" s="4">
        <v>0</v>
      </c>
      <c r="I14939" s="4">
        <v>88</v>
      </c>
      <c r="J14939" s="4">
        <v>0</v>
      </c>
      <c r="K14939" s="4">
        <v>0</v>
      </c>
    </row>
    <row r="14940" spans="1:11">
      <c r="A14940">
        <v>1990</v>
      </c>
      <c r="B14940" t="s">
        <v>762</v>
      </c>
      <c r="C14940" t="s">
        <v>763</v>
      </c>
      <c r="D14940" t="s">
        <v>694</v>
      </c>
      <c r="E14940" t="s">
        <v>662</v>
      </c>
      <c r="F14940">
        <v>10</v>
      </c>
      <c r="G14940" s="4">
        <v>48</v>
      </c>
      <c r="H14940" s="4">
        <v>0</v>
      </c>
      <c r="I14940" s="4">
        <v>31</v>
      </c>
      <c r="J14940" s="4">
        <v>0</v>
      </c>
      <c r="K14940" s="4">
        <v>0</v>
      </c>
    </row>
    <row r="14941" spans="1:11">
      <c r="A14941">
        <v>1990</v>
      </c>
      <c r="B14941" t="s">
        <v>762</v>
      </c>
      <c r="C14941" t="s">
        <v>763</v>
      </c>
      <c r="D14941" t="s">
        <v>694</v>
      </c>
      <c r="E14941" t="s">
        <v>980</v>
      </c>
      <c r="F14941">
        <v>5</v>
      </c>
      <c r="G14941" s="4">
        <v>24</v>
      </c>
      <c r="H14941" s="4">
        <v>0</v>
      </c>
      <c r="I14941" s="4">
        <v>5</v>
      </c>
      <c r="J14941" s="4">
        <v>0</v>
      </c>
      <c r="K14941" s="4">
        <v>0</v>
      </c>
    </row>
    <row r="14942" spans="1:11">
      <c r="A14942">
        <v>1990</v>
      </c>
      <c r="B14942" t="s">
        <v>762</v>
      </c>
      <c r="C14942" t="s">
        <v>763</v>
      </c>
      <c r="D14942" t="s">
        <v>694</v>
      </c>
      <c r="E14942" t="s">
        <v>677</v>
      </c>
      <c r="F14942">
        <v>10</v>
      </c>
      <c r="G14942" s="4">
        <v>14</v>
      </c>
      <c r="H14942" s="4">
        <v>3</v>
      </c>
      <c r="I14942" s="4">
        <v>0</v>
      </c>
      <c r="J14942" s="4">
        <v>0</v>
      </c>
      <c r="K14942" s="4">
        <v>0</v>
      </c>
    </row>
    <row r="14943" spans="1:11">
      <c r="A14943">
        <v>1990</v>
      </c>
      <c r="B14943" t="s">
        <v>762</v>
      </c>
      <c r="C14943" t="s">
        <v>763</v>
      </c>
      <c r="D14943" t="s">
        <v>694</v>
      </c>
      <c r="E14943" t="s">
        <v>694</v>
      </c>
      <c r="F14943">
        <v>209</v>
      </c>
      <c r="G14943" s="4">
        <v>1118</v>
      </c>
      <c r="H14943" s="4">
        <v>43</v>
      </c>
      <c r="I14943" s="4">
        <v>921</v>
      </c>
      <c r="J14943" s="4">
        <v>4</v>
      </c>
      <c r="K14943" s="4">
        <v>0</v>
      </c>
    </row>
    <row r="14944" spans="1:11">
      <c r="A14944">
        <v>1990</v>
      </c>
      <c r="B14944" t="s">
        <v>762</v>
      </c>
      <c r="C14944" t="s">
        <v>763</v>
      </c>
      <c r="D14944" t="s">
        <v>694</v>
      </c>
      <c r="E14944" t="s">
        <v>977</v>
      </c>
      <c r="F14944">
        <v>14</v>
      </c>
      <c r="G14944" s="4">
        <v>32</v>
      </c>
      <c r="H14944" s="4">
        <v>0</v>
      </c>
      <c r="I14944" s="4">
        <v>7</v>
      </c>
      <c r="J14944" s="4">
        <v>0</v>
      </c>
      <c r="K14944" s="4">
        <v>0</v>
      </c>
    </row>
    <row r="14945" spans="1:11">
      <c r="A14945">
        <v>1990</v>
      </c>
      <c r="B14945" t="s">
        <v>762</v>
      </c>
      <c r="C14945" t="s">
        <v>763</v>
      </c>
      <c r="D14945" t="s">
        <v>694</v>
      </c>
      <c r="E14945" t="s">
        <v>979</v>
      </c>
      <c r="F14945">
        <v>4</v>
      </c>
      <c r="G14945" s="4">
        <v>4</v>
      </c>
      <c r="H14945" s="4">
        <v>0</v>
      </c>
      <c r="I14945" s="4">
        <v>4</v>
      </c>
      <c r="J14945" s="4">
        <v>0</v>
      </c>
      <c r="K14945" s="4">
        <v>0</v>
      </c>
    </row>
    <row r="14946" spans="1:11">
      <c r="A14946">
        <v>1990</v>
      </c>
      <c r="B14946" t="s">
        <v>762</v>
      </c>
      <c r="C14946" t="s">
        <v>763</v>
      </c>
      <c r="D14946" t="s">
        <v>694</v>
      </c>
      <c r="E14946" t="s">
        <v>976</v>
      </c>
      <c r="F14946">
        <v>27</v>
      </c>
      <c r="G14946" s="4">
        <v>81</v>
      </c>
      <c r="H14946" s="4">
        <v>2</v>
      </c>
      <c r="I14946" s="4">
        <v>46</v>
      </c>
      <c r="J14946" s="4">
        <v>0</v>
      </c>
      <c r="K14946" s="4">
        <v>15</v>
      </c>
    </row>
    <row r="14947" spans="1:11">
      <c r="A14947">
        <v>1991</v>
      </c>
      <c r="B14947" t="s">
        <v>762</v>
      </c>
      <c r="C14947" t="s">
        <v>763</v>
      </c>
      <c r="D14947" t="s">
        <v>694</v>
      </c>
      <c r="E14947" t="s">
        <v>978</v>
      </c>
      <c r="F14947">
        <v>73</v>
      </c>
      <c r="G14947" s="4">
        <v>338</v>
      </c>
      <c r="H14947" s="4">
        <v>7</v>
      </c>
      <c r="I14947" s="4">
        <v>216</v>
      </c>
      <c r="J14947" s="4">
        <v>0</v>
      </c>
      <c r="K14947" s="4">
        <v>0</v>
      </c>
    </row>
    <row r="14948" spans="1:11">
      <c r="A14948">
        <v>1991</v>
      </c>
      <c r="B14948" t="s">
        <v>762</v>
      </c>
      <c r="C14948" t="s">
        <v>763</v>
      </c>
      <c r="D14948" t="s">
        <v>694</v>
      </c>
      <c r="E14948" t="s">
        <v>6</v>
      </c>
      <c r="F14948">
        <v>8</v>
      </c>
      <c r="G14948" s="4">
        <v>19</v>
      </c>
      <c r="H14948" s="4">
        <v>0</v>
      </c>
      <c r="I14948" s="4">
        <v>23</v>
      </c>
      <c r="J14948" s="4">
        <v>0</v>
      </c>
      <c r="K14948" s="4">
        <v>0</v>
      </c>
    </row>
    <row r="14949" spans="1:11">
      <c r="A14949">
        <v>1991</v>
      </c>
      <c r="B14949" t="s">
        <v>762</v>
      </c>
      <c r="C14949" t="s">
        <v>763</v>
      </c>
      <c r="D14949" t="s">
        <v>694</v>
      </c>
      <c r="E14949" t="s">
        <v>537</v>
      </c>
      <c r="F14949">
        <v>41</v>
      </c>
      <c r="G14949" s="4">
        <v>81</v>
      </c>
      <c r="H14949" s="4">
        <v>0</v>
      </c>
      <c r="I14949" s="4">
        <v>49</v>
      </c>
      <c r="J14949" s="4">
        <v>0</v>
      </c>
      <c r="K14949" s="4">
        <v>0</v>
      </c>
    </row>
    <row r="14950" spans="1:11">
      <c r="A14950">
        <v>1991</v>
      </c>
      <c r="B14950" t="s">
        <v>762</v>
      </c>
      <c r="C14950" t="s">
        <v>763</v>
      </c>
      <c r="D14950" t="s">
        <v>694</v>
      </c>
      <c r="E14950" t="s">
        <v>694</v>
      </c>
      <c r="F14950">
        <v>206</v>
      </c>
      <c r="G14950" s="4">
        <v>795</v>
      </c>
      <c r="H14950" s="4">
        <v>15</v>
      </c>
      <c r="I14950" s="4">
        <v>506</v>
      </c>
      <c r="J14950" s="4">
        <v>0</v>
      </c>
      <c r="K14950" s="4">
        <v>8</v>
      </c>
    </row>
    <row r="14951" spans="1:11">
      <c r="A14951">
        <v>1991</v>
      </c>
      <c r="B14951" t="s">
        <v>762</v>
      </c>
      <c r="C14951" t="s">
        <v>763</v>
      </c>
      <c r="D14951" t="s">
        <v>694</v>
      </c>
      <c r="E14951" t="s">
        <v>977</v>
      </c>
      <c r="F14951">
        <v>26</v>
      </c>
      <c r="G14951" s="4">
        <v>40</v>
      </c>
      <c r="H14951" s="4">
        <v>0</v>
      </c>
      <c r="I14951" s="4">
        <v>0</v>
      </c>
      <c r="J14951" s="4">
        <v>0</v>
      </c>
      <c r="K14951" s="4">
        <v>0</v>
      </c>
    </row>
    <row r="14952" spans="1:11">
      <c r="A14952">
        <v>1991</v>
      </c>
      <c r="B14952" t="s">
        <v>762</v>
      </c>
      <c r="C14952" t="s">
        <v>763</v>
      </c>
      <c r="D14952" t="s">
        <v>694</v>
      </c>
      <c r="E14952" t="s">
        <v>979</v>
      </c>
      <c r="F14952">
        <v>10</v>
      </c>
      <c r="G14952" s="4">
        <v>17</v>
      </c>
      <c r="H14952" s="4">
        <v>0</v>
      </c>
      <c r="I14952" s="4">
        <v>31</v>
      </c>
      <c r="J14952" s="4">
        <v>0</v>
      </c>
      <c r="K14952" s="4">
        <v>0</v>
      </c>
    </row>
    <row r="14953" spans="1:11">
      <c r="A14953">
        <v>1991</v>
      </c>
      <c r="B14953" t="s">
        <v>762</v>
      </c>
      <c r="C14953" t="s">
        <v>763</v>
      </c>
      <c r="D14953" t="s">
        <v>694</v>
      </c>
      <c r="E14953" t="s">
        <v>976</v>
      </c>
      <c r="F14953">
        <v>21</v>
      </c>
      <c r="G14953" s="4">
        <v>41</v>
      </c>
      <c r="H14953" s="4">
        <v>0</v>
      </c>
      <c r="I14953" s="4">
        <v>51</v>
      </c>
      <c r="J14953" s="4">
        <v>0</v>
      </c>
      <c r="K14953" s="4">
        <v>0</v>
      </c>
    </row>
    <row r="14954" spans="1:11">
      <c r="A14954">
        <v>1992</v>
      </c>
      <c r="B14954" t="s">
        <v>762</v>
      </c>
      <c r="C14954" t="s">
        <v>763</v>
      </c>
      <c r="D14954" t="s">
        <v>694</v>
      </c>
      <c r="E14954" t="s">
        <v>978</v>
      </c>
      <c r="F14954">
        <v>39</v>
      </c>
      <c r="G14954" s="4">
        <v>116</v>
      </c>
      <c r="H14954" s="4">
        <v>0</v>
      </c>
      <c r="I14954" s="4">
        <v>33</v>
      </c>
      <c r="J14954" s="4">
        <v>0</v>
      </c>
      <c r="K14954" s="4">
        <v>0</v>
      </c>
    </row>
    <row r="14955" spans="1:11">
      <c r="A14955">
        <v>1992</v>
      </c>
      <c r="B14955" t="s">
        <v>762</v>
      </c>
      <c r="C14955" t="s">
        <v>763</v>
      </c>
      <c r="D14955" t="s">
        <v>694</v>
      </c>
      <c r="E14955" t="s">
        <v>6</v>
      </c>
      <c r="F14955">
        <v>4</v>
      </c>
      <c r="G14955" s="4">
        <v>8</v>
      </c>
      <c r="H14955" s="4">
        <v>0</v>
      </c>
      <c r="I14955" s="4">
        <v>0</v>
      </c>
      <c r="J14955" s="4">
        <v>0</v>
      </c>
      <c r="K14955" s="4">
        <v>0</v>
      </c>
    </row>
    <row r="14956" spans="1:11">
      <c r="A14956">
        <v>1992</v>
      </c>
      <c r="B14956" t="s">
        <v>762</v>
      </c>
      <c r="C14956" t="s">
        <v>763</v>
      </c>
      <c r="D14956" t="s">
        <v>694</v>
      </c>
      <c r="E14956" t="s">
        <v>537</v>
      </c>
      <c r="F14956">
        <v>34</v>
      </c>
      <c r="G14956" s="4">
        <v>38</v>
      </c>
      <c r="H14956" s="4">
        <v>0</v>
      </c>
      <c r="I14956" s="4">
        <v>14</v>
      </c>
      <c r="J14956" s="4">
        <v>0</v>
      </c>
      <c r="K14956" s="4">
        <v>0</v>
      </c>
    </row>
    <row r="14957" spans="1:11">
      <c r="A14957">
        <v>1992</v>
      </c>
      <c r="B14957" t="s">
        <v>762</v>
      </c>
      <c r="C14957" t="s">
        <v>763</v>
      </c>
      <c r="D14957" t="s">
        <v>694</v>
      </c>
      <c r="E14957" t="s">
        <v>677</v>
      </c>
      <c r="F14957">
        <v>3</v>
      </c>
      <c r="G14957" s="4">
        <v>25</v>
      </c>
      <c r="H14957" s="4">
        <v>0</v>
      </c>
      <c r="I14957" s="4">
        <v>16</v>
      </c>
      <c r="J14957" s="4">
        <v>0</v>
      </c>
      <c r="K14957" s="4">
        <v>0</v>
      </c>
    </row>
    <row r="14958" spans="1:11">
      <c r="A14958">
        <v>1992</v>
      </c>
      <c r="B14958" t="s">
        <v>762</v>
      </c>
      <c r="C14958" t="s">
        <v>763</v>
      </c>
      <c r="D14958" t="s">
        <v>694</v>
      </c>
      <c r="E14958" t="s">
        <v>694</v>
      </c>
      <c r="F14958">
        <v>119</v>
      </c>
      <c r="G14958" s="4">
        <v>450</v>
      </c>
      <c r="H14958" s="4">
        <v>4</v>
      </c>
      <c r="I14958" s="4">
        <v>242</v>
      </c>
      <c r="J14958" s="4">
        <v>0</v>
      </c>
      <c r="K14958" s="4">
        <v>51</v>
      </c>
    </row>
    <row r="14959" spans="1:11">
      <c r="A14959">
        <v>1992</v>
      </c>
      <c r="B14959" t="s">
        <v>762</v>
      </c>
      <c r="C14959" t="s">
        <v>763</v>
      </c>
      <c r="D14959" t="s">
        <v>694</v>
      </c>
      <c r="E14959" t="s">
        <v>977</v>
      </c>
      <c r="F14959">
        <v>10</v>
      </c>
      <c r="G14959" s="4">
        <v>24</v>
      </c>
      <c r="H14959" s="4">
        <v>0</v>
      </c>
      <c r="I14959" s="4">
        <v>10</v>
      </c>
      <c r="J14959" s="4">
        <v>0</v>
      </c>
      <c r="K14959" s="4">
        <v>0</v>
      </c>
    </row>
    <row r="14960" spans="1:11">
      <c r="A14960">
        <v>1993</v>
      </c>
      <c r="B14960" t="s">
        <v>762</v>
      </c>
      <c r="C14960" t="s">
        <v>763</v>
      </c>
      <c r="D14960" t="s">
        <v>694</v>
      </c>
      <c r="E14960" t="s">
        <v>978</v>
      </c>
      <c r="F14960">
        <v>17</v>
      </c>
      <c r="G14960" s="4">
        <v>37</v>
      </c>
      <c r="H14960" s="4">
        <v>0</v>
      </c>
      <c r="I14960" s="4">
        <v>4</v>
      </c>
      <c r="J14960" s="4">
        <v>0</v>
      </c>
      <c r="K14960" s="4">
        <v>2</v>
      </c>
    </row>
    <row r="14961" spans="1:11">
      <c r="A14961">
        <v>1993</v>
      </c>
      <c r="B14961" t="s">
        <v>762</v>
      </c>
      <c r="C14961" t="s">
        <v>763</v>
      </c>
      <c r="D14961" t="s">
        <v>694</v>
      </c>
      <c r="E14961" t="s">
        <v>6</v>
      </c>
      <c r="F14961">
        <v>4</v>
      </c>
      <c r="G14961" s="4">
        <v>19</v>
      </c>
      <c r="H14961" s="4">
        <v>0</v>
      </c>
      <c r="I14961" s="4">
        <v>11</v>
      </c>
      <c r="J14961" s="4">
        <v>0</v>
      </c>
      <c r="K14961" s="4">
        <v>0</v>
      </c>
    </row>
    <row r="14962" spans="1:11">
      <c r="A14962">
        <v>1993</v>
      </c>
      <c r="B14962" t="s">
        <v>762</v>
      </c>
      <c r="C14962" t="s">
        <v>763</v>
      </c>
      <c r="D14962" t="s">
        <v>694</v>
      </c>
      <c r="E14962" t="s">
        <v>537</v>
      </c>
      <c r="F14962">
        <v>16</v>
      </c>
      <c r="G14962" s="4">
        <v>41</v>
      </c>
      <c r="H14962" s="4">
        <v>0</v>
      </c>
      <c r="I14962" s="4">
        <v>12</v>
      </c>
      <c r="J14962" s="4">
        <v>0</v>
      </c>
      <c r="K14962" s="4">
        <v>0</v>
      </c>
    </row>
    <row r="14963" spans="1:11">
      <c r="A14963">
        <v>1993</v>
      </c>
      <c r="B14963" t="s">
        <v>762</v>
      </c>
      <c r="C14963" t="s">
        <v>763</v>
      </c>
      <c r="D14963" t="s">
        <v>694</v>
      </c>
      <c r="E14963" t="s">
        <v>694</v>
      </c>
      <c r="F14963">
        <v>134</v>
      </c>
      <c r="G14963" s="4">
        <v>663</v>
      </c>
      <c r="H14963" s="4">
        <v>0</v>
      </c>
      <c r="I14963" s="4">
        <v>644</v>
      </c>
      <c r="J14963" s="4">
        <v>0</v>
      </c>
      <c r="K14963" s="4">
        <v>8</v>
      </c>
    </row>
    <row r="14964" spans="1:11">
      <c r="A14964">
        <v>1993</v>
      </c>
      <c r="B14964" t="s">
        <v>762</v>
      </c>
      <c r="C14964" t="s">
        <v>763</v>
      </c>
      <c r="D14964" t="s">
        <v>694</v>
      </c>
      <c r="E14964" t="s">
        <v>977</v>
      </c>
      <c r="F14964">
        <v>4</v>
      </c>
      <c r="G14964" s="4">
        <v>7</v>
      </c>
      <c r="H14964" s="4">
        <v>0</v>
      </c>
      <c r="I14964" s="4">
        <v>0</v>
      </c>
      <c r="J14964" s="4">
        <v>0</v>
      </c>
      <c r="K14964" s="4">
        <v>0</v>
      </c>
    </row>
    <row r="14965" spans="1:11">
      <c r="A14965">
        <v>1993</v>
      </c>
      <c r="B14965" t="s">
        <v>762</v>
      </c>
      <c r="C14965" t="s">
        <v>763</v>
      </c>
      <c r="D14965" t="s">
        <v>694</v>
      </c>
      <c r="E14965" t="s">
        <v>979</v>
      </c>
      <c r="F14965">
        <v>3</v>
      </c>
      <c r="G14965" s="4">
        <v>3</v>
      </c>
      <c r="H14965" s="4">
        <v>0</v>
      </c>
      <c r="I14965" s="4">
        <v>3</v>
      </c>
      <c r="J14965" s="4">
        <v>0</v>
      </c>
      <c r="K14965" s="4">
        <v>0</v>
      </c>
    </row>
    <row r="14966" spans="1:11">
      <c r="A14966">
        <v>1993</v>
      </c>
      <c r="B14966" t="s">
        <v>762</v>
      </c>
      <c r="C14966" t="s">
        <v>763</v>
      </c>
      <c r="D14966" t="s">
        <v>694</v>
      </c>
      <c r="E14966" t="s">
        <v>976</v>
      </c>
      <c r="F14966">
        <v>4</v>
      </c>
      <c r="G14966" s="4">
        <v>9</v>
      </c>
      <c r="H14966" s="4">
        <v>0</v>
      </c>
      <c r="I14966" s="4">
        <v>11</v>
      </c>
      <c r="J14966" s="4">
        <v>0</v>
      </c>
      <c r="K14966" s="4">
        <v>0</v>
      </c>
    </row>
    <row r="14967" spans="1:11">
      <c r="A14967">
        <v>1994</v>
      </c>
      <c r="B14967" t="s">
        <v>762</v>
      </c>
      <c r="C14967" t="s">
        <v>763</v>
      </c>
      <c r="D14967" t="s">
        <v>694</v>
      </c>
      <c r="E14967" t="s">
        <v>978</v>
      </c>
      <c r="F14967">
        <v>28</v>
      </c>
      <c r="G14967" s="4">
        <v>79</v>
      </c>
      <c r="H14967" s="4">
        <v>0</v>
      </c>
      <c r="I14967" s="4">
        <v>85</v>
      </c>
      <c r="J14967" s="4">
        <v>0</v>
      </c>
      <c r="K14967" s="4">
        <v>0</v>
      </c>
    </row>
    <row r="14968" spans="1:11">
      <c r="A14968">
        <v>1994</v>
      </c>
      <c r="B14968" t="s">
        <v>762</v>
      </c>
      <c r="C14968" t="s">
        <v>763</v>
      </c>
      <c r="D14968" t="s">
        <v>694</v>
      </c>
      <c r="E14968" t="s">
        <v>6</v>
      </c>
      <c r="F14968">
        <v>15</v>
      </c>
      <c r="G14968" s="4">
        <v>41</v>
      </c>
      <c r="H14968" s="4">
        <v>0</v>
      </c>
      <c r="I14968" s="4">
        <v>25</v>
      </c>
      <c r="J14968" s="4">
        <v>0</v>
      </c>
      <c r="K14968" s="4">
        <v>0</v>
      </c>
    </row>
    <row r="14969" spans="1:11">
      <c r="A14969">
        <v>1994</v>
      </c>
      <c r="B14969" t="s">
        <v>762</v>
      </c>
      <c r="C14969" t="s">
        <v>763</v>
      </c>
      <c r="D14969" t="s">
        <v>694</v>
      </c>
      <c r="E14969" t="s">
        <v>537</v>
      </c>
      <c r="F14969">
        <v>22</v>
      </c>
      <c r="G14969" s="4">
        <v>49</v>
      </c>
      <c r="H14969" s="4">
        <v>0</v>
      </c>
      <c r="I14969" s="4">
        <v>27</v>
      </c>
      <c r="J14969" s="4">
        <v>0</v>
      </c>
      <c r="K14969" s="4">
        <v>0</v>
      </c>
    </row>
    <row r="14970" spans="1:11">
      <c r="A14970">
        <v>1994</v>
      </c>
      <c r="B14970" t="s">
        <v>762</v>
      </c>
      <c r="C14970" t="s">
        <v>763</v>
      </c>
      <c r="D14970" t="s">
        <v>694</v>
      </c>
      <c r="E14970" t="s">
        <v>980</v>
      </c>
      <c r="F14970">
        <v>6</v>
      </c>
      <c r="G14970" s="4">
        <v>6</v>
      </c>
      <c r="H14970" s="4">
        <v>0</v>
      </c>
      <c r="I14970" s="4">
        <v>6</v>
      </c>
      <c r="J14970" s="4">
        <v>0</v>
      </c>
      <c r="K14970" s="4">
        <v>0</v>
      </c>
    </row>
    <row r="14971" spans="1:11">
      <c r="A14971">
        <v>1994</v>
      </c>
      <c r="B14971" t="s">
        <v>762</v>
      </c>
      <c r="C14971" t="s">
        <v>763</v>
      </c>
      <c r="D14971" t="s">
        <v>694</v>
      </c>
      <c r="E14971" t="s">
        <v>677</v>
      </c>
      <c r="F14971">
        <v>9</v>
      </c>
      <c r="G14971" s="4">
        <v>9</v>
      </c>
      <c r="H14971" s="4">
        <v>0</v>
      </c>
      <c r="I14971" s="4">
        <v>14</v>
      </c>
      <c r="J14971" s="4">
        <v>0</v>
      </c>
      <c r="K14971" s="4">
        <v>0</v>
      </c>
    </row>
    <row r="14972" spans="1:11">
      <c r="A14972">
        <v>1994</v>
      </c>
      <c r="B14972" t="s">
        <v>762</v>
      </c>
      <c r="C14972" t="s">
        <v>763</v>
      </c>
      <c r="D14972" t="s">
        <v>694</v>
      </c>
      <c r="E14972" t="s">
        <v>694</v>
      </c>
      <c r="F14972">
        <v>157</v>
      </c>
      <c r="G14972" s="4">
        <v>1060</v>
      </c>
      <c r="H14972" s="4">
        <v>10</v>
      </c>
      <c r="I14972" s="4">
        <v>747</v>
      </c>
      <c r="J14972" s="4">
        <v>0</v>
      </c>
      <c r="K14972" s="4">
        <v>89</v>
      </c>
    </row>
    <row r="14973" spans="1:11">
      <c r="A14973">
        <v>1994</v>
      </c>
      <c r="B14973" t="s">
        <v>762</v>
      </c>
      <c r="C14973" t="s">
        <v>763</v>
      </c>
      <c r="D14973" t="s">
        <v>694</v>
      </c>
      <c r="E14973" t="s">
        <v>977</v>
      </c>
      <c r="F14973">
        <v>5</v>
      </c>
      <c r="G14973" s="4">
        <v>10</v>
      </c>
      <c r="H14973" s="4">
        <v>0</v>
      </c>
      <c r="I14973" s="4">
        <v>5</v>
      </c>
      <c r="J14973" s="4">
        <v>0</v>
      </c>
      <c r="K14973" s="4">
        <v>5</v>
      </c>
    </row>
    <row r="14974" spans="1:11">
      <c r="A14974">
        <v>1994</v>
      </c>
      <c r="B14974" t="s">
        <v>762</v>
      </c>
      <c r="C14974" t="s">
        <v>763</v>
      </c>
      <c r="D14974" t="s">
        <v>694</v>
      </c>
      <c r="E14974" t="s">
        <v>976</v>
      </c>
      <c r="F14974">
        <v>3</v>
      </c>
      <c r="G14974" s="4">
        <v>3</v>
      </c>
      <c r="H14974" s="4">
        <v>0</v>
      </c>
      <c r="I14974" s="4">
        <v>0</v>
      </c>
      <c r="J14974" s="4">
        <v>0</v>
      </c>
      <c r="K14974" s="4">
        <v>0</v>
      </c>
    </row>
    <row r="14975" spans="1:11">
      <c r="A14975">
        <v>1995</v>
      </c>
      <c r="B14975" t="s">
        <v>762</v>
      </c>
      <c r="C14975" t="s">
        <v>763</v>
      </c>
      <c r="D14975" t="s">
        <v>694</v>
      </c>
      <c r="E14975" t="s">
        <v>978</v>
      </c>
      <c r="F14975">
        <v>28</v>
      </c>
      <c r="G14975" s="4">
        <v>65</v>
      </c>
      <c r="H14975" s="4">
        <v>0</v>
      </c>
      <c r="I14975" s="4">
        <v>42</v>
      </c>
      <c r="J14975" s="4">
        <v>0</v>
      </c>
      <c r="K14975" s="4">
        <v>0</v>
      </c>
    </row>
    <row r="14976" spans="1:11">
      <c r="A14976">
        <v>1995</v>
      </c>
      <c r="B14976" t="s">
        <v>762</v>
      </c>
      <c r="C14976" t="s">
        <v>763</v>
      </c>
      <c r="D14976" t="s">
        <v>694</v>
      </c>
      <c r="E14976" t="s">
        <v>6</v>
      </c>
      <c r="F14976">
        <v>3</v>
      </c>
      <c r="G14976" s="4">
        <v>3</v>
      </c>
      <c r="H14976" s="4">
        <v>0</v>
      </c>
      <c r="I14976" s="4">
        <v>3</v>
      </c>
      <c r="J14976" s="4">
        <v>0</v>
      </c>
      <c r="K14976" s="4">
        <v>0</v>
      </c>
    </row>
    <row r="14977" spans="1:11">
      <c r="A14977">
        <v>1995</v>
      </c>
      <c r="B14977" t="s">
        <v>762</v>
      </c>
      <c r="C14977" t="s">
        <v>763</v>
      </c>
      <c r="D14977" t="s">
        <v>694</v>
      </c>
      <c r="E14977" t="s">
        <v>537</v>
      </c>
      <c r="F14977">
        <v>32</v>
      </c>
      <c r="G14977" s="4">
        <v>67</v>
      </c>
      <c r="H14977" s="4">
        <v>0</v>
      </c>
      <c r="I14977" s="4">
        <v>29</v>
      </c>
      <c r="J14977" s="4">
        <v>0</v>
      </c>
      <c r="K14977" s="4">
        <v>0</v>
      </c>
    </row>
    <row r="14978" spans="1:11">
      <c r="A14978">
        <v>1995</v>
      </c>
      <c r="B14978" t="s">
        <v>762</v>
      </c>
      <c r="C14978" t="s">
        <v>763</v>
      </c>
      <c r="D14978" t="s">
        <v>694</v>
      </c>
      <c r="E14978" t="s">
        <v>662</v>
      </c>
      <c r="F14978">
        <v>3</v>
      </c>
      <c r="G14978" s="4">
        <v>3</v>
      </c>
      <c r="H14978" s="4">
        <v>0</v>
      </c>
      <c r="I14978" s="4">
        <v>0</v>
      </c>
      <c r="J14978" s="4">
        <v>0</v>
      </c>
      <c r="K14978" s="4">
        <v>0</v>
      </c>
    </row>
    <row r="14979" spans="1:11">
      <c r="A14979">
        <v>1995</v>
      </c>
      <c r="B14979" t="s">
        <v>762</v>
      </c>
      <c r="C14979" t="s">
        <v>763</v>
      </c>
      <c r="D14979" t="s">
        <v>694</v>
      </c>
      <c r="E14979" t="s">
        <v>694</v>
      </c>
      <c r="F14979">
        <v>188</v>
      </c>
      <c r="G14979" s="4">
        <v>1080</v>
      </c>
      <c r="H14979" s="4">
        <v>3</v>
      </c>
      <c r="I14979" s="4">
        <v>1382</v>
      </c>
      <c r="J14979" s="4">
        <v>0</v>
      </c>
      <c r="K14979" s="4">
        <v>6</v>
      </c>
    </row>
    <row r="14980" spans="1:11">
      <c r="A14980">
        <v>1995</v>
      </c>
      <c r="B14980" t="s">
        <v>762</v>
      </c>
      <c r="C14980" t="s">
        <v>763</v>
      </c>
      <c r="D14980" t="s">
        <v>694</v>
      </c>
      <c r="E14980" t="s">
        <v>977</v>
      </c>
      <c r="F14980">
        <v>5</v>
      </c>
      <c r="G14980" s="4">
        <v>5</v>
      </c>
      <c r="H14980" s="4">
        <v>0</v>
      </c>
      <c r="I14980" s="4">
        <v>0</v>
      </c>
      <c r="J14980" s="4">
        <v>0</v>
      </c>
      <c r="K14980" s="4">
        <v>0</v>
      </c>
    </row>
    <row r="14981" spans="1:11">
      <c r="A14981">
        <v>1995</v>
      </c>
      <c r="B14981" t="s">
        <v>762</v>
      </c>
      <c r="C14981" t="s">
        <v>763</v>
      </c>
      <c r="D14981" t="s">
        <v>694</v>
      </c>
      <c r="E14981" t="s">
        <v>976</v>
      </c>
      <c r="F14981">
        <v>13</v>
      </c>
      <c r="G14981" s="4">
        <v>40</v>
      </c>
      <c r="H14981" s="4">
        <v>0</v>
      </c>
      <c r="I14981" s="4">
        <v>13</v>
      </c>
      <c r="J14981" s="4">
        <v>0</v>
      </c>
      <c r="K14981" s="4">
        <v>0</v>
      </c>
    </row>
    <row r="14982" spans="1:11">
      <c r="A14982">
        <v>1996</v>
      </c>
      <c r="B14982" t="s">
        <v>762</v>
      </c>
      <c r="C14982" t="s">
        <v>763</v>
      </c>
      <c r="D14982" t="s">
        <v>694</v>
      </c>
      <c r="E14982" t="s">
        <v>978</v>
      </c>
      <c r="F14982">
        <v>47</v>
      </c>
      <c r="G14982" s="4">
        <v>125</v>
      </c>
      <c r="H14982" s="4">
        <v>0</v>
      </c>
      <c r="I14982" s="4">
        <v>62</v>
      </c>
      <c r="J14982" s="4">
        <v>0</v>
      </c>
      <c r="K14982" s="4">
        <v>0</v>
      </c>
    </row>
    <row r="14983" spans="1:11">
      <c r="A14983">
        <v>1996</v>
      </c>
      <c r="B14983" t="s">
        <v>762</v>
      </c>
      <c r="C14983" t="s">
        <v>763</v>
      </c>
      <c r="D14983" t="s">
        <v>694</v>
      </c>
      <c r="E14983" t="s">
        <v>6</v>
      </c>
      <c r="F14983">
        <v>14</v>
      </c>
      <c r="G14983" s="4">
        <v>34</v>
      </c>
      <c r="H14983" s="4">
        <v>0</v>
      </c>
      <c r="I14983" s="4">
        <v>24</v>
      </c>
      <c r="J14983" s="4">
        <v>0</v>
      </c>
      <c r="K14983" s="4">
        <v>0</v>
      </c>
    </row>
    <row r="14984" spans="1:11">
      <c r="A14984">
        <v>1996</v>
      </c>
      <c r="B14984" t="s">
        <v>762</v>
      </c>
      <c r="C14984" t="s">
        <v>763</v>
      </c>
      <c r="D14984" t="s">
        <v>694</v>
      </c>
      <c r="E14984" t="s">
        <v>537</v>
      </c>
      <c r="F14984">
        <v>42</v>
      </c>
      <c r="G14984" s="4">
        <v>104</v>
      </c>
      <c r="H14984" s="4">
        <v>3</v>
      </c>
      <c r="I14984" s="4">
        <v>123</v>
      </c>
      <c r="J14984" s="4">
        <v>0</v>
      </c>
      <c r="K14984" s="4">
        <v>0</v>
      </c>
    </row>
    <row r="14985" spans="1:11">
      <c r="A14985">
        <v>1996</v>
      </c>
      <c r="B14985" t="s">
        <v>762</v>
      </c>
      <c r="C14985" t="s">
        <v>763</v>
      </c>
      <c r="D14985" t="s">
        <v>694</v>
      </c>
      <c r="E14985" t="s">
        <v>694</v>
      </c>
      <c r="F14985">
        <v>218</v>
      </c>
      <c r="G14985" s="4">
        <v>937</v>
      </c>
      <c r="H14985" s="4">
        <v>21</v>
      </c>
      <c r="I14985" s="4">
        <v>816</v>
      </c>
      <c r="J14985" s="4">
        <v>0</v>
      </c>
      <c r="K14985" s="4">
        <v>3</v>
      </c>
    </row>
    <row r="14986" spans="1:11">
      <c r="A14986">
        <v>1996</v>
      </c>
      <c r="B14986" t="s">
        <v>762</v>
      </c>
      <c r="C14986" t="s">
        <v>763</v>
      </c>
      <c r="D14986" t="s">
        <v>694</v>
      </c>
      <c r="E14986" t="s">
        <v>977</v>
      </c>
      <c r="F14986">
        <v>6</v>
      </c>
      <c r="G14986" s="4">
        <v>6</v>
      </c>
      <c r="H14986" s="4">
        <v>0</v>
      </c>
      <c r="I14986" s="4">
        <v>0</v>
      </c>
      <c r="J14986" s="4">
        <v>0</v>
      </c>
      <c r="K14986" s="4">
        <v>0</v>
      </c>
    </row>
    <row r="14987" spans="1:11">
      <c r="A14987">
        <v>1996</v>
      </c>
      <c r="B14987" t="s">
        <v>762</v>
      </c>
      <c r="C14987" t="s">
        <v>763</v>
      </c>
      <c r="D14987" t="s">
        <v>694</v>
      </c>
      <c r="E14987" t="s">
        <v>979</v>
      </c>
      <c r="F14987">
        <v>5</v>
      </c>
      <c r="G14987" s="4">
        <v>5</v>
      </c>
      <c r="H14987" s="4">
        <v>0</v>
      </c>
      <c r="I14987" s="4">
        <v>11</v>
      </c>
      <c r="J14987" s="4">
        <v>0</v>
      </c>
      <c r="K14987" s="4">
        <v>0</v>
      </c>
    </row>
    <row r="14988" spans="1:11">
      <c r="A14988">
        <v>1996</v>
      </c>
      <c r="B14988" t="s">
        <v>762</v>
      </c>
      <c r="C14988" t="s">
        <v>763</v>
      </c>
      <c r="D14988" t="s">
        <v>694</v>
      </c>
      <c r="E14988" t="s">
        <v>976</v>
      </c>
      <c r="F14988">
        <v>20</v>
      </c>
      <c r="G14988" s="4">
        <v>77</v>
      </c>
      <c r="H14988" s="4">
        <v>3</v>
      </c>
      <c r="I14988" s="4">
        <v>85</v>
      </c>
      <c r="J14988" s="4">
        <v>0</v>
      </c>
      <c r="K14988" s="4">
        <v>0</v>
      </c>
    </row>
    <row r="14989" spans="1:11">
      <c r="A14989">
        <v>1997</v>
      </c>
      <c r="B14989" t="s">
        <v>762</v>
      </c>
      <c r="C14989" t="s">
        <v>763</v>
      </c>
      <c r="D14989" t="s">
        <v>694</v>
      </c>
      <c r="E14989" t="s">
        <v>978</v>
      </c>
      <c r="F14989">
        <v>37</v>
      </c>
      <c r="G14989" s="4">
        <v>92.008733624454152</v>
      </c>
      <c r="H14989" s="4">
        <v>0</v>
      </c>
      <c r="I14989" s="4">
        <v>27.602620087336245</v>
      </c>
      <c r="J14989" s="4">
        <v>0</v>
      </c>
      <c r="K14989" s="4">
        <v>0</v>
      </c>
    </row>
    <row r="14990" spans="1:11">
      <c r="A14990">
        <v>1997</v>
      </c>
      <c r="B14990" t="s">
        <v>762</v>
      </c>
      <c r="C14990" t="s">
        <v>763</v>
      </c>
      <c r="D14990" t="s">
        <v>694</v>
      </c>
      <c r="E14990" t="s">
        <v>6</v>
      </c>
      <c r="F14990">
        <v>16</v>
      </c>
      <c r="G14990" s="4">
        <v>50.855888807607897</v>
      </c>
      <c r="H14990" s="4">
        <v>3.1784930504754936</v>
      </c>
      <c r="I14990" s="4">
        <v>50.855888807607897</v>
      </c>
      <c r="J14990" s="4">
        <v>0</v>
      </c>
      <c r="K14990" s="4">
        <v>0</v>
      </c>
    </row>
    <row r="14991" spans="1:11">
      <c r="A14991">
        <v>1997</v>
      </c>
      <c r="B14991" t="s">
        <v>762</v>
      </c>
      <c r="C14991" t="s">
        <v>763</v>
      </c>
      <c r="D14991" t="s">
        <v>694</v>
      </c>
      <c r="E14991" t="s">
        <v>537</v>
      </c>
      <c r="F14991">
        <v>54</v>
      </c>
      <c r="G14991" s="4">
        <v>123.7561475409836</v>
      </c>
      <c r="H14991" s="4">
        <v>0</v>
      </c>
      <c r="I14991" s="4">
        <v>280.71516393442624</v>
      </c>
      <c r="J14991" s="4">
        <v>0</v>
      </c>
      <c r="K14991" s="4">
        <v>0</v>
      </c>
    </row>
    <row r="14992" spans="1:11">
      <c r="A14992">
        <v>1997</v>
      </c>
      <c r="B14992" t="s">
        <v>762</v>
      </c>
      <c r="C14992" t="s">
        <v>763</v>
      </c>
      <c r="D14992" t="s">
        <v>694</v>
      </c>
      <c r="E14992" t="s">
        <v>677</v>
      </c>
      <c r="F14992">
        <v>7</v>
      </c>
      <c r="G14992" s="4">
        <v>9.7391304347826093</v>
      </c>
      <c r="H14992" s="4">
        <v>0</v>
      </c>
      <c r="I14992" s="4">
        <v>36.521739130434781</v>
      </c>
      <c r="J14992" s="4">
        <v>0</v>
      </c>
      <c r="K14992" s="4">
        <v>0</v>
      </c>
    </row>
    <row r="14993" spans="1:11">
      <c r="A14993">
        <v>1997</v>
      </c>
      <c r="B14993" t="s">
        <v>762</v>
      </c>
      <c r="C14993" t="s">
        <v>763</v>
      </c>
      <c r="D14993" t="s">
        <v>694</v>
      </c>
      <c r="E14993" t="s">
        <v>694</v>
      </c>
      <c r="F14993">
        <v>186</v>
      </c>
      <c r="G14993" s="4">
        <v>722.10074626865674</v>
      </c>
      <c r="H14993" s="4">
        <v>0</v>
      </c>
      <c r="I14993" s="4">
        <v>791.01492537313436</v>
      </c>
      <c r="J14993" s="4">
        <v>0</v>
      </c>
      <c r="K14993" s="4">
        <v>2.9962686567164178</v>
      </c>
    </row>
    <row r="14994" spans="1:11">
      <c r="A14994">
        <v>1997</v>
      </c>
      <c r="B14994" t="s">
        <v>762</v>
      </c>
      <c r="C14994" t="s">
        <v>763</v>
      </c>
      <c r="D14994" t="s">
        <v>694</v>
      </c>
      <c r="E14994" t="s">
        <v>977</v>
      </c>
      <c r="F14994">
        <v>3</v>
      </c>
      <c r="G14994" s="4">
        <v>2.9583333333333335</v>
      </c>
      <c r="H14994" s="4">
        <v>0</v>
      </c>
      <c r="I14994" s="4">
        <v>0</v>
      </c>
      <c r="J14994" s="4">
        <v>0</v>
      </c>
      <c r="K14994" s="4">
        <v>0</v>
      </c>
    </row>
    <row r="14995" spans="1:11">
      <c r="A14995">
        <v>1997</v>
      </c>
      <c r="B14995" t="s">
        <v>762</v>
      </c>
      <c r="C14995" t="s">
        <v>763</v>
      </c>
      <c r="D14995" t="s">
        <v>694</v>
      </c>
      <c r="E14995" t="s">
        <v>979</v>
      </c>
      <c r="F14995">
        <v>10</v>
      </c>
      <c r="G14995" s="4">
        <v>15.644859813084112</v>
      </c>
      <c r="H14995" s="4">
        <v>0</v>
      </c>
      <c r="I14995" s="4">
        <v>28.682242990654206</v>
      </c>
      <c r="J14995" s="4">
        <v>0</v>
      </c>
      <c r="K14995" s="4">
        <v>0</v>
      </c>
    </row>
    <row r="14996" spans="1:11">
      <c r="A14996">
        <v>1997</v>
      </c>
      <c r="B14996" t="s">
        <v>762</v>
      </c>
      <c r="C14996" t="s">
        <v>763</v>
      </c>
      <c r="D14996" t="s">
        <v>694</v>
      </c>
      <c r="E14996" t="s">
        <v>976</v>
      </c>
      <c r="F14996">
        <v>11</v>
      </c>
      <c r="G14996" s="4">
        <v>19.886363636363637</v>
      </c>
      <c r="H14996" s="4">
        <v>0</v>
      </c>
      <c r="I14996" s="4">
        <v>19.886363636363637</v>
      </c>
      <c r="J14996" s="4">
        <v>0</v>
      </c>
      <c r="K14996" s="4">
        <v>0</v>
      </c>
    </row>
    <row r="14997" spans="1:11">
      <c r="A14997">
        <v>1998</v>
      </c>
      <c r="B14997" t="s">
        <v>762</v>
      </c>
      <c r="C14997" t="s">
        <v>763</v>
      </c>
      <c r="D14997" t="s">
        <v>694</v>
      </c>
      <c r="E14997" t="s">
        <v>978</v>
      </c>
      <c r="F14997">
        <v>48</v>
      </c>
      <c r="G14997" s="4">
        <v>137.93963254593174</v>
      </c>
      <c r="H14997" s="4">
        <v>5.9973753280839892</v>
      </c>
      <c r="I14997" s="4">
        <v>173.92388451443568</v>
      </c>
      <c r="J14997" s="4">
        <v>0</v>
      </c>
      <c r="K14997" s="4">
        <v>17.992125984251967</v>
      </c>
    </row>
    <row r="14998" spans="1:11">
      <c r="A14998">
        <v>1998</v>
      </c>
      <c r="B14998" t="s">
        <v>762</v>
      </c>
      <c r="C14998" t="s">
        <v>763</v>
      </c>
      <c r="D14998" t="s">
        <v>694</v>
      </c>
      <c r="E14998" t="s">
        <v>6</v>
      </c>
      <c r="F14998">
        <v>10</v>
      </c>
      <c r="G14998" s="4">
        <v>24.034852546916891</v>
      </c>
      <c r="H14998" s="4">
        <v>0</v>
      </c>
      <c r="I14998" s="4">
        <v>9.6139410187667558</v>
      </c>
      <c r="J14998" s="4">
        <v>0</v>
      </c>
      <c r="K14998" s="4">
        <v>0</v>
      </c>
    </row>
    <row r="14999" spans="1:11">
      <c r="A14999">
        <v>1998</v>
      </c>
      <c r="B14999" t="s">
        <v>762</v>
      </c>
      <c r="C14999" t="s">
        <v>763</v>
      </c>
      <c r="D14999" t="s">
        <v>694</v>
      </c>
      <c r="E14999" t="s">
        <v>537</v>
      </c>
      <c r="F14999">
        <v>35</v>
      </c>
      <c r="G14999" s="4">
        <v>60.612903225806448</v>
      </c>
      <c r="H14999" s="4">
        <v>0</v>
      </c>
      <c r="I14999" s="4">
        <v>47.624423963133644</v>
      </c>
      <c r="J14999" s="4">
        <v>0</v>
      </c>
      <c r="K14999" s="4">
        <v>0</v>
      </c>
    </row>
    <row r="15000" spans="1:11">
      <c r="A15000">
        <v>1998</v>
      </c>
      <c r="B15000" t="s">
        <v>762</v>
      </c>
      <c r="C15000" t="s">
        <v>763</v>
      </c>
      <c r="D15000" t="s">
        <v>694</v>
      </c>
      <c r="E15000" t="s">
        <v>677</v>
      </c>
      <c r="F15000">
        <v>12</v>
      </c>
      <c r="G15000" s="4">
        <v>32.355555555555554</v>
      </c>
      <c r="H15000" s="4">
        <v>0</v>
      </c>
      <c r="I15000" s="4">
        <v>48.533333333333331</v>
      </c>
      <c r="J15000" s="4">
        <v>0</v>
      </c>
      <c r="K15000" s="4">
        <v>0</v>
      </c>
    </row>
    <row r="15001" spans="1:11">
      <c r="A15001">
        <v>1998</v>
      </c>
      <c r="B15001" t="s">
        <v>762</v>
      </c>
      <c r="C15001" t="s">
        <v>763</v>
      </c>
      <c r="D15001" t="s">
        <v>694</v>
      </c>
      <c r="E15001" t="s">
        <v>694</v>
      </c>
      <c r="F15001">
        <v>233</v>
      </c>
      <c r="G15001" s="4">
        <v>1244.2564102564102</v>
      </c>
      <c r="H15001" s="4">
        <v>8.1858974358974361</v>
      </c>
      <c r="I15001" s="4">
        <v>1547.1346153846152</v>
      </c>
      <c r="J15001" s="4">
        <v>0</v>
      </c>
      <c r="K15001" s="4">
        <v>0</v>
      </c>
    </row>
    <row r="15002" spans="1:11">
      <c r="A15002">
        <v>1998</v>
      </c>
      <c r="B15002" t="s">
        <v>762</v>
      </c>
      <c r="C15002" t="s">
        <v>763</v>
      </c>
      <c r="D15002" t="s">
        <v>694</v>
      </c>
      <c r="E15002" t="s">
        <v>979</v>
      </c>
      <c r="F15002">
        <v>8</v>
      </c>
      <c r="G15002" s="4">
        <v>23.132530120481928</v>
      </c>
      <c r="H15002" s="4">
        <v>0</v>
      </c>
      <c r="I15002" s="4">
        <v>0</v>
      </c>
      <c r="J15002" s="4">
        <v>0</v>
      </c>
      <c r="K15002" s="4">
        <v>0</v>
      </c>
    </row>
    <row r="15003" spans="1:11">
      <c r="A15003">
        <v>1998</v>
      </c>
      <c r="B15003" t="s">
        <v>762</v>
      </c>
      <c r="C15003" t="s">
        <v>763</v>
      </c>
      <c r="D15003" t="s">
        <v>694</v>
      </c>
      <c r="E15003" t="s">
        <v>976</v>
      </c>
      <c r="F15003">
        <v>11</v>
      </c>
      <c r="G15003" s="4">
        <v>30.193548387096776</v>
      </c>
      <c r="H15003" s="4">
        <v>0</v>
      </c>
      <c r="I15003" s="4">
        <v>33.967741935483872</v>
      </c>
      <c r="J15003" s="4">
        <v>0</v>
      </c>
      <c r="K15003" s="4">
        <v>7.5483870967741939</v>
      </c>
    </row>
    <row r="15004" spans="1:11">
      <c r="A15004">
        <v>1999</v>
      </c>
      <c r="B15004" t="s">
        <v>762</v>
      </c>
      <c r="C15004" t="s">
        <v>763</v>
      </c>
      <c r="D15004" t="s">
        <v>694</v>
      </c>
      <c r="E15004" t="s">
        <v>978</v>
      </c>
      <c r="F15004">
        <v>132</v>
      </c>
      <c r="G15004" s="4">
        <v>365.1570915619389</v>
      </c>
      <c r="H15004" s="4">
        <v>38.846499102333929</v>
      </c>
      <c r="I15004" s="4">
        <v>375.51615798922802</v>
      </c>
      <c r="J15004" s="4">
        <v>0</v>
      </c>
      <c r="K15004" s="4">
        <v>5.1795332136445245</v>
      </c>
    </row>
    <row r="15005" spans="1:11">
      <c r="A15005">
        <v>1999</v>
      </c>
      <c r="B15005" t="s">
        <v>762</v>
      </c>
      <c r="C15005" t="s">
        <v>763</v>
      </c>
      <c r="D15005" t="s">
        <v>694</v>
      </c>
      <c r="E15005" t="s">
        <v>6</v>
      </c>
      <c r="F15005">
        <v>17</v>
      </c>
      <c r="G15005" s="4">
        <v>33.572727272727271</v>
      </c>
      <c r="H15005" s="4">
        <v>0</v>
      </c>
      <c r="I15005" s="4">
        <v>29.376136363636359</v>
      </c>
      <c r="J15005" s="4">
        <v>0</v>
      </c>
      <c r="K15005" s="4">
        <v>0</v>
      </c>
    </row>
    <row r="15006" spans="1:11">
      <c r="A15006">
        <v>1999</v>
      </c>
      <c r="B15006" t="s">
        <v>762</v>
      </c>
      <c r="C15006" t="s">
        <v>763</v>
      </c>
      <c r="D15006" t="s">
        <v>694</v>
      </c>
      <c r="E15006" t="s">
        <v>537</v>
      </c>
      <c r="F15006">
        <v>37</v>
      </c>
      <c r="G15006" s="4">
        <v>135.46409807355516</v>
      </c>
      <c r="H15006" s="4">
        <v>0</v>
      </c>
      <c r="I15006" s="4">
        <v>189.64973730297723</v>
      </c>
      <c r="J15006" s="4">
        <v>0</v>
      </c>
      <c r="K15006" s="4">
        <v>0</v>
      </c>
    </row>
    <row r="15007" spans="1:11">
      <c r="A15007">
        <v>1999</v>
      </c>
      <c r="B15007" t="s">
        <v>762</v>
      </c>
      <c r="C15007" t="s">
        <v>763</v>
      </c>
      <c r="D15007" t="s">
        <v>694</v>
      </c>
      <c r="E15007" t="s">
        <v>662</v>
      </c>
      <c r="F15007">
        <v>1</v>
      </c>
      <c r="G15007" s="4">
        <v>2.2510024057738574</v>
      </c>
      <c r="H15007" s="4">
        <v>0</v>
      </c>
      <c r="I15007" s="4">
        <v>3.2157177225340816</v>
      </c>
      <c r="J15007" s="4">
        <v>0.32157177225340816</v>
      </c>
      <c r="K15007" s="4">
        <v>0.32157177225340816</v>
      </c>
    </row>
    <row r="15008" spans="1:11">
      <c r="A15008">
        <v>1999</v>
      </c>
      <c r="B15008" t="s">
        <v>762</v>
      </c>
      <c r="C15008" t="s">
        <v>763</v>
      </c>
      <c r="D15008" t="s">
        <v>694</v>
      </c>
      <c r="E15008" t="s">
        <v>980</v>
      </c>
      <c r="F15008">
        <v>9</v>
      </c>
      <c r="G15008" s="4">
        <v>73.263157894736835</v>
      </c>
      <c r="H15008" s="4">
        <v>0</v>
      </c>
      <c r="I15008" s="4">
        <v>195.36842105263156</v>
      </c>
      <c r="J15008" s="4">
        <v>0</v>
      </c>
      <c r="K15008" s="4">
        <v>0</v>
      </c>
    </row>
    <row r="15009" spans="1:11">
      <c r="A15009">
        <v>1999</v>
      </c>
      <c r="B15009" t="s">
        <v>762</v>
      </c>
      <c r="C15009" t="s">
        <v>763</v>
      </c>
      <c r="D15009" t="s">
        <v>694</v>
      </c>
      <c r="E15009" t="s">
        <v>677</v>
      </c>
      <c r="F15009">
        <v>9</v>
      </c>
      <c r="G15009" s="4">
        <v>17.191489361702128</v>
      </c>
      <c r="H15009" s="4">
        <v>0</v>
      </c>
      <c r="I15009" s="4">
        <v>0</v>
      </c>
      <c r="J15009" s="4">
        <v>0</v>
      </c>
      <c r="K15009" s="4">
        <v>0</v>
      </c>
    </row>
    <row r="15010" spans="1:11">
      <c r="A15010">
        <v>1999</v>
      </c>
      <c r="B15010" t="s">
        <v>762</v>
      </c>
      <c r="C15010" t="s">
        <v>763</v>
      </c>
      <c r="D15010" t="s">
        <v>694</v>
      </c>
      <c r="E15010" t="s">
        <v>694</v>
      </c>
      <c r="F15010">
        <v>240</v>
      </c>
      <c r="G15010" s="4">
        <v>1276.8361111111112</v>
      </c>
      <c r="H15010" s="4">
        <v>25.831944444444446</v>
      </c>
      <c r="I15010" s="4">
        <v>1775.023611111111</v>
      </c>
      <c r="J15010" s="4">
        <v>0</v>
      </c>
      <c r="K15010" s="4">
        <v>0</v>
      </c>
    </row>
    <row r="15011" spans="1:11">
      <c r="A15011">
        <v>1999</v>
      </c>
      <c r="B15011" t="s">
        <v>762</v>
      </c>
      <c r="C15011" t="s">
        <v>763</v>
      </c>
      <c r="D15011" t="s">
        <v>694</v>
      </c>
      <c r="E15011" t="s">
        <v>977</v>
      </c>
      <c r="F15011">
        <v>8</v>
      </c>
      <c r="G15011" s="4">
        <v>19.383561643835616</v>
      </c>
      <c r="H15011" s="4">
        <v>0</v>
      </c>
      <c r="I15011" s="4">
        <v>31.013698630136986</v>
      </c>
      <c r="J15011" s="4">
        <v>0</v>
      </c>
      <c r="K15011" s="4">
        <v>0</v>
      </c>
    </row>
    <row r="15012" spans="1:11">
      <c r="A15012">
        <v>1999</v>
      </c>
      <c r="B15012" t="s">
        <v>762</v>
      </c>
      <c r="C15012" t="s">
        <v>763</v>
      </c>
      <c r="D15012" t="s">
        <v>694</v>
      </c>
      <c r="E15012" t="s">
        <v>976</v>
      </c>
      <c r="F15012">
        <v>10</v>
      </c>
      <c r="G15012" s="4">
        <v>29.581967213114755</v>
      </c>
      <c r="H15012" s="4">
        <v>0</v>
      </c>
      <c r="I15012" s="4">
        <v>55.877049180327866</v>
      </c>
      <c r="J15012" s="4">
        <v>0</v>
      </c>
      <c r="K15012" s="4">
        <v>0</v>
      </c>
    </row>
    <row r="15013" spans="1:11">
      <c r="A15013">
        <v>2000</v>
      </c>
      <c r="B15013" t="s">
        <v>762</v>
      </c>
      <c r="C15013" t="s">
        <v>763</v>
      </c>
      <c r="D15013" t="s">
        <v>694</v>
      </c>
      <c r="E15013" t="s">
        <v>978</v>
      </c>
      <c r="F15013">
        <v>212</v>
      </c>
      <c r="G15013" s="4">
        <v>781.3724531377344</v>
      </c>
      <c r="H15013" s="4">
        <v>26.204563977180115</v>
      </c>
      <c r="I15013" s="4">
        <v>960.03993480032602</v>
      </c>
      <c r="J15013" s="4">
        <v>0</v>
      </c>
      <c r="K15013" s="4">
        <v>28.586797066014668</v>
      </c>
    </row>
    <row r="15014" spans="1:11">
      <c r="A15014">
        <v>2000</v>
      </c>
      <c r="B15014" t="s">
        <v>762</v>
      </c>
      <c r="C15014" t="s">
        <v>763</v>
      </c>
      <c r="D15014" t="s">
        <v>694</v>
      </c>
      <c r="E15014" t="s">
        <v>6</v>
      </c>
      <c r="F15014">
        <v>14</v>
      </c>
      <c r="G15014" s="4">
        <v>27.661501787842667</v>
      </c>
      <c r="H15014" s="4">
        <v>0</v>
      </c>
      <c r="I15014" s="4">
        <v>59.933253873659119</v>
      </c>
      <c r="J15014" s="4">
        <v>0</v>
      </c>
      <c r="K15014" s="4">
        <v>0</v>
      </c>
    </row>
    <row r="15015" spans="1:11">
      <c r="A15015">
        <v>2000</v>
      </c>
      <c r="B15015" t="s">
        <v>762</v>
      </c>
      <c r="C15015" t="s">
        <v>763</v>
      </c>
      <c r="D15015" t="s">
        <v>694</v>
      </c>
      <c r="E15015" t="s">
        <v>537</v>
      </c>
      <c r="F15015">
        <v>73</v>
      </c>
      <c r="G15015" s="4">
        <v>163.5565134099617</v>
      </c>
      <c r="H15015" s="4">
        <v>0</v>
      </c>
      <c r="I15015" s="4">
        <v>253.94300766283524</v>
      </c>
      <c r="J15015" s="4">
        <v>0</v>
      </c>
      <c r="K15015" s="4">
        <v>0</v>
      </c>
    </row>
    <row r="15016" spans="1:11">
      <c r="A15016">
        <v>2000</v>
      </c>
      <c r="B15016" t="s">
        <v>762</v>
      </c>
      <c r="C15016" t="s">
        <v>763</v>
      </c>
      <c r="D15016" t="s">
        <v>694</v>
      </c>
      <c r="E15016" t="s">
        <v>662</v>
      </c>
      <c r="F15016">
        <v>3</v>
      </c>
      <c r="G15016" s="4">
        <v>6.8188976377952759</v>
      </c>
      <c r="H15016" s="4">
        <v>0</v>
      </c>
      <c r="I15016" s="4">
        <v>10.228346456692913</v>
      </c>
      <c r="J15016" s="4">
        <v>0</v>
      </c>
      <c r="K15016" s="4">
        <v>0</v>
      </c>
    </row>
    <row r="15017" spans="1:11">
      <c r="A15017">
        <v>2000</v>
      </c>
      <c r="B15017" t="s">
        <v>762</v>
      </c>
      <c r="C15017" t="s">
        <v>763</v>
      </c>
      <c r="D15017" t="s">
        <v>694</v>
      </c>
      <c r="E15017" t="s">
        <v>980</v>
      </c>
      <c r="F15017">
        <v>8</v>
      </c>
      <c r="G15017" s="4">
        <v>62.222222222222229</v>
      </c>
      <c r="H15017" s="4">
        <v>0</v>
      </c>
      <c r="I15017" s="4">
        <v>74.666666666666657</v>
      </c>
      <c r="J15017" s="4">
        <v>0</v>
      </c>
      <c r="K15017" s="4">
        <v>0</v>
      </c>
    </row>
    <row r="15018" spans="1:11">
      <c r="A15018">
        <v>2000</v>
      </c>
      <c r="B15018" t="s">
        <v>762</v>
      </c>
      <c r="C15018" t="s">
        <v>763</v>
      </c>
      <c r="D15018" t="s">
        <v>694</v>
      </c>
      <c r="E15018" t="s">
        <v>677</v>
      </c>
      <c r="F15018">
        <v>3</v>
      </c>
      <c r="G15018" s="4">
        <v>10.233333333333333</v>
      </c>
      <c r="H15018" s="4">
        <v>0</v>
      </c>
      <c r="I15018" s="4">
        <v>3.4111111111111114</v>
      </c>
      <c r="J15018" s="4">
        <v>0</v>
      </c>
      <c r="K15018" s="4">
        <v>0</v>
      </c>
    </row>
    <row r="15019" spans="1:11">
      <c r="A15019">
        <v>2000</v>
      </c>
      <c r="B15019" t="s">
        <v>762</v>
      </c>
      <c r="C15019" t="s">
        <v>763</v>
      </c>
      <c r="D15019" t="s">
        <v>694</v>
      </c>
      <c r="E15019" t="s">
        <v>694</v>
      </c>
      <c r="F15019">
        <v>306</v>
      </c>
      <c r="G15019" s="4">
        <v>2134.8148148148148</v>
      </c>
      <c r="H15019" s="4">
        <v>8.6255144032921809</v>
      </c>
      <c r="I15019" s="4">
        <v>5153.7448559670784</v>
      </c>
      <c r="J15019" s="4">
        <v>0</v>
      </c>
      <c r="K15019" s="4">
        <v>17.251028806584362</v>
      </c>
    </row>
    <row r="15020" spans="1:11">
      <c r="A15020">
        <v>2000</v>
      </c>
      <c r="B15020" t="s">
        <v>762</v>
      </c>
      <c r="C15020" t="s">
        <v>763</v>
      </c>
      <c r="D15020" t="s">
        <v>694</v>
      </c>
      <c r="E15020" t="s">
        <v>977</v>
      </c>
      <c r="F15020">
        <v>14</v>
      </c>
      <c r="G15020" s="4">
        <v>14.086021505376346</v>
      </c>
      <c r="H15020" s="4">
        <v>0</v>
      </c>
      <c r="I15020" s="4">
        <v>28.172043010752692</v>
      </c>
      <c r="J15020" s="4">
        <v>0</v>
      </c>
      <c r="K15020" s="4">
        <v>0</v>
      </c>
    </row>
    <row r="15021" spans="1:11">
      <c r="A15021">
        <v>2000</v>
      </c>
      <c r="B15021" t="s">
        <v>762</v>
      </c>
      <c r="C15021" t="s">
        <v>763</v>
      </c>
      <c r="D15021" t="s">
        <v>694</v>
      </c>
      <c r="E15021" t="s">
        <v>979</v>
      </c>
      <c r="F15021">
        <v>4</v>
      </c>
      <c r="G15021" s="4">
        <v>11.522727272727272</v>
      </c>
      <c r="H15021" s="4">
        <v>0</v>
      </c>
      <c r="I15021" s="4">
        <v>15.363636363636363</v>
      </c>
      <c r="J15021" s="4">
        <v>0</v>
      </c>
      <c r="K15021" s="4">
        <v>0</v>
      </c>
    </row>
    <row r="15022" spans="1:11">
      <c r="A15022">
        <v>2000</v>
      </c>
      <c r="B15022" t="s">
        <v>762</v>
      </c>
      <c r="C15022" t="s">
        <v>763</v>
      </c>
      <c r="D15022" t="s">
        <v>694</v>
      </c>
      <c r="E15022" t="s">
        <v>976</v>
      </c>
      <c r="F15022">
        <v>21</v>
      </c>
      <c r="G15022" s="4">
        <v>53.456896551724142</v>
      </c>
      <c r="H15022" s="4">
        <v>0</v>
      </c>
      <c r="I15022" s="4">
        <v>24.672413793103448</v>
      </c>
      <c r="J15022" s="4">
        <v>0</v>
      </c>
      <c r="K15022" s="4">
        <v>0</v>
      </c>
    </row>
    <row r="15023" spans="1:11">
      <c r="A15023">
        <v>2001</v>
      </c>
      <c r="B15023" t="s">
        <v>762</v>
      </c>
      <c r="C15023" t="s">
        <v>763</v>
      </c>
      <c r="D15023" t="s">
        <v>694</v>
      </c>
      <c r="E15023" t="s">
        <v>978</v>
      </c>
      <c r="F15023">
        <v>288</v>
      </c>
      <c r="G15023" s="4">
        <v>1089.6923076923076</v>
      </c>
      <c r="H15023" s="4">
        <v>72.646153846153851</v>
      </c>
      <c r="I15023" s="4">
        <v>1486.2192307692308</v>
      </c>
      <c r="J15023" s="4">
        <v>3.0269230769230773</v>
      </c>
      <c r="K15023" s="4">
        <v>9.0807692307692314</v>
      </c>
    </row>
    <row r="15024" spans="1:11">
      <c r="A15024">
        <v>2001</v>
      </c>
      <c r="B15024" t="s">
        <v>762</v>
      </c>
      <c r="C15024" t="s">
        <v>763</v>
      </c>
      <c r="D15024" t="s">
        <v>694</v>
      </c>
      <c r="E15024" t="s">
        <v>6</v>
      </c>
      <c r="F15024">
        <v>26</v>
      </c>
      <c r="G15024" s="4">
        <v>74.30463576158941</v>
      </c>
      <c r="H15024" s="4">
        <v>0</v>
      </c>
      <c r="I15024" s="4">
        <v>182.04635761589404</v>
      </c>
      <c r="J15024" s="4">
        <v>0</v>
      </c>
      <c r="K15024" s="4">
        <v>0</v>
      </c>
    </row>
    <row r="15025" spans="1:11">
      <c r="A15025">
        <v>2001</v>
      </c>
      <c r="B15025" t="s">
        <v>762</v>
      </c>
      <c r="C15025" t="s">
        <v>763</v>
      </c>
      <c r="D15025" t="s">
        <v>694</v>
      </c>
      <c r="E15025" t="s">
        <v>537</v>
      </c>
      <c r="F15025">
        <v>67</v>
      </c>
      <c r="G15025" s="4">
        <v>215.92556917688268</v>
      </c>
      <c r="H15025" s="4">
        <v>0</v>
      </c>
      <c r="I15025" s="4">
        <v>361.11690017513138</v>
      </c>
      <c r="J15025" s="4">
        <v>0</v>
      </c>
      <c r="K15025" s="4">
        <v>0</v>
      </c>
    </row>
    <row r="15026" spans="1:11">
      <c r="A15026">
        <v>2001</v>
      </c>
      <c r="B15026" t="s">
        <v>762</v>
      </c>
      <c r="C15026" t="s">
        <v>763</v>
      </c>
      <c r="D15026" t="s">
        <v>694</v>
      </c>
      <c r="E15026" t="s">
        <v>662</v>
      </c>
      <c r="F15026">
        <v>3</v>
      </c>
      <c r="G15026" s="4">
        <v>3.1188811188811187</v>
      </c>
      <c r="H15026" s="4">
        <v>3.1188811188811187</v>
      </c>
      <c r="I15026" s="4">
        <v>0</v>
      </c>
      <c r="J15026" s="4">
        <v>0</v>
      </c>
      <c r="K15026" s="4">
        <v>0</v>
      </c>
    </row>
    <row r="15027" spans="1:11">
      <c r="A15027">
        <v>2001</v>
      </c>
      <c r="B15027" t="s">
        <v>762</v>
      </c>
      <c r="C15027" t="s">
        <v>763</v>
      </c>
      <c r="D15027" t="s">
        <v>694</v>
      </c>
      <c r="E15027" t="s">
        <v>980</v>
      </c>
      <c r="F15027">
        <v>4</v>
      </c>
      <c r="G15027" s="4">
        <v>3.763157894736842</v>
      </c>
      <c r="H15027" s="4">
        <v>0</v>
      </c>
      <c r="I15027" s="4">
        <v>0</v>
      </c>
      <c r="J15027" s="4">
        <v>0</v>
      </c>
      <c r="K15027" s="4">
        <v>0</v>
      </c>
    </row>
    <row r="15028" spans="1:11">
      <c r="A15028">
        <v>2001</v>
      </c>
      <c r="B15028" t="s">
        <v>762</v>
      </c>
      <c r="C15028" t="s">
        <v>763</v>
      </c>
      <c r="D15028" t="s">
        <v>694</v>
      </c>
      <c r="E15028" t="s">
        <v>677</v>
      </c>
      <c r="F15028">
        <v>10</v>
      </c>
      <c r="G15028" s="4">
        <v>43.905660377358494</v>
      </c>
      <c r="H15028" s="4">
        <v>3.3773584905660377</v>
      </c>
      <c r="I15028" s="4">
        <v>3.3773584905660377</v>
      </c>
      <c r="J15028" s="4">
        <v>0</v>
      </c>
      <c r="K15028" s="4">
        <v>0</v>
      </c>
    </row>
    <row r="15029" spans="1:11">
      <c r="A15029">
        <v>2001</v>
      </c>
      <c r="B15029" t="s">
        <v>762</v>
      </c>
      <c r="C15029" t="s">
        <v>763</v>
      </c>
      <c r="D15029" t="s">
        <v>694</v>
      </c>
      <c r="E15029" t="s">
        <v>694</v>
      </c>
      <c r="F15029">
        <v>285</v>
      </c>
      <c r="G15029" s="4">
        <v>2060.1394825646794</v>
      </c>
      <c r="H15029" s="4">
        <v>29.642294713160858</v>
      </c>
      <c r="I15029" s="4">
        <v>3264.3577052868395</v>
      </c>
      <c r="J15029" s="4">
        <v>0</v>
      </c>
      <c r="K15029" s="4">
        <v>0</v>
      </c>
    </row>
    <row r="15030" spans="1:11">
      <c r="A15030">
        <v>2001</v>
      </c>
      <c r="B15030" t="s">
        <v>762</v>
      </c>
      <c r="C15030" t="s">
        <v>763</v>
      </c>
      <c r="D15030" t="s">
        <v>694</v>
      </c>
      <c r="E15030" t="s">
        <v>977</v>
      </c>
      <c r="F15030">
        <v>16</v>
      </c>
      <c r="G15030" s="4">
        <v>44.829015544041447</v>
      </c>
      <c r="H15030" s="4">
        <v>0</v>
      </c>
      <c r="I15030" s="4">
        <v>60.839378238341972</v>
      </c>
      <c r="J15030" s="4">
        <v>0</v>
      </c>
      <c r="K15030" s="4">
        <v>0</v>
      </c>
    </row>
    <row r="15031" spans="1:11">
      <c r="A15031">
        <v>2001</v>
      </c>
      <c r="B15031" t="s">
        <v>762</v>
      </c>
      <c r="C15031" t="s">
        <v>763</v>
      </c>
      <c r="D15031" t="s">
        <v>694</v>
      </c>
      <c r="E15031" t="s">
        <v>979</v>
      </c>
      <c r="F15031">
        <v>13</v>
      </c>
      <c r="G15031" s="4">
        <v>32.452830188679251</v>
      </c>
      <c r="H15031" s="4">
        <v>0</v>
      </c>
      <c r="I15031" s="4">
        <v>38.943396226415096</v>
      </c>
      <c r="J15031" s="4">
        <v>0</v>
      </c>
      <c r="K15031" s="4">
        <v>3.2452830188679243</v>
      </c>
    </row>
    <row r="15032" spans="1:11">
      <c r="A15032">
        <v>2001</v>
      </c>
      <c r="B15032" t="s">
        <v>762</v>
      </c>
      <c r="C15032" t="s">
        <v>763</v>
      </c>
      <c r="D15032" t="s">
        <v>694</v>
      </c>
      <c r="E15032" t="s">
        <v>976</v>
      </c>
      <c r="F15032">
        <v>18</v>
      </c>
      <c r="G15032" s="4">
        <v>46.44202898550725</v>
      </c>
      <c r="H15032" s="4">
        <v>0</v>
      </c>
      <c r="I15032" s="4">
        <v>17.862318840579711</v>
      </c>
      <c r="J15032" s="4">
        <v>0</v>
      </c>
      <c r="K15032" s="4">
        <v>0</v>
      </c>
    </row>
    <row r="15033" spans="1:11">
      <c r="A15033">
        <v>2002</v>
      </c>
      <c r="B15033" t="s">
        <v>762</v>
      </c>
      <c r="C15033" t="s">
        <v>763</v>
      </c>
      <c r="D15033" t="s">
        <v>694</v>
      </c>
      <c r="E15033" t="s">
        <v>978</v>
      </c>
      <c r="F15033">
        <v>304</v>
      </c>
      <c r="G15033" s="4">
        <v>961.00430416068878</v>
      </c>
      <c r="H15033" s="4">
        <v>21.492109038737446</v>
      </c>
      <c r="I15033" s="4">
        <v>1357.0731707317073</v>
      </c>
      <c r="J15033" s="4">
        <v>0</v>
      </c>
      <c r="K15033" s="4">
        <v>15.351506456241033</v>
      </c>
    </row>
    <row r="15034" spans="1:11">
      <c r="A15034">
        <v>2002</v>
      </c>
      <c r="B15034" t="s">
        <v>762</v>
      </c>
      <c r="C15034" t="s">
        <v>763</v>
      </c>
      <c r="D15034" t="s">
        <v>694</v>
      </c>
      <c r="E15034" t="s">
        <v>6</v>
      </c>
      <c r="F15034">
        <v>20</v>
      </c>
      <c r="G15034" s="4">
        <v>114.05011933174225</v>
      </c>
      <c r="H15034" s="4">
        <v>0</v>
      </c>
      <c r="I15034" s="4">
        <v>43.607398568019093</v>
      </c>
      <c r="J15034" s="4">
        <v>0</v>
      </c>
      <c r="K15034" s="4">
        <v>26.835322195704059</v>
      </c>
    </row>
    <row r="15035" spans="1:11">
      <c r="A15035">
        <v>2002</v>
      </c>
      <c r="B15035" t="s">
        <v>762</v>
      </c>
      <c r="C15035" t="s">
        <v>763</v>
      </c>
      <c r="D15035" t="s">
        <v>694</v>
      </c>
      <c r="E15035" t="s">
        <v>537</v>
      </c>
      <c r="F15035">
        <v>80</v>
      </c>
      <c r="G15035" s="4">
        <v>307.21706161137445</v>
      </c>
      <c r="H15035" s="4">
        <v>0</v>
      </c>
      <c r="I15035" s="4">
        <v>497.3990521327014</v>
      </c>
      <c r="J15035" s="4">
        <v>0</v>
      </c>
      <c r="K15035" s="4">
        <v>0</v>
      </c>
    </row>
    <row r="15036" spans="1:11">
      <c r="A15036">
        <v>2002</v>
      </c>
      <c r="B15036" t="s">
        <v>762</v>
      </c>
      <c r="C15036" t="s">
        <v>763</v>
      </c>
      <c r="D15036" t="s">
        <v>694</v>
      </c>
      <c r="E15036" t="s">
        <v>662</v>
      </c>
      <c r="F15036">
        <v>3</v>
      </c>
      <c r="G15036" s="4">
        <v>16.880341880341881</v>
      </c>
      <c r="H15036" s="4">
        <v>0</v>
      </c>
      <c r="I15036" s="4">
        <v>54.017094017094024</v>
      </c>
      <c r="J15036" s="4">
        <v>0</v>
      </c>
      <c r="K15036" s="4">
        <v>0</v>
      </c>
    </row>
    <row r="15037" spans="1:11">
      <c r="A15037">
        <v>2002</v>
      </c>
      <c r="B15037" t="s">
        <v>762</v>
      </c>
      <c r="C15037" t="s">
        <v>763</v>
      </c>
      <c r="D15037" t="s">
        <v>694</v>
      </c>
      <c r="E15037" t="s">
        <v>980</v>
      </c>
      <c r="F15037">
        <v>11</v>
      </c>
      <c r="G15037" s="4">
        <v>35.609756097560975</v>
      </c>
      <c r="H15037" s="4">
        <v>0</v>
      </c>
      <c r="I15037" s="4">
        <v>17.804878048780488</v>
      </c>
      <c r="J15037" s="4">
        <v>0</v>
      </c>
      <c r="K15037" s="4">
        <v>0</v>
      </c>
    </row>
    <row r="15038" spans="1:11">
      <c r="A15038">
        <v>2002</v>
      </c>
      <c r="B15038" t="s">
        <v>762</v>
      </c>
      <c r="C15038" t="s">
        <v>763</v>
      </c>
      <c r="D15038" t="s">
        <v>694</v>
      </c>
      <c r="E15038" t="s">
        <v>677</v>
      </c>
      <c r="F15038">
        <v>16</v>
      </c>
      <c r="G15038" s="4">
        <v>34.96551724137931</v>
      </c>
      <c r="H15038" s="4">
        <v>0</v>
      </c>
      <c r="I15038" s="4">
        <v>34.96551724137931</v>
      </c>
      <c r="J15038" s="4">
        <v>0</v>
      </c>
      <c r="K15038" s="4">
        <v>0</v>
      </c>
    </row>
    <row r="15039" spans="1:11">
      <c r="A15039">
        <v>2002</v>
      </c>
      <c r="B15039" t="s">
        <v>762</v>
      </c>
      <c r="C15039" t="s">
        <v>763</v>
      </c>
      <c r="D15039" t="s">
        <v>694</v>
      </c>
      <c r="E15039" t="s">
        <v>694</v>
      </c>
      <c r="F15039">
        <v>256</v>
      </c>
      <c r="G15039" s="4">
        <v>1742.4857142857143</v>
      </c>
      <c r="H15039" s="4">
        <v>16.022857142857145</v>
      </c>
      <c r="I15039" s="4">
        <v>2343.3428571428572</v>
      </c>
      <c r="J15039" s="4">
        <v>0</v>
      </c>
      <c r="K15039" s="4">
        <v>16.022857142857145</v>
      </c>
    </row>
    <row r="15040" spans="1:11">
      <c r="A15040">
        <v>2002</v>
      </c>
      <c r="B15040" t="s">
        <v>762</v>
      </c>
      <c r="C15040" t="s">
        <v>763</v>
      </c>
      <c r="D15040" t="s">
        <v>694</v>
      </c>
      <c r="E15040" t="s">
        <v>977</v>
      </c>
      <c r="F15040">
        <v>21</v>
      </c>
      <c r="G15040" s="4">
        <v>46.198924731182792</v>
      </c>
      <c r="H15040" s="4">
        <v>0</v>
      </c>
      <c r="I15040" s="4">
        <v>67.521505376344095</v>
      </c>
      <c r="J15040" s="4">
        <v>0</v>
      </c>
      <c r="K15040" s="4">
        <v>0</v>
      </c>
    </row>
    <row r="15041" spans="1:11">
      <c r="A15041">
        <v>2002</v>
      </c>
      <c r="B15041" t="s">
        <v>762</v>
      </c>
      <c r="C15041" t="s">
        <v>763</v>
      </c>
      <c r="D15041" t="s">
        <v>694</v>
      </c>
      <c r="E15041" t="s">
        <v>979</v>
      </c>
      <c r="F15041">
        <v>16</v>
      </c>
      <c r="G15041" s="4">
        <v>42.155339805825243</v>
      </c>
      <c r="H15041" s="4">
        <v>0</v>
      </c>
      <c r="I15041" s="4">
        <v>29.184466019417478</v>
      </c>
      <c r="J15041" s="4">
        <v>0</v>
      </c>
      <c r="K15041" s="4">
        <v>0</v>
      </c>
    </row>
    <row r="15042" spans="1:11">
      <c r="A15042">
        <v>2002</v>
      </c>
      <c r="B15042" t="s">
        <v>762</v>
      </c>
      <c r="C15042" t="s">
        <v>763</v>
      </c>
      <c r="D15042" t="s">
        <v>694</v>
      </c>
      <c r="E15042" t="s">
        <v>976</v>
      </c>
      <c r="F15042">
        <v>35</v>
      </c>
      <c r="G15042" s="4">
        <v>81.354330708661422</v>
      </c>
      <c r="H15042" s="4">
        <v>0</v>
      </c>
      <c r="I15042" s="4">
        <v>96.850393700787407</v>
      </c>
      <c r="J15042" s="4">
        <v>0</v>
      </c>
      <c r="K15042" s="4">
        <v>0</v>
      </c>
    </row>
    <row r="15043" spans="1:11">
      <c r="A15043">
        <v>2003</v>
      </c>
      <c r="B15043" t="s">
        <v>762</v>
      </c>
      <c r="C15043" t="s">
        <v>763</v>
      </c>
      <c r="D15043" t="s">
        <v>694</v>
      </c>
      <c r="E15043" t="s">
        <v>978</v>
      </c>
      <c r="F15043">
        <v>217</v>
      </c>
      <c r="G15043" s="4">
        <v>683.21745908028061</v>
      </c>
      <c r="H15043" s="4">
        <v>108.69368667186281</v>
      </c>
      <c r="I15043" s="4">
        <v>1022.6079501169136</v>
      </c>
      <c r="J15043" s="4">
        <v>0</v>
      </c>
      <c r="K15043" s="4">
        <v>4.4364770070148092</v>
      </c>
    </row>
    <row r="15044" spans="1:11">
      <c r="A15044">
        <v>2003</v>
      </c>
      <c r="B15044" t="s">
        <v>762</v>
      </c>
      <c r="C15044" t="s">
        <v>763</v>
      </c>
      <c r="D15044" t="s">
        <v>694</v>
      </c>
      <c r="E15044" t="s">
        <v>6</v>
      </c>
      <c r="F15044">
        <v>20</v>
      </c>
      <c r="G15044" s="4">
        <v>75.605194805194813</v>
      </c>
      <c r="H15044" s="4">
        <v>0</v>
      </c>
      <c r="I15044" s="4">
        <v>191.00259740259742</v>
      </c>
      <c r="J15044" s="4">
        <v>0</v>
      </c>
      <c r="K15044" s="4">
        <v>0</v>
      </c>
    </row>
    <row r="15045" spans="1:11">
      <c r="A15045">
        <v>2003</v>
      </c>
      <c r="B15045" t="s">
        <v>762</v>
      </c>
      <c r="C15045" t="s">
        <v>763</v>
      </c>
      <c r="D15045" t="s">
        <v>694</v>
      </c>
      <c r="E15045" t="s">
        <v>537</v>
      </c>
      <c r="F15045">
        <v>83</v>
      </c>
      <c r="G15045" s="4">
        <v>210.48787446504994</v>
      </c>
      <c r="H15045" s="4">
        <v>0</v>
      </c>
      <c r="I15045" s="4">
        <v>484.51925820256776</v>
      </c>
      <c r="J15045" s="4">
        <v>0</v>
      </c>
      <c r="K15045" s="4">
        <v>3.9714693295292443</v>
      </c>
    </row>
    <row r="15046" spans="1:11">
      <c r="A15046">
        <v>2003</v>
      </c>
      <c r="B15046" t="s">
        <v>762</v>
      </c>
      <c r="C15046" t="s">
        <v>763</v>
      </c>
      <c r="D15046" t="s">
        <v>694</v>
      </c>
      <c r="E15046" t="s">
        <v>662</v>
      </c>
      <c r="F15046">
        <v>3</v>
      </c>
      <c r="G15046" s="4">
        <v>24.651851851851852</v>
      </c>
      <c r="H15046" s="4">
        <v>0</v>
      </c>
      <c r="I15046" s="4">
        <v>83.2</v>
      </c>
      <c r="J15046" s="4">
        <v>0</v>
      </c>
      <c r="K15046" s="4">
        <v>0</v>
      </c>
    </row>
    <row r="15047" spans="1:11">
      <c r="A15047">
        <v>2003</v>
      </c>
      <c r="B15047" t="s">
        <v>762</v>
      </c>
      <c r="C15047" t="s">
        <v>763</v>
      </c>
      <c r="D15047" t="s">
        <v>694</v>
      </c>
      <c r="E15047" t="s">
        <v>980</v>
      </c>
      <c r="F15047">
        <v>8</v>
      </c>
      <c r="G15047" s="4">
        <v>16.5</v>
      </c>
      <c r="H15047" s="4">
        <v>0</v>
      </c>
      <c r="I15047" s="4">
        <v>8.25</v>
      </c>
      <c r="J15047" s="4">
        <v>0</v>
      </c>
      <c r="K15047" s="4">
        <v>0</v>
      </c>
    </row>
    <row r="15048" spans="1:11">
      <c r="A15048">
        <v>2003</v>
      </c>
      <c r="B15048" t="s">
        <v>762</v>
      </c>
      <c r="C15048" t="s">
        <v>763</v>
      </c>
      <c r="D15048" t="s">
        <v>694</v>
      </c>
      <c r="E15048" t="s">
        <v>677</v>
      </c>
      <c r="F15048">
        <v>4</v>
      </c>
      <c r="G15048" s="4">
        <v>4.223529411764706</v>
      </c>
      <c r="H15048" s="4">
        <v>8.447058823529412</v>
      </c>
      <c r="I15048" s="4">
        <v>8.447058823529412</v>
      </c>
      <c r="J15048" s="4">
        <v>0</v>
      </c>
      <c r="K15048" s="4">
        <v>0</v>
      </c>
    </row>
    <row r="15049" spans="1:11">
      <c r="A15049">
        <v>2003</v>
      </c>
      <c r="B15049" t="s">
        <v>762</v>
      </c>
      <c r="C15049" t="s">
        <v>763</v>
      </c>
      <c r="D15049" t="s">
        <v>694</v>
      </c>
      <c r="E15049" t="s">
        <v>694</v>
      </c>
      <c r="F15049">
        <v>264</v>
      </c>
      <c r="G15049" s="4">
        <v>1367.8555431131019</v>
      </c>
      <c r="H15049" s="4">
        <v>0</v>
      </c>
      <c r="I15049" s="4">
        <v>2170.4815229563269</v>
      </c>
      <c r="J15049" s="4">
        <v>0</v>
      </c>
      <c r="K15049" s="4">
        <v>7.5363941769316911</v>
      </c>
    </row>
    <row r="15050" spans="1:11">
      <c r="A15050">
        <v>2003</v>
      </c>
      <c r="B15050" t="s">
        <v>762</v>
      </c>
      <c r="C15050" t="s">
        <v>763</v>
      </c>
      <c r="D15050" t="s">
        <v>694</v>
      </c>
      <c r="E15050" t="s">
        <v>977</v>
      </c>
      <c r="F15050">
        <v>13</v>
      </c>
      <c r="G15050" s="4">
        <v>32.755102040816325</v>
      </c>
      <c r="H15050" s="4">
        <v>0</v>
      </c>
      <c r="I15050" s="4">
        <v>16.377551020408163</v>
      </c>
      <c r="J15050" s="4">
        <v>0</v>
      </c>
      <c r="K15050" s="4">
        <v>0</v>
      </c>
    </row>
    <row r="15051" spans="1:11">
      <c r="A15051">
        <v>2003</v>
      </c>
      <c r="B15051" t="s">
        <v>762</v>
      </c>
      <c r="C15051" t="s">
        <v>763</v>
      </c>
      <c r="D15051" t="s">
        <v>694</v>
      </c>
      <c r="E15051" t="s">
        <v>979</v>
      </c>
      <c r="F15051">
        <v>3</v>
      </c>
      <c r="G15051" s="4">
        <v>3.0306122448979589</v>
      </c>
      <c r="H15051" s="4">
        <v>0</v>
      </c>
      <c r="I15051" s="4">
        <v>0</v>
      </c>
      <c r="J15051" s="4">
        <v>0</v>
      </c>
      <c r="K15051" s="4">
        <v>0</v>
      </c>
    </row>
    <row r="15052" spans="1:11">
      <c r="A15052">
        <v>2003</v>
      </c>
      <c r="B15052" t="s">
        <v>762</v>
      </c>
      <c r="C15052" t="s">
        <v>763</v>
      </c>
      <c r="D15052" t="s">
        <v>694</v>
      </c>
      <c r="E15052" t="s">
        <v>976</v>
      </c>
      <c r="F15052">
        <v>28</v>
      </c>
      <c r="G15052" s="4">
        <v>88.827067669172934</v>
      </c>
      <c r="H15052" s="4">
        <v>0</v>
      </c>
      <c r="I15052" s="4">
        <v>84.78947368421052</v>
      </c>
      <c r="J15052" s="4">
        <v>0</v>
      </c>
      <c r="K15052" s="4">
        <v>0</v>
      </c>
    </row>
    <row r="15053" spans="1:11">
      <c r="A15053">
        <v>2004</v>
      </c>
      <c r="B15053" t="s">
        <v>762</v>
      </c>
      <c r="C15053" t="s">
        <v>763</v>
      </c>
      <c r="D15053" t="s">
        <v>694</v>
      </c>
      <c r="E15053" t="s">
        <v>978</v>
      </c>
      <c r="F15053">
        <v>338</v>
      </c>
      <c r="G15053" s="4">
        <v>1259.2646351242984</v>
      </c>
      <c r="H15053" s="4">
        <v>34.500400962309541</v>
      </c>
      <c r="I15053" s="4">
        <v>1104.0128307939053</v>
      </c>
      <c r="J15053" s="4">
        <v>0</v>
      </c>
      <c r="K15053" s="4">
        <v>24.643143544506817</v>
      </c>
    </row>
    <row r="15054" spans="1:11">
      <c r="A15054">
        <v>2004</v>
      </c>
      <c r="B15054" t="s">
        <v>762</v>
      </c>
      <c r="C15054" t="s">
        <v>763</v>
      </c>
      <c r="D15054" t="s">
        <v>694</v>
      </c>
      <c r="E15054" t="s">
        <v>6</v>
      </c>
      <c r="F15054">
        <v>26</v>
      </c>
      <c r="G15054" s="4">
        <v>127.99692307692307</v>
      </c>
      <c r="H15054" s="4">
        <v>0</v>
      </c>
      <c r="I15054" s="4">
        <v>109.17384615384614</v>
      </c>
      <c r="J15054" s="4">
        <v>0</v>
      </c>
      <c r="K15054" s="4">
        <v>0</v>
      </c>
    </row>
    <row r="15055" spans="1:11">
      <c r="A15055">
        <v>2004</v>
      </c>
      <c r="B15055" t="s">
        <v>762</v>
      </c>
      <c r="C15055" t="s">
        <v>763</v>
      </c>
      <c r="D15055" t="s">
        <v>694</v>
      </c>
      <c r="E15055" t="s">
        <v>537</v>
      </c>
      <c r="F15055">
        <v>72</v>
      </c>
      <c r="G15055" s="4">
        <v>266.31414547077196</v>
      </c>
      <c r="H15055" s="4">
        <v>0</v>
      </c>
      <c r="I15055" s="4">
        <v>277.11066488174919</v>
      </c>
      <c r="J15055" s="4">
        <v>0</v>
      </c>
      <c r="K15055" s="4">
        <v>0</v>
      </c>
    </row>
    <row r="15056" spans="1:11">
      <c r="A15056">
        <v>2004</v>
      </c>
      <c r="B15056" t="s">
        <v>762</v>
      </c>
      <c r="C15056" t="s">
        <v>763</v>
      </c>
      <c r="D15056" t="s">
        <v>694</v>
      </c>
      <c r="E15056" t="s">
        <v>662</v>
      </c>
      <c r="F15056">
        <v>2</v>
      </c>
      <c r="G15056" s="4">
        <v>24.024390243902438</v>
      </c>
      <c r="H15056" s="4">
        <v>0</v>
      </c>
      <c r="I15056" s="4">
        <v>81.682926829268283</v>
      </c>
      <c r="J15056" s="4">
        <v>0</v>
      </c>
      <c r="K15056" s="4">
        <v>0</v>
      </c>
    </row>
    <row r="15057" spans="1:11">
      <c r="A15057">
        <v>2004</v>
      </c>
      <c r="B15057" t="s">
        <v>762</v>
      </c>
      <c r="C15057" t="s">
        <v>763</v>
      </c>
      <c r="D15057" t="s">
        <v>694</v>
      </c>
      <c r="E15057" t="s">
        <v>980</v>
      </c>
      <c r="F15057">
        <v>3</v>
      </c>
      <c r="G15057" s="4">
        <v>11.692307692307692</v>
      </c>
      <c r="H15057" s="4">
        <v>0</v>
      </c>
      <c r="I15057" s="4">
        <v>8.7692307692307701</v>
      </c>
      <c r="J15057" s="4">
        <v>0</v>
      </c>
      <c r="K15057" s="4">
        <v>0</v>
      </c>
    </row>
    <row r="15058" spans="1:11">
      <c r="A15058">
        <v>2004</v>
      </c>
      <c r="B15058" t="s">
        <v>762</v>
      </c>
      <c r="C15058" t="s">
        <v>763</v>
      </c>
      <c r="D15058" t="s">
        <v>694</v>
      </c>
      <c r="E15058" t="s">
        <v>694</v>
      </c>
      <c r="F15058">
        <v>295</v>
      </c>
      <c r="G15058" s="4">
        <v>1895.8373570520966</v>
      </c>
      <c r="H15058" s="4">
        <v>8.5590851334180442</v>
      </c>
      <c r="I15058" s="4">
        <v>2208.2439644218548</v>
      </c>
      <c r="J15058" s="4">
        <v>0</v>
      </c>
      <c r="K15058" s="4">
        <v>0</v>
      </c>
    </row>
    <row r="15059" spans="1:11">
      <c r="A15059">
        <v>2004</v>
      </c>
      <c r="B15059" t="s">
        <v>762</v>
      </c>
      <c r="C15059" t="s">
        <v>763</v>
      </c>
      <c r="D15059" t="s">
        <v>694</v>
      </c>
      <c r="E15059" t="s">
        <v>977</v>
      </c>
      <c r="F15059">
        <v>21</v>
      </c>
      <c r="G15059" s="4">
        <v>69.278350515463913</v>
      </c>
      <c r="H15059" s="4">
        <v>0</v>
      </c>
      <c r="I15059" s="4">
        <v>27.711340206185568</v>
      </c>
      <c r="J15059" s="4">
        <v>0</v>
      </c>
      <c r="K15059" s="4">
        <v>0</v>
      </c>
    </row>
    <row r="15060" spans="1:11">
      <c r="A15060">
        <v>2004</v>
      </c>
      <c r="B15060" t="s">
        <v>762</v>
      </c>
      <c r="C15060" t="s">
        <v>763</v>
      </c>
      <c r="D15060" t="s">
        <v>694</v>
      </c>
      <c r="E15060" t="s">
        <v>979</v>
      </c>
      <c r="F15060">
        <v>18</v>
      </c>
      <c r="G15060" s="4">
        <v>34.5</v>
      </c>
      <c r="H15060" s="4">
        <v>0</v>
      </c>
      <c r="I15060" s="4">
        <v>25.3</v>
      </c>
      <c r="J15060" s="4">
        <v>0</v>
      </c>
      <c r="K15060" s="4">
        <v>0</v>
      </c>
    </row>
    <row r="15061" spans="1:11">
      <c r="A15061">
        <v>2004</v>
      </c>
      <c r="B15061" t="s">
        <v>762</v>
      </c>
      <c r="C15061" t="s">
        <v>763</v>
      </c>
      <c r="D15061" t="s">
        <v>694</v>
      </c>
      <c r="E15061" t="s">
        <v>976</v>
      </c>
      <c r="F15061">
        <v>42</v>
      </c>
      <c r="G15061" s="4">
        <v>111.27659574468085</v>
      </c>
      <c r="H15061" s="4">
        <v>0</v>
      </c>
      <c r="I15061" s="4">
        <v>89.021276595744681</v>
      </c>
      <c r="J15061" s="4">
        <v>0</v>
      </c>
      <c r="K15061" s="4">
        <v>16.691489361702125</v>
      </c>
    </row>
    <row r="15062" spans="1:11">
      <c r="A15062">
        <v>2006</v>
      </c>
      <c r="B15062" t="s">
        <v>762</v>
      </c>
      <c r="C15062" t="s">
        <v>763</v>
      </c>
      <c r="D15062" t="s">
        <v>694</v>
      </c>
      <c r="E15062" t="s">
        <v>978</v>
      </c>
      <c r="F15062">
        <v>209</v>
      </c>
      <c r="G15062" s="4">
        <v>826.6494066882417</v>
      </c>
      <c r="H15062" s="4">
        <v>34.891046386192016</v>
      </c>
      <c r="I15062" s="4">
        <v>649.51024811218997</v>
      </c>
      <c r="J15062" s="4">
        <v>0</v>
      </c>
      <c r="K15062" s="4">
        <v>5.3678532901833869</v>
      </c>
    </row>
    <row r="15063" spans="1:11">
      <c r="A15063">
        <v>2006</v>
      </c>
      <c r="B15063" t="s">
        <v>762</v>
      </c>
      <c r="C15063" t="s">
        <v>763</v>
      </c>
      <c r="D15063" t="s">
        <v>694</v>
      </c>
      <c r="E15063" t="s">
        <v>6</v>
      </c>
      <c r="F15063">
        <v>41</v>
      </c>
      <c r="G15063" s="4">
        <v>186.77811550151975</v>
      </c>
      <c r="H15063" s="4">
        <v>0</v>
      </c>
      <c r="I15063" s="4">
        <v>149.42249240121581</v>
      </c>
      <c r="J15063" s="4">
        <v>0</v>
      </c>
      <c r="K15063" s="4">
        <v>0</v>
      </c>
    </row>
    <row r="15064" spans="1:11">
      <c r="A15064">
        <v>2006</v>
      </c>
      <c r="B15064" t="s">
        <v>762</v>
      </c>
      <c r="C15064" t="s">
        <v>763</v>
      </c>
      <c r="D15064" t="s">
        <v>694</v>
      </c>
      <c r="E15064" t="s">
        <v>537</v>
      </c>
      <c r="F15064">
        <v>61</v>
      </c>
      <c r="G15064" s="4">
        <v>253.1065815324165</v>
      </c>
      <c r="H15064" s="4">
        <v>0</v>
      </c>
      <c r="I15064" s="4">
        <v>229.48330058939098</v>
      </c>
      <c r="J15064" s="4">
        <v>0</v>
      </c>
      <c r="K15064" s="4">
        <v>0</v>
      </c>
    </row>
    <row r="15065" spans="1:11">
      <c r="A15065">
        <v>2006</v>
      </c>
      <c r="B15065" t="s">
        <v>762</v>
      </c>
      <c r="C15065" t="s">
        <v>763</v>
      </c>
      <c r="D15065" t="s">
        <v>694</v>
      </c>
      <c r="E15065" t="s">
        <v>662</v>
      </c>
      <c r="F15065">
        <v>3</v>
      </c>
      <c r="G15065" s="4">
        <v>3.0206185567010309</v>
      </c>
      <c r="H15065" s="4">
        <v>0</v>
      </c>
      <c r="I15065" s="4">
        <v>3.0206185567010309</v>
      </c>
      <c r="J15065" s="4">
        <v>0</v>
      </c>
      <c r="K15065" s="4">
        <v>0</v>
      </c>
    </row>
    <row r="15066" spans="1:11">
      <c r="A15066">
        <v>2006</v>
      </c>
      <c r="B15066" t="s">
        <v>762</v>
      </c>
      <c r="C15066" t="s">
        <v>763</v>
      </c>
      <c r="D15066" t="s">
        <v>694</v>
      </c>
      <c r="E15066" t="s">
        <v>980</v>
      </c>
      <c r="F15066">
        <v>3</v>
      </c>
      <c r="G15066" s="4">
        <v>17</v>
      </c>
      <c r="H15066" s="4">
        <v>0</v>
      </c>
      <c r="I15066" s="4">
        <v>37.4</v>
      </c>
      <c r="J15066" s="4">
        <v>0</v>
      </c>
      <c r="K15066" s="4">
        <v>0</v>
      </c>
    </row>
    <row r="15067" spans="1:11">
      <c r="A15067">
        <v>2006</v>
      </c>
      <c r="B15067" t="s">
        <v>762</v>
      </c>
      <c r="C15067" t="s">
        <v>763</v>
      </c>
      <c r="D15067" t="s">
        <v>694</v>
      </c>
      <c r="E15067" t="s">
        <v>694</v>
      </c>
      <c r="F15067">
        <v>204</v>
      </c>
      <c r="G15067" s="4">
        <v>816.46808510638289</v>
      </c>
      <c r="H15067" s="4">
        <v>10.934840425531913</v>
      </c>
      <c r="I15067" s="4">
        <v>893.01196808510633</v>
      </c>
      <c r="J15067" s="4">
        <v>0</v>
      </c>
      <c r="K15067" s="4">
        <v>7.289893617021276</v>
      </c>
    </row>
    <row r="15068" spans="1:11">
      <c r="A15068">
        <v>2006</v>
      </c>
      <c r="B15068" t="s">
        <v>762</v>
      </c>
      <c r="C15068" t="s">
        <v>763</v>
      </c>
      <c r="D15068" t="s">
        <v>694</v>
      </c>
      <c r="E15068" t="s">
        <v>977</v>
      </c>
      <c r="F15068">
        <v>17</v>
      </c>
      <c r="G15068" s="4">
        <v>37.524822695035461</v>
      </c>
      <c r="H15068" s="4">
        <v>0</v>
      </c>
      <c r="I15068" s="4">
        <v>34.11347517730497</v>
      </c>
      <c r="J15068" s="4">
        <v>0</v>
      </c>
      <c r="K15068" s="4">
        <v>0</v>
      </c>
    </row>
    <row r="15069" spans="1:11">
      <c r="A15069">
        <v>2006</v>
      </c>
      <c r="B15069" t="s">
        <v>762</v>
      </c>
      <c r="C15069" t="s">
        <v>763</v>
      </c>
      <c r="D15069" t="s">
        <v>694</v>
      </c>
      <c r="E15069" t="s">
        <v>979</v>
      </c>
      <c r="F15069">
        <v>17</v>
      </c>
      <c r="G15069" s="4">
        <v>63.544444444444444</v>
      </c>
      <c r="H15069" s="4">
        <v>0</v>
      </c>
      <c r="I15069" s="4">
        <v>73.577777777777769</v>
      </c>
      <c r="J15069" s="4">
        <v>0</v>
      </c>
      <c r="K15069" s="4">
        <v>0</v>
      </c>
    </row>
    <row r="15070" spans="1:11">
      <c r="A15070">
        <v>2006</v>
      </c>
      <c r="B15070" t="s">
        <v>762</v>
      </c>
      <c r="C15070" t="s">
        <v>763</v>
      </c>
      <c r="D15070" t="s">
        <v>694</v>
      </c>
      <c r="E15070" t="s">
        <v>976</v>
      </c>
      <c r="F15070">
        <v>39</v>
      </c>
      <c r="G15070" s="4">
        <v>68.143617021276597</v>
      </c>
      <c r="H15070" s="4">
        <v>0</v>
      </c>
      <c r="I15070" s="4">
        <v>74.069148936170208</v>
      </c>
      <c r="J15070" s="4">
        <v>0</v>
      </c>
      <c r="K15070" s="4">
        <v>5.9255319148936172</v>
      </c>
    </row>
    <row r="15071" spans="1:11">
      <c r="A15071">
        <v>1987</v>
      </c>
      <c r="B15071" t="s">
        <v>1007</v>
      </c>
      <c r="C15071" t="s">
        <v>1008</v>
      </c>
      <c r="D15071" t="s">
        <v>694</v>
      </c>
      <c r="E15071" t="s">
        <v>978</v>
      </c>
      <c r="F15071">
        <v>6</v>
      </c>
      <c r="G15071" s="4">
        <v>11</v>
      </c>
      <c r="H15071" s="4">
        <v>0</v>
      </c>
      <c r="I15071" s="4">
        <v>2</v>
      </c>
      <c r="J15071" s="4">
        <v>0</v>
      </c>
      <c r="K15071" s="4">
        <v>0</v>
      </c>
    </row>
    <row r="15072" spans="1:11">
      <c r="A15072">
        <v>1988</v>
      </c>
      <c r="B15072" t="s">
        <v>1007</v>
      </c>
      <c r="C15072" t="s">
        <v>1008</v>
      </c>
      <c r="D15072" t="s">
        <v>694</v>
      </c>
      <c r="E15072" t="s">
        <v>694</v>
      </c>
      <c r="F15072">
        <v>4</v>
      </c>
      <c r="G15072" s="4">
        <v>38</v>
      </c>
      <c r="H15072" s="4">
        <v>0</v>
      </c>
      <c r="I15072" s="4">
        <v>4</v>
      </c>
      <c r="J15072" s="4">
        <v>0</v>
      </c>
      <c r="K15072" s="4">
        <v>0</v>
      </c>
    </row>
    <row r="15073" spans="1:11">
      <c r="A15073">
        <v>1994</v>
      </c>
      <c r="B15073" t="s">
        <v>1007</v>
      </c>
      <c r="C15073" t="s">
        <v>1008</v>
      </c>
      <c r="D15073" t="s">
        <v>694</v>
      </c>
      <c r="E15073" t="s">
        <v>6</v>
      </c>
      <c r="F15073">
        <v>5</v>
      </c>
      <c r="G15073" s="4">
        <v>5</v>
      </c>
      <c r="H15073" s="4">
        <v>0</v>
      </c>
      <c r="I15073" s="4">
        <v>5</v>
      </c>
      <c r="J15073" s="4">
        <v>0</v>
      </c>
      <c r="K15073" s="4">
        <v>0</v>
      </c>
    </row>
    <row r="15074" spans="1:11">
      <c r="A15074">
        <v>1999</v>
      </c>
      <c r="B15074" t="s">
        <v>1007</v>
      </c>
      <c r="C15074" t="s">
        <v>1008</v>
      </c>
      <c r="D15074" t="s">
        <v>694</v>
      </c>
      <c r="E15074" t="s">
        <v>6</v>
      </c>
      <c r="F15074">
        <v>4</v>
      </c>
      <c r="G15074" s="4">
        <v>4.1965909090909088</v>
      </c>
      <c r="H15074" s="4">
        <v>0</v>
      </c>
      <c r="I15074" s="4">
        <v>0</v>
      </c>
      <c r="J15074" s="4">
        <v>0</v>
      </c>
      <c r="K15074" s="4">
        <v>0</v>
      </c>
    </row>
    <row r="15075" spans="1:11">
      <c r="A15075">
        <v>2000</v>
      </c>
      <c r="B15075" t="s">
        <v>1007</v>
      </c>
      <c r="C15075" t="s">
        <v>1008</v>
      </c>
      <c r="D15075" t="s">
        <v>694</v>
      </c>
      <c r="E15075" t="s">
        <v>537</v>
      </c>
      <c r="F15075">
        <v>4</v>
      </c>
      <c r="G15075" s="4">
        <v>4.3041187739463602</v>
      </c>
      <c r="H15075" s="4">
        <v>0</v>
      </c>
      <c r="I15075" s="4">
        <v>0</v>
      </c>
      <c r="J15075" s="4">
        <v>0</v>
      </c>
      <c r="K15075" s="4">
        <v>0</v>
      </c>
    </row>
    <row r="15076" spans="1:11">
      <c r="A15076">
        <v>2001</v>
      </c>
      <c r="B15076" t="s">
        <v>1007</v>
      </c>
      <c r="C15076" t="s">
        <v>1008</v>
      </c>
      <c r="D15076" t="s">
        <v>694</v>
      </c>
      <c r="E15076" t="s">
        <v>694</v>
      </c>
      <c r="F15076">
        <v>4</v>
      </c>
      <c r="G15076" s="4">
        <v>7.4105736782902145</v>
      </c>
      <c r="H15076" s="4">
        <v>0</v>
      </c>
      <c r="I15076" s="4">
        <v>3.7052868391451073</v>
      </c>
      <c r="J15076" s="4">
        <v>0</v>
      </c>
      <c r="K15076" s="4">
        <v>0</v>
      </c>
    </row>
    <row r="15077" spans="1:11">
      <c r="A15077">
        <v>1988</v>
      </c>
      <c r="B15077" t="s">
        <v>1019</v>
      </c>
      <c r="C15077" t="s">
        <v>1020</v>
      </c>
      <c r="D15077" t="s">
        <v>694</v>
      </c>
      <c r="E15077" t="s">
        <v>537</v>
      </c>
      <c r="F15077">
        <v>4</v>
      </c>
      <c r="G15077" s="4">
        <v>20</v>
      </c>
      <c r="H15077" s="4">
        <v>0</v>
      </c>
      <c r="I15077" s="4">
        <v>0</v>
      </c>
      <c r="J15077" s="4">
        <v>0</v>
      </c>
      <c r="K15077" s="4">
        <v>0</v>
      </c>
    </row>
    <row r="15078" spans="1:11">
      <c r="A15078">
        <v>1989</v>
      </c>
      <c r="B15078" t="s">
        <v>1019</v>
      </c>
      <c r="C15078" t="s">
        <v>1020</v>
      </c>
      <c r="D15078" t="s">
        <v>694</v>
      </c>
      <c r="E15078" t="s">
        <v>537</v>
      </c>
      <c r="F15078">
        <v>4</v>
      </c>
      <c r="G15078" s="4">
        <v>13</v>
      </c>
      <c r="H15078" s="4">
        <v>0</v>
      </c>
      <c r="I15078" s="4">
        <v>0</v>
      </c>
      <c r="J15078" s="4">
        <v>0</v>
      </c>
      <c r="K15078" s="4">
        <v>0</v>
      </c>
    </row>
    <row r="15079" spans="1:11">
      <c r="A15079">
        <v>1989</v>
      </c>
      <c r="B15079" t="s">
        <v>1019</v>
      </c>
      <c r="C15079" t="s">
        <v>1020</v>
      </c>
      <c r="D15079" t="s">
        <v>694</v>
      </c>
      <c r="E15079" t="s">
        <v>694</v>
      </c>
      <c r="F15079">
        <v>4</v>
      </c>
      <c r="G15079" s="4">
        <v>4</v>
      </c>
      <c r="H15079" s="4">
        <v>0</v>
      </c>
      <c r="I15079" s="4">
        <v>0</v>
      </c>
      <c r="J15079" s="4">
        <v>0</v>
      </c>
      <c r="K15079" s="4">
        <v>0</v>
      </c>
    </row>
    <row r="15080" spans="1:11">
      <c r="A15080">
        <v>1991</v>
      </c>
      <c r="B15080" t="s">
        <v>1019</v>
      </c>
      <c r="C15080" t="s">
        <v>1020</v>
      </c>
      <c r="D15080" t="s">
        <v>694</v>
      </c>
      <c r="E15080" t="s">
        <v>694</v>
      </c>
      <c r="F15080">
        <v>4</v>
      </c>
      <c r="G15080" s="4">
        <v>26</v>
      </c>
      <c r="H15080" s="4">
        <v>0</v>
      </c>
      <c r="I15080" s="4">
        <v>0</v>
      </c>
      <c r="J15080" s="4">
        <v>0</v>
      </c>
      <c r="K15080" s="4">
        <v>0</v>
      </c>
    </row>
    <row r="15081" spans="1:11">
      <c r="A15081">
        <v>1992</v>
      </c>
      <c r="B15081" t="s">
        <v>1019</v>
      </c>
      <c r="C15081" t="s">
        <v>1020</v>
      </c>
      <c r="D15081" t="s">
        <v>694</v>
      </c>
      <c r="E15081" t="s">
        <v>6</v>
      </c>
      <c r="F15081">
        <v>4</v>
      </c>
      <c r="G15081" s="4">
        <v>19</v>
      </c>
      <c r="H15081" s="4">
        <v>0</v>
      </c>
      <c r="I15081" s="4">
        <v>46</v>
      </c>
      <c r="J15081" s="4">
        <v>0</v>
      </c>
      <c r="K15081" s="4">
        <v>0</v>
      </c>
    </row>
    <row r="15082" spans="1:11">
      <c r="A15082">
        <v>1993</v>
      </c>
      <c r="B15082" t="s">
        <v>1019</v>
      </c>
      <c r="C15082" t="s">
        <v>1020</v>
      </c>
      <c r="D15082" t="s">
        <v>694</v>
      </c>
      <c r="E15082" t="s">
        <v>6</v>
      </c>
      <c r="F15082">
        <v>4</v>
      </c>
      <c r="G15082" s="4">
        <v>7</v>
      </c>
      <c r="H15082" s="4">
        <v>0</v>
      </c>
      <c r="I15082" s="4">
        <v>7</v>
      </c>
      <c r="J15082" s="4">
        <v>0</v>
      </c>
      <c r="K15082" s="4">
        <v>0</v>
      </c>
    </row>
    <row r="15083" spans="1:11">
      <c r="A15083">
        <v>1988</v>
      </c>
      <c r="B15083" t="s">
        <v>1021</v>
      </c>
      <c r="C15083" t="s">
        <v>1022</v>
      </c>
      <c r="D15083" t="s">
        <v>694</v>
      </c>
      <c r="E15083" t="s">
        <v>694</v>
      </c>
      <c r="F15083">
        <v>4</v>
      </c>
      <c r="G15083" s="4">
        <v>4</v>
      </c>
      <c r="H15083" s="4">
        <v>4</v>
      </c>
      <c r="I15083" s="4">
        <v>0</v>
      </c>
      <c r="J15083" s="4">
        <v>0</v>
      </c>
      <c r="K15083" s="4">
        <v>0</v>
      </c>
    </row>
    <row r="15084" spans="1:11">
      <c r="A15084">
        <v>1988</v>
      </c>
      <c r="B15084" t="s">
        <v>1023</v>
      </c>
      <c r="C15084" t="s">
        <v>1024</v>
      </c>
      <c r="D15084" t="s">
        <v>694</v>
      </c>
      <c r="E15084" t="s">
        <v>694</v>
      </c>
      <c r="F15084">
        <v>4</v>
      </c>
      <c r="G15084" s="4">
        <v>4</v>
      </c>
      <c r="H15084" s="4">
        <v>0</v>
      </c>
      <c r="I15084" s="4">
        <v>46</v>
      </c>
      <c r="J15084" s="4">
        <v>0</v>
      </c>
      <c r="K15084" s="4">
        <v>0</v>
      </c>
    </row>
    <row r="15085" spans="1:11">
      <c r="A15085">
        <v>1988</v>
      </c>
      <c r="B15085" t="s">
        <v>1025</v>
      </c>
      <c r="C15085" t="s">
        <v>1026</v>
      </c>
      <c r="D15085" t="s">
        <v>694</v>
      </c>
      <c r="E15085" t="s">
        <v>694</v>
      </c>
      <c r="F15085">
        <v>11</v>
      </c>
      <c r="G15085" s="4">
        <v>27</v>
      </c>
      <c r="H15085" s="4">
        <v>4</v>
      </c>
      <c r="I15085" s="4">
        <v>27</v>
      </c>
      <c r="J15085" s="4">
        <v>0</v>
      </c>
      <c r="K15085" s="4">
        <v>0</v>
      </c>
    </row>
    <row r="15086" spans="1:11">
      <c r="A15086">
        <v>1989</v>
      </c>
      <c r="B15086" t="s">
        <v>1025</v>
      </c>
      <c r="C15086" t="s">
        <v>1026</v>
      </c>
      <c r="D15086" t="s">
        <v>694</v>
      </c>
      <c r="E15086" t="s">
        <v>980</v>
      </c>
      <c r="F15086">
        <v>4</v>
      </c>
      <c r="G15086" s="4">
        <v>4</v>
      </c>
      <c r="H15086" s="4">
        <v>4</v>
      </c>
      <c r="I15086" s="4">
        <v>0</v>
      </c>
      <c r="J15086" s="4">
        <v>0</v>
      </c>
      <c r="K15086" s="4">
        <v>0</v>
      </c>
    </row>
    <row r="15087" spans="1:11">
      <c r="A15087">
        <v>1992</v>
      </c>
      <c r="B15087" t="s">
        <v>1025</v>
      </c>
      <c r="C15087" t="s">
        <v>1026</v>
      </c>
      <c r="D15087" t="s">
        <v>694</v>
      </c>
      <c r="E15087" t="s">
        <v>694</v>
      </c>
      <c r="F15087">
        <v>4</v>
      </c>
      <c r="G15087" s="4">
        <v>4</v>
      </c>
      <c r="H15087" s="4">
        <v>4</v>
      </c>
      <c r="I15087" s="4">
        <v>0</v>
      </c>
      <c r="J15087" s="4">
        <v>0</v>
      </c>
      <c r="K15087" s="4">
        <v>0</v>
      </c>
    </row>
    <row r="15088" spans="1:11">
      <c r="A15088">
        <v>1994</v>
      </c>
      <c r="B15088" t="s">
        <v>1025</v>
      </c>
      <c r="C15088" t="s">
        <v>1026</v>
      </c>
      <c r="D15088" t="s">
        <v>694</v>
      </c>
      <c r="E15088" t="s">
        <v>694</v>
      </c>
      <c r="F15088">
        <v>5</v>
      </c>
      <c r="G15088" s="4">
        <v>26</v>
      </c>
      <c r="H15088" s="4">
        <v>0</v>
      </c>
      <c r="I15088" s="4">
        <v>5</v>
      </c>
      <c r="J15088" s="4">
        <v>0</v>
      </c>
      <c r="K15088" s="4">
        <v>0</v>
      </c>
    </row>
    <row r="15089" spans="1:11">
      <c r="A15089">
        <v>1997</v>
      </c>
      <c r="B15089" t="s">
        <v>1025</v>
      </c>
      <c r="C15089" t="s">
        <v>1026</v>
      </c>
      <c r="D15089" t="s">
        <v>694</v>
      </c>
      <c r="E15089" t="s">
        <v>537</v>
      </c>
      <c r="F15089">
        <v>3</v>
      </c>
      <c r="G15089" s="4">
        <v>3.0184426229508197</v>
      </c>
      <c r="H15089" s="4">
        <v>0</v>
      </c>
      <c r="I15089" s="4">
        <v>3.0184426229508197</v>
      </c>
      <c r="J15089" s="4">
        <v>0</v>
      </c>
      <c r="K15089" s="4">
        <v>0</v>
      </c>
    </row>
    <row r="15090" spans="1:11">
      <c r="A15090">
        <v>2000</v>
      </c>
      <c r="B15090" t="s">
        <v>1025</v>
      </c>
      <c r="C15090" t="s">
        <v>1026</v>
      </c>
      <c r="D15090" t="s">
        <v>694</v>
      </c>
      <c r="E15090" t="s">
        <v>694</v>
      </c>
      <c r="F15090">
        <v>4</v>
      </c>
      <c r="G15090" s="4">
        <v>4.3127572016460904</v>
      </c>
      <c r="H15090" s="4">
        <v>0</v>
      </c>
      <c r="I15090" s="4">
        <v>4.3127572016460904</v>
      </c>
      <c r="J15090" s="4">
        <v>0</v>
      </c>
      <c r="K15090" s="4">
        <v>0</v>
      </c>
    </row>
    <row r="15091" spans="1:11">
      <c r="A15091">
        <v>1988</v>
      </c>
      <c r="B15091" t="s">
        <v>1027</v>
      </c>
      <c r="C15091" t="s">
        <v>1028</v>
      </c>
      <c r="D15091" t="s">
        <v>694</v>
      </c>
      <c r="E15091" t="s">
        <v>694</v>
      </c>
      <c r="F15091">
        <v>11</v>
      </c>
      <c r="G15091" s="4">
        <v>23</v>
      </c>
      <c r="H15091" s="4">
        <v>4</v>
      </c>
      <c r="I15091" s="4">
        <v>53</v>
      </c>
      <c r="J15091" s="4">
        <v>0</v>
      </c>
      <c r="K15091" s="4">
        <v>0</v>
      </c>
    </row>
    <row r="15092" spans="1:11">
      <c r="A15092">
        <v>1990</v>
      </c>
      <c r="B15092" t="s">
        <v>1027</v>
      </c>
      <c r="C15092" t="s">
        <v>1028</v>
      </c>
      <c r="D15092" t="s">
        <v>694</v>
      </c>
      <c r="E15092" t="s">
        <v>694</v>
      </c>
      <c r="F15092">
        <v>4</v>
      </c>
      <c r="G15092" s="4">
        <v>8</v>
      </c>
      <c r="H15092" s="4">
        <v>0</v>
      </c>
      <c r="I15092" s="4">
        <v>15</v>
      </c>
      <c r="J15092" s="4">
        <v>0</v>
      </c>
      <c r="K15092" s="4">
        <v>0</v>
      </c>
    </row>
    <row r="15093" spans="1:11">
      <c r="A15093">
        <v>1992</v>
      </c>
      <c r="B15093" t="s">
        <v>1027</v>
      </c>
      <c r="C15093" t="s">
        <v>1028</v>
      </c>
      <c r="D15093" t="s">
        <v>694</v>
      </c>
      <c r="E15093" t="s">
        <v>694</v>
      </c>
      <c r="F15093">
        <v>4</v>
      </c>
      <c r="G15093" s="4">
        <v>8</v>
      </c>
      <c r="H15093" s="4">
        <v>0</v>
      </c>
      <c r="I15093" s="4">
        <v>0</v>
      </c>
      <c r="J15093" s="4">
        <v>0</v>
      </c>
      <c r="K15093" s="4">
        <v>0</v>
      </c>
    </row>
    <row r="15094" spans="1:11">
      <c r="A15094">
        <v>1997</v>
      </c>
      <c r="B15094" t="s">
        <v>1027</v>
      </c>
      <c r="C15094" t="s">
        <v>1028</v>
      </c>
      <c r="D15094" t="s">
        <v>694</v>
      </c>
      <c r="E15094" t="s">
        <v>537</v>
      </c>
      <c r="F15094">
        <v>3</v>
      </c>
      <c r="G15094" s="4">
        <v>15.092213114754099</v>
      </c>
      <c r="H15094" s="4">
        <v>0</v>
      </c>
      <c r="I15094" s="4">
        <v>90.553278688524586</v>
      </c>
      <c r="J15094" s="4">
        <v>0</v>
      </c>
      <c r="K15094" s="4">
        <v>0</v>
      </c>
    </row>
    <row r="15095" spans="1:11">
      <c r="A15095">
        <v>2001</v>
      </c>
      <c r="B15095" t="s">
        <v>1027</v>
      </c>
      <c r="C15095" t="s">
        <v>1028</v>
      </c>
      <c r="D15095" t="s">
        <v>694</v>
      </c>
      <c r="E15095" t="s">
        <v>977</v>
      </c>
      <c r="F15095">
        <v>3</v>
      </c>
      <c r="G15095" s="4">
        <v>3.2020725388601039</v>
      </c>
      <c r="H15095" s="4">
        <v>0</v>
      </c>
      <c r="I15095" s="4">
        <v>19.212435233160623</v>
      </c>
      <c r="J15095" s="4">
        <v>0</v>
      </c>
      <c r="K15095" s="4">
        <v>0</v>
      </c>
    </row>
    <row r="15096" spans="1:11">
      <c r="A15096">
        <v>2002</v>
      </c>
      <c r="B15096" t="s">
        <v>1027</v>
      </c>
      <c r="C15096" t="s">
        <v>1028</v>
      </c>
      <c r="D15096" t="s">
        <v>694</v>
      </c>
      <c r="E15096" t="s">
        <v>978</v>
      </c>
      <c r="F15096">
        <v>3</v>
      </c>
      <c r="G15096" s="4">
        <v>3.0703012912482066</v>
      </c>
      <c r="H15096" s="4">
        <v>0</v>
      </c>
      <c r="I15096" s="4">
        <v>0</v>
      </c>
      <c r="J15096" s="4">
        <v>0</v>
      </c>
      <c r="K15096" s="4">
        <v>0</v>
      </c>
    </row>
    <row r="15097" spans="1:11">
      <c r="A15097">
        <v>1988</v>
      </c>
      <c r="B15097" t="s">
        <v>1029</v>
      </c>
      <c r="C15097" t="s">
        <v>1030</v>
      </c>
      <c r="D15097" t="s">
        <v>694</v>
      </c>
      <c r="E15097" t="s">
        <v>694</v>
      </c>
      <c r="F15097">
        <v>11</v>
      </c>
      <c r="G15097" s="4">
        <v>15</v>
      </c>
      <c r="H15097" s="4">
        <v>4</v>
      </c>
      <c r="I15097" s="4">
        <v>23</v>
      </c>
      <c r="J15097" s="4">
        <v>0</v>
      </c>
      <c r="K15097" s="4">
        <v>0</v>
      </c>
    </row>
    <row r="15098" spans="1:11">
      <c r="A15098">
        <v>1993</v>
      </c>
      <c r="B15098" t="s">
        <v>1029</v>
      </c>
      <c r="C15098" t="s">
        <v>1030</v>
      </c>
      <c r="D15098" t="s">
        <v>694</v>
      </c>
      <c r="E15098" t="s">
        <v>976</v>
      </c>
      <c r="F15098">
        <v>2</v>
      </c>
      <c r="G15098" s="4">
        <v>9</v>
      </c>
      <c r="H15098" s="4">
        <v>0</v>
      </c>
      <c r="I15098" s="4">
        <v>0</v>
      </c>
      <c r="J15098" s="4">
        <v>0</v>
      </c>
      <c r="K15098" s="4">
        <v>0</v>
      </c>
    </row>
    <row r="15099" spans="1:11">
      <c r="A15099">
        <v>1989</v>
      </c>
      <c r="B15099" t="s">
        <v>1033</v>
      </c>
      <c r="C15099" t="s">
        <v>1034</v>
      </c>
      <c r="D15099" t="s">
        <v>694</v>
      </c>
      <c r="E15099" t="s">
        <v>694</v>
      </c>
      <c r="F15099">
        <v>4</v>
      </c>
      <c r="G15099" s="4">
        <v>4</v>
      </c>
      <c r="H15099" s="4">
        <v>0</v>
      </c>
      <c r="I15099" s="4">
        <v>4</v>
      </c>
      <c r="J15099" s="4">
        <v>0</v>
      </c>
      <c r="K15099" s="4">
        <v>0</v>
      </c>
    </row>
    <row r="15100" spans="1:11">
      <c r="A15100">
        <v>1990</v>
      </c>
      <c r="B15100" t="s">
        <v>1033</v>
      </c>
      <c r="C15100" t="s">
        <v>1034</v>
      </c>
      <c r="D15100" t="s">
        <v>694</v>
      </c>
      <c r="E15100" t="s">
        <v>694</v>
      </c>
      <c r="F15100">
        <v>4</v>
      </c>
      <c r="G15100" s="4">
        <v>4</v>
      </c>
      <c r="H15100" s="4">
        <v>0</v>
      </c>
      <c r="I15100" s="4">
        <v>4</v>
      </c>
      <c r="J15100" s="4">
        <v>0</v>
      </c>
      <c r="K15100" s="4">
        <v>0</v>
      </c>
    </row>
    <row r="15101" spans="1:11">
      <c r="A15101">
        <v>1987</v>
      </c>
      <c r="B15101" t="s">
        <v>1009</v>
      </c>
      <c r="C15101" t="s">
        <v>1010</v>
      </c>
      <c r="D15101" t="s">
        <v>694</v>
      </c>
      <c r="E15101" t="s">
        <v>694</v>
      </c>
      <c r="F15101">
        <v>4</v>
      </c>
      <c r="G15101" s="4">
        <v>4</v>
      </c>
      <c r="H15101" s="4">
        <v>4</v>
      </c>
      <c r="I15101" s="4">
        <v>0</v>
      </c>
      <c r="J15101" s="4">
        <v>0</v>
      </c>
      <c r="K15101" s="4">
        <v>0</v>
      </c>
    </row>
    <row r="15102" spans="1:11">
      <c r="A15102">
        <v>1993</v>
      </c>
      <c r="B15102" t="s">
        <v>1009</v>
      </c>
      <c r="C15102" t="s">
        <v>1010</v>
      </c>
      <c r="D15102" t="s">
        <v>694</v>
      </c>
      <c r="E15102" t="s">
        <v>694</v>
      </c>
      <c r="F15102">
        <v>4</v>
      </c>
      <c r="G15102" s="4">
        <v>8</v>
      </c>
      <c r="H15102" s="4">
        <v>0</v>
      </c>
      <c r="I15102" s="4">
        <v>19</v>
      </c>
      <c r="J15102" s="4">
        <v>0</v>
      </c>
      <c r="K15102" s="4">
        <v>0</v>
      </c>
    </row>
    <row r="15103" spans="1:11">
      <c r="A15103">
        <v>1995</v>
      </c>
      <c r="B15103" t="s">
        <v>1009</v>
      </c>
      <c r="C15103" t="s">
        <v>1010</v>
      </c>
      <c r="D15103" t="s">
        <v>694</v>
      </c>
      <c r="E15103" t="s">
        <v>694</v>
      </c>
      <c r="F15103">
        <v>9</v>
      </c>
      <c r="G15103" s="4">
        <v>13</v>
      </c>
      <c r="H15103" s="4">
        <v>0</v>
      </c>
      <c r="I15103" s="4">
        <v>38</v>
      </c>
      <c r="J15103" s="4">
        <v>0</v>
      </c>
      <c r="K15103" s="4">
        <v>0</v>
      </c>
    </row>
    <row r="15104" spans="1:11">
      <c r="A15104">
        <v>2000</v>
      </c>
      <c r="B15104" t="s">
        <v>1009</v>
      </c>
      <c r="C15104" t="s">
        <v>1010</v>
      </c>
      <c r="D15104" t="s">
        <v>694</v>
      </c>
      <c r="E15104" t="s">
        <v>694</v>
      </c>
      <c r="F15104">
        <v>9</v>
      </c>
      <c r="G15104" s="4">
        <v>8.6255144032921809</v>
      </c>
      <c r="H15104" s="4">
        <v>0</v>
      </c>
      <c r="I15104" s="4">
        <v>25.876543209876544</v>
      </c>
      <c r="J15104" s="4">
        <v>0</v>
      </c>
      <c r="K15104" s="4">
        <v>0</v>
      </c>
    </row>
    <row r="15105" spans="1:11">
      <c r="A15105">
        <v>2001</v>
      </c>
      <c r="B15105" t="s">
        <v>1009</v>
      </c>
      <c r="C15105" t="s">
        <v>1010</v>
      </c>
      <c r="D15105" t="s">
        <v>694</v>
      </c>
      <c r="E15105" t="s">
        <v>694</v>
      </c>
      <c r="F15105">
        <v>4</v>
      </c>
      <c r="G15105" s="4">
        <v>3.7052868391451073</v>
      </c>
      <c r="H15105" s="4">
        <v>0</v>
      </c>
      <c r="I15105" s="4">
        <v>37.052868391451064</v>
      </c>
      <c r="J15105" s="4">
        <v>0</v>
      </c>
      <c r="K15105" s="4">
        <v>0</v>
      </c>
    </row>
    <row r="15106" spans="1:11">
      <c r="A15106">
        <v>2003</v>
      </c>
      <c r="B15106" t="s">
        <v>1009</v>
      </c>
      <c r="C15106" t="s">
        <v>1010</v>
      </c>
      <c r="D15106" t="s">
        <v>694</v>
      </c>
      <c r="E15106" t="s">
        <v>978</v>
      </c>
      <c r="F15106">
        <v>4</v>
      </c>
      <c r="G15106" s="4">
        <v>6.6547155105222142</v>
      </c>
      <c r="H15106" s="4">
        <v>0</v>
      </c>
      <c r="I15106" s="4">
        <v>2.2182385035074046</v>
      </c>
      <c r="J15106" s="4">
        <v>0</v>
      </c>
      <c r="K15106" s="4">
        <v>0</v>
      </c>
    </row>
    <row r="15107" spans="1:11">
      <c r="A15107">
        <v>2004</v>
      </c>
      <c r="B15107" t="s">
        <v>1009</v>
      </c>
      <c r="C15107" t="s">
        <v>1010</v>
      </c>
      <c r="D15107" t="s">
        <v>694</v>
      </c>
      <c r="E15107" t="s">
        <v>978</v>
      </c>
      <c r="F15107">
        <v>10</v>
      </c>
      <c r="G15107" s="4">
        <v>19.714514835605453</v>
      </c>
      <c r="H15107" s="4">
        <v>0</v>
      </c>
      <c r="I15107" s="4">
        <v>51.750601443464312</v>
      </c>
      <c r="J15107" s="4">
        <v>0</v>
      </c>
      <c r="K15107" s="4">
        <v>0</v>
      </c>
    </row>
    <row r="15108" spans="1:11">
      <c r="A15108">
        <v>2004</v>
      </c>
      <c r="B15108" t="s">
        <v>1009</v>
      </c>
      <c r="C15108" t="s">
        <v>1010</v>
      </c>
      <c r="D15108" t="s">
        <v>694</v>
      </c>
      <c r="E15108" t="s">
        <v>6</v>
      </c>
      <c r="F15108">
        <v>4</v>
      </c>
      <c r="G15108" s="4">
        <v>3.7646153846153845</v>
      </c>
      <c r="H15108" s="4">
        <v>0</v>
      </c>
      <c r="I15108" s="4">
        <v>11.293846153846156</v>
      </c>
      <c r="J15108" s="4">
        <v>0</v>
      </c>
      <c r="K15108" s="4">
        <v>0</v>
      </c>
    </row>
    <row r="15109" spans="1:11">
      <c r="A15109">
        <v>2004</v>
      </c>
      <c r="B15109" t="s">
        <v>1009</v>
      </c>
      <c r="C15109" t="s">
        <v>1010</v>
      </c>
      <c r="D15109" t="s">
        <v>694</v>
      </c>
      <c r="E15109" t="s">
        <v>694</v>
      </c>
      <c r="F15109">
        <v>4</v>
      </c>
      <c r="G15109" s="4">
        <v>4.2795425667090221</v>
      </c>
      <c r="H15109" s="4">
        <v>0</v>
      </c>
      <c r="I15109" s="4">
        <v>4.2795425667090221</v>
      </c>
      <c r="J15109" s="4">
        <v>0</v>
      </c>
      <c r="K15109" s="4">
        <v>0</v>
      </c>
    </row>
    <row r="15110" spans="1:11">
      <c r="A15110">
        <v>1987</v>
      </c>
      <c r="B15110" t="s">
        <v>1011</v>
      </c>
      <c r="C15110" t="s">
        <v>1012</v>
      </c>
      <c r="D15110" t="s">
        <v>694</v>
      </c>
      <c r="E15110" t="s">
        <v>694</v>
      </c>
      <c r="F15110">
        <v>4</v>
      </c>
      <c r="G15110" s="4">
        <v>4</v>
      </c>
      <c r="H15110" s="4">
        <v>4</v>
      </c>
      <c r="I15110" s="4">
        <v>0</v>
      </c>
      <c r="J15110" s="4">
        <v>0</v>
      </c>
      <c r="K15110" s="4">
        <v>0</v>
      </c>
    </row>
    <row r="15111" spans="1:11">
      <c r="A15111">
        <v>1989</v>
      </c>
      <c r="B15111" t="s">
        <v>1011</v>
      </c>
      <c r="C15111" t="s">
        <v>1012</v>
      </c>
      <c r="D15111" t="s">
        <v>694</v>
      </c>
      <c r="E15111" t="s">
        <v>694</v>
      </c>
      <c r="F15111">
        <v>4</v>
      </c>
      <c r="G15111" s="4">
        <v>4</v>
      </c>
      <c r="H15111" s="4">
        <v>0</v>
      </c>
      <c r="I15111" s="4">
        <v>37</v>
      </c>
      <c r="J15111" s="4">
        <v>0</v>
      </c>
      <c r="K15111" s="4">
        <v>0</v>
      </c>
    </row>
    <row r="15112" spans="1:11">
      <c r="A15112">
        <v>1992</v>
      </c>
      <c r="B15112" t="s">
        <v>1011</v>
      </c>
      <c r="C15112" t="s">
        <v>1012</v>
      </c>
      <c r="D15112" t="s">
        <v>694</v>
      </c>
      <c r="E15112" t="s">
        <v>694</v>
      </c>
      <c r="F15112">
        <v>4</v>
      </c>
      <c r="G15112" s="4">
        <v>8</v>
      </c>
      <c r="H15112" s="4">
        <v>0</v>
      </c>
      <c r="I15112" s="4">
        <v>4</v>
      </c>
      <c r="J15112" s="4">
        <v>0</v>
      </c>
      <c r="K15112" s="4">
        <v>0</v>
      </c>
    </row>
    <row r="15113" spans="1:11">
      <c r="A15113">
        <v>1999</v>
      </c>
      <c r="B15113" t="s">
        <v>1011</v>
      </c>
      <c r="C15113" t="s">
        <v>1012</v>
      </c>
      <c r="D15113" t="s">
        <v>694</v>
      </c>
      <c r="E15113" t="s">
        <v>694</v>
      </c>
      <c r="F15113">
        <v>4</v>
      </c>
      <c r="G15113" s="4">
        <v>3.6902777777777778</v>
      </c>
      <c r="H15113" s="4">
        <v>0</v>
      </c>
      <c r="I15113" s="4">
        <v>0</v>
      </c>
      <c r="J15113" s="4">
        <v>0</v>
      </c>
      <c r="K15113" s="4">
        <v>0</v>
      </c>
    </row>
    <row r="15114" spans="1:11">
      <c r="A15114">
        <v>2000</v>
      </c>
      <c r="B15114" t="s">
        <v>1011</v>
      </c>
      <c r="C15114" t="s">
        <v>1012</v>
      </c>
      <c r="D15114" t="s">
        <v>694</v>
      </c>
      <c r="E15114" t="s">
        <v>6</v>
      </c>
      <c r="F15114">
        <v>5</v>
      </c>
      <c r="G15114" s="4">
        <v>4.6102502979737778</v>
      </c>
      <c r="H15114" s="4">
        <v>0</v>
      </c>
      <c r="I15114" s="4">
        <v>0</v>
      </c>
      <c r="J15114" s="4">
        <v>0</v>
      </c>
      <c r="K15114" s="4">
        <v>0</v>
      </c>
    </row>
    <row r="15115" spans="1:11">
      <c r="A15115">
        <v>2000</v>
      </c>
      <c r="B15115" t="s">
        <v>1011</v>
      </c>
      <c r="C15115" t="s">
        <v>1012</v>
      </c>
      <c r="D15115" t="s">
        <v>694</v>
      </c>
      <c r="E15115" t="s">
        <v>537</v>
      </c>
      <c r="F15115">
        <v>9</v>
      </c>
      <c r="G15115" s="4">
        <v>12.912356321839081</v>
      </c>
      <c r="H15115" s="4">
        <v>0</v>
      </c>
      <c r="I15115" s="4">
        <v>12.912356321839081</v>
      </c>
      <c r="J15115" s="4">
        <v>0</v>
      </c>
      <c r="K15115" s="4">
        <v>0</v>
      </c>
    </row>
    <row r="15116" spans="1:11">
      <c r="A15116">
        <v>2003</v>
      </c>
      <c r="B15116" t="s">
        <v>1011</v>
      </c>
      <c r="C15116" t="s">
        <v>1012</v>
      </c>
      <c r="D15116" t="s">
        <v>694</v>
      </c>
      <c r="E15116" t="s">
        <v>978</v>
      </c>
      <c r="F15116">
        <v>2</v>
      </c>
      <c r="G15116" s="4">
        <v>2.2182385035074046</v>
      </c>
      <c r="H15116" s="4">
        <v>0</v>
      </c>
      <c r="I15116" s="4">
        <v>0</v>
      </c>
      <c r="J15116" s="4">
        <v>0</v>
      </c>
      <c r="K15116" s="4">
        <v>0</v>
      </c>
    </row>
    <row r="15117" spans="1:11">
      <c r="A15117">
        <v>2004</v>
      </c>
      <c r="B15117" t="s">
        <v>1011</v>
      </c>
      <c r="C15117" t="s">
        <v>1012</v>
      </c>
      <c r="D15117" t="s">
        <v>694</v>
      </c>
      <c r="E15117" t="s">
        <v>978</v>
      </c>
      <c r="F15117">
        <v>5</v>
      </c>
      <c r="G15117" s="4">
        <v>4.9286287089013632</v>
      </c>
      <c r="H15117" s="4">
        <v>0</v>
      </c>
      <c r="I15117" s="4">
        <v>2.4643143544506816</v>
      </c>
      <c r="J15117" s="4">
        <v>0</v>
      </c>
      <c r="K15117" s="4">
        <v>0</v>
      </c>
    </row>
    <row r="15118" spans="1:11">
      <c r="A15118">
        <v>2006</v>
      </c>
      <c r="B15118" t="s">
        <v>1011</v>
      </c>
      <c r="C15118" t="s">
        <v>1012</v>
      </c>
      <c r="D15118" t="s">
        <v>694</v>
      </c>
      <c r="E15118" t="s">
        <v>694</v>
      </c>
      <c r="F15118">
        <v>4</v>
      </c>
      <c r="G15118" s="4">
        <v>3.644946808510638</v>
      </c>
      <c r="H15118" s="4">
        <v>0</v>
      </c>
      <c r="I15118" s="4">
        <v>0</v>
      </c>
      <c r="J15118" s="4">
        <v>0</v>
      </c>
      <c r="K15118" s="4">
        <v>0</v>
      </c>
    </row>
    <row r="15119" spans="1:11">
      <c r="A15119">
        <v>1989</v>
      </c>
      <c r="B15119" t="s">
        <v>1035</v>
      </c>
      <c r="C15119" t="s">
        <v>1036</v>
      </c>
      <c r="D15119" t="s">
        <v>694</v>
      </c>
      <c r="E15119" t="s">
        <v>694</v>
      </c>
      <c r="F15119">
        <v>8</v>
      </c>
      <c r="G15119" s="4">
        <v>8</v>
      </c>
      <c r="H15119" s="4">
        <v>0</v>
      </c>
      <c r="I15119" s="4">
        <v>37</v>
      </c>
      <c r="J15119" s="4">
        <v>0</v>
      </c>
      <c r="K15119" s="4">
        <v>0</v>
      </c>
    </row>
    <row r="15120" spans="1:11">
      <c r="A15120">
        <v>1990</v>
      </c>
      <c r="B15120" t="s">
        <v>1035</v>
      </c>
      <c r="C15120" t="s">
        <v>1036</v>
      </c>
      <c r="D15120" t="s">
        <v>694</v>
      </c>
      <c r="E15120" t="s">
        <v>694</v>
      </c>
      <c r="F15120">
        <v>4</v>
      </c>
      <c r="G15120" s="4">
        <v>4</v>
      </c>
      <c r="H15120" s="4">
        <v>4</v>
      </c>
      <c r="I15120" s="4">
        <v>0</v>
      </c>
      <c r="J15120" s="4">
        <v>0</v>
      </c>
      <c r="K15120" s="4">
        <v>0</v>
      </c>
    </row>
    <row r="15121" spans="1:11">
      <c r="A15121">
        <v>1968</v>
      </c>
      <c r="B15121" t="s">
        <v>764</v>
      </c>
      <c r="C15121" t="s">
        <v>765</v>
      </c>
      <c r="D15121" t="s">
        <v>694</v>
      </c>
      <c r="E15121" t="s">
        <v>534</v>
      </c>
      <c r="F15121">
        <v>8</v>
      </c>
      <c r="G15121" s="4">
        <v>12</v>
      </c>
      <c r="H15121" s="4">
        <v>0</v>
      </c>
      <c r="I15121" s="4">
        <v>0</v>
      </c>
      <c r="J15121" s="4">
        <v>0</v>
      </c>
      <c r="K15121" s="4">
        <v>0</v>
      </c>
    </row>
    <row r="15122" spans="1:11">
      <c r="A15122">
        <v>1970</v>
      </c>
      <c r="B15122" t="s">
        <v>764</v>
      </c>
      <c r="C15122" t="s">
        <v>765</v>
      </c>
      <c r="D15122" t="s">
        <v>694</v>
      </c>
      <c r="E15122" t="s">
        <v>534</v>
      </c>
      <c r="F15122">
        <v>6</v>
      </c>
      <c r="G15122" s="4">
        <v>6</v>
      </c>
      <c r="H15122" s="4">
        <v>0</v>
      </c>
      <c r="I15122" s="4">
        <v>0</v>
      </c>
      <c r="J15122" s="4">
        <v>0</v>
      </c>
      <c r="K15122" s="4">
        <v>0</v>
      </c>
    </row>
    <row r="15123" spans="1:11">
      <c r="A15123">
        <v>1976</v>
      </c>
      <c r="B15123" t="s">
        <v>764</v>
      </c>
      <c r="C15123" t="s">
        <v>765</v>
      </c>
      <c r="D15123" t="s">
        <v>694</v>
      </c>
      <c r="E15123" t="s">
        <v>534</v>
      </c>
      <c r="F15123">
        <v>3</v>
      </c>
      <c r="G15123" s="4">
        <v>14</v>
      </c>
      <c r="H15123" s="4">
        <v>0</v>
      </c>
      <c r="I15123" s="4">
        <v>0</v>
      </c>
      <c r="J15123" s="4">
        <v>0</v>
      </c>
      <c r="K15123" s="4">
        <v>0</v>
      </c>
    </row>
    <row r="15124" spans="1:11">
      <c r="A15124">
        <v>1980</v>
      </c>
      <c r="B15124" t="s">
        <v>764</v>
      </c>
      <c r="C15124" t="s">
        <v>765</v>
      </c>
      <c r="D15124" t="s">
        <v>694</v>
      </c>
      <c r="E15124" t="s">
        <v>534</v>
      </c>
      <c r="F15124">
        <v>3</v>
      </c>
      <c r="G15124" s="4">
        <v>7</v>
      </c>
      <c r="H15124" s="4">
        <v>3</v>
      </c>
      <c r="I15124" s="4">
        <v>0</v>
      </c>
      <c r="J15124" s="4">
        <v>0</v>
      </c>
      <c r="K15124" s="4">
        <v>0</v>
      </c>
    </row>
    <row r="15125" spans="1:11">
      <c r="A15125">
        <v>1981</v>
      </c>
      <c r="B15125" t="s">
        <v>764</v>
      </c>
      <c r="C15125" t="s">
        <v>765</v>
      </c>
      <c r="D15125" t="s">
        <v>694</v>
      </c>
      <c r="E15125" t="s">
        <v>534</v>
      </c>
      <c r="F15125">
        <v>7</v>
      </c>
      <c r="G15125" s="4">
        <v>7</v>
      </c>
      <c r="H15125" s="4">
        <v>0</v>
      </c>
      <c r="I15125" s="4">
        <v>0</v>
      </c>
      <c r="J15125" s="4">
        <v>0</v>
      </c>
      <c r="K15125" s="4">
        <v>0</v>
      </c>
    </row>
    <row r="15126" spans="1:11">
      <c r="A15126">
        <v>1982</v>
      </c>
      <c r="B15126" t="s">
        <v>764</v>
      </c>
      <c r="C15126" t="s">
        <v>765</v>
      </c>
      <c r="D15126" t="s">
        <v>694</v>
      </c>
      <c r="E15126" t="s">
        <v>534</v>
      </c>
      <c r="F15126">
        <v>5</v>
      </c>
      <c r="G15126" s="4">
        <v>17</v>
      </c>
      <c r="H15126" s="4">
        <v>0</v>
      </c>
      <c r="I15126" s="4">
        <v>2</v>
      </c>
      <c r="J15126" s="4">
        <v>0</v>
      </c>
      <c r="K15126" s="4">
        <v>0</v>
      </c>
    </row>
    <row r="15127" spans="1:11">
      <c r="A15127">
        <v>1983</v>
      </c>
      <c r="B15127" t="s">
        <v>764</v>
      </c>
      <c r="C15127" t="s">
        <v>765</v>
      </c>
      <c r="D15127" t="s">
        <v>694</v>
      </c>
      <c r="E15127" t="s">
        <v>534</v>
      </c>
      <c r="F15127">
        <v>11</v>
      </c>
      <c r="G15127" s="4">
        <v>96</v>
      </c>
      <c r="H15127" s="4">
        <v>12</v>
      </c>
      <c r="I15127" s="4">
        <v>12</v>
      </c>
      <c r="J15127" s="4">
        <v>0</v>
      </c>
      <c r="K15127" s="4">
        <v>0</v>
      </c>
    </row>
    <row r="15128" spans="1:11">
      <c r="A15128">
        <v>1984</v>
      </c>
      <c r="B15128" t="s">
        <v>764</v>
      </c>
      <c r="C15128" t="s">
        <v>765</v>
      </c>
      <c r="D15128" t="s">
        <v>694</v>
      </c>
      <c r="E15128" t="s">
        <v>977</v>
      </c>
      <c r="F15128">
        <v>3</v>
      </c>
      <c r="G15128" s="4">
        <v>10</v>
      </c>
      <c r="H15128" s="4">
        <v>0</v>
      </c>
      <c r="I15128" s="4">
        <v>0</v>
      </c>
      <c r="J15128" s="4">
        <v>0</v>
      </c>
      <c r="K15128" s="4">
        <v>0</v>
      </c>
    </row>
    <row r="15129" spans="1:11">
      <c r="A15129">
        <v>1993</v>
      </c>
      <c r="B15129" t="s">
        <v>764</v>
      </c>
      <c r="C15129" t="s">
        <v>765</v>
      </c>
      <c r="D15129" t="s">
        <v>694</v>
      </c>
      <c r="E15129" t="s">
        <v>694</v>
      </c>
      <c r="F15129">
        <v>4</v>
      </c>
      <c r="G15129" s="4">
        <v>8</v>
      </c>
      <c r="H15129" s="4">
        <v>0</v>
      </c>
      <c r="I15129" s="4">
        <v>0</v>
      </c>
      <c r="J15129" s="4">
        <v>0</v>
      </c>
      <c r="K15129" s="4">
        <v>0</v>
      </c>
    </row>
    <row r="15130" spans="1:11">
      <c r="A15130">
        <v>1994</v>
      </c>
      <c r="B15130" t="s">
        <v>764</v>
      </c>
      <c r="C15130" t="s">
        <v>765</v>
      </c>
      <c r="D15130" t="s">
        <v>694</v>
      </c>
      <c r="E15130" t="s">
        <v>6</v>
      </c>
      <c r="F15130">
        <v>5</v>
      </c>
      <c r="G15130" s="4">
        <v>5</v>
      </c>
      <c r="H15130" s="4">
        <v>0</v>
      </c>
      <c r="I15130" s="4">
        <v>0</v>
      </c>
      <c r="J15130" s="4">
        <v>0</v>
      </c>
      <c r="K15130" s="4">
        <v>0</v>
      </c>
    </row>
    <row r="15131" spans="1:11">
      <c r="A15131">
        <v>1994</v>
      </c>
      <c r="B15131" t="s">
        <v>764</v>
      </c>
      <c r="C15131" t="s">
        <v>765</v>
      </c>
      <c r="D15131" t="s">
        <v>694</v>
      </c>
      <c r="E15131" t="s">
        <v>694</v>
      </c>
      <c r="F15131">
        <v>5</v>
      </c>
      <c r="G15131" s="4">
        <v>5</v>
      </c>
      <c r="H15131" s="4">
        <v>0</v>
      </c>
      <c r="I15131" s="4">
        <v>0</v>
      </c>
      <c r="J15131" s="4">
        <v>0</v>
      </c>
      <c r="K15131" s="4">
        <v>0</v>
      </c>
    </row>
    <row r="15132" spans="1:11">
      <c r="A15132">
        <v>1995</v>
      </c>
      <c r="B15132" t="s">
        <v>764</v>
      </c>
      <c r="C15132" t="s">
        <v>765</v>
      </c>
      <c r="D15132" t="s">
        <v>694</v>
      </c>
      <c r="E15132" t="s">
        <v>694</v>
      </c>
      <c r="F15132">
        <v>3</v>
      </c>
      <c r="G15132" s="4">
        <v>3</v>
      </c>
      <c r="H15132" s="4">
        <v>0</v>
      </c>
      <c r="I15132" s="4">
        <v>0</v>
      </c>
      <c r="J15132" s="4">
        <v>0</v>
      </c>
      <c r="K15132" s="4">
        <v>0</v>
      </c>
    </row>
    <row r="15133" spans="1:11">
      <c r="A15133">
        <v>1996</v>
      </c>
      <c r="B15133" t="s">
        <v>764</v>
      </c>
      <c r="C15133" t="s">
        <v>765</v>
      </c>
      <c r="D15133" t="s">
        <v>694</v>
      </c>
      <c r="E15133" t="s">
        <v>694</v>
      </c>
      <c r="F15133">
        <v>3</v>
      </c>
      <c r="G15133" s="4">
        <v>6</v>
      </c>
      <c r="H15133" s="4">
        <v>0</v>
      </c>
      <c r="I15133" s="4">
        <v>0</v>
      </c>
      <c r="J15133" s="4">
        <v>0</v>
      </c>
      <c r="K15133" s="4">
        <v>0</v>
      </c>
    </row>
    <row r="15134" spans="1:11">
      <c r="A15134">
        <v>1997</v>
      </c>
      <c r="B15134" t="s">
        <v>764</v>
      </c>
      <c r="C15134" t="s">
        <v>765</v>
      </c>
      <c r="D15134" t="s">
        <v>694</v>
      </c>
      <c r="E15134" t="s">
        <v>694</v>
      </c>
      <c r="F15134">
        <v>3</v>
      </c>
      <c r="G15134" s="4">
        <v>8.9888059701492544</v>
      </c>
      <c r="H15134" s="4">
        <v>0</v>
      </c>
      <c r="I15134" s="4">
        <v>0</v>
      </c>
      <c r="J15134" s="4">
        <v>0</v>
      </c>
      <c r="K15134" s="4">
        <v>0</v>
      </c>
    </row>
    <row r="15135" spans="1:11">
      <c r="A15135">
        <v>1998</v>
      </c>
      <c r="B15135" t="s">
        <v>764</v>
      </c>
      <c r="C15135" t="s">
        <v>765</v>
      </c>
      <c r="D15135" t="s">
        <v>694</v>
      </c>
      <c r="E15135" t="s">
        <v>694</v>
      </c>
      <c r="F15135">
        <v>4</v>
      </c>
      <c r="G15135" s="4">
        <v>4.0929487179487181</v>
      </c>
      <c r="H15135" s="4">
        <v>0</v>
      </c>
      <c r="I15135" s="4">
        <v>0</v>
      </c>
      <c r="J15135" s="4">
        <v>0</v>
      </c>
      <c r="K15135" s="4">
        <v>0</v>
      </c>
    </row>
    <row r="15136" spans="1:11">
      <c r="A15136">
        <v>1999</v>
      </c>
      <c r="B15136" t="s">
        <v>764</v>
      </c>
      <c r="C15136" t="s">
        <v>765</v>
      </c>
      <c r="D15136" t="s">
        <v>694</v>
      </c>
      <c r="E15136" t="s">
        <v>694</v>
      </c>
      <c r="F15136">
        <v>4</v>
      </c>
      <c r="G15136" s="4">
        <v>14.761111111111111</v>
      </c>
      <c r="H15136" s="4">
        <v>0</v>
      </c>
      <c r="I15136" s="4">
        <v>0</v>
      </c>
      <c r="J15136" s="4">
        <v>0</v>
      </c>
      <c r="K15136" s="4">
        <v>0</v>
      </c>
    </row>
    <row r="15137" spans="1:11">
      <c r="A15137">
        <v>1977</v>
      </c>
      <c r="B15137" t="s">
        <v>940</v>
      </c>
      <c r="C15137" t="s">
        <v>941</v>
      </c>
      <c r="D15137" t="s">
        <v>694</v>
      </c>
      <c r="E15137" t="s">
        <v>534</v>
      </c>
      <c r="F15137">
        <v>6</v>
      </c>
      <c r="G15137" s="4">
        <v>14</v>
      </c>
      <c r="H15137" s="4">
        <v>3</v>
      </c>
      <c r="I15137" s="4">
        <v>0</v>
      </c>
      <c r="J15137" s="4">
        <v>0</v>
      </c>
      <c r="K15137" s="4">
        <v>0</v>
      </c>
    </row>
    <row r="15138" spans="1:11">
      <c r="A15138">
        <v>1978</v>
      </c>
      <c r="B15138" t="s">
        <v>940</v>
      </c>
      <c r="C15138" t="s">
        <v>941</v>
      </c>
      <c r="D15138" t="s">
        <v>694</v>
      </c>
      <c r="E15138" t="s">
        <v>534</v>
      </c>
      <c r="F15138">
        <v>3</v>
      </c>
      <c r="G15138" s="4">
        <v>3</v>
      </c>
      <c r="H15138" s="4">
        <v>0</v>
      </c>
      <c r="I15138" s="4">
        <v>0</v>
      </c>
      <c r="J15138" s="4">
        <v>0</v>
      </c>
      <c r="K15138" s="4">
        <v>0</v>
      </c>
    </row>
    <row r="15139" spans="1:11">
      <c r="A15139">
        <v>1981</v>
      </c>
      <c r="B15139" t="s">
        <v>940</v>
      </c>
      <c r="C15139" t="s">
        <v>941</v>
      </c>
      <c r="D15139" t="s">
        <v>694</v>
      </c>
      <c r="E15139" t="s">
        <v>534</v>
      </c>
      <c r="F15139">
        <v>3</v>
      </c>
      <c r="G15139" s="4">
        <v>73</v>
      </c>
      <c r="H15139" s="4">
        <v>0</v>
      </c>
      <c r="I15139" s="4">
        <v>0</v>
      </c>
      <c r="J15139" s="4">
        <v>0</v>
      </c>
      <c r="K15139" s="4">
        <v>0</v>
      </c>
    </row>
    <row r="15140" spans="1:11">
      <c r="A15140">
        <v>1982</v>
      </c>
      <c r="B15140" t="s">
        <v>940</v>
      </c>
      <c r="C15140" t="s">
        <v>941</v>
      </c>
      <c r="D15140" t="s">
        <v>694</v>
      </c>
      <c r="E15140" t="s">
        <v>534</v>
      </c>
      <c r="F15140">
        <v>6</v>
      </c>
      <c r="G15140" s="4">
        <v>58</v>
      </c>
      <c r="H15140" s="4">
        <v>3</v>
      </c>
      <c r="I15140" s="4">
        <v>3</v>
      </c>
      <c r="J15140" s="4">
        <v>0</v>
      </c>
      <c r="K15140" s="4">
        <v>0</v>
      </c>
    </row>
    <row r="15141" spans="1:11">
      <c r="A15141">
        <v>1984</v>
      </c>
      <c r="B15141" t="s">
        <v>940</v>
      </c>
      <c r="C15141" t="s">
        <v>941</v>
      </c>
      <c r="D15141" t="s">
        <v>694</v>
      </c>
      <c r="E15141" t="s">
        <v>694</v>
      </c>
      <c r="F15141">
        <v>8</v>
      </c>
      <c r="G15141" s="4">
        <v>184</v>
      </c>
      <c r="H15141" s="4">
        <v>16</v>
      </c>
      <c r="I15141" s="4">
        <v>4</v>
      </c>
      <c r="J15141" s="4">
        <v>0</v>
      </c>
      <c r="K15141" s="4">
        <v>0</v>
      </c>
    </row>
    <row r="15142" spans="1:11">
      <c r="A15142">
        <v>1984</v>
      </c>
      <c r="B15142" t="s">
        <v>940</v>
      </c>
      <c r="C15142" t="s">
        <v>941</v>
      </c>
      <c r="D15142" t="s">
        <v>694</v>
      </c>
      <c r="E15142" t="s">
        <v>977</v>
      </c>
      <c r="F15142">
        <v>3</v>
      </c>
      <c r="G15142" s="4">
        <v>3</v>
      </c>
      <c r="H15142" s="4">
        <v>0</v>
      </c>
      <c r="I15142" s="4">
        <v>0</v>
      </c>
      <c r="J15142" s="4">
        <v>0</v>
      </c>
      <c r="K15142" s="4">
        <v>0</v>
      </c>
    </row>
    <row r="15143" spans="1:11">
      <c r="A15143">
        <v>1990</v>
      </c>
      <c r="B15143" t="s">
        <v>940</v>
      </c>
      <c r="C15143" t="s">
        <v>941</v>
      </c>
      <c r="D15143" t="s">
        <v>694</v>
      </c>
      <c r="E15143" t="s">
        <v>976</v>
      </c>
      <c r="F15143">
        <v>2</v>
      </c>
      <c r="G15143" s="4">
        <v>10</v>
      </c>
      <c r="H15143" s="4">
        <v>0</v>
      </c>
      <c r="I15143" s="4">
        <v>0</v>
      </c>
      <c r="J15143" s="4">
        <v>0</v>
      </c>
      <c r="K15143" s="4">
        <v>0</v>
      </c>
    </row>
    <row r="15144" spans="1:11">
      <c r="A15144">
        <v>1991</v>
      </c>
      <c r="B15144" t="s">
        <v>940</v>
      </c>
      <c r="C15144" t="s">
        <v>941</v>
      </c>
      <c r="D15144" t="s">
        <v>694</v>
      </c>
      <c r="E15144" t="s">
        <v>694</v>
      </c>
      <c r="F15144">
        <v>4</v>
      </c>
      <c r="G15144" s="4">
        <v>38</v>
      </c>
      <c r="H15144" s="4">
        <v>0</v>
      </c>
      <c r="I15144" s="4">
        <v>26</v>
      </c>
      <c r="J15144" s="4">
        <v>0</v>
      </c>
      <c r="K15144" s="4">
        <v>0</v>
      </c>
    </row>
    <row r="15145" spans="1:11">
      <c r="A15145">
        <v>1997</v>
      </c>
      <c r="B15145" t="s">
        <v>940</v>
      </c>
      <c r="C15145" t="s">
        <v>941</v>
      </c>
      <c r="D15145" t="s">
        <v>694</v>
      </c>
      <c r="E15145" t="s">
        <v>694</v>
      </c>
      <c r="F15145">
        <v>3</v>
      </c>
      <c r="G15145" s="4">
        <v>5.9925373134328357</v>
      </c>
      <c r="H15145" s="4">
        <v>0</v>
      </c>
      <c r="I15145" s="4">
        <v>0</v>
      </c>
      <c r="J15145" s="4">
        <v>0</v>
      </c>
      <c r="K15145" s="4">
        <v>0</v>
      </c>
    </row>
    <row r="15146" spans="1:11">
      <c r="A15146">
        <v>1999</v>
      </c>
      <c r="B15146" t="s">
        <v>940</v>
      </c>
      <c r="C15146" t="s">
        <v>941</v>
      </c>
      <c r="D15146" t="s">
        <v>694</v>
      </c>
      <c r="E15146" t="s">
        <v>537</v>
      </c>
      <c r="F15146">
        <v>3</v>
      </c>
      <c r="G15146" s="4">
        <v>3.3866024518388791</v>
      </c>
      <c r="H15146" s="4">
        <v>0</v>
      </c>
      <c r="I15146" s="4">
        <v>0</v>
      </c>
      <c r="J15146" s="4">
        <v>0</v>
      </c>
      <c r="K15146" s="4">
        <v>0</v>
      </c>
    </row>
    <row r="15147" spans="1:11">
      <c r="A15147">
        <v>1968</v>
      </c>
      <c r="B15147" t="s">
        <v>766</v>
      </c>
      <c r="C15147" t="s">
        <v>767</v>
      </c>
      <c r="D15147" t="s">
        <v>694</v>
      </c>
      <c r="E15147" t="s">
        <v>534</v>
      </c>
      <c r="F15147">
        <v>37</v>
      </c>
      <c r="G15147" s="4">
        <v>74</v>
      </c>
      <c r="H15147" s="4">
        <v>0</v>
      </c>
      <c r="I15147" s="4">
        <v>0</v>
      </c>
      <c r="J15147" s="4">
        <v>0</v>
      </c>
      <c r="K15147" s="4">
        <v>0</v>
      </c>
    </row>
    <row r="15148" spans="1:11">
      <c r="A15148">
        <v>1969</v>
      </c>
      <c r="B15148" t="s">
        <v>766</v>
      </c>
      <c r="C15148" t="s">
        <v>767</v>
      </c>
      <c r="D15148" t="s">
        <v>694</v>
      </c>
      <c r="E15148" t="s">
        <v>534</v>
      </c>
      <c r="F15148">
        <v>5</v>
      </c>
      <c r="G15148" s="4">
        <v>10</v>
      </c>
      <c r="H15148" s="4">
        <v>5</v>
      </c>
      <c r="I15148" s="4">
        <v>0</v>
      </c>
      <c r="J15148" s="4">
        <v>0</v>
      </c>
      <c r="K15148" s="4">
        <v>0</v>
      </c>
    </row>
    <row r="15149" spans="1:11">
      <c r="A15149">
        <v>1970</v>
      </c>
      <c r="B15149" t="s">
        <v>766</v>
      </c>
      <c r="C15149" t="s">
        <v>767</v>
      </c>
      <c r="D15149" t="s">
        <v>694</v>
      </c>
      <c r="E15149" t="s">
        <v>534</v>
      </c>
      <c r="F15149">
        <v>9</v>
      </c>
      <c r="G15149" s="4">
        <v>28</v>
      </c>
      <c r="H15149" s="4">
        <v>31</v>
      </c>
      <c r="I15149" s="4">
        <v>0</v>
      </c>
      <c r="J15149" s="4">
        <v>0</v>
      </c>
      <c r="K15149" s="4">
        <v>0</v>
      </c>
    </row>
    <row r="15150" spans="1:11">
      <c r="A15150">
        <v>1971</v>
      </c>
      <c r="B15150" t="s">
        <v>766</v>
      </c>
      <c r="C15150" t="s">
        <v>767</v>
      </c>
      <c r="D15150" t="s">
        <v>694</v>
      </c>
      <c r="E15150" t="s">
        <v>534</v>
      </c>
      <c r="F15150">
        <v>3</v>
      </c>
      <c r="G15150" s="4">
        <v>7</v>
      </c>
      <c r="H15150" s="4">
        <v>0</v>
      </c>
      <c r="I15150" s="4">
        <v>0</v>
      </c>
      <c r="J15150" s="4">
        <v>0</v>
      </c>
      <c r="K15150" s="4">
        <v>0</v>
      </c>
    </row>
    <row r="15151" spans="1:11">
      <c r="A15151">
        <v>1972</v>
      </c>
      <c r="B15151" t="s">
        <v>766</v>
      </c>
      <c r="C15151" t="s">
        <v>767</v>
      </c>
      <c r="D15151" t="s">
        <v>694</v>
      </c>
      <c r="E15151" t="s">
        <v>534</v>
      </c>
      <c r="F15151">
        <v>3</v>
      </c>
      <c r="G15151" s="4">
        <v>13</v>
      </c>
      <c r="H15151" s="4">
        <v>0</v>
      </c>
      <c r="I15151" s="4">
        <v>0</v>
      </c>
      <c r="J15151" s="4">
        <v>0</v>
      </c>
      <c r="K15151" s="4">
        <v>0</v>
      </c>
    </row>
    <row r="15152" spans="1:11">
      <c r="A15152">
        <v>1973</v>
      </c>
      <c r="B15152" t="s">
        <v>766</v>
      </c>
      <c r="C15152" t="s">
        <v>767</v>
      </c>
      <c r="D15152" t="s">
        <v>694</v>
      </c>
      <c r="E15152" t="s">
        <v>534</v>
      </c>
      <c r="F15152">
        <v>9</v>
      </c>
      <c r="G15152" s="4">
        <v>12</v>
      </c>
      <c r="H15152" s="4">
        <v>6</v>
      </c>
      <c r="I15152" s="4">
        <v>6</v>
      </c>
      <c r="J15152" s="4">
        <v>0</v>
      </c>
      <c r="K15152" s="4">
        <v>0</v>
      </c>
    </row>
    <row r="15153" spans="1:11">
      <c r="A15153">
        <v>1974</v>
      </c>
      <c r="B15153" t="s">
        <v>766</v>
      </c>
      <c r="C15153" t="s">
        <v>767</v>
      </c>
      <c r="D15153" t="s">
        <v>694</v>
      </c>
      <c r="E15153" t="s">
        <v>534</v>
      </c>
      <c r="F15153">
        <v>10</v>
      </c>
      <c r="G15153" s="4">
        <v>24</v>
      </c>
      <c r="H15153" s="4">
        <v>3</v>
      </c>
      <c r="I15153" s="4">
        <v>0</v>
      </c>
      <c r="J15153" s="4">
        <v>0</v>
      </c>
      <c r="K15153" s="4">
        <v>0</v>
      </c>
    </row>
    <row r="15154" spans="1:11">
      <c r="A15154">
        <v>1976</v>
      </c>
      <c r="B15154" t="s">
        <v>766</v>
      </c>
      <c r="C15154" t="s">
        <v>767</v>
      </c>
      <c r="D15154" t="s">
        <v>694</v>
      </c>
      <c r="E15154" t="s">
        <v>534</v>
      </c>
      <c r="F15154">
        <v>3</v>
      </c>
      <c r="G15154" s="4">
        <v>21</v>
      </c>
      <c r="H15154" s="4">
        <v>0</v>
      </c>
      <c r="I15154" s="4">
        <v>0</v>
      </c>
      <c r="J15154" s="4">
        <v>0</v>
      </c>
      <c r="K15154" s="4">
        <v>0</v>
      </c>
    </row>
    <row r="15155" spans="1:11">
      <c r="A15155">
        <v>1977</v>
      </c>
      <c r="B15155" t="s">
        <v>766</v>
      </c>
      <c r="C15155" t="s">
        <v>767</v>
      </c>
      <c r="D15155" t="s">
        <v>694</v>
      </c>
      <c r="E15155" t="s">
        <v>534</v>
      </c>
      <c r="F15155">
        <v>15</v>
      </c>
      <c r="G15155" s="4">
        <v>30</v>
      </c>
      <c r="H15155" s="4">
        <v>0</v>
      </c>
      <c r="I15155" s="4">
        <v>0</v>
      </c>
      <c r="J15155" s="4">
        <v>0</v>
      </c>
      <c r="K15155" s="4">
        <v>0</v>
      </c>
    </row>
    <row r="15156" spans="1:11">
      <c r="A15156">
        <v>1978</v>
      </c>
      <c r="B15156" t="s">
        <v>766</v>
      </c>
      <c r="C15156" t="s">
        <v>767</v>
      </c>
      <c r="D15156" t="s">
        <v>694</v>
      </c>
      <c r="E15156" t="s">
        <v>534</v>
      </c>
      <c r="F15156">
        <v>6</v>
      </c>
      <c r="G15156" s="4">
        <v>26</v>
      </c>
      <c r="H15156" s="4">
        <v>0</v>
      </c>
      <c r="I15156" s="4">
        <v>0</v>
      </c>
      <c r="J15156" s="4">
        <v>0</v>
      </c>
      <c r="K15156" s="4">
        <v>0</v>
      </c>
    </row>
    <row r="15157" spans="1:11">
      <c r="A15157">
        <v>1979</v>
      </c>
      <c r="B15157" t="s">
        <v>766</v>
      </c>
      <c r="C15157" t="s">
        <v>767</v>
      </c>
      <c r="D15157" t="s">
        <v>694</v>
      </c>
      <c r="E15157" t="s">
        <v>534</v>
      </c>
      <c r="F15157">
        <v>7</v>
      </c>
      <c r="G15157" s="4">
        <v>11</v>
      </c>
      <c r="H15157" s="4">
        <v>4</v>
      </c>
      <c r="I15157" s="4">
        <v>0</v>
      </c>
      <c r="J15157" s="4">
        <v>0</v>
      </c>
      <c r="K15157" s="4">
        <v>0</v>
      </c>
    </row>
    <row r="15158" spans="1:11">
      <c r="A15158">
        <v>1980</v>
      </c>
      <c r="B15158" t="s">
        <v>766</v>
      </c>
      <c r="C15158" t="s">
        <v>767</v>
      </c>
      <c r="D15158" t="s">
        <v>694</v>
      </c>
      <c r="E15158" t="s">
        <v>534</v>
      </c>
      <c r="F15158">
        <v>4</v>
      </c>
      <c r="G15158" s="4">
        <v>20</v>
      </c>
      <c r="H15158" s="4">
        <v>0</v>
      </c>
      <c r="I15158" s="4">
        <v>0</v>
      </c>
      <c r="J15158" s="4">
        <v>0</v>
      </c>
      <c r="K15158" s="4">
        <v>0</v>
      </c>
    </row>
    <row r="15159" spans="1:11">
      <c r="A15159">
        <v>1981</v>
      </c>
      <c r="B15159" t="s">
        <v>766</v>
      </c>
      <c r="C15159" t="s">
        <v>767</v>
      </c>
      <c r="D15159" t="s">
        <v>694</v>
      </c>
      <c r="E15159" t="s">
        <v>534</v>
      </c>
      <c r="F15159">
        <v>7</v>
      </c>
      <c r="G15159" s="4">
        <v>19</v>
      </c>
      <c r="H15159" s="4">
        <v>6</v>
      </c>
      <c r="I15159" s="4">
        <v>0</v>
      </c>
      <c r="J15159" s="4">
        <v>0</v>
      </c>
      <c r="K15159" s="4">
        <v>0</v>
      </c>
    </row>
    <row r="15160" spans="1:11">
      <c r="A15160">
        <v>1982</v>
      </c>
      <c r="B15160" t="s">
        <v>766</v>
      </c>
      <c r="C15160" t="s">
        <v>767</v>
      </c>
      <c r="D15160" t="s">
        <v>694</v>
      </c>
      <c r="E15160" t="s">
        <v>534</v>
      </c>
      <c r="F15160">
        <v>3</v>
      </c>
      <c r="G15160" s="4">
        <v>3</v>
      </c>
      <c r="H15160" s="4">
        <v>0</v>
      </c>
      <c r="I15160" s="4">
        <v>0</v>
      </c>
      <c r="J15160" s="4">
        <v>0</v>
      </c>
      <c r="K15160" s="4">
        <v>0</v>
      </c>
    </row>
    <row r="15161" spans="1:11">
      <c r="A15161">
        <v>1983</v>
      </c>
      <c r="B15161" t="s">
        <v>766</v>
      </c>
      <c r="C15161" t="s">
        <v>767</v>
      </c>
      <c r="D15161" t="s">
        <v>694</v>
      </c>
      <c r="E15161" t="s">
        <v>534</v>
      </c>
      <c r="F15161">
        <v>16</v>
      </c>
      <c r="G15161" s="4">
        <v>35</v>
      </c>
      <c r="H15161" s="4">
        <v>3</v>
      </c>
      <c r="I15161" s="4">
        <v>7</v>
      </c>
      <c r="J15161" s="4">
        <v>0</v>
      </c>
      <c r="K15161" s="4">
        <v>0</v>
      </c>
    </row>
    <row r="15162" spans="1:11">
      <c r="A15162">
        <v>1984</v>
      </c>
      <c r="B15162" t="s">
        <v>766</v>
      </c>
      <c r="C15162" t="s">
        <v>767</v>
      </c>
      <c r="D15162" t="s">
        <v>694</v>
      </c>
      <c r="E15162" t="s">
        <v>978</v>
      </c>
      <c r="F15162">
        <v>2</v>
      </c>
      <c r="G15162" s="4">
        <v>8</v>
      </c>
      <c r="H15162" s="4">
        <v>2</v>
      </c>
      <c r="I15162" s="4">
        <v>0</v>
      </c>
      <c r="J15162" s="4">
        <v>0</v>
      </c>
      <c r="K15162" s="4">
        <v>0</v>
      </c>
    </row>
    <row r="15163" spans="1:11">
      <c r="A15163">
        <v>1984</v>
      </c>
      <c r="B15163" t="s">
        <v>766</v>
      </c>
      <c r="C15163" t="s">
        <v>767</v>
      </c>
      <c r="D15163" t="s">
        <v>694</v>
      </c>
      <c r="E15163" t="s">
        <v>662</v>
      </c>
      <c r="F15163">
        <v>3</v>
      </c>
      <c r="G15163" s="4">
        <v>21</v>
      </c>
      <c r="H15163" s="4">
        <v>3</v>
      </c>
      <c r="I15163" s="4">
        <v>0</v>
      </c>
      <c r="J15163" s="4">
        <v>0</v>
      </c>
      <c r="K15163" s="4">
        <v>0</v>
      </c>
    </row>
    <row r="15164" spans="1:11">
      <c r="A15164">
        <v>1984</v>
      </c>
      <c r="B15164" t="s">
        <v>766</v>
      </c>
      <c r="C15164" t="s">
        <v>767</v>
      </c>
      <c r="D15164" t="s">
        <v>694</v>
      </c>
      <c r="E15164" t="s">
        <v>694</v>
      </c>
      <c r="F15164">
        <v>16</v>
      </c>
      <c r="G15164" s="4">
        <v>131</v>
      </c>
      <c r="H15164" s="4">
        <v>16</v>
      </c>
      <c r="I15164" s="4">
        <v>8</v>
      </c>
      <c r="J15164" s="4">
        <v>4</v>
      </c>
      <c r="K15164" s="4">
        <v>8</v>
      </c>
    </row>
    <row r="15165" spans="1:11">
      <c r="A15165">
        <v>1990</v>
      </c>
      <c r="B15165" t="s">
        <v>766</v>
      </c>
      <c r="C15165" t="s">
        <v>767</v>
      </c>
      <c r="D15165" t="s">
        <v>694</v>
      </c>
      <c r="E15165" t="s">
        <v>694</v>
      </c>
      <c r="F15165">
        <v>4</v>
      </c>
      <c r="G15165" s="4">
        <v>4</v>
      </c>
      <c r="H15165" s="4">
        <v>0</v>
      </c>
      <c r="I15165" s="4">
        <v>0</v>
      </c>
      <c r="J15165" s="4">
        <v>0</v>
      </c>
      <c r="K15165" s="4">
        <v>0</v>
      </c>
    </row>
    <row r="15166" spans="1:11">
      <c r="A15166">
        <v>1990</v>
      </c>
      <c r="B15166" t="s">
        <v>766</v>
      </c>
      <c r="C15166" t="s">
        <v>767</v>
      </c>
      <c r="D15166" t="s">
        <v>694</v>
      </c>
      <c r="E15166" t="s">
        <v>977</v>
      </c>
      <c r="F15166">
        <v>7</v>
      </c>
      <c r="G15166" s="4">
        <v>7</v>
      </c>
      <c r="H15166" s="4">
        <v>0</v>
      </c>
      <c r="I15166" s="4">
        <v>0</v>
      </c>
      <c r="J15166" s="4">
        <v>0</v>
      </c>
      <c r="K15166" s="4">
        <v>0</v>
      </c>
    </row>
    <row r="15167" spans="1:11">
      <c r="A15167">
        <v>1991</v>
      </c>
      <c r="B15167" t="s">
        <v>766</v>
      </c>
      <c r="C15167" t="s">
        <v>767</v>
      </c>
      <c r="D15167" t="s">
        <v>694</v>
      </c>
      <c r="E15167" t="s">
        <v>6</v>
      </c>
      <c r="F15167">
        <v>4</v>
      </c>
      <c r="G15167" s="4">
        <v>12</v>
      </c>
      <c r="H15167" s="4">
        <v>0</v>
      </c>
      <c r="I15167" s="4">
        <v>0</v>
      </c>
      <c r="J15167" s="4">
        <v>0</v>
      </c>
      <c r="K15167" s="4">
        <v>0</v>
      </c>
    </row>
    <row r="15168" spans="1:11">
      <c r="A15168">
        <v>1996</v>
      </c>
      <c r="B15168" t="s">
        <v>766</v>
      </c>
      <c r="C15168" t="s">
        <v>767</v>
      </c>
      <c r="D15168" t="s">
        <v>694</v>
      </c>
      <c r="E15168" t="s">
        <v>6</v>
      </c>
      <c r="F15168">
        <v>3</v>
      </c>
      <c r="G15168" s="4">
        <v>7</v>
      </c>
      <c r="H15168" s="4">
        <v>0</v>
      </c>
      <c r="I15168" s="4">
        <v>0</v>
      </c>
      <c r="J15168" s="4">
        <v>0</v>
      </c>
      <c r="K15168" s="4">
        <v>0</v>
      </c>
    </row>
    <row r="15169" spans="1:11">
      <c r="A15169">
        <v>1997</v>
      </c>
      <c r="B15169" t="s">
        <v>766</v>
      </c>
      <c r="C15169" t="s">
        <v>767</v>
      </c>
      <c r="D15169" t="s">
        <v>694</v>
      </c>
      <c r="E15169" t="s">
        <v>694</v>
      </c>
      <c r="F15169">
        <v>3</v>
      </c>
      <c r="G15169" s="4">
        <v>2.9962686567164178</v>
      </c>
      <c r="H15169" s="4">
        <v>0</v>
      </c>
      <c r="I15169" s="4">
        <v>0</v>
      </c>
      <c r="J15169" s="4">
        <v>0</v>
      </c>
      <c r="K15169" s="4">
        <v>0</v>
      </c>
    </row>
    <row r="15170" spans="1:11">
      <c r="A15170">
        <v>1998</v>
      </c>
      <c r="B15170" t="s">
        <v>766</v>
      </c>
      <c r="C15170" t="s">
        <v>767</v>
      </c>
      <c r="D15170" t="s">
        <v>694</v>
      </c>
      <c r="E15170" t="s">
        <v>694</v>
      </c>
      <c r="F15170">
        <v>4</v>
      </c>
      <c r="G15170" s="4">
        <v>20.464743589743588</v>
      </c>
      <c r="H15170" s="4">
        <v>0</v>
      </c>
      <c r="I15170" s="4">
        <v>4.0929487179487181</v>
      </c>
      <c r="J15170" s="4">
        <v>0</v>
      </c>
      <c r="K15170" s="4">
        <v>0</v>
      </c>
    </row>
    <row r="15171" spans="1:11">
      <c r="A15171">
        <v>2001</v>
      </c>
      <c r="B15171" t="s">
        <v>766</v>
      </c>
      <c r="C15171" t="s">
        <v>767</v>
      </c>
      <c r="D15171" t="s">
        <v>694</v>
      </c>
      <c r="E15171" t="s">
        <v>694</v>
      </c>
      <c r="F15171">
        <v>4</v>
      </c>
      <c r="G15171" s="4">
        <v>14.821147356580429</v>
      </c>
      <c r="H15171" s="4">
        <v>0</v>
      </c>
      <c r="I15171" s="4">
        <v>11.115860517435321</v>
      </c>
      <c r="J15171" s="4">
        <v>0</v>
      </c>
      <c r="K15171" s="4">
        <v>0</v>
      </c>
    </row>
    <row r="15172" spans="1:11">
      <c r="A15172">
        <v>2006</v>
      </c>
      <c r="B15172" t="s">
        <v>766</v>
      </c>
      <c r="C15172" t="s">
        <v>767</v>
      </c>
      <c r="D15172" t="s">
        <v>694</v>
      </c>
      <c r="E15172" t="s">
        <v>977</v>
      </c>
      <c r="F15172">
        <v>7</v>
      </c>
      <c r="G15172" s="4">
        <v>6.8226950354609928</v>
      </c>
      <c r="H15172" s="4">
        <v>0</v>
      </c>
      <c r="I15172" s="4">
        <v>0</v>
      </c>
      <c r="J15172" s="4">
        <v>0</v>
      </c>
      <c r="K15172" s="4">
        <v>0</v>
      </c>
    </row>
    <row r="15173" spans="1:11">
      <c r="A15173">
        <v>1984</v>
      </c>
      <c r="B15173" t="s">
        <v>987</v>
      </c>
      <c r="C15173" t="s">
        <v>988</v>
      </c>
      <c r="D15173" t="s">
        <v>694</v>
      </c>
      <c r="E15173" t="s">
        <v>694</v>
      </c>
      <c r="F15173">
        <v>8</v>
      </c>
      <c r="G15173" s="4">
        <v>16</v>
      </c>
      <c r="H15173" s="4">
        <v>4</v>
      </c>
      <c r="I15173" s="4">
        <v>0</v>
      </c>
      <c r="J15173" s="4">
        <v>0</v>
      </c>
      <c r="K15173" s="4">
        <v>0</v>
      </c>
    </row>
    <row r="15174" spans="1:11">
      <c r="A15174">
        <v>1991</v>
      </c>
      <c r="B15174" t="s">
        <v>987</v>
      </c>
      <c r="C15174" t="s">
        <v>988</v>
      </c>
      <c r="D15174" t="s">
        <v>694</v>
      </c>
      <c r="E15174" t="s">
        <v>694</v>
      </c>
      <c r="F15174">
        <v>4</v>
      </c>
      <c r="G15174" s="4">
        <v>75</v>
      </c>
      <c r="H15174" s="4">
        <v>0</v>
      </c>
      <c r="I15174" s="4">
        <v>30</v>
      </c>
      <c r="J15174" s="4">
        <v>0</v>
      </c>
      <c r="K15174" s="4">
        <v>8</v>
      </c>
    </row>
    <row r="15175" spans="1:11">
      <c r="A15175">
        <v>1973</v>
      </c>
      <c r="B15175" t="s">
        <v>894</v>
      </c>
      <c r="C15175" t="s">
        <v>895</v>
      </c>
      <c r="D15175" t="s">
        <v>694</v>
      </c>
      <c r="E15175" t="s">
        <v>534</v>
      </c>
      <c r="F15175">
        <v>4</v>
      </c>
      <c r="G15175" s="4">
        <v>4</v>
      </c>
      <c r="H15175" s="4">
        <v>4</v>
      </c>
      <c r="I15175" s="4">
        <v>0</v>
      </c>
      <c r="J15175" s="4">
        <v>0</v>
      </c>
      <c r="K15175" s="4">
        <v>0</v>
      </c>
    </row>
    <row r="15176" spans="1:11">
      <c r="A15176">
        <v>1976</v>
      </c>
      <c r="B15176" t="s">
        <v>894</v>
      </c>
      <c r="C15176" t="s">
        <v>895</v>
      </c>
      <c r="D15176" t="s">
        <v>694</v>
      </c>
      <c r="E15176" t="s">
        <v>534</v>
      </c>
      <c r="F15176">
        <v>5</v>
      </c>
      <c r="G15176" s="4">
        <v>506</v>
      </c>
      <c r="H15176" s="4">
        <v>50</v>
      </c>
      <c r="I15176" s="4">
        <v>0</v>
      </c>
      <c r="J15176" s="4">
        <v>0</v>
      </c>
      <c r="K15176" s="4">
        <v>0</v>
      </c>
    </row>
    <row r="15177" spans="1:11">
      <c r="A15177">
        <v>1977</v>
      </c>
      <c r="B15177" t="s">
        <v>894</v>
      </c>
      <c r="C15177" t="s">
        <v>895</v>
      </c>
      <c r="D15177" t="s">
        <v>694</v>
      </c>
      <c r="E15177" t="s">
        <v>534</v>
      </c>
      <c r="F15177">
        <v>1</v>
      </c>
      <c r="G15177" s="4">
        <v>1</v>
      </c>
      <c r="H15177" s="4">
        <v>0</v>
      </c>
      <c r="I15177" s="4">
        <v>0</v>
      </c>
      <c r="J15177" s="4">
        <v>0</v>
      </c>
      <c r="K15177" s="4">
        <v>0</v>
      </c>
    </row>
    <row r="15178" spans="1:11">
      <c r="A15178">
        <v>1980</v>
      </c>
      <c r="B15178" t="s">
        <v>894</v>
      </c>
      <c r="C15178" t="s">
        <v>895</v>
      </c>
      <c r="D15178" t="s">
        <v>694</v>
      </c>
      <c r="E15178" t="s">
        <v>534</v>
      </c>
      <c r="F15178">
        <v>2</v>
      </c>
      <c r="G15178" s="4">
        <v>2</v>
      </c>
      <c r="H15178" s="4">
        <v>0</v>
      </c>
      <c r="I15178" s="4">
        <v>2</v>
      </c>
      <c r="J15178" s="4">
        <v>0</v>
      </c>
      <c r="K15178" s="4">
        <v>0</v>
      </c>
    </row>
    <row r="15179" spans="1:11">
      <c r="A15179">
        <v>1981</v>
      </c>
      <c r="B15179" t="s">
        <v>894</v>
      </c>
      <c r="C15179" t="s">
        <v>895</v>
      </c>
      <c r="D15179" t="s">
        <v>694</v>
      </c>
      <c r="E15179" t="s">
        <v>534</v>
      </c>
      <c r="F15179">
        <v>2</v>
      </c>
      <c r="G15179" s="4">
        <v>2</v>
      </c>
      <c r="H15179" s="4">
        <v>0</v>
      </c>
      <c r="I15179" s="4">
        <v>2</v>
      </c>
      <c r="J15179" s="4">
        <v>0</v>
      </c>
      <c r="K15179" s="4">
        <v>0</v>
      </c>
    </row>
    <row r="15180" spans="1:11">
      <c r="A15180">
        <v>1983</v>
      </c>
      <c r="B15180" t="s">
        <v>894</v>
      </c>
      <c r="C15180" t="s">
        <v>895</v>
      </c>
      <c r="D15180" t="s">
        <v>694</v>
      </c>
      <c r="E15180" t="s">
        <v>534</v>
      </c>
      <c r="F15180">
        <v>4</v>
      </c>
      <c r="G15180" s="4">
        <v>9</v>
      </c>
      <c r="H15180" s="4">
        <v>9</v>
      </c>
      <c r="I15180" s="4">
        <v>4</v>
      </c>
      <c r="J15180" s="4">
        <v>0</v>
      </c>
      <c r="K15180" s="4">
        <v>0</v>
      </c>
    </row>
    <row r="15181" spans="1:11">
      <c r="A15181">
        <v>1969</v>
      </c>
      <c r="B15181" t="s">
        <v>827</v>
      </c>
      <c r="C15181" t="s">
        <v>828</v>
      </c>
      <c r="D15181" t="s">
        <v>694</v>
      </c>
      <c r="E15181" t="s">
        <v>534</v>
      </c>
      <c r="F15181">
        <v>4</v>
      </c>
      <c r="G15181" s="4">
        <v>4</v>
      </c>
      <c r="H15181" s="4">
        <v>0</v>
      </c>
      <c r="I15181" s="4">
        <v>0</v>
      </c>
      <c r="J15181" s="4">
        <v>0</v>
      </c>
      <c r="K15181" s="4">
        <v>0</v>
      </c>
    </row>
    <row r="15182" spans="1:11">
      <c r="A15182">
        <v>1970</v>
      </c>
      <c r="B15182" t="s">
        <v>827</v>
      </c>
      <c r="C15182" t="s">
        <v>828</v>
      </c>
      <c r="D15182" t="s">
        <v>694</v>
      </c>
      <c r="E15182" t="s">
        <v>534</v>
      </c>
      <c r="F15182">
        <v>9</v>
      </c>
      <c r="G15182" s="4">
        <v>44</v>
      </c>
      <c r="H15182" s="4">
        <v>0</v>
      </c>
      <c r="I15182" s="4">
        <v>0</v>
      </c>
      <c r="J15182" s="4">
        <v>0</v>
      </c>
      <c r="K15182" s="4">
        <v>0</v>
      </c>
    </row>
    <row r="15183" spans="1:11">
      <c r="A15183">
        <v>1971</v>
      </c>
      <c r="B15183" t="s">
        <v>827</v>
      </c>
      <c r="C15183" t="s">
        <v>828</v>
      </c>
      <c r="D15183" t="s">
        <v>694</v>
      </c>
      <c r="E15183" t="s">
        <v>534</v>
      </c>
      <c r="F15183">
        <v>16</v>
      </c>
      <c r="G15183" s="4">
        <v>39</v>
      </c>
      <c r="H15183" s="4">
        <v>0</v>
      </c>
      <c r="I15183" s="4">
        <v>16</v>
      </c>
      <c r="J15183" s="4">
        <v>0</v>
      </c>
      <c r="K15183" s="4">
        <v>0</v>
      </c>
    </row>
    <row r="15184" spans="1:11">
      <c r="A15184">
        <v>1972</v>
      </c>
      <c r="B15184" t="s">
        <v>827</v>
      </c>
      <c r="C15184" t="s">
        <v>828</v>
      </c>
      <c r="D15184" t="s">
        <v>694</v>
      </c>
      <c r="E15184" t="s">
        <v>534</v>
      </c>
      <c r="F15184">
        <v>13</v>
      </c>
      <c r="G15184" s="4">
        <v>38</v>
      </c>
      <c r="H15184" s="4">
        <v>0</v>
      </c>
      <c r="I15184" s="4">
        <v>3</v>
      </c>
      <c r="J15184" s="4">
        <v>0</v>
      </c>
      <c r="K15184" s="4">
        <v>0</v>
      </c>
    </row>
    <row r="15185" spans="1:11">
      <c r="A15185">
        <v>1974</v>
      </c>
      <c r="B15185" t="s">
        <v>827</v>
      </c>
      <c r="C15185" t="s">
        <v>828</v>
      </c>
      <c r="D15185" t="s">
        <v>694</v>
      </c>
      <c r="E15185" t="s">
        <v>534</v>
      </c>
      <c r="F15185">
        <v>6</v>
      </c>
      <c r="G15185" s="4">
        <v>10</v>
      </c>
      <c r="H15185" s="4">
        <v>0</v>
      </c>
      <c r="I15185" s="4">
        <v>0</v>
      </c>
      <c r="J15185" s="4">
        <v>0</v>
      </c>
      <c r="K15185" s="4">
        <v>0</v>
      </c>
    </row>
    <row r="15186" spans="1:11">
      <c r="A15186">
        <v>1975</v>
      </c>
      <c r="B15186" t="s">
        <v>827</v>
      </c>
      <c r="C15186" t="s">
        <v>828</v>
      </c>
      <c r="D15186" t="s">
        <v>694</v>
      </c>
      <c r="E15186" t="s">
        <v>534</v>
      </c>
      <c r="F15186">
        <v>4</v>
      </c>
      <c r="G15186" s="4">
        <v>11</v>
      </c>
      <c r="H15186" s="4">
        <v>0</v>
      </c>
      <c r="I15186" s="4">
        <v>0</v>
      </c>
      <c r="J15186" s="4">
        <v>0</v>
      </c>
      <c r="K15186" s="4">
        <v>0</v>
      </c>
    </row>
    <row r="15187" spans="1:11">
      <c r="A15187">
        <v>1976</v>
      </c>
      <c r="B15187" t="s">
        <v>827</v>
      </c>
      <c r="C15187" t="s">
        <v>828</v>
      </c>
      <c r="D15187" t="s">
        <v>694</v>
      </c>
      <c r="E15187" t="s">
        <v>534</v>
      </c>
      <c r="F15187">
        <v>8</v>
      </c>
      <c r="G15187" s="4">
        <v>84</v>
      </c>
      <c r="H15187" s="4">
        <v>0</v>
      </c>
      <c r="I15187" s="4">
        <v>0</v>
      </c>
      <c r="J15187" s="4">
        <v>0</v>
      </c>
      <c r="K15187" s="4">
        <v>0</v>
      </c>
    </row>
    <row r="15188" spans="1:11">
      <c r="A15188">
        <v>1978</v>
      </c>
      <c r="B15188" t="s">
        <v>827</v>
      </c>
      <c r="C15188" t="s">
        <v>828</v>
      </c>
      <c r="D15188" t="s">
        <v>694</v>
      </c>
      <c r="E15188" t="s">
        <v>534</v>
      </c>
      <c r="F15188">
        <v>7</v>
      </c>
      <c r="G15188" s="4">
        <v>98</v>
      </c>
      <c r="H15188" s="4">
        <v>3</v>
      </c>
      <c r="I15188" s="4">
        <v>0</v>
      </c>
      <c r="J15188" s="4">
        <v>0</v>
      </c>
      <c r="K15188" s="4">
        <v>0</v>
      </c>
    </row>
    <row r="15189" spans="1:11">
      <c r="A15189">
        <v>1979</v>
      </c>
      <c r="B15189" t="s">
        <v>827</v>
      </c>
      <c r="C15189" t="s">
        <v>828</v>
      </c>
      <c r="D15189" t="s">
        <v>694</v>
      </c>
      <c r="E15189" t="s">
        <v>534</v>
      </c>
      <c r="F15189">
        <v>2</v>
      </c>
      <c r="G15189" s="4">
        <v>8</v>
      </c>
      <c r="H15189" s="4">
        <v>0</v>
      </c>
      <c r="I15189" s="4">
        <v>0</v>
      </c>
      <c r="J15189" s="4">
        <v>0</v>
      </c>
      <c r="K15189" s="4">
        <v>0</v>
      </c>
    </row>
    <row r="15190" spans="1:11">
      <c r="A15190">
        <v>1980</v>
      </c>
      <c r="B15190" t="s">
        <v>827</v>
      </c>
      <c r="C15190" t="s">
        <v>828</v>
      </c>
      <c r="D15190" t="s">
        <v>694</v>
      </c>
      <c r="E15190" t="s">
        <v>534</v>
      </c>
      <c r="F15190">
        <v>5</v>
      </c>
      <c r="G15190" s="4">
        <v>19</v>
      </c>
      <c r="H15190" s="4">
        <v>0</v>
      </c>
      <c r="I15190" s="4">
        <v>0</v>
      </c>
      <c r="J15190" s="4">
        <v>0</v>
      </c>
      <c r="K15190" s="4">
        <v>0</v>
      </c>
    </row>
    <row r="15191" spans="1:11">
      <c r="A15191">
        <v>1982</v>
      </c>
      <c r="B15191" t="s">
        <v>827</v>
      </c>
      <c r="C15191" t="s">
        <v>828</v>
      </c>
      <c r="D15191" t="s">
        <v>694</v>
      </c>
      <c r="E15191" t="s">
        <v>534</v>
      </c>
      <c r="F15191">
        <v>7</v>
      </c>
      <c r="G15191" s="4">
        <v>2</v>
      </c>
      <c r="H15191" s="4">
        <v>0</v>
      </c>
      <c r="I15191" s="4">
        <v>0</v>
      </c>
      <c r="J15191" s="4">
        <v>0</v>
      </c>
      <c r="K15191" s="4">
        <v>0</v>
      </c>
    </row>
    <row r="15192" spans="1:11">
      <c r="A15192">
        <v>1983</v>
      </c>
      <c r="B15192" t="s">
        <v>827</v>
      </c>
      <c r="C15192" t="s">
        <v>828</v>
      </c>
      <c r="D15192" t="s">
        <v>694</v>
      </c>
      <c r="E15192" t="s">
        <v>534</v>
      </c>
      <c r="F15192">
        <v>2</v>
      </c>
      <c r="G15192" s="4">
        <v>9</v>
      </c>
      <c r="H15192" s="4">
        <v>3</v>
      </c>
      <c r="I15192" s="4">
        <v>14</v>
      </c>
      <c r="J15192" s="4">
        <v>0</v>
      </c>
      <c r="K15192" s="4">
        <v>0</v>
      </c>
    </row>
    <row r="15193" spans="1:11">
      <c r="A15193">
        <v>1990</v>
      </c>
      <c r="B15193" t="s">
        <v>827</v>
      </c>
      <c r="C15193" t="s">
        <v>828</v>
      </c>
      <c r="D15193" t="s">
        <v>694</v>
      </c>
      <c r="E15193" t="s">
        <v>978</v>
      </c>
      <c r="F15193">
        <v>2</v>
      </c>
      <c r="G15193" s="4">
        <v>2</v>
      </c>
      <c r="H15193" s="4">
        <v>2</v>
      </c>
      <c r="I15193" s="4">
        <v>2</v>
      </c>
      <c r="J15193" s="4">
        <v>0</v>
      </c>
      <c r="K15193" s="4">
        <v>0</v>
      </c>
    </row>
    <row r="15194" spans="1:11">
      <c r="A15194">
        <v>1990</v>
      </c>
      <c r="B15194" t="s">
        <v>827</v>
      </c>
      <c r="C15194" t="s">
        <v>828</v>
      </c>
      <c r="D15194" t="s">
        <v>694</v>
      </c>
      <c r="E15194" t="s">
        <v>662</v>
      </c>
      <c r="F15194">
        <v>3</v>
      </c>
      <c r="G15194" s="4">
        <v>7</v>
      </c>
      <c r="H15194" s="4">
        <v>0</v>
      </c>
      <c r="I15194" s="4">
        <v>0</v>
      </c>
      <c r="J15194" s="4">
        <v>0</v>
      </c>
      <c r="K15194" s="4">
        <v>0</v>
      </c>
    </row>
    <row r="15195" spans="1:11">
      <c r="A15195">
        <v>1991</v>
      </c>
      <c r="B15195" t="s">
        <v>827</v>
      </c>
      <c r="C15195" t="s">
        <v>828</v>
      </c>
      <c r="D15195" t="s">
        <v>694</v>
      </c>
      <c r="E15195" t="s">
        <v>537</v>
      </c>
      <c r="F15195">
        <v>4</v>
      </c>
      <c r="G15195" s="4">
        <v>41</v>
      </c>
      <c r="H15195" s="4">
        <v>0</v>
      </c>
      <c r="I15195" s="4">
        <v>8</v>
      </c>
      <c r="J15195" s="4">
        <v>0</v>
      </c>
      <c r="K15195" s="4">
        <v>0</v>
      </c>
    </row>
    <row r="15196" spans="1:11">
      <c r="A15196">
        <v>1994</v>
      </c>
      <c r="B15196" t="s">
        <v>827</v>
      </c>
      <c r="C15196" t="s">
        <v>828</v>
      </c>
      <c r="D15196" t="s">
        <v>694</v>
      </c>
      <c r="E15196" t="s">
        <v>978</v>
      </c>
      <c r="F15196">
        <v>2</v>
      </c>
      <c r="G15196" s="4">
        <v>11</v>
      </c>
      <c r="H15196" s="4">
        <v>0</v>
      </c>
      <c r="I15196" s="4">
        <v>0</v>
      </c>
      <c r="J15196" s="4">
        <v>0</v>
      </c>
      <c r="K15196" s="4">
        <v>6</v>
      </c>
    </row>
    <row r="15197" spans="1:11">
      <c r="A15197">
        <v>1994</v>
      </c>
      <c r="B15197" t="s">
        <v>827</v>
      </c>
      <c r="C15197" t="s">
        <v>828</v>
      </c>
      <c r="D15197" t="s">
        <v>694</v>
      </c>
      <c r="E15197" t="s">
        <v>662</v>
      </c>
      <c r="F15197">
        <v>5</v>
      </c>
      <c r="G15197" s="4">
        <v>9</v>
      </c>
      <c r="H15197" s="4">
        <v>0</v>
      </c>
      <c r="I15197" s="4">
        <v>0</v>
      </c>
      <c r="J15197" s="4">
        <v>0</v>
      </c>
      <c r="K15197" s="4">
        <v>0</v>
      </c>
    </row>
    <row r="15198" spans="1:11">
      <c r="A15198">
        <v>2004</v>
      </c>
      <c r="B15198" t="s">
        <v>827</v>
      </c>
      <c r="C15198" t="s">
        <v>828</v>
      </c>
      <c r="D15198" t="s">
        <v>694</v>
      </c>
      <c r="E15198" t="s">
        <v>537</v>
      </c>
      <c r="F15198">
        <v>4</v>
      </c>
      <c r="G15198" s="4">
        <v>3.5988398036590805</v>
      </c>
      <c r="H15198" s="4">
        <v>0</v>
      </c>
      <c r="I15198" s="4">
        <v>0</v>
      </c>
      <c r="J15198" s="4">
        <v>0</v>
      </c>
      <c r="K15198" s="4">
        <v>0</v>
      </c>
    </row>
    <row r="15199" spans="1:11">
      <c r="A15199">
        <v>1972</v>
      </c>
      <c r="B15199" t="s">
        <v>880</v>
      </c>
      <c r="C15199" t="s">
        <v>881</v>
      </c>
      <c r="D15199" t="s">
        <v>694</v>
      </c>
      <c r="E15199" t="s">
        <v>534</v>
      </c>
      <c r="F15199">
        <v>7</v>
      </c>
      <c r="G15199" s="4">
        <v>94</v>
      </c>
      <c r="H15199" s="4">
        <v>1</v>
      </c>
      <c r="I15199" s="4">
        <v>0</v>
      </c>
      <c r="J15199" s="4">
        <v>0</v>
      </c>
      <c r="K15199" s="4">
        <v>0</v>
      </c>
    </row>
    <row r="15200" spans="1:11">
      <c r="A15200">
        <v>1975</v>
      </c>
      <c r="B15200" t="s">
        <v>880</v>
      </c>
      <c r="C15200" t="s">
        <v>881</v>
      </c>
      <c r="D15200" t="s">
        <v>694</v>
      </c>
      <c r="E15200" t="s">
        <v>534</v>
      </c>
      <c r="F15200">
        <v>2</v>
      </c>
      <c r="G15200" s="4">
        <v>51</v>
      </c>
      <c r="H15200" s="4">
        <v>0</v>
      </c>
      <c r="I15200" s="4">
        <v>0</v>
      </c>
      <c r="J15200" s="4">
        <v>0</v>
      </c>
      <c r="K15200" s="4">
        <v>0</v>
      </c>
    </row>
    <row r="15201" spans="1:11">
      <c r="A15201">
        <v>1978</v>
      </c>
      <c r="B15201" t="s">
        <v>880</v>
      </c>
      <c r="C15201" t="s">
        <v>881</v>
      </c>
      <c r="D15201" t="s">
        <v>694</v>
      </c>
      <c r="E15201" t="s">
        <v>534</v>
      </c>
      <c r="F15201">
        <v>3</v>
      </c>
      <c r="G15201" s="4">
        <v>62</v>
      </c>
      <c r="H15201" s="4">
        <v>0</v>
      </c>
      <c r="I15201" s="4">
        <v>0</v>
      </c>
      <c r="J15201" s="4">
        <v>0</v>
      </c>
      <c r="K15201" s="4">
        <v>0</v>
      </c>
    </row>
    <row r="15202" spans="1:11">
      <c r="A15202">
        <v>1979</v>
      </c>
      <c r="B15202" t="s">
        <v>880</v>
      </c>
      <c r="C15202" t="s">
        <v>881</v>
      </c>
      <c r="D15202" t="s">
        <v>694</v>
      </c>
      <c r="E15202" t="s">
        <v>534</v>
      </c>
      <c r="F15202">
        <v>3</v>
      </c>
      <c r="G15202" s="4">
        <v>3</v>
      </c>
      <c r="H15202" s="4">
        <v>3</v>
      </c>
      <c r="I15202" s="4">
        <v>0</v>
      </c>
      <c r="J15202" s="4">
        <v>0</v>
      </c>
      <c r="K15202" s="4">
        <v>0</v>
      </c>
    </row>
    <row r="15203" spans="1:11">
      <c r="A15203">
        <v>1982</v>
      </c>
      <c r="B15203" t="s">
        <v>880</v>
      </c>
      <c r="C15203" t="s">
        <v>881</v>
      </c>
      <c r="D15203" t="s">
        <v>694</v>
      </c>
      <c r="E15203" t="s">
        <v>534</v>
      </c>
      <c r="F15203">
        <v>6</v>
      </c>
      <c r="G15203" s="4">
        <v>15</v>
      </c>
      <c r="H15203" s="4">
        <v>6</v>
      </c>
      <c r="I15203" s="4">
        <v>0</v>
      </c>
      <c r="J15203" s="4">
        <v>0</v>
      </c>
      <c r="K15203" s="4">
        <v>0</v>
      </c>
    </row>
    <row r="15204" spans="1:11">
      <c r="A15204">
        <v>1990</v>
      </c>
      <c r="B15204" t="s">
        <v>880</v>
      </c>
      <c r="C15204" t="s">
        <v>881</v>
      </c>
      <c r="D15204" t="s">
        <v>694</v>
      </c>
      <c r="E15204" t="s">
        <v>694</v>
      </c>
      <c r="F15204">
        <v>12</v>
      </c>
      <c r="G15204" s="4">
        <v>104</v>
      </c>
      <c r="H15204" s="4">
        <v>0</v>
      </c>
      <c r="I15204" s="4">
        <v>58</v>
      </c>
      <c r="J15204" s="4">
        <v>0</v>
      </c>
      <c r="K15204" s="4">
        <v>31</v>
      </c>
    </row>
    <row r="15205" spans="1:11">
      <c r="A15205">
        <v>1990</v>
      </c>
      <c r="B15205" t="s">
        <v>880</v>
      </c>
      <c r="C15205" t="s">
        <v>881</v>
      </c>
      <c r="D15205" t="s">
        <v>694</v>
      </c>
      <c r="E15205" t="s">
        <v>977</v>
      </c>
      <c r="F15205">
        <v>4</v>
      </c>
      <c r="G15205" s="4">
        <v>4</v>
      </c>
      <c r="H15205" s="4">
        <v>0</v>
      </c>
      <c r="I15205" s="4">
        <v>0</v>
      </c>
      <c r="J15205" s="4">
        <v>0</v>
      </c>
      <c r="K15205" s="4">
        <v>0</v>
      </c>
    </row>
    <row r="15206" spans="1:11">
      <c r="A15206">
        <v>1991</v>
      </c>
      <c r="B15206" t="s">
        <v>880</v>
      </c>
      <c r="C15206" t="s">
        <v>881</v>
      </c>
      <c r="D15206" t="s">
        <v>694</v>
      </c>
      <c r="E15206" t="s">
        <v>694</v>
      </c>
      <c r="F15206">
        <v>15</v>
      </c>
      <c r="G15206" s="4">
        <v>90</v>
      </c>
      <c r="H15206" s="4">
        <v>0</v>
      </c>
      <c r="I15206" s="4">
        <v>23</v>
      </c>
      <c r="J15206" s="4">
        <v>0</v>
      </c>
      <c r="K15206" s="4">
        <v>26</v>
      </c>
    </row>
    <row r="15207" spans="1:11">
      <c r="A15207">
        <v>1992</v>
      </c>
      <c r="B15207" t="s">
        <v>880</v>
      </c>
      <c r="C15207" t="s">
        <v>881</v>
      </c>
      <c r="D15207" t="s">
        <v>694</v>
      </c>
      <c r="E15207" t="s">
        <v>978</v>
      </c>
      <c r="F15207">
        <v>2</v>
      </c>
      <c r="G15207" s="4">
        <v>2</v>
      </c>
      <c r="H15207" s="4">
        <v>0</v>
      </c>
      <c r="I15207" s="4">
        <v>0</v>
      </c>
      <c r="J15207" s="4">
        <v>0</v>
      </c>
      <c r="K15207" s="4">
        <v>0</v>
      </c>
    </row>
    <row r="15208" spans="1:11">
      <c r="A15208">
        <v>1992</v>
      </c>
      <c r="B15208" t="s">
        <v>880</v>
      </c>
      <c r="C15208" t="s">
        <v>881</v>
      </c>
      <c r="D15208" t="s">
        <v>694</v>
      </c>
      <c r="E15208" t="s">
        <v>694</v>
      </c>
      <c r="F15208">
        <v>8</v>
      </c>
      <c r="G15208" s="4">
        <v>13</v>
      </c>
      <c r="H15208" s="4">
        <v>0</v>
      </c>
      <c r="I15208" s="4">
        <v>4</v>
      </c>
      <c r="J15208" s="4">
        <v>13</v>
      </c>
      <c r="K15208" s="4">
        <v>8</v>
      </c>
    </row>
    <row r="15209" spans="1:11">
      <c r="A15209">
        <v>1993</v>
      </c>
      <c r="B15209" t="s">
        <v>880</v>
      </c>
      <c r="C15209" t="s">
        <v>881</v>
      </c>
      <c r="D15209" t="s">
        <v>694</v>
      </c>
      <c r="E15209" t="s">
        <v>694</v>
      </c>
      <c r="F15209">
        <v>4</v>
      </c>
      <c r="G15209" s="4">
        <v>8</v>
      </c>
      <c r="H15209" s="4">
        <v>0</v>
      </c>
      <c r="I15209" s="4">
        <v>8</v>
      </c>
      <c r="J15209" s="4">
        <v>4</v>
      </c>
      <c r="K15209" s="4">
        <v>8</v>
      </c>
    </row>
    <row r="15210" spans="1:11">
      <c r="A15210">
        <v>1994</v>
      </c>
      <c r="B15210" t="s">
        <v>880</v>
      </c>
      <c r="C15210" t="s">
        <v>881</v>
      </c>
      <c r="D15210" t="s">
        <v>694</v>
      </c>
      <c r="E15210" t="s">
        <v>694</v>
      </c>
      <c r="F15210">
        <v>10</v>
      </c>
      <c r="G15210" s="4">
        <v>57</v>
      </c>
      <c r="H15210" s="4">
        <v>0</v>
      </c>
      <c r="I15210" s="4">
        <v>0</v>
      </c>
      <c r="J15210" s="4">
        <v>0</v>
      </c>
      <c r="K15210" s="4">
        <v>0</v>
      </c>
    </row>
    <row r="15211" spans="1:11">
      <c r="A15211">
        <v>1995</v>
      </c>
      <c r="B15211" t="s">
        <v>880</v>
      </c>
      <c r="C15211" t="s">
        <v>881</v>
      </c>
      <c r="D15211" t="s">
        <v>694</v>
      </c>
      <c r="E15211" t="s">
        <v>694</v>
      </c>
      <c r="F15211">
        <v>3</v>
      </c>
      <c r="G15211" s="4">
        <v>9</v>
      </c>
      <c r="H15211" s="4">
        <v>0</v>
      </c>
      <c r="I15211" s="4">
        <v>0</v>
      </c>
      <c r="J15211" s="4">
        <v>0</v>
      </c>
      <c r="K15211" s="4">
        <v>0</v>
      </c>
    </row>
    <row r="15212" spans="1:11">
      <c r="A15212">
        <v>1996</v>
      </c>
      <c r="B15212" t="s">
        <v>880</v>
      </c>
      <c r="C15212" t="s">
        <v>881</v>
      </c>
      <c r="D15212" t="s">
        <v>694</v>
      </c>
      <c r="E15212" t="s">
        <v>694</v>
      </c>
      <c r="F15212">
        <v>3</v>
      </c>
      <c r="G15212" s="4">
        <v>9</v>
      </c>
      <c r="H15212" s="4">
        <v>0</v>
      </c>
      <c r="I15212" s="4">
        <v>3</v>
      </c>
      <c r="J15212" s="4">
        <v>6</v>
      </c>
      <c r="K15212" s="4">
        <v>0</v>
      </c>
    </row>
    <row r="15213" spans="1:11">
      <c r="A15213">
        <v>1997</v>
      </c>
      <c r="B15213" t="s">
        <v>880</v>
      </c>
      <c r="C15213" t="s">
        <v>881</v>
      </c>
      <c r="D15213" t="s">
        <v>694</v>
      </c>
      <c r="E15213" t="s">
        <v>694</v>
      </c>
      <c r="F15213">
        <v>9</v>
      </c>
      <c r="G15213" s="4">
        <v>59.92537313432836</v>
      </c>
      <c r="H15213" s="4">
        <v>0</v>
      </c>
      <c r="I15213" s="4">
        <v>23.970149253731343</v>
      </c>
      <c r="J15213" s="4">
        <v>0</v>
      </c>
      <c r="K15213" s="4">
        <v>0</v>
      </c>
    </row>
    <row r="15214" spans="1:11">
      <c r="A15214">
        <v>1999</v>
      </c>
      <c r="B15214" t="s">
        <v>880</v>
      </c>
      <c r="C15214" t="s">
        <v>881</v>
      </c>
      <c r="D15214" t="s">
        <v>694</v>
      </c>
      <c r="E15214" t="s">
        <v>978</v>
      </c>
      <c r="F15214">
        <v>3</v>
      </c>
      <c r="G15214" s="4">
        <v>5.1795332136445245</v>
      </c>
      <c r="H15214" s="4">
        <v>0</v>
      </c>
      <c r="I15214" s="4">
        <v>0</v>
      </c>
      <c r="J15214" s="4">
        <v>0</v>
      </c>
      <c r="K15214" s="4">
        <v>0</v>
      </c>
    </row>
    <row r="15215" spans="1:11">
      <c r="A15215">
        <v>1999</v>
      </c>
      <c r="B15215" t="s">
        <v>880</v>
      </c>
      <c r="C15215" t="s">
        <v>881</v>
      </c>
      <c r="D15215" t="s">
        <v>694</v>
      </c>
      <c r="E15215" t="s">
        <v>976</v>
      </c>
      <c r="F15215">
        <v>3</v>
      </c>
      <c r="G15215" s="4">
        <v>3.2868852459016393</v>
      </c>
      <c r="H15215" s="4">
        <v>0</v>
      </c>
      <c r="I15215" s="4">
        <v>0</v>
      </c>
      <c r="J15215" s="4">
        <v>0</v>
      </c>
      <c r="K15215" s="4">
        <v>0</v>
      </c>
    </row>
    <row r="15216" spans="1:11">
      <c r="A15216">
        <v>2001</v>
      </c>
      <c r="B15216" t="s">
        <v>880</v>
      </c>
      <c r="C15216" t="s">
        <v>881</v>
      </c>
      <c r="D15216" t="s">
        <v>694</v>
      </c>
      <c r="E15216" t="s">
        <v>694</v>
      </c>
      <c r="F15216">
        <v>7</v>
      </c>
      <c r="G15216" s="4">
        <v>22.231721034870642</v>
      </c>
      <c r="H15216" s="4">
        <v>0</v>
      </c>
      <c r="I15216" s="4">
        <v>7.4105736782902145</v>
      </c>
      <c r="J15216" s="4">
        <v>0</v>
      </c>
      <c r="K15216" s="4">
        <v>3.7052868391451073</v>
      </c>
    </row>
    <row r="15217" spans="1:11">
      <c r="A15217">
        <v>2002</v>
      </c>
      <c r="B15217" t="s">
        <v>880</v>
      </c>
      <c r="C15217" t="s">
        <v>881</v>
      </c>
      <c r="D15217" t="s">
        <v>694</v>
      </c>
      <c r="E15217" t="s">
        <v>978</v>
      </c>
      <c r="F15217">
        <v>3</v>
      </c>
      <c r="G15217" s="4">
        <v>6.1406025824964132</v>
      </c>
      <c r="H15217" s="4">
        <v>0</v>
      </c>
      <c r="I15217" s="4">
        <v>3.0703012912482066</v>
      </c>
      <c r="J15217" s="4">
        <v>0</v>
      </c>
      <c r="K15217" s="4">
        <v>3.0703012912482066</v>
      </c>
    </row>
    <row r="15218" spans="1:11">
      <c r="A15218">
        <v>2003</v>
      </c>
      <c r="B15218" t="s">
        <v>880</v>
      </c>
      <c r="C15218" t="s">
        <v>881</v>
      </c>
      <c r="D15218" t="s">
        <v>694</v>
      </c>
      <c r="E15218" t="s">
        <v>694</v>
      </c>
      <c r="F15218">
        <v>4</v>
      </c>
      <c r="G15218" s="4">
        <v>3.7681970884658456</v>
      </c>
      <c r="H15218" s="4">
        <v>0</v>
      </c>
      <c r="I15218" s="4">
        <v>0</v>
      </c>
      <c r="J15218" s="4">
        <v>0</v>
      </c>
      <c r="K15218" s="4">
        <v>0</v>
      </c>
    </row>
    <row r="15219" spans="1:11">
      <c r="A15219">
        <v>2004</v>
      </c>
      <c r="B15219" t="s">
        <v>880</v>
      </c>
      <c r="C15219" t="s">
        <v>881</v>
      </c>
      <c r="D15219" t="s">
        <v>694</v>
      </c>
      <c r="E15219" t="s">
        <v>694</v>
      </c>
      <c r="F15219">
        <v>9</v>
      </c>
      <c r="G15219" s="4">
        <v>149.78398983481574</v>
      </c>
      <c r="H15219" s="4">
        <v>0</v>
      </c>
      <c r="I15219" s="4">
        <v>25.677255400254129</v>
      </c>
      <c r="J15219" s="4">
        <v>0</v>
      </c>
      <c r="K15219" s="4">
        <v>17.118170266836088</v>
      </c>
    </row>
    <row r="15220" spans="1:11">
      <c r="A15220">
        <v>2006</v>
      </c>
      <c r="B15220" t="s">
        <v>880</v>
      </c>
      <c r="C15220" t="s">
        <v>881</v>
      </c>
      <c r="D15220" t="s">
        <v>694</v>
      </c>
      <c r="E15220" t="s">
        <v>694</v>
      </c>
      <c r="F15220">
        <v>4</v>
      </c>
      <c r="G15220" s="4">
        <v>10.934840425531913</v>
      </c>
      <c r="H15220" s="4">
        <v>0</v>
      </c>
      <c r="I15220" s="4">
        <v>3.644946808510638</v>
      </c>
      <c r="J15220" s="4">
        <v>0</v>
      </c>
      <c r="K15220" s="4">
        <v>7.289893617021276</v>
      </c>
    </row>
    <row r="15221" spans="1:11">
      <c r="A15221">
        <v>1983</v>
      </c>
      <c r="B15221" t="s">
        <v>966</v>
      </c>
      <c r="C15221" t="s">
        <v>967</v>
      </c>
      <c r="D15221" t="s">
        <v>694</v>
      </c>
      <c r="E15221" t="s">
        <v>534</v>
      </c>
      <c r="F15221">
        <v>7</v>
      </c>
      <c r="G15221" s="4">
        <v>81</v>
      </c>
      <c r="H15221" s="4">
        <v>0</v>
      </c>
      <c r="I15221" s="4">
        <v>7</v>
      </c>
      <c r="J15221" s="4">
        <v>0</v>
      </c>
      <c r="K15221" s="4">
        <v>0</v>
      </c>
    </row>
    <row r="15222" spans="1:11">
      <c r="A15222">
        <v>1996</v>
      </c>
      <c r="B15222" t="s">
        <v>966</v>
      </c>
      <c r="C15222" t="s">
        <v>967</v>
      </c>
      <c r="D15222" t="s">
        <v>694</v>
      </c>
      <c r="E15222" t="s">
        <v>694</v>
      </c>
      <c r="F15222">
        <v>3</v>
      </c>
      <c r="G15222" s="4">
        <v>6</v>
      </c>
      <c r="H15222" s="4">
        <v>0</v>
      </c>
      <c r="I15222" s="4">
        <v>0</v>
      </c>
      <c r="J15222" s="4">
        <v>0</v>
      </c>
      <c r="K15222" s="4">
        <v>0</v>
      </c>
    </row>
    <row r="15223" spans="1:11">
      <c r="A15223">
        <v>1996</v>
      </c>
      <c r="B15223" t="s">
        <v>966</v>
      </c>
      <c r="C15223" t="s">
        <v>967</v>
      </c>
      <c r="D15223" t="s">
        <v>694</v>
      </c>
      <c r="E15223" t="s">
        <v>977</v>
      </c>
      <c r="F15223">
        <v>0</v>
      </c>
      <c r="G15223" s="4">
        <v>0</v>
      </c>
      <c r="H15223" s="4">
        <v>0</v>
      </c>
      <c r="I15223" s="4">
        <v>0</v>
      </c>
      <c r="J15223" s="4">
        <v>0</v>
      </c>
      <c r="K15223" s="4">
        <v>0</v>
      </c>
    </row>
    <row r="15224" spans="1:11">
      <c r="A15224">
        <v>1999</v>
      </c>
      <c r="B15224" t="s">
        <v>966</v>
      </c>
      <c r="C15224" t="s">
        <v>967</v>
      </c>
      <c r="D15224" t="s">
        <v>694</v>
      </c>
      <c r="E15224" t="s">
        <v>976</v>
      </c>
      <c r="F15224">
        <v>3</v>
      </c>
      <c r="G15224" s="4">
        <v>3.2868852459016393</v>
      </c>
      <c r="H15224" s="4">
        <v>0</v>
      </c>
      <c r="I15224" s="4">
        <v>0</v>
      </c>
      <c r="J15224" s="4">
        <v>0</v>
      </c>
      <c r="K15224" s="4">
        <v>0</v>
      </c>
    </row>
    <row r="15225" spans="1:11">
      <c r="A15225">
        <v>1995</v>
      </c>
      <c r="B15225" t="s">
        <v>1037</v>
      </c>
      <c r="C15225" t="s">
        <v>1038</v>
      </c>
      <c r="D15225" t="s">
        <v>694</v>
      </c>
      <c r="E15225" t="s">
        <v>978</v>
      </c>
      <c r="F15225">
        <v>2</v>
      </c>
      <c r="G15225" s="4">
        <v>7</v>
      </c>
      <c r="H15225" s="4">
        <v>2</v>
      </c>
      <c r="I15225" s="4">
        <v>35</v>
      </c>
      <c r="J15225" s="4">
        <v>0</v>
      </c>
      <c r="K15225" s="4">
        <v>0</v>
      </c>
    </row>
    <row r="15226" spans="1:11">
      <c r="A15226">
        <v>2002</v>
      </c>
      <c r="B15226" t="s">
        <v>1037</v>
      </c>
      <c r="C15226" t="s">
        <v>1038</v>
      </c>
      <c r="D15226" t="s">
        <v>694</v>
      </c>
      <c r="E15226" t="s">
        <v>978</v>
      </c>
      <c r="F15226">
        <v>3</v>
      </c>
      <c r="G15226" s="4">
        <v>12.281205164992826</v>
      </c>
      <c r="H15226" s="4">
        <v>0</v>
      </c>
      <c r="I15226" s="4">
        <v>0</v>
      </c>
      <c r="J15226" s="4">
        <v>0</v>
      </c>
      <c r="K15226" s="4">
        <v>0</v>
      </c>
    </row>
    <row r="15227" spans="1:11">
      <c r="A15227">
        <v>1996</v>
      </c>
      <c r="B15227" t="s">
        <v>1039</v>
      </c>
      <c r="C15227" t="s">
        <v>1040</v>
      </c>
      <c r="D15227" t="s">
        <v>694</v>
      </c>
      <c r="E15227" t="s">
        <v>694</v>
      </c>
      <c r="F15227">
        <v>6</v>
      </c>
      <c r="G15227" s="4">
        <v>6</v>
      </c>
      <c r="H15227" s="4">
        <v>0</v>
      </c>
      <c r="I15227" s="4">
        <v>0</v>
      </c>
      <c r="J15227" s="4">
        <v>0</v>
      </c>
      <c r="K15227" s="4">
        <v>0</v>
      </c>
    </row>
    <row r="15228" spans="1:11">
      <c r="A15228">
        <v>1970</v>
      </c>
      <c r="B15228" t="s">
        <v>849</v>
      </c>
      <c r="C15228" t="s">
        <v>850</v>
      </c>
      <c r="D15228" t="s">
        <v>694</v>
      </c>
      <c r="E15228" t="s">
        <v>534</v>
      </c>
      <c r="F15228">
        <v>5</v>
      </c>
      <c r="G15228" s="4">
        <v>22</v>
      </c>
      <c r="H15228" s="4">
        <v>0</v>
      </c>
      <c r="I15228" s="4">
        <v>0</v>
      </c>
      <c r="J15228" s="4">
        <v>0</v>
      </c>
      <c r="K15228" s="4">
        <v>0</v>
      </c>
    </row>
    <row r="15229" spans="1:11">
      <c r="A15229">
        <v>1973</v>
      </c>
      <c r="B15229" t="s">
        <v>849</v>
      </c>
      <c r="C15229" t="s">
        <v>850</v>
      </c>
      <c r="D15229" t="s">
        <v>694</v>
      </c>
      <c r="E15229" t="s">
        <v>534</v>
      </c>
      <c r="F15229">
        <v>2</v>
      </c>
      <c r="G15229" s="4">
        <v>5</v>
      </c>
      <c r="H15229" s="4">
        <v>0</v>
      </c>
      <c r="I15229" s="4">
        <v>0</v>
      </c>
      <c r="J15229" s="4">
        <v>0</v>
      </c>
      <c r="K15229" s="4">
        <v>0</v>
      </c>
    </row>
    <row r="15230" spans="1:11">
      <c r="A15230">
        <v>1975</v>
      </c>
      <c r="B15230" t="s">
        <v>849</v>
      </c>
      <c r="C15230" t="s">
        <v>850</v>
      </c>
      <c r="D15230" t="s">
        <v>694</v>
      </c>
      <c r="E15230" t="s">
        <v>534</v>
      </c>
      <c r="F15230">
        <v>4</v>
      </c>
      <c r="G15230" s="4">
        <v>4</v>
      </c>
      <c r="H15230" s="4">
        <v>0</v>
      </c>
      <c r="I15230" s="4">
        <v>0</v>
      </c>
      <c r="J15230" s="4">
        <v>0</v>
      </c>
      <c r="K15230" s="4">
        <v>0</v>
      </c>
    </row>
    <row r="15231" spans="1:11">
      <c r="A15231">
        <v>1976</v>
      </c>
      <c r="B15231" t="s">
        <v>849</v>
      </c>
      <c r="C15231" t="s">
        <v>850</v>
      </c>
      <c r="D15231" t="s">
        <v>694</v>
      </c>
      <c r="E15231" t="s">
        <v>534</v>
      </c>
      <c r="F15231">
        <v>3</v>
      </c>
      <c r="G15231" s="4">
        <v>10</v>
      </c>
      <c r="H15231" s="4">
        <v>0</v>
      </c>
      <c r="I15231" s="4">
        <v>0</v>
      </c>
      <c r="J15231" s="4">
        <v>0</v>
      </c>
      <c r="K15231" s="4">
        <v>0</v>
      </c>
    </row>
    <row r="15232" spans="1:11">
      <c r="A15232">
        <v>1977</v>
      </c>
      <c r="B15232" t="s">
        <v>849</v>
      </c>
      <c r="C15232" t="s">
        <v>850</v>
      </c>
      <c r="D15232" t="s">
        <v>694</v>
      </c>
      <c r="E15232" t="s">
        <v>534</v>
      </c>
      <c r="F15232">
        <v>6</v>
      </c>
      <c r="G15232" s="4">
        <v>22</v>
      </c>
      <c r="H15232" s="4">
        <v>0</v>
      </c>
      <c r="I15232" s="4">
        <v>0</v>
      </c>
      <c r="J15232" s="4">
        <v>0</v>
      </c>
      <c r="K15232" s="4">
        <v>0</v>
      </c>
    </row>
    <row r="15233" spans="1:11">
      <c r="A15233">
        <v>1979</v>
      </c>
      <c r="B15233" t="s">
        <v>849</v>
      </c>
      <c r="C15233" t="s">
        <v>850</v>
      </c>
      <c r="D15233" t="s">
        <v>694</v>
      </c>
      <c r="E15233" t="s">
        <v>534</v>
      </c>
      <c r="F15233">
        <v>2</v>
      </c>
      <c r="G15233" s="4">
        <v>2</v>
      </c>
      <c r="H15233" s="4">
        <v>0</v>
      </c>
      <c r="I15233" s="4">
        <v>0</v>
      </c>
      <c r="J15233" s="4">
        <v>0</v>
      </c>
      <c r="K15233" s="4">
        <v>0</v>
      </c>
    </row>
    <row r="15234" spans="1:11">
      <c r="A15234">
        <v>1982</v>
      </c>
      <c r="B15234" t="s">
        <v>849</v>
      </c>
      <c r="C15234" t="s">
        <v>850</v>
      </c>
      <c r="D15234" t="s">
        <v>694</v>
      </c>
      <c r="E15234" t="s">
        <v>534</v>
      </c>
      <c r="F15234">
        <v>3</v>
      </c>
      <c r="G15234" s="4">
        <v>3</v>
      </c>
      <c r="H15234" s="4">
        <v>0</v>
      </c>
      <c r="I15234" s="4">
        <v>2</v>
      </c>
      <c r="J15234" s="4">
        <v>0</v>
      </c>
      <c r="K15234" s="4">
        <v>0</v>
      </c>
    </row>
    <row r="15235" spans="1:11">
      <c r="A15235">
        <v>1984</v>
      </c>
      <c r="B15235" t="s">
        <v>849</v>
      </c>
      <c r="C15235" t="s">
        <v>850</v>
      </c>
      <c r="D15235" t="s">
        <v>694</v>
      </c>
      <c r="E15235" t="s">
        <v>694</v>
      </c>
      <c r="F15235">
        <v>4</v>
      </c>
      <c r="G15235" s="4">
        <v>12</v>
      </c>
      <c r="H15235" s="4">
        <v>0</v>
      </c>
      <c r="I15235" s="4">
        <v>0</v>
      </c>
      <c r="J15235" s="4">
        <v>0</v>
      </c>
      <c r="K15235" s="4">
        <v>0</v>
      </c>
    </row>
    <row r="15236" spans="1:11">
      <c r="A15236">
        <v>1985</v>
      </c>
      <c r="B15236" t="s">
        <v>849</v>
      </c>
      <c r="C15236" t="s">
        <v>850</v>
      </c>
      <c r="D15236" t="s">
        <v>694</v>
      </c>
      <c r="E15236" t="s">
        <v>694</v>
      </c>
      <c r="F15236">
        <v>3</v>
      </c>
      <c r="G15236" s="4">
        <v>10</v>
      </c>
      <c r="H15236" s="4">
        <v>0</v>
      </c>
      <c r="I15236" s="4">
        <v>10</v>
      </c>
      <c r="J15236" s="4">
        <v>0</v>
      </c>
      <c r="K15236" s="4">
        <v>0</v>
      </c>
    </row>
    <row r="15237" spans="1:11">
      <c r="A15237">
        <v>1987</v>
      </c>
      <c r="B15237" t="s">
        <v>849</v>
      </c>
      <c r="C15237" t="s">
        <v>850</v>
      </c>
      <c r="D15237" t="s">
        <v>694</v>
      </c>
      <c r="E15237" t="s">
        <v>694</v>
      </c>
      <c r="F15237">
        <v>13</v>
      </c>
      <c r="G15237" s="4">
        <v>21</v>
      </c>
      <c r="H15237" s="4">
        <v>0</v>
      </c>
      <c r="I15237" s="4">
        <v>4</v>
      </c>
      <c r="J15237" s="4">
        <v>0</v>
      </c>
      <c r="K15237" s="4">
        <v>0</v>
      </c>
    </row>
    <row r="15238" spans="1:11">
      <c r="A15238">
        <v>1988</v>
      </c>
      <c r="B15238" t="s">
        <v>849</v>
      </c>
      <c r="C15238" t="s">
        <v>850</v>
      </c>
      <c r="D15238" t="s">
        <v>694</v>
      </c>
      <c r="E15238" t="s">
        <v>694</v>
      </c>
      <c r="F15238">
        <v>11</v>
      </c>
      <c r="G15238" s="4">
        <v>23</v>
      </c>
      <c r="H15238" s="4">
        <v>0</v>
      </c>
      <c r="I15238" s="4">
        <v>0</v>
      </c>
      <c r="J15238" s="4">
        <v>0</v>
      </c>
      <c r="K15238" s="4">
        <v>0</v>
      </c>
    </row>
    <row r="15239" spans="1:11">
      <c r="A15239">
        <v>1989</v>
      </c>
      <c r="B15239" t="s">
        <v>849</v>
      </c>
      <c r="C15239" t="s">
        <v>850</v>
      </c>
      <c r="D15239" t="s">
        <v>694</v>
      </c>
      <c r="E15239" t="s">
        <v>6</v>
      </c>
      <c r="F15239">
        <v>5</v>
      </c>
      <c r="G15239" s="4">
        <v>5</v>
      </c>
      <c r="H15239" s="4">
        <v>0</v>
      </c>
      <c r="I15239" s="4">
        <v>5</v>
      </c>
      <c r="J15239" s="4">
        <v>0</v>
      </c>
      <c r="K15239" s="4">
        <v>0</v>
      </c>
    </row>
    <row r="15240" spans="1:11">
      <c r="A15240">
        <v>1989</v>
      </c>
      <c r="B15240" t="s">
        <v>849</v>
      </c>
      <c r="C15240" t="s">
        <v>850</v>
      </c>
      <c r="D15240" t="s">
        <v>694</v>
      </c>
      <c r="E15240" t="s">
        <v>537</v>
      </c>
      <c r="F15240">
        <v>4</v>
      </c>
      <c r="G15240" s="4">
        <v>4</v>
      </c>
      <c r="H15240" s="4">
        <v>0</v>
      </c>
      <c r="I15240" s="4">
        <v>9</v>
      </c>
      <c r="J15240" s="4">
        <v>0</v>
      </c>
      <c r="K15240" s="4">
        <v>0</v>
      </c>
    </row>
    <row r="15241" spans="1:11">
      <c r="A15241">
        <v>1989</v>
      </c>
      <c r="B15241" t="s">
        <v>849</v>
      </c>
      <c r="C15241" t="s">
        <v>850</v>
      </c>
      <c r="D15241" t="s">
        <v>694</v>
      </c>
      <c r="E15241" t="s">
        <v>694</v>
      </c>
      <c r="F15241">
        <v>4</v>
      </c>
      <c r="G15241" s="4">
        <v>8</v>
      </c>
      <c r="H15241" s="4">
        <v>0</v>
      </c>
      <c r="I15241" s="4">
        <v>0</v>
      </c>
      <c r="J15241" s="4">
        <v>0</v>
      </c>
      <c r="K15241" s="4">
        <v>0</v>
      </c>
    </row>
    <row r="15242" spans="1:11">
      <c r="A15242">
        <v>1990</v>
      </c>
      <c r="B15242" t="s">
        <v>849</v>
      </c>
      <c r="C15242" t="s">
        <v>850</v>
      </c>
      <c r="D15242" t="s">
        <v>694</v>
      </c>
      <c r="E15242" t="s">
        <v>694</v>
      </c>
      <c r="F15242">
        <v>4</v>
      </c>
      <c r="G15242" s="4">
        <v>4</v>
      </c>
      <c r="H15242" s="4">
        <v>4</v>
      </c>
      <c r="I15242" s="4">
        <v>0</v>
      </c>
      <c r="J15242" s="4">
        <v>4</v>
      </c>
      <c r="K15242" s="4">
        <v>0</v>
      </c>
    </row>
    <row r="15243" spans="1:11">
      <c r="A15243">
        <v>1992</v>
      </c>
      <c r="B15243" t="s">
        <v>849</v>
      </c>
      <c r="C15243" t="s">
        <v>850</v>
      </c>
      <c r="D15243" t="s">
        <v>694</v>
      </c>
      <c r="E15243" t="s">
        <v>6</v>
      </c>
      <c r="F15243">
        <v>4</v>
      </c>
      <c r="G15243" s="4">
        <v>8</v>
      </c>
      <c r="H15243" s="4">
        <v>0</v>
      </c>
      <c r="I15243" s="4">
        <v>0</v>
      </c>
      <c r="J15243" s="4">
        <v>0</v>
      </c>
      <c r="K15243" s="4">
        <v>0</v>
      </c>
    </row>
    <row r="15244" spans="1:11">
      <c r="A15244">
        <v>1993</v>
      </c>
      <c r="B15244" t="s">
        <v>849</v>
      </c>
      <c r="C15244" t="s">
        <v>850</v>
      </c>
      <c r="D15244" t="s">
        <v>694</v>
      </c>
      <c r="E15244" t="s">
        <v>537</v>
      </c>
      <c r="F15244">
        <v>4</v>
      </c>
      <c r="G15244" s="4">
        <v>16</v>
      </c>
      <c r="H15244" s="4">
        <v>0</v>
      </c>
      <c r="I15244" s="4">
        <v>8</v>
      </c>
      <c r="J15244" s="4">
        <v>0</v>
      </c>
      <c r="K15244" s="4">
        <v>0</v>
      </c>
    </row>
    <row r="15245" spans="1:11">
      <c r="A15245">
        <v>2004</v>
      </c>
      <c r="B15245" t="s">
        <v>849</v>
      </c>
      <c r="C15245" t="s">
        <v>850</v>
      </c>
      <c r="D15245" t="s">
        <v>694</v>
      </c>
      <c r="E15245" t="s">
        <v>537</v>
      </c>
      <c r="F15245">
        <v>4</v>
      </c>
      <c r="G15245" s="4">
        <v>7.197679607318161</v>
      </c>
      <c r="H15245" s="4">
        <v>0</v>
      </c>
      <c r="I15245" s="4">
        <v>0</v>
      </c>
      <c r="J15245" s="4">
        <v>0</v>
      </c>
      <c r="K15245" s="4">
        <v>0</v>
      </c>
    </row>
    <row r="15246" spans="1:11">
      <c r="A15246">
        <v>1977</v>
      </c>
      <c r="B15246" t="s">
        <v>942</v>
      </c>
      <c r="C15246" t="s">
        <v>943</v>
      </c>
      <c r="D15246" t="s">
        <v>694</v>
      </c>
      <c r="E15246" t="s">
        <v>534</v>
      </c>
      <c r="F15246">
        <v>3</v>
      </c>
      <c r="G15246" s="4">
        <v>6</v>
      </c>
      <c r="H15246" s="4">
        <v>0</v>
      </c>
      <c r="I15246" s="4">
        <v>0</v>
      </c>
      <c r="J15246" s="4">
        <v>0</v>
      </c>
      <c r="K15246" s="4">
        <v>0</v>
      </c>
    </row>
    <row r="15247" spans="1:11">
      <c r="A15247">
        <v>1983</v>
      </c>
      <c r="B15247" t="s">
        <v>942</v>
      </c>
      <c r="C15247" t="s">
        <v>943</v>
      </c>
      <c r="D15247" t="s">
        <v>694</v>
      </c>
      <c r="E15247" t="s">
        <v>534</v>
      </c>
      <c r="F15247">
        <v>4</v>
      </c>
      <c r="G15247" s="4">
        <v>7</v>
      </c>
      <c r="H15247" s="4">
        <v>0</v>
      </c>
      <c r="I15247" s="4">
        <v>11</v>
      </c>
      <c r="J15247" s="4">
        <v>0</v>
      </c>
      <c r="K15247" s="4">
        <v>0</v>
      </c>
    </row>
    <row r="15248" spans="1:11">
      <c r="A15248">
        <v>1984</v>
      </c>
      <c r="B15248" t="s">
        <v>942</v>
      </c>
      <c r="C15248" t="s">
        <v>943</v>
      </c>
      <c r="D15248" t="s">
        <v>694</v>
      </c>
      <c r="E15248" t="s">
        <v>694</v>
      </c>
      <c r="F15248">
        <v>4</v>
      </c>
      <c r="G15248" s="4">
        <v>8</v>
      </c>
      <c r="H15248" s="4">
        <v>0</v>
      </c>
      <c r="I15248" s="4">
        <v>0</v>
      </c>
      <c r="J15248" s="4">
        <v>0</v>
      </c>
      <c r="K15248" s="4">
        <v>0</v>
      </c>
    </row>
    <row r="15249" spans="1:11">
      <c r="A15249">
        <v>1990</v>
      </c>
      <c r="B15249" t="s">
        <v>942</v>
      </c>
      <c r="C15249" t="s">
        <v>943</v>
      </c>
      <c r="D15249" t="s">
        <v>694</v>
      </c>
      <c r="E15249" t="s">
        <v>694</v>
      </c>
      <c r="F15249">
        <v>4</v>
      </c>
      <c r="G15249" s="4">
        <v>12</v>
      </c>
      <c r="H15249" s="4">
        <v>0</v>
      </c>
      <c r="I15249" s="4">
        <v>19</v>
      </c>
      <c r="J15249" s="4">
        <v>0</v>
      </c>
      <c r="K15249" s="4">
        <v>0</v>
      </c>
    </row>
    <row r="15250" spans="1:11">
      <c r="A15250">
        <v>1992</v>
      </c>
      <c r="B15250" t="s">
        <v>942</v>
      </c>
      <c r="C15250" t="s">
        <v>943</v>
      </c>
      <c r="D15250" t="s">
        <v>694</v>
      </c>
      <c r="E15250" t="s">
        <v>6</v>
      </c>
      <c r="F15250">
        <v>8</v>
      </c>
      <c r="G15250" s="4">
        <v>100</v>
      </c>
      <c r="H15250" s="4">
        <v>58</v>
      </c>
      <c r="I15250" s="4">
        <v>58</v>
      </c>
      <c r="J15250" s="4">
        <v>0</v>
      </c>
      <c r="K15250" s="4">
        <v>0</v>
      </c>
    </row>
    <row r="15251" spans="1:11">
      <c r="A15251">
        <v>1992</v>
      </c>
      <c r="B15251" t="s">
        <v>942</v>
      </c>
      <c r="C15251" t="s">
        <v>943</v>
      </c>
      <c r="D15251" t="s">
        <v>694</v>
      </c>
      <c r="E15251" t="s">
        <v>694</v>
      </c>
      <c r="F15251">
        <v>4</v>
      </c>
      <c r="G15251" s="4">
        <v>34</v>
      </c>
      <c r="H15251" s="4">
        <v>4</v>
      </c>
      <c r="I15251" s="4">
        <v>30</v>
      </c>
      <c r="J15251" s="4">
        <v>0</v>
      </c>
      <c r="K15251" s="4">
        <v>0</v>
      </c>
    </row>
    <row r="15252" spans="1:11">
      <c r="A15252">
        <v>1993</v>
      </c>
      <c r="B15252" t="s">
        <v>942</v>
      </c>
      <c r="C15252" t="s">
        <v>943</v>
      </c>
      <c r="D15252" t="s">
        <v>694</v>
      </c>
      <c r="E15252" t="s">
        <v>6</v>
      </c>
      <c r="F15252">
        <v>7</v>
      </c>
      <c r="G15252" s="4">
        <v>75</v>
      </c>
      <c r="H15252" s="4">
        <v>4</v>
      </c>
      <c r="I15252" s="4">
        <v>71</v>
      </c>
      <c r="J15252" s="4">
        <v>0</v>
      </c>
      <c r="K15252" s="4">
        <v>0</v>
      </c>
    </row>
    <row r="15253" spans="1:11">
      <c r="A15253">
        <v>1997</v>
      </c>
      <c r="B15253" t="s">
        <v>942</v>
      </c>
      <c r="C15253" t="s">
        <v>943</v>
      </c>
      <c r="D15253" t="s">
        <v>694</v>
      </c>
      <c r="E15253" t="s">
        <v>6</v>
      </c>
      <c r="F15253">
        <v>3</v>
      </c>
      <c r="G15253" s="4">
        <v>31.784930504754939</v>
      </c>
      <c r="H15253" s="4">
        <v>3.1784930504754936</v>
      </c>
      <c r="I15253" s="4">
        <v>15.89246525237747</v>
      </c>
      <c r="J15253" s="4">
        <v>0</v>
      </c>
      <c r="K15253" s="4">
        <v>0</v>
      </c>
    </row>
    <row r="15254" spans="1:11">
      <c r="A15254">
        <v>2001</v>
      </c>
      <c r="B15254" t="s">
        <v>942</v>
      </c>
      <c r="C15254" t="s">
        <v>943</v>
      </c>
      <c r="D15254" t="s">
        <v>694</v>
      </c>
      <c r="E15254" t="s">
        <v>694</v>
      </c>
      <c r="F15254">
        <v>4</v>
      </c>
      <c r="G15254" s="4">
        <v>3.7052868391451073</v>
      </c>
      <c r="H15254" s="4">
        <v>0</v>
      </c>
      <c r="I15254" s="4">
        <v>0</v>
      </c>
      <c r="J15254" s="4">
        <v>0</v>
      </c>
      <c r="K15254" s="4">
        <v>0</v>
      </c>
    </row>
    <row r="15255" spans="1:11">
      <c r="A15255">
        <v>1983</v>
      </c>
      <c r="B15255" t="s">
        <v>968</v>
      </c>
      <c r="C15255" t="s">
        <v>969</v>
      </c>
      <c r="D15255" t="s">
        <v>694</v>
      </c>
      <c r="E15255" t="s">
        <v>534</v>
      </c>
      <c r="F15255">
        <v>4</v>
      </c>
      <c r="G15255" s="4">
        <v>4</v>
      </c>
      <c r="H15255" s="4">
        <v>0</v>
      </c>
      <c r="I15255" s="4">
        <v>7</v>
      </c>
      <c r="J15255" s="4">
        <v>0</v>
      </c>
      <c r="K15255" s="4">
        <v>0</v>
      </c>
    </row>
    <row r="15256" spans="1:11">
      <c r="A15256">
        <v>1968</v>
      </c>
      <c r="B15256" t="s">
        <v>768</v>
      </c>
      <c r="C15256" t="s">
        <v>769</v>
      </c>
      <c r="D15256" t="s">
        <v>694</v>
      </c>
      <c r="E15256" t="s">
        <v>534</v>
      </c>
      <c r="F15256">
        <v>20</v>
      </c>
      <c r="G15256" s="4">
        <v>255</v>
      </c>
      <c r="H15256" s="4">
        <v>146</v>
      </c>
      <c r="I15256" s="4">
        <v>0</v>
      </c>
      <c r="J15256" s="4">
        <v>0</v>
      </c>
      <c r="K15256" s="4">
        <v>0</v>
      </c>
    </row>
    <row r="15257" spans="1:11">
      <c r="A15257">
        <v>1969</v>
      </c>
      <c r="B15257" t="s">
        <v>768</v>
      </c>
      <c r="C15257" t="s">
        <v>769</v>
      </c>
      <c r="D15257" t="s">
        <v>694</v>
      </c>
      <c r="E15257" t="s">
        <v>534</v>
      </c>
      <c r="F15257">
        <v>29</v>
      </c>
      <c r="G15257" s="4">
        <v>146</v>
      </c>
      <c r="H15257" s="4">
        <v>113</v>
      </c>
      <c r="I15257" s="4">
        <v>0</v>
      </c>
      <c r="J15257" s="4">
        <v>0</v>
      </c>
      <c r="K15257" s="4">
        <v>0</v>
      </c>
    </row>
    <row r="15258" spans="1:11">
      <c r="A15258">
        <v>1970</v>
      </c>
      <c r="B15258" t="s">
        <v>768</v>
      </c>
      <c r="C15258" t="s">
        <v>769</v>
      </c>
      <c r="D15258" t="s">
        <v>694</v>
      </c>
      <c r="E15258" t="s">
        <v>534</v>
      </c>
      <c r="F15258">
        <v>45</v>
      </c>
      <c r="G15258" s="4">
        <v>613</v>
      </c>
      <c r="H15258" s="4">
        <v>110</v>
      </c>
      <c r="I15258" s="4">
        <v>0</v>
      </c>
      <c r="J15258" s="4">
        <v>0</v>
      </c>
      <c r="K15258" s="4">
        <v>0</v>
      </c>
    </row>
    <row r="15259" spans="1:11">
      <c r="A15259">
        <v>1971</v>
      </c>
      <c r="B15259" t="s">
        <v>768</v>
      </c>
      <c r="C15259" t="s">
        <v>769</v>
      </c>
      <c r="D15259" t="s">
        <v>694</v>
      </c>
      <c r="E15259" t="s">
        <v>534</v>
      </c>
      <c r="F15259">
        <v>82</v>
      </c>
      <c r="G15259" s="4">
        <v>389</v>
      </c>
      <c r="H15259" s="4">
        <v>168</v>
      </c>
      <c r="I15259" s="4">
        <v>46</v>
      </c>
      <c r="J15259" s="4">
        <v>0</v>
      </c>
      <c r="K15259" s="4">
        <v>0</v>
      </c>
    </row>
    <row r="15260" spans="1:11">
      <c r="A15260">
        <v>1972</v>
      </c>
      <c r="B15260" t="s">
        <v>768</v>
      </c>
      <c r="C15260" t="s">
        <v>769</v>
      </c>
      <c r="D15260" t="s">
        <v>694</v>
      </c>
      <c r="E15260" t="s">
        <v>534</v>
      </c>
      <c r="F15260">
        <v>28</v>
      </c>
      <c r="G15260" s="4">
        <v>182</v>
      </c>
      <c r="H15260" s="4">
        <v>95</v>
      </c>
      <c r="I15260" s="4">
        <v>26</v>
      </c>
      <c r="J15260" s="4">
        <v>0</v>
      </c>
      <c r="K15260" s="4">
        <v>0</v>
      </c>
    </row>
    <row r="15261" spans="1:11">
      <c r="A15261">
        <v>1973</v>
      </c>
      <c r="B15261" t="s">
        <v>768</v>
      </c>
      <c r="C15261" t="s">
        <v>769</v>
      </c>
      <c r="D15261" t="s">
        <v>694</v>
      </c>
      <c r="E15261" t="s">
        <v>534</v>
      </c>
      <c r="F15261">
        <v>41</v>
      </c>
      <c r="G15261" s="4">
        <v>103</v>
      </c>
      <c r="H15261" s="4">
        <v>34</v>
      </c>
      <c r="I15261" s="4">
        <v>25</v>
      </c>
      <c r="J15261" s="4">
        <v>0</v>
      </c>
      <c r="K15261" s="4">
        <v>0</v>
      </c>
    </row>
    <row r="15262" spans="1:11">
      <c r="A15262">
        <v>1974</v>
      </c>
      <c r="B15262" t="s">
        <v>768</v>
      </c>
      <c r="C15262" t="s">
        <v>769</v>
      </c>
      <c r="D15262" t="s">
        <v>694</v>
      </c>
      <c r="E15262" t="s">
        <v>534</v>
      </c>
      <c r="F15262">
        <v>79</v>
      </c>
      <c r="G15262" s="4">
        <v>951</v>
      </c>
      <c r="H15262" s="4">
        <v>400</v>
      </c>
      <c r="I15262" s="4">
        <v>335</v>
      </c>
      <c r="J15262" s="4">
        <v>0</v>
      </c>
      <c r="K15262" s="4">
        <v>0</v>
      </c>
    </row>
    <row r="15263" spans="1:11">
      <c r="A15263">
        <v>1975</v>
      </c>
      <c r="B15263" t="s">
        <v>768</v>
      </c>
      <c r="C15263" t="s">
        <v>769</v>
      </c>
      <c r="D15263" t="s">
        <v>694</v>
      </c>
      <c r="E15263" t="s">
        <v>534</v>
      </c>
      <c r="F15263">
        <v>40</v>
      </c>
      <c r="G15263" s="4">
        <v>258</v>
      </c>
      <c r="H15263" s="4">
        <v>112</v>
      </c>
      <c r="I15263" s="4">
        <v>46</v>
      </c>
      <c r="J15263" s="4">
        <v>0</v>
      </c>
      <c r="K15263" s="4">
        <v>0</v>
      </c>
    </row>
    <row r="15264" spans="1:11">
      <c r="A15264">
        <v>1976</v>
      </c>
      <c r="B15264" t="s">
        <v>768</v>
      </c>
      <c r="C15264" t="s">
        <v>769</v>
      </c>
      <c r="D15264" t="s">
        <v>694</v>
      </c>
      <c r="E15264" t="s">
        <v>534</v>
      </c>
      <c r="F15264">
        <v>108</v>
      </c>
      <c r="G15264" s="4">
        <v>636</v>
      </c>
      <c r="H15264" s="4">
        <v>146</v>
      </c>
      <c r="I15264" s="4">
        <v>81</v>
      </c>
      <c r="J15264" s="4">
        <v>0</v>
      </c>
      <c r="K15264" s="4">
        <v>0</v>
      </c>
    </row>
    <row r="15265" spans="1:11">
      <c r="A15265">
        <v>1977</v>
      </c>
      <c r="B15265" t="s">
        <v>768</v>
      </c>
      <c r="C15265" t="s">
        <v>769</v>
      </c>
      <c r="D15265" t="s">
        <v>694</v>
      </c>
      <c r="E15265" t="s">
        <v>534</v>
      </c>
      <c r="F15265">
        <v>132</v>
      </c>
      <c r="G15265" s="4">
        <v>1026</v>
      </c>
      <c r="H15265" s="4">
        <v>214</v>
      </c>
      <c r="I15265" s="4">
        <v>278</v>
      </c>
      <c r="J15265" s="4">
        <v>0</v>
      </c>
      <c r="K15265" s="4">
        <v>0</v>
      </c>
    </row>
    <row r="15266" spans="1:11">
      <c r="A15266">
        <v>1978</v>
      </c>
      <c r="B15266" t="s">
        <v>768</v>
      </c>
      <c r="C15266" t="s">
        <v>769</v>
      </c>
      <c r="D15266" t="s">
        <v>694</v>
      </c>
      <c r="E15266" t="s">
        <v>534</v>
      </c>
      <c r="F15266">
        <v>91</v>
      </c>
      <c r="G15266" s="4">
        <v>1011</v>
      </c>
      <c r="H15266" s="4">
        <v>148</v>
      </c>
      <c r="I15266" s="4">
        <v>285</v>
      </c>
      <c r="J15266" s="4">
        <v>0</v>
      </c>
      <c r="K15266" s="4">
        <v>0</v>
      </c>
    </row>
    <row r="15267" spans="1:11">
      <c r="A15267">
        <v>1979</v>
      </c>
      <c r="B15267" t="s">
        <v>768</v>
      </c>
      <c r="C15267" t="s">
        <v>769</v>
      </c>
      <c r="D15267" t="s">
        <v>694</v>
      </c>
      <c r="E15267" t="s">
        <v>534</v>
      </c>
      <c r="F15267">
        <v>118</v>
      </c>
      <c r="G15267" s="4">
        <v>560</v>
      </c>
      <c r="H15267" s="4">
        <v>74</v>
      </c>
      <c r="I15267" s="4">
        <v>170</v>
      </c>
      <c r="J15267" s="4">
        <v>0</v>
      </c>
      <c r="K15267" s="4">
        <v>0</v>
      </c>
    </row>
    <row r="15268" spans="1:11">
      <c r="A15268">
        <v>1980</v>
      </c>
      <c r="B15268" t="s">
        <v>768</v>
      </c>
      <c r="C15268" t="s">
        <v>769</v>
      </c>
      <c r="D15268" t="s">
        <v>694</v>
      </c>
      <c r="E15268" t="s">
        <v>534</v>
      </c>
      <c r="F15268">
        <v>25</v>
      </c>
      <c r="G15268" s="4">
        <v>195</v>
      </c>
      <c r="H15268" s="4">
        <v>40</v>
      </c>
      <c r="I15268" s="4">
        <v>72</v>
      </c>
      <c r="J15268" s="4">
        <v>0</v>
      </c>
      <c r="K15268" s="4">
        <v>0</v>
      </c>
    </row>
    <row r="15269" spans="1:11">
      <c r="A15269">
        <v>1981</v>
      </c>
      <c r="B15269" t="s">
        <v>768</v>
      </c>
      <c r="C15269" t="s">
        <v>769</v>
      </c>
      <c r="D15269" t="s">
        <v>694</v>
      </c>
      <c r="E15269" t="s">
        <v>534</v>
      </c>
      <c r="F15269">
        <v>127</v>
      </c>
      <c r="G15269" s="4">
        <v>83</v>
      </c>
      <c r="H15269" s="4">
        <v>83</v>
      </c>
      <c r="I15269" s="4">
        <v>213</v>
      </c>
      <c r="J15269" s="4">
        <v>0</v>
      </c>
      <c r="K15269" s="4">
        <v>0</v>
      </c>
    </row>
    <row r="15270" spans="1:11">
      <c r="A15270">
        <v>1982</v>
      </c>
      <c r="B15270" t="s">
        <v>768</v>
      </c>
      <c r="C15270" t="s">
        <v>769</v>
      </c>
      <c r="D15270" t="s">
        <v>694</v>
      </c>
      <c r="E15270" t="s">
        <v>534</v>
      </c>
      <c r="F15270">
        <v>31</v>
      </c>
      <c r="G15270" s="4">
        <v>231</v>
      </c>
      <c r="H15270" s="4">
        <v>19</v>
      </c>
      <c r="I15270" s="4">
        <v>148</v>
      </c>
      <c r="J15270" s="4">
        <v>0</v>
      </c>
      <c r="K15270" s="4">
        <v>0</v>
      </c>
    </row>
    <row r="15271" spans="1:11">
      <c r="A15271">
        <v>1983</v>
      </c>
      <c r="B15271" t="s">
        <v>768</v>
      </c>
      <c r="C15271" t="s">
        <v>769</v>
      </c>
      <c r="D15271" t="s">
        <v>694</v>
      </c>
      <c r="E15271" t="s">
        <v>534</v>
      </c>
      <c r="F15271">
        <v>64</v>
      </c>
      <c r="G15271" s="4">
        <v>584</v>
      </c>
      <c r="H15271" s="4">
        <v>41</v>
      </c>
      <c r="I15271" s="4">
        <v>470</v>
      </c>
      <c r="J15271" s="4">
        <v>0</v>
      </c>
      <c r="K15271" s="4">
        <v>0</v>
      </c>
    </row>
    <row r="15272" spans="1:11">
      <c r="A15272">
        <v>1984</v>
      </c>
      <c r="B15272" t="s">
        <v>768</v>
      </c>
      <c r="C15272" t="s">
        <v>769</v>
      </c>
      <c r="D15272" t="s">
        <v>694</v>
      </c>
      <c r="E15272" t="s">
        <v>978</v>
      </c>
      <c r="F15272">
        <v>2</v>
      </c>
      <c r="G15272" s="4">
        <v>2</v>
      </c>
      <c r="H15272" s="4">
        <v>2</v>
      </c>
      <c r="I15272" s="4">
        <v>2</v>
      </c>
      <c r="J15272" s="4">
        <v>0</v>
      </c>
      <c r="K15272" s="4">
        <v>0</v>
      </c>
    </row>
    <row r="15273" spans="1:11">
      <c r="A15273">
        <v>1984</v>
      </c>
      <c r="B15273" t="s">
        <v>768</v>
      </c>
      <c r="C15273" t="s">
        <v>769</v>
      </c>
      <c r="D15273" t="s">
        <v>694</v>
      </c>
      <c r="E15273" t="s">
        <v>6</v>
      </c>
      <c r="F15273">
        <v>4</v>
      </c>
      <c r="G15273" s="4">
        <v>13</v>
      </c>
      <c r="H15273" s="4">
        <v>0</v>
      </c>
      <c r="I15273" s="4">
        <v>0</v>
      </c>
      <c r="J15273" s="4">
        <v>0</v>
      </c>
      <c r="K15273" s="4">
        <v>0</v>
      </c>
    </row>
    <row r="15274" spans="1:11">
      <c r="A15274">
        <v>1984</v>
      </c>
      <c r="B15274" t="s">
        <v>768</v>
      </c>
      <c r="C15274" t="s">
        <v>769</v>
      </c>
      <c r="D15274" t="s">
        <v>694</v>
      </c>
      <c r="E15274" t="s">
        <v>537</v>
      </c>
      <c r="F15274">
        <v>16</v>
      </c>
      <c r="G15274" s="4">
        <v>20</v>
      </c>
      <c r="H15274" s="4">
        <v>0</v>
      </c>
      <c r="I15274" s="4">
        <v>0</v>
      </c>
      <c r="J15274" s="4">
        <v>0</v>
      </c>
      <c r="K15274" s="4">
        <v>0</v>
      </c>
    </row>
    <row r="15275" spans="1:11">
      <c r="A15275">
        <v>1984</v>
      </c>
      <c r="B15275" t="s">
        <v>768</v>
      </c>
      <c r="C15275" t="s">
        <v>769</v>
      </c>
      <c r="D15275" t="s">
        <v>694</v>
      </c>
      <c r="E15275" t="s">
        <v>694</v>
      </c>
      <c r="F15275">
        <v>49</v>
      </c>
      <c r="G15275" s="4">
        <v>306</v>
      </c>
      <c r="H15275" s="4">
        <v>29</v>
      </c>
      <c r="I15275" s="4">
        <v>233</v>
      </c>
      <c r="J15275" s="4">
        <v>0</v>
      </c>
      <c r="K15275" s="4">
        <v>0</v>
      </c>
    </row>
    <row r="15276" spans="1:11">
      <c r="A15276">
        <v>1984</v>
      </c>
      <c r="B15276" t="s">
        <v>768</v>
      </c>
      <c r="C15276" t="s">
        <v>769</v>
      </c>
      <c r="D15276" t="s">
        <v>694</v>
      </c>
      <c r="E15276" t="s">
        <v>977</v>
      </c>
      <c r="F15276">
        <v>7</v>
      </c>
      <c r="G15276" s="4">
        <v>17</v>
      </c>
      <c r="H15276" s="4">
        <v>7</v>
      </c>
      <c r="I15276" s="4">
        <v>14</v>
      </c>
      <c r="J15276" s="4">
        <v>0</v>
      </c>
      <c r="K15276" s="4">
        <v>0</v>
      </c>
    </row>
    <row r="15277" spans="1:11">
      <c r="A15277">
        <v>1984</v>
      </c>
      <c r="B15277" t="s">
        <v>768</v>
      </c>
      <c r="C15277" t="s">
        <v>769</v>
      </c>
      <c r="D15277" t="s">
        <v>694</v>
      </c>
      <c r="E15277" t="s">
        <v>976</v>
      </c>
      <c r="F15277">
        <v>4</v>
      </c>
      <c r="G15277" s="4">
        <v>13</v>
      </c>
      <c r="H15277" s="4">
        <v>0</v>
      </c>
      <c r="I15277" s="4">
        <v>0</v>
      </c>
      <c r="J15277" s="4">
        <v>0</v>
      </c>
      <c r="K15277" s="4">
        <v>0</v>
      </c>
    </row>
    <row r="15278" spans="1:11">
      <c r="A15278">
        <v>1985</v>
      </c>
      <c r="B15278" t="s">
        <v>768</v>
      </c>
      <c r="C15278" t="s">
        <v>769</v>
      </c>
      <c r="D15278" t="s">
        <v>694</v>
      </c>
      <c r="E15278" t="s">
        <v>978</v>
      </c>
      <c r="F15278">
        <v>3</v>
      </c>
      <c r="G15278" s="4">
        <v>6</v>
      </c>
      <c r="H15278" s="4">
        <v>0</v>
      </c>
      <c r="I15278" s="4">
        <v>12</v>
      </c>
      <c r="J15278" s="4">
        <v>0</v>
      </c>
      <c r="K15278" s="4">
        <v>0</v>
      </c>
    </row>
    <row r="15279" spans="1:11">
      <c r="A15279">
        <v>1985</v>
      </c>
      <c r="B15279" t="s">
        <v>768</v>
      </c>
      <c r="C15279" t="s">
        <v>769</v>
      </c>
      <c r="D15279" t="s">
        <v>694</v>
      </c>
      <c r="E15279" t="s">
        <v>6</v>
      </c>
      <c r="F15279">
        <v>10</v>
      </c>
      <c r="G15279" s="4">
        <v>10</v>
      </c>
      <c r="H15279" s="4">
        <v>0</v>
      </c>
      <c r="I15279" s="4">
        <v>17</v>
      </c>
      <c r="J15279" s="4">
        <v>0</v>
      </c>
      <c r="K15279" s="4">
        <v>0</v>
      </c>
    </row>
    <row r="15280" spans="1:11">
      <c r="A15280">
        <v>1985</v>
      </c>
      <c r="B15280" t="s">
        <v>768</v>
      </c>
      <c r="C15280" t="s">
        <v>769</v>
      </c>
      <c r="D15280" t="s">
        <v>694</v>
      </c>
      <c r="E15280" t="s">
        <v>537</v>
      </c>
      <c r="F15280">
        <v>10</v>
      </c>
      <c r="G15280" s="4">
        <v>22</v>
      </c>
      <c r="H15280" s="4">
        <v>3</v>
      </c>
      <c r="I15280" s="4">
        <v>6</v>
      </c>
      <c r="J15280" s="4">
        <v>0</v>
      </c>
      <c r="K15280" s="4">
        <v>0</v>
      </c>
    </row>
    <row r="15281" spans="1:11">
      <c r="A15281">
        <v>1985</v>
      </c>
      <c r="B15281" t="s">
        <v>768</v>
      </c>
      <c r="C15281" t="s">
        <v>769</v>
      </c>
      <c r="D15281" t="s">
        <v>694</v>
      </c>
      <c r="E15281" t="s">
        <v>694</v>
      </c>
      <c r="F15281">
        <v>77</v>
      </c>
      <c r="G15281" s="4">
        <v>590</v>
      </c>
      <c r="H15281" s="4">
        <v>84</v>
      </c>
      <c r="I15281" s="4">
        <v>677</v>
      </c>
      <c r="J15281" s="4">
        <v>0</v>
      </c>
      <c r="K15281" s="4">
        <v>0</v>
      </c>
    </row>
    <row r="15282" spans="1:11">
      <c r="A15282">
        <v>1985</v>
      </c>
      <c r="B15282" t="s">
        <v>768</v>
      </c>
      <c r="C15282" t="s">
        <v>769</v>
      </c>
      <c r="D15282" t="s">
        <v>694</v>
      </c>
      <c r="E15282" t="s">
        <v>979</v>
      </c>
      <c r="F15282">
        <v>3</v>
      </c>
      <c r="G15282" s="4">
        <v>5</v>
      </c>
      <c r="H15282" s="4">
        <v>0</v>
      </c>
      <c r="I15282" s="4">
        <v>0</v>
      </c>
      <c r="J15282" s="4">
        <v>0</v>
      </c>
      <c r="K15282" s="4">
        <v>0</v>
      </c>
    </row>
    <row r="15283" spans="1:11">
      <c r="A15283">
        <v>1986</v>
      </c>
      <c r="B15283" t="s">
        <v>768</v>
      </c>
      <c r="C15283" t="s">
        <v>769</v>
      </c>
      <c r="D15283" t="s">
        <v>694</v>
      </c>
      <c r="E15283" t="s">
        <v>537</v>
      </c>
      <c r="F15283">
        <v>10</v>
      </c>
      <c r="G15283" s="4">
        <v>26</v>
      </c>
      <c r="H15283" s="4">
        <v>0</v>
      </c>
      <c r="I15283" s="4">
        <v>6</v>
      </c>
      <c r="J15283" s="4">
        <v>0</v>
      </c>
      <c r="K15283" s="4">
        <v>0</v>
      </c>
    </row>
    <row r="15284" spans="1:11">
      <c r="A15284">
        <v>1986</v>
      </c>
      <c r="B15284" t="s">
        <v>768</v>
      </c>
      <c r="C15284" t="s">
        <v>769</v>
      </c>
      <c r="D15284" t="s">
        <v>694</v>
      </c>
      <c r="E15284" t="s">
        <v>694</v>
      </c>
      <c r="F15284">
        <v>57</v>
      </c>
      <c r="G15284" s="4">
        <v>286</v>
      </c>
      <c r="H15284" s="4">
        <v>39</v>
      </c>
      <c r="I15284" s="4">
        <v>222</v>
      </c>
      <c r="J15284" s="4">
        <v>0</v>
      </c>
      <c r="K15284" s="4">
        <v>0</v>
      </c>
    </row>
    <row r="15285" spans="1:11">
      <c r="A15285">
        <v>1986</v>
      </c>
      <c r="B15285" t="s">
        <v>768</v>
      </c>
      <c r="C15285" t="s">
        <v>769</v>
      </c>
      <c r="D15285" t="s">
        <v>694</v>
      </c>
      <c r="E15285" t="s">
        <v>976</v>
      </c>
      <c r="F15285">
        <v>4</v>
      </c>
      <c r="G15285" s="4">
        <v>5</v>
      </c>
      <c r="H15285" s="4">
        <v>2</v>
      </c>
      <c r="I15285" s="4">
        <v>2</v>
      </c>
      <c r="J15285" s="4">
        <v>0</v>
      </c>
      <c r="K15285" s="4">
        <v>0</v>
      </c>
    </row>
    <row r="15286" spans="1:11">
      <c r="A15286">
        <v>1987</v>
      </c>
      <c r="B15286" t="s">
        <v>768</v>
      </c>
      <c r="C15286" t="s">
        <v>769</v>
      </c>
      <c r="D15286" t="s">
        <v>694</v>
      </c>
      <c r="E15286" t="s">
        <v>978</v>
      </c>
      <c r="F15286">
        <v>4</v>
      </c>
      <c r="G15286" s="4">
        <v>9</v>
      </c>
      <c r="H15286" s="4">
        <v>0</v>
      </c>
      <c r="I15286" s="4">
        <v>15</v>
      </c>
      <c r="J15286" s="4">
        <v>0</v>
      </c>
      <c r="K15286" s="4">
        <v>0</v>
      </c>
    </row>
    <row r="15287" spans="1:11">
      <c r="A15287">
        <v>1987</v>
      </c>
      <c r="B15287" t="s">
        <v>768</v>
      </c>
      <c r="C15287" t="s">
        <v>769</v>
      </c>
      <c r="D15287" t="s">
        <v>694</v>
      </c>
      <c r="E15287" t="s">
        <v>6</v>
      </c>
      <c r="F15287">
        <v>8</v>
      </c>
      <c r="G15287" s="4">
        <v>12</v>
      </c>
      <c r="H15287" s="4">
        <v>0</v>
      </c>
      <c r="I15287" s="4">
        <v>0</v>
      </c>
      <c r="J15287" s="4">
        <v>0</v>
      </c>
      <c r="K15287" s="4">
        <v>0</v>
      </c>
    </row>
    <row r="15288" spans="1:11">
      <c r="A15288">
        <v>1987</v>
      </c>
      <c r="B15288" t="s">
        <v>768</v>
      </c>
      <c r="C15288" t="s">
        <v>769</v>
      </c>
      <c r="D15288" t="s">
        <v>694</v>
      </c>
      <c r="E15288" t="s">
        <v>537</v>
      </c>
      <c r="F15288">
        <v>23</v>
      </c>
      <c r="G15288" s="4">
        <v>46</v>
      </c>
      <c r="H15288" s="4">
        <v>14</v>
      </c>
      <c r="I15288" s="4">
        <v>32</v>
      </c>
      <c r="J15288" s="4">
        <v>0</v>
      </c>
      <c r="K15288" s="4">
        <v>0</v>
      </c>
    </row>
    <row r="15289" spans="1:11">
      <c r="A15289">
        <v>1987</v>
      </c>
      <c r="B15289" t="s">
        <v>768</v>
      </c>
      <c r="C15289" t="s">
        <v>769</v>
      </c>
      <c r="D15289" t="s">
        <v>694</v>
      </c>
      <c r="E15289" t="s">
        <v>694</v>
      </c>
      <c r="F15289">
        <v>77</v>
      </c>
      <c r="G15289" s="4">
        <v>605</v>
      </c>
      <c r="H15289" s="4">
        <v>64</v>
      </c>
      <c r="I15289" s="4">
        <v>698</v>
      </c>
      <c r="J15289" s="4">
        <v>0</v>
      </c>
      <c r="K15289" s="4">
        <v>0</v>
      </c>
    </row>
    <row r="15290" spans="1:11">
      <c r="A15290">
        <v>1987</v>
      </c>
      <c r="B15290" t="s">
        <v>768</v>
      </c>
      <c r="C15290" t="s">
        <v>769</v>
      </c>
      <c r="D15290" t="s">
        <v>694</v>
      </c>
      <c r="E15290" t="s">
        <v>979</v>
      </c>
      <c r="F15290">
        <v>3</v>
      </c>
      <c r="G15290" s="4">
        <v>7</v>
      </c>
      <c r="H15290" s="4">
        <v>0</v>
      </c>
      <c r="I15290" s="4">
        <v>0</v>
      </c>
      <c r="J15290" s="4">
        <v>0</v>
      </c>
      <c r="K15290" s="4">
        <v>0</v>
      </c>
    </row>
    <row r="15291" spans="1:11">
      <c r="A15291">
        <v>1987</v>
      </c>
      <c r="B15291" t="s">
        <v>768</v>
      </c>
      <c r="C15291" t="s">
        <v>769</v>
      </c>
      <c r="D15291" t="s">
        <v>694</v>
      </c>
      <c r="E15291" t="s">
        <v>976</v>
      </c>
      <c r="F15291">
        <v>6</v>
      </c>
      <c r="G15291" s="4">
        <v>15</v>
      </c>
      <c r="H15291" s="4">
        <v>6</v>
      </c>
      <c r="I15291" s="4">
        <v>8</v>
      </c>
      <c r="J15291" s="4">
        <v>0</v>
      </c>
      <c r="K15291" s="4">
        <v>0</v>
      </c>
    </row>
    <row r="15292" spans="1:11">
      <c r="A15292">
        <v>1988</v>
      </c>
      <c r="B15292" t="s">
        <v>768</v>
      </c>
      <c r="C15292" t="s">
        <v>769</v>
      </c>
      <c r="D15292" t="s">
        <v>694</v>
      </c>
      <c r="E15292" t="s">
        <v>978</v>
      </c>
      <c r="F15292">
        <v>2</v>
      </c>
      <c r="G15292" s="4">
        <v>6</v>
      </c>
      <c r="H15292" s="4">
        <v>4</v>
      </c>
      <c r="I15292" s="4">
        <v>2</v>
      </c>
      <c r="J15292" s="4">
        <v>0</v>
      </c>
      <c r="K15292" s="4">
        <v>0</v>
      </c>
    </row>
    <row r="15293" spans="1:11">
      <c r="A15293">
        <v>1988</v>
      </c>
      <c r="B15293" t="s">
        <v>768</v>
      </c>
      <c r="C15293" t="s">
        <v>769</v>
      </c>
      <c r="D15293" t="s">
        <v>694</v>
      </c>
      <c r="E15293" t="s">
        <v>6</v>
      </c>
      <c r="F15293">
        <v>4</v>
      </c>
      <c r="G15293" s="4">
        <v>4</v>
      </c>
      <c r="H15293" s="4">
        <v>0</v>
      </c>
      <c r="I15293" s="4">
        <v>0</v>
      </c>
      <c r="J15293" s="4">
        <v>0</v>
      </c>
      <c r="K15293" s="4">
        <v>0</v>
      </c>
    </row>
    <row r="15294" spans="1:11">
      <c r="A15294">
        <v>1988</v>
      </c>
      <c r="B15294" t="s">
        <v>768</v>
      </c>
      <c r="C15294" t="s">
        <v>769</v>
      </c>
      <c r="D15294" t="s">
        <v>694</v>
      </c>
      <c r="E15294" t="s">
        <v>537</v>
      </c>
      <c r="F15294">
        <v>12</v>
      </c>
      <c r="G15294" s="4">
        <v>48</v>
      </c>
      <c r="H15294" s="4">
        <v>4</v>
      </c>
      <c r="I15294" s="4">
        <v>40</v>
      </c>
      <c r="J15294" s="4">
        <v>0</v>
      </c>
      <c r="K15294" s="4">
        <v>0</v>
      </c>
    </row>
    <row r="15295" spans="1:11">
      <c r="A15295">
        <v>1988</v>
      </c>
      <c r="B15295" t="s">
        <v>768</v>
      </c>
      <c r="C15295" t="s">
        <v>769</v>
      </c>
      <c r="D15295" t="s">
        <v>694</v>
      </c>
      <c r="E15295" t="s">
        <v>694</v>
      </c>
      <c r="F15295">
        <v>65</v>
      </c>
      <c r="G15295" s="4">
        <v>321</v>
      </c>
      <c r="H15295" s="4">
        <v>114</v>
      </c>
      <c r="I15295" s="4">
        <v>229</v>
      </c>
      <c r="J15295" s="4">
        <v>0</v>
      </c>
      <c r="K15295" s="4">
        <v>0</v>
      </c>
    </row>
    <row r="15296" spans="1:11">
      <c r="A15296">
        <v>1988</v>
      </c>
      <c r="B15296" t="s">
        <v>768</v>
      </c>
      <c r="C15296" t="s">
        <v>769</v>
      </c>
      <c r="D15296" t="s">
        <v>694</v>
      </c>
      <c r="E15296" t="s">
        <v>977</v>
      </c>
      <c r="F15296">
        <v>7</v>
      </c>
      <c r="G15296" s="4">
        <v>7</v>
      </c>
      <c r="H15296" s="4">
        <v>0</v>
      </c>
      <c r="I15296" s="4">
        <v>0</v>
      </c>
      <c r="J15296" s="4">
        <v>0</v>
      </c>
      <c r="K15296" s="4">
        <v>0</v>
      </c>
    </row>
    <row r="15297" spans="1:11">
      <c r="A15297">
        <v>1988</v>
      </c>
      <c r="B15297" t="s">
        <v>768</v>
      </c>
      <c r="C15297" t="s">
        <v>769</v>
      </c>
      <c r="D15297" t="s">
        <v>694</v>
      </c>
      <c r="E15297" t="s">
        <v>976</v>
      </c>
      <c r="F15297">
        <v>2</v>
      </c>
      <c r="G15297" s="4">
        <v>2</v>
      </c>
      <c r="H15297" s="4">
        <v>0</v>
      </c>
      <c r="I15297" s="4">
        <v>2</v>
      </c>
      <c r="J15297" s="4">
        <v>0</v>
      </c>
      <c r="K15297" s="4">
        <v>0</v>
      </c>
    </row>
    <row r="15298" spans="1:11">
      <c r="A15298">
        <v>1989</v>
      </c>
      <c r="B15298" t="s">
        <v>768</v>
      </c>
      <c r="C15298" t="s">
        <v>769</v>
      </c>
      <c r="D15298" t="s">
        <v>694</v>
      </c>
      <c r="E15298" t="s">
        <v>6</v>
      </c>
      <c r="F15298">
        <v>5</v>
      </c>
      <c r="G15298" s="4">
        <v>30</v>
      </c>
      <c r="H15298" s="4">
        <v>0</v>
      </c>
      <c r="I15298" s="4">
        <v>112</v>
      </c>
      <c r="J15298" s="4">
        <v>0</v>
      </c>
      <c r="K15298" s="4">
        <v>0</v>
      </c>
    </row>
    <row r="15299" spans="1:11">
      <c r="A15299">
        <v>1989</v>
      </c>
      <c r="B15299" t="s">
        <v>768</v>
      </c>
      <c r="C15299" t="s">
        <v>769</v>
      </c>
      <c r="D15299" t="s">
        <v>694</v>
      </c>
      <c r="E15299" t="s">
        <v>537</v>
      </c>
      <c r="F15299">
        <v>13</v>
      </c>
      <c r="G15299" s="4">
        <v>27</v>
      </c>
      <c r="H15299" s="4">
        <v>0</v>
      </c>
      <c r="I15299" s="4">
        <v>18</v>
      </c>
      <c r="J15299" s="4">
        <v>0</v>
      </c>
      <c r="K15299" s="4">
        <v>0</v>
      </c>
    </row>
    <row r="15300" spans="1:11">
      <c r="A15300">
        <v>1989</v>
      </c>
      <c r="B15300" t="s">
        <v>768</v>
      </c>
      <c r="C15300" t="s">
        <v>769</v>
      </c>
      <c r="D15300" t="s">
        <v>694</v>
      </c>
      <c r="E15300" t="s">
        <v>694</v>
      </c>
      <c r="F15300">
        <v>20</v>
      </c>
      <c r="G15300" s="4">
        <v>65</v>
      </c>
      <c r="H15300" s="4">
        <v>0</v>
      </c>
      <c r="I15300" s="4">
        <v>12</v>
      </c>
      <c r="J15300" s="4">
        <v>0</v>
      </c>
      <c r="K15300" s="4">
        <v>0</v>
      </c>
    </row>
    <row r="15301" spans="1:11">
      <c r="A15301">
        <v>1989</v>
      </c>
      <c r="B15301" t="s">
        <v>768</v>
      </c>
      <c r="C15301" t="s">
        <v>769</v>
      </c>
      <c r="D15301" t="s">
        <v>694</v>
      </c>
      <c r="E15301" t="s">
        <v>976</v>
      </c>
      <c r="F15301">
        <v>5</v>
      </c>
      <c r="G15301" s="4">
        <v>11</v>
      </c>
      <c r="H15301" s="4">
        <v>3</v>
      </c>
      <c r="I15301" s="4">
        <v>5</v>
      </c>
      <c r="J15301" s="4">
        <v>0</v>
      </c>
      <c r="K15301" s="4">
        <v>0</v>
      </c>
    </row>
    <row r="15302" spans="1:11">
      <c r="A15302">
        <v>1990</v>
      </c>
      <c r="B15302" t="s">
        <v>768</v>
      </c>
      <c r="C15302" t="s">
        <v>769</v>
      </c>
      <c r="D15302" t="s">
        <v>694</v>
      </c>
      <c r="E15302" t="s">
        <v>978</v>
      </c>
      <c r="F15302">
        <v>10</v>
      </c>
      <c r="G15302" s="4">
        <v>10</v>
      </c>
      <c r="H15302" s="4">
        <v>0</v>
      </c>
      <c r="I15302" s="4">
        <v>0</v>
      </c>
      <c r="J15302" s="4">
        <v>0</v>
      </c>
      <c r="K15302" s="4">
        <v>0</v>
      </c>
    </row>
    <row r="15303" spans="1:11">
      <c r="A15303">
        <v>1990</v>
      </c>
      <c r="B15303" t="s">
        <v>768</v>
      </c>
      <c r="C15303" t="s">
        <v>769</v>
      </c>
      <c r="D15303" t="s">
        <v>694</v>
      </c>
      <c r="E15303" t="s">
        <v>537</v>
      </c>
      <c r="F15303">
        <v>4</v>
      </c>
      <c r="G15303" s="4">
        <v>8</v>
      </c>
      <c r="H15303" s="4">
        <v>0</v>
      </c>
      <c r="I15303" s="4">
        <v>0</v>
      </c>
      <c r="J15303" s="4">
        <v>0</v>
      </c>
      <c r="K15303" s="4">
        <v>0</v>
      </c>
    </row>
    <row r="15304" spans="1:11">
      <c r="A15304">
        <v>1990</v>
      </c>
      <c r="B15304" t="s">
        <v>768</v>
      </c>
      <c r="C15304" t="s">
        <v>769</v>
      </c>
      <c r="D15304" t="s">
        <v>694</v>
      </c>
      <c r="E15304" t="s">
        <v>694</v>
      </c>
      <c r="F15304">
        <v>39</v>
      </c>
      <c r="G15304" s="4">
        <v>248</v>
      </c>
      <c r="H15304" s="4">
        <v>4</v>
      </c>
      <c r="I15304" s="4">
        <v>81</v>
      </c>
      <c r="J15304" s="4">
        <v>0</v>
      </c>
      <c r="K15304" s="4">
        <v>0</v>
      </c>
    </row>
    <row r="15305" spans="1:11">
      <c r="A15305">
        <v>1991</v>
      </c>
      <c r="B15305" t="s">
        <v>768</v>
      </c>
      <c r="C15305" t="s">
        <v>769</v>
      </c>
      <c r="D15305" t="s">
        <v>694</v>
      </c>
      <c r="E15305" t="s">
        <v>694</v>
      </c>
      <c r="F15305">
        <v>53</v>
      </c>
      <c r="G15305" s="4">
        <v>251</v>
      </c>
      <c r="H15305" s="4">
        <v>15</v>
      </c>
      <c r="I15305" s="4">
        <v>203</v>
      </c>
      <c r="J15305" s="4">
        <v>0</v>
      </c>
      <c r="K15305" s="4">
        <v>0</v>
      </c>
    </row>
    <row r="15306" spans="1:11">
      <c r="A15306">
        <v>1991</v>
      </c>
      <c r="B15306" t="s">
        <v>768</v>
      </c>
      <c r="C15306" t="s">
        <v>769</v>
      </c>
      <c r="D15306" t="s">
        <v>694</v>
      </c>
      <c r="E15306" t="s">
        <v>976</v>
      </c>
      <c r="F15306">
        <v>11</v>
      </c>
      <c r="G15306" s="4">
        <v>96</v>
      </c>
      <c r="H15306" s="4">
        <v>11</v>
      </c>
      <c r="I15306" s="4">
        <v>88</v>
      </c>
      <c r="J15306" s="4">
        <v>0</v>
      </c>
      <c r="K15306" s="4">
        <v>0</v>
      </c>
    </row>
    <row r="15307" spans="1:11">
      <c r="A15307">
        <v>1992</v>
      </c>
      <c r="B15307" t="s">
        <v>768</v>
      </c>
      <c r="C15307" t="s">
        <v>769</v>
      </c>
      <c r="D15307" t="s">
        <v>694</v>
      </c>
      <c r="E15307" t="s">
        <v>978</v>
      </c>
      <c r="F15307">
        <v>9</v>
      </c>
      <c r="G15307" s="4">
        <v>22</v>
      </c>
      <c r="H15307" s="4">
        <v>9</v>
      </c>
      <c r="I15307" s="4">
        <v>24</v>
      </c>
      <c r="J15307" s="4">
        <v>0</v>
      </c>
      <c r="K15307" s="4">
        <v>0</v>
      </c>
    </row>
    <row r="15308" spans="1:11">
      <c r="A15308">
        <v>1992</v>
      </c>
      <c r="B15308" t="s">
        <v>768</v>
      </c>
      <c r="C15308" t="s">
        <v>769</v>
      </c>
      <c r="D15308" t="s">
        <v>694</v>
      </c>
      <c r="E15308" t="s">
        <v>6</v>
      </c>
      <c r="F15308">
        <v>19</v>
      </c>
      <c r="G15308" s="4">
        <v>165</v>
      </c>
      <c r="H15308" s="4">
        <v>4</v>
      </c>
      <c r="I15308" s="4">
        <v>81</v>
      </c>
      <c r="J15308" s="4">
        <v>4</v>
      </c>
      <c r="K15308" s="4">
        <v>0</v>
      </c>
    </row>
    <row r="15309" spans="1:11">
      <c r="A15309">
        <v>1992</v>
      </c>
      <c r="B15309" t="s">
        <v>768</v>
      </c>
      <c r="C15309" t="s">
        <v>769</v>
      </c>
      <c r="D15309" t="s">
        <v>694</v>
      </c>
      <c r="E15309" t="s">
        <v>537</v>
      </c>
      <c r="F15309">
        <v>14</v>
      </c>
      <c r="G15309" s="4">
        <v>34</v>
      </c>
      <c r="H15309" s="4">
        <v>5</v>
      </c>
      <c r="I15309" s="4">
        <v>10</v>
      </c>
      <c r="J15309" s="4">
        <v>0</v>
      </c>
      <c r="K15309" s="4">
        <v>0</v>
      </c>
    </row>
    <row r="15310" spans="1:11">
      <c r="A15310">
        <v>1992</v>
      </c>
      <c r="B15310" t="s">
        <v>768</v>
      </c>
      <c r="C15310" t="s">
        <v>769</v>
      </c>
      <c r="D15310" t="s">
        <v>694</v>
      </c>
      <c r="E15310" t="s">
        <v>694</v>
      </c>
      <c r="F15310">
        <v>98</v>
      </c>
      <c r="G15310" s="4">
        <v>917</v>
      </c>
      <c r="H15310" s="4">
        <v>47</v>
      </c>
      <c r="I15310" s="4">
        <v>535</v>
      </c>
      <c r="J15310" s="4">
        <v>0</v>
      </c>
      <c r="K15310" s="4">
        <v>17</v>
      </c>
    </row>
    <row r="15311" spans="1:11">
      <c r="A15311">
        <v>1992</v>
      </c>
      <c r="B15311" t="s">
        <v>768</v>
      </c>
      <c r="C15311" t="s">
        <v>769</v>
      </c>
      <c r="D15311" t="s">
        <v>694</v>
      </c>
      <c r="E15311" t="s">
        <v>979</v>
      </c>
      <c r="F15311">
        <v>7</v>
      </c>
      <c r="G15311" s="4">
        <v>11</v>
      </c>
      <c r="H15311" s="4">
        <v>0</v>
      </c>
      <c r="I15311" s="4">
        <v>0</v>
      </c>
      <c r="J15311" s="4">
        <v>0</v>
      </c>
      <c r="K15311" s="4">
        <v>0</v>
      </c>
    </row>
    <row r="15312" spans="1:11">
      <c r="A15312">
        <v>1993</v>
      </c>
      <c r="B15312" t="s">
        <v>768</v>
      </c>
      <c r="C15312" t="s">
        <v>769</v>
      </c>
      <c r="D15312" t="s">
        <v>694</v>
      </c>
      <c r="E15312" t="s">
        <v>978</v>
      </c>
      <c r="F15312">
        <v>10</v>
      </c>
      <c r="G15312" s="4">
        <v>27</v>
      </c>
      <c r="H15312" s="4">
        <v>0</v>
      </c>
      <c r="I15312" s="4">
        <v>15</v>
      </c>
      <c r="J15312" s="4">
        <v>0</v>
      </c>
      <c r="K15312" s="4">
        <v>12</v>
      </c>
    </row>
    <row r="15313" spans="1:11">
      <c r="A15313">
        <v>1993</v>
      </c>
      <c r="B15313" t="s">
        <v>768</v>
      </c>
      <c r="C15313" t="s">
        <v>769</v>
      </c>
      <c r="D15313" t="s">
        <v>694</v>
      </c>
      <c r="E15313" t="s">
        <v>6</v>
      </c>
      <c r="F15313">
        <v>26</v>
      </c>
      <c r="G15313" s="4">
        <v>112</v>
      </c>
      <c r="H15313" s="4">
        <v>0</v>
      </c>
      <c r="I15313" s="4">
        <v>52</v>
      </c>
      <c r="J15313" s="4">
        <v>0</v>
      </c>
      <c r="K15313" s="4">
        <v>0</v>
      </c>
    </row>
    <row r="15314" spans="1:11">
      <c r="A15314">
        <v>1993</v>
      </c>
      <c r="B15314" t="s">
        <v>768</v>
      </c>
      <c r="C15314" t="s">
        <v>769</v>
      </c>
      <c r="D15314" t="s">
        <v>694</v>
      </c>
      <c r="E15314" t="s">
        <v>537</v>
      </c>
      <c r="F15314">
        <v>24</v>
      </c>
      <c r="G15314" s="4">
        <v>33</v>
      </c>
      <c r="H15314" s="4">
        <v>4</v>
      </c>
      <c r="I15314" s="4">
        <v>33</v>
      </c>
      <c r="J15314" s="4">
        <v>0</v>
      </c>
      <c r="K15314" s="4">
        <v>0</v>
      </c>
    </row>
    <row r="15315" spans="1:11">
      <c r="A15315">
        <v>1993</v>
      </c>
      <c r="B15315" t="s">
        <v>768</v>
      </c>
      <c r="C15315" t="s">
        <v>769</v>
      </c>
      <c r="D15315" t="s">
        <v>694</v>
      </c>
      <c r="E15315" t="s">
        <v>980</v>
      </c>
      <c r="F15315">
        <v>6</v>
      </c>
      <c r="G15315" s="4">
        <v>9</v>
      </c>
      <c r="H15315" s="4">
        <v>0</v>
      </c>
      <c r="I15315" s="4">
        <v>18</v>
      </c>
      <c r="J15315" s="4">
        <v>0</v>
      </c>
      <c r="K15315" s="4">
        <v>0</v>
      </c>
    </row>
    <row r="15316" spans="1:11">
      <c r="A15316">
        <v>1993</v>
      </c>
      <c r="B15316" t="s">
        <v>768</v>
      </c>
      <c r="C15316" t="s">
        <v>769</v>
      </c>
      <c r="D15316" t="s">
        <v>694</v>
      </c>
      <c r="E15316" t="s">
        <v>694</v>
      </c>
      <c r="F15316">
        <v>61</v>
      </c>
      <c r="G15316" s="4">
        <v>184</v>
      </c>
      <c r="H15316" s="4">
        <v>11</v>
      </c>
      <c r="I15316" s="4">
        <v>96</v>
      </c>
      <c r="J15316" s="4">
        <v>0</v>
      </c>
      <c r="K15316" s="4">
        <v>0</v>
      </c>
    </row>
    <row r="15317" spans="1:11">
      <c r="A15317">
        <v>1993</v>
      </c>
      <c r="B15317" t="s">
        <v>768</v>
      </c>
      <c r="C15317" t="s">
        <v>769</v>
      </c>
      <c r="D15317" t="s">
        <v>694</v>
      </c>
      <c r="E15317" t="s">
        <v>976</v>
      </c>
      <c r="F15317">
        <v>2</v>
      </c>
      <c r="G15317" s="4">
        <v>2</v>
      </c>
      <c r="H15317" s="4">
        <v>0</v>
      </c>
      <c r="I15317" s="4">
        <v>2</v>
      </c>
      <c r="J15317" s="4">
        <v>0</v>
      </c>
      <c r="K15317" s="4">
        <v>0</v>
      </c>
    </row>
    <row r="15318" spans="1:11">
      <c r="A15318">
        <v>1994</v>
      </c>
      <c r="B15318" t="s">
        <v>768</v>
      </c>
      <c r="C15318" t="s">
        <v>769</v>
      </c>
      <c r="D15318" t="s">
        <v>694</v>
      </c>
      <c r="E15318" t="s">
        <v>978</v>
      </c>
      <c r="F15318">
        <v>4</v>
      </c>
      <c r="G15318" s="4">
        <v>6</v>
      </c>
      <c r="H15318" s="4">
        <v>0</v>
      </c>
      <c r="I15318" s="4">
        <v>2</v>
      </c>
      <c r="J15318" s="4">
        <v>0</v>
      </c>
      <c r="K15318" s="4">
        <v>0</v>
      </c>
    </row>
    <row r="15319" spans="1:11">
      <c r="A15319">
        <v>1994</v>
      </c>
      <c r="B15319" t="s">
        <v>768</v>
      </c>
      <c r="C15319" t="s">
        <v>769</v>
      </c>
      <c r="D15319" t="s">
        <v>694</v>
      </c>
      <c r="E15319" t="s">
        <v>6</v>
      </c>
      <c r="F15319">
        <v>5</v>
      </c>
      <c r="G15319" s="4">
        <v>15</v>
      </c>
      <c r="H15319" s="4">
        <v>0</v>
      </c>
      <c r="I15319" s="4">
        <v>0</v>
      </c>
      <c r="J15319" s="4">
        <v>0</v>
      </c>
      <c r="K15319" s="4">
        <v>0</v>
      </c>
    </row>
    <row r="15320" spans="1:11">
      <c r="A15320">
        <v>1994</v>
      </c>
      <c r="B15320" t="s">
        <v>768</v>
      </c>
      <c r="C15320" t="s">
        <v>769</v>
      </c>
      <c r="D15320" t="s">
        <v>694</v>
      </c>
      <c r="E15320" t="s">
        <v>694</v>
      </c>
      <c r="F15320">
        <v>31</v>
      </c>
      <c r="G15320" s="4">
        <v>57</v>
      </c>
      <c r="H15320" s="4">
        <v>16</v>
      </c>
      <c r="I15320" s="4">
        <v>52</v>
      </c>
      <c r="J15320" s="4">
        <v>0</v>
      </c>
      <c r="K15320" s="4">
        <v>0</v>
      </c>
    </row>
    <row r="15321" spans="1:11">
      <c r="A15321">
        <v>1994</v>
      </c>
      <c r="B15321" t="s">
        <v>768</v>
      </c>
      <c r="C15321" t="s">
        <v>769</v>
      </c>
      <c r="D15321" t="s">
        <v>694</v>
      </c>
      <c r="E15321" t="s">
        <v>979</v>
      </c>
      <c r="F15321">
        <v>5</v>
      </c>
      <c r="G15321" s="4">
        <v>15</v>
      </c>
      <c r="H15321" s="4">
        <v>0</v>
      </c>
      <c r="I15321" s="4">
        <v>5</v>
      </c>
      <c r="J15321" s="4">
        <v>0</v>
      </c>
      <c r="K15321" s="4">
        <v>0</v>
      </c>
    </row>
    <row r="15322" spans="1:11">
      <c r="A15322">
        <v>1994</v>
      </c>
      <c r="B15322" t="s">
        <v>768</v>
      </c>
      <c r="C15322" t="s">
        <v>769</v>
      </c>
      <c r="D15322" t="s">
        <v>694</v>
      </c>
      <c r="E15322" t="s">
        <v>976</v>
      </c>
      <c r="F15322">
        <v>3</v>
      </c>
      <c r="G15322" s="4">
        <v>3</v>
      </c>
      <c r="H15322" s="4">
        <v>0</v>
      </c>
      <c r="I15322" s="4">
        <v>0</v>
      </c>
      <c r="J15322" s="4">
        <v>0</v>
      </c>
      <c r="K15322" s="4">
        <v>0</v>
      </c>
    </row>
    <row r="15323" spans="1:11">
      <c r="A15323">
        <v>1995</v>
      </c>
      <c r="B15323" t="s">
        <v>768</v>
      </c>
      <c r="C15323" t="s">
        <v>769</v>
      </c>
      <c r="D15323" t="s">
        <v>694</v>
      </c>
      <c r="E15323" t="s">
        <v>978</v>
      </c>
      <c r="F15323">
        <v>12</v>
      </c>
      <c r="G15323" s="4">
        <v>56</v>
      </c>
      <c r="H15323" s="4">
        <v>2</v>
      </c>
      <c r="I15323" s="4">
        <v>63</v>
      </c>
      <c r="J15323" s="4">
        <v>0</v>
      </c>
      <c r="K15323" s="4">
        <v>0</v>
      </c>
    </row>
    <row r="15324" spans="1:11">
      <c r="A15324">
        <v>1995</v>
      </c>
      <c r="B15324" t="s">
        <v>768</v>
      </c>
      <c r="C15324" t="s">
        <v>769</v>
      </c>
      <c r="D15324" t="s">
        <v>694</v>
      </c>
      <c r="E15324" t="s">
        <v>6</v>
      </c>
      <c r="F15324">
        <v>16</v>
      </c>
      <c r="G15324" s="4">
        <v>53</v>
      </c>
      <c r="H15324" s="4">
        <v>0</v>
      </c>
      <c r="I15324" s="4">
        <v>75</v>
      </c>
      <c r="J15324" s="4">
        <v>0</v>
      </c>
      <c r="K15324" s="4">
        <v>0</v>
      </c>
    </row>
    <row r="15325" spans="1:11">
      <c r="A15325">
        <v>1995</v>
      </c>
      <c r="B15325" t="s">
        <v>768</v>
      </c>
      <c r="C15325" t="s">
        <v>769</v>
      </c>
      <c r="D15325" t="s">
        <v>694</v>
      </c>
      <c r="E15325" t="s">
        <v>537</v>
      </c>
      <c r="F15325">
        <v>3</v>
      </c>
      <c r="G15325" s="4">
        <v>6</v>
      </c>
      <c r="H15325" s="4">
        <v>0</v>
      </c>
      <c r="I15325" s="4">
        <v>13</v>
      </c>
      <c r="J15325" s="4">
        <v>0</v>
      </c>
      <c r="K15325" s="4">
        <v>0</v>
      </c>
    </row>
    <row r="15326" spans="1:11">
      <c r="A15326">
        <v>1995</v>
      </c>
      <c r="B15326" t="s">
        <v>768</v>
      </c>
      <c r="C15326" t="s">
        <v>769</v>
      </c>
      <c r="D15326" t="s">
        <v>694</v>
      </c>
      <c r="E15326" t="s">
        <v>694</v>
      </c>
      <c r="F15326">
        <v>19</v>
      </c>
      <c r="G15326" s="4">
        <v>148</v>
      </c>
      <c r="H15326" s="4">
        <v>0</v>
      </c>
      <c r="I15326" s="4">
        <v>364</v>
      </c>
      <c r="J15326" s="4">
        <v>0</v>
      </c>
      <c r="K15326" s="4">
        <v>0</v>
      </c>
    </row>
    <row r="15327" spans="1:11">
      <c r="A15327">
        <v>1995</v>
      </c>
      <c r="B15327" t="s">
        <v>768</v>
      </c>
      <c r="C15327" t="s">
        <v>769</v>
      </c>
      <c r="D15327" t="s">
        <v>694</v>
      </c>
      <c r="E15327" t="s">
        <v>979</v>
      </c>
      <c r="F15327">
        <v>3</v>
      </c>
      <c r="G15327" s="4">
        <v>3</v>
      </c>
      <c r="H15327" s="4">
        <v>0</v>
      </c>
      <c r="I15327" s="4">
        <v>0</v>
      </c>
      <c r="J15327" s="4">
        <v>0</v>
      </c>
      <c r="K15327" s="4">
        <v>0</v>
      </c>
    </row>
    <row r="15328" spans="1:11">
      <c r="A15328">
        <v>1996</v>
      </c>
      <c r="B15328" t="s">
        <v>768</v>
      </c>
      <c r="C15328" t="s">
        <v>769</v>
      </c>
      <c r="D15328" t="s">
        <v>694</v>
      </c>
      <c r="E15328" t="s">
        <v>978</v>
      </c>
      <c r="F15328">
        <v>2</v>
      </c>
      <c r="G15328" s="4">
        <v>2</v>
      </c>
      <c r="H15328" s="4">
        <v>0</v>
      </c>
      <c r="I15328" s="4">
        <v>0</v>
      </c>
      <c r="J15328" s="4">
        <v>0</v>
      </c>
      <c r="K15328" s="4">
        <v>0</v>
      </c>
    </row>
    <row r="15329" spans="1:11">
      <c r="A15329">
        <v>1996</v>
      </c>
      <c r="B15329" t="s">
        <v>768</v>
      </c>
      <c r="C15329" t="s">
        <v>769</v>
      </c>
      <c r="D15329" t="s">
        <v>694</v>
      </c>
      <c r="E15329" t="s">
        <v>6</v>
      </c>
      <c r="F15329">
        <v>3</v>
      </c>
      <c r="G15329" s="4">
        <v>7</v>
      </c>
      <c r="H15329" s="4">
        <v>0</v>
      </c>
      <c r="I15329" s="4">
        <v>14</v>
      </c>
      <c r="J15329" s="4">
        <v>0</v>
      </c>
      <c r="K15329" s="4">
        <v>0</v>
      </c>
    </row>
    <row r="15330" spans="1:11">
      <c r="A15330">
        <v>1996</v>
      </c>
      <c r="B15330" t="s">
        <v>768</v>
      </c>
      <c r="C15330" t="s">
        <v>769</v>
      </c>
      <c r="D15330" t="s">
        <v>694</v>
      </c>
      <c r="E15330" t="s">
        <v>537</v>
      </c>
      <c r="F15330">
        <v>6</v>
      </c>
      <c r="G15330" s="4">
        <v>16</v>
      </c>
      <c r="H15330" s="4">
        <v>3</v>
      </c>
      <c r="I15330" s="4">
        <v>29</v>
      </c>
      <c r="J15330" s="4">
        <v>0</v>
      </c>
      <c r="K15330" s="4">
        <v>0</v>
      </c>
    </row>
    <row r="15331" spans="1:11">
      <c r="A15331">
        <v>1997</v>
      </c>
      <c r="B15331" t="s">
        <v>768</v>
      </c>
      <c r="C15331" t="s">
        <v>769</v>
      </c>
      <c r="D15331" t="s">
        <v>694</v>
      </c>
      <c r="E15331" t="s">
        <v>537</v>
      </c>
      <c r="F15331">
        <v>3</v>
      </c>
      <c r="G15331" s="4">
        <v>9.0553278688524586</v>
      </c>
      <c r="H15331" s="4">
        <v>0</v>
      </c>
      <c r="I15331" s="4">
        <v>9.0553278688524586</v>
      </c>
      <c r="J15331" s="4">
        <v>0</v>
      </c>
      <c r="K15331" s="4">
        <v>0</v>
      </c>
    </row>
    <row r="15332" spans="1:11">
      <c r="A15332">
        <v>1997</v>
      </c>
      <c r="B15332" t="s">
        <v>768</v>
      </c>
      <c r="C15332" t="s">
        <v>769</v>
      </c>
      <c r="D15332" t="s">
        <v>694</v>
      </c>
      <c r="E15332" t="s">
        <v>980</v>
      </c>
      <c r="F15332">
        <v>3</v>
      </c>
      <c r="G15332" s="4">
        <v>6</v>
      </c>
      <c r="H15332" s="4">
        <v>3</v>
      </c>
      <c r="I15332" s="4">
        <v>9</v>
      </c>
      <c r="J15332" s="4">
        <v>0</v>
      </c>
      <c r="K15332" s="4">
        <v>0</v>
      </c>
    </row>
    <row r="15333" spans="1:11">
      <c r="A15333">
        <v>1997</v>
      </c>
      <c r="B15333" t="s">
        <v>768</v>
      </c>
      <c r="C15333" t="s">
        <v>769</v>
      </c>
      <c r="D15333" t="s">
        <v>694</v>
      </c>
      <c r="E15333" t="s">
        <v>694</v>
      </c>
      <c r="F15333">
        <v>3</v>
      </c>
      <c r="G15333" s="4">
        <v>5.9925373134328357</v>
      </c>
      <c r="H15333" s="4">
        <v>0</v>
      </c>
      <c r="I15333" s="4">
        <v>29.96268656716418</v>
      </c>
      <c r="J15333" s="4">
        <v>0</v>
      </c>
      <c r="K15333" s="4">
        <v>0</v>
      </c>
    </row>
    <row r="15334" spans="1:11">
      <c r="A15334">
        <v>1998</v>
      </c>
      <c r="B15334" t="s">
        <v>768</v>
      </c>
      <c r="C15334" t="s">
        <v>769</v>
      </c>
      <c r="D15334" t="s">
        <v>694</v>
      </c>
      <c r="E15334" t="s">
        <v>6</v>
      </c>
      <c r="F15334">
        <v>5</v>
      </c>
      <c r="G15334" s="4">
        <v>4.8069705093833779</v>
      </c>
      <c r="H15334" s="4">
        <v>0</v>
      </c>
      <c r="I15334" s="4">
        <v>4.8069705093833779</v>
      </c>
      <c r="J15334" s="4">
        <v>0</v>
      </c>
      <c r="K15334" s="4">
        <v>0</v>
      </c>
    </row>
    <row r="15335" spans="1:11">
      <c r="A15335">
        <v>1998</v>
      </c>
      <c r="B15335" t="s">
        <v>768</v>
      </c>
      <c r="C15335" t="s">
        <v>769</v>
      </c>
      <c r="D15335" t="s">
        <v>694</v>
      </c>
      <c r="E15335" t="s">
        <v>537</v>
      </c>
      <c r="F15335">
        <v>9</v>
      </c>
      <c r="G15335" s="4">
        <v>8.6589861751152082</v>
      </c>
      <c r="H15335" s="4">
        <v>0</v>
      </c>
      <c r="I15335" s="4">
        <v>4.3294930875576041</v>
      </c>
      <c r="J15335" s="4">
        <v>0</v>
      </c>
      <c r="K15335" s="4">
        <v>0</v>
      </c>
    </row>
    <row r="15336" spans="1:11">
      <c r="A15336">
        <v>1998</v>
      </c>
      <c r="B15336" t="s">
        <v>768</v>
      </c>
      <c r="C15336" t="s">
        <v>769</v>
      </c>
      <c r="D15336" t="s">
        <v>694</v>
      </c>
      <c r="E15336" t="s">
        <v>976</v>
      </c>
      <c r="F15336">
        <v>4</v>
      </c>
      <c r="G15336" s="4">
        <v>11.32258064516129</v>
      </c>
      <c r="H15336" s="4">
        <v>3.774193548387097</v>
      </c>
      <c r="I15336" s="4">
        <v>0</v>
      </c>
      <c r="J15336" s="4">
        <v>0</v>
      </c>
      <c r="K15336" s="4">
        <v>0</v>
      </c>
    </row>
    <row r="15337" spans="1:11">
      <c r="A15337">
        <v>1999</v>
      </c>
      <c r="B15337" t="s">
        <v>768</v>
      </c>
      <c r="C15337" t="s">
        <v>769</v>
      </c>
      <c r="D15337" t="s">
        <v>694</v>
      </c>
      <c r="E15337" t="s">
        <v>978</v>
      </c>
      <c r="F15337">
        <v>13</v>
      </c>
      <c r="G15337" s="4">
        <v>64.744165170556556</v>
      </c>
      <c r="H15337" s="4">
        <v>10.359066427289049</v>
      </c>
      <c r="I15337" s="4">
        <v>36.25673249551167</v>
      </c>
      <c r="J15337" s="4">
        <v>0</v>
      </c>
      <c r="K15337" s="4">
        <v>0</v>
      </c>
    </row>
    <row r="15338" spans="1:11">
      <c r="A15338">
        <v>1999</v>
      </c>
      <c r="B15338" t="s">
        <v>768</v>
      </c>
      <c r="C15338" t="s">
        <v>769</v>
      </c>
      <c r="D15338" t="s">
        <v>694</v>
      </c>
      <c r="E15338" t="s">
        <v>694</v>
      </c>
      <c r="F15338">
        <v>22</v>
      </c>
      <c r="G15338" s="4">
        <v>191.89444444444442</v>
      </c>
      <c r="H15338" s="4">
        <v>11.070833333333333</v>
      </c>
      <c r="I15338" s="4">
        <v>236.17777777777778</v>
      </c>
      <c r="J15338" s="4">
        <v>0</v>
      </c>
      <c r="K15338" s="4">
        <v>0</v>
      </c>
    </row>
    <row r="15339" spans="1:11">
      <c r="A15339">
        <v>2000</v>
      </c>
      <c r="B15339" t="s">
        <v>768</v>
      </c>
      <c r="C15339" t="s">
        <v>769</v>
      </c>
      <c r="D15339" t="s">
        <v>694</v>
      </c>
      <c r="E15339" t="s">
        <v>6</v>
      </c>
      <c r="F15339">
        <v>9</v>
      </c>
      <c r="G15339" s="4">
        <v>50.712753277711563</v>
      </c>
      <c r="H15339" s="4">
        <v>0</v>
      </c>
      <c r="I15339" s="4">
        <v>9.2205005959475557</v>
      </c>
      <c r="J15339" s="4">
        <v>0</v>
      </c>
      <c r="K15339" s="4">
        <v>0</v>
      </c>
    </row>
    <row r="15340" spans="1:11">
      <c r="A15340">
        <v>2000</v>
      </c>
      <c r="B15340" t="s">
        <v>768</v>
      </c>
      <c r="C15340" t="s">
        <v>769</v>
      </c>
      <c r="D15340" t="s">
        <v>694</v>
      </c>
      <c r="E15340" t="s">
        <v>694</v>
      </c>
      <c r="F15340">
        <v>13</v>
      </c>
      <c r="G15340" s="4">
        <v>73.31687242798354</v>
      </c>
      <c r="H15340" s="4">
        <v>0</v>
      </c>
      <c r="I15340" s="4">
        <v>64.691358024691354</v>
      </c>
      <c r="J15340" s="4">
        <v>0</v>
      </c>
      <c r="K15340" s="4">
        <v>0</v>
      </c>
    </row>
    <row r="15341" spans="1:11">
      <c r="A15341">
        <v>2001</v>
      </c>
      <c r="B15341" t="s">
        <v>768</v>
      </c>
      <c r="C15341" t="s">
        <v>769</v>
      </c>
      <c r="D15341" t="s">
        <v>694</v>
      </c>
      <c r="E15341" t="s">
        <v>6</v>
      </c>
      <c r="F15341">
        <v>7</v>
      </c>
      <c r="G15341" s="4">
        <v>14.860927152317881</v>
      </c>
      <c r="H15341" s="4">
        <v>0</v>
      </c>
      <c r="I15341" s="4">
        <v>0</v>
      </c>
      <c r="J15341" s="4">
        <v>0</v>
      </c>
      <c r="K15341" s="4">
        <v>0</v>
      </c>
    </row>
    <row r="15342" spans="1:11">
      <c r="A15342">
        <v>2001</v>
      </c>
      <c r="B15342" t="s">
        <v>768</v>
      </c>
      <c r="C15342" t="s">
        <v>769</v>
      </c>
      <c r="D15342" t="s">
        <v>694</v>
      </c>
      <c r="E15342" t="s">
        <v>537</v>
      </c>
      <c r="F15342">
        <v>11</v>
      </c>
      <c r="G15342" s="4">
        <v>33.505691768826622</v>
      </c>
      <c r="H15342" s="4">
        <v>3.7228546409807355</v>
      </c>
      <c r="I15342" s="4">
        <v>18.614273204903679</v>
      </c>
      <c r="J15342" s="4">
        <v>0</v>
      </c>
      <c r="K15342" s="4">
        <v>0</v>
      </c>
    </row>
    <row r="15343" spans="1:11">
      <c r="A15343">
        <v>2001</v>
      </c>
      <c r="B15343" t="s">
        <v>768</v>
      </c>
      <c r="C15343" t="s">
        <v>769</v>
      </c>
      <c r="D15343" t="s">
        <v>694</v>
      </c>
      <c r="E15343" t="s">
        <v>976</v>
      </c>
      <c r="F15343">
        <v>4</v>
      </c>
      <c r="G15343" s="4">
        <v>10.717391304347826</v>
      </c>
      <c r="H15343" s="4">
        <v>0</v>
      </c>
      <c r="I15343" s="4">
        <v>0</v>
      </c>
      <c r="J15343" s="4">
        <v>0</v>
      </c>
      <c r="K15343" s="4">
        <v>0</v>
      </c>
    </row>
    <row r="15344" spans="1:11">
      <c r="A15344">
        <v>2002</v>
      </c>
      <c r="B15344" t="s">
        <v>768</v>
      </c>
      <c r="C15344" t="s">
        <v>769</v>
      </c>
      <c r="D15344" t="s">
        <v>694</v>
      </c>
      <c r="E15344" t="s">
        <v>978</v>
      </c>
      <c r="F15344">
        <v>3</v>
      </c>
      <c r="G15344" s="4">
        <v>9.2109038737446198</v>
      </c>
      <c r="H15344" s="4">
        <v>0</v>
      </c>
      <c r="I15344" s="4">
        <v>3.0703012912482066</v>
      </c>
      <c r="J15344" s="4">
        <v>0</v>
      </c>
      <c r="K15344" s="4">
        <v>0</v>
      </c>
    </row>
    <row r="15345" spans="1:11">
      <c r="A15345">
        <v>2002</v>
      </c>
      <c r="B15345" t="s">
        <v>768</v>
      </c>
      <c r="C15345" t="s">
        <v>769</v>
      </c>
      <c r="D15345" t="s">
        <v>694</v>
      </c>
      <c r="E15345" t="s">
        <v>6</v>
      </c>
      <c r="F15345">
        <v>3</v>
      </c>
      <c r="G15345" s="4">
        <v>6.7088305489260147</v>
      </c>
      <c r="H15345" s="4">
        <v>0</v>
      </c>
      <c r="I15345" s="4">
        <v>3.3544152744630074</v>
      </c>
      <c r="J15345" s="4">
        <v>0</v>
      </c>
      <c r="K15345" s="4">
        <v>0</v>
      </c>
    </row>
    <row r="15346" spans="1:11">
      <c r="A15346">
        <v>2002</v>
      </c>
      <c r="B15346" t="s">
        <v>768</v>
      </c>
      <c r="C15346" t="s">
        <v>769</v>
      </c>
      <c r="D15346" t="s">
        <v>694</v>
      </c>
      <c r="E15346" t="s">
        <v>537</v>
      </c>
      <c r="F15346">
        <v>7</v>
      </c>
      <c r="G15346" s="4">
        <v>14.629383886255924</v>
      </c>
      <c r="H15346" s="4">
        <v>0</v>
      </c>
      <c r="I15346" s="4">
        <v>14.629383886255924</v>
      </c>
      <c r="J15346" s="4">
        <v>0</v>
      </c>
      <c r="K15346" s="4">
        <v>0</v>
      </c>
    </row>
    <row r="15347" spans="1:11">
      <c r="A15347">
        <v>2003</v>
      </c>
      <c r="B15347" t="s">
        <v>768</v>
      </c>
      <c r="C15347" t="s">
        <v>769</v>
      </c>
      <c r="D15347" t="s">
        <v>694</v>
      </c>
      <c r="E15347" t="s">
        <v>978</v>
      </c>
      <c r="F15347">
        <v>7</v>
      </c>
      <c r="G15347" s="4">
        <v>46.583008573655491</v>
      </c>
      <c r="H15347" s="4">
        <v>6.6547155105222142</v>
      </c>
      <c r="I15347" s="4">
        <v>17.745908028059237</v>
      </c>
      <c r="J15347" s="4">
        <v>0</v>
      </c>
      <c r="K15347" s="4">
        <v>0</v>
      </c>
    </row>
    <row r="15348" spans="1:11">
      <c r="A15348">
        <v>2003</v>
      </c>
      <c r="B15348" t="s">
        <v>768</v>
      </c>
      <c r="C15348" t="s">
        <v>769</v>
      </c>
      <c r="D15348" t="s">
        <v>694</v>
      </c>
      <c r="E15348" t="s">
        <v>537</v>
      </c>
      <c r="F15348">
        <v>4</v>
      </c>
      <c r="G15348" s="4">
        <v>19.857346647646221</v>
      </c>
      <c r="H15348" s="4">
        <v>0</v>
      </c>
      <c r="I15348" s="4">
        <v>23.828815977175463</v>
      </c>
      <c r="J15348" s="4">
        <v>0</v>
      </c>
      <c r="K15348" s="4">
        <v>0</v>
      </c>
    </row>
    <row r="15349" spans="1:11">
      <c r="A15349">
        <v>2003</v>
      </c>
      <c r="B15349" t="s">
        <v>768</v>
      </c>
      <c r="C15349" t="s">
        <v>769</v>
      </c>
      <c r="D15349" t="s">
        <v>694</v>
      </c>
      <c r="E15349" t="s">
        <v>694</v>
      </c>
      <c r="F15349">
        <v>8</v>
      </c>
      <c r="G15349" s="4">
        <v>26.377379619260918</v>
      </c>
      <c r="H15349" s="4">
        <v>3.7681970884658456</v>
      </c>
      <c r="I15349" s="4">
        <v>41.450167973124302</v>
      </c>
      <c r="J15349" s="4">
        <v>0</v>
      </c>
      <c r="K15349" s="4">
        <v>0</v>
      </c>
    </row>
    <row r="15350" spans="1:11">
      <c r="A15350">
        <v>2003</v>
      </c>
      <c r="B15350" t="s">
        <v>768</v>
      </c>
      <c r="C15350" t="s">
        <v>769</v>
      </c>
      <c r="D15350" t="s">
        <v>694</v>
      </c>
      <c r="E15350" t="s">
        <v>976</v>
      </c>
      <c r="F15350">
        <v>4</v>
      </c>
      <c r="G15350" s="4">
        <v>4.0375939849624061</v>
      </c>
      <c r="H15350" s="4">
        <v>0</v>
      </c>
      <c r="I15350" s="4">
        <v>0</v>
      </c>
      <c r="J15350" s="4">
        <v>0</v>
      </c>
      <c r="K15350" s="4">
        <v>0</v>
      </c>
    </row>
    <row r="15351" spans="1:11">
      <c r="A15351">
        <v>2004</v>
      </c>
      <c r="B15351" t="s">
        <v>768</v>
      </c>
      <c r="C15351" t="s">
        <v>769</v>
      </c>
      <c r="D15351" t="s">
        <v>694</v>
      </c>
      <c r="E15351" t="s">
        <v>978</v>
      </c>
      <c r="F15351">
        <v>5</v>
      </c>
      <c r="G15351" s="4">
        <v>22.178829190056135</v>
      </c>
      <c r="H15351" s="4">
        <v>0</v>
      </c>
      <c r="I15351" s="4">
        <v>32.036086607858863</v>
      </c>
      <c r="J15351" s="4">
        <v>0</v>
      </c>
      <c r="K15351" s="4">
        <v>0</v>
      </c>
    </row>
    <row r="15352" spans="1:11">
      <c r="A15352">
        <v>2004</v>
      </c>
      <c r="B15352" t="s">
        <v>768</v>
      </c>
      <c r="C15352" t="s">
        <v>769</v>
      </c>
      <c r="D15352" t="s">
        <v>694</v>
      </c>
      <c r="E15352" t="s">
        <v>537</v>
      </c>
      <c r="F15352">
        <v>7</v>
      </c>
      <c r="G15352" s="4">
        <v>14.395359214636322</v>
      </c>
      <c r="H15352" s="4">
        <v>0</v>
      </c>
      <c r="I15352" s="4">
        <v>10.796519410977242</v>
      </c>
      <c r="J15352" s="4">
        <v>0</v>
      </c>
      <c r="K15352" s="4">
        <v>0</v>
      </c>
    </row>
    <row r="15353" spans="1:11">
      <c r="A15353">
        <v>2004</v>
      </c>
      <c r="B15353" t="s">
        <v>768</v>
      </c>
      <c r="C15353" t="s">
        <v>769</v>
      </c>
      <c r="D15353" t="s">
        <v>694</v>
      </c>
      <c r="E15353" t="s">
        <v>694</v>
      </c>
      <c r="F15353">
        <v>13</v>
      </c>
      <c r="G15353" s="4">
        <v>12.838627700127065</v>
      </c>
      <c r="H15353" s="4">
        <v>0</v>
      </c>
      <c r="I15353" s="4">
        <v>29.956797966963151</v>
      </c>
      <c r="J15353" s="4">
        <v>0</v>
      </c>
      <c r="K15353" s="4">
        <v>0</v>
      </c>
    </row>
    <row r="15354" spans="1:11">
      <c r="A15354">
        <v>2006</v>
      </c>
      <c r="B15354" t="s">
        <v>768</v>
      </c>
      <c r="C15354" t="s">
        <v>769</v>
      </c>
      <c r="D15354" t="s">
        <v>694</v>
      </c>
      <c r="E15354" t="s">
        <v>978</v>
      </c>
      <c r="F15354">
        <v>5</v>
      </c>
      <c r="G15354" s="4">
        <v>8.0517799352750821</v>
      </c>
      <c r="H15354" s="4">
        <v>0</v>
      </c>
      <c r="I15354" s="4">
        <v>29.523193096008633</v>
      </c>
      <c r="J15354" s="4">
        <v>0</v>
      </c>
      <c r="K15354" s="4">
        <v>0</v>
      </c>
    </row>
    <row r="15355" spans="1:11">
      <c r="A15355">
        <v>2006</v>
      </c>
      <c r="B15355" t="s">
        <v>768</v>
      </c>
      <c r="C15355" t="s">
        <v>769</v>
      </c>
      <c r="D15355" t="s">
        <v>694</v>
      </c>
      <c r="E15355" t="s">
        <v>6</v>
      </c>
      <c r="F15355">
        <v>7</v>
      </c>
      <c r="G15355" s="4">
        <v>14.94224924012158</v>
      </c>
      <c r="H15355" s="4">
        <v>0</v>
      </c>
      <c r="I15355" s="4">
        <v>14.94224924012158</v>
      </c>
      <c r="J15355" s="4">
        <v>0</v>
      </c>
      <c r="K15355" s="4">
        <v>0</v>
      </c>
    </row>
    <row r="15356" spans="1:11">
      <c r="A15356">
        <v>2006</v>
      </c>
      <c r="B15356" t="s">
        <v>768</v>
      </c>
      <c r="C15356" t="s">
        <v>769</v>
      </c>
      <c r="D15356" t="s">
        <v>694</v>
      </c>
      <c r="E15356" t="s">
        <v>537</v>
      </c>
      <c r="F15356">
        <v>3</v>
      </c>
      <c r="G15356" s="4">
        <v>3.37475442043222</v>
      </c>
      <c r="H15356" s="4">
        <v>0</v>
      </c>
      <c r="I15356" s="4">
        <v>0</v>
      </c>
      <c r="J15356" s="4">
        <v>0</v>
      </c>
      <c r="K15356" s="4">
        <v>0</v>
      </c>
    </row>
    <row r="15357" spans="1:11">
      <c r="A15357">
        <v>2006</v>
      </c>
      <c r="B15357" t="s">
        <v>768</v>
      </c>
      <c r="C15357" t="s">
        <v>769</v>
      </c>
      <c r="D15357" t="s">
        <v>694</v>
      </c>
      <c r="E15357" t="s">
        <v>694</v>
      </c>
      <c r="F15357">
        <v>7</v>
      </c>
      <c r="G15357" s="4">
        <v>21.869680851063826</v>
      </c>
      <c r="H15357" s="4">
        <v>0</v>
      </c>
      <c r="I15357" s="4">
        <v>14.579787234042552</v>
      </c>
      <c r="J15357" s="4">
        <v>0</v>
      </c>
      <c r="K15357" s="4">
        <v>0</v>
      </c>
    </row>
    <row r="15358" spans="1:11">
      <c r="A15358">
        <v>1983</v>
      </c>
      <c r="B15358" t="s">
        <v>970</v>
      </c>
      <c r="C15358" t="s">
        <v>971</v>
      </c>
      <c r="D15358" t="s">
        <v>694</v>
      </c>
      <c r="E15358" t="s">
        <v>534</v>
      </c>
      <c r="F15358">
        <v>4</v>
      </c>
      <c r="G15358" s="4">
        <v>4</v>
      </c>
      <c r="H15358" s="4">
        <v>0</v>
      </c>
      <c r="I15358" s="4">
        <v>0</v>
      </c>
      <c r="J15358" s="4">
        <v>0</v>
      </c>
      <c r="K15358" s="4">
        <v>0</v>
      </c>
    </row>
    <row r="15359" spans="1:11">
      <c r="A15359">
        <v>1985</v>
      </c>
      <c r="B15359" t="s">
        <v>970</v>
      </c>
      <c r="C15359" t="s">
        <v>971</v>
      </c>
      <c r="D15359" t="s">
        <v>694</v>
      </c>
      <c r="E15359" t="s">
        <v>694</v>
      </c>
      <c r="F15359">
        <v>3</v>
      </c>
      <c r="G15359" s="4">
        <v>3</v>
      </c>
      <c r="H15359" s="4">
        <v>0</v>
      </c>
      <c r="I15359" s="4">
        <v>7</v>
      </c>
      <c r="J15359" s="4">
        <v>0</v>
      </c>
      <c r="K15359" s="4">
        <v>0</v>
      </c>
    </row>
    <row r="15360" spans="1:11">
      <c r="A15360">
        <v>1986</v>
      </c>
      <c r="B15360" t="s">
        <v>970</v>
      </c>
      <c r="C15360" t="s">
        <v>971</v>
      </c>
      <c r="D15360" t="s">
        <v>694</v>
      </c>
      <c r="E15360" t="s">
        <v>694</v>
      </c>
      <c r="F15360">
        <v>4</v>
      </c>
      <c r="G15360" s="4">
        <v>7</v>
      </c>
      <c r="H15360" s="4">
        <v>0</v>
      </c>
      <c r="I15360" s="4">
        <v>4</v>
      </c>
      <c r="J15360" s="4">
        <v>0</v>
      </c>
      <c r="K15360" s="4">
        <v>0</v>
      </c>
    </row>
    <row r="15361" spans="1:11">
      <c r="A15361">
        <v>1987</v>
      </c>
      <c r="B15361" t="s">
        <v>970</v>
      </c>
      <c r="C15361" t="s">
        <v>971</v>
      </c>
      <c r="D15361" t="s">
        <v>694</v>
      </c>
      <c r="E15361" t="s">
        <v>694</v>
      </c>
      <c r="F15361">
        <v>9</v>
      </c>
      <c r="G15361" s="4">
        <v>26</v>
      </c>
      <c r="H15361" s="4">
        <v>0</v>
      </c>
      <c r="I15361" s="4">
        <v>64</v>
      </c>
      <c r="J15361" s="4">
        <v>0</v>
      </c>
      <c r="K15361" s="4">
        <v>0</v>
      </c>
    </row>
    <row r="15362" spans="1:11">
      <c r="A15362">
        <v>1988</v>
      </c>
      <c r="B15362" t="s">
        <v>970</v>
      </c>
      <c r="C15362" t="s">
        <v>971</v>
      </c>
      <c r="D15362" t="s">
        <v>694</v>
      </c>
      <c r="E15362" t="s">
        <v>694</v>
      </c>
      <c r="F15362">
        <v>8</v>
      </c>
      <c r="G15362" s="4">
        <v>8</v>
      </c>
      <c r="H15362" s="4">
        <v>0</v>
      </c>
      <c r="I15362" s="4">
        <v>0</v>
      </c>
      <c r="J15362" s="4">
        <v>0</v>
      </c>
      <c r="K15362" s="4">
        <v>0</v>
      </c>
    </row>
    <row r="15363" spans="1:11">
      <c r="A15363">
        <v>1989</v>
      </c>
      <c r="B15363" t="s">
        <v>970</v>
      </c>
      <c r="C15363" t="s">
        <v>971</v>
      </c>
      <c r="D15363" t="s">
        <v>694</v>
      </c>
      <c r="E15363" t="s">
        <v>6</v>
      </c>
      <c r="F15363">
        <v>10</v>
      </c>
      <c r="G15363" s="4">
        <v>35</v>
      </c>
      <c r="H15363" s="4">
        <v>0</v>
      </c>
      <c r="I15363" s="4">
        <v>30</v>
      </c>
      <c r="J15363" s="4">
        <v>0</v>
      </c>
      <c r="K15363" s="4">
        <v>0</v>
      </c>
    </row>
    <row r="15364" spans="1:11">
      <c r="A15364">
        <v>1991</v>
      </c>
      <c r="B15364" t="s">
        <v>970</v>
      </c>
      <c r="C15364" t="s">
        <v>971</v>
      </c>
      <c r="D15364" t="s">
        <v>694</v>
      </c>
      <c r="E15364" t="s">
        <v>694</v>
      </c>
      <c r="F15364">
        <v>4</v>
      </c>
      <c r="G15364" s="4">
        <v>8</v>
      </c>
      <c r="H15364" s="4">
        <v>0</v>
      </c>
      <c r="I15364" s="4">
        <v>11</v>
      </c>
      <c r="J15364" s="4">
        <v>0</v>
      </c>
      <c r="K15364" s="4">
        <v>0</v>
      </c>
    </row>
    <row r="15365" spans="1:11">
      <c r="A15365">
        <v>1992</v>
      </c>
      <c r="B15365" t="s">
        <v>970</v>
      </c>
      <c r="C15365" t="s">
        <v>971</v>
      </c>
      <c r="D15365" t="s">
        <v>694</v>
      </c>
      <c r="E15365" t="s">
        <v>694</v>
      </c>
      <c r="F15365">
        <v>13</v>
      </c>
      <c r="G15365" s="4">
        <v>47</v>
      </c>
      <c r="H15365" s="4">
        <v>0</v>
      </c>
      <c r="I15365" s="4">
        <v>17</v>
      </c>
      <c r="J15365" s="4">
        <v>0</v>
      </c>
      <c r="K15365" s="4">
        <v>0</v>
      </c>
    </row>
    <row r="15366" spans="1:11">
      <c r="A15366">
        <v>1993</v>
      </c>
      <c r="B15366" t="s">
        <v>970</v>
      </c>
      <c r="C15366" t="s">
        <v>971</v>
      </c>
      <c r="D15366" t="s">
        <v>694</v>
      </c>
      <c r="E15366" t="s">
        <v>694</v>
      </c>
      <c r="F15366">
        <v>8</v>
      </c>
      <c r="G15366" s="4">
        <v>11</v>
      </c>
      <c r="H15366" s="4">
        <v>0</v>
      </c>
      <c r="I15366" s="4">
        <v>0</v>
      </c>
      <c r="J15366" s="4">
        <v>0</v>
      </c>
      <c r="K15366" s="4">
        <v>0</v>
      </c>
    </row>
    <row r="15367" spans="1:11">
      <c r="A15367">
        <v>1996</v>
      </c>
      <c r="B15367" t="s">
        <v>970</v>
      </c>
      <c r="C15367" t="s">
        <v>971</v>
      </c>
      <c r="D15367" t="s">
        <v>694</v>
      </c>
      <c r="E15367" t="s">
        <v>537</v>
      </c>
      <c r="F15367">
        <v>6</v>
      </c>
      <c r="G15367" s="4">
        <v>6</v>
      </c>
      <c r="H15367" s="4">
        <v>0</v>
      </c>
      <c r="I15367" s="4">
        <v>3</v>
      </c>
      <c r="J15367" s="4">
        <v>0</v>
      </c>
      <c r="K15367" s="4">
        <v>0</v>
      </c>
    </row>
    <row r="15368" spans="1:11">
      <c r="A15368">
        <v>1996</v>
      </c>
      <c r="B15368" t="s">
        <v>970</v>
      </c>
      <c r="C15368" t="s">
        <v>971</v>
      </c>
      <c r="D15368" t="s">
        <v>694</v>
      </c>
      <c r="E15368" t="s">
        <v>694</v>
      </c>
      <c r="F15368">
        <v>3</v>
      </c>
      <c r="G15368" s="4">
        <v>9</v>
      </c>
      <c r="H15368" s="4">
        <v>0</v>
      </c>
      <c r="I15368" s="4">
        <v>33</v>
      </c>
      <c r="J15368" s="4">
        <v>0</v>
      </c>
      <c r="K15368" s="4">
        <v>0</v>
      </c>
    </row>
    <row r="15369" spans="1:11">
      <c r="A15369">
        <v>1997</v>
      </c>
      <c r="B15369" t="s">
        <v>970</v>
      </c>
      <c r="C15369" t="s">
        <v>971</v>
      </c>
      <c r="D15369" t="s">
        <v>694</v>
      </c>
      <c r="E15369" t="s">
        <v>694</v>
      </c>
      <c r="F15369">
        <v>3</v>
      </c>
      <c r="G15369" s="4">
        <v>2.9962686567164178</v>
      </c>
      <c r="H15369" s="4">
        <v>0</v>
      </c>
      <c r="I15369" s="4">
        <v>0</v>
      </c>
      <c r="J15369" s="4">
        <v>0</v>
      </c>
      <c r="K15369" s="4">
        <v>0</v>
      </c>
    </row>
    <row r="15370" spans="1:11">
      <c r="A15370">
        <v>1998</v>
      </c>
      <c r="B15370" t="s">
        <v>970</v>
      </c>
      <c r="C15370" t="s">
        <v>971</v>
      </c>
      <c r="D15370" t="s">
        <v>694</v>
      </c>
      <c r="E15370" t="s">
        <v>694</v>
      </c>
      <c r="F15370">
        <v>4</v>
      </c>
      <c r="G15370" s="4">
        <v>8.1858974358974361</v>
      </c>
      <c r="H15370" s="4">
        <v>0</v>
      </c>
      <c r="I15370" s="4">
        <v>12.278846153846155</v>
      </c>
      <c r="J15370" s="4">
        <v>0</v>
      </c>
      <c r="K15370" s="4">
        <v>0</v>
      </c>
    </row>
    <row r="15371" spans="1:11">
      <c r="A15371">
        <v>1999</v>
      </c>
      <c r="B15371" t="s">
        <v>970</v>
      </c>
      <c r="C15371" t="s">
        <v>971</v>
      </c>
      <c r="D15371" t="s">
        <v>694</v>
      </c>
      <c r="E15371" t="s">
        <v>694</v>
      </c>
      <c r="F15371">
        <v>4</v>
      </c>
      <c r="G15371" s="4">
        <v>7.3805555555555555</v>
      </c>
      <c r="H15371" s="4">
        <v>0</v>
      </c>
      <c r="I15371" s="4">
        <v>11.070833333333333</v>
      </c>
      <c r="J15371" s="4">
        <v>0</v>
      </c>
      <c r="K15371" s="4">
        <v>0</v>
      </c>
    </row>
    <row r="15372" spans="1:11">
      <c r="A15372">
        <v>2001</v>
      </c>
      <c r="B15372" t="s">
        <v>970</v>
      </c>
      <c r="C15372" t="s">
        <v>971</v>
      </c>
      <c r="D15372" t="s">
        <v>694</v>
      </c>
      <c r="E15372" t="s">
        <v>694</v>
      </c>
      <c r="F15372">
        <v>4</v>
      </c>
      <c r="G15372" s="4">
        <v>7.4105736782902145</v>
      </c>
      <c r="H15372" s="4">
        <v>0</v>
      </c>
      <c r="I15372" s="4">
        <v>0</v>
      </c>
      <c r="J15372" s="4">
        <v>0</v>
      </c>
      <c r="K15372" s="4">
        <v>0</v>
      </c>
    </row>
    <row r="15373" spans="1:11">
      <c r="A15373">
        <v>2006</v>
      </c>
      <c r="B15373" t="s">
        <v>970</v>
      </c>
      <c r="C15373" t="s">
        <v>971</v>
      </c>
      <c r="D15373" t="s">
        <v>694</v>
      </c>
      <c r="E15373" t="s">
        <v>6</v>
      </c>
      <c r="F15373">
        <v>4</v>
      </c>
      <c r="G15373" s="4">
        <v>3.735562310030395</v>
      </c>
      <c r="H15373" s="4">
        <v>0</v>
      </c>
      <c r="I15373" s="4">
        <v>0</v>
      </c>
      <c r="J15373" s="4">
        <v>0</v>
      </c>
      <c r="K15373" s="4">
        <v>0</v>
      </c>
    </row>
    <row r="15374" spans="1:11">
      <c r="A15374">
        <v>1983</v>
      </c>
      <c r="B15374" t="s">
        <v>972</v>
      </c>
      <c r="C15374" t="s">
        <v>973</v>
      </c>
      <c r="D15374" t="s">
        <v>694</v>
      </c>
      <c r="E15374" t="s">
        <v>534</v>
      </c>
      <c r="F15374">
        <v>4</v>
      </c>
      <c r="G15374" s="4">
        <v>19</v>
      </c>
      <c r="H15374" s="4">
        <v>8</v>
      </c>
      <c r="I15374" s="4">
        <v>12</v>
      </c>
      <c r="J15374" s="4">
        <v>0</v>
      </c>
      <c r="K15374" s="4">
        <v>0</v>
      </c>
    </row>
    <row r="15375" spans="1:11">
      <c r="A15375">
        <v>1985</v>
      </c>
      <c r="B15375" t="s">
        <v>972</v>
      </c>
      <c r="C15375" t="s">
        <v>973</v>
      </c>
      <c r="D15375" t="s">
        <v>694</v>
      </c>
      <c r="E15375" t="s">
        <v>694</v>
      </c>
      <c r="F15375">
        <v>7</v>
      </c>
      <c r="G15375" s="4">
        <v>10</v>
      </c>
      <c r="H15375" s="4">
        <v>0</v>
      </c>
      <c r="I15375" s="4">
        <v>30</v>
      </c>
      <c r="J15375" s="4">
        <v>0</v>
      </c>
      <c r="K15375" s="4">
        <v>0</v>
      </c>
    </row>
    <row r="15376" spans="1:11">
      <c r="A15376">
        <v>1986</v>
      </c>
      <c r="B15376" t="s">
        <v>972</v>
      </c>
      <c r="C15376" t="s">
        <v>973</v>
      </c>
      <c r="D15376" t="s">
        <v>694</v>
      </c>
      <c r="E15376" t="s">
        <v>978</v>
      </c>
      <c r="F15376">
        <v>2</v>
      </c>
      <c r="G15376" s="4">
        <v>27</v>
      </c>
      <c r="H15376" s="4">
        <v>2</v>
      </c>
      <c r="I15376" s="4">
        <v>7</v>
      </c>
      <c r="J15376" s="4">
        <v>0</v>
      </c>
      <c r="K15376" s="4">
        <v>0</v>
      </c>
    </row>
    <row r="15377" spans="1:11">
      <c r="A15377">
        <v>1988</v>
      </c>
      <c r="B15377" t="s">
        <v>972</v>
      </c>
      <c r="C15377" t="s">
        <v>973</v>
      </c>
      <c r="D15377" t="s">
        <v>694</v>
      </c>
      <c r="E15377" t="s">
        <v>694</v>
      </c>
      <c r="F15377">
        <v>4</v>
      </c>
      <c r="G15377" s="4">
        <v>4</v>
      </c>
      <c r="H15377" s="4">
        <v>0</v>
      </c>
      <c r="I15377" s="4">
        <v>0</v>
      </c>
      <c r="J15377" s="4">
        <v>0</v>
      </c>
      <c r="K15377" s="4">
        <v>0</v>
      </c>
    </row>
    <row r="15378" spans="1:11">
      <c r="A15378">
        <v>1990</v>
      </c>
      <c r="B15378" t="s">
        <v>972</v>
      </c>
      <c r="C15378" t="s">
        <v>973</v>
      </c>
      <c r="D15378" t="s">
        <v>694</v>
      </c>
      <c r="E15378" t="s">
        <v>694</v>
      </c>
      <c r="F15378">
        <v>4</v>
      </c>
      <c r="G15378" s="4">
        <v>4</v>
      </c>
      <c r="H15378" s="4">
        <v>0</v>
      </c>
      <c r="I15378" s="4">
        <v>12</v>
      </c>
      <c r="J15378" s="4">
        <v>0</v>
      </c>
      <c r="K15378" s="4">
        <v>0</v>
      </c>
    </row>
    <row r="15379" spans="1:11">
      <c r="A15379">
        <v>1992</v>
      </c>
      <c r="B15379" t="s">
        <v>972</v>
      </c>
      <c r="C15379" t="s">
        <v>973</v>
      </c>
      <c r="D15379" t="s">
        <v>694</v>
      </c>
      <c r="E15379" t="s">
        <v>6</v>
      </c>
      <c r="F15379">
        <v>4</v>
      </c>
      <c r="G15379" s="4">
        <v>4</v>
      </c>
      <c r="H15379" s="4">
        <v>0</v>
      </c>
      <c r="I15379" s="4">
        <v>0</v>
      </c>
      <c r="J15379" s="4">
        <v>0</v>
      </c>
      <c r="K15379" s="4">
        <v>0</v>
      </c>
    </row>
    <row r="15380" spans="1:11">
      <c r="A15380">
        <v>1968</v>
      </c>
      <c r="B15380" t="s">
        <v>770</v>
      </c>
      <c r="C15380" t="s">
        <v>771</v>
      </c>
      <c r="D15380" t="s">
        <v>694</v>
      </c>
      <c r="E15380" t="s">
        <v>534</v>
      </c>
      <c r="F15380">
        <v>18</v>
      </c>
      <c r="G15380" s="4">
        <v>61</v>
      </c>
      <c r="H15380" s="4">
        <v>8</v>
      </c>
      <c r="I15380" s="4">
        <v>0</v>
      </c>
      <c r="J15380" s="4">
        <v>0</v>
      </c>
      <c r="K15380" s="4">
        <v>0</v>
      </c>
    </row>
    <row r="15381" spans="1:11">
      <c r="A15381">
        <v>1969</v>
      </c>
      <c r="B15381" t="s">
        <v>770</v>
      </c>
      <c r="C15381" t="s">
        <v>771</v>
      </c>
      <c r="D15381" t="s">
        <v>694</v>
      </c>
      <c r="E15381" t="s">
        <v>534</v>
      </c>
      <c r="F15381">
        <v>24</v>
      </c>
      <c r="G15381" s="4">
        <v>70</v>
      </c>
      <c r="H15381" s="4">
        <v>39</v>
      </c>
      <c r="I15381" s="4">
        <v>0</v>
      </c>
      <c r="J15381" s="4">
        <v>0</v>
      </c>
      <c r="K15381" s="4">
        <v>0</v>
      </c>
    </row>
    <row r="15382" spans="1:11">
      <c r="A15382">
        <v>1971</v>
      </c>
      <c r="B15382" t="s">
        <v>770</v>
      </c>
      <c r="C15382" t="s">
        <v>771</v>
      </c>
      <c r="D15382" t="s">
        <v>694</v>
      </c>
      <c r="E15382" t="s">
        <v>534</v>
      </c>
      <c r="F15382">
        <v>28</v>
      </c>
      <c r="G15382" s="4">
        <v>50</v>
      </c>
      <c r="H15382" s="4">
        <v>6</v>
      </c>
      <c r="I15382" s="4">
        <v>4</v>
      </c>
      <c r="J15382" s="4">
        <v>0</v>
      </c>
      <c r="K15382" s="4">
        <v>0</v>
      </c>
    </row>
    <row r="15383" spans="1:11">
      <c r="A15383">
        <v>1972</v>
      </c>
      <c r="B15383" t="s">
        <v>770</v>
      </c>
      <c r="C15383" t="s">
        <v>771</v>
      </c>
      <c r="D15383" t="s">
        <v>694</v>
      </c>
      <c r="E15383" t="s">
        <v>534</v>
      </c>
      <c r="F15383">
        <v>5</v>
      </c>
      <c r="G15383" s="4">
        <v>11</v>
      </c>
      <c r="H15383" s="4">
        <v>0</v>
      </c>
      <c r="I15383" s="4">
        <v>0</v>
      </c>
      <c r="J15383" s="4">
        <v>0</v>
      </c>
      <c r="K15383" s="4">
        <v>0</v>
      </c>
    </row>
    <row r="15384" spans="1:11">
      <c r="A15384">
        <v>1973</v>
      </c>
      <c r="B15384" t="s">
        <v>770</v>
      </c>
      <c r="C15384" t="s">
        <v>771</v>
      </c>
      <c r="D15384" t="s">
        <v>694</v>
      </c>
      <c r="E15384" t="s">
        <v>534</v>
      </c>
      <c r="F15384">
        <v>23</v>
      </c>
      <c r="G15384" s="4">
        <v>66</v>
      </c>
      <c r="H15384" s="4">
        <v>73</v>
      </c>
      <c r="I15384" s="4">
        <v>13</v>
      </c>
      <c r="J15384" s="4">
        <v>0</v>
      </c>
      <c r="K15384" s="4">
        <v>0</v>
      </c>
    </row>
    <row r="15385" spans="1:11">
      <c r="A15385">
        <v>1974</v>
      </c>
      <c r="B15385" t="s">
        <v>770</v>
      </c>
      <c r="C15385" t="s">
        <v>771</v>
      </c>
      <c r="D15385" t="s">
        <v>694</v>
      </c>
      <c r="E15385" t="s">
        <v>534</v>
      </c>
      <c r="F15385">
        <v>23</v>
      </c>
      <c r="G15385" s="4">
        <v>153</v>
      </c>
      <c r="H15385" s="4">
        <v>23</v>
      </c>
      <c r="I15385" s="4">
        <v>86</v>
      </c>
      <c r="J15385" s="4">
        <v>0</v>
      </c>
      <c r="K15385" s="4">
        <v>0</v>
      </c>
    </row>
    <row r="15386" spans="1:11">
      <c r="A15386">
        <v>1975</v>
      </c>
      <c r="B15386" t="s">
        <v>770</v>
      </c>
      <c r="C15386" t="s">
        <v>771</v>
      </c>
      <c r="D15386" t="s">
        <v>694</v>
      </c>
      <c r="E15386" t="s">
        <v>534</v>
      </c>
      <c r="F15386">
        <v>14</v>
      </c>
      <c r="G15386" s="4">
        <v>35</v>
      </c>
      <c r="H15386" s="4">
        <v>11</v>
      </c>
      <c r="I15386" s="4">
        <v>2</v>
      </c>
      <c r="J15386" s="4">
        <v>0</v>
      </c>
      <c r="K15386" s="4">
        <v>0</v>
      </c>
    </row>
    <row r="15387" spans="1:11">
      <c r="A15387">
        <v>1976</v>
      </c>
      <c r="B15387" t="s">
        <v>770</v>
      </c>
      <c r="C15387" t="s">
        <v>771</v>
      </c>
      <c r="D15387" t="s">
        <v>694</v>
      </c>
      <c r="E15387" t="s">
        <v>534</v>
      </c>
      <c r="F15387">
        <v>22</v>
      </c>
      <c r="G15387" s="4">
        <v>121</v>
      </c>
      <c r="H15387" s="4">
        <v>23</v>
      </c>
      <c r="I15387" s="4">
        <v>101</v>
      </c>
      <c r="J15387" s="4">
        <v>0</v>
      </c>
      <c r="K15387" s="4">
        <v>0</v>
      </c>
    </row>
    <row r="15388" spans="1:11">
      <c r="A15388">
        <v>1977</v>
      </c>
      <c r="B15388" t="s">
        <v>770</v>
      </c>
      <c r="C15388" t="s">
        <v>771</v>
      </c>
      <c r="D15388" t="s">
        <v>694</v>
      </c>
      <c r="E15388" t="s">
        <v>534</v>
      </c>
      <c r="F15388">
        <v>43</v>
      </c>
      <c r="G15388" s="4">
        <v>165</v>
      </c>
      <c r="H15388" s="4">
        <v>78</v>
      </c>
      <c r="I15388" s="4">
        <v>104</v>
      </c>
      <c r="J15388" s="4">
        <v>0</v>
      </c>
      <c r="K15388" s="4">
        <v>0</v>
      </c>
    </row>
    <row r="15389" spans="1:11">
      <c r="A15389">
        <v>1978</v>
      </c>
      <c r="B15389" t="s">
        <v>770</v>
      </c>
      <c r="C15389" t="s">
        <v>771</v>
      </c>
      <c r="D15389" t="s">
        <v>694</v>
      </c>
      <c r="E15389" t="s">
        <v>534</v>
      </c>
      <c r="F15389">
        <v>34</v>
      </c>
      <c r="G15389" s="4">
        <v>106</v>
      </c>
      <c r="H15389" s="4">
        <v>13</v>
      </c>
      <c r="I15389" s="4">
        <v>65</v>
      </c>
      <c r="J15389" s="4">
        <v>0</v>
      </c>
      <c r="K15389" s="4">
        <v>0</v>
      </c>
    </row>
    <row r="15390" spans="1:11">
      <c r="A15390">
        <v>1979</v>
      </c>
      <c r="B15390" t="s">
        <v>770</v>
      </c>
      <c r="C15390" t="s">
        <v>771</v>
      </c>
      <c r="D15390" t="s">
        <v>694</v>
      </c>
      <c r="E15390" t="s">
        <v>534</v>
      </c>
      <c r="F15390">
        <v>42</v>
      </c>
      <c r="G15390" s="4">
        <v>104</v>
      </c>
      <c r="H15390" s="4">
        <v>11</v>
      </c>
      <c r="I15390" s="4">
        <v>39</v>
      </c>
      <c r="J15390" s="4">
        <v>0</v>
      </c>
      <c r="K15390" s="4">
        <v>0</v>
      </c>
    </row>
    <row r="15391" spans="1:11">
      <c r="A15391">
        <v>1980</v>
      </c>
      <c r="B15391" t="s">
        <v>770</v>
      </c>
      <c r="C15391" t="s">
        <v>771</v>
      </c>
      <c r="D15391" t="s">
        <v>694</v>
      </c>
      <c r="E15391" t="s">
        <v>534</v>
      </c>
      <c r="F15391">
        <v>50</v>
      </c>
      <c r="G15391" s="4">
        <v>299</v>
      </c>
      <c r="H15391" s="4">
        <v>15</v>
      </c>
      <c r="I15391" s="4">
        <v>37</v>
      </c>
      <c r="J15391" s="4">
        <v>0</v>
      </c>
      <c r="K15391" s="4">
        <v>0</v>
      </c>
    </row>
    <row r="15392" spans="1:11">
      <c r="A15392">
        <v>1981</v>
      </c>
      <c r="B15392" t="s">
        <v>770</v>
      </c>
      <c r="C15392" t="s">
        <v>771</v>
      </c>
      <c r="D15392" t="s">
        <v>694</v>
      </c>
      <c r="E15392" t="s">
        <v>534</v>
      </c>
      <c r="F15392">
        <v>65</v>
      </c>
      <c r="G15392" s="4">
        <v>188</v>
      </c>
      <c r="H15392" s="4">
        <v>37</v>
      </c>
      <c r="I15392" s="4">
        <v>165</v>
      </c>
      <c r="J15392" s="4">
        <v>0</v>
      </c>
      <c r="K15392" s="4">
        <v>0</v>
      </c>
    </row>
    <row r="15393" spans="1:11">
      <c r="A15393">
        <v>1982</v>
      </c>
      <c r="B15393" t="s">
        <v>770</v>
      </c>
      <c r="C15393" t="s">
        <v>771</v>
      </c>
      <c r="D15393" t="s">
        <v>694</v>
      </c>
      <c r="E15393" t="s">
        <v>534</v>
      </c>
      <c r="F15393">
        <v>51</v>
      </c>
      <c r="G15393" s="4">
        <v>191</v>
      </c>
      <c r="H15393" s="4">
        <v>14</v>
      </c>
      <c r="I15393" s="4">
        <v>235</v>
      </c>
      <c r="J15393" s="4">
        <v>0</v>
      </c>
      <c r="K15393" s="4">
        <v>0</v>
      </c>
    </row>
    <row r="15394" spans="1:11">
      <c r="A15394">
        <v>1983</v>
      </c>
      <c r="B15394" t="s">
        <v>770</v>
      </c>
      <c r="C15394" t="s">
        <v>771</v>
      </c>
      <c r="D15394" t="s">
        <v>694</v>
      </c>
      <c r="E15394" t="s">
        <v>534</v>
      </c>
      <c r="F15394">
        <v>40</v>
      </c>
      <c r="G15394" s="4">
        <v>147</v>
      </c>
      <c r="H15394" s="4">
        <v>15</v>
      </c>
      <c r="I15394" s="4">
        <v>100</v>
      </c>
      <c r="J15394" s="4">
        <v>0</v>
      </c>
      <c r="K15394" s="4">
        <v>0</v>
      </c>
    </row>
    <row r="15395" spans="1:11">
      <c r="A15395">
        <v>1984</v>
      </c>
      <c r="B15395" t="s">
        <v>770</v>
      </c>
      <c r="C15395" t="s">
        <v>771</v>
      </c>
      <c r="D15395" t="s">
        <v>694</v>
      </c>
      <c r="E15395" t="s">
        <v>978</v>
      </c>
      <c r="F15395">
        <v>4</v>
      </c>
      <c r="G15395" s="4">
        <v>12</v>
      </c>
      <c r="H15395" s="4">
        <v>6</v>
      </c>
      <c r="I15395" s="4">
        <v>25</v>
      </c>
      <c r="J15395" s="4">
        <v>0</v>
      </c>
      <c r="K15395" s="4">
        <v>0</v>
      </c>
    </row>
    <row r="15396" spans="1:11">
      <c r="A15396">
        <v>1984</v>
      </c>
      <c r="B15396" t="s">
        <v>770</v>
      </c>
      <c r="C15396" t="s">
        <v>771</v>
      </c>
      <c r="D15396" t="s">
        <v>694</v>
      </c>
      <c r="E15396" t="s">
        <v>6</v>
      </c>
      <c r="F15396">
        <v>9</v>
      </c>
      <c r="G15396" s="4">
        <v>51</v>
      </c>
      <c r="H15396" s="4">
        <v>4</v>
      </c>
      <c r="I15396" s="4">
        <v>4</v>
      </c>
      <c r="J15396" s="4">
        <v>0</v>
      </c>
      <c r="K15396" s="4">
        <v>0</v>
      </c>
    </row>
    <row r="15397" spans="1:11">
      <c r="A15397">
        <v>1984</v>
      </c>
      <c r="B15397" t="s">
        <v>770</v>
      </c>
      <c r="C15397" t="s">
        <v>771</v>
      </c>
      <c r="D15397" t="s">
        <v>694</v>
      </c>
      <c r="E15397" t="s">
        <v>537</v>
      </c>
      <c r="F15397">
        <v>8</v>
      </c>
      <c r="G15397" s="4">
        <v>31</v>
      </c>
      <c r="H15397" s="4">
        <v>0</v>
      </c>
      <c r="I15397" s="4">
        <v>51</v>
      </c>
      <c r="J15397" s="4">
        <v>0</v>
      </c>
      <c r="K15397" s="4">
        <v>0</v>
      </c>
    </row>
    <row r="15398" spans="1:11">
      <c r="A15398">
        <v>1984</v>
      </c>
      <c r="B15398" t="s">
        <v>770</v>
      </c>
      <c r="C15398" t="s">
        <v>771</v>
      </c>
      <c r="D15398" t="s">
        <v>694</v>
      </c>
      <c r="E15398" t="s">
        <v>694</v>
      </c>
      <c r="F15398">
        <v>29</v>
      </c>
      <c r="G15398" s="4">
        <v>78</v>
      </c>
      <c r="H15398" s="4">
        <v>24</v>
      </c>
      <c r="I15398" s="4">
        <v>20</v>
      </c>
      <c r="J15398" s="4">
        <v>0</v>
      </c>
      <c r="K15398" s="4">
        <v>0</v>
      </c>
    </row>
    <row r="15399" spans="1:11">
      <c r="A15399">
        <v>1985</v>
      </c>
      <c r="B15399" t="s">
        <v>770</v>
      </c>
      <c r="C15399" t="s">
        <v>771</v>
      </c>
      <c r="D15399" t="s">
        <v>694</v>
      </c>
      <c r="E15399" t="s">
        <v>978</v>
      </c>
      <c r="F15399">
        <v>3</v>
      </c>
      <c r="G15399" s="4">
        <v>11</v>
      </c>
      <c r="H15399" s="4">
        <v>0</v>
      </c>
      <c r="I15399" s="4">
        <v>16</v>
      </c>
      <c r="J15399" s="4">
        <v>0</v>
      </c>
      <c r="K15399" s="4">
        <v>0</v>
      </c>
    </row>
    <row r="15400" spans="1:11">
      <c r="A15400">
        <v>1985</v>
      </c>
      <c r="B15400" t="s">
        <v>770</v>
      </c>
      <c r="C15400" t="s">
        <v>771</v>
      </c>
      <c r="D15400" t="s">
        <v>694</v>
      </c>
      <c r="E15400" t="s">
        <v>6</v>
      </c>
      <c r="F15400">
        <v>14</v>
      </c>
      <c r="G15400" s="4">
        <v>31</v>
      </c>
      <c r="H15400" s="4">
        <v>7</v>
      </c>
      <c r="I15400" s="4">
        <v>24</v>
      </c>
      <c r="J15400" s="4">
        <v>0</v>
      </c>
      <c r="K15400" s="4">
        <v>0</v>
      </c>
    </row>
    <row r="15401" spans="1:11">
      <c r="A15401">
        <v>1985</v>
      </c>
      <c r="B15401" t="s">
        <v>770</v>
      </c>
      <c r="C15401" t="s">
        <v>771</v>
      </c>
      <c r="D15401" t="s">
        <v>694</v>
      </c>
      <c r="E15401" t="s">
        <v>537</v>
      </c>
      <c r="F15401">
        <v>10</v>
      </c>
      <c r="G15401" s="4">
        <v>32</v>
      </c>
      <c r="H15401" s="4">
        <v>3</v>
      </c>
      <c r="I15401" s="4">
        <v>166</v>
      </c>
      <c r="J15401" s="4">
        <v>0</v>
      </c>
      <c r="K15401" s="4">
        <v>0</v>
      </c>
    </row>
    <row r="15402" spans="1:11">
      <c r="A15402">
        <v>1985</v>
      </c>
      <c r="B15402" t="s">
        <v>770</v>
      </c>
      <c r="C15402" t="s">
        <v>771</v>
      </c>
      <c r="D15402" t="s">
        <v>694</v>
      </c>
      <c r="E15402" t="s">
        <v>662</v>
      </c>
      <c r="F15402">
        <v>3</v>
      </c>
      <c r="G15402" s="4">
        <v>8</v>
      </c>
      <c r="H15402" s="4">
        <v>0</v>
      </c>
      <c r="I15402" s="4">
        <v>8</v>
      </c>
      <c r="J15402" s="4">
        <v>0</v>
      </c>
      <c r="K15402" s="4">
        <v>0</v>
      </c>
    </row>
    <row r="15403" spans="1:11">
      <c r="A15403">
        <v>1985</v>
      </c>
      <c r="B15403" t="s">
        <v>770</v>
      </c>
      <c r="C15403" t="s">
        <v>771</v>
      </c>
      <c r="D15403" t="s">
        <v>694</v>
      </c>
      <c r="E15403" t="s">
        <v>677</v>
      </c>
      <c r="F15403">
        <v>3</v>
      </c>
      <c r="G15403" s="4">
        <v>7</v>
      </c>
      <c r="H15403" s="4">
        <v>0</v>
      </c>
      <c r="I15403" s="4">
        <v>0</v>
      </c>
      <c r="J15403" s="4">
        <v>0</v>
      </c>
      <c r="K15403" s="4">
        <v>0</v>
      </c>
    </row>
    <row r="15404" spans="1:11">
      <c r="A15404">
        <v>1985</v>
      </c>
      <c r="B15404" t="s">
        <v>770</v>
      </c>
      <c r="C15404" t="s">
        <v>771</v>
      </c>
      <c r="D15404" t="s">
        <v>694</v>
      </c>
      <c r="E15404" t="s">
        <v>694</v>
      </c>
      <c r="F15404">
        <v>50</v>
      </c>
      <c r="G15404" s="4">
        <v>211</v>
      </c>
      <c r="H15404" s="4">
        <v>23</v>
      </c>
      <c r="I15404" s="4">
        <v>188</v>
      </c>
      <c r="J15404" s="4">
        <v>0</v>
      </c>
      <c r="K15404" s="4">
        <v>0</v>
      </c>
    </row>
    <row r="15405" spans="1:11">
      <c r="A15405">
        <v>1985</v>
      </c>
      <c r="B15405" t="s">
        <v>770</v>
      </c>
      <c r="C15405" t="s">
        <v>771</v>
      </c>
      <c r="D15405" t="s">
        <v>694</v>
      </c>
      <c r="E15405" t="s">
        <v>979</v>
      </c>
      <c r="F15405">
        <v>3</v>
      </c>
      <c r="G15405" s="4">
        <v>5</v>
      </c>
      <c r="H15405" s="4">
        <v>0</v>
      </c>
      <c r="I15405" s="4">
        <v>0</v>
      </c>
      <c r="J15405" s="4">
        <v>0</v>
      </c>
      <c r="K15405" s="4">
        <v>0</v>
      </c>
    </row>
    <row r="15406" spans="1:11">
      <c r="A15406">
        <v>1985</v>
      </c>
      <c r="B15406" t="s">
        <v>770</v>
      </c>
      <c r="C15406" t="s">
        <v>771</v>
      </c>
      <c r="D15406" t="s">
        <v>694</v>
      </c>
      <c r="E15406" t="s">
        <v>976</v>
      </c>
      <c r="F15406">
        <v>2</v>
      </c>
      <c r="G15406" s="4">
        <v>4</v>
      </c>
      <c r="H15406" s="4">
        <v>0</v>
      </c>
      <c r="I15406" s="4">
        <v>0</v>
      </c>
      <c r="J15406" s="4">
        <v>0</v>
      </c>
      <c r="K15406" s="4">
        <v>0</v>
      </c>
    </row>
    <row r="15407" spans="1:11">
      <c r="A15407">
        <v>1986</v>
      </c>
      <c r="B15407" t="s">
        <v>770</v>
      </c>
      <c r="C15407" t="s">
        <v>771</v>
      </c>
      <c r="D15407" t="s">
        <v>694</v>
      </c>
      <c r="E15407" t="s">
        <v>537</v>
      </c>
      <c r="F15407">
        <v>10</v>
      </c>
      <c r="G15407" s="4">
        <v>19</v>
      </c>
      <c r="H15407" s="4">
        <v>3</v>
      </c>
      <c r="I15407" s="4">
        <v>29</v>
      </c>
      <c r="J15407" s="4">
        <v>0</v>
      </c>
      <c r="K15407" s="4">
        <v>0</v>
      </c>
    </row>
    <row r="15408" spans="1:11">
      <c r="A15408">
        <v>1986</v>
      </c>
      <c r="B15408" t="s">
        <v>770</v>
      </c>
      <c r="C15408" t="s">
        <v>771</v>
      </c>
      <c r="D15408" t="s">
        <v>694</v>
      </c>
      <c r="E15408" t="s">
        <v>694</v>
      </c>
      <c r="F15408">
        <v>39</v>
      </c>
      <c r="G15408" s="4">
        <v>225</v>
      </c>
      <c r="H15408" s="4">
        <v>11</v>
      </c>
      <c r="I15408" s="4">
        <v>261</v>
      </c>
      <c r="J15408" s="4">
        <v>0</v>
      </c>
      <c r="K15408" s="4">
        <v>0</v>
      </c>
    </row>
    <row r="15409" spans="1:11">
      <c r="A15409">
        <v>1987</v>
      </c>
      <c r="B15409" t="s">
        <v>770</v>
      </c>
      <c r="C15409" t="s">
        <v>771</v>
      </c>
      <c r="D15409" t="s">
        <v>694</v>
      </c>
      <c r="E15409" t="s">
        <v>978</v>
      </c>
      <c r="F15409">
        <v>2</v>
      </c>
      <c r="G15409" s="4">
        <v>4</v>
      </c>
      <c r="H15409" s="4">
        <v>0</v>
      </c>
      <c r="I15409" s="4">
        <v>0</v>
      </c>
      <c r="J15409" s="4">
        <v>0</v>
      </c>
      <c r="K15409" s="4">
        <v>0</v>
      </c>
    </row>
    <row r="15410" spans="1:11">
      <c r="A15410">
        <v>1987</v>
      </c>
      <c r="B15410" t="s">
        <v>770</v>
      </c>
      <c r="C15410" t="s">
        <v>771</v>
      </c>
      <c r="D15410" t="s">
        <v>694</v>
      </c>
      <c r="E15410" t="s">
        <v>6</v>
      </c>
      <c r="F15410">
        <v>12</v>
      </c>
      <c r="G15410" s="4">
        <v>20</v>
      </c>
      <c r="H15410" s="4">
        <v>12</v>
      </c>
      <c r="I15410" s="4">
        <v>36</v>
      </c>
      <c r="J15410" s="4">
        <v>0</v>
      </c>
      <c r="K15410" s="4">
        <v>0</v>
      </c>
    </row>
    <row r="15411" spans="1:11">
      <c r="A15411">
        <v>1987</v>
      </c>
      <c r="B15411" t="s">
        <v>770</v>
      </c>
      <c r="C15411" t="s">
        <v>771</v>
      </c>
      <c r="D15411" t="s">
        <v>694</v>
      </c>
      <c r="E15411" t="s">
        <v>537</v>
      </c>
      <c r="F15411">
        <v>14</v>
      </c>
      <c r="G15411" s="4">
        <v>18</v>
      </c>
      <c r="H15411" s="4">
        <v>0</v>
      </c>
      <c r="I15411" s="4">
        <v>9</v>
      </c>
      <c r="J15411" s="4">
        <v>0</v>
      </c>
      <c r="K15411" s="4">
        <v>0</v>
      </c>
    </row>
    <row r="15412" spans="1:11">
      <c r="A15412">
        <v>1987</v>
      </c>
      <c r="B15412" t="s">
        <v>770</v>
      </c>
      <c r="C15412" t="s">
        <v>771</v>
      </c>
      <c r="D15412" t="s">
        <v>694</v>
      </c>
      <c r="E15412" t="s">
        <v>694</v>
      </c>
      <c r="F15412">
        <v>55</v>
      </c>
      <c r="G15412" s="4">
        <v>234</v>
      </c>
      <c r="H15412" s="4">
        <v>17</v>
      </c>
      <c r="I15412" s="4">
        <v>281</v>
      </c>
      <c r="J15412" s="4">
        <v>0</v>
      </c>
      <c r="K15412" s="4">
        <v>0</v>
      </c>
    </row>
    <row r="15413" spans="1:11">
      <c r="A15413">
        <v>1987</v>
      </c>
      <c r="B15413" t="s">
        <v>770</v>
      </c>
      <c r="C15413" t="s">
        <v>771</v>
      </c>
      <c r="D15413" t="s">
        <v>694</v>
      </c>
      <c r="E15413" t="s">
        <v>976</v>
      </c>
      <c r="F15413">
        <v>2</v>
      </c>
      <c r="G15413" s="4">
        <v>2</v>
      </c>
      <c r="H15413" s="4">
        <v>0</v>
      </c>
      <c r="I15413" s="4">
        <v>0</v>
      </c>
      <c r="J15413" s="4">
        <v>0</v>
      </c>
      <c r="K15413" s="4">
        <v>0</v>
      </c>
    </row>
    <row r="15414" spans="1:11">
      <c r="A15414">
        <v>1988</v>
      </c>
      <c r="B15414" t="s">
        <v>770</v>
      </c>
      <c r="C15414" t="s">
        <v>771</v>
      </c>
      <c r="D15414" t="s">
        <v>694</v>
      </c>
      <c r="E15414" t="s">
        <v>978</v>
      </c>
      <c r="F15414">
        <v>4</v>
      </c>
      <c r="G15414" s="4">
        <v>29</v>
      </c>
      <c r="H15414" s="4">
        <v>2</v>
      </c>
      <c r="I15414" s="4">
        <v>57</v>
      </c>
      <c r="J15414" s="4">
        <v>0</v>
      </c>
      <c r="K15414" s="4">
        <v>0</v>
      </c>
    </row>
    <row r="15415" spans="1:11">
      <c r="A15415">
        <v>1988</v>
      </c>
      <c r="B15415" t="s">
        <v>770</v>
      </c>
      <c r="C15415" t="s">
        <v>771</v>
      </c>
      <c r="D15415" t="s">
        <v>694</v>
      </c>
      <c r="E15415" t="s">
        <v>6</v>
      </c>
      <c r="F15415">
        <v>9</v>
      </c>
      <c r="G15415" s="4">
        <v>40</v>
      </c>
      <c r="H15415" s="4">
        <v>0</v>
      </c>
      <c r="I15415" s="4">
        <v>44</v>
      </c>
      <c r="J15415" s="4">
        <v>0</v>
      </c>
      <c r="K15415" s="4">
        <v>0</v>
      </c>
    </row>
    <row r="15416" spans="1:11">
      <c r="A15416">
        <v>1988</v>
      </c>
      <c r="B15416" t="s">
        <v>770</v>
      </c>
      <c r="C15416" t="s">
        <v>771</v>
      </c>
      <c r="D15416" t="s">
        <v>694</v>
      </c>
      <c r="E15416" t="s">
        <v>537</v>
      </c>
      <c r="F15416">
        <v>8</v>
      </c>
      <c r="G15416" s="4">
        <v>40</v>
      </c>
      <c r="H15416" s="4">
        <v>4</v>
      </c>
      <c r="I15416" s="4">
        <v>149</v>
      </c>
      <c r="J15416" s="4">
        <v>0</v>
      </c>
      <c r="K15416" s="4">
        <v>0</v>
      </c>
    </row>
    <row r="15417" spans="1:11">
      <c r="A15417">
        <v>1988</v>
      </c>
      <c r="B15417" t="s">
        <v>770</v>
      </c>
      <c r="C15417" t="s">
        <v>771</v>
      </c>
      <c r="D15417" t="s">
        <v>694</v>
      </c>
      <c r="E15417" t="s">
        <v>694</v>
      </c>
      <c r="F15417">
        <v>31</v>
      </c>
      <c r="G15417" s="4">
        <v>61</v>
      </c>
      <c r="H15417" s="4">
        <v>19</v>
      </c>
      <c r="I15417" s="4">
        <v>95</v>
      </c>
      <c r="J15417" s="4">
        <v>0</v>
      </c>
      <c r="K15417" s="4">
        <v>0</v>
      </c>
    </row>
    <row r="15418" spans="1:11">
      <c r="A15418">
        <v>1988</v>
      </c>
      <c r="B15418" t="s">
        <v>770</v>
      </c>
      <c r="C15418" t="s">
        <v>771</v>
      </c>
      <c r="D15418" t="s">
        <v>694</v>
      </c>
      <c r="E15418" t="s">
        <v>977</v>
      </c>
      <c r="F15418">
        <v>3</v>
      </c>
      <c r="G15418" s="4">
        <v>3</v>
      </c>
      <c r="H15418" s="4">
        <v>0</v>
      </c>
      <c r="I15418" s="4">
        <v>0</v>
      </c>
      <c r="J15418" s="4">
        <v>0</v>
      </c>
      <c r="K15418" s="4">
        <v>0</v>
      </c>
    </row>
    <row r="15419" spans="1:11">
      <c r="A15419">
        <v>1989</v>
      </c>
      <c r="B15419" t="s">
        <v>770</v>
      </c>
      <c r="C15419" t="s">
        <v>771</v>
      </c>
      <c r="D15419" t="s">
        <v>694</v>
      </c>
      <c r="E15419" t="s">
        <v>6</v>
      </c>
      <c r="F15419">
        <v>15</v>
      </c>
      <c r="G15419" s="4">
        <v>35</v>
      </c>
      <c r="H15419" s="4">
        <v>5</v>
      </c>
      <c r="I15419" s="4">
        <v>71</v>
      </c>
      <c r="J15419" s="4">
        <v>0</v>
      </c>
      <c r="K15419" s="4">
        <v>0</v>
      </c>
    </row>
    <row r="15420" spans="1:11">
      <c r="A15420">
        <v>1989</v>
      </c>
      <c r="B15420" t="s">
        <v>770</v>
      </c>
      <c r="C15420" t="s">
        <v>771</v>
      </c>
      <c r="D15420" t="s">
        <v>694</v>
      </c>
      <c r="E15420" t="s">
        <v>537</v>
      </c>
      <c r="F15420">
        <v>4</v>
      </c>
      <c r="G15420" s="4">
        <v>4</v>
      </c>
      <c r="H15420" s="4">
        <v>0</v>
      </c>
      <c r="I15420" s="4">
        <v>0</v>
      </c>
      <c r="J15420" s="4">
        <v>0</v>
      </c>
      <c r="K15420" s="4">
        <v>0</v>
      </c>
    </row>
    <row r="15421" spans="1:11">
      <c r="A15421">
        <v>1989</v>
      </c>
      <c r="B15421" t="s">
        <v>770</v>
      </c>
      <c r="C15421" t="s">
        <v>771</v>
      </c>
      <c r="D15421" t="s">
        <v>694</v>
      </c>
      <c r="E15421" t="s">
        <v>677</v>
      </c>
      <c r="F15421">
        <v>3</v>
      </c>
      <c r="G15421" s="4">
        <v>3</v>
      </c>
      <c r="H15421" s="4">
        <v>0</v>
      </c>
      <c r="I15421" s="4">
        <v>7</v>
      </c>
      <c r="J15421" s="4">
        <v>0</v>
      </c>
      <c r="K15421" s="4">
        <v>0</v>
      </c>
    </row>
    <row r="15422" spans="1:11">
      <c r="A15422">
        <v>1989</v>
      </c>
      <c r="B15422" t="s">
        <v>770</v>
      </c>
      <c r="C15422" t="s">
        <v>771</v>
      </c>
      <c r="D15422" t="s">
        <v>694</v>
      </c>
      <c r="E15422" t="s">
        <v>694</v>
      </c>
      <c r="F15422">
        <v>20</v>
      </c>
      <c r="G15422" s="4">
        <v>37</v>
      </c>
      <c r="H15422" s="4">
        <v>0</v>
      </c>
      <c r="I15422" s="4">
        <v>16</v>
      </c>
      <c r="J15422" s="4">
        <v>0</v>
      </c>
      <c r="K15422" s="4">
        <v>0</v>
      </c>
    </row>
    <row r="15423" spans="1:11">
      <c r="A15423">
        <v>1989</v>
      </c>
      <c r="B15423" t="s">
        <v>770</v>
      </c>
      <c r="C15423" t="s">
        <v>771</v>
      </c>
      <c r="D15423" t="s">
        <v>694</v>
      </c>
      <c r="E15423" t="s">
        <v>976</v>
      </c>
      <c r="F15423">
        <v>5</v>
      </c>
      <c r="G15423" s="4">
        <v>8</v>
      </c>
      <c r="H15423" s="4">
        <v>0</v>
      </c>
      <c r="I15423" s="4">
        <v>8</v>
      </c>
      <c r="J15423" s="4">
        <v>0</v>
      </c>
      <c r="K15423" s="4">
        <v>0</v>
      </c>
    </row>
    <row r="15424" spans="1:11">
      <c r="A15424">
        <v>1990</v>
      </c>
      <c r="B15424" t="s">
        <v>770</v>
      </c>
      <c r="C15424" t="s">
        <v>771</v>
      </c>
      <c r="D15424" t="s">
        <v>694</v>
      </c>
      <c r="E15424" t="s">
        <v>978</v>
      </c>
      <c r="F15424">
        <v>2</v>
      </c>
      <c r="G15424" s="4">
        <v>2</v>
      </c>
      <c r="H15424" s="4">
        <v>0</v>
      </c>
      <c r="I15424" s="4">
        <v>2</v>
      </c>
      <c r="J15424" s="4">
        <v>0</v>
      </c>
      <c r="K15424" s="4">
        <v>0</v>
      </c>
    </row>
    <row r="15425" spans="1:11">
      <c r="A15425">
        <v>1990</v>
      </c>
      <c r="B15425" t="s">
        <v>770</v>
      </c>
      <c r="C15425" t="s">
        <v>771</v>
      </c>
      <c r="D15425" t="s">
        <v>694</v>
      </c>
      <c r="E15425" t="s">
        <v>6</v>
      </c>
      <c r="F15425">
        <v>5</v>
      </c>
      <c r="G15425" s="4">
        <v>9</v>
      </c>
      <c r="H15425" s="4">
        <v>0</v>
      </c>
      <c r="I15425" s="4">
        <v>0</v>
      </c>
      <c r="J15425" s="4">
        <v>0</v>
      </c>
      <c r="K15425" s="4">
        <v>0</v>
      </c>
    </row>
    <row r="15426" spans="1:11">
      <c r="A15426">
        <v>1990</v>
      </c>
      <c r="B15426" t="s">
        <v>770</v>
      </c>
      <c r="C15426" t="s">
        <v>771</v>
      </c>
      <c r="D15426" t="s">
        <v>694</v>
      </c>
      <c r="E15426" t="s">
        <v>537</v>
      </c>
      <c r="F15426">
        <v>8</v>
      </c>
      <c r="G15426" s="4">
        <v>12</v>
      </c>
      <c r="H15426" s="4">
        <v>4</v>
      </c>
      <c r="I15426" s="4">
        <v>12</v>
      </c>
      <c r="J15426" s="4">
        <v>0</v>
      </c>
      <c r="K15426" s="4">
        <v>0</v>
      </c>
    </row>
    <row r="15427" spans="1:11">
      <c r="A15427">
        <v>1990</v>
      </c>
      <c r="B15427" t="s">
        <v>770</v>
      </c>
      <c r="C15427" t="s">
        <v>771</v>
      </c>
      <c r="D15427" t="s">
        <v>694</v>
      </c>
      <c r="E15427" t="s">
        <v>694</v>
      </c>
      <c r="F15427">
        <v>46</v>
      </c>
      <c r="G15427" s="4">
        <v>93</v>
      </c>
      <c r="H15427" s="4">
        <v>12</v>
      </c>
      <c r="I15427" s="4">
        <v>58</v>
      </c>
      <c r="J15427" s="4">
        <v>0</v>
      </c>
      <c r="K15427" s="4">
        <v>0</v>
      </c>
    </row>
    <row r="15428" spans="1:11">
      <c r="A15428">
        <v>1991</v>
      </c>
      <c r="B15428" t="s">
        <v>770</v>
      </c>
      <c r="C15428" t="s">
        <v>771</v>
      </c>
      <c r="D15428" t="s">
        <v>694</v>
      </c>
      <c r="E15428" t="s">
        <v>6</v>
      </c>
      <c r="F15428">
        <v>8</v>
      </c>
      <c r="G15428" s="4">
        <v>15</v>
      </c>
      <c r="H15428" s="4">
        <v>0</v>
      </c>
      <c r="I15428" s="4">
        <v>23</v>
      </c>
      <c r="J15428" s="4">
        <v>0</v>
      </c>
      <c r="K15428" s="4">
        <v>0</v>
      </c>
    </row>
    <row r="15429" spans="1:11">
      <c r="A15429">
        <v>1991</v>
      </c>
      <c r="B15429" t="s">
        <v>770</v>
      </c>
      <c r="C15429" t="s">
        <v>771</v>
      </c>
      <c r="D15429" t="s">
        <v>694</v>
      </c>
      <c r="E15429" t="s">
        <v>537</v>
      </c>
      <c r="F15429">
        <v>12</v>
      </c>
      <c r="G15429" s="4">
        <v>12</v>
      </c>
      <c r="H15429" s="4">
        <v>4</v>
      </c>
      <c r="I15429" s="4">
        <v>0</v>
      </c>
      <c r="J15429" s="4">
        <v>0</v>
      </c>
      <c r="K15429" s="4">
        <v>0</v>
      </c>
    </row>
    <row r="15430" spans="1:11">
      <c r="A15430">
        <v>1991</v>
      </c>
      <c r="B15430" t="s">
        <v>770</v>
      </c>
      <c r="C15430" t="s">
        <v>771</v>
      </c>
      <c r="D15430" t="s">
        <v>694</v>
      </c>
      <c r="E15430" t="s">
        <v>694</v>
      </c>
      <c r="F15430">
        <v>19</v>
      </c>
      <c r="G15430" s="4">
        <v>49</v>
      </c>
      <c r="H15430" s="4">
        <v>0</v>
      </c>
      <c r="I15430" s="4">
        <v>45</v>
      </c>
      <c r="J15430" s="4">
        <v>0</v>
      </c>
      <c r="K15430" s="4">
        <v>0</v>
      </c>
    </row>
    <row r="15431" spans="1:11">
      <c r="A15431">
        <v>1991</v>
      </c>
      <c r="B15431" t="s">
        <v>770</v>
      </c>
      <c r="C15431" t="s">
        <v>771</v>
      </c>
      <c r="D15431" t="s">
        <v>694</v>
      </c>
      <c r="E15431" t="s">
        <v>979</v>
      </c>
      <c r="F15431">
        <v>3</v>
      </c>
      <c r="G15431" s="4">
        <v>3</v>
      </c>
      <c r="H15431" s="4">
        <v>0</v>
      </c>
      <c r="I15431" s="4">
        <v>0</v>
      </c>
      <c r="J15431" s="4">
        <v>0</v>
      </c>
      <c r="K15431" s="4">
        <v>0</v>
      </c>
    </row>
    <row r="15432" spans="1:11">
      <c r="A15432">
        <v>1991</v>
      </c>
      <c r="B15432" t="s">
        <v>770</v>
      </c>
      <c r="C15432" t="s">
        <v>771</v>
      </c>
      <c r="D15432" t="s">
        <v>694</v>
      </c>
      <c r="E15432" t="s">
        <v>976</v>
      </c>
      <c r="F15432">
        <v>0</v>
      </c>
      <c r="G15432" s="4">
        <v>0</v>
      </c>
      <c r="H15432" s="4">
        <v>0</v>
      </c>
      <c r="I15432" s="4">
        <v>0</v>
      </c>
      <c r="J15432" s="4">
        <v>0</v>
      </c>
      <c r="K15432" s="4">
        <v>0</v>
      </c>
    </row>
    <row r="15433" spans="1:11">
      <c r="A15433">
        <v>1992</v>
      </c>
      <c r="B15433" t="s">
        <v>770</v>
      </c>
      <c r="C15433" t="s">
        <v>771</v>
      </c>
      <c r="D15433" t="s">
        <v>694</v>
      </c>
      <c r="E15433" t="s">
        <v>6</v>
      </c>
      <c r="F15433">
        <v>8</v>
      </c>
      <c r="G15433" s="4">
        <v>77</v>
      </c>
      <c r="H15433" s="4">
        <v>0</v>
      </c>
      <c r="I15433" s="4">
        <v>12</v>
      </c>
      <c r="J15433" s="4">
        <v>8</v>
      </c>
      <c r="K15433" s="4">
        <v>0</v>
      </c>
    </row>
    <row r="15434" spans="1:11">
      <c r="A15434">
        <v>1992</v>
      </c>
      <c r="B15434" t="s">
        <v>770</v>
      </c>
      <c r="C15434" t="s">
        <v>771</v>
      </c>
      <c r="D15434" t="s">
        <v>694</v>
      </c>
      <c r="E15434" t="s">
        <v>537</v>
      </c>
      <c r="F15434">
        <v>10</v>
      </c>
      <c r="G15434" s="4">
        <v>14</v>
      </c>
      <c r="H15434" s="4">
        <v>14</v>
      </c>
      <c r="I15434" s="4">
        <v>0</v>
      </c>
      <c r="J15434" s="4">
        <v>0</v>
      </c>
      <c r="K15434" s="4">
        <v>0</v>
      </c>
    </row>
    <row r="15435" spans="1:11">
      <c r="A15435">
        <v>1992</v>
      </c>
      <c r="B15435" t="s">
        <v>770</v>
      </c>
      <c r="C15435" t="s">
        <v>771</v>
      </c>
      <c r="D15435" t="s">
        <v>694</v>
      </c>
      <c r="E15435" t="s">
        <v>694</v>
      </c>
      <c r="F15435">
        <v>47</v>
      </c>
      <c r="G15435" s="4">
        <v>149</v>
      </c>
      <c r="H15435" s="4">
        <v>4</v>
      </c>
      <c r="I15435" s="4">
        <v>110</v>
      </c>
      <c r="J15435" s="4">
        <v>0</v>
      </c>
      <c r="K15435" s="4">
        <v>4</v>
      </c>
    </row>
    <row r="15436" spans="1:11">
      <c r="A15436">
        <v>1993</v>
      </c>
      <c r="B15436" t="s">
        <v>770</v>
      </c>
      <c r="C15436" t="s">
        <v>771</v>
      </c>
      <c r="D15436" t="s">
        <v>694</v>
      </c>
      <c r="E15436" t="s">
        <v>978</v>
      </c>
      <c r="F15436">
        <v>8</v>
      </c>
      <c r="G15436" s="4">
        <v>19</v>
      </c>
      <c r="H15436" s="4">
        <v>2</v>
      </c>
      <c r="I15436" s="4">
        <v>2</v>
      </c>
      <c r="J15436" s="4">
        <v>0</v>
      </c>
      <c r="K15436" s="4">
        <v>0</v>
      </c>
    </row>
    <row r="15437" spans="1:11">
      <c r="A15437">
        <v>1993</v>
      </c>
      <c r="B15437" t="s">
        <v>770</v>
      </c>
      <c r="C15437" t="s">
        <v>771</v>
      </c>
      <c r="D15437" t="s">
        <v>694</v>
      </c>
      <c r="E15437" t="s">
        <v>6</v>
      </c>
      <c r="F15437">
        <v>7</v>
      </c>
      <c r="G15437" s="4">
        <v>82</v>
      </c>
      <c r="H15437" s="4">
        <v>11</v>
      </c>
      <c r="I15437" s="4">
        <v>30</v>
      </c>
      <c r="J15437" s="4">
        <v>0</v>
      </c>
      <c r="K15437" s="4">
        <v>0</v>
      </c>
    </row>
    <row r="15438" spans="1:11">
      <c r="A15438">
        <v>1993</v>
      </c>
      <c r="B15438" t="s">
        <v>770</v>
      </c>
      <c r="C15438" t="s">
        <v>771</v>
      </c>
      <c r="D15438" t="s">
        <v>694</v>
      </c>
      <c r="E15438" t="s">
        <v>537</v>
      </c>
      <c r="F15438">
        <v>16</v>
      </c>
      <c r="G15438" s="4">
        <v>16</v>
      </c>
      <c r="H15438" s="4">
        <v>0</v>
      </c>
      <c r="I15438" s="4">
        <v>12</v>
      </c>
      <c r="J15438" s="4">
        <v>0</v>
      </c>
      <c r="K15438" s="4">
        <v>0</v>
      </c>
    </row>
    <row r="15439" spans="1:11">
      <c r="A15439">
        <v>1993</v>
      </c>
      <c r="B15439" t="s">
        <v>770</v>
      </c>
      <c r="C15439" t="s">
        <v>771</v>
      </c>
      <c r="D15439" t="s">
        <v>694</v>
      </c>
      <c r="E15439" t="s">
        <v>694</v>
      </c>
      <c r="F15439">
        <v>19</v>
      </c>
      <c r="G15439" s="4">
        <v>27</v>
      </c>
      <c r="H15439" s="4">
        <v>4</v>
      </c>
      <c r="I15439" s="4">
        <v>15</v>
      </c>
      <c r="J15439" s="4">
        <v>0</v>
      </c>
      <c r="K15439" s="4">
        <v>0</v>
      </c>
    </row>
    <row r="15440" spans="1:11">
      <c r="A15440">
        <v>1994</v>
      </c>
      <c r="B15440" t="s">
        <v>770</v>
      </c>
      <c r="C15440" t="s">
        <v>771</v>
      </c>
      <c r="D15440" t="s">
        <v>694</v>
      </c>
      <c r="E15440" t="s">
        <v>978</v>
      </c>
      <c r="F15440">
        <v>2</v>
      </c>
      <c r="G15440" s="4">
        <v>2</v>
      </c>
      <c r="H15440" s="4">
        <v>0</v>
      </c>
      <c r="I15440" s="4">
        <v>0</v>
      </c>
      <c r="J15440" s="4">
        <v>0</v>
      </c>
      <c r="K15440" s="4">
        <v>0</v>
      </c>
    </row>
    <row r="15441" spans="1:11">
      <c r="A15441">
        <v>1994</v>
      </c>
      <c r="B15441" t="s">
        <v>770</v>
      </c>
      <c r="C15441" t="s">
        <v>771</v>
      </c>
      <c r="D15441" t="s">
        <v>694</v>
      </c>
      <c r="E15441" t="s">
        <v>694</v>
      </c>
      <c r="F15441">
        <v>10</v>
      </c>
      <c r="G15441" s="4">
        <v>37</v>
      </c>
      <c r="H15441" s="4">
        <v>0</v>
      </c>
      <c r="I15441" s="4">
        <v>21</v>
      </c>
      <c r="J15441" s="4">
        <v>0</v>
      </c>
      <c r="K15441" s="4">
        <v>0</v>
      </c>
    </row>
    <row r="15442" spans="1:11">
      <c r="A15442">
        <v>1994</v>
      </c>
      <c r="B15442" t="s">
        <v>770</v>
      </c>
      <c r="C15442" t="s">
        <v>771</v>
      </c>
      <c r="D15442" t="s">
        <v>694</v>
      </c>
      <c r="E15442" t="s">
        <v>979</v>
      </c>
      <c r="F15442">
        <v>10</v>
      </c>
      <c r="G15442" s="4">
        <v>10</v>
      </c>
      <c r="H15442" s="4">
        <v>0</v>
      </c>
      <c r="I15442" s="4">
        <v>5</v>
      </c>
      <c r="J15442" s="4">
        <v>0</v>
      </c>
      <c r="K15442" s="4">
        <v>0</v>
      </c>
    </row>
    <row r="15443" spans="1:11">
      <c r="A15443">
        <v>1995</v>
      </c>
      <c r="B15443" t="s">
        <v>770</v>
      </c>
      <c r="C15443" t="s">
        <v>771</v>
      </c>
      <c r="D15443" t="s">
        <v>694</v>
      </c>
      <c r="E15443" t="s">
        <v>978</v>
      </c>
      <c r="F15443">
        <v>2</v>
      </c>
      <c r="G15443" s="4">
        <v>7</v>
      </c>
      <c r="H15443" s="4">
        <v>0</v>
      </c>
      <c r="I15443" s="4">
        <v>0</v>
      </c>
      <c r="J15443" s="4">
        <v>0</v>
      </c>
      <c r="K15443" s="4">
        <v>0</v>
      </c>
    </row>
    <row r="15444" spans="1:11">
      <c r="A15444">
        <v>1995</v>
      </c>
      <c r="B15444" t="s">
        <v>770</v>
      </c>
      <c r="C15444" t="s">
        <v>771</v>
      </c>
      <c r="D15444" t="s">
        <v>694</v>
      </c>
      <c r="E15444" t="s">
        <v>6</v>
      </c>
      <c r="F15444">
        <v>6</v>
      </c>
      <c r="G15444" s="4">
        <v>6</v>
      </c>
      <c r="H15444" s="4">
        <v>0</v>
      </c>
      <c r="I15444" s="4">
        <v>3</v>
      </c>
      <c r="J15444" s="4">
        <v>0</v>
      </c>
      <c r="K15444" s="4">
        <v>0</v>
      </c>
    </row>
    <row r="15445" spans="1:11">
      <c r="A15445">
        <v>1995</v>
      </c>
      <c r="B15445" t="s">
        <v>770</v>
      </c>
      <c r="C15445" t="s">
        <v>771</v>
      </c>
      <c r="D15445" t="s">
        <v>694</v>
      </c>
      <c r="E15445" t="s">
        <v>537</v>
      </c>
      <c r="F15445">
        <v>3</v>
      </c>
      <c r="G15445" s="4">
        <v>3</v>
      </c>
      <c r="H15445" s="4">
        <v>0</v>
      </c>
      <c r="I15445" s="4">
        <v>0</v>
      </c>
      <c r="J15445" s="4">
        <v>0</v>
      </c>
      <c r="K15445" s="4">
        <v>0</v>
      </c>
    </row>
    <row r="15446" spans="1:11">
      <c r="A15446">
        <v>1995</v>
      </c>
      <c r="B15446" t="s">
        <v>770</v>
      </c>
      <c r="C15446" t="s">
        <v>771</v>
      </c>
      <c r="D15446" t="s">
        <v>694</v>
      </c>
      <c r="E15446" t="s">
        <v>694</v>
      </c>
      <c r="F15446">
        <v>25</v>
      </c>
      <c r="G15446" s="4">
        <v>66</v>
      </c>
      <c r="H15446" s="4">
        <v>6</v>
      </c>
      <c r="I15446" s="4">
        <v>35</v>
      </c>
      <c r="J15446" s="4">
        <v>0</v>
      </c>
      <c r="K15446" s="4">
        <v>0</v>
      </c>
    </row>
    <row r="15447" spans="1:11">
      <c r="A15447">
        <v>1995</v>
      </c>
      <c r="B15447" t="s">
        <v>770</v>
      </c>
      <c r="C15447" t="s">
        <v>771</v>
      </c>
      <c r="D15447" t="s">
        <v>694</v>
      </c>
      <c r="E15447" t="s">
        <v>979</v>
      </c>
      <c r="F15447">
        <v>3</v>
      </c>
      <c r="G15447" s="4">
        <v>3</v>
      </c>
      <c r="H15447" s="4">
        <v>0</v>
      </c>
      <c r="I15447" s="4">
        <v>0</v>
      </c>
      <c r="J15447" s="4">
        <v>0</v>
      </c>
      <c r="K15447" s="4">
        <v>0</v>
      </c>
    </row>
    <row r="15448" spans="1:11">
      <c r="A15448">
        <v>1995</v>
      </c>
      <c r="B15448" t="s">
        <v>770</v>
      </c>
      <c r="C15448" t="s">
        <v>771</v>
      </c>
      <c r="D15448" t="s">
        <v>694</v>
      </c>
      <c r="E15448" t="s">
        <v>976</v>
      </c>
      <c r="F15448">
        <v>3</v>
      </c>
      <c r="G15448" s="4">
        <v>3</v>
      </c>
      <c r="H15448" s="4">
        <v>0</v>
      </c>
      <c r="I15448" s="4">
        <v>0</v>
      </c>
      <c r="J15448" s="4">
        <v>0</v>
      </c>
      <c r="K15448" s="4">
        <v>0</v>
      </c>
    </row>
    <row r="15449" spans="1:11">
      <c r="A15449">
        <v>1996</v>
      </c>
      <c r="B15449" t="s">
        <v>770</v>
      </c>
      <c r="C15449" t="s">
        <v>771</v>
      </c>
      <c r="D15449" t="s">
        <v>694</v>
      </c>
      <c r="E15449" t="s">
        <v>978</v>
      </c>
      <c r="F15449">
        <v>2</v>
      </c>
      <c r="G15449" s="4">
        <v>12</v>
      </c>
      <c r="H15449" s="4">
        <v>5</v>
      </c>
      <c r="I15449" s="4">
        <v>27</v>
      </c>
      <c r="J15449" s="4">
        <v>0</v>
      </c>
      <c r="K15449" s="4">
        <v>0</v>
      </c>
    </row>
    <row r="15450" spans="1:11">
      <c r="A15450">
        <v>1996</v>
      </c>
      <c r="B15450" t="s">
        <v>770</v>
      </c>
      <c r="C15450" t="s">
        <v>771</v>
      </c>
      <c r="D15450" t="s">
        <v>694</v>
      </c>
      <c r="E15450" t="s">
        <v>537</v>
      </c>
      <c r="F15450">
        <v>6</v>
      </c>
      <c r="G15450" s="4">
        <v>10</v>
      </c>
      <c r="H15450" s="4">
        <v>0</v>
      </c>
      <c r="I15450" s="4">
        <v>0</v>
      </c>
      <c r="J15450" s="4">
        <v>0</v>
      </c>
      <c r="K15450" s="4">
        <v>0</v>
      </c>
    </row>
    <row r="15451" spans="1:11">
      <c r="A15451">
        <v>1996</v>
      </c>
      <c r="B15451" t="s">
        <v>770</v>
      </c>
      <c r="C15451" t="s">
        <v>771</v>
      </c>
      <c r="D15451" t="s">
        <v>694</v>
      </c>
      <c r="E15451" t="s">
        <v>694</v>
      </c>
      <c r="F15451">
        <v>9</v>
      </c>
      <c r="G15451" s="4">
        <v>15</v>
      </c>
      <c r="H15451" s="4">
        <v>3</v>
      </c>
      <c r="I15451" s="4">
        <v>9</v>
      </c>
      <c r="J15451" s="4">
        <v>0</v>
      </c>
      <c r="K15451" s="4">
        <v>0</v>
      </c>
    </row>
    <row r="15452" spans="1:11">
      <c r="A15452">
        <v>1997</v>
      </c>
      <c r="B15452" t="s">
        <v>770</v>
      </c>
      <c r="C15452" t="s">
        <v>771</v>
      </c>
      <c r="D15452" t="s">
        <v>694</v>
      </c>
      <c r="E15452" t="s">
        <v>978</v>
      </c>
      <c r="F15452">
        <v>5</v>
      </c>
      <c r="G15452" s="4">
        <v>18.401746724890831</v>
      </c>
      <c r="H15452" s="4">
        <v>4.6004366812227078</v>
      </c>
      <c r="I15452" s="4">
        <v>32.203056768558952</v>
      </c>
      <c r="J15452" s="4">
        <v>0</v>
      </c>
      <c r="K15452" s="4">
        <v>0</v>
      </c>
    </row>
    <row r="15453" spans="1:11">
      <c r="A15453">
        <v>1997</v>
      </c>
      <c r="B15453" t="s">
        <v>770</v>
      </c>
      <c r="C15453" t="s">
        <v>771</v>
      </c>
      <c r="D15453" t="s">
        <v>694</v>
      </c>
      <c r="E15453" t="s">
        <v>694</v>
      </c>
      <c r="F15453">
        <v>6</v>
      </c>
      <c r="G15453" s="4">
        <v>11.985074626865671</v>
      </c>
      <c r="H15453" s="4">
        <v>0</v>
      </c>
      <c r="I15453" s="4">
        <v>0</v>
      </c>
      <c r="J15453" s="4">
        <v>0</v>
      </c>
      <c r="K15453" s="4">
        <v>0</v>
      </c>
    </row>
    <row r="15454" spans="1:11">
      <c r="A15454">
        <v>1998</v>
      </c>
      <c r="B15454" t="s">
        <v>770</v>
      </c>
      <c r="C15454" t="s">
        <v>771</v>
      </c>
      <c r="D15454" t="s">
        <v>694</v>
      </c>
      <c r="E15454" t="s">
        <v>537</v>
      </c>
      <c r="F15454">
        <v>9</v>
      </c>
      <c r="G15454" s="4">
        <v>8.6589861751152082</v>
      </c>
      <c r="H15454" s="4">
        <v>0</v>
      </c>
      <c r="I15454" s="4">
        <v>0</v>
      </c>
      <c r="J15454" s="4">
        <v>0</v>
      </c>
      <c r="K15454" s="4">
        <v>0</v>
      </c>
    </row>
    <row r="15455" spans="1:11">
      <c r="A15455">
        <v>1998</v>
      </c>
      <c r="B15455" t="s">
        <v>770</v>
      </c>
      <c r="C15455" t="s">
        <v>771</v>
      </c>
      <c r="D15455" t="s">
        <v>694</v>
      </c>
      <c r="E15455" t="s">
        <v>694</v>
      </c>
      <c r="F15455">
        <v>16</v>
      </c>
      <c r="G15455" s="4">
        <v>53.208333333333329</v>
      </c>
      <c r="H15455" s="4">
        <v>4.0929487179487181</v>
      </c>
      <c r="I15455" s="4">
        <v>12.278846153846155</v>
      </c>
      <c r="J15455" s="4">
        <v>0</v>
      </c>
      <c r="K15455" s="4">
        <v>0</v>
      </c>
    </row>
    <row r="15456" spans="1:11">
      <c r="A15456">
        <v>1999</v>
      </c>
      <c r="B15456" t="s">
        <v>770</v>
      </c>
      <c r="C15456" t="s">
        <v>771</v>
      </c>
      <c r="D15456" t="s">
        <v>694</v>
      </c>
      <c r="E15456" t="s">
        <v>978</v>
      </c>
      <c r="F15456">
        <v>10</v>
      </c>
      <c r="G15456" s="4">
        <v>20.718132854578098</v>
      </c>
      <c r="H15456" s="4">
        <v>2.5897666068222622</v>
      </c>
      <c r="I15456" s="4">
        <v>2.5897666068222622</v>
      </c>
      <c r="J15456" s="4">
        <v>0</v>
      </c>
      <c r="K15456" s="4">
        <v>0</v>
      </c>
    </row>
    <row r="15457" spans="1:11">
      <c r="A15457">
        <v>1999</v>
      </c>
      <c r="B15457" t="s">
        <v>770</v>
      </c>
      <c r="C15457" t="s">
        <v>771</v>
      </c>
      <c r="D15457" t="s">
        <v>694</v>
      </c>
      <c r="E15457" t="s">
        <v>537</v>
      </c>
      <c r="F15457">
        <v>3</v>
      </c>
      <c r="G15457" s="4">
        <v>6.7732049036777582</v>
      </c>
      <c r="H15457" s="4">
        <v>0</v>
      </c>
      <c r="I15457" s="4">
        <v>0</v>
      </c>
      <c r="J15457" s="4">
        <v>0</v>
      </c>
      <c r="K15457" s="4">
        <v>0</v>
      </c>
    </row>
    <row r="15458" spans="1:11">
      <c r="A15458">
        <v>1999</v>
      </c>
      <c r="B15458" t="s">
        <v>770</v>
      </c>
      <c r="C15458" t="s">
        <v>771</v>
      </c>
      <c r="D15458" t="s">
        <v>694</v>
      </c>
      <c r="E15458" t="s">
        <v>694</v>
      </c>
      <c r="F15458">
        <v>11</v>
      </c>
      <c r="G15458" s="4">
        <v>36.902777777777779</v>
      </c>
      <c r="H15458" s="4">
        <v>0</v>
      </c>
      <c r="I15458" s="4">
        <v>0</v>
      </c>
      <c r="J15458" s="4">
        <v>0</v>
      </c>
      <c r="K15458" s="4">
        <v>0</v>
      </c>
    </row>
    <row r="15459" spans="1:11">
      <c r="A15459">
        <v>2000</v>
      </c>
      <c r="B15459" t="s">
        <v>770</v>
      </c>
      <c r="C15459" t="s">
        <v>771</v>
      </c>
      <c r="D15459" t="s">
        <v>694</v>
      </c>
      <c r="E15459" t="s">
        <v>537</v>
      </c>
      <c r="F15459">
        <v>4</v>
      </c>
      <c r="G15459" s="4">
        <v>12.912356321839081</v>
      </c>
      <c r="H15459" s="4">
        <v>0</v>
      </c>
      <c r="I15459" s="4">
        <v>0</v>
      </c>
      <c r="J15459" s="4">
        <v>0</v>
      </c>
      <c r="K15459" s="4">
        <v>0</v>
      </c>
    </row>
    <row r="15460" spans="1:11">
      <c r="A15460">
        <v>2000</v>
      </c>
      <c r="B15460" t="s">
        <v>770</v>
      </c>
      <c r="C15460" t="s">
        <v>771</v>
      </c>
      <c r="D15460" t="s">
        <v>694</v>
      </c>
      <c r="E15460" t="s">
        <v>694</v>
      </c>
      <c r="F15460">
        <v>9</v>
      </c>
      <c r="G15460" s="4">
        <v>12.938271604938272</v>
      </c>
      <c r="H15460" s="4">
        <v>0</v>
      </c>
      <c r="I15460" s="4">
        <v>4.3127572016460904</v>
      </c>
      <c r="J15460" s="4">
        <v>0</v>
      </c>
      <c r="K15460" s="4">
        <v>0</v>
      </c>
    </row>
    <row r="15461" spans="1:11">
      <c r="A15461">
        <v>2001</v>
      </c>
      <c r="B15461" t="s">
        <v>770</v>
      </c>
      <c r="C15461" t="s">
        <v>771</v>
      </c>
      <c r="D15461" t="s">
        <v>694</v>
      </c>
      <c r="E15461" t="s">
        <v>694</v>
      </c>
      <c r="F15461">
        <v>7</v>
      </c>
      <c r="G15461" s="4">
        <v>18.526434195725532</v>
      </c>
      <c r="H15461" s="4">
        <v>0</v>
      </c>
      <c r="I15461" s="4">
        <v>3.7052868391451073</v>
      </c>
      <c r="J15461" s="4">
        <v>0</v>
      </c>
      <c r="K15461" s="4">
        <v>0</v>
      </c>
    </row>
    <row r="15462" spans="1:11">
      <c r="A15462">
        <v>2002</v>
      </c>
      <c r="B15462" t="s">
        <v>770</v>
      </c>
      <c r="C15462" t="s">
        <v>771</v>
      </c>
      <c r="D15462" t="s">
        <v>694</v>
      </c>
      <c r="E15462" t="s">
        <v>978</v>
      </c>
      <c r="F15462">
        <v>3</v>
      </c>
      <c r="G15462" s="4">
        <v>3.0703012912482066</v>
      </c>
      <c r="H15462" s="4">
        <v>0</v>
      </c>
      <c r="I15462" s="4">
        <v>6.1406025824964132</v>
      </c>
      <c r="J15462" s="4">
        <v>0</v>
      </c>
      <c r="K15462" s="4">
        <v>0</v>
      </c>
    </row>
    <row r="15463" spans="1:11">
      <c r="A15463">
        <v>2002</v>
      </c>
      <c r="B15463" t="s">
        <v>770</v>
      </c>
      <c r="C15463" t="s">
        <v>771</v>
      </c>
      <c r="D15463" t="s">
        <v>694</v>
      </c>
      <c r="E15463" t="s">
        <v>537</v>
      </c>
      <c r="F15463">
        <v>4</v>
      </c>
      <c r="G15463" s="4">
        <v>3.6573459715639811</v>
      </c>
      <c r="H15463" s="4">
        <v>0</v>
      </c>
      <c r="I15463" s="4">
        <v>0</v>
      </c>
      <c r="J15463" s="4">
        <v>0</v>
      </c>
      <c r="K15463" s="4">
        <v>0</v>
      </c>
    </row>
    <row r="15464" spans="1:11">
      <c r="A15464">
        <v>2003</v>
      </c>
      <c r="B15464" t="s">
        <v>770</v>
      </c>
      <c r="C15464" t="s">
        <v>771</v>
      </c>
      <c r="D15464" t="s">
        <v>694</v>
      </c>
      <c r="E15464" t="s">
        <v>978</v>
      </c>
      <c r="F15464">
        <v>7</v>
      </c>
      <c r="G15464" s="4">
        <v>19.964146531566641</v>
      </c>
      <c r="H15464" s="4">
        <v>2.2182385035074046</v>
      </c>
      <c r="I15464" s="4">
        <v>15.527669524551833</v>
      </c>
      <c r="J15464" s="4">
        <v>0</v>
      </c>
      <c r="K15464" s="4">
        <v>0</v>
      </c>
    </row>
    <row r="15465" spans="1:11">
      <c r="A15465">
        <v>2003</v>
      </c>
      <c r="B15465" t="s">
        <v>770</v>
      </c>
      <c r="C15465" t="s">
        <v>771</v>
      </c>
      <c r="D15465" t="s">
        <v>694</v>
      </c>
      <c r="E15465" t="s">
        <v>537</v>
      </c>
      <c r="F15465">
        <v>4</v>
      </c>
      <c r="G15465" s="4">
        <v>7.9429386590584885</v>
      </c>
      <c r="H15465" s="4">
        <v>0</v>
      </c>
      <c r="I15465" s="4">
        <v>7.9429386590584885</v>
      </c>
      <c r="J15465" s="4">
        <v>0</v>
      </c>
      <c r="K15465" s="4">
        <v>0</v>
      </c>
    </row>
    <row r="15466" spans="1:11">
      <c r="A15466">
        <v>2003</v>
      </c>
      <c r="B15466" t="s">
        <v>770</v>
      </c>
      <c r="C15466" t="s">
        <v>771</v>
      </c>
      <c r="D15466" t="s">
        <v>694</v>
      </c>
      <c r="E15466" t="s">
        <v>694</v>
      </c>
      <c r="F15466">
        <v>4</v>
      </c>
      <c r="G15466" s="4">
        <v>7.5363941769316911</v>
      </c>
      <c r="H15466" s="4">
        <v>3.7681970884658456</v>
      </c>
      <c r="I15466" s="4">
        <v>11.304591265397535</v>
      </c>
      <c r="J15466" s="4">
        <v>0</v>
      </c>
      <c r="K15466" s="4">
        <v>0</v>
      </c>
    </row>
    <row r="15467" spans="1:11">
      <c r="A15467">
        <v>2004</v>
      </c>
      <c r="B15467" t="s">
        <v>770</v>
      </c>
      <c r="C15467" t="s">
        <v>771</v>
      </c>
      <c r="D15467" t="s">
        <v>694</v>
      </c>
      <c r="E15467" t="s">
        <v>978</v>
      </c>
      <c r="F15467">
        <v>2</v>
      </c>
      <c r="G15467" s="4">
        <v>9.8572574178027264</v>
      </c>
      <c r="H15467" s="4">
        <v>0</v>
      </c>
      <c r="I15467" s="4">
        <v>4.9286287089013632</v>
      </c>
      <c r="J15467" s="4">
        <v>0</v>
      </c>
      <c r="K15467" s="4">
        <v>0</v>
      </c>
    </row>
    <row r="15468" spans="1:11">
      <c r="A15468">
        <v>2004</v>
      </c>
      <c r="B15468" t="s">
        <v>770</v>
      </c>
      <c r="C15468" t="s">
        <v>771</v>
      </c>
      <c r="D15468" t="s">
        <v>694</v>
      </c>
      <c r="E15468" t="s">
        <v>537</v>
      </c>
      <c r="F15468">
        <v>4</v>
      </c>
      <c r="G15468" s="4">
        <v>3.5988398036590805</v>
      </c>
      <c r="H15468" s="4">
        <v>0</v>
      </c>
      <c r="I15468" s="4">
        <v>0</v>
      </c>
      <c r="J15468" s="4">
        <v>0</v>
      </c>
      <c r="K15468" s="4">
        <v>0</v>
      </c>
    </row>
    <row r="15469" spans="1:11">
      <c r="A15469">
        <v>2004</v>
      </c>
      <c r="B15469" t="s">
        <v>770</v>
      </c>
      <c r="C15469" t="s">
        <v>771</v>
      </c>
      <c r="D15469" t="s">
        <v>694</v>
      </c>
      <c r="E15469" t="s">
        <v>694</v>
      </c>
      <c r="F15469">
        <v>4</v>
      </c>
      <c r="G15469" s="4">
        <v>21.397712833545107</v>
      </c>
      <c r="H15469" s="4">
        <v>4.2795425667090221</v>
      </c>
      <c r="I15469" s="4">
        <v>8.5590851334180442</v>
      </c>
      <c r="J15469" s="4">
        <v>0</v>
      </c>
      <c r="K15469" s="4">
        <v>0</v>
      </c>
    </row>
    <row r="15470" spans="1:11">
      <c r="A15470">
        <v>2006</v>
      </c>
      <c r="B15470" t="s">
        <v>770</v>
      </c>
      <c r="C15470" t="s">
        <v>771</v>
      </c>
      <c r="D15470" t="s">
        <v>694</v>
      </c>
      <c r="E15470" t="s">
        <v>978</v>
      </c>
      <c r="F15470">
        <v>5</v>
      </c>
      <c r="G15470" s="4">
        <v>13.419633225458469</v>
      </c>
      <c r="H15470" s="4">
        <v>2.6839266450916934</v>
      </c>
      <c r="I15470" s="4">
        <v>37.574973031283712</v>
      </c>
      <c r="J15470" s="4">
        <v>0</v>
      </c>
      <c r="K15470" s="4">
        <v>0</v>
      </c>
    </row>
    <row r="15471" spans="1:11">
      <c r="A15471">
        <v>2006</v>
      </c>
      <c r="B15471" t="s">
        <v>770</v>
      </c>
      <c r="C15471" t="s">
        <v>771</v>
      </c>
      <c r="D15471" t="s">
        <v>694</v>
      </c>
      <c r="E15471" t="s">
        <v>6</v>
      </c>
      <c r="F15471">
        <v>4</v>
      </c>
      <c r="G15471" s="4">
        <v>3.735562310030395</v>
      </c>
      <c r="H15471" s="4">
        <v>0</v>
      </c>
      <c r="I15471" s="4">
        <v>0</v>
      </c>
      <c r="J15471" s="4">
        <v>0</v>
      </c>
      <c r="K15471" s="4">
        <v>0</v>
      </c>
    </row>
    <row r="15472" spans="1:11">
      <c r="A15472">
        <v>2006</v>
      </c>
      <c r="B15472" t="s">
        <v>770</v>
      </c>
      <c r="C15472" t="s">
        <v>771</v>
      </c>
      <c r="D15472" t="s">
        <v>694</v>
      </c>
      <c r="E15472" t="s">
        <v>537</v>
      </c>
      <c r="F15472">
        <v>3</v>
      </c>
      <c r="G15472" s="4">
        <v>3.37475442043222</v>
      </c>
      <c r="H15472" s="4">
        <v>0</v>
      </c>
      <c r="I15472" s="4">
        <v>0</v>
      </c>
      <c r="J15472" s="4">
        <v>0</v>
      </c>
      <c r="K15472" s="4">
        <v>0</v>
      </c>
    </row>
    <row r="15473" spans="1:11">
      <c r="A15473">
        <v>2006</v>
      </c>
      <c r="B15473" t="s">
        <v>770</v>
      </c>
      <c r="C15473" t="s">
        <v>771</v>
      </c>
      <c r="D15473" t="s">
        <v>694</v>
      </c>
      <c r="E15473" t="s">
        <v>694</v>
      </c>
      <c r="F15473">
        <v>4</v>
      </c>
      <c r="G15473" s="4">
        <v>7.289893617021276</v>
      </c>
      <c r="H15473" s="4">
        <v>0</v>
      </c>
      <c r="I15473" s="4">
        <v>0</v>
      </c>
      <c r="J15473" s="4">
        <v>0</v>
      </c>
      <c r="K15473" s="4">
        <v>0</v>
      </c>
    </row>
    <row r="15474" spans="1:11">
      <c r="A15474">
        <v>1969</v>
      </c>
      <c r="B15474" t="s">
        <v>829</v>
      </c>
      <c r="C15474" t="s">
        <v>830</v>
      </c>
      <c r="D15474" t="s">
        <v>694</v>
      </c>
      <c r="E15474" t="s">
        <v>534</v>
      </c>
      <c r="F15474">
        <v>3</v>
      </c>
      <c r="G15474" s="4">
        <v>45</v>
      </c>
      <c r="H15474" s="4">
        <v>6</v>
      </c>
      <c r="I15474" s="4">
        <v>0</v>
      </c>
      <c r="J15474" s="4">
        <v>0</v>
      </c>
      <c r="K15474" s="4">
        <v>0</v>
      </c>
    </row>
    <row r="15475" spans="1:11">
      <c r="A15475">
        <v>1981</v>
      </c>
      <c r="B15475" t="s">
        <v>829</v>
      </c>
      <c r="C15475" t="s">
        <v>830</v>
      </c>
      <c r="D15475" t="s">
        <v>694</v>
      </c>
      <c r="E15475" t="s">
        <v>534</v>
      </c>
      <c r="F15475">
        <v>3</v>
      </c>
      <c r="G15475" s="4">
        <v>18</v>
      </c>
      <c r="H15475" s="4">
        <v>0</v>
      </c>
      <c r="I15475" s="4">
        <v>0</v>
      </c>
      <c r="J15475" s="4">
        <v>0</v>
      </c>
      <c r="K15475" s="4">
        <v>0</v>
      </c>
    </row>
    <row r="15476" spans="1:11">
      <c r="A15476">
        <v>1968</v>
      </c>
      <c r="B15476" t="s">
        <v>772</v>
      </c>
      <c r="C15476" t="s">
        <v>773</v>
      </c>
      <c r="D15476" t="s">
        <v>694</v>
      </c>
      <c r="E15476" t="s">
        <v>534</v>
      </c>
      <c r="F15476">
        <v>13</v>
      </c>
      <c r="G15476" s="4">
        <v>87</v>
      </c>
      <c r="H15476" s="4">
        <v>9</v>
      </c>
      <c r="I15476" s="4">
        <v>0</v>
      </c>
      <c r="J15476" s="4">
        <v>0</v>
      </c>
      <c r="K15476" s="4">
        <v>0</v>
      </c>
    </row>
    <row r="15477" spans="1:11">
      <c r="A15477">
        <v>1969</v>
      </c>
      <c r="B15477" t="s">
        <v>772</v>
      </c>
      <c r="C15477" t="s">
        <v>773</v>
      </c>
      <c r="D15477" t="s">
        <v>694</v>
      </c>
      <c r="E15477" t="s">
        <v>534</v>
      </c>
      <c r="F15477">
        <v>16</v>
      </c>
      <c r="G15477" s="4">
        <v>68</v>
      </c>
      <c r="H15477" s="4">
        <v>9</v>
      </c>
      <c r="I15477" s="4">
        <v>0</v>
      </c>
      <c r="J15477" s="4">
        <v>0</v>
      </c>
      <c r="K15477" s="4">
        <v>0</v>
      </c>
    </row>
    <row r="15478" spans="1:11">
      <c r="A15478">
        <v>1970</v>
      </c>
      <c r="B15478" t="s">
        <v>772</v>
      </c>
      <c r="C15478" t="s">
        <v>773</v>
      </c>
      <c r="D15478" t="s">
        <v>694</v>
      </c>
      <c r="E15478" t="s">
        <v>534</v>
      </c>
      <c r="F15478">
        <v>34</v>
      </c>
      <c r="G15478" s="4">
        <v>87</v>
      </c>
      <c r="H15478" s="4">
        <v>34</v>
      </c>
      <c r="I15478" s="4">
        <v>0</v>
      </c>
      <c r="J15478" s="4">
        <v>0</v>
      </c>
      <c r="K15478" s="4">
        <v>0</v>
      </c>
    </row>
    <row r="15479" spans="1:11">
      <c r="A15479">
        <v>1971</v>
      </c>
      <c r="B15479" t="s">
        <v>772</v>
      </c>
      <c r="C15479" t="s">
        <v>773</v>
      </c>
      <c r="D15479" t="s">
        <v>694</v>
      </c>
      <c r="E15479" t="s">
        <v>534</v>
      </c>
      <c r="F15479">
        <v>7</v>
      </c>
      <c r="G15479" s="4">
        <v>10</v>
      </c>
      <c r="H15479" s="4">
        <v>0</v>
      </c>
      <c r="I15479" s="4">
        <v>0</v>
      </c>
      <c r="J15479" s="4">
        <v>0</v>
      </c>
      <c r="K15479" s="4">
        <v>0</v>
      </c>
    </row>
    <row r="15480" spans="1:11">
      <c r="A15480">
        <v>1972</v>
      </c>
      <c r="B15480" t="s">
        <v>772</v>
      </c>
      <c r="C15480" t="s">
        <v>773</v>
      </c>
      <c r="D15480" t="s">
        <v>694</v>
      </c>
      <c r="E15480" t="s">
        <v>534</v>
      </c>
      <c r="F15480">
        <v>10</v>
      </c>
      <c r="G15480" s="4">
        <v>21</v>
      </c>
      <c r="H15480" s="4">
        <v>5</v>
      </c>
      <c r="I15480" s="4">
        <v>0</v>
      </c>
      <c r="J15480" s="4">
        <v>0</v>
      </c>
      <c r="K15480" s="4">
        <v>0</v>
      </c>
    </row>
    <row r="15481" spans="1:11">
      <c r="A15481">
        <v>1973</v>
      </c>
      <c r="B15481" t="s">
        <v>772</v>
      </c>
      <c r="C15481" t="s">
        <v>773</v>
      </c>
      <c r="D15481" t="s">
        <v>694</v>
      </c>
      <c r="E15481" t="s">
        <v>534</v>
      </c>
      <c r="F15481">
        <v>14</v>
      </c>
      <c r="G15481" s="4">
        <v>78</v>
      </c>
      <c r="H15481" s="4">
        <v>8</v>
      </c>
      <c r="I15481" s="4">
        <v>12</v>
      </c>
      <c r="J15481" s="4">
        <v>0</v>
      </c>
      <c r="K15481" s="4">
        <v>0</v>
      </c>
    </row>
    <row r="15482" spans="1:11">
      <c r="A15482">
        <v>1974</v>
      </c>
      <c r="B15482" t="s">
        <v>772</v>
      </c>
      <c r="C15482" t="s">
        <v>773</v>
      </c>
      <c r="D15482" t="s">
        <v>694</v>
      </c>
      <c r="E15482" t="s">
        <v>534</v>
      </c>
      <c r="F15482">
        <v>17</v>
      </c>
      <c r="G15482" s="4">
        <v>98</v>
      </c>
      <c r="H15482" s="4">
        <v>25</v>
      </c>
      <c r="I15482" s="4">
        <v>25</v>
      </c>
      <c r="J15482" s="4">
        <v>0</v>
      </c>
      <c r="K15482" s="4">
        <v>0</v>
      </c>
    </row>
    <row r="15483" spans="1:11">
      <c r="A15483">
        <v>1975</v>
      </c>
      <c r="B15483" t="s">
        <v>772</v>
      </c>
      <c r="C15483" t="s">
        <v>773</v>
      </c>
      <c r="D15483" t="s">
        <v>694</v>
      </c>
      <c r="E15483" t="s">
        <v>534</v>
      </c>
      <c r="F15483">
        <v>33</v>
      </c>
      <c r="G15483" s="4">
        <v>200</v>
      </c>
      <c r="H15483" s="4">
        <v>45</v>
      </c>
      <c r="I15483" s="4">
        <v>0</v>
      </c>
      <c r="J15483" s="4">
        <v>0</v>
      </c>
      <c r="K15483" s="4">
        <v>0</v>
      </c>
    </row>
    <row r="15484" spans="1:11">
      <c r="A15484">
        <v>1976</v>
      </c>
      <c r="B15484" t="s">
        <v>772</v>
      </c>
      <c r="C15484" t="s">
        <v>773</v>
      </c>
      <c r="D15484" t="s">
        <v>694</v>
      </c>
      <c r="E15484" t="s">
        <v>534</v>
      </c>
      <c r="F15484">
        <v>16</v>
      </c>
      <c r="G15484" s="4">
        <v>37</v>
      </c>
      <c r="H15484" s="4">
        <v>10</v>
      </c>
      <c r="I15484" s="4">
        <v>0</v>
      </c>
      <c r="J15484" s="4">
        <v>0</v>
      </c>
      <c r="K15484" s="4">
        <v>0</v>
      </c>
    </row>
    <row r="15485" spans="1:11">
      <c r="A15485">
        <v>1977</v>
      </c>
      <c r="B15485" t="s">
        <v>772</v>
      </c>
      <c r="C15485" t="s">
        <v>773</v>
      </c>
      <c r="D15485" t="s">
        <v>694</v>
      </c>
      <c r="E15485" t="s">
        <v>534</v>
      </c>
      <c r="F15485">
        <v>45</v>
      </c>
      <c r="G15485" s="4">
        <v>166</v>
      </c>
      <c r="H15485" s="4">
        <v>9</v>
      </c>
      <c r="I15485" s="4">
        <v>3</v>
      </c>
      <c r="J15485" s="4">
        <v>0</v>
      </c>
      <c r="K15485" s="4">
        <v>0</v>
      </c>
    </row>
    <row r="15486" spans="1:11">
      <c r="A15486">
        <v>1978</v>
      </c>
      <c r="B15486" t="s">
        <v>772</v>
      </c>
      <c r="C15486" t="s">
        <v>773</v>
      </c>
      <c r="D15486" t="s">
        <v>694</v>
      </c>
      <c r="E15486" t="s">
        <v>534</v>
      </c>
      <c r="F15486">
        <v>43</v>
      </c>
      <c r="G15486" s="4">
        <v>95</v>
      </c>
      <c r="H15486" s="4">
        <v>3</v>
      </c>
      <c r="I15486" s="4">
        <v>13</v>
      </c>
      <c r="J15486" s="4">
        <v>0</v>
      </c>
      <c r="K15486" s="4">
        <v>0</v>
      </c>
    </row>
    <row r="15487" spans="1:11">
      <c r="A15487">
        <v>1979</v>
      </c>
      <c r="B15487" t="s">
        <v>772</v>
      </c>
      <c r="C15487" t="s">
        <v>773</v>
      </c>
      <c r="D15487" t="s">
        <v>694</v>
      </c>
      <c r="E15487" t="s">
        <v>534</v>
      </c>
      <c r="F15487">
        <v>45</v>
      </c>
      <c r="G15487" s="4">
        <v>111</v>
      </c>
      <c r="H15487" s="4">
        <v>11</v>
      </c>
      <c r="I15487" s="4">
        <v>11</v>
      </c>
      <c r="J15487" s="4">
        <v>0</v>
      </c>
      <c r="K15487" s="4">
        <v>0</v>
      </c>
    </row>
    <row r="15488" spans="1:11">
      <c r="A15488">
        <v>1980</v>
      </c>
      <c r="B15488" t="s">
        <v>772</v>
      </c>
      <c r="C15488" t="s">
        <v>773</v>
      </c>
      <c r="D15488" t="s">
        <v>694</v>
      </c>
      <c r="E15488" t="s">
        <v>534</v>
      </c>
      <c r="F15488">
        <v>37</v>
      </c>
      <c r="G15488" s="4">
        <v>123</v>
      </c>
      <c r="H15488" s="4">
        <v>23</v>
      </c>
      <c r="I15488" s="4">
        <v>7</v>
      </c>
      <c r="J15488" s="4">
        <v>0</v>
      </c>
      <c r="K15488" s="4">
        <v>0</v>
      </c>
    </row>
    <row r="15489" spans="1:11">
      <c r="A15489">
        <v>1981</v>
      </c>
      <c r="B15489" t="s">
        <v>772</v>
      </c>
      <c r="C15489" t="s">
        <v>773</v>
      </c>
      <c r="D15489" t="s">
        <v>694</v>
      </c>
      <c r="E15489" t="s">
        <v>534</v>
      </c>
      <c r="F15489">
        <v>22</v>
      </c>
      <c r="G15489" s="4">
        <v>159</v>
      </c>
      <c r="H15489" s="4">
        <v>7</v>
      </c>
      <c r="I15489" s="4">
        <v>29</v>
      </c>
      <c r="J15489" s="4">
        <v>0</v>
      </c>
      <c r="K15489" s="4">
        <v>0</v>
      </c>
    </row>
    <row r="15490" spans="1:11">
      <c r="A15490">
        <v>1982</v>
      </c>
      <c r="B15490" t="s">
        <v>772</v>
      </c>
      <c r="C15490" t="s">
        <v>773</v>
      </c>
      <c r="D15490" t="s">
        <v>694</v>
      </c>
      <c r="E15490" t="s">
        <v>534</v>
      </c>
      <c r="F15490">
        <v>35</v>
      </c>
      <c r="G15490" s="4">
        <v>129</v>
      </c>
      <c r="H15490" s="4">
        <v>10</v>
      </c>
      <c r="I15490" s="4">
        <v>30</v>
      </c>
      <c r="J15490" s="4">
        <v>0</v>
      </c>
      <c r="K15490" s="4">
        <v>0</v>
      </c>
    </row>
    <row r="15491" spans="1:11">
      <c r="A15491">
        <v>1983</v>
      </c>
      <c r="B15491" t="s">
        <v>772</v>
      </c>
      <c r="C15491" t="s">
        <v>773</v>
      </c>
      <c r="D15491" t="s">
        <v>694</v>
      </c>
      <c r="E15491" t="s">
        <v>534</v>
      </c>
      <c r="F15491">
        <v>15</v>
      </c>
      <c r="G15491" s="4">
        <v>63</v>
      </c>
      <c r="H15491" s="4">
        <v>0</v>
      </c>
      <c r="I15491" s="4">
        <v>19</v>
      </c>
      <c r="J15491" s="4">
        <v>0</v>
      </c>
      <c r="K15491" s="4">
        <v>0</v>
      </c>
    </row>
    <row r="15492" spans="1:11">
      <c r="A15492">
        <v>1984</v>
      </c>
      <c r="B15492" t="s">
        <v>772</v>
      </c>
      <c r="C15492" t="s">
        <v>773</v>
      </c>
      <c r="D15492" t="s">
        <v>694</v>
      </c>
      <c r="E15492" t="s">
        <v>694</v>
      </c>
      <c r="F15492">
        <v>8</v>
      </c>
      <c r="G15492" s="4">
        <v>57</v>
      </c>
      <c r="H15492" s="4">
        <v>0</v>
      </c>
      <c r="I15492" s="4">
        <v>0</v>
      </c>
      <c r="J15492" s="4">
        <v>0</v>
      </c>
      <c r="K15492" s="4">
        <v>0</v>
      </c>
    </row>
    <row r="15493" spans="1:11">
      <c r="A15493">
        <v>1985</v>
      </c>
      <c r="B15493" t="s">
        <v>772</v>
      </c>
      <c r="C15493" t="s">
        <v>773</v>
      </c>
      <c r="D15493" t="s">
        <v>694</v>
      </c>
      <c r="E15493" t="s">
        <v>6</v>
      </c>
      <c r="F15493">
        <v>3</v>
      </c>
      <c r="G15493" s="4">
        <v>3</v>
      </c>
      <c r="H15493" s="4">
        <v>3</v>
      </c>
      <c r="I15493" s="4">
        <v>0</v>
      </c>
      <c r="J15493" s="4">
        <v>0</v>
      </c>
      <c r="K15493" s="4">
        <v>0</v>
      </c>
    </row>
    <row r="15494" spans="1:11">
      <c r="A15494">
        <v>1985</v>
      </c>
      <c r="B15494" t="s">
        <v>772</v>
      </c>
      <c r="C15494" t="s">
        <v>773</v>
      </c>
      <c r="D15494" t="s">
        <v>694</v>
      </c>
      <c r="E15494" t="s">
        <v>537</v>
      </c>
      <c r="F15494">
        <v>3</v>
      </c>
      <c r="G15494" s="4">
        <v>6</v>
      </c>
      <c r="H15494" s="4">
        <v>0</v>
      </c>
      <c r="I15494" s="4">
        <v>0</v>
      </c>
      <c r="J15494" s="4">
        <v>0</v>
      </c>
      <c r="K15494" s="4">
        <v>0</v>
      </c>
    </row>
    <row r="15495" spans="1:11">
      <c r="A15495">
        <v>1985</v>
      </c>
      <c r="B15495" t="s">
        <v>772</v>
      </c>
      <c r="C15495" t="s">
        <v>773</v>
      </c>
      <c r="D15495" t="s">
        <v>694</v>
      </c>
      <c r="E15495" t="s">
        <v>694</v>
      </c>
      <c r="F15495">
        <v>23</v>
      </c>
      <c r="G15495" s="4">
        <v>94</v>
      </c>
      <c r="H15495" s="4">
        <v>10</v>
      </c>
      <c r="I15495" s="4">
        <v>3</v>
      </c>
      <c r="J15495" s="4">
        <v>0</v>
      </c>
      <c r="K15495" s="4">
        <v>0</v>
      </c>
    </row>
    <row r="15496" spans="1:11">
      <c r="A15496">
        <v>1986</v>
      </c>
      <c r="B15496" t="s">
        <v>772</v>
      </c>
      <c r="C15496" t="s">
        <v>773</v>
      </c>
      <c r="D15496" t="s">
        <v>694</v>
      </c>
      <c r="E15496" t="s">
        <v>694</v>
      </c>
      <c r="F15496">
        <v>14</v>
      </c>
      <c r="G15496" s="4">
        <v>50</v>
      </c>
      <c r="H15496" s="4">
        <v>7</v>
      </c>
      <c r="I15496" s="4">
        <v>72</v>
      </c>
      <c r="J15496" s="4">
        <v>0</v>
      </c>
      <c r="K15496" s="4">
        <v>0</v>
      </c>
    </row>
    <row r="15497" spans="1:11">
      <c r="A15497">
        <v>1987</v>
      </c>
      <c r="B15497" t="s">
        <v>772</v>
      </c>
      <c r="C15497" t="s">
        <v>773</v>
      </c>
      <c r="D15497" t="s">
        <v>694</v>
      </c>
      <c r="E15497" t="s">
        <v>662</v>
      </c>
      <c r="F15497">
        <v>3</v>
      </c>
      <c r="G15497" s="4">
        <v>6</v>
      </c>
      <c r="H15497" s="4">
        <v>0</v>
      </c>
      <c r="I15497" s="4">
        <v>0</v>
      </c>
      <c r="J15497" s="4">
        <v>0</v>
      </c>
      <c r="K15497" s="4">
        <v>0</v>
      </c>
    </row>
    <row r="15498" spans="1:11">
      <c r="A15498">
        <v>1987</v>
      </c>
      <c r="B15498" t="s">
        <v>772</v>
      </c>
      <c r="C15498" t="s">
        <v>773</v>
      </c>
      <c r="D15498" t="s">
        <v>694</v>
      </c>
      <c r="E15498" t="s">
        <v>694</v>
      </c>
      <c r="F15498">
        <v>21</v>
      </c>
      <c r="G15498" s="4">
        <v>132</v>
      </c>
      <c r="H15498" s="4">
        <v>9</v>
      </c>
      <c r="I15498" s="4">
        <v>98</v>
      </c>
      <c r="J15498" s="4">
        <v>0</v>
      </c>
      <c r="K15498" s="4">
        <v>0</v>
      </c>
    </row>
    <row r="15499" spans="1:11">
      <c r="A15499">
        <v>1988</v>
      </c>
      <c r="B15499" t="s">
        <v>772</v>
      </c>
      <c r="C15499" t="s">
        <v>773</v>
      </c>
      <c r="D15499" t="s">
        <v>694</v>
      </c>
      <c r="E15499" t="s">
        <v>694</v>
      </c>
      <c r="F15499">
        <v>4</v>
      </c>
      <c r="G15499" s="4">
        <v>4</v>
      </c>
      <c r="H15499" s="4">
        <v>4</v>
      </c>
      <c r="I15499" s="4">
        <v>15</v>
      </c>
      <c r="J15499" s="4">
        <v>0</v>
      </c>
      <c r="K15499" s="4">
        <v>0</v>
      </c>
    </row>
    <row r="15500" spans="1:11">
      <c r="A15500">
        <v>1989</v>
      </c>
      <c r="B15500" t="s">
        <v>772</v>
      </c>
      <c r="C15500" t="s">
        <v>773</v>
      </c>
      <c r="D15500" t="s">
        <v>694</v>
      </c>
      <c r="E15500" t="s">
        <v>694</v>
      </c>
      <c r="F15500">
        <v>12</v>
      </c>
      <c r="G15500" s="4">
        <v>20</v>
      </c>
      <c r="H15500" s="4">
        <v>0</v>
      </c>
      <c r="I15500" s="4">
        <v>16</v>
      </c>
      <c r="J15500" s="4">
        <v>0</v>
      </c>
      <c r="K15500" s="4">
        <v>0</v>
      </c>
    </row>
    <row r="15501" spans="1:11">
      <c r="A15501">
        <v>1989</v>
      </c>
      <c r="B15501" t="s">
        <v>772</v>
      </c>
      <c r="C15501" t="s">
        <v>773</v>
      </c>
      <c r="D15501" t="s">
        <v>694</v>
      </c>
      <c r="E15501" t="s">
        <v>977</v>
      </c>
      <c r="F15501">
        <v>4</v>
      </c>
      <c r="G15501" s="4">
        <v>4</v>
      </c>
      <c r="H15501" s="4">
        <v>0</v>
      </c>
      <c r="I15501" s="4">
        <v>0</v>
      </c>
      <c r="J15501" s="4">
        <v>0</v>
      </c>
      <c r="K15501" s="4">
        <v>0</v>
      </c>
    </row>
    <row r="15502" spans="1:11">
      <c r="A15502">
        <v>1990</v>
      </c>
      <c r="B15502" t="s">
        <v>772</v>
      </c>
      <c r="C15502" t="s">
        <v>773</v>
      </c>
      <c r="D15502" t="s">
        <v>694</v>
      </c>
      <c r="E15502" t="s">
        <v>694</v>
      </c>
      <c r="F15502">
        <v>31</v>
      </c>
      <c r="G15502" s="4">
        <v>70</v>
      </c>
      <c r="H15502" s="4">
        <v>0</v>
      </c>
      <c r="I15502" s="4">
        <v>23</v>
      </c>
      <c r="J15502" s="4">
        <v>0</v>
      </c>
      <c r="K15502" s="4">
        <v>0</v>
      </c>
    </row>
    <row r="15503" spans="1:11">
      <c r="A15503">
        <v>1991</v>
      </c>
      <c r="B15503" t="s">
        <v>772</v>
      </c>
      <c r="C15503" t="s">
        <v>773</v>
      </c>
      <c r="D15503" t="s">
        <v>694</v>
      </c>
      <c r="E15503" t="s">
        <v>537</v>
      </c>
      <c r="F15503">
        <v>4</v>
      </c>
      <c r="G15503" s="4">
        <v>8</v>
      </c>
      <c r="H15503" s="4">
        <v>0</v>
      </c>
      <c r="I15503" s="4">
        <v>12</v>
      </c>
      <c r="J15503" s="4">
        <v>0</v>
      </c>
      <c r="K15503" s="4">
        <v>0</v>
      </c>
    </row>
    <row r="15504" spans="1:11">
      <c r="A15504">
        <v>1991</v>
      </c>
      <c r="B15504" t="s">
        <v>772</v>
      </c>
      <c r="C15504" t="s">
        <v>773</v>
      </c>
      <c r="D15504" t="s">
        <v>694</v>
      </c>
      <c r="E15504" t="s">
        <v>694</v>
      </c>
      <c r="F15504">
        <v>19</v>
      </c>
      <c r="G15504" s="4">
        <v>56</v>
      </c>
      <c r="H15504" s="4">
        <v>0</v>
      </c>
      <c r="I15504" s="4">
        <v>19</v>
      </c>
      <c r="J15504" s="4">
        <v>0</v>
      </c>
      <c r="K15504" s="4">
        <v>0</v>
      </c>
    </row>
    <row r="15505" spans="1:11">
      <c r="A15505">
        <v>1992</v>
      </c>
      <c r="B15505" t="s">
        <v>772</v>
      </c>
      <c r="C15505" t="s">
        <v>773</v>
      </c>
      <c r="D15505" t="s">
        <v>694</v>
      </c>
      <c r="E15505" t="s">
        <v>694</v>
      </c>
      <c r="F15505">
        <v>17</v>
      </c>
      <c r="G15505" s="4">
        <v>25</v>
      </c>
      <c r="H15505" s="4">
        <v>0</v>
      </c>
      <c r="I15505" s="4">
        <v>4</v>
      </c>
      <c r="J15505" s="4">
        <v>0</v>
      </c>
      <c r="K15505" s="4">
        <v>0</v>
      </c>
    </row>
    <row r="15506" spans="1:11">
      <c r="A15506">
        <v>1993</v>
      </c>
      <c r="B15506" t="s">
        <v>772</v>
      </c>
      <c r="C15506" t="s">
        <v>773</v>
      </c>
      <c r="D15506" t="s">
        <v>694</v>
      </c>
      <c r="E15506" t="s">
        <v>537</v>
      </c>
      <c r="F15506">
        <v>8</v>
      </c>
      <c r="G15506" s="4">
        <v>16</v>
      </c>
      <c r="H15506" s="4">
        <v>0</v>
      </c>
      <c r="I15506" s="4">
        <v>0</v>
      </c>
      <c r="J15506" s="4">
        <v>0</v>
      </c>
      <c r="K15506" s="4">
        <v>0</v>
      </c>
    </row>
    <row r="15507" spans="1:11">
      <c r="A15507">
        <v>1993</v>
      </c>
      <c r="B15507" t="s">
        <v>772</v>
      </c>
      <c r="C15507" t="s">
        <v>773</v>
      </c>
      <c r="D15507" t="s">
        <v>694</v>
      </c>
      <c r="E15507" t="s">
        <v>694</v>
      </c>
      <c r="F15507">
        <v>11</v>
      </c>
      <c r="G15507" s="4">
        <v>27</v>
      </c>
      <c r="H15507" s="4">
        <v>0</v>
      </c>
      <c r="I15507" s="4">
        <v>4</v>
      </c>
      <c r="J15507" s="4">
        <v>0</v>
      </c>
      <c r="K15507" s="4">
        <v>0</v>
      </c>
    </row>
    <row r="15508" spans="1:11">
      <c r="A15508">
        <v>1994</v>
      </c>
      <c r="B15508" t="s">
        <v>772</v>
      </c>
      <c r="C15508" t="s">
        <v>773</v>
      </c>
      <c r="D15508" t="s">
        <v>694</v>
      </c>
      <c r="E15508" t="s">
        <v>694</v>
      </c>
      <c r="F15508">
        <v>10</v>
      </c>
      <c r="G15508" s="4">
        <v>16</v>
      </c>
      <c r="H15508" s="4">
        <v>0</v>
      </c>
      <c r="I15508" s="4">
        <v>0</v>
      </c>
      <c r="J15508" s="4">
        <v>0</v>
      </c>
      <c r="K15508" s="4">
        <v>0</v>
      </c>
    </row>
    <row r="15509" spans="1:11">
      <c r="A15509">
        <v>1995</v>
      </c>
      <c r="B15509" t="s">
        <v>772</v>
      </c>
      <c r="C15509" t="s">
        <v>773</v>
      </c>
      <c r="D15509" t="s">
        <v>694</v>
      </c>
      <c r="E15509" t="s">
        <v>6</v>
      </c>
      <c r="F15509">
        <v>6</v>
      </c>
      <c r="G15509" s="4">
        <v>12</v>
      </c>
      <c r="H15509" s="4">
        <v>0</v>
      </c>
      <c r="I15509" s="4">
        <v>0</v>
      </c>
      <c r="J15509" s="4">
        <v>0</v>
      </c>
      <c r="K15509" s="4">
        <v>0</v>
      </c>
    </row>
    <row r="15510" spans="1:11">
      <c r="A15510">
        <v>1995</v>
      </c>
      <c r="B15510" t="s">
        <v>772</v>
      </c>
      <c r="C15510" t="s">
        <v>773</v>
      </c>
      <c r="D15510" t="s">
        <v>694</v>
      </c>
      <c r="E15510" t="s">
        <v>694</v>
      </c>
      <c r="F15510">
        <v>16</v>
      </c>
      <c r="G15510" s="4">
        <v>41</v>
      </c>
      <c r="H15510" s="4">
        <v>0</v>
      </c>
      <c r="I15510" s="4">
        <v>0</v>
      </c>
      <c r="J15510" s="4">
        <v>0</v>
      </c>
      <c r="K15510" s="4">
        <v>0</v>
      </c>
    </row>
    <row r="15511" spans="1:11">
      <c r="A15511">
        <v>1996</v>
      </c>
      <c r="B15511" t="s">
        <v>772</v>
      </c>
      <c r="C15511" t="s">
        <v>773</v>
      </c>
      <c r="D15511" t="s">
        <v>694</v>
      </c>
      <c r="E15511" t="s">
        <v>6</v>
      </c>
      <c r="F15511">
        <v>3</v>
      </c>
      <c r="G15511" s="4">
        <v>3</v>
      </c>
      <c r="H15511" s="4">
        <v>0</v>
      </c>
      <c r="I15511" s="4">
        <v>0</v>
      </c>
      <c r="J15511" s="4">
        <v>0</v>
      </c>
      <c r="K15511" s="4">
        <v>0</v>
      </c>
    </row>
    <row r="15512" spans="1:11">
      <c r="A15512">
        <v>1996</v>
      </c>
      <c r="B15512" t="s">
        <v>772</v>
      </c>
      <c r="C15512" t="s">
        <v>773</v>
      </c>
      <c r="D15512" t="s">
        <v>694</v>
      </c>
      <c r="E15512" t="s">
        <v>694</v>
      </c>
      <c r="F15512">
        <v>6</v>
      </c>
      <c r="G15512" s="4">
        <v>24</v>
      </c>
      <c r="H15512" s="4">
        <v>3</v>
      </c>
      <c r="I15512" s="4">
        <v>15</v>
      </c>
      <c r="J15512" s="4">
        <v>0</v>
      </c>
      <c r="K15512" s="4">
        <v>0</v>
      </c>
    </row>
    <row r="15513" spans="1:11">
      <c r="A15513">
        <v>1997</v>
      </c>
      <c r="B15513" t="s">
        <v>772</v>
      </c>
      <c r="C15513" t="s">
        <v>773</v>
      </c>
      <c r="D15513" t="s">
        <v>694</v>
      </c>
      <c r="E15513" t="s">
        <v>694</v>
      </c>
      <c r="F15513">
        <v>3</v>
      </c>
      <c r="G15513" s="4">
        <v>17.977611940298509</v>
      </c>
      <c r="H15513" s="4">
        <v>0</v>
      </c>
      <c r="I15513" s="4">
        <v>0</v>
      </c>
      <c r="J15513" s="4">
        <v>0</v>
      </c>
      <c r="K15513" s="4">
        <v>0</v>
      </c>
    </row>
    <row r="15514" spans="1:11">
      <c r="A15514">
        <v>1999</v>
      </c>
      <c r="B15514" t="s">
        <v>772</v>
      </c>
      <c r="C15514" t="s">
        <v>773</v>
      </c>
      <c r="D15514" t="s">
        <v>694</v>
      </c>
      <c r="E15514" t="s">
        <v>6</v>
      </c>
      <c r="F15514">
        <v>4</v>
      </c>
      <c r="G15514" s="4">
        <v>8.3931818181818176</v>
      </c>
      <c r="H15514" s="4">
        <v>0</v>
      </c>
      <c r="I15514" s="4">
        <v>25.179545454545455</v>
      </c>
      <c r="J15514" s="4">
        <v>0</v>
      </c>
      <c r="K15514" s="4">
        <v>0</v>
      </c>
    </row>
    <row r="15515" spans="1:11">
      <c r="A15515">
        <v>1999</v>
      </c>
      <c r="B15515" t="s">
        <v>772</v>
      </c>
      <c r="C15515" t="s">
        <v>773</v>
      </c>
      <c r="D15515" t="s">
        <v>694</v>
      </c>
      <c r="E15515" t="s">
        <v>537</v>
      </c>
      <c r="F15515">
        <v>3</v>
      </c>
      <c r="G15515" s="4">
        <v>3.3866024518388791</v>
      </c>
      <c r="H15515" s="4">
        <v>0</v>
      </c>
      <c r="I15515" s="4">
        <v>3.3866024518388791</v>
      </c>
      <c r="J15515" s="4">
        <v>0</v>
      </c>
      <c r="K15515" s="4">
        <v>0</v>
      </c>
    </row>
    <row r="15516" spans="1:11">
      <c r="A15516">
        <v>1999</v>
      </c>
      <c r="B15516" t="s">
        <v>772</v>
      </c>
      <c r="C15516" t="s">
        <v>773</v>
      </c>
      <c r="D15516" t="s">
        <v>694</v>
      </c>
      <c r="E15516" t="s">
        <v>694</v>
      </c>
      <c r="F15516">
        <v>7</v>
      </c>
      <c r="G15516" s="4">
        <v>7.3805555555555555</v>
      </c>
      <c r="H15516" s="4">
        <v>0</v>
      </c>
      <c r="I15516" s="4">
        <v>0</v>
      </c>
      <c r="J15516" s="4">
        <v>0</v>
      </c>
      <c r="K15516" s="4">
        <v>0</v>
      </c>
    </row>
    <row r="15517" spans="1:11">
      <c r="A15517">
        <v>2002</v>
      </c>
      <c r="B15517" t="s">
        <v>772</v>
      </c>
      <c r="C15517" t="s">
        <v>773</v>
      </c>
      <c r="D15517" t="s">
        <v>694</v>
      </c>
      <c r="E15517" t="s">
        <v>694</v>
      </c>
      <c r="F15517">
        <v>8</v>
      </c>
      <c r="G15517" s="4">
        <v>16.022857142857145</v>
      </c>
      <c r="H15517" s="4">
        <v>4.0057142857142862</v>
      </c>
      <c r="I15517" s="4">
        <v>0</v>
      </c>
      <c r="J15517" s="4">
        <v>0</v>
      </c>
      <c r="K15517" s="4">
        <v>0</v>
      </c>
    </row>
    <row r="15518" spans="1:11">
      <c r="A15518">
        <v>1969</v>
      </c>
      <c r="B15518" t="s">
        <v>831</v>
      </c>
      <c r="C15518" t="s">
        <v>832</v>
      </c>
      <c r="D15518" t="s">
        <v>694</v>
      </c>
      <c r="E15518" t="s">
        <v>534</v>
      </c>
      <c r="F15518">
        <v>3</v>
      </c>
      <c r="G15518" s="4">
        <v>3</v>
      </c>
      <c r="H15518" s="4">
        <v>0</v>
      </c>
      <c r="I15518" s="4">
        <v>0</v>
      </c>
      <c r="J15518" s="4">
        <v>0</v>
      </c>
      <c r="K15518" s="4">
        <v>0</v>
      </c>
    </row>
    <row r="15519" spans="1:11">
      <c r="A15519">
        <v>1970</v>
      </c>
      <c r="B15519" t="s">
        <v>831</v>
      </c>
      <c r="C15519" t="s">
        <v>832</v>
      </c>
      <c r="D15519" t="s">
        <v>694</v>
      </c>
      <c r="E15519" t="s">
        <v>534</v>
      </c>
      <c r="F15519">
        <v>10</v>
      </c>
      <c r="G15519" s="4">
        <v>16</v>
      </c>
      <c r="H15519" s="4">
        <v>11</v>
      </c>
      <c r="I15519" s="4">
        <v>0</v>
      </c>
      <c r="J15519" s="4">
        <v>0</v>
      </c>
      <c r="K15519" s="4">
        <v>0</v>
      </c>
    </row>
    <row r="15520" spans="1:11">
      <c r="A15520">
        <v>1971</v>
      </c>
      <c r="B15520" t="s">
        <v>831</v>
      </c>
      <c r="C15520" t="s">
        <v>832</v>
      </c>
      <c r="D15520" t="s">
        <v>694</v>
      </c>
      <c r="E15520" t="s">
        <v>534</v>
      </c>
      <c r="F15520">
        <v>6</v>
      </c>
      <c r="G15520" s="4">
        <v>9</v>
      </c>
      <c r="H15520" s="4">
        <v>2</v>
      </c>
      <c r="I15520" s="4">
        <v>4</v>
      </c>
      <c r="J15520" s="4">
        <v>0</v>
      </c>
      <c r="K15520" s="4">
        <v>0</v>
      </c>
    </row>
    <row r="15521" spans="1:11">
      <c r="A15521">
        <v>1972</v>
      </c>
      <c r="B15521" t="s">
        <v>831</v>
      </c>
      <c r="C15521" t="s">
        <v>832</v>
      </c>
      <c r="D15521" t="s">
        <v>694</v>
      </c>
      <c r="E15521" t="s">
        <v>534</v>
      </c>
      <c r="F15521">
        <v>7</v>
      </c>
      <c r="G15521" s="4">
        <v>10</v>
      </c>
      <c r="H15521" s="4">
        <v>0</v>
      </c>
      <c r="I15521" s="4">
        <v>0</v>
      </c>
      <c r="J15521" s="4">
        <v>0</v>
      </c>
      <c r="K15521" s="4">
        <v>0</v>
      </c>
    </row>
    <row r="15522" spans="1:11">
      <c r="A15522">
        <v>1973</v>
      </c>
      <c r="B15522" t="s">
        <v>831</v>
      </c>
      <c r="C15522" t="s">
        <v>832</v>
      </c>
      <c r="D15522" t="s">
        <v>694</v>
      </c>
      <c r="E15522" t="s">
        <v>534</v>
      </c>
      <c r="F15522">
        <v>23</v>
      </c>
      <c r="G15522" s="4">
        <v>78</v>
      </c>
      <c r="H15522" s="4">
        <v>29</v>
      </c>
      <c r="I15522" s="4">
        <v>36</v>
      </c>
      <c r="J15522" s="4">
        <v>0</v>
      </c>
      <c r="K15522" s="4">
        <v>0</v>
      </c>
    </row>
    <row r="15523" spans="1:11">
      <c r="A15523">
        <v>1974</v>
      </c>
      <c r="B15523" t="s">
        <v>831</v>
      </c>
      <c r="C15523" t="s">
        <v>832</v>
      </c>
      <c r="D15523" t="s">
        <v>694</v>
      </c>
      <c r="E15523" t="s">
        <v>534</v>
      </c>
      <c r="F15523">
        <v>27</v>
      </c>
      <c r="G15523" s="4">
        <v>116</v>
      </c>
      <c r="H15523" s="4">
        <v>11</v>
      </c>
      <c r="I15523" s="4">
        <v>0</v>
      </c>
      <c r="J15523" s="4">
        <v>0</v>
      </c>
      <c r="K15523" s="4">
        <v>0</v>
      </c>
    </row>
    <row r="15524" spans="1:11">
      <c r="A15524">
        <v>1975</v>
      </c>
      <c r="B15524" t="s">
        <v>831</v>
      </c>
      <c r="C15524" t="s">
        <v>832</v>
      </c>
      <c r="D15524" t="s">
        <v>694</v>
      </c>
      <c r="E15524" t="s">
        <v>534</v>
      </c>
      <c r="F15524">
        <v>7</v>
      </c>
      <c r="G15524" s="4">
        <v>36</v>
      </c>
      <c r="H15524" s="4">
        <v>4</v>
      </c>
      <c r="I15524" s="4">
        <v>0</v>
      </c>
      <c r="J15524" s="4">
        <v>0</v>
      </c>
      <c r="K15524" s="4">
        <v>0</v>
      </c>
    </row>
    <row r="15525" spans="1:11">
      <c r="A15525">
        <v>1976</v>
      </c>
      <c r="B15525" t="s">
        <v>831</v>
      </c>
      <c r="C15525" t="s">
        <v>832</v>
      </c>
      <c r="D15525" t="s">
        <v>694</v>
      </c>
      <c r="E15525" t="s">
        <v>534</v>
      </c>
      <c r="F15525">
        <v>21</v>
      </c>
      <c r="G15525" s="4">
        <v>93</v>
      </c>
      <c r="H15525" s="4">
        <v>48</v>
      </c>
      <c r="I15525" s="4">
        <v>74</v>
      </c>
      <c r="J15525" s="4">
        <v>0</v>
      </c>
      <c r="K15525" s="4">
        <v>0</v>
      </c>
    </row>
    <row r="15526" spans="1:11">
      <c r="A15526">
        <v>1977</v>
      </c>
      <c r="B15526" t="s">
        <v>831</v>
      </c>
      <c r="C15526" t="s">
        <v>832</v>
      </c>
      <c r="D15526" t="s">
        <v>694</v>
      </c>
      <c r="E15526" t="s">
        <v>534</v>
      </c>
      <c r="F15526">
        <v>20</v>
      </c>
      <c r="G15526" s="4">
        <v>60</v>
      </c>
      <c r="H15526" s="4">
        <v>9</v>
      </c>
      <c r="I15526" s="4">
        <v>0</v>
      </c>
      <c r="J15526" s="4">
        <v>0</v>
      </c>
      <c r="K15526" s="4">
        <v>0</v>
      </c>
    </row>
    <row r="15527" spans="1:11">
      <c r="A15527">
        <v>1978</v>
      </c>
      <c r="B15527" t="s">
        <v>831</v>
      </c>
      <c r="C15527" t="s">
        <v>832</v>
      </c>
      <c r="D15527" t="s">
        <v>694</v>
      </c>
      <c r="E15527" t="s">
        <v>534</v>
      </c>
      <c r="F15527">
        <v>20</v>
      </c>
      <c r="G15527" s="4">
        <v>60</v>
      </c>
      <c r="H15527" s="4">
        <v>24</v>
      </c>
      <c r="I15527" s="4">
        <v>20</v>
      </c>
      <c r="J15527" s="4">
        <v>0</v>
      </c>
      <c r="K15527" s="4">
        <v>0</v>
      </c>
    </row>
    <row r="15528" spans="1:11">
      <c r="A15528">
        <v>1979</v>
      </c>
      <c r="B15528" t="s">
        <v>831</v>
      </c>
      <c r="C15528" t="s">
        <v>832</v>
      </c>
      <c r="D15528" t="s">
        <v>694</v>
      </c>
      <c r="E15528" t="s">
        <v>534</v>
      </c>
      <c r="F15528">
        <v>28</v>
      </c>
      <c r="G15528" s="4">
        <v>94</v>
      </c>
      <c r="H15528" s="4">
        <v>31</v>
      </c>
      <c r="I15528" s="4">
        <v>11</v>
      </c>
      <c r="J15528" s="4">
        <v>0</v>
      </c>
      <c r="K15528" s="4">
        <v>0</v>
      </c>
    </row>
    <row r="15529" spans="1:11">
      <c r="A15529">
        <v>1980</v>
      </c>
      <c r="B15529" t="s">
        <v>831</v>
      </c>
      <c r="C15529" t="s">
        <v>832</v>
      </c>
      <c r="D15529" t="s">
        <v>694</v>
      </c>
      <c r="E15529" t="s">
        <v>534</v>
      </c>
      <c r="F15529">
        <v>37</v>
      </c>
      <c r="G15529" s="4">
        <v>168</v>
      </c>
      <c r="H15529" s="4">
        <v>57</v>
      </c>
      <c r="I15529" s="4">
        <v>15</v>
      </c>
      <c r="J15529" s="4">
        <v>0</v>
      </c>
      <c r="K15529" s="4">
        <v>0</v>
      </c>
    </row>
    <row r="15530" spans="1:11">
      <c r="A15530">
        <v>1981</v>
      </c>
      <c r="B15530" t="s">
        <v>831</v>
      </c>
      <c r="C15530" t="s">
        <v>832</v>
      </c>
      <c r="D15530" t="s">
        <v>694</v>
      </c>
      <c r="E15530" t="s">
        <v>534</v>
      </c>
      <c r="F15530">
        <v>43</v>
      </c>
      <c r="G15530" s="4">
        <v>122</v>
      </c>
      <c r="H15530" s="4">
        <v>44</v>
      </c>
      <c r="I15530" s="4">
        <v>45</v>
      </c>
      <c r="J15530" s="4">
        <v>0</v>
      </c>
      <c r="K15530" s="4">
        <v>0</v>
      </c>
    </row>
    <row r="15531" spans="1:11">
      <c r="A15531">
        <v>1982</v>
      </c>
      <c r="B15531" t="s">
        <v>831</v>
      </c>
      <c r="C15531" t="s">
        <v>832</v>
      </c>
      <c r="D15531" t="s">
        <v>694</v>
      </c>
      <c r="E15531" t="s">
        <v>534</v>
      </c>
      <c r="F15531">
        <v>27</v>
      </c>
      <c r="G15531" s="4">
        <v>64</v>
      </c>
      <c r="H15531" s="4">
        <v>11</v>
      </c>
      <c r="I15531" s="4">
        <v>71</v>
      </c>
      <c r="J15531" s="4">
        <v>0</v>
      </c>
      <c r="K15531" s="4">
        <v>0</v>
      </c>
    </row>
    <row r="15532" spans="1:11">
      <c r="A15532">
        <v>1983</v>
      </c>
      <c r="B15532" t="s">
        <v>831</v>
      </c>
      <c r="C15532" t="s">
        <v>832</v>
      </c>
      <c r="D15532" t="s">
        <v>694</v>
      </c>
      <c r="E15532" t="s">
        <v>534</v>
      </c>
      <c r="F15532">
        <v>41</v>
      </c>
      <c r="G15532" s="4">
        <v>131</v>
      </c>
      <c r="H15532" s="4">
        <v>52</v>
      </c>
      <c r="I15532" s="4">
        <v>108</v>
      </c>
      <c r="J15532" s="4">
        <v>0</v>
      </c>
      <c r="K15532" s="4">
        <v>0</v>
      </c>
    </row>
    <row r="15533" spans="1:11">
      <c r="A15533">
        <v>1984</v>
      </c>
      <c r="B15533" t="s">
        <v>831</v>
      </c>
      <c r="C15533" t="s">
        <v>832</v>
      </c>
      <c r="D15533" t="s">
        <v>694</v>
      </c>
      <c r="E15533" t="s">
        <v>6</v>
      </c>
      <c r="F15533">
        <v>4</v>
      </c>
      <c r="G15533" s="4">
        <v>9</v>
      </c>
      <c r="H15533" s="4">
        <v>9</v>
      </c>
      <c r="I15533" s="4">
        <v>9</v>
      </c>
      <c r="J15533" s="4">
        <v>0</v>
      </c>
      <c r="K15533" s="4">
        <v>0</v>
      </c>
    </row>
    <row r="15534" spans="1:11">
      <c r="A15534">
        <v>1984</v>
      </c>
      <c r="B15534" t="s">
        <v>831</v>
      </c>
      <c r="C15534" t="s">
        <v>832</v>
      </c>
      <c r="D15534" t="s">
        <v>694</v>
      </c>
      <c r="E15534" t="s">
        <v>537</v>
      </c>
      <c r="F15534">
        <v>12</v>
      </c>
      <c r="G15534" s="4">
        <v>28</v>
      </c>
      <c r="H15534" s="4">
        <v>16</v>
      </c>
      <c r="I15534" s="4">
        <v>20</v>
      </c>
      <c r="J15534" s="4">
        <v>0</v>
      </c>
      <c r="K15534" s="4">
        <v>0</v>
      </c>
    </row>
    <row r="15535" spans="1:11">
      <c r="A15535">
        <v>1984</v>
      </c>
      <c r="B15535" t="s">
        <v>831</v>
      </c>
      <c r="C15535" t="s">
        <v>832</v>
      </c>
      <c r="D15535" t="s">
        <v>694</v>
      </c>
      <c r="E15535" t="s">
        <v>662</v>
      </c>
      <c r="F15535">
        <v>3</v>
      </c>
      <c r="G15535" s="4">
        <v>15</v>
      </c>
      <c r="H15535" s="4">
        <v>6</v>
      </c>
      <c r="I15535" s="4">
        <v>12</v>
      </c>
      <c r="J15535" s="4">
        <v>0</v>
      </c>
      <c r="K15535" s="4">
        <v>0</v>
      </c>
    </row>
    <row r="15536" spans="1:11">
      <c r="A15536">
        <v>1984</v>
      </c>
      <c r="B15536" t="s">
        <v>831</v>
      </c>
      <c r="C15536" t="s">
        <v>832</v>
      </c>
      <c r="D15536" t="s">
        <v>694</v>
      </c>
      <c r="E15536" t="s">
        <v>694</v>
      </c>
      <c r="F15536">
        <v>20</v>
      </c>
      <c r="G15536" s="4">
        <v>82</v>
      </c>
      <c r="H15536" s="4">
        <v>12</v>
      </c>
      <c r="I15536" s="4">
        <v>61</v>
      </c>
      <c r="J15536" s="4">
        <v>0</v>
      </c>
      <c r="K15536" s="4">
        <v>0</v>
      </c>
    </row>
    <row r="15537" spans="1:11">
      <c r="A15537">
        <v>1984</v>
      </c>
      <c r="B15537" t="s">
        <v>831</v>
      </c>
      <c r="C15537" t="s">
        <v>832</v>
      </c>
      <c r="D15537" t="s">
        <v>694</v>
      </c>
      <c r="E15537" t="s">
        <v>977</v>
      </c>
      <c r="F15537">
        <v>3</v>
      </c>
      <c r="G15537" s="4">
        <v>17</v>
      </c>
      <c r="H15537" s="4">
        <v>3</v>
      </c>
      <c r="I15537" s="4">
        <v>0</v>
      </c>
      <c r="J15537" s="4">
        <v>0</v>
      </c>
      <c r="K15537" s="4">
        <v>0</v>
      </c>
    </row>
    <row r="15538" spans="1:11">
      <c r="A15538">
        <v>1985</v>
      </c>
      <c r="B15538" t="s">
        <v>831</v>
      </c>
      <c r="C15538" t="s">
        <v>832</v>
      </c>
      <c r="D15538" t="s">
        <v>694</v>
      </c>
      <c r="E15538" t="s">
        <v>6</v>
      </c>
      <c r="F15538">
        <v>3</v>
      </c>
      <c r="G15538" s="4">
        <v>10</v>
      </c>
      <c r="H15538" s="4">
        <v>3</v>
      </c>
      <c r="I15538" s="4">
        <v>17</v>
      </c>
      <c r="J15538" s="4">
        <v>0</v>
      </c>
      <c r="K15538" s="4">
        <v>0</v>
      </c>
    </row>
    <row r="15539" spans="1:11">
      <c r="A15539">
        <v>1985</v>
      </c>
      <c r="B15539" t="s">
        <v>831</v>
      </c>
      <c r="C15539" t="s">
        <v>832</v>
      </c>
      <c r="D15539" t="s">
        <v>694</v>
      </c>
      <c r="E15539" t="s">
        <v>537</v>
      </c>
      <c r="F15539">
        <v>3</v>
      </c>
      <c r="G15539" s="4">
        <v>10</v>
      </c>
      <c r="H15539" s="4">
        <v>6</v>
      </c>
      <c r="I15539" s="4">
        <v>26</v>
      </c>
      <c r="J15539" s="4">
        <v>0</v>
      </c>
      <c r="K15539" s="4">
        <v>0</v>
      </c>
    </row>
    <row r="15540" spans="1:11">
      <c r="A15540">
        <v>1985</v>
      </c>
      <c r="B15540" t="s">
        <v>831</v>
      </c>
      <c r="C15540" t="s">
        <v>832</v>
      </c>
      <c r="D15540" t="s">
        <v>694</v>
      </c>
      <c r="E15540" t="s">
        <v>694</v>
      </c>
      <c r="F15540">
        <v>54</v>
      </c>
      <c r="G15540" s="4">
        <v>225</v>
      </c>
      <c r="H15540" s="4">
        <v>57</v>
      </c>
      <c r="I15540" s="4">
        <v>124</v>
      </c>
      <c r="J15540" s="4">
        <v>0</v>
      </c>
      <c r="K15540" s="4">
        <v>0</v>
      </c>
    </row>
    <row r="15541" spans="1:11">
      <c r="A15541">
        <v>1985</v>
      </c>
      <c r="B15541" t="s">
        <v>831</v>
      </c>
      <c r="C15541" t="s">
        <v>832</v>
      </c>
      <c r="D15541" t="s">
        <v>694</v>
      </c>
      <c r="E15541" t="s">
        <v>977</v>
      </c>
      <c r="F15541">
        <v>3</v>
      </c>
      <c r="G15541" s="4">
        <v>16</v>
      </c>
      <c r="H15541" s="4">
        <v>6</v>
      </c>
      <c r="I15541" s="4">
        <v>19</v>
      </c>
      <c r="J15541" s="4">
        <v>0</v>
      </c>
      <c r="K15541" s="4">
        <v>0</v>
      </c>
    </row>
    <row r="15542" spans="1:11">
      <c r="A15542">
        <v>1986</v>
      </c>
      <c r="B15542" t="s">
        <v>831</v>
      </c>
      <c r="C15542" t="s">
        <v>832</v>
      </c>
      <c r="D15542" t="s">
        <v>694</v>
      </c>
      <c r="E15542" t="s">
        <v>537</v>
      </c>
      <c r="F15542">
        <v>3</v>
      </c>
      <c r="G15542" s="4">
        <v>6</v>
      </c>
      <c r="H15542" s="4">
        <v>0</v>
      </c>
      <c r="I15542" s="4">
        <v>3</v>
      </c>
      <c r="J15542" s="4">
        <v>0</v>
      </c>
      <c r="K15542" s="4">
        <v>0</v>
      </c>
    </row>
    <row r="15543" spans="1:11">
      <c r="A15543">
        <v>1986</v>
      </c>
      <c r="B15543" t="s">
        <v>831</v>
      </c>
      <c r="C15543" t="s">
        <v>832</v>
      </c>
      <c r="D15543" t="s">
        <v>694</v>
      </c>
      <c r="E15543" t="s">
        <v>694</v>
      </c>
      <c r="F15543">
        <v>46</v>
      </c>
      <c r="G15543" s="4">
        <v>139</v>
      </c>
      <c r="H15543" s="4">
        <v>36</v>
      </c>
      <c r="I15543" s="4">
        <v>143</v>
      </c>
      <c r="J15543" s="4">
        <v>0</v>
      </c>
      <c r="K15543" s="4">
        <v>0</v>
      </c>
    </row>
    <row r="15544" spans="1:11">
      <c r="A15544">
        <v>1987</v>
      </c>
      <c r="B15544" t="s">
        <v>831</v>
      </c>
      <c r="C15544" t="s">
        <v>832</v>
      </c>
      <c r="D15544" t="s">
        <v>694</v>
      </c>
      <c r="E15544" t="s">
        <v>537</v>
      </c>
      <c r="F15544">
        <v>18</v>
      </c>
      <c r="G15544" s="4">
        <v>28</v>
      </c>
      <c r="H15544" s="4">
        <v>14</v>
      </c>
      <c r="I15544" s="4">
        <v>14</v>
      </c>
      <c r="J15544" s="4">
        <v>0</v>
      </c>
      <c r="K15544" s="4">
        <v>0</v>
      </c>
    </row>
    <row r="15545" spans="1:11">
      <c r="A15545">
        <v>1987</v>
      </c>
      <c r="B15545" t="s">
        <v>831</v>
      </c>
      <c r="C15545" t="s">
        <v>832</v>
      </c>
      <c r="D15545" t="s">
        <v>694</v>
      </c>
      <c r="E15545" t="s">
        <v>662</v>
      </c>
      <c r="F15545">
        <v>3</v>
      </c>
      <c r="G15545" s="4">
        <v>3</v>
      </c>
      <c r="H15545" s="4">
        <v>0</v>
      </c>
      <c r="I15545" s="4">
        <v>0</v>
      </c>
      <c r="J15545" s="4">
        <v>0</v>
      </c>
      <c r="K15545" s="4">
        <v>0</v>
      </c>
    </row>
    <row r="15546" spans="1:11">
      <c r="A15546">
        <v>1987</v>
      </c>
      <c r="B15546" t="s">
        <v>831</v>
      </c>
      <c r="C15546" t="s">
        <v>832</v>
      </c>
      <c r="D15546" t="s">
        <v>694</v>
      </c>
      <c r="E15546" t="s">
        <v>694</v>
      </c>
      <c r="F15546">
        <v>85</v>
      </c>
      <c r="G15546" s="4">
        <v>524</v>
      </c>
      <c r="H15546" s="4">
        <v>98</v>
      </c>
      <c r="I15546" s="4">
        <v>273</v>
      </c>
      <c r="J15546" s="4">
        <v>0</v>
      </c>
      <c r="K15546" s="4">
        <v>0</v>
      </c>
    </row>
    <row r="15547" spans="1:11">
      <c r="A15547">
        <v>1987</v>
      </c>
      <c r="B15547" t="s">
        <v>831</v>
      </c>
      <c r="C15547" t="s">
        <v>832</v>
      </c>
      <c r="D15547" t="s">
        <v>694</v>
      </c>
      <c r="E15547" t="s">
        <v>977</v>
      </c>
      <c r="F15547">
        <v>3</v>
      </c>
      <c r="G15547" s="4">
        <v>3</v>
      </c>
      <c r="H15547" s="4">
        <v>0</v>
      </c>
      <c r="I15547" s="4">
        <v>0</v>
      </c>
      <c r="J15547" s="4">
        <v>0</v>
      </c>
      <c r="K15547" s="4">
        <v>0</v>
      </c>
    </row>
    <row r="15548" spans="1:11">
      <c r="A15548">
        <v>1988</v>
      </c>
      <c r="B15548" t="s">
        <v>831</v>
      </c>
      <c r="C15548" t="s">
        <v>832</v>
      </c>
      <c r="D15548" t="s">
        <v>694</v>
      </c>
      <c r="E15548" t="s">
        <v>537</v>
      </c>
      <c r="F15548">
        <v>4</v>
      </c>
      <c r="G15548" s="4">
        <v>4</v>
      </c>
      <c r="H15548" s="4">
        <v>0</v>
      </c>
      <c r="I15548" s="4">
        <v>0</v>
      </c>
      <c r="J15548" s="4">
        <v>0</v>
      </c>
      <c r="K15548" s="4">
        <v>0</v>
      </c>
    </row>
    <row r="15549" spans="1:11">
      <c r="A15549">
        <v>1988</v>
      </c>
      <c r="B15549" t="s">
        <v>831</v>
      </c>
      <c r="C15549" t="s">
        <v>832</v>
      </c>
      <c r="D15549" t="s">
        <v>694</v>
      </c>
      <c r="E15549" t="s">
        <v>694</v>
      </c>
      <c r="F15549">
        <v>57</v>
      </c>
      <c r="G15549" s="4">
        <v>256</v>
      </c>
      <c r="H15549" s="4">
        <v>31</v>
      </c>
      <c r="I15549" s="4">
        <v>141</v>
      </c>
      <c r="J15549" s="4">
        <v>0</v>
      </c>
      <c r="K15549" s="4">
        <v>0</v>
      </c>
    </row>
    <row r="15550" spans="1:11">
      <c r="A15550">
        <v>1989</v>
      </c>
      <c r="B15550" t="s">
        <v>831</v>
      </c>
      <c r="C15550" t="s">
        <v>832</v>
      </c>
      <c r="D15550" t="s">
        <v>694</v>
      </c>
      <c r="E15550" t="s">
        <v>6</v>
      </c>
      <c r="F15550">
        <v>10</v>
      </c>
      <c r="G15550" s="4">
        <v>15</v>
      </c>
      <c r="H15550" s="4">
        <v>0</v>
      </c>
      <c r="I15550" s="4">
        <v>0</v>
      </c>
      <c r="J15550" s="4">
        <v>0</v>
      </c>
      <c r="K15550" s="4">
        <v>0</v>
      </c>
    </row>
    <row r="15551" spans="1:11">
      <c r="A15551">
        <v>1989</v>
      </c>
      <c r="B15551" t="s">
        <v>831</v>
      </c>
      <c r="C15551" t="s">
        <v>832</v>
      </c>
      <c r="D15551" t="s">
        <v>694</v>
      </c>
      <c r="E15551" t="s">
        <v>537</v>
      </c>
      <c r="F15551">
        <v>4</v>
      </c>
      <c r="G15551" s="4">
        <v>9</v>
      </c>
      <c r="H15551" s="4">
        <v>0</v>
      </c>
      <c r="I15551" s="4">
        <v>0</v>
      </c>
      <c r="J15551" s="4">
        <v>0</v>
      </c>
      <c r="K15551" s="4">
        <v>9</v>
      </c>
    </row>
    <row r="15552" spans="1:11">
      <c r="A15552">
        <v>1989</v>
      </c>
      <c r="B15552" t="s">
        <v>831</v>
      </c>
      <c r="C15552" t="s">
        <v>832</v>
      </c>
      <c r="D15552" t="s">
        <v>694</v>
      </c>
      <c r="E15552" t="s">
        <v>694</v>
      </c>
      <c r="F15552">
        <v>20</v>
      </c>
      <c r="G15552" s="4">
        <v>45</v>
      </c>
      <c r="H15552" s="4">
        <v>8</v>
      </c>
      <c r="I15552" s="4">
        <v>53</v>
      </c>
      <c r="J15552" s="4">
        <v>0</v>
      </c>
      <c r="K15552" s="4">
        <v>0</v>
      </c>
    </row>
    <row r="15553" spans="1:11">
      <c r="A15553">
        <v>1989</v>
      </c>
      <c r="B15553" t="s">
        <v>831</v>
      </c>
      <c r="C15553" t="s">
        <v>832</v>
      </c>
      <c r="D15553" t="s">
        <v>694</v>
      </c>
      <c r="E15553" t="s">
        <v>977</v>
      </c>
      <c r="F15553">
        <v>4</v>
      </c>
      <c r="G15553" s="4">
        <v>19</v>
      </c>
      <c r="H15553" s="4">
        <v>0</v>
      </c>
      <c r="I15553" s="4">
        <v>4</v>
      </c>
      <c r="J15553" s="4">
        <v>4</v>
      </c>
      <c r="K15553" s="4">
        <v>0</v>
      </c>
    </row>
    <row r="15554" spans="1:11">
      <c r="A15554">
        <v>1990</v>
      </c>
      <c r="B15554" t="s">
        <v>831</v>
      </c>
      <c r="C15554" t="s">
        <v>832</v>
      </c>
      <c r="D15554" t="s">
        <v>694</v>
      </c>
      <c r="E15554" t="s">
        <v>537</v>
      </c>
      <c r="F15554">
        <v>4</v>
      </c>
      <c r="G15554" s="4">
        <v>4</v>
      </c>
      <c r="H15554" s="4">
        <v>0</v>
      </c>
      <c r="I15554" s="4">
        <v>0</v>
      </c>
      <c r="J15554" s="4">
        <v>0</v>
      </c>
      <c r="K15554" s="4">
        <v>0</v>
      </c>
    </row>
    <row r="15555" spans="1:11">
      <c r="A15555">
        <v>1990</v>
      </c>
      <c r="B15555" t="s">
        <v>831</v>
      </c>
      <c r="C15555" t="s">
        <v>832</v>
      </c>
      <c r="D15555" t="s">
        <v>694</v>
      </c>
      <c r="E15555" t="s">
        <v>694</v>
      </c>
      <c r="F15555">
        <v>35</v>
      </c>
      <c r="G15555" s="4">
        <v>77</v>
      </c>
      <c r="H15555" s="4">
        <v>4</v>
      </c>
      <c r="I15555" s="4">
        <v>58</v>
      </c>
      <c r="J15555" s="4">
        <v>0</v>
      </c>
      <c r="K15555" s="4">
        <v>8</v>
      </c>
    </row>
    <row r="15556" spans="1:11">
      <c r="A15556">
        <v>1991</v>
      </c>
      <c r="B15556" t="s">
        <v>831</v>
      </c>
      <c r="C15556" t="s">
        <v>832</v>
      </c>
      <c r="D15556" t="s">
        <v>694</v>
      </c>
      <c r="E15556" t="s">
        <v>694</v>
      </c>
      <c r="F15556">
        <v>38</v>
      </c>
      <c r="G15556" s="4">
        <v>128</v>
      </c>
      <c r="H15556" s="4">
        <v>4</v>
      </c>
      <c r="I15556" s="4">
        <v>60</v>
      </c>
      <c r="J15556" s="4">
        <v>0</v>
      </c>
      <c r="K15556" s="4">
        <v>0</v>
      </c>
    </row>
    <row r="15557" spans="1:11">
      <c r="A15557">
        <v>1992</v>
      </c>
      <c r="B15557" t="s">
        <v>831</v>
      </c>
      <c r="C15557" t="s">
        <v>832</v>
      </c>
      <c r="D15557" t="s">
        <v>694</v>
      </c>
      <c r="E15557" t="s">
        <v>694</v>
      </c>
      <c r="F15557">
        <v>30</v>
      </c>
      <c r="G15557" s="4">
        <v>115</v>
      </c>
      <c r="H15557" s="4">
        <v>21</v>
      </c>
      <c r="I15557" s="4">
        <v>174</v>
      </c>
      <c r="J15557" s="4">
        <v>0</v>
      </c>
      <c r="K15557" s="4">
        <v>0</v>
      </c>
    </row>
    <row r="15558" spans="1:11">
      <c r="A15558">
        <v>1993</v>
      </c>
      <c r="B15558" t="s">
        <v>831</v>
      </c>
      <c r="C15558" t="s">
        <v>832</v>
      </c>
      <c r="D15558" t="s">
        <v>694</v>
      </c>
      <c r="E15558" t="s">
        <v>694</v>
      </c>
      <c r="F15558">
        <v>15</v>
      </c>
      <c r="G15558" s="4">
        <v>103</v>
      </c>
      <c r="H15558" s="4">
        <v>8</v>
      </c>
      <c r="I15558" s="4">
        <v>69</v>
      </c>
      <c r="J15558" s="4">
        <v>0</v>
      </c>
      <c r="K15558" s="4">
        <v>0</v>
      </c>
    </row>
    <row r="15559" spans="1:11">
      <c r="A15559">
        <v>1994</v>
      </c>
      <c r="B15559" t="s">
        <v>831</v>
      </c>
      <c r="C15559" t="s">
        <v>832</v>
      </c>
      <c r="D15559" t="s">
        <v>694</v>
      </c>
      <c r="E15559" t="s">
        <v>694</v>
      </c>
      <c r="F15559">
        <v>47</v>
      </c>
      <c r="G15559" s="4">
        <v>146</v>
      </c>
      <c r="H15559" s="4">
        <v>21</v>
      </c>
      <c r="I15559" s="4">
        <v>52</v>
      </c>
      <c r="J15559" s="4">
        <v>0</v>
      </c>
      <c r="K15559" s="4">
        <v>0</v>
      </c>
    </row>
    <row r="15560" spans="1:11">
      <c r="A15560">
        <v>1995</v>
      </c>
      <c r="B15560" t="s">
        <v>831</v>
      </c>
      <c r="C15560" t="s">
        <v>832</v>
      </c>
      <c r="D15560" t="s">
        <v>694</v>
      </c>
      <c r="E15560" t="s">
        <v>694</v>
      </c>
      <c r="F15560">
        <v>13</v>
      </c>
      <c r="G15560" s="4">
        <v>22</v>
      </c>
      <c r="H15560" s="4">
        <v>0</v>
      </c>
      <c r="I15560" s="4">
        <v>3</v>
      </c>
      <c r="J15560" s="4">
        <v>0</v>
      </c>
      <c r="K15560" s="4">
        <v>0</v>
      </c>
    </row>
    <row r="15561" spans="1:11">
      <c r="A15561">
        <v>1997</v>
      </c>
      <c r="B15561" t="s">
        <v>831</v>
      </c>
      <c r="C15561" t="s">
        <v>832</v>
      </c>
      <c r="D15561" t="s">
        <v>694</v>
      </c>
      <c r="E15561" t="s">
        <v>694</v>
      </c>
      <c r="F15561">
        <v>3</v>
      </c>
      <c r="G15561" s="4">
        <v>5.9925373134328357</v>
      </c>
      <c r="H15561" s="4">
        <v>0</v>
      </c>
      <c r="I15561" s="4">
        <v>0</v>
      </c>
      <c r="J15561" s="4">
        <v>0</v>
      </c>
      <c r="K15561" s="4">
        <v>0</v>
      </c>
    </row>
    <row r="15562" spans="1:11">
      <c r="A15562">
        <v>1999</v>
      </c>
      <c r="B15562" t="s">
        <v>831</v>
      </c>
      <c r="C15562" t="s">
        <v>832</v>
      </c>
      <c r="D15562" t="s">
        <v>694</v>
      </c>
      <c r="E15562" t="s">
        <v>694</v>
      </c>
      <c r="F15562">
        <v>4</v>
      </c>
      <c r="G15562" s="4">
        <v>7.3805555555555555</v>
      </c>
      <c r="H15562" s="4">
        <v>0</v>
      </c>
      <c r="I15562" s="4">
        <v>0</v>
      </c>
      <c r="J15562" s="4">
        <v>0</v>
      </c>
      <c r="K15562" s="4">
        <v>0</v>
      </c>
    </row>
    <row r="15563" spans="1:11">
      <c r="A15563">
        <v>2000</v>
      </c>
      <c r="B15563" t="s">
        <v>831</v>
      </c>
      <c r="C15563" t="s">
        <v>832</v>
      </c>
      <c r="D15563" t="s">
        <v>694</v>
      </c>
      <c r="E15563" t="s">
        <v>694</v>
      </c>
      <c r="F15563">
        <v>13</v>
      </c>
      <c r="G15563" s="4">
        <v>25.876543209876544</v>
      </c>
      <c r="H15563" s="4">
        <v>0</v>
      </c>
      <c r="I15563" s="4">
        <v>0</v>
      </c>
      <c r="J15563" s="4">
        <v>0</v>
      </c>
      <c r="K15563" s="4">
        <v>0</v>
      </c>
    </row>
    <row r="15564" spans="1:11">
      <c r="A15564">
        <v>2001</v>
      </c>
      <c r="B15564" t="s">
        <v>831</v>
      </c>
      <c r="C15564" t="s">
        <v>832</v>
      </c>
      <c r="D15564" t="s">
        <v>694</v>
      </c>
      <c r="E15564" t="s">
        <v>662</v>
      </c>
      <c r="F15564">
        <v>3</v>
      </c>
      <c r="G15564" s="4">
        <v>3.1188811188811187</v>
      </c>
      <c r="H15564" s="4">
        <v>0</v>
      </c>
      <c r="I15564" s="4">
        <v>0</v>
      </c>
      <c r="J15564" s="4">
        <v>0</v>
      </c>
      <c r="K15564" s="4">
        <v>0</v>
      </c>
    </row>
    <row r="15565" spans="1:11">
      <c r="A15565">
        <v>2001</v>
      </c>
      <c r="B15565" t="s">
        <v>831</v>
      </c>
      <c r="C15565" t="s">
        <v>832</v>
      </c>
      <c r="D15565" t="s">
        <v>694</v>
      </c>
      <c r="E15565" t="s">
        <v>694</v>
      </c>
      <c r="F15565">
        <v>7</v>
      </c>
      <c r="G15565" s="4">
        <v>11.115860517435321</v>
      </c>
      <c r="H15565" s="4">
        <v>0</v>
      </c>
      <c r="I15565" s="4">
        <v>25.937007874015748</v>
      </c>
      <c r="J15565" s="4">
        <v>0</v>
      </c>
      <c r="K15565" s="4">
        <v>0</v>
      </c>
    </row>
    <row r="15566" spans="1:11">
      <c r="A15566">
        <v>2002</v>
      </c>
      <c r="B15566" t="s">
        <v>831</v>
      </c>
      <c r="C15566" t="s">
        <v>832</v>
      </c>
      <c r="D15566" t="s">
        <v>694</v>
      </c>
      <c r="E15566" t="s">
        <v>694</v>
      </c>
      <c r="F15566">
        <v>8</v>
      </c>
      <c r="G15566" s="4">
        <v>20.028571428571428</v>
      </c>
      <c r="H15566" s="4">
        <v>4.0057142857142862</v>
      </c>
      <c r="I15566" s="4">
        <v>24.034285714285712</v>
      </c>
      <c r="J15566" s="4">
        <v>0</v>
      </c>
      <c r="K15566" s="4">
        <v>0</v>
      </c>
    </row>
    <row r="15567" spans="1:11">
      <c r="A15567">
        <v>2003</v>
      </c>
      <c r="B15567" t="s">
        <v>831</v>
      </c>
      <c r="C15567" t="s">
        <v>832</v>
      </c>
      <c r="D15567" t="s">
        <v>694</v>
      </c>
      <c r="E15567" t="s">
        <v>6</v>
      </c>
      <c r="F15567">
        <v>4</v>
      </c>
      <c r="G15567" s="4">
        <v>3.9792207792207792</v>
      </c>
      <c r="H15567" s="4">
        <v>0</v>
      </c>
      <c r="I15567" s="4">
        <v>7.9584415584415584</v>
      </c>
      <c r="J15567" s="4">
        <v>0</v>
      </c>
      <c r="K15567" s="4">
        <v>0</v>
      </c>
    </row>
    <row r="15568" spans="1:11">
      <c r="A15568">
        <v>2003</v>
      </c>
      <c r="B15568" t="s">
        <v>831</v>
      </c>
      <c r="C15568" t="s">
        <v>832</v>
      </c>
      <c r="D15568" t="s">
        <v>694</v>
      </c>
      <c r="E15568" t="s">
        <v>694</v>
      </c>
      <c r="F15568">
        <v>8</v>
      </c>
      <c r="G15568" s="4">
        <v>45.218365061590141</v>
      </c>
      <c r="H15568" s="4">
        <v>0</v>
      </c>
      <c r="I15568" s="4">
        <v>94.204927211646137</v>
      </c>
      <c r="J15568" s="4">
        <v>0</v>
      </c>
      <c r="K15568" s="4">
        <v>0</v>
      </c>
    </row>
    <row r="15569" spans="1:11">
      <c r="A15569">
        <v>2004</v>
      </c>
      <c r="B15569" t="s">
        <v>831</v>
      </c>
      <c r="C15569" t="s">
        <v>832</v>
      </c>
      <c r="D15569" t="s">
        <v>694</v>
      </c>
      <c r="E15569" t="s">
        <v>694</v>
      </c>
      <c r="F15569">
        <v>9</v>
      </c>
      <c r="G15569" s="4">
        <v>12.838627700127065</v>
      </c>
      <c r="H15569" s="4">
        <v>0</v>
      </c>
      <c r="I15569" s="4">
        <v>4.2795425667090221</v>
      </c>
      <c r="J15569" s="4">
        <v>0</v>
      </c>
      <c r="K15569" s="4">
        <v>0</v>
      </c>
    </row>
    <row r="15570" spans="1:11">
      <c r="A15570">
        <v>2006</v>
      </c>
      <c r="B15570" t="s">
        <v>831</v>
      </c>
      <c r="C15570" t="s">
        <v>832</v>
      </c>
      <c r="D15570" t="s">
        <v>694</v>
      </c>
      <c r="E15570" t="s">
        <v>694</v>
      </c>
      <c r="F15570">
        <v>7</v>
      </c>
      <c r="G15570" s="4">
        <v>10.934840425531913</v>
      </c>
      <c r="H15570" s="4">
        <v>0</v>
      </c>
      <c r="I15570" s="4">
        <v>7.289893617021276</v>
      </c>
      <c r="J15570" s="4">
        <v>0</v>
      </c>
      <c r="K15570" s="4">
        <v>0</v>
      </c>
    </row>
    <row r="15571" spans="1:11">
      <c r="A15571">
        <v>1968</v>
      </c>
      <c r="B15571" t="s">
        <v>774</v>
      </c>
      <c r="C15571" t="s">
        <v>775</v>
      </c>
      <c r="D15571" t="s">
        <v>694</v>
      </c>
      <c r="E15571" t="s">
        <v>534</v>
      </c>
      <c r="F15571">
        <v>19</v>
      </c>
      <c r="G15571" s="4">
        <v>143</v>
      </c>
      <c r="H15571" s="4">
        <v>164</v>
      </c>
      <c r="I15571" s="4">
        <v>0</v>
      </c>
      <c r="J15571" s="4">
        <v>0</v>
      </c>
      <c r="K15571" s="4">
        <v>0</v>
      </c>
    </row>
    <row r="15572" spans="1:11">
      <c r="A15572">
        <v>1969</v>
      </c>
      <c r="B15572" t="s">
        <v>774</v>
      </c>
      <c r="C15572" t="s">
        <v>775</v>
      </c>
      <c r="D15572" t="s">
        <v>694</v>
      </c>
      <c r="E15572" t="s">
        <v>534</v>
      </c>
      <c r="F15572">
        <v>17</v>
      </c>
      <c r="G15572" s="4">
        <v>81</v>
      </c>
      <c r="H15572" s="4">
        <v>65</v>
      </c>
      <c r="I15572" s="4">
        <v>0</v>
      </c>
      <c r="J15572" s="4">
        <v>0</v>
      </c>
      <c r="K15572" s="4">
        <v>0</v>
      </c>
    </row>
    <row r="15573" spans="1:11">
      <c r="A15573">
        <v>1970</v>
      </c>
      <c r="B15573" t="s">
        <v>774</v>
      </c>
      <c r="C15573" t="s">
        <v>775</v>
      </c>
      <c r="D15573" t="s">
        <v>694</v>
      </c>
      <c r="E15573" t="s">
        <v>534</v>
      </c>
      <c r="F15573">
        <v>5</v>
      </c>
      <c r="G15573" s="4">
        <v>28</v>
      </c>
      <c r="H15573" s="4">
        <v>45</v>
      </c>
      <c r="I15573" s="4">
        <v>0</v>
      </c>
      <c r="J15573" s="4">
        <v>0</v>
      </c>
      <c r="K15573" s="4">
        <v>0</v>
      </c>
    </row>
    <row r="15574" spans="1:11">
      <c r="A15574">
        <v>1971</v>
      </c>
      <c r="B15574" t="s">
        <v>774</v>
      </c>
      <c r="C15574" t="s">
        <v>775</v>
      </c>
      <c r="D15574" t="s">
        <v>694</v>
      </c>
      <c r="E15574" t="s">
        <v>534</v>
      </c>
      <c r="F15574">
        <v>21</v>
      </c>
      <c r="G15574" s="4">
        <v>66</v>
      </c>
      <c r="H15574" s="4">
        <v>18</v>
      </c>
      <c r="I15574" s="4">
        <v>7</v>
      </c>
      <c r="J15574" s="4">
        <v>0</v>
      </c>
      <c r="K15574" s="4">
        <v>0</v>
      </c>
    </row>
    <row r="15575" spans="1:11">
      <c r="A15575">
        <v>1972</v>
      </c>
      <c r="B15575" t="s">
        <v>774</v>
      </c>
      <c r="C15575" t="s">
        <v>775</v>
      </c>
      <c r="D15575" t="s">
        <v>694</v>
      </c>
      <c r="E15575" t="s">
        <v>534</v>
      </c>
      <c r="F15575">
        <v>28</v>
      </c>
      <c r="G15575" s="4">
        <v>66</v>
      </c>
      <c r="H15575" s="4">
        <v>17</v>
      </c>
      <c r="I15575" s="4">
        <v>16</v>
      </c>
      <c r="J15575" s="4">
        <v>0</v>
      </c>
      <c r="K15575" s="4">
        <v>0</v>
      </c>
    </row>
    <row r="15576" spans="1:11">
      <c r="A15576">
        <v>1973</v>
      </c>
      <c r="B15576" t="s">
        <v>774</v>
      </c>
      <c r="C15576" t="s">
        <v>775</v>
      </c>
      <c r="D15576" t="s">
        <v>694</v>
      </c>
      <c r="E15576" t="s">
        <v>534</v>
      </c>
      <c r="F15576">
        <v>33</v>
      </c>
      <c r="G15576" s="4">
        <v>169</v>
      </c>
      <c r="H15576" s="4">
        <v>31</v>
      </c>
      <c r="I15576" s="4">
        <v>49</v>
      </c>
      <c r="J15576" s="4">
        <v>0</v>
      </c>
      <c r="K15576" s="4">
        <v>0</v>
      </c>
    </row>
    <row r="15577" spans="1:11">
      <c r="A15577">
        <v>1974</v>
      </c>
      <c r="B15577" t="s">
        <v>774</v>
      </c>
      <c r="C15577" t="s">
        <v>775</v>
      </c>
      <c r="D15577" t="s">
        <v>694</v>
      </c>
      <c r="E15577" t="s">
        <v>534</v>
      </c>
      <c r="F15577">
        <v>20</v>
      </c>
      <c r="G15577" s="4">
        <v>98</v>
      </c>
      <c r="H15577" s="4">
        <v>21</v>
      </c>
      <c r="I15577" s="4">
        <v>37</v>
      </c>
      <c r="J15577" s="4">
        <v>0</v>
      </c>
      <c r="K15577" s="4">
        <v>0</v>
      </c>
    </row>
    <row r="15578" spans="1:11">
      <c r="A15578">
        <v>1975</v>
      </c>
      <c r="B15578" t="s">
        <v>774</v>
      </c>
      <c r="C15578" t="s">
        <v>775</v>
      </c>
      <c r="D15578" t="s">
        <v>694</v>
      </c>
      <c r="E15578" t="s">
        <v>534</v>
      </c>
      <c r="F15578">
        <v>58</v>
      </c>
      <c r="G15578" s="4">
        <v>130</v>
      </c>
      <c r="H15578" s="4">
        <v>27</v>
      </c>
      <c r="I15578" s="4">
        <v>18</v>
      </c>
      <c r="J15578" s="4">
        <v>0</v>
      </c>
      <c r="K15578" s="4">
        <v>0</v>
      </c>
    </row>
    <row r="15579" spans="1:11">
      <c r="A15579">
        <v>1976</v>
      </c>
      <c r="B15579" t="s">
        <v>774</v>
      </c>
      <c r="C15579" t="s">
        <v>775</v>
      </c>
      <c r="D15579" t="s">
        <v>694</v>
      </c>
      <c r="E15579" t="s">
        <v>534</v>
      </c>
      <c r="F15579">
        <v>38</v>
      </c>
      <c r="G15579" s="4">
        <v>117</v>
      </c>
      <c r="H15579" s="4">
        <v>35</v>
      </c>
      <c r="I15579" s="4">
        <v>34</v>
      </c>
      <c r="J15579" s="4">
        <v>0</v>
      </c>
      <c r="K15579" s="4">
        <v>0</v>
      </c>
    </row>
    <row r="15580" spans="1:11">
      <c r="A15580">
        <v>1977</v>
      </c>
      <c r="B15580" t="s">
        <v>774</v>
      </c>
      <c r="C15580" t="s">
        <v>775</v>
      </c>
      <c r="D15580" t="s">
        <v>694</v>
      </c>
      <c r="E15580" t="s">
        <v>534</v>
      </c>
      <c r="F15580">
        <v>30</v>
      </c>
      <c r="G15580" s="4">
        <v>63</v>
      </c>
      <c r="H15580" s="4">
        <v>0</v>
      </c>
      <c r="I15580" s="4">
        <v>0</v>
      </c>
      <c r="J15580" s="4">
        <v>0</v>
      </c>
      <c r="K15580" s="4">
        <v>0</v>
      </c>
    </row>
    <row r="15581" spans="1:11">
      <c r="A15581">
        <v>1978</v>
      </c>
      <c r="B15581" t="s">
        <v>774</v>
      </c>
      <c r="C15581" t="s">
        <v>775</v>
      </c>
      <c r="D15581" t="s">
        <v>694</v>
      </c>
      <c r="E15581" t="s">
        <v>534</v>
      </c>
      <c r="F15581">
        <v>34</v>
      </c>
      <c r="G15581" s="4">
        <v>133</v>
      </c>
      <c r="H15581" s="4">
        <v>65</v>
      </c>
      <c r="I15581" s="4">
        <v>44</v>
      </c>
      <c r="J15581" s="4">
        <v>0</v>
      </c>
      <c r="K15581" s="4">
        <v>0</v>
      </c>
    </row>
    <row r="15582" spans="1:11">
      <c r="A15582">
        <v>1979</v>
      </c>
      <c r="B15582" t="s">
        <v>774</v>
      </c>
      <c r="C15582" t="s">
        <v>775</v>
      </c>
      <c r="D15582" t="s">
        <v>694</v>
      </c>
      <c r="E15582" t="s">
        <v>534</v>
      </c>
      <c r="F15582">
        <v>9</v>
      </c>
      <c r="G15582" s="4">
        <v>24</v>
      </c>
      <c r="H15582" s="4">
        <v>0</v>
      </c>
      <c r="I15582" s="4">
        <v>4</v>
      </c>
      <c r="J15582" s="4">
        <v>0</v>
      </c>
      <c r="K15582" s="4">
        <v>0</v>
      </c>
    </row>
    <row r="15583" spans="1:11">
      <c r="A15583">
        <v>1980</v>
      </c>
      <c r="B15583" t="s">
        <v>774</v>
      </c>
      <c r="C15583" t="s">
        <v>775</v>
      </c>
      <c r="D15583" t="s">
        <v>694</v>
      </c>
      <c r="E15583" t="s">
        <v>534</v>
      </c>
      <c r="F15583">
        <v>36</v>
      </c>
      <c r="G15583" s="4">
        <v>86</v>
      </c>
      <c r="H15583" s="4">
        <v>23</v>
      </c>
      <c r="I15583" s="4">
        <v>19</v>
      </c>
      <c r="J15583" s="4">
        <v>0</v>
      </c>
      <c r="K15583" s="4">
        <v>0</v>
      </c>
    </row>
    <row r="15584" spans="1:11">
      <c r="A15584">
        <v>1981</v>
      </c>
      <c r="B15584" t="s">
        <v>774</v>
      </c>
      <c r="C15584" t="s">
        <v>775</v>
      </c>
      <c r="D15584" t="s">
        <v>694</v>
      </c>
      <c r="E15584" t="s">
        <v>534</v>
      </c>
      <c r="F15584">
        <v>28</v>
      </c>
      <c r="G15584" s="4">
        <v>106</v>
      </c>
      <c r="H15584" s="4">
        <v>36</v>
      </c>
      <c r="I15584" s="4">
        <v>25</v>
      </c>
      <c r="J15584" s="4">
        <v>0</v>
      </c>
      <c r="K15584" s="4">
        <v>0</v>
      </c>
    </row>
    <row r="15585" spans="1:11">
      <c r="A15585">
        <v>1982</v>
      </c>
      <c r="B15585" t="s">
        <v>774</v>
      </c>
      <c r="C15585" t="s">
        <v>775</v>
      </c>
      <c r="D15585" t="s">
        <v>694</v>
      </c>
      <c r="E15585" t="s">
        <v>534</v>
      </c>
      <c r="F15585">
        <v>31</v>
      </c>
      <c r="G15585" s="4">
        <v>71</v>
      </c>
      <c r="H15585" s="4">
        <v>11</v>
      </c>
      <c r="I15585" s="4">
        <v>108</v>
      </c>
      <c r="J15585" s="4">
        <v>0</v>
      </c>
      <c r="K15585" s="4">
        <v>0</v>
      </c>
    </row>
    <row r="15586" spans="1:11">
      <c r="A15586">
        <v>1983</v>
      </c>
      <c r="B15586" t="s">
        <v>774</v>
      </c>
      <c r="C15586" t="s">
        <v>775</v>
      </c>
      <c r="D15586" t="s">
        <v>694</v>
      </c>
      <c r="E15586" t="s">
        <v>534</v>
      </c>
      <c r="F15586">
        <v>72</v>
      </c>
      <c r="G15586" s="4">
        <v>216</v>
      </c>
      <c r="H15586" s="4">
        <v>67</v>
      </c>
      <c r="I15586" s="4">
        <v>234</v>
      </c>
      <c r="J15586" s="4">
        <v>0</v>
      </c>
      <c r="K15586" s="4">
        <v>0</v>
      </c>
    </row>
    <row r="15587" spans="1:11">
      <c r="A15587">
        <v>1984</v>
      </c>
      <c r="B15587" t="s">
        <v>774</v>
      </c>
      <c r="C15587" t="s">
        <v>775</v>
      </c>
      <c r="D15587" t="s">
        <v>694</v>
      </c>
      <c r="E15587" t="s">
        <v>694</v>
      </c>
      <c r="F15587">
        <v>41</v>
      </c>
      <c r="G15587" s="4">
        <v>269</v>
      </c>
      <c r="H15587" s="4">
        <v>49</v>
      </c>
      <c r="I15587" s="4">
        <v>86</v>
      </c>
      <c r="J15587" s="4">
        <v>0</v>
      </c>
      <c r="K15587" s="4">
        <v>0</v>
      </c>
    </row>
    <row r="15588" spans="1:11">
      <c r="A15588">
        <v>1985</v>
      </c>
      <c r="B15588" t="s">
        <v>774</v>
      </c>
      <c r="C15588" t="s">
        <v>775</v>
      </c>
      <c r="D15588" t="s">
        <v>694</v>
      </c>
      <c r="E15588" t="s">
        <v>6</v>
      </c>
      <c r="F15588">
        <v>3</v>
      </c>
      <c r="G15588" s="4">
        <v>7</v>
      </c>
      <c r="H15588" s="4">
        <v>0</v>
      </c>
      <c r="I15588" s="4">
        <v>7</v>
      </c>
      <c r="J15588" s="4">
        <v>0</v>
      </c>
      <c r="K15588" s="4">
        <v>0</v>
      </c>
    </row>
    <row r="15589" spans="1:11">
      <c r="A15589">
        <v>1985</v>
      </c>
      <c r="B15589" t="s">
        <v>774</v>
      </c>
      <c r="C15589" t="s">
        <v>775</v>
      </c>
      <c r="D15589" t="s">
        <v>694</v>
      </c>
      <c r="E15589" t="s">
        <v>537</v>
      </c>
      <c r="F15589">
        <v>3</v>
      </c>
      <c r="G15589" s="4">
        <v>6</v>
      </c>
      <c r="H15589" s="4">
        <v>3</v>
      </c>
      <c r="I15589" s="4">
        <v>0</v>
      </c>
      <c r="J15589" s="4">
        <v>0</v>
      </c>
      <c r="K15589" s="4">
        <v>0</v>
      </c>
    </row>
    <row r="15590" spans="1:11">
      <c r="A15590">
        <v>1985</v>
      </c>
      <c r="B15590" t="s">
        <v>774</v>
      </c>
      <c r="C15590" t="s">
        <v>775</v>
      </c>
      <c r="D15590" t="s">
        <v>694</v>
      </c>
      <c r="E15590" t="s">
        <v>694</v>
      </c>
      <c r="F15590">
        <v>74</v>
      </c>
      <c r="G15590" s="4">
        <v>516</v>
      </c>
      <c r="H15590" s="4">
        <v>97</v>
      </c>
      <c r="I15590" s="4">
        <v>523</v>
      </c>
      <c r="J15590" s="4">
        <v>0</v>
      </c>
      <c r="K15590" s="4">
        <v>0</v>
      </c>
    </row>
    <row r="15591" spans="1:11">
      <c r="A15591">
        <v>1985</v>
      </c>
      <c r="B15591" t="s">
        <v>774</v>
      </c>
      <c r="C15591" t="s">
        <v>775</v>
      </c>
      <c r="D15591" t="s">
        <v>694</v>
      </c>
      <c r="E15591" t="s">
        <v>976</v>
      </c>
      <c r="F15591">
        <v>2</v>
      </c>
      <c r="G15591" s="4">
        <v>7</v>
      </c>
      <c r="H15591" s="4">
        <v>2</v>
      </c>
      <c r="I15591" s="4">
        <v>0</v>
      </c>
      <c r="J15591" s="4">
        <v>0</v>
      </c>
      <c r="K15591" s="4">
        <v>0</v>
      </c>
    </row>
    <row r="15592" spans="1:11">
      <c r="A15592">
        <v>1986</v>
      </c>
      <c r="B15592" t="s">
        <v>774</v>
      </c>
      <c r="C15592" t="s">
        <v>775</v>
      </c>
      <c r="D15592" t="s">
        <v>694</v>
      </c>
      <c r="E15592" t="s">
        <v>694</v>
      </c>
      <c r="F15592">
        <v>64</v>
      </c>
      <c r="G15592" s="4">
        <v>329</v>
      </c>
      <c r="H15592" s="4">
        <v>64</v>
      </c>
      <c r="I15592" s="4">
        <v>358</v>
      </c>
      <c r="J15592" s="4">
        <v>0</v>
      </c>
      <c r="K15592" s="4">
        <v>0</v>
      </c>
    </row>
    <row r="15593" spans="1:11">
      <c r="A15593">
        <v>1986</v>
      </c>
      <c r="B15593" t="s">
        <v>774</v>
      </c>
      <c r="C15593" t="s">
        <v>775</v>
      </c>
      <c r="D15593" t="s">
        <v>694</v>
      </c>
      <c r="E15593" t="s">
        <v>977</v>
      </c>
      <c r="F15593">
        <v>3</v>
      </c>
      <c r="G15593" s="4">
        <v>3</v>
      </c>
      <c r="H15593" s="4">
        <v>0</v>
      </c>
      <c r="I15593" s="4">
        <v>0</v>
      </c>
      <c r="J15593" s="4">
        <v>0</v>
      </c>
      <c r="K15593" s="4">
        <v>0</v>
      </c>
    </row>
    <row r="15594" spans="1:11">
      <c r="A15594">
        <v>1986</v>
      </c>
      <c r="B15594" t="s">
        <v>774</v>
      </c>
      <c r="C15594" t="s">
        <v>775</v>
      </c>
      <c r="D15594" t="s">
        <v>694</v>
      </c>
      <c r="E15594" t="s">
        <v>976</v>
      </c>
      <c r="F15594">
        <v>2</v>
      </c>
      <c r="G15594" s="4">
        <v>7</v>
      </c>
      <c r="H15594" s="4">
        <v>7</v>
      </c>
      <c r="I15594" s="4">
        <v>0</v>
      </c>
      <c r="J15594" s="4">
        <v>0</v>
      </c>
      <c r="K15594" s="4">
        <v>0</v>
      </c>
    </row>
    <row r="15595" spans="1:11">
      <c r="A15595">
        <v>1987</v>
      </c>
      <c r="B15595" t="s">
        <v>774</v>
      </c>
      <c r="C15595" t="s">
        <v>775</v>
      </c>
      <c r="D15595" t="s">
        <v>694</v>
      </c>
      <c r="E15595" t="s">
        <v>978</v>
      </c>
      <c r="F15595">
        <v>2</v>
      </c>
      <c r="G15595" s="4">
        <v>2</v>
      </c>
      <c r="H15595" s="4">
        <v>0</v>
      </c>
      <c r="I15595" s="4">
        <v>2</v>
      </c>
      <c r="J15595" s="4">
        <v>0</v>
      </c>
      <c r="K15595" s="4">
        <v>0</v>
      </c>
    </row>
    <row r="15596" spans="1:11">
      <c r="A15596">
        <v>1987</v>
      </c>
      <c r="B15596" t="s">
        <v>774</v>
      </c>
      <c r="C15596" t="s">
        <v>775</v>
      </c>
      <c r="D15596" t="s">
        <v>694</v>
      </c>
      <c r="E15596" t="s">
        <v>537</v>
      </c>
      <c r="F15596">
        <v>5</v>
      </c>
      <c r="G15596" s="4">
        <v>23</v>
      </c>
      <c r="H15596" s="4">
        <v>5</v>
      </c>
      <c r="I15596" s="4">
        <v>0</v>
      </c>
      <c r="J15596" s="4">
        <v>0</v>
      </c>
      <c r="K15596" s="4">
        <v>0</v>
      </c>
    </row>
    <row r="15597" spans="1:11">
      <c r="A15597">
        <v>1987</v>
      </c>
      <c r="B15597" t="s">
        <v>774</v>
      </c>
      <c r="C15597" t="s">
        <v>775</v>
      </c>
      <c r="D15597" t="s">
        <v>694</v>
      </c>
      <c r="E15597" t="s">
        <v>694</v>
      </c>
      <c r="F15597">
        <v>81</v>
      </c>
      <c r="G15597" s="4">
        <v>413</v>
      </c>
      <c r="H15597" s="4">
        <v>60</v>
      </c>
      <c r="I15597" s="4">
        <v>575</v>
      </c>
      <c r="J15597" s="4">
        <v>4</v>
      </c>
      <c r="K15597" s="4">
        <v>0</v>
      </c>
    </row>
    <row r="15598" spans="1:11">
      <c r="A15598">
        <v>1987</v>
      </c>
      <c r="B15598" t="s">
        <v>774</v>
      </c>
      <c r="C15598" t="s">
        <v>775</v>
      </c>
      <c r="D15598" t="s">
        <v>694</v>
      </c>
      <c r="E15598" t="s">
        <v>976</v>
      </c>
      <c r="F15598">
        <v>4</v>
      </c>
      <c r="G15598" s="4">
        <v>8</v>
      </c>
      <c r="H15598" s="4">
        <v>4</v>
      </c>
      <c r="I15598" s="4">
        <v>17</v>
      </c>
      <c r="J15598" s="4">
        <v>0</v>
      </c>
      <c r="K15598" s="4">
        <v>0</v>
      </c>
    </row>
    <row r="15599" spans="1:11">
      <c r="A15599">
        <v>1988</v>
      </c>
      <c r="B15599" t="s">
        <v>774</v>
      </c>
      <c r="C15599" t="s">
        <v>775</v>
      </c>
      <c r="D15599" t="s">
        <v>694</v>
      </c>
      <c r="E15599" t="s">
        <v>978</v>
      </c>
      <c r="F15599">
        <v>2</v>
      </c>
      <c r="G15599" s="4">
        <v>2</v>
      </c>
      <c r="H15599" s="4">
        <v>0</v>
      </c>
      <c r="I15599" s="4">
        <v>0</v>
      </c>
      <c r="J15599" s="4">
        <v>0</v>
      </c>
      <c r="K15599" s="4">
        <v>0</v>
      </c>
    </row>
    <row r="15600" spans="1:11">
      <c r="A15600">
        <v>1988</v>
      </c>
      <c r="B15600" t="s">
        <v>774</v>
      </c>
      <c r="C15600" t="s">
        <v>775</v>
      </c>
      <c r="D15600" t="s">
        <v>694</v>
      </c>
      <c r="E15600" t="s">
        <v>6</v>
      </c>
      <c r="F15600">
        <v>4</v>
      </c>
      <c r="G15600" s="4">
        <v>4</v>
      </c>
      <c r="H15600" s="4">
        <v>0</v>
      </c>
      <c r="I15600" s="4">
        <v>4</v>
      </c>
      <c r="J15600" s="4">
        <v>0</v>
      </c>
      <c r="K15600" s="4">
        <v>0</v>
      </c>
    </row>
    <row r="15601" spans="1:11">
      <c r="A15601">
        <v>1988</v>
      </c>
      <c r="B15601" t="s">
        <v>774</v>
      </c>
      <c r="C15601" t="s">
        <v>775</v>
      </c>
      <c r="D15601" t="s">
        <v>694</v>
      </c>
      <c r="E15601" t="s">
        <v>662</v>
      </c>
      <c r="F15601">
        <v>3</v>
      </c>
      <c r="G15601" s="4">
        <v>3</v>
      </c>
      <c r="H15601" s="4">
        <v>0</v>
      </c>
      <c r="I15601" s="4">
        <v>3</v>
      </c>
      <c r="J15601" s="4">
        <v>0</v>
      </c>
      <c r="K15601" s="4">
        <v>0</v>
      </c>
    </row>
    <row r="15602" spans="1:11">
      <c r="A15602">
        <v>1988</v>
      </c>
      <c r="B15602" t="s">
        <v>774</v>
      </c>
      <c r="C15602" t="s">
        <v>775</v>
      </c>
      <c r="D15602" t="s">
        <v>694</v>
      </c>
      <c r="E15602" t="s">
        <v>694</v>
      </c>
      <c r="F15602">
        <v>42</v>
      </c>
      <c r="G15602" s="4">
        <v>176</v>
      </c>
      <c r="H15602" s="4">
        <v>8</v>
      </c>
      <c r="I15602" s="4">
        <v>50</v>
      </c>
      <c r="J15602" s="4">
        <v>0</v>
      </c>
      <c r="K15602" s="4">
        <v>0</v>
      </c>
    </row>
    <row r="15603" spans="1:11">
      <c r="A15603">
        <v>1989</v>
      </c>
      <c r="B15603" t="s">
        <v>774</v>
      </c>
      <c r="C15603" t="s">
        <v>775</v>
      </c>
      <c r="D15603" t="s">
        <v>694</v>
      </c>
      <c r="E15603" t="s">
        <v>6</v>
      </c>
      <c r="F15603">
        <v>15</v>
      </c>
      <c r="G15603" s="4">
        <v>35</v>
      </c>
      <c r="H15603" s="4">
        <v>0</v>
      </c>
      <c r="I15603" s="4">
        <v>117</v>
      </c>
      <c r="J15603" s="4">
        <v>0</v>
      </c>
      <c r="K15603" s="4">
        <v>0</v>
      </c>
    </row>
    <row r="15604" spans="1:11">
      <c r="A15604">
        <v>1989</v>
      </c>
      <c r="B15604" t="s">
        <v>774</v>
      </c>
      <c r="C15604" t="s">
        <v>775</v>
      </c>
      <c r="D15604" t="s">
        <v>694</v>
      </c>
      <c r="E15604" t="s">
        <v>537</v>
      </c>
      <c r="F15604">
        <v>9</v>
      </c>
      <c r="G15604" s="4">
        <v>9</v>
      </c>
      <c r="H15604" s="4">
        <v>0</v>
      </c>
      <c r="I15604" s="4">
        <v>4</v>
      </c>
      <c r="J15604" s="4">
        <v>0</v>
      </c>
      <c r="K15604" s="4">
        <v>0</v>
      </c>
    </row>
    <row r="15605" spans="1:11">
      <c r="A15605">
        <v>1989</v>
      </c>
      <c r="B15605" t="s">
        <v>774</v>
      </c>
      <c r="C15605" t="s">
        <v>775</v>
      </c>
      <c r="D15605" t="s">
        <v>694</v>
      </c>
      <c r="E15605" t="s">
        <v>677</v>
      </c>
      <c r="F15605">
        <v>3</v>
      </c>
      <c r="G15605" s="4">
        <v>7</v>
      </c>
      <c r="H15605" s="4">
        <v>3</v>
      </c>
      <c r="I15605" s="4">
        <v>7</v>
      </c>
      <c r="J15605" s="4">
        <v>0</v>
      </c>
      <c r="K15605" s="4">
        <v>0</v>
      </c>
    </row>
    <row r="15606" spans="1:11">
      <c r="A15606">
        <v>1989</v>
      </c>
      <c r="B15606" t="s">
        <v>774</v>
      </c>
      <c r="C15606" t="s">
        <v>775</v>
      </c>
      <c r="D15606" t="s">
        <v>694</v>
      </c>
      <c r="E15606" t="s">
        <v>694</v>
      </c>
      <c r="F15606">
        <v>73</v>
      </c>
      <c r="G15606" s="4">
        <v>260</v>
      </c>
      <c r="H15606" s="4">
        <v>41</v>
      </c>
      <c r="I15606" s="4">
        <v>203</v>
      </c>
      <c r="J15606" s="4">
        <v>0</v>
      </c>
      <c r="K15606" s="4">
        <v>0</v>
      </c>
    </row>
    <row r="15607" spans="1:11">
      <c r="A15607">
        <v>1989</v>
      </c>
      <c r="B15607" t="s">
        <v>774</v>
      </c>
      <c r="C15607" t="s">
        <v>775</v>
      </c>
      <c r="D15607" t="s">
        <v>694</v>
      </c>
      <c r="E15607" t="s">
        <v>979</v>
      </c>
      <c r="F15607">
        <v>4</v>
      </c>
      <c r="G15607" s="4">
        <v>4</v>
      </c>
      <c r="H15607" s="4">
        <v>4</v>
      </c>
      <c r="I15607" s="4">
        <v>22</v>
      </c>
      <c r="J15607" s="4">
        <v>0</v>
      </c>
      <c r="K15607" s="4">
        <v>0</v>
      </c>
    </row>
    <row r="15608" spans="1:11">
      <c r="A15608">
        <v>1990</v>
      </c>
      <c r="B15608" t="s">
        <v>774</v>
      </c>
      <c r="C15608" t="s">
        <v>775</v>
      </c>
      <c r="D15608" t="s">
        <v>694</v>
      </c>
      <c r="E15608" t="s">
        <v>537</v>
      </c>
      <c r="F15608">
        <v>16</v>
      </c>
      <c r="G15608" s="4">
        <v>44</v>
      </c>
      <c r="H15608" s="4">
        <v>0</v>
      </c>
      <c r="I15608" s="4">
        <v>8</v>
      </c>
      <c r="J15608" s="4">
        <v>0</v>
      </c>
      <c r="K15608" s="4">
        <v>0</v>
      </c>
    </row>
    <row r="15609" spans="1:11">
      <c r="A15609">
        <v>1990</v>
      </c>
      <c r="B15609" t="s">
        <v>774</v>
      </c>
      <c r="C15609" t="s">
        <v>775</v>
      </c>
      <c r="D15609" t="s">
        <v>694</v>
      </c>
      <c r="E15609" t="s">
        <v>694</v>
      </c>
      <c r="F15609">
        <v>58</v>
      </c>
      <c r="G15609" s="4">
        <v>143</v>
      </c>
      <c r="H15609" s="4">
        <v>0</v>
      </c>
      <c r="I15609" s="4">
        <v>58</v>
      </c>
      <c r="J15609" s="4">
        <v>0</v>
      </c>
      <c r="K15609" s="4">
        <v>0</v>
      </c>
    </row>
    <row r="15610" spans="1:11">
      <c r="A15610">
        <v>1991</v>
      </c>
      <c r="B15610" t="s">
        <v>774</v>
      </c>
      <c r="C15610" t="s">
        <v>775</v>
      </c>
      <c r="D15610" t="s">
        <v>694</v>
      </c>
      <c r="E15610" t="s">
        <v>694</v>
      </c>
      <c r="F15610">
        <v>34</v>
      </c>
      <c r="G15610" s="4">
        <v>75</v>
      </c>
      <c r="H15610" s="4">
        <v>8</v>
      </c>
      <c r="I15610" s="4">
        <v>53</v>
      </c>
      <c r="J15610" s="4">
        <v>0</v>
      </c>
      <c r="K15610" s="4">
        <v>0</v>
      </c>
    </row>
    <row r="15611" spans="1:11">
      <c r="A15611">
        <v>1991</v>
      </c>
      <c r="B15611" t="s">
        <v>774</v>
      </c>
      <c r="C15611" t="s">
        <v>775</v>
      </c>
      <c r="D15611" t="s">
        <v>694</v>
      </c>
      <c r="E15611" t="s">
        <v>976</v>
      </c>
      <c r="F15611">
        <v>4</v>
      </c>
      <c r="G15611" s="4">
        <v>6</v>
      </c>
      <c r="H15611" s="4">
        <v>0</v>
      </c>
      <c r="I15611" s="4">
        <v>6</v>
      </c>
      <c r="J15611" s="4">
        <v>0</v>
      </c>
      <c r="K15611" s="4">
        <v>0</v>
      </c>
    </row>
    <row r="15612" spans="1:11">
      <c r="A15612">
        <v>1992</v>
      </c>
      <c r="B15612" t="s">
        <v>774</v>
      </c>
      <c r="C15612" t="s">
        <v>775</v>
      </c>
      <c r="D15612" t="s">
        <v>694</v>
      </c>
      <c r="E15612" t="s">
        <v>978</v>
      </c>
      <c r="F15612">
        <v>2</v>
      </c>
      <c r="G15612" s="4">
        <v>4</v>
      </c>
      <c r="H15612" s="4">
        <v>0</v>
      </c>
      <c r="I15612" s="4">
        <v>0</v>
      </c>
      <c r="J15612" s="4">
        <v>0</v>
      </c>
      <c r="K15612" s="4">
        <v>0</v>
      </c>
    </row>
    <row r="15613" spans="1:11">
      <c r="A15613">
        <v>1992</v>
      </c>
      <c r="B15613" t="s">
        <v>774</v>
      </c>
      <c r="C15613" t="s">
        <v>775</v>
      </c>
      <c r="D15613" t="s">
        <v>694</v>
      </c>
      <c r="E15613" t="s">
        <v>6</v>
      </c>
      <c r="F15613">
        <v>4</v>
      </c>
      <c r="G15613" s="4">
        <v>12</v>
      </c>
      <c r="H15613" s="4">
        <v>8</v>
      </c>
      <c r="I15613" s="4">
        <v>0</v>
      </c>
      <c r="J15613" s="4">
        <v>0</v>
      </c>
      <c r="K15613" s="4">
        <v>0</v>
      </c>
    </row>
    <row r="15614" spans="1:11">
      <c r="A15614">
        <v>1992</v>
      </c>
      <c r="B15614" t="s">
        <v>774</v>
      </c>
      <c r="C15614" t="s">
        <v>775</v>
      </c>
      <c r="D15614" t="s">
        <v>694</v>
      </c>
      <c r="E15614" t="s">
        <v>537</v>
      </c>
      <c r="F15614">
        <v>5</v>
      </c>
      <c r="G15614" s="4">
        <v>5</v>
      </c>
      <c r="H15614" s="4">
        <v>0</v>
      </c>
      <c r="I15614" s="4">
        <v>0</v>
      </c>
      <c r="J15614" s="4">
        <v>0</v>
      </c>
      <c r="K15614" s="4">
        <v>0</v>
      </c>
    </row>
    <row r="15615" spans="1:11">
      <c r="A15615">
        <v>1992</v>
      </c>
      <c r="B15615" t="s">
        <v>774</v>
      </c>
      <c r="C15615" t="s">
        <v>775</v>
      </c>
      <c r="D15615" t="s">
        <v>694</v>
      </c>
      <c r="E15615" t="s">
        <v>980</v>
      </c>
      <c r="F15615">
        <v>4</v>
      </c>
      <c r="G15615" s="4">
        <v>15</v>
      </c>
      <c r="H15615" s="4">
        <v>0</v>
      </c>
      <c r="I15615" s="4">
        <v>0</v>
      </c>
      <c r="J15615" s="4">
        <v>0</v>
      </c>
      <c r="K15615" s="4">
        <v>0</v>
      </c>
    </row>
    <row r="15616" spans="1:11">
      <c r="A15616">
        <v>1992</v>
      </c>
      <c r="B15616" t="s">
        <v>774</v>
      </c>
      <c r="C15616" t="s">
        <v>775</v>
      </c>
      <c r="D15616" t="s">
        <v>694</v>
      </c>
      <c r="E15616" t="s">
        <v>694</v>
      </c>
      <c r="F15616">
        <v>68</v>
      </c>
      <c r="G15616" s="4">
        <v>238</v>
      </c>
      <c r="H15616" s="4">
        <v>17</v>
      </c>
      <c r="I15616" s="4">
        <v>238</v>
      </c>
      <c r="J15616" s="4">
        <v>0</v>
      </c>
      <c r="K15616" s="4">
        <v>0</v>
      </c>
    </row>
    <row r="15617" spans="1:11">
      <c r="A15617">
        <v>1993</v>
      </c>
      <c r="B15617" t="s">
        <v>774</v>
      </c>
      <c r="C15617" t="s">
        <v>775</v>
      </c>
      <c r="D15617" t="s">
        <v>694</v>
      </c>
      <c r="E15617" t="s">
        <v>978</v>
      </c>
      <c r="F15617">
        <v>4</v>
      </c>
      <c r="G15617" s="4">
        <v>8</v>
      </c>
      <c r="H15617" s="4">
        <v>0</v>
      </c>
      <c r="I15617" s="4">
        <v>4</v>
      </c>
      <c r="J15617" s="4">
        <v>0</v>
      </c>
      <c r="K15617" s="4">
        <v>0</v>
      </c>
    </row>
    <row r="15618" spans="1:11">
      <c r="A15618">
        <v>1993</v>
      </c>
      <c r="B15618" t="s">
        <v>774</v>
      </c>
      <c r="C15618" t="s">
        <v>775</v>
      </c>
      <c r="D15618" t="s">
        <v>694</v>
      </c>
      <c r="E15618" t="s">
        <v>6</v>
      </c>
      <c r="F15618">
        <v>4</v>
      </c>
      <c r="G15618" s="4">
        <v>7</v>
      </c>
      <c r="H15618" s="4">
        <v>4</v>
      </c>
      <c r="I15618" s="4">
        <v>19</v>
      </c>
      <c r="J15618" s="4">
        <v>0</v>
      </c>
      <c r="K15618" s="4">
        <v>0</v>
      </c>
    </row>
    <row r="15619" spans="1:11">
      <c r="A15619">
        <v>1993</v>
      </c>
      <c r="B15619" t="s">
        <v>774</v>
      </c>
      <c r="C15619" t="s">
        <v>775</v>
      </c>
      <c r="D15619" t="s">
        <v>694</v>
      </c>
      <c r="E15619" t="s">
        <v>537</v>
      </c>
      <c r="F15619">
        <v>4</v>
      </c>
      <c r="G15619" s="4">
        <v>4</v>
      </c>
      <c r="H15619" s="4">
        <v>0</v>
      </c>
      <c r="I15619" s="4">
        <v>4</v>
      </c>
      <c r="J15619" s="4">
        <v>0</v>
      </c>
      <c r="K15619" s="4">
        <v>0</v>
      </c>
    </row>
    <row r="15620" spans="1:11">
      <c r="A15620">
        <v>1993</v>
      </c>
      <c r="B15620" t="s">
        <v>774</v>
      </c>
      <c r="C15620" t="s">
        <v>775</v>
      </c>
      <c r="D15620" t="s">
        <v>694</v>
      </c>
      <c r="E15620" t="s">
        <v>662</v>
      </c>
      <c r="F15620">
        <v>3</v>
      </c>
      <c r="G15620" s="4">
        <v>3</v>
      </c>
      <c r="H15620" s="4">
        <v>0</v>
      </c>
      <c r="I15620" s="4">
        <v>0</v>
      </c>
      <c r="J15620" s="4">
        <v>0</v>
      </c>
      <c r="K15620" s="4">
        <v>0</v>
      </c>
    </row>
    <row r="15621" spans="1:11">
      <c r="A15621">
        <v>1993</v>
      </c>
      <c r="B15621" t="s">
        <v>774</v>
      </c>
      <c r="C15621" t="s">
        <v>775</v>
      </c>
      <c r="D15621" t="s">
        <v>694</v>
      </c>
      <c r="E15621" t="s">
        <v>694</v>
      </c>
      <c r="F15621">
        <v>46</v>
      </c>
      <c r="G15621" s="4">
        <v>176</v>
      </c>
      <c r="H15621" s="4">
        <v>0</v>
      </c>
      <c r="I15621" s="4">
        <v>138</v>
      </c>
      <c r="J15621" s="4">
        <v>0</v>
      </c>
      <c r="K15621" s="4">
        <v>0</v>
      </c>
    </row>
    <row r="15622" spans="1:11">
      <c r="A15622">
        <v>1993</v>
      </c>
      <c r="B15622" t="s">
        <v>774</v>
      </c>
      <c r="C15622" t="s">
        <v>775</v>
      </c>
      <c r="D15622" t="s">
        <v>694</v>
      </c>
      <c r="E15622" t="s">
        <v>977</v>
      </c>
      <c r="F15622">
        <v>2</v>
      </c>
      <c r="G15622" s="4">
        <v>2</v>
      </c>
      <c r="H15622" s="4">
        <v>0</v>
      </c>
      <c r="I15622" s="4">
        <v>0</v>
      </c>
      <c r="J15622" s="4">
        <v>0</v>
      </c>
      <c r="K15622" s="4">
        <v>0</v>
      </c>
    </row>
    <row r="15623" spans="1:11">
      <c r="A15623">
        <v>1993</v>
      </c>
      <c r="B15623" t="s">
        <v>774</v>
      </c>
      <c r="C15623" t="s">
        <v>775</v>
      </c>
      <c r="D15623" t="s">
        <v>694</v>
      </c>
      <c r="E15623" t="s">
        <v>979</v>
      </c>
      <c r="F15623">
        <v>3</v>
      </c>
      <c r="G15623" s="4">
        <v>7</v>
      </c>
      <c r="H15623" s="4">
        <v>7</v>
      </c>
      <c r="I15623" s="4">
        <v>17</v>
      </c>
      <c r="J15623" s="4">
        <v>0</v>
      </c>
      <c r="K15623" s="4">
        <v>0</v>
      </c>
    </row>
    <row r="15624" spans="1:11">
      <c r="A15624">
        <v>1994</v>
      </c>
      <c r="B15624" t="s">
        <v>774</v>
      </c>
      <c r="C15624" t="s">
        <v>775</v>
      </c>
      <c r="D15624" t="s">
        <v>694</v>
      </c>
      <c r="E15624" t="s">
        <v>6</v>
      </c>
      <c r="F15624">
        <v>5</v>
      </c>
      <c r="G15624" s="4">
        <v>5</v>
      </c>
      <c r="H15624" s="4">
        <v>0</v>
      </c>
      <c r="I15624" s="4">
        <v>0</v>
      </c>
      <c r="J15624" s="4">
        <v>0</v>
      </c>
      <c r="K15624" s="4">
        <v>0</v>
      </c>
    </row>
    <row r="15625" spans="1:11">
      <c r="A15625">
        <v>1994</v>
      </c>
      <c r="B15625" t="s">
        <v>774</v>
      </c>
      <c r="C15625" t="s">
        <v>775</v>
      </c>
      <c r="D15625" t="s">
        <v>694</v>
      </c>
      <c r="E15625" t="s">
        <v>694</v>
      </c>
      <c r="F15625">
        <v>42</v>
      </c>
      <c r="G15625" s="4">
        <v>219</v>
      </c>
      <c r="H15625" s="4">
        <v>5</v>
      </c>
      <c r="I15625" s="4">
        <v>245</v>
      </c>
      <c r="J15625" s="4">
        <v>0</v>
      </c>
      <c r="K15625" s="4">
        <v>0</v>
      </c>
    </row>
    <row r="15626" spans="1:11">
      <c r="A15626">
        <v>1995</v>
      </c>
      <c r="B15626" t="s">
        <v>774</v>
      </c>
      <c r="C15626" t="s">
        <v>775</v>
      </c>
      <c r="D15626" t="s">
        <v>694</v>
      </c>
      <c r="E15626" t="s">
        <v>978</v>
      </c>
      <c r="F15626">
        <v>2</v>
      </c>
      <c r="G15626" s="4">
        <v>9</v>
      </c>
      <c r="H15626" s="4">
        <v>0</v>
      </c>
      <c r="I15626" s="4">
        <v>7</v>
      </c>
      <c r="J15626" s="4">
        <v>0</v>
      </c>
      <c r="K15626" s="4">
        <v>0</v>
      </c>
    </row>
    <row r="15627" spans="1:11">
      <c r="A15627">
        <v>1995</v>
      </c>
      <c r="B15627" t="s">
        <v>774</v>
      </c>
      <c r="C15627" t="s">
        <v>775</v>
      </c>
      <c r="D15627" t="s">
        <v>694</v>
      </c>
      <c r="E15627" t="s">
        <v>694</v>
      </c>
      <c r="F15627">
        <v>47</v>
      </c>
      <c r="G15627" s="4">
        <v>154</v>
      </c>
      <c r="H15627" s="4">
        <v>0</v>
      </c>
      <c r="I15627" s="4">
        <v>154</v>
      </c>
      <c r="J15627" s="4">
        <v>0</v>
      </c>
      <c r="K15627" s="4">
        <v>0</v>
      </c>
    </row>
    <row r="15628" spans="1:11">
      <c r="A15628">
        <v>1995</v>
      </c>
      <c r="B15628" t="s">
        <v>774</v>
      </c>
      <c r="C15628" t="s">
        <v>775</v>
      </c>
      <c r="D15628" t="s">
        <v>694</v>
      </c>
      <c r="E15628" t="s">
        <v>979</v>
      </c>
      <c r="F15628">
        <v>3</v>
      </c>
      <c r="G15628" s="4">
        <v>10</v>
      </c>
      <c r="H15628" s="4">
        <v>0</v>
      </c>
      <c r="I15628" s="4">
        <v>3</v>
      </c>
      <c r="J15628" s="4">
        <v>0</v>
      </c>
      <c r="K15628" s="4">
        <v>0</v>
      </c>
    </row>
    <row r="15629" spans="1:11">
      <c r="A15629">
        <v>1996</v>
      </c>
      <c r="B15629" t="s">
        <v>774</v>
      </c>
      <c r="C15629" t="s">
        <v>775</v>
      </c>
      <c r="D15629" t="s">
        <v>694</v>
      </c>
      <c r="E15629" t="s">
        <v>978</v>
      </c>
      <c r="F15629">
        <v>2</v>
      </c>
      <c r="G15629" s="4">
        <v>2</v>
      </c>
      <c r="H15629" s="4">
        <v>0</v>
      </c>
      <c r="I15629" s="4">
        <v>0</v>
      </c>
      <c r="J15629" s="4">
        <v>0</v>
      </c>
      <c r="K15629" s="4">
        <v>0</v>
      </c>
    </row>
    <row r="15630" spans="1:11">
      <c r="A15630">
        <v>1996</v>
      </c>
      <c r="B15630" t="s">
        <v>774</v>
      </c>
      <c r="C15630" t="s">
        <v>775</v>
      </c>
      <c r="D15630" t="s">
        <v>694</v>
      </c>
      <c r="E15630" t="s">
        <v>537</v>
      </c>
      <c r="F15630">
        <v>6</v>
      </c>
      <c r="G15630" s="4">
        <v>10</v>
      </c>
      <c r="H15630" s="4">
        <v>0</v>
      </c>
      <c r="I15630" s="4">
        <v>10</v>
      </c>
      <c r="J15630" s="4">
        <v>0</v>
      </c>
      <c r="K15630" s="4">
        <v>0</v>
      </c>
    </row>
    <row r="15631" spans="1:11">
      <c r="A15631">
        <v>1996</v>
      </c>
      <c r="B15631" t="s">
        <v>774</v>
      </c>
      <c r="C15631" t="s">
        <v>775</v>
      </c>
      <c r="D15631" t="s">
        <v>694</v>
      </c>
      <c r="E15631" t="s">
        <v>694</v>
      </c>
      <c r="F15631">
        <v>36</v>
      </c>
      <c r="G15631" s="4">
        <v>130</v>
      </c>
      <c r="H15631" s="4">
        <v>3</v>
      </c>
      <c r="I15631" s="4">
        <v>121</v>
      </c>
      <c r="J15631" s="4">
        <v>0</v>
      </c>
      <c r="K15631" s="4">
        <v>0</v>
      </c>
    </row>
    <row r="15632" spans="1:11">
      <c r="A15632">
        <v>1996</v>
      </c>
      <c r="B15632" t="s">
        <v>774</v>
      </c>
      <c r="C15632" t="s">
        <v>775</v>
      </c>
      <c r="D15632" t="s">
        <v>694</v>
      </c>
      <c r="E15632" t="s">
        <v>977</v>
      </c>
      <c r="F15632">
        <v>3</v>
      </c>
      <c r="G15632" s="4">
        <v>17</v>
      </c>
      <c r="H15632" s="4">
        <v>0</v>
      </c>
      <c r="I15632" s="4">
        <v>8</v>
      </c>
      <c r="J15632" s="4">
        <v>0</v>
      </c>
      <c r="K15632" s="4">
        <v>0</v>
      </c>
    </row>
    <row r="15633" spans="1:11">
      <c r="A15633">
        <v>1996</v>
      </c>
      <c r="B15633" t="s">
        <v>774</v>
      </c>
      <c r="C15633" t="s">
        <v>775</v>
      </c>
      <c r="D15633" t="s">
        <v>694</v>
      </c>
      <c r="E15633" t="s">
        <v>976</v>
      </c>
      <c r="F15633">
        <v>3</v>
      </c>
      <c r="G15633" s="4">
        <v>8</v>
      </c>
      <c r="H15633" s="4">
        <v>0</v>
      </c>
      <c r="I15633" s="4">
        <v>0</v>
      </c>
      <c r="J15633" s="4">
        <v>0</v>
      </c>
      <c r="K15633" s="4">
        <v>0</v>
      </c>
    </row>
    <row r="15634" spans="1:11">
      <c r="A15634">
        <v>1997</v>
      </c>
      <c r="B15634" t="s">
        <v>774</v>
      </c>
      <c r="C15634" t="s">
        <v>775</v>
      </c>
      <c r="D15634" t="s">
        <v>694</v>
      </c>
      <c r="E15634" t="s">
        <v>978</v>
      </c>
      <c r="F15634">
        <v>9</v>
      </c>
      <c r="G15634" s="4">
        <v>13.801310043668122</v>
      </c>
      <c r="H15634" s="4">
        <v>0</v>
      </c>
      <c r="I15634" s="4">
        <v>0</v>
      </c>
      <c r="J15634" s="4">
        <v>0</v>
      </c>
      <c r="K15634" s="4">
        <v>0</v>
      </c>
    </row>
    <row r="15635" spans="1:11">
      <c r="A15635">
        <v>1997</v>
      </c>
      <c r="B15635" t="s">
        <v>774</v>
      </c>
      <c r="C15635" t="s">
        <v>775</v>
      </c>
      <c r="D15635" t="s">
        <v>694</v>
      </c>
      <c r="E15635" t="s">
        <v>6</v>
      </c>
      <c r="F15635">
        <v>6</v>
      </c>
      <c r="G15635" s="4">
        <v>6.3569861009509872</v>
      </c>
      <c r="H15635" s="4">
        <v>0</v>
      </c>
      <c r="I15635" s="4">
        <v>6.3569861009509872</v>
      </c>
      <c r="J15635" s="4">
        <v>0</v>
      </c>
      <c r="K15635" s="4">
        <v>0</v>
      </c>
    </row>
    <row r="15636" spans="1:11">
      <c r="A15636">
        <v>1997</v>
      </c>
      <c r="B15636" t="s">
        <v>774</v>
      </c>
      <c r="C15636" t="s">
        <v>775</v>
      </c>
      <c r="D15636" t="s">
        <v>694</v>
      </c>
      <c r="E15636" t="s">
        <v>694</v>
      </c>
      <c r="F15636">
        <v>33</v>
      </c>
      <c r="G15636" s="4">
        <v>146.81716417910448</v>
      </c>
      <c r="H15636" s="4">
        <v>2.9962686567164178</v>
      </c>
      <c r="I15636" s="4">
        <v>119.85074626865672</v>
      </c>
      <c r="J15636" s="4">
        <v>0</v>
      </c>
      <c r="K15636" s="4">
        <v>0</v>
      </c>
    </row>
    <row r="15637" spans="1:11">
      <c r="A15637">
        <v>1997</v>
      </c>
      <c r="B15637" t="s">
        <v>774</v>
      </c>
      <c r="C15637" t="s">
        <v>775</v>
      </c>
      <c r="D15637" t="s">
        <v>694</v>
      </c>
      <c r="E15637" t="s">
        <v>977</v>
      </c>
      <c r="F15637">
        <v>3</v>
      </c>
      <c r="G15637" s="4">
        <v>11.833333333333334</v>
      </c>
      <c r="H15637" s="4">
        <v>0</v>
      </c>
      <c r="I15637" s="4">
        <v>2.9583333333333335</v>
      </c>
      <c r="J15637" s="4">
        <v>0</v>
      </c>
      <c r="K15637" s="4">
        <v>0</v>
      </c>
    </row>
    <row r="15638" spans="1:11">
      <c r="A15638">
        <v>1998</v>
      </c>
      <c r="B15638" t="s">
        <v>774</v>
      </c>
      <c r="C15638" t="s">
        <v>775</v>
      </c>
      <c r="D15638" t="s">
        <v>694</v>
      </c>
      <c r="E15638" t="s">
        <v>6</v>
      </c>
      <c r="F15638">
        <v>14</v>
      </c>
      <c r="G15638" s="4">
        <v>24.034852546916891</v>
      </c>
      <c r="H15638" s="4">
        <v>0</v>
      </c>
      <c r="I15638" s="4">
        <v>9.6139410187667558</v>
      </c>
      <c r="J15638" s="4">
        <v>0</v>
      </c>
      <c r="K15638" s="4">
        <v>0</v>
      </c>
    </row>
    <row r="15639" spans="1:11">
      <c r="A15639">
        <v>1998</v>
      </c>
      <c r="B15639" t="s">
        <v>774</v>
      </c>
      <c r="C15639" t="s">
        <v>775</v>
      </c>
      <c r="D15639" t="s">
        <v>694</v>
      </c>
      <c r="E15639" t="s">
        <v>677</v>
      </c>
      <c r="F15639">
        <v>4</v>
      </c>
      <c r="G15639" s="4">
        <v>8.0888888888888886</v>
      </c>
      <c r="H15639" s="4">
        <v>4.0444444444444443</v>
      </c>
      <c r="I15639" s="4">
        <v>4.0444444444444443</v>
      </c>
      <c r="J15639" s="4">
        <v>0</v>
      </c>
      <c r="K15639" s="4">
        <v>0</v>
      </c>
    </row>
    <row r="15640" spans="1:11">
      <c r="A15640">
        <v>1998</v>
      </c>
      <c r="B15640" t="s">
        <v>774</v>
      </c>
      <c r="C15640" t="s">
        <v>775</v>
      </c>
      <c r="D15640" t="s">
        <v>694</v>
      </c>
      <c r="E15640" t="s">
        <v>694</v>
      </c>
      <c r="F15640">
        <v>29</v>
      </c>
      <c r="G15640" s="4">
        <v>65.487179487179489</v>
      </c>
      <c r="H15640" s="4">
        <v>0</v>
      </c>
      <c r="I15640" s="4">
        <v>73.673076923076934</v>
      </c>
      <c r="J15640" s="4">
        <v>0</v>
      </c>
      <c r="K15640" s="4">
        <v>0</v>
      </c>
    </row>
    <row r="15641" spans="1:11">
      <c r="A15641">
        <v>1999</v>
      </c>
      <c r="B15641" t="s">
        <v>774</v>
      </c>
      <c r="C15641" t="s">
        <v>775</v>
      </c>
      <c r="D15641" t="s">
        <v>694</v>
      </c>
      <c r="E15641" t="s">
        <v>978</v>
      </c>
      <c r="F15641">
        <v>3</v>
      </c>
      <c r="G15641" s="4">
        <v>5.1795332136445245</v>
      </c>
      <c r="H15641" s="4">
        <v>0</v>
      </c>
      <c r="I15641" s="4">
        <v>0</v>
      </c>
      <c r="J15641" s="4">
        <v>0</v>
      </c>
      <c r="K15641" s="4">
        <v>0</v>
      </c>
    </row>
    <row r="15642" spans="1:11">
      <c r="A15642">
        <v>1999</v>
      </c>
      <c r="B15642" t="s">
        <v>774</v>
      </c>
      <c r="C15642" t="s">
        <v>775</v>
      </c>
      <c r="D15642" t="s">
        <v>694</v>
      </c>
      <c r="E15642" t="s">
        <v>980</v>
      </c>
      <c r="F15642">
        <v>6</v>
      </c>
      <c r="G15642" s="4">
        <v>18.315789473684209</v>
      </c>
      <c r="H15642" s="4">
        <v>6.1052631578947363</v>
      </c>
      <c r="I15642" s="4">
        <v>112.94736842105263</v>
      </c>
      <c r="J15642" s="4">
        <v>0</v>
      </c>
      <c r="K15642" s="4">
        <v>0</v>
      </c>
    </row>
    <row r="15643" spans="1:11">
      <c r="A15643">
        <v>1999</v>
      </c>
      <c r="B15643" t="s">
        <v>774</v>
      </c>
      <c r="C15643" t="s">
        <v>775</v>
      </c>
      <c r="D15643" t="s">
        <v>694</v>
      </c>
      <c r="E15643" t="s">
        <v>677</v>
      </c>
      <c r="F15643">
        <v>3</v>
      </c>
      <c r="G15643" s="4">
        <v>2.8652482269503547</v>
      </c>
      <c r="H15643" s="4">
        <v>0</v>
      </c>
      <c r="I15643" s="4">
        <v>0</v>
      </c>
      <c r="J15643" s="4">
        <v>0</v>
      </c>
      <c r="K15643" s="4">
        <v>0</v>
      </c>
    </row>
    <row r="15644" spans="1:11">
      <c r="A15644">
        <v>1999</v>
      </c>
      <c r="B15644" t="s">
        <v>774</v>
      </c>
      <c r="C15644" t="s">
        <v>775</v>
      </c>
      <c r="D15644" t="s">
        <v>694</v>
      </c>
      <c r="E15644" t="s">
        <v>694</v>
      </c>
      <c r="F15644">
        <v>22</v>
      </c>
      <c r="G15644" s="4">
        <v>51.663888888888891</v>
      </c>
      <c r="H15644" s="4">
        <v>0</v>
      </c>
      <c r="I15644" s="4">
        <v>47.973611111111104</v>
      </c>
      <c r="J15644" s="4">
        <v>0</v>
      </c>
      <c r="K15644" s="4">
        <v>0</v>
      </c>
    </row>
    <row r="15645" spans="1:11">
      <c r="A15645">
        <v>2000</v>
      </c>
      <c r="B15645" t="s">
        <v>774</v>
      </c>
      <c r="C15645" t="s">
        <v>775</v>
      </c>
      <c r="D15645" t="s">
        <v>694</v>
      </c>
      <c r="E15645" t="s">
        <v>978</v>
      </c>
      <c r="F15645">
        <v>2</v>
      </c>
      <c r="G15645" s="4">
        <v>19.057864710676444</v>
      </c>
      <c r="H15645" s="4">
        <v>2.3822330888345555</v>
      </c>
      <c r="I15645" s="4">
        <v>4.7644661776691111</v>
      </c>
      <c r="J15645" s="4">
        <v>0</v>
      </c>
      <c r="K15645" s="4">
        <v>0</v>
      </c>
    </row>
    <row r="15646" spans="1:11">
      <c r="A15646">
        <v>2000</v>
      </c>
      <c r="B15646" t="s">
        <v>774</v>
      </c>
      <c r="C15646" t="s">
        <v>775</v>
      </c>
      <c r="D15646" t="s">
        <v>694</v>
      </c>
      <c r="E15646" t="s">
        <v>6</v>
      </c>
      <c r="F15646">
        <v>5</v>
      </c>
      <c r="G15646" s="4">
        <v>4.6102502979737778</v>
      </c>
      <c r="H15646" s="4">
        <v>0</v>
      </c>
      <c r="I15646" s="4">
        <v>0</v>
      </c>
      <c r="J15646" s="4">
        <v>0</v>
      </c>
      <c r="K15646" s="4">
        <v>0</v>
      </c>
    </row>
    <row r="15647" spans="1:11">
      <c r="A15647">
        <v>2000</v>
      </c>
      <c r="B15647" t="s">
        <v>774</v>
      </c>
      <c r="C15647" t="s">
        <v>775</v>
      </c>
      <c r="D15647" t="s">
        <v>694</v>
      </c>
      <c r="E15647" t="s">
        <v>980</v>
      </c>
      <c r="F15647">
        <v>8</v>
      </c>
      <c r="G15647" s="4">
        <v>20.74074074074074</v>
      </c>
      <c r="H15647" s="4">
        <v>4.1481481481481479</v>
      </c>
      <c r="I15647" s="4">
        <v>16.592592592592592</v>
      </c>
      <c r="J15647" s="4">
        <v>0</v>
      </c>
      <c r="K15647" s="4">
        <v>0</v>
      </c>
    </row>
    <row r="15648" spans="1:11">
      <c r="A15648">
        <v>2000</v>
      </c>
      <c r="B15648" t="s">
        <v>774</v>
      </c>
      <c r="C15648" t="s">
        <v>775</v>
      </c>
      <c r="D15648" t="s">
        <v>694</v>
      </c>
      <c r="E15648" t="s">
        <v>694</v>
      </c>
      <c r="F15648">
        <v>13</v>
      </c>
      <c r="G15648" s="4">
        <v>56.065843621399175</v>
      </c>
      <c r="H15648" s="4">
        <v>0</v>
      </c>
      <c r="I15648" s="4">
        <v>60.378600823045275</v>
      </c>
      <c r="J15648" s="4">
        <v>0</v>
      </c>
      <c r="K15648" s="4">
        <v>0</v>
      </c>
    </row>
    <row r="15649" spans="1:11">
      <c r="A15649">
        <v>2001</v>
      </c>
      <c r="B15649" t="s">
        <v>774</v>
      </c>
      <c r="C15649" t="s">
        <v>775</v>
      </c>
      <c r="D15649" t="s">
        <v>694</v>
      </c>
      <c r="E15649" t="s">
        <v>6</v>
      </c>
      <c r="F15649">
        <v>7</v>
      </c>
      <c r="G15649" s="4">
        <v>11.14569536423841</v>
      </c>
      <c r="H15649" s="4">
        <v>3.7152317880794703</v>
      </c>
      <c r="I15649" s="4">
        <v>7.4304635761589406</v>
      </c>
      <c r="J15649" s="4">
        <v>0</v>
      </c>
      <c r="K15649" s="4">
        <v>0</v>
      </c>
    </row>
    <row r="15650" spans="1:11">
      <c r="A15650">
        <v>2001</v>
      </c>
      <c r="B15650" t="s">
        <v>774</v>
      </c>
      <c r="C15650" t="s">
        <v>775</v>
      </c>
      <c r="D15650" t="s">
        <v>694</v>
      </c>
      <c r="E15650" t="s">
        <v>537</v>
      </c>
      <c r="F15650">
        <v>4</v>
      </c>
      <c r="G15650" s="4">
        <v>3.7228546409807355</v>
      </c>
      <c r="H15650" s="4">
        <v>3.7228546409807355</v>
      </c>
      <c r="I15650" s="4">
        <v>14.891418563922942</v>
      </c>
      <c r="J15650" s="4">
        <v>0</v>
      </c>
      <c r="K15650" s="4">
        <v>0</v>
      </c>
    </row>
    <row r="15651" spans="1:11">
      <c r="A15651">
        <v>2001</v>
      </c>
      <c r="B15651" t="s">
        <v>774</v>
      </c>
      <c r="C15651" t="s">
        <v>775</v>
      </c>
      <c r="D15651" t="s">
        <v>694</v>
      </c>
      <c r="E15651" t="s">
        <v>980</v>
      </c>
      <c r="F15651">
        <v>4</v>
      </c>
      <c r="G15651" s="4">
        <v>26.342105263157894</v>
      </c>
      <c r="H15651" s="4">
        <v>0</v>
      </c>
      <c r="I15651" s="4">
        <v>45.157894736842103</v>
      </c>
      <c r="J15651" s="4">
        <v>0</v>
      </c>
      <c r="K15651" s="4">
        <v>0</v>
      </c>
    </row>
    <row r="15652" spans="1:11">
      <c r="A15652">
        <v>2001</v>
      </c>
      <c r="B15652" t="s">
        <v>774</v>
      </c>
      <c r="C15652" t="s">
        <v>775</v>
      </c>
      <c r="D15652" t="s">
        <v>694</v>
      </c>
      <c r="E15652" t="s">
        <v>694</v>
      </c>
      <c r="F15652">
        <v>26</v>
      </c>
      <c r="G15652" s="4">
        <v>51.874015748031496</v>
      </c>
      <c r="H15652" s="4">
        <v>0</v>
      </c>
      <c r="I15652" s="4">
        <v>96.337457817772787</v>
      </c>
      <c r="J15652" s="4">
        <v>0</v>
      </c>
      <c r="K15652" s="4">
        <v>0</v>
      </c>
    </row>
    <row r="15653" spans="1:11">
      <c r="A15653">
        <v>2001</v>
      </c>
      <c r="B15653" t="s">
        <v>774</v>
      </c>
      <c r="C15653" t="s">
        <v>775</v>
      </c>
      <c r="D15653" t="s">
        <v>694</v>
      </c>
      <c r="E15653" t="s">
        <v>976</v>
      </c>
      <c r="F15653">
        <v>4</v>
      </c>
      <c r="G15653" s="4">
        <v>14.289855072463768</v>
      </c>
      <c r="H15653" s="4">
        <v>0</v>
      </c>
      <c r="I15653" s="4">
        <v>0</v>
      </c>
      <c r="J15653" s="4">
        <v>0</v>
      </c>
      <c r="K15653" s="4">
        <v>0</v>
      </c>
    </row>
    <row r="15654" spans="1:11">
      <c r="A15654">
        <v>2002</v>
      </c>
      <c r="B15654" t="s">
        <v>774</v>
      </c>
      <c r="C15654" t="s">
        <v>775</v>
      </c>
      <c r="D15654" t="s">
        <v>694</v>
      </c>
      <c r="E15654" t="s">
        <v>694</v>
      </c>
      <c r="F15654">
        <v>24</v>
      </c>
      <c r="G15654" s="4">
        <v>80.114285714285714</v>
      </c>
      <c r="H15654" s="4">
        <v>4.0057142857142862</v>
      </c>
      <c r="I15654" s="4">
        <v>16.022857142857145</v>
      </c>
      <c r="J15654" s="4">
        <v>0</v>
      </c>
      <c r="K15654" s="4">
        <v>0</v>
      </c>
    </row>
    <row r="15655" spans="1:11">
      <c r="A15655">
        <v>2003</v>
      </c>
      <c r="B15655" t="s">
        <v>774</v>
      </c>
      <c r="C15655" t="s">
        <v>775</v>
      </c>
      <c r="D15655" t="s">
        <v>694</v>
      </c>
      <c r="E15655" t="s">
        <v>980</v>
      </c>
      <c r="F15655">
        <v>4</v>
      </c>
      <c r="G15655" s="4">
        <v>8.25</v>
      </c>
      <c r="H15655" s="4">
        <v>0</v>
      </c>
      <c r="I15655" s="4">
        <v>24.75</v>
      </c>
      <c r="J15655" s="4">
        <v>0</v>
      </c>
      <c r="K15655" s="4">
        <v>0</v>
      </c>
    </row>
    <row r="15656" spans="1:11">
      <c r="A15656">
        <v>2003</v>
      </c>
      <c r="B15656" t="s">
        <v>774</v>
      </c>
      <c r="C15656" t="s">
        <v>775</v>
      </c>
      <c r="D15656" t="s">
        <v>694</v>
      </c>
      <c r="E15656" t="s">
        <v>694</v>
      </c>
      <c r="F15656">
        <v>11</v>
      </c>
      <c r="G15656" s="4">
        <v>33.913773796192608</v>
      </c>
      <c r="H15656" s="4">
        <v>0</v>
      </c>
      <c r="I15656" s="4">
        <v>22.609182530795071</v>
      </c>
      <c r="J15656" s="4">
        <v>0</v>
      </c>
      <c r="K15656" s="4">
        <v>0</v>
      </c>
    </row>
    <row r="15657" spans="1:11">
      <c r="A15657">
        <v>2004</v>
      </c>
      <c r="B15657" t="s">
        <v>774</v>
      </c>
      <c r="C15657" t="s">
        <v>775</v>
      </c>
      <c r="D15657" t="s">
        <v>694</v>
      </c>
      <c r="E15657" t="s">
        <v>978</v>
      </c>
      <c r="F15657">
        <v>5</v>
      </c>
      <c r="G15657" s="4">
        <v>9.8572574178027264</v>
      </c>
      <c r="H15657" s="4">
        <v>0</v>
      </c>
      <c r="I15657" s="4">
        <v>0</v>
      </c>
      <c r="J15657" s="4">
        <v>0</v>
      </c>
      <c r="K15657" s="4">
        <v>0</v>
      </c>
    </row>
    <row r="15658" spans="1:11">
      <c r="A15658">
        <v>2004</v>
      </c>
      <c r="B15658" t="s">
        <v>774</v>
      </c>
      <c r="C15658" t="s">
        <v>775</v>
      </c>
      <c r="D15658" t="s">
        <v>694</v>
      </c>
      <c r="E15658" t="s">
        <v>6</v>
      </c>
      <c r="F15658">
        <v>4</v>
      </c>
      <c r="G15658" s="4">
        <v>7.5292307692307689</v>
      </c>
      <c r="H15658" s="4">
        <v>0</v>
      </c>
      <c r="I15658" s="4">
        <v>0</v>
      </c>
      <c r="J15658" s="4">
        <v>0</v>
      </c>
      <c r="K15658" s="4">
        <v>0</v>
      </c>
    </row>
    <row r="15659" spans="1:11">
      <c r="A15659">
        <v>2004</v>
      </c>
      <c r="B15659" t="s">
        <v>774</v>
      </c>
      <c r="C15659" t="s">
        <v>775</v>
      </c>
      <c r="D15659" t="s">
        <v>694</v>
      </c>
      <c r="E15659" t="s">
        <v>980</v>
      </c>
      <c r="F15659">
        <v>6</v>
      </c>
      <c r="G15659" s="4">
        <v>11.692307692307692</v>
      </c>
      <c r="H15659" s="4">
        <v>0</v>
      </c>
      <c r="I15659" s="4">
        <v>0</v>
      </c>
      <c r="J15659" s="4">
        <v>0</v>
      </c>
      <c r="K15659" s="4">
        <v>0</v>
      </c>
    </row>
    <row r="15660" spans="1:11">
      <c r="A15660">
        <v>2004</v>
      </c>
      <c r="B15660" t="s">
        <v>774</v>
      </c>
      <c r="C15660" t="s">
        <v>775</v>
      </c>
      <c r="D15660" t="s">
        <v>694</v>
      </c>
      <c r="E15660" t="s">
        <v>677</v>
      </c>
      <c r="F15660">
        <v>3</v>
      </c>
      <c r="G15660" s="4">
        <v>8.1477272727272716</v>
      </c>
      <c r="H15660" s="4">
        <v>2.7159090909090908</v>
      </c>
      <c r="I15660" s="4">
        <v>0</v>
      </c>
      <c r="J15660" s="4">
        <v>0</v>
      </c>
      <c r="K15660" s="4">
        <v>0</v>
      </c>
    </row>
    <row r="15661" spans="1:11">
      <c r="A15661">
        <v>2004</v>
      </c>
      <c r="B15661" t="s">
        <v>774</v>
      </c>
      <c r="C15661" t="s">
        <v>775</v>
      </c>
      <c r="D15661" t="s">
        <v>694</v>
      </c>
      <c r="E15661" t="s">
        <v>694</v>
      </c>
      <c r="F15661">
        <v>34</v>
      </c>
      <c r="G15661" s="4">
        <v>77.031766200762377</v>
      </c>
      <c r="H15661" s="4">
        <v>4.2795425667090221</v>
      </c>
      <c r="I15661" s="4">
        <v>111.26810673443455</v>
      </c>
      <c r="J15661" s="4">
        <v>0</v>
      </c>
      <c r="K15661" s="4">
        <v>0</v>
      </c>
    </row>
    <row r="15662" spans="1:11">
      <c r="A15662">
        <v>2006</v>
      </c>
      <c r="B15662" t="s">
        <v>774</v>
      </c>
      <c r="C15662" t="s">
        <v>775</v>
      </c>
      <c r="D15662" t="s">
        <v>694</v>
      </c>
      <c r="E15662" t="s">
        <v>6</v>
      </c>
      <c r="F15662">
        <v>11</v>
      </c>
      <c r="G15662" s="4">
        <v>14.94224924012158</v>
      </c>
      <c r="H15662" s="4">
        <v>0</v>
      </c>
      <c r="I15662" s="4">
        <v>18.677811550151976</v>
      </c>
      <c r="J15662" s="4">
        <v>0</v>
      </c>
      <c r="K15662" s="4">
        <v>0</v>
      </c>
    </row>
    <row r="15663" spans="1:11">
      <c r="A15663">
        <v>2006</v>
      </c>
      <c r="B15663" t="s">
        <v>774</v>
      </c>
      <c r="C15663" t="s">
        <v>775</v>
      </c>
      <c r="D15663" t="s">
        <v>694</v>
      </c>
      <c r="E15663" t="s">
        <v>980</v>
      </c>
      <c r="F15663">
        <v>10</v>
      </c>
      <c r="G15663" s="4">
        <v>68</v>
      </c>
      <c r="H15663" s="4">
        <v>13.6</v>
      </c>
      <c r="I15663" s="4">
        <v>319.60000000000002</v>
      </c>
      <c r="J15663" s="4">
        <v>0</v>
      </c>
      <c r="K15663" s="4">
        <v>0</v>
      </c>
    </row>
    <row r="15664" spans="1:11">
      <c r="A15664">
        <v>2006</v>
      </c>
      <c r="B15664" t="s">
        <v>774</v>
      </c>
      <c r="C15664" t="s">
        <v>775</v>
      </c>
      <c r="D15664" t="s">
        <v>694</v>
      </c>
      <c r="E15664" t="s">
        <v>694</v>
      </c>
      <c r="F15664">
        <v>18</v>
      </c>
      <c r="G15664" s="4">
        <v>40.094414893617021</v>
      </c>
      <c r="H15664" s="4">
        <v>3.644946808510638</v>
      </c>
      <c r="I15664" s="4">
        <v>87.478723404255305</v>
      </c>
      <c r="J15664" s="4">
        <v>0</v>
      </c>
      <c r="K15664" s="4">
        <v>0</v>
      </c>
    </row>
    <row r="15665" spans="1:11">
      <c r="A15665">
        <v>2006</v>
      </c>
      <c r="B15665" t="s">
        <v>774</v>
      </c>
      <c r="C15665" t="s">
        <v>775</v>
      </c>
      <c r="D15665" t="s">
        <v>694</v>
      </c>
      <c r="E15665" t="s">
        <v>976</v>
      </c>
      <c r="F15665">
        <v>6</v>
      </c>
      <c r="G15665" s="4">
        <v>8.8882978723404253</v>
      </c>
      <c r="H15665" s="4">
        <v>0</v>
      </c>
      <c r="I15665" s="4">
        <v>5.9255319148936172</v>
      </c>
      <c r="J15665" s="4">
        <v>0</v>
      </c>
      <c r="K15665" s="4">
        <v>0</v>
      </c>
    </row>
    <row r="15666" spans="1:11">
      <c r="A15666">
        <v>1974</v>
      </c>
      <c r="B15666" t="s">
        <v>908</v>
      </c>
      <c r="C15666" t="s">
        <v>909</v>
      </c>
      <c r="D15666" t="s">
        <v>694</v>
      </c>
      <c r="E15666" t="s">
        <v>534</v>
      </c>
      <c r="F15666">
        <v>2</v>
      </c>
      <c r="G15666" s="4">
        <v>2</v>
      </c>
      <c r="H15666" s="4">
        <v>2</v>
      </c>
      <c r="I15666" s="4">
        <v>0</v>
      </c>
      <c r="J15666" s="4">
        <v>0</v>
      </c>
      <c r="K15666" s="4">
        <v>0</v>
      </c>
    </row>
    <row r="15667" spans="1:11">
      <c r="A15667">
        <v>1976</v>
      </c>
      <c r="B15667" t="s">
        <v>908</v>
      </c>
      <c r="C15667" t="s">
        <v>909</v>
      </c>
      <c r="D15667" t="s">
        <v>694</v>
      </c>
      <c r="E15667" t="s">
        <v>534</v>
      </c>
      <c r="F15667">
        <v>26</v>
      </c>
      <c r="G15667" s="4">
        <v>35</v>
      </c>
      <c r="H15667" s="4">
        <v>0</v>
      </c>
      <c r="I15667" s="4">
        <v>0</v>
      </c>
      <c r="J15667" s="4">
        <v>0</v>
      </c>
      <c r="K15667" s="4">
        <v>0</v>
      </c>
    </row>
    <row r="15668" spans="1:11">
      <c r="A15668">
        <v>1980</v>
      </c>
      <c r="B15668" t="s">
        <v>908</v>
      </c>
      <c r="C15668" t="s">
        <v>909</v>
      </c>
      <c r="D15668" t="s">
        <v>694</v>
      </c>
      <c r="E15668" t="s">
        <v>534</v>
      </c>
      <c r="F15668">
        <v>8</v>
      </c>
      <c r="G15668" s="4">
        <v>58</v>
      </c>
      <c r="H15668" s="4">
        <v>2</v>
      </c>
      <c r="I15668" s="4">
        <v>32</v>
      </c>
      <c r="J15668" s="4">
        <v>0</v>
      </c>
      <c r="K15668" s="4">
        <v>0</v>
      </c>
    </row>
    <row r="15669" spans="1:11">
      <c r="A15669">
        <v>1982</v>
      </c>
      <c r="B15669" t="s">
        <v>908</v>
      </c>
      <c r="C15669" t="s">
        <v>909</v>
      </c>
      <c r="D15669" t="s">
        <v>694</v>
      </c>
      <c r="E15669" t="s">
        <v>534</v>
      </c>
      <c r="F15669">
        <v>9</v>
      </c>
      <c r="G15669" s="4">
        <v>92</v>
      </c>
      <c r="H15669" s="4">
        <v>0</v>
      </c>
      <c r="I15669" s="4">
        <v>0</v>
      </c>
      <c r="J15669" s="4">
        <v>0</v>
      </c>
      <c r="K15669" s="4">
        <v>0</v>
      </c>
    </row>
    <row r="15670" spans="1:11">
      <c r="A15670">
        <v>1983</v>
      </c>
      <c r="B15670" t="s">
        <v>908</v>
      </c>
      <c r="C15670" t="s">
        <v>909</v>
      </c>
      <c r="D15670" t="s">
        <v>694</v>
      </c>
      <c r="E15670" t="s">
        <v>534</v>
      </c>
      <c r="F15670">
        <v>7</v>
      </c>
      <c r="G15670" s="4">
        <v>11</v>
      </c>
      <c r="H15670" s="4">
        <v>4</v>
      </c>
      <c r="I15670" s="4">
        <v>33</v>
      </c>
      <c r="J15670" s="4">
        <v>0</v>
      </c>
      <c r="K15670" s="4">
        <v>0</v>
      </c>
    </row>
    <row r="15671" spans="1:11">
      <c r="A15671">
        <v>1985</v>
      </c>
      <c r="B15671" t="s">
        <v>908</v>
      </c>
      <c r="C15671" t="s">
        <v>909</v>
      </c>
      <c r="D15671" t="s">
        <v>694</v>
      </c>
      <c r="E15671" t="s">
        <v>694</v>
      </c>
      <c r="F15671">
        <v>10</v>
      </c>
      <c r="G15671" s="4">
        <v>54</v>
      </c>
      <c r="H15671" s="4">
        <v>3</v>
      </c>
      <c r="I15671" s="4">
        <v>154</v>
      </c>
      <c r="J15671" s="4">
        <v>0</v>
      </c>
      <c r="K15671" s="4">
        <v>0</v>
      </c>
    </row>
    <row r="15672" spans="1:11">
      <c r="A15672">
        <v>1986</v>
      </c>
      <c r="B15672" t="s">
        <v>908</v>
      </c>
      <c r="C15672" t="s">
        <v>909</v>
      </c>
      <c r="D15672" t="s">
        <v>694</v>
      </c>
      <c r="E15672" t="s">
        <v>537</v>
      </c>
      <c r="F15672">
        <v>6</v>
      </c>
      <c r="G15672" s="4">
        <v>16</v>
      </c>
      <c r="H15672" s="4">
        <v>3</v>
      </c>
      <c r="I15672" s="4">
        <v>6</v>
      </c>
      <c r="J15672" s="4">
        <v>0</v>
      </c>
      <c r="K15672" s="4">
        <v>0</v>
      </c>
    </row>
    <row r="15673" spans="1:11">
      <c r="A15673">
        <v>1986</v>
      </c>
      <c r="B15673" t="s">
        <v>908</v>
      </c>
      <c r="C15673" t="s">
        <v>909</v>
      </c>
      <c r="D15673" t="s">
        <v>694</v>
      </c>
      <c r="E15673" t="s">
        <v>694</v>
      </c>
      <c r="F15673">
        <v>7</v>
      </c>
      <c r="G15673" s="4">
        <v>7</v>
      </c>
      <c r="H15673" s="4">
        <v>0</v>
      </c>
      <c r="I15673" s="4">
        <v>25</v>
      </c>
      <c r="J15673" s="4">
        <v>0</v>
      </c>
      <c r="K15673" s="4">
        <v>0</v>
      </c>
    </row>
    <row r="15674" spans="1:11">
      <c r="A15674">
        <v>1987</v>
      </c>
      <c r="B15674" t="s">
        <v>908</v>
      </c>
      <c r="C15674" t="s">
        <v>909</v>
      </c>
      <c r="D15674" t="s">
        <v>694</v>
      </c>
      <c r="E15674" t="s">
        <v>6</v>
      </c>
      <c r="F15674">
        <v>4</v>
      </c>
      <c r="G15674" s="4">
        <v>8</v>
      </c>
      <c r="H15674" s="4">
        <v>0</v>
      </c>
      <c r="I15674" s="4">
        <v>4</v>
      </c>
      <c r="J15674" s="4">
        <v>0</v>
      </c>
      <c r="K15674" s="4">
        <v>0</v>
      </c>
    </row>
    <row r="15675" spans="1:11">
      <c r="A15675">
        <v>1987</v>
      </c>
      <c r="B15675" t="s">
        <v>908</v>
      </c>
      <c r="C15675" t="s">
        <v>909</v>
      </c>
      <c r="D15675" t="s">
        <v>694</v>
      </c>
      <c r="E15675" t="s">
        <v>694</v>
      </c>
      <c r="F15675">
        <v>4</v>
      </c>
      <c r="G15675" s="4">
        <v>21</v>
      </c>
      <c r="H15675" s="4">
        <v>0</v>
      </c>
      <c r="I15675" s="4">
        <v>4</v>
      </c>
      <c r="J15675" s="4">
        <v>0</v>
      </c>
      <c r="K15675" s="4">
        <v>0</v>
      </c>
    </row>
    <row r="15676" spans="1:11">
      <c r="A15676">
        <v>1988</v>
      </c>
      <c r="B15676" t="s">
        <v>908</v>
      </c>
      <c r="C15676" t="s">
        <v>909</v>
      </c>
      <c r="D15676" t="s">
        <v>694</v>
      </c>
      <c r="E15676" t="s">
        <v>694</v>
      </c>
      <c r="F15676">
        <v>11</v>
      </c>
      <c r="G15676" s="4">
        <v>11</v>
      </c>
      <c r="H15676" s="4">
        <v>0</v>
      </c>
      <c r="I15676" s="4">
        <v>46</v>
      </c>
      <c r="J15676" s="4">
        <v>0</v>
      </c>
      <c r="K15676" s="4">
        <v>0</v>
      </c>
    </row>
    <row r="15677" spans="1:11">
      <c r="A15677">
        <v>1989</v>
      </c>
      <c r="B15677" t="s">
        <v>908</v>
      </c>
      <c r="C15677" t="s">
        <v>909</v>
      </c>
      <c r="D15677" t="s">
        <v>694</v>
      </c>
      <c r="E15677" t="s">
        <v>6</v>
      </c>
      <c r="F15677">
        <v>5</v>
      </c>
      <c r="G15677" s="4">
        <v>10</v>
      </c>
      <c r="H15677" s="4">
        <v>0</v>
      </c>
      <c r="I15677" s="4">
        <v>71</v>
      </c>
      <c r="J15677" s="4">
        <v>0</v>
      </c>
      <c r="K15677" s="4">
        <v>0</v>
      </c>
    </row>
    <row r="15678" spans="1:11">
      <c r="A15678">
        <v>1989</v>
      </c>
      <c r="B15678" t="s">
        <v>908</v>
      </c>
      <c r="C15678" t="s">
        <v>909</v>
      </c>
      <c r="D15678" t="s">
        <v>694</v>
      </c>
      <c r="E15678" t="s">
        <v>694</v>
      </c>
      <c r="F15678">
        <v>4</v>
      </c>
      <c r="G15678" s="4">
        <v>4</v>
      </c>
      <c r="H15678" s="4">
        <v>0</v>
      </c>
      <c r="I15678" s="4">
        <v>45</v>
      </c>
      <c r="J15678" s="4">
        <v>0</v>
      </c>
      <c r="K15678" s="4">
        <v>0</v>
      </c>
    </row>
    <row r="15679" spans="1:11">
      <c r="A15679">
        <v>1991</v>
      </c>
      <c r="B15679" t="s">
        <v>908</v>
      </c>
      <c r="C15679" t="s">
        <v>909</v>
      </c>
      <c r="D15679" t="s">
        <v>694</v>
      </c>
      <c r="E15679" t="s">
        <v>694</v>
      </c>
      <c r="F15679">
        <v>8</v>
      </c>
      <c r="G15679" s="4">
        <v>23</v>
      </c>
      <c r="H15679" s="4">
        <v>4</v>
      </c>
      <c r="I15679" s="4">
        <v>34</v>
      </c>
      <c r="J15679" s="4">
        <v>0</v>
      </c>
      <c r="K15679" s="4">
        <v>0</v>
      </c>
    </row>
    <row r="15680" spans="1:11">
      <c r="A15680">
        <v>1995</v>
      </c>
      <c r="B15680" t="s">
        <v>908</v>
      </c>
      <c r="C15680" t="s">
        <v>909</v>
      </c>
      <c r="D15680" t="s">
        <v>694</v>
      </c>
      <c r="E15680" t="s">
        <v>694</v>
      </c>
      <c r="F15680">
        <v>3</v>
      </c>
      <c r="G15680" s="4">
        <v>3</v>
      </c>
      <c r="H15680" s="4">
        <v>0</v>
      </c>
      <c r="I15680" s="4">
        <v>0</v>
      </c>
      <c r="J15680" s="4">
        <v>0</v>
      </c>
      <c r="K15680" s="4">
        <v>0</v>
      </c>
    </row>
    <row r="15681" spans="1:11">
      <c r="A15681">
        <v>1996</v>
      </c>
      <c r="B15681" t="s">
        <v>908</v>
      </c>
      <c r="C15681" t="s">
        <v>909</v>
      </c>
      <c r="D15681" t="s">
        <v>694</v>
      </c>
      <c r="E15681" t="s">
        <v>537</v>
      </c>
      <c r="F15681">
        <v>3</v>
      </c>
      <c r="G15681" s="4">
        <v>32</v>
      </c>
      <c r="H15681" s="4">
        <v>0</v>
      </c>
      <c r="I15681" s="4">
        <v>16</v>
      </c>
      <c r="J15681" s="4">
        <v>0</v>
      </c>
      <c r="K15681" s="4">
        <v>0</v>
      </c>
    </row>
    <row r="15682" spans="1:11">
      <c r="A15682">
        <v>1996</v>
      </c>
      <c r="B15682" t="s">
        <v>908</v>
      </c>
      <c r="C15682" t="s">
        <v>909</v>
      </c>
      <c r="D15682" t="s">
        <v>694</v>
      </c>
      <c r="E15682" t="s">
        <v>694</v>
      </c>
      <c r="F15682">
        <v>3</v>
      </c>
      <c r="G15682" s="4">
        <v>9</v>
      </c>
      <c r="H15682" s="4">
        <v>0</v>
      </c>
      <c r="I15682" s="4">
        <v>3</v>
      </c>
      <c r="J15682" s="4">
        <v>0</v>
      </c>
      <c r="K15682" s="4">
        <v>0</v>
      </c>
    </row>
    <row r="15683" spans="1:11">
      <c r="A15683">
        <v>1997</v>
      </c>
      <c r="B15683" t="s">
        <v>908</v>
      </c>
      <c r="C15683" t="s">
        <v>909</v>
      </c>
      <c r="D15683" t="s">
        <v>694</v>
      </c>
      <c r="E15683" t="s">
        <v>537</v>
      </c>
      <c r="F15683">
        <v>3</v>
      </c>
      <c r="G15683" s="4">
        <v>6.0368852459016393</v>
      </c>
      <c r="H15683" s="4">
        <v>0</v>
      </c>
      <c r="I15683" s="4">
        <v>0</v>
      </c>
      <c r="J15683" s="4">
        <v>0</v>
      </c>
      <c r="K15683" s="4">
        <v>0</v>
      </c>
    </row>
    <row r="15684" spans="1:11">
      <c r="A15684">
        <v>1999</v>
      </c>
      <c r="B15684" t="s">
        <v>908</v>
      </c>
      <c r="C15684" t="s">
        <v>909</v>
      </c>
      <c r="D15684" t="s">
        <v>694</v>
      </c>
      <c r="E15684" t="s">
        <v>694</v>
      </c>
      <c r="F15684">
        <v>4</v>
      </c>
      <c r="G15684" s="4">
        <v>18.451388888888889</v>
      </c>
      <c r="H15684" s="4">
        <v>0</v>
      </c>
      <c r="I15684" s="4">
        <v>18.451388888888889</v>
      </c>
      <c r="J15684" s="4">
        <v>0</v>
      </c>
      <c r="K15684" s="4">
        <v>0</v>
      </c>
    </row>
    <row r="15685" spans="1:11">
      <c r="A15685">
        <v>2006</v>
      </c>
      <c r="B15685" t="s">
        <v>908</v>
      </c>
      <c r="C15685" t="s">
        <v>909</v>
      </c>
      <c r="D15685" t="s">
        <v>694</v>
      </c>
      <c r="E15685" t="s">
        <v>694</v>
      </c>
      <c r="F15685">
        <v>7</v>
      </c>
      <c r="G15685" s="4">
        <v>7.289893617021276</v>
      </c>
      <c r="H15685" s="4">
        <v>0</v>
      </c>
      <c r="I15685" s="4">
        <v>10.934840425531913</v>
      </c>
      <c r="J15685" s="4">
        <v>0</v>
      </c>
      <c r="K15685" s="4">
        <v>0</v>
      </c>
    </row>
    <row r="15686" spans="1:11">
      <c r="A15686">
        <v>1975</v>
      </c>
      <c r="B15686" t="s">
        <v>920</v>
      </c>
      <c r="C15686" t="s">
        <v>921</v>
      </c>
      <c r="D15686" t="s">
        <v>694</v>
      </c>
      <c r="E15686" t="s">
        <v>534</v>
      </c>
      <c r="F15686">
        <v>9</v>
      </c>
      <c r="G15686" s="4">
        <v>44</v>
      </c>
      <c r="H15686" s="4">
        <v>12</v>
      </c>
      <c r="I15686" s="4">
        <v>0</v>
      </c>
      <c r="J15686" s="4">
        <v>0</v>
      </c>
      <c r="K15686" s="4">
        <v>0</v>
      </c>
    </row>
    <row r="15687" spans="1:11">
      <c r="A15687">
        <v>1978</v>
      </c>
      <c r="B15687" t="s">
        <v>920</v>
      </c>
      <c r="C15687" t="s">
        <v>921</v>
      </c>
      <c r="D15687" t="s">
        <v>694</v>
      </c>
      <c r="E15687" t="s">
        <v>534</v>
      </c>
      <c r="F15687">
        <v>6</v>
      </c>
      <c r="G15687" s="4">
        <v>74</v>
      </c>
      <c r="H15687" s="4">
        <v>16</v>
      </c>
      <c r="I15687" s="4">
        <v>40</v>
      </c>
      <c r="J15687" s="4">
        <v>0</v>
      </c>
      <c r="K15687" s="4">
        <v>0</v>
      </c>
    </row>
    <row r="15688" spans="1:11">
      <c r="A15688">
        <v>1979</v>
      </c>
      <c r="B15688" t="s">
        <v>920</v>
      </c>
      <c r="C15688" t="s">
        <v>921</v>
      </c>
      <c r="D15688" t="s">
        <v>694</v>
      </c>
      <c r="E15688" t="s">
        <v>534</v>
      </c>
      <c r="F15688">
        <v>8</v>
      </c>
      <c r="G15688" s="4">
        <v>54</v>
      </c>
      <c r="H15688" s="4">
        <v>17</v>
      </c>
      <c r="I15688" s="4">
        <v>6</v>
      </c>
      <c r="J15688" s="4">
        <v>0</v>
      </c>
      <c r="K15688" s="4">
        <v>0</v>
      </c>
    </row>
    <row r="15689" spans="1:11">
      <c r="A15689">
        <v>1983</v>
      </c>
      <c r="B15689" t="s">
        <v>920</v>
      </c>
      <c r="C15689" t="s">
        <v>921</v>
      </c>
      <c r="D15689" t="s">
        <v>694</v>
      </c>
      <c r="E15689" t="s">
        <v>534</v>
      </c>
      <c r="F15689">
        <v>4</v>
      </c>
      <c r="G15689" s="4">
        <v>77</v>
      </c>
      <c r="H15689" s="4">
        <v>15</v>
      </c>
      <c r="I15689" s="4">
        <v>23</v>
      </c>
      <c r="J15689" s="4">
        <v>0</v>
      </c>
      <c r="K15689" s="4">
        <v>0</v>
      </c>
    </row>
    <row r="15690" spans="1:11">
      <c r="A15690">
        <v>1985</v>
      </c>
      <c r="B15690" t="s">
        <v>920</v>
      </c>
      <c r="C15690" t="s">
        <v>921</v>
      </c>
      <c r="D15690" t="s">
        <v>694</v>
      </c>
      <c r="E15690" t="s">
        <v>978</v>
      </c>
      <c r="F15690">
        <v>2</v>
      </c>
      <c r="G15690" s="4">
        <v>6</v>
      </c>
      <c r="H15690" s="4">
        <v>0</v>
      </c>
      <c r="I15690" s="4">
        <v>8</v>
      </c>
      <c r="J15690" s="4">
        <v>0</v>
      </c>
      <c r="K15690" s="4">
        <v>0</v>
      </c>
    </row>
    <row r="15691" spans="1:11">
      <c r="A15691">
        <v>1985</v>
      </c>
      <c r="B15691" t="s">
        <v>920</v>
      </c>
      <c r="C15691" t="s">
        <v>921</v>
      </c>
      <c r="D15691" t="s">
        <v>694</v>
      </c>
      <c r="E15691" t="s">
        <v>694</v>
      </c>
      <c r="F15691">
        <v>7</v>
      </c>
      <c r="G15691" s="4">
        <v>13</v>
      </c>
      <c r="H15691" s="4">
        <v>0</v>
      </c>
      <c r="I15691" s="4">
        <v>20</v>
      </c>
      <c r="J15691" s="4">
        <v>0</v>
      </c>
      <c r="K15691" s="4">
        <v>0</v>
      </c>
    </row>
    <row r="15692" spans="1:11">
      <c r="A15692">
        <v>1986</v>
      </c>
      <c r="B15692" t="s">
        <v>920</v>
      </c>
      <c r="C15692" t="s">
        <v>921</v>
      </c>
      <c r="D15692" t="s">
        <v>694</v>
      </c>
      <c r="E15692" t="s">
        <v>978</v>
      </c>
      <c r="F15692">
        <v>2</v>
      </c>
      <c r="G15692" s="4">
        <v>2</v>
      </c>
      <c r="H15692" s="4">
        <v>2</v>
      </c>
      <c r="I15692" s="4">
        <v>0</v>
      </c>
      <c r="J15692" s="4">
        <v>0</v>
      </c>
      <c r="K15692" s="4">
        <v>0</v>
      </c>
    </row>
    <row r="15693" spans="1:11">
      <c r="A15693">
        <v>1987</v>
      </c>
      <c r="B15693" t="s">
        <v>920</v>
      </c>
      <c r="C15693" t="s">
        <v>921</v>
      </c>
      <c r="D15693" t="s">
        <v>694</v>
      </c>
      <c r="E15693" t="s">
        <v>537</v>
      </c>
      <c r="F15693">
        <v>5</v>
      </c>
      <c r="G15693" s="4">
        <v>28</v>
      </c>
      <c r="H15693" s="4">
        <v>5</v>
      </c>
      <c r="I15693" s="4">
        <v>9</v>
      </c>
      <c r="J15693" s="4">
        <v>0</v>
      </c>
      <c r="K15693" s="4">
        <v>0</v>
      </c>
    </row>
    <row r="15694" spans="1:11">
      <c r="A15694">
        <v>1988</v>
      </c>
      <c r="B15694" t="s">
        <v>920</v>
      </c>
      <c r="C15694" t="s">
        <v>921</v>
      </c>
      <c r="D15694" t="s">
        <v>694</v>
      </c>
      <c r="E15694" t="s">
        <v>694</v>
      </c>
      <c r="F15694">
        <v>4</v>
      </c>
      <c r="G15694" s="4">
        <v>8</v>
      </c>
      <c r="H15694" s="4">
        <v>0</v>
      </c>
      <c r="I15694" s="4">
        <v>0</v>
      </c>
      <c r="J15694" s="4">
        <v>0</v>
      </c>
      <c r="K15694" s="4">
        <v>0</v>
      </c>
    </row>
    <row r="15695" spans="1:11">
      <c r="A15695">
        <v>1989</v>
      </c>
      <c r="B15695" t="s">
        <v>920</v>
      </c>
      <c r="C15695" t="s">
        <v>921</v>
      </c>
      <c r="D15695" t="s">
        <v>694</v>
      </c>
      <c r="E15695" t="s">
        <v>694</v>
      </c>
      <c r="F15695">
        <v>4</v>
      </c>
      <c r="G15695" s="4">
        <v>4</v>
      </c>
      <c r="H15695" s="4">
        <v>0</v>
      </c>
      <c r="I15695" s="4">
        <v>0</v>
      </c>
      <c r="J15695" s="4">
        <v>0</v>
      </c>
      <c r="K15695" s="4">
        <v>0</v>
      </c>
    </row>
    <row r="15696" spans="1:11">
      <c r="A15696">
        <v>1991</v>
      </c>
      <c r="B15696" t="s">
        <v>920</v>
      </c>
      <c r="C15696" t="s">
        <v>921</v>
      </c>
      <c r="D15696" t="s">
        <v>694</v>
      </c>
      <c r="E15696" t="s">
        <v>537</v>
      </c>
      <c r="F15696">
        <v>4</v>
      </c>
      <c r="G15696" s="4">
        <v>41</v>
      </c>
      <c r="H15696" s="4">
        <v>0</v>
      </c>
      <c r="I15696" s="4">
        <v>0</v>
      </c>
      <c r="J15696" s="4">
        <v>0</v>
      </c>
      <c r="K15696" s="4">
        <v>0</v>
      </c>
    </row>
    <row r="15697" spans="1:11">
      <c r="A15697">
        <v>1991</v>
      </c>
      <c r="B15697" t="s">
        <v>920</v>
      </c>
      <c r="C15697" t="s">
        <v>921</v>
      </c>
      <c r="D15697" t="s">
        <v>694</v>
      </c>
      <c r="E15697" t="s">
        <v>694</v>
      </c>
      <c r="F15697">
        <v>4</v>
      </c>
      <c r="G15697" s="4">
        <v>15</v>
      </c>
      <c r="H15697" s="4">
        <v>4</v>
      </c>
      <c r="I15697" s="4">
        <v>0</v>
      </c>
      <c r="J15697" s="4">
        <v>0</v>
      </c>
      <c r="K15697" s="4">
        <v>0</v>
      </c>
    </row>
    <row r="15698" spans="1:11">
      <c r="A15698">
        <v>1992</v>
      </c>
      <c r="B15698" t="s">
        <v>920</v>
      </c>
      <c r="C15698" t="s">
        <v>921</v>
      </c>
      <c r="D15698" t="s">
        <v>694</v>
      </c>
      <c r="E15698" t="s">
        <v>6</v>
      </c>
      <c r="F15698">
        <v>4</v>
      </c>
      <c r="G15698" s="4">
        <v>38</v>
      </c>
      <c r="H15698" s="4">
        <v>12</v>
      </c>
      <c r="I15698" s="4">
        <v>0</v>
      </c>
      <c r="J15698" s="4">
        <v>0</v>
      </c>
      <c r="K15698" s="4">
        <v>0</v>
      </c>
    </row>
    <row r="15699" spans="1:11">
      <c r="A15699">
        <v>1995</v>
      </c>
      <c r="B15699" t="s">
        <v>920</v>
      </c>
      <c r="C15699" t="s">
        <v>921</v>
      </c>
      <c r="D15699" t="s">
        <v>694</v>
      </c>
      <c r="E15699" t="s">
        <v>537</v>
      </c>
      <c r="F15699">
        <v>3</v>
      </c>
      <c r="G15699" s="4">
        <v>32</v>
      </c>
      <c r="H15699" s="4">
        <v>0</v>
      </c>
      <c r="I15699" s="4">
        <v>13</v>
      </c>
      <c r="J15699" s="4">
        <v>0</v>
      </c>
      <c r="K15699" s="4">
        <v>0</v>
      </c>
    </row>
    <row r="15700" spans="1:11">
      <c r="A15700">
        <v>1996</v>
      </c>
      <c r="B15700" t="s">
        <v>920</v>
      </c>
      <c r="C15700" t="s">
        <v>921</v>
      </c>
      <c r="D15700" t="s">
        <v>694</v>
      </c>
      <c r="E15700" t="s">
        <v>694</v>
      </c>
      <c r="F15700">
        <v>3</v>
      </c>
      <c r="G15700" s="4">
        <v>3</v>
      </c>
      <c r="H15700" s="4">
        <v>0</v>
      </c>
      <c r="I15700" s="4">
        <v>3</v>
      </c>
      <c r="J15700" s="4">
        <v>0</v>
      </c>
      <c r="K15700" s="4">
        <v>0</v>
      </c>
    </row>
    <row r="15701" spans="1:11">
      <c r="A15701">
        <v>1999</v>
      </c>
      <c r="B15701" t="s">
        <v>920</v>
      </c>
      <c r="C15701" t="s">
        <v>921</v>
      </c>
      <c r="D15701" t="s">
        <v>694</v>
      </c>
      <c r="E15701" t="s">
        <v>537</v>
      </c>
      <c r="F15701">
        <v>7</v>
      </c>
      <c r="G15701" s="4">
        <v>27.092819614711033</v>
      </c>
      <c r="H15701" s="4">
        <v>0</v>
      </c>
      <c r="I15701" s="4">
        <v>0</v>
      </c>
      <c r="J15701" s="4">
        <v>0</v>
      </c>
      <c r="K15701" s="4">
        <v>0</v>
      </c>
    </row>
    <row r="15702" spans="1:11">
      <c r="A15702">
        <v>2000</v>
      </c>
      <c r="B15702" t="s">
        <v>920</v>
      </c>
      <c r="C15702" t="s">
        <v>921</v>
      </c>
      <c r="D15702" t="s">
        <v>694</v>
      </c>
      <c r="E15702" t="s">
        <v>537</v>
      </c>
      <c r="F15702">
        <v>4</v>
      </c>
      <c r="G15702" s="4">
        <v>12.912356321839081</v>
      </c>
      <c r="H15702" s="4">
        <v>0</v>
      </c>
      <c r="I15702" s="4">
        <v>0</v>
      </c>
      <c r="J15702" s="4">
        <v>0</v>
      </c>
      <c r="K15702" s="4">
        <v>0</v>
      </c>
    </row>
    <row r="15703" spans="1:11">
      <c r="A15703">
        <v>2001</v>
      </c>
      <c r="B15703" t="s">
        <v>920</v>
      </c>
      <c r="C15703" t="s">
        <v>921</v>
      </c>
      <c r="D15703" t="s">
        <v>694</v>
      </c>
      <c r="E15703" t="s">
        <v>6</v>
      </c>
      <c r="F15703">
        <v>4</v>
      </c>
      <c r="G15703" s="4">
        <v>3.7152317880794703</v>
      </c>
      <c r="H15703" s="4">
        <v>0</v>
      </c>
      <c r="I15703" s="4">
        <v>11.14569536423841</v>
      </c>
      <c r="J15703" s="4">
        <v>0</v>
      </c>
      <c r="K15703" s="4">
        <v>0</v>
      </c>
    </row>
    <row r="15704" spans="1:11">
      <c r="A15704">
        <v>2001</v>
      </c>
      <c r="B15704" t="s">
        <v>920</v>
      </c>
      <c r="C15704" t="s">
        <v>921</v>
      </c>
      <c r="D15704" t="s">
        <v>694</v>
      </c>
      <c r="E15704" t="s">
        <v>537</v>
      </c>
      <c r="F15704">
        <v>7</v>
      </c>
      <c r="G15704" s="4">
        <v>18.614273204903679</v>
      </c>
      <c r="H15704" s="4">
        <v>7.445709281961471</v>
      </c>
      <c r="I15704" s="4">
        <v>59.565674255691768</v>
      </c>
      <c r="J15704" s="4">
        <v>0</v>
      </c>
      <c r="K15704" s="4">
        <v>0</v>
      </c>
    </row>
    <row r="15705" spans="1:11">
      <c r="A15705">
        <v>2001</v>
      </c>
      <c r="B15705" t="s">
        <v>920</v>
      </c>
      <c r="C15705" t="s">
        <v>921</v>
      </c>
      <c r="D15705" t="s">
        <v>694</v>
      </c>
      <c r="E15705" t="s">
        <v>977</v>
      </c>
      <c r="F15705">
        <v>3</v>
      </c>
      <c r="G15705" s="4">
        <v>12.808290155440416</v>
      </c>
      <c r="H15705" s="4">
        <v>0</v>
      </c>
      <c r="I15705" s="4">
        <v>0</v>
      </c>
      <c r="J15705" s="4">
        <v>0</v>
      </c>
      <c r="K15705" s="4">
        <v>0</v>
      </c>
    </row>
    <row r="15706" spans="1:11">
      <c r="A15706">
        <v>2002</v>
      </c>
      <c r="B15706" t="s">
        <v>920</v>
      </c>
      <c r="C15706" t="s">
        <v>921</v>
      </c>
      <c r="D15706" t="s">
        <v>694</v>
      </c>
      <c r="E15706" t="s">
        <v>6</v>
      </c>
      <c r="F15706">
        <v>3</v>
      </c>
      <c r="G15706" s="4">
        <v>3.3544152744630074</v>
      </c>
      <c r="H15706" s="4">
        <v>0</v>
      </c>
      <c r="I15706" s="4">
        <v>6.7088305489260147</v>
      </c>
      <c r="J15706" s="4">
        <v>0</v>
      </c>
      <c r="K15706" s="4">
        <v>0</v>
      </c>
    </row>
    <row r="15707" spans="1:11">
      <c r="A15707">
        <v>2002</v>
      </c>
      <c r="B15707" t="s">
        <v>920</v>
      </c>
      <c r="C15707" t="s">
        <v>921</v>
      </c>
      <c r="D15707" t="s">
        <v>694</v>
      </c>
      <c r="E15707" t="s">
        <v>537</v>
      </c>
      <c r="F15707">
        <v>7</v>
      </c>
      <c r="G15707" s="4">
        <v>14.629383886255924</v>
      </c>
      <c r="H15707" s="4">
        <v>0</v>
      </c>
      <c r="I15707" s="4">
        <v>7.3146919431279622</v>
      </c>
      <c r="J15707" s="4">
        <v>0</v>
      </c>
      <c r="K15707" s="4">
        <v>0</v>
      </c>
    </row>
    <row r="15708" spans="1:11">
      <c r="A15708">
        <v>2003</v>
      </c>
      <c r="B15708" t="s">
        <v>920</v>
      </c>
      <c r="C15708" t="s">
        <v>921</v>
      </c>
      <c r="D15708" t="s">
        <v>694</v>
      </c>
      <c r="E15708" t="s">
        <v>537</v>
      </c>
      <c r="F15708">
        <v>4</v>
      </c>
      <c r="G15708" s="4">
        <v>19.857346647646221</v>
      </c>
      <c r="H15708" s="4">
        <v>0</v>
      </c>
      <c r="I15708" s="4">
        <v>19.857346647646221</v>
      </c>
      <c r="J15708" s="4">
        <v>0</v>
      </c>
      <c r="K15708" s="4">
        <v>0</v>
      </c>
    </row>
    <row r="15709" spans="1:11">
      <c r="A15709">
        <v>2003</v>
      </c>
      <c r="B15709" t="s">
        <v>920</v>
      </c>
      <c r="C15709" t="s">
        <v>921</v>
      </c>
      <c r="D15709" t="s">
        <v>694</v>
      </c>
      <c r="E15709" t="s">
        <v>977</v>
      </c>
      <c r="F15709">
        <v>7</v>
      </c>
      <c r="G15709" s="4">
        <v>32.755102040816325</v>
      </c>
      <c r="H15709" s="4">
        <v>3.2755102040816322</v>
      </c>
      <c r="I15709" s="4">
        <v>0</v>
      </c>
      <c r="J15709" s="4">
        <v>0</v>
      </c>
      <c r="K15709" s="4">
        <v>0</v>
      </c>
    </row>
    <row r="15710" spans="1:11">
      <c r="A15710">
        <v>2004</v>
      </c>
      <c r="B15710" t="s">
        <v>920</v>
      </c>
      <c r="C15710" t="s">
        <v>921</v>
      </c>
      <c r="D15710" t="s">
        <v>694</v>
      </c>
      <c r="E15710" t="s">
        <v>537</v>
      </c>
      <c r="F15710">
        <v>7</v>
      </c>
      <c r="G15710" s="4">
        <v>10.796519410977242</v>
      </c>
      <c r="H15710" s="4">
        <v>0</v>
      </c>
      <c r="I15710" s="4">
        <v>3.5988398036590805</v>
      </c>
      <c r="J15710" s="4">
        <v>0</v>
      </c>
      <c r="K15710" s="4">
        <v>0</v>
      </c>
    </row>
    <row r="15711" spans="1:11">
      <c r="A15711">
        <v>2006</v>
      </c>
      <c r="B15711" t="s">
        <v>920</v>
      </c>
      <c r="C15711" t="s">
        <v>921</v>
      </c>
      <c r="D15711" t="s">
        <v>694</v>
      </c>
      <c r="E15711" t="s">
        <v>977</v>
      </c>
      <c r="F15711">
        <v>7</v>
      </c>
      <c r="G15711" s="4">
        <v>68.22695035460994</v>
      </c>
      <c r="H15711" s="4">
        <v>6.8226950354609928</v>
      </c>
      <c r="I15711" s="4">
        <v>0</v>
      </c>
      <c r="J15711" s="4">
        <v>0</v>
      </c>
      <c r="K15711" s="4">
        <v>0</v>
      </c>
    </row>
    <row r="15712" spans="1:11">
      <c r="A15712">
        <v>1968</v>
      </c>
      <c r="B15712" t="s">
        <v>776</v>
      </c>
      <c r="C15712" t="s">
        <v>777</v>
      </c>
      <c r="D15712" t="s">
        <v>694</v>
      </c>
      <c r="E15712" t="s">
        <v>534</v>
      </c>
      <c r="F15712">
        <v>10</v>
      </c>
      <c r="G15712" s="4">
        <v>95</v>
      </c>
      <c r="H15712" s="4">
        <v>44</v>
      </c>
      <c r="I15712" s="4">
        <v>0</v>
      </c>
      <c r="J15712" s="4">
        <v>0</v>
      </c>
      <c r="K15712" s="4">
        <v>0</v>
      </c>
    </row>
    <row r="15713" spans="1:11">
      <c r="A15713">
        <v>1969</v>
      </c>
      <c r="B15713" t="s">
        <v>776</v>
      </c>
      <c r="C15713" t="s">
        <v>777</v>
      </c>
      <c r="D15713" t="s">
        <v>694</v>
      </c>
      <c r="E15713" t="s">
        <v>534</v>
      </c>
      <c r="F15713">
        <v>12</v>
      </c>
      <c r="G15713" s="4">
        <v>84</v>
      </c>
      <c r="H15713" s="4">
        <v>25</v>
      </c>
      <c r="I15713" s="4">
        <v>0</v>
      </c>
      <c r="J15713" s="4">
        <v>0</v>
      </c>
      <c r="K15713" s="4">
        <v>0</v>
      </c>
    </row>
    <row r="15714" spans="1:11">
      <c r="A15714">
        <v>1970</v>
      </c>
      <c r="B15714" t="s">
        <v>776</v>
      </c>
      <c r="C15714" t="s">
        <v>777</v>
      </c>
      <c r="D15714" t="s">
        <v>694</v>
      </c>
      <c r="E15714" t="s">
        <v>534</v>
      </c>
      <c r="F15714">
        <v>13</v>
      </c>
      <c r="G15714" s="4">
        <v>44</v>
      </c>
      <c r="H15714" s="4">
        <v>31</v>
      </c>
      <c r="I15714" s="4">
        <v>0</v>
      </c>
      <c r="J15714" s="4">
        <v>0</v>
      </c>
      <c r="K15714" s="4">
        <v>0</v>
      </c>
    </row>
    <row r="15715" spans="1:11">
      <c r="A15715">
        <v>1971</v>
      </c>
      <c r="B15715" t="s">
        <v>776</v>
      </c>
      <c r="C15715" t="s">
        <v>777</v>
      </c>
      <c r="D15715" t="s">
        <v>694</v>
      </c>
      <c r="E15715" t="s">
        <v>534</v>
      </c>
      <c r="F15715">
        <v>7</v>
      </c>
      <c r="G15715" s="4">
        <v>14</v>
      </c>
      <c r="H15715" s="4">
        <v>23</v>
      </c>
      <c r="I15715" s="4">
        <v>23</v>
      </c>
      <c r="J15715" s="4">
        <v>0</v>
      </c>
      <c r="K15715" s="4">
        <v>0</v>
      </c>
    </row>
    <row r="15716" spans="1:11">
      <c r="A15716">
        <v>1972</v>
      </c>
      <c r="B15716" t="s">
        <v>776</v>
      </c>
      <c r="C15716" t="s">
        <v>777</v>
      </c>
      <c r="D15716" t="s">
        <v>694</v>
      </c>
      <c r="E15716" t="s">
        <v>534</v>
      </c>
      <c r="F15716">
        <v>3</v>
      </c>
      <c r="G15716" s="4">
        <v>10</v>
      </c>
      <c r="H15716" s="4">
        <v>21</v>
      </c>
      <c r="I15716" s="4">
        <v>25</v>
      </c>
      <c r="J15716" s="4">
        <v>0</v>
      </c>
      <c r="K15716" s="4">
        <v>0</v>
      </c>
    </row>
    <row r="15717" spans="1:11">
      <c r="A15717">
        <v>1973</v>
      </c>
      <c r="B15717" t="s">
        <v>776</v>
      </c>
      <c r="C15717" t="s">
        <v>777</v>
      </c>
      <c r="D15717" t="s">
        <v>694</v>
      </c>
      <c r="E15717" t="s">
        <v>534</v>
      </c>
      <c r="F15717">
        <v>12</v>
      </c>
      <c r="G15717" s="4">
        <v>89</v>
      </c>
      <c r="H15717" s="4">
        <v>45</v>
      </c>
      <c r="I15717" s="4">
        <v>86</v>
      </c>
      <c r="J15717" s="4">
        <v>0</v>
      </c>
      <c r="K15717" s="4">
        <v>0</v>
      </c>
    </row>
    <row r="15718" spans="1:11">
      <c r="A15718">
        <v>1974</v>
      </c>
      <c r="B15718" t="s">
        <v>776</v>
      </c>
      <c r="C15718" t="s">
        <v>777</v>
      </c>
      <c r="D15718" t="s">
        <v>694</v>
      </c>
      <c r="E15718" t="s">
        <v>534</v>
      </c>
      <c r="F15718">
        <v>3</v>
      </c>
      <c r="G15718" s="4">
        <v>26</v>
      </c>
      <c r="H15718" s="4">
        <v>26</v>
      </c>
      <c r="I15718" s="4">
        <v>34</v>
      </c>
      <c r="J15718" s="4">
        <v>0</v>
      </c>
      <c r="K15718" s="4">
        <v>0</v>
      </c>
    </row>
    <row r="15719" spans="1:11">
      <c r="A15719">
        <v>1975</v>
      </c>
      <c r="B15719" t="s">
        <v>776</v>
      </c>
      <c r="C15719" t="s">
        <v>777</v>
      </c>
      <c r="D15719" t="s">
        <v>694</v>
      </c>
      <c r="E15719" t="s">
        <v>534</v>
      </c>
      <c r="F15719">
        <v>3</v>
      </c>
      <c r="G15719" s="4">
        <v>10</v>
      </c>
      <c r="H15719" s="4">
        <v>7</v>
      </c>
      <c r="I15719" s="4">
        <v>0</v>
      </c>
      <c r="J15719" s="4">
        <v>0</v>
      </c>
      <c r="K15719" s="4">
        <v>0</v>
      </c>
    </row>
    <row r="15720" spans="1:11">
      <c r="A15720">
        <v>1976</v>
      </c>
      <c r="B15720" t="s">
        <v>776</v>
      </c>
      <c r="C15720" t="s">
        <v>777</v>
      </c>
      <c r="D15720" t="s">
        <v>694</v>
      </c>
      <c r="E15720" t="s">
        <v>534</v>
      </c>
      <c r="F15720">
        <v>41</v>
      </c>
      <c r="G15720" s="4">
        <v>129</v>
      </c>
      <c r="H15720" s="4">
        <v>27</v>
      </c>
      <c r="I15720" s="4">
        <v>46</v>
      </c>
      <c r="J15720" s="4">
        <v>0</v>
      </c>
      <c r="K15720" s="4">
        <v>0</v>
      </c>
    </row>
    <row r="15721" spans="1:11">
      <c r="A15721">
        <v>1977</v>
      </c>
      <c r="B15721" t="s">
        <v>776</v>
      </c>
      <c r="C15721" t="s">
        <v>777</v>
      </c>
      <c r="D15721" t="s">
        <v>694</v>
      </c>
      <c r="E15721" t="s">
        <v>534</v>
      </c>
      <c r="F15721">
        <v>49</v>
      </c>
      <c r="G15721" s="4">
        <v>113</v>
      </c>
      <c r="H15721" s="4">
        <v>50</v>
      </c>
      <c r="I15721" s="4">
        <v>20</v>
      </c>
      <c r="J15721" s="4">
        <v>0</v>
      </c>
      <c r="K15721" s="4">
        <v>0</v>
      </c>
    </row>
    <row r="15722" spans="1:11">
      <c r="A15722">
        <v>1978</v>
      </c>
      <c r="B15722" t="s">
        <v>776</v>
      </c>
      <c r="C15722" t="s">
        <v>777</v>
      </c>
      <c r="D15722" t="s">
        <v>694</v>
      </c>
      <c r="E15722" t="s">
        <v>534</v>
      </c>
      <c r="F15722">
        <v>33</v>
      </c>
      <c r="G15722" s="4">
        <v>80</v>
      </c>
      <c r="H15722" s="4">
        <v>48</v>
      </c>
      <c r="I15722" s="4">
        <v>92</v>
      </c>
      <c r="J15722" s="4">
        <v>0</v>
      </c>
      <c r="K15722" s="4">
        <v>0</v>
      </c>
    </row>
    <row r="15723" spans="1:11">
      <c r="A15723">
        <v>1979</v>
      </c>
      <c r="B15723" t="s">
        <v>776</v>
      </c>
      <c r="C15723" t="s">
        <v>777</v>
      </c>
      <c r="D15723" t="s">
        <v>694</v>
      </c>
      <c r="E15723" t="s">
        <v>534</v>
      </c>
      <c r="F15723">
        <v>42</v>
      </c>
      <c r="G15723" s="4">
        <v>177</v>
      </c>
      <c r="H15723" s="4">
        <v>35</v>
      </c>
      <c r="I15723" s="4">
        <v>26</v>
      </c>
      <c r="J15723" s="4">
        <v>0</v>
      </c>
      <c r="K15723" s="4">
        <v>0</v>
      </c>
    </row>
    <row r="15724" spans="1:11">
      <c r="A15724">
        <v>1980</v>
      </c>
      <c r="B15724" t="s">
        <v>776</v>
      </c>
      <c r="C15724" t="s">
        <v>777</v>
      </c>
      <c r="D15724" t="s">
        <v>694</v>
      </c>
      <c r="E15724" t="s">
        <v>534</v>
      </c>
      <c r="F15724">
        <v>50</v>
      </c>
      <c r="G15724" s="4">
        <v>236</v>
      </c>
      <c r="H15724" s="4">
        <v>26</v>
      </c>
      <c r="I15724" s="4">
        <v>86</v>
      </c>
      <c r="J15724" s="4">
        <v>0</v>
      </c>
      <c r="K15724" s="4">
        <v>0</v>
      </c>
    </row>
    <row r="15725" spans="1:11">
      <c r="A15725">
        <v>1981</v>
      </c>
      <c r="B15725" t="s">
        <v>776</v>
      </c>
      <c r="C15725" t="s">
        <v>777</v>
      </c>
      <c r="D15725" t="s">
        <v>694</v>
      </c>
      <c r="E15725" t="s">
        <v>534</v>
      </c>
      <c r="F15725">
        <v>53</v>
      </c>
      <c r="G15725" s="4">
        <v>382</v>
      </c>
      <c r="H15725" s="4">
        <v>59</v>
      </c>
      <c r="I15725" s="4">
        <v>709</v>
      </c>
      <c r="J15725" s="4">
        <v>0</v>
      </c>
      <c r="K15725" s="4">
        <v>0</v>
      </c>
    </row>
    <row r="15726" spans="1:11">
      <c r="A15726">
        <v>1982</v>
      </c>
      <c r="B15726" t="s">
        <v>776</v>
      </c>
      <c r="C15726" t="s">
        <v>777</v>
      </c>
      <c r="D15726" t="s">
        <v>694</v>
      </c>
      <c r="E15726" t="s">
        <v>534</v>
      </c>
      <c r="F15726">
        <v>66</v>
      </c>
      <c r="G15726" s="4">
        <v>227</v>
      </c>
      <c r="H15726" s="4">
        <v>47</v>
      </c>
      <c r="I15726" s="4">
        <v>190</v>
      </c>
      <c r="J15726" s="4">
        <v>0</v>
      </c>
      <c r="K15726" s="4">
        <v>0</v>
      </c>
    </row>
    <row r="15727" spans="1:11">
      <c r="A15727">
        <v>1983</v>
      </c>
      <c r="B15727" t="s">
        <v>776</v>
      </c>
      <c r="C15727" t="s">
        <v>777</v>
      </c>
      <c r="D15727" t="s">
        <v>694</v>
      </c>
      <c r="E15727" t="s">
        <v>534</v>
      </c>
      <c r="F15727">
        <v>50</v>
      </c>
      <c r="G15727" s="4">
        <v>293</v>
      </c>
      <c r="H15727" s="4">
        <v>17</v>
      </c>
      <c r="I15727" s="4">
        <v>511</v>
      </c>
      <c r="J15727" s="4">
        <v>0</v>
      </c>
      <c r="K15727" s="4">
        <v>0</v>
      </c>
    </row>
    <row r="15728" spans="1:11">
      <c r="A15728">
        <v>1984</v>
      </c>
      <c r="B15728" t="s">
        <v>776</v>
      </c>
      <c r="C15728" t="s">
        <v>777</v>
      </c>
      <c r="D15728" t="s">
        <v>694</v>
      </c>
      <c r="E15728" t="s">
        <v>978</v>
      </c>
      <c r="F15728">
        <v>2</v>
      </c>
      <c r="G15728" s="4">
        <v>6</v>
      </c>
      <c r="H15728" s="4">
        <v>2</v>
      </c>
      <c r="I15728" s="4">
        <v>13</v>
      </c>
      <c r="J15728" s="4">
        <v>0</v>
      </c>
      <c r="K15728" s="4">
        <v>0</v>
      </c>
    </row>
    <row r="15729" spans="1:11">
      <c r="A15729">
        <v>1984</v>
      </c>
      <c r="B15729" t="s">
        <v>776</v>
      </c>
      <c r="C15729" t="s">
        <v>777</v>
      </c>
      <c r="D15729" t="s">
        <v>694</v>
      </c>
      <c r="E15729" t="s">
        <v>6</v>
      </c>
      <c r="F15729">
        <v>4</v>
      </c>
      <c r="G15729" s="4">
        <v>68</v>
      </c>
      <c r="H15729" s="4">
        <v>9</v>
      </c>
      <c r="I15729" s="4">
        <v>68</v>
      </c>
      <c r="J15729" s="4">
        <v>0</v>
      </c>
      <c r="K15729" s="4">
        <v>0</v>
      </c>
    </row>
    <row r="15730" spans="1:11">
      <c r="A15730">
        <v>1984</v>
      </c>
      <c r="B15730" t="s">
        <v>776</v>
      </c>
      <c r="C15730" t="s">
        <v>777</v>
      </c>
      <c r="D15730" t="s">
        <v>694</v>
      </c>
      <c r="E15730" t="s">
        <v>537</v>
      </c>
      <c r="F15730">
        <v>4</v>
      </c>
      <c r="G15730" s="4">
        <v>8</v>
      </c>
      <c r="H15730" s="4">
        <v>4</v>
      </c>
      <c r="I15730" s="4">
        <v>28</v>
      </c>
      <c r="J15730" s="4">
        <v>0</v>
      </c>
      <c r="K15730" s="4">
        <v>0</v>
      </c>
    </row>
    <row r="15731" spans="1:11">
      <c r="A15731">
        <v>1984</v>
      </c>
      <c r="B15731" t="s">
        <v>776</v>
      </c>
      <c r="C15731" t="s">
        <v>777</v>
      </c>
      <c r="D15731" t="s">
        <v>694</v>
      </c>
      <c r="E15731" t="s">
        <v>694</v>
      </c>
      <c r="F15731">
        <v>24</v>
      </c>
      <c r="G15731" s="4">
        <v>151</v>
      </c>
      <c r="H15731" s="4">
        <v>24</v>
      </c>
      <c r="I15731" s="4">
        <v>220</v>
      </c>
      <c r="J15731" s="4">
        <v>0</v>
      </c>
      <c r="K15731" s="4">
        <v>0</v>
      </c>
    </row>
    <row r="15732" spans="1:11">
      <c r="A15732">
        <v>1984</v>
      </c>
      <c r="B15732" t="s">
        <v>776</v>
      </c>
      <c r="C15732" t="s">
        <v>777</v>
      </c>
      <c r="D15732" t="s">
        <v>694</v>
      </c>
      <c r="E15732" t="s">
        <v>976</v>
      </c>
      <c r="F15732">
        <v>2</v>
      </c>
      <c r="G15732" s="4">
        <v>2</v>
      </c>
      <c r="H15732" s="4">
        <v>0</v>
      </c>
      <c r="I15732" s="4">
        <v>0</v>
      </c>
      <c r="J15732" s="4">
        <v>0</v>
      </c>
      <c r="K15732" s="4">
        <v>0</v>
      </c>
    </row>
    <row r="15733" spans="1:11">
      <c r="A15733">
        <v>1985</v>
      </c>
      <c r="B15733" t="s">
        <v>776</v>
      </c>
      <c r="C15733" t="s">
        <v>777</v>
      </c>
      <c r="D15733" t="s">
        <v>694</v>
      </c>
      <c r="E15733" t="s">
        <v>978</v>
      </c>
      <c r="F15733">
        <v>3</v>
      </c>
      <c r="G15733" s="4">
        <v>6</v>
      </c>
      <c r="H15733" s="4">
        <v>0</v>
      </c>
      <c r="I15733" s="4">
        <v>12</v>
      </c>
      <c r="J15733" s="4">
        <v>0</v>
      </c>
      <c r="K15733" s="4">
        <v>0</v>
      </c>
    </row>
    <row r="15734" spans="1:11">
      <c r="A15734">
        <v>1985</v>
      </c>
      <c r="B15734" t="s">
        <v>776</v>
      </c>
      <c r="C15734" t="s">
        <v>777</v>
      </c>
      <c r="D15734" t="s">
        <v>694</v>
      </c>
      <c r="E15734" t="s">
        <v>537</v>
      </c>
      <c r="F15734">
        <v>13</v>
      </c>
      <c r="G15734" s="4">
        <v>29</v>
      </c>
      <c r="H15734" s="4">
        <v>6</v>
      </c>
      <c r="I15734" s="4">
        <v>86</v>
      </c>
      <c r="J15734" s="4">
        <v>0</v>
      </c>
      <c r="K15734" s="4">
        <v>0</v>
      </c>
    </row>
    <row r="15735" spans="1:11">
      <c r="A15735">
        <v>1985</v>
      </c>
      <c r="B15735" t="s">
        <v>776</v>
      </c>
      <c r="C15735" t="s">
        <v>777</v>
      </c>
      <c r="D15735" t="s">
        <v>694</v>
      </c>
      <c r="E15735" t="s">
        <v>694</v>
      </c>
      <c r="F15735">
        <v>44</v>
      </c>
      <c r="G15735" s="4">
        <v>325</v>
      </c>
      <c r="H15735" s="4">
        <v>60</v>
      </c>
      <c r="I15735" s="4">
        <v>520</v>
      </c>
      <c r="J15735" s="4">
        <v>0</v>
      </c>
      <c r="K15735" s="4">
        <v>3</v>
      </c>
    </row>
    <row r="15736" spans="1:11">
      <c r="A15736">
        <v>1986</v>
      </c>
      <c r="B15736" t="s">
        <v>776</v>
      </c>
      <c r="C15736" t="s">
        <v>777</v>
      </c>
      <c r="D15736" t="s">
        <v>694</v>
      </c>
      <c r="E15736" t="s">
        <v>6</v>
      </c>
      <c r="F15736">
        <v>4</v>
      </c>
      <c r="G15736" s="4">
        <v>11</v>
      </c>
      <c r="H15736" s="4">
        <v>7</v>
      </c>
      <c r="I15736" s="4">
        <v>21</v>
      </c>
      <c r="J15736" s="4">
        <v>0</v>
      </c>
      <c r="K15736" s="4">
        <v>0</v>
      </c>
    </row>
    <row r="15737" spans="1:11">
      <c r="A15737">
        <v>1986</v>
      </c>
      <c r="B15737" t="s">
        <v>776</v>
      </c>
      <c r="C15737" t="s">
        <v>777</v>
      </c>
      <c r="D15737" t="s">
        <v>694</v>
      </c>
      <c r="E15737" t="s">
        <v>537</v>
      </c>
      <c r="F15737">
        <v>3</v>
      </c>
      <c r="G15737" s="4">
        <v>6</v>
      </c>
      <c r="H15737" s="4">
        <v>0</v>
      </c>
      <c r="I15737" s="4">
        <v>0</v>
      </c>
      <c r="J15737" s="4">
        <v>0</v>
      </c>
      <c r="K15737" s="4">
        <v>0</v>
      </c>
    </row>
    <row r="15738" spans="1:11">
      <c r="A15738">
        <v>1986</v>
      </c>
      <c r="B15738" t="s">
        <v>776</v>
      </c>
      <c r="C15738" t="s">
        <v>777</v>
      </c>
      <c r="D15738" t="s">
        <v>694</v>
      </c>
      <c r="E15738" t="s">
        <v>694</v>
      </c>
      <c r="F15738">
        <v>36</v>
      </c>
      <c r="G15738" s="4">
        <v>122</v>
      </c>
      <c r="H15738" s="4">
        <v>7</v>
      </c>
      <c r="I15738" s="4">
        <v>165</v>
      </c>
      <c r="J15738" s="4">
        <v>0</v>
      </c>
      <c r="K15738" s="4">
        <v>0</v>
      </c>
    </row>
    <row r="15739" spans="1:11">
      <c r="A15739">
        <v>1987</v>
      </c>
      <c r="B15739" t="s">
        <v>776</v>
      </c>
      <c r="C15739" t="s">
        <v>777</v>
      </c>
      <c r="D15739" t="s">
        <v>694</v>
      </c>
      <c r="E15739" t="s">
        <v>978</v>
      </c>
      <c r="F15739">
        <v>2</v>
      </c>
      <c r="G15739" s="4">
        <v>2</v>
      </c>
      <c r="H15739" s="4">
        <v>0</v>
      </c>
      <c r="I15739" s="4">
        <v>0</v>
      </c>
      <c r="J15739" s="4">
        <v>0</v>
      </c>
      <c r="K15739" s="4">
        <v>0</v>
      </c>
    </row>
    <row r="15740" spans="1:11">
      <c r="A15740">
        <v>1987</v>
      </c>
      <c r="B15740" t="s">
        <v>776</v>
      </c>
      <c r="C15740" t="s">
        <v>777</v>
      </c>
      <c r="D15740" t="s">
        <v>694</v>
      </c>
      <c r="E15740" t="s">
        <v>6</v>
      </c>
      <c r="F15740">
        <v>16</v>
      </c>
      <c r="G15740" s="4">
        <v>68</v>
      </c>
      <c r="H15740" s="4">
        <v>8</v>
      </c>
      <c r="I15740" s="4">
        <v>151</v>
      </c>
      <c r="J15740" s="4">
        <v>0</v>
      </c>
      <c r="K15740" s="4">
        <v>0</v>
      </c>
    </row>
    <row r="15741" spans="1:11">
      <c r="A15741">
        <v>1987</v>
      </c>
      <c r="B15741" t="s">
        <v>776</v>
      </c>
      <c r="C15741" t="s">
        <v>777</v>
      </c>
      <c r="D15741" t="s">
        <v>694</v>
      </c>
      <c r="E15741" t="s">
        <v>537</v>
      </c>
      <c r="F15741">
        <v>5</v>
      </c>
      <c r="G15741" s="4">
        <v>9</v>
      </c>
      <c r="H15741" s="4">
        <v>0</v>
      </c>
      <c r="I15741" s="4">
        <v>14</v>
      </c>
      <c r="J15741" s="4">
        <v>0</v>
      </c>
      <c r="K15741" s="4">
        <v>5</v>
      </c>
    </row>
    <row r="15742" spans="1:11">
      <c r="A15742">
        <v>1987</v>
      </c>
      <c r="B15742" t="s">
        <v>776</v>
      </c>
      <c r="C15742" t="s">
        <v>777</v>
      </c>
      <c r="D15742" t="s">
        <v>694</v>
      </c>
      <c r="E15742" t="s">
        <v>694</v>
      </c>
      <c r="F15742">
        <v>47</v>
      </c>
      <c r="G15742" s="4">
        <v>132</v>
      </c>
      <c r="H15742" s="4">
        <v>4</v>
      </c>
      <c r="I15742" s="4">
        <v>170</v>
      </c>
      <c r="J15742" s="4">
        <v>0</v>
      </c>
      <c r="K15742" s="4">
        <v>0</v>
      </c>
    </row>
    <row r="15743" spans="1:11">
      <c r="A15743">
        <v>1987</v>
      </c>
      <c r="B15743" t="s">
        <v>776</v>
      </c>
      <c r="C15743" t="s">
        <v>777</v>
      </c>
      <c r="D15743" t="s">
        <v>694</v>
      </c>
      <c r="E15743" t="s">
        <v>976</v>
      </c>
      <c r="F15743">
        <v>4</v>
      </c>
      <c r="G15743" s="4">
        <v>11</v>
      </c>
      <c r="H15743" s="4">
        <v>6</v>
      </c>
      <c r="I15743" s="4">
        <v>11</v>
      </c>
      <c r="J15743" s="4">
        <v>0</v>
      </c>
      <c r="K15743" s="4">
        <v>0</v>
      </c>
    </row>
    <row r="15744" spans="1:11">
      <c r="A15744">
        <v>1988</v>
      </c>
      <c r="B15744" t="s">
        <v>776</v>
      </c>
      <c r="C15744" t="s">
        <v>777</v>
      </c>
      <c r="D15744" t="s">
        <v>694</v>
      </c>
      <c r="E15744" t="s">
        <v>978</v>
      </c>
      <c r="F15744">
        <v>4</v>
      </c>
      <c r="G15744" s="4">
        <v>10</v>
      </c>
      <c r="H15744" s="4">
        <v>0</v>
      </c>
      <c r="I15744" s="4">
        <v>15</v>
      </c>
      <c r="J15744" s="4">
        <v>0</v>
      </c>
      <c r="K15744" s="4">
        <v>0</v>
      </c>
    </row>
    <row r="15745" spans="1:11">
      <c r="A15745">
        <v>1988</v>
      </c>
      <c r="B15745" t="s">
        <v>776</v>
      </c>
      <c r="C15745" t="s">
        <v>777</v>
      </c>
      <c r="D15745" t="s">
        <v>694</v>
      </c>
      <c r="E15745" t="s">
        <v>6</v>
      </c>
      <c r="F15745">
        <v>4</v>
      </c>
      <c r="G15745" s="4">
        <v>13</v>
      </c>
      <c r="H15745" s="4">
        <v>4</v>
      </c>
      <c r="I15745" s="4">
        <v>18</v>
      </c>
      <c r="J15745" s="4">
        <v>0</v>
      </c>
      <c r="K15745" s="4">
        <v>0</v>
      </c>
    </row>
    <row r="15746" spans="1:11">
      <c r="A15746">
        <v>1988</v>
      </c>
      <c r="B15746" t="s">
        <v>776</v>
      </c>
      <c r="C15746" t="s">
        <v>777</v>
      </c>
      <c r="D15746" t="s">
        <v>694</v>
      </c>
      <c r="E15746" t="s">
        <v>537</v>
      </c>
      <c r="F15746">
        <v>16</v>
      </c>
      <c r="G15746" s="4">
        <v>48</v>
      </c>
      <c r="H15746" s="4">
        <v>12</v>
      </c>
      <c r="I15746" s="4">
        <v>65</v>
      </c>
      <c r="J15746" s="4">
        <v>0</v>
      </c>
      <c r="K15746" s="4">
        <v>0</v>
      </c>
    </row>
    <row r="15747" spans="1:11">
      <c r="A15747">
        <v>1988</v>
      </c>
      <c r="B15747" t="s">
        <v>776</v>
      </c>
      <c r="C15747" t="s">
        <v>777</v>
      </c>
      <c r="D15747" t="s">
        <v>694</v>
      </c>
      <c r="E15747" t="s">
        <v>694</v>
      </c>
      <c r="F15747">
        <v>38</v>
      </c>
      <c r="G15747" s="4">
        <v>435</v>
      </c>
      <c r="H15747" s="4">
        <v>19</v>
      </c>
      <c r="I15747" s="4">
        <v>931</v>
      </c>
      <c r="J15747" s="4">
        <v>0</v>
      </c>
      <c r="K15747" s="4">
        <v>0</v>
      </c>
    </row>
    <row r="15748" spans="1:11">
      <c r="A15748">
        <v>1988</v>
      </c>
      <c r="B15748" t="s">
        <v>776</v>
      </c>
      <c r="C15748" t="s">
        <v>777</v>
      </c>
      <c r="D15748" t="s">
        <v>694</v>
      </c>
      <c r="E15748" t="s">
        <v>976</v>
      </c>
      <c r="F15748">
        <v>4</v>
      </c>
      <c r="G15748" s="4">
        <v>4</v>
      </c>
      <c r="H15748" s="4">
        <v>2</v>
      </c>
      <c r="I15748" s="4">
        <v>0</v>
      </c>
      <c r="J15748" s="4">
        <v>0</v>
      </c>
      <c r="K15748" s="4">
        <v>0</v>
      </c>
    </row>
    <row r="15749" spans="1:11">
      <c r="A15749">
        <v>1989</v>
      </c>
      <c r="B15749" t="s">
        <v>776</v>
      </c>
      <c r="C15749" t="s">
        <v>777</v>
      </c>
      <c r="D15749" t="s">
        <v>694</v>
      </c>
      <c r="E15749" t="s">
        <v>978</v>
      </c>
      <c r="F15749">
        <v>2</v>
      </c>
      <c r="G15749" s="4">
        <v>8</v>
      </c>
      <c r="H15749" s="4">
        <v>0</v>
      </c>
      <c r="I15749" s="4">
        <v>14</v>
      </c>
      <c r="J15749" s="4">
        <v>0</v>
      </c>
      <c r="K15749" s="4">
        <v>0</v>
      </c>
    </row>
    <row r="15750" spans="1:11">
      <c r="A15750">
        <v>1989</v>
      </c>
      <c r="B15750" t="s">
        <v>776</v>
      </c>
      <c r="C15750" t="s">
        <v>777</v>
      </c>
      <c r="D15750" t="s">
        <v>694</v>
      </c>
      <c r="E15750" t="s">
        <v>6</v>
      </c>
      <c r="F15750">
        <v>5</v>
      </c>
      <c r="G15750" s="4">
        <v>5</v>
      </c>
      <c r="H15750" s="4">
        <v>0</v>
      </c>
      <c r="I15750" s="4">
        <v>35</v>
      </c>
      <c r="J15750" s="4">
        <v>0</v>
      </c>
      <c r="K15750" s="4">
        <v>0</v>
      </c>
    </row>
    <row r="15751" spans="1:11">
      <c r="A15751">
        <v>1989</v>
      </c>
      <c r="B15751" t="s">
        <v>776</v>
      </c>
      <c r="C15751" t="s">
        <v>777</v>
      </c>
      <c r="D15751" t="s">
        <v>694</v>
      </c>
      <c r="E15751" t="s">
        <v>537</v>
      </c>
      <c r="F15751">
        <v>13</v>
      </c>
      <c r="G15751" s="4">
        <v>27</v>
      </c>
      <c r="H15751" s="4">
        <v>0</v>
      </c>
      <c r="I15751" s="4">
        <v>85</v>
      </c>
      <c r="J15751" s="4">
        <v>0</v>
      </c>
      <c r="K15751" s="4">
        <v>4</v>
      </c>
    </row>
    <row r="15752" spans="1:11">
      <c r="A15752">
        <v>1989</v>
      </c>
      <c r="B15752" t="s">
        <v>776</v>
      </c>
      <c r="C15752" t="s">
        <v>777</v>
      </c>
      <c r="D15752" t="s">
        <v>694</v>
      </c>
      <c r="E15752" t="s">
        <v>662</v>
      </c>
      <c r="F15752">
        <v>4</v>
      </c>
      <c r="G15752" s="4">
        <v>111</v>
      </c>
      <c r="H15752" s="4">
        <v>7</v>
      </c>
      <c r="I15752" s="4">
        <v>155</v>
      </c>
      <c r="J15752" s="4">
        <v>0</v>
      </c>
      <c r="K15752" s="4">
        <v>0</v>
      </c>
    </row>
    <row r="15753" spans="1:11">
      <c r="A15753">
        <v>1989</v>
      </c>
      <c r="B15753" t="s">
        <v>776</v>
      </c>
      <c r="C15753" t="s">
        <v>777</v>
      </c>
      <c r="D15753" t="s">
        <v>694</v>
      </c>
      <c r="E15753" t="s">
        <v>677</v>
      </c>
      <c r="F15753">
        <v>3</v>
      </c>
      <c r="G15753" s="4">
        <v>3</v>
      </c>
      <c r="H15753" s="4">
        <v>0</v>
      </c>
      <c r="I15753" s="4">
        <v>7</v>
      </c>
      <c r="J15753" s="4">
        <v>0</v>
      </c>
      <c r="K15753" s="4">
        <v>0</v>
      </c>
    </row>
    <row r="15754" spans="1:11">
      <c r="A15754">
        <v>1989</v>
      </c>
      <c r="B15754" t="s">
        <v>776</v>
      </c>
      <c r="C15754" t="s">
        <v>777</v>
      </c>
      <c r="D15754" t="s">
        <v>694</v>
      </c>
      <c r="E15754" t="s">
        <v>694</v>
      </c>
      <c r="F15754">
        <v>45</v>
      </c>
      <c r="G15754" s="4">
        <v>191</v>
      </c>
      <c r="H15754" s="4">
        <v>0</v>
      </c>
      <c r="I15754" s="4">
        <v>256</v>
      </c>
      <c r="J15754" s="4">
        <v>0</v>
      </c>
      <c r="K15754" s="4">
        <v>0</v>
      </c>
    </row>
    <row r="15755" spans="1:11">
      <c r="A15755">
        <v>1989</v>
      </c>
      <c r="B15755" t="s">
        <v>776</v>
      </c>
      <c r="C15755" t="s">
        <v>777</v>
      </c>
      <c r="D15755" t="s">
        <v>694</v>
      </c>
      <c r="E15755" t="s">
        <v>976</v>
      </c>
      <c r="F15755">
        <v>5</v>
      </c>
      <c r="G15755" s="4">
        <v>26</v>
      </c>
      <c r="H15755" s="4">
        <v>8</v>
      </c>
      <c r="I15755" s="4">
        <v>26</v>
      </c>
      <c r="J15755" s="4">
        <v>0</v>
      </c>
      <c r="K15755" s="4">
        <v>0</v>
      </c>
    </row>
    <row r="15756" spans="1:11">
      <c r="A15756">
        <v>1990</v>
      </c>
      <c r="B15756" t="s">
        <v>776</v>
      </c>
      <c r="C15756" t="s">
        <v>777</v>
      </c>
      <c r="D15756" t="s">
        <v>694</v>
      </c>
      <c r="E15756" t="s">
        <v>537</v>
      </c>
      <c r="F15756">
        <v>8</v>
      </c>
      <c r="G15756" s="4">
        <v>16</v>
      </c>
      <c r="H15756" s="4">
        <v>0</v>
      </c>
      <c r="I15756" s="4">
        <v>4</v>
      </c>
      <c r="J15756" s="4">
        <v>0</v>
      </c>
      <c r="K15756" s="4">
        <v>0</v>
      </c>
    </row>
    <row r="15757" spans="1:11">
      <c r="A15757">
        <v>1990</v>
      </c>
      <c r="B15757" t="s">
        <v>776</v>
      </c>
      <c r="C15757" t="s">
        <v>777</v>
      </c>
      <c r="D15757" t="s">
        <v>694</v>
      </c>
      <c r="E15757" t="s">
        <v>694</v>
      </c>
      <c r="F15757">
        <v>46</v>
      </c>
      <c r="G15757" s="4">
        <v>93</v>
      </c>
      <c r="H15757" s="4">
        <v>8</v>
      </c>
      <c r="I15757" s="4">
        <v>81</v>
      </c>
      <c r="J15757" s="4">
        <v>0</v>
      </c>
      <c r="K15757" s="4">
        <v>0</v>
      </c>
    </row>
    <row r="15758" spans="1:11">
      <c r="A15758">
        <v>1990</v>
      </c>
      <c r="B15758" t="s">
        <v>776</v>
      </c>
      <c r="C15758" t="s">
        <v>777</v>
      </c>
      <c r="D15758" t="s">
        <v>694</v>
      </c>
      <c r="E15758" t="s">
        <v>976</v>
      </c>
      <c r="F15758">
        <v>7</v>
      </c>
      <c r="G15758" s="4">
        <v>20</v>
      </c>
      <c r="H15758" s="4">
        <v>7</v>
      </c>
      <c r="I15758" s="4">
        <v>10</v>
      </c>
      <c r="J15758" s="4">
        <v>0</v>
      </c>
      <c r="K15758" s="4">
        <v>0</v>
      </c>
    </row>
    <row r="15759" spans="1:11">
      <c r="A15759">
        <v>1991</v>
      </c>
      <c r="B15759" t="s">
        <v>776</v>
      </c>
      <c r="C15759" t="s">
        <v>777</v>
      </c>
      <c r="D15759" t="s">
        <v>694</v>
      </c>
      <c r="E15759" t="s">
        <v>6</v>
      </c>
      <c r="F15759">
        <v>4</v>
      </c>
      <c r="G15759" s="4">
        <v>4</v>
      </c>
      <c r="H15759" s="4">
        <v>0</v>
      </c>
      <c r="I15759" s="4">
        <v>0</v>
      </c>
      <c r="J15759" s="4">
        <v>0</v>
      </c>
      <c r="K15759" s="4">
        <v>0</v>
      </c>
    </row>
    <row r="15760" spans="1:11">
      <c r="A15760">
        <v>1991</v>
      </c>
      <c r="B15760" t="s">
        <v>776</v>
      </c>
      <c r="C15760" t="s">
        <v>777</v>
      </c>
      <c r="D15760" t="s">
        <v>694</v>
      </c>
      <c r="E15760" t="s">
        <v>537</v>
      </c>
      <c r="F15760">
        <v>4</v>
      </c>
      <c r="G15760" s="4">
        <v>8</v>
      </c>
      <c r="H15760" s="4">
        <v>0</v>
      </c>
      <c r="I15760" s="4">
        <v>8</v>
      </c>
      <c r="J15760" s="4">
        <v>0</v>
      </c>
      <c r="K15760" s="4">
        <v>0</v>
      </c>
    </row>
    <row r="15761" spans="1:11">
      <c r="A15761">
        <v>1991</v>
      </c>
      <c r="B15761" t="s">
        <v>776</v>
      </c>
      <c r="C15761" t="s">
        <v>777</v>
      </c>
      <c r="D15761" t="s">
        <v>694</v>
      </c>
      <c r="E15761" t="s">
        <v>694</v>
      </c>
      <c r="F15761">
        <v>26</v>
      </c>
      <c r="G15761" s="4">
        <v>450</v>
      </c>
      <c r="H15761" s="4">
        <v>8</v>
      </c>
      <c r="I15761" s="4">
        <v>311</v>
      </c>
      <c r="J15761" s="4">
        <v>0</v>
      </c>
      <c r="K15761" s="4">
        <v>0</v>
      </c>
    </row>
    <row r="15762" spans="1:11">
      <c r="A15762">
        <v>1991</v>
      </c>
      <c r="B15762" t="s">
        <v>776</v>
      </c>
      <c r="C15762" t="s">
        <v>777</v>
      </c>
      <c r="D15762" t="s">
        <v>694</v>
      </c>
      <c r="E15762" t="s">
        <v>979</v>
      </c>
      <c r="F15762">
        <v>3</v>
      </c>
      <c r="G15762" s="4">
        <v>10</v>
      </c>
      <c r="H15762" s="4">
        <v>7</v>
      </c>
      <c r="I15762" s="4">
        <v>52</v>
      </c>
      <c r="J15762" s="4">
        <v>0</v>
      </c>
      <c r="K15762" s="4">
        <v>0</v>
      </c>
    </row>
    <row r="15763" spans="1:11">
      <c r="A15763">
        <v>1991</v>
      </c>
      <c r="B15763" t="s">
        <v>776</v>
      </c>
      <c r="C15763" t="s">
        <v>777</v>
      </c>
      <c r="D15763" t="s">
        <v>694</v>
      </c>
      <c r="E15763" t="s">
        <v>976</v>
      </c>
      <c r="F15763">
        <v>2</v>
      </c>
      <c r="G15763" s="4">
        <v>6</v>
      </c>
      <c r="H15763" s="4">
        <v>2</v>
      </c>
      <c r="I15763" s="4">
        <v>2</v>
      </c>
      <c r="J15763" s="4">
        <v>0</v>
      </c>
      <c r="K15763" s="4">
        <v>2</v>
      </c>
    </row>
    <row r="15764" spans="1:11">
      <c r="A15764">
        <v>1992</v>
      </c>
      <c r="B15764" t="s">
        <v>776</v>
      </c>
      <c r="C15764" t="s">
        <v>777</v>
      </c>
      <c r="D15764" t="s">
        <v>694</v>
      </c>
      <c r="E15764" t="s">
        <v>978</v>
      </c>
      <c r="F15764">
        <v>9</v>
      </c>
      <c r="G15764" s="4">
        <v>57</v>
      </c>
      <c r="H15764" s="4">
        <v>13</v>
      </c>
      <c r="I15764" s="4">
        <v>68</v>
      </c>
      <c r="J15764" s="4">
        <v>0</v>
      </c>
      <c r="K15764" s="4">
        <v>0</v>
      </c>
    </row>
    <row r="15765" spans="1:11">
      <c r="A15765">
        <v>1992</v>
      </c>
      <c r="B15765" t="s">
        <v>776</v>
      </c>
      <c r="C15765" t="s">
        <v>777</v>
      </c>
      <c r="D15765" t="s">
        <v>694</v>
      </c>
      <c r="E15765" t="s">
        <v>6</v>
      </c>
      <c r="F15765">
        <v>12</v>
      </c>
      <c r="G15765" s="4">
        <v>15</v>
      </c>
      <c r="H15765" s="4">
        <v>0</v>
      </c>
      <c r="I15765" s="4">
        <v>0</v>
      </c>
      <c r="J15765" s="4">
        <v>0</v>
      </c>
      <c r="K15765" s="4">
        <v>0</v>
      </c>
    </row>
    <row r="15766" spans="1:11">
      <c r="A15766">
        <v>1992</v>
      </c>
      <c r="B15766" t="s">
        <v>776</v>
      </c>
      <c r="C15766" t="s">
        <v>777</v>
      </c>
      <c r="D15766" t="s">
        <v>694</v>
      </c>
      <c r="E15766" t="s">
        <v>537</v>
      </c>
      <c r="F15766">
        <v>14</v>
      </c>
      <c r="G15766" s="4">
        <v>24</v>
      </c>
      <c r="H15766" s="4">
        <v>0</v>
      </c>
      <c r="I15766" s="4">
        <v>5</v>
      </c>
      <c r="J15766" s="4">
        <v>0</v>
      </c>
      <c r="K15766" s="4">
        <v>0</v>
      </c>
    </row>
    <row r="15767" spans="1:11">
      <c r="A15767">
        <v>1992</v>
      </c>
      <c r="B15767" t="s">
        <v>776</v>
      </c>
      <c r="C15767" t="s">
        <v>777</v>
      </c>
      <c r="D15767" t="s">
        <v>694</v>
      </c>
      <c r="E15767" t="s">
        <v>694</v>
      </c>
      <c r="F15767">
        <v>55</v>
      </c>
      <c r="G15767" s="4">
        <v>463</v>
      </c>
      <c r="H15767" s="4">
        <v>0</v>
      </c>
      <c r="I15767" s="4">
        <v>493</v>
      </c>
      <c r="J15767" s="4">
        <v>0</v>
      </c>
      <c r="K15767" s="4">
        <v>4</v>
      </c>
    </row>
    <row r="15768" spans="1:11">
      <c r="A15768">
        <v>1992</v>
      </c>
      <c r="B15768" t="s">
        <v>776</v>
      </c>
      <c r="C15768" t="s">
        <v>777</v>
      </c>
      <c r="D15768" t="s">
        <v>694</v>
      </c>
      <c r="E15768" t="s">
        <v>979</v>
      </c>
      <c r="F15768">
        <v>7</v>
      </c>
      <c r="G15768" s="4">
        <v>18</v>
      </c>
      <c r="H15768" s="4">
        <v>0</v>
      </c>
      <c r="I15768" s="4">
        <v>41</v>
      </c>
      <c r="J15768" s="4">
        <v>0</v>
      </c>
      <c r="K15768" s="4">
        <v>0</v>
      </c>
    </row>
    <row r="15769" spans="1:11">
      <c r="A15769">
        <v>1993</v>
      </c>
      <c r="B15769" t="s">
        <v>776</v>
      </c>
      <c r="C15769" t="s">
        <v>777</v>
      </c>
      <c r="D15769" t="s">
        <v>694</v>
      </c>
      <c r="E15769" t="s">
        <v>978</v>
      </c>
      <c r="F15769">
        <v>8</v>
      </c>
      <c r="G15769" s="4">
        <v>12</v>
      </c>
      <c r="H15769" s="4">
        <v>2</v>
      </c>
      <c r="I15769" s="4">
        <v>4</v>
      </c>
      <c r="J15769" s="4">
        <v>0</v>
      </c>
      <c r="K15769" s="4">
        <v>6</v>
      </c>
    </row>
    <row r="15770" spans="1:11">
      <c r="A15770">
        <v>1993</v>
      </c>
      <c r="B15770" t="s">
        <v>776</v>
      </c>
      <c r="C15770" t="s">
        <v>777</v>
      </c>
      <c r="D15770" t="s">
        <v>694</v>
      </c>
      <c r="E15770" t="s">
        <v>6</v>
      </c>
      <c r="F15770">
        <v>4</v>
      </c>
      <c r="G15770" s="4">
        <v>4</v>
      </c>
      <c r="H15770" s="4">
        <v>0</v>
      </c>
      <c r="I15770" s="4">
        <v>4</v>
      </c>
      <c r="J15770" s="4">
        <v>0</v>
      </c>
      <c r="K15770" s="4">
        <v>0</v>
      </c>
    </row>
    <row r="15771" spans="1:11">
      <c r="A15771">
        <v>1993</v>
      </c>
      <c r="B15771" t="s">
        <v>776</v>
      </c>
      <c r="C15771" t="s">
        <v>777</v>
      </c>
      <c r="D15771" t="s">
        <v>694</v>
      </c>
      <c r="E15771" t="s">
        <v>537</v>
      </c>
      <c r="F15771">
        <v>12</v>
      </c>
      <c r="G15771" s="4">
        <v>20</v>
      </c>
      <c r="H15771" s="4">
        <v>0</v>
      </c>
      <c r="I15771" s="4">
        <v>20</v>
      </c>
      <c r="J15771" s="4">
        <v>0</v>
      </c>
      <c r="K15771" s="4">
        <v>0</v>
      </c>
    </row>
    <row r="15772" spans="1:11">
      <c r="A15772">
        <v>1993</v>
      </c>
      <c r="B15772" t="s">
        <v>776</v>
      </c>
      <c r="C15772" t="s">
        <v>777</v>
      </c>
      <c r="D15772" t="s">
        <v>694</v>
      </c>
      <c r="E15772" t="s">
        <v>694</v>
      </c>
      <c r="F15772">
        <v>42</v>
      </c>
      <c r="G15772" s="4">
        <v>88</v>
      </c>
      <c r="H15772" s="4">
        <v>4</v>
      </c>
      <c r="I15772" s="4">
        <v>84</v>
      </c>
      <c r="J15772" s="4">
        <v>0</v>
      </c>
      <c r="K15772" s="4">
        <v>0</v>
      </c>
    </row>
    <row r="15773" spans="1:11">
      <c r="A15773">
        <v>1993</v>
      </c>
      <c r="B15773" t="s">
        <v>776</v>
      </c>
      <c r="C15773" t="s">
        <v>777</v>
      </c>
      <c r="D15773" t="s">
        <v>694</v>
      </c>
      <c r="E15773" t="s">
        <v>976</v>
      </c>
      <c r="F15773">
        <v>2</v>
      </c>
      <c r="G15773" s="4">
        <v>2</v>
      </c>
      <c r="H15773" s="4">
        <v>0</v>
      </c>
      <c r="I15773" s="4">
        <v>7</v>
      </c>
      <c r="J15773" s="4">
        <v>0</v>
      </c>
      <c r="K15773" s="4">
        <v>0</v>
      </c>
    </row>
    <row r="15774" spans="1:11">
      <c r="A15774">
        <v>1994</v>
      </c>
      <c r="B15774" t="s">
        <v>776</v>
      </c>
      <c r="C15774" t="s">
        <v>777</v>
      </c>
      <c r="D15774" t="s">
        <v>694</v>
      </c>
      <c r="E15774" t="s">
        <v>978</v>
      </c>
      <c r="F15774">
        <v>4</v>
      </c>
      <c r="G15774" s="4">
        <v>6</v>
      </c>
      <c r="H15774" s="4">
        <v>0</v>
      </c>
      <c r="I15774" s="4">
        <v>11</v>
      </c>
      <c r="J15774" s="4">
        <v>0</v>
      </c>
      <c r="K15774" s="4">
        <v>0</v>
      </c>
    </row>
    <row r="15775" spans="1:11">
      <c r="A15775">
        <v>1994</v>
      </c>
      <c r="B15775" t="s">
        <v>776</v>
      </c>
      <c r="C15775" t="s">
        <v>777</v>
      </c>
      <c r="D15775" t="s">
        <v>694</v>
      </c>
      <c r="E15775" t="s">
        <v>694</v>
      </c>
      <c r="F15775">
        <v>57</v>
      </c>
      <c r="G15775" s="4">
        <v>376</v>
      </c>
      <c r="H15775" s="4">
        <v>10</v>
      </c>
      <c r="I15775" s="4">
        <v>465</v>
      </c>
      <c r="J15775" s="4">
        <v>0</v>
      </c>
      <c r="K15775" s="4">
        <v>0</v>
      </c>
    </row>
    <row r="15776" spans="1:11">
      <c r="A15776">
        <v>1994</v>
      </c>
      <c r="B15776" t="s">
        <v>776</v>
      </c>
      <c r="C15776" t="s">
        <v>777</v>
      </c>
      <c r="D15776" t="s">
        <v>694</v>
      </c>
      <c r="E15776" t="s">
        <v>976</v>
      </c>
      <c r="F15776">
        <v>6</v>
      </c>
      <c r="G15776" s="4">
        <v>6</v>
      </c>
      <c r="H15776" s="4">
        <v>0</v>
      </c>
      <c r="I15776" s="4">
        <v>0</v>
      </c>
      <c r="J15776" s="4">
        <v>0</v>
      </c>
      <c r="K15776" s="4">
        <v>0</v>
      </c>
    </row>
    <row r="15777" spans="1:11">
      <c r="A15777">
        <v>1995</v>
      </c>
      <c r="B15777" t="s">
        <v>776</v>
      </c>
      <c r="C15777" t="s">
        <v>777</v>
      </c>
      <c r="D15777" t="s">
        <v>694</v>
      </c>
      <c r="E15777" t="s">
        <v>978</v>
      </c>
      <c r="F15777">
        <v>5</v>
      </c>
      <c r="G15777" s="4">
        <v>9</v>
      </c>
      <c r="H15777" s="4">
        <v>5</v>
      </c>
      <c r="I15777" s="4">
        <v>0</v>
      </c>
      <c r="J15777" s="4">
        <v>0</v>
      </c>
      <c r="K15777" s="4">
        <v>0</v>
      </c>
    </row>
    <row r="15778" spans="1:11">
      <c r="A15778">
        <v>1995</v>
      </c>
      <c r="B15778" t="s">
        <v>776</v>
      </c>
      <c r="C15778" t="s">
        <v>777</v>
      </c>
      <c r="D15778" t="s">
        <v>694</v>
      </c>
      <c r="E15778" t="s">
        <v>6</v>
      </c>
      <c r="F15778">
        <v>9</v>
      </c>
      <c r="G15778" s="4">
        <v>12</v>
      </c>
      <c r="H15778" s="4">
        <v>0</v>
      </c>
      <c r="I15778" s="4">
        <v>12</v>
      </c>
      <c r="J15778" s="4">
        <v>0</v>
      </c>
      <c r="K15778" s="4">
        <v>0</v>
      </c>
    </row>
    <row r="15779" spans="1:11">
      <c r="A15779">
        <v>1995</v>
      </c>
      <c r="B15779" t="s">
        <v>776</v>
      </c>
      <c r="C15779" t="s">
        <v>777</v>
      </c>
      <c r="D15779" t="s">
        <v>694</v>
      </c>
      <c r="E15779" t="s">
        <v>537</v>
      </c>
      <c r="F15779">
        <v>3</v>
      </c>
      <c r="G15779" s="4">
        <v>6</v>
      </c>
      <c r="H15779" s="4">
        <v>0</v>
      </c>
      <c r="I15779" s="4">
        <v>3</v>
      </c>
      <c r="J15779" s="4">
        <v>0</v>
      </c>
      <c r="K15779" s="4">
        <v>0</v>
      </c>
    </row>
    <row r="15780" spans="1:11">
      <c r="A15780">
        <v>1995</v>
      </c>
      <c r="B15780" t="s">
        <v>776</v>
      </c>
      <c r="C15780" t="s">
        <v>777</v>
      </c>
      <c r="D15780" t="s">
        <v>694</v>
      </c>
      <c r="E15780" t="s">
        <v>694</v>
      </c>
      <c r="F15780">
        <v>35</v>
      </c>
      <c r="G15780" s="4">
        <v>132</v>
      </c>
      <c r="H15780" s="4">
        <v>6</v>
      </c>
      <c r="I15780" s="4">
        <v>188</v>
      </c>
      <c r="J15780" s="4">
        <v>0</v>
      </c>
      <c r="K15780" s="4">
        <v>0</v>
      </c>
    </row>
    <row r="15781" spans="1:11">
      <c r="A15781">
        <v>1995</v>
      </c>
      <c r="B15781" t="s">
        <v>776</v>
      </c>
      <c r="C15781" t="s">
        <v>777</v>
      </c>
      <c r="D15781" t="s">
        <v>694</v>
      </c>
      <c r="E15781" t="s">
        <v>976</v>
      </c>
      <c r="F15781">
        <v>3</v>
      </c>
      <c r="G15781" s="4">
        <v>3</v>
      </c>
      <c r="H15781" s="4">
        <v>0</v>
      </c>
      <c r="I15781" s="4">
        <v>0</v>
      </c>
      <c r="J15781" s="4">
        <v>0</v>
      </c>
      <c r="K15781" s="4">
        <v>0</v>
      </c>
    </row>
    <row r="15782" spans="1:11">
      <c r="A15782">
        <v>1996</v>
      </c>
      <c r="B15782" t="s">
        <v>776</v>
      </c>
      <c r="C15782" t="s">
        <v>777</v>
      </c>
      <c r="D15782" t="s">
        <v>694</v>
      </c>
      <c r="E15782" t="s">
        <v>978</v>
      </c>
      <c r="F15782">
        <v>2</v>
      </c>
      <c r="G15782" s="4">
        <v>2</v>
      </c>
      <c r="H15782" s="4">
        <v>0</v>
      </c>
      <c r="I15782" s="4">
        <v>0</v>
      </c>
      <c r="J15782" s="4">
        <v>0</v>
      </c>
      <c r="K15782" s="4">
        <v>0</v>
      </c>
    </row>
    <row r="15783" spans="1:11">
      <c r="A15783">
        <v>1996</v>
      </c>
      <c r="B15783" t="s">
        <v>776</v>
      </c>
      <c r="C15783" t="s">
        <v>777</v>
      </c>
      <c r="D15783" t="s">
        <v>694</v>
      </c>
      <c r="E15783" t="s">
        <v>694</v>
      </c>
      <c r="F15783">
        <v>15</v>
      </c>
      <c r="G15783" s="4">
        <v>67</v>
      </c>
      <c r="H15783" s="4">
        <v>3</v>
      </c>
      <c r="I15783" s="4">
        <v>91</v>
      </c>
      <c r="J15783" s="4">
        <v>0</v>
      </c>
      <c r="K15783" s="4">
        <v>0</v>
      </c>
    </row>
    <row r="15784" spans="1:11">
      <c r="A15784">
        <v>1997</v>
      </c>
      <c r="B15784" t="s">
        <v>776</v>
      </c>
      <c r="C15784" t="s">
        <v>777</v>
      </c>
      <c r="D15784" t="s">
        <v>694</v>
      </c>
      <c r="E15784" t="s">
        <v>694</v>
      </c>
      <c r="F15784">
        <v>6</v>
      </c>
      <c r="G15784" s="4">
        <v>5.9925373134328357</v>
      </c>
      <c r="H15784" s="4">
        <v>0</v>
      </c>
      <c r="I15784" s="4">
        <v>89.888059701492537</v>
      </c>
      <c r="J15784" s="4">
        <v>0</v>
      </c>
      <c r="K15784" s="4">
        <v>0</v>
      </c>
    </row>
    <row r="15785" spans="1:11">
      <c r="A15785">
        <v>1998</v>
      </c>
      <c r="B15785" t="s">
        <v>776</v>
      </c>
      <c r="C15785" t="s">
        <v>777</v>
      </c>
      <c r="D15785" t="s">
        <v>694</v>
      </c>
      <c r="E15785" t="s">
        <v>694</v>
      </c>
      <c r="F15785">
        <v>12</v>
      </c>
      <c r="G15785" s="4">
        <v>20.464743589743588</v>
      </c>
      <c r="H15785" s="4">
        <v>0</v>
      </c>
      <c r="I15785" s="4">
        <v>8.1858974358974361</v>
      </c>
      <c r="J15785" s="4">
        <v>0</v>
      </c>
      <c r="K15785" s="4">
        <v>0</v>
      </c>
    </row>
    <row r="15786" spans="1:11">
      <c r="A15786">
        <v>1999</v>
      </c>
      <c r="B15786" t="s">
        <v>776</v>
      </c>
      <c r="C15786" t="s">
        <v>777</v>
      </c>
      <c r="D15786" t="s">
        <v>694</v>
      </c>
      <c r="E15786" t="s">
        <v>978</v>
      </c>
      <c r="F15786">
        <v>13</v>
      </c>
      <c r="G15786" s="4">
        <v>20.718132854578098</v>
      </c>
      <c r="H15786" s="4">
        <v>0</v>
      </c>
      <c r="I15786" s="4">
        <v>18.128366247755835</v>
      </c>
      <c r="J15786" s="4">
        <v>0</v>
      </c>
      <c r="K15786" s="4">
        <v>0</v>
      </c>
    </row>
    <row r="15787" spans="1:11">
      <c r="A15787">
        <v>1999</v>
      </c>
      <c r="B15787" t="s">
        <v>776</v>
      </c>
      <c r="C15787" t="s">
        <v>777</v>
      </c>
      <c r="D15787" t="s">
        <v>694</v>
      </c>
      <c r="E15787" t="s">
        <v>6</v>
      </c>
      <c r="F15787">
        <v>4</v>
      </c>
      <c r="G15787" s="4">
        <v>8.3931818181818176</v>
      </c>
      <c r="H15787" s="4">
        <v>0</v>
      </c>
      <c r="I15787" s="4">
        <v>12.589772727272727</v>
      </c>
      <c r="J15787" s="4">
        <v>0</v>
      </c>
      <c r="K15787" s="4">
        <v>0</v>
      </c>
    </row>
    <row r="15788" spans="1:11">
      <c r="A15788">
        <v>1999</v>
      </c>
      <c r="B15788" t="s">
        <v>776</v>
      </c>
      <c r="C15788" t="s">
        <v>777</v>
      </c>
      <c r="D15788" t="s">
        <v>694</v>
      </c>
      <c r="E15788" t="s">
        <v>537</v>
      </c>
      <c r="F15788">
        <v>3</v>
      </c>
      <c r="G15788" s="4">
        <v>10.159807355516637</v>
      </c>
      <c r="H15788" s="4">
        <v>0</v>
      </c>
      <c r="I15788" s="4">
        <v>0</v>
      </c>
      <c r="J15788" s="4">
        <v>0</v>
      </c>
      <c r="K15788" s="4">
        <v>0</v>
      </c>
    </row>
    <row r="15789" spans="1:11">
      <c r="A15789">
        <v>1999</v>
      </c>
      <c r="B15789" t="s">
        <v>776</v>
      </c>
      <c r="C15789" t="s">
        <v>777</v>
      </c>
      <c r="D15789" t="s">
        <v>694</v>
      </c>
      <c r="E15789" t="s">
        <v>662</v>
      </c>
      <c r="F15789">
        <v>0</v>
      </c>
      <c r="G15789" s="4">
        <v>0.32157177225340816</v>
      </c>
      <c r="H15789" s="4">
        <v>0</v>
      </c>
      <c r="I15789" s="4">
        <v>0.64314354450681632</v>
      </c>
      <c r="J15789" s="4">
        <v>0</v>
      </c>
      <c r="K15789" s="4">
        <v>0</v>
      </c>
    </row>
    <row r="15790" spans="1:11">
      <c r="A15790">
        <v>1999</v>
      </c>
      <c r="B15790" t="s">
        <v>776</v>
      </c>
      <c r="C15790" t="s">
        <v>777</v>
      </c>
      <c r="D15790" t="s">
        <v>694</v>
      </c>
      <c r="E15790" t="s">
        <v>694</v>
      </c>
      <c r="F15790">
        <v>11</v>
      </c>
      <c r="G15790" s="4">
        <v>18.451388888888889</v>
      </c>
      <c r="H15790" s="4">
        <v>0</v>
      </c>
      <c r="I15790" s="4">
        <v>11.070833333333333</v>
      </c>
      <c r="J15790" s="4">
        <v>0</v>
      </c>
      <c r="K15790" s="4">
        <v>0</v>
      </c>
    </row>
    <row r="15791" spans="1:11">
      <c r="A15791">
        <v>2000</v>
      </c>
      <c r="B15791" t="s">
        <v>776</v>
      </c>
      <c r="C15791" t="s">
        <v>777</v>
      </c>
      <c r="D15791" t="s">
        <v>694</v>
      </c>
      <c r="E15791" t="s">
        <v>978</v>
      </c>
      <c r="F15791">
        <v>2</v>
      </c>
      <c r="G15791" s="4">
        <v>23.822330888345558</v>
      </c>
      <c r="H15791" s="4">
        <v>2.3822330888345555</v>
      </c>
      <c r="I15791" s="4">
        <v>2.3822330888345555</v>
      </c>
      <c r="J15791" s="4">
        <v>0</v>
      </c>
      <c r="K15791" s="4">
        <v>0</v>
      </c>
    </row>
    <row r="15792" spans="1:11">
      <c r="A15792">
        <v>2000</v>
      </c>
      <c r="B15792" t="s">
        <v>776</v>
      </c>
      <c r="C15792" t="s">
        <v>777</v>
      </c>
      <c r="D15792" t="s">
        <v>694</v>
      </c>
      <c r="E15792" t="s">
        <v>6</v>
      </c>
      <c r="F15792">
        <v>5</v>
      </c>
      <c r="G15792" s="4">
        <v>9.2205005959475557</v>
      </c>
      <c r="H15792" s="4">
        <v>0</v>
      </c>
      <c r="I15792" s="4">
        <v>9.2205005959475557</v>
      </c>
      <c r="J15792" s="4">
        <v>0</v>
      </c>
      <c r="K15792" s="4">
        <v>0</v>
      </c>
    </row>
    <row r="15793" spans="1:11">
      <c r="A15793">
        <v>2000</v>
      </c>
      <c r="B15793" t="s">
        <v>776</v>
      </c>
      <c r="C15793" t="s">
        <v>777</v>
      </c>
      <c r="D15793" t="s">
        <v>694</v>
      </c>
      <c r="E15793" t="s">
        <v>694</v>
      </c>
      <c r="F15793">
        <v>13</v>
      </c>
      <c r="G15793" s="4">
        <v>17.251028806584362</v>
      </c>
      <c r="H15793" s="4">
        <v>0</v>
      </c>
      <c r="I15793" s="4">
        <v>25.876543209876544</v>
      </c>
      <c r="J15793" s="4">
        <v>0</v>
      </c>
      <c r="K15793" s="4">
        <v>0</v>
      </c>
    </row>
    <row r="15794" spans="1:11">
      <c r="A15794">
        <v>2001</v>
      </c>
      <c r="B15794" t="s">
        <v>776</v>
      </c>
      <c r="C15794" t="s">
        <v>777</v>
      </c>
      <c r="D15794" t="s">
        <v>694</v>
      </c>
      <c r="E15794" t="s">
        <v>694</v>
      </c>
      <c r="F15794">
        <v>4</v>
      </c>
      <c r="G15794" s="4">
        <v>7.4105736782902145</v>
      </c>
      <c r="H15794" s="4">
        <v>0</v>
      </c>
      <c r="I15794" s="4">
        <v>14.821147356580429</v>
      </c>
      <c r="J15794" s="4">
        <v>0</v>
      </c>
      <c r="K15794" s="4">
        <v>0</v>
      </c>
    </row>
    <row r="15795" spans="1:11">
      <c r="A15795">
        <v>2003</v>
      </c>
      <c r="B15795" t="s">
        <v>776</v>
      </c>
      <c r="C15795" t="s">
        <v>777</v>
      </c>
      <c r="D15795" t="s">
        <v>694</v>
      </c>
      <c r="E15795" t="s">
        <v>978</v>
      </c>
      <c r="F15795">
        <v>2</v>
      </c>
      <c r="G15795" s="4">
        <v>2.2182385035074046</v>
      </c>
      <c r="H15795" s="4">
        <v>0</v>
      </c>
      <c r="I15795" s="4">
        <v>0</v>
      </c>
      <c r="J15795" s="4">
        <v>0</v>
      </c>
      <c r="K15795" s="4">
        <v>0</v>
      </c>
    </row>
    <row r="15796" spans="1:11">
      <c r="A15796">
        <v>2003</v>
      </c>
      <c r="B15796" t="s">
        <v>776</v>
      </c>
      <c r="C15796" t="s">
        <v>777</v>
      </c>
      <c r="D15796" t="s">
        <v>694</v>
      </c>
      <c r="E15796" t="s">
        <v>694</v>
      </c>
      <c r="F15796">
        <v>4</v>
      </c>
      <c r="G15796" s="4">
        <v>3.7681970884658456</v>
      </c>
      <c r="H15796" s="4">
        <v>0</v>
      </c>
      <c r="I15796" s="4">
        <v>15.072788353863382</v>
      </c>
      <c r="J15796" s="4">
        <v>0</v>
      </c>
      <c r="K15796" s="4">
        <v>0</v>
      </c>
    </row>
    <row r="15797" spans="1:11">
      <c r="A15797">
        <v>2004</v>
      </c>
      <c r="B15797" t="s">
        <v>776</v>
      </c>
      <c r="C15797" t="s">
        <v>777</v>
      </c>
      <c r="D15797" t="s">
        <v>694</v>
      </c>
      <c r="E15797" t="s">
        <v>694</v>
      </c>
      <c r="F15797">
        <v>9</v>
      </c>
      <c r="G15797" s="4">
        <v>111.26810673443455</v>
      </c>
      <c r="H15797" s="4">
        <v>0</v>
      </c>
      <c r="I15797" s="4">
        <v>68.472681067344354</v>
      </c>
      <c r="J15797" s="4">
        <v>0</v>
      </c>
      <c r="K15797" s="4">
        <v>0</v>
      </c>
    </row>
    <row r="15798" spans="1:11">
      <c r="A15798">
        <v>2006</v>
      </c>
      <c r="B15798" t="s">
        <v>776</v>
      </c>
      <c r="C15798" t="s">
        <v>777</v>
      </c>
      <c r="D15798" t="s">
        <v>694</v>
      </c>
      <c r="E15798" t="s">
        <v>6</v>
      </c>
      <c r="F15798">
        <v>4</v>
      </c>
      <c r="G15798" s="4">
        <v>3.735562310030395</v>
      </c>
      <c r="H15798" s="4">
        <v>0</v>
      </c>
      <c r="I15798" s="4">
        <v>7.4711246200607899</v>
      </c>
      <c r="J15798" s="4">
        <v>0</v>
      </c>
      <c r="K15798" s="4">
        <v>0</v>
      </c>
    </row>
    <row r="15799" spans="1:11">
      <c r="A15799">
        <v>2006</v>
      </c>
      <c r="B15799" t="s">
        <v>776</v>
      </c>
      <c r="C15799" t="s">
        <v>777</v>
      </c>
      <c r="D15799" t="s">
        <v>694</v>
      </c>
      <c r="E15799" t="s">
        <v>537</v>
      </c>
      <c r="F15799">
        <v>3</v>
      </c>
      <c r="G15799" s="4">
        <v>3.37475442043222</v>
      </c>
      <c r="H15799" s="4">
        <v>0</v>
      </c>
      <c r="I15799" s="4">
        <v>0</v>
      </c>
      <c r="J15799" s="4">
        <v>0</v>
      </c>
      <c r="K15799" s="4">
        <v>0</v>
      </c>
    </row>
    <row r="15800" spans="1:11">
      <c r="A15800">
        <v>2006</v>
      </c>
      <c r="B15800" t="s">
        <v>776</v>
      </c>
      <c r="C15800" t="s">
        <v>777</v>
      </c>
      <c r="D15800" t="s">
        <v>694</v>
      </c>
      <c r="E15800" t="s">
        <v>694</v>
      </c>
      <c r="F15800">
        <v>4</v>
      </c>
      <c r="G15800" s="4">
        <v>7.289893617021276</v>
      </c>
      <c r="H15800" s="4">
        <v>0</v>
      </c>
      <c r="I15800" s="4">
        <v>18.224734042553191</v>
      </c>
      <c r="J15800" s="4">
        <v>0</v>
      </c>
      <c r="K15800" s="4">
        <v>0</v>
      </c>
    </row>
    <row r="15801" spans="1:11">
      <c r="A15801">
        <v>1983</v>
      </c>
      <c r="B15801" t="s">
        <v>974</v>
      </c>
      <c r="C15801" t="s">
        <v>975</v>
      </c>
      <c r="D15801" t="s">
        <v>694</v>
      </c>
      <c r="E15801" t="s">
        <v>534</v>
      </c>
      <c r="F15801">
        <v>4</v>
      </c>
      <c r="G15801" s="4">
        <v>23</v>
      </c>
      <c r="H15801" s="4">
        <v>0</v>
      </c>
      <c r="I15801" s="4">
        <v>15</v>
      </c>
      <c r="J15801" s="4">
        <v>0</v>
      </c>
      <c r="K15801" s="4">
        <v>0</v>
      </c>
    </row>
    <row r="15802" spans="1:11">
      <c r="A15802">
        <v>1995</v>
      </c>
      <c r="B15802" t="s">
        <v>974</v>
      </c>
      <c r="C15802" t="s">
        <v>975</v>
      </c>
      <c r="D15802" t="s">
        <v>694</v>
      </c>
      <c r="E15802" t="s">
        <v>6</v>
      </c>
      <c r="F15802">
        <v>3</v>
      </c>
      <c r="G15802" s="4">
        <v>6</v>
      </c>
      <c r="H15802" s="4">
        <v>0</v>
      </c>
      <c r="I15802" s="4">
        <v>37</v>
      </c>
      <c r="J15802" s="4">
        <v>0</v>
      </c>
      <c r="K15802" s="4">
        <v>0</v>
      </c>
    </row>
    <row r="15803" spans="1:11">
      <c r="A15803">
        <v>1968</v>
      </c>
      <c r="B15803" t="s">
        <v>778</v>
      </c>
      <c r="C15803" t="s">
        <v>779</v>
      </c>
      <c r="D15803" t="s">
        <v>694</v>
      </c>
      <c r="E15803" t="s">
        <v>534</v>
      </c>
      <c r="F15803">
        <v>4</v>
      </c>
      <c r="G15803" s="4">
        <v>4</v>
      </c>
      <c r="H15803" s="4">
        <v>0</v>
      </c>
      <c r="I15803" s="4">
        <v>0</v>
      </c>
      <c r="J15803" s="4">
        <v>0</v>
      </c>
      <c r="K15803" s="4">
        <v>0</v>
      </c>
    </row>
    <row r="15804" spans="1:11">
      <c r="A15804">
        <v>1969</v>
      </c>
      <c r="B15804" t="s">
        <v>778</v>
      </c>
      <c r="C15804" t="s">
        <v>779</v>
      </c>
      <c r="D15804" t="s">
        <v>694</v>
      </c>
      <c r="E15804" t="s">
        <v>534</v>
      </c>
      <c r="F15804">
        <v>10</v>
      </c>
      <c r="G15804" s="4">
        <v>66</v>
      </c>
      <c r="H15804" s="4">
        <v>0</v>
      </c>
      <c r="I15804" s="4">
        <v>0</v>
      </c>
      <c r="J15804" s="4">
        <v>0</v>
      </c>
      <c r="K15804" s="4">
        <v>0</v>
      </c>
    </row>
    <row r="15805" spans="1:11">
      <c r="A15805">
        <v>1971</v>
      </c>
      <c r="B15805" t="s">
        <v>778</v>
      </c>
      <c r="C15805" t="s">
        <v>779</v>
      </c>
      <c r="D15805" t="s">
        <v>694</v>
      </c>
      <c r="E15805" t="s">
        <v>534</v>
      </c>
      <c r="F15805">
        <v>11</v>
      </c>
      <c r="G15805" s="4">
        <v>14</v>
      </c>
      <c r="H15805" s="4">
        <v>0</v>
      </c>
      <c r="I15805" s="4">
        <v>0</v>
      </c>
      <c r="J15805" s="4">
        <v>0</v>
      </c>
      <c r="K15805" s="4">
        <v>0</v>
      </c>
    </row>
    <row r="15806" spans="1:11">
      <c r="A15806">
        <v>1972</v>
      </c>
      <c r="B15806" t="s">
        <v>778</v>
      </c>
      <c r="C15806" t="s">
        <v>779</v>
      </c>
      <c r="D15806" t="s">
        <v>694</v>
      </c>
      <c r="E15806" t="s">
        <v>534</v>
      </c>
      <c r="F15806">
        <v>7</v>
      </c>
      <c r="G15806" s="4">
        <v>13</v>
      </c>
      <c r="H15806" s="4">
        <v>0</v>
      </c>
      <c r="I15806" s="4">
        <v>0</v>
      </c>
      <c r="J15806" s="4">
        <v>0</v>
      </c>
      <c r="K15806" s="4">
        <v>0</v>
      </c>
    </row>
    <row r="15807" spans="1:11">
      <c r="A15807">
        <v>1973</v>
      </c>
      <c r="B15807" t="s">
        <v>778</v>
      </c>
      <c r="C15807" t="s">
        <v>779</v>
      </c>
      <c r="D15807" t="s">
        <v>694</v>
      </c>
      <c r="E15807" t="s">
        <v>534</v>
      </c>
      <c r="F15807">
        <v>11</v>
      </c>
      <c r="G15807" s="4">
        <v>155</v>
      </c>
      <c r="H15807" s="4">
        <v>0</v>
      </c>
      <c r="I15807" s="4">
        <v>11</v>
      </c>
      <c r="J15807" s="4">
        <v>0</v>
      </c>
      <c r="K15807" s="4">
        <v>0</v>
      </c>
    </row>
    <row r="15808" spans="1:11">
      <c r="A15808">
        <v>1974</v>
      </c>
      <c r="B15808" t="s">
        <v>778</v>
      </c>
      <c r="C15808" t="s">
        <v>779</v>
      </c>
      <c r="D15808" t="s">
        <v>694</v>
      </c>
      <c r="E15808" t="s">
        <v>534</v>
      </c>
      <c r="F15808">
        <v>2</v>
      </c>
      <c r="G15808" s="4">
        <v>57</v>
      </c>
      <c r="H15808" s="4">
        <v>0</v>
      </c>
      <c r="I15808" s="4">
        <v>0</v>
      </c>
      <c r="J15808" s="4">
        <v>0</v>
      </c>
      <c r="K15808" s="4">
        <v>0</v>
      </c>
    </row>
    <row r="15809" spans="1:11">
      <c r="A15809">
        <v>1975</v>
      </c>
      <c r="B15809" t="s">
        <v>778</v>
      </c>
      <c r="C15809" t="s">
        <v>779</v>
      </c>
      <c r="D15809" t="s">
        <v>694</v>
      </c>
      <c r="E15809" t="s">
        <v>534</v>
      </c>
      <c r="F15809">
        <v>9</v>
      </c>
      <c r="G15809" s="4">
        <v>76</v>
      </c>
      <c r="H15809" s="4">
        <v>0</v>
      </c>
      <c r="I15809" s="4">
        <v>0</v>
      </c>
      <c r="J15809" s="4">
        <v>0</v>
      </c>
      <c r="K15809" s="4">
        <v>0</v>
      </c>
    </row>
    <row r="15810" spans="1:11">
      <c r="A15810">
        <v>1976</v>
      </c>
      <c r="B15810" t="s">
        <v>778</v>
      </c>
      <c r="C15810" t="s">
        <v>779</v>
      </c>
      <c r="D15810" t="s">
        <v>694</v>
      </c>
      <c r="E15810" t="s">
        <v>534</v>
      </c>
      <c r="F15810">
        <v>3</v>
      </c>
      <c r="G15810" s="4">
        <v>6</v>
      </c>
      <c r="H15810" s="4">
        <v>0</v>
      </c>
      <c r="I15810" s="4">
        <v>0</v>
      </c>
      <c r="J15810" s="4">
        <v>0</v>
      </c>
      <c r="K15810" s="4">
        <v>0</v>
      </c>
    </row>
    <row r="15811" spans="1:11">
      <c r="A15811">
        <v>1977</v>
      </c>
      <c r="B15811" t="s">
        <v>778</v>
      </c>
      <c r="C15811" t="s">
        <v>779</v>
      </c>
      <c r="D15811" t="s">
        <v>694</v>
      </c>
      <c r="E15811" t="s">
        <v>534</v>
      </c>
      <c r="F15811">
        <v>3</v>
      </c>
      <c r="G15811" s="4">
        <v>13</v>
      </c>
      <c r="H15811" s="4">
        <v>0</v>
      </c>
      <c r="I15811" s="4">
        <v>0</v>
      </c>
      <c r="J15811" s="4">
        <v>0</v>
      </c>
      <c r="K15811" s="4">
        <v>0</v>
      </c>
    </row>
    <row r="15812" spans="1:11">
      <c r="A15812">
        <v>1978</v>
      </c>
      <c r="B15812" t="s">
        <v>778</v>
      </c>
      <c r="C15812" t="s">
        <v>779</v>
      </c>
      <c r="D15812" t="s">
        <v>694</v>
      </c>
      <c r="E15812" t="s">
        <v>534</v>
      </c>
      <c r="F15812">
        <v>9</v>
      </c>
      <c r="G15812" s="4">
        <v>17</v>
      </c>
      <c r="H15812" s="4">
        <v>0</v>
      </c>
      <c r="I15812" s="4">
        <v>0</v>
      </c>
      <c r="J15812" s="4">
        <v>0</v>
      </c>
      <c r="K15812" s="4">
        <v>0</v>
      </c>
    </row>
    <row r="15813" spans="1:11">
      <c r="A15813">
        <v>1980</v>
      </c>
      <c r="B15813" t="s">
        <v>778</v>
      </c>
      <c r="C15813" t="s">
        <v>779</v>
      </c>
      <c r="D15813" t="s">
        <v>694</v>
      </c>
      <c r="E15813" t="s">
        <v>534</v>
      </c>
      <c r="F15813">
        <v>3</v>
      </c>
      <c r="G15813" s="4">
        <v>3</v>
      </c>
      <c r="H15813" s="4">
        <v>0</v>
      </c>
      <c r="I15813" s="4">
        <v>0</v>
      </c>
      <c r="J15813" s="4">
        <v>0</v>
      </c>
      <c r="K15813" s="4">
        <v>0</v>
      </c>
    </row>
    <row r="15814" spans="1:11">
      <c r="A15814">
        <v>1982</v>
      </c>
      <c r="B15814" t="s">
        <v>778</v>
      </c>
      <c r="C15814" t="s">
        <v>779</v>
      </c>
      <c r="D15814" t="s">
        <v>694</v>
      </c>
      <c r="E15814" t="s">
        <v>534</v>
      </c>
      <c r="F15814">
        <v>3</v>
      </c>
      <c r="G15814" s="4">
        <v>18</v>
      </c>
      <c r="H15814" s="4">
        <v>0</v>
      </c>
      <c r="I15814" s="4">
        <v>0</v>
      </c>
      <c r="J15814" s="4">
        <v>0</v>
      </c>
      <c r="K15814" s="4">
        <v>0</v>
      </c>
    </row>
    <row r="15815" spans="1:11">
      <c r="A15815">
        <v>1984</v>
      </c>
      <c r="B15815" t="s">
        <v>778</v>
      </c>
      <c r="C15815" t="s">
        <v>779</v>
      </c>
      <c r="D15815" t="s">
        <v>694</v>
      </c>
      <c r="E15815" t="s">
        <v>694</v>
      </c>
      <c r="F15815">
        <v>4</v>
      </c>
      <c r="G15815" s="4">
        <v>41</v>
      </c>
      <c r="H15815" s="4">
        <v>0</v>
      </c>
      <c r="I15815" s="4">
        <v>0</v>
      </c>
      <c r="J15815" s="4">
        <v>0</v>
      </c>
      <c r="K15815" s="4">
        <v>0</v>
      </c>
    </row>
    <row r="15816" spans="1:11">
      <c r="A15816">
        <v>1985</v>
      </c>
      <c r="B15816" t="s">
        <v>778</v>
      </c>
      <c r="C15816" t="s">
        <v>779</v>
      </c>
      <c r="D15816" t="s">
        <v>694</v>
      </c>
      <c r="E15816" t="s">
        <v>694</v>
      </c>
      <c r="F15816">
        <v>10</v>
      </c>
      <c r="G15816" s="4">
        <v>80</v>
      </c>
      <c r="H15816" s="4">
        <v>3</v>
      </c>
      <c r="I15816" s="4">
        <v>0</v>
      </c>
      <c r="J15816" s="4">
        <v>0</v>
      </c>
      <c r="K15816" s="4">
        <v>0</v>
      </c>
    </row>
    <row r="15817" spans="1:11">
      <c r="A15817">
        <v>1986</v>
      </c>
      <c r="B15817" t="s">
        <v>778</v>
      </c>
      <c r="C15817" t="s">
        <v>779</v>
      </c>
      <c r="D15817" t="s">
        <v>694</v>
      </c>
      <c r="E15817" t="s">
        <v>694</v>
      </c>
      <c r="F15817">
        <v>4</v>
      </c>
      <c r="G15817" s="4">
        <v>11</v>
      </c>
      <c r="H15817" s="4">
        <v>0</v>
      </c>
      <c r="I15817" s="4">
        <v>0</v>
      </c>
      <c r="J15817" s="4">
        <v>0</v>
      </c>
      <c r="K15817" s="4">
        <v>0</v>
      </c>
    </row>
    <row r="15818" spans="1:11">
      <c r="A15818">
        <v>1987</v>
      </c>
      <c r="B15818" t="s">
        <v>778</v>
      </c>
      <c r="C15818" t="s">
        <v>779</v>
      </c>
      <c r="D15818" t="s">
        <v>694</v>
      </c>
      <c r="E15818" t="s">
        <v>694</v>
      </c>
      <c r="F15818">
        <v>4</v>
      </c>
      <c r="G15818" s="4">
        <v>21</v>
      </c>
      <c r="H15818" s="4">
        <v>0</v>
      </c>
      <c r="I15818" s="4">
        <v>0</v>
      </c>
      <c r="J15818" s="4">
        <v>0</v>
      </c>
      <c r="K15818" s="4">
        <v>0</v>
      </c>
    </row>
    <row r="15819" spans="1:11">
      <c r="A15819">
        <v>1989</v>
      </c>
      <c r="B15819" t="s">
        <v>778</v>
      </c>
      <c r="C15819" t="s">
        <v>779</v>
      </c>
      <c r="D15819" t="s">
        <v>694</v>
      </c>
      <c r="E15819" t="s">
        <v>694</v>
      </c>
      <c r="F15819">
        <v>4</v>
      </c>
      <c r="G15819" s="4">
        <v>8</v>
      </c>
      <c r="H15819" s="4">
        <v>0</v>
      </c>
      <c r="I15819" s="4">
        <v>0</v>
      </c>
      <c r="J15819" s="4">
        <v>0</v>
      </c>
      <c r="K15819" s="4">
        <v>0</v>
      </c>
    </row>
    <row r="15820" spans="1:11">
      <c r="A15820">
        <v>1990</v>
      </c>
      <c r="B15820" t="s">
        <v>778</v>
      </c>
      <c r="C15820" t="s">
        <v>779</v>
      </c>
      <c r="D15820" t="s">
        <v>694</v>
      </c>
      <c r="E15820" t="s">
        <v>694</v>
      </c>
      <c r="F15820">
        <v>4</v>
      </c>
      <c r="G15820" s="4">
        <v>19</v>
      </c>
      <c r="H15820" s="4">
        <v>4</v>
      </c>
      <c r="I15820" s="4">
        <v>0</v>
      </c>
      <c r="J15820" s="4">
        <v>0</v>
      </c>
      <c r="K15820" s="4">
        <v>0</v>
      </c>
    </row>
    <row r="15821" spans="1:11">
      <c r="A15821">
        <v>1991</v>
      </c>
      <c r="B15821" t="s">
        <v>778</v>
      </c>
      <c r="C15821" t="s">
        <v>779</v>
      </c>
      <c r="D15821" t="s">
        <v>694</v>
      </c>
      <c r="E15821" t="s">
        <v>694</v>
      </c>
      <c r="F15821">
        <v>4</v>
      </c>
      <c r="G15821" s="4">
        <v>23</v>
      </c>
      <c r="H15821" s="4">
        <v>0</v>
      </c>
      <c r="I15821" s="4">
        <v>0</v>
      </c>
      <c r="J15821" s="4">
        <v>0</v>
      </c>
      <c r="K15821" s="4">
        <v>0</v>
      </c>
    </row>
    <row r="15822" spans="1:11">
      <c r="A15822">
        <v>1995</v>
      </c>
      <c r="B15822" t="s">
        <v>778</v>
      </c>
      <c r="C15822" t="s">
        <v>779</v>
      </c>
      <c r="D15822" t="s">
        <v>694</v>
      </c>
      <c r="E15822" t="s">
        <v>694</v>
      </c>
      <c r="F15822">
        <v>3</v>
      </c>
      <c r="G15822" s="4">
        <v>9</v>
      </c>
      <c r="H15822" s="4">
        <v>0</v>
      </c>
      <c r="I15822" s="4">
        <v>0</v>
      </c>
      <c r="J15822" s="4">
        <v>0</v>
      </c>
      <c r="K15822" s="4">
        <v>0</v>
      </c>
    </row>
    <row r="15823" spans="1:11">
      <c r="A15823">
        <v>2006</v>
      </c>
      <c r="B15823" t="s">
        <v>778</v>
      </c>
      <c r="C15823" t="s">
        <v>779</v>
      </c>
      <c r="D15823" t="s">
        <v>694</v>
      </c>
      <c r="E15823" t="s">
        <v>694</v>
      </c>
      <c r="F15823">
        <v>4</v>
      </c>
      <c r="G15823" s="4">
        <v>36.449468085106382</v>
      </c>
      <c r="H15823" s="4">
        <v>0</v>
      </c>
      <c r="I15823" s="4">
        <v>0</v>
      </c>
      <c r="J15823" s="4">
        <v>0</v>
      </c>
      <c r="K15823" s="4">
        <v>0</v>
      </c>
    </row>
    <row r="15824" spans="1:11">
      <c r="A15824">
        <v>1976</v>
      </c>
      <c r="B15824" t="s">
        <v>932</v>
      </c>
      <c r="C15824" t="s">
        <v>933</v>
      </c>
      <c r="D15824" t="s">
        <v>694</v>
      </c>
      <c r="E15824" t="s">
        <v>534</v>
      </c>
      <c r="F15824">
        <v>6</v>
      </c>
      <c r="G15824" s="4">
        <v>6</v>
      </c>
      <c r="H15824" s="4">
        <v>3</v>
      </c>
      <c r="I15824" s="4">
        <v>0</v>
      </c>
      <c r="J15824" s="4">
        <v>0</v>
      </c>
      <c r="K15824" s="4">
        <v>0</v>
      </c>
    </row>
    <row r="15825" spans="1:11">
      <c r="A15825">
        <v>1978</v>
      </c>
      <c r="B15825" t="s">
        <v>932</v>
      </c>
      <c r="C15825" t="s">
        <v>933</v>
      </c>
      <c r="D15825" t="s">
        <v>694</v>
      </c>
      <c r="E15825" t="s">
        <v>534</v>
      </c>
      <c r="F15825">
        <v>3</v>
      </c>
      <c r="G15825" s="4">
        <v>3</v>
      </c>
      <c r="H15825" s="4">
        <v>0</v>
      </c>
      <c r="I15825" s="4">
        <v>0</v>
      </c>
      <c r="J15825" s="4">
        <v>0</v>
      </c>
      <c r="K15825" s="4">
        <v>0</v>
      </c>
    </row>
    <row r="15826" spans="1:11">
      <c r="A15826">
        <v>1979</v>
      </c>
      <c r="B15826" t="s">
        <v>932</v>
      </c>
      <c r="C15826" t="s">
        <v>933</v>
      </c>
      <c r="D15826" t="s">
        <v>694</v>
      </c>
      <c r="E15826" t="s">
        <v>534</v>
      </c>
      <c r="F15826">
        <v>2</v>
      </c>
      <c r="G15826" s="4">
        <v>2</v>
      </c>
      <c r="H15826" s="4">
        <v>2</v>
      </c>
      <c r="I15826" s="4">
        <v>0</v>
      </c>
      <c r="J15826" s="4">
        <v>0</v>
      </c>
      <c r="K15826" s="4">
        <v>0</v>
      </c>
    </row>
    <row r="15827" spans="1:11">
      <c r="A15827">
        <v>1983</v>
      </c>
      <c r="B15827" t="s">
        <v>932</v>
      </c>
      <c r="C15827" t="s">
        <v>933</v>
      </c>
      <c r="D15827" t="s">
        <v>694</v>
      </c>
      <c r="E15827" t="s">
        <v>534</v>
      </c>
      <c r="F15827">
        <v>4</v>
      </c>
      <c r="G15827" s="4">
        <v>7</v>
      </c>
      <c r="H15827" s="4">
        <v>0</v>
      </c>
      <c r="I15827" s="4">
        <v>56</v>
      </c>
      <c r="J15827" s="4">
        <v>0</v>
      </c>
      <c r="K15827" s="4">
        <v>0</v>
      </c>
    </row>
    <row r="15828" spans="1:11">
      <c r="A15828">
        <v>1984</v>
      </c>
      <c r="B15828" t="s">
        <v>932</v>
      </c>
      <c r="C15828" t="s">
        <v>933</v>
      </c>
      <c r="D15828" t="s">
        <v>694</v>
      </c>
      <c r="E15828" t="s">
        <v>694</v>
      </c>
      <c r="F15828">
        <v>4</v>
      </c>
      <c r="G15828" s="4">
        <v>4</v>
      </c>
      <c r="H15828" s="4">
        <v>0</v>
      </c>
      <c r="I15828" s="4">
        <v>0</v>
      </c>
      <c r="J15828" s="4">
        <v>0</v>
      </c>
      <c r="K15828" s="4">
        <v>0</v>
      </c>
    </row>
    <row r="15829" spans="1:11">
      <c r="A15829">
        <v>1985</v>
      </c>
      <c r="B15829" t="s">
        <v>932</v>
      </c>
      <c r="C15829" t="s">
        <v>933</v>
      </c>
      <c r="D15829" t="s">
        <v>694</v>
      </c>
      <c r="E15829" t="s">
        <v>978</v>
      </c>
      <c r="F15829">
        <v>2</v>
      </c>
      <c r="G15829" s="4">
        <v>2</v>
      </c>
      <c r="H15829" s="4">
        <v>0</v>
      </c>
      <c r="I15829" s="4">
        <v>0</v>
      </c>
      <c r="J15829" s="4">
        <v>0</v>
      </c>
      <c r="K15829" s="4">
        <v>0</v>
      </c>
    </row>
    <row r="15830" spans="1:11">
      <c r="A15830">
        <v>1985</v>
      </c>
      <c r="B15830" t="s">
        <v>932</v>
      </c>
      <c r="C15830" t="s">
        <v>933</v>
      </c>
      <c r="D15830" t="s">
        <v>694</v>
      </c>
      <c r="E15830" t="s">
        <v>694</v>
      </c>
      <c r="F15830">
        <v>3</v>
      </c>
      <c r="G15830" s="4">
        <v>3</v>
      </c>
      <c r="H15830" s="4">
        <v>0</v>
      </c>
      <c r="I15830" s="4">
        <v>10</v>
      </c>
      <c r="J15830" s="4">
        <v>0</v>
      </c>
      <c r="K15830" s="4">
        <v>0</v>
      </c>
    </row>
    <row r="15831" spans="1:11">
      <c r="A15831">
        <v>1986</v>
      </c>
      <c r="B15831" t="s">
        <v>932</v>
      </c>
      <c r="C15831" t="s">
        <v>933</v>
      </c>
      <c r="D15831" t="s">
        <v>694</v>
      </c>
      <c r="E15831" t="s">
        <v>537</v>
      </c>
      <c r="F15831">
        <v>3</v>
      </c>
      <c r="G15831" s="4">
        <v>6</v>
      </c>
      <c r="H15831" s="4">
        <v>0</v>
      </c>
      <c r="I15831" s="4">
        <v>16</v>
      </c>
      <c r="J15831" s="4">
        <v>0</v>
      </c>
      <c r="K15831" s="4">
        <v>0</v>
      </c>
    </row>
    <row r="15832" spans="1:11">
      <c r="A15832">
        <v>1986</v>
      </c>
      <c r="B15832" t="s">
        <v>932</v>
      </c>
      <c r="C15832" t="s">
        <v>933</v>
      </c>
      <c r="D15832" t="s">
        <v>694</v>
      </c>
      <c r="E15832" t="s">
        <v>694</v>
      </c>
      <c r="F15832">
        <v>4</v>
      </c>
      <c r="G15832" s="4">
        <v>25</v>
      </c>
      <c r="H15832" s="4">
        <v>0</v>
      </c>
      <c r="I15832" s="4">
        <v>147</v>
      </c>
      <c r="J15832" s="4">
        <v>0</v>
      </c>
      <c r="K15832" s="4">
        <v>0</v>
      </c>
    </row>
    <row r="15833" spans="1:11">
      <c r="A15833">
        <v>1987</v>
      </c>
      <c r="B15833" t="s">
        <v>932</v>
      </c>
      <c r="C15833" t="s">
        <v>933</v>
      </c>
      <c r="D15833" t="s">
        <v>694</v>
      </c>
      <c r="E15833" t="s">
        <v>694</v>
      </c>
      <c r="F15833">
        <v>9</v>
      </c>
      <c r="G15833" s="4">
        <v>85</v>
      </c>
      <c r="H15833" s="4">
        <v>4</v>
      </c>
      <c r="I15833" s="4">
        <v>51</v>
      </c>
      <c r="J15833" s="4">
        <v>0</v>
      </c>
      <c r="K15833" s="4">
        <v>0</v>
      </c>
    </row>
    <row r="15834" spans="1:11">
      <c r="A15834">
        <v>1989</v>
      </c>
      <c r="B15834" t="s">
        <v>932</v>
      </c>
      <c r="C15834" t="s">
        <v>933</v>
      </c>
      <c r="D15834" t="s">
        <v>694</v>
      </c>
      <c r="E15834" t="s">
        <v>6</v>
      </c>
      <c r="F15834">
        <v>5</v>
      </c>
      <c r="G15834" s="4">
        <v>10</v>
      </c>
      <c r="H15834" s="4">
        <v>0</v>
      </c>
      <c r="I15834" s="4">
        <v>0</v>
      </c>
      <c r="J15834" s="4">
        <v>0</v>
      </c>
      <c r="K15834" s="4">
        <v>0</v>
      </c>
    </row>
    <row r="15835" spans="1:11">
      <c r="A15835">
        <v>1969</v>
      </c>
      <c r="B15835" t="s">
        <v>833</v>
      </c>
      <c r="C15835" t="s">
        <v>834</v>
      </c>
      <c r="D15835" t="s">
        <v>694</v>
      </c>
      <c r="E15835" t="s">
        <v>534</v>
      </c>
      <c r="F15835">
        <v>3</v>
      </c>
      <c r="G15835" s="4">
        <v>6</v>
      </c>
      <c r="H15835" s="4">
        <v>0</v>
      </c>
      <c r="I15835" s="4">
        <v>0</v>
      </c>
      <c r="J15835" s="4">
        <v>0</v>
      </c>
      <c r="K15835" s="4">
        <v>0</v>
      </c>
    </row>
    <row r="15836" spans="1:11">
      <c r="A15836">
        <v>1968</v>
      </c>
      <c r="B15836" t="s">
        <v>780</v>
      </c>
      <c r="C15836" t="s">
        <v>781</v>
      </c>
      <c r="D15836" t="s">
        <v>694</v>
      </c>
      <c r="E15836" t="s">
        <v>534</v>
      </c>
      <c r="F15836">
        <v>3</v>
      </c>
      <c r="G15836" s="4">
        <v>22</v>
      </c>
      <c r="H15836" s="4">
        <v>0</v>
      </c>
      <c r="I15836" s="4">
        <v>0</v>
      </c>
      <c r="J15836" s="4">
        <v>0</v>
      </c>
      <c r="K15836" s="4">
        <v>0</v>
      </c>
    </row>
    <row r="15837" spans="1:11">
      <c r="A15837">
        <v>1983</v>
      </c>
      <c r="B15837" t="s">
        <v>780</v>
      </c>
      <c r="C15837" t="s">
        <v>781</v>
      </c>
      <c r="D15837" t="s">
        <v>694</v>
      </c>
      <c r="E15837" t="s">
        <v>534</v>
      </c>
      <c r="F15837">
        <v>4</v>
      </c>
      <c r="G15837" s="4">
        <v>19</v>
      </c>
      <c r="H15837" s="4">
        <v>0</v>
      </c>
      <c r="I15837" s="4">
        <v>0</v>
      </c>
      <c r="J15837" s="4">
        <v>0</v>
      </c>
      <c r="K15837" s="4">
        <v>0</v>
      </c>
    </row>
    <row r="15838" spans="1:11">
      <c r="A15838">
        <v>1995</v>
      </c>
      <c r="B15838" t="s">
        <v>780</v>
      </c>
      <c r="C15838" t="s">
        <v>781</v>
      </c>
      <c r="D15838" t="s">
        <v>694</v>
      </c>
      <c r="E15838" t="s">
        <v>694</v>
      </c>
      <c r="F15838">
        <v>3</v>
      </c>
      <c r="G15838" s="4">
        <v>16</v>
      </c>
      <c r="H15838" s="4">
        <v>3</v>
      </c>
      <c r="I15838" s="4">
        <v>9</v>
      </c>
      <c r="J15838" s="4">
        <v>0</v>
      </c>
      <c r="K15838" s="4">
        <v>16</v>
      </c>
    </row>
    <row r="15839" spans="1:11">
      <c r="A15839">
        <v>1968</v>
      </c>
      <c r="B15839" t="s">
        <v>782</v>
      </c>
      <c r="C15839" t="s">
        <v>783</v>
      </c>
      <c r="D15839" t="s">
        <v>694</v>
      </c>
      <c r="E15839" t="s">
        <v>534</v>
      </c>
      <c r="F15839">
        <v>86</v>
      </c>
      <c r="G15839" s="4">
        <v>357</v>
      </c>
      <c r="H15839" s="4">
        <v>142</v>
      </c>
      <c r="I15839" s="4">
        <v>0</v>
      </c>
      <c r="J15839" s="4">
        <v>0</v>
      </c>
      <c r="K15839" s="4">
        <v>0</v>
      </c>
    </row>
    <row r="15840" spans="1:11">
      <c r="A15840">
        <v>1969</v>
      </c>
      <c r="B15840" t="s">
        <v>782</v>
      </c>
      <c r="C15840" t="s">
        <v>783</v>
      </c>
      <c r="D15840" t="s">
        <v>694</v>
      </c>
      <c r="E15840" t="s">
        <v>534</v>
      </c>
      <c r="F15840">
        <v>76</v>
      </c>
      <c r="G15840" s="4">
        <v>340</v>
      </c>
      <c r="H15840" s="4">
        <v>44</v>
      </c>
      <c r="I15840" s="4">
        <v>0</v>
      </c>
      <c r="J15840" s="4">
        <v>0</v>
      </c>
      <c r="K15840" s="4">
        <v>0</v>
      </c>
    </row>
    <row r="15841" spans="1:11">
      <c r="A15841">
        <v>1970</v>
      </c>
      <c r="B15841" t="s">
        <v>782</v>
      </c>
      <c r="C15841" t="s">
        <v>783</v>
      </c>
      <c r="D15841" t="s">
        <v>694</v>
      </c>
      <c r="E15841" t="s">
        <v>534</v>
      </c>
      <c r="F15841">
        <v>70</v>
      </c>
      <c r="G15841" s="4">
        <v>167</v>
      </c>
      <c r="H15841" s="4">
        <v>69</v>
      </c>
      <c r="I15841" s="4">
        <v>0</v>
      </c>
      <c r="J15841" s="4">
        <v>0</v>
      </c>
      <c r="K15841" s="4">
        <v>0</v>
      </c>
    </row>
    <row r="15842" spans="1:11">
      <c r="A15842">
        <v>1971</v>
      </c>
      <c r="B15842" t="s">
        <v>782</v>
      </c>
      <c r="C15842" t="s">
        <v>783</v>
      </c>
      <c r="D15842" t="s">
        <v>694</v>
      </c>
      <c r="E15842" t="s">
        <v>534</v>
      </c>
      <c r="F15842">
        <v>96</v>
      </c>
      <c r="G15842" s="4">
        <v>646</v>
      </c>
      <c r="H15842" s="4">
        <v>76</v>
      </c>
      <c r="I15842" s="4">
        <v>23</v>
      </c>
      <c r="J15842" s="4">
        <v>0</v>
      </c>
      <c r="K15842" s="4">
        <v>0</v>
      </c>
    </row>
    <row r="15843" spans="1:11">
      <c r="A15843">
        <v>1972</v>
      </c>
      <c r="B15843" t="s">
        <v>782</v>
      </c>
      <c r="C15843" t="s">
        <v>783</v>
      </c>
      <c r="D15843" t="s">
        <v>694</v>
      </c>
      <c r="E15843" t="s">
        <v>534</v>
      </c>
      <c r="F15843">
        <v>87</v>
      </c>
      <c r="G15843" s="4">
        <v>334</v>
      </c>
      <c r="H15843" s="4">
        <v>76</v>
      </c>
      <c r="I15843" s="4">
        <v>8</v>
      </c>
      <c r="J15843" s="4">
        <v>0</v>
      </c>
      <c r="K15843" s="4">
        <v>0</v>
      </c>
    </row>
    <row r="15844" spans="1:11">
      <c r="A15844">
        <v>1973</v>
      </c>
      <c r="B15844" t="s">
        <v>782</v>
      </c>
      <c r="C15844" t="s">
        <v>783</v>
      </c>
      <c r="D15844" t="s">
        <v>694</v>
      </c>
      <c r="E15844" t="s">
        <v>534</v>
      </c>
      <c r="F15844">
        <v>166</v>
      </c>
      <c r="G15844" s="4">
        <v>1045</v>
      </c>
      <c r="H15844" s="4">
        <v>104</v>
      </c>
      <c r="I15844" s="4">
        <v>101</v>
      </c>
      <c r="J15844" s="4">
        <v>0</v>
      </c>
      <c r="K15844" s="4">
        <v>0</v>
      </c>
    </row>
    <row r="15845" spans="1:11">
      <c r="A15845">
        <v>1974</v>
      </c>
      <c r="B15845" t="s">
        <v>782</v>
      </c>
      <c r="C15845" t="s">
        <v>783</v>
      </c>
      <c r="D15845" t="s">
        <v>694</v>
      </c>
      <c r="E15845" t="s">
        <v>534</v>
      </c>
      <c r="F15845">
        <v>162</v>
      </c>
      <c r="G15845" s="4">
        <v>765</v>
      </c>
      <c r="H15845" s="4">
        <v>126</v>
      </c>
      <c r="I15845" s="4">
        <v>28</v>
      </c>
      <c r="J15845" s="4">
        <v>0</v>
      </c>
      <c r="K15845" s="4">
        <v>0</v>
      </c>
    </row>
    <row r="15846" spans="1:11">
      <c r="A15846">
        <v>1975</v>
      </c>
      <c r="B15846" t="s">
        <v>782</v>
      </c>
      <c r="C15846" t="s">
        <v>783</v>
      </c>
      <c r="D15846" t="s">
        <v>694</v>
      </c>
      <c r="E15846" t="s">
        <v>534</v>
      </c>
      <c r="F15846">
        <v>141</v>
      </c>
      <c r="G15846" s="4">
        <v>644</v>
      </c>
      <c r="H15846" s="4">
        <v>154</v>
      </c>
      <c r="I15846" s="4">
        <v>40</v>
      </c>
      <c r="J15846" s="4">
        <v>0</v>
      </c>
      <c r="K15846" s="4">
        <v>0</v>
      </c>
    </row>
    <row r="15847" spans="1:11">
      <c r="A15847">
        <v>1976</v>
      </c>
      <c r="B15847" t="s">
        <v>782</v>
      </c>
      <c r="C15847" t="s">
        <v>783</v>
      </c>
      <c r="D15847" t="s">
        <v>694</v>
      </c>
      <c r="E15847" t="s">
        <v>534</v>
      </c>
      <c r="F15847">
        <v>126</v>
      </c>
      <c r="G15847" s="4">
        <v>685</v>
      </c>
      <c r="H15847" s="4">
        <v>129</v>
      </c>
      <c r="I15847" s="4">
        <v>25</v>
      </c>
      <c r="J15847" s="4">
        <v>0</v>
      </c>
      <c r="K15847" s="4">
        <v>0</v>
      </c>
    </row>
    <row r="15848" spans="1:11">
      <c r="A15848">
        <v>1977</v>
      </c>
      <c r="B15848" t="s">
        <v>782</v>
      </c>
      <c r="C15848" t="s">
        <v>783</v>
      </c>
      <c r="D15848" t="s">
        <v>694</v>
      </c>
      <c r="E15848" t="s">
        <v>534</v>
      </c>
      <c r="F15848">
        <v>105</v>
      </c>
      <c r="G15848" s="4">
        <v>326</v>
      </c>
      <c r="H15848" s="4">
        <v>23</v>
      </c>
      <c r="I15848" s="4">
        <v>6</v>
      </c>
      <c r="J15848" s="4">
        <v>0</v>
      </c>
      <c r="K15848" s="4">
        <v>0</v>
      </c>
    </row>
    <row r="15849" spans="1:11">
      <c r="A15849">
        <v>1978</v>
      </c>
      <c r="B15849" t="s">
        <v>782</v>
      </c>
      <c r="C15849" t="s">
        <v>783</v>
      </c>
      <c r="D15849" t="s">
        <v>694</v>
      </c>
      <c r="E15849" t="s">
        <v>534</v>
      </c>
      <c r="F15849">
        <v>112</v>
      </c>
      <c r="G15849" s="4">
        <v>342</v>
      </c>
      <c r="H15849" s="4">
        <v>61</v>
      </c>
      <c r="I15849" s="4">
        <v>13</v>
      </c>
      <c r="J15849" s="4">
        <v>0</v>
      </c>
      <c r="K15849" s="4">
        <v>0</v>
      </c>
    </row>
    <row r="15850" spans="1:11">
      <c r="A15850">
        <v>1979</v>
      </c>
      <c r="B15850" t="s">
        <v>782</v>
      </c>
      <c r="C15850" t="s">
        <v>783</v>
      </c>
      <c r="D15850" t="s">
        <v>694</v>
      </c>
      <c r="E15850" t="s">
        <v>534</v>
      </c>
      <c r="F15850">
        <v>138</v>
      </c>
      <c r="G15850" s="4">
        <v>571</v>
      </c>
      <c r="H15850" s="4">
        <v>116</v>
      </c>
      <c r="I15850" s="4">
        <v>80</v>
      </c>
      <c r="J15850" s="4">
        <v>0</v>
      </c>
      <c r="K15850" s="4">
        <v>0</v>
      </c>
    </row>
    <row r="15851" spans="1:11">
      <c r="A15851">
        <v>1980</v>
      </c>
      <c r="B15851" t="s">
        <v>782</v>
      </c>
      <c r="C15851" t="s">
        <v>783</v>
      </c>
      <c r="D15851" t="s">
        <v>694</v>
      </c>
      <c r="E15851" t="s">
        <v>534</v>
      </c>
      <c r="F15851">
        <v>108</v>
      </c>
      <c r="G15851" s="4">
        <v>549</v>
      </c>
      <c r="H15851" s="4">
        <v>111</v>
      </c>
      <c r="I15851" s="4">
        <v>69</v>
      </c>
      <c r="J15851" s="4">
        <v>0</v>
      </c>
      <c r="K15851" s="4">
        <v>0</v>
      </c>
    </row>
    <row r="15852" spans="1:11">
      <c r="A15852">
        <v>1981</v>
      </c>
      <c r="B15852" t="s">
        <v>782</v>
      </c>
      <c r="C15852" t="s">
        <v>783</v>
      </c>
      <c r="D15852" t="s">
        <v>694</v>
      </c>
      <c r="E15852" t="s">
        <v>534</v>
      </c>
      <c r="F15852">
        <v>65</v>
      </c>
      <c r="G15852" s="4">
        <v>290</v>
      </c>
      <c r="H15852" s="4">
        <v>49</v>
      </c>
      <c r="I15852" s="4">
        <v>60</v>
      </c>
      <c r="J15852" s="4">
        <v>0</v>
      </c>
      <c r="K15852" s="4">
        <v>0</v>
      </c>
    </row>
    <row r="15853" spans="1:11">
      <c r="A15853">
        <v>1982</v>
      </c>
      <c r="B15853" t="s">
        <v>782</v>
      </c>
      <c r="C15853" t="s">
        <v>783</v>
      </c>
      <c r="D15853" t="s">
        <v>694</v>
      </c>
      <c r="E15853" t="s">
        <v>534</v>
      </c>
      <c r="F15853">
        <v>74</v>
      </c>
      <c r="G15853" s="4">
        <v>261</v>
      </c>
      <c r="H15853" s="4">
        <v>100</v>
      </c>
      <c r="I15853" s="4">
        <v>65</v>
      </c>
      <c r="J15853" s="4">
        <v>0</v>
      </c>
      <c r="K15853" s="4">
        <v>0</v>
      </c>
    </row>
    <row r="15854" spans="1:11">
      <c r="A15854">
        <v>1983</v>
      </c>
      <c r="B15854" t="s">
        <v>782</v>
      </c>
      <c r="C15854" t="s">
        <v>783</v>
      </c>
      <c r="D15854" t="s">
        <v>694</v>
      </c>
      <c r="E15854" t="s">
        <v>534</v>
      </c>
      <c r="F15854">
        <v>69</v>
      </c>
      <c r="G15854" s="4">
        <v>175</v>
      </c>
      <c r="H15854" s="4">
        <v>29</v>
      </c>
      <c r="I15854" s="4">
        <v>166</v>
      </c>
      <c r="J15854" s="4">
        <v>0</v>
      </c>
      <c r="K15854" s="4">
        <v>0</v>
      </c>
    </row>
    <row r="15855" spans="1:11">
      <c r="A15855">
        <v>1984</v>
      </c>
      <c r="B15855" t="s">
        <v>782</v>
      </c>
      <c r="C15855" t="s">
        <v>783</v>
      </c>
      <c r="D15855" t="s">
        <v>694</v>
      </c>
      <c r="E15855" t="s">
        <v>537</v>
      </c>
      <c r="F15855">
        <v>8</v>
      </c>
      <c r="G15855" s="4">
        <v>20</v>
      </c>
      <c r="H15855" s="4">
        <v>4</v>
      </c>
      <c r="I15855" s="4">
        <v>16</v>
      </c>
      <c r="J15855" s="4">
        <v>0</v>
      </c>
      <c r="K15855" s="4">
        <v>0</v>
      </c>
    </row>
    <row r="15856" spans="1:11">
      <c r="A15856">
        <v>1984</v>
      </c>
      <c r="B15856" t="s">
        <v>782</v>
      </c>
      <c r="C15856" t="s">
        <v>783</v>
      </c>
      <c r="D15856" t="s">
        <v>694</v>
      </c>
      <c r="E15856" t="s">
        <v>980</v>
      </c>
      <c r="F15856">
        <v>4</v>
      </c>
      <c r="G15856" s="4">
        <v>31</v>
      </c>
      <c r="H15856" s="4">
        <v>0</v>
      </c>
      <c r="I15856" s="4">
        <v>0</v>
      </c>
      <c r="J15856" s="4">
        <v>0</v>
      </c>
      <c r="K15856" s="4">
        <v>0</v>
      </c>
    </row>
    <row r="15857" spans="1:11">
      <c r="A15857">
        <v>1984</v>
      </c>
      <c r="B15857" t="s">
        <v>782</v>
      </c>
      <c r="C15857" t="s">
        <v>783</v>
      </c>
      <c r="D15857" t="s">
        <v>694</v>
      </c>
      <c r="E15857" t="s">
        <v>694</v>
      </c>
      <c r="F15857">
        <v>86</v>
      </c>
      <c r="G15857" s="4">
        <v>367</v>
      </c>
      <c r="H15857" s="4">
        <v>78</v>
      </c>
      <c r="I15857" s="4">
        <v>114</v>
      </c>
      <c r="J15857" s="4">
        <v>0</v>
      </c>
      <c r="K15857" s="4">
        <v>0</v>
      </c>
    </row>
    <row r="15858" spans="1:11">
      <c r="A15858">
        <v>1984</v>
      </c>
      <c r="B15858" t="s">
        <v>782</v>
      </c>
      <c r="C15858" t="s">
        <v>783</v>
      </c>
      <c r="D15858" t="s">
        <v>694</v>
      </c>
      <c r="E15858" t="s">
        <v>977</v>
      </c>
      <c r="F15858">
        <v>3</v>
      </c>
      <c r="G15858" s="4">
        <v>7</v>
      </c>
      <c r="H15858" s="4">
        <v>0</v>
      </c>
      <c r="I15858" s="4">
        <v>0</v>
      </c>
      <c r="J15858" s="4">
        <v>0</v>
      </c>
      <c r="K15858" s="4">
        <v>0</v>
      </c>
    </row>
    <row r="15859" spans="1:11">
      <c r="A15859">
        <v>1984</v>
      </c>
      <c r="B15859" t="s">
        <v>782</v>
      </c>
      <c r="C15859" t="s">
        <v>783</v>
      </c>
      <c r="D15859" t="s">
        <v>694</v>
      </c>
      <c r="E15859" t="s">
        <v>979</v>
      </c>
      <c r="F15859">
        <v>3</v>
      </c>
      <c r="G15859" s="4">
        <v>9</v>
      </c>
      <c r="H15859" s="4">
        <v>0</v>
      </c>
      <c r="I15859" s="4">
        <v>0</v>
      </c>
      <c r="J15859" s="4">
        <v>0</v>
      </c>
      <c r="K15859" s="4">
        <v>0</v>
      </c>
    </row>
    <row r="15860" spans="1:11">
      <c r="A15860">
        <v>1985</v>
      </c>
      <c r="B15860" t="s">
        <v>782</v>
      </c>
      <c r="C15860" t="s">
        <v>783</v>
      </c>
      <c r="D15860" t="s">
        <v>694</v>
      </c>
      <c r="E15860" t="s">
        <v>978</v>
      </c>
      <c r="F15860">
        <v>8</v>
      </c>
      <c r="G15860" s="4">
        <v>16</v>
      </c>
      <c r="H15860" s="4">
        <v>8</v>
      </c>
      <c r="I15860" s="4">
        <v>8</v>
      </c>
      <c r="J15860" s="4">
        <v>0</v>
      </c>
      <c r="K15860" s="4">
        <v>0</v>
      </c>
    </row>
    <row r="15861" spans="1:11">
      <c r="A15861">
        <v>1985</v>
      </c>
      <c r="B15861" t="s">
        <v>782</v>
      </c>
      <c r="C15861" t="s">
        <v>783</v>
      </c>
      <c r="D15861" t="s">
        <v>694</v>
      </c>
      <c r="E15861" t="s">
        <v>6</v>
      </c>
      <c r="F15861">
        <v>7</v>
      </c>
      <c r="G15861" s="4">
        <v>10</v>
      </c>
      <c r="H15861" s="4">
        <v>3</v>
      </c>
      <c r="I15861" s="4">
        <v>3</v>
      </c>
      <c r="J15861" s="4">
        <v>0</v>
      </c>
      <c r="K15861" s="4">
        <v>0</v>
      </c>
    </row>
    <row r="15862" spans="1:11">
      <c r="A15862">
        <v>1985</v>
      </c>
      <c r="B15862" t="s">
        <v>782</v>
      </c>
      <c r="C15862" t="s">
        <v>783</v>
      </c>
      <c r="D15862" t="s">
        <v>694</v>
      </c>
      <c r="E15862" t="s">
        <v>537</v>
      </c>
      <c r="F15862">
        <v>3</v>
      </c>
      <c r="G15862" s="4">
        <v>45</v>
      </c>
      <c r="H15862" s="4">
        <v>0</v>
      </c>
      <c r="I15862" s="4">
        <v>0</v>
      </c>
      <c r="J15862" s="4">
        <v>0</v>
      </c>
      <c r="K15862" s="4">
        <v>0</v>
      </c>
    </row>
    <row r="15863" spans="1:11">
      <c r="A15863">
        <v>1985</v>
      </c>
      <c r="B15863" t="s">
        <v>782</v>
      </c>
      <c r="C15863" t="s">
        <v>783</v>
      </c>
      <c r="D15863" t="s">
        <v>694</v>
      </c>
      <c r="E15863" t="s">
        <v>694</v>
      </c>
      <c r="F15863">
        <v>94</v>
      </c>
      <c r="G15863" s="4">
        <v>325</v>
      </c>
      <c r="H15863" s="4">
        <v>117</v>
      </c>
      <c r="I15863" s="4">
        <v>87</v>
      </c>
      <c r="J15863" s="4">
        <v>0</v>
      </c>
      <c r="K15863" s="4">
        <v>7</v>
      </c>
    </row>
    <row r="15864" spans="1:11">
      <c r="A15864">
        <v>1985</v>
      </c>
      <c r="B15864" t="s">
        <v>782</v>
      </c>
      <c r="C15864" t="s">
        <v>783</v>
      </c>
      <c r="D15864" t="s">
        <v>694</v>
      </c>
      <c r="E15864" t="s">
        <v>977</v>
      </c>
      <c r="F15864">
        <v>6</v>
      </c>
      <c r="G15864" s="4">
        <v>22</v>
      </c>
      <c r="H15864" s="4">
        <v>13</v>
      </c>
      <c r="I15864" s="4">
        <v>13</v>
      </c>
      <c r="J15864" s="4">
        <v>0</v>
      </c>
      <c r="K15864" s="4">
        <v>0</v>
      </c>
    </row>
    <row r="15865" spans="1:11">
      <c r="A15865">
        <v>1985</v>
      </c>
      <c r="B15865" t="s">
        <v>782</v>
      </c>
      <c r="C15865" t="s">
        <v>783</v>
      </c>
      <c r="D15865" t="s">
        <v>694</v>
      </c>
      <c r="E15865" t="s">
        <v>979</v>
      </c>
      <c r="F15865">
        <v>3</v>
      </c>
      <c r="G15865" s="4">
        <v>11</v>
      </c>
      <c r="H15865" s="4">
        <v>0</v>
      </c>
      <c r="I15865" s="4">
        <v>0</v>
      </c>
      <c r="J15865" s="4">
        <v>0</v>
      </c>
      <c r="K15865" s="4">
        <v>0</v>
      </c>
    </row>
    <row r="15866" spans="1:11">
      <c r="A15866">
        <v>1985</v>
      </c>
      <c r="B15866" t="s">
        <v>782</v>
      </c>
      <c r="C15866" t="s">
        <v>783</v>
      </c>
      <c r="D15866" t="s">
        <v>694</v>
      </c>
      <c r="E15866" t="s">
        <v>976</v>
      </c>
      <c r="F15866">
        <v>4</v>
      </c>
      <c r="G15866" s="4">
        <v>4</v>
      </c>
      <c r="H15866" s="4">
        <v>0</v>
      </c>
      <c r="I15866" s="4">
        <v>0</v>
      </c>
      <c r="J15866" s="4">
        <v>0</v>
      </c>
      <c r="K15866" s="4">
        <v>0</v>
      </c>
    </row>
    <row r="15867" spans="1:11">
      <c r="A15867">
        <v>1986</v>
      </c>
      <c r="B15867" t="s">
        <v>782</v>
      </c>
      <c r="C15867" t="s">
        <v>783</v>
      </c>
      <c r="D15867" t="s">
        <v>694</v>
      </c>
      <c r="E15867" t="s">
        <v>978</v>
      </c>
      <c r="F15867">
        <v>2</v>
      </c>
      <c r="G15867" s="4">
        <v>4</v>
      </c>
      <c r="H15867" s="4">
        <v>0</v>
      </c>
      <c r="I15867" s="4">
        <v>4</v>
      </c>
      <c r="J15867" s="4">
        <v>0</v>
      </c>
      <c r="K15867" s="4">
        <v>0</v>
      </c>
    </row>
    <row r="15868" spans="1:11">
      <c r="A15868">
        <v>1986</v>
      </c>
      <c r="B15868" t="s">
        <v>782</v>
      </c>
      <c r="C15868" t="s">
        <v>783</v>
      </c>
      <c r="D15868" t="s">
        <v>694</v>
      </c>
      <c r="E15868" t="s">
        <v>537</v>
      </c>
      <c r="F15868">
        <v>3</v>
      </c>
      <c r="G15868" s="4">
        <v>3</v>
      </c>
      <c r="H15868" s="4">
        <v>0</v>
      </c>
      <c r="I15868" s="4">
        <v>0</v>
      </c>
      <c r="J15868" s="4">
        <v>0</v>
      </c>
      <c r="K15868" s="4">
        <v>0</v>
      </c>
    </row>
    <row r="15869" spans="1:11">
      <c r="A15869">
        <v>1986</v>
      </c>
      <c r="B15869" t="s">
        <v>782</v>
      </c>
      <c r="C15869" t="s">
        <v>783</v>
      </c>
      <c r="D15869" t="s">
        <v>694</v>
      </c>
      <c r="E15869" t="s">
        <v>677</v>
      </c>
      <c r="F15869">
        <v>3</v>
      </c>
      <c r="G15869" s="4">
        <v>3</v>
      </c>
      <c r="H15869" s="4">
        <v>0</v>
      </c>
      <c r="I15869" s="4">
        <v>0</v>
      </c>
      <c r="J15869" s="4">
        <v>0</v>
      </c>
      <c r="K15869" s="4">
        <v>0</v>
      </c>
    </row>
    <row r="15870" spans="1:11">
      <c r="A15870">
        <v>1986</v>
      </c>
      <c r="B15870" t="s">
        <v>782</v>
      </c>
      <c r="C15870" t="s">
        <v>783</v>
      </c>
      <c r="D15870" t="s">
        <v>694</v>
      </c>
      <c r="E15870" t="s">
        <v>694</v>
      </c>
      <c r="F15870">
        <v>61</v>
      </c>
      <c r="G15870" s="4">
        <v>272</v>
      </c>
      <c r="H15870" s="4">
        <v>72</v>
      </c>
      <c r="I15870" s="4">
        <v>225</v>
      </c>
      <c r="J15870" s="4">
        <v>0</v>
      </c>
      <c r="K15870" s="4">
        <v>0</v>
      </c>
    </row>
    <row r="15871" spans="1:11">
      <c r="A15871">
        <v>1986</v>
      </c>
      <c r="B15871" t="s">
        <v>782</v>
      </c>
      <c r="C15871" t="s">
        <v>783</v>
      </c>
      <c r="D15871" t="s">
        <v>694</v>
      </c>
      <c r="E15871" t="s">
        <v>977</v>
      </c>
      <c r="F15871">
        <v>3</v>
      </c>
      <c r="G15871" s="4">
        <v>13</v>
      </c>
      <c r="H15871" s="4">
        <v>3</v>
      </c>
      <c r="I15871" s="4">
        <v>19</v>
      </c>
      <c r="J15871" s="4">
        <v>0</v>
      </c>
      <c r="K15871" s="4">
        <v>0</v>
      </c>
    </row>
    <row r="15872" spans="1:11">
      <c r="A15872">
        <v>1987</v>
      </c>
      <c r="B15872" t="s">
        <v>782</v>
      </c>
      <c r="C15872" t="s">
        <v>783</v>
      </c>
      <c r="D15872" t="s">
        <v>694</v>
      </c>
      <c r="E15872" t="s">
        <v>978</v>
      </c>
      <c r="F15872">
        <v>4</v>
      </c>
      <c r="G15872" s="4">
        <v>11</v>
      </c>
      <c r="H15872" s="4">
        <v>2</v>
      </c>
      <c r="I15872" s="4">
        <v>32</v>
      </c>
      <c r="J15872" s="4">
        <v>0</v>
      </c>
      <c r="K15872" s="4">
        <v>0</v>
      </c>
    </row>
    <row r="15873" spans="1:11">
      <c r="A15873">
        <v>1987</v>
      </c>
      <c r="B15873" t="s">
        <v>782</v>
      </c>
      <c r="C15873" t="s">
        <v>783</v>
      </c>
      <c r="D15873" t="s">
        <v>694</v>
      </c>
      <c r="E15873" t="s">
        <v>537</v>
      </c>
      <c r="F15873">
        <v>9</v>
      </c>
      <c r="G15873" s="4">
        <v>9</v>
      </c>
      <c r="H15873" s="4">
        <v>5</v>
      </c>
      <c r="I15873" s="4">
        <v>0</v>
      </c>
      <c r="J15873" s="4">
        <v>0</v>
      </c>
      <c r="K15873" s="4">
        <v>0</v>
      </c>
    </row>
    <row r="15874" spans="1:11">
      <c r="A15874">
        <v>1987</v>
      </c>
      <c r="B15874" t="s">
        <v>782</v>
      </c>
      <c r="C15874" t="s">
        <v>783</v>
      </c>
      <c r="D15874" t="s">
        <v>694</v>
      </c>
      <c r="E15874" t="s">
        <v>694</v>
      </c>
      <c r="F15874">
        <v>106</v>
      </c>
      <c r="G15874" s="4">
        <v>387</v>
      </c>
      <c r="H15874" s="4">
        <v>111</v>
      </c>
      <c r="I15874" s="4">
        <v>238</v>
      </c>
      <c r="J15874" s="4">
        <v>0</v>
      </c>
      <c r="K15874" s="4">
        <v>0</v>
      </c>
    </row>
    <row r="15875" spans="1:11">
      <c r="A15875">
        <v>1987</v>
      </c>
      <c r="B15875" t="s">
        <v>782</v>
      </c>
      <c r="C15875" t="s">
        <v>783</v>
      </c>
      <c r="D15875" t="s">
        <v>694</v>
      </c>
      <c r="E15875" t="s">
        <v>976</v>
      </c>
      <c r="F15875">
        <v>2</v>
      </c>
      <c r="G15875" s="4">
        <v>2</v>
      </c>
      <c r="H15875" s="4">
        <v>0</v>
      </c>
      <c r="I15875" s="4">
        <v>0</v>
      </c>
      <c r="J15875" s="4">
        <v>0</v>
      </c>
      <c r="K15875" s="4">
        <v>0</v>
      </c>
    </row>
    <row r="15876" spans="1:11">
      <c r="A15876">
        <v>1988</v>
      </c>
      <c r="B15876" t="s">
        <v>782</v>
      </c>
      <c r="C15876" t="s">
        <v>783</v>
      </c>
      <c r="D15876" t="s">
        <v>694</v>
      </c>
      <c r="E15876" t="s">
        <v>537</v>
      </c>
      <c r="F15876">
        <v>4</v>
      </c>
      <c r="G15876" s="4">
        <v>12</v>
      </c>
      <c r="H15876" s="4">
        <v>0</v>
      </c>
      <c r="I15876" s="4">
        <v>0</v>
      </c>
      <c r="J15876" s="4">
        <v>0</v>
      </c>
      <c r="K15876" s="4">
        <v>0</v>
      </c>
    </row>
    <row r="15877" spans="1:11">
      <c r="A15877">
        <v>1988</v>
      </c>
      <c r="B15877" t="s">
        <v>782</v>
      </c>
      <c r="C15877" t="s">
        <v>783</v>
      </c>
      <c r="D15877" t="s">
        <v>694</v>
      </c>
      <c r="E15877" t="s">
        <v>694</v>
      </c>
      <c r="F15877">
        <v>53</v>
      </c>
      <c r="G15877" s="4">
        <v>454</v>
      </c>
      <c r="H15877" s="4">
        <v>73</v>
      </c>
      <c r="I15877" s="4">
        <v>401</v>
      </c>
      <c r="J15877" s="4">
        <v>0</v>
      </c>
      <c r="K15877" s="4">
        <v>0</v>
      </c>
    </row>
    <row r="15878" spans="1:11">
      <c r="A15878">
        <v>1988</v>
      </c>
      <c r="B15878" t="s">
        <v>782</v>
      </c>
      <c r="C15878" t="s">
        <v>783</v>
      </c>
      <c r="D15878" t="s">
        <v>694</v>
      </c>
      <c r="E15878" t="s">
        <v>977</v>
      </c>
      <c r="F15878">
        <v>7</v>
      </c>
      <c r="G15878" s="4">
        <v>10</v>
      </c>
      <c r="H15878" s="4">
        <v>7</v>
      </c>
      <c r="I15878" s="4">
        <v>0</v>
      </c>
      <c r="J15878" s="4">
        <v>0</v>
      </c>
      <c r="K15878" s="4">
        <v>0</v>
      </c>
    </row>
    <row r="15879" spans="1:11">
      <c r="A15879">
        <v>1989</v>
      </c>
      <c r="B15879" t="s">
        <v>782</v>
      </c>
      <c r="C15879" t="s">
        <v>783</v>
      </c>
      <c r="D15879" t="s">
        <v>694</v>
      </c>
      <c r="E15879" t="s">
        <v>978</v>
      </c>
      <c r="F15879">
        <v>0</v>
      </c>
      <c r="G15879" s="4">
        <v>0</v>
      </c>
      <c r="H15879" s="4">
        <v>0</v>
      </c>
      <c r="I15879" s="4">
        <v>0</v>
      </c>
      <c r="J15879" s="4">
        <v>0</v>
      </c>
      <c r="K15879" s="4">
        <v>0</v>
      </c>
    </row>
    <row r="15880" spans="1:11">
      <c r="A15880">
        <v>1989</v>
      </c>
      <c r="B15880" t="s">
        <v>782</v>
      </c>
      <c r="C15880" t="s">
        <v>783</v>
      </c>
      <c r="D15880" t="s">
        <v>694</v>
      </c>
      <c r="E15880" t="s">
        <v>6</v>
      </c>
      <c r="F15880">
        <v>15</v>
      </c>
      <c r="G15880" s="4">
        <v>56</v>
      </c>
      <c r="H15880" s="4">
        <v>20</v>
      </c>
      <c r="I15880" s="4">
        <v>0</v>
      </c>
      <c r="J15880" s="4">
        <v>0</v>
      </c>
      <c r="K15880" s="4">
        <v>0</v>
      </c>
    </row>
    <row r="15881" spans="1:11">
      <c r="A15881">
        <v>1989</v>
      </c>
      <c r="B15881" t="s">
        <v>782</v>
      </c>
      <c r="C15881" t="s">
        <v>783</v>
      </c>
      <c r="D15881" t="s">
        <v>694</v>
      </c>
      <c r="E15881" t="s">
        <v>537</v>
      </c>
      <c r="F15881">
        <v>4</v>
      </c>
      <c r="G15881" s="4">
        <v>13</v>
      </c>
      <c r="H15881" s="4">
        <v>0</v>
      </c>
      <c r="I15881" s="4">
        <v>0</v>
      </c>
      <c r="J15881" s="4">
        <v>0</v>
      </c>
      <c r="K15881" s="4">
        <v>0</v>
      </c>
    </row>
    <row r="15882" spans="1:11">
      <c r="A15882">
        <v>1989</v>
      </c>
      <c r="B15882" t="s">
        <v>782</v>
      </c>
      <c r="C15882" t="s">
        <v>783</v>
      </c>
      <c r="D15882" t="s">
        <v>694</v>
      </c>
      <c r="E15882" t="s">
        <v>694</v>
      </c>
      <c r="F15882">
        <v>69</v>
      </c>
      <c r="G15882" s="4">
        <v>427</v>
      </c>
      <c r="H15882" s="4">
        <v>69</v>
      </c>
      <c r="I15882" s="4">
        <v>252</v>
      </c>
      <c r="J15882" s="4">
        <v>0</v>
      </c>
      <c r="K15882" s="4">
        <v>0</v>
      </c>
    </row>
    <row r="15883" spans="1:11">
      <c r="A15883">
        <v>1989</v>
      </c>
      <c r="B15883" t="s">
        <v>782</v>
      </c>
      <c r="C15883" t="s">
        <v>783</v>
      </c>
      <c r="D15883" t="s">
        <v>694</v>
      </c>
      <c r="E15883" t="s">
        <v>977</v>
      </c>
      <c r="F15883">
        <v>4</v>
      </c>
      <c r="G15883" s="4">
        <v>8</v>
      </c>
      <c r="H15883" s="4">
        <v>0</v>
      </c>
      <c r="I15883" s="4">
        <v>0</v>
      </c>
      <c r="J15883" s="4">
        <v>0</v>
      </c>
      <c r="K15883" s="4">
        <v>0</v>
      </c>
    </row>
    <row r="15884" spans="1:11">
      <c r="A15884">
        <v>1989</v>
      </c>
      <c r="B15884" t="s">
        <v>782</v>
      </c>
      <c r="C15884" t="s">
        <v>783</v>
      </c>
      <c r="D15884" t="s">
        <v>694</v>
      </c>
      <c r="E15884" t="s">
        <v>979</v>
      </c>
      <c r="F15884">
        <v>4</v>
      </c>
      <c r="G15884" s="4">
        <v>4</v>
      </c>
      <c r="H15884" s="4">
        <v>0</v>
      </c>
      <c r="I15884" s="4">
        <v>0</v>
      </c>
      <c r="J15884" s="4">
        <v>0</v>
      </c>
      <c r="K15884" s="4">
        <v>0</v>
      </c>
    </row>
    <row r="15885" spans="1:11">
      <c r="A15885">
        <v>1989</v>
      </c>
      <c r="B15885" t="s">
        <v>782</v>
      </c>
      <c r="C15885" t="s">
        <v>783</v>
      </c>
      <c r="D15885" t="s">
        <v>694</v>
      </c>
      <c r="E15885" t="s">
        <v>976</v>
      </c>
      <c r="F15885">
        <v>5</v>
      </c>
      <c r="G15885" s="4">
        <v>5</v>
      </c>
      <c r="H15885" s="4">
        <v>3</v>
      </c>
      <c r="I15885" s="4">
        <v>0</v>
      </c>
      <c r="J15885" s="4">
        <v>0</v>
      </c>
      <c r="K15885" s="4">
        <v>0</v>
      </c>
    </row>
    <row r="15886" spans="1:11">
      <c r="A15886">
        <v>1990</v>
      </c>
      <c r="B15886" t="s">
        <v>782</v>
      </c>
      <c r="C15886" t="s">
        <v>783</v>
      </c>
      <c r="D15886" t="s">
        <v>694</v>
      </c>
      <c r="E15886" t="s">
        <v>978</v>
      </c>
      <c r="F15886">
        <v>6</v>
      </c>
      <c r="G15886" s="4">
        <v>6</v>
      </c>
      <c r="H15886" s="4">
        <v>0</v>
      </c>
      <c r="I15886" s="4">
        <v>2</v>
      </c>
      <c r="J15886" s="4">
        <v>0</v>
      </c>
      <c r="K15886" s="4">
        <v>0</v>
      </c>
    </row>
    <row r="15887" spans="1:11">
      <c r="A15887">
        <v>1990</v>
      </c>
      <c r="B15887" t="s">
        <v>782</v>
      </c>
      <c r="C15887" t="s">
        <v>783</v>
      </c>
      <c r="D15887" t="s">
        <v>694</v>
      </c>
      <c r="E15887" t="s">
        <v>6</v>
      </c>
      <c r="F15887">
        <v>5</v>
      </c>
      <c r="G15887" s="4">
        <v>5</v>
      </c>
      <c r="H15887" s="4">
        <v>0</v>
      </c>
      <c r="I15887" s="4">
        <v>0</v>
      </c>
      <c r="J15887" s="4">
        <v>0</v>
      </c>
      <c r="K15887" s="4">
        <v>0</v>
      </c>
    </row>
    <row r="15888" spans="1:11">
      <c r="A15888">
        <v>1990</v>
      </c>
      <c r="B15888" t="s">
        <v>782</v>
      </c>
      <c r="C15888" t="s">
        <v>783</v>
      </c>
      <c r="D15888" t="s">
        <v>694</v>
      </c>
      <c r="E15888" t="s">
        <v>537</v>
      </c>
      <c r="F15888">
        <v>12</v>
      </c>
      <c r="G15888" s="4">
        <v>20</v>
      </c>
      <c r="H15888" s="4">
        <v>0</v>
      </c>
      <c r="I15888" s="4">
        <v>16</v>
      </c>
      <c r="J15888" s="4">
        <v>0</v>
      </c>
      <c r="K15888" s="4">
        <v>0</v>
      </c>
    </row>
    <row r="15889" spans="1:11">
      <c r="A15889">
        <v>1990</v>
      </c>
      <c r="B15889" t="s">
        <v>782</v>
      </c>
      <c r="C15889" t="s">
        <v>783</v>
      </c>
      <c r="D15889" t="s">
        <v>694</v>
      </c>
      <c r="E15889" t="s">
        <v>677</v>
      </c>
      <c r="F15889">
        <v>3</v>
      </c>
      <c r="G15889" s="4">
        <v>3</v>
      </c>
      <c r="H15889" s="4">
        <v>3</v>
      </c>
      <c r="I15889" s="4">
        <v>0</v>
      </c>
      <c r="J15889" s="4">
        <v>0</v>
      </c>
      <c r="K15889" s="4">
        <v>0</v>
      </c>
    </row>
    <row r="15890" spans="1:11">
      <c r="A15890">
        <v>1990</v>
      </c>
      <c r="B15890" t="s">
        <v>782</v>
      </c>
      <c r="C15890" t="s">
        <v>783</v>
      </c>
      <c r="D15890" t="s">
        <v>694</v>
      </c>
      <c r="E15890" t="s">
        <v>694</v>
      </c>
      <c r="F15890">
        <v>89</v>
      </c>
      <c r="G15890" s="4">
        <v>364</v>
      </c>
      <c r="H15890" s="4">
        <v>66</v>
      </c>
      <c r="I15890" s="4">
        <v>116</v>
      </c>
      <c r="J15890" s="4">
        <v>8</v>
      </c>
      <c r="K15890" s="4">
        <v>0</v>
      </c>
    </row>
    <row r="15891" spans="1:11">
      <c r="A15891">
        <v>1990</v>
      </c>
      <c r="B15891" t="s">
        <v>782</v>
      </c>
      <c r="C15891" t="s">
        <v>783</v>
      </c>
      <c r="D15891" t="s">
        <v>694</v>
      </c>
      <c r="E15891" t="s">
        <v>977</v>
      </c>
      <c r="F15891">
        <v>7</v>
      </c>
      <c r="G15891" s="4">
        <v>14</v>
      </c>
      <c r="H15891" s="4">
        <v>11</v>
      </c>
      <c r="I15891" s="4">
        <v>7</v>
      </c>
      <c r="J15891" s="4">
        <v>0</v>
      </c>
      <c r="K15891" s="4">
        <v>0</v>
      </c>
    </row>
    <row r="15892" spans="1:11">
      <c r="A15892">
        <v>1991</v>
      </c>
      <c r="B15892" t="s">
        <v>782</v>
      </c>
      <c r="C15892" t="s">
        <v>783</v>
      </c>
      <c r="D15892" t="s">
        <v>694</v>
      </c>
      <c r="E15892" t="s">
        <v>537</v>
      </c>
      <c r="F15892">
        <v>12</v>
      </c>
      <c r="G15892" s="4">
        <v>16</v>
      </c>
      <c r="H15892" s="4">
        <v>0</v>
      </c>
      <c r="I15892" s="4">
        <v>0</v>
      </c>
      <c r="J15892" s="4">
        <v>0</v>
      </c>
      <c r="K15892" s="4">
        <v>0</v>
      </c>
    </row>
    <row r="15893" spans="1:11">
      <c r="A15893">
        <v>1991</v>
      </c>
      <c r="B15893" t="s">
        <v>782</v>
      </c>
      <c r="C15893" t="s">
        <v>783</v>
      </c>
      <c r="D15893" t="s">
        <v>694</v>
      </c>
      <c r="E15893" t="s">
        <v>694</v>
      </c>
      <c r="F15893">
        <v>109</v>
      </c>
      <c r="G15893" s="4">
        <v>480</v>
      </c>
      <c r="H15893" s="4">
        <v>94</v>
      </c>
      <c r="I15893" s="4">
        <v>248</v>
      </c>
      <c r="J15893" s="4">
        <v>0</v>
      </c>
      <c r="K15893" s="4">
        <v>4</v>
      </c>
    </row>
    <row r="15894" spans="1:11">
      <c r="A15894">
        <v>1991</v>
      </c>
      <c r="B15894" t="s">
        <v>782</v>
      </c>
      <c r="C15894" t="s">
        <v>783</v>
      </c>
      <c r="D15894" t="s">
        <v>694</v>
      </c>
      <c r="E15894" t="s">
        <v>977</v>
      </c>
      <c r="F15894">
        <v>4</v>
      </c>
      <c r="G15894" s="4">
        <v>7</v>
      </c>
      <c r="H15894" s="4">
        <v>0</v>
      </c>
      <c r="I15894" s="4">
        <v>0</v>
      </c>
      <c r="J15894" s="4">
        <v>0</v>
      </c>
      <c r="K15894" s="4">
        <v>0</v>
      </c>
    </row>
    <row r="15895" spans="1:11">
      <c r="A15895">
        <v>1991</v>
      </c>
      <c r="B15895" t="s">
        <v>782</v>
      </c>
      <c r="C15895" t="s">
        <v>783</v>
      </c>
      <c r="D15895" t="s">
        <v>694</v>
      </c>
      <c r="E15895" t="s">
        <v>976</v>
      </c>
      <c r="F15895">
        <v>2</v>
      </c>
      <c r="G15895" s="4">
        <v>11</v>
      </c>
      <c r="H15895" s="4">
        <v>0</v>
      </c>
      <c r="I15895" s="4">
        <v>0</v>
      </c>
      <c r="J15895" s="4">
        <v>0</v>
      </c>
      <c r="K15895" s="4">
        <v>0</v>
      </c>
    </row>
    <row r="15896" spans="1:11">
      <c r="A15896">
        <v>1992</v>
      </c>
      <c r="B15896" t="s">
        <v>782</v>
      </c>
      <c r="C15896" t="s">
        <v>783</v>
      </c>
      <c r="D15896" t="s">
        <v>694</v>
      </c>
      <c r="E15896" t="s">
        <v>6</v>
      </c>
      <c r="F15896">
        <v>4</v>
      </c>
      <c r="G15896" s="4">
        <v>38</v>
      </c>
      <c r="H15896" s="4">
        <v>0</v>
      </c>
      <c r="I15896" s="4">
        <v>0</v>
      </c>
      <c r="J15896" s="4">
        <v>0</v>
      </c>
      <c r="K15896" s="4">
        <v>0</v>
      </c>
    </row>
    <row r="15897" spans="1:11">
      <c r="A15897">
        <v>1992</v>
      </c>
      <c r="B15897" t="s">
        <v>782</v>
      </c>
      <c r="C15897" t="s">
        <v>783</v>
      </c>
      <c r="D15897" t="s">
        <v>694</v>
      </c>
      <c r="E15897" t="s">
        <v>537</v>
      </c>
      <c r="F15897">
        <v>24</v>
      </c>
      <c r="G15897" s="4">
        <v>29</v>
      </c>
      <c r="H15897" s="4">
        <v>0</v>
      </c>
      <c r="I15897" s="4">
        <v>5</v>
      </c>
      <c r="J15897" s="4">
        <v>0</v>
      </c>
      <c r="K15897" s="4">
        <v>0</v>
      </c>
    </row>
    <row r="15898" spans="1:11">
      <c r="A15898">
        <v>1992</v>
      </c>
      <c r="B15898" t="s">
        <v>782</v>
      </c>
      <c r="C15898" t="s">
        <v>783</v>
      </c>
      <c r="D15898" t="s">
        <v>694</v>
      </c>
      <c r="E15898" t="s">
        <v>980</v>
      </c>
      <c r="F15898">
        <v>4</v>
      </c>
      <c r="G15898" s="4">
        <v>33</v>
      </c>
      <c r="H15898" s="4">
        <v>0</v>
      </c>
      <c r="I15898" s="4">
        <v>0</v>
      </c>
      <c r="J15898" s="4">
        <v>0</v>
      </c>
      <c r="K15898" s="4">
        <v>0</v>
      </c>
    </row>
    <row r="15899" spans="1:11">
      <c r="A15899">
        <v>1992</v>
      </c>
      <c r="B15899" t="s">
        <v>782</v>
      </c>
      <c r="C15899" t="s">
        <v>783</v>
      </c>
      <c r="D15899" t="s">
        <v>694</v>
      </c>
      <c r="E15899" t="s">
        <v>694</v>
      </c>
      <c r="F15899">
        <v>102</v>
      </c>
      <c r="G15899" s="4">
        <v>505</v>
      </c>
      <c r="H15899" s="4">
        <v>59</v>
      </c>
      <c r="I15899" s="4">
        <v>161</v>
      </c>
      <c r="J15899" s="4">
        <v>0</v>
      </c>
      <c r="K15899" s="4">
        <v>0</v>
      </c>
    </row>
    <row r="15900" spans="1:11">
      <c r="A15900">
        <v>1992</v>
      </c>
      <c r="B15900" t="s">
        <v>782</v>
      </c>
      <c r="C15900" t="s">
        <v>783</v>
      </c>
      <c r="D15900" t="s">
        <v>694</v>
      </c>
      <c r="E15900" t="s">
        <v>977</v>
      </c>
      <c r="F15900">
        <v>7</v>
      </c>
      <c r="G15900" s="4">
        <v>14</v>
      </c>
      <c r="H15900" s="4">
        <v>0</v>
      </c>
      <c r="I15900" s="4">
        <v>0</v>
      </c>
      <c r="J15900" s="4">
        <v>0</v>
      </c>
      <c r="K15900" s="4">
        <v>0</v>
      </c>
    </row>
    <row r="15901" spans="1:11">
      <c r="A15901">
        <v>1993</v>
      </c>
      <c r="B15901" t="s">
        <v>782</v>
      </c>
      <c r="C15901" t="s">
        <v>783</v>
      </c>
      <c r="D15901" t="s">
        <v>694</v>
      </c>
      <c r="E15901" t="s">
        <v>978</v>
      </c>
      <c r="F15901">
        <v>4</v>
      </c>
      <c r="G15901" s="4">
        <v>10</v>
      </c>
      <c r="H15901" s="4">
        <v>0</v>
      </c>
      <c r="I15901" s="4">
        <v>2</v>
      </c>
      <c r="J15901" s="4">
        <v>0</v>
      </c>
      <c r="K15901" s="4">
        <v>0</v>
      </c>
    </row>
    <row r="15902" spans="1:11">
      <c r="A15902">
        <v>1993</v>
      </c>
      <c r="B15902" t="s">
        <v>782</v>
      </c>
      <c r="C15902" t="s">
        <v>783</v>
      </c>
      <c r="D15902" t="s">
        <v>694</v>
      </c>
      <c r="E15902" t="s">
        <v>6</v>
      </c>
      <c r="F15902">
        <v>4</v>
      </c>
      <c r="G15902" s="4">
        <v>4</v>
      </c>
      <c r="H15902" s="4">
        <v>0</v>
      </c>
      <c r="I15902" s="4">
        <v>4</v>
      </c>
      <c r="J15902" s="4">
        <v>0</v>
      </c>
      <c r="K15902" s="4">
        <v>0</v>
      </c>
    </row>
    <row r="15903" spans="1:11">
      <c r="A15903">
        <v>1993</v>
      </c>
      <c r="B15903" t="s">
        <v>782</v>
      </c>
      <c r="C15903" t="s">
        <v>783</v>
      </c>
      <c r="D15903" t="s">
        <v>694</v>
      </c>
      <c r="E15903" t="s">
        <v>537</v>
      </c>
      <c r="F15903">
        <v>16</v>
      </c>
      <c r="G15903" s="4">
        <v>29</v>
      </c>
      <c r="H15903" s="4">
        <v>4</v>
      </c>
      <c r="I15903" s="4">
        <v>16</v>
      </c>
      <c r="J15903" s="4">
        <v>0</v>
      </c>
      <c r="K15903" s="4">
        <v>0</v>
      </c>
    </row>
    <row r="15904" spans="1:11">
      <c r="A15904">
        <v>1993</v>
      </c>
      <c r="B15904" t="s">
        <v>782</v>
      </c>
      <c r="C15904" t="s">
        <v>783</v>
      </c>
      <c r="D15904" t="s">
        <v>694</v>
      </c>
      <c r="E15904" t="s">
        <v>662</v>
      </c>
      <c r="F15904">
        <v>3</v>
      </c>
      <c r="G15904" s="4">
        <v>3</v>
      </c>
      <c r="H15904" s="4">
        <v>0</v>
      </c>
      <c r="I15904" s="4">
        <v>0</v>
      </c>
      <c r="J15904" s="4">
        <v>0</v>
      </c>
      <c r="K15904" s="4">
        <v>0</v>
      </c>
    </row>
    <row r="15905" spans="1:11">
      <c r="A15905">
        <v>1993</v>
      </c>
      <c r="B15905" t="s">
        <v>782</v>
      </c>
      <c r="C15905" t="s">
        <v>783</v>
      </c>
      <c r="D15905" t="s">
        <v>694</v>
      </c>
      <c r="E15905" t="s">
        <v>694</v>
      </c>
      <c r="F15905">
        <v>88</v>
      </c>
      <c r="G15905" s="4">
        <v>437</v>
      </c>
      <c r="H15905" s="4">
        <v>84</v>
      </c>
      <c r="I15905" s="4">
        <v>261</v>
      </c>
      <c r="J15905" s="4">
        <v>0</v>
      </c>
      <c r="K15905" s="4">
        <v>0</v>
      </c>
    </row>
    <row r="15906" spans="1:11">
      <c r="A15906">
        <v>1994</v>
      </c>
      <c r="B15906" t="s">
        <v>782</v>
      </c>
      <c r="C15906" t="s">
        <v>783</v>
      </c>
      <c r="D15906" t="s">
        <v>694</v>
      </c>
      <c r="E15906" t="s">
        <v>978</v>
      </c>
      <c r="F15906">
        <v>2</v>
      </c>
      <c r="G15906" s="4">
        <v>2</v>
      </c>
      <c r="H15906" s="4">
        <v>0</v>
      </c>
      <c r="I15906" s="4">
        <v>2</v>
      </c>
      <c r="J15906" s="4">
        <v>0</v>
      </c>
      <c r="K15906" s="4">
        <v>0</v>
      </c>
    </row>
    <row r="15907" spans="1:11">
      <c r="A15907">
        <v>1994</v>
      </c>
      <c r="B15907" t="s">
        <v>782</v>
      </c>
      <c r="C15907" t="s">
        <v>783</v>
      </c>
      <c r="D15907" t="s">
        <v>694</v>
      </c>
      <c r="E15907" t="s">
        <v>537</v>
      </c>
      <c r="F15907">
        <v>5</v>
      </c>
      <c r="G15907" s="4">
        <v>5</v>
      </c>
      <c r="H15907" s="4">
        <v>0</v>
      </c>
      <c r="I15907" s="4">
        <v>0</v>
      </c>
      <c r="J15907" s="4">
        <v>0</v>
      </c>
      <c r="K15907" s="4">
        <v>0</v>
      </c>
    </row>
    <row r="15908" spans="1:11">
      <c r="A15908">
        <v>1994</v>
      </c>
      <c r="B15908" t="s">
        <v>782</v>
      </c>
      <c r="C15908" t="s">
        <v>783</v>
      </c>
      <c r="D15908" t="s">
        <v>694</v>
      </c>
      <c r="E15908" t="s">
        <v>694</v>
      </c>
      <c r="F15908">
        <v>125</v>
      </c>
      <c r="G15908" s="4">
        <v>606</v>
      </c>
      <c r="H15908" s="4">
        <v>52</v>
      </c>
      <c r="I15908" s="4">
        <v>78</v>
      </c>
      <c r="J15908" s="4">
        <v>0</v>
      </c>
      <c r="K15908" s="4">
        <v>0</v>
      </c>
    </row>
    <row r="15909" spans="1:11">
      <c r="A15909">
        <v>1994</v>
      </c>
      <c r="B15909" t="s">
        <v>782</v>
      </c>
      <c r="C15909" t="s">
        <v>783</v>
      </c>
      <c r="D15909" t="s">
        <v>694</v>
      </c>
      <c r="E15909" t="s">
        <v>976</v>
      </c>
      <c r="F15909">
        <v>6</v>
      </c>
      <c r="G15909" s="4">
        <v>11</v>
      </c>
      <c r="H15909" s="4">
        <v>0</v>
      </c>
      <c r="I15909" s="4">
        <v>0</v>
      </c>
      <c r="J15909" s="4">
        <v>0</v>
      </c>
      <c r="K15909" s="4">
        <v>0</v>
      </c>
    </row>
    <row r="15910" spans="1:11">
      <c r="A15910">
        <v>1995</v>
      </c>
      <c r="B15910" t="s">
        <v>782</v>
      </c>
      <c r="C15910" t="s">
        <v>783</v>
      </c>
      <c r="D15910" t="s">
        <v>694</v>
      </c>
      <c r="E15910" t="s">
        <v>6</v>
      </c>
      <c r="F15910">
        <v>6</v>
      </c>
      <c r="G15910" s="4">
        <v>6</v>
      </c>
      <c r="H15910" s="4">
        <v>0</v>
      </c>
      <c r="I15910" s="4">
        <v>6</v>
      </c>
      <c r="J15910" s="4">
        <v>0</v>
      </c>
      <c r="K15910" s="4">
        <v>0</v>
      </c>
    </row>
    <row r="15911" spans="1:11">
      <c r="A15911">
        <v>1995</v>
      </c>
      <c r="B15911" t="s">
        <v>782</v>
      </c>
      <c r="C15911" t="s">
        <v>783</v>
      </c>
      <c r="D15911" t="s">
        <v>694</v>
      </c>
      <c r="E15911" t="s">
        <v>537</v>
      </c>
      <c r="F15911">
        <v>6</v>
      </c>
      <c r="G15911" s="4">
        <v>13</v>
      </c>
      <c r="H15911" s="4">
        <v>3</v>
      </c>
      <c r="I15911" s="4">
        <v>10</v>
      </c>
      <c r="J15911" s="4">
        <v>0</v>
      </c>
      <c r="K15911" s="4">
        <v>0</v>
      </c>
    </row>
    <row r="15912" spans="1:11">
      <c r="A15912">
        <v>1995</v>
      </c>
      <c r="B15912" t="s">
        <v>782</v>
      </c>
      <c r="C15912" t="s">
        <v>783</v>
      </c>
      <c r="D15912" t="s">
        <v>694</v>
      </c>
      <c r="E15912" t="s">
        <v>980</v>
      </c>
      <c r="F15912">
        <v>4</v>
      </c>
      <c r="G15912" s="4">
        <v>13</v>
      </c>
      <c r="H15912" s="4">
        <v>4</v>
      </c>
      <c r="I15912" s="4">
        <v>40</v>
      </c>
      <c r="J15912" s="4">
        <v>0</v>
      </c>
      <c r="K15912" s="4">
        <v>0</v>
      </c>
    </row>
    <row r="15913" spans="1:11">
      <c r="A15913">
        <v>1995</v>
      </c>
      <c r="B15913" t="s">
        <v>782</v>
      </c>
      <c r="C15913" t="s">
        <v>783</v>
      </c>
      <c r="D15913" t="s">
        <v>694</v>
      </c>
      <c r="E15913" t="s">
        <v>694</v>
      </c>
      <c r="F15913">
        <v>66</v>
      </c>
      <c r="G15913" s="4">
        <v>302</v>
      </c>
      <c r="H15913" s="4">
        <v>44</v>
      </c>
      <c r="I15913" s="4">
        <v>79</v>
      </c>
      <c r="J15913" s="4">
        <v>3</v>
      </c>
      <c r="K15913" s="4">
        <v>0</v>
      </c>
    </row>
    <row r="15914" spans="1:11">
      <c r="A15914">
        <v>1995</v>
      </c>
      <c r="B15914" t="s">
        <v>782</v>
      </c>
      <c r="C15914" t="s">
        <v>783</v>
      </c>
      <c r="D15914" t="s">
        <v>694</v>
      </c>
      <c r="E15914" t="s">
        <v>979</v>
      </c>
      <c r="F15914">
        <v>10</v>
      </c>
      <c r="G15914" s="4">
        <v>26</v>
      </c>
      <c r="H15914" s="4">
        <v>0</v>
      </c>
      <c r="I15914" s="4">
        <v>19</v>
      </c>
      <c r="J15914" s="4">
        <v>0</v>
      </c>
      <c r="K15914" s="4">
        <v>0</v>
      </c>
    </row>
    <row r="15915" spans="1:11">
      <c r="A15915">
        <v>1996</v>
      </c>
      <c r="B15915" t="s">
        <v>782</v>
      </c>
      <c r="C15915" t="s">
        <v>783</v>
      </c>
      <c r="D15915" t="s">
        <v>694</v>
      </c>
      <c r="E15915" t="s">
        <v>978</v>
      </c>
      <c r="F15915">
        <v>12</v>
      </c>
      <c r="G15915" s="4">
        <v>17</v>
      </c>
      <c r="H15915" s="4">
        <v>2</v>
      </c>
      <c r="I15915" s="4">
        <v>5</v>
      </c>
      <c r="J15915" s="4">
        <v>0</v>
      </c>
      <c r="K15915" s="4">
        <v>0</v>
      </c>
    </row>
    <row r="15916" spans="1:11">
      <c r="A15916">
        <v>1996</v>
      </c>
      <c r="B15916" t="s">
        <v>782</v>
      </c>
      <c r="C15916" t="s">
        <v>783</v>
      </c>
      <c r="D15916" t="s">
        <v>694</v>
      </c>
      <c r="E15916" t="s">
        <v>537</v>
      </c>
      <c r="F15916">
        <v>16</v>
      </c>
      <c r="G15916" s="4">
        <v>23</v>
      </c>
      <c r="H15916" s="4">
        <v>0</v>
      </c>
      <c r="I15916" s="4">
        <v>0</v>
      </c>
      <c r="J15916" s="4">
        <v>0</v>
      </c>
      <c r="K15916" s="4">
        <v>0</v>
      </c>
    </row>
    <row r="15917" spans="1:11">
      <c r="A15917">
        <v>1996</v>
      </c>
      <c r="B15917" t="s">
        <v>782</v>
      </c>
      <c r="C15917" t="s">
        <v>783</v>
      </c>
      <c r="D15917" t="s">
        <v>694</v>
      </c>
      <c r="E15917" t="s">
        <v>694</v>
      </c>
      <c r="F15917">
        <v>27</v>
      </c>
      <c r="G15917" s="4">
        <v>100</v>
      </c>
      <c r="H15917" s="4">
        <v>9</v>
      </c>
      <c r="I15917" s="4">
        <v>52</v>
      </c>
      <c r="J15917" s="4">
        <v>0</v>
      </c>
      <c r="K15917" s="4">
        <v>0</v>
      </c>
    </row>
    <row r="15918" spans="1:11">
      <c r="A15918">
        <v>1996</v>
      </c>
      <c r="B15918" t="s">
        <v>782</v>
      </c>
      <c r="C15918" t="s">
        <v>783</v>
      </c>
      <c r="D15918" t="s">
        <v>694</v>
      </c>
      <c r="E15918" t="s">
        <v>977</v>
      </c>
      <c r="F15918">
        <v>3</v>
      </c>
      <c r="G15918" s="4">
        <v>3</v>
      </c>
      <c r="H15918" s="4">
        <v>0</v>
      </c>
      <c r="I15918" s="4">
        <v>0</v>
      </c>
      <c r="J15918" s="4">
        <v>0</v>
      </c>
      <c r="K15918" s="4">
        <v>0</v>
      </c>
    </row>
    <row r="15919" spans="1:11">
      <c r="A15919">
        <v>1997</v>
      </c>
      <c r="B15919" t="s">
        <v>782</v>
      </c>
      <c r="C15919" t="s">
        <v>783</v>
      </c>
      <c r="D15919" t="s">
        <v>694</v>
      </c>
      <c r="E15919" t="s">
        <v>978</v>
      </c>
      <c r="F15919">
        <v>9</v>
      </c>
      <c r="G15919" s="4">
        <v>9.2008733624454155</v>
      </c>
      <c r="H15919" s="4">
        <v>0</v>
      </c>
      <c r="I15919" s="4">
        <v>0</v>
      </c>
      <c r="J15919" s="4">
        <v>0</v>
      </c>
      <c r="K15919" s="4">
        <v>0</v>
      </c>
    </row>
    <row r="15920" spans="1:11">
      <c r="A15920">
        <v>1997</v>
      </c>
      <c r="B15920" t="s">
        <v>782</v>
      </c>
      <c r="C15920" t="s">
        <v>783</v>
      </c>
      <c r="D15920" t="s">
        <v>694</v>
      </c>
      <c r="E15920" t="s">
        <v>537</v>
      </c>
      <c r="F15920">
        <v>6</v>
      </c>
      <c r="G15920" s="4">
        <v>12.073770491803279</v>
      </c>
      <c r="H15920" s="4">
        <v>0</v>
      </c>
      <c r="I15920" s="4">
        <v>3.0184426229508197</v>
      </c>
      <c r="J15920" s="4">
        <v>0</v>
      </c>
      <c r="K15920" s="4">
        <v>0</v>
      </c>
    </row>
    <row r="15921" spans="1:11">
      <c r="A15921">
        <v>1997</v>
      </c>
      <c r="B15921" t="s">
        <v>782</v>
      </c>
      <c r="C15921" t="s">
        <v>783</v>
      </c>
      <c r="D15921" t="s">
        <v>694</v>
      </c>
      <c r="E15921" t="s">
        <v>980</v>
      </c>
      <c r="F15921">
        <v>3</v>
      </c>
      <c r="G15921" s="4">
        <v>12</v>
      </c>
      <c r="H15921" s="4">
        <v>3</v>
      </c>
      <c r="I15921" s="4">
        <v>15</v>
      </c>
      <c r="J15921" s="4">
        <v>0</v>
      </c>
      <c r="K15921" s="4">
        <v>0</v>
      </c>
    </row>
    <row r="15922" spans="1:11">
      <c r="A15922">
        <v>1997</v>
      </c>
      <c r="B15922" t="s">
        <v>782</v>
      </c>
      <c r="C15922" t="s">
        <v>783</v>
      </c>
      <c r="D15922" t="s">
        <v>694</v>
      </c>
      <c r="E15922" t="s">
        <v>694</v>
      </c>
      <c r="F15922">
        <v>21</v>
      </c>
      <c r="G15922" s="4">
        <v>44.944029850746269</v>
      </c>
      <c r="H15922" s="4">
        <v>2.9962686567164178</v>
      </c>
      <c r="I15922" s="4">
        <v>29.96268656716418</v>
      </c>
      <c r="J15922" s="4">
        <v>0</v>
      </c>
      <c r="K15922" s="4">
        <v>0</v>
      </c>
    </row>
    <row r="15923" spans="1:11">
      <c r="A15923">
        <v>1998</v>
      </c>
      <c r="B15923" t="s">
        <v>782</v>
      </c>
      <c r="C15923" t="s">
        <v>783</v>
      </c>
      <c r="D15923" t="s">
        <v>694</v>
      </c>
      <c r="E15923" t="s">
        <v>537</v>
      </c>
      <c r="F15923">
        <v>4</v>
      </c>
      <c r="G15923" s="4">
        <v>8.6589861751152082</v>
      </c>
      <c r="H15923" s="4">
        <v>0</v>
      </c>
      <c r="I15923" s="4">
        <v>0</v>
      </c>
      <c r="J15923" s="4">
        <v>0</v>
      </c>
      <c r="K15923" s="4">
        <v>0</v>
      </c>
    </row>
    <row r="15924" spans="1:11">
      <c r="A15924">
        <v>1998</v>
      </c>
      <c r="B15924" t="s">
        <v>782</v>
      </c>
      <c r="C15924" t="s">
        <v>783</v>
      </c>
      <c r="D15924" t="s">
        <v>694</v>
      </c>
      <c r="E15924" t="s">
        <v>694</v>
      </c>
      <c r="F15924">
        <v>20</v>
      </c>
      <c r="G15924" s="4">
        <v>61.394230769230774</v>
      </c>
      <c r="H15924" s="4">
        <v>8.1858974358974361</v>
      </c>
      <c r="I15924" s="4">
        <v>16.371794871794872</v>
      </c>
      <c r="J15924" s="4">
        <v>0</v>
      </c>
      <c r="K15924" s="4">
        <v>0</v>
      </c>
    </row>
    <row r="15925" spans="1:11">
      <c r="A15925">
        <v>1999</v>
      </c>
      <c r="B15925" t="s">
        <v>782</v>
      </c>
      <c r="C15925" t="s">
        <v>783</v>
      </c>
      <c r="D15925" t="s">
        <v>694</v>
      </c>
      <c r="E15925" t="s">
        <v>978</v>
      </c>
      <c r="F15925">
        <v>8</v>
      </c>
      <c r="G15925" s="4">
        <v>12.948833034111312</v>
      </c>
      <c r="H15925" s="4">
        <v>0</v>
      </c>
      <c r="I15925" s="4">
        <v>0</v>
      </c>
      <c r="J15925" s="4">
        <v>0</v>
      </c>
      <c r="K15925" s="4">
        <v>0</v>
      </c>
    </row>
    <row r="15926" spans="1:11">
      <c r="A15926">
        <v>1999</v>
      </c>
      <c r="B15926" t="s">
        <v>782</v>
      </c>
      <c r="C15926" t="s">
        <v>783</v>
      </c>
      <c r="D15926" t="s">
        <v>694</v>
      </c>
      <c r="E15926" t="s">
        <v>6</v>
      </c>
      <c r="F15926">
        <v>4</v>
      </c>
      <c r="G15926" s="4">
        <v>4.1965909090909088</v>
      </c>
      <c r="H15926" s="4">
        <v>0</v>
      </c>
      <c r="I15926" s="4">
        <v>0</v>
      </c>
      <c r="J15926" s="4">
        <v>0</v>
      </c>
      <c r="K15926" s="4">
        <v>0</v>
      </c>
    </row>
    <row r="15927" spans="1:11">
      <c r="A15927">
        <v>1999</v>
      </c>
      <c r="B15927" t="s">
        <v>782</v>
      </c>
      <c r="C15927" t="s">
        <v>783</v>
      </c>
      <c r="D15927" t="s">
        <v>694</v>
      </c>
      <c r="E15927" t="s">
        <v>980</v>
      </c>
      <c r="F15927">
        <v>6</v>
      </c>
      <c r="G15927" s="4">
        <v>9.1578947368421044</v>
      </c>
      <c r="H15927" s="4">
        <v>0</v>
      </c>
      <c r="I15927" s="4">
        <v>0</v>
      </c>
      <c r="J15927" s="4">
        <v>0</v>
      </c>
      <c r="K15927" s="4">
        <v>0</v>
      </c>
    </row>
    <row r="15928" spans="1:11">
      <c r="A15928">
        <v>1999</v>
      </c>
      <c r="B15928" t="s">
        <v>782</v>
      </c>
      <c r="C15928" t="s">
        <v>783</v>
      </c>
      <c r="D15928" t="s">
        <v>694</v>
      </c>
      <c r="E15928" t="s">
        <v>694</v>
      </c>
      <c r="F15928">
        <v>22</v>
      </c>
      <c r="G15928" s="4">
        <v>92.256944444444443</v>
      </c>
      <c r="H15928" s="4">
        <v>11.070833333333333</v>
      </c>
      <c r="I15928" s="4">
        <v>77.495833333333337</v>
      </c>
      <c r="J15928" s="4">
        <v>0</v>
      </c>
      <c r="K15928" s="4">
        <v>0</v>
      </c>
    </row>
    <row r="15929" spans="1:11">
      <c r="A15929">
        <v>2000</v>
      </c>
      <c r="B15929" t="s">
        <v>782</v>
      </c>
      <c r="C15929" t="s">
        <v>783</v>
      </c>
      <c r="D15929" t="s">
        <v>694</v>
      </c>
      <c r="E15929" t="s">
        <v>978</v>
      </c>
      <c r="F15929">
        <v>2</v>
      </c>
      <c r="G15929" s="4">
        <v>4.7644661776691111</v>
      </c>
      <c r="H15929" s="4">
        <v>0</v>
      </c>
      <c r="I15929" s="4">
        <v>0</v>
      </c>
      <c r="J15929" s="4">
        <v>0</v>
      </c>
      <c r="K15929" s="4">
        <v>0</v>
      </c>
    </row>
    <row r="15930" spans="1:11">
      <c r="A15930">
        <v>2000</v>
      </c>
      <c r="B15930" t="s">
        <v>782</v>
      </c>
      <c r="C15930" t="s">
        <v>783</v>
      </c>
      <c r="D15930" t="s">
        <v>694</v>
      </c>
      <c r="E15930" t="s">
        <v>980</v>
      </c>
      <c r="F15930">
        <v>8</v>
      </c>
      <c r="G15930" s="4">
        <v>12.444444444444443</v>
      </c>
      <c r="H15930" s="4">
        <v>0</v>
      </c>
      <c r="I15930" s="4">
        <v>0</v>
      </c>
      <c r="J15930" s="4">
        <v>0</v>
      </c>
      <c r="K15930" s="4">
        <v>0</v>
      </c>
    </row>
    <row r="15931" spans="1:11">
      <c r="A15931">
        <v>2000</v>
      </c>
      <c r="B15931" t="s">
        <v>782</v>
      </c>
      <c r="C15931" t="s">
        <v>783</v>
      </c>
      <c r="D15931" t="s">
        <v>694</v>
      </c>
      <c r="E15931" t="s">
        <v>694</v>
      </c>
      <c r="F15931">
        <v>43</v>
      </c>
      <c r="G15931" s="4">
        <v>276.01646090534979</v>
      </c>
      <c r="H15931" s="4">
        <v>38.81481481481481</v>
      </c>
      <c r="I15931" s="4">
        <v>125.06995884773663</v>
      </c>
      <c r="J15931" s="4">
        <v>0</v>
      </c>
      <c r="K15931" s="4">
        <v>0</v>
      </c>
    </row>
    <row r="15932" spans="1:11">
      <c r="A15932">
        <v>2001</v>
      </c>
      <c r="B15932" t="s">
        <v>782</v>
      </c>
      <c r="C15932" t="s">
        <v>783</v>
      </c>
      <c r="D15932" t="s">
        <v>694</v>
      </c>
      <c r="E15932" t="s">
        <v>537</v>
      </c>
      <c r="F15932">
        <v>7</v>
      </c>
      <c r="G15932" s="4">
        <v>11.168563922942207</v>
      </c>
      <c r="H15932" s="4">
        <v>0</v>
      </c>
      <c r="I15932" s="4">
        <v>22.337127845884414</v>
      </c>
      <c r="J15932" s="4">
        <v>0</v>
      </c>
      <c r="K15932" s="4">
        <v>0</v>
      </c>
    </row>
    <row r="15933" spans="1:11">
      <c r="A15933">
        <v>2001</v>
      </c>
      <c r="B15933" t="s">
        <v>782</v>
      </c>
      <c r="C15933" t="s">
        <v>783</v>
      </c>
      <c r="D15933" t="s">
        <v>694</v>
      </c>
      <c r="E15933" t="s">
        <v>694</v>
      </c>
      <c r="F15933">
        <v>56</v>
      </c>
      <c r="G15933" s="4">
        <v>196.38020247469066</v>
      </c>
      <c r="H15933" s="4">
        <v>14.821147356580429</v>
      </c>
      <c r="I15933" s="4">
        <v>92.63217097862767</v>
      </c>
      <c r="J15933" s="4">
        <v>0</v>
      </c>
      <c r="K15933" s="4">
        <v>0</v>
      </c>
    </row>
    <row r="15934" spans="1:11">
      <c r="A15934">
        <v>2001</v>
      </c>
      <c r="B15934" t="s">
        <v>782</v>
      </c>
      <c r="C15934" t="s">
        <v>783</v>
      </c>
      <c r="D15934" t="s">
        <v>694</v>
      </c>
      <c r="E15934" t="s">
        <v>976</v>
      </c>
      <c r="F15934">
        <v>4</v>
      </c>
      <c r="G15934" s="4">
        <v>7.1449275362318838</v>
      </c>
      <c r="H15934" s="4">
        <v>0</v>
      </c>
      <c r="I15934" s="4">
        <v>0</v>
      </c>
      <c r="J15934" s="4">
        <v>0</v>
      </c>
      <c r="K15934" s="4">
        <v>0</v>
      </c>
    </row>
    <row r="15935" spans="1:11">
      <c r="A15935">
        <v>2002</v>
      </c>
      <c r="B15935" t="s">
        <v>782</v>
      </c>
      <c r="C15935" t="s">
        <v>783</v>
      </c>
      <c r="D15935" t="s">
        <v>694</v>
      </c>
      <c r="E15935" t="s">
        <v>537</v>
      </c>
      <c r="F15935">
        <v>7</v>
      </c>
      <c r="G15935" s="4">
        <v>18.286729857819907</v>
      </c>
      <c r="H15935" s="4">
        <v>0</v>
      </c>
      <c r="I15935" s="4">
        <v>0</v>
      </c>
      <c r="J15935" s="4">
        <v>0</v>
      </c>
      <c r="K15935" s="4">
        <v>0</v>
      </c>
    </row>
    <row r="15936" spans="1:11">
      <c r="A15936">
        <v>2002</v>
      </c>
      <c r="B15936" t="s">
        <v>782</v>
      </c>
      <c r="C15936" t="s">
        <v>783</v>
      </c>
      <c r="D15936" t="s">
        <v>694</v>
      </c>
      <c r="E15936" t="s">
        <v>677</v>
      </c>
      <c r="F15936">
        <v>4</v>
      </c>
      <c r="G15936" s="4">
        <v>3.8850574712643677</v>
      </c>
      <c r="H15936" s="4">
        <v>0</v>
      </c>
      <c r="I15936" s="4">
        <v>0</v>
      </c>
      <c r="J15936" s="4">
        <v>0</v>
      </c>
      <c r="K15936" s="4">
        <v>0</v>
      </c>
    </row>
    <row r="15937" spans="1:11">
      <c r="A15937">
        <v>2002</v>
      </c>
      <c r="B15937" t="s">
        <v>782</v>
      </c>
      <c r="C15937" t="s">
        <v>783</v>
      </c>
      <c r="D15937" t="s">
        <v>694</v>
      </c>
      <c r="E15937" t="s">
        <v>694</v>
      </c>
      <c r="F15937">
        <v>28</v>
      </c>
      <c r="G15937" s="4">
        <v>56.08</v>
      </c>
      <c r="H15937" s="4">
        <v>16.022857142857145</v>
      </c>
      <c r="I15937" s="4">
        <v>44.062857142857148</v>
      </c>
      <c r="J15937" s="4">
        <v>0</v>
      </c>
      <c r="K15937" s="4">
        <v>8.0114285714285725</v>
      </c>
    </row>
    <row r="15938" spans="1:11">
      <c r="A15938">
        <v>2003</v>
      </c>
      <c r="B15938" t="s">
        <v>782</v>
      </c>
      <c r="C15938" t="s">
        <v>783</v>
      </c>
      <c r="D15938" t="s">
        <v>694</v>
      </c>
      <c r="E15938" t="s">
        <v>694</v>
      </c>
      <c r="F15938">
        <v>38</v>
      </c>
      <c r="G15938" s="4">
        <v>177.10526315789474</v>
      </c>
      <c r="H15938" s="4">
        <v>22.609182530795071</v>
      </c>
      <c r="I15938" s="4">
        <v>282.61478163493842</v>
      </c>
      <c r="J15938" s="4">
        <v>0</v>
      </c>
      <c r="K15938" s="4">
        <v>0</v>
      </c>
    </row>
    <row r="15939" spans="1:11">
      <c r="A15939">
        <v>2004</v>
      </c>
      <c r="B15939" t="s">
        <v>782</v>
      </c>
      <c r="C15939" t="s">
        <v>783</v>
      </c>
      <c r="D15939" t="s">
        <v>694</v>
      </c>
      <c r="E15939" t="s">
        <v>537</v>
      </c>
      <c r="F15939">
        <v>14</v>
      </c>
      <c r="G15939" s="4">
        <v>32.389558232931726</v>
      </c>
      <c r="H15939" s="4">
        <v>0</v>
      </c>
      <c r="I15939" s="4">
        <v>0</v>
      </c>
      <c r="J15939" s="4">
        <v>0</v>
      </c>
      <c r="K15939" s="4">
        <v>0</v>
      </c>
    </row>
    <row r="15940" spans="1:11">
      <c r="A15940">
        <v>2004</v>
      </c>
      <c r="B15940" t="s">
        <v>782</v>
      </c>
      <c r="C15940" t="s">
        <v>783</v>
      </c>
      <c r="D15940" t="s">
        <v>694</v>
      </c>
      <c r="E15940" t="s">
        <v>662</v>
      </c>
      <c r="F15940">
        <v>2</v>
      </c>
      <c r="G15940" s="4">
        <v>2.4024390243902438</v>
      </c>
      <c r="H15940" s="4">
        <v>0</v>
      </c>
      <c r="I15940" s="4">
        <v>0</v>
      </c>
      <c r="J15940" s="4">
        <v>0</v>
      </c>
      <c r="K15940" s="4">
        <v>0</v>
      </c>
    </row>
    <row r="15941" spans="1:11">
      <c r="A15941">
        <v>2004</v>
      </c>
      <c r="B15941" t="s">
        <v>782</v>
      </c>
      <c r="C15941" t="s">
        <v>783</v>
      </c>
      <c r="D15941" t="s">
        <v>694</v>
      </c>
      <c r="E15941" t="s">
        <v>677</v>
      </c>
      <c r="F15941">
        <v>5</v>
      </c>
      <c r="G15941" s="4">
        <v>8.1477272727272716</v>
      </c>
      <c r="H15941" s="4">
        <v>0</v>
      </c>
      <c r="I15941" s="4">
        <v>0</v>
      </c>
      <c r="J15941" s="4">
        <v>0</v>
      </c>
      <c r="K15941" s="4">
        <v>0</v>
      </c>
    </row>
    <row r="15942" spans="1:11">
      <c r="A15942">
        <v>2004</v>
      </c>
      <c r="B15942" t="s">
        <v>782</v>
      </c>
      <c r="C15942" t="s">
        <v>783</v>
      </c>
      <c r="D15942" t="s">
        <v>694</v>
      </c>
      <c r="E15942" t="s">
        <v>694</v>
      </c>
      <c r="F15942">
        <v>17</v>
      </c>
      <c r="G15942" s="4">
        <v>51.354510800508258</v>
      </c>
      <c r="H15942" s="4">
        <v>4.2795425667090221</v>
      </c>
      <c r="I15942" s="4">
        <v>42.795425667090214</v>
      </c>
      <c r="J15942" s="4">
        <v>0</v>
      </c>
      <c r="K15942" s="4">
        <v>0</v>
      </c>
    </row>
    <row r="15943" spans="1:11">
      <c r="A15943">
        <v>2006</v>
      </c>
      <c r="B15943" t="s">
        <v>782</v>
      </c>
      <c r="C15943" t="s">
        <v>783</v>
      </c>
      <c r="D15943" t="s">
        <v>694</v>
      </c>
      <c r="E15943" t="s">
        <v>978</v>
      </c>
      <c r="F15943">
        <v>5</v>
      </c>
      <c r="G15943" s="4">
        <v>21.471413160733547</v>
      </c>
      <c r="H15943" s="4">
        <v>0</v>
      </c>
      <c r="I15943" s="4">
        <v>0</v>
      </c>
      <c r="J15943" s="4">
        <v>0</v>
      </c>
      <c r="K15943" s="4">
        <v>0</v>
      </c>
    </row>
    <row r="15944" spans="1:11">
      <c r="A15944">
        <v>2006</v>
      </c>
      <c r="B15944" t="s">
        <v>782</v>
      </c>
      <c r="C15944" t="s">
        <v>783</v>
      </c>
      <c r="D15944" t="s">
        <v>694</v>
      </c>
      <c r="E15944" t="s">
        <v>6</v>
      </c>
      <c r="F15944">
        <v>4</v>
      </c>
      <c r="G15944" s="4">
        <v>3.735562310030395</v>
      </c>
      <c r="H15944" s="4">
        <v>0</v>
      </c>
      <c r="I15944" s="4">
        <v>0</v>
      </c>
      <c r="J15944" s="4">
        <v>0</v>
      </c>
      <c r="K15944" s="4">
        <v>0</v>
      </c>
    </row>
    <row r="15945" spans="1:11">
      <c r="A15945">
        <v>2006</v>
      </c>
      <c r="B15945" t="s">
        <v>782</v>
      </c>
      <c r="C15945" t="s">
        <v>783</v>
      </c>
      <c r="D15945" t="s">
        <v>694</v>
      </c>
      <c r="E15945" t="s">
        <v>537</v>
      </c>
      <c r="F15945">
        <v>13</v>
      </c>
      <c r="G15945" s="4">
        <v>13.49901768172888</v>
      </c>
      <c r="H15945" s="4">
        <v>0</v>
      </c>
      <c r="I15945" s="4">
        <v>0</v>
      </c>
      <c r="J15945" s="4">
        <v>0</v>
      </c>
      <c r="K15945" s="4">
        <v>0</v>
      </c>
    </row>
    <row r="15946" spans="1:11">
      <c r="A15946">
        <v>2006</v>
      </c>
      <c r="B15946" t="s">
        <v>782</v>
      </c>
      <c r="C15946" t="s">
        <v>783</v>
      </c>
      <c r="D15946" t="s">
        <v>694</v>
      </c>
      <c r="E15946" t="s">
        <v>694</v>
      </c>
      <c r="F15946">
        <v>26</v>
      </c>
      <c r="G15946" s="4">
        <v>131.21808510638297</v>
      </c>
      <c r="H15946" s="4">
        <v>18.224734042553191</v>
      </c>
      <c r="I15946" s="4">
        <v>61.964095744680854</v>
      </c>
      <c r="J15946" s="4">
        <v>0</v>
      </c>
      <c r="K15946" s="4">
        <v>0</v>
      </c>
    </row>
    <row r="15947" spans="1:11">
      <c r="A15947">
        <v>2006</v>
      </c>
      <c r="B15947" t="s">
        <v>782</v>
      </c>
      <c r="C15947" t="s">
        <v>783</v>
      </c>
      <c r="D15947" t="s">
        <v>694</v>
      </c>
      <c r="E15947" t="s">
        <v>977</v>
      </c>
      <c r="F15947">
        <v>3</v>
      </c>
      <c r="G15947" s="4">
        <v>3.4113475177304964</v>
      </c>
      <c r="H15947" s="4">
        <v>0</v>
      </c>
      <c r="I15947" s="4">
        <v>0</v>
      </c>
      <c r="J15947" s="4">
        <v>0</v>
      </c>
      <c r="K15947" s="4">
        <v>0</v>
      </c>
    </row>
    <row r="15948" spans="1:11">
      <c r="A15948">
        <v>2006</v>
      </c>
      <c r="B15948" t="s">
        <v>782</v>
      </c>
      <c r="C15948" t="s">
        <v>783</v>
      </c>
      <c r="D15948" t="s">
        <v>694</v>
      </c>
      <c r="E15948" t="s">
        <v>976</v>
      </c>
      <c r="F15948">
        <v>3</v>
      </c>
      <c r="G15948" s="4">
        <v>2.9627659574468086</v>
      </c>
      <c r="H15948" s="4">
        <v>0</v>
      </c>
      <c r="I15948" s="4">
        <v>0</v>
      </c>
      <c r="J15948" s="4">
        <v>0</v>
      </c>
      <c r="K15948" s="4">
        <v>0</v>
      </c>
    </row>
    <row r="15949" spans="1:11">
      <c r="A15949">
        <v>1968</v>
      </c>
      <c r="B15949" t="s">
        <v>784</v>
      </c>
      <c r="C15949" t="s">
        <v>785</v>
      </c>
      <c r="D15949" t="s">
        <v>694</v>
      </c>
      <c r="E15949" t="s">
        <v>534</v>
      </c>
      <c r="F15949">
        <v>121</v>
      </c>
      <c r="G15949" s="4">
        <v>592</v>
      </c>
      <c r="H15949" s="4">
        <v>383</v>
      </c>
      <c r="I15949" s="4">
        <v>0</v>
      </c>
      <c r="J15949" s="4">
        <v>0</v>
      </c>
      <c r="K15949" s="4">
        <v>0</v>
      </c>
    </row>
    <row r="15950" spans="1:11">
      <c r="A15950">
        <v>1969</v>
      </c>
      <c r="B15950" t="s">
        <v>784</v>
      </c>
      <c r="C15950" t="s">
        <v>785</v>
      </c>
      <c r="D15950" t="s">
        <v>694</v>
      </c>
      <c r="E15950" t="s">
        <v>534</v>
      </c>
      <c r="F15950">
        <v>83</v>
      </c>
      <c r="G15950" s="4">
        <v>351</v>
      </c>
      <c r="H15950" s="4">
        <v>290</v>
      </c>
      <c r="I15950" s="4">
        <v>0</v>
      </c>
      <c r="J15950" s="4">
        <v>0</v>
      </c>
      <c r="K15950" s="4">
        <v>0</v>
      </c>
    </row>
    <row r="15951" spans="1:11">
      <c r="A15951">
        <v>1970</v>
      </c>
      <c r="B15951" t="s">
        <v>784</v>
      </c>
      <c r="C15951" t="s">
        <v>785</v>
      </c>
      <c r="D15951" t="s">
        <v>694</v>
      </c>
      <c r="E15951" t="s">
        <v>534</v>
      </c>
      <c r="F15951">
        <v>176</v>
      </c>
      <c r="G15951" s="4">
        <v>1028</v>
      </c>
      <c r="H15951" s="4">
        <v>793</v>
      </c>
      <c r="I15951" s="4">
        <v>0</v>
      </c>
      <c r="J15951" s="4">
        <v>0</v>
      </c>
      <c r="K15951" s="4">
        <v>0</v>
      </c>
    </row>
    <row r="15952" spans="1:11">
      <c r="A15952">
        <v>1971</v>
      </c>
      <c r="B15952" t="s">
        <v>784</v>
      </c>
      <c r="C15952" t="s">
        <v>785</v>
      </c>
      <c r="D15952" t="s">
        <v>694</v>
      </c>
      <c r="E15952" t="s">
        <v>534</v>
      </c>
      <c r="F15952">
        <v>238</v>
      </c>
      <c r="G15952" s="4">
        <v>997</v>
      </c>
      <c r="H15952" s="4">
        <v>523</v>
      </c>
      <c r="I15952" s="4">
        <v>482</v>
      </c>
      <c r="J15952" s="4">
        <v>0</v>
      </c>
      <c r="K15952" s="4">
        <v>0</v>
      </c>
    </row>
    <row r="15953" spans="1:11">
      <c r="A15953">
        <v>1972</v>
      </c>
      <c r="B15953" t="s">
        <v>784</v>
      </c>
      <c r="C15953" t="s">
        <v>785</v>
      </c>
      <c r="D15953" t="s">
        <v>694</v>
      </c>
      <c r="E15953" t="s">
        <v>534</v>
      </c>
      <c r="F15953">
        <v>293</v>
      </c>
      <c r="G15953" s="4">
        <v>1431</v>
      </c>
      <c r="H15953" s="4">
        <v>888</v>
      </c>
      <c r="I15953" s="4">
        <v>616</v>
      </c>
      <c r="J15953" s="4">
        <v>0</v>
      </c>
      <c r="K15953" s="4">
        <v>0</v>
      </c>
    </row>
    <row r="15954" spans="1:11">
      <c r="A15954">
        <v>1973</v>
      </c>
      <c r="B15954" t="s">
        <v>784</v>
      </c>
      <c r="C15954" t="s">
        <v>785</v>
      </c>
      <c r="D15954" t="s">
        <v>694</v>
      </c>
      <c r="E15954" t="s">
        <v>534</v>
      </c>
      <c r="F15954">
        <v>324</v>
      </c>
      <c r="G15954" s="4">
        <v>2122</v>
      </c>
      <c r="H15954" s="4">
        <v>884</v>
      </c>
      <c r="I15954" s="4">
        <v>929</v>
      </c>
      <c r="J15954" s="4">
        <v>0</v>
      </c>
      <c r="K15954" s="4">
        <v>0</v>
      </c>
    </row>
    <row r="15955" spans="1:11">
      <c r="A15955">
        <v>1974</v>
      </c>
      <c r="B15955" t="s">
        <v>784</v>
      </c>
      <c r="C15955" t="s">
        <v>785</v>
      </c>
      <c r="D15955" t="s">
        <v>694</v>
      </c>
      <c r="E15955" t="s">
        <v>534</v>
      </c>
      <c r="F15955">
        <v>307</v>
      </c>
      <c r="G15955" s="4">
        <v>1664</v>
      </c>
      <c r="H15955" s="4">
        <v>633</v>
      </c>
      <c r="I15955" s="4">
        <v>395</v>
      </c>
      <c r="J15955" s="4">
        <v>0</v>
      </c>
      <c r="K15955" s="4">
        <v>0</v>
      </c>
    </row>
    <row r="15956" spans="1:11">
      <c r="A15956">
        <v>1975</v>
      </c>
      <c r="B15956" t="s">
        <v>784</v>
      </c>
      <c r="C15956" t="s">
        <v>785</v>
      </c>
      <c r="D15956" t="s">
        <v>694</v>
      </c>
      <c r="E15956" t="s">
        <v>534</v>
      </c>
      <c r="F15956">
        <v>269</v>
      </c>
      <c r="G15956" s="4">
        <v>1624</v>
      </c>
      <c r="H15956" s="4">
        <v>553</v>
      </c>
      <c r="I15956" s="4">
        <v>316</v>
      </c>
      <c r="J15956" s="4">
        <v>0</v>
      </c>
      <c r="K15956" s="4">
        <v>0</v>
      </c>
    </row>
    <row r="15957" spans="1:11">
      <c r="A15957">
        <v>1976</v>
      </c>
      <c r="B15957" t="s">
        <v>784</v>
      </c>
      <c r="C15957" t="s">
        <v>785</v>
      </c>
      <c r="D15957" t="s">
        <v>694</v>
      </c>
      <c r="E15957" t="s">
        <v>534</v>
      </c>
      <c r="F15957">
        <v>351</v>
      </c>
      <c r="G15957" s="4">
        <v>1997</v>
      </c>
      <c r="H15957" s="4">
        <v>666</v>
      </c>
      <c r="I15957" s="4">
        <v>341</v>
      </c>
      <c r="J15957" s="4">
        <v>0</v>
      </c>
      <c r="K15957" s="4">
        <v>0</v>
      </c>
    </row>
    <row r="15958" spans="1:11">
      <c r="A15958">
        <v>1977</v>
      </c>
      <c r="B15958" t="s">
        <v>784</v>
      </c>
      <c r="C15958" t="s">
        <v>785</v>
      </c>
      <c r="D15958" t="s">
        <v>694</v>
      </c>
      <c r="E15958" t="s">
        <v>534</v>
      </c>
      <c r="F15958">
        <v>307</v>
      </c>
      <c r="G15958" s="4">
        <v>1528</v>
      </c>
      <c r="H15958" s="4">
        <v>287</v>
      </c>
      <c r="I15958" s="4">
        <v>229</v>
      </c>
      <c r="J15958" s="4">
        <v>0</v>
      </c>
      <c r="K15958" s="4">
        <v>0</v>
      </c>
    </row>
    <row r="15959" spans="1:11">
      <c r="A15959">
        <v>1978</v>
      </c>
      <c r="B15959" t="s">
        <v>784</v>
      </c>
      <c r="C15959" t="s">
        <v>785</v>
      </c>
      <c r="D15959" t="s">
        <v>694</v>
      </c>
      <c r="E15959" t="s">
        <v>534</v>
      </c>
      <c r="F15959">
        <v>246</v>
      </c>
      <c r="G15959" s="4">
        <v>1519</v>
      </c>
      <c r="H15959" s="4">
        <v>356</v>
      </c>
      <c r="I15959" s="4">
        <v>304</v>
      </c>
      <c r="J15959" s="4">
        <v>0</v>
      </c>
      <c r="K15959" s="4">
        <v>0</v>
      </c>
    </row>
    <row r="15960" spans="1:11">
      <c r="A15960">
        <v>1979</v>
      </c>
      <c r="B15960" t="s">
        <v>784</v>
      </c>
      <c r="C15960" t="s">
        <v>785</v>
      </c>
      <c r="D15960" t="s">
        <v>694</v>
      </c>
      <c r="E15960" t="s">
        <v>534</v>
      </c>
      <c r="F15960">
        <v>314</v>
      </c>
      <c r="G15960" s="4">
        <v>1477</v>
      </c>
      <c r="H15960" s="4">
        <v>400</v>
      </c>
      <c r="I15960" s="4">
        <v>254</v>
      </c>
      <c r="J15960" s="4">
        <v>0</v>
      </c>
      <c r="K15960" s="4">
        <v>0</v>
      </c>
    </row>
    <row r="15961" spans="1:11">
      <c r="A15961">
        <v>1980</v>
      </c>
      <c r="B15961" t="s">
        <v>784</v>
      </c>
      <c r="C15961" t="s">
        <v>785</v>
      </c>
      <c r="D15961" t="s">
        <v>694</v>
      </c>
      <c r="E15961" t="s">
        <v>534</v>
      </c>
      <c r="F15961">
        <v>344</v>
      </c>
      <c r="G15961" s="4">
        <v>1603</v>
      </c>
      <c r="H15961" s="4">
        <v>422</v>
      </c>
      <c r="I15961" s="4">
        <v>526</v>
      </c>
      <c r="J15961" s="4">
        <v>0</v>
      </c>
      <c r="K15961" s="4">
        <v>0</v>
      </c>
    </row>
    <row r="15962" spans="1:11">
      <c r="A15962">
        <v>1981</v>
      </c>
      <c r="B15962" t="s">
        <v>784</v>
      </c>
      <c r="C15962" t="s">
        <v>785</v>
      </c>
      <c r="D15962" t="s">
        <v>694</v>
      </c>
      <c r="E15962" t="s">
        <v>534</v>
      </c>
      <c r="F15962">
        <v>317</v>
      </c>
      <c r="G15962" s="4">
        <v>1346</v>
      </c>
      <c r="H15962" s="4">
        <v>369</v>
      </c>
      <c r="I15962" s="4">
        <v>569</v>
      </c>
      <c r="J15962" s="4">
        <v>0</v>
      </c>
      <c r="K15962" s="4">
        <v>0</v>
      </c>
    </row>
    <row r="15963" spans="1:11">
      <c r="A15963">
        <v>1982</v>
      </c>
      <c r="B15963" t="s">
        <v>784</v>
      </c>
      <c r="C15963" t="s">
        <v>785</v>
      </c>
      <c r="D15963" t="s">
        <v>694</v>
      </c>
      <c r="E15963" t="s">
        <v>534</v>
      </c>
      <c r="F15963">
        <v>332</v>
      </c>
      <c r="G15963" s="4">
        <v>1902</v>
      </c>
      <c r="H15963" s="4">
        <v>384</v>
      </c>
      <c r="I15963" s="4">
        <v>1279</v>
      </c>
      <c r="J15963" s="4">
        <v>8</v>
      </c>
      <c r="K15963" s="4">
        <v>216</v>
      </c>
    </row>
    <row r="15964" spans="1:11">
      <c r="A15964">
        <v>1983</v>
      </c>
      <c r="B15964" t="s">
        <v>784</v>
      </c>
      <c r="C15964" t="s">
        <v>785</v>
      </c>
      <c r="D15964" t="s">
        <v>694</v>
      </c>
      <c r="E15964" t="s">
        <v>534</v>
      </c>
      <c r="F15964">
        <v>341</v>
      </c>
      <c r="G15964" s="4">
        <v>2330</v>
      </c>
      <c r="H15964" s="4">
        <v>480</v>
      </c>
      <c r="I15964" s="4">
        <v>2567</v>
      </c>
      <c r="J15964" s="4">
        <v>0</v>
      </c>
      <c r="K15964" s="4">
        <v>0</v>
      </c>
    </row>
    <row r="15965" spans="1:11">
      <c r="A15965">
        <v>1984</v>
      </c>
      <c r="B15965" t="s">
        <v>784</v>
      </c>
      <c r="C15965" t="s">
        <v>785</v>
      </c>
      <c r="D15965" t="s">
        <v>694</v>
      </c>
      <c r="E15965" t="s">
        <v>978</v>
      </c>
      <c r="F15965">
        <v>2</v>
      </c>
      <c r="G15965" s="4">
        <v>10</v>
      </c>
      <c r="H15965" s="4">
        <v>8</v>
      </c>
      <c r="I15965" s="4">
        <v>21</v>
      </c>
      <c r="J15965" s="4">
        <v>0</v>
      </c>
      <c r="K15965" s="4">
        <v>0</v>
      </c>
    </row>
    <row r="15966" spans="1:11">
      <c r="A15966">
        <v>1984</v>
      </c>
      <c r="B15966" t="s">
        <v>784</v>
      </c>
      <c r="C15966" t="s">
        <v>785</v>
      </c>
      <c r="D15966" t="s">
        <v>694</v>
      </c>
      <c r="E15966" t="s">
        <v>6</v>
      </c>
      <c r="F15966">
        <v>21</v>
      </c>
      <c r="G15966" s="4">
        <v>90</v>
      </c>
      <c r="H15966" s="4">
        <v>34</v>
      </c>
      <c r="I15966" s="4">
        <v>146</v>
      </c>
      <c r="J15966" s="4">
        <v>0</v>
      </c>
      <c r="K15966" s="4">
        <v>0</v>
      </c>
    </row>
    <row r="15967" spans="1:11">
      <c r="A15967">
        <v>1984</v>
      </c>
      <c r="B15967" t="s">
        <v>784</v>
      </c>
      <c r="C15967" t="s">
        <v>785</v>
      </c>
      <c r="D15967" t="s">
        <v>694</v>
      </c>
      <c r="E15967" t="s">
        <v>537</v>
      </c>
      <c r="F15967">
        <v>39</v>
      </c>
      <c r="G15967" s="4">
        <v>165</v>
      </c>
      <c r="H15967" s="4">
        <v>67</v>
      </c>
      <c r="I15967" s="4">
        <v>318</v>
      </c>
      <c r="J15967" s="4">
        <v>0</v>
      </c>
      <c r="K15967" s="4">
        <v>0</v>
      </c>
    </row>
    <row r="15968" spans="1:11">
      <c r="A15968">
        <v>1984</v>
      </c>
      <c r="B15968" t="s">
        <v>784</v>
      </c>
      <c r="C15968" t="s">
        <v>785</v>
      </c>
      <c r="D15968" t="s">
        <v>694</v>
      </c>
      <c r="E15968" t="s">
        <v>694</v>
      </c>
      <c r="F15968">
        <v>269</v>
      </c>
      <c r="G15968" s="4">
        <v>2554</v>
      </c>
      <c r="H15968" s="4">
        <v>445</v>
      </c>
      <c r="I15968" s="4">
        <v>1306</v>
      </c>
      <c r="J15968" s="4">
        <v>4</v>
      </c>
      <c r="K15968" s="4">
        <v>41</v>
      </c>
    </row>
    <row r="15969" spans="1:11">
      <c r="A15969">
        <v>1984</v>
      </c>
      <c r="B15969" t="s">
        <v>784</v>
      </c>
      <c r="C15969" t="s">
        <v>785</v>
      </c>
      <c r="D15969" t="s">
        <v>694</v>
      </c>
      <c r="E15969" t="s">
        <v>977</v>
      </c>
      <c r="F15969">
        <v>14</v>
      </c>
      <c r="G15969" s="4">
        <v>52</v>
      </c>
      <c r="H15969" s="4">
        <v>0</v>
      </c>
      <c r="I15969" s="4">
        <v>41</v>
      </c>
      <c r="J15969" s="4">
        <v>0</v>
      </c>
      <c r="K15969" s="4">
        <v>0</v>
      </c>
    </row>
    <row r="15970" spans="1:11">
      <c r="A15970">
        <v>1984</v>
      </c>
      <c r="B15970" t="s">
        <v>784</v>
      </c>
      <c r="C15970" t="s">
        <v>785</v>
      </c>
      <c r="D15970" t="s">
        <v>694</v>
      </c>
      <c r="E15970" t="s">
        <v>979</v>
      </c>
      <c r="F15970">
        <v>6</v>
      </c>
      <c r="G15970" s="4">
        <v>15</v>
      </c>
      <c r="H15970" s="4">
        <v>0</v>
      </c>
      <c r="I15970" s="4">
        <v>0</v>
      </c>
      <c r="J15970" s="4">
        <v>0</v>
      </c>
      <c r="K15970" s="4">
        <v>0</v>
      </c>
    </row>
    <row r="15971" spans="1:11">
      <c r="A15971">
        <v>1984</v>
      </c>
      <c r="B15971" t="s">
        <v>784</v>
      </c>
      <c r="C15971" t="s">
        <v>785</v>
      </c>
      <c r="D15971" t="s">
        <v>694</v>
      </c>
      <c r="E15971" t="s">
        <v>976</v>
      </c>
      <c r="F15971">
        <v>7</v>
      </c>
      <c r="G15971" s="4">
        <v>22</v>
      </c>
      <c r="H15971" s="4">
        <v>11</v>
      </c>
      <c r="I15971" s="4">
        <v>4</v>
      </c>
      <c r="J15971" s="4">
        <v>0</v>
      </c>
      <c r="K15971" s="4">
        <v>0</v>
      </c>
    </row>
    <row r="15972" spans="1:11">
      <c r="A15972">
        <v>1985</v>
      </c>
      <c r="B15972" t="s">
        <v>784</v>
      </c>
      <c r="C15972" t="s">
        <v>785</v>
      </c>
      <c r="D15972" t="s">
        <v>694</v>
      </c>
      <c r="E15972" t="s">
        <v>978</v>
      </c>
      <c r="F15972">
        <v>12</v>
      </c>
      <c r="G15972" s="4">
        <v>86</v>
      </c>
      <c r="H15972" s="4">
        <v>8</v>
      </c>
      <c r="I15972" s="4">
        <v>101</v>
      </c>
      <c r="J15972" s="4">
        <v>0</v>
      </c>
      <c r="K15972" s="4">
        <v>0</v>
      </c>
    </row>
    <row r="15973" spans="1:11">
      <c r="A15973">
        <v>1985</v>
      </c>
      <c r="B15973" t="s">
        <v>784</v>
      </c>
      <c r="C15973" t="s">
        <v>785</v>
      </c>
      <c r="D15973" t="s">
        <v>694</v>
      </c>
      <c r="E15973" t="s">
        <v>6</v>
      </c>
      <c r="F15973">
        <v>17</v>
      </c>
      <c r="G15973" s="4">
        <v>45</v>
      </c>
      <c r="H15973" s="4">
        <v>17</v>
      </c>
      <c r="I15973" s="4">
        <v>173</v>
      </c>
      <c r="J15973" s="4">
        <v>0</v>
      </c>
      <c r="K15973" s="4">
        <v>0</v>
      </c>
    </row>
    <row r="15974" spans="1:11">
      <c r="A15974">
        <v>1985</v>
      </c>
      <c r="B15974" t="s">
        <v>784</v>
      </c>
      <c r="C15974" t="s">
        <v>785</v>
      </c>
      <c r="D15974" t="s">
        <v>694</v>
      </c>
      <c r="E15974" t="s">
        <v>537</v>
      </c>
      <c r="F15974">
        <v>42</v>
      </c>
      <c r="G15974" s="4">
        <v>160</v>
      </c>
      <c r="H15974" s="4">
        <v>10</v>
      </c>
      <c r="I15974" s="4">
        <v>19</v>
      </c>
      <c r="J15974" s="4">
        <v>0</v>
      </c>
      <c r="K15974" s="4">
        <v>0</v>
      </c>
    </row>
    <row r="15975" spans="1:11">
      <c r="A15975">
        <v>1985</v>
      </c>
      <c r="B15975" t="s">
        <v>784</v>
      </c>
      <c r="C15975" t="s">
        <v>785</v>
      </c>
      <c r="D15975" t="s">
        <v>694</v>
      </c>
      <c r="E15975" t="s">
        <v>677</v>
      </c>
      <c r="F15975">
        <v>24</v>
      </c>
      <c r="G15975" s="4">
        <v>127</v>
      </c>
      <c r="H15975" s="4">
        <v>41</v>
      </c>
      <c r="I15975" s="4">
        <v>244</v>
      </c>
      <c r="J15975" s="4">
        <v>0</v>
      </c>
      <c r="K15975" s="4">
        <v>0</v>
      </c>
    </row>
    <row r="15976" spans="1:11">
      <c r="A15976">
        <v>1985</v>
      </c>
      <c r="B15976" t="s">
        <v>784</v>
      </c>
      <c r="C15976" t="s">
        <v>785</v>
      </c>
      <c r="D15976" t="s">
        <v>694</v>
      </c>
      <c r="E15976" t="s">
        <v>694</v>
      </c>
      <c r="F15976">
        <v>345</v>
      </c>
      <c r="G15976" s="4">
        <v>2424</v>
      </c>
      <c r="H15976" s="4">
        <v>543</v>
      </c>
      <c r="I15976" s="4">
        <v>3045</v>
      </c>
      <c r="J15976" s="4">
        <v>7</v>
      </c>
      <c r="K15976" s="4">
        <v>40</v>
      </c>
    </row>
    <row r="15977" spans="1:11">
      <c r="A15977">
        <v>1985</v>
      </c>
      <c r="B15977" t="s">
        <v>784</v>
      </c>
      <c r="C15977" t="s">
        <v>785</v>
      </c>
      <c r="D15977" t="s">
        <v>694</v>
      </c>
      <c r="E15977" t="s">
        <v>979</v>
      </c>
      <c r="F15977">
        <v>3</v>
      </c>
      <c r="G15977" s="4">
        <v>13</v>
      </c>
      <c r="H15977" s="4">
        <v>0</v>
      </c>
      <c r="I15977" s="4">
        <v>0</v>
      </c>
      <c r="J15977" s="4">
        <v>0</v>
      </c>
      <c r="K15977" s="4">
        <v>0</v>
      </c>
    </row>
    <row r="15978" spans="1:11">
      <c r="A15978">
        <v>1985</v>
      </c>
      <c r="B15978" t="s">
        <v>784</v>
      </c>
      <c r="C15978" t="s">
        <v>785</v>
      </c>
      <c r="D15978" t="s">
        <v>694</v>
      </c>
      <c r="E15978" t="s">
        <v>976</v>
      </c>
      <c r="F15978">
        <v>15</v>
      </c>
      <c r="G15978" s="4">
        <v>48</v>
      </c>
      <c r="H15978" s="4">
        <v>11</v>
      </c>
      <c r="I15978" s="4">
        <v>19</v>
      </c>
      <c r="J15978" s="4">
        <v>0</v>
      </c>
      <c r="K15978" s="4">
        <v>0</v>
      </c>
    </row>
    <row r="15979" spans="1:11">
      <c r="A15979">
        <v>1986</v>
      </c>
      <c r="B15979" t="s">
        <v>784</v>
      </c>
      <c r="C15979" t="s">
        <v>785</v>
      </c>
      <c r="D15979" t="s">
        <v>694</v>
      </c>
      <c r="E15979" t="s">
        <v>978</v>
      </c>
      <c r="F15979">
        <v>5</v>
      </c>
      <c r="G15979" s="4">
        <v>96</v>
      </c>
      <c r="H15979" s="4">
        <v>7</v>
      </c>
      <c r="I15979" s="4">
        <v>164</v>
      </c>
      <c r="J15979" s="4">
        <v>0</v>
      </c>
      <c r="K15979" s="4">
        <v>0</v>
      </c>
    </row>
    <row r="15980" spans="1:11">
      <c r="A15980">
        <v>1986</v>
      </c>
      <c r="B15980" t="s">
        <v>784</v>
      </c>
      <c r="C15980" t="s">
        <v>785</v>
      </c>
      <c r="D15980" t="s">
        <v>694</v>
      </c>
      <c r="E15980" t="s">
        <v>6</v>
      </c>
      <c r="F15980">
        <v>11</v>
      </c>
      <c r="G15980" s="4">
        <v>39</v>
      </c>
      <c r="H15980" s="4">
        <v>11</v>
      </c>
      <c r="I15980" s="4">
        <v>81</v>
      </c>
      <c r="J15980" s="4">
        <v>0</v>
      </c>
      <c r="K15980" s="4">
        <v>0</v>
      </c>
    </row>
    <row r="15981" spans="1:11">
      <c r="A15981">
        <v>1986</v>
      </c>
      <c r="B15981" t="s">
        <v>784</v>
      </c>
      <c r="C15981" t="s">
        <v>785</v>
      </c>
      <c r="D15981" t="s">
        <v>694</v>
      </c>
      <c r="E15981" t="s">
        <v>537</v>
      </c>
      <c r="F15981">
        <v>19</v>
      </c>
      <c r="G15981" s="4">
        <v>51</v>
      </c>
      <c r="H15981" s="4">
        <v>16</v>
      </c>
      <c r="I15981" s="4">
        <v>77</v>
      </c>
      <c r="J15981" s="4">
        <v>0</v>
      </c>
      <c r="K15981" s="4">
        <v>0</v>
      </c>
    </row>
    <row r="15982" spans="1:11">
      <c r="A15982">
        <v>1986</v>
      </c>
      <c r="B15982" t="s">
        <v>784</v>
      </c>
      <c r="C15982" t="s">
        <v>785</v>
      </c>
      <c r="D15982" t="s">
        <v>694</v>
      </c>
      <c r="E15982" t="s">
        <v>662</v>
      </c>
      <c r="F15982">
        <v>3</v>
      </c>
      <c r="G15982" s="4">
        <v>3</v>
      </c>
      <c r="H15982" s="4">
        <v>0</v>
      </c>
      <c r="I15982" s="4">
        <v>0</v>
      </c>
      <c r="J15982" s="4">
        <v>0</v>
      </c>
      <c r="K15982" s="4">
        <v>0</v>
      </c>
    </row>
    <row r="15983" spans="1:11">
      <c r="A15983">
        <v>1986</v>
      </c>
      <c r="B15983" t="s">
        <v>784</v>
      </c>
      <c r="C15983" t="s">
        <v>785</v>
      </c>
      <c r="D15983" t="s">
        <v>694</v>
      </c>
      <c r="E15983" t="s">
        <v>677</v>
      </c>
      <c r="F15983">
        <v>6</v>
      </c>
      <c r="G15983" s="4">
        <v>34</v>
      </c>
      <c r="H15983" s="4">
        <v>6</v>
      </c>
      <c r="I15983" s="4">
        <v>25</v>
      </c>
      <c r="J15983" s="4">
        <v>0</v>
      </c>
      <c r="K15983" s="4">
        <v>0</v>
      </c>
    </row>
    <row r="15984" spans="1:11">
      <c r="A15984">
        <v>1986</v>
      </c>
      <c r="B15984" t="s">
        <v>784</v>
      </c>
      <c r="C15984" t="s">
        <v>785</v>
      </c>
      <c r="D15984" t="s">
        <v>694</v>
      </c>
      <c r="E15984" t="s">
        <v>694</v>
      </c>
      <c r="F15984">
        <v>240</v>
      </c>
      <c r="G15984" s="4">
        <v>1885</v>
      </c>
      <c r="H15984" s="4">
        <v>372</v>
      </c>
      <c r="I15984" s="4">
        <v>3451</v>
      </c>
      <c r="J15984" s="4">
        <v>0</v>
      </c>
      <c r="K15984" s="4">
        <v>0</v>
      </c>
    </row>
    <row r="15985" spans="1:11">
      <c r="A15985">
        <v>1986</v>
      </c>
      <c r="B15985" t="s">
        <v>784</v>
      </c>
      <c r="C15985" t="s">
        <v>785</v>
      </c>
      <c r="D15985" t="s">
        <v>694</v>
      </c>
      <c r="E15985" t="s">
        <v>977</v>
      </c>
      <c r="F15985">
        <v>6</v>
      </c>
      <c r="G15985" s="4">
        <v>9</v>
      </c>
      <c r="H15985" s="4">
        <v>0</v>
      </c>
      <c r="I15985" s="4">
        <v>6</v>
      </c>
      <c r="J15985" s="4">
        <v>0</v>
      </c>
      <c r="K15985" s="4">
        <v>6</v>
      </c>
    </row>
    <row r="15986" spans="1:11">
      <c r="A15986">
        <v>1986</v>
      </c>
      <c r="B15986" t="s">
        <v>784</v>
      </c>
      <c r="C15986" t="s">
        <v>785</v>
      </c>
      <c r="D15986" t="s">
        <v>694</v>
      </c>
      <c r="E15986" t="s">
        <v>979</v>
      </c>
      <c r="F15986">
        <v>3</v>
      </c>
      <c r="G15986" s="4">
        <v>14</v>
      </c>
      <c r="H15986" s="4">
        <v>0</v>
      </c>
      <c r="I15986" s="4">
        <v>0</v>
      </c>
      <c r="J15986" s="4">
        <v>0</v>
      </c>
      <c r="K15986" s="4">
        <v>0</v>
      </c>
    </row>
    <row r="15987" spans="1:11">
      <c r="A15987">
        <v>1986</v>
      </c>
      <c r="B15987" t="s">
        <v>784</v>
      </c>
      <c r="C15987" t="s">
        <v>785</v>
      </c>
      <c r="D15987" t="s">
        <v>694</v>
      </c>
      <c r="E15987" t="s">
        <v>976</v>
      </c>
      <c r="F15987">
        <v>7</v>
      </c>
      <c r="G15987" s="4">
        <v>18</v>
      </c>
      <c r="H15987" s="4">
        <v>5</v>
      </c>
      <c r="I15987" s="4">
        <v>2</v>
      </c>
      <c r="J15987" s="4">
        <v>0</v>
      </c>
      <c r="K15987" s="4">
        <v>0</v>
      </c>
    </row>
    <row r="15988" spans="1:11">
      <c r="A15988">
        <v>1987</v>
      </c>
      <c r="B15988" t="s">
        <v>784</v>
      </c>
      <c r="C15988" t="s">
        <v>785</v>
      </c>
      <c r="D15988" t="s">
        <v>694</v>
      </c>
      <c r="E15988" t="s">
        <v>978</v>
      </c>
      <c r="F15988">
        <v>13</v>
      </c>
      <c r="G15988" s="4">
        <v>37</v>
      </c>
      <c r="H15988" s="4">
        <v>4</v>
      </c>
      <c r="I15988" s="4">
        <v>67</v>
      </c>
      <c r="J15988" s="4">
        <v>2</v>
      </c>
      <c r="K15988" s="4">
        <v>9</v>
      </c>
    </row>
    <row r="15989" spans="1:11">
      <c r="A15989">
        <v>1987</v>
      </c>
      <c r="B15989" t="s">
        <v>784</v>
      </c>
      <c r="C15989" t="s">
        <v>785</v>
      </c>
      <c r="D15989" t="s">
        <v>694</v>
      </c>
      <c r="E15989" t="s">
        <v>6</v>
      </c>
      <c r="F15989">
        <v>8</v>
      </c>
      <c r="G15989" s="4">
        <v>16</v>
      </c>
      <c r="H15989" s="4">
        <v>8</v>
      </c>
      <c r="I15989" s="4">
        <v>28</v>
      </c>
      <c r="J15989" s="4">
        <v>0</v>
      </c>
      <c r="K15989" s="4">
        <v>0</v>
      </c>
    </row>
    <row r="15990" spans="1:11">
      <c r="A15990">
        <v>1987</v>
      </c>
      <c r="B15990" t="s">
        <v>784</v>
      </c>
      <c r="C15990" t="s">
        <v>785</v>
      </c>
      <c r="D15990" t="s">
        <v>694</v>
      </c>
      <c r="E15990" t="s">
        <v>537</v>
      </c>
      <c r="F15990">
        <v>65</v>
      </c>
      <c r="G15990" s="4">
        <v>208</v>
      </c>
      <c r="H15990" s="4">
        <v>78</v>
      </c>
      <c r="I15990" s="4">
        <v>397</v>
      </c>
      <c r="J15990" s="4">
        <v>0</v>
      </c>
      <c r="K15990" s="4">
        <v>0</v>
      </c>
    </row>
    <row r="15991" spans="1:11">
      <c r="A15991">
        <v>1987</v>
      </c>
      <c r="B15991" t="s">
        <v>784</v>
      </c>
      <c r="C15991" t="s">
        <v>785</v>
      </c>
      <c r="D15991" t="s">
        <v>694</v>
      </c>
      <c r="E15991" t="s">
        <v>662</v>
      </c>
      <c r="F15991">
        <v>3</v>
      </c>
      <c r="G15991" s="4">
        <v>32</v>
      </c>
      <c r="H15991" s="4">
        <v>3</v>
      </c>
      <c r="I15991" s="4">
        <v>9</v>
      </c>
      <c r="J15991" s="4">
        <v>0</v>
      </c>
      <c r="K15991" s="4">
        <v>0</v>
      </c>
    </row>
    <row r="15992" spans="1:11">
      <c r="A15992">
        <v>1987</v>
      </c>
      <c r="B15992" t="s">
        <v>784</v>
      </c>
      <c r="C15992" t="s">
        <v>785</v>
      </c>
      <c r="D15992" t="s">
        <v>694</v>
      </c>
      <c r="E15992" t="s">
        <v>694</v>
      </c>
      <c r="F15992">
        <v>507</v>
      </c>
      <c r="G15992" s="4">
        <v>3717</v>
      </c>
      <c r="H15992" s="4">
        <v>647</v>
      </c>
      <c r="I15992" s="4">
        <v>5880</v>
      </c>
      <c r="J15992" s="4">
        <v>0</v>
      </c>
      <c r="K15992" s="4">
        <v>51</v>
      </c>
    </row>
    <row r="15993" spans="1:11">
      <c r="A15993">
        <v>1987</v>
      </c>
      <c r="B15993" t="s">
        <v>784</v>
      </c>
      <c r="C15993" t="s">
        <v>785</v>
      </c>
      <c r="D15993" t="s">
        <v>694</v>
      </c>
      <c r="E15993" t="s">
        <v>977</v>
      </c>
      <c r="F15993">
        <v>23</v>
      </c>
      <c r="G15993" s="4">
        <v>49</v>
      </c>
      <c r="H15993" s="4">
        <v>7</v>
      </c>
      <c r="I15993" s="4">
        <v>134</v>
      </c>
      <c r="J15993" s="4">
        <v>0</v>
      </c>
      <c r="K15993" s="4">
        <v>0</v>
      </c>
    </row>
    <row r="15994" spans="1:11">
      <c r="A15994">
        <v>1987</v>
      </c>
      <c r="B15994" t="s">
        <v>784</v>
      </c>
      <c r="C15994" t="s">
        <v>785</v>
      </c>
      <c r="D15994" t="s">
        <v>694</v>
      </c>
      <c r="E15994" t="s">
        <v>976</v>
      </c>
      <c r="F15994">
        <v>13</v>
      </c>
      <c r="G15994" s="4">
        <v>51</v>
      </c>
      <c r="H15994" s="4">
        <v>23</v>
      </c>
      <c r="I15994" s="4">
        <v>44</v>
      </c>
      <c r="J15994" s="4">
        <v>0</v>
      </c>
      <c r="K15994" s="4">
        <v>0</v>
      </c>
    </row>
    <row r="15995" spans="1:11">
      <c r="A15995">
        <v>1988</v>
      </c>
      <c r="B15995" t="s">
        <v>784</v>
      </c>
      <c r="C15995" t="s">
        <v>785</v>
      </c>
      <c r="D15995" t="s">
        <v>694</v>
      </c>
      <c r="E15995" t="s">
        <v>978</v>
      </c>
      <c r="F15995">
        <v>6</v>
      </c>
      <c r="G15995" s="4">
        <v>48</v>
      </c>
      <c r="H15995" s="4">
        <v>6</v>
      </c>
      <c r="I15995" s="4">
        <v>10</v>
      </c>
      <c r="J15995" s="4">
        <v>0</v>
      </c>
      <c r="K15995" s="4">
        <v>0</v>
      </c>
    </row>
    <row r="15996" spans="1:11">
      <c r="A15996">
        <v>1988</v>
      </c>
      <c r="B15996" t="s">
        <v>784</v>
      </c>
      <c r="C15996" t="s">
        <v>785</v>
      </c>
      <c r="D15996" t="s">
        <v>694</v>
      </c>
      <c r="E15996" t="s">
        <v>6</v>
      </c>
      <c r="F15996">
        <v>13</v>
      </c>
      <c r="G15996" s="4">
        <v>27</v>
      </c>
      <c r="H15996" s="4">
        <v>4</v>
      </c>
      <c r="I15996" s="4">
        <v>22</v>
      </c>
      <c r="J15996" s="4">
        <v>0</v>
      </c>
      <c r="K15996" s="4">
        <v>0</v>
      </c>
    </row>
    <row r="15997" spans="1:11">
      <c r="A15997">
        <v>1988</v>
      </c>
      <c r="B15997" t="s">
        <v>784</v>
      </c>
      <c r="C15997" t="s">
        <v>785</v>
      </c>
      <c r="D15997" t="s">
        <v>694</v>
      </c>
      <c r="E15997" t="s">
        <v>537</v>
      </c>
      <c r="F15997">
        <v>57</v>
      </c>
      <c r="G15997" s="4">
        <v>153</v>
      </c>
      <c r="H15997" s="4">
        <v>40</v>
      </c>
      <c r="I15997" s="4">
        <v>238</v>
      </c>
      <c r="J15997" s="4">
        <v>0</v>
      </c>
      <c r="K15997" s="4">
        <v>0</v>
      </c>
    </row>
    <row r="15998" spans="1:11">
      <c r="A15998">
        <v>1988</v>
      </c>
      <c r="B15998" t="s">
        <v>784</v>
      </c>
      <c r="C15998" t="s">
        <v>785</v>
      </c>
      <c r="D15998" t="s">
        <v>694</v>
      </c>
      <c r="E15998" t="s">
        <v>662</v>
      </c>
      <c r="F15998">
        <v>3</v>
      </c>
      <c r="G15998" s="4">
        <v>6</v>
      </c>
      <c r="H15998" s="4">
        <v>0</v>
      </c>
      <c r="I15998" s="4">
        <v>3</v>
      </c>
      <c r="J15998" s="4">
        <v>0</v>
      </c>
      <c r="K15998" s="4">
        <v>0</v>
      </c>
    </row>
    <row r="15999" spans="1:11">
      <c r="A15999">
        <v>1988</v>
      </c>
      <c r="B15999" t="s">
        <v>784</v>
      </c>
      <c r="C15999" t="s">
        <v>785</v>
      </c>
      <c r="D15999" t="s">
        <v>694</v>
      </c>
      <c r="E15999" t="s">
        <v>677</v>
      </c>
      <c r="F15999">
        <v>11</v>
      </c>
      <c r="G15999" s="4">
        <v>60</v>
      </c>
      <c r="H15999" s="4">
        <v>7</v>
      </c>
      <c r="I15999" s="4">
        <v>70</v>
      </c>
      <c r="J15999" s="4">
        <v>0</v>
      </c>
      <c r="K15999" s="4">
        <v>0</v>
      </c>
    </row>
    <row r="16000" spans="1:11">
      <c r="A16000">
        <v>1988</v>
      </c>
      <c r="B16000" t="s">
        <v>784</v>
      </c>
      <c r="C16000" t="s">
        <v>785</v>
      </c>
      <c r="D16000" t="s">
        <v>694</v>
      </c>
      <c r="E16000" t="s">
        <v>694</v>
      </c>
      <c r="F16000">
        <v>259</v>
      </c>
      <c r="G16000" s="4">
        <v>1732</v>
      </c>
      <c r="H16000" s="4">
        <v>290</v>
      </c>
      <c r="I16000" s="4">
        <v>2076</v>
      </c>
      <c r="J16000" s="4">
        <v>0</v>
      </c>
      <c r="K16000" s="4">
        <v>0</v>
      </c>
    </row>
    <row r="16001" spans="1:11">
      <c r="A16001">
        <v>1988</v>
      </c>
      <c r="B16001" t="s">
        <v>784</v>
      </c>
      <c r="C16001" t="s">
        <v>785</v>
      </c>
      <c r="D16001" t="s">
        <v>694</v>
      </c>
      <c r="E16001" t="s">
        <v>977</v>
      </c>
      <c r="F16001">
        <v>28</v>
      </c>
      <c r="G16001" s="4">
        <v>90</v>
      </c>
      <c r="H16001" s="4">
        <v>59</v>
      </c>
      <c r="I16001" s="4">
        <v>48</v>
      </c>
      <c r="J16001" s="4">
        <v>0</v>
      </c>
      <c r="K16001" s="4">
        <v>0</v>
      </c>
    </row>
    <row r="16002" spans="1:11">
      <c r="A16002">
        <v>1988</v>
      </c>
      <c r="B16002" t="s">
        <v>784</v>
      </c>
      <c r="C16002" t="s">
        <v>785</v>
      </c>
      <c r="D16002" t="s">
        <v>694</v>
      </c>
      <c r="E16002" t="s">
        <v>979</v>
      </c>
      <c r="F16002">
        <v>6</v>
      </c>
      <c r="G16002" s="4">
        <v>16</v>
      </c>
      <c r="H16002" s="4">
        <v>3</v>
      </c>
      <c r="I16002" s="4">
        <v>0</v>
      </c>
      <c r="J16002" s="4">
        <v>0</v>
      </c>
      <c r="K16002" s="4">
        <v>0</v>
      </c>
    </row>
    <row r="16003" spans="1:11">
      <c r="A16003">
        <v>1988</v>
      </c>
      <c r="B16003" t="s">
        <v>784</v>
      </c>
      <c r="C16003" t="s">
        <v>785</v>
      </c>
      <c r="D16003" t="s">
        <v>694</v>
      </c>
      <c r="E16003" t="s">
        <v>976</v>
      </c>
      <c r="F16003">
        <v>12</v>
      </c>
      <c r="G16003" s="4">
        <v>63</v>
      </c>
      <c r="H16003" s="4">
        <v>6</v>
      </c>
      <c r="I16003" s="4">
        <v>34</v>
      </c>
      <c r="J16003" s="4">
        <v>0</v>
      </c>
      <c r="K16003" s="4">
        <v>2</v>
      </c>
    </row>
    <row r="16004" spans="1:11">
      <c r="A16004">
        <v>1989</v>
      </c>
      <c r="B16004" t="s">
        <v>784</v>
      </c>
      <c r="C16004" t="s">
        <v>785</v>
      </c>
      <c r="D16004" t="s">
        <v>694</v>
      </c>
      <c r="E16004" t="s">
        <v>978</v>
      </c>
      <c r="F16004">
        <v>4</v>
      </c>
      <c r="G16004" s="4">
        <v>10</v>
      </c>
      <c r="H16004" s="4">
        <v>0</v>
      </c>
      <c r="I16004" s="4">
        <v>25</v>
      </c>
      <c r="J16004" s="4">
        <v>0</v>
      </c>
      <c r="K16004" s="4">
        <v>0</v>
      </c>
    </row>
    <row r="16005" spans="1:11">
      <c r="A16005">
        <v>1989</v>
      </c>
      <c r="B16005" t="s">
        <v>784</v>
      </c>
      <c r="C16005" t="s">
        <v>785</v>
      </c>
      <c r="D16005" t="s">
        <v>694</v>
      </c>
      <c r="E16005" t="s">
        <v>6</v>
      </c>
      <c r="F16005">
        <v>25</v>
      </c>
      <c r="G16005" s="4">
        <v>137</v>
      </c>
      <c r="H16005" s="4">
        <v>20</v>
      </c>
      <c r="I16005" s="4">
        <v>385</v>
      </c>
      <c r="J16005" s="4">
        <v>0</v>
      </c>
      <c r="K16005" s="4">
        <v>10</v>
      </c>
    </row>
    <row r="16006" spans="1:11">
      <c r="A16006">
        <v>1989</v>
      </c>
      <c r="B16006" t="s">
        <v>784</v>
      </c>
      <c r="C16006" t="s">
        <v>785</v>
      </c>
      <c r="D16006" t="s">
        <v>694</v>
      </c>
      <c r="E16006" t="s">
        <v>537</v>
      </c>
      <c r="F16006">
        <v>63</v>
      </c>
      <c r="G16006" s="4">
        <v>192</v>
      </c>
      <c r="H16006" s="4">
        <v>40</v>
      </c>
      <c r="I16006" s="4">
        <v>287</v>
      </c>
      <c r="J16006" s="4">
        <v>0</v>
      </c>
      <c r="K16006" s="4">
        <v>0</v>
      </c>
    </row>
    <row r="16007" spans="1:11">
      <c r="A16007">
        <v>1989</v>
      </c>
      <c r="B16007" t="s">
        <v>784</v>
      </c>
      <c r="C16007" t="s">
        <v>785</v>
      </c>
      <c r="D16007" t="s">
        <v>694</v>
      </c>
      <c r="E16007" t="s">
        <v>677</v>
      </c>
      <c r="F16007">
        <v>3</v>
      </c>
      <c r="G16007" s="4">
        <v>14</v>
      </c>
      <c r="H16007" s="4">
        <v>3</v>
      </c>
      <c r="I16007" s="4">
        <v>27</v>
      </c>
      <c r="J16007" s="4">
        <v>0</v>
      </c>
      <c r="K16007" s="4">
        <v>0</v>
      </c>
    </row>
    <row r="16008" spans="1:11">
      <c r="A16008">
        <v>1989</v>
      </c>
      <c r="B16008" t="s">
        <v>784</v>
      </c>
      <c r="C16008" t="s">
        <v>785</v>
      </c>
      <c r="D16008" t="s">
        <v>694</v>
      </c>
      <c r="E16008" t="s">
        <v>694</v>
      </c>
      <c r="F16008">
        <v>427</v>
      </c>
      <c r="G16008" s="4">
        <v>3235</v>
      </c>
      <c r="H16008" s="4">
        <v>549</v>
      </c>
      <c r="I16008" s="4">
        <v>4122</v>
      </c>
      <c r="J16008" s="4">
        <v>4</v>
      </c>
      <c r="K16008" s="4">
        <v>0</v>
      </c>
    </row>
    <row r="16009" spans="1:11">
      <c r="A16009">
        <v>1989</v>
      </c>
      <c r="B16009" t="s">
        <v>784</v>
      </c>
      <c r="C16009" t="s">
        <v>785</v>
      </c>
      <c r="D16009" t="s">
        <v>694</v>
      </c>
      <c r="E16009" t="s">
        <v>977</v>
      </c>
      <c r="F16009">
        <v>19</v>
      </c>
      <c r="G16009" s="4">
        <v>46</v>
      </c>
      <c r="H16009" s="4">
        <v>15</v>
      </c>
      <c r="I16009" s="4">
        <v>27</v>
      </c>
      <c r="J16009" s="4">
        <v>0</v>
      </c>
      <c r="K16009" s="4">
        <v>0</v>
      </c>
    </row>
    <row r="16010" spans="1:11">
      <c r="A16010">
        <v>1989</v>
      </c>
      <c r="B16010" t="s">
        <v>784</v>
      </c>
      <c r="C16010" t="s">
        <v>785</v>
      </c>
      <c r="D16010" t="s">
        <v>694</v>
      </c>
      <c r="E16010" t="s">
        <v>979</v>
      </c>
      <c r="F16010">
        <v>7</v>
      </c>
      <c r="G16010" s="4">
        <v>30</v>
      </c>
      <c r="H16010" s="4">
        <v>15</v>
      </c>
      <c r="I16010" s="4">
        <v>59</v>
      </c>
      <c r="J16010" s="4">
        <v>0</v>
      </c>
      <c r="K16010" s="4">
        <v>0</v>
      </c>
    </row>
    <row r="16011" spans="1:11">
      <c r="A16011">
        <v>1989</v>
      </c>
      <c r="B16011" t="s">
        <v>784</v>
      </c>
      <c r="C16011" t="s">
        <v>785</v>
      </c>
      <c r="D16011" t="s">
        <v>694</v>
      </c>
      <c r="E16011" t="s">
        <v>976</v>
      </c>
      <c r="F16011">
        <v>18</v>
      </c>
      <c r="G16011" s="4">
        <v>45</v>
      </c>
      <c r="H16011" s="4">
        <v>11</v>
      </c>
      <c r="I16011" s="4">
        <v>66</v>
      </c>
      <c r="J16011" s="4">
        <v>0</v>
      </c>
      <c r="K16011" s="4">
        <v>0</v>
      </c>
    </row>
    <row r="16012" spans="1:11">
      <c r="A16012">
        <v>1990</v>
      </c>
      <c r="B16012" t="s">
        <v>784</v>
      </c>
      <c r="C16012" t="s">
        <v>785</v>
      </c>
      <c r="D16012" t="s">
        <v>694</v>
      </c>
      <c r="E16012" t="s">
        <v>978</v>
      </c>
      <c r="F16012">
        <v>14</v>
      </c>
      <c r="G16012" s="4">
        <v>38</v>
      </c>
      <c r="H16012" s="4">
        <v>4</v>
      </c>
      <c r="I16012" s="4">
        <v>52</v>
      </c>
      <c r="J16012" s="4">
        <v>2</v>
      </c>
      <c r="K16012" s="4">
        <v>8</v>
      </c>
    </row>
    <row r="16013" spans="1:11">
      <c r="A16013">
        <v>1990</v>
      </c>
      <c r="B16013" t="s">
        <v>784</v>
      </c>
      <c r="C16013" t="s">
        <v>785</v>
      </c>
      <c r="D16013" t="s">
        <v>694</v>
      </c>
      <c r="E16013" t="s">
        <v>6</v>
      </c>
      <c r="F16013">
        <v>28</v>
      </c>
      <c r="G16013" s="4">
        <v>109</v>
      </c>
      <c r="H16013" s="4">
        <v>5</v>
      </c>
      <c r="I16013" s="4">
        <v>85</v>
      </c>
      <c r="J16013" s="4">
        <v>0</v>
      </c>
      <c r="K16013" s="4">
        <v>0</v>
      </c>
    </row>
    <row r="16014" spans="1:11">
      <c r="A16014">
        <v>1990</v>
      </c>
      <c r="B16014" t="s">
        <v>784</v>
      </c>
      <c r="C16014" t="s">
        <v>785</v>
      </c>
      <c r="D16014" t="s">
        <v>694</v>
      </c>
      <c r="E16014" t="s">
        <v>537</v>
      </c>
      <c r="F16014">
        <v>108</v>
      </c>
      <c r="G16014" s="4">
        <v>364</v>
      </c>
      <c r="H16014" s="4">
        <v>32</v>
      </c>
      <c r="I16014" s="4">
        <v>208</v>
      </c>
      <c r="J16014" s="4">
        <v>0</v>
      </c>
      <c r="K16014" s="4">
        <v>0</v>
      </c>
    </row>
    <row r="16015" spans="1:11">
      <c r="A16015">
        <v>1990</v>
      </c>
      <c r="B16015" t="s">
        <v>784</v>
      </c>
      <c r="C16015" t="s">
        <v>785</v>
      </c>
      <c r="D16015" t="s">
        <v>694</v>
      </c>
      <c r="E16015" t="s">
        <v>662</v>
      </c>
      <c r="F16015">
        <v>10</v>
      </c>
      <c r="G16015" s="4">
        <v>44</v>
      </c>
      <c r="H16015" s="4">
        <v>10</v>
      </c>
      <c r="I16015" s="4">
        <v>75</v>
      </c>
      <c r="J16015" s="4">
        <v>0</v>
      </c>
      <c r="K16015" s="4">
        <v>0</v>
      </c>
    </row>
    <row r="16016" spans="1:11">
      <c r="A16016">
        <v>1990</v>
      </c>
      <c r="B16016" t="s">
        <v>784</v>
      </c>
      <c r="C16016" t="s">
        <v>785</v>
      </c>
      <c r="D16016" t="s">
        <v>694</v>
      </c>
      <c r="E16016" t="s">
        <v>677</v>
      </c>
      <c r="F16016">
        <v>10</v>
      </c>
      <c r="G16016" s="4">
        <v>21</v>
      </c>
      <c r="H16016" s="4">
        <v>7</v>
      </c>
      <c r="I16016" s="4">
        <v>35</v>
      </c>
      <c r="J16016" s="4">
        <v>0</v>
      </c>
      <c r="K16016" s="4">
        <v>0</v>
      </c>
    </row>
    <row r="16017" spans="1:11">
      <c r="A16017">
        <v>1990</v>
      </c>
      <c r="B16017" t="s">
        <v>784</v>
      </c>
      <c r="C16017" t="s">
        <v>785</v>
      </c>
      <c r="D16017" t="s">
        <v>694</v>
      </c>
      <c r="E16017" t="s">
        <v>694</v>
      </c>
      <c r="F16017">
        <v>356</v>
      </c>
      <c r="G16017" s="4">
        <v>2124</v>
      </c>
      <c r="H16017" s="4">
        <v>224</v>
      </c>
      <c r="I16017" s="4">
        <v>2480</v>
      </c>
      <c r="J16017" s="4">
        <v>4</v>
      </c>
      <c r="K16017" s="4">
        <v>4</v>
      </c>
    </row>
    <row r="16018" spans="1:11">
      <c r="A16018">
        <v>1990</v>
      </c>
      <c r="B16018" t="s">
        <v>784</v>
      </c>
      <c r="C16018" t="s">
        <v>785</v>
      </c>
      <c r="D16018" t="s">
        <v>694</v>
      </c>
      <c r="E16018" t="s">
        <v>977</v>
      </c>
      <c r="F16018">
        <v>11</v>
      </c>
      <c r="G16018" s="4">
        <v>25</v>
      </c>
      <c r="H16018" s="4">
        <v>4</v>
      </c>
      <c r="I16018" s="4">
        <v>0</v>
      </c>
      <c r="J16018" s="4">
        <v>0</v>
      </c>
      <c r="K16018" s="4">
        <v>0</v>
      </c>
    </row>
    <row r="16019" spans="1:11">
      <c r="A16019">
        <v>1990</v>
      </c>
      <c r="B16019" t="s">
        <v>784</v>
      </c>
      <c r="C16019" t="s">
        <v>785</v>
      </c>
      <c r="D16019" t="s">
        <v>694</v>
      </c>
      <c r="E16019" t="s">
        <v>979</v>
      </c>
      <c r="F16019">
        <v>4</v>
      </c>
      <c r="G16019" s="4">
        <v>7</v>
      </c>
      <c r="H16019" s="4">
        <v>0</v>
      </c>
      <c r="I16019" s="4">
        <v>7</v>
      </c>
      <c r="J16019" s="4">
        <v>0</v>
      </c>
      <c r="K16019" s="4">
        <v>0</v>
      </c>
    </row>
    <row r="16020" spans="1:11">
      <c r="A16020">
        <v>1990</v>
      </c>
      <c r="B16020" t="s">
        <v>784</v>
      </c>
      <c r="C16020" t="s">
        <v>785</v>
      </c>
      <c r="D16020" t="s">
        <v>694</v>
      </c>
      <c r="E16020" t="s">
        <v>976</v>
      </c>
      <c r="F16020">
        <v>29</v>
      </c>
      <c r="G16020" s="4">
        <v>88</v>
      </c>
      <c r="H16020" s="4">
        <v>5</v>
      </c>
      <c r="I16020" s="4">
        <v>15</v>
      </c>
      <c r="J16020" s="4">
        <v>0</v>
      </c>
      <c r="K16020" s="4">
        <v>0</v>
      </c>
    </row>
    <row r="16021" spans="1:11">
      <c r="A16021">
        <v>1991</v>
      </c>
      <c r="B16021" t="s">
        <v>784</v>
      </c>
      <c r="C16021" t="s">
        <v>785</v>
      </c>
      <c r="D16021" t="s">
        <v>694</v>
      </c>
      <c r="E16021" t="s">
        <v>978</v>
      </c>
      <c r="F16021">
        <v>9</v>
      </c>
      <c r="G16021" s="4">
        <v>33</v>
      </c>
      <c r="H16021" s="4">
        <v>0</v>
      </c>
      <c r="I16021" s="4">
        <v>38</v>
      </c>
      <c r="J16021" s="4">
        <v>0</v>
      </c>
      <c r="K16021" s="4">
        <v>0</v>
      </c>
    </row>
    <row r="16022" spans="1:11">
      <c r="A16022">
        <v>1991</v>
      </c>
      <c r="B16022" t="s">
        <v>784</v>
      </c>
      <c r="C16022" t="s">
        <v>785</v>
      </c>
      <c r="D16022" t="s">
        <v>694</v>
      </c>
      <c r="E16022" t="s">
        <v>6</v>
      </c>
      <c r="F16022">
        <v>23</v>
      </c>
      <c r="G16022" s="4">
        <v>69</v>
      </c>
      <c r="H16022" s="4">
        <v>4</v>
      </c>
      <c r="I16022" s="4">
        <v>54</v>
      </c>
      <c r="J16022" s="4">
        <v>0</v>
      </c>
      <c r="K16022" s="4">
        <v>0</v>
      </c>
    </row>
    <row r="16023" spans="1:11">
      <c r="A16023">
        <v>1991</v>
      </c>
      <c r="B16023" t="s">
        <v>784</v>
      </c>
      <c r="C16023" t="s">
        <v>785</v>
      </c>
      <c r="D16023" t="s">
        <v>694</v>
      </c>
      <c r="E16023" t="s">
        <v>537</v>
      </c>
      <c r="F16023">
        <v>69</v>
      </c>
      <c r="G16023" s="4">
        <v>252</v>
      </c>
      <c r="H16023" s="4">
        <v>24</v>
      </c>
      <c r="I16023" s="4">
        <v>228</v>
      </c>
      <c r="J16023" s="4">
        <v>0</v>
      </c>
      <c r="K16023" s="4">
        <v>0</v>
      </c>
    </row>
    <row r="16024" spans="1:11">
      <c r="A16024">
        <v>1991</v>
      </c>
      <c r="B16024" t="s">
        <v>784</v>
      </c>
      <c r="C16024" t="s">
        <v>785</v>
      </c>
      <c r="D16024" t="s">
        <v>694</v>
      </c>
      <c r="E16024" t="s">
        <v>662</v>
      </c>
      <c r="F16024">
        <v>3</v>
      </c>
      <c r="G16024" s="4">
        <v>17</v>
      </c>
      <c r="H16024" s="4">
        <v>7</v>
      </c>
      <c r="I16024" s="4">
        <v>7</v>
      </c>
      <c r="J16024" s="4">
        <v>0</v>
      </c>
      <c r="K16024" s="4">
        <v>0</v>
      </c>
    </row>
    <row r="16025" spans="1:11">
      <c r="A16025">
        <v>1991</v>
      </c>
      <c r="B16025" t="s">
        <v>784</v>
      </c>
      <c r="C16025" t="s">
        <v>785</v>
      </c>
      <c r="D16025" t="s">
        <v>694</v>
      </c>
      <c r="E16025" t="s">
        <v>980</v>
      </c>
      <c r="F16025">
        <v>3</v>
      </c>
      <c r="G16025" s="4">
        <v>32</v>
      </c>
      <c r="H16025" s="4">
        <v>3</v>
      </c>
      <c r="I16025" s="4">
        <v>0</v>
      </c>
      <c r="J16025" s="4">
        <v>0</v>
      </c>
      <c r="K16025" s="4">
        <v>0</v>
      </c>
    </row>
    <row r="16026" spans="1:11">
      <c r="A16026">
        <v>1991</v>
      </c>
      <c r="B16026" t="s">
        <v>784</v>
      </c>
      <c r="C16026" t="s">
        <v>785</v>
      </c>
      <c r="D16026" t="s">
        <v>694</v>
      </c>
      <c r="E16026" t="s">
        <v>677</v>
      </c>
      <c r="F16026">
        <v>6</v>
      </c>
      <c r="G16026" s="4">
        <v>31</v>
      </c>
      <c r="H16026" s="4">
        <v>3</v>
      </c>
      <c r="I16026" s="4">
        <v>63</v>
      </c>
      <c r="J16026" s="4">
        <v>0</v>
      </c>
      <c r="K16026" s="4">
        <v>0</v>
      </c>
    </row>
    <row r="16027" spans="1:11">
      <c r="A16027">
        <v>1991</v>
      </c>
      <c r="B16027" t="s">
        <v>784</v>
      </c>
      <c r="C16027" t="s">
        <v>785</v>
      </c>
      <c r="D16027" t="s">
        <v>694</v>
      </c>
      <c r="E16027" t="s">
        <v>694</v>
      </c>
      <c r="F16027">
        <v>281</v>
      </c>
      <c r="G16027" s="4">
        <v>1800</v>
      </c>
      <c r="H16027" s="4">
        <v>214</v>
      </c>
      <c r="I16027" s="4">
        <v>2126</v>
      </c>
      <c r="J16027" s="4">
        <v>0</v>
      </c>
      <c r="K16027" s="4">
        <v>0</v>
      </c>
    </row>
    <row r="16028" spans="1:11">
      <c r="A16028">
        <v>1991</v>
      </c>
      <c r="B16028" t="s">
        <v>784</v>
      </c>
      <c r="C16028" t="s">
        <v>785</v>
      </c>
      <c r="D16028" t="s">
        <v>694</v>
      </c>
      <c r="E16028" t="s">
        <v>977</v>
      </c>
      <c r="F16028">
        <v>4</v>
      </c>
      <c r="G16028" s="4">
        <v>4</v>
      </c>
      <c r="H16028" s="4">
        <v>0</v>
      </c>
      <c r="I16028" s="4">
        <v>0</v>
      </c>
      <c r="J16028" s="4">
        <v>0</v>
      </c>
      <c r="K16028" s="4">
        <v>0</v>
      </c>
    </row>
    <row r="16029" spans="1:11">
      <c r="A16029">
        <v>1991</v>
      </c>
      <c r="B16029" t="s">
        <v>784</v>
      </c>
      <c r="C16029" t="s">
        <v>785</v>
      </c>
      <c r="D16029" t="s">
        <v>694</v>
      </c>
      <c r="E16029" t="s">
        <v>979</v>
      </c>
      <c r="F16029">
        <v>3</v>
      </c>
      <c r="G16029" s="4">
        <v>3</v>
      </c>
      <c r="H16029" s="4">
        <v>0</v>
      </c>
      <c r="I16029" s="4">
        <v>17</v>
      </c>
      <c r="J16029" s="4">
        <v>0</v>
      </c>
      <c r="K16029" s="4">
        <v>0</v>
      </c>
    </row>
    <row r="16030" spans="1:11">
      <c r="A16030">
        <v>1991</v>
      </c>
      <c r="B16030" t="s">
        <v>784</v>
      </c>
      <c r="C16030" t="s">
        <v>785</v>
      </c>
      <c r="D16030" t="s">
        <v>694</v>
      </c>
      <c r="E16030" t="s">
        <v>976</v>
      </c>
      <c r="F16030">
        <v>11</v>
      </c>
      <c r="G16030" s="4">
        <v>30</v>
      </c>
      <c r="H16030" s="4">
        <v>2</v>
      </c>
      <c r="I16030" s="4">
        <v>15</v>
      </c>
      <c r="J16030" s="4">
        <v>0</v>
      </c>
      <c r="K16030" s="4">
        <v>0</v>
      </c>
    </row>
    <row r="16031" spans="1:11">
      <c r="A16031">
        <v>1992</v>
      </c>
      <c r="B16031" t="s">
        <v>784</v>
      </c>
      <c r="C16031" t="s">
        <v>785</v>
      </c>
      <c r="D16031" t="s">
        <v>694</v>
      </c>
      <c r="E16031" t="s">
        <v>978</v>
      </c>
      <c r="F16031">
        <v>15</v>
      </c>
      <c r="G16031" s="4">
        <v>65</v>
      </c>
      <c r="H16031" s="4">
        <v>4</v>
      </c>
      <c r="I16031" s="4">
        <v>87</v>
      </c>
      <c r="J16031" s="4">
        <v>0</v>
      </c>
      <c r="K16031" s="4">
        <v>2</v>
      </c>
    </row>
    <row r="16032" spans="1:11">
      <c r="A16032">
        <v>1992</v>
      </c>
      <c r="B16032" t="s">
        <v>784</v>
      </c>
      <c r="C16032" t="s">
        <v>785</v>
      </c>
      <c r="D16032" t="s">
        <v>694</v>
      </c>
      <c r="E16032" t="s">
        <v>6</v>
      </c>
      <c r="F16032">
        <v>35</v>
      </c>
      <c r="G16032" s="4">
        <v>135</v>
      </c>
      <c r="H16032" s="4">
        <v>4</v>
      </c>
      <c r="I16032" s="4">
        <v>123</v>
      </c>
      <c r="J16032" s="4">
        <v>0</v>
      </c>
      <c r="K16032" s="4">
        <v>4</v>
      </c>
    </row>
    <row r="16033" spans="1:11">
      <c r="A16033">
        <v>1992</v>
      </c>
      <c r="B16033" t="s">
        <v>784</v>
      </c>
      <c r="C16033" t="s">
        <v>785</v>
      </c>
      <c r="D16033" t="s">
        <v>694</v>
      </c>
      <c r="E16033" t="s">
        <v>537</v>
      </c>
      <c r="F16033">
        <v>63</v>
      </c>
      <c r="G16033" s="4">
        <v>216</v>
      </c>
      <c r="H16033" s="4">
        <v>5</v>
      </c>
      <c r="I16033" s="4">
        <v>274</v>
      </c>
      <c r="J16033" s="4">
        <v>0</v>
      </c>
      <c r="K16033" s="4">
        <v>0</v>
      </c>
    </row>
    <row r="16034" spans="1:11">
      <c r="A16034">
        <v>1992</v>
      </c>
      <c r="B16034" t="s">
        <v>784</v>
      </c>
      <c r="C16034" t="s">
        <v>785</v>
      </c>
      <c r="D16034" t="s">
        <v>694</v>
      </c>
      <c r="E16034" t="s">
        <v>980</v>
      </c>
      <c r="F16034">
        <v>4</v>
      </c>
      <c r="G16034" s="4">
        <v>11</v>
      </c>
      <c r="H16034" s="4">
        <v>0</v>
      </c>
      <c r="I16034" s="4">
        <v>0</v>
      </c>
      <c r="J16034" s="4">
        <v>0</v>
      </c>
      <c r="K16034" s="4">
        <v>0</v>
      </c>
    </row>
    <row r="16035" spans="1:11">
      <c r="A16035">
        <v>1992</v>
      </c>
      <c r="B16035" t="s">
        <v>784</v>
      </c>
      <c r="C16035" t="s">
        <v>785</v>
      </c>
      <c r="D16035" t="s">
        <v>694</v>
      </c>
      <c r="E16035" t="s">
        <v>694</v>
      </c>
      <c r="F16035">
        <v>340</v>
      </c>
      <c r="G16035" s="4">
        <v>2293</v>
      </c>
      <c r="H16035" s="4">
        <v>161</v>
      </c>
      <c r="I16035" s="4">
        <v>2667</v>
      </c>
      <c r="J16035" s="4">
        <v>0</v>
      </c>
      <c r="K16035" s="4">
        <v>8</v>
      </c>
    </row>
    <row r="16036" spans="1:11">
      <c r="A16036">
        <v>1992</v>
      </c>
      <c r="B16036" t="s">
        <v>784</v>
      </c>
      <c r="C16036" t="s">
        <v>785</v>
      </c>
      <c r="D16036" t="s">
        <v>694</v>
      </c>
      <c r="E16036" t="s">
        <v>977</v>
      </c>
      <c r="F16036">
        <v>7</v>
      </c>
      <c r="G16036" s="4">
        <v>21</v>
      </c>
      <c r="H16036" s="4">
        <v>0</v>
      </c>
      <c r="I16036" s="4">
        <v>0</v>
      </c>
      <c r="J16036" s="4">
        <v>0</v>
      </c>
      <c r="K16036" s="4">
        <v>0</v>
      </c>
    </row>
    <row r="16037" spans="1:11">
      <c r="A16037">
        <v>1992</v>
      </c>
      <c r="B16037" t="s">
        <v>784</v>
      </c>
      <c r="C16037" t="s">
        <v>785</v>
      </c>
      <c r="D16037" t="s">
        <v>694</v>
      </c>
      <c r="E16037" t="s">
        <v>979</v>
      </c>
      <c r="F16037">
        <v>15</v>
      </c>
      <c r="G16037" s="4">
        <v>37</v>
      </c>
      <c r="H16037" s="4">
        <v>4</v>
      </c>
      <c r="I16037" s="4">
        <v>4</v>
      </c>
      <c r="J16037" s="4">
        <v>0</v>
      </c>
      <c r="K16037" s="4">
        <v>0</v>
      </c>
    </row>
    <row r="16038" spans="1:11">
      <c r="A16038">
        <v>1993</v>
      </c>
      <c r="B16038" t="s">
        <v>784</v>
      </c>
      <c r="C16038" t="s">
        <v>785</v>
      </c>
      <c r="D16038" t="s">
        <v>694</v>
      </c>
      <c r="E16038" t="s">
        <v>978</v>
      </c>
      <c r="F16038">
        <v>13</v>
      </c>
      <c r="G16038" s="4">
        <v>46</v>
      </c>
      <c r="H16038" s="4">
        <v>0</v>
      </c>
      <c r="I16038" s="4">
        <v>17</v>
      </c>
      <c r="J16038" s="4">
        <v>0</v>
      </c>
      <c r="K16038" s="4">
        <v>0</v>
      </c>
    </row>
    <row r="16039" spans="1:11">
      <c r="A16039">
        <v>1993</v>
      </c>
      <c r="B16039" t="s">
        <v>784</v>
      </c>
      <c r="C16039" t="s">
        <v>785</v>
      </c>
      <c r="D16039" t="s">
        <v>694</v>
      </c>
      <c r="E16039" t="s">
        <v>6</v>
      </c>
      <c r="F16039">
        <v>26</v>
      </c>
      <c r="G16039" s="4">
        <v>78</v>
      </c>
      <c r="H16039" s="4">
        <v>4</v>
      </c>
      <c r="I16039" s="4">
        <v>231</v>
      </c>
      <c r="J16039" s="4">
        <v>0</v>
      </c>
      <c r="K16039" s="4">
        <v>0</v>
      </c>
    </row>
    <row r="16040" spans="1:11">
      <c r="A16040">
        <v>1993</v>
      </c>
      <c r="B16040" t="s">
        <v>784</v>
      </c>
      <c r="C16040" t="s">
        <v>785</v>
      </c>
      <c r="D16040" t="s">
        <v>694</v>
      </c>
      <c r="E16040" t="s">
        <v>537</v>
      </c>
      <c r="F16040">
        <v>114</v>
      </c>
      <c r="G16040" s="4">
        <v>445</v>
      </c>
      <c r="H16040" s="4">
        <v>41</v>
      </c>
      <c r="I16040" s="4">
        <v>833</v>
      </c>
      <c r="J16040" s="4">
        <v>0</v>
      </c>
      <c r="K16040" s="4">
        <v>0</v>
      </c>
    </row>
    <row r="16041" spans="1:11">
      <c r="A16041">
        <v>1993</v>
      </c>
      <c r="B16041" t="s">
        <v>784</v>
      </c>
      <c r="C16041" t="s">
        <v>785</v>
      </c>
      <c r="D16041" t="s">
        <v>694</v>
      </c>
      <c r="E16041" t="s">
        <v>662</v>
      </c>
      <c r="F16041">
        <v>3</v>
      </c>
      <c r="G16041" s="4">
        <v>17</v>
      </c>
      <c r="H16041" s="4">
        <v>3</v>
      </c>
      <c r="I16041" s="4">
        <v>74</v>
      </c>
      <c r="J16041" s="4">
        <v>0</v>
      </c>
      <c r="K16041" s="4">
        <v>0</v>
      </c>
    </row>
    <row r="16042" spans="1:11">
      <c r="A16042">
        <v>1993</v>
      </c>
      <c r="B16042" t="s">
        <v>784</v>
      </c>
      <c r="C16042" t="s">
        <v>785</v>
      </c>
      <c r="D16042" t="s">
        <v>694</v>
      </c>
      <c r="E16042" t="s">
        <v>694</v>
      </c>
      <c r="F16042">
        <v>310</v>
      </c>
      <c r="G16042" s="4">
        <v>1540</v>
      </c>
      <c r="H16042" s="4">
        <v>138</v>
      </c>
      <c r="I16042" s="4">
        <v>1537</v>
      </c>
      <c r="J16042" s="4">
        <v>0</v>
      </c>
      <c r="K16042" s="4">
        <v>11</v>
      </c>
    </row>
    <row r="16043" spans="1:11">
      <c r="A16043">
        <v>1993</v>
      </c>
      <c r="B16043" t="s">
        <v>784</v>
      </c>
      <c r="C16043" t="s">
        <v>785</v>
      </c>
      <c r="D16043" t="s">
        <v>694</v>
      </c>
      <c r="E16043" t="s">
        <v>977</v>
      </c>
      <c r="F16043">
        <v>9</v>
      </c>
      <c r="G16043" s="4">
        <v>24</v>
      </c>
      <c r="H16043" s="4">
        <v>4</v>
      </c>
      <c r="I16043" s="4">
        <v>15</v>
      </c>
      <c r="J16043" s="4">
        <v>0</v>
      </c>
      <c r="K16043" s="4">
        <v>0</v>
      </c>
    </row>
    <row r="16044" spans="1:11">
      <c r="A16044">
        <v>1993</v>
      </c>
      <c r="B16044" t="s">
        <v>784</v>
      </c>
      <c r="C16044" t="s">
        <v>785</v>
      </c>
      <c r="D16044" t="s">
        <v>694</v>
      </c>
      <c r="E16044" t="s">
        <v>979</v>
      </c>
      <c r="F16044">
        <v>7</v>
      </c>
      <c r="G16044" s="4">
        <v>34</v>
      </c>
      <c r="H16044" s="4">
        <v>10</v>
      </c>
      <c r="I16044" s="4">
        <v>62</v>
      </c>
      <c r="J16044" s="4">
        <v>0</v>
      </c>
      <c r="K16044" s="4">
        <v>0</v>
      </c>
    </row>
    <row r="16045" spans="1:11">
      <c r="A16045">
        <v>1993</v>
      </c>
      <c r="B16045" t="s">
        <v>784</v>
      </c>
      <c r="C16045" t="s">
        <v>785</v>
      </c>
      <c r="D16045" t="s">
        <v>694</v>
      </c>
      <c r="E16045" t="s">
        <v>976</v>
      </c>
      <c r="F16045">
        <v>13</v>
      </c>
      <c r="G16045" s="4">
        <v>44</v>
      </c>
      <c r="H16045" s="4">
        <v>11</v>
      </c>
      <c r="I16045" s="4">
        <v>57</v>
      </c>
      <c r="J16045" s="4">
        <v>0</v>
      </c>
      <c r="K16045" s="4">
        <v>0</v>
      </c>
    </row>
    <row r="16046" spans="1:11">
      <c r="A16046">
        <v>1994</v>
      </c>
      <c r="B16046" t="s">
        <v>784</v>
      </c>
      <c r="C16046" t="s">
        <v>785</v>
      </c>
      <c r="D16046" t="s">
        <v>694</v>
      </c>
      <c r="E16046" t="s">
        <v>978</v>
      </c>
      <c r="F16046">
        <v>9</v>
      </c>
      <c r="G16046" s="4">
        <v>19</v>
      </c>
      <c r="H16046" s="4">
        <v>0</v>
      </c>
      <c r="I16046" s="4">
        <v>30</v>
      </c>
      <c r="J16046" s="4">
        <v>0</v>
      </c>
      <c r="K16046" s="4">
        <v>0</v>
      </c>
    </row>
    <row r="16047" spans="1:11">
      <c r="A16047">
        <v>1994</v>
      </c>
      <c r="B16047" t="s">
        <v>784</v>
      </c>
      <c r="C16047" t="s">
        <v>785</v>
      </c>
      <c r="D16047" t="s">
        <v>694</v>
      </c>
      <c r="E16047" t="s">
        <v>6</v>
      </c>
      <c r="F16047">
        <v>36</v>
      </c>
      <c r="G16047" s="4">
        <v>158</v>
      </c>
      <c r="H16047" s="4">
        <v>15</v>
      </c>
      <c r="I16047" s="4">
        <v>183</v>
      </c>
      <c r="J16047" s="4">
        <v>0</v>
      </c>
      <c r="K16047" s="4">
        <v>41</v>
      </c>
    </row>
    <row r="16048" spans="1:11">
      <c r="A16048">
        <v>1994</v>
      </c>
      <c r="B16048" t="s">
        <v>784</v>
      </c>
      <c r="C16048" t="s">
        <v>785</v>
      </c>
      <c r="D16048" t="s">
        <v>694</v>
      </c>
      <c r="E16048" t="s">
        <v>537</v>
      </c>
      <c r="F16048">
        <v>60</v>
      </c>
      <c r="G16048" s="4">
        <v>181</v>
      </c>
      <c r="H16048" s="4">
        <v>27</v>
      </c>
      <c r="I16048" s="4">
        <v>203</v>
      </c>
      <c r="J16048" s="4">
        <v>0</v>
      </c>
      <c r="K16048" s="4">
        <v>0</v>
      </c>
    </row>
    <row r="16049" spans="1:11">
      <c r="A16049">
        <v>1994</v>
      </c>
      <c r="B16049" t="s">
        <v>784</v>
      </c>
      <c r="C16049" t="s">
        <v>785</v>
      </c>
      <c r="D16049" t="s">
        <v>694</v>
      </c>
      <c r="E16049" t="s">
        <v>980</v>
      </c>
      <c r="F16049">
        <v>6</v>
      </c>
      <c r="G16049" s="4">
        <v>28</v>
      </c>
      <c r="H16049" s="4">
        <v>0</v>
      </c>
      <c r="I16049" s="4">
        <v>11</v>
      </c>
      <c r="J16049" s="4">
        <v>0</v>
      </c>
      <c r="K16049" s="4">
        <v>0</v>
      </c>
    </row>
    <row r="16050" spans="1:11">
      <c r="A16050">
        <v>1994</v>
      </c>
      <c r="B16050" t="s">
        <v>784</v>
      </c>
      <c r="C16050" t="s">
        <v>785</v>
      </c>
      <c r="D16050" t="s">
        <v>694</v>
      </c>
      <c r="E16050" t="s">
        <v>677</v>
      </c>
      <c r="F16050">
        <v>5</v>
      </c>
      <c r="G16050" s="4">
        <v>9</v>
      </c>
      <c r="H16050" s="4">
        <v>0</v>
      </c>
      <c r="I16050" s="4">
        <v>0</v>
      </c>
      <c r="J16050" s="4">
        <v>0</v>
      </c>
      <c r="K16050" s="4">
        <v>0</v>
      </c>
    </row>
    <row r="16051" spans="1:11">
      <c r="A16051">
        <v>1994</v>
      </c>
      <c r="B16051" t="s">
        <v>784</v>
      </c>
      <c r="C16051" t="s">
        <v>785</v>
      </c>
      <c r="D16051" t="s">
        <v>694</v>
      </c>
      <c r="E16051" t="s">
        <v>694</v>
      </c>
      <c r="F16051">
        <v>303</v>
      </c>
      <c r="G16051" s="4">
        <v>1603</v>
      </c>
      <c r="H16051" s="4">
        <v>146</v>
      </c>
      <c r="I16051" s="4">
        <v>2042</v>
      </c>
      <c r="J16051" s="4">
        <v>0</v>
      </c>
      <c r="K16051" s="4">
        <v>0</v>
      </c>
    </row>
    <row r="16052" spans="1:11">
      <c r="A16052">
        <v>1994</v>
      </c>
      <c r="B16052" t="s">
        <v>784</v>
      </c>
      <c r="C16052" t="s">
        <v>785</v>
      </c>
      <c r="D16052" t="s">
        <v>694</v>
      </c>
      <c r="E16052" t="s">
        <v>977</v>
      </c>
      <c r="F16052">
        <v>10</v>
      </c>
      <c r="G16052" s="4">
        <v>15</v>
      </c>
      <c r="H16052" s="4">
        <v>0</v>
      </c>
      <c r="I16052" s="4">
        <v>0</v>
      </c>
      <c r="J16052" s="4">
        <v>0</v>
      </c>
      <c r="K16052" s="4">
        <v>0</v>
      </c>
    </row>
    <row r="16053" spans="1:11">
      <c r="A16053">
        <v>1994</v>
      </c>
      <c r="B16053" t="s">
        <v>784</v>
      </c>
      <c r="C16053" t="s">
        <v>785</v>
      </c>
      <c r="D16053" t="s">
        <v>694</v>
      </c>
      <c r="E16053" t="s">
        <v>979</v>
      </c>
      <c r="F16053">
        <v>5</v>
      </c>
      <c r="G16053" s="4">
        <v>15</v>
      </c>
      <c r="H16053" s="4">
        <v>0</v>
      </c>
      <c r="I16053" s="4">
        <v>0</v>
      </c>
      <c r="J16053" s="4">
        <v>0</v>
      </c>
      <c r="K16053" s="4">
        <v>0</v>
      </c>
    </row>
    <row r="16054" spans="1:11">
      <c r="A16054">
        <v>1994</v>
      </c>
      <c r="B16054" t="s">
        <v>784</v>
      </c>
      <c r="C16054" t="s">
        <v>785</v>
      </c>
      <c r="D16054" t="s">
        <v>694</v>
      </c>
      <c r="E16054" t="s">
        <v>976</v>
      </c>
      <c r="F16054">
        <v>8</v>
      </c>
      <c r="G16054" s="4">
        <v>28</v>
      </c>
      <c r="H16054" s="4">
        <v>3</v>
      </c>
      <c r="I16054" s="4">
        <v>19</v>
      </c>
      <c r="J16054" s="4">
        <v>0</v>
      </c>
      <c r="K16054" s="4">
        <v>0</v>
      </c>
    </row>
    <row r="16055" spans="1:11">
      <c r="A16055">
        <v>1995</v>
      </c>
      <c r="B16055" t="s">
        <v>784</v>
      </c>
      <c r="C16055" t="s">
        <v>785</v>
      </c>
      <c r="D16055" t="s">
        <v>694</v>
      </c>
      <c r="E16055" t="s">
        <v>978</v>
      </c>
      <c r="F16055">
        <v>14</v>
      </c>
      <c r="G16055" s="4">
        <v>79</v>
      </c>
      <c r="H16055" s="4">
        <v>5</v>
      </c>
      <c r="I16055" s="4">
        <v>44</v>
      </c>
      <c r="J16055" s="4">
        <v>0</v>
      </c>
      <c r="K16055" s="4">
        <v>0</v>
      </c>
    </row>
    <row r="16056" spans="1:11">
      <c r="A16056">
        <v>1995</v>
      </c>
      <c r="B16056" t="s">
        <v>784</v>
      </c>
      <c r="C16056" t="s">
        <v>785</v>
      </c>
      <c r="D16056" t="s">
        <v>694</v>
      </c>
      <c r="E16056" t="s">
        <v>6</v>
      </c>
      <c r="F16056">
        <v>37</v>
      </c>
      <c r="G16056" s="4">
        <v>90</v>
      </c>
      <c r="H16056" s="4">
        <v>6</v>
      </c>
      <c r="I16056" s="4">
        <v>196</v>
      </c>
      <c r="J16056" s="4">
        <v>0</v>
      </c>
      <c r="K16056" s="4">
        <v>0</v>
      </c>
    </row>
    <row r="16057" spans="1:11">
      <c r="A16057">
        <v>1995</v>
      </c>
      <c r="B16057" t="s">
        <v>784</v>
      </c>
      <c r="C16057" t="s">
        <v>785</v>
      </c>
      <c r="D16057" t="s">
        <v>694</v>
      </c>
      <c r="E16057" t="s">
        <v>537</v>
      </c>
      <c r="F16057">
        <v>45</v>
      </c>
      <c r="G16057" s="4">
        <v>124</v>
      </c>
      <c r="H16057" s="4">
        <v>29</v>
      </c>
      <c r="I16057" s="4">
        <v>89</v>
      </c>
      <c r="J16057" s="4">
        <v>0</v>
      </c>
      <c r="K16057" s="4">
        <v>0</v>
      </c>
    </row>
    <row r="16058" spans="1:11">
      <c r="A16058">
        <v>1995</v>
      </c>
      <c r="B16058" t="s">
        <v>784</v>
      </c>
      <c r="C16058" t="s">
        <v>785</v>
      </c>
      <c r="D16058" t="s">
        <v>694</v>
      </c>
      <c r="E16058" t="s">
        <v>980</v>
      </c>
      <c r="F16058">
        <v>4</v>
      </c>
      <c r="G16058" s="4">
        <v>13</v>
      </c>
      <c r="H16058" s="4">
        <v>0</v>
      </c>
      <c r="I16058" s="4">
        <v>54</v>
      </c>
      <c r="J16058" s="4">
        <v>0</v>
      </c>
      <c r="K16058" s="4">
        <v>0</v>
      </c>
    </row>
    <row r="16059" spans="1:11">
      <c r="A16059">
        <v>1995</v>
      </c>
      <c r="B16059" t="s">
        <v>784</v>
      </c>
      <c r="C16059" t="s">
        <v>785</v>
      </c>
      <c r="D16059" t="s">
        <v>694</v>
      </c>
      <c r="E16059" t="s">
        <v>677</v>
      </c>
      <c r="F16059">
        <v>6</v>
      </c>
      <c r="G16059" s="4">
        <v>21</v>
      </c>
      <c r="H16059" s="4">
        <v>6</v>
      </c>
      <c r="I16059" s="4">
        <v>18</v>
      </c>
      <c r="J16059" s="4">
        <v>0</v>
      </c>
      <c r="K16059" s="4">
        <v>0</v>
      </c>
    </row>
    <row r="16060" spans="1:11">
      <c r="A16060">
        <v>1995</v>
      </c>
      <c r="B16060" t="s">
        <v>784</v>
      </c>
      <c r="C16060" t="s">
        <v>785</v>
      </c>
      <c r="D16060" t="s">
        <v>694</v>
      </c>
      <c r="E16060" t="s">
        <v>694</v>
      </c>
      <c r="F16060">
        <v>248</v>
      </c>
      <c r="G16060" s="4">
        <v>1505</v>
      </c>
      <c r="H16060" s="4">
        <v>104</v>
      </c>
      <c r="I16060" s="4">
        <v>2145</v>
      </c>
      <c r="J16060" s="4">
        <v>0</v>
      </c>
      <c r="K16060" s="4">
        <v>13</v>
      </c>
    </row>
    <row r="16061" spans="1:11">
      <c r="A16061">
        <v>1995</v>
      </c>
      <c r="B16061" t="s">
        <v>784</v>
      </c>
      <c r="C16061" t="s">
        <v>785</v>
      </c>
      <c r="D16061" t="s">
        <v>694</v>
      </c>
      <c r="E16061" t="s">
        <v>977</v>
      </c>
      <c r="F16061">
        <v>5</v>
      </c>
      <c r="G16061" s="4">
        <v>13</v>
      </c>
      <c r="H16061" s="4">
        <v>0</v>
      </c>
      <c r="I16061" s="4">
        <v>3</v>
      </c>
      <c r="J16061" s="4">
        <v>0</v>
      </c>
      <c r="K16061" s="4">
        <v>0</v>
      </c>
    </row>
    <row r="16062" spans="1:11">
      <c r="A16062">
        <v>1995</v>
      </c>
      <c r="B16062" t="s">
        <v>784</v>
      </c>
      <c r="C16062" t="s">
        <v>785</v>
      </c>
      <c r="D16062" t="s">
        <v>694</v>
      </c>
      <c r="E16062" t="s">
        <v>979</v>
      </c>
      <c r="F16062">
        <v>6</v>
      </c>
      <c r="G16062" s="4">
        <v>67</v>
      </c>
      <c r="H16062" s="4">
        <v>3</v>
      </c>
      <c r="I16062" s="4">
        <v>55</v>
      </c>
      <c r="J16062" s="4">
        <v>0</v>
      </c>
      <c r="K16062" s="4">
        <v>0</v>
      </c>
    </row>
    <row r="16063" spans="1:11">
      <c r="A16063">
        <v>1995</v>
      </c>
      <c r="B16063" t="s">
        <v>784</v>
      </c>
      <c r="C16063" t="s">
        <v>785</v>
      </c>
      <c r="D16063" t="s">
        <v>694</v>
      </c>
      <c r="E16063" t="s">
        <v>976</v>
      </c>
      <c r="F16063">
        <v>11</v>
      </c>
      <c r="G16063" s="4">
        <v>22</v>
      </c>
      <c r="H16063" s="4">
        <v>3</v>
      </c>
      <c r="I16063" s="4">
        <v>13</v>
      </c>
      <c r="J16063" s="4">
        <v>0</v>
      </c>
      <c r="K16063" s="4">
        <v>0</v>
      </c>
    </row>
    <row r="16064" spans="1:11">
      <c r="A16064">
        <v>1996</v>
      </c>
      <c r="B16064" t="s">
        <v>784</v>
      </c>
      <c r="C16064" t="s">
        <v>785</v>
      </c>
      <c r="D16064" t="s">
        <v>694</v>
      </c>
      <c r="E16064" t="s">
        <v>978</v>
      </c>
      <c r="F16064">
        <v>10</v>
      </c>
      <c r="G16064" s="4">
        <v>22</v>
      </c>
      <c r="H16064" s="4">
        <v>0</v>
      </c>
      <c r="I16064" s="4">
        <v>17</v>
      </c>
      <c r="J16064" s="4">
        <v>0</v>
      </c>
      <c r="K16064" s="4">
        <v>0</v>
      </c>
    </row>
    <row r="16065" spans="1:11">
      <c r="A16065">
        <v>1996</v>
      </c>
      <c r="B16065" t="s">
        <v>784</v>
      </c>
      <c r="C16065" t="s">
        <v>785</v>
      </c>
      <c r="D16065" t="s">
        <v>694</v>
      </c>
      <c r="E16065" t="s">
        <v>6</v>
      </c>
      <c r="F16065">
        <v>27</v>
      </c>
      <c r="G16065" s="4">
        <v>95</v>
      </c>
      <c r="H16065" s="4">
        <v>10</v>
      </c>
      <c r="I16065" s="4">
        <v>497</v>
      </c>
      <c r="J16065" s="4">
        <v>0</v>
      </c>
      <c r="K16065" s="4">
        <v>0</v>
      </c>
    </row>
    <row r="16066" spans="1:11">
      <c r="A16066">
        <v>1996</v>
      </c>
      <c r="B16066" t="s">
        <v>784</v>
      </c>
      <c r="C16066" t="s">
        <v>785</v>
      </c>
      <c r="D16066" t="s">
        <v>694</v>
      </c>
      <c r="E16066" t="s">
        <v>537</v>
      </c>
      <c r="F16066">
        <v>75</v>
      </c>
      <c r="G16066" s="4">
        <v>214</v>
      </c>
      <c r="H16066" s="4">
        <v>19</v>
      </c>
      <c r="I16066" s="4">
        <v>409</v>
      </c>
      <c r="J16066" s="4">
        <v>0</v>
      </c>
      <c r="K16066" s="4">
        <v>0</v>
      </c>
    </row>
    <row r="16067" spans="1:11">
      <c r="A16067">
        <v>1996</v>
      </c>
      <c r="B16067" t="s">
        <v>784</v>
      </c>
      <c r="C16067" t="s">
        <v>785</v>
      </c>
      <c r="D16067" t="s">
        <v>694</v>
      </c>
      <c r="E16067" t="s">
        <v>677</v>
      </c>
      <c r="F16067">
        <v>15</v>
      </c>
      <c r="G16067" s="4">
        <v>55</v>
      </c>
      <c r="H16067" s="4">
        <v>15</v>
      </c>
      <c r="I16067" s="4">
        <v>76</v>
      </c>
      <c r="J16067" s="4">
        <v>0</v>
      </c>
      <c r="K16067" s="4">
        <v>0</v>
      </c>
    </row>
    <row r="16068" spans="1:11">
      <c r="A16068">
        <v>1996</v>
      </c>
      <c r="B16068" t="s">
        <v>784</v>
      </c>
      <c r="C16068" t="s">
        <v>785</v>
      </c>
      <c r="D16068" t="s">
        <v>694</v>
      </c>
      <c r="E16068" t="s">
        <v>694</v>
      </c>
      <c r="F16068">
        <v>203</v>
      </c>
      <c r="G16068" s="4">
        <v>1271</v>
      </c>
      <c r="H16068" s="4">
        <v>97</v>
      </c>
      <c r="I16068" s="4">
        <v>1362</v>
      </c>
      <c r="J16068" s="4">
        <v>0</v>
      </c>
      <c r="K16068" s="4">
        <v>0</v>
      </c>
    </row>
    <row r="16069" spans="1:11">
      <c r="A16069">
        <v>1996</v>
      </c>
      <c r="B16069" t="s">
        <v>784</v>
      </c>
      <c r="C16069" t="s">
        <v>785</v>
      </c>
      <c r="D16069" t="s">
        <v>694</v>
      </c>
      <c r="E16069" t="s">
        <v>977</v>
      </c>
      <c r="F16069">
        <v>6</v>
      </c>
      <c r="G16069" s="4">
        <v>50</v>
      </c>
      <c r="H16069" s="4">
        <v>6</v>
      </c>
      <c r="I16069" s="4">
        <v>17</v>
      </c>
      <c r="J16069" s="4">
        <v>0</v>
      </c>
      <c r="K16069" s="4">
        <v>0</v>
      </c>
    </row>
    <row r="16070" spans="1:11">
      <c r="A16070">
        <v>1996</v>
      </c>
      <c r="B16070" t="s">
        <v>784</v>
      </c>
      <c r="C16070" t="s">
        <v>785</v>
      </c>
      <c r="D16070" t="s">
        <v>694</v>
      </c>
      <c r="E16070" t="s">
        <v>979</v>
      </c>
      <c r="F16070">
        <v>3</v>
      </c>
      <c r="G16070" s="4">
        <v>5</v>
      </c>
      <c r="H16070" s="4">
        <v>3</v>
      </c>
      <c r="I16070" s="4">
        <v>3</v>
      </c>
      <c r="J16070" s="4">
        <v>0</v>
      </c>
      <c r="K16070" s="4">
        <v>0</v>
      </c>
    </row>
    <row r="16071" spans="1:11">
      <c r="A16071">
        <v>1996</v>
      </c>
      <c r="B16071" t="s">
        <v>784</v>
      </c>
      <c r="C16071" t="s">
        <v>785</v>
      </c>
      <c r="D16071" t="s">
        <v>694</v>
      </c>
      <c r="E16071" t="s">
        <v>976</v>
      </c>
      <c r="F16071">
        <v>10</v>
      </c>
      <c r="G16071" s="4">
        <v>46</v>
      </c>
      <c r="H16071" s="4">
        <v>10</v>
      </c>
      <c r="I16071" s="4">
        <v>54</v>
      </c>
      <c r="J16071" s="4">
        <v>0</v>
      </c>
      <c r="K16071" s="4">
        <v>0</v>
      </c>
    </row>
    <row r="16072" spans="1:11">
      <c r="A16072">
        <v>1997</v>
      </c>
      <c r="B16072" t="s">
        <v>784</v>
      </c>
      <c r="C16072" t="s">
        <v>785</v>
      </c>
      <c r="D16072" t="s">
        <v>694</v>
      </c>
      <c r="E16072" t="s">
        <v>978</v>
      </c>
      <c r="F16072">
        <v>18</v>
      </c>
      <c r="G16072" s="4">
        <v>73.606986899563324</v>
      </c>
      <c r="H16072" s="4">
        <v>0</v>
      </c>
      <c r="I16072" s="4">
        <v>41.403930131004365</v>
      </c>
      <c r="J16072" s="4">
        <v>0</v>
      </c>
      <c r="K16072" s="4">
        <v>0</v>
      </c>
    </row>
    <row r="16073" spans="1:11">
      <c r="A16073">
        <v>1997</v>
      </c>
      <c r="B16073" t="s">
        <v>784</v>
      </c>
      <c r="C16073" t="s">
        <v>785</v>
      </c>
      <c r="D16073" t="s">
        <v>694</v>
      </c>
      <c r="E16073" t="s">
        <v>6</v>
      </c>
      <c r="F16073">
        <v>22</v>
      </c>
      <c r="G16073" s="4">
        <v>73.10534016093635</v>
      </c>
      <c r="H16073" s="4">
        <v>9.5354791514264807</v>
      </c>
      <c r="I16073" s="4">
        <v>168.46013167520118</v>
      </c>
      <c r="J16073" s="4">
        <v>0</v>
      </c>
      <c r="K16073" s="4">
        <v>0</v>
      </c>
    </row>
    <row r="16074" spans="1:11">
      <c r="A16074">
        <v>1997</v>
      </c>
      <c r="B16074" t="s">
        <v>784</v>
      </c>
      <c r="C16074" t="s">
        <v>785</v>
      </c>
      <c r="D16074" t="s">
        <v>694</v>
      </c>
      <c r="E16074" t="s">
        <v>537</v>
      </c>
      <c r="F16074">
        <v>42</v>
      </c>
      <c r="G16074" s="4">
        <v>150.92213114754099</v>
      </c>
      <c r="H16074" s="4">
        <v>15.092213114754099</v>
      </c>
      <c r="I16074" s="4">
        <v>166.01434426229508</v>
      </c>
      <c r="J16074" s="4">
        <v>0</v>
      </c>
      <c r="K16074" s="4">
        <v>0</v>
      </c>
    </row>
    <row r="16075" spans="1:11">
      <c r="A16075">
        <v>1997</v>
      </c>
      <c r="B16075" t="s">
        <v>784</v>
      </c>
      <c r="C16075" t="s">
        <v>785</v>
      </c>
      <c r="D16075" t="s">
        <v>694</v>
      </c>
      <c r="E16075" t="s">
        <v>980</v>
      </c>
      <c r="F16075">
        <v>3</v>
      </c>
      <c r="G16075" s="4">
        <v>3</v>
      </c>
      <c r="H16075" s="4">
        <v>0</v>
      </c>
      <c r="I16075" s="4">
        <v>0</v>
      </c>
      <c r="J16075" s="4">
        <v>0</v>
      </c>
      <c r="K16075" s="4">
        <v>0</v>
      </c>
    </row>
    <row r="16076" spans="1:11">
      <c r="A16076">
        <v>1997</v>
      </c>
      <c r="B16076" t="s">
        <v>784</v>
      </c>
      <c r="C16076" t="s">
        <v>785</v>
      </c>
      <c r="D16076" t="s">
        <v>694</v>
      </c>
      <c r="E16076" t="s">
        <v>677</v>
      </c>
      <c r="F16076">
        <v>5</v>
      </c>
      <c r="G16076" s="4">
        <v>17.043478260869566</v>
      </c>
      <c r="H16076" s="4">
        <v>2.4347826086956523</v>
      </c>
      <c r="I16076" s="4">
        <v>0</v>
      </c>
      <c r="J16076" s="4">
        <v>0</v>
      </c>
      <c r="K16076" s="4">
        <v>0</v>
      </c>
    </row>
    <row r="16077" spans="1:11">
      <c r="A16077">
        <v>1997</v>
      </c>
      <c r="B16077" t="s">
        <v>784</v>
      </c>
      <c r="C16077" t="s">
        <v>785</v>
      </c>
      <c r="D16077" t="s">
        <v>694</v>
      </c>
      <c r="E16077" t="s">
        <v>694</v>
      </c>
      <c r="F16077">
        <v>156</v>
      </c>
      <c r="G16077" s="4">
        <v>1027.7201492537313</v>
      </c>
      <c r="H16077" s="4">
        <v>83.895522388059703</v>
      </c>
      <c r="I16077" s="4">
        <v>1632.9664179104477</v>
      </c>
      <c r="J16077" s="4">
        <v>0</v>
      </c>
      <c r="K16077" s="4">
        <v>0</v>
      </c>
    </row>
    <row r="16078" spans="1:11">
      <c r="A16078">
        <v>1997</v>
      </c>
      <c r="B16078" t="s">
        <v>784</v>
      </c>
      <c r="C16078" t="s">
        <v>785</v>
      </c>
      <c r="D16078" t="s">
        <v>694</v>
      </c>
      <c r="E16078" t="s">
        <v>977</v>
      </c>
      <c r="F16078">
        <v>6</v>
      </c>
      <c r="G16078" s="4">
        <v>35.5</v>
      </c>
      <c r="H16078" s="4">
        <v>2.9583333333333335</v>
      </c>
      <c r="I16078" s="4">
        <v>11.833333333333334</v>
      </c>
      <c r="J16078" s="4">
        <v>0</v>
      </c>
      <c r="K16078" s="4">
        <v>0</v>
      </c>
    </row>
    <row r="16079" spans="1:11">
      <c r="A16079">
        <v>1997</v>
      </c>
      <c r="B16079" t="s">
        <v>784</v>
      </c>
      <c r="C16079" t="s">
        <v>785</v>
      </c>
      <c r="D16079" t="s">
        <v>694</v>
      </c>
      <c r="E16079" t="s">
        <v>976</v>
      </c>
      <c r="F16079">
        <v>3</v>
      </c>
      <c r="G16079" s="4">
        <v>17.045454545454547</v>
      </c>
      <c r="H16079" s="4">
        <v>0</v>
      </c>
      <c r="I16079" s="4">
        <v>0</v>
      </c>
      <c r="J16079" s="4">
        <v>0</v>
      </c>
      <c r="K16079" s="4">
        <v>0</v>
      </c>
    </row>
    <row r="16080" spans="1:11">
      <c r="A16080">
        <v>1998</v>
      </c>
      <c r="B16080" t="s">
        <v>784</v>
      </c>
      <c r="C16080" t="s">
        <v>785</v>
      </c>
      <c r="D16080" t="s">
        <v>694</v>
      </c>
      <c r="E16080" t="s">
        <v>6</v>
      </c>
      <c r="F16080">
        <v>24</v>
      </c>
      <c r="G16080" s="4">
        <v>139.40214477211796</v>
      </c>
      <c r="H16080" s="4">
        <v>24.034852546916891</v>
      </c>
      <c r="I16080" s="4">
        <v>293.22520107238603</v>
      </c>
      <c r="J16080" s="4">
        <v>0</v>
      </c>
      <c r="K16080" s="4">
        <v>0</v>
      </c>
    </row>
    <row r="16081" spans="1:11">
      <c r="A16081">
        <v>1998</v>
      </c>
      <c r="B16081" t="s">
        <v>784</v>
      </c>
      <c r="C16081" t="s">
        <v>785</v>
      </c>
      <c r="D16081" t="s">
        <v>694</v>
      </c>
      <c r="E16081" t="s">
        <v>537</v>
      </c>
      <c r="F16081">
        <v>35</v>
      </c>
      <c r="G16081" s="4">
        <v>95.248847926267288</v>
      </c>
      <c r="H16081" s="4">
        <v>17.317972350230416</v>
      </c>
      <c r="I16081" s="4">
        <v>199.15668202764977</v>
      </c>
      <c r="J16081" s="4">
        <v>0</v>
      </c>
      <c r="K16081" s="4">
        <v>0</v>
      </c>
    </row>
    <row r="16082" spans="1:11">
      <c r="A16082">
        <v>1998</v>
      </c>
      <c r="B16082" t="s">
        <v>784</v>
      </c>
      <c r="C16082" t="s">
        <v>785</v>
      </c>
      <c r="D16082" t="s">
        <v>694</v>
      </c>
      <c r="E16082" t="s">
        <v>677</v>
      </c>
      <c r="F16082">
        <v>8</v>
      </c>
      <c r="G16082" s="4">
        <v>40.444444444444443</v>
      </c>
      <c r="H16082" s="4">
        <v>0</v>
      </c>
      <c r="I16082" s="4">
        <v>12.133333333333333</v>
      </c>
      <c r="J16082" s="4">
        <v>0</v>
      </c>
      <c r="K16082" s="4">
        <v>0</v>
      </c>
    </row>
    <row r="16083" spans="1:11">
      <c r="A16083">
        <v>1998</v>
      </c>
      <c r="B16083" t="s">
        <v>784</v>
      </c>
      <c r="C16083" t="s">
        <v>785</v>
      </c>
      <c r="D16083" t="s">
        <v>694</v>
      </c>
      <c r="E16083" t="s">
        <v>694</v>
      </c>
      <c r="F16083">
        <v>98</v>
      </c>
      <c r="G16083" s="4">
        <v>491.15384615384619</v>
      </c>
      <c r="H16083" s="4">
        <v>12.278846153846155</v>
      </c>
      <c r="I16083" s="4">
        <v>601.66346153846155</v>
      </c>
      <c r="J16083" s="4">
        <v>0</v>
      </c>
      <c r="K16083" s="4">
        <v>0</v>
      </c>
    </row>
    <row r="16084" spans="1:11">
      <c r="A16084">
        <v>1998</v>
      </c>
      <c r="B16084" t="s">
        <v>784</v>
      </c>
      <c r="C16084" t="s">
        <v>785</v>
      </c>
      <c r="D16084" t="s">
        <v>694</v>
      </c>
      <c r="E16084" t="s">
        <v>977</v>
      </c>
      <c r="F16084">
        <v>4</v>
      </c>
      <c r="G16084" s="4">
        <v>16.212121212121211</v>
      </c>
      <c r="H16084" s="4">
        <v>0</v>
      </c>
      <c r="I16084" s="4">
        <v>0</v>
      </c>
      <c r="J16084" s="4">
        <v>0</v>
      </c>
      <c r="K16084" s="4">
        <v>0</v>
      </c>
    </row>
    <row r="16085" spans="1:11">
      <c r="A16085">
        <v>1998</v>
      </c>
      <c r="B16085" t="s">
        <v>784</v>
      </c>
      <c r="C16085" t="s">
        <v>785</v>
      </c>
      <c r="D16085" t="s">
        <v>694</v>
      </c>
      <c r="E16085" t="s">
        <v>976</v>
      </c>
      <c r="F16085">
        <v>11</v>
      </c>
      <c r="G16085" s="4">
        <v>30.193548387096776</v>
      </c>
      <c r="H16085" s="4">
        <v>0</v>
      </c>
      <c r="I16085" s="4">
        <v>3.774193548387097</v>
      </c>
      <c r="J16085" s="4">
        <v>0</v>
      </c>
      <c r="K16085" s="4">
        <v>0</v>
      </c>
    </row>
    <row r="16086" spans="1:11">
      <c r="A16086">
        <v>1999</v>
      </c>
      <c r="B16086" t="s">
        <v>784</v>
      </c>
      <c r="C16086" t="s">
        <v>785</v>
      </c>
      <c r="D16086" t="s">
        <v>694</v>
      </c>
      <c r="E16086" t="s">
        <v>978</v>
      </c>
      <c r="F16086">
        <v>52</v>
      </c>
      <c r="G16086" s="4">
        <v>349.61849192100539</v>
      </c>
      <c r="H16086" s="4">
        <v>36.25673249551167</v>
      </c>
      <c r="I16086" s="4">
        <v>178.69389587073607</v>
      </c>
      <c r="J16086" s="4">
        <v>0</v>
      </c>
      <c r="K16086" s="4">
        <v>0</v>
      </c>
    </row>
    <row r="16087" spans="1:11">
      <c r="A16087">
        <v>1999</v>
      </c>
      <c r="B16087" t="s">
        <v>784</v>
      </c>
      <c r="C16087" t="s">
        <v>785</v>
      </c>
      <c r="D16087" t="s">
        <v>694</v>
      </c>
      <c r="E16087" t="s">
        <v>6</v>
      </c>
      <c r="F16087">
        <v>42</v>
      </c>
      <c r="G16087" s="4">
        <v>151.07727272727271</v>
      </c>
      <c r="H16087" s="4">
        <v>16.786363636363635</v>
      </c>
      <c r="I16087" s="4">
        <v>381.88977272727271</v>
      </c>
      <c r="J16087" s="4">
        <v>0</v>
      </c>
      <c r="K16087" s="4">
        <v>0</v>
      </c>
    </row>
    <row r="16088" spans="1:11">
      <c r="A16088">
        <v>1999</v>
      </c>
      <c r="B16088" t="s">
        <v>784</v>
      </c>
      <c r="C16088" t="s">
        <v>785</v>
      </c>
      <c r="D16088" t="s">
        <v>694</v>
      </c>
      <c r="E16088" t="s">
        <v>537</v>
      </c>
      <c r="F16088">
        <v>47</v>
      </c>
      <c r="G16088" s="4">
        <v>149.01050788091069</v>
      </c>
      <c r="H16088" s="4">
        <v>10.159807355516637</v>
      </c>
      <c r="I16088" s="4">
        <v>247.22197898423821</v>
      </c>
      <c r="J16088" s="4">
        <v>0</v>
      </c>
      <c r="K16088" s="4">
        <v>0</v>
      </c>
    </row>
    <row r="16089" spans="1:11">
      <c r="A16089">
        <v>1999</v>
      </c>
      <c r="B16089" t="s">
        <v>784</v>
      </c>
      <c r="C16089" t="s">
        <v>785</v>
      </c>
      <c r="D16089" t="s">
        <v>694</v>
      </c>
      <c r="E16089" t="s">
        <v>980</v>
      </c>
      <c r="F16089">
        <v>6</v>
      </c>
      <c r="G16089" s="4">
        <v>51.89473684210526</v>
      </c>
      <c r="H16089" s="4">
        <v>15.263157894736841</v>
      </c>
      <c r="I16089" s="4">
        <v>512.84210526315792</v>
      </c>
      <c r="J16089" s="4">
        <v>0</v>
      </c>
      <c r="K16089" s="4">
        <v>0</v>
      </c>
    </row>
    <row r="16090" spans="1:11">
      <c r="A16090">
        <v>1999</v>
      </c>
      <c r="B16090" t="s">
        <v>784</v>
      </c>
      <c r="C16090" t="s">
        <v>785</v>
      </c>
      <c r="D16090" t="s">
        <v>694</v>
      </c>
      <c r="E16090" t="s">
        <v>677</v>
      </c>
      <c r="F16090">
        <v>9</v>
      </c>
      <c r="G16090" s="4">
        <v>42.978723404255319</v>
      </c>
      <c r="H16090" s="4">
        <v>14.326241134751774</v>
      </c>
      <c r="I16090" s="4">
        <v>51.574468085106382</v>
      </c>
      <c r="J16090" s="4">
        <v>0</v>
      </c>
      <c r="K16090" s="4">
        <v>0</v>
      </c>
    </row>
    <row r="16091" spans="1:11">
      <c r="A16091">
        <v>1999</v>
      </c>
      <c r="B16091" t="s">
        <v>784</v>
      </c>
      <c r="C16091" t="s">
        <v>785</v>
      </c>
      <c r="D16091" t="s">
        <v>694</v>
      </c>
      <c r="E16091" t="s">
        <v>694</v>
      </c>
      <c r="F16091">
        <v>129</v>
      </c>
      <c r="G16091" s="4">
        <v>741.74583333333339</v>
      </c>
      <c r="H16091" s="4">
        <v>66.424999999999997</v>
      </c>
      <c r="I16091" s="4">
        <v>1461.35</v>
      </c>
      <c r="J16091" s="4">
        <v>0</v>
      </c>
      <c r="K16091" s="4">
        <v>0</v>
      </c>
    </row>
    <row r="16092" spans="1:11">
      <c r="A16092">
        <v>1999</v>
      </c>
      <c r="B16092" t="s">
        <v>784</v>
      </c>
      <c r="C16092" t="s">
        <v>785</v>
      </c>
      <c r="D16092" t="s">
        <v>694</v>
      </c>
      <c r="E16092" t="s">
        <v>977</v>
      </c>
      <c r="F16092">
        <v>4</v>
      </c>
      <c r="G16092" s="4">
        <v>11.63013698630137</v>
      </c>
      <c r="H16092" s="4">
        <v>0</v>
      </c>
      <c r="I16092" s="4">
        <v>7.7534246575342465</v>
      </c>
      <c r="J16092" s="4">
        <v>0</v>
      </c>
      <c r="K16092" s="4">
        <v>0</v>
      </c>
    </row>
    <row r="16093" spans="1:11">
      <c r="A16093">
        <v>1999</v>
      </c>
      <c r="B16093" t="s">
        <v>784</v>
      </c>
      <c r="C16093" t="s">
        <v>785</v>
      </c>
      <c r="D16093" t="s">
        <v>694</v>
      </c>
      <c r="E16093" t="s">
        <v>979</v>
      </c>
      <c r="F16093">
        <v>3</v>
      </c>
      <c r="G16093" s="4">
        <v>5.6785714285714279</v>
      </c>
      <c r="H16093" s="4">
        <v>0</v>
      </c>
      <c r="I16093" s="4">
        <v>0</v>
      </c>
      <c r="J16093" s="4">
        <v>0</v>
      </c>
      <c r="K16093" s="4">
        <v>0</v>
      </c>
    </row>
    <row r="16094" spans="1:11">
      <c r="A16094">
        <v>2000</v>
      </c>
      <c r="B16094" t="s">
        <v>784</v>
      </c>
      <c r="C16094" t="s">
        <v>785</v>
      </c>
      <c r="D16094" t="s">
        <v>694</v>
      </c>
      <c r="E16094" t="s">
        <v>978</v>
      </c>
      <c r="F16094">
        <v>26</v>
      </c>
      <c r="G16094" s="4">
        <v>150.08068459657702</v>
      </c>
      <c r="H16094" s="4">
        <v>11.911165444172779</v>
      </c>
      <c r="I16094" s="4">
        <v>69.084759576202117</v>
      </c>
      <c r="J16094" s="4">
        <v>0</v>
      </c>
      <c r="K16094" s="4">
        <v>0</v>
      </c>
    </row>
    <row r="16095" spans="1:11">
      <c r="A16095">
        <v>2000</v>
      </c>
      <c r="B16095" t="s">
        <v>784</v>
      </c>
      <c r="C16095" t="s">
        <v>785</v>
      </c>
      <c r="D16095" t="s">
        <v>694</v>
      </c>
      <c r="E16095" t="s">
        <v>6</v>
      </c>
      <c r="F16095">
        <v>37</v>
      </c>
      <c r="G16095" s="4">
        <v>322.71752085816451</v>
      </c>
      <c r="H16095" s="4">
        <v>4.6102502979737778</v>
      </c>
      <c r="I16095" s="4">
        <v>797.57330154946362</v>
      </c>
      <c r="J16095" s="4">
        <v>0</v>
      </c>
      <c r="K16095" s="4">
        <v>0</v>
      </c>
    </row>
    <row r="16096" spans="1:11">
      <c r="A16096">
        <v>2000</v>
      </c>
      <c r="B16096" t="s">
        <v>784</v>
      </c>
      <c r="C16096" t="s">
        <v>785</v>
      </c>
      <c r="D16096" t="s">
        <v>694</v>
      </c>
      <c r="E16096" t="s">
        <v>537</v>
      </c>
      <c r="F16096">
        <v>39</v>
      </c>
      <c r="G16096" s="4">
        <v>103.29885057471265</v>
      </c>
      <c r="H16096" s="4">
        <v>8.6082375478927204</v>
      </c>
      <c r="I16096" s="4">
        <v>197.98946360153255</v>
      </c>
      <c r="J16096" s="4">
        <v>0</v>
      </c>
      <c r="K16096" s="4">
        <v>0</v>
      </c>
    </row>
    <row r="16097" spans="1:11">
      <c r="A16097">
        <v>2000</v>
      </c>
      <c r="B16097" t="s">
        <v>784</v>
      </c>
      <c r="C16097" t="s">
        <v>785</v>
      </c>
      <c r="D16097" t="s">
        <v>694</v>
      </c>
      <c r="E16097" t="s">
        <v>980</v>
      </c>
      <c r="F16097">
        <v>17</v>
      </c>
      <c r="G16097" s="4">
        <v>211.55555555555554</v>
      </c>
      <c r="H16097" s="4">
        <v>41.481481481481481</v>
      </c>
      <c r="I16097" s="4">
        <v>327.7037037037037</v>
      </c>
      <c r="J16097" s="4">
        <v>0</v>
      </c>
      <c r="K16097" s="4">
        <v>0</v>
      </c>
    </row>
    <row r="16098" spans="1:11">
      <c r="A16098">
        <v>2000</v>
      </c>
      <c r="B16098" t="s">
        <v>784</v>
      </c>
      <c r="C16098" t="s">
        <v>785</v>
      </c>
      <c r="D16098" t="s">
        <v>694</v>
      </c>
      <c r="E16098" t="s">
        <v>677</v>
      </c>
      <c r="F16098">
        <v>7</v>
      </c>
      <c r="G16098" s="4">
        <v>34.111111111111107</v>
      </c>
      <c r="H16098" s="4">
        <v>3.4111111111111114</v>
      </c>
      <c r="I16098" s="4">
        <v>0</v>
      </c>
      <c r="J16098" s="4">
        <v>0</v>
      </c>
      <c r="K16098" s="4">
        <v>0</v>
      </c>
    </row>
    <row r="16099" spans="1:11">
      <c r="A16099">
        <v>2000</v>
      </c>
      <c r="B16099" t="s">
        <v>784</v>
      </c>
      <c r="C16099" t="s">
        <v>785</v>
      </c>
      <c r="D16099" t="s">
        <v>694</v>
      </c>
      <c r="E16099" t="s">
        <v>694</v>
      </c>
      <c r="F16099">
        <v>121</v>
      </c>
      <c r="G16099" s="4">
        <v>720.23045267489715</v>
      </c>
      <c r="H16099" s="4">
        <v>73.31687242798354</v>
      </c>
      <c r="I16099" s="4">
        <v>1522.4032921810699</v>
      </c>
      <c r="J16099" s="4">
        <v>0</v>
      </c>
      <c r="K16099" s="4">
        <v>0</v>
      </c>
    </row>
    <row r="16100" spans="1:11">
      <c r="A16100">
        <v>2000</v>
      </c>
      <c r="B16100" t="s">
        <v>784</v>
      </c>
      <c r="C16100" t="s">
        <v>785</v>
      </c>
      <c r="D16100" t="s">
        <v>694</v>
      </c>
      <c r="E16100" t="s">
        <v>977</v>
      </c>
      <c r="F16100">
        <v>4</v>
      </c>
      <c r="G16100" s="4">
        <v>7.0430107526881729</v>
      </c>
      <c r="H16100" s="4">
        <v>0</v>
      </c>
      <c r="I16100" s="4">
        <v>0</v>
      </c>
      <c r="J16100" s="4">
        <v>0</v>
      </c>
      <c r="K16100" s="4">
        <v>0</v>
      </c>
    </row>
    <row r="16101" spans="1:11">
      <c r="A16101">
        <v>2000</v>
      </c>
      <c r="B16101" t="s">
        <v>784</v>
      </c>
      <c r="C16101" t="s">
        <v>785</v>
      </c>
      <c r="D16101" t="s">
        <v>694</v>
      </c>
      <c r="E16101" t="s">
        <v>979</v>
      </c>
      <c r="F16101">
        <v>4</v>
      </c>
      <c r="G16101" s="4">
        <v>3.8409090909090908</v>
      </c>
      <c r="H16101" s="4">
        <v>0</v>
      </c>
      <c r="I16101" s="4">
        <v>38.409090909090907</v>
      </c>
      <c r="J16101" s="4">
        <v>0</v>
      </c>
      <c r="K16101" s="4">
        <v>0</v>
      </c>
    </row>
    <row r="16102" spans="1:11">
      <c r="A16102">
        <v>2000</v>
      </c>
      <c r="B16102" t="s">
        <v>784</v>
      </c>
      <c r="C16102" t="s">
        <v>785</v>
      </c>
      <c r="D16102" t="s">
        <v>694</v>
      </c>
      <c r="E16102" t="s">
        <v>976</v>
      </c>
      <c r="F16102">
        <v>4</v>
      </c>
      <c r="G16102" s="4">
        <v>16.448275862068964</v>
      </c>
      <c r="H16102" s="4">
        <v>4.1120689655172411</v>
      </c>
      <c r="I16102" s="4">
        <v>32.896551724137929</v>
      </c>
      <c r="J16102" s="4">
        <v>0</v>
      </c>
      <c r="K16102" s="4">
        <v>0</v>
      </c>
    </row>
    <row r="16103" spans="1:11">
      <c r="A16103">
        <v>2001</v>
      </c>
      <c r="B16103" t="s">
        <v>784</v>
      </c>
      <c r="C16103" t="s">
        <v>785</v>
      </c>
      <c r="D16103" t="s">
        <v>694</v>
      </c>
      <c r="E16103" t="s">
        <v>978</v>
      </c>
      <c r="F16103">
        <v>15</v>
      </c>
      <c r="G16103" s="4">
        <v>54.484615384615388</v>
      </c>
      <c r="H16103" s="4">
        <v>0</v>
      </c>
      <c r="I16103" s="4">
        <v>45.403846153846153</v>
      </c>
      <c r="J16103" s="4">
        <v>0</v>
      </c>
      <c r="K16103" s="4">
        <v>9.0807692307692314</v>
      </c>
    </row>
    <row r="16104" spans="1:11">
      <c r="A16104">
        <v>2001</v>
      </c>
      <c r="B16104" t="s">
        <v>784</v>
      </c>
      <c r="C16104" t="s">
        <v>785</v>
      </c>
      <c r="D16104" t="s">
        <v>694</v>
      </c>
      <c r="E16104" t="s">
        <v>6</v>
      </c>
      <c r="F16104">
        <v>30</v>
      </c>
      <c r="G16104" s="4">
        <v>156.03973509933775</v>
      </c>
      <c r="H16104" s="4">
        <v>7.4304635761589406</v>
      </c>
      <c r="I16104" s="4">
        <v>442.11258278145698</v>
      </c>
      <c r="J16104" s="4">
        <v>0</v>
      </c>
      <c r="K16104" s="4">
        <v>0</v>
      </c>
    </row>
    <row r="16105" spans="1:11">
      <c r="A16105">
        <v>2001</v>
      </c>
      <c r="B16105" t="s">
        <v>784</v>
      </c>
      <c r="C16105" t="s">
        <v>785</v>
      </c>
      <c r="D16105" t="s">
        <v>694</v>
      </c>
      <c r="E16105" t="s">
        <v>537</v>
      </c>
      <c r="F16105">
        <v>41</v>
      </c>
      <c r="G16105" s="4">
        <v>178.69702276707531</v>
      </c>
      <c r="H16105" s="4">
        <v>18.614273204903679</v>
      </c>
      <c r="I16105" s="4">
        <v>260.59982486865147</v>
      </c>
      <c r="J16105" s="4">
        <v>0</v>
      </c>
      <c r="K16105" s="4">
        <v>11.168563922942207</v>
      </c>
    </row>
    <row r="16106" spans="1:11">
      <c r="A16106">
        <v>2001</v>
      </c>
      <c r="B16106" t="s">
        <v>784</v>
      </c>
      <c r="C16106" t="s">
        <v>785</v>
      </c>
      <c r="D16106" t="s">
        <v>694</v>
      </c>
      <c r="E16106" t="s">
        <v>662</v>
      </c>
      <c r="F16106">
        <v>3</v>
      </c>
      <c r="G16106" s="4">
        <v>3.1188811188811187</v>
      </c>
      <c r="H16106" s="4">
        <v>0</v>
      </c>
      <c r="I16106" s="4">
        <v>0</v>
      </c>
      <c r="J16106" s="4">
        <v>0</v>
      </c>
      <c r="K16106" s="4">
        <v>0</v>
      </c>
    </row>
    <row r="16107" spans="1:11">
      <c r="A16107">
        <v>2001</v>
      </c>
      <c r="B16107" t="s">
        <v>784</v>
      </c>
      <c r="C16107" t="s">
        <v>785</v>
      </c>
      <c r="D16107" t="s">
        <v>694</v>
      </c>
      <c r="E16107" t="s">
        <v>980</v>
      </c>
      <c r="F16107">
        <v>8</v>
      </c>
      <c r="G16107" s="4">
        <v>131.71052631578948</v>
      </c>
      <c r="H16107" s="4">
        <v>15.052631578947368</v>
      </c>
      <c r="I16107" s="4">
        <v>620.92105263157896</v>
      </c>
      <c r="J16107" s="4">
        <v>0</v>
      </c>
      <c r="K16107" s="4">
        <v>0</v>
      </c>
    </row>
    <row r="16108" spans="1:11">
      <c r="A16108">
        <v>2001</v>
      </c>
      <c r="B16108" t="s">
        <v>784</v>
      </c>
      <c r="C16108" t="s">
        <v>785</v>
      </c>
      <c r="D16108" t="s">
        <v>694</v>
      </c>
      <c r="E16108" t="s">
        <v>677</v>
      </c>
      <c r="F16108">
        <v>7</v>
      </c>
      <c r="G16108" s="4">
        <v>13.509433962264151</v>
      </c>
      <c r="H16108" s="4">
        <v>3.3773584905660377</v>
      </c>
      <c r="I16108" s="4">
        <v>13.509433962264151</v>
      </c>
      <c r="J16108" s="4">
        <v>0</v>
      </c>
      <c r="K16108" s="4">
        <v>0</v>
      </c>
    </row>
    <row r="16109" spans="1:11">
      <c r="A16109">
        <v>2001</v>
      </c>
      <c r="B16109" t="s">
        <v>784</v>
      </c>
      <c r="C16109" t="s">
        <v>785</v>
      </c>
      <c r="D16109" t="s">
        <v>694</v>
      </c>
      <c r="E16109" t="s">
        <v>694</v>
      </c>
      <c r="F16109">
        <v>163</v>
      </c>
      <c r="G16109" s="4">
        <v>1115.2913385826771</v>
      </c>
      <c r="H16109" s="4">
        <v>59.284589426321716</v>
      </c>
      <c r="I16109" s="4">
        <v>1300.5556805399324</v>
      </c>
      <c r="J16109" s="4">
        <v>0</v>
      </c>
      <c r="K16109" s="4">
        <v>0</v>
      </c>
    </row>
    <row r="16110" spans="1:11">
      <c r="A16110">
        <v>2001</v>
      </c>
      <c r="B16110" t="s">
        <v>784</v>
      </c>
      <c r="C16110" t="s">
        <v>785</v>
      </c>
      <c r="D16110" t="s">
        <v>694</v>
      </c>
      <c r="E16110" t="s">
        <v>977</v>
      </c>
      <c r="F16110">
        <v>6</v>
      </c>
      <c r="G16110" s="4">
        <v>9.6062176165803113</v>
      </c>
      <c r="H16110" s="4">
        <v>0</v>
      </c>
      <c r="I16110" s="4">
        <v>3.2020725388601039</v>
      </c>
      <c r="J16110" s="4">
        <v>0</v>
      </c>
      <c r="K16110" s="4">
        <v>0</v>
      </c>
    </row>
    <row r="16111" spans="1:11">
      <c r="A16111">
        <v>2001</v>
      </c>
      <c r="B16111" t="s">
        <v>784</v>
      </c>
      <c r="C16111" t="s">
        <v>785</v>
      </c>
      <c r="D16111" t="s">
        <v>694</v>
      </c>
      <c r="E16111" t="s">
        <v>976</v>
      </c>
      <c r="F16111">
        <v>4</v>
      </c>
      <c r="G16111" s="4">
        <v>14.289855072463768</v>
      </c>
      <c r="H16111" s="4">
        <v>0</v>
      </c>
      <c r="I16111" s="4">
        <v>10.717391304347826</v>
      </c>
      <c r="J16111" s="4">
        <v>0</v>
      </c>
      <c r="K16111" s="4">
        <v>0</v>
      </c>
    </row>
    <row r="16112" spans="1:11">
      <c r="A16112">
        <v>2002</v>
      </c>
      <c r="B16112" t="s">
        <v>784</v>
      </c>
      <c r="C16112" t="s">
        <v>785</v>
      </c>
      <c r="D16112" t="s">
        <v>694</v>
      </c>
      <c r="E16112" t="s">
        <v>978</v>
      </c>
      <c r="F16112">
        <v>21</v>
      </c>
      <c r="G16112" s="4">
        <v>73.687230989956959</v>
      </c>
      <c r="H16112" s="4">
        <v>3.0703012912482066</v>
      </c>
      <c r="I16112" s="4">
        <v>92.109038737446198</v>
      </c>
      <c r="J16112" s="4">
        <v>0</v>
      </c>
      <c r="K16112" s="4">
        <v>0</v>
      </c>
    </row>
    <row r="16113" spans="1:11">
      <c r="A16113">
        <v>2002</v>
      </c>
      <c r="B16113" t="s">
        <v>784</v>
      </c>
      <c r="C16113" t="s">
        <v>785</v>
      </c>
      <c r="D16113" t="s">
        <v>694</v>
      </c>
      <c r="E16113" t="s">
        <v>6</v>
      </c>
      <c r="F16113">
        <v>13</v>
      </c>
      <c r="G16113" s="4">
        <v>57.025059665871126</v>
      </c>
      <c r="H16113" s="4">
        <v>3.3544152744630074</v>
      </c>
      <c r="I16113" s="4">
        <v>114.05011933174225</v>
      </c>
      <c r="J16113" s="4">
        <v>0</v>
      </c>
      <c r="K16113" s="4">
        <v>0</v>
      </c>
    </row>
    <row r="16114" spans="1:11">
      <c r="A16114">
        <v>2002</v>
      </c>
      <c r="B16114" t="s">
        <v>784</v>
      </c>
      <c r="C16114" t="s">
        <v>785</v>
      </c>
      <c r="D16114" t="s">
        <v>694</v>
      </c>
      <c r="E16114" t="s">
        <v>537</v>
      </c>
      <c r="F16114">
        <v>55</v>
      </c>
      <c r="G16114" s="4">
        <v>149.95118483412321</v>
      </c>
      <c r="H16114" s="4">
        <v>10.972037914691942</v>
      </c>
      <c r="I16114" s="4">
        <v>226.75545023696682</v>
      </c>
      <c r="J16114" s="4">
        <v>0</v>
      </c>
      <c r="K16114" s="4">
        <v>0</v>
      </c>
    </row>
    <row r="16115" spans="1:11">
      <c r="A16115">
        <v>2002</v>
      </c>
      <c r="B16115" t="s">
        <v>784</v>
      </c>
      <c r="C16115" t="s">
        <v>785</v>
      </c>
      <c r="D16115" t="s">
        <v>694</v>
      </c>
      <c r="E16115" t="s">
        <v>980</v>
      </c>
      <c r="F16115">
        <v>7</v>
      </c>
      <c r="G16115" s="4">
        <v>89.024390243902431</v>
      </c>
      <c r="H16115" s="4">
        <v>3.5609756097560976</v>
      </c>
      <c r="I16115" s="4">
        <v>106.82926829268293</v>
      </c>
      <c r="J16115" s="4">
        <v>0</v>
      </c>
      <c r="K16115" s="4">
        <v>0</v>
      </c>
    </row>
    <row r="16116" spans="1:11">
      <c r="A16116">
        <v>2002</v>
      </c>
      <c r="B16116" t="s">
        <v>784</v>
      </c>
      <c r="C16116" t="s">
        <v>785</v>
      </c>
      <c r="D16116" t="s">
        <v>694</v>
      </c>
      <c r="E16116" t="s">
        <v>677</v>
      </c>
      <c r="F16116">
        <v>8</v>
      </c>
      <c r="G16116" s="4">
        <v>31.080459770114942</v>
      </c>
      <c r="H16116" s="4">
        <v>0</v>
      </c>
      <c r="I16116" s="4">
        <v>0</v>
      </c>
      <c r="J16116" s="4">
        <v>0</v>
      </c>
      <c r="K16116" s="4">
        <v>0</v>
      </c>
    </row>
    <row r="16117" spans="1:11">
      <c r="A16117">
        <v>2002</v>
      </c>
      <c r="B16117" t="s">
        <v>784</v>
      </c>
      <c r="C16117" t="s">
        <v>785</v>
      </c>
      <c r="D16117" t="s">
        <v>694</v>
      </c>
      <c r="E16117" t="s">
        <v>694</v>
      </c>
      <c r="F16117">
        <v>140</v>
      </c>
      <c r="G16117" s="4">
        <v>757.08</v>
      </c>
      <c r="H16117" s="4">
        <v>64.09142857142858</v>
      </c>
      <c r="I16117" s="4">
        <v>1790.5542857142859</v>
      </c>
      <c r="J16117" s="4">
        <v>0</v>
      </c>
      <c r="K16117" s="4">
        <v>4.0057142857142862</v>
      </c>
    </row>
    <row r="16118" spans="1:11">
      <c r="A16118">
        <v>2002</v>
      </c>
      <c r="B16118" t="s">
        <v>784</v>
      </c>
      <c r="C16118" t="s">
        <v>785</v>
      </c>
      <c r="D16118" t="s">
        <v>694</v>
      </c>
      <c r="E16118" t="s">
        <v>979</v>
      </c>
      <c r="F16118">
        <v>6</v>
      </c>
      <c r="G16118" s="4">
        <v>16.21359223300971</v>
      </c>
      <c r="H16118" s="4">
        <v>0</v>
      </c>
      <c r="I16118" s="4">
        <v>16.21359223300971</v>
      </c>
      <c r="J16118" s="4">
        <v>0</v>
      </c>
      <c r="K16118" s="4">
        <v>0</v>
      </c>
    </row>
    <row r="16119" spans="1:11">
      <c r="A16119">
        <v>2002</v>
      </c>
      <c r="B16119" t="s">
        <v>784</v>
      </c>
      <c r="C16119" t="s">
        <v>785</v>
      </c>
      <c r="D16119" t="s">
        <v>694</v>
      </c>
      <c r="E16119" t="s">
        <v>976</v>
      </c>
      <c r="F16119">
        <v>19</v>
      </c>
      <c r="G16119" s="4">
        <v>89.102362204724415</v>
      </c>
      <c r="H16119" s="4">
        <v>0</v>
      </c>
      <c r="I16119" s="4">
        <v>58.110236220472437</v>
      </c>
      <c r="J16119" s="4">
        <v>0</v>
      </c>
      <c r="K16119" s="4">
        <v>0</v>
      </c>
    </row>
    <row r="16120" spans="1:11">
      <c r="A16120">
        <v>2003</v>
      </c>
      <c r="B16120" t="s">
        <v>784</v>
      </c>
      <c r="C16120" t="s">
        <v>785</v>
      </c>
      <c r="D16120" t="s">
        <v>694</v>
      </c>
      <c r="E16120" t="s">
        <v>978</v>
      </c>
      <c r="F16120">
        <v>2</v>
      </c>
      <c r="G16120" s="4">
        <v>6.6547155105222142</v>
      </c>
      <c r="H16120" s="4">
        <v>0</v>
      </c>
      <c r="I16120" s="4">
        <v>6.6547155105222142</v>
      </c>
      <c r="J16120" s="4">
        <v>0</v>
      </c>
      <c r="K16120" s="4">
        <v>0</v>
      </c>
    </row>
    <row r="16121" spans="1:11">
      <c r="A16121">
        <v>2003</v>
      </c>
      <c r="B16121" t="s">
        <v>784</v>
      </c>
      <c r="C16121" t="s">
        <v>785</v>
      </c>
      <c r="D16121" t="s">
        <v>694</v>
      </c>
      <c r="E16121" t="s">
        <v>6</v>
      </c>
      <c r="F16121">
        <v>12</v>
      </c>
      <c r="G16121" s="4">
        <v>39.792207792207797</v>
      </c>
      <c r="H16121" s="4">
        <v>0</v>
      </c>
      <c r="I16121" s="4">
        <v>119.37662337662337</v>
      </c>
      <c r="J16121" s="4">
        <v>0</v>
      </c>
      <c r="K16121" s="4">
        <v>0</v>
      </c>
    </row>
    <row r="16122" spans="1:11">
      <c r="A16122">
        <v>2003</v>
      </c>
      <c r="B16122" t="s">
        <v>784</v>
      </c>
      <c r="C16122" t="s">
        <v>785</v>
      </c>
      <c r="D16122" t="s">
        <v>694</v>
      </c>
      <c r="E16122" t="s">
        <v>537</v>
      </c>
      <c r="F16122">
        <v>16</v>
      </c>
      <c r="G16122" s="4">
        <v>43.686162624821684</v>
      </c>
      <c r="H16122" s="4">
        <v>39.714693295292442</v>
      </c>
      <c r="I16122" s="4">
        <v>23.828815977175463</v>
      </c>
      <c r="J16122" s="4">
        <v>0</v>
      </c>
      <c r="K16122" s="4">
        <v>0</v>
      </c>
    </row>
    <row r="16123" spans="1:11">
      <c r="A16123">
        <v>2003</v>
      </c>
      <c r="B16123" t="s">
        <v>784</v>
      </c>
      <c r="C16123" t="s">
        <v>785</v>
      </c>
      <c r="D16123" t="s">
        <v>694</v>
      </c>
      <c r="E16123" t="s">
        <v>980</v>
      </c>
      <c r="F16123">
        <v>4</v>
      </c>
      <c r="G16123" s="4">
        <v>222.75</v>
      </c>
      <c r="H16123" s="4">
        <v>20.625</v>
      </c>
      <c r="I16123" s="4">
        <v>668.25</v>
      </c>
      <c r="J16123" s="4">
        <v>0</v>
      </c>
      <c r="K16123" s="4">
        <v>0</v>
      </c>
    </row>
    <row r="16124" spans="1:11">
      <c r="A16124">
        <v>2003</v>
      </c>
      <c r="B16124" t="s">
        <v>784</v>
      </c>
      <c r="C16124" t="s">
        <v>785</v>
      </c>
      <c r="D16124" t="s">
        <v>694</v>
      </c>
      <c r="E16124" t="s">
        <v>694</v>
      </c>
      <c r="F16124">
        <v>106</v>
      </c>
      <c r="G16124" s="4">
        <v>791.32138857782752</v>
      </c>
      <c r="H16124" s="4">
        <v>64.059350503919376</v>
      </c>
      <c r="I16124" s="4">
        <v>1409.3057110862262</v>
      </c>
      <c r="J16124" s="4">
        <v>3.7681970884658456</v>
      </c>
      <c r="K16124" s="4">
        <v>15.072788353863382</v>
      </c>
    </row>
    <row r="16125" spans="1:11">
      <c r="A16125">
        <v>2003</v>
      </c>
      <c r="B16125" t="s">
        <v>784</v>
      </c>
      <c r="C16125" t="s">
        <v>785</v>
      </c>
      <c r="D16125" t="s">
        <v>694</v>
      </c>
      <c r="E16125" t="s">
        <v>977</v>
      </c>
      <c r="F16125">
        <v>3</v>
      </c>
      <c r="G16125" s="4">
        <v>16.377551020408163</v>
      </c>
      <c r="H16125" s="4">
        <v>3.2755102040816322</v>
      </c>
      <c r="I16125" s="4">
        <v>19.653061224489797</v>
      </c>
      <c r="J16125" s="4">
        <v>0</v>
      </c>
      <c r="K16125" s="4">
        <v>0</v>
      </c>
    </row>
    <row r="16126" spans="1:11">
      <c r="A16126">
        <v>2003</v>
      </c>
      <c r="B16126" t="s">
        <v>784</v>
      </c>
      <c r="C16126" t="s">
        <v>785</v>
      </c>
      <c r="D16126" t="s">
        <v>694</v>
      </c>
      <c r="E16126" t="s">
        <v>979</v>
      </c>
      <c r="F16126">
        <v>3</v>
      </c>
      <c r="G16126" s="4">
        <v>15.153061224489797</v>
      </c>
      <c r="H16126" s="4">
        <v>0</v>
      </c>
      <c r="I16126" s="4">
        <v>21.214285714285712</v>
      </c>
      <c r="J16126" s="4">
        <v>0</v>
      </c>
      <c r="K16126" s="4">
        <v>0</v>
      </c>
    </row>
    <row r="16127" spans="1:11">
      <c r="A16127">
        <v>2003</v>
      </c>
      <c r="B16127" t="s">
        <v>784</v>
      </c>
      <c r="C16127" t="s">
        <v>785</v>
      </c>
      <c r="D16127" t="s">
        <v>694</v>
      </c>
      <c r="E16127" t="s">
        <v>976</v>
      </c>
      <c r="F16127">
        <v>12</v>
      </c>
      <c r="G16127" s="4">
        <v>36.338345864661655</v>
      </c>
      <c r="H16127" s="4">
        <v>0</v>
      </c>
      <c r="I16127" s="4">
        <v>4.0375939849624061</v>
      </c>
      <c r="J16127" s="4">
        <v>0</v>
      </c>
      <c r="K16127" s="4">
        <v>0</v>
      </c>
    </row>
    <row r="16128" spans="1:11">
      <c r="A16128">
        <v>2004</v>
      </c>
      <c r="B16128" t="s">
        <v>784</v>
      </c>
      <c r="C16128" t="s">
        <v>785</v>
      </c>
      <c r="D16128" t="s">
        <v>694</v>
      </c>
      <c r="E16128" t="s">
        <v>978</v>
      </c>
      <c r="F16128">
        <v>22</v>
      </c>
      <c r="G16128" s="4">
        <v>91.179631114675217</v>
      </c>
      <c r="H16128" s="4">
        <v>0</v>
      </c>
      <c r="I16128" s="4">
        <v>78.858059342421811</v>
      </c>
      <c r="J16128" s="4">
        <v>0</v>
      </c>
      <c r="K16128" s="4">
        <v>0</v>
      </c>
    </row>
    <row r="16129" spans="1:11">
      <c r="A16129">
        <v>2004</v>
      </c>
      <c r="B16129" t="s">
        <v>784</v>
      </c>
      <c r="C16129" t="s">
        <v>785</v>
      </c>
      <c r="D16129" t="s">
        <v>694</v>
      </c>
      <c r="E16129" t="s">
        <v>6</v>
      </c>
      <c r="F16129">
        <v>15</v>
      </c>
      <c r="G16129" s="4">
        <v>75.292307692307702</v>
      </c>
      <c r="H16129" s="4">
        <v>0</v>
      </c>
      <c r="I16129" s="4">
        <v>97.88</v>
      </c>
      <c r="J16129" s="4">
        <v>0</v>
      </c>
      <c r="K16129" s="4">
        <v>0</v>
      </c>
    </row>
    <row r="16130" spans="1:11">
      <c r="A16130">
        <v>2004</v>
      </c>
      <c r="B16130" t="s">
        <v>784</v>
      </c>
      <c r="C16130" t="s">
        <v>785</v>
      </c>
      <c r="D16130" t="s">
        <v>694</v>
      </c>
      <c r="E16130" t="s">
        <v>537</v>
      </c>
      <c r="F16130">
        <v>43</v>
      </c>
      <c r="G16130" s="4">
        <v>140.35475234270416</v>
      </c>
      <c r="H16130" s="4">
        <v>3.5988398036590805</v>
      </c>
      <c r="I16130" s="4">
        <v>183.54082998661312</v>
      </c>
      <c r="J16130" s="4">
        <v>0</v>
      </c>
      <c r="K16130" s="4">
        <v>0</v>
      </c>
    </row>
    <row r="16131" spans="1:11">
      <c r="A16131">
        <v>2004</v>
      </c>
      <c r="B16131" t="s">
        <v>784</v>
      </c>
      <c r="C16131" t="s">
        <v>785</v>
      </c>
      <c r="D16131" t="s">
        <v>694</v>
      </c>
      <c r="E16131" t="s">
        <v>662</v>
      </c>
      <c r="F16131">
        <v>12</v>
      </c>
      <c r="G16131" s="4">
        <v>55.256097560975618</v>
      </c>
      <c r="H16131" s="4">
        <v>0</v>
      </c>
      <c r="I16131" s="4">
        <v>28.829268292682926</v>
      </c>
      <c r="J16131" s="4">
        <v>0</v>
      </c>
      <c r="K16131" s="4">
        <v>0</v>
      </c>
    </row>
    <row r="16132" spans="1:11">
      <c r="A16132">
        <v>2004</v>
      </c>
      <c r="B16132" t="s">
        <v>784</v>
      </c>
      <c r="C16132" t="s">
        <v>785</v>
      </c>
      <c r="D16132" t="s">
        <v>694</v>
      </c>
      <c r="E16132" t="s">
        <v>980</v>
      </c>
      <c r="F16132">
        <v>9</v>
      </c>
      <c r="G16132" s="4">
        <v>146.15384615384616</v>
      </c>
      <c r="H16132" s="4">
        <v>23.384615384615383</v>
      </c>
      <c r="I16132" s="4">
        <v>482.30769230769232</v>
      </c>
      <c r="J16132" s="4">
        <v>0</v>
      </c>
      <c r="K16132" s="4">
        <v>0</v>
      </c>
    </row>
    <row r="16133" spans="1:11">
      <c r="A16133">
        <v>2004</v>
      </c>
      <c r="B16133" t="s">
        <v>784</v>
      </c>
      <c r="C16133" t="s">
        <v>785</v>
      </c>
      <c r="D16133" t="s">
        <v>694</v>
      </c>
      <c r="E16133" t="s">
        <v>677</v>
      </c>
      <c r="F16133">
        <v>8</v>
      </c>
      <c r="G16133" s="4">
        <v>21.727272727272727</v>
      </c>
      <c r="H16133" s="4">
        <v>2.7159090909090908</v>
      </c>
      <c r="I16133" s="4">
        <v>0</v>
      </c>
      <c r="J16133" s="4">
        <v>0</v>
      </c>
      <c r="K16133" s="4">
        <v>0</v>
      </c>
    </row>
    <row r="16134" spans="1:11">
      <c r="A16134">
        <v>2004</v>
      </c>
      <c r="B16134" t="s">
        <v>784</v>
      </c>
      <c r="C16134" t="s">
        <v>785</v>
      </c>
      <c r="D16134" t="s">
        <v>694</v>
      </c>
      <c r="E16134" t="s">
        <v>694</v>
      </c>
      <c r="F16134">
        <v>81</v>
      </c>
      <c r="G16134" s="4">
        <v>338.08386277001273</v>
      </c>
      <c r="H16134" s="4">
        <v>17.118170266836088</v>
      </c>
      <c r="I16134" s="4">
        <v>543.50190597204573</v>
      </c>
      <c r="J16134" s="4">
        <v>0</v>
      </c>
      <c r="K16134" s="4">
        <v>0</v>
      </c>
    </row>
    <row r="16135" spans="1:11">
      <c r="A16135">
        <v>2004</v>
      </c>
      <c r="B16135" t="s">
        <v>784</v>
      </c>
      <c r="C16135" t="s">
        <v>785</v>
      </c>
      <c r="D16135" t="s">
        <v>694</v>
      </c>
      <c r="E16135" t="s">
        <v>976</v>
      </c>
      <c r="F16135">
        <v>8</v>
      </c>
      <c r="G16135" s="4">
        <v>75.111702127659584</v>
      </c>
      <c r="H16135" s="4">
        <v>0</v>
      </c>
      <c r="I16135" s="4">
        <v>36.164893617021278</v>
      </c>
      <c r="J16135" s="4">
        <v>0</v>
      </c>
      <c r="K16135" s="4">
        <v>0</v>
      </c>
    </row>
    <row r="16136" spans="1:11">
      <c r="A16136">
        <v>2006</v>
      </c>
      <c r="B16136" t="s">
        <v>784</v>
      </c>
      <c r="C16136" t="s">
        <v>785</v>
      </c>
      <c r="D16136" t="s">
        <v>694</v>
      </c>
      <c r="E16136" t="s">
        <v>978</v>
      </c>
      <c r="F16136">
        <v>24</v>
      </c>
      <c r="G16136" s="4">
        <v>104.67313915857605</v>
      </c>
      <c r="H16136" s="4">
        <v>2.6839266450916934</v>
      </c>
      <c r="I16136" s="4">
        <v>37.574973031283712</v>
      </c>
      <c r="J16136" s="4">
        <v>0</v>
      </c>
      <c r="K16136" s="4">
        <v>0</v>
      </c>
    </row>
    <row r="16137" spans="1:11">
      <c r="A16137">
        <v>2006</v>
      </c>
      <c r="B16137" t="s">
        <v>784</v>
      </c>
      <c r="C16137" t="s">
        <v>785</v>
      </c>
      <c r="D16137" t="s">
        <v>694</v>
      </c>
      <c r="E16137" t="s">
        <v>6</v>
      </c>
      <c r="F16137">
        <v>30</v>
      </c>
      <c r="G16137" s="4">
        <v>112.06686930091185</v>
      </c>
      <c r="H16137" s="4">
        <v>0</v>
      </c>
      <c r="I16137" s="4">
        <v>227.86930091185411</v>
      </c>
      <c r="J16137" s="4">
        <v>0</v>
      </c>
      <c r="K16137" s="4">
        <v>0</v>
      </c>
    </row>
    <row r="16138" spans="1:11">
      <c r="A16138">
        <v>2006</v>
      </c>
      <c r="B16138" t="s">
        <v>784</v>
      </c>
      <c r="C16138" t="s">
        <v>785</v>
      </c>
      <c r="D16138" t="s">
        <v>694</v>
      </c>
      <c r="E16138" t="s">
        <v>537</v>
      </c>
      <c r="F16138">
        <v>67</v>
      </c>
      <c r="G16138" s="4">
        <v>313.85216110019644</v>
      </c>
      <c r="H16138" s="4">
        <v>3.37475442043222</v>
      </c>
      <c r="I16138" s="4">
        <v>172.11247544204321</v>
      </c>
      <c r="J16138" s="4">
        <v>0</v>
      </c>
      <c r="K16138" s="4">
        <v>6.7495088408644399</v>
      </c>
    </row>
    <row r="16139" spans="1:11">
      <c r="A16139">
        <v>2006</v>
      </c>
      <c r="B16139" t="s">
        <v>784</v>
      </c>
      <c r="C16139" t="s">
        <v>785</v>
      </c>
      <c r="D16139" t="s">
        <v>694</v>
      </c>
      <c r="E16139" t="s">
        <v>662</v>
      </c>
      <c r="F16139">
        <v>6</v>
      </c>
      <c r="G16139" s="4">
        <v>18.123711340206185</v>
      </c>
      <c r="H16139" s="4">
        <v>0</v>
      </c>
      <c r="I16139" s="4">
        <v>0</v>
      </c>
      <c r="J16139" s="4">
        <v>0</v>
      </c>
      <c r="K16139" s="4">
        <v>0</v>
      </c>
    </row>
    <row r="16140" spans="1:11">
      <c r="A16140">
        <v>2006</v>
      </c>
      <c r="B16140" t="s">
        <v>784</v>
      </c>
      <c r="C16140" t="s">
        <v>785</v>
      </c>
      <c r="D16140" t="s">
        <v>694</v>
      </c>
      <c r="E16140" t="s">
        <v>980</v>
      </c>
      <c r="F16140">
        <v>10</v>
      </c>
      <c r="G16140" s="4">
        <v>357</v>
      </c>
      <c r="H16140" s="4">
        <v>23.8</v>
      </c>
      <c r="I16140" s="4">
        <v>2267.8000000000002</v>
      </c>
      <c r="J16140" s="4">
        <v>0</v>
      </c>
      <c r="K16140" s="4">
        <v>0</v>
      </c>
    </row>
    <row r="16141" spans="1:11">
      <c r="A16141">
        <v>2006</v>
      </c>
      <c r="B16141" t="s">
        <v>784</v>
      </c>
      <c r="C16141" t="s">
        <v>785</v>
      </c>
      <c r="D16141" t="s">
        <v>694</v>
      </c>
      <c r="E16141" t="s">
        <v>677</v>
      </c>
      <c r="F16141">
        <v>3</v>
      </c>
      <c r="G16141" s="4">
        <v>11.5</v>
      </c>
      <c r="H16141" s="4">
        <v>0</v>
      </c>
      <c r="I16141" s="4">
        <v>0</v>
      </c>
      <c r="J16141" s="4">
        <v>0</v>
      </c>
      <c r="K16141" s="4">
        <v>0</v>
      </c>
    </row>
    <row r="16142" spans="1:11">
      <c r="A16142">
        <v>2006</v>
      </c>
      <c r="B16142" t="s">
        <v>784</v>
      </c>
      <c r="C16142" t="s">
        <v>785</v>
      </c>
      <c r="D16142" t="s">
        <v>694</v>
      </c>
      <c r="E16142" t="s">
        <v>694</v>
      </c>
      <c r="F16142">
        <v>84</v>
      </c>
      <c r="G16142" s="4">
        <v>506.64760638297878</v>
      </c>
      <c r="H16142" s="4">
        <v>29.159574468085104</v>
      </c>
      <c r="I16142" s="4">
        <v>838.33776595744678</v>
      </c>
      <c r="J16142" s="4">
        <v>0</v>
      </c>
      <c r="K16142" s="4">
        <v>0</v>
      </c>
    </row>
    <row r="16143" spans="1:11">
      <c r="A16143">
        <v>2006</v>
      </c>
      <c r="B16143" t="s">
        <v>784</v>
      </c>
      <c r="C16143" t="s">
        <v>785</v>
      </c>
      <c r="D16143" t="s">
        <v>694</v>
      </c>
      <c r="E16143" t="s">
        <v>977</v>
      </c>
      <c r="F16143">
        <v>3</v>
      </c>
      <c r="G16143" s="4">
        <v>13.645390070921986</v>
      </c>
      <c r="H16143" s="4">
        <v>0</v>
      </c>
      <c r="I16143" s="4">
        <v>0</v>
      </c>
      <c r="J16143" s="4">
        <v>0</v>
      </c>
      <c r="K16143" s="4">
        <v>0</v>
      </c>
    </row>
    <row r="16144" spans="1:11">
      <c r="A16144">
        <v>2006</v>
      </c>
      <c r="B16144" t="s">
        <v>784</v>
      </c>
      <c r="C16144" t="s">
        <v>785</v>
      </c>
      <c r="D16144" t="s">
        <v>694</v>
      </c>
      <c r="E16144" t="s">
        <v>979</v>
      </c>
      <c r="F16144">
        <v>3</v>
      </c>
      <c r="G16144" s="4">
        <v>13.377777777777778</v>
      </c>
      <c r="H16144" s="4">
        <v>0</v>
      </c>
      <c r="I16144" s="4">
        <v>0</v>
      </c>
      <c r="J16144" s="4">
        <v>0</v>
      </c>
      <c r="K16144" s="4">
        <v>0</v>
      </c>
    </row>
    <row r="16145" spans="1:11">
      <c r="A16145">
        <v>2006</v>
      </c>
      <c r="B16145" t="s">
        <v>784</v>
      </c>
      <c r="C16145" t="s">
        <v>785</v>
      </c>
      <c r="D16145" t="s">
        <v>694</v>
      </c>
      <c r="E16145" t="s">
        <v>976</v>
      </c>
      <c r="F16145">
        <v>24</v>
      </c>
      <c r="G16145" s="4">
        <v>130.36170212765958</v>
      </c>
      <c r="H16145" s="4">
        <v>0</v>
      </c>
      <c r="I16145" s="4">
        <v>103.69680851063829</v>
      </c>
      <c r="J16145" s="4">
        <v>0</v>
      </c>
      <c r="K16145" s="4">
        <v>0</v>
      </c>
    </row>
    <row r="16146" spans="1:11">
      <c r="A16146">
        <v>1984</v>
      </c>
      <c r="B16146" t="s">
        <v>989</v>
      </c>
      <c r="C16146" t="s">
        <v>990</v>
      </c>
      <c r="D16146" t="s">
        <v>694</v>
      </c>
      <c r="E16146" t="s">
        <v>694</v>
      </c>
      <c r="F16146">
        <v>4</v>
      </c>
      <c r="G16146" s="4">
        <v>12</v>
      </c>
      <c r="H16146" s="4">
        <v>0</v>
      </c>
      <c r="I16146" s="4">
        <v>4</v>
      </c>
      <c r="J16146" s="4">
        <v>0</v>
      </c>
      <c r="K16146" s="4">
        <v>0</v>
      </c>
    </row>
    <row r="16147" spans="1:11">
      <c r="A16147">
        <v>1985</v>
      </c>
      <c r="B16147" t="s">
        <v>989</v>
      </c>
      <c r="C16147" t="s">
        <v>990</v>
      </c>
      <c r="D16147" t="s">
        <v>694</v>
      </c>
      <c r="E16147" t="s">
        <v>694</v>
      </c>
      <c r="F16147">
        <v>3</v>
      </c>
      <c r="G16147" s="4">
        <v>10</v>
      </c>
      <c r="H16147" s="4">
        <v>0</v>
      </c>
      <c r="I16147" s="4">
        <v>13</v>
      </c>
      <c r="J16147" s="4">
        <v>0</v>
      </c>
      <c r="K16147" s="4">
        <v>0</v>
      </c>
    </row>
    <row r="16148" spans="1:11">
      <c r="A16148">
        <v>1986</v>
      </c>
      <c r="B16148" t="s">
        <v>989</v>
      </c>
      <c r="C16148" t="s">
        <v>990</v>
      </c>
      <c r="D16148" t="s">
        <v>694</v>
      </c>
      <c r="E16148" t="s">
        <v>694</v>
      </c>
      <c r="F16148">
        <v>4</v>
      </c>
      <c r="G16148" s="4">
        <v>43</v>
      </c>
      <c r="H16148" s="4">
        <v>4</v>
      </c>
      <c r="I16148" s="4">
        <v>54</v>
      </c>
      <c r="J16148" s="4">
        <v>0</v>
      </c>
      <c r="K16148" s="4">
        <v>0</v>
      </c>
    </row>
    <row r="16149" spans="1:11">
      <c r="A16149">
        <v>1987</v>
      </c>
      <c r="B16149" t="s">
        <v>989</v>
      </c>
      <c r="C16149" t="s">
        <v>990</v>
      </c>
      <c r="D16149" t="s">
        <v>694</v>
      </c>
      <c r="E16149" t="s">
        <v>694</v>
      </c>
      <c r="F16149">
        <v>9</v>
      </c>
      <c r="G16149" s="4">
        <v>21</v>
      </c>
      <c r="H16149" s="4">
        <v>0</v>
      </c>
      <c r="I16149" s="4">
        <v>51</v>
      </c>
      <c r="J16149" s="4">
        <v>0</v>
      </c>
      <c r="K16149" s="4">
        <v>0</v>
      </c>
    </row>
    <row r="16150" spans="1:11">
      <c r="A16150">
        <v>1988</v>
      </c>
      <c r="B16150" t="s">
        <v>989</v>
      </c>
      <c r="C16150" t="s">
        <v>990</v>
      </c>
      <c r="D16150" t="s">
        <v>694</v>
      </c>
      <c r="E16150" t="s">
        <v>6</v>
      </c>
      <c r="F16150">
        <v>4</v>
      </c>
      <c r="G16150" s="4">
        <v>9</v>
      </c>
      <c r="H16150" s="4">
        <v>4</v>
      </c>
      <c r="I16150" s="4">
        <v>4</v>
      </c>
      <c r="J16150" s="4">
        <v>0</v>
      </c>
      <c r="K16150" s="4">
        <v>0</v>
      </c>
    </row>
    <row r="16151" spans="1:11">
      <c r="A16151">
        <v>1988</v>
      </c>
      <c r="B16151" t="s">
        <v>989</v>
      </c>
      <c r="C16151" t="s">
        <v>990</v>
      </c>
      <c r="D16151" t="s">
        <v>694</v>
      </c>
      <c r="E16151" t="s">
        <v>694</v>
      </c>
      <c r="F16151">
        <v>4</v>
      </c>
      <c r="G16151" s="4">
        <v>4</v>
      </c>
      <c r="H16151" s="4">
        <v>0</v>
      </c>
      <c r="I16151" s="4">
        <v>0</v>
      </c>
      <c r="J16151" s="4">
        <v>0</v>
      </c>
      <c r="K16151" s="4">
        <v>0</v>
      </c>
    </row>
    <row r="16152" spans="1:11">
      <c r="A16152">
        <v>1988</v>
      </c>
      <c r="B16152" t="s">
        <v>989</v>
      </c>
      <c r="C16152" t="s">
        <v>990</v>
      </c>
      <c r="D16152" t="s">
        <v>694</v>
      </c>
      <c r="E16152" t="s">
        <v>976</v>
      </c>
      <c r="F16152">
        <v>2</v>
      </c>
      <c r="G16152" s="4">
        <v>2</v>
      </c>
      <c r="H16152" s="4">
        <v>0</v>
      </c>
      <c r="I16152" s="4">
        <v>4</v>
      </c>
      <c r="J16152" s="4">
        <v>0</v>
      </c>
      <c r="K16152" s="4">
        <v>0</v>
      </c>
    </row>
    <row r="16153" spans="1:11">
      <c r="A16153">
        <v>1989</v>
      </c>
      <c r="B16153" t="s">
        <v>989</v>
      </c>
      <c r="C16153" t="s">
        <v>990</v>
      </c>
      <c r="D16153" t="s">
        <v>694</v>
      </c>
      <c r="E16153" t="s">
        <v>694</v>
      </c>
      <c r="F16153">
        <v>8</v>
      </c>
      <c r="G16153" s="4">
        <v>53</v>
      </c>
      <c r="H16153" s="4">
        <v>8</v>
      </c>
      <c r="I16153" s="4">
        <v>53</v>
      </c>
      <c r="J16153" s="4">
        <v>0</v>
      </c>
      <c r="K16153" s="4">
        <v>0</v>
      </c>
    </row>
    <row r="16154" spans="1:11">
      <c r="A16154">
        <v>1990</v>
      </c>
      <c r="B16154" t="s">
        <v>989</v>
      </c>
      <c r="C16154" t="s">
        <v>990</v>
      </c>
      <c r="D16154" t="s">
        <v>694</v>
      </c>
      <c r="E16154" t="s">
        <v>6</v>
      </c>
      <c r="F16154">
        <v>5</v>
      </c>
      <c r="G16154" s="4">
        <v>5</v>
      </c>
      <c r="H16154" s="4">
        <v>0</v>
      </c>
      <c r="I16154" s="4">
        <v>9</v>
      </c>
      <c r="J16154" s="4">
        <v>0</v>
      </c>
      <c r="K16154" s="4">
        <v>0</v>
      </c>
    </row>
    <row r="16155" spans="1:11">
      <c r="A16155">
        <v>1990</v>
      </c>
      <c r="B16155" t="s">
        <v>989</v>
      </c>
      <c r="C16155" t="s">
        <v>990</v>
      </c>
      <c r="D16155" t="s">
        <v>694</v>
      </c>
      <c r="E16155" t="s">
        <v>694</v>
      </c>
      <c r="F16155">
        <v>8</v>
      </c>
      <c r="G16155" s="4">
        <v>35</v>
      </c>
      <c r="H16155" s="4">
        <v>0</v>
      </c>
      <c r="I16155" s="4">
        <v>39</v>
      </c>
      <c r="J16155" s="4">
        <v>0</v>
      </c>
      <c r="K16155" s="4">
        <v>0</v>
      </c>
    </row>
    <row r="16156" spans="1:11">
      <c r="A16156">
        <v>1992</v>
      </c>
      <c r="B16156" t="s">
        <v>989</v>
      </c>
      <c r="C16156" t="s">
        <v>990</v>
      </c>
      <c r="D16156" t="s">
        <v>694</v>
      </c>
      <c r="E16156" t="s">
        <v>694</v>
      </c>
      <c r="F16156">
        <v>4</v>
      </c>
      <c r="G16156" s="4">
        <v>4</v>
      </c>
      <c r="H16156" s="4">
        <v>0</v>
      </c>
      <c r="I16156" s="4">
        <v>21</v>
      </c>
      <c r="J16156" s="4">
        <v>0</v>
      </c>
      <c r="K16156" s="4">
        <v>0</v>
      </c>
    </row>
    <row r="16157" spans="1:11">
      <c r="A16157">
        <v>1994</v>
      </c>
      <c r="B16157" t="s">
        <v>989</v>
      </c>
      <c r="C16157" t="s">
        <v>990</v>
      </c>
      <c r="D16157" t="s">
        <v>694</v>
      </c>
      <c r="E16157" t="s">
        <v>6</v>
      </c>
      <c r="F16157">
        <v>5</v>
      </c>
      <c r="G16157" s="4">
        <v>5</v>
      </c>
      <c r="H16157" s="4">
        <v>0</v>
      </c>
      <c r="I16157" s="4">
        <v>0</v>
      </c>
      <c r="J16157" s="4">
        <v>0</v>
      </c>
      <c r="K16157" s="4">
        <v>0</v>
      </c>
    </row>
    <row r="16158" spans="1:11">
      <c r="A16158">
        <v>1986</v>
      </c>
      <c r="B16158" t="s">
        <v>1001</v>
      </c>
      <c r="C16158" t="s">
        <v>1002</v>
      </c>
      <c r="D16158" t="s">
        <v>694</v>
      </c>
      <c r="E16158" t="s">
        <v>694</v>
      </c>
      <c r="F16158">
        <v>4</v>
      </c>
      <c r="G16158" s="4">
        <v>7</v>
      </c>
      <c r="H16158" s="4">
        <v>4</v>
      </c>
      <c r="I16158" s="4">
        <v>11</v>
      </c>
      <c r="J16158" s="4">
        <v>0</v>
      </c>
      <c r="K16158" s="4">
        <v>0</v>
      </c>
    </row>
    <row r="16159" spans="1:11">
      <c r="A16159">
        <v>1988</v>
      </c>
      <c r="B16159" t="s">
        <v>1001</v>
      </c>
      <c r="C16159" t="s">
        <v>1002</v>
      </c>
      <c r="D16159" t="s">
        <v>694</v>
      </c>
      <c r="E16159" t="s">
        <v>694</v>
      </c>
      <c r="F16159">
        <v>4</v>
      </c>
      <c r="G16159" s="4">
        <v>8</v>
      </c>
      <c r="H16159" s="4">
        <v>0</v>
      </c>
      <c r="I16159" s="4">
        <v>11</v>
      </c>
      <c r="J16159" s="4">
        <v>0</v>
      </c>
      <c r="K16159" s="4">
        <v>0</v>
      </c>
    </row>
    <row r="16160" spans="1:11">
      <c r="A16160">
        <v>1990</v>
      </c>
      <c r="B16160" t="s">
        <v>1001</v>
      </c>
      <c r="C16160" t="s">
        <v>1002</v>
      </c>
      <c r="D16160" t="s">
        <v>694</v>
      </c>
      <c r="E16160" t="s">
        <v>694</v>
      </c>
      <c r="F16160">
        <v>4</v>
      </c>
      <c r="G16160" s="4">
        <v>8</v>
      </c>
      <c r="H16160" s="4">
        <v>4</v>
      </c>
      <c r="I16160" s="4">
        <v>19</v>
      </c>
      <c r="J16160" s="4">
        <v>0</v>
      </c>
      <c r="K16160" s="4">
        <v>0</v>
      </c>
    </row>
    <row r="16161" spans="1:11">
      <c r="A16161">
        <v>1999</v>
      </c>
      <c r="B16161" t="s">
        <v>1001</v>
      </c>
      <c r="C16161" t="s">
        <v>1002</v>
      </c>
      <c r="D16161" t="s">
        <v>694</v>
      </c>
      <c r="E16161" t="s">
        <v>978</v>
      </c>
      <c r="F16161">
        <v>3</v>
      </c>
      <c r="G16161" s="4">
        <v>2.5897666068222622</v>
      </c>
      <c r="H16161" s="4">
        <v>0</v>
      </c>
      <c r="I16161" s="4">
        <v>0</v>
      </c>
      <c r="J16161" s="4">
        <v>0</v>
      </c>
      <c r="K16161" s="4">
        <v>0</v>
      </c>
    </row>
    <row r="16162" spans="1:11">
      <c r="A16162">
        <v>2000</v>
      </c>
      <c r="B16162" t="s">
        <v>1001</v>
      </c>
      <c r="C16162" t="s">
        <v>1002</v>
      </c>
      <c r="D16162" t="s">
        <v>694</v>
      </c>
      <c r="E16162" t="s">
        <v>980</v>
      </c>
      <c r="F16162">
        <v>8</v>
      </c>
      <c r="G16162" s="4">
        <v>16.592592592592592</v>
      </c>
      <c r="H16162" s="4">
        <v>0</v>
      </c>
      <c r="I16162" s="4">
        <v>0</v>
      </c>
      <c r="J16162" s="4">
        <v>0</v>
      </c>
      <c r="K16162" s="4">
        <v>0</v>
      </c>
    </row>
    <row r="16163" spans="1:11">
      <c r="A16163">
        <v>1987</v>
      </c>
      <c r="B16163" t="s">
        <v>1013</v>
      </c>
      <c r="C16163" t="s">
        <v>1014</v>
      </c>
      <c r="D16163" t="s">
        <v>694</v>
      </c>
      <c r="E16163" t="s">
        <v>694</v>
      </c>
      <c r="F16163">
        <v>4</v>
      </c>
      <c r="G16163" s="4">
        <v>4</v>
      </c>
      <c r="H16163" s="4">
        <v>0</v>
      </c>
      <c r="I16163" s="4">
        <v>0</v>
      </c>
      <c r="J16163" s="4">
        <v>0</v>
      </c>
      <c r="K16163" s="4">
        <v>0</v>
      </c>
    </row>
    <row r="16164" spans="1:11">
      <c r="A16164">
        <v>1988</v>
      </c>
      <c r="B16164" t="s">
        <v>1013</v>
      </c>
      <c r="C16164" t="s">
        <v>1014</v>
      </c>
      <c r="D16164" t="s">
        <v>694</v>
      </c>
      <c r="E16164" t="s">
        <v>694</v>
      </c>
      <c r="F16164">
        <v>4</v>
      </c>
      <c r="G16164" s="4">
        <v>4</v>
      </c>
      <c r="H16164" s="4">
        <v>0</v>
      </c>
      <c r="I16164" s="4">
        <v>8</v>
      </c>
      <c r="J16164" s="4">
        <v>0</v>
      </c>
      <c r="K16164" s="4">
        <v>0</v>
      </c>
    </row>
    <row r="16165" spans="1:11">
      <c r="A16165">
        <v>1987</v>
      </c>
      <c r="B16165" t="s">
        <v>1015</v>
      </c>
      <c r="C16165" t="s">
        <v>1016</v>
      </c>
      <c r="D16165" t="s">
        <v>694</v>
      </c>
      <c r="E16165" t="s">
        <v>694</v>
      </c>
      <c r="F16165">
        <v>4</v>
      </c>
      <c r="G16165" s="4">
        <v>4</v>
      </c>
      <c r="H16165" s="4">
        <v>0</v>
      </c>
      <c r="I16165" s="4">
        <v>0</v>
      </c>
      <c r="J16165" s="4">
        <v>0</v>
      </c>
      <c r="K16165" s="4">
        <v>0</v>
      </c>
    </row>
    <row r="16166" spans="1:11">
      <c r="A16166">
        <v>1988</v>
      </c>
      <c r="B16166" t="s">
        <v>1015</v>
      </c>
      <c r="C16166" t="s">
        <v>1016</v>
      </c>
      <c r="D16166" t="s">
        <v>694</v>
      </c>
      <c r="E16166" t="s">
        <v>694</v>
      </c>
      <c r="F16166">
        <v>4</v>
      </c>
      <c r="G16166" s="4">
        <v>4</v>
      </c>
      <c r="H16166" s="4">
        <v>0</v>
      </c>
      <c r="I16166" s="4">
        <v>4</v>
      </c>
      <c r="J16166" s="4">
        <v>0</v>
      </c>
      <c r="K16166" s="4">
        <v>0</v>
      </c>
    </row>
    <row r="16167" spans="1:11">
      <c r="A16167">
        <v>1988</v>
      </c>
      <c r="B16167" t="s">
        <v>1031</v>
      </c>
      <c r="C16167" t="s">
        <v>1032</v>
      </c>
      <c r="D16167" t="s">
        <v>694</v>
      </c>
      <c r="E16167" t="s">
        <v>694</v>
      </c>
      <c r="F16167">
        <v>4</v>
      </c>
      <c r="G16167" s="4">
        <v>8</v>
      </c>
      <c r="H16167" s="4">
        <v>0</v>
      </c>
      <c r="I16167" s="4">
        <v>0</v>
      </c>
      <c r="J16167" s="4">
        <v>0</v>
      </c>
      <c r="K16167" s="4">
        <v>0</v>
      </c>
    </row>
    <row r="16168" spans="1:11">
      <c r="A16168">
        <v>1996</v>
      </c>
      <c r="B16168" t="s">
        <v>1031</v>
      </c>
      <c r="C16168" t="s">
        <v>1032</v>
      </c>
      <c r="D16168" t="s">
        <v>694</v>
      </c>
      <c r="E16168" t="s">
        <v>6</v>
      </c>
      <c r="F16168">
        <v>3</v>
      </c>
      <c r="G16168" s="4">
        <v>3</v>
      </c>
      <c r="H16168" s="4">
        <v>0</v>
      </c>
      <c r="I16168" s="4">
        <v>0</v>
      </c>
      <c r="J16168" s="4">
        <v>0</v>
      </c>
      <c r="K16168" s="4">
        <v>0</v>
      </c>
    </row>
    <row r="16169" spans="1:11">
      <c r="A16169">
        <v>1969</v>
      </c>
      <c r="B16169" t="s">
        <v>835</v>
      </c>
      <c r="C16169" t="s">
        <v>836</v>
      </c>
      <c r="D16169" t="s">
        <v>694</v>
      </c>
      <c r="E16169" t="s">
        <v>534</v>
      </c>
      <c r="F16169">
        <v>4</v>
      </c>
      <c r="G16169" s="4">
        <v>4</v>
      </c>
      <c r="H16169" s="4">
        <v>4</v>
      </c>
      <c r="I16169" s="4">
        <v>0</v>
      </c>
      <c r="J16169" s="4">
        <v>0</v>
      </c>
      <c r="K16169" s="4">
        <v>0</v>
      </c>
    </row>
    <row r="16170" spans="1:11">
      <c r="A16170">
        <v>1971</v>
      </c>
      <c r="B16170" t="s">
        <v>835</v>
      </c>
      <c r="C16170" t="s">
        <v>836</v>
      </c>
      <c r="D16170" t="s">
        <v>694</v>
      </c>
      <c r="E16170" t="s">
        <v>534</v>
      </c>
      <c r="F16170">
        <v>5</v>
      </c>
      <c r="G16170" s="4">
        <v>5</v>
      </c>
      <c r="H16170" s="4">
        <v>3</v>
      </c>
      <c r="I16170" s="4">
        <v>1</v>
      </c>
      <c r="J16170" s="4">
        <v>0</v>
      </c>
      <c r="K16170" s="4">
        <v>0</v>
      </c>
    </row>
    <row r="16171" spans="1:11">
      <c r="A16171">
        <v>1972</v>
      </c>
      <c r="B16171" t="s">
        <v>835</v>
      </c>
      <c r="C16171" t="s">
        <v>836</v>
      </c>
      <c r="D16171" t="s">
        <v>694</v>
      </c>
      <c r="E16171" t="s">
        <v>534</v>
      </c>
      <c r="F16171">
        <v>3</v>
      </c>
      <c r="G16171" s="4">
        <v>6</v>
      </c>
      <c r="H16171" s="4">
        <v>0</v>
      </c>
      <c r="I16171" s="4">
        <v>0</v>
      </c>
      <c r="J16171" s="4">
        <v>0</v>
      </c>
      <c r="K16171" s="4">
        <v>0</v>
      </c>
    </row>
    <row r="16172" spans="1:11">
      <c r="A16172">
        <v>1974</v>
      </c>
      <c r="B16172" t="s">
        <v>835</v>
      </c>
      <c r="C16172" t="s">
        <v>836</v>
      </c>
      <c r="D16172" t="s">
        <v>694</v>
      </c>
      <c r="E16172" t="s">
        <v>534</v>
      </c>
      <c r="F16172">
        <v>2</v>
      </c>
      <c r="G16172" s="4">
        <v>77</v>
      </c>
      <c r="H16172" s="4">
        <v>63</v>
      </c>
      <c r="I16172" s="4">
        <v>34</v>
      </c>
      <c r="J16172" s="4">
        <v>0</v>
      </c>
      <c r="K16172" s="4">
        <v>0</v>
      </c>
    </row>
    <row r="16173" spans="1:11">
      <c r="A16173">
        <v>1976</v>
      </c>
      <c r="B16173" t="s">
        <v>835</v>
      </c>
      <c r="C16173" t="s">
        <v>836</v>
      </c>
      <c r="D16173" t="s">
        <v>694</v>
      </c>
      <c r="E16173" t="s">
        <v>534</v>
      </c>
      <c r="F16173">
        <v>18</v>
      </c>
      <c r="G16173" s="4">
        <v>41</v>
      </c>
      <c r="H16173" s="4">
        <v>0</v>
      </c>
      <c r="I16173" s="4">
        <v>0</v>
      </c>
      <c r="J16173" s="4">
        <v>0</v>
      </c>
      <c r="K16173" s="4">
        <v>0</v>
      </c>
    </row>
    <row r="16174" spans="1:11">
      <c r="A16174">
        <v>1977</v>
      </c>
      <c r="B16174" t="s">
        <v>835</v>
      </c>
      <c r="C16174" t="s">
        <v>836</v>
      </c>
      <c r="D16174" t="s">
        <v>694</v>
      </c>
      <c r="E16174" t="s">
        <v>534</v>
      </c>
      <c r="F16174">
        <v>6</v>
      </c>
      <c r="G16174" s="4">
        <v>10</v>
      </c>
      <c r="H16174" s="4">
        <v>3</v>
      </c>
      <c r="I16174" s="4">
        <v>7</v>
      </c>
      <c r="J16174" s="4">
        <v>0</v>
      </c>
      <c r="K16174" s="4">
        <v>0</v>
      </c>
    </row>
    <row r="16175" spans="1:11">
      <c r="A16175">
        <v>1978</v>
      </c>
      <c r="B16175" t="s">
        <v>835</v>
      </c>
      <c r="C16175" t="s">
        <v>836</v>
      </c>
      <c r="D16175" t="s">
        <v>694</v>
      </c>
      <c r="E16175" t="s">
        <v>534</v>
      </c>
      <c r="F16175">
        <v>6</v>
      </c>
      <c r="G16175" s="4">
        <v>37</v>
      </c>
      <c r="H16175" s="4">
        <v>3</v>
      </c>
      <c r="I16175" s="4">
        <v>20</v>
      </c>
      <c r="J16175" s="4">
        <v>0</v>
      </c>
      <c r="K16175" s="4">
        <v>0</v>
      </c>
    </row>
    <row r="16176" spans="1:11">
      <c r="A16176">
        <v>1980</v>
      </c>
      <c r="B16176" t="s">
        <v>835</v>
      </c>
      <c r="C16176" t="s">
        <v>836</v>
      </c>
      <c r="D16176" t="s">
        <v>694</v>
      </c>
      <c r="E16176" t="s">
        <v>534</v>
      </c>
      <c r="F16176">
        <v>7</v>
      </c>
      <c r="G16176" s="4">
        <v>11</v>
      </c>
      <c r="H16176" s="4">
        <v>0</v>
      </c>
      <c r="I16176" s="4">
        <v>3</v>
      </c>
      <c r="J16176" s="4">
        <v>0</v>
      </c>
      <c r="K16176" s="4">
        <v>0</v>
      </c>
    </row>
    <row r="16177" spans="1:11">
      <c r="A16177">
        <v>1982</v>
      </c>
      <c r="B16177" t="s">
        <v>835</v>
      </c>
      <c r="C16177" t="s">
        <v>836</v>
      </c>
      <c r="D16177" t="s">
        <v>694</v>
      </c>
      <c r="E16177" t="s">
        <v>534</v>
      </c>
      <c r="F16177">
        <v>3</v>
      </c>
      <c r="G16177" s="4">
        <v>11</v>
      </c>
      <c r="H16177" s="4">
        <v>0</v>
      </c>
      <c r="I16177" s="4">
        <v>14</v>
      </c>
      <c r="J16177" s="4">
        <v>0</v>
      </c>
      <c r="K16177" s="4">
        <v>0</v>
      </c>
    </row>
    <row r="16178" spans="1:11">
      <c r="A16178">
        <v>1983</v>
      </c>
      <c r="B16178" t="s">
        <v>835</v>
      </c>
      <c r="C16178" t="s">
        <v>836</v>
      </c>
      <c r="D16178" t="s">
        <v>694</v>
      </c>
      <c r="E16178" t="s">
        <v>534</v>
      </c>
      <c r="F16178">
        <v>4</v>
      </c>
      <c r="G16178" s="4">
        <v>7</v>
      </c>
      <c r="H16178" s="4">
        <v>0</v>
      </c>
      <c r="I16178" s="4">
        <v>0</v>
      </c>
      <c r="J16178" s="4">
        <v>0</v>
      </c>
      <c r="K16178" s="4">
        <v>0</v>
      </c>
    </row>
    <row r="16179" spans="1:11">
      <c r="A16179">
        <v>1992</v>
      </c>
      <c r="B16179" t="s">
        <v>835</v>
      </c>
      <c r="C16179" t="s">
        <v>836</v>
      </c>
      <c r="D16179" t="s">
        <v>694</v>
      </c>
      <c r="E16179" t="s">
        <v>694</v>
      </c>
      <c r="F16179">
        <v>4</v>
      </c>
      <c r="G16179" s="4">
        <v>4</v>
      </c>
      <c r="H16179" s="4">
        <v>0</v>
      </c>
      <c r="I16179" s="4">
        <v>0</v>
      </c>
      <c r="J16179" s="4">
        <v>0</v>
      </c>
      <c r="K16179" s="4">
        <v>0</v>
      </c>
    </row>
    <row r="16180" spans="1:11">
      <c r="A16180">
        <v>2003</v>
      </c>
      <c r="B16180" t="s">
        <v>835</v>
      </c>
      <c r="C16180" t="s">
        <v>836</v>
      </c>
      <c r="D16180" t="s">
        <v>694</v>
      </c>
      <c r="E16180" t="s">
        <v>977</v>
      </c>
      <c r="F16180">
        <v>3</v>
      </c>
      <c r="G16180" s="4">
        <v>32.755102040816325</v>
      </c>
      <c r="H16180" s="4">
        <v>0</v>
      </c>
      <c r="I16180" s="4">
        <v>3.2755102040816322</v>
      </c>
      <c r="J16180" s="4">
        <v>0</v>
      </c>
      <c r="K16180" s="4">
        <v>0</v>
      </c>
    </row>
    <row r="16181" spans="1:11">
      <c r="A16181">
        <v>2004</v>
      </c>
      <c r="B16181" t="s">
        <v>835</v>
      </c>
      <c r="C16181" t="s">
        <v>836</v>
      </c>
      <c r="D16181" t="s">
        <v>694</v>
      </c>
      <c r="E16181" t="s">
        <v>537</v>
      </c>
      <c r="F16181">
        <v>4</v>
      </c>
      <c r="G16181" s="4">
        <v>17.994199018295404</v>
      </c>
      <c r="H16181" s="4">
        <v>0</v>
      </c>
      <c r="I16181" s="4">
        <v>0</v>
      </c>
      <c r="J16181" s="4">
        <v>0</v>
      </c>
      <c r="K16181" s="4">
        <v>0</v>
      </c>
    </row>
    <row r="16182" spans="1:11">
      <c r="A16182">
        <v>2004</v>
      </c>
      <c r="B16182" t="s">
        <v>835</v>
      </c>
      <c r="C16182" t="s">
        <v>836</v>
      </c>
      <c r="D16182" t="s">
        <v>694</v>
      </c>
      <c r="E16182" t="s">
        <v>979</v>
      </c>
      <c r="F16182">
        <v>2</v>
      </c>
      <c r="G16182" s="4">
        <v>34.5</v>
      </c>
      <c r="H16182" s="4">
        <v>0</v>
      </c>
      <c r="I16182" s="4">
        <v>0</v>
      </c>
      <c r="J16182" s="4">
        <v>0</v>
      </c>
      <c r="K16182" s="4">
        <v>0</v>
      </c>
    </row>
    <row r="16183" spans="1:11">
      <c r="A16183">
        <v>1969</v>
      </c>
      <c r="B16183" t="s">
        <v>837</v>
      </c>
      <c r="C16183" t="s">
        <v>838</v>
      </c>
      <c r="D16183" t="s">
        <v>694</v>
      </c>
      <c r="E16183" t="s">
        <v>534</v>
      </c>
      <c r="F16183">
        <v>3</v>
      </c>
      <c r="G16183" s="4">
        <v>60</v>
      </c>
      <c r="H16183" s="4">
        <v>21</v>
      </c>
      <c r="I16183" s="4">
        <v>0</v>
      </c>
      <c r="J16183" s="4">
        <v>0</v>
      </c>
      <c r="K16183" s="4">
        <v>0</v>
      </c>
    </row>
    <row r="16184" spans="1:11">
      <c r="A16184">
        <v>1971</v>
      </c>
      <c r="B16184" t="s">
        <v>837</v>
      </c>
      <c r="C16184" t="s">
        <v>838</v>
      </c>
      <c r="D16184" t="s">
        <v>694</v>
      </c>
      <c r="E16184" t="s">
        <v>534</v>
      </c>
      <c r="F16184">
        <v>4</v>
      </c>
      <c r="G16184" s="4">
        <v>4</v>
      </c>
      <c r="H16184" s="4">
        <v>0</v>
      </c>
      <c r="I16184" s="4">
        <v>0</v>
      </c>
      <c r="J16184" s="4">
        <v>0</v>
      </c>
      <c r="K16184" s="4">
        <v>0</v>
      </c>
    </row>
    <row r="16185" spans="1:11">
      <c r="A16185">
        <v>1981</v>
      </c>
      <c r="B16185" t="s">
        <v>837</v>
      </c>
      <c r="C16185" t="s">
        <v>838</v>
      </c>
      <c r="D16185" t="s">
        <v>694</v>
      </c>
      <c r="E16185" t="s">
        <v>534</v>
      </c>
      <c r="F16185">
        <v>3</v>
      </c>
      <c r="G16185" s="4">
        <v>18</v>
      </c>
      <c r="H16185" s="4">
        <v>0</v>
      </c>
      <c r="I16185" s="4">
        <v>0</v>
      </c>
      <c r="J16185" s="4">
        <v>0</v>
      </c>
      <c r="K16185" s="4">
        <v>0</v>
      </c>
    </row>
    <row r="16186" spans="1:11">
      <c r="A16186">
        <v>1983</v>
      </c>
      <c r="B16186" t="s">
        <v>837</v>
      </c>
      <c r="C16186" t="s">
        <v>838</v>
      </c>
      <c r="D16186" t="s">
        <v>694</v>
      </c>
      <c r="E16186" t="s">
        <v>534</v>
      </c>
      <c r="F16186">
        <v>4</v>
      </c>
      <c r="G16186" s="4">
        <v>19</v>
      </c>
      <c r="H16186" s="4">
        <v>0</v>
      </c>
      <c r="I16186" s="4">
        <v>0</v>
      </c>
      <c r="J16186" s="4">
        <v>0</v>
      </c>
      <c r="K16186" s="4">
        <v>0</v>
      </c>
    </row>
    <row r="16187" spans="1:11">
      <c r="A16187">
        <v>2002</v>
      </c>
      <c r="B16187" t="s">
        <v>1054</v>
      </c>
      <c r="C16187" t="s">
        <v>1055</v>
      </c>
      <c r="D16187" t="s">
        <v>694</v>
      </c>
      <c r="E16187" t="s">
        <v>694</v>
      </c>
      <c r="F16187">
        <v>4</v>
      </c>
      <c r="G16187" s="4">
        <v>8.0114285714285725</v>
      </c>
      <c r="H16187" s="4">
        <v>0</v>
      </c>
      <c r="I16187" s="4">
        <v>0</v>
      </c>
      <c r="J16187" s="4">
        <v>0</v>
      </c>
      <c r="K16187" s="4">
        <v>0</v>
      </c>
    </row>
    <row r="16188" spans="1:11">
      <c r="A16188">
        <v>2002</v>
      </c>
      <c r="B16188" t="s">
        <v>1056</v>
      </c>
      <c r="C16188" t="s">
        <v>1057</v>
      </c>
      <c r="D16188" t="s">
        <v>694</v>
      </c>
      <c r="E16188" t="s">
        <v>694</v>
      </c>
      <c r="F16188">
        <v>4</v>
      </c>
      <c r="G16188" s="4">
        <v>4.0057142857142862</v>
      </c>
      <c r="H16188" s="4">
        <v>0</v>
      </c>
      <c r="I16188" s="4">
        <v>0</v>
      </c>
      <c r="J16188" s="4">
        <v>0</v>
      </c>
      <c r="K16188" s="4">
        <v>0</v>
      </c>
    </row>
    <row r="16189" spans="1:11">
      <c r="A16189">
        <v>2002</v>
      </c>
      <c r="B16189" t="s">
        <v>1058</v>
      </c>
      <c r="C16189" t="s">
        <v>1059</v>
      </c>
      <c r="D16189" t="s">
        <v>694</v>
      </c>
      <c r="E16189" t="s">
        <v>694</v>
      </c>
      <c r="F16189">
        <v>4</v>
      </c>
      <c r="G16189" s="4">
        <v>8.0114285714285725</v>
      </c>
      <c r="H16189" s="4">
        <v>0</v>
      </c>
      <c r="I16189" s="4">
        <v>28.04</v>
      </c>
      <c r="J16189" s="4">
        <v>0</v>
      </c>
      <c r="K16189" s="4">
        <v>0</v>
      </c>
    </row>
    <row r="16190" spans="1:11">
      <c r="A16190">
        <v>2002</v>
      </c>
      <c r="B16190" t="s">
        <v>1060</v>
      </c>
      <c r="C16190" t="s">
        <v>1061</v>
      </c>
      <c r="D16190" t="s">
        <v>694</v>
      </c>
      <c r="E16190" t="s">
        <v>694</v>
      </c>
      <c r="F16190">
        <v>4</v>
      </c>
      <c r="G16190" s="4">
        <v>8.0114285714285725</v>
      </c>
      <c r="H16190" s="4">
        <v>0</v>
      </c>
      <c r="I16190" s="4">
        <v>0</v>
      </c>
      <c r="J16190" s="4">
        <v>0</v>
      </c>
      <c r="K16190" s="4">
        <v>0</v>
      </c>
    </row>
    <row r="16191" spans="1:11">
      <c r="A16191">
        <v>2002</v>
      </c>
      <c r="B16191" t="s">
        <v>1062</v>
      </c>
      <c r="C16191" t="s">
        <v>1063</v>
      </c>
      <c r="D16191" t="s">
        <v>694</v>
      </c>
      <c r="E16191" t="s">
        <v>978</v>
      </c>
      <c r="F16191">
        <v>3</v>
      </c>
      <c r="G16191" s="4">
        <v>3.0703012912482066</v>
      </c>
      <c r="H16191" s="4">
        <v>0</v>
      </c>
      <c r="I16191" s="4">
        <v>0</v>
      </c>
      <c r="J16191" s="4">
        <v>0</v>
      </c>
      <c r="K16191" s="4">
        <v>0</v>
      </c>
    </row>
    <row r="16192" spans="1:11">
      <c r="A16192">
        <v>2002</v>
      </c>
      <c r="B16192" t="s">
        <v>1062</v>
      </c>
      <c r="C16192" t="s">
        <v>1063</v>
      </c>
      <c r="D16192" t="s">
        <v>694</v>
      </c>
      <c r="E16192" t="s">
        <v>694</v>
      </c>
      <c r="F16192">
        <v>8</v>
      </c>
      <c r="G16192" s="4">
        <v>48.068571428571424</v>
      </c>
      <c r="H16192" s="4">
        <v>0</v>
      </c>
      <c r="I16192" s="4">
        <v>4.0057142857142862</v>
      </c>
      <c r="J16192" s="4">
        <v>0</v>
      </c>
      <c r="K16192" s="4">
        <v>0</v>
      </c>
    </row>
    <row r="16193" spans="1:11">
      <c r="A16193">
        <v>2004</v>
      </c>
      <c r="B16193" t="s">
        <v>1062</v>
      </c>
      <c r="C16193" t="s">
        <v>1063</v>
      </c>
      <c r="D16193" t="s">
        <v>694</v>
      </c>
      <c r="E16193" t="s">
        <v>694</v>
      </c>
      <c r="F16193">
        <v>4</v>
      </c>
      <c r="G16193" s="4">
        <v>64.193138500635328</v>
      </c>
      <c r="H16193" s="4">
        <v>0</v>
      </c>
      <c r="I16193" s="4">
        <v>17.118170266836088</v>
      </c>
      <c r="J16193" s="4">
        <v>0</v>
      </c>
      <c r="K16193" s="4">
        <v>0</v>
      </c>
    </row>
    <row r="16194" spans="1:11">
      <c r="A16194">
        <v>2002</v>
      </c>
      <c r="B16194" t="s">
        <v>1064</v>
      </c>
      <c r="C16194" t="s">
        <v>1065</v>
      </c>
      <c r="D16194" t="s">
        <v>694</v>
      </c>
      <c r="E16194" t="s">
        <v>694</v>
      </c>
      <c r="F16194">
        <v>4</v>
      </c>
      <c r="G16194" s="4">
        <v>12.017142857142856</v>
      </c>
      <c r="H16194" s="4">
        <v>0</v>
      </c>
      <c r="I16194" s="4">
        <v>4.0057142857142862</v>
      </c>
      <c r="J16194" s="4">
        <v>0</v>
      </c>
      <c r="K16194" s="4">
        <v>0</v>
      </c>
    </row>
    <row r="16195" spans="1:11">
      <c r="A16195">
        <v>1968</v>
      </c>
      <c r="B16195" t="s">
        <v>786</v>
      </c>
      <c r="C16195" t="s">
        <v>787</v>
      </c>
      <c r="D16195" t="s">
        <v>788</v>
      </c>
      <c r="E16195" t="s">
        <v>534</v>
      </c>
      <c r="F16195">
        <v>681</v>
      </c>
      <c r="G16195" s="4">
        <v>3748</v>
      </c>
      <c r="H16195" s="4">
        <v>382</v>
      </c>
      <c r="I16195" s="4">
        <v>0</v>
      </c>
      <c r="J16195" s="4">
        <v>0</v>
      </c>
      <c r="K16195" s="4">
        <v>0</v>
      </c>
    </row>
    <row r="16196" spans="1:11">
      <c r="A16196">
        <v>1969</v>
      </c>
      <c r="B16196" t="s">
        <v>786</v>
      </c>
      <c r="C16196" t="s">
        <v>787</v>
      </c>
      <c r="D16196" t="s">
        <v>788</v>
      </c>
      <c r="E16196" t="s">
        <v>534</v>
      </c>
      <c r="F16196">
        <v>366</v>
      </c>
      <c r="G16196" s="4">
        <v>1621</v>
      </c>
      <c r="H16196" s="4">
        <v>104</v>
      </c>
      <c r="I16196" s="4">
        <v>0</v>
      </c>
      <c r="J16196" s="4">
        <v>0</v>
      </c>
      <c r="K16196" s="4">
        <v>0</v>
      </c>
    </row>
    <row r="16197" spans="1:11">
      <c r="A16197">
        <v>1970</v>
      </c>
      <c r="B16197" t="s">
        <v>786</v>
      </c>
      <c r="C16197" t="s">
        <v>787</v>
      </c>
      <c r="D16197" t="s">
        <v>788</v>
      </c>
      <c r="E16197" t="s">
        <v>534</v>
      </c>
      <c r="F16197">
        <v>676</v>
      </c>
      <c r="G16197" s="4">
        <v>3497</v>
      </c>
      <c r="H16197" s="4">
        <v>133</v>
      </c>
      <c r="I16197" s="4">
        <v>0</v>
      </c>
      <c r="J16197" s="4">
        <v>0</v>
      </c>
      <c r="K16197" s="4">
        <v>0</v>
      </c>
    </row>
    <row r="16198" spans="1:11">
      <c r="A16198">
        <v>1971</v>
      </c>
      <c r="B16198" t="s">
        <v>786</v>
      </c>
      <c r="C16198" t="s">
        <v>787</v>
      </c>
      <c r="D16198" t="s">
        <v>788</v>
      </c>
      <c r="E16198" t="s">
        <v>534</v>
      </c>
      <c r="F16198">
        <v>364</v>
      </c>
      <c r="G16198" s="4">
        <v>2307</v>
      </c>
      <c r="H16198" s="4">
        <v>40</v>
      </c>
      <c r="I16198" s="4">
        <v>27</v>
      </c>
      <c r="J16198" s="4">
        <v>0</v>
      </c>
      <c r="K16198" s="4">
        <v>0</v>
      </c>
    </row>
    <row r="16199" spans="1:11">
      <c r="A16199">
        <v>1972</v>
      </c>
      <c r="B16199" t="s">
        <v>786</v>
      </c>
      <c r="C16199" t="s">
        <v>787</v>
      </c>
      <c r="D16199" t="s">
        <v>788</v>
      </c>
      <c r="E16199" t="s">
        <v>534</v>
      </c>
      <c r="F16199">
        <v>443</v>
      </c>
      <c r="G16199" s="4">
        <v>1680</v>
      </c>
      <c r="H16199" s="4">
        <v>232</v>
      </c>
      <c r="I16199" s="4">
        <v>83</v>
      </c>
      <c r="J16199" s="4">
        <v>0</v>
      </c>
      <c r="K16199" s="4">
        <v>0</v>
      </c>
    </row>
    <row r="16200" spans="1:11">
      <c r="A16200">
        <v>1973</v>
      </c>
      <c r="B16200" t="s">
        <v>786</v>
      </c>
      <c r="C16200" t="s">
        <v>787</v>
      </c>
      <c r="D16200" t="s">
        <v>788</v>
      </c>
      <c r="E16200" t="s">
        <v>534</v>
      </c>
      <c r="F16200">
        <v>318</v>
      </c>
      <c r="G16200" s="4">
        <v>1316</v>
      </c>
      <c r="H16200" s="4">
        <v>181</v>
      </c>
      <c r="I16200" s="4">
        <v>97</v>
      </c>
      <c r="J16200" s="4">
        <v>0</v>
      </c>
      <c r="K16200" s="4">
        <v>0</v>
      </c>
    </row>
    <row r="16201" spans="1:11">
      <c r="A16201">
        <v>1974</v>
      </c>
      <c r="B16201" t="s">
        <v>786</v>
      </c>
      <c r="C16201" t="s">
        <v>787</v>
      </c>
      <c r="D16201" t="s">
        <v>788</v>
      </c>
      <c r="E16201" t="s">
        <v>534</v>
      </c>
      <c r="F16201">
        <v>355</v>
      </c>
      <c r="G16201" s="4">
        <v>1690</v>
      </c>
      <c r="H16201" s="4">
        <v>219</v>
      </c>
      <c r="I16201" s="4">
        <v>138</v>
      </c>
      <c r="J16201" s="4">
        <v>0</v>
      </c>
      <c r="K16201" s="4">
        <v>0</v>
      </c>
    </row>
    <row r="16202" spans="1:11">
      <c r="A16202">
        <v>1975</v>
      </c>
      <c r="B16202" t="s">
        <v>786</v>
      </c>
      <c r="C16202" t="s">
        <v>787</v>
      </c>
      <c r="D16202" t="s">
        <v>788</v>
      </c>
      <c r="E16202" t="s">
        <v>534</v>
      </c>
      <c r="F16202">
        <v>241</v>
      </c>
      <c r="G16202" s="4">
        <v>1333</v>
      </c>
      <c r="H16202" s="4">
        <v>151</v>
      </c>
      <c r="I16202" s="4">
        <v>89</v>
      </c>
      <c r="J16202" s="4">
        <v>0</v>
      </c>
      <c r="K16202" s="4">
        <v>0</v>
      </c>
    </row>
    <row r="16203" spans="1:11">
      <c r="A16203">
        <v>1976</v>
      </c>
      <c r="B16203" t="s">
        <v>786</v>
      </c>
      <c r="C16203" t="s">
        <v>787</v>
      </c>
      <c r="D16203" t="s">
        <v>788</v>
      </c>
      <c r="E16203" t="s">
        <v>534</v>
      </c>
      <c r="F16203">
        <v>313</v>
      </c>
      <c r="G16203" s="4">
        <v>1025</v>
      </c>
      <c r="H16203" s="4">
        <v>79</v>
      </c>
      <c r="I16203" s="4">
        <v>102</v>
      </c>
      <c r="J16203" s="4">
        <v>0</v>
      </c>
      <c r="K16203" s="4">
        <v>0</v>
      </c>
    </row>
    <row r="16204" spans="1:11">
      <c r="A16204">
        <v>1977</v>
      </c>
      <c r="B16204" t="s">
        <v>786</v>
      </c>
      <c r="C16204" t="s">
        <v>787</v>
      </c>
      <c r="D16204" t="s">
        <v>788</v>
      </c>
      <c r="E16204" t="s">
        <v>534</v>
      </c>
      <c r="F16204">
        <v>313</v>
      </c>
      <c r="G16204" s="4">
        <v>1714</v>
      </c>
      <c r="H16204" s="4">
        <v>209</v>
      </c>
      <c r="I16204" s="4">
        <v>320</v>
      </c>
      <c r="J16204" s="4">
        <v>0</v>
      </c>
      <c r="K16204" s="4">
        <v>0</v>
      </c>
    </row>
    <row r="16205" spans="1:11">
      <c r="A16205">
        <v>1978</v>
      </c>
      <c r="B16205" t="s">
        <v>786</v>
      </c>
      <c r="C16205" t="s">
        <v>787</v>
      </c>
      <c r="D16205" t="s">
        <v>788</v>
      </c>
      <c r="E16205" t="s">
        <v>534</v>
      </c>
      <c r="F16205">
        <v>298</v>
      </c>
      <c r="G16205" s="4">
        <v>1673</v>
      </c>
      <c r="H16205" s="4">
        <v>96</v>
      </c>
      <c r="I16205" s="4">
        <v>59</v>
      </c>
      <c r="J16205" s="4">
        <v>0</v>
      </c>
      <c r="K16205" s="4">
        <v>0</v>
      </c>
    </row>
    <row r="16206" spans="1:11">
      <c r="A16206">
        <v>1979</v>
      </c>
      <c r="B16206" t="s">
        <v>786</v>
      </c>
      <c r="C16206" t="s">
        <v>787</v>
      </c>
      <c r="D16206" t="s">
        <v>788</v>
      </c>
      <c r="E16206" t="s">
        <v>534</v>
      </c>
      <c r="F16206">
        <v>278</v>
      </c>
      <c r="G16206" s="4">
        <v>1971</v>
      </c>
      <c r="H16206" s="4">
        <v>48</v>
      </c>
      <c r="I16206" s="4">
        <v>121</v>
      </c>
      <c r="J16206" s="4">
        <v>0</v>
      </c>
      <c r="K16206" s="4">
        <v>0</v>
      </c>
    </row>
    <row r="16207" spans="1:11">
      <c r="A16207">
        <v>1980</v>
      </c>
      <c r="B16207" t="s">
        <v>786</v>
      </c>
      <c r="C16207" t="s">
        <v>787</v>
      </c>
      <c r="D16207" t="s">
        <v>788</v>
      </c>
      <c r="E16207" t="s">
        <v>534</v>
      </c>
      <c r="F16207">
        <v>205</v>
      </c>
      <c r="G16207" s="4">
        <v>1068</v>
      </c>
      <c r="H16207" s="4">
        <v>53</v>
      </c>
      <c r="I16207" s="4">
        <v>198</v>
      </c>
      <c r="J16207" s="4">
        <v>0</v>
      </c>
      <c r="K16207" s="4">
        <v>0</v>
      </c>
    </row>
    <row r="16208" spans="1:11">
      <c r="A16208">
        <v>1981</v>
      </c>
      <c r="B16208" t="s">
        <v>786</v>
      </c>
      <c r="C16208" t="s">
        <v>787</v>
      </c>
      <c r="D16208" t="s">
        <v>788</v>
      </c>
      <c r="E16208" t="s">
        <v>534</v>
      </c>
      <c r="F16208">
        <v>236</v>
      </c>
      <c r="G16208" s="4">
        <v>1149</v>
      </c>
      <c r="H16208" s="4">
        <v>80</v>
      </c>
      <c r="I16208" s="4">
        <v>150</v>
      </c>
      <c r="J16208" s="4">
        <v>0</v>
      </c>
      <c r="K16208" s="4">
        <v>0</v>
      </c>
    </row>
    <row r="16209" spans="1:11">
      <c r="A16209">
        <v>1982</v>
      </c>
      <c r="B16209" t="s">
        <v>786</v>
      </c>
      <c r="C16209" t="s">
        <v>787</v>
      </c>
      <c r="D16209" t="s">
        <v>788</v>
      </c>
      <c r="E16209" t="s">
        <v>534</v>
      </c>
      <c r="F16209">
        <v>427</v>
      </c>
      <c r="G16209" s="4">
        <v>1727</v>
      </c>
      <c r="H16209" s="4">
        <v>86</v>
      </c>
      <c r="I16209" s="4">
        <v>231</v>
      </c>
      <c r="J16209" s="4">
        <v>5</v>
      </c>
      <c r="K16209" s="4">
        <v>4</v>
      </c>
    </row>
    <row r="16210" spans="1:11">
      <c r="A16210">
        <v>1983</v>
      </c>
      <c r="B16210" t="s">
        <v>786</v>
      </c>
      <c r="C16210" t="s">
        <v>787</v>
      </c>
      <c r="D16210" t="s">
        <v>788</v>
      </c>
      <c r="E16210" t="s">
        <v>534</v>
      </c>
      <c r="F16210">
        <v>285</v>
      </c>
      <c r="G16210" s="4">
        <v>804</v>
      </c>
      <c r="H16210" s="4">
        <v>44</v>
      </c>
      <c r="I16210" s="4">
        <v>191</v>
      </c>
      <c r="J16210" s="4">
        <v>4</v>
      </c>
      <c r="K16210" s="4">
        <v>3</v>
      </c>
    </row>
    <row r="16211" spans="1:11">
      <c r="A16211">
        <v>1984</v>
      </c>
      <c r="B16211" t="s">
        <v>786</v>
      </c>
      <c r="C16211" t="s">
        <v>787</v>
      </c>
      <c r="D16211" t="s">
        <v>788</v>
      </c>
      <c r="E16211" t="s">
        <v>978</v>
      </c>
      <c r="F16211">
        <v>13</v>
      </c>
      <c r="G16211" s="4">
        <v>38</v>
      </c>
      <c r="H16211" s="4">
        <v>0</v>
      </c>
      <c r="I16211" s="4">
        <v>12</v>
      </c>
      <c r="J16211" s="4">
        <v>0</v>
      </c>
      <c r="K16211" s="4">
        <v>0</v>
      </c>
    </row>
    <row r="16212" spans="1:11">
      <c r="A16212">
        <v>1984</v>
      </c>
      <c r="B16212" t="s">
        <v>786</v>
      </c>
      <c r="C16212" t="s">
        <v>787</v>
      </c>
      <c r="D16212" t="s">
        <v>788</v>
      </c>
      <c r="E16212" t="s">
        <v>6</v>
      </c>
      <c r="F16212">
        <v>9</v>
      </c>
      <c r="G16212" s="4">
        <v>17</v>
      </c>
      <c r="H16212" s="4">
        <v>0</v>
      </c>
      <c r="I16212" s="4">
        <v>0</v>
      </c>
      <c r="J16212" s="4">
        <v>0</v>
      </c>
      <c r="K16212" s="4">
        <v>0</v>
      </c>
    </row>
    <row r="16213" spans="1:11">
      <c r="A16213">
        <v>1984</v>
      </c>
      <c r="B16213" t="s">
        <v>786</v>
      </c>
      <c r="C16213" t="s">
        <v>787</v>
      </c>
      <c r="D16213" t="s">
        <v>788</v>
      </c>
      <c r="E16213" t="s">
        <v>537</v>
      </c>
      <c r="F16213">
        <v>51</v>
      </c>
      <c r="G16213" s="4">
        <v>366</v>
      </c>
      <c r="H16213" s="4">
        <v>8</v>
      </c>
      <c r="I16213" s="4">
        <v>8</v>
      </c>
      <c r="J16213" s="4">
        <v>4</v>
      </c>
      <c r="K16213" s="4">
        <v>0</v>
      </c>
    </row>
    <row r="16214" spans="1:11">
      <c r="A16214">
        <v>1984</v>
      </c>
      <c r="B16214" t="s">
        <v>786</v>
      </c>
      <c r="C16214" t="s">
        <v>787</v>
      </c>
      <c r="D16214" t="s">
        <v>788</v>
      </c>
      <c r="E16214" t="s">
        <v>662</v>
      </c>
      <c r="F16214">
        <v>3</v>
      </c>
      <c r="G16214" s="4">
        <v>6</v>
      </c>
      <c r="H16214" s="4">
        <v>3</v>
      </c>
      <c r="I16214" s="4">
        <v>0</v>
      </c>
      <c r="J16214" s="4">
        <v>0</v>
      </c>
      <c r="K16214" s="4">
        <v>0</v>
      </c>
    </row>
    <row r="16215" spans="1:11">
      <c r="A16215">
        <v>1984</v>
      </c>
      <c r="B16215" t="s">
        <v>786</v>
      </c>
      <c r="C16215" t="s">
        <v>787</v>
      </c>
      <c r="D16215" t="s">
        <v>788</v>
      </c>
      <c r="E16215" t="s">
        <v>677</v>
      </c>
      <c r="F16215">
        <v>0</v>
      </c>
      <c r="G16215" s="4">
        <v>0</v>
      </c>
      <c r="H16215" s="4">
        <v>0</v>
      </c>
      <c r="I16215" s="4">
        <v>0</v>
      </c>
      <c r="J16215" s="4">
        <v>0</v>
      </c>
      <c r="K16215" s="4">
        <v>0</v>
      </c>
    </row>
    <row r="16216" spans="1:11">
      <c r="A16216">
        <v>1984</v>
      </c>
      <c r="B16216" t="s">
        <v>786</v>
      </c>
      <c r="C16216" t="s">
        <v>787</v>
      </c>
      <c r="D16216" t="s">
        <v>788</v>
      </c>
      <c r="E16216" t="s">
        <v>694</v>
      </c>
      <c r="F16216">
        <v>8</v>
      </c>
      <c r="G16216" s="4">
        <v>45</v>
      </c>
      <c r="H16216" s="4">
        <v>0</v>
      </c>
      <c r="I16216" s="4">
        <v>0</v>
      </c>
      <c r="J16216" s="4">
        <v>0</v>
      </c>
      <c r="K16216" s="4">
        <v>0</v>
      </c>
    </row>
    <row r="16217" spans="1:11">
      <c r="A16217">
        <v>1984</v>
      </c>
      <c r="B16217" t="s">
        <v>786</v>
      </c>
      <c r="C16217" t="s">
        <v>787</v>
      </c>
      <c r="D16217" t="s">
        <v>788</v>
      </c>
      <c r="E16217" t="s">
        <v>977</v>
      </c>
      <c r="F16217">
        <v>10</v>
      </c>
      <c r="G16217" s="4">
        <v>17</v>
      </c>
      <c r="H16217" s="4">
        <v>0</v>
      </c>
      <c r="I16217" s="4">
        <v>0</v>
      </c>
      <c r="J16217" s="4">
        <v>0</v>
      </c>
      <c r="K16217" s="4">
        <v>0</v>
      </c>
    </row>
    <row r="16218" spans="1:11">
      <c r="A16218">
        <v>1984</v>
      </c>
      <c r="B16218" t="s">
        <v>786</v>
      </c>
      <c r="C16218" t="s">
        <v>787</v>
      </c>
      <c r="D16218" t="s">
        <v>788</v>
      </c>
      <c r="E16218" t="s">
        <v>979</v>
      </c>
      <c r="F16218">
        <v>0</v>
      </c>
      <c r="G16218" s="4">
        <v>0</v>
      </c>
      <c r="H16218" s="4">
        <v>0</v>
      </c>
      <c r="I16218" s="4">
        <v>0</v>
      </c>
      <c r="J16218" s="4">
        <v>0</v>
      </c>
      <c r="K16218" s="4">
        <v>0</v>
      </c>
    </row>
    <row r="16219" spans="1:11">
      <c r="A16219">
        <v>1984</v>
      </c>
      <c r="B16219" t="s">
        <v>786</v>
      </c>
      <c r="C16219" t="s">
        <v>787</v>
      </c>
      <c r="D16219" t="s">
        <v>788</v>
      </c>
      <c r="E16219" t="s">
        <v>976</v>
      </c>
      <c r="F16219">
        <v>18</v>
      </c>
      <c r="G16219" s="4">
        <v>200</v>
      </c>
      <c r="H16219" s="4">
        <v>9</v>
      </c>
      <c r="I16219" s="4">
        <v>0</v>
      </c>
      <c r="J16219" s="4">
        <v>0</v>
      </c>
      <c r="K16219" s="4">
        <v>0</v>
      </c>
    </row>
    <row r="16220" spans="1:11">
      <c r="A16220">
        <v>1985</v>
      </c>
      <c r="B16220" t="s">
        <v>786</v>
      </c>
      <c r="C16220" t="s">
        <v>787</v>
      </c>
      <c r="D16220" t="s">
        <v>788</v>
      </c>
      <c r="E16220" t="s">
        <v>978</v>
      </c>
      <c r="F16220">
        <v>22</v>
      </c>
      <c r="G16220" s="4">
        <v>98</v>
      </c>
      <c r="H16220" s="4">
        <v>9</v>
      </c>
      <c r="I16220" s="4">
        <v>28</v>
      </c>
      <c r="J16220" s="4">
        <v>0</v>
      </c>
      <c r="K16220" s="4">
        <v>0</v>
      </c>
    </row>
    <row r="16221" spans="1:11">
      <c r="A16221">
        <v>1985</v>
      </c>
      <c r="B16221" t="s">
        <v>786</v>
      </c>
      <c r="C16221" t="s">
        <v>787</v>
      </c>
      <c r="D16221" t="s">
        <v>788</v>
      </c>
      <c r="E16221" t="s">
        <v>6</v>
      </c>
      <c r="F16221">
        <v>41</v>
      </c>
      <c r="G16221" s="4">
        <v>128</v>
      </c>
      <c r="H16221" s="4">
        <v>0</v>
      </c>
      <c r="I16221" s="4">
        <v>14</v>
      </c>
      <c r="J16221" s="4">
        <v>7</v>
      </c>
      <c r="K16221" s="4">
        <v>21</v>
      </c>
    </row>
    <row r="16222" spans="1:11">
      <c r="A16222">
        <v>1985</v>
      </c>
      <c r="B16222" t="s">
        <v>786</v>
      </c>
      <c r="C16222" t="s">
        <v>787</v>
      </c>
      <c r="D16222" t="s">
        <v>788</v>
      </c>
      <c r="E16222" t="s">
        <v>537</v>
      </c>
      <c r="F16222">
        <v>74</v>
      </c>
      <c r="G16222" s="4">
        <v>547</v>
      </c>
      <c r="H16222" s="4">
        <v>3</v>
      </c>
      <c r="I16222" s="4">
        <v>45</v>
      </c>
      <c r="J16222" s="4">
        <v>16</v>
      </c>
      <c r="K16222" s="4">
        <v>3</v>
      </c>
    </row>
    <row r="16223" spans="1:11">
      <c r="A16223">
        <v>1985</v>
      </c>
      <c r="B16223" t="s">
        <v>786</v>
      </c>
      <c r="C16223" t="s">
        <v>787</v>
      </c>
      <c r="D16223" t="s">
        <v>788</v>
      </c>
      <c r="E16223" t="s">
        <v>662</v>
      </c>
      <c r="F16223">
        <v>22</v>
      </c>
      <c r="G16223" s="4">
        <v>58</v>
      </c>
      <c r="H16223" s="4">
        <v>3</v>
      </c>
      <c r="I16223" s="4">
        <v>0</v>
      </c>
      <c r="J16223" s="4">
        <v>0</v>
      </c>
      <c r="K16223" s="4">
        <v>0</v>
      </c>
    </row>
    <row r="16224" spans="1:11">
      <c r="A16224">
        <v>1985</v>
      </c>
      <c r="B16224" t="s">
        <v>786</v>
      </c>
      <c r="C16224" t="s">
        <v>787</v>
      </c>
      <c r="D16224" t="s">
        <v>788</v>
      </c>
      <c r="E16224" t="s">
        <v>980</v>
      </c>
      <c r="F16224">
        <v>3</v>
      </c>
      <c r="G16224" s="4">
        <v>5</v>
      </c>
      <c r="H16224" s="4">
        <v>3</v>
      </c>
      <c r="I16224" s="4">
        <v>0</v>
      </c>
      <c r="J16224" s="4">
        <v>3</v>
      </c>
      <c r="K16224" s="4">
        <v>0</v>
      </c>
    </row>
    <row r="16225" spans="1:11">
      <c r="A16225">
        <v>1985</v>
      </c>
      <c r="B16225" t="s">
        <v>786</v>
      </c>
      <c r="C16225" t="s">
        <v>787</v>
      </c>
      <c r="D16225" t="s">
        <v>788</v>
      </c>
      <c r="E16225" t="s">
        <v>677</v>
      </c>
      <c r="F16225">
        <v>7</v>
      </c>
      <c r="G16225" s="4">
        <v>24</v>
      </c>
      <c r="H16225" s="4">
        <v>0</v>
      </c>
      <c r="I16225" s="4">
        <v>0</v>
      </c>
      <c r="J16225" s="4">
        <v>0</v>
      </c>
      <c r="K16225" s="4">
        <v>0</v>
      </c>
    </row>
    <row r="16226" spans="1:11">
      <c r="A16226">
        <v>1985</v>
      </c>
      <c r="B16226" t="s">
        <v>786</v>
      </c>
      <c r="C16226" t="s">
        <v>787</v>
      </c>
      <c r="D16226" t="s">
        <v>788</v>
      </c>
      <c r="E16226" t="s">
        <v>694</v>
      </c>
      <c r="F16226">
        <v>23</v>
      </c>
      <c r="G16226" s="4">
        <v>67</v>
      </c>
      <c r="H16226" s="4">
        <v>7</v>
      </c>
      <c r="I16226" s="4">
        <v>10</v>
      </c>
      <c r="J16226" s="4">
        <v>0</v>
      </c>
      <c r="K16226" s="4">
        <v>0</v>
      </c>
    </row>
    <row r="16227" spans="1:11">
      <c r="A16227">
        <v>1985</v>
      </c>
      <c r="B16227" t="s">
        <v>786</v>
      </c>
      <c r="C16227" t="s">
        <v>787</v>
      </c>
      <c r="D16227" t="s">
        <v>788</v>
      </c>
      <c r="E16227" t="s">
        <v>977</v>
      </c>
      <c r="F16227">
        <v>9</v>
      </c>
      <c r="G16227" s="4">
        <v>25</v>
      </c>
      <c r="H16227" s="4">
        <v>9</v>
      </c>
      <c r="I16227" s="4">
        <v>6</v>
      </c>
      <c r="J16227" s="4">
        <v>0</v>
      </c>
      <c r="K16227" s="4">
        <v>0</v>
      </c>
    </row>
    <row r="16228" spans="1:11">
      <c r="A16228">
        <v>1985</v>
      </c>
      <c r="B16228" t="s">
        <v>786</v>
      </c>
      <c r="C16228" t="s">
        <v>787</v>
      </c>
      <c r="D16228" t="s">
        <v>788</v>
      </c>
      <c r="E16228" t="s">
        <v>979</v>
      </c>
      <c r="F16228">
        <v>16</v>
      </c>
      <c r="G16228" s="4">
        <v>75</v>
      </c>
      <c r="H16228" s="4">
        <v>0</v>
      </c>
      <c r="I16228" s="4">
        <v>3</v>
      </c>
      <c r="J16228" s="4">
        <v>0</v>
      </c>
      <c r="K16228" s="4">
        <v>0</v>
      </c>
    </row>
    <row r="16229" spans="1:11">
      <c r="A16229">
        <v>1985</v>
      </c>
      <c r="B16229" t="s">
        <v>786</v>
      </c>
      <c r="C16229" t="s">
        <v>787</v>
      </c>
      <c r="D16229" t="s">
        <v>788</v>
      </c>
      <c r="E16229" t="s">
        <v>976</v>
      </c>
      <c r="F16229">
        <v>30</v>
      </c>
      <c r="G16229" s="4">
        <v>134</v>
      </c>
      <c r="H16229" s="4">
        <v>6</v>
      </c>
      <c r="I16229" s="4">
        <v>13</v>
      </c>
      <c r="J16229" s="4">
        <v>4</v>
      </c>
      <c r="K16229" s="4">
        <v>6</v>
      </c>
    </row>
    <row r="16230" spans="1:11">
      <c r="A16230">
        <v>1986</v>
      </c>
      <c r="B16230" t="s">
        <v>786</v>
      </c>
      <c r="C16230" t="s">
        <v>787</v>
      </c>
      <c r="D16230" t="s">
        <v>788</v>
      </c>
      <c r="E16230" t="s">
        <v>978</v>
      </c>
      <c r="F16230">
        <v>32</v>
      </c>
      <c r="G16230" s="4">
        <v>293</v>
      </c>
      <c r="H16230" s="4">
        <v>18</v>
      </c>
      <c r="I16230" s="4">
        <v>7</v>
      </c>
      <c r="J16230" s="4">
        <v>0</v>
      </c>
      <c r="K16230" s="4">
        <v>0</v>
      </c>
    </row>
    <row r="16231" spans="1:11">
      <c r="A16231">
        <v>1986</v>
      </c>
      <c r="B16231" t="s">
        <v>786</v>
      </c>
      <c r="C16231" t="s">
        <v>787</v>
      </c>
      <c r="D16231" t="s">
        <v>788</v>
      </c>
      <c r="E16231" t="s">
        <v>6</v>
      </c>
      <c r="F16231">
        <v>21</v>
      </c>
      <c r="G16231" s="4">
        <v>74</v>
      </c>
      <c r="H16231" s="4">
        <v>4</v>
      </c>
      <c r="I16231" s="4">
        <v>0</v>
      </c>
      <c r="J16231" s="4">
        <v>0</v>
      </c>
      <c r="K16231" s="4">
        <v>7</v>
      </c>
    </row>
    <row r="16232" spans="1:11">
      <c r="A16232">
        <v>1986</v>
      </c>
      <c r="B16232" t="s">
        <v>786</v>
      </c>
      <c r="C16232" t="s">
        <v>787</v>
      </c>
      <c r="D16232" t="s">
        <v>788</v>
      </c>
      <c r="E16232" t="s">
        <v>537</v>
      </c>
      <c r="F16232">
        <v>103</v>
      </c>
      <c r="G16232" s="4">
        <v>588</v>
      </c>
      <c r="H16232" s="4">
        <v>6</v>
      </c>
      <c r="I16232" s="4">
        <v>19</v>
      </c>
      <c r="J16232" s="4">
        <v>3</v>
      </c>
      <c r="K16232" s="4">
        <v>0</v>
      </c>
    </row>
    <row r="16233" spans="1:11">
      <c r="A16233">
        <v>1986</v>
      </c>
      <c r="B16233" t="s">
        <v>786</v>
      </c>
      <c r="C16233" t="s">
        <v>787</v>
      </c>
      <c r="D16233" t="s">
        <v>788</v>
      </c>
      <c r="E16233" t="s">
        <v>662</v>
      </c>
      <c r="F16233">
        <v>9</v>
      </c>
      <c r="G16233" s="4">
        <v>87</v>
      </c>
      <c r="H16233" s="4">
        <v>9</v>
      </c>
      <c r="I16233" s="4">
        <v>0</v>
      </c>
      <c r="J16233" s="4">
        <v>3</v>
      </c>
      <c r="K16233" s="4">
        <v>0</v>
      </c>
    </row>
    <row r="16234" spans="1:11">
      <c r="A16234">
        <v>1986</v>
      </c>
      <c r="B16234" t="s">
        <v>786</v>
      </c>
      <c r="C16234" t="s">
        <v>787</v>
      </c>
      <c r="D16234" t="s">
        <v>788</v>
      </c>
      <c r="E16234" t="s">
        <v>980</v>
      </c>
      <c r="F16234">
        <v>3</v>
      </c>
      <c r="G16234" s="4">
        <v>9</v>
      </c>
      <c r="H16234" s="4">
        <v>0</v>
      </c>
      <c r="I16234" s="4">
        <v>0</v>
      </c>
      <c r="J16234" s="4">
        <v>0</v>
      </c>
      <c r="K16234" s="4">
        <v>0</v>
      </c>
    </row>
    <row r="16235" spans="1:11">
      <c r="A16235">
        <v>1986</v>
      </c>
      <c r="B16235" t="s">
        <v>786</v>
      </c>
      <c r="C16235" t="s">
        <v>787</v>
      </c>
      <c r="D16235" t="s">
        <v>788</v>
      </c>
      <c r="E16235" t="s">
        <v>677</v>
      </c>
      <c r="F16235">
        <v>3</v>
      </c>
      <c r="G16235" s="4">
        <v>15</v>
      </c>
      <c r="H16235" s="4">
        <v>0</v>
      </c>
      <c r="I16235" s="4">
        <v>0</v>
      </c>
      <c r="J16235" s="4">
        <v>0</v>
      </c>
      <c r="K16235" s="4">
        <v>0</v>
      </c>
    </row>
    <row r="16236" spans="1:11">
      <c r="A16236">
        <v>1986</v>
      </c>
      <c r="B16236" t="s">
        <v>786</v>
      </c>
      <c r="C16236" t="s">
        <v>787</v>
      </c>
      <c r="D16236" t="s">
        <v>788</v>
      </c>
      <c r="E16236" t="s">
        <v>694</v>
      </c>
      <c r="F16236">
        <v>25</v>
      </c>
      <c r="G16236" s="4">
        <v>165</v>
      </c>
      <c r="H16236" s="4">
        <v>7</v>
      </c>
      <c r="I16236" s="4">
        <v>0</v>
      </c>
      <c r="J16236" s="4">
        <v>0</v>
      </c>
      <c r="K16236" s="4">
        <v>0</v>
      </c>
    </row>
    <row r="16237" spans="1:11">
      <c r="A16237">
        <v>1986</v>
      </c>
      <c r="B16237" t="s">
        <v>786</v>
      </c>
      <c r="C16237" t="s">
        <v>787</v>
      </c>
      <c r="D16237" t="s">
        <v>788</v>
      </c>
      <c r="E16237" t="s">
        <v>977</v>
      </c>
      <c r="F16237">
        <v>16</v>
      </c>
      <c r="G16237" s="4">
        <v>72</v>
      </c>
      <c r="H16237" s="4">
        <v>0</v>
      </c>
      <c r="I16237" s="4">
        <v>13</v>
      </c>
      <c r="J16237" s="4">
        <v>0</v>
      </c>
      <c r="K16237" s="4">
        <v>0</v>
      </c>
    </row>
    <row r="16238" spans="1:11">
      <c r="A16238">
        <v>1986</v>
      </c>
      <c r="B16238" t="s">
        <v>786</v>
      </c>
      <c r="C16238" t="s">
        <v>787</v>
      </c>
      <c r="D16238" t="s">
        <v>788</v>
      </c>
      <c r="E16238" t="s">
        <v>979</v>
      </c>
      <c r="F16238">
        <v>3</v>
      </c>
      <c r="G16238" s="4">
        <v>11</v>
      </c>
      <c r="H16238" s="4">
        <v>0</v>
      </c>
      <c r="I16238" s="4">
        <v>0</v>
      </c>
      <c r="J16238" s="4">
        <v>0</v>
      </c>
      <c r="K16238" s="4">
        <v>0</v>
      </c>
    </row>
    <row r="16239" spans="1:11">
      <c r="A16239">
        <v>1986</v>
      </c>
      <c r="B16239" t="s">
        <v>786</v>
      </c>
      <c r="C16239" t="s">
        <v>787</v>
      </c>
      <c r="D16239" t="s">
        <v>788</v>
      </c>
      <c r="E16239" t="s">
        <v>976</v>
      </c>
      <c r="F16239">
        <v>27</v>
      </c>
      <c r="G16239" s="4">
        <v>105</v>
      </c>
      <c r="H16239" s="4">
        <v>13</v>
      </c>
      <c r="I16239" s="4">
        <v>20</v>
      </c>
      <c r="J16239" s="4">
        <v>2</v>
      </c>
      <c r="K16239" s="4">
        <v>9</v>
      </c>
    </row>
    <row r="16240" spans="1:11">
      <c r="A16240">
        <v>1987</v>
      </c>
      <c r="B16240" t="s">
        <v>786</v>
      </c>
      <c r="C16240" t="s">
        <v>787</v>
      </c>
      <c r="D16240" t="s">
        <v>788</v>
      </c>
      <c r="E16240" t="s">
        <v>978</v>
      </c>
      <c r="F16240">
        <v>41</v>
      </c>
      <c r="G16240" s="4">
        <v>283</v>
      </c>
      <c r="H16240" s="4">
        <v>32</v>
      </c>
      <c r="I16240" s="4">
        <v>166</v>
      </c>
      <c r="J16240" s="4">
        <v>0</v>
      </c>
      <c r="K16240" s="4">
        <v>0</v>
      </c>
    </row>
    <row r="16241" spans="1:11">
      <c r="A16241">
        <v>1987</v>
      </c>
      <c r="B16241" t="s">
        <v>786</v>
      </c>
      <c r="C16241" t="s">
        <v>787</v>
      </c>
      <c r="D16241" t="s">
        <v>788</v>
      </c>
      <c r="E16241" t="s">
        <v>6</v>
      </c>
      <c r="F16241">
        <v>40</v>
      </c>
      <c r="G16241" s="4">
        <v>167</v>
      </c>
      <c r="H16241" s="4">
        <v>0</v>
      </c>
      <c r="I16241" s="4">
        <v>16</v>
      </c>
      <c r="J16241" s="4">
        <v>8</v>
      </c>
      <c r="K16241" s="4">
        <v>28</v>
      </c>
    </row>
    <row r="16242" spans="1:11">
      <c r="A16242">
        <v>1987</v>
      </c>
      <c r="B16242" t="s">
        <v>786</v>
      </c>
      <c r="C16242" t="s">
        <v>787</v>
      </c>
      <c r="D16242" t="s">
        <v>788</v>
      </c>
      <c r="E16242" t="s">
        <v>537</v>
      </c>
      <c r="F16242">
        <v>42</v>
      </c>
      <c r="G16242" s="4">
        <v>175</v>
      </c>
      <c r="H16242" s="4">
        <v>0</v>
      </c>
      <c r="I16242" s="4">
        <v>0</v>
      </c>
      <c r="J16242" s="4">
        <v>0</v>
      </c>
      <c r="K16242" s="4">
        <v>0</v>
      </c>
    </row>
    <row r="16243" spans="1:11">
      <c r="A16243">
        <v>1987</v>
      </c>
      <c r="B16243" t="s">
        <v>786</v>
      </c>
      <c r="C16243" t="s">
        <v>787</v>
      </c>
      <c r="D16243" t="s">
        <v>788</v>
      </c>
      <c r="E16243" t="s">
        <v>662</v>
      </c>
      <c r="F16243">
        <v>0</v>
      </c>
      <c r="G16243" s="4">
        <v>0</v>
      </c>
      <c r="H16243" s="4">
        <v>0</v>
      </c>
      <c r="I16243" s="4">
        <v>0</v>
      </c>
      <c r="J16243" s="4">
        <v>0</v>
      </c>
      <c r="K16243" s="4">
        <v>0</v>
      </c>
    </row>
    <row r="16244" spans="1:11">
      <c r="A16244">
        <v>1987</v>
      </c>
      <c r="B16244" t="s">
        <v>786</v>
      </c>
      <c r="C16244" t="s">
        <v>787</v>
      </c>
      <c r="D16244" t="s">
        <v>788</v>
      </c>
      <c r="E16244" t="s">
        <v>980</v>
      </c>
      <c r="F16244">
        <v>6</v>
      </c>
      <c r="G16244" s="4">
        <v>10</v>
      </c>
      <c r="H16244" s="4">
        <v>0</v>
      </c>
      <c r="I16244" s="4">
        <v>0</v>
      </c>
      <c r="J16244" s="4">
        <v>0</v>
      </c>
      <c r="K16244" s="4">
        <v>0</v>
      </c>
    </row>
    <row r="16245" spans="1:11">
      <c r="A16245">
        <v>1987</v>
      </c>
      <c r="B16245" t="s">
        <v>786</v>
      </c>
      <c r="C16245" t="s">
        <v>787</v>
      </c>
      <c r="D16245" t="s">
        <v>788</v>
      </c>
      <c r="E16245" t="s">
        <v>677</v>
      </c>
      <c r="F16245">
        <v>14</v>
      </c>
      <c r="G16245" s="4">
        <v>35</v>
      </c>
      <c r="H16245" s="4">
        <v>3</v>
      </c>
      <c r="I16245" s="4">
        <v>3</v>
      </c>
      <c r="J16245" s="4">
        <v>0</v>
      </c>
      <c r="K16245" s="4">
        <v>7</v>
      </c>
    </row>
    <row r="16246" spans="1:11">
      <c r="A16246">
        <v>1987</v>
      </c>
      <c r="B16246" t="s">
        <v>786</v>
      </c>
      <c r="C16246" t="s">
        <v>787</v>
      </c>
      <c r="D16246" t="s">
        <v>788</v>
      </c>
      <c r="E16246" t="s">
        <v>694</v>
      </c>
      <c r="F16246">
        <v>21</v>
      </c>
      <c r="G16246" s="4">
        <v>60</v>
      </c>
      <c r="H16246" s="4">
        <v>13</v>
      </c>
      <c r="I16246" s="4">
        <v>4</v>
      </c>
      <c r="J16246" s="4">
        <v>0</v>
      </c>
      <c r="K16246" s="4">
        <v>0</v>
      </c>
    </row>
    <row r="16247" spans="1:11">
      <c r="A16247">
        <v>1987</v>
      </c>
      <c r="B16247" t="s">
        <v>786</v>
      </c>
      <c r="C16247" t="s">
        <v>787</v>
      </c>
      <c r="D16247" t="s">
        <v>788</v>
      </c>
      <c r="E16247" t="s">
        <v>977</v>
      </c>
      <c r="F16247">
        <v>16</v>
      </c>
      <c r="G16247" s="4">
        <v>79</v>
      </c>
      <c r="H16247" s="4">
        <v>13</v>
      </c>
      <c r="I16247" s="4">
        <v>0</v>
      </c>
      <c r="J16247" s="4">
        <v>0</v>
      </c>
      <c r="K16247" s="4">
        <v>0</v>
      </c>
    </row>
    <row r="16248" spans="1:11">
      <c r="A16248">
        <v>1987</v>
      </c>
      <c r="B16248" t="s">
        <v>786</v>
      </c>
      <c r="C16248" t="s">
        <v>787</v>
      </c>
      <c r="D16248" t="s">
        <v>788</v>
      </c>
      <c r="E16248" t="s">
        <v>979</v>
      </c>
      <c r="F16248">
        <v>3</v>
      </c>
      <c r="G16248" s="4">
        <v>17</v>
      </c>
      <c r="H16248" s="4">
        <v>0</v>
      </c>
      <c r="I16248" s="4">
        <v>0</v>
      </c>
      <c r="J16248" s="4">
        <v>0</v>
      </c>
      <c r="K16248" s="4">
        <v>0</v>
      </c>
    </row>
    <row r="16249" spans="1:11">
      <c r="A16249">
        <v>1987</v>
      </c>
      <c r="B16249" t="s">
        <v>786</v>
      </c>
      <c r="C16249" t="s">
        <v>787</v>
      </c>
      <c r="D16249" t="s">
        <v>788</v>
      </c>
      <c r="E16249" t="s">
        <v>976</v>
      </c>
      <c r="F16249">
        <v>21</v>
      </c>
      <c r="G16249" s="4">
        <v>69</v>
      </c>
      <c r="H16249" s="4">
        <v>6</v>
      </c>
      <c r="I16249" s="4">
        <v>4</v>
      </c>
      <c r="J16249" s="4">
        <v>0</v>
      </c>
      <c r="K16249" s="4">
        <v>0</v>
      </c>
    </row>
    <row r="16250" spans="1:11">
      <c r="A16250">
        <v>1988</v>
      </c>
      <c r="B16250" t="s">
        <v>786</v>
      </c>
      <c r="C16250" t="s">
        <v>787</v>
      </c>
      <c r="D16250" t="s">
        <v>788</v>
      </c>
      <c r="E16250" t="s">
        <v>978</v>
      </c>
      <c r="F16250">
        <v>59</v>
      </c>
      <c r="G16250" s="4">
        <v>295</v>
      </c>
      <c r="H16250" s="4">
        <v>15</v>
      </c>
      <c r="I16250" s="4">
        <v>99</v>
      </c>
      <c r="J16250" s="4">
        <v>2</v>
      </c>
      <c r="K16250" s="4">
        <v>10</v>
      </c>
    </row>
    <row r="16251" spans="1:11">
      <c r="A16251">
        <v>1988</v>
      </c>
      <c r="B16251" t="s">
        <v>786</v>
      </c>
      <c r="C16251" t="s">
        <v>787</v>
      </c>
      <c r="D16251" t="s">
        <v>788</v>
      </c>
      <c r="E16251" t="s">
        <v>6</v>
      </c>
      <c r="F16251">
        <v>27</v>
      </c>
      <c r="G16251" s="4">
        <v>80</v>
      </c>
      <c r="H16251" s="4">
        <v>0</v>
      </c>
      <c r="I16251" s="4">
        <v>9</v>
      </c>
      <c r="J16251" s="4">
        <v>4</v>
      </c>
      <c r="K16251" s="4">
        <v>0</v>
      </c>
    </row>
    <row r="16252" spans="1:11">
      <c r="A16252">
        <v>1988</v>
      </c>
      <c r="B16252" t="s">
        <v>786</v>
      </c>
      <c r="C16252" t="s">
        <v>787</v>
      </c>
      <c r="D16252" t="s">
        <v>788</v>
      </c>
      <c r="E16252" t="s">
        <v>537</v>
      </c>
      <c r="F16252">
        <v>57</v>
      </c>
      <c r="G16252" s="4">
        <v>452</v>
      </c>
      <c r="H16252" s="4">
        <v>8</v>
      </c>
      <c r="I16252" s="4">
        <v>32</v>
      </c>
      <c r="J16252" s="4">
        <v>0</v>
      </c>
      <c r="K16252" s="4">
        <v>20</v>
      </c>
    </row>
    <row r="16253" spans="1:11">
      <c r="A16253">
        <v>1988</v>
      </c>
      <c r="B16253" t="s">
        <v>786</v>
      </c>
      <c r="C16253" t="s">
        <v>787</v>
      </c>
      <c r="D16253" t="s">
        <v>788</v>
      </c>
      <c r="E16253" t="s">
        <v>662</v>
      </c>
      <c r="F16253">
        <v>6</v>
      </c>
      <c r="G16253" s="4">
        <v>6</v>
      </c>
      <c r="H16253" s="4">
        <v>0</v>
      </c>
      <c r="I16253" s="4">
        <v>0</v>
      </c>
      <c r="J16253" s="4">
        <v>0</v>
      </c>
      <c r="K16253" s="4">
        <v>0</v>
      </c>
    </row>
    <row r="16254" spans="1:11">
      <c r="A16254">
        <v>1988</v>
      </c>
      <c r="B16254" t="s">
        <v>786</v>
      </c>
      <c r="C16254" t="s">
        <v>787</v>
      </c>
      <c r="D16254" t="s">
        <v>788</v>
      </c>
      <c r="E16254" t="s">
        <v>694</v>
      </c>
      <c r="F16254">
        <v>57</v>
      </c>
      <c r="G16254" s="4">
        <v>359</v>
      </c>
      <c r="H16254" s="4">
        <v>11</v>
      </c>
      <c r="I16254" s="4">
        <v>95</v>
      </c>
      <c r="J16254" s="4">
        <v>0</v>
      </c>
      <c r="K16254" s="4">
        <v>0</v>
      </c>
    </row>
    <row r="16255" spans="1:11">
      <c r="A16255">
        <v>1988</v>
      </c>
      <c r="B16255" t="s">
        <v>786</v>
      </c>
      <c r="C16255" t="s">
        <v>787</v>
      </c>
      <c r="D16255" t="s">
        <v>788</v>
      </c>
      <c r="E16255" t="s">
        <v>977</v>
      </c>
      <c r="F16255">
        <v>17</v>
      </c>
      <c r="G16255" s="4">
        <v>72</v>
      </c>
      <c r="H16255" s="4">
        <v>7</v>
      </c>
      <c r="I16255" s="4">
        <v>0</v>
      </c>
      <c r="J16255" s="4">
        <v>0</v>
      </c>
      <c r="K16255" s="4">
        <v>0</v>
      </c>
    </row>
    <row r="16256" spans="1:11">
      <c r="A16256">
        <v>1988</v>
      </c>
      <c r="B16256" t="s">
        <v>786</v>
      </c>
      <c r="C16256" t="s">
        <v>787</v>
      </c>
      <c r="D16256" t="s">
        <v>788</v>
      </c>
      <c r="E16256" t="s">
        <v>979</v>
      </c>
      <c r="F16256">
        <v>13</v>
      </c>
      <c r="G16256" s="4">
        <v>68</v>
      </c>
      <c r="H16256" s="4">
        <v>0</v>
      </c>
      <c r="I16256" s="4">
        <v>0</v>
      </c>
      <c r="J16256" s="4">
        <v>0</v>
      </c>
      <c r="K16256" s="4">
        <v>0</v>
      </c>
    </row>
    <row r="16257" spans="1:11">
      <c r="A16257">
        <v>1988</v>
      </c>
      <c r="B16257" t="s">
        <v>786</v>
      </c>
      <c r="C16257" t="s">
        <v>787</v>
      </c>
      <c r="D16257" t="s">
        <v>788</v>
      </c>
      <c r="E16257" t="s">
        <v>976</v>
      </c>
      <c r="F16257">
        <v>34</v>
      </c>
      <c r="G16257" s="4">
        <v>97</v>
      </c>
      <c r="H16257" s="4">
        <v>6</v>
      </c>
      <c r="I16257" s="4">
        <v>114</v>
      </c>
      <c r="J16257" s="4">
        <v>6</v>
      </c>
      <c r="K16257" s="4">
        <v>16</v>
      </c>
    </row>
    <row r="16258" spans="1:11">
      <c r="A16258">
        <v>1989</v>
      </c>
      <c r="B16258" t="s">
        <v>786</v>
      </c>
      <c r="C16258" t="s">
        <v>787</v>
      </c>
      <c r="D16258" t="s">
        <v>788</v>
      </c>
      <c r="E16258" t="s">
        <v>978</v>
      </c>
      <c r="F16258">
        <v>47</v>
      </c>
      <c r="G16258" s="4">
        <v>149</v>
      </c>
      <c r="H16258" s="4">
        <v>10</v>
      </c>
      <c r="I16258" s="4">
        <v>101</v>
      </c>
      <c r="J16258" s="4">
        <v>0</v>
      </c>
      <c r="K16258" s="4">
        <v>8</v>
      </c>
    </row>
    <row r="16259" spans="1:11">
      <c r="A16259">
        <v>1989</v>
      </c>
      <c r="B16259" t="s">
        <v>786</v>
      </c>
      <c r="C16259" t="s">
        <v>787</v>
      </c>
      <c r="D16259" t="s">
        <v>788</v>
      </c>
      <c r="E16259" t="s">
        <v>6</v>
      </c>
      <c r="F16259">
        <v>101</v>
      </c>
      <c r="G16259" s="4">
        <v>598</v>
      </c>
      <c r="H16259" s="4">
        <v>5</v>
      </c>
      <c r="I16259" s="4">
        <v>142</v>
      </c>
      <c r="J16259" s="4">
        <v>56</v>
      </c>
      <c r="K16259" s="4">
        <v>61</v>
      </c>
    </row>
    <row r="16260" spans="1:11">
      <c r="A16260">
        <v>1989</v>
      </c>
      <c r="B16260" t="s">
        <v>786</v>
      </c>
      <c r="C16260" t="s">
        <v>787</v>
      </c>
      <c r="D16260" t="s">
        <v>788</v>
      </c>
      <c r="E16260" t="s">
        <v>537</v>
      </c>
      <c r="F16260">
        <v>152</v>
      </c>
      <c r="G16260" s="4">
        <v>1218</v>
      </c>
      <c r="H16260" s="4">
        <v>4</v>
      </c>
      <c r="I16260" s="4">
        <v>98</v>
      </c>
      <c r="J16260" s="4">
        <v>9</v>
      </c>
      <c r="K16260" s="4">
        <v>22</v>
      </c>
    </row>
    <row r="16261" spans="1:11">
      <c r="A16261">
        <v>1989</v>
      </c>
      <c r="B16261" t="s">
        <v>786</v>
      </c>
      <c r="C16261" t="s">
        <v>787</v>
      </c>
      <c r="D16261" t="s">
        <v>788</v>
      </c>
      <c r="E16261" t="s">
        <v>980</v>
      </c>
      <c r="F16261">
        <v>7</v>
      </c>
      <c r="G16261" s="4">
        <v>22</v>
      </c>
      <c r="H16261" s="4">
        <v>0</v>
      </c>
      <c r="I16261" s="4">
        <v>0</v>
      </c>
      <c r="J16261" s="4">
        <v>0</v>
      </c>
      <c r="K16261" s="4">
        <v>0</v>
      </c>
    </row>
    <row r="16262" spans="1:11">
      <c r="A16262">
        <v>1989</v>
      </c>
      <c r="B16262" t="s">
        <v>786</v>
      </c>
      <c r="C16262" t="s">
        <v>787</v>
      </c>
      <c r="D16262" t="s">
        <v>788</v>
      </c>
      <c r="E16262" t="s">
        <v>677</v>
      </c>
      <c r="F16262">
        <v>10</v>
      </c>
      <c r="G16262" s="4">
        <v>41</v>
      </c>
      <c r="H16262" s="4">
        <v>0</v>
      </c>
      <c r="I16262" s="4">
        <v>0</v>
      </c>
      <c r="J16262" s="4">
        <v>0</v>
      </c>
      <c r="K16262" s="4">
        <v>0</v>
      </c>
    </row>
    <row r="16263" spans="1:11">
      <c r="A16263">
        <v>1989</v>
      </c>
      <c r="B16263" t="s">
        <v>786</v>
      </c>
      <c r="C16263" t="s">
        <v>787</v>
      </c>
      <c r="D16263" t="s">
        <v>788</v>
      </c>
      <c r="E16263" t="s">
        <v>694</v>
      </c>
      <c r="F16263">
        <v>57</v>
      </c>
      <c r="G16263" s="4">
        <v>488</v>
      </c>
      <c r="H16263" s="4">
        <v>4</v>
      </c>
      <c r="I16263" s="4">
        <v>85</v>
      </c>
      <c r="J16263" s="4">
        <v>20</v>
      </c>
      <c r="K16263" s="4">
        <v>33</v>
      </c>
    </row>
    <row r="16264" spans="1:11">
      <c r="A16264">
        <v>1989</v>
      </c>
      <c r="B16264" t="s">
        <v>786</v>
      </c>
      <c r="C16264" t="s">
        <v>787</v>
      </c>
      <c r="D16264" t="s">
        <v>788</v>
      </c>
      <c r="E16264" t="s">
        <v>977</v>
      </c>
      <c r="F16264">
        <v>19</v>
      </c>
      <c r="G16264" s="4">
        <v>50</v>
      </c>
      <c r="H16264" s="4">
        <v>4</v>
      </c>
      <c r="I16264" s="4">
        <v>19</v>
      </c>
      <c r="J16264" s="4">
        <v>0</v>
      </c>
      <c r="K16264" s="4">
        <v>0</v>
      </c>
    </row>
    <row r="16265" spans="1:11">
      <c r="A16265">
        <v>1989</v>
      </c>
      <c r="B16265" t="s">
        <v>786</v>
      </c>
      <c r="C16265" t="s">
        <v>787</v>
      </c>
      <c r="D16265" t="s">
        <v>788</v>
      </c>
      <c r="E16265" t="s">
        <v>979</v>
      </c>
      <c r="F16265">
        <v>4</v>
      </c>
      <c r="G16265" s="4">
        <v>7</v>
      </c>
      <c r="H16265" s="4">
        <v>0</v>
      </c>
      <c r="I16265" s="4">
        <v>0</v>
      </c>
      <c r="J16265" s="4">
        <v>0</v>
      </c>
      <c r="K16265" s="4">
        <v>0</v>
      </c>
    </row>
    <row r="16266" spans="1:11">
      <c r="A16266">
        <v>1989</v>
      </c>
      <c r="B16266" t="s">
        <v>786</v>
      </c>
      <c r="C16266" t="s">
        <v>787</v>
      </c>
      <c r="D16266" t="s">
        <v>788</v>
      </c>
      <c r="E16266" t="s">
        <v>976</v>
      </c>
      <c r="F16266">
        <v>47</v>
      </c>
      <c r="G16266" s="4">
        <v>229</v>
      </c>
      <c r="H16266" s="4">
        <v>29</v>
      </c>
      <c r="I16266" s="4">
        <v>42</v>
      </c>
      <c r="J16266" s="4">
        <v>3</v>
      </c>
      <c r="K16266" s="4">
        <v>0</v>
      </c>
    </row>
    <row r="16267" spans="1:11">
      <c r="A16267">
        <v>1990</v>
      </c>
      <c r="B16267" t="s">
        <v>786</v>
      </c>
      <c r="C16267" t="s">
        <v>787</v>
      </c>
      <c r="D16267" t="s">
        <v>788</v>
      </c>
      <c r="E16267" t="s">
        <v>978</v>
      </c>
      <c r="F16267">
        <v>60</v>
      </c>
      <c r="G16267" s="4">
        <v>322</v>
      </c>
      <c r="H16267" s="4">
        <v>56</v>
      </c>
      <c r="I16267" s="4">
        <v>167</v>
      </c>
      <c r="J16267" s="4">
        <v>6</v>
      </c>
      <c r="K16267" s="4">
        <v>18</v>
      </c>
    </row>
    <row r="16268" spans="1:11">
      <c r="A16268">
        <v>1990</v>
      </c>
      <c r="B16268" t="s">
        <v>786</v>
      </c>
      <c r="C16268" t="s">
        <v>787</v>
      </c>
      <c r="D16268" t="s">
        <v>788</v>
      </c>
      <c r="E16268" t="s">
        <v>6</v>
      </c>
      <c r="F16268">
        <v>109</v>
      </c>
      <c r="G16268" s="4">
        <v>383</v>
      </c>
      <c r="H16268" s="4">
        <v>0</v>
      </c>
      <c r="I16268" s="4">
        <v>109</v>
      </c>
      <c r="J16268" s="4">
        <v>9</v>
      </c>
      <c r="K16268" s="4">
        <v>14</v>
      </c>
    </row>
    <row r="16269" spans="1:11">
      <c r="A16269">
        <v>1990</v>
      </c>
      <c r="B16269" t="s">
        <v>786</v>
      </c>
      <c r="C16269" t="s">
        <v>787</v>
      </c>
      <c r="D16269" t="s">
        <v>788</v>
      </c>
      <c r="E16269" t="s">
        <v>537</v>
      </c>
      <c r="F16269">
        <v>160</v>
      </c>
      <c r="G16269" s="4">
        <v>1408</v>
      </c>
      <c r="H16269" s="4">
        <v>4</v>
      </c>
      <c r="I16269" s="4">
        <v>100</v>
      </c>
      <c r="J16269" s="4">
        <v>24</v>
      </c>
      <c r="K16269" s="4">
        <v>16</v>
      </c>
    </row>
    <row r="16270" spans="1:11">
      <c r="A16270">
        <v>1990</v>
      </c>
      <c r="B16270" t="s">
        <v>786</v>
      </c>
      <c r="C16270" t="s">
        <v>787</v>
      </c>
      <c r="D16270" t="s">
        <v>788</v>
      </c>
      <c r="E16270" t="s">
        <v>662</v>
      </c>
      <c r="F16270">
        <v>17</v>
      </c>
      <c r="G16270" s="4">
        <v>34</v>
      </c>
      <c r="H16270" s="4">
        <v>0</v>
      </c>
      <c r="I16270" s="4">
        <v>7</v>
      </c>
      <c r="J16270" s="4">
        <v>0</v>
      </c>
      <c r="K16270" s="4">
        <v>0</v>
      </c>
    </row>
    <row r="16271" spans="1:11">
      <c r="A16271">
        <v>1990</v>
      </c>
      <c r="B16271" t="s">
        <v>786</v>
      </c>
      <c r="C16271" t="s">
        <v>787</v>
      </c>
      <c r="D16271" t="s">
        <v>788</v>
      </c>
      <c r="E16271" t="s">
        <v>677</v>
      </c>
      <c r="F16271">
        <v>3</v>
      </c>
      <c r="G16271" s="4">
        <v>10</v>
      </c>
      <c r="H16271" s="4">
        <v>0</v>
      </c>
      <c r="I16271" s="4">
        <v>0</v>
      </c>
      <c r="J16271" s="4">
        <v>0</v>
      </c>
      <c r="K16271" s="4">
        <v>0</v>
      </c>
    </row>
    <row r="16272" spans="1:11">
      <c r="A16272">
        <v>1990</v>
      </c>
      <c r="B16272" t="s">
        <v>786</v>
      </c>
      <c r="C16272" t="s">
        <v>787</v>
      </c>
      <c r="D16272" t="s">
        <v>788</v>
      </c>
      <c r="E16272" t="s">
        <v>694</v>
      </c>
      <c r="F16272">
        <v>43</v>
      </c>
      <c r="G16272" s="4">
        <v>151</v>
      </c>
      <c r="H16272" s="4">
        <v>8</v>
      </c>
      <c r="I16272" s="4">
        <v>23</v>
      </c>
      <c r="J16272" s="4">
        <v>4</v>
      </c>
      <c r="K16272" s="4">
        <v>0</v>
      </c>
    </row>
    <row r="16273" spans="1:11">
      <c r="A16273">
        <v>1990</v>
      </c>
      <c r="B16273" t="s">
        <v>786</v>
      </c>
      <c r="C16273" t="s">
        <v>787</v>
      </c>
      <c r="D16273" t="s">
        <v>788</v>
      </c>
      <c r="E16273" t="s">
        <v>977</v>
      </c>
      <c r="F16273">
        <v>18</v>
      </c>
      <c r="G16273" s="4">
        <v>234</v>
      </c>
      <c r="H16273" s="4">
        <v>0</v>
      </c>
      <c r="I16273" s="4">
        <v>0</v>
      </c>
      <c r="J16273" s="4">
        <v>0</v>
      </c>
      <c r="K16273" s="4">
        <v>0</v>
      </c>
    </row>
    <row r="16274" spans="1:11">
      <c r="A16274">
        <v>1990</v>
      </c>
      <c r="B16274" t="s">
        <v>786</v>
      </c>
      <c r="C16274" t="s">
        <v>787</v>
      </c>
      <c r="D16274" t="s">
        <v>788</v>
      </c>
      <c r="E16274" t="s">
        <v>979</v>
      </c>
      <c r="F16274">
        <v>11</v>
      </c>
      <c r="G16274" s="4">
        <v>50</v>
      </c>
      <c r="H16274" s="4">
        <v>4</v>
      </c>
      <c r="I16274" s="4">
        <v>0</v>
      </c>
      <c r="J16274" s="4">
        <v>0</v>
      </c>
      <c r="K16274" s="4">
        <v>0</v>
      </c>
    </row>
    <row r="16275" spans="1:11">
      <c r="A16275">
        <v>1990</v>
      </c>
      <c r="B16275" t="s">
        <v>786</v>
      </c>
      <c r="C16275" t="s">
        <v>787</v>
      </c>
      <c r="D16275" t="s">
        <v>788</v>
      </c>
      <c r="E16275" t="s">
        <v>976</v>
      </c>
      <c r="F16275">
        <v>42</v>
      </c>
      <c r="G16275" s="4">
        <v>198</v>
      </c>
      <c r="H16275" s="4">
        <v>0</v>
      </c>
      <c r="I16275" s="4">
        <v>15</v>
      </c>
      <c r="J16275" s="4">
        <v>7</v>
      </c>
      <c r="K16275" s="4">
        <v>7</v>
      </c>
    </row>
    <row r="16276" spans="1:11">
      <c r="A16276">
        <v>1991</v>
      </c>
      <c r="B16276" t="s">
        <v>786</v>
      </c>
      <c r="C16276" t="s">
        <v>787</v>
      </c>
      <c r="D16276" t="s">
        <v>788</v>
      </c>
      <c r="E16276" t="s">
        <v>978</v>
      </c>
      <c r="F16276">
        <v>60</v>
      </c>
      <c r="G16276" s="4">
        <v>280</v>
      </c>
      <c r="H16276" s="4">
        <v>4</v>
      </c>
      <c r="I16276" s="4">
        <v>223</v>
      </c>
      <c r="J16276" s="4">
        <v>0</v>
      </c>
      <c r="K16276" s="4">
        <v>2</v>
      </c>
    </row>
    <row r="16277" spans="1:11">
      <c r="A16277">
        <v>1991</v>
      </c>
      <c r="B16277" t="s">
        <v>786</v>
      </c>
      <c r="C16277" t="s">
        <v>787</v>
      </c>
      <c r="D16277" t="s">
        <v>788</v>
      </c>
      <c r="E16277" t="s">
        <v>6</v>
      </c>
      <c r="F16277">
        <v>116</v>
      </c>
      <c r="G16277" s="4">
        <v>547</v>
      </c>
      <c r="H16277" s="4">
        <v>12</v>
      </c>
      <c r="I16277" s="4">
        <v>470</v>
      </c>
      <c r="J16277" s="4">
        <v>50</v>
      </c>
      <c r="K16277" s="4">
        <v>173</v>
      </c>
    </row>
    <row r="16278" spans="1:11">
      <c r="A16278">
        <v>1991</v>
      </c>
      <c r="B16278" t="s">
        <v>786</v>
      </c>
      <c r="C16278" t="s">
        <v>787</v>
      </c>
      <c r="D16278" t="s">
        <v>788</v>
      </c>
      <c r="E16278" t="s">
        <v>537</v>
      </c>
      <c r="F16278">
        <v>187</v>
      </c>
      <c r="G16278" s="4">
        <v>1300</v>
      </c>
      <c r="H16278" s="4">
        <v>0</v>
      </c>
      <c r="I16278" s="4">
        <v>841</v>
      </c>
      <c r="J16278" s="4">
        <v>65</v>
      </c>
      <c r="K16278" s="4">
        <v>158</v>
      </c>
    </row>
    <row r="16279" spans="1:11">
      <c r="A16279">
        <v>1991</v>
      </c>
      <c r="B16279" t="s">
        <v>786</v>
      </c>
      <c r="C16279" t="s">
        <v>787</v>
      </c>
      <c r="D16279" t="s">
        <v>788</v>
      </c>
      <c r="E16279" t="s">
        <v>662</v>
      </c>
      <c r="F16279">
        <v>34</v>
      </c>
      <c r="G16279" s="4">
        <v>336</v>
      </c>
      <c r="H16279" s="4">
        <v>0</v>
      </c>
      <c r="I16279" s="4">
        <v>180</v>
      </c>
      <c r="J16279" s="4">
        <v>34</v>
      </c>
      <c r="K16279" s="4">
        <v>17</v>
      </c>
    </row>
    <row r="16280" spans="1:11">
      <c r="A16280">
        <v>1991</v>
      </c>
      <c r="B16280" t="s">
        <v>786</v>
      </c>
      <c r="C16280" t="s">
        <v>787</v>
      </c>
      <c r="D16280" t="s">
        <v>788</v>
      </c>
      <c r="E16280" t="s">
        <v>677</v>
      </c>
      <c r="F16280">
        <v>50</v>
      </c>
      <c r="G16280" s="4">
        <v>198</v>
      </c>
      <c r="H16280" s="4">
        <v>16</v>
      </c>
      <c r="I16280" s="4">
        <v>66</v>
      </c>
      <c r="J16280" s="4">
        <v>0</v>
      </c>
      <c r="K16280" s="4">
        <v>0</v>
      </c>
    </row>
    <row r="16281" spans="1:11">
      <c r="A16281">
        <v>1991</v>
      </c>
      <c r="B16281" t="s">
        <v>786</v>
      </c>
      <c r="C16281" t="s">
        <v>787</v>
      </c>
      <c r="D16281" t="s">
        <v>788</v>
      </c>
      <c r="E16281" t="s">
        <v>694</v>
      </c>
      <c r="F16281">
        <v>71</v>
      </c>
      <c r="G16281" s="4">
        <v>514</v>
      </c>
      <c r="H16281" s="4">
        <v>8</v>
      </c>
      <c r="I16281" s="4">
        <v>45</v>
      </c>
      <c r="J16281" s="4">
        <v>34</v>
      </c>
      <c r="K16281" s="4">
        <v>41</v>
      </c>
    </row>
    <row r="16282" spans="1:11">
      <c r="A16282">
        <v>1991</v>
      </c>
      <c r="B16282" t="s">
        <v>786</v>
      </c>
      <c r="C16282" t="s">
        <v>787</v>
      </c>
      <c r="D16282" t="s">
        <v>788</v>
      </c>
      <c r="E16282" t="s">
        <v>977</v>
      </c>
      <c r="F16282">
        <v>22</v>
      </c>
      <c r="G16282" s="4">
        <v>44</v>
      </c>
      <c r="H16282" s="4">
        <v>0</v>
      </c>
      <c r="I16282" s="4">
        <v>29</v>
      </c>
      <c r="J16282" s="4">
        <v>0</v>
      </c>
      <c r="K16282" s="4">
        <v>0</v>
      </c>
    </row>
    <row r="16283" spans="1:11">
      <c r="A16283">
        <v>1991</v>
      </c>
      <c r="B16283" t="s">
        <v>786</v>
      </c>
      <c r="C16283" t="s">
        <v>787</v>
      </c>
      <c r="D16283" t="s">
        <v>788</v>
      </c>
      <c r="E16283" t="s">
        <v>979</v>
      </c>
      <c r="F16283">
        <v>17</v>
      </c>
      <c r="G16283" s="4">
        <v>83</v>
      </c>
      <c r="H16283" s="4">
        <v>7</v>
      </c>
      <c r="I16283" s="4">
        <v>0</v>
      </c>
      <c r="J16283" s="4">
        <v>0</v>
      </c>
      <c r="K16283" s="4">
        <v>7</v>
      </c>
    </row>
    <row r="16284" spans="1:11">
      <c r="A16284">
        <v>1991</v>
      </c>
      <c r="B16284" t="s">
        <v>786</v>
      </c>
      <c r="C16284" t="s">
        <v>787</v>
      </c>
      <c r="D16284" t="s">
        <v>788</v>
      </c>
      <c r="E16284" t="s">
        <v>976</v>
      </c>
      <c r="F16284">
        <v>41</v>
      </c>
      <c r="G16284" s="4">
        <v>161</v>
      </c>
      <c r="H16284" s="4">
        <v>6</v>
      </c>
      <c r="I16284" s="4">
        <v>58</v>
      </c>
      <c r="J16284" s="4">
        <v>0</v>
      </c>
      <c r="K16284" s="4">
        <v>13</v>
      </c>
    </row>
    <row r="16285" spans="1:11">
      <c r="A16285">
        <v>1992</v>
      </c>
      <c r="B16285" t="s">
        <v>786</v>
      </c>
      <c r="C16285" t="s">
        <v>787</v>
      </c>
      <c r="D16285" t="s">
        <v>788</v>
      </c>
      <c r="E16285" t="s">
        <v>978</v>
      </c>
      <c r="F16285">
        <v>63</v>
      </c>
      <c r="G16285" s="4">
        <v>170</v>
      </c>
      <c r="H16285" s="4">
        <v>0</v>
      </c>
      <c r="I16285" s="4">
        <v>61</v>
      </c>
      <c r="J16285" s="4">
        <v>4</v>
      </c>
      <c r="K16285" s="4">
        <v>11</v>
      </c>
    </row>
    <row r="16286" spans="1:11">
      <c r="A16286">
        <v>1992</v>
      </c>
      <c r="B16286" t="s">
        <v>786</v>
      </c>
      <c r="C16286" t="s">
        <v>787</v>
      </c>
      <c r="D16286" t="s">
        <v>788</v>
      </c>
      <c r="E16286" t="s">
        <v>6</v>
      </c>
      <c r="F16286">
        <v>62</v>
      </c>
      <c r="G16286" s="4">
        <v>281</v>
      </c>
      <c r="H16286" s="4">
        <v>0</v>
      </c>
      <c r="I16286" s="4">
        <v>104</v>
      </c>
      <c r="J16286" s="4">
        <v>12</v>
      </c>
      <c r="K16286" s="4">
        <v>58</v>
      </c>
    </row>
    <row r="16287" spans="1:11">
      <c r="A16287">
        <v>1992</v>
      </c>
      <c r="B16287" t="s">
        <v>786</v>
      </c>
      <c r="C16287" t="s">
        <v>787</v>
      </c>
      <c r="D16287" t="s">
        <v>788</v>
      </c>
      <c r="E16287" t="s">
        <v>537</v>
      </c>
      <c r="F16287">
        <v>125</v>
      </c>
      <c r="G16287" s="4">
        <v>1077</v>
      </c>
      <c r="H16287" s="4">
        <v>0</v>
      </c>
      <c r="I16287" s="4">
        <v>120</v>
      </c>
      <c r="J16287" s="4">
        <v>24</v>
      </c>
      <c r="K16287" s="4">
        <v>14</v>
      </c>
    </row>
    <row r="16288" spans="1:11">
      <c r="A16288">
        <v>1992</v>
      </c>
      <c r="B16288" t="s">
        <v>786</v>
      </c>
      <c r="C16288" t="s">
        <v>787</v>
      </c>
      <c r="D16288" t="s">
        <v>788</v>
      </c>
      <c r="E16288" t="s">
        <v>694</v>
      </c>
      <c r="F16288">
        <v>21</v>
      </c>
      <c r="G16288" s="4">
        <v>157</v>
      </c>
      <c r="H16288" s="4">
        <v>0</v>
      </c>
      <c r="I16288" s="4">
        <v>51</v>
      </c>
      <c r="J16288" s="4">
        <v>0</v>
      </c>
      <c r="K16288" s="4">
        <v>0</v>
      </c>
    </row>
    <row r="16289" spans="1:11">
      <c r="A16289">
        <v>1992</v>
      </c>
      <c r="B16289" t="s">
        <v>786</v>
      </c>
      <c r="C16289" t="s">
        <v>787</v>
      </c>
      <c r="D16289" t="s">
        <v>788</v>
      </c>
      <c r="E16289" t="s">
        <v>977</v>
      </c>
      <c r="F16289">
        <v>7</v>
      </c>
      <c r="G16289" s="4">
        <v>52</v>
      </c>
      <c r="H16289" s="4">
        <v>0</v>
      </c>
      <c r="I16289" s="4">
        <v>21</v>
      </c>
      <c r="J16289" s="4">
        <v>7</v>
      </c>
      <c r="K16289" s="4">
        <v>10</v>
      </c>
    </row>
    <row r="16290" spans="1:11">
      <c r="A16290">
        <v>1993</v>
      </c>
      <c r="B16290" t="s">
        <v>786</v>
      </c>
      <c r="C16290" t="s">
        <v>787</v>
      </c>
      <c r="D16290" t="s">
        <v>788</v>
      </c>
      <c r="E16290" t="s">
        <v>978</v>
      </c>
      <c r="F16290">
        <v>21</v>
      </c>
      <c r="G16290" s="4">
        <v>92</v>
      </c>
      <c r="H16290" s="4">
        <v>4</v>
      </c>
      <c r="I16290" s="4">
        <v>69</v>
      </c>
      <c r="J16290" s="4">
        <v>4</v>
      </c>
      <c r="K16290" s="4">
        <v>17</v>
      </c>
    </row>
    <row r="16291" spans="1:11">
      <c r="A16291">
        <v>1993</v>
      </c>
      <c r="B16291" t="s">
        <v>786</v>
      </c>
      <c r="C16291" t="s">
        <v>787</v>
      </c>
      <c r="D16291" t="s">
        <v>788</v>
      </c>
      <c r="E16291" t="s">
        <v>6</v>
      </c>
      <c r="F16291">
        <v>78</v>
      </c>
      <c r="G16291" s="4">
        <v>347</v>
      </c>
      <c r="H16291" s="4">
        <v>0</v>
      </c>
      <c r="I16291" s="4">
        <v>86</v>
      </c>
      <c r="J16291" s="4">
        <v>22</v>
      </c>
      <c r="K16291" s="4">
        <v>164</v>
      </c>
    </row>
    <row r="16292" spans="1:11">
      <c r="A16292">
        <v>1993</v>
      </c>
      <c r="B16292" t="s">
        <v>786</v>
      </c>
      <c r="C16292" t="s">
        <v>787</v>
      </c>
      <c r="D16292" t="s">
        <v>788</v>
      </c>
      <c r="E16292" t="s">
        <v>537</v>
      </c>
      <c r="F16292">
        <v>147</v>
      </c>
      <c r="G16292" s="4">
        <v>755</v>
      </c>
      <c r="H16292" s="4">
        <v>0</v>
      </c>
      <c r="I16292" s="4">
        <v>155</v>
      </c>
      <c r="J16292" s="4">
        <v>8</v>
      </c>
      <c r="K16292" s="4">
        <v>57</v>
      </c>
    </row>
    <row r="16293" spans="1:11">
      <c r="A16293">
        <v>1993</v>
      </c>
      <c r="B16293" t="s">
        <v>786</v>
      </c>
      <c r="C16293" t="s">
        <v>787</v>
      </c>
      <c r="D16293" t="s">
        <v>788</v>
      </c>
      <c r="E16293" t="s">
        <v>694</v>
      </c>
      <c r="F16293">
        <v>34</v>
      </c>
      <c r="G16293" s="4">
        <v>264</v>
      </c>
      <c r="H16293" s="4">
        <v>4</v>
      </c>
      <c r="I16293" s="4">
        <v>103</v>
      </c>
      <c r="J16293" s="4">
        <v>38</v>
      </c>
      <c r="K16293" s="4">
        <v>15</v>
      </c>
    </row>
    <row r="16294" spans="1:11">
      <c r="A16294">
        <v>1993</v>
      </c>
      <c r="B16294" t="s">
        <v>786</v>
      </c>
      <c r="C16294" t="s">
        <v>787</v>
      </c>
      <c r="D16294" t="s">
        <v>788</v>
      </c>
      <c r="E16294" t="s">
        <v>977</v>
      </c>
      <c r="F16294">
        <v>4</v>
      </c>
      <c r="G16294" s="4">
        <v>4</v>
      </c>
      <c r="H16294" s="4">
        <v>0</v>
      </c>
      <c r="I16294" s="4">
        <v>15</v>
      </c>
      <c r="J16294" s="4">
        <v>0</v>
      </c>
      <c r="K16294" s="4">
        <v>0</v>
      </c>
    </row>
    <row r="16295" spans="1:11">
      <c r="A16295">
        <v>1993</v>
      </c>
      <c r="B16295" t="s">
        <v>786</v>
      </c>
      <c r="C16295" t="s">
        <v>787</v>
      </c>
      <c r="D16295" t="s">
        <v>788</v>
      </c>
      <c r="E16295" t="s">
        <v>979</v>
      </c>
      <c r="F16295">
        <v>14</v>
      </c>
      <c r="G16295" s="4">
        <v>21</v>
      </c>
      <c r="H16295" s="4">
        <v>0</v>
      </c>
      <c r="I16295" s="4">
        <v>3</v>
      </c>
      <c r="J16295" s="4">
        <v>0</v>
      </c>
      <c r="K16295" s="4">
        <v>0</v>
      </c>
    </row>
    <row r="16296" spans="1:11">
      <c r="A16296">
        <v>1993</v>
      </c>
      <c r="B16296" t="s">
        <v>786</v>
      </c>
      <c r="C16296" t="s">
        <v>787</v>
      </c>
      <c r="D16296" t="s">
        <v>788</v>
      </c>
      <c r="E16296" t="s">
        <v>976</v>
      </c>
      <c r="F16296">
        <v>15</v>
      </c>
      <c r="G16296" s="4">
        <v>59</v>
      </c>
      <c r="H16296" s="4">
        <v>0</v>
      </c>
      <c r="I16296" s="4">
        <v>15</v>
      </c>
      <c r="J16296" s="4">
        <v>2</v>
      </c>
      <c r="K16296" s="4">
        <v>2</v>
      </c>
    </row>
    <row r="16297" spans="1:11">
      <c r="A16297">
        <v>1994</v>
      </c>
      <c r="B16297" t="s">
        <v>786</v>
      </c>
      <c r="C16297" t="s">
        <v>787</v>
      </c>
      <c r="D16297" t="s">
        <v>788</v>
      </c>
      <c r="E16297" t="s">
        <v>978</v>
      </c>
      <c r="F16297">
        <v>45</v>
      </c>
      <c r="G16297" s="4">
        <v>183</v>
      </c>
      <c r="H16297" s="4">
        <v>4</v>
      </c>
      <c r="I16297" s="4">
        <v>87</v>
      </c>
      <c r="J16297" s="4">
        <v>4</v>
      </c>
      <c r="K16297" s="4">
        <v>13</v>
      </c>
    </row>
    <row r="16298" spans="1:11">
      <c r="A16298">
        <v>1994</v>
      </c>
      <c r="B16298" t="s">
        <v>786</v>
      </c>
      <c r="C16298" t="s">
        <v>787</v>
      </c>
      <c r="D16298" t="s">
        <v>788</v>
      </c>
      <c r="E16298" t="s">
        <v>6</v>
      </c>
      <c r="F16298">
        <v>76</v>
      </c>
      <c r="G16298" s="4">
        <v>213</v>
      </c>
      <c r="H16298" s="4">
        <v>0</v>
      </c>
      <c r="I16298" s="4">
        <v>81</v>
      </c>
      <c r="J16298" s="4">
        <v>0</v>
      </c>
      <c r="K16298" s="4">
        <v>0</v>
      </c>
    </row>
    <row r="16299" spans="1:11">
      <c r="A16299">
        <v>1994</v>
      </c>
      <c r="B16299" t="s">
        <v>786</v>
      </c>
      <c r="C16299" t="s">
        <v>787</v>
      </c>
      <c r="D16299" t="s">
        <v>788</v>
      </c>
      <c r="E16299" t="s">
        <v>537</v>
      </c>
      <c r="F16299">
        <v>71</v>
      </c>
      <c r="G16299" s="4">
        <v>301</v>
      </c>
      <c r="H16299" s="4">
        <v>0</v>
      </c>
      <c r="I16299" s="4">
        <v>11</v>
      </c>
      <c r="J16299" s="4">
        <v>0</v>
      </c>
      <c r="K16299" s="4">
        <v>16</v>
      </c>
    </row>
    <row r="16300" spans="1:11">
      <c r="A16300">
        <v>1994</v>
      </c>
      <c r="B16300" t="s">
        <v>786</v>
      </c>
      <c r="C16300" t="s">
        <v>787</v>
      </c>
      <c r="D16300" t="s">
        <v>788</v>
      </c>
      <c r="E16300" t="s">
        <v>662</v>
      </c>
      <c r="F16300">
        <v>5</v>
      </c>
      <c r="G16300" s="4">
        <v>5</v>
      </c>
      <c r="H16300" s="4">
        <v>0</v>
      </c>
      <c r="I16300" s="4">
        <v>0</v>
      </c>
      <c r="J16300" s="4">
        <v>0</v>
      </c>
      <c r="K16300" s="4">
        <v>0</v>
      </c>
    </row>
    <row r="16301" spans="1:11">
      <c r="A16301">
        <v>1994</v>
      </c>
      <c r="B16301" t="s">
        <v>786</v>
      </c>
      <c r="C16301" t="s">
        <v>787</v>
      </c>
      <c r="D16301" t="s">
        <v>788</v>
      </c>
      <c r="E16301" t="s">
        <v>677</v>
      </c>
      <c r="F16301">
        <v>0</v>
      </c>
      <c r="G16301" s="4">
        <v>0</v>
      </c>
      <c r="H16301" s="4">
        <v>0</v>
      </c>
      <c r="I16301" s="4">
        <v>0</v>
      </c>
      <c r="J16301" s="4">
        <v>0</v>
      </c>
      <c r="K16301" s="4">
        <v>0</v>
      </c>
    </row>
    <row r="16302" spans="1:11">
      <c r="A16302">
        <v>1994</v>
      </c>
      <c r="B16302" t="s">
        <v>786</v>
      </c>
      <c r="C16302" t="s">
        <v>787</v>
      </c>
      <c r="D16302" t="s">
        <v>788</v>
      </c>
      <c r="E16302" t="s">
        <v>694</v>
      </c>
      <c r="F16302">
        <v>31</v>
      </c>
      <c r="G16302" s="4">
        <v>282</v>
      </c>
      <c r="H16302" s="4">
        <v>0</v>
      </c>
      <c r="I16302" s="4">
        <v>26</v>
      </c>
      <c r="J16302" s="4">
        <v>10</v>
      </c>
      <c r="K16302" s="4">
        <v>10</v>
      </c>
    </row>
    <row r="16303" spans="1:11">
      <c r="A16303">
        <v>1994</v>
      </c>
      <c r="B16303" t="s">
        <v>786</v>
      </c>
      <c r="C16303" t="s">
        <v>787</v>
      </c>
      <c r="D16303" t="s">
        <v>788</v>
      </c>
      <c r="E16303" t="s">
        <v>977</v>
      </c>
      <c r="F16303">
        <v>10</v>
      </c>
      <c r="G16303" s="4">
        <v>15</v>
      </c>
      <c r="H16303" s="4">
        <v>0</v>
      </c>
      <c r="I16303" s="4">
        <v>10</v>
      </c>
      <c r="J16303" s="4">
        <v>0</v>
      </c>
      <c r="K16303" s="4">
        <v>15</v>
      </c>
    </row>
    <row r="16304" spans="1:11">
      <c r="A16304">
        <v>1994</v>
      </c>
      <c r="B16304" t="s">
        <v>786</v>
      </c>
      <c r="C16304" t="s">
        <v>787</v>
      </c>
      <c r="D16304" t="s">
        <v>788</v>
      </c>
      <c r="E16304" t="s">
        <v>979</v>
      </c>
      <c r="F16304">
        <v>15</v>
      </c>
      <c r="G16304" s="4">
        <v>21</v>
      </c>
      <c r="H16304" s="4">
        <v>0</v>
      </c>
      <c r="I16304" s="4">
        <v>0</v>
      </c>
      <c r="J16304" s="4">
        <v>0</v>
      </c>
      <c r="K16304" s="4">
        <v>0</v>
      </c>
    </row>
    <row r="16305" spans="1:11">
      <c r="A16305">
        <v>1994</v>
      </c>
      <c r="B16305" t="s">
        <v>786</v>
      </c>
      <c r="C16305" t="s">
        <v>787</v>
      </c>
      <c r="D16305" t="s">
        <v>788</v>
      </c>
      <c r="E16305" t="s">
        <v>976</v>
      </c>
      <c r="F16305">
        <v>28</v>
      </c>
      <c r="G16305" s="4">
        <v>44</v>
      </c>
      <c r="H16305" s="4">
        <v>0</v>
      </c>
      <c r="I16305" s="4">
        <v>0</v>
      </c>
      <c r="J16305" s="4">
        <v>0</v>
      </c>
      <c r="K16305" s="4">
        <v>0</v>
      </c>
    </row>
    <row r="16306" spans="1:11">
      <c r="A16306">
        <v>1995</v>
      </c>
      <c r="B16306" t="s">
        <v>786</v>
      </c>
      <c r="C16306" t="s">
        <v>787</v>
      </c>
      <c r="D16306" t="s">
        <v>788</v>
      </c>
      <c r="E16306" t="s">
        <v>978</v>
      </c>
      <c r="F16306">
        <v>49</v>
      </c>
      <c r="G16306" s="4">
        <v>210</v>
      </c>
      <c r="H16306" s="4">
        <v>0</v>
      </c>
      <c r="I16306" s="4">
        <v>65</v>
      </c>
      <c r="J16306" s="4">
        <v>5</v>
      </c>
      <c r="K16306" s="4">
        <v>7</v>
      </c>
    </row>
    <row r="16307" spans="1:11">
      <c r="A16307">
        <v>1995</v>
      </c>
      <c r="B16307" t="s">
        <v>786</v>
      </c>
      <c r="C16307" t="s">
        <v>787</v>
      </c>
      <c r="D16307" t="s">
        <v>788</v>
      </c>
      <c r="E16307" t="s">
        <v>6</v>
      </c>
      <c r="F16307">
        <v>31</v>
      </c>
      <c r="G16307" s="4">
        <v>71</v>
      </c>
      <c r="H16307" s="4">
        <v>0</v>
      </c>
      <c r="I16307" s="4">
        <v>56</v>
      </c>
      <c r="J16307" s="4">
        <v>0</v>
      </c>
      <c r="K16307" s="4">
        <v>16</v>
      </c>
    </row>
    <row r="16308" spans="1:11">
      <c r="A16308">
        <v>1995</v>
      </c>
      <c r="B16308" t="s">
        <v>786</v>
      </c>
      <c r="C16308" t="s">
        <v>787</v>
      </c>
      <c r="D16308" t="s">
        <v>788</v>
      </c>
      <c r="E16308" t="s">
        <v>537</v>
      </c>
      <c r="F16308">
        <v>121</v>
      </c>
      <c r="G16308" s="4">
        <v>1798</v>
      </c>
      <c r="H16308" s="4">
        <v>13</v>
      </c>
      <c r="I16308" s="4">
        <v>175</v>
      </c>
      <c r="J16308" s="4">
        <v>41</v>
      </c>
      <c r="K16308" s="4">
        <v>76</v>
      </c>
    </row>
    <row r="16309" spans="1:11">
      <c r="A16309">
        <v>1995</v>
      </c>
      <c r="B16309" t="s">
        <v>786</v>
      </c>
      <c r="C16309" t="s">
        <v>787</v>
      </c>
      <c r="D16309" t="s">
        <v>788</v>
      </c>
      <c r="E16309" t="s">
        <v>662</v>
      </c>
      <c r="F16309">
        <v>5</v>
      </c>
      <c r="G16309" s="4">
        <v>54</v>
      </c>
      <c r="H16309" s="4">
        <v>0</v>
      </c>
      <c r="I16309" s="4">
        <v>10</v>
      </c>
      <c r="J16309" s="4">
        <v>0</v>
      </c>
      <c r="K16309" s="4">
        <v>3</v>
      </c>
    </row>
    <row r="16310" spans="1:11">
      <c r="A16310">
        <v>1995</v>
      </c>
      <c r="B16310" t="s">
        <v>786</v>
      </c>
      <c r="C16310" t="s">
        <v>787</v>
      </c>
      <c r="D16310" t="s">
        <v>788</v>
      </c>
      <c r="E16310" t="s">
        <v>980</v>
      </c>
      <c r="F16310">
        <v>9</v>
      </c>
      <c r="G16310" s="4">
        <v>40</v>
      </c>
      <c r="H16310" s="4">
        <v>0</v>
      </c>
      <c r="I16310" s="4">
        <v>0</v>
      </c>
      <c r="J16310" s="4">
        <v>0</v>
      </c>
      <c r="K16310" s="4">
        <v>0</v>
      </c>
    </row>
    <row r="16311" spans="1:11">
      <c r="A16311">
        <v>1995</v>
      </c>
      <c r="B16311" t="s">
        <v>786</v>
      </c>
      <c r="C16311" t="s">
        <v>787</v>
      </c>
      <c r="D16311" t="s">
        <v>788</v>
      </c>
      <c r="E16311" t="s">
        <v>677</v>
      </c>
      <c r="F16311">
        <v>6</v>
      </c>
      <c r="G16311" s="4">
        <v>37</v>
      </c>
      <c r="H16311" s="4">
        <v>0</v>
      </c>
      <c r="I16311" s="4">
        <v>0</v>
      </c>
      <c r="J16311" s="4">
        <v>0</v>
      </c>
      <c r="K16311" s="4">
        <v>0</v>
      </c>
    </row>
    <row r="16312" spans="1:11">
      <c r="A16312">
        <v>1995</v>
      </c>
      <c r="B16312" t="s">
        <v>786</v>
      </c>
      <c r="C16312" t="s">
        <v>787</v>
      </c>
      <c r="D16312" t="s">
        <v>788</v>
      </c>
      <c r="E16312" t="s">
        <v>694</v>
      </c>
      <c r="F16312">
        <v>38</v>
      </c>
      <c r="G16312" s="4">
        <v>386</v>
      </c>
      <c r="H16312" s="4">
        <v>0</v>
      </c>
      <c r="I16312" s="4">
        <v>207</v>
      </c>
      <c r="J16312" s="4">
        <v>41</v>
      </c>
      <c r="K16312" s="4">
        <v>50</v>
      </c>
    </row>
    <row r="16313" spans="1:11">
      <c r="A16313">
        <v>1995</v>
      </c>
      <c r="B16313" t="s">
        <v>786</v>
      </c>
      <c r="C16313" t="s">
        <v>787</v>
      </c>
      <c r="D16313" t="s">
        <v>788</v>
      </c>
      <c r="E16313" t="s">
        <v>977</v>
      </c>
      <c r="F16313">
        <v>8</v>
      </c>
      <c r="G16313" s="4">
        <v>13</v>
      </c>
      <c r="H16313" s="4">
        <v>0</v>
      </c>
      <c r="I16313" s="4">
        <v>0</v>
      </c>
      <c r="J16313" s="4">
        <v>0</v>
      </c>
      <c r="K16313" s="4">
        <v>0</v>
      </c>
    </row>
    <row r="16314" spans="1:11">
      <c r="A16314">
        <v>1995</v>
      </c>
      <c r="B16314" t="s">
        <v>786</v>
      </c>
      <c r="C16314" t="s">
        <v>787</v>
      </c>
      <c r="D16314" t="s">
        <v>788</v>
      </c>
      <c r="E16314" t="s">
        <v>979</v>
      </c>
      <c r="F16314">
        <v>3</v>
      </c>
      <c r="G16314" s="4">
        <v>10</v>
      </c>
      <c r="H16314" s="4">
        <v>0</v>
      </c>
      <c r="I16314" s="4">
        <v>0</v>
      </c>
      <c r="J16314" s="4">
        <v>0</v>
      </c>
      <c r="K16314" s="4">
        <v>0</v>
      </c>
    </row>
    <row r="16315" spans="1:11">
      <c r="A16315">
        <v>1995</v>
      </c>
      <c r="B16315" t="s">
        <v>786</v>
      </c>
      <c r="C16315" t="s">
        <v>787</v>
      </c>
      <c r="D16315" t="s">
        <v>788</v>
      </c>
      <c r="E16315" t="s">
        <v>976</v>
      </c>
      <c r="F16315">
        <v>8</v>
      </c>
      <c r="G16315" s="4">
        <v>30</v>
      </c>
      <c r="H16315" s="4">
        <v>0</v>
      </c>
      <c r="I16315" s="4">
        <v>0</v>
      </c>
      <c r="J16315" s="4">
        <v>0</v>
      </c>
      <c r="K16315" s="4">
        <v>0</v>
      </c>
    </row>
    <row r="16316" spans="1:11">
      <c r="A16316">
        <v>1996</v>
      </c>
      <c r="B16316" t="s">
        <v>786</v>
      </c>
      <c r="C16316" t="s">
        <v>787</v>
      </c>
      <c r="D16316" t="s">
        <v>788</v>
      </c>
      <c r="E16316" t="s">
        <v>978</v>
      </c>
      <c r="F16316">
        <v>47</v>
      </c>
      <c r="G16316" s="4">
        <v>120</v>
      </c>
      <c r="H16316" s="4">
        <v>15</v>
      </c>
      <c r="I16316" s="4">
        <v>87</v>
      </c>
      <c r="J16316" s="4">
        <v>0</v>
      </c>
      <c r="K16316" s="4">
        <v>2</v>
      </c>
    </row>
    <row r="16317" spans="1:11">
      <c r="A16317">
        <v>1996</v>
      </c>
      <c r="B16317" t="s">
        <v>786</v>
      </c>
      <c r="C16317" t="s">
        <v>787</v>
      </c>
      <c r="D16317" t="s">
        <v>788</v>
      </c>
      <c r="E16317" t="s">
        <v>6</v>
      </c>
      <c r="F16317">
        <v>37</v>
      </c>
      <c r="G16317" s="4">
        <v>257</v>
      </c>
      <c r="H16317" s="4">
        <v>3</v>
      </c>
      <c r="I16317" s="4">
        <v>159</v>
      </c>
      <c r="J16317" s="4">
        <v>0</v>
      </c>
      <c r="K16317" s="4">
        <v>0</v>
      </c>
    </row>
    <row r="16318" spans="1:11">
      <c r="A16318">
        <v>1996</v>
      </c>
      <c r="B16318" t="s">
        <v>786</v>
      </c>
      <c r="C16318" t="s">
        <v>787</v>
      </c>
      <c r="D16318" t="s">
        <v>788</v>
      </c>
      <c r="E16318" t="s">
        <v>537</v>
      </c>
      <c r="F16318">
        <v>68</v>
      </c>
      <c r="G16318" s="4">
        <v>578</v>
      </c>
      <c r="H16318" s="4">
        <v>0</v>
      </c>
      <c r="I16318" s="4">
        <v>65</v>
      </c>
      <c r="J16318" s="4">
        <v>3</v>
      </c>
      <c r="K16318" s="4">
        <v>0</v>
      </c>
    </row>
    <row r="16319" spans="1:11">
      <c r="A16319">
        <v>1996</v>
      </c>
      <c r="B16319" t="s">
        <v>786</v>
      </c>
      <c r="C16319" t="s">
        <v>787</v>
      </c>
      <c r="D16319" t="s">
        <v>788</v>
      </c>
      <c r="E16319" t="s">
        <v>980</v>
      </c>
      <c r="F16319">
        <v>4</v>
      </c>
      <c r="G16319" s="4">
        <v>9</v>
      </c>
      <c r="H16319" s="4">
        <v>0</v>
      </c>
      <c r="I16319" s="4">
        <v>22</v>
      </c>
      <c r="J16319" s="4">
        <v>0</v>
      </c>
      <c r="K16319" s="4">
        <v>0</v>
      </c>
    </row>
    <row r="16320" spans="1:11">
      <c r="A16320">
        <v>1996</v>
      </c>
      <c r="B16320" t="s">
        <v>786</v>
      </c>
      <c r="C16320" t="s">
        <v>787</v>
      </c>
      <c r="D16320" t="s">
        <v>788</v>
      </c>
      <c r="E16320" t="s">
        <v>694</v>
      </c>
      <c r="F16320">
        <v>15</v>
      </c>
      <c r="G16320" s="4">
        <v>146</v>
      </c>
      <c r="H16320" s="4">
        <v>0</v>
      </c>
      <c r="I16320" s="4">
        <v>21</v>
      </c>
      <c r="J16320" s="4">
        <v>0</v>
      </c>
      <c r="K16320" s="4">
        <v>0</v>
      </c>
    </row>
    <row r="16321" spans="1:11">
      <c r="A16321">
        <v>1996</v>
      </c>
      <c r="B16321" t="s">
        <v>786</v>
      </c>
      <c r="C16321" t="s">
        <v>787</v>
      </c>
      <c r="D16321" t="s">
        <v>788</v>
      </c>
      <c r="E16321" t="s">
        <v>977</v>
      </c>
      <c r="F16321">
        <v>3</v>
      </c>
      <c r="G16321" s="4">
        <v>3</v>
      </c>
      <c r="H16321" s="4">
        <v>0</v>
      </c>
      <c r="I16321" s="4">
        <v>0</v>
      </c>
      <c r="J16321" s="4">
        <v>0</v>
      </c>
      <c r="K16321" s="4">
        <v>0</v>
      </c>
    </row>
    <row r="16322" spans="1:11">
      <c r="A16322">
        <v>1996</v>
      </c>
      <c r="B16322" t="s">
        <v>786</v>
      </c>
      <c r="C16322" t="s">
        <v>787</v>
      </c>
      <c r="D16322" t="s">
        <v>788</v>
      </c>
      <c r="E16322" t="s">
        <v>979</v>
      </c>
      <c r="F16322">
        <v>3</v>
      </c>
      <c r="G16322" s="4">
        <v>3</v>
      </c>
      <c r="H16322" s="4">
        <v>0</v>
      </c>
      <c r="I16322" s="4">
        <v>0</v>
      </c>
      <c r="J16322" s="4">
        <v>0</v>
      </c>
      <c r="K16322" s="4">
        <v>0</v>
      </c>
    </row>
    <row r="16323" spans="1:11">
      <c r="A16323">
        <v>1997</v>
      </c>
      <c r="B16323" t="s">
        <v>786</v>
      </c>
      <c r="C16323" t="s">
        <v>787</v>
      </c>
      <c r="D16323" t="s">
        <v>788</v>
      </c>
      <c r="E16323" t="s">
        <v>978</v>
      </c>
      <c r="F16323">
        <v>74</v>
      </c>
      <c r="G16323" s="4">
        <v>156.41484716157206</v>
      </c>
      <c r="H16323" s="4">
        <v>0</v>
      </c>
      <c r="I16323" s="4">
        <v>262.22489082969435</v>
      </c>
      <c r="J16323" s="4">
        <v>0</v>
      </c>
      <c r="K16323" s="4">
        <v>18.401746724890831</v>
      </c>
    </row>
    <row r="16324" spans="1:11">
      <c r="A16324">
        <v>1997</v>
      </c>
      <c r="B16324" t="s">
        <v>786</v>
      </c>
      <c r="C16324" t="s">
        <v>787</v>
      </c>
      <c r="D16324" t="s">
        <v>788</v>
      </c>
      <c r="E16324" t="s">
        <v>6</v>
      </c>
      <c r="F16324">
        <v>13</v>
      </c>
      <c r="G16324" s="4">
        <v>127.13972201901976</v>
      </c>
      <c r="H16324" s="4">
        <v>0</v>
      </c>
      <c r="I16324" s="4">
        <v>12.713972201901974</v>
      </c>
      <c r="J16324" s="4">
        <v>3.1784930504754936</v>
      </c>
      <c r="K16324" s="4">
        <v>0</v>
      </c>
    </row>
    <row r="16325" spans="1:11">
      <c r="A16325">
        <v>1997</v>
      </c>
      <c r="B16325" t="s">
        <v>786</v>
      </c>
      <c r="C16325" t="s">
        <v>787</v>
      </c>
      <c r="D16325" t="s">
        <v>788</v>
      </c>
      <c r="E16325" t="s">
        <v>537</v>
      </c>
      <c r="F16325">
        <v>54</v>
      </c>
      <c r="G16325" s="4">
        <v>1361.3176229508197</v>
      </c>
      <c r="H16325" s="4">
        <v>15.092213114754099</v>
      </c>
      <c r="I16325" s="4">
        <v>169.03278688524591</v>
      </c>
      <c r="J16325" s="4">
        <v>21.129098360655739</v>
      </c>
      <c r="K16325" s="4">
        <v>12.073770491803279</v>
      </c>
    </row>
    <row r="16326" spans="1:11">
      <c r="A16326">
        <v>1997</v>
      </c>
      <c r="B16326" t="s">
        <v>786</v>
      </c>
      <c r="C16326" t="s">
        <v>787</v>
      </c>
      <c r="D16326" t="s">
        <v>788</v>
      </c>
      <c r="E16326" t="s">
        <v>662</v>
      </c>
      <c r="F16326">
        <v>2</v>
      </c>
      <c r="G16326" s="4">
        <v>23.841463414634145</v>
      </c>
      <c r="H16326" s="4">
        <v>0</v>
      </c>
      <c r="I16326" s="4">
        <v>0</v>
      </c>
      <c r="J16326" s="4">
        <v>0</v>
      </c>
      <c r="K16326" s="4">
        <v>0</v>
      </c>
    </row>
    <row r="16327" spans="1:11">
      <c r="A16327">
        <v>1997</v>
      </c>
      <c r="B16327" t="s">
        <v>786</v>
      </c>
      <c r="C16327" t="s">
        <v>787</v>
      </c>
      <c r="D16327" t="s">
        <v>788</v>
      </c>
      <c r="E16327" t="s">
        <v>694</v>
      </c>
      <c r="F16327">
        <v>12</v>
      </c>
      <c r="G16327" s="4">
        <v>92.884328358208961</v>
      </c>
      <c r="H16327" s="4">
        <v>0</v>
      </c>
      <c r="I16327" s="4">
        <v>50.936567164179102</v>
      </c>
      <c r="J16327" s="4">
        <v>2.9962686567164178</v>
      </c>
      <c r="K16327" s="4">
        <v>2.9962686567164178</v>
      </c>
    </row>
    <row r="16328" spans="1:11">
      <c r="A16328">
        <v>1997</v>
      </c>
      <c r="B16328" t="s">
        <v>786</v>
      </c>
      <c r="C16328" t="s">
        <v>787</v>
      </c>
      <c r="D16328" t="s">
        <v>788</v>
      </c>
      <c r="E16328" t="s">
        <v>977</v>
      </c>
      <c r="F16328">
        <v>9</v>
      </c>
      <c r="G16328" s="4">
        <v>32.541666666666664</v>
      </c>
      <c r="H16328" s="4">
        <v>0</v>
      </c>
      <c r="I16328" s="4">
        <v>5.916666666666667</v>
      </c>
      <c r="J16328" s="4">
        <v>0</v>
      </c>
      <c r="K16328" s="4">
        <v>0</v>
      </c>
    </row>
    <row r="16329" spans="1:11">
      <c r="A16329">
        <v>1997</v>
      </c>
      <c r="B16329" t="s">
        <v>786</v>
      </c>
      <c r="C16329" t="s">
        <v>787</v>
      </c>
      <c r="D16329" t="s">
        <v>788</v>
      </c>
      <c r="E16329" t="s">
        <v>976</v>
      </c>
      <c r="F16329">
        <v>11</v>
      </c>
      <c r="G16329" s="4">
        <v>19.886363636363637</v>
      </c>
      <c r="H16329" s="4">
        <v>0</v>
      </c>
      <c r="I16329" s="4">
        <v>0</v>
      </c>
      <c r="J16329" s="4">
        <v>0</v>
      </c>
      <c r="K16329" s="4">
        <v>0</v>
      </c>
    </row>
    <row r="16330" spans="1:11">
      <c r="A16330">
        <v>1998</v>
      </c>
      <c r="B16330" t="s">
        <v>786</v>
      </c>
      <c r="C16330" t="s">
        <v>787</v>
      </c>
      <c r="D16330" t="s">
        <v>788</v>
      </c>
      <c r="E16330" t="s">
        <v>978</v>
      </c>
      <c r="F16330">
        <v>78</v>
      </c>
      <c r="G16330" s="4">
        <v>173.92388451443568</v>
      </c>
      <c r="H16330" s="4">
        <v>0</v>
      </c>
      <c r="I16330" s="4">
        <v>71.968503937007867</v>
      </c>
      <c r="J16330" s="4">
        <v>0</v>
      </c>
      <c r="K16330" s="4">
        <v>0</v>
      </c>
    </row>
    <row r="16331" spans="1:11">
      <c r="A16331">
        <v>1998</v>
      </c>
      <c r="B16331" t="s">
        <v>786</v>
      </c>
      <c r="C16331" t="s">
        <v>787</v>
      </c>
      <c r="D16331" t="s">
        <v>788</v>
      </c>
      <c r="E16331" t="s">
        <v>6</v>
      </c>
      <c r="F16331">
        <v>34</v>
      </c>
      <c r="G16331" s="4">
        <v>129.78820375335121</v>
      </c>
      <c r="H16331" s="4">
        <v>0</v>
      </c>
      <c r="I16331" s="4">
        <v>33.648793565683647</v>
      </c>
      <c r="J16331" s="4">
        <v>0</v>
      </c>
      <c r="K16331" s="4">
        <v>0</v>
      </c>
    </row>
    <row r="16332" spans="1:11">
      <c r="A16332">
        <v>1998</v>
      </c>
      <c r="B16332" t="s">
        <v>786</v>
      </c>
      <c r="C16332" t="s">
        <v>787</v>
      </c>
      <c r="D16332" t="s">
        <v>788</v>
      </c>
      <c r="E16332" t="s">
        <v>537</v>
      </c>
      <c r="F16332">
        <v>117</v>
      </c>
      <c r="G16332" s="4">
        <v>649.42396313364065</v>
      </c>
      <c r="H16332" s="4">
        <v>0</v>
      </c>
      <c r="I16332" s="4">
        <v>108.2373271889401</v>
      </c>
      <c r="J16332" s="4">
        <v>34.635944700460833</v>
      </c>
      <c r="K16332" s="4">
        <v>38.965437788018434</v>
      </c>
    </row>
    <row r="16333" spans="1:11">
      <c r="A16333">
        <v>1998</v>
      </c>
      <c r="B16333" t="s">
        <v>786</v>
      </c>
      <c r="C16333" t="s">
        <v>787</v>
      </c>
      <c r="D16333" t="s">
        <v>788</v>
      </c>
      <c r="E16333" t="s">
        <v>662</v>
      </c>
      <c r="F16333">
        <v>4</v>
      </c>
      <c r="G16333" s="4">
        <v>31.2</v>
      </c>
      <c r="H16333" s="4">
        <v>0</v>
      </c>
      <c r="I16333" s="4">
        <v>0</v>
      </c>
      <c r="J16333" s="4">
        <v>0</v>
      </c>
      <c r="K16333" s="4">
        <v>0</v>
      </c>
    </row>
    <row r="16334" spans="1:11">
      <c r="A16334">
        <v>1998</v>
      </c>
      <c r="B16334" t="s">
        <v>786</v>
      </c>
      <c r="C16334" t="s">
        <v>787</v>
      </c>
      <c r="D16334" t="s">
        <v>788</v>
      </c>
      <c r="E16334" t="s">
        <v>694</v>
      </c>
      <c r="F16334">
        <v>16</v>
      </c>
      <c r="G16334" s="4">
        <v>1493.9262820512822</v>
      </c>
      <c r="H16334" s="4">
        <v>24.55769230769231</v>
      </c>
      <c r="I16334" s="4">
        <v>0</v>
      </c>
      <c r="J16334" s="4">
        <v>36.836538461538467</v>
      </c>
      <c r="K16334" s="4">
        <v>0</v>
      </c>
    </row>
    <row r="16335" spans="1:11">
      <c r="A16335">
        <v>1998</v>
      </c>
      <c r="B16335" t="s">
        <v>786</v>
      </c>
      <c r="C16335" t="s">
        <v>787</v>
      </c>
      <c r="D16335" t="s">
        <v>788</v>
      </c>
      <c r="E16335" t="s">
        <v>977</v>
      </c>
      <c r="F16335">
        <v>4</v>
      </c>
      <c r="G16335" s="4">
        <v>8.1060606060606055</v>
      </c>
      <c r="H16335" s="4">
        <v>0</v>
      </c>
      <c r="I16335" s="4">
        <v>0</v>
      </c>
      <c r="J16335" s="4">
        <v>0</v>
      </c>
      <c r="K16335" s="4">
        <v>0</v>
      </c>
    </row>
    <row r="16336" spans="1:11">
      <c r="A16336">
        <v>1998</v>
      </c>
      <c r="B16336" t="s">
        <v>786</v>
      </c>
      <c r="C16336" t="s">
        <v>787</v>
      </c>
      <c r="D16336" t="s">
        <v>788</v>
      </c>
      <c r="E16336" t="s">
        <v>979</v>
      </c>
      <c r="F16336">
        <v>4</v>
      </c>
      <c r="G16336" s="4">
        <v>3.8554216867469879</v>
      </c>
      <c r="H16336" s="4">
        <v>0</v>
      </c>
      <c r="I16336" s="4">
        <v>0</v>
      </c>
      <c r="J16336" s="4">
        <v>0</v>
      </c>
      <c r="K16336" s="4">
        <v>0</v>
      </c>
    </row>
    <row r="16337" spans="1:11">
      <c r="A16337">
        <v>1998</v>
      </c>
      <c r="B16337" t="s">
        <v>786</v>
      </c>
      <c r="C16337" t="s">
        <v>787</v>
      </c>
      <c r="D16337" t="s">
        <v>788</v>
      </c>
      <c r="E16337" t="s">
        <v>976</v>
      </c>
      <c r="F16337">
        <v>23</v>
      </c>
      <c r="G16337" s="4">
        <v>56.612903225806448</v>
      </c>
      <c r="H16337" s="4">
        <v>0</v>
      </c>
      <c r="I16337" s="4">
        <v>0</v>
      </c>
      <c r="J16337" s="4">
        <v>0</v>
      </c>
      <c r="K16337" s="4">
        <v>0</v>
      </c>
    </row>
    <row r="16338" spans="1:11">
      <c r="A16338">
        <v>1999</v>
      </c>
      <c r="B16338" t="s">
        <v>786</v>
      </c>
      <c r="C16338" t="s">
        <v>787</v>
      </c>
      <c r="D16338" t="s">
        <v>788</v>
      </c>
      <c r="E16338" t="s">
        <v>978</v>
      </c>
      <c r="F16338">
        <v>49</v>
      </c>
      <c r="G16338" s="4">
        <v>209.77109515260321</v>
      </c>
      <c r="H16338" s="4">
        <v>15.538599640933572</v>
      </c>
      <c r="I16338" s="4">
        <v>98.411131059245974</v>
      </c>
      <c r="J16338" s="4">
        <v>2.5897666068222622</v>
      </c>
      <c r="K16338" s="4">
        <v>2.5897666068222622</v>
      </c>
    </row>
    <row r="16339" spans="1:11">
      <c r="A16339">
        <v>1999</v>
      </c>
      <c r="B16339" t="s">
        <v>786</v>
      </c>
      <c r="C16339" t="s">
        <v>787</v>
      </c>
      <c r="D16339" t="s">
        <v>788</v>
      </c>
      <c r="E16339" t="s">
        <v>6</v>
      </c>
      <c r="F16339">
        <v>29</v>
      </c>
      <c r="G16339" s="4">
        <v>293.76136363636363</v>
      </c>
      <c r="H16339" s="4">
        <v>0</v>
      </c>
      <c r="I16339" s="4">
        <v>8.3931818181818176</v>
      </c>
      <c r="J16339" s="4">
        <v>8.3931818181818176</v>
      </c>
      <c r="K16339" s="4">
        <v>0</v>
      </c>
    </row>
    <row r="16340" spans="1:11">
      <c r="A16340">
        <v>1999</v>
      </c>
      <c r="B16340" t="s">
        <v>786</v>
      </c>
      <c r="C16340" t="s">
        <v>787</v>
      </c>
      <c r="D16340" t="s">
        <v>788</v>
      </c>
      <c r="E16340" t="s">
        <v>537</v>
      </c>
      <c r="F16340">
        <v>61</v>
      </c>
      <c r="G16340" s="4">
        <v>521.53677758318747</v>
      </c>
      <c r="H16340" s="4">
        <v>0</v>
      </c>
      <c r="I16340" s="4">
        <v>54.185639229422065</v>
      </c>
      <c r="J16340" s="4">
        <v>20.319614711033275</v>
      </c>
      <c r="K16340" s="4">
        <v>10.159807355516637</v>
      </c>
    </row>
    <row r="16341" spans="1:11">
      <c r="A16341">
        <v>1999</v>
      </c>
      <c r="B16341" t="s">
        <v>786</v>
      </c>
      <c r="C16341" t="s">
        <v>787</v>
      </c>
      <c r="D16341" t="s">
        <v>788</v>
      </c>
      <c r="E16341" t="s">
        <v>662</v>
      </c>
      <c r="F16341">
        <v>0</v>
      </c>
      <c r="G16341" s="4">
        <v>2.5725741780272653</v>
      </c>
      <c r="H16341" s="4">
        <v>0</v>
      </c>
      <c r="I16341" s="4">
        <v>0</v>
      </c>
      <c r="J16341" s="4">
        <v>0</v>
      </c>
      <c r="K16341" s="4">
        <v>0</v>
      </c>
    </row>
    <row r="16342" spans="1:11">
      <c r="A16342">
        <v>1999</v>
      </c>
      <c r="B16342" t="s">
        <v>786</v>
      </c>
      <c r="C16342" t="s">
        <v>787</v>
      </c>
      <c r="D16342" t="s">
        <v>788</v>
      </c>
      <c r="E16342" t="s">
        <v>980</v>
      </c>
      <c r="F16342">
        <v>6</v>
      </c>
      <c r="G16342" s="4">
        <v>9.1578947368421044</v>
      </c>
      <c r="H16342" s="4">
        <v>0</v>
      </c>
      <c r="I16342" s="4">
        <v>3.0526315789473681</v>
      </c>
      <c r="J16342" s="4">
        <v>0</v>
      </c>
      <c r="K16342" s="4">
        <v>0</v>
      </c>
    </row>
    <row r="16343" spans="1:11">
      <c r="A16343">
        <v>1999</v>
      </c>
      <c r="B16343" t="s">
        <v>786</v>
      </c>
      <c r="C16343" t="s">
        <v>787</v>
      </c>
      <c r="D16343" t="s">
        <v>788</v>
      </c>
      <c r="E16343" t="s">
        <v>694</v>
      </c>
      <c r="F16343">
        <v>18</v>
      </c>
      <c r="G16343" s="4">
        <v>191.89444444444442</v>
      </c>
      <c r="H16343" s="4">
        <v>3.6902777777777778</v>
      </c>
      <c r="I16343" s="4">
        <v>84.876388888888883</v>
      </c>
      <c r="J16343" s="4">
        <v>3.6902777777777778</v>
      </c>
      <c r="K16343" s="4">
        <v>22.141666666666666</v>
      </c>
    </row>
    <row r="16344" spans="1:11">
      <c r="A16344">
        <v>1999</v>
      </c>
      <c r="B16344" t="s">
        <v>786</v>
      </c>
      <c r="C16344" t="s">
        <v>787</v>
      </c>
      <c r="D16344" t="s">
        <v>788</v>
      </c>
      <c r="E16344" t="s">
        <v>976</v>
      </c>
      <c r="F16344">
        <v>3</v>
      </c>
      <c r="G16344" s="4">
        <v>3.2868852459016393</v>
      </c>
      <c r="H16344" s="4">
        <v>0</v>
      </c>
      <c r="I16344" s="4">
        <v>0</v>
      </c>
      <c r="J16344" s="4">
        <v>0</v>
      </c>
      <c r="K16344" s="4">
        <v>0</v>
      </c>
    </row>
    <row r="16345" spans="1:11">
      <c r="A16345">
        <v>2000</v>
      </c>
      <c r="B16345" t="s">
        <v>786</v>
      </c>
      <c r="C16345" t="s">
        <v>787</v>
      </c>
      <c r="D16345" t="s">
        <v>788</v>
      </c>
      <c r="E16345" t="s">
        <v>978</v>
      </c>
      <c r="F16345">
        <v>52</v>
      </c>
      <c r="G16345" s="4">
        <v>142.93398533007337</v>
      </c>
      <c r="H16345" s="4">
        <v>73.849225753871224</v>
      </c>
      <c r="I16345" s="4">
        <v>142.93398533007337</v>
      </c>
      <c r="J16345" s="4">
        <v>16.675631621841891</v>
      </c>
      <c r="K16345" s="4">
        <v>7.146699266503667</v>
      </c>
    </row>
    <row r="16346" spans="1:11">
      <c r="A16346">
        <v>2000</v>
      </c>
      <c r="B16346" t="s">
        <v>786</v>
      </c>
      <c r="C16346" t="s">
        <v>787</v>
      </c>
      <c r="D16346" t="s">
        <v>788</v>
      </c>
      <c r="E16346" t="s">
        <v>6</v>
      </c>
      <c r="F16346">
        <v>14</v>
      </c>
      <c r="G16346" s="4">
        <v>36.882002383790223</v>
      </c>
      <c r="H16346" s="4">
        <v>0</v>
      </c>
      <c r="I16346" s="4">
        <v>32.271752085816452</v>
      </c>
      <c r="J16346" s="4">
        <v>0</v>
      </c>
      <c r="K16346" s="4">
        <v>0</v>
      </c>
    </row>
    <row r="16347" spans="1:11">
      <c r="A16347">
        <v>2000</v>
      </c>
      <c r="B16347" t="s">
        <v>786</v>
      </c>
      <c r="C16347" t="s">
        <v>787</v>
      </c>
      <c r="D16347" t="s">
        <v>788</v>
      </c>
      <c r="E16347" t="s">
        <v>537</v>
      </c>
      <c r="F16347">
        <v>73</v>
      </c>
      <c r="G16347" s="4">
        <v>662.8342911877395</v>
      </c>
      <c r="H16347" s="4">
        <v>0</v>
      </c>
      <c r="I16347" s="4">
        <v>81.778256704980848</v>
      </c>
      <c r="J16347" s="4">
        <v>25.824712643678161</v>
      </c>
      <c r="K16347" s="4">
        <v>8.6082375478927204</v>
      </c>
    </row>
    <row r="16348" spans="1:11">
      <c r="A16348">
        <v>2000</v>
      </c>
      <c r="B16348" t="s">
        <v>786</v>
      </c>
      <c r="C16348" t="s">
        <v>787</v>
      </c>
      <c r="D16348" t="s">
        <v>788</v>
      </c>
      <c r="E16348" t="s">
        <v>662</v>
      </c>
      <c r="F16348">
        <v>7</v>
      </c>
      <c r="G16348" s="4">
        <v>27.275590551181104</v>
      </c>
      <c r="H16348" s="4">
        <v>0</v>
      </c>
      <c r="I16348" s="4">
        <v>17.047244094488189</v>
      </c>
      <c r="J16348" s="4">
        <v>0</v>
      </c>
      <c r="K16348" s="4">
        <v>0</v>
      </c>
    </row>
    <row r="16349" spans="1:11">
      <c r="A16349">
        <v>2000</v>
      </c>
      <c r="B16349" t="s">
        <v>786</v>
      </c>
      <c r="C16349" t="s">
        <v>787</v>
      </c>
      <c r="D16349" t="s">
        <v>788</v>
      </c>
      <c r="E16349" t="s">
        <v>677</v>
      </c>
      <c r="F16349">
        <v>3</v>
      </c>
      <c r="G16349" s="4">
        <v>3.4111111111111114</v>
      </c>
      <c r="H16349" s="4">
        <v>0</v>
      </c>
      <c r="I16349" s="4">
        <v>0</v>
      </c>
      <c r="J16349" s="4">
        <v>0</v>
      </c>
      <c r="K16349" s="4">
        <v>0</v>
      </c>
    </row>
    <row r="16350" spans="1:11">
      <c r="A16350">
        <v>2000</v>
      </c>
      <c r="B16350" t="s">
        <v>786</v>
      </c>
      <c r="C16350" t="s">
        <v>787</v>
      </c>
      <c r="D16350" t="s">
        <v>788</v>
      </c>
      <c r="E16350" t="s">
        <v>694</v>
      </c>
      <c r="F16350">
        <v>17</v>
      </c>
      <c r="G16350" s="4">
        <v>77.629629629629619</v>
      </c>
      <c r="H16350" s="4">
        <v>0</v>
      </c>
      <c r="I16350" s="4">
        <v>60.378600823045275</v>
      </c>
      <c r="J16350" s="4">
        <v>0</v>
      </c>
      <c r="K16350" s="4">
        <v>43.127572016460903</v>
      </c>
    </row>
    <row r="16351" spans="1:11">
      <c r="A16351">
        <v>2000</v>
      </c>
      <c r="B16351" t="s">
        <v>786</v>
      </c>
      <c r="C16351" t="s">
        <v>787</v>
      </c>
      <c r="D16351" t="s">
        <v>788</v>
      </c>
      <c r="E16351" t="s">
        <v>977</v>
      </c>
      <c r="F16351">
        <v>4</v>
      </c>
      <c r="G16351" s="4">
        <v>35.215053763440864</v>
      </c>
      <c r="H16351" s="4">
        <v>0</v>
      </c>
      <c r="I16351" s="4">
        <v>0</v>
      </c>
      <c r="J16351" s="4">
        <v>0</v>
      </c>
      <c r="K16351" s="4">
        <v>0</v>
      </c>
    </row>
    <row r="16352" spans="1:11">
      <c r="A16352">
        <v>2000</v>
      </c>
      <c r="B16352" t="s">
        <v>786</v>
      </c>
      <c r="C16352" t="s">
        <v>787</v>
      </c>
      <c r="D16352" t="s">
        <v>788</v>
      </c>
      <c r="E16352" t="s">
        <v>976</v>
      </c>
      <c r="F16352">
        <v>16</v>
      </c>
      <c r="G16352" s="4">
        <v>32.896551724137929</v>
      </c>
      <c r="H16352" s="4">
        <v>0</v>
      </c>
      <c r="I16352" s="4">
        <v>16.448275862068964</v>
      </c>
      <c r="J16352" s="4">
        <v>0</v>
      </c>
      <c r="K16352" s="4">
        <v>0</v>
      </c>
    </row>
    <row r="16353" spans="1:11">
      <c r="A16353">
        <v>2001</v>
      </c>
      <c r="B16353" t="s">
        <v>786</v>
      </c>
      <c r="C16353" t="s">
        <v>787</v>
      </c>
      <c r="D16353" t="s">
        <v>788</v>
      </c>
      <c r="E16353" t="s">
        <v>978</v>
      </c>
      <c r="F16353">
        <v>151</v>
      </c>
      <c r="G16353" s="4">
        <v>750.67692307692312</v>
      </c>
      <c r="H16353" s="4">
        <v>24.215384615384618</v>
      </c>
      <c r="I16353" s="4">
        <v>463.1192307692308</v>
      </c>
      <c r="J16353" s="4">
        <v>15.134615384615385</v>
      </c>
      <c r="K16353" s="4">
        <v>21.188461538461539</v>
      </c>
    </row>
    <row r="16354" spans="1:11">
      <c r="A16354">
        <v>2001</v>
      </c>
      <c r="B16354" t="s">
        <v>786</v>
      </c>
      <c r="C16354" t="s">
        <v>787</v>
      </c>
      <c r="D16354" t="s">
        <v>788</v>
      </c>
      <c r="E16354" t="s">
        <v>6</v>
      </c>
      <c r="F16354">
        <v>52</v>
      </c>
      <c r="G16354" s="4">
        <v>141.17880794701986</v>
      </c>
      <c r="H16354" s="4">
        <v>0</v>
      </c>
      <c r="I16354" s="4">
        <v>148.60927152317882</v>
      </c>
      <c r="J16354" s="4">
        <v>11.14569536423841</v>
      </c>
      <c r="K16354" s="4">
        <v>81.735099337748338</v>
      </c>
    </row>
    <row r="16355" spans="1:11">
      <c r="A16355">
        <v>2001</v>
      </c>
      <c r="B16355" t="s">
        <v>786</v>
      </c>
      <c r="C16355" t="s">
        <v>787</v>
      </c>
      <c r="D16355" t="s">
        <v>788</v>
      </c>
      <c r="E16355" t="s">
        <v>537</v>
      </c>
      <c r="F16355">
        <v>141</v>
      </c>
      <c r="G16355" s="4">
        <v>2073.6300350262695</v>
      </c>
      <c r="H16355" s="4">
        <v>0</v>
      </c>
      <c r="I16355" s="4">
        <v>900.93082311733804</v>
      </c>
      <c r="J16355" s="4">
        <v>59.565674255691768</v>
      </c>
      <c r="K16355" s="4">
        <v>119.13134851138354</v>
      </c>
    </row>
    <row r="16356" spans="1:11">
      <c r="A16356">
        <v>2001</v>
      </c>
      <c r="B16356" t="s">
        <v>786</v>
      </c>
      <c r="C16356" t="s">
        <v>787</v>
      </c>
      <c r="D16356" t="s">
        <v>788</v>
      </c>
      <c r="E16356" t="s">
        <v>980</v>
      </c>
      <c r="F16356">
        <v>4</v>
      </c>
      <c r="G16356" s="4">
        <v>3.763157894736842</v>
      </c>
      <c r="H16356" s="4">
        <v>0</v>
      </c>
      <c r="I16356" s="4">
        <v>0</v>
      </c>
      <c r="J16356" s="4">
        <v>0</v>
      </c>
      <c r="K16356" s="4">
        <v>0</v>
      </c>
    </row>
    <row r="16357" spans="1:11">
      <c r="A16357">
        <v>2001</v>
      </c>
      <c r="B16357" t="s">
        <v>786</v>
      </c>
      <c r="C16357" t="s">
        <v>787</v>
      </c>
      <c r="D16357" t="s">
        <v>788</v>
      </c>
      <c r="E16357" t="s">
        <v>694</v>
      </c>
      <c r="F16357">
        <v>41</v>
      </c>
      <c r="G16357" s="4">
        <v>174.14848143982002</v>
      </c>
      <c r="H16357" s="4">
        <v>3.7052868391451073</v>
      </c>
      <c r="I16357" s="4">
        <v>48.168728908886393</v>
      </c>
      <c r="J16357" s="4">
        <v>0</v>
      </c>
      <c r="K16357" s="4">
        <v>0</v>
      </c>
    </row>
    <row r="16358" spans="1:11">
      <c r="A16358">
        <v>2001</v>
      </c>
      <c r="B16358" t="s">
        <v>786</v>
      </c>
      <c r="C16358" t="s">
        <v>787</v>
      </c>
      <c r="D16358" t="s">
        <v>788</v>
      </c>
      <c r="E16358" t="s">
        <v>977</v>
      </c>
      <c r="F16358">
        <v>6</v>
      </c>
      <c r="G16358" s="4">
        <v>80.051813471502584</v>
      </c>
      <c r="H16358" s="4">
        <v>3.2020725388601039</v>
      </c>
      <c r="I16358" s="4">
        <v>22.414507772020723</v>
      </c>
      <c r="J16358" s="4">
        <v>0</v>
      </c>
      <c r="K16358" s="4">
        <v>0</v>
      </c>
    </row>
    <row r="16359" spans="1:11">
      <c r="A16359">
        <v>2001</v>
      </c>
      <c r="B16359" t="s">
        <v>786</v>
      </c>
      <c r="C16359" t="s">
        <v>787</v>
      </c>
      <c r="D16359" t="s">
        <v>788</v>
      </c>
      <c r="E16359" t="s">
        <v>979</v>
      </c>
      <c r="F16359">
        <v>3</v>
      </c>
      <c r="G16359" s="4">
        <v>9.7358490566037741</v>
      </c>
      <c r="H16359" s="4">
        <v>0</v>
      </c>
      <c r="I16359" s="4">
        <v>3.2452830188679243</v>
      </c>
      <c r="J16359" s="4">
        <v>0</v>
      </c>
      <c r="K16359" s="4">
        <v>0</v>
      </c>
    </row>
    <row r="16360" spans="1:11">
      <c r="A16360">
        <v>2001</v>
      </c>
      <c r="B16360" t="s">
        <v>786</v>
      </c>
      <c r="C16360" t="s">
        <v>787</v>
      </c>
      <c r="D16360" t="s">
        <v>788</v>
      </c>
      <c r="E16360" t="s">
        <v>976</v>
      </c>
      <c r="F16360">
        <v>21</v>
      </c>
      <c r="G16360" s="4">
        <v>89.311594202898547</v>
      </c>
      <c r="H16360" s="4">
        <v>0</v>
      </c>
      <c r="I16360" s="4">
        <v>14.289855072463768</v>
      </c>
      <c r="J16360" s="4">
        <v>0</v>
      </c>
      <c r="K16360" s="4">
        <v>0</v>
      </c>
    </row>
    <row r="16361" spans="1:11">
      <c r="A16361">
        <v>2002</v>
      </c>
      <c r="B16361" t="s">
        <v>786</v>
      </c>
      <c r="C16361" t="s">
        <v>787</v>
      </c>
      <c r="D16361" t="s">
        <v>788</v>
      </c>
      <c r="E16361" t="s">
        <v>978</v>
      </c>
      <c r="F16361">
        <v>120</v>
      </c>
      <c r="G16361" s="4">
        <v>503.52941176470586</v>
      </c>
      <c r="H16361" s="4">
        <v>0</v>
      </c>
      <c r="I16361" s="4">
        <v>396.06886657101865</v>
      </c>
      <c r="J16361" s="4">
        <v>6.1406025824964132</v>
      </c>
      <c r="K16361" s="4">
        <v>6.1406025824964132</v>
      </c>
    </row>
    <row r="16362" spans="1:11">
      <c r="A16362">
        <v>2002</v>
      </c>
      <c r="B16362" t="s">
        <v>786</v>
      </c>
      <c r="C16362" t="s">
        <v>787</v>
      </c>
      <c r="D16362" t="s">
        <v>788</v>
      </c>
      <c r="E16362" t="s">
        <v>6</v>
      </c>
      <c r="F16362">
        <v>34</v>
      </c>
      <c r="G16362" s="4">
        <v>87.214797136038186</v>
      </c>
      <c r="H16362" s="4">
        <v>0</v>
      </c>
      <c r="I16362" s="4">
        <v>10.063245823389021</v>
      </c>
      <c r="J16362" s="4">
        <v>0</v>
      </c>
      <c r="K16362" s="4">
        <v>0</v>
      </c>
    </row>
    <row r="16363" spans="1:11">
      <c r="A16363">
        <v>2002</v>
      </c>
      <c r="B16363" t="s">
        <v>786</v>
      </c>
      <c r="C16363" t="s">
        <v>787</v>
      </c>
      <c r="D16363" t="s">
        <v>788</v>
      </c>
      <c r="E16363" t="s">
        <v>537</v>
      </c>
      <c r="F16363">
        <v>48</v>
      </c>
      <c r="G16363" s="4">
        <v>475.45497630331749</v>
      </c>
      <c r="H16363" s="4">
        <v>0</v>
      </c>
      <c r="I16363" s="4">
        <v>25.601421800947868</v>
      </c>
      <c r="J16363" s="4">
        <v>21.944075829383884</v>
      </c>
      <c r="K16363" s="4">
        <v>7.3146919431279622</v>
      </c>
    </row>
    <row r="16364" spans="1:11">
      <c r="A16364">
        <v>2002</v>
      </c>
      <c r="B16364" t="s">
        <v>786</v>
      </c>
      <c r="C16364" t="s">
        <v>787</v>
      </c>
      <c r="D16364" t="s">
        <v>788</v>
      </c>
      <c r="E16364" t="s">
        <v>694</v>
      </c>
      <c r="F16364">
        <v>40</v>
      </c>
      <c r="G16364" s="4">
        <v>208.29714285714286</v>
      </c>
      <c r="H16364" s="4">
        <v>4.0057142857142862</v>
      </c>
      <c r="I16364" s="4">
        <v>168.24</v>
      </c>
      <c r="J16364" s="4">
        <v>8.0114285714285725</v>
      </c>
      <c r="K16364" s="4">
        <v>8.0114285714285725</v>
      </c>
    </row>
    <row r="16365" spans="1:11">
      <c r="A16365">
        <v>2002</v>
      </c>
      <c r="B16365" t="s">
        <v>786</v>
      </c>
      <c r="C16365" t="s">
        <v>787</v>
      </c>
      <c r="D16365" t="s">
        <v>788</v>
      </c>
      <c r="E16365" t="s">
        <v>977</v>
      </c>
      <c r="F16365">
        <v>4</v>
      </c>
      <c r="G16365" s="4">
        <v>7.1075268817204309</v>
      </c>
      <c r="H16365" s="4">
        <v>0</v>
      </c>
      <c r="I16365" s="4">
        <v>0</v>
      </c>
      <c r="J16365" s="4">
        <v>0</v>
      </c>
      <c r="K16365" s="4">
        <v>0</v>
      </c>
    </row>
    <row r="16366" spans="1:11">
      <c r="A16366">
        <v>2002</v>
      </c>
      <c r="B16366" t="s">
        <v>786</v>
      </c>
      <c r="C16366" t="s">
        <v>787</v>
      </c>
      <c r="D16366" t="s">
        <v>788</v>
      </c>
      <c r="E16366" t="s">
        <v>979</v>
      </c>
      <c r="F16366">
        <v>6</v>
      </c>
      <c r="G16366" s="4">
        <v>9.7281553398058254</v>
      </c>
      <c r="H16366" s="4">
        <v>0</v>
      </c>
      <c r="I16366" s="4">
        <v>0</v>
      </c>
      <c r="J16366" s="4">
        <v>0</v>
      </c>
      <c r="K16366" s="4">
        <v>0</v>
      </c>
    </row>
    <row r="16367" spans="1:11">
      <c r="A16367">
        <v>2002</v>
      </c>
      <c r="B16367" t="s">
        <v>786</v>
      </c>
      <c r="C16367" t="s">
        <v>787</v>
      </c>
      <c r="D16367" t="s">
        <v>788</v>
      </c>
      <c r="E16367" t="s">
        <v>976</v>
      </c>
      <c r="F16367">
        <v>4</v>
      </c>
      <c r="G16367" s="4">
        <v>19.370078740157481</v>
      </c>
      <c r="H16367" s="4">
        <v>0</v>
      </c>
      <c r="I16367" s="4">
        <v>0</v>
      </c>
      <c r="J16367" s="4">
        <v>0</v>
      </c>
      <c r="K16367" s="4">
        <v>3.8740157480314958</v>
      </c>
    </row>
    <row r="16368" spans="1:11">
      <c r="A16368">
        <v>2003</v>
      </c>
      <c r="B16368" t="s">
        <v>786</v>
      </c>
      <c r="C16368" t="s">
        <v>787</v>
      </c>
      <c r="D16368" t="s">
        <v>788</v>
      </c>
      <c r="E16368" t="s">
        <v>978</v>
      </c>
      <c r="F16368">
        <v>38</v>
      </c>
      <c r="G16368" s="4">
        <v>130.87607170693687</v>
      </c>
      <c r="H16368" s="4">
        <v>0</v>
      </c>
      <c r="I16368" s="4">
        <v>37.710054559625874</v>
      </c>
      <c r="J16368" s="4">
        <v>0</v>
      </c>
      <c r="K16368" s="4">
        <v>2.2182385035074046</v>
      </c>
    </row>
    <row r="16369" spans="1:11">
      <c r="A16369">
        <v>2003</v>
      </c>
      <c r="B16369" t="s">
        <v>786</v>
      </c>
      <c r="C16369" t="s">
        <v>787</v>
      </c>
      <c r="D16369" t="s">
        <v>788</v>
      </c>
      <c r="E16369" t="s">
        <v>537</v>
      </c>
      <c r="F16369">
        <v>20</v>
      </c>
      <c r="G16369" s="4">
        <v>142.9728958630528</v>
      </c>
      <c r="H16369" s="4">
        <v>0</v>
      </c>
      <c r="I16369" s="4">
        <v>63.543509272467908</v>
      </c>
      <c r="J16369" s="4">
        <v>7.9429386590584885</v>
      </c>
      <c r="K16369" s="4">
        <v>7.9429386590584885</v>
      </c>
    </row>
    <row r="16370" spans="1:11">
      <c r="A16370">
        <v>2003</v>
      </c>
      <c r="B16370" t="s">
        <v>786</v>
      </c>
      <c r="C16370" t="s">
        <v>787</v>
      </c>
      <c r="D16370" t="s">
        <v>788</v>
      </c>
      <c r="E16370" t="s">
        <v>677</v>
      </c>
      <c r="F16370">
        <v>8</v>
      </c>
      <c r="G16370" s="4">
        <v>42.235294117647058</v>
      </c>
      <c r="H16370" s="4">
        <v>8.447058823529412</v>
      </c>
      <c r="I16370" s="4">
        <v>8.447058823529412</v>
      </c>
      <c r="J16370" s="4">
        <v>0</v>
      </c>
      <c r="K16370" s="4">
        <v>0</v>
      </c>
    </row>
    <row r="16371" spans="1:11">
      <c r="A16371">
        <v>2003</v>
      </c>
      <c r="B16371" t="s">
        <v>786</v>
      </c>
      <c r="C16371" t="s">
        <v>787</v>
      </c>
      <c r="D16371" t="s">
        <v>788</v>
      </c>
      <c r="E16371" t="s">
        <v>694</v>
      </c>
      <c r="F16371">
        <v>11</v>
      </c>
      <c r="G16371" s="4">
        <v>244.93281075027994</v>
      </c>
      <c r="H16371" s="4">
        <v>0</v>
      </c>
      <c r="I16371" s="4">
        <v>0</v>
      </c>
      <c r="J16371" s="4">
        <v>0</v>
      </c>
      <c r="K16371" s="4">
        <v>0</v>
      </c>
    </row>
    <row r="16372" spans="1:11">
      <c r="A16372">
        <v>2003</v>
      </c>
      <c r="B16372" t="s">
        <v>786</v>
      </c>
      <c r="C16372" t="s">
        <v>787</v>
      </c>
      <c r="D16372" t="s">
        <v>788</v>
      </c>
      <c r="E16372" t="s">
        <v>977</v>
      </c>
      <c r="F16372">
        <v>7</v>
      </c>
      <c r="G16372" s="4">
        <v>16.377551020408163</v>
      </c>
      <c r="H16372" s="4">
        <v>0</v>
      </c>
      <c r="I16372" s="4">
        <v>6.5510204081632644</v>
      </c>
      <c r="J16372" s="4">
        <v>0</v>
      </c>
      <c r="K16372" s="4">
        <v>3.2755102040816322</v>
      </c>
    </row>
    <row r="16373" spans="1:11">
      <c r="A16373">
        <v>2003</v>
      </c>
      <c r="B16373" t="s">
        <v>786</v>
      </c>
      <c r="C16373" t="s">
        <v>787</v>
      </c>
      <c r="D16373" t="s">
        <v>788</v>
      </c>
      <c r="E16373" t="s">
        <v>976</v>
      </c>
      <c r="F16373">
        <v>12</v>
      </c>
      <c r="G16373" s="4">
        <v>20.18796992481203</v>
      </c>
      <c r="H16373" s="4">
        <v>0</v>
      </c>
      <c r="I16373" s="4">
        <v>12.112781954887218</v>
      </c>
      <c r="J16373" s="4">
        <v>0</v>
      </c>
      <c r="K16373" s="4">
        <v>0</v>
      </c>
    </row>
    <row r="16374" spans="1:11">
      <c r="A16374">
        <v>2004</v>
      </c>
      <c r="B16374" t="s">
        <v>786</v>
      </c>
      <c r="C16374" t="s">
        <v>787</v>
      </c>
      <c r="D16374" t="s">
        <v>788</v>
      </c>
      <c r="E16374" t="s">
        <v>978</v>
      </c>
      <c r="F16374">
        <v>5</v>
      </c>
      <c r="G16374" s="4">
        <v>14.78588612670409</v>
      </c>
      <c r="H16374" s="4">
        <v>0</v>
      </c>
      <c r="I16374" s="4">
        <v>0</v>
      </c>
      <c r="J16374" s="4">
        <v>0</v>
      </c>
      <c r="K16374" s="4">
        <v>0</v>
      </c>
    </row>
    <row r="16375" spans="1:11">
      <c r="A16375">
        <v>2004</v>
      </c>
      <c r="B16375" t="s">
        <v>786</v>
      </c>
      <c r="C16375" t="s">
        <v>787</v>
      </c>
      <c r="D16375" t="s">
        <v>788</v>
      </c>
      <c r="E16375" t="s">
        <v>6</v>
      </c>
      <c r="F16375">
        <v>4</v>
      </c>
      <c r="G16375" s="4">
        <v>3.7646153846153845</v>
      </c>
      <c r="H16375" s="4">
        <v>0</v>
      </c>
      <c r="I16375" s="4">
        <v>0</v>
      </c>
      <c r="J16375" s="4">
        <v>0</v>
      </c>
      <c r="K16375" s="4">
        <v>0</v>
      </c>
    </row>
    <row r="16376" spans="1:11">
      <c r="A16376">
        <v>2004</v>
      </c>
      <c r="B16376" t="s">
        <v>786</v>
      </c>
      <c r="C16376" t="s">
        <v>787</v>
      </c>
      <c r="D16376" t="s">
        <v>788</v>
      </c>
      <c r="E16376" t="s">
        <v>537</v>
      </c>
      <c r="F16376">
        <v>11</v>
      </c>
      <c r="G16376" s="4">
        <v>75.575635876840693</v>
      </c>
      <c r="H16376" s="4">
        <v>0</v>
      </c>
      <c r="I16376" s="4">
        <v>3.5988398036590805</v>
      </c>
      <c r="J16376" s="4">
        <v>0</v>
      </c>
      <c r="K16376" s="4">
        <v>0</v>
      </c>
    </row>
    <row r="16377" spans="1:11">
      <c r="A16377">
        <v>2004</v>
      </c>
      <c r="B16377" t="s">
        <v>786</v>
      </c>
      <c r="C16377" t="s">
        <v>787</v>
      </c>
      <c r="D16377" t="s">
        <v>788</v>
      </c>
      <c r="E16377" t="s">
        <v>694</v>
      </c>
      <c r="F16377">
        <v>26</v>
      </c>
      <c r="G16377" s="4">
        <v>77.031766200762377</v>
      </c>
      <c r="H16377" s="4">
        <v>0</v>
      </c>
      <c r="I16377" s="4">
        <v>34.236340533672177</v>
      </c>
      <c r="J16377" s="4">
        <v>4.2795425667090221</v>
      </c>
      <c r="K16377" s="4">
        <v>0</v>
      </c>
    </row>
    <row r="16378" spans="1:11">
      <c r="A16378">
        <v>2004</v>
      </c>
      <c r="B16378" t="s">
        <v>786</v>
      </c>
      <c r="C16378" t="s">
        <v>787</v>
      </c>
      <c r="D16378" t="s">
        <v>788</v>
      </c>
      <c r="E16378" t="s">
        <v>976</v>
      </c>
      <c r="F16378">
        <v>3</v>
      </c>
      <c r="G16378" s="4">
        <v>8.3457446808510625</v>
      </c>
      <c r="H16378" s="4">
        <v>0</v>
      </c>
      <c r="I16378" s="4">
        <v>11.127659574468085</v>
      </c>
      <c r="J16378" s="4">
        <v>0</v>
      </c>
      <c r="K16378" s="4">
        <v>0</v>
      </c>
    </row>
    <row r="16379" spans="1:11">
      <c r="A16379">
        <v>2006</v>
      </c>
      <c r="B16379" t="s">
        <v>786</v>
      </c>
      <c r="C16379" t="s">
        <v>787</v>
      </c>
      <c r="D16379" t="s">
        <v>788</v>
      </c>
      <c r="E16379" t="s">
        <v>978</v>
      </c>
      <c r="F16379">
        <v>40</v>
      </c>
      <c r="G16379" s="4">
        <v>230.81769147788566</v>
      </c>
      <c r="H16379" s="4">
        <v>0</v>
      </c>
      <c r="I16379" s="4">
        <v>131.51240560949299</v>
      </c>
      <c r="J16379" s="4">
        <v>0</v>
      </c>
      <c r="K16379" s="4">
        <v>2.6839266450916934</v>
      </c>
    </row>
    <row r="16380" spans="1:11">
      <c r="A16380">
        <v>2006</v>
      </c>
      <c r="B16380" t="s">
        <v>786</v>
      </c>
      <c r="C16380" t="s">
        <v>787</v>
      </c>
      <c r="D16380" t="s">
        <v>788</v>
      </c>
      <c r="E16380" t="s">
        <v>6</v>
      </c>
      <c r="F16380">
        <v>4</v>
      </c>
      <c r="G16380" s="4">
        <v>74.711246200607903</v>
      </c>
      <c r="H16380" s="4">
        <v>0</v>
      </c>
      <c r="I16380" s="4">
        <v>11.206686930091184</v>
      </c>
      <c r="J16380" s="4">
        <v>3.735562310030395</v>
      </c>
      <c r="K16380" s="4">
        <v>0</v>
      </c>
    </row>
    <row r="16381" spans="1:11">
      <c r="A16381">
        <v>2006</v>
      </c>
      <c r="B16381" t="s">
        <v>786</v>
      </c>
      <c r="C16381" t="s">
        <v>787</v>
      </c>
      <c r="D16381" t="s">
        <v>788</v>
      </c>
      <c r="E16381" t="s">
        <v>537</v>
      </c>
      <c r="F16381">
        <v>54</v>
      </c>
      <c r="G16381" s="4">
        <v>337.47544204322196</v>
      </c>
      <c r="H16381" s="4">
        <v>26.99803536345776</v>
      </c>
      <c r="I16381" s="4">
        <v>30.372789783889978</v>
      </c>
      <c r="J16381" s="4">
        <v>23.623280943025541</v>
      </c>
      <c r="K16381" s="4">
        <v>16.873772102161098</v>
      </c>
    </row>
    <row r="16382" spans="1:11">
      <c r="A16382">
        <v>2006</v>
      </c>
      <c r="B16382" t="s">
        <v>786</v>
      </c>
      <c r="C16382" t="s">
        <v>787</v>
      </c>
      <c r="D16382" t="s">
        <v>788</v>
      </c>
      <c r="E16382" t="s">
        <v>662</v>
      </c>
      <c r="F16382">
        <v>3</v>
      </c>
      <c r="G16382" s="4">
        <v>9.0618556701030926</v>
      </c>
      <c r="H16382" s="4">
        <v>0</v>
      </c>
      <c r="I16382" s="4">
        <v>0</v>
      </c>
      <c r="J16382" s="4">
        <v>0</v>
      </c>
      <c r="K16382" s="4">
        <v>0</v>
      </c>
    </row>
    <row r="16383" spans="1:11">
      <c r="A16383">
        <v>2006</v>
      </c>
      <c r="B16383" t="s">
        <v>786</v>
      </c>
      <c r="C16383" t="s">
        <v>787</v>
      </c>
      <c r="D16383" t="s">
        <v>788</v>
      </c>
      <c r="E16383" t="s">
        <v>977</v>
      </c>
      <c r="F16383">
        <v>3</v>
      </c>
      <c r="G16383" s="4">
        <v>40.936170212765958</v>
      </c>
      <c r="H16383" s="4">
        <v>0</v>
      </c>
      <c r="I16383" s="4">
        <v>0</v>
      </c>
      <c r="J16383" s="4">
        <v>0</v>
      </c>
      <c r="K16383" s="4">
        <v>0</v>
      </c>
    </row>
    <row r="16384" spans="1:11">
      <c r="A16384">
        <v>2006</v>
      </c>
      <c r="B16384" t="s">
        <v>786</v>
      </c>
      <c r="C16384" t="s">
        <v>787</v>
      </c>
      <c r="D16384" t="s">
        <v>788</v>
      </c>
      <c r="E16384" t="s">
        <v>976</v>
      </c>
      <c r="F16384">
        <v>3</v>
      </c>
      <c r="G16384" s="4">
        <v>5.9255319148936172</v>
      </c>
      <c r="H16384" s="4">
        <v>0</v>
      </c>
      <c r="I16384" s="4">
        <v>2.9627659574468086</v>
      </c>
      <c r="J16384" s="4">
        <v>5.9255319148936172</v>
      </c>
      <c r="K16384" s="4">
        <v>2.9627659574468086</v>
      </c>
    </row>
  </sheetData>
  <phoneticPr fontId="3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V142"/>
  <sheetViews>
    <sheetView topLeftCell="A84" workbookViewId="0">
      <selection activeCell="Q142" sqref="Q142:V142"/>
    </sheetView>
  </sheetViews>
  <sheetFormatPr defaultRowHeight="12.75"/>
  <cols>
    <col min="1" max="1" width="6.42578125" customWidth="1"/>
    <col min="2" max="2" width="4" customWidth="1"/>
    <col min="3" max="3" width="21.28515625" customWidth="1"/>
    <col min="4" max="5" width="3.28515625" customWidth="1"/>
    <col min="6" max="6" width="5" customWidth="1"/>
    <col min="7" max="7" width="6" style="4" customWidth="1"/>
    <col min="8" max="8" width="5" style="4" customWidth="1"/>
    <col min="9" max="9" width="6" style="4" customWidth="1"/>
    <col min="10" max="10" width="5" style="4" customWidth="1"/>
    <col min="11" max="11" width="6" style="4" customWidth="1"/>
    <col min="13" max="13" width="4" bestFit="1" customWidth="1"/>
    <col min="14" max="14" width="20" customWidth="1"/>
    <col min="15" max="16" width="2" bestFit="1" customWidth="1"/>
    <col min="17" max="17" width="5.5703125" customWidth="1"/>
    <col min="19" max="21" width="12" bestFit="1" customWidth="1"/>
  </cols>
  <sheetData>
    <row r="1" spans="1:22" s="30" customFormat="1" ht="103.5">
      <c r="A1" s="30" t="s">
        <v>0</v>
      </c>
      <c r="B1" s="30" t="s">
        <v>1</v>
      </c>
      <c r="C1" s="30" t="s">
        <v>2</v>
      </c>
      <c r="D1" s="30" t="s">
        <v>3</v>
      </c>
      <c r="E1" s="30" t="s">
        <v>527</v>
      </c>
      <c r="F1" s="30" t="s">
        <v>528</v>
      </c>
      <c r="G1" s="31" t="s">
        <v>529</v>
      </c>
      <c r="H1" s="31" t="s">
        <v>530</v>
      </c>
      <c r="I1" s="31" t="s">
        <v>531</v>
      </c>
      <c r="J1" s="31" t="s">
        <v>532</v>
      </c>
      <c r="K1" s="31" t="s">
        <v>533</v>
      </c>
      <c r="L1" s="30" t="s">
        <v>0</v>
      </c>
      <c r="M1" s="30" t="s">
        <v>1</v>
      </c>
      <c r="N1" s="30" t="s">
        <v>2</v>
      </c>
      <c r="O1" s="30" t="s">
        <v>3</v>
      </c>
      <c r="P1" s="30" t="s">
        <v>527</v>
      </c>
      <c r="Q1" s="30" t="s">
        <v>528</v>
      </c>
      <c r="R1" s="31" t="s">
        <v>529</v>
      </c>
      <c r="S1" s="31" t="s">
        <v>530</v>
      </c>
      <c r="T1" s="31" t="s">
        <v>531</v>
      </c>
      <c r="U1" s="31" t="s">
        <v>532</v>
      </c>
      <c r="V1" s="31" t="s">
        <v>533</v>
      </c>
    </row>
    <row r="2" spans="1:22">
      <c r="A2">
        <v>2007</v>
      </c>
      <c r="B2" t="s">
        <v>4</v>
      </c>
      <c r="C2" t="s">
        <v>5</v>
      </c>
      <c r="D2" t="s">
        <v>6</v>
      </c>
      <c r="E2" t="s">
        <v>6</v>
      </c>
      <c r="F2">
        <v>33</v>
      </c>
      <c r="G2" s="4">
        <v>68.702702702702709</v>
      </c>
      <c r="H2" s="4">
        <v>0</v>
      </c>
      <c r="I2" s="4">
        <v>17.175675675675677</v>
      </c>
      <c r="J2" s="4">
        <v>0</v>
      </c>
      <c r="K2" s="4">
        <v>0</v>
      </c>
    </row>
    <row r="3" spans="1:22">
      <c r="A3">
        <v>2007</v>
      </c>
      <c r="B3" t="s">
        <v>4</v>
      </c>
      <c r="C3" t="s">
        <v>5</v>
      </c>
      <c r="D3" t="s">
        <v>6</v>
      </c>
      <c r="E3" t="s">
        <v>537</v>
      </c>
      <c r="F3">
        <v>12</v>
      </c>
      <c r="G3" s="4">
        <v>12.633824276282375</v>
      </c>
      <c r="H3" s="4">
        <v>0</v>
      </c>
      <c r="I3" s="4">
        <v>0</v>
      </c>
      <c r="J3" s="4">
        <v>0</v>
      </c>
      <c r="K3" s="4">
        <v>0</v>
      </c>
    </row>
    <row r="4" spans="1:22">
      <c r="A4">
        <v>2007</v>
      </c>
      <c r="B4" t="s">
        <v>4</v>
      </c>
      <c r="C4" t="s">
        <v>5</v>
      </c>
      <c r="D4" t="s">
        <v>6</v>
      </c>
      <c r="E4" t="s">
        <v>976</v>
      </c>
      <c r="F4">
        <v>18</v>
      </c>
      <c r="G4" s="4">
        <v>19.46875</v>
      </c>
      <c r="H4" s="4">
        <v>0</v>
      </c>
      <c r="I4" s="4">
        <v>0</v>
      </c>
      <c r="J4" s="4">
        <v>0</v>
      </c>
      <c r="K4" s="4">
        <v>0</v>
      </c>
    </row>
    <row r="5" spans="1:22">
      <c r="L5">
        <v>2008</v>
      </c>
      <c r="M5" t="s">
        <v>287</v>
      </c>
      <c r="N5" t="s">
        <v>5</v>
      </c>
      <c r="Q5">
        <f t="shared" ref="Q5:V5" si="0">SUM(F2:F4)</f>
        <v>63</v>
      </c>
      <c r="R5">
        <f t="shared" si="0"/>
        <v>100.80527697898509</v>
      </c>
      <c r="S5">
        <f t="shared" si="0"/>
        <v>0</v>
      </c>
      <c r="T5">
        <f t="shared" si="0"/>
        <v>17.175675675675677</v>
      </c>
      <c r="U5">
        <f t="shared" si="0"/>
        <v>0</v>
      </c>
      <c r="V5">
        <f t="shared" si="0"/>
        <v>0</v>
      </c>
    </row>
    <row r="6" spans="1:22">
      <c r="L6">
        <v>2007</v>
      </c>
      <c r="M6" t="s">
        <v>287</v>
      </c>
      <c r="N6" t="s">
        <v>288</v>
      </c>
      <c r="O6" t="s">
        <v>6</v>
      </c>
      <c r="P6" t="s">
        <v>6</v>
      </c>
      <c r="Q6">
        <v>18</v>
      </c>
      <c r="R6" s="4">
        <v>257.63513513513516</v>
      </c>
      <c r="S6" s="4">
        <v>0</v>
      </c>
      <c r="T6" s="4">
        <v>103.05405405405406</v>
      </c>
      <c r="U6" s="4">
        <v>0</v>
      </c>
      <c r="V6" s="4">
        <v>0</v>
      </c>
    </row>
    <row r="7" spans="1:22">
      <c r="L7">
        <v>2007</v>
      </c>
      <c r="M7" t="s">
        <v>293</v>
      </c>
      <c r="N7" t="s">
        <v>294</v>
      </c>
      <c r="O7" t="s">
        <v>6</v>
      </c>
      <c r="P7" t="s">
        <v>537</v>
      </c>
      <c r="Q7">
        <v>12</v>
      </c>
      <c r="R7" s="4">
        <v>12.633824276282375</v>
      </c>
      <c r="S7" s="4">
        <v>0</v>
      </c>
      <c r="T7" s="4">
        <v>0</v>
      </c>
      <c r="U7" s="4">
        <v>0</v>
      </c>
      <c r="V7" s="4">
        <v>0</v>
      </c>
    </row>
    <row r="8" spans="1:22">
      <c r="A8">
        <v>2007</v>
      </c>
      <c r="B8" t="s">
        <v>9</v>
      </c>
      <c r="C8" t="s">
        <v>10</v>
      </c>
      <c r="D8" t="s">
        <v>6</v>
      </c>
      <c r="E8" t="s">
        <v>978</v>
      </c>
      <c r="F8">
        <v>18</v>
      </c>
      <c r="G8" s="4">
        <v>25.55108359133127</v>
      </c>
      <c r="H8" s="4">
        <v>0</v>
      </c>
      <c r="I8" s="4">
        <v>25.55108359133127</v>
      </c>
      <c r="J8" s="4">
        <v>0</v>
      </c>
      <c r="K8" s="4">
        <v>0</v>
      </c>
    </row>
    <row r="9" spans="1:22">
      <c r="A9">
        <v>2007</v>
      </c>
      <c r="B9" t="s">
        <v>9</v>
      </c>
      <c r="C9" t="s">
        <v>10</v>
      </c>
      <c r="D9" t="s">
        <v>6</v>
      </c>
      <c r="E9" t="s">
        <v>6</v>
      </c>
      <c r="F9">
        <v>69</v>
      </c>
      <c r="G9" s="4">
        <v>446.56756756756755</v>
      </c>
      <c r="H9" s="4">
        <v>0</v>
      </c>
      <c r="I9" s="4">
        <v>240.45945945945942</v>
      </c>
      <c r="J9" s="4">
        <v>0</v>
      </c>
      <c r="K9" s="4">
        <v>0</v>
      </c>
    </row>
    <row r="10" spans="1:22">
      <c r="L10">
        <v>2008</v>
      </c>
      <c r="M10" t="s">
        <v>233</v>
      </c>
      <c r="N10" t="s">
        <v>10</v>
      </c>
      <c r="Q10">
        <f t="shared" ref="Q10:V10" si="1">SUM(F8:F9)</f>
        <v>87</v>
      </c>
      <c r="R10">
        <f t="shared" si="1"/>
        <v>472.11865115889884</v>
      </c>
      <c r="S10">
        <f t="shared" si="1"/>
        <v>0</v>
      </c>
      <c r="T10">
        <f t="shared" si="1"/>
        <v>266.01054305079072</v>
      </c>
      <c r="U10">
        <f t="shared" si="1"/>
        <v>0</v>
      </c>
      <c r="V10">
        <f t="shared" si="1"/>
        <v>0</v>
      </c>
    </row>
    <row r="11" spans="1:22">
      <c r="L11">
        <v>2007</v>
      </c>
      <c r="M11" t="s">
        <v>205</v>
      </c>
      <c r="N11" t="s">
        <v>206</v>
      </c>
      <c r="O11" t="s">
        <v>6</v>
      </c>
      <c r="P11" t="s">
        <v>537</v>
      </c>
      <c r="Q11">
        <v>12</v>
      </c>
      <c r="R11" s="4">
        <v>50.535297105129501</v>
      </c>
      <c r="S11" s="4">
        <v>0</v>
      </c>
      <c r="T11" s="4">
        <v>25.267648552564751</v>
      </c>
      <c r="U11" s="4">
        <v>0</v>
      </c>
      <c r="V11" s="4">
        <v>0</v>
      </c>
    </row>
    <row r="12" spans="1:22">
      <c r="L12">
        <v>2007</v>
      </c>
      <c r="M12" t="s">
        <v>11</v>
      </c>
      <c r="N12" t="s">
        <v>12</v>
      </c>
      <c r="O12" t="s">
        <v>6</v>
      </c>
      <c r="P12" t="s">
        <v>6</v>
      </c>
      <c r="Q12">
        <v>18</v>
      </c>
      <c r="R12" s="4">
        <v>171.75675675675674</v>
      </c>
      <c r="S12" s="4">
        <v>0</v>
      </c>
      <c r="T12" s="4">
        <v>68.702702702702709</v>
      </c>
      <c r="U12" s="4">
        <v>0</v>
      </c>
      <c r="V12" s="4">
        <v>0</v>
      </c>
    </row>
    <row r="13" spans="1:22">
      <c r="A13">
        <v>2007</v>
      </c>
      <c r="B13" t="s">
        <v>13</v>
      </c>
      <c r="C13" t="s">
        <v>14</v>
      </c>
      <c r="D13" t="s">
        <v>6</v>
      </c>
      <c r="E13" t="s">
        <v>6</v>
      </c>
      <c r="F13">
        <v>102</v>
      </c>
      <c r="G13" s="4">
        <v>1064.8918918918916</v>
      </c>
      <c r="H13" s="4">
        <v>0</v>
      </c>
      <c r="I13" s="4">
        <v>223.28378378378378</v>
      </c>
      <c r="J13" s="4">
        <v>0</v>
      </c>
      <c r="K13" s="4">
        <v>0</v>
      </c>
    </row>
    <row r="14" spans="1:22">
      <c r="A14">
        <v>2007</v>
      </c>
      <c r="B14" t="s">
        <v>13</v>
      </c>
      <c r="C14" t="s">
        <v>14</v>
      </c>
      <c r="D14" t="s">
        <v>6</v>
      </c>
      <c r="E14" t="s">
        <v>537</v>
      </c>
      <c r="F14">
        <v>12</v>
      </c>
      <c r="G14" s="4">
        <v>12.633824276282375</v>
      </c>
      <c r="H14" s="4">
        <v>0</v>
      </c>
      <c r="I14" s="4">
        <v>12.633824276282375</v>
      </c>
      <c r="J14" s="4">
        <v>0</v>
      </c>
      <c r="K14" s="4">
        <v>0</v>
      </c>
    </row>
    <row r="15" spans="1:22">
      <c r="L15">
        <v>2008</v>
      </c>
      <c r="M15" t="s">
        <v>15</v>
      </c>
      <c r="N15" t="s">
        <v>14</v>
      </c>
      <c r="Q15">
        <f t="shared" ref="Q15:V15" si="2">SUM(F13:F14)</f>
        <v>114</v>
      </c>
      <c r="R15">
        <f t="shared" si="2"/>
        <v>1077.5257161681741</v>
      </c>
      <c r="S15">
        <f t="shared" si="2"/>
        <v>0</v>
      </c>
      <c r="T15">
        <f t="shared" si="2"/>
        <v>235.91760806006616</v>
      </c>
      <c r="U15">
        <f t="shared" si="2"/>
        <v>0</v>
      </c>
      <c r="V15">
        <f t="shared" si="2"/>
        <v>0</v>
      </c>
    </row>
    <row r="16" spans="1:22">
      <c r="A16">
        <v>2007</v>
      </c>
      <c r="B16" t="s">
        <v>19</v>
      </c>
      <c r="C16" t="s">
        <v>20</v>
      </c>
      <c r="D16" t="s">
        <v>6</v>
      </c>
      <c r="E16" t="s">
        <v>978</v>
      </c>
      <c r="F16">
        <v>33</v>
      </c>
      <c r="G16" s="4">
        <v>374.74922600619198</v>
      </c>
      <c r="H16" s="4">
        <v>0</v>
      </c>
      <c r="I16" s="4">
        <v>195.89164086687308</v>
      </c>
      <c r="J16" s="4">
        <v>0</v>
      </c>
      <c r="K16" s="4">
        <v>221.44272445820434</v>
      </c>
    </row>
    <row r="17" spans="1:22">
      <c r="A17">
        <v>2007</v>
      </c>
      <c r="B17" t="s">
        <v>19</v>
      </c>
      <c r="C17" t="s">
        <v>20</v>
      </c>
      <c r="D17" t="s">
        <v>6</v>
      </c>
      <c r="E17" t="s">
        <v>6</v>
      </c>
      <c r="F17">
        <v>138</v>
      </c>
      <c r="G17" s="4">
        <v>1202.2972972972973</v>
      </c>
      <c r="H17" s="4">
        <v>0</v>
      </c>
      <c r="I17" s="4">
        <v>85.878378378378372</v>
      </c>
      <c r="J17" s="4">
        <v>0</v>
      </c>
      <c r="K17" s="4">
        <v>34.351351351351354</v>
      </c>
    </row>
    <row r="18" spans="1:22">
      <c r="A18">
        <v>2007</v>
      </c>
      <c r="B18" t="s">
        <v>19</v>
      </c>
      <c r="C18" t="s">
        <v>20</v>
      </c>
      <c r="D18" t="s">
        <v>6</v>
      </c>
      <c r="E18" t="s">
        <v>537</v>
      </c>
      <c r="F18">
        <v>102</v>
      </c>
      <c r="G18" s="4">
        <v>1200.2133062468258</v>
      </c>
      <c r="H18" s="4">
        <v>0</v>
      </c>
      <c r="I18" s="4">
        <v>138.97206703910615</v>
      </c>
      <c r="J18" s="4">
        <v>25.267648552564751</v>
      </c>
      <c r="K18" s="4">
        <v>25.267648552564751</v>
      </c>
    </row>
    <row r="19" spans="1:22">
      <c r="A19">
        <v>2007</v>
      </c>
      <c r="B19" t="s">
        <v>21</v>
      </c>
      <c r="C19" t="s">
        <v>20</v>
      </c>
      <c r="F19">
        <f t="shared" ref="F19:K19" si="3">SUM(F16:F18)</f>
        <v>273</v>
      </c>
      <c r="G19">
        <f t="shared" si="3"/>
        <v>2777.2598295503149</v>
      </c>
      <c r="H19">
        <f t="shared" si="3"/>
        <v>0</v>
      </c>
      <c r="I19">
        <f t="shared" si="3"/>
        <v>420.74208628435758</v>
      </c>
      <c r="J19">
        <f t="shared" si="3"/>
        <v>25.267648552564751</v>
      </c>
      <c r="K19">
        <f t="shared" si="3"/>
        <v>281.06172436212046</v>
      </c>
    </row>
    <row r="20" spans="1:22">
      <c r="L20">
        <v>2008</v>
      </c>
      <c r="M20" t="s">
        <v>257</v>
      </c>
      <c r="N20" t="s">
        <v>20</v>
      </c>
      <c r="Q20">
        <f t="shared" ref="Q20:V20" si="4">SUM(F16:F19)</f>
        <v>546</v>
      </c>
      <c r="R20">
        <f t="shared" si="4"/>
        <v>5554.5196591006297</v>
      </c>
      <c r="S20">
        <f t="shared" si="4"/>
        <v>0</v>
      </c>
      <c r="T20">
        <f t="shared" si="4"/>
        <v>841.48417256871517</v>
      </c>
      <c r="U20">
        <f t="shared" si="4"/>
        <v>50.535297105129501</v>
      </c>
      <c r="V20">
        <f t="shared" si="4"/>
        <v>562.12344872424092</v>
      </c>
    </row>
    <row r="21" spans="1:22">
      <c r="L21">
        <v>2007</v>
      </c>
      <c r="M21" t="s">
        <v>21</v>
      </c>
      <c r="N21" t="s">
        <v>22</v>
      </c>
      <c r="O21" t="s">
        <v>6</v>
      </c>
      <c r="P21" t="s">
        <v>6</v>
      </c>
      <c r="Q21">
        <v>51</v>
      </c>
      <c r="R21" s="4">
        <v>103.05405405405406</v>
      </c>
      <c r="S21" s="4">
        <v>0</v>
      </c>
      <c r="T21" s="4">
        <v>0</v>
      </c>
      <c r="U21" s="4">
        <v>0</v>
      </c>
      <c r="V21" s="4">
        <v>0</v>
      </c>
    </row>
    <row r="22" spans="1:22">
      <c r="L22">
        <v>2007</v>
      </c>
      <c r="M22" t="s">
        <v>257</v>
      </c>
      <c r="N22" t="s">
        <v>258</v>
      </c>
      <c r="O22" t="s">
        <v>6</v>
      </c>
      <c r="P22" t="s">
        <v>6</v>
      </c>
      <c r="Q22">
        <v>18</v>
      </c>
      <c r="R22" s="4">
        <v>17.175675675675677</v>
      </c>
      <c r="S22" s="4">
        <v>0</v>
      </c>
      <c r="T22" s="4">
        <v>0</v>
      </c>
      <c r="U22" s="4">
        <v>0</v>
      </c>
      <c r="V22" s="4">
        <v>0</v>
      </c>
    </row>
    <row r="23" spans="1:22">
      <c r="L23">
        <v>2007</v>
      </c>
      <c r="M23" t="s">
        <v>25</v>
      </c>
      <c r="N23" t="s">
        <v>26</v>
      </c>
      <c r="O23" t="s">
        <v>6</v>
      </c>
      <c r="P23" t="s">
        <v>6</v>
      </c>
      <c r="Q23">
        <v>18</v>
      </c>
      <c r="R23" s="4">
        <v>17.175675675675677</v>
      </c>
      <c r="S23" s="4">
        <v>0</v>
      </c>
      <c r="T23" s="4">
        <v>0</v>
      </c>
      <c r="U23" s="4">
        <v>0</v>
      </c>
      <c r="V23" s="4">
        <v>0</v>
      </c>
    </row>
    <row r="25" spans="1:22">
      <c r="A25">
        <v>2007</v>
      </c>
      <c r="B25" t="s">
        <v>27</v>
      </c>
      <c r="C25" t="s">
        <v>28</v>
      </c>
      <c r="D25" t="s">
        <v>6</v>
      </c>
      <c r="E25" t="s">
        <v>6</v>
      </c>
      <c r="F25">
        <v>156</v>
      </c>
      <c r="G25" s="4">
        <v>721.37837837837844</v>
      </c>
      <c r="H25" s="4">
        <v>0</v>
      </c>
      <c r="I25" s="4">
        <v>223.28378378378378</v>
      </c>
      <c r="J25" s="4">
        <v>0</v>
      </c>
      <c r="K25" s="4">
        <v>137.40540540540542</v>
      </c>
    </row>
    <row r="26" spans="1:22">
      <c r="A26">
        <v>2007</v>
      </c>
      <c r="B26" t="s">
        <v>27</v>
      </c>
      <c r="C26" t="s">
        <v>28</v>
      </c>
      <c r="D26" t="s">
        <v>6</v>
      </c>
      <c r="E26" t="s">
        <v>537</v>
      </c>
      <c r="F26">
        <v>12</v>
      </c>
      <c r="G26" s="4">
        <v>25.267648552564751</v>
      </c>
      <c r="H26" s="4">
        <v>0</v>
      </c>
      <c r="I26" s="4">
        <v>12.633824276282375</v>
      </c>
      <c r="J26" s="4">
        <v>0</v>
      </c>
      <c r="K26" s="4">
        <v>0</v>
      </c>
    </row>
    <row r="27" spans="1:22">
      <c r="A27">
        <v>2007</v>
      </c>
      <c r="B27" t="s">
        <v>27</v>
      </c>
      <c r="C27" t="s">
        <v>28</v>
      </c>
      <c r="D27" t="s">
        <v>6</v>
      </c>
      <c r="E27" t="s">
        <v>976</v>
      </c>
      <c r="F27">
        <v>9</v>
      </c>
      <c r="G27" s="4">
        <v>68.140625</v>
      </c>
      <c r="H27" s="4">
        <v>0</v>
      </c>
      <c r="I27" s="4">
        <v>68.140625</v>
      </c>
      <c r="J27" s="4">
        <v>0</v>
      </c>
      <c r="K27" s="4">
        <v>0</v>
      </c>
    </row>
    <row r="28" spans="1:22">
      <c r="L28">
        <v>2008</v>
      </c>
      <c r="M28" t="s">
        <v>29</v>
      </c>
      <c r="N28" t="s">
        <v>28</v>
      </c>
      <c r="Q28">
        <f t="shared" ref="Q28:V28" si="5">SUM(F25:F27)</f>
        <v>177</v>
      </c>
      <c r="R28">
        <f t="shared" si="5"/>
        <v>814.78665193094321</v>
      </c>
      <c r="S28">
        <f t="shared" si="5"/>
        <v>0</v>
      </c>
      <c r="T28">
        <f t="shared" si="5"/>
        <v>304.05823306006619</v>
      </c>
      <c r="U28">
        <f t="shared" si="5"/>
        <v>0</v>
      </c>
      <c r="V28">
        <f t="shared" si="5"/>
        <v>137.40540540540542</v>
      </c>
    </row>
    <row r="29" spans="1:22">
      <c r="A29">
        <v>2007</v>
      </c>
      <c r="B29" t="s">
        <v>29</v>
      </c>
      <c r="C29" t="s">
        <v>30</v>
      </c>
      <c r="D29" t="s">
        <v>6</v>
      </c>
      <c r="E29" t="s">
        <v>978</v>
      </c>
      <c r="F29">
        <v>9</v>
      </c>
      <c r="G29" s="4">
        <v>25.55108359133127</v>
      </c>
      <c r="H29" s="4">
        <v>0</v>
      </c>
      <c r="I29" s="4">
        <v>0</v>
      </c>
      <c r="J29" s="4">
        <v>0</v>
      </c>
      <c r="K29" s="4">
        <v>0</v>
      </c>
    </row>
    <row r="30" spans="1:22">
      <c r="A30">
        <v>2007</v>
      </c>
      <c r="B30" t="s">
        <v>29</v>
      </c>
      <c r="C30" t="s">
        <v>30</v>
      </c>
      <c r="D30" t="s">
        <v>6</v>
      </c>
      <c r="E30" t="s">
        <v>6</v>
      </c>
      <c r="F30">
        <v>171</v>
      </c>
      <c r="G30" s="4">
        <v>824.43243243243251</v>
      </c>
      <c r="H30" s="4">
        <v>0</v>
      </c>
      <c r="I30" s="4">
        <v>291.98648648648646</v>
      </c>
      <c r="J30" s="4">
        <v>68.702702702702709</v>
      </c>
      <c r="K30" s="4">
        <v>257.63513513513516</v>
      </c>
    </row>
    <row r="31" spans="1:22">
      <c r="A31">
        <v>2007</v>
      </c>
      <c r="B31" t="s">
        <v>29</v>
      </c>
      <c r="C31" t="s">
        <v>30</v>
      </c>
      <c r="D31" t="s">
        <v>6</v>
      </c>
      <c r="E31" t="s">
        <v>662</v>
      </c>
      <c r="F31">
        <v>12</v>
      </c>
      <c r="G31" s="4">
        <v>43.384615384615387</v>
      </c>
      <c r="H31" s="4">
        <v>0</v>
      </c>
      <c r="I31" s="4">
        <v>0</v>
      </c>
      <c r="J31" s="4">
        <v>0</v>
      </c>
      <c r="K31" s="4">
        <v>0</v>
      </c>
    </row>
    <row r="32" spans="1:22">
      <c r="L32">
        <v>2008</v>
      </c>
      <c r="M32" t="s">
        <v>31</v>
      </c>
      <c r="N32" t="s">
        <v>30</v>
      </c>
      <c r="Q32">
        <f t="shared" ref="Q32:V32" si="6">SUM(F29:F31)</f>
        <v>192</v>
      </c>
      <c r="R32">
        <f t="shared" si="6"/>
        <v>893.3681314083791</v>
      </c>
      <c r="S32">
        <f t="shared" si="6"/>
        <v>0</v>
      </c>
      <c r="T32">
        <f t="shared" si="6"/>
        <v>291.98648648648646</v>
      </c>
      <c r="U32">
        <f t="shared" si="6"/>
        <v>68.702702702702709</v>
      </c>
      <c r="V32">
        <f t="shared" si="6"/>
        <v>257.63513513513516</v>
      </c>
    </row>
    <row r="33" spans="1:22">
      <c r="L33">
        <v>2007</v>
      </c>
      <c r="M33" t="s">
        <v>31</v>
      </c>
      <c r="N33" t="s">
        <v>32</v>
      </c>
      <c r="O33" t="s">
        <v>6</v>
      </c>
      <c r="P33" t="s">
        <v>6</v>
      </c>
      <c r="Q33">
        <v>18</v>
      </c>
      <c r="R33" s="4">
        <v>17.175675675675677</v>
      </c>
      <c r="S33" s="4">
        <v>0</v>
      </c>
      <c r="T33" s="4">
        <v>0</v>
      </c>
      <c r="U33" s="4">
        <v>0</v>
      </c>
      <c r="V33" s="4">
        <v>0</v>
      </c>
    </row>
    <row r="34" spans="1:22">
      <c r="L34">
        <v>2007</v>
      </c>
      <c r="M34" t="s">
        <v>267</v>
      </c>
      <c r="N34" t="s">
        <v>268</v>
      </c>
      <c r="O34" t="s">
        <v>6</v>
      </c>
      <c r="P34" t="s">
        <v>978</v>
      </c>
      <c r="Q34">
        <v>9</v>
      </c>
      <c r="R34" s="4">
        <v>34.068111455108358</v>
      </c>
      <c r="S34" s="4">
        <v>0</v>
      </c>
      <c r="T34" s="4">
        <v>0</v>
      </c>
      <c r="U34" s="4">
        <v>0</v>
      </c>
      <c r="V34" s="4">
        <v>0</v>
      </c>
    </row>
    <row r="35" spans="1:22">
      <c r="L35">
        <v>2007</v>
      </c>
      <c r="M35" t="s">
        <v>33</v>
      </c>
      <c r="N35" t="s">
        <v>34</v>
      </c>
      <c r="O35" t="s">
        <v>6</v>
      </c>
      <c r="P35" t="s">
        <v>6</v>
      </c>
      <c r="Q35">
        <v>18</v>
      </c>
      <c r="R35" s="4">
        <v>34.351351351351354</v>
      </c>
      <c r="S35" s="4">
        <v>0</v>
      </c>
      <c r="T35" s="4">
        <v>0</v>
      </c>
      <c r="U35" s="4">
        <v>0</v>
      </c>
      <c r="V35" s="4">
        <v>0</v>
      </c>
    </row>
    <row r="36" spans="1:22">
      <c r="A36">
        <v>2007</v>
      </c>
      <c r="B36" t="s">
        <v>35</v>
      </c>
      <c r="C36" t="s">
        <v>36</v>
      </c>
      <c r="D36" t="s">
        <v>6</v>
      </c>
      <c r="E36" t="s">
        <v>978</v>
      </c>
      <c r="F36">
        <v>9</v>
      </c>
      <c r="G36" s="4">
        <v>34.068111455108358</v>
      </c>
      <c r="H36" s="4">
        <v>0</v>
      </c>
      <c r="I36" s="4">
        <v>42.585139318885446</v>
      </c>
      <c r="J36" s="4">
        <v>17.034055727554179</v>
      </c>
      <c r="K36" s="4">
        <v>0</v>
      </c>
    </row>
    <row r="37" spans="1:22">
      <c r="A37">
        <v>2007</v>
      </c>
      <c r="B37" t="s">
        <v>35</v>
      </c>
      <c r="C37" t="s">
        <v>36</v>
      </c>
      <c r="D37" t="s">
        <v>6</v>
      </c>
      <c r="E37" t="s">
        <v>6</v>
      </c>
      <c r="F37">
        <v>2130</v>
      </c>
      <c r="G37" s="4">
        <v>12933.283783783785</v>
      </c>
      <c r="H37" s="4">
        <v>51.527027027027032</v>
      </c>
      <c r="I37" s="4">
        <v>5788.2027027027034</v>
      </c>
      <c r="J37" s="4">
        <v>154.58108108108109</v>
      </c>
      <c r="K37" s="4">
        <v>532.44594594594582</v>
      </c>
    </row>
    <row r="38" spans="1:22">
      <c r="A38">
        <v>2007</v>
      </c>
      <c r="B38" t="s">
        <v>35</v>
      </c>
      <c r="C38" t="s">
        <v>36</v>
      </c>
      <c r="D38" t="s">
        <v>6</v>
      </c>
      <c r="E38" t="s">
        <v>537</v>
      </c>
      <c r="F38">
        <v>138</v>
      </c>
      <c r="G38" s="4">
        <v>341.11325545962421</v>
      </c>
      <c r="H38" s="4">
        <v>0</v>
      </c>
      <c r="I38" s="4">
        <v>391.64855256475369</v>
      </c>
      <c r="J38" s="4">
        <v>0</v>
      </c>
      <c r="K38" s="4">
        <v>50.535297105129501</v>
      </c>
    </row>
    <row r="39" spans="1:22">
      <c r="A39">
        <v>2007</v>
      </c>
      <c r="B39" t="s">
        <v>35</v>
      </c>
      <c r="C39" t="s">
        <v>36</v>
      </c>
      <c r="D39" t="s">
        <v>6</v>
      </c>
      <c r="E39" t="s">
        <v>979</v>
      </c>
      <c r="F39">
        <v>21</v>
      </c>
      <c r="G39" s="4">
        <v>31.695652173913043</v>
      </c>
      <c r="H39" s="4">
        <v>0</v>
      </c>
      <c r="I39" s="4">
        <v>21.130434782608695</v>
      </c>
      <c r="J39" s="4">
        <v>0</v>
      </c>
      <c r="K39" s="4">
        <v>0</v>
      </c>
    </row>
    <row r="40" spans="1:22">
      <c r="A40">
        <v>2007</v>
      </c>
      <c r="B40" t="s">
        <v>35</v>
      </c>
      <c r="C40" t="s">
        <v>36</v>
      </c>
      <c r="D40" t="s">
        <v>6</v>
      </c>
      <c r="E40" t="s">
        <v>976</v>
      </c>
      <c r="F40">
        <v>57</v>
      </c>
      <c r="G40" s="4">
        <v>87.609375</v>
      </c>
      <c r="H40" s="4">
        <v>0</v>
      </c>
      <c r="I40" s="4">
        <v>29.203125</v>
      </c>
      <c r="J40" s="4">
        <v>0</v>
      </c>
      <c r="K40" s="4">
        <v>0</v>
      </c>
    </row>
    <row r="41" spans="1:22">
      <c r="L41">
        <v>2008</v>
      </c>
      <c r="M41" t="s">
        <v>37</v>
      </c>
      <c r="N41" t="s">
        <v>36</v>
      </c>
      <c r="Q41">
        <f t="shared" ref="Q41:V41" si="7">SUM(F36:F40)</f>
        <v>2355</v>
      </c>
      <c r="R41">
        <f t="shared" si="7"/>
        <v>13427.770177872431</v>
      </c>
      <c r="S41">
        <f t="shared" si="7"/>
        <v>51.527027027027032</v>
      </c>
      <c r="T41">
        <f t="shared" si="7"/>
        <v>6272.7699543689514</v>
      </c>
      <c r="U41">
        <f t="shared" si="7"/>
        <v>171.61513680863527</v>
      </c>
      <c r="V41">
        <f t="shared" si="7"/>
        <v>582.98124305107535</v>
      </c>
    </row>
    <row r="42" spans="1:22">
      <c r="L42">
        <v>2007</v>
      </c>
      <c r="M42" t="s">
        <v>269</v>
      </c>
      <c r="N42" t="s">
        <v>270</v>
      </c>
      <c r="O42" t="s">
        <v>6</v>
      </c>
      <c r="P42" t="s">
        <v>537</v>
      </c>
      <c r="Q42">
        <v>12</v>
      </c>
      <c r="R42" s="4">
        <v>12.633824276282375</v>
      </c>
      <c r="S42" s="4">
        <v>0</v>
      </c>
      <c r="T42" s="4">
        <v>0</v>
      </c>
      <c r="U42" s="4">
        <v>0</v>
      </c>
      <c r="V42" s="4">
        <v>0</v>
      </c>
    </row>
    <row r="43" spans="1:22">
      <c r="L43">
        <v>2007</v>
      </c>
      <c r="M43" t="s">
        <v>47</v>
      </c>
      <c r="N43" t="s">
        <v>48</v>
      </c>
      <c r="O43" t="s">
        <v>6</v>
      </c>
      <c r="P43" t="s">
        <v>6</v>
      </c>
      <c r="Q43">
        <v>51</v>
      </c>
      <c r="R43" s="4">
        <v>188.93243243243245</v>
      </c>
      <c r="S43" s="4">
        <v>0</v>
      </c>
      <c r="T43" s="4">
        <v>51.527027027027032</v>
      </c>
      <c r="U43" s="4">
        <v>0</v>
      </c>
      <c r="V43" s="4">
        <v>0</v>
      </c>
    </row>
    <row r="44" spans="1:22">
      <c r="L44">
        <v>2007</v>
      </c>
      <c r="M44" t="s">
        <v>49</v>
      </c>
      <c r="N44" t="s">
        <v>50</v>
      </c>
      <c r="O44" t="s">
        <v>6</v>
      </c>
      <c r="P44" t="s">
        <v>6</v>
      </c>
      <c r="Q44">
        <v>69</v>
      </c>
      <c r="R44" s="4">
        <v>68.702702702702709</v>
      </c>
      <c r="S44" s="4">
        <v>0</v>
      </c>
      <c r="T44" s="4">
        <v>34.351351351351354</v>
      </c>
      <c r="U44" s="4">
        <v>0</v>
      </c>
      <c r="V44" s="4">
        <v>0</v>
      </c>
    </row>
    <row r="45" spans="1:22">
      <c r="L45">
        <v>2007</v>
      </c>
      <c r="M45" t="s">
        <v>51</v>
      </c>
      <c r="N45" t="s">
        <v>52</v>
      </c>
      <c r="O45" t="s">
        <v>6</v>
      </c>
      <c r="P45" t="s">
        <v>6</v>
      </c>
      <c r="Q45">
        <v>33</v>
      </c>
      <c r="R45" s="4">
        <v>68.702702702702709</v>
      </c>
      <c r="S45" s="4">
        <v>0</v>
      </c>
      <c r="T45" s="4">
        <v>51.527027027027032</v>
      </c>
      <c r="U45" s="4">
        <v>0</v>
      </c>
      <c r="V45" s="4">
        <v>17.175675675675677</v>
      </c>
    </row>
    <row r="47" spans="1:22">
      <c r="A47">
        <v>2007</v>
      </c>
      <c r="B47" t="s">
        <v>55</v>
      </c>
      <c r="C47" t="s">
        <v>56</v>
      </c>
      <c r="D47" t="s">
        <v>6</v>
      </c>
      <c r="E47" t="s">
        <v>978</v>
      </c>
      <c r="F47">
        <v>69</v>
      </c>
      <c r="G47" s="4">
        <v>102.20433436532508</v>
      </c>
      <c r="H47" s="4">
        <v>0</v>
      </c>
      <c r="I47" s="4">
        <v>153.30650154798761</v>
      </c>
      <c r="J47" s="4">
        <v>0</v>
      </c>
      <c r="K47" s="4">
        <v>0</v>
      </c>
    </row>
    <row r="48" spans="1:22">
      <c r="A48">
        <v>2007</v>
      </c>
      <c r="B48" t="s">
        <v>55</v>
      </c>
      <c r="C48" t="s">
        <v>56</v>
      </c>
      <c r="D48" t="s">
        <v>6</v>
      </c>
      <c r="E48" t="s">
        <v>6</v>
      </c>
      <c r="F48">
        <v>807</v>
      </c>
      <c r="G48" s="4">
        <v>3709.9459459459463</v>
      </c>
      <c r="H48" s="4">
        <v>0</v>
      </c>
      <c r="I48" s="4">
        <v>5599.2702702702709</v>
      </c>
      <c r="J48" s="4">
        <v>0</v>
      </c>
      <c r="K48" s="4">
        <v>0</v>
      </c>
    </row>
    <row r="49" spans="1:22">
      <c r="A49">
        <v>2007</v>
      </c>
      <c r="B49" t="s">
        <v>55</v>
      </c>
      <c r="C49" t="s">
        <v>56</v>
      </c>
      <c r="D49" t="s">
        <v>6</v>
      </c>
      <c r="E49" t="s">
        <v>537</v>
      </c>
      <c r="F49">
        <v>189</v>
      </c>
      <c r="G49" s="4">
        <v>391.64855256475369</v>
      </c>
      <c r="H49" s="4">
        <v>0</v>
      </c>
      <c r="I49" s="4">
        <v>328.47943118334177</v>
      </c>
      <c r="J49" s="4">
        <v>0</v>
      </c>
      <c r="K49" s="4">
        <v>0</v>
      </c>
    </row>
    <row r="50" spans="1:22">
      <c r="A50">
        <v>2007</v>
      </c>
      <c r="B50" t="s">
        <v>55</v>
      </c>
      <c r="C50" t="s">
        <v>56</v>
      </c>
      <c r="D50" t="s">
        <v>6</v>
      </c>
      <c r="E50" t="s">
        <v>694</v>
      </c>
      <c r="F50">
        <v>12</v>
      </c>
      <c r="G50" s="4">
        <v>12.767558528428093</v>
      </c>
      <c r="H50" s="4">
        <v>0</v>
      </c>
      <c r="I50" s="4">
        <v>0</v>
      </c>
      <c r="J50" s="4">
        <v>0</v>
      </c>
      <c r="K50" s="4">
        <v>0</v>
      </c>
    </row>
    <row r="51" spans="1:22">
      <c r="A51">
        <v>2007</v>
      </c>
      <c r="B51" t="s">
        <v>55</v>
      </c>
      <c r="C51" t="s">
        <v>56</v>
      </c>
      <c r="D51" t="s">
        <v>6</v>
      </c>
      <c r="E51" t="s">
        <v>977</v>
      </c>
      <c r="F51">
        <v>12</v>
      </c>
      <c r="G51" s="4">
        <v>13.282051282051283</v>
      </c>
      <c r="H51" s="4">
        <v>0</v>
      </c>
      <c r="I51" s="4">
        <v>13.282051282051283</v>
      </c>
      <c r="J51" s="4">
        <v>0</v>
      </c>
      <c r="K51" s="4">
        <v>0</v>
      </c>
    </row>
    <row r="52" spans="1:22">
      <c r="A52">
        <v>2007</v>
      </c>
      <c r="B52" t="s">
        <v>55</v>
      </c>
      <c r="C52" t="s">
        <v>56</v>
      </c>
      <c r="D52" t="s">
        <v>6</v>
      </c>
      <c r="E52" t="s">
        <v>979</v>
      </c>
      <c r="F52">
        <v>12</v>
      </c>
      <c r="G52" s="4">
        <v>31.695652173913043</v>
      </c>
      <c r="H52" s="4">
        <v>0</v>
      </c>
      <c r="I52" s="4">
        <v>21.130434782608695</v>
      </c>
      <c r="J52" s="4">
        <v>0</v>
      </c>
      <c r="K52" s="4">
        <v>0</v>
      </c>
    </row>
    <row r="53" spans="1:22">
      <c r="A53">
        <v>2007</v>
      </c>
      <c r="B53" t="s">
        <v>55</v>
      </c>
      <c r="C53" t="s">
        <v>56</v>
      </c>
      <c r="D53" t="s">
        <v>6</v>
      </c>
      <c r="E53" t="s">
        <v>976</v>
      </c>
      <c r="F53">
        <v>18</v>
      </c>
      <c r="G53" s="4">
        <v>58.40625</v>
      </c>
      <c r="H53" s="4">
        <v>0</v>
      </c>
      <c r="I53" s="4">
        <v>243.359375</v>
      </c>
      <c r="J53" s="4">
        <v>0</v>
      </c>
      <c r="K53" s="4">
        <v>0</v>
      </c>
    </row>
    <row r="54" spans="1:22">
      <c r="L54">
        <v>2008</v>
      </c>
      <c r="M54" t="s">
        <v>57</v>
      </c>
      <c r="N54" t="s">
        <v>56</v>
      </c>
      <c r="Q54">
        <f t="shared" ref="Q54:V54" si="8">SUM(F48:F53)</f>
        <v>1050</v>
      </c>
      <c r="R54">
        <f t="shared" si="8"/>
        <v>4217.7460104950924</v>
      </c>
      <c r="S54">
        <f t="shared" si="8"/>
        <v>0</v>
      </c>
      <c r="T54">
        <f t="shared" si="8"/>
        <v>6205.5215625182736</v>
      </c>
      <c r="U54">
        <f t="shared" si="8"/>
        <v>0</v>
      </c>
      <c r="V54">
        <f t="shared" si="8"/>
        <v>0</v>
      </c>
    </row>
    <row r="55" spans="1:22">
      <c r="A55">
        <v>2007</v>
      </c>
      <c r="B55" t="s">
        <v>59</v>
      </c>
      <c r="C55" t="s">
        <v>60</v>
      </c>
      <c r="D55" t="s">
        <v>6</v>
      </c>
      <c r="E55" t="s">
        <v>978</v>
      </c>
      <c r="F55">
        <v>9</v>
      </c>
      <c r="G55" s="4">
        <v>8.5170278637770895</v>
      </c>
      <c r="H55" s="4">
        <v>0</v>
      </c>
      <c r="I55" s="4">
        <v>0</v>
      </c>
      <c r="J55" s="4">
        <v>0</v>
      </c>
      <c r="K55" s="4">
        <v>0</v>
      </c>
    </row>
    <row r="56" spans="1:22">
      <c r="A56">
        <v>2007</v>
      </c>
      <c r="B56" t="s">
        <v>59</v>
      </c>
      <c r="C56" t="s">
        <v>60</v>
      </c>
      <c r="D56" t="s">
        <v>6</v>
      </c>
      <c r="E56" t="s">
        <v>6</v>
      </c>
      <c r="F56">
        <v>51</v>
      </c>
      <c r="G56" s="4">
        <v>377.8648648648649</v>
      </c>
      <c r="H56" s="4">
        <v>0</v>
      </c>
      <c r="I56" s="4">
        <v>34.351351351351354</v>
      </c>
      <c r="J56" s="4">
        <v>0</v>
      </c>
      <c r="K56" s="4">
        <v>0</v>
      </c>
    </row>
    <row r="57" spans="1:22">
      <c r="L57">
        <v>2008</v>
      </c>
      <c r="M57" t="s">
        <v>61</v>
      </c>
      <c r="N57" t="s">
        <v>60</v>
      </c>
      <c r="Q57">
        <f t="shared" ref="Q57:V57" si="9">SUM(F55:F56)</f>
        <v>60</v>
      </c>
      <c r="R57">
        <f t="shared" si="9"/>
        <v>386.38189272864201</v>
      </c>
      <c r="S57">
        <f t="shared" si="9"/>
        <v>0</v>
      </c>
      <c r="T57">
        <f t="shared" si="9"/>
        <v>34.351351351351354</v>
      </c>
      <c r="U57">
        <f t="shared" si="9"/>
        <v>0</v>
      </c>
      <c r="V57">
        <f t="shared" si="9"/>
        <v>0</v>
      </c>
    </row>
    <row r="58" spans="1:22">
      <c r="L58">
        <v>2007</v>
      </c>
      <c r="M58" t="s">
        <v>61</v>
      </c>
      <c r="N58" t="s">
        <v>62</v>
      </c>
      <c r="O58" t="s">
        <v>6</v>
      </c>
      <c r="P58" t="s">
        <v>6</v>
      </c>
      <c r="Q58">
        <v>138</v>
      </c>
      <c r="R58" s="4">
        <v>412.21621621621625</v>
      </c>
      <c r="S58" s="4">
        <v>0</v>
      </c>
      <c r="T58" s="4">
        <v>223.28378378378378</v>
      </c>
      <c r="U58" s="4">
        <v>0</v>
      </c>
      <c r="V58" s="4">
        <v>34.351351351351354</v>
      </c>
    </row>
    <row r="60" spans="1:22">
      <c r="A60">
        <v>2007</v>
      </c>
      <c r="B60" t="s">
        <v>63</v>
      </c>
      <c r="C60" t="s">
        <v>64</v>
      </c>
      <c r="D60" t="s">
        <v>6</v>
      </c>
      <c r="E60" t="s">
        <v>6</v>
      </c>
      <c r="F60">
        <v>258</v>
      </c>
      <c r="G60" s="4">
        <v>1305.3513513513512</v>
      </c>
      <c r="H60" s="4">
        <v>0</v>
      </c>
      <c r="I60" s="4">
        <v>1631.6891891891892</v>
      </c>
      <c r="J60" s="4">
        <v>0</v>
      </c>
      <c r="K60" s="4">
        <v>68.702702702702709</v>
      </c>
    </row>
    <row r="61" spans="1:22">
      <c r="A61">
        <v>2007</v>
      </c>
      <c r="B61" t="s">
        <v>63</v>
      </c>
      <c r="C61" t="s">
        <v>64</v>
      </c>
      <c r="D61" t="s">
        <v>6</v>
      </c>
      <c r="E61" t="s">
        <v>537</v>
      </c>
      <c r="F61">
        <v>24</v>
      </c>
      <c r="G61" s="4">
        <v>63.169121381411884</v>
      </c>
      <c r="H61" s="4">
        <v>0</v>
      </c>
      <c r="I61" s="4">
        <v>88.436769933976635</v>
      </c>
      <c r="J61" s="4">
        <v>0</v>
      </c>
      <c r="K61" s="4">
        <v>0</v>
      </c>
    </row>
    <row r="62" spans="1:22">
      <c r="A62">
        <v>2007</v>
      </c>
      <c r="B62" t="s">
        <v>63</v>
      </c>
      <c r="C62" t="s">
        <v>64</v>
      </c>
      <c r="D62" t="s">
        <v>6</v>
      </c>
      <c r="E62" t="s">
        <v>979</v>
      </c>
      <c r="F62">
        <v>12</v>
      </c>
      <c r="G62" s="4">
        <v>10.565217391304348</v>
      </c>
      <c r="H62" s="4">
        <v>0</v>
      </c>
      <c r="I62" s="4">
        <v>31.695652173913043</v>
      </c>
      <c r="J62" s="4">
        <v>0</v>
      </c>
      <c r="K62" s="4">
        <v>0</v>
      </c>
    </row>
    <row r="63" spans="1:22">
      <c r="L63">
        <v>2008</v>
      </c>
      <c r="M63" t="s">
        <v>247</v>
      </c>
      <c r="N63" t="s">
        <v>64</v>
      </c>
      <c r="Q63">
        <f t="shared" ref="Q63:V63" si="10">SUM(F60:F62)</f>
        <v>294</v>
      </c>
      <c r="R63">
        <f t="shared" si="10"/>
        <v>1379.0856901240675</v>
      </c>
      <c r="S63">
        <f t="shared" si="10"/>
        <v>0</v>
      </c>
      <c r="T63">
        <f t="shared" si="10"/>
        <v>1751.8216112970788</v>
      </c>
      <c r="U63">
        <f t="shared" si="10"/>
        <v>0</v>
      </c>
      <c r="V63" s="4">
        <f t="shared" si="10"/>
        <v>68.702702702702709</v>
      </c>
    </row>
    <row r="65" spans="1:22">
      <c r="A65">
        <v>2007</v>
      </c>
      <c r="B65" t="s">
        <v>67</v>
      </c>
      <c r="C65" t="s">
        <v>68</v>
      </c>
      <c r="D65" t="s">
        <v>6</v>
      </c>
      <c r="E65" t="s">
        <v>978</v>
      </c>
      <c r="F65">
        <v>60</v>
      </c>
      <c r="G65" s="4">
        <v>144.78947368421052</v>
      </c>
      <c r="H65" s="4">
        <v>0</v>
      </c>
      <c r="I65" s="4">
        <v>136.27244582043343</v>
      </c>
      <c r="J65" s="4">
        <v>0</v>
      </c>
      <c r="K65" s="4">
        <v>8.5170278637770895</v>
      </c>
    </row>
    <row r="66" spans="1:22">
      <c r="A66">
        <v>2007</v>
      </c>
      <c r="B66" t="s">
        <v>67</v>
      </c>
      <c r="C66" t="s">
        <v>68</v>
      </c>
      <c r="D66" t="s">
        <v>6</v>
      </c>
      <c r="E66" t="s">
        <v>6</v>
      </c>
      <c r="F66">
        <v>156</v>
      </c>
      <c r="G66" s="4">
        <v>360.68918918918922</v>
      </c>
      <c r="H66" s="4">
        <v>0</v>
      </c>
      <c r="I66" s="4">
        <v>326.33783783783781</v>
      </c>
      <c r="J66" s="4">
        <v>0</v>
      </c>
      <c r="K66" s="4">
        <v>0</v>
      </c>
    </row>
    <row r="67" spans="1:22">
      <c r="A67">
        <v>2007</v>
      </c>
      <c r="B67" t="s">
        <v>67</v>
      </c>
      <c r="C67" t="s">
        <v>68</v>
      </c>
      <c r="D67" t="s">
        <v>6</v>
      </c>
      <c r="E67" t="s">
        <v>537</v>
      </c>
      <c r="F67">
        <v>12</v>
      </c>
      <c r="G67" s="4">
        <v>12.633824276282375</v>
      </c>
      <c r="H67" s="4">
        <v>0</v>
      </c>
      <c r="I67" s="4">
        <v>0</v>
      </c>
      <c r="J67" s="4">
        <v>0</v>
      </c>
      <c r="K67" s="4">
        <v>0</v>
      </c>
    </row>
    <row r="68" spans="1:22">
      <c r="L68">
        <v>2008</v>
      </c>
      <c r="M68" t="s">
        <v>69</v>
      </c>
      <c r="N68" t="s">
        <v>68</v>
      </c>
      <c r="Q68">
        <f t="shared" ref="Q68:V68" si="11">SUM(F65:F67)</f>
        <v>228</v>
      </c>
      <c r="R68">
        <f t="shared" si="11"/>
        <v>518.11248714968212</v>
      </c>
      <c r="S68">
        <f t="shared" si="11"/>
        <v>0</v>
      </c>
      <c r="T68">
        <f t="shared" si="11"/>
        <v>462.61028365827121</v>
      </c>
      <c r="U68">
        <f t="shared" si="11"/>
        <v>0</v>
      </c>
      <c r="V68">
        <f t="shared" si="11"/>
        <v>8.5170278637770895</v>
      </c>
    </row>
    <row r="69" spans="1:22">
      <c r="L69">
        <v>2007</v>
      </c>
      <c r="M69" t="s">
        <v>273</v>
      </c>
      <c r="N69" t="s">
        <v>274</v>
      </c>
      <c r="O69" t="s">
        <v>6</v>
      </c>
      <c r="P69" t="s">
        <v>6</v>
      </c>
      <c r="Q69">
        <v>18</v>
      </c>
      <c r="R69" s="4">
        <v>120.22972972972971</v>
      </c>
      <c r="S69" s="4">
        <v>0</v>
      </c>
      <c r="T69" s="4">
        <v>34.351351351351354</v>
      </c>
      <c r="U69" s="4">
        <v>0</v>
      </c>
      <c r="V69" s="4">
        <v>0</v>
      </c>
    </row>
    <row r="71" spans="1:22">
      <c r="A71">
        <v>2007</v>
      </c>
      <c r="B71" t="s">
        <v>275</v>
      </c>
      <c r="C71" t="s">
        <v>276</v>
      </c>
      <c r="D71" t="s">
        <v>6</v>
      </c>
      <c r="E71" t="s">
        <v>978</v>
      </c>
      <c r="F71">
        <v>9</v>
      </c>
      <c r="G71" s="4">
        <v>17.034055727554179</v>
      </c>
      <c r="H71" s="4">
        <v>0</v>
      </c>
      <c r="I71" s="4">
        <v>0</v>
      </c>
      <c r="J71" s="4">
        <v>0</v>
      </c>
      <c r="K71" s="4">
        <v>0</v>
      </c>
    </row>
    <row r="72" spans="1:22">
      <c r="A72">
        <v>2007</v>
      </c>
      <c r="B72" t="s">
        <v>275</v>
      </c>
      <c r="C72" t="s">
        <v>276</v>
      </c>
      <c r="D72" t="s">
        <v>6</v>
      </c>
      <c r="E72" t="s">
        <v>6</v>
      </c>
      <c r="F72">
        <v>33</v>
      </c>
      <c r="G72" s="4">
        <v>68.702702702702709</v>
      </c>
      <c r="H72" s="4">
        <v>0</v>
      </c>
      <c r="I72" s="4">
        <v>0</v>
      </c>
      <c r="J72" s="4">
        <v>0</v>
      </c>
      <c r="K72" s="4">
        <v>0</v>
      </c>
    </row>
    <row r="73" spans="1:22">
      <c r="L73">
        <v>2008</v>
      </c>
      <c r="M73" t="s">
        <v>209</v>
      </c>
      <c r="N73" t="s">
        <v>276</v>
      </c>
      <c r="Q73">
        <f t="shared" ref="Q73:V73" si="12">F71+F72</f>
        <v>42</v>
      </c>
      <c r="R73">
        <f t="shared" si="12"/>
        <v>85.736758430256884</v>
      </c>
      <c r="S73">
        <f t="shared" si="12"/>
        <v>0</v>
      </c>
      <c r="T73">
        <f t="shared" si="12"/>
        <v>0</v>
      </c>
      <c r="U73">
        <f t="shared" si="12"/>
        <v>0</v>
      </c>
      <c r="V73">
        <f t="shared" si="12"/>
        <v>0</v>
      </c>
    </row>
    <row r="74" spans="1:22">
      <c r="L74">
        <v>2007</v>
      </c>
      <c r="M74" t="s">
        <v>81</v>
      </c>
      <c r="N74" t="s">
        <v>82</v>
      </c>
      <c r="O74" t="s">
        <v>6</v>
      </c>
      <c r="P74" t="s">
        <v>537</v>
      </c>
      <c r="Q74">
        <v>12</v>
      </c>
      <c r="R74" s="4">
        <v>63.169121381411884</v>
      </c>
      <c r="S74" s="4">
        <v>0</v>
      </c>
      <c r="T74" s="4">
        <v>12.633824276282375</v>
      </c>
      <c r="U74" s="4">
        <v>0</v>
      </c>
      <c r="V74" s="4">
        <v>0</v>
      </c>
    </row>
    <row r="75" spans="1:22">
      <c r="L75">
        <v>2007</v>
      </c>
      <c r="M75" t="s">
        <v>83</v>
      </c>
      <c r="N75" t="s">
        <v>84</v>
      </c>
      <c r="O75" t="s">
        <v>6</v>
      </c>
      <c r="P75" t="s">
        <v>6</v>
      </c>
      <c r="Q75">
        <v>18</v>
      </c>
      <c r="R75" s="4">
        <v>17.175675675675677</v>
      </c>
      <c r="S75" s="4">
        <v>0</v>
      </c>
      <c r="T75" s="4">
        <v>0</v>
      </c>
      <c r="U75" s="4">
        <v>0</v>
      </c>
      <c r="V75" s="4">
        <v>0</v>
      </c>
    </row>
    <row r="76" spans="1:22">
      <c r="L76">
        <v>2007</v>
      </c>
      <c r="M76" t="s">
        <v>89</v>
      </c>
      <c r="N76" t="s">
        <v>90</v>
      </c>
      <c r="O76" t="s">
        <v>6</v>
      </c>
      <c r="P76" t="s">
        <v>6</v>
      </c>
      <c r="Q76">
        <v>51</v>
      </c>
      <c r="R76" s="4">
        <v>480.91891891891885</v>
      </c>
      <c r="S76" s="4">
        <v>0</v>
      </c>
      <c r="T76" s="4">
        <v>206.10810810810813</v>
      </c>
      <c r="U76" s="4">
        <v>0</v>
      </c>
      <c r="V76" s="4">
        <v>0</v>
      </c>
    </row>
    <row r="77" spans="1:22">
      <c r="L77">
        <v>2007</v>
      </c>
      <c r="M77" t="s">
        <v>93</v>
      </c>
      <c r="N77" t="s">
        <v>94</v>
      </c>
      <c r="O77" t="s">
        <v>6</v>
      </c>
      <c r="P77" t="s">
        <v>6</v>
      </c>
      <c r="Q77">
        <v>18</v>
      </c>
      <c r="R77" s="4">
        <v>137.40540540540542</v>
      </c>
      <c r="S77" s="4">
        <v>0</v>
      </c>
      <c r="T77" s="4">
        <v>0</v>
      </c>
      <c r="U77" s="4">
        <v>0</v>
      </c>
      <c r="V77" s="4">
        <v>0</v>
      </c>
    </row>
    <row r="78" spans="1:22">
      <c r="L78">
        <v>2007</v>
      </c>
      <c r="M78" t="s">
        <v>97</v>
      </c>
      <c r="N78" t="s">
        <v>98</v>
      </c>
      <c r="O78" t="s">
        <v>6</v>
      </c>
      <c r="P78" t="s">
        <v>6</v>
      </c>
      <c r="Q78">
        <v>102</v>
      </c>
      <c r="R78" s="4">
        <v>206.10810810810813</v>
      </c>
      <c r="S78" s="4">
        <v>0</v>
      </c>
      <c r="T78" s="4">
        <v>0</v>
      </c>
      <c r="U78" s="4">
        <v>0</v>
      </c>
      <c r="V78" s="4">
        <v>34.351351351351354</v>
      </c>
    </row>
    <row r="80" spans="1:22">
      <c r="A80">
        <v>2007</v>
      </c>
      <c r="B80" t="s">
        <v>105</v>
      </c>
      <c r="C80" t="s">
        <v>106</v>
      </c>
      <c r="D80" t="s">
        <v>6</v>
      </c>
      <c r="E80" t="s">
        <v>6</v>
      </c>
      <c r="F80">
        <v>33</v>
      </c>
      <c r="G80" s="4">
        <v>34.351351351351354</v>
      </c>
      <c r="H80" s="4">
        <v>0</v>
      </c>
      <c r="I80" s="4">
        <v>51.527027027027032</v>
      </c>
      <c r="J80" s="4">
        <v>0</v>
      </c>
      <c r="K80" s="4">
        <v>0</v>
      </c>
    </row>
    <row r="81" spans="1:22">
      <c r="A81">
        <v>2007</v>
      </c>
      <c r="B81" t="s">
        <v>105</v>
      </c>
      <c r="C81" t="s">
        <v>106</v>
      </c>
      <c r="D81" t="s">
        <v>6</v>
      </c>
      <c r="E81" t="s">
        <v>537</v>
      </c>
      <c r="F81">
        <v>12</v>
      </c>
      <c r="G81" s="4">
        <v>25.267648552564751</v>
      </c>
      <c r="H81" s="4">
        <v>0</v>
      </c>
      <c r="I81" s="4">
        <v>12.633824276282375</v>
      </c>
      <c r="J81" s="4">
        <v>0</v>
      </c>
      <c r="K81" s="4">
        <v>0</v>
      </c>
    </row>
    <row r="82" spans="1:22">
      <c r="L82">
        <v>2008</v>
      </c>
      <c r="M82" t="s">
        <v>237</v>
      </c>
      <c r="N82" t="s">
        <v>106</v>
      </c>
      <c r="Q82">
        <f t="shared" ref="Q82:V82" si="13">F80+F81</f>
        <v>45</v>
      </c>
      <c r="R82">
        <f t="shared" si="13"/>
        <v>59.618999903916105</v>
      </c>
      <c r="S82">
        <f t="shared" si="13"/>
        <v>0</v>
      </c>
      <c r="T82">
        <f t="shared" si="13"/>
        <v>64.160851303309414</v>
      </c>
      <c r="U82">
        <f t="shared" si="13"/>
        <v>0</v>
      </c>
      <c r="V82">
        <f t="shared" si="13"/>
        <v>0</v>
      </c>
    </row>
    <row r="83" spans="1:22">
      <c r="A83">
        <v>2007</v>
      </c>
      <c r="B83" t="s">
        <v>107</v>
      </c>
      <c r="C83" t="s">
        <v>108</v>
      </c>
      <c r="D83" t="s">
        <v>6</v>
      </c>
      <c r="E83" t="s">
        <v>978</v>
      </c>
      <c r="F83">
        <v>27</v>
      </c>
      <c r="G83" s="4">
        <v>110.72136222910217</v>
      </c>
      <c r="H83" s="4">
        <v>0</v>
      </c>
      <c r="I83" s="4">
        <v>8.5170278637770895</v>
      </c>
      <c r="J83" s="4">
        <v>0</v>
      </c>
      <c r="K83" s="4">
        <v>0</v>
      </c>
    </row>
    <row r="84" spans="1:22">
      <c r="A84">
        <v>2007</v>
      </c>
      <c r="B84" t="s">
        <v>107</v>
      </c>
      <c r="C84" t="s">
        <v>108</v>
      </c>
      <c r="D84" t="s">
        <v>6</v>
      </c>
      <c r="E84" t="s">
        <v>6</v>
      </c>
      <c r="F84">
        <v>69</v>
      </c>
      <c r="G84" s="4">
        <v>412.21621621621625</v>
      </c>
      <c r="H84" s="4">
        <v>0</v>
      </c>
      <c r="I84" s="4">
        <v>103.05405405405406</v>
      </c>
      <c r="J84" s="4">
        <v>0</v>
      </c>
      <c r="K84" s="4">
        <v>17.175675675675677</v>
      </c>
    </row>
    <row r="85" spans="1:22">
      <c r="A85">
        <v>2007</v>
      </c>
      <c r="B85" t="s">
        <v>107</v>
      </c>
      <c r="C85" t="s">
        <v>108</v>
      </c>
      <c r="D85" t="s">
        <v>6</v>
      </c>
      <c r="E85" t="s">
        <v>537</v>
      </c>
      <c r="F85">
        <v>12</v>
      </c>
      <c r="G85" s="4">
        <v>25.267648552564751</v>
      </c>
      <c r="H85" s="4">
        <v>0</v>
      </c>
      <c r="I85" s="4">
        <v>0</v>
      </c>
      <c r="J85" s="4">
        <v>0</v>
      </c>
      <c r="K85" s="4">
        <v>0</v>
      </c>
    </row>
    <row r="86" spans="1:22">
      <c r="A86">
        <v>2007</v>
      </c>
      <c r="B86" t="s">
        <v>107</v>
      </c>
      <c r="C86" t="s">
        <v>108</v>
      </c>
      <c r="D86" t="s">
        <v>6</v>
      </c>
      <c r="E86" t="s">
        <v>976</v>
      </c>
      <c r="F86">
        <v>9</v>
      </c>
      <c r="G86" s="4">
        <v>9.734375</v>
      </c>
      <c r="H86" s="4">
        <v>0</v>
      </c>
      <c r="I86" s="4">
        <v>19.46875</v>
      </c>
      <c r="J86" s="4">
        <v>0</v>
      </c>
      <c r="K86" s="4">
        <v>0</v>
      </c>
    </row>
    <row r="87" spans="1:22">
      <c r="L87">
        <v>2008</v>
      </c>
      <c r="M87" t="s">
        <v>213</v>
      </c>
      <c r="N87" t="s">
        <v>108</v>
      </c>
      <c r="Q87">
        <f t="shared" ref="Q87:V87" si="14">SUM(F83:F86)</f>
        <v>117</v>
      </c>
      <c r="R87">
        <f t="shared" si="14"/>
        <v>557.93960199788319</v>
      </c>
      <c r="S87">
        <f t="shared" si="14"/>
        <v>0</v>
      </c>
      <c r="T87">
        <f t="shared" si="14"/>
        <v>131.03983191783115</v>
      </c>
      <c r="U87">
        <f t="shared" si="14"/>
        <v>0</v>
      </c>
      <c r="V87">
        <f t="shared" si="14"/>
        <v>17.175675675675677</v>
      </c>
    </row>
    <row r="88" spans="1:22">
      <c r="A88">
        <v>2007</v>
      </c>
      <c r="B88" t="s">
        <v>213</v>
      </c>
      <c r="C88" t="s">
        <v>214</v>
      </c>
      <c r="D88" t="s">
        <v>6</v>
      </c>
      <c r="E88" t="s">
        <v>537</v>
      </c>
      <c r="F88">
        <v>12</v>
      </c>
      <c r="G88" s="4">
        <v>12.633824276282375</v>
      </c>
      <c r="H88" s="4">
        <v>0</v>
      </c>
      <c r="I88" s="4">
        <v>0</v>
      </c>
      <c r="J88" s="4">
        <v>0</v>
      </c>
      <c r="K88" s="4">
        <v>0</v>
      </c>
    </row>
    <row r="89" spans="1:22">
      <c r="A89">
        <v>2007</v>
      </c>
      <c r="B89" t="s">
        <v>213</v>
      </c>
      <c r="C89" t="s">
        <v>214</v>
      </c>
      <c r="D89" t="s">
        <v>6</v>
      </c>
      <c r="E89" t="s">
        <v>979</v>
      </c>
      <c r="F89">
        <v>12</v>
      </c>
      <c r="G89" s="4">
        <v>31.695652173913043</v>
      </c>
      <c r="H89" s="4">
        <v>0</v>
      </c>
      <c r="I89" s="4">
        <v>10.565217391304348</v>
      </c>
      <c r="J89" s="4">
        <v>0</v>
      </c>
      <c r="K89" s="4">
        <v>0</v>
      </c>
    </row>
    <row r="90" spans="1:22">
      <c r="L90">
        <v>2008</v>
      </c>
      <c r="M90" t="s">
        <v>215</v>
      </c>
      <c r="N90" t="s">
        <v>214</v>
      </c>
      <c r="O90">
        <f t="shared" ref="O90:V90" si="15">SUM(D88:D89)</f>
        <v>0</v>
      </c>
      <c r="P90">
        <f t="shared" si="15"/>
        <v>0</v>
      </c>
      <c r="Q90">
        <f t="shared" si="15"/>
        <v>24</v>
      </c>
      <c r="R90">
        <f t="shared" si="15"/>
        <v>44.329476450195415</v>
      </c>
      <c r="S90">
        <f t="shared" si="15"/>
        <v>0</v>
      </c>
      <c r="T90">
        <f t="shared" si="15"/>
        <v>10.565217391304348</v>
      </c>
      <c r="U90">
        <f t="shared" si="15"/>
        <v>0</v>
      </c>
      <c r="V90">
        <f t="shared" si="15"/>
        <v>0</v>
      </c>
    </row>
    <row r="91" spans="1:22">
      <c r="L91">
        <v>2007</v>
      </c>
      <c r="M91" t="s">
        <v>215</v>
      </c>
      <c r="N91" t="s">
        <v>216</v>
      </c>
      <c r="O91" t="s">
        <v>6</v>
      </c>
      <c r="P91" t="s">
        <v>6</v>
      </c>
      <c r="Q91">
        <v>18</v>
      </c>
      <c r="R91" s="4">
        <v>17.175675675675677</v>
      </c>
      <c r="S91" s="4">
        <v>0</v>
      </c>
      <c r="T91" s="4">
        <v>34.351351351351354</v>
      </c>
      <c r="U91" s="4">
        <v>0</v>
      </c>
      <c r="V91" s="4">
        <v>0</v>
      </c>
    </row>
    <row r="92" spans="1:22">
      <c r="L92">
        <v>2007</v>
      </c>
      <c r="M92" t="s">
        <v>113</v>
      </c>
      <c r="N92" t="s">
        <v>114</v>
      </c>
      <c r="O92" t="s">
        <v>6</v>
      </c>
      <c r="P92" t="s">
        <v>6</v>
      </c>
      <c r="Q92">
        <v>69</v>
      </c>
      <c r="R92" s="4">
        <v>566.79729729729729</v>
      </c>
      <c r="S92" s="4">
        <v>0</v>
      </c>
      <c r="T92" s="4">
        <v>498.09459459459458</v>
      </c>
      <c r="U92" s="4">
        <v>0</v>
      </c>
      <c r="V92" s="4">
        <v>0</v>
      </c>
    </row>
    <row r="94" spans="1:22">
      <c r="A94">
        <v>2007</v>
      </c>
      <c r="B94" t="s">
        <v>117</v>
      </c>
      <c r="C94" t="s">
        <v>118</v>
      </c>
      <c r="D94" t="s">
        <v>6</v>
      </c>
      <c r="E94" t="s">
        <v>978</v>
      </c>
      <c r="F94">
        <v>27</v>
      </c>
      <c r="G94" s="4">
        <v>34.068111455108358</v>
      </c>
      <c r="H94" s="4">
        <v>0</v>
      </c>
      <c r="I94" s="4">
        <v>102.20433436532508</v>
      </c>
      <c r="J94" s="4">
        <v>0</v>
      </c>
      <c r="K94" s="4">
        <v>0</v>
      </c>
    </row>
    <row r="95" spans="1:22">
      <c r="A95">
        <v>2007</v>
      </c>
      <c r="B95" t="s">
        <v>117</v>
      </c>
      <c r="C95" t="s">
        <v>118</v>
      </c>
      <c r="D95" t="s">
        <v>6</v>
      </c>
      <c r="E95" t="s">
        <v>6</v>
      </c>
      <c r="F95">
        <v>87</v>
      </c>
      <c r="G95" s="4">
        <v>274.81081081081084</v>
      </c>
      <c r="H95" s="4">
        <v>0</v>
      </c>
      <c r="I95" s="4">
        <v>463.74324324324328</v>
      </c>
      <c r="J95" s="4">
        <v>0</v>
      </c>
      <c r="K95" s="4">
        <v>17.175675675675677</v>
      </c>
    </row>
    <row r="96" spans="1:22">
      <c r="A96">
        <v>2007</v>
      </c>
      <c r="B96" t="s">
        <v>117</v>
      </c>
      <c r="C96" t="s">
        <v>118</v>
      </c>
      <c r="D96" t="s">
        <v>6</v>
      </c>
      <c r="E96" t="s">
        <v>537</v>
      </c>
      <c r="F96">
        <v>12</v>
      </c>
      <c r="G96" s="4">
        <v>12.633824276282375</v>
      </c>
      <c r="H96" s="4">
        <v>0</v>
      </c>
      <c r="I96" s="4">
        <v>0</v>
      </c>
      <c r="J96" s="4">
        <v>0</v>
      </c>
      <c r="K96" s="4">
        <v>0</v>
      </c>
    </row>
    <row r="97" spans="1:22">
      <c r="A97">
        <v>2007</v>
      </c>
      <c r="B97" t="s">
        <v>117</v>
      </c>
      <c r="C97" t="s">
        <v>118</v>
      </c>
      <c r="D97" t="s">
        <v>6</v>
      </c>
      <c r="E97" t="s">
        <v>976</v>
      </c>
      <c r="F97">
        <v>18</v>
      </c>
      <c r="G97" s="4">
        <v>19.46875</v>
      </c>
      <c r="H97" s="4">
        <v>0</v>
      </c>
      <c r="I97" s="4">
        <v>9.734375</v>
      </c>
      <c r="J97" s="4">
        <v>0</v>
      </c>
      <c r="K97" s="4">
        <v>0</v>
      </c>
    </row>
    <row r="98" spans="1:22">
      <c r="L98">
        <v>2008</v>
      </c>
      <c r="M98" t="s">
        <v>119</v>
      </c>
      <c r="N98" t="s">
        <v>118</v>
      </c>
      <c r="O98">
        <v>1</v>
      </c>
      <c r="Q98">
        <f t="shared" ref="Q98:V98" si="16">SUM(F94:F97)</f>
        <v>144</v>
      </c>
      <c r="R98">
        <f t="shared" si="16"/>
        <v>340.98149654220157</v>
      </c>
      <c r="S98">
        <f t="shared" si="16"/>
        <v>0</v>
      </c>
      <c r="T98">
        <f t="shared" si="16"/>
        <v>575.68195260856839</v>
      </c>
      <c r="U98">
        <f t="shared" si="16"/>
        <v>0</v>
      </c>
      <c r="V98">
        <f t="shared" si="16"/>
        <v>17.175675675675677</v>
      </c>
    </row>
    <row r="99" spans="1:22">
      <c r="L99">
        <v>2007</v>
      </c>
      <c r="M99" t="s">
        <v>119</v>
      </c>
      <c r="N99" t="s">
        <v>120</v>
      </c>
      <c r="O99" t="s">
        <v>6</v>
      </c>
      <c r="P99" t="s">
        <v>6</v>
      </c>
      <c r="Q99">
        <v>87</v>
      </c>
      <c r="R99" s="4">
        <v>377.8648648648649</v>
      </c>
      <c r="S99" s="4">
        <v>0</v>
      </c>
      <c r="T99" s="4">
        <v>824.43243243243251</v>
      </c>
      <c r="U99" s="4">
        <v>0</v>
      </c>
      <c r="V99" s="4">
        <v>0</v>
      </c>
    </row>
    <row r="100" spans="1:22">
      <c r="L100">
        <v>2007</v>
      </c>
      <c r="M100" t="s">
        <v>121</v>
      </c>
      <c r="N100" t="s">
        <v>122</v>
      </c>
      <c r="O100" t="s">
        <v>6</v>
      </c>
      <c r="P100" t="s">
        <v>6</v>
      </c>
      <c r="Q100">
        <v>171</v>
      </c>
      <c r="R100" s="4">
        <v>1082.0675675675675</v>
      </c>
      <c r="S100" s="4">
        <v>0</v>
      </c>
      <c r="T100" s="4">
        <v>17.175675675675677</v>
      </c>
      <c r="U100" s="4">
        <v>0</v>
      </c>
      <c r="V100" s="4">
        <v>0</v>
      </c>
    </row>
    <row r="101" spans="1:22">
      <c r="L101">
        <v>2007</v>
      </c>
      <c r="M101" t="s">
        <v>297</v>
      </c>
      <c r="N101" t="s">
        <v>298</v>
      </c>
      <c r="O101" t="s">
        <v>6</v>
      </c>
      <c r="P101" t="s">
        <v>6</v>
      </c>
      <c r="Q101">
        <v>18</v>
      </c>
      <c r="R101" s="4">
        <v>17.175675675675677</v>
      </c>
      <c r="S101" s="4">
        <v>0</v>
      </c>
      <c r="T101" s="4">
        <v>51.527027027027032</v>
      </c>
      <c r="U101" s="4">
        <v>0</v>
      </c>
      <c r="V101" s="4">
        <v>0</v>
      </c>
    </row>
    <row r="103" spans="1:22">
      <c r="A103">
        <v>2007</v>
      </c>
      <c r="B103" t="s">
        <v>123</v>
      </c>
      <c r="C103" t="s">
        <v>124</v>
      </c>
      <c r="D103" t="s">
        <v>6</v>
      </c>
      <c r="E103" t="s">
        <v>6</v>
      </c>
      <c r="F103">
        <v>276</v>
      </c>
      <c r="G103" s="4">
        <v>2576.3513513513512</v>
      </c>
      <c r="H103" s="4">
        <v>171.75675675675674</v>
      </c>
      <c r="I103" s="4">
        <v>1236.6486486486488</v>
      </c>
      <c r="J103" s="4">
        <v>0</v>
      </c>
      <c r="K103" s="4">
        <v>0</v>
      </c>
    </row>
    <row r="104" spans="1:22">
      <c r="A104">
        <v>2007</v>
      </c>
      <c r="B104" t="s">
        <v>123</v>
      </c>
      <c r="C104" t="s">
        <v>124</v>
      </c>
      <c r="D104" t="s">
        <v>6</v>
      </c>
      <c r="E104" t="s">
        <v>537</v>
      </c>
      <c r="F104">
        <v>24</v>
      </c>
      <c r="G104" s="4">
        <v>63.169121381411884</v>
      </c>
      <c r="H104" s="4">
        <v>0</v>
      </c>
      <c r="I104" s="4">
        <v>0</v>
      </c>
      <c r="J104" s="4">
        <v>0</v>
      </c>
      <c r="K104" s="4">
        <v>0</v>
      </c>
    </row>
    <row r="105" spans="1:22">
      <c r="A105">
        <v>2007</v>
      </c>
      <c r="B105" t="s">
        <v>123</v>
      </c>
      <c r="C105" t="s">
        <v>124</v>
      </c>
      <c r="D105" t="s">
        <v>6</v>
      </c>
      <c r="E105" t="s">
        <v>662</v>
      </c>
      <c r="F105">
        <v>12</v>
      </c>
      <c r="G105" s="4">
        <v>75.92307692307692</v>
      </c>
      <c r="H105" s="4">
        <v>0</v>
      </c>
      <c r="I105" s="4">
        <v>0</v>
      </c>
      <c r="J105" s="4">
        <v>10.846153846153847</v>
      </c>
      <c r="K105" s="4">
        <v>0</v>
      </c>
    </row>
    <row r="106" spans="1:22">
      <c r="L106">
        <v>2008</v>
      </c>
      <c r="M106" t="s">
        <v>125</v>
      </c>
      <c r="N106" t="s">
        <v>124</v>
      </c>
      <c r="Q106">
        <f t="shared" ref="Q106:V106" si="17">SUM(F103:F105)</f>
        <v>312</v>
      </c>
      <c r="R106">
        <f t="shared" si="17"/>
        <v>2715.4435496558403</v>
      </c>
      <c r="S106">
        <f t="shared" si="17"/>
        <v>171.75675675675674</v>
      </c>
      <c r="T106">
        <f t="shared" si="17"/>
        <v>1236.6486486486488</v>
      </c>
      <c r="U106">
        <f t="shared" si="17"/>
        <v>10.846153846153847</v>
      </c>
      <c r="V106">
        <f t="shared" si="17"/>
        <v>0</v>
      </c>
    </row>
    <row r="107" spans="1:22">
      <c r="A107">
        <v>2007</v>
      </c>
      <c r="B107" t="s">
        <v>125</v>
      </c>
      <c r="C107" t="s">
        <v>126</v>
      </c>
      <c r="D107" t="s">
        <v>6</v>
      </c>
      <c r="E107" t="s">
        <v>978</v>
      </c>
      <c r="F107">
        <v>9</v>
      </c>
      <c r="G107" s="4">
        <v>17.034055727554179</v>
      </c>
      <c r="H107" s="4">
        <v>0</v>
      </c>
      <c r="I107" s="4">
        <v>0</v>
      </c>
      <c r="J107" s="4">
        <v>0</v>
      </c>
      <c r="K107" s="4">
        <v>0</v>
      </c>
    </row>
    <row r="108" spans="1:22">
      <c r="A108">
        <v>2007</v>
      </c>
      <c r="B108" t="s">
        <v>125</v>
      </c>
      <c r="C108" t="s">
        <v>126</v>
      </c>
      <c r="D108" t="s">
        <v>6</v>
      </c>
      <c r="E108" t="s">
        <v>6</v>
      </c>
      <c r="F108">
        <v>51</v>
      </c>
      <c r="G108" s="4">
        <v>85.878378378378372</v>
      </c>
      <c r="H108" s="4">
        <v>0</v>
      </c>
      <c r="I108" s="4">
        <v>154.58108108108109</v>
      </c>
      <c r="J108" s="4">
        <v>0</v>
      </c>
      <c r="K108" s="4">
        <v>17.175675675675677</v>
      </c>
    </row>
    <row r="109" spans="1:22">
      <c r="L109">
        <v>2008</v>
      </c>
      <c r="M109" t="s">
        <v>127</v>
      </c>
      <c r="N109" t="s">
        <v>126</v>
      </c>
      <c r="Q109">
        <f t="shared" ref="Q109:V109" si="18">SUM(F107:F108)</f>
        <v>60</v>
      </c>
      <c r="R109">
        <f t="shared" si="18"/>
        <v>102.91243410593255</v>
      </c>
      <c r="S109">
        <f t="shared" si="18"/>
        <v>0</v>
      </c>
      <c r="T109">
        <f t="shared" si="18"/>
        <v>154.58108108108109</v>
      </c>
      <c r="U109">
        <f t="shared" si="18"/>
        <v>0</v>
      </c>
      <c r="V109">
        <f t="shared" si="18"/>
        <v>17.175675675675677</v>
      </c>
    </row>
    <row r="110" spans="1:22">
      <c r="L110">
        <v>2007</v>
      </c>
      <c r="M110" t="s">
        <v>129</v>
      </c>
      <c r="N110" t="s">
        <v>130</v>
      </c>
      <c r="O110" t="s">
        <v>6</v>
      </c>
      <c r="P110" t="s">
        <v>6</v>
      </c>
      <c r="Q110">
        <v>171</v>
      </c>
      <c r="R110" s="4">
        <v>618.32432432432438</v>
      </c>
      <c r="S110" s="4">
        <v>0</v>
      </c>
      <c r="T110" s="4">
        <v>85.878378378378372</v>
      </c>
      <c r="U110" s="4">
        <v>0</v>
      </c>
      <c r="V110" s="4">
        <v>0</v>
      </c>
    </row>
    <row r="111" spans="1:22">
      <c r="L111">
        <v>2007</v>
      </c>
      <c r="M111" t="s">
        <v>227</v>
      </c>
      <c r="N111" t="s">
        <v>228</v>
      </c>
      <c r="O111" t="s">
        <v>6</v>
      </c>
      <c r="P111" t="s">
        <v>6</v>
      </c>
      <c r="Q111">
        <v>18</v>
      </c>
      <c r="R111" s="4">
        <v>240.45945945945942</v>
      </c>
      <c r="S111" s="4">
        <v>0</v>
      </c>
      <c r="T111" s="4">
        <v>0</v>
      </c>
      <c r="U111" s="4">
        <v>0</v>
      </c>
      <c r="V111" s="4">
        <v>0</v>
      </c>
    </row>
    <row r="112" spans="1:22">
      <c r="L112">
        <v>2007</v>
      </c>
      <c r="M112" t="s">
        <v>135</v>
      </c>
      <c r="N112" t="s">
        <v>136</v>
      </c>
      <c r="O112" t="s">
        <v>6</v>
      </c>
      <c r="P112" t="s">
        <v>6</v>
      </c>
      <c r="Q112">
        <v>69</v>
      </c>
      <c r="R112" s="4">
        <v>309.16216216216219</v>
      </c>
      <c r="S112" s="4">
        <v>0</v>
      </c>
      <c r="T112" s="4">
        <v>51.527027027027032</v>
      </c>
      <c r="U112" s="4">
        <v>0</v>
      </c>
      <c r="V112" s="4">
        <v>120.22972972972971</v>
      </c>
    </row>
    <row r="114" spans="1:22">
      <c r="A114">
        <v>2007</v>
      </c>
      <c r="B114" t="s">
        <v>137</v>
      </c>
      <c r="C114" t="s">
        <v>138</v>
      </c>
      <c r="D114" t="s">
        <v>6</v>
      </c>
      <c r="E114" t="s">
        <v>978</v>
      </c>
      <c r="F114">
        <v>9</v>
      </c>
      <c r="G114" s="4">
        <v>42.585139318885446</v>
      </c>
      <c r="H114" s="4">
        <v>0</v>
      </c>
      <c r="I114" s="4">
        <v>8.5170278637770895</v>
      </c>
      <c r="J114" s="4">
        <v>0</v>
      </c>
      <c r="K114" s="4">
        <v>8.5170278637770895</v>
      </c>
    </row>
    <row r="115" spans="1:22">
      <c r="A115">
        <v>2007</v>
      </c>
      <c r="B115" t="s">
        <v>137</v>
      </c>
      <c r="C115" t="s">
        <v>138</v>
      </c>
      <c r="D115" t="s">
        <v>6</v>
      </c>
      <c r="E115" t="s">
        <v>6</v>
      </c>
      <c r="F115">
        <v>309</v>
      </c>
      <c r="G115" s="4">
        <v>3074.4459459459458</v>
      </c>
      <c r="H115" s="4">
        <v>51.527027027027032</v>
      </c>
      <c r="I115" s="4">
        <v>498.09459459459458</v>
      </c>
      <c r="J115" s="4">
        <v>343.51351351351349</v>
      </c>
      <c r="K115" s="4">
        <v>3246.2027027027025</v>
      </c>
    </row>
    <row r="116" spans="1:22">
      <c r="A116">
        <v>2007</v>
      </c>
      <c r="B116" t="s">
        <v>137</v>
      </c>
      <c r="C116" t="s">
        <v>138</v>
      </c>
      <c r="D116" t="s">
        <v>6</v>
      </c>
      <c r="E116" t="s">
        <v>537</v>
      </c>
      <c r="F116">
        <v>39</v>
      </c>
      <c r="G116" s="4">
        <v>113.70441848654139</v>
      </c>
      <c r="H116" s="4">
        <v>0</v>
      </c>
      <c r="I116" s="4">
        <v>0</v>
      </c>
      <c r="J116" s="4">
        <v>25.267648552564751</v>
      </c>
      <c r="K116" s="4">
        <v>164.23971559167089</v>
      </c>
    </row>
    <row r="117" spans="1:22">
      <c r="A117">
        <v>2007</v>
      </c>
      <c r="B117" t="s">
        <v>137</v>
      </c>
      <c r="C117" t="s">
        <v>138</v>
      </c>
      <c r="D117" t="s">
        <v>6</v>
      </c>
      <c r="E117" t="s">
        <v>976</v>
      </c>
      <c r="F117">
        <v>9</v>
      </c>
      <c r="G117" s="4">
        <v>9.734375</v>
      </c>
      <c r="H117" s="4">
        <v>0</v>
      </c>
      <c r="I117" s="4">
        <v>0</v>
      </c>
      <c r="J117" s="4">
        <v>0</v>
      </c>
      <c r="K117" s="4">
        <v>0</v>
      </c>
    </row>
    <row r="118" spans="1:22">
      <c r="L118">
        <v>2008</v>
      </c>
      <c r="M118" t="s">
        <v>139</v>
      </c>
      <c r="N118" t="s">
        <v>138</v>
      </c>
      <c r="Q118">
        <f t="shared" ref="Q118:V118" si="19">SUM(F114:F117)</f>
        <v>366</v>
      </c>
      <c r="R118">
        <f t="shared" si="19"/>
        <v>3240.4698787513726</v>
      </c>
      <c r="S118">
        <f t="shared" si="19"/>
        <v>51.527027027027032</v>
      </c>
      <c r="T118">
        <f t="shared" si="19"/>
        <v>506.6116224583717</v>
      </c>
      <c r="U118">
        <f t="shared" si="19"/>
        <v>368.78116206607825</v>
      </c>
      <c r="V118">
        <f t="shared" si="19"/>
        <v>3418.9594461581505</v>
      </c>
    </row>
    <row r="119" spans="1:22">
      <c r="L119">
        <v>2007</v>
      </c>
      <c r="M119" t="s">
        <v>139</v>
      </c>
      <c r="N119" t="s">
        <v>140</v>
      </c>
      <c r="O119" t="s">
        <v>6</v>
      </c>
      <c r="P119" t="s">
        <v>6</v>
      </c>
      <c r="Q119">
        <v>51</v>
      </c>
      <c r="R119" s="4">
        <v>223.28378378378378</v>
      </c>
      <c r="S119" s="4">
        <v>0</v>
      </c>
      <c r="T119" s="4">
        <v>0</v>
      </c>
      <c r="U119" s="4">
        <v>0</v>
      </c>
      <c r="V119" s="4">
        <v>85.878378378378372</v>
      </c>
    </row>
    <row r="121" spans="1:22">
      <c r="A121">
        <v>2007</v>
      </c>
      <c r="B121" t="s">
        <v>145</v>
      </c>
      <c r="C121" t="s">
        <v>146</v>
      </c>
      <c r="D121" t="s">
        <v>6</v>
      </c>
      <c r="E121" t="s">
        <v>978</v>
      </c>
      <c r="F121">
        <v>9</v>
      </c>
      <c r="G121" s="4">
        <v>8.5170278637770895</v>
      </c>
      <c r="H121" s="4">
        <v>0</v>
      </c>
      <c r="I121" s="4">
        <v>0</v>
      </c>
      <c r="J121" s="4">
        <v>0</v>
      </c>
      <c r="K121" s="4">
        <v>0</v>
      </c>
    </row>
    <row r="122" spans="1:22">
      <c r="A122">
        <v>2007</v>
      </c>
      <c r="B122" t="s">
        <v>145</v>
      </c>
      <c r="C122" t="s">
        <v>146</v>
      </c>
      <c r="D122" t="s">
        <v>6</v>
      </c>
      <c r="E122" t="s">
        <v>6</v>
      </c>
      <c r="F122">
        <v>360</v>
      </c>
      <c r="G122" s="4">
        <v>1597.3378378378379</v>
      </c>
      <c r="H122" s="4">
        <v>0</v>
      </c>
      <c r="I122" s="4">
        <v>1064.8918918918916</v>
      </c>
      <c r="J122" s="4">
        <v>0</v>
      </c>
      <c r="K122" s="4">
        <v>0</v>
      </c>
    </row>
    <row r="123" spans="1:22">
      <c r="A123">
        <v>2007</v>
      </c>
      <c r="B123" t="s">
        <v>145</v>
      </c>
      <c r="C123" t="s">
        <v>146</v>
      </c>
      <c r="D123" t="s">
        <v>6</v>
      </c>
      <c r="E123" t="s">
        <v>537</v>
      </c>
      <c r="F123">
        <v>63</v>
      </c>
      <c r="G123" s="4">
        <v>669.59268664296587</v>
      </c>
      <c r="H123" s="4">
        <v>0</v>
      </c>
      <c r="I123" s="4">
        <v>37.901472828847133</v>
      </c>
      <c r="J123" s="4">
        <v>0</v>
      </c>
      <c r="K123" s="4">
        <v>0</v>
      </c>
    </row>
    <row r="124" spans="1:22">
      <c r="L124">
        <v>2008</v>
      </c>
      <c r="M124" t="s">
        <v>147</v>
      </c>
      <c r="N124" t="s">
        <v>146</v>
      </c>
      <c r="Q124">
        <f t="shared" ref="Q124:V124" si="20">SUM(F121:F123)</f>
        <v>432</v>
      </c>
      <c r="R124">
        <f t="shared" si="20"/>
        <v>2275.4475523445808</v>
      </c>
      <c r="S124">
        <f t="shared" si="20"/>
        <v>0</v>
      </c>
      <c r="T124">
        <f t="shared" si="20"/>
        <v>1102.7933647207387</v>
      </c>
      <c r="U124">
        <f t="shared" si="20"/>
        <v>0</v>
      </c>
      <c r="V124">
        <f t="shared" si="20"/>
        <v>0</v>
      </c>
    </row>
    <row r="125" spans="1:22">
      <c r="A125">
        <v>2007</v>
      </c>
      <c r="B125" t="s">
        <v>149</v>
      </c>
      <c r="C125" t="s">
        <v>150</v>
      </c>
      <c r="D125" t="s">
        <v>6</v>
      </c>
      <c r="E125" t="s">
        <v>6</v>
      </c>
      <c r="F125">
        <v>120</v>
      </c>
      <c r="G125" s="4">
        <v>326.33783783783781</v>
      </c>
      <c r="H125" s="4">
        <v>0</v>
      </c>
      <c r="I125" s="4">
        <v>68.702702702702709</v>
      </c>
      <c r="J125" s="4">
        <v>0</v>
      </c>
      <c r="K125" s="4">
        <v>17.175675675675677</v>
      </c>
    </row>
    <row r="126" spans="1:22">
      <c r="A126">
        <v>2007</v>
      </c>
      <c r="B126" t="s">
        <v>149</v>
      </c>
      <c r="C126" t="s">
        <v>150</v>
      </c>
      <c r="D126" t="s">
        <v>6</v>
      </c>
      <c r="E126" t="s">
        <v>537</v>
      </c>
      <c r="F126">
        <v>12</v>
      </c>
      <c r="G126" s="4">
        <v>37.901472828847133</v>
      </c>
      <c r="H126" s="4">
        <v>0</v>
      </c>
      <c r="I126" s="4">
        <v>101.070594210259</v>
      </c>
      <c r="J126" s="4">
        <v>0</v>
      </c>
      <c r="K126" s="4">
        <v>0</v>
      </c>
    </row>
    <row r="127" spans="1:22">
      <c r="L127">
        <v>2008</v>
      </c>
      <c r="M127" t="s">
        <v>151</v>
      </c>
      <c r="N127" t="s">
        <v>150</v>
      </c>
      <c r="Q127">
        <f t="shared" ref="Q127:V127" si="21">SUM(F125:F126)</f>
        <v>132</v>
      </c>
      <c r="R127">
        <f t="shared" si="21"/>
        <v>364.23931066668496</v>
      </c>
      <c r="S127">
        <f t="shared" si="21"/>
        <v>0</v>
      </c>
      <c r="T127">
        <f t="shared" si="21"/>
        <v>169.77329691296171</v>
      </c>
      <c r="U127">
        <f t="shared" si="21"/>
        <v>0</v>
      </c>
      <c r="V127">
        <f t="shared" si="21"/>
        <v>17.175675675675677</v>
      </c>
    </row>
    <row r="128" spans="1:22">
      <c r="L128">
        <v>2007</v>
      </c>
      <c r="M128" t="s">
        <v>155</v>
      </c>
      <c r="N128" t="s">
        <v>156</v>
      </c>
      <c r="O128" t="s">
        <v>6</v>
      </c>
      <c r="P128" t="s">
        <v>6</v>
      </c>
      <c r="Q128">
        <v>87</v>
      </c>
      <c r="R128" s="4">
        <v>309.16216216216219</v>
      </c>
      <c r="S128" s="4">
        <v>0</v>
      </c>
      <c r="T128" s="4">
        <v>68.702702702702709</v>
      </c>
      <c r="U128" s="4">
        <v>0</v>
      </c>
      <c r="V128" s="4">
        <v>0</v>
      </c>
    </row>
    <row r="129" spans="1:22">
      <c r="L129">
        <v>2007</v>
      </c>
      <c r="M129" t="s">
        <v>217</v>
      </c>
      <c r="N129" t="s">
        <v>218</v>
      </c>
      <c r="O129" t="s">
        <v>6</v>
      </c>
      <c r="P129" t="s">
        <v>6</v>
      </c>
      <c r="Q129">
        <v>18</v>
      </c>
      <c r="R129" s="4">
        <v>34.351351351351354</v>
      </c>
      <c r="S129" s="4">
        <v>0</v>
      </c>
      <c r="T129" s="4">
        <v>0</v>
      </c>
      <c r="U129" s="4">
        <v>0</v>
      </c>
      <c r="V129" s="4">
        <v>0</v>
      </c>
    </row>
    <row r="131" spans="1:22">
      <c r="A131">
        <v>2007</v>
      </c>
      <c r="B131" t="s">
        <v>157</v>
      </c>
      <c r="C131" t="s">
        <v>158</v>
      </c>
      <c r="D131" t="s">
        <v>6</v>
      </c>
      <c r="E131" t="s">
        <v>978</v>
      </c>
      <c r="F131">
        <v>33</v>
      </c>
      <c r="G131" s="4">
        <v>76.653250773993804</v>
      </c>
      <c r="H131" s="4">
        <v>0</v>
      </c>
      <c r="I131" s="4">
        <v>25.55108359133127</v>
      </c>
      <c r="J131" s="4">
        <v>42.585139318885446</v>
      </c>
      <c r="K131" s="4">
        <v>8.5170278637770895</v>
      </c>
    </row>
    <row r="132" spans="1:22">
      <c r="A132">
        <v>2007</v>
      </c>
      <c r="B132" t="s">
        <v>157</v>
      </c>
      <c r="C132" t="s">
        <v>158</v>
      </c>
      <c r="D132" t="s">
        <v>6</v>
      </c>
      <c r="E132" t="s">
        <v>6</v>
      </c>
      <c r="F132">
        <v>327</v>
      </c>
      <c r="G132" s="4">
        <v>2542</v>
      </c>
      <c r="H132" s="4">
        <v>0</v>
      </c>
      <c r="I132" s="4">
        <v>841.60810810810813</v>
      </c>
      <c r="J132" s="4">
        <v>395.04054054054052</v>
      </c>
      <c r="K132" s="4">
        <v>893.1351351351351</v>
      </c>
    </row>
    <row r="133" spans="1:22">
      <c r="A133">
        <v>2007</v>
      </c>
      <c r="B133" t="s">
        <v>157</v>
      </c>
      <c r="C133" t="s">
        <v>158</v>
      </c>
      <c r="D133" t="s">
        <v>6</v>
      </c>
      <c r="E133" t="s">
        <v>537</v>
      </c>
      <c r="F133">
        <v>75</v>
      </c>
      <c r="G133" s="4">
        <v>101.070594210259</v>
      </c>
      <c r="H133" s="4">
        <v>0</v>
      </c>
      <c r="I133" s="4">
        <v>75.802945657694266</v>
      </c>
      <c r="J133" s="4">
        <v>37.901472828847133</v>
      </c>
      <c r="K133" s="4">
        <v>0</v>
      </c>
    </row>
    <row r="134" spans="1:22">
      <c r="A134">
        <v>2007</v>
      </c>
      <c r="B134" t="s">
        <v>157</v>
      </c>
      <c r="C134" t="s">
        <v>158</v>
      </c>
      <c r="D134" t="s">
        <v>6</v>
      </c>
      <c r="E134" t="s">
        <v>976</v>
      </c>
      <c r="F134">
        <v>30</v>
      </c>
      <c r="G134" s="4">
        <v>38.9375</v>
      </c>
      <c r="H134" s="4">
        <v>0</v>
      </c>
      <c r="I134" s="4">
        <v>9.734375</v>
      </c>
      <c r="J134" s="4">
        <v>9.734375</v>
      </c>
      <c r="K134" s="4">
        <v>19.46875</v>
      </c>
    </row>
    <row r="135" spans="1:22">
      <c r="L135">
        <v>2008</v>
      </c>
      <c r="M135" t="s">
        <v>159</v>
      </c>
      <c r="N135" t="s">
        <v>158</v>
      </c>
      <c r="Q135">
        <f t="shared" ref="Q135:V135" si="22">SUM(F131:F134)</f>
        <v>465</v>
      </c>
      <c r="R135">
        <f t="shared" si="22"/>
        <v>2758.661344984253</v>
      </c>
      <c r="S135">
        <f t="shared" si="22"/>
        <v>0</v>
      </c>
      <c r="T135">
        <f t="shared" si="22"/>
        <v>952.69651235713366</v>
      </c>
      <c r="U135">
        <f t="shared" si="22"/>
        <v>485.26152768827313</v>
      </c>
      <c r="V135">
        <f t="shared" si="22"/>
        <v>921.12091299891222</v>
      </c>
    </row>
    <row r="136" spans="1:22">
      <c r="L136">
        <v>2007</v>
      </c>
      <c r="M136" t="s">
        <v>161</v>
      </c>
      <c r="N136" t="s">
        <v>162</v>
      </c>
      <c r="O136" t="s">
        <v>6</v>
      </c>
      <c r="P136" t="s">
        <v>6</v>
      </c>
      <c r="Q136">
        <v>18</v>
      </c>
      <c r="R136" s="4">
        <v>34.351351351351354</v>
      </c>
      <c r="S136" s="4">
        <v>0</v>
      </c>
      <c r="T136" s="4">
        <v>34.351351351351354</v>
      </c>
      <c r="U136" s="4">
        <v>0</v>
      </c>
      <c r="V136" s="4">
        <v>0</v>
      </c>
    </row>
    <row r="139" spans="1:22">
      <c r="A139">
        <v>2007</v>
      </c>
      <c r="B139" t="s">
        <v>163</v>
      </c>
      <c r="C139" t="s">
        <v>164</v>
      </c>
      <c r="D139" t="s">
        <v>6</v>
      </c>
      <c r="E139" t="s">
        <v>6</v>
      </c>
      <c r="F139">
        <v>378</v>
      </c>
      <c r="G139" s="4">
        <v>2730.9324324324325</v>
      </c>
      <c r="H139" s="4">
        <v>17.175675675675677</v>
      </c>
      <c r="I139" s="4">
        <v>1734.7432432432433</v>
      </c>
      <c r="J139" s="4">
        <v>257.63513513513516</v>
      </c>
      <c r="K139" s="4">
        <v>1442.7567567567569</v>
      </c>
    </row>
    <row r="140" spans="1:22">
      <c r="A140">
        <v>2007</v>
      </c>
      <c r="B140" t="s">
        <v>163</v>
      </c>
      <c r="C140" t="s">
        <v>164</v>
      </c>
      <c r="D140" t="s">
        <v>6</v>
      </c>
      <c r="E140" t="s">
        <v>537</v>
      </c>
      <c r="F140">
        <v>138</v>
      </c>
      <c r="G140" s="4">
        <v>644.32503809040122</v>
      </c>
      <c r="H140" s="4">
        <v>0</v>
      </c>
      <c r="I140" s="4">
        <v>315.84560690705945</v>
      </c>
      <c r="J140" s="4">
        <v>252.67648552564754</v>
      </c>
      <c r="K140" s="4">
        <v>176.87353986795327</v>
      </c>
    </row>
    <row r="141" spans="1:22">
      <c r="A141">
        <v>2007</v>
      </c>
      <c r="B141" t="s">
        <v>163</v>
      </c>
      <c r="C141" t="s">
        <v>164</v>
      </c>
      <c r="D141" t="s">
        <v>6</v>
      </c>
      <c r="E141" t="s">
        <v>979</v>
      </c>
      <c r="F141">
        <v>12</v>
      </c>
      <c r="G141" s="4">
        <v>52.826086956521742</v>
      </c>
      <c r="H141" s="4">
        <v>0</v>
      </c>
      <c r="I141" s="4">
        <v>0</v>
      </c>
      <c r="J141" s="4">
        <v>0</v>
      </c>
      <c r="K141" s="4">
        <v>0</v>
      </c>
    </row>
    <row r="142" spans="1:22">
      <c r="L142">
        <v>2008</v>
      </c>
      <c r="M142" t="s">
        <v>165</v>
      </c>
      <c r="N142" t="s">
        <v>164</v>
      </c>
      <c r="Q142">
        <f t="shared" ref="Q142:V142" si="23">SUM(F139:F141)</f>
        <v>528</v>
      </c>
      <c r="R142">
        <f t="shared" si="23"/>
        <v>3428.083557479355</v>
      </c>
      <c r="S142">
        <f t="shared" si="23"/>
        <v>17.175675675675677</v>
      </c>
      <c r="T142">
        <f t="shared" si="23"/>
        <v>2050.5888501503027</v>
      </c>
      <c r="U142">
        <f t="shared" si="23"/>
        <v>510.31162066078269</v>
      </c>
      <c r="V142">
        <f t="shared" si="23"/>
        <v>1619.6302966247101</v>
      </c>
    </row>
  </sheetData>
  <phoneticPr fontId="3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3:J121"/>
  <sheetViews>
    <sheetView workbookViewId="0">
      <selection activeCell="G50" sqref="G50"/>
    </sheetView>
  </sheetViews>
  <sheetFormatPr defaultRowHeight="12.75"/>
  <cols>
    <col min="2" max="2" width="10.42578125" style="4" customWidth="1"/>
    <col min="3" max="3" width="6.28515625" style="21" customWidth="1"/>
    <col min="4" max="4" width="10.5703125" customWidth="1"/>
  </cols>
  <sheetData>
    <row r="3" spans="1:10">
      <c r="A3" t="s">
        <v>389</v>
      </c>
      <c r="B3" s="4" t="s">
        <v>463</v>
      </c>
      <c r="C3" s="21" t="s">
        <v>462</v>
      </c>
      <c r="D3" t="s">
        <v>465</v>
      </c>
      <c r="E3" t="s">
        <v>469</v>
      </c>
      <c r="I3" t="s">
        <v>464</v>
      </c>
      <c r="J3" t="s">
        <v>466</v>
      </c>
    </row>
    <row r="4" spans="1:10">
      <c r="A4">
        <v>1968</v>
      </c>
      <c r="B4" s="4">
        <v>1270</v>
      </c>
      <c r="C4" s="21">
        <v>0.24688958009331261</v>
      </c>
      <c r="D4" t="s">
        <v>464</v>
      </c>
      <c r="E4" t="s">
        <v>467</v>
      </c>
      <c r="H4" t="s">
        <v>467</v>
      </c>
      <c r="I4" s="21">
        <v>0.24688958009331261</v>
      </c>
      <c r="J4" s="21">
        <v>0.26069050245012493</v>
      </c>
    </row>
    <row r="5" spans="1:10">
      <c r="A5">
        <v>1969</v>
      </c>
      <c r="B5" s="4">
        <v>861</v>
      </c>
      <c r="C5" s="21">
        <v>0.19820441988950277</v>
      </c>
      <c r="D5" t="s">
        <v>464</v>
      </c>
      <c r="E5" t="s">
        <v>467</v>
      </c>
      <c r="H5" t="s">
        <v>467</v>
      </c>
      <c r="I5" s="21">
        <v>0.19820441988950277</v>
      </c>
      <c r="J5" s="21">
        <v>0.27301817012381413</v>
      </c>
    </row>
    <row r="6" spans="1:10">
      <c r="A6">
        <v>1970</v>
      </c>
      <c r="B6" s="4">
        <v>947</v>
      </c>
      <c r="C6" s="21">
        <v>0.33557760453579022</v>
      </c>
      <c r="D6" t="s">
        <v>464</v>
      </c>
      <c r="E6" t="s">
        <v>467</v>
      </c>
      <c r="H6" t="s">
        <v>467</v>
      </c>
      <c r="I6" s="21">
        <v>0.33557760453579022</v>
      </c>
      <c r="J6" s="21">
        <v>0.16531967567425959</v>
      </c>
    </row>
    <row r="7" spans="1:10">
      <c r="A7">
        <v>1971</v>
      </c>
      <c r="B7" s="4">
        <v>2991</v>
      </c>
      <c r="C7" s="21">
        <v>0.56476586102719029</v>
      </c>
      <c r="D7" t="s">
        <v>464</v>
      </c>
      <c r="E7" t="s">
        <v>467</v>
      </c>
      <c r="H7" t="s">
        <v>467</v>
      </c>
      <c r="I7" s="21">
        <v>0.56476586102719029</v>
      </c>
      <c r="J7" s="21">
        <v>0.31107030005131392</v>
      </c>
    </row>
    <row r="8" spans="1:10">
      <c r="A8">
        <v>1972</v>
      </c>
      <c r="B8" s="4">
        <v>3942</v>
      </c>
      <c r="C8" s="21">
        <v>0.80878128846942965</v>
      </c>
      <c r="D8" t="s">
        <v>464</v>
      </c>
      <c r="E8" t="s">
        <v>467</v>
      </c>
      <c r="H8" t="s">
        <v>467</v>
      </c>
      <c r="I8" s="21">
        <v>0.80878128846942965</v>
      </c>
      <c r="J8" s="21">
        <v>0.42387970768125338</v>
      </c>
    </row>
    <row r="9" spans="1:10">
      <c r="A9">
        <v>1973</v>
      </c>
      <c r="B9" s="4">
        <v>2373</v>
      </c>
      <c r="C9" s="21">
        <v>0.55469845722300137</v>
      </c>
      <c r="D9" t="s">
        <v>464</v>
      </c>
      <c r="E9" t="s">
        <v>467</v>
      </c>
      <c r="H9" t="s">
        <v>467</v>
      </c>
      <c r="I9" s="21">
        <v>0.55469845722300137</v>
      </c>
      <c r="J9" s="21">
        <v>0.36181269280894801</v>
      </c>
    </row>
    <row r="10" spans="1:10">
      <c r="A10">
        <v>1974</v>
      </c>
      <c r="B10" s="4">
        <v>3412</v>
      </c>
      <c r="C10" s="21">
        <v>0.51838347006988761</v>
      </c>
      <c r="D10" t="s">
        <v>464</v>
      </c>
      <c r="E10" t="s">
        <v>467</v>
      </c>
      <c r="H10" t="s">
        <v>467</v>
      </c>
      <c r="I10" s="21">
        <v>0.51838347006988761</v>
      </c>
      <c r="J10" s="21">
        <v>0.33254315488028002</v>
      </c>
    </row>
    <row r="11" spans="1:10">
      <c r="A11">
        <v>1975</v>
      </c>
      <c r="B11" s="4">
        <v>2776</v>
      </c>
      <c r="C11" s="21">
        <v>0.63292293661650711</v>
      </c>
      <c r="D11" t="s">
        <v>464</v>
      </c>
      <c r="E11" t="s">
        <v>467</v>
      </c>
      <c r="H11" t="s">
        <v>467</v>
      </c>
      <c r="I11" s="21">
        <v>0.63292293661650711</v>
      </c>
      <c r="J11" s="21">
        <v>0.35659513149091659</v>
      </c>
    </row>
    <row r="12" spans="1:10">
      <c r="A12">
        <v>1976</v>
      </c>
      <c r="B12" s="4">
        <v>2349</v>
      </c>
      <c r="C12" s="21">
        <v>0.40923344947735191</v>
      </c>
      <c r="D12" t="s">
        <v>464</v>
      </c>
      <c r="E12" t="s">
        <v>467</v>
      </c>
      <c r="H12" t="s">
        <v>467</v>
      </c>
      <c r="I12" s="21">
        <v>0.40923344947735191</v>
      </c>
      <c r="J12" s="21">
        <v>0.28297467617334593</v>
      </c>
    </row>
    <row r="13" spans="1:10">
      <c r="A13">
        <v>1977</v>
      </c>
      <c r="B13" s="4">
        <v>1800</v>
      </c>
      <c r="C13" s="21">
        <v>0.42085574000467618</v>
      </c>
      <c r="D13" t="s">
        <v>464</v>
      </c>
      <c r="E13" t="s">
        <v>467</v>
      </c>
      <c r="H13" t="s">
        <v>467</v>
      </c>
      <c r="I13" s="21">
        <v>0.42085574000467618</v>
      </c>
      <c r="J13" s="21">
        <v>0.28660610949391507</v>
      </c>
    </row>
    <row r="14" spans="1:10">
      <c r="A14">
        <v>1978</v>
      </c>
      <c r="B14" s="4">
        <v>1981</v>
      </c>
      <c r="C14" s="21">
        <v>0.52186512118018968</v>
      </c>
      <c r="D14" t="s">
        <v>464</v>
      </c>
      <c r="E14" t="s">
        <v>467</v>
      </c>
      <c r="H14" t="s">
        <v>467</v>
      </c>
      <c r="I14" s="21">
        <v>0.52186512118018968</v>
      </c>
      <c r="J14" s="21">
        <v>0.35078182027738292</v>
      </c>
    </row>
    <row r="15" spans="1:10">
      <c r="A15">
        <v>1979</v>
      </c>
      <c r="B15" s="4">
        <v>916</v>
      </c>
      <c r="C15" s="21">
        <v>0.34605213449187761</v>
      </c>
      <c r="D15" t="s">
        <v>464</v>
      </c>
      <c r="E15" t="s">
        <v>467</v>
      </c>
      <c r="H15" t="s">
        <v>467</v>
      </c>
      <c r="I15" s="21">
        <v>0.34605213449187761</v>
      </c>
      <c r="J15" s="21">
        <v>0.2737859555141493</v>
      </c>
    </row>
    <row r="16" spans="1:10">
      <c r="A16">
        <v>1980</v>
      </c>
      <c r="B16" s="4">
        <v>1292</v>
      </c>
      <c r="C16" s="21">
        <v>0.77226539151225349</v>
      </c>
      <c r="D16" t="s">
        <v>464</v>
      </c>
      <c r="E16" t="s">
        <v>467</v>
      </c>
      <c r="H16" t="s">
        <v>467</v>
      </c>
      <c r="I16" s="21">
        <v>0.77226539151225349</v>
      </c>
      <c r="J16" s="21">
        <v>0.40559840045701229</v>
      </c>
    </row>
    <row r="17" spans="1:10">
      <c r="A17">
        <v>1981</v>
      </c>
      <c r="B17" s="4">
        <v>2426</v>
      </c>
      <c r="C17" s="21">
        <v>1.2876857749469215</v>
      </c>
      <c r="D17" t="s">
        <v>464</v>
      </c>
      <c r="E17" t="s">
        <v>467</v>
      </c>
      <c r="H17" t="s">
        <v>467</v>
      </c>
      <c r="I17" s="21">
        <v>1.2876857749469215</v>
      </c>
      <c r="J17" s="21">
        <v>0.68468888371009085</v>
      </c>
    </row>
    <row r="18" spans="1:10">
      <c r="A18">
        <v>1982</v>
      </c>
      <c r="B18" s="4">
        <v>3410</v>
      </c>
      <c r="C18" s="21">
        <v>1.117666338905277</v>
      </c>
      <c r="D18" t="s">
        <v>464</v>
      </c>
      <c r="E18" t="s">
        <v>470</v>
      </c>
      <c r="H18" t="s">
        <v>468</v>
      </c>
      <c r="I18" s="21">
        <v>1.117666338905277</v>
      </c>
      <c r="J18" s="21">
        <v>0.77251468552400193</v>
      </c>
    </row>
    <row r="19" spans="1:10">
      <c r="A19">
        <v>1983</v>
      </c>
      <c r="B19" s="4">
        <v>5887</v>
      </c>
      <c r="C19" s="21">
        <v>1.3693882298208886</v>
      </c>
      <c r="D19" t="s">
        <v>464</v>
      </c>
      <c r="E19" t="s">
        <v>470</v>
      </c>
      <c r="H19" t="s">
        <v>468</v>
      </c>
      <c r="I19" s="21">
        <v>1.3693882298208886</v>
      </c>
      <c r="J19" s="21">
        <v>0.71364097118308634</v>
      </c>
    </row>
    <row r="20" spans="1:10">
      <c r="A20">
        <v>1984</v>
      </c>
      <c r="B20" s="4">
        <v>4986</v>
      </c>
      <c r="C20" s="21">
        <v>1.5187328662808406</v>
      </c>
      <c r="D20" t="s">
        <v>464</v>
      </c>
      <c r="E20" t="s">
        <v>470</v>
      </c>
      <c r="H20" t="s">
        <v>468</v>
      </c>
      <c r="I20" s="21">
        <v>1.5187328662808406</v>
      </c>
      <c r="J20" s="21">
        <v>0.91871096996952195</v>
      </c>
    </row>
    <row r="21" spans="1:10">
      <c r="A21">
        <v>1985</v>
      </c>
      <c r="B21" s="4">
        <v>7115</v>
      </c>
      <c r="C21" s="21">
        <v>2.2680905323557541</v>
      </c>
      <c r="D21" t="s">
        <v>464</v>
      </c>
      <c r="E21" t="s">
        <v>470</v>
      </c>
      <c r="H21" t="s">
        <v>468</v>
      </c>
      <c r="I21" s="21">
        <v>2.2680905323557541</v>
      </c>
      <c r="J21" s="21">
        <v>0.96366537006829545</v>
      </c>
    </row>
    <row r="22" spans="1:10">
      <c r="A22">
        <v>1986</v>
      </c>
      <c r="B22" s="4">
        <v>5759</v>
      </c>
      <c r="C22" s="21">
        <v>2.372888339513803</v>
      </c>
      <c r="D22" t="s">
        <v>464</v>
      </c>
      <c r="E22" t="s">
        <v>470</v>
      </c>
      <c r="H22" t="s">
        <v>468</v>
      </c>
      <c r="I22" s="21">
        <v>2.372888339513803</v>
      </c>
      <c r="J22" s="21">
        <v>1.0933109086264157</v>
      </c>
    </row>
    <row r="23" spans="1:10">
      <c r="A23">
        <v>1987</v>
      </c>
      <c r="B23" s="4">
        <v>5743</v>
      </c>
      <c r="C23" s="21">
        <v>2.1373278749534799</v>
      </c>
      <c r="D23" t="s">
        <v>464</v>
      </c>
      <c r="E23" t="s">
        <v>470</v>
      </c>
      <c r="H23" t="s">
        <v>468</v>
      </c>
      <c r="I23" s="21">
        <v>2.1373278749534799</v>
      </c>
      <c r="J23" s="21">
        <v>0.95545119705340698</v>
      </c>
    </row>
    <row r="24" spans="1:10">
      <c r="A24">
        <v>1988</v>
      </c>
      <c r="B24" s="4">
        <v>6037</v>
      </c>
      <c r="C24" s="21">
        <v>2.2203015814637737</v>
      </c>
      <c r="D24" t="s">
        <v>464</v>
      </c>
      <c r="E24" t="s">
        <v>470</v>
      </c>
      <c r="H24" t="s">
        <v>468</v>
      </c>
      <c r="I24" s="21">
        <v>2.2203015814637737</v>
      </c>
      <c r="J24" s="21">
        <v>0.89736409671685835</v>
      </c>
    </row>
    <row r="25" spans="1:10">
      <c r="A25">
        <v>1989</v>
      </c>
      <c r="B25" s="4">
        <v>4824</v>
      </c>
      <c r="C25" s="21">
        <v>1.5260993356532744</v>
      </c>
      <c r="D25" t="s">
        <v>464</v>
      </c>
      <c r="E25" t="s">
        <v>470</v>
      </c>
      <c r="H25" t="s">
        <v>468</v>
      </c>
      <c r="I25" s="21">
        <v>1.5260993356532744</v>
      </c>
      <c r="J25" s="21">
        <v>0.90101068517294558</v>
      </c>
    </row>
    <row r="26" spans="1:10">
      <c r="A26">
        <v>1990</v>
      </c>
      <c r="B26" s="4">
        <v>4546</v>
      </c>
      <c r="C26" s="21">
        <v>1.4065594059405941</v>
      </c>
      <c r="D26" t="s">
        <v>464</v>
      </c>
      <c r="E26" t="s">
        <v>470</v>
      </c>
      <c r="H26" t="s">
        <v>468</v>
      </c>
      <c r="I26" s="21">
        <v>1.4065594059405941</v>
      </c>
      <c r="J26" s="21">
        <v>0.7348473522112251</v>
      </c>
    </row>
    <row r="27" spans="1:10">
      <c r="A27">
        <v>1991</v>
      </c>
      <c r="B27" s="4">
        <v>2148</v>
      </c>
      <c r="C27" s="21">
        <v>1.2253280091272105</v>
      </c>
      <c r="D27" t="s">
        <v>464</v>
      </c>
      <c r="E27" t="s">
        <v>470</v>
      </c>
      <c r="H27" t="s">
        <v>468</v>
      </c>
      <c r="I27" s="21">
        <v>1.2253280091272105</v>
      </c>
      <c r="J27" s="21">
        <v>0.63785130484657293</v>
      </c>
    </row>
    <row r="28" spans="1:10">
      <c r="A28">
        <v>1992</v>
      </c>
      <c r="B28" s="4">
        <v>5818</v>
      </c>
      <c r="C28" s="21">
        <v>2.1358296622613802</v>
      </c>
      <c r="D28" t="s">
        <v>464</v>
      </c>
      <c r="E28" t="s">
        <v>470</v>
      </c>
      <c r="H28" t="s">
        <v>468</v>
      </c>
      <c r="I28" s="21">
        <v>2.1358296622613802</v>
      </c>
      <c r="J28" s="21">
        <v>0.70852047775892468</v>
      </c>
    </row>
    <row r="29" spans="1:10">
      <c r="A29">
        <v>1993</v>
      </c>
      <c r="B29" s="4">
        <v>6446</v>
      </c>
      <c r="C29" s="21">
        <v>2.1436647821749251</v>
      </c>
      <c r="D29" t="s">
        <v>464</v>
      </c>
      <c r="E29" t="s">
        <v>470</v>
      </c>
      <c r="H29" t="s">
        <v>468</v>
      </c>
      <c r="I29" s="21">
        <v>2.1436647821749251</v>
      </c>
      <c r="J29" s="21">
        <v>0.83874851591110522</v>
      </c>
    </row>
    <row r="30" spans="1:10">
      <c r="A30">
        <v>1994</v>
      </c>
      <c r="B30" s="4">
        <v>3192</v>
      </c>
      <c r="C30" s="21">
        <v>1.1765573166236638</v>
      </c>
      <c r="D30" t="s">
        <v>464</v>
      </c>
      <c r="E30" t="s">
        <v>470</v>
      </c>
      <c r="H30" t="s">
        <v>468</v>
      </c>
      <c r="I30" s="21">
        <v>1.1765573166236638</v>
      </c>
      <c r="J30" s="21">
        <v>0.47897441185062983</v>
      </c>
    </row>
    <row r="31" spans="1:10">
      <c r="A31">
        <v>1995</v>
      </c>
      <c r="B31" s="4">
        <v>4394</v>
      </c>
      <c r="C31" s="21">
        <v>1.2021887824897401</v>
      </c>
      <c r="D31" t="s">
        <v>464</v>
      </c>
      <c r="E31" t="s">
        <v>470</v>
      </c>
      <c r="H31" t="s">
        <v>468</v>
      </c>
      <c r="I31" s="21">
        <v>1.2021887824897401</v>
      </c>
      <c r="J31" s="21">
        <v>0.62083724422752018</v>
      </c>
    </row>
    <row r="32" spans="1:10">
      <c r="A32">
        <v>1996</v>
      </c>
      <c r="B32" s="4">
        <v>4286</v>
      </c>
      <c r="C32" s="21">
        <v>1.3924626380766731</v>
      </c>
      <c r="D32" t="s">
        <v>464</v>
      </c>
      <c r="E32" t="s">
        <v>470</v>
      </c>
      <c r="H32" t="s">
        <v>468</v>
      </c>
      <c r="I32" s="21">
        <v>1.3924626380766731</v>
      </c>
      <c r="J32" s="21">
        <v>0.68018131453034503</v>
      </c>
    </row>
    <row r="33" spans="1:10">
      <c r="A33">
        <v>1997</v>
      </c>
      <c r="B33" s="4">
        <v>5596.4832761659809</v>
      </c>
      <c r="C33" s="21">
        <v>1.5896609246123918</v>
      </c>
      <c r="D33" t="s">
        <v>464</v>
      </c>
      <c r="E33" t="s">
        <v>470</v>
      </c>
      <c r="H33" t="s">
        <v>468</v>
      </c>
      <c r="I33" s="21">
        <v>1.5896609246123918</v>
      </c>
      <c r="J33" s="21">
        <v>0.75540049949792731</v>
      </c>
    </row>
    <row r="34" spans="1:10">
      <c r="A34">
        <v>1998</v>
      </c>
      <c r="B34" s="4">
        <v>4005.8601383785754</v>
      </c>
      <c r="C34" s="21">
        <v>1.3266462554875436</v>
      </c>
      <c r="D34" t="s">
        <v>464</v>
      </c>
      <c r="E34" t="s">
        <v>470</v>
      </c>
      <c r="H34" t="s">
        <v>468</v>
      </c>
      <c r="I34" s="21">
        <v>1.3266462554875436</v>
      </c>
      <c r="J34" s="21">
        <v>0.63092363937366347</v>
      </c>
    </row>
    <row r="35" spans="1:10">
      <c r="A35">
        <v>1999</v>
      </c>
      <c r="B35" s="4">
        <v>3821.7604194632081</v>
      </c>
      <c r="C35" s="21">
        <v>1.3032095220774293</v>
      </c>
      <c r="D35" t="s">
        <v>464</v>
      </c>
      <c r="E35" t="s">
        <v>470</v>
      </c>
      <c r="H35" t="s">
        <v>468</v>
      </c>
      <c r="I35" s="21">
        <v>1.3032095220774293</v>
      </c>
      <c r="J35" s="21">
        <v>0.86082937048984076</v>
      </c>
    </row>
    <row r="36" spans="1:10">
      <c r="A36">
        <v>2000</v>
      </c>
      <c r="B36" s="4">
        <v>4590.3803124955602</v>
      </c>
      <c r="C36" s="21">
        <v>1.3048118706319132</v>
      </c>
      <c r="D36" t="s">
        <v>464</v>
      </c>
      <c r="E36" t="s">
        <v>470</v>
      </c>
      <c r="H36" t="s">
        <v>468</v>
      </c>
      <c r="I36" s="21">
        <v>1.3048118706319132</v>
      </c>
      <c r="J36" s="21">
        <v>0.79993364299933645</v>
      </c>
    </row>
    <row r="37" spans="1:10">
      <c r="A37">
        <v>2001</v>
      </c>
      <c r="B37" s="4">
        <v>5036.9174741032894</v>
      </c>
      <c r="C37" s="21">
        <v>1.5991304713808365</v>
      </c>
      <c r="D37" t="s">
        <v>464</v>
      </c>
      <c r="E37" t="s">
        <v>470</v>
      </c>
      <c r="H37" t="s">
        <v>468</v>
      </c>
      <c r="I37" s="21">
        <v>1.5991304713808365</v>
      </c>
      <c r="J37" s="21">
        <v>0.92086052902782545</v>
      </c>
    </row>
    <row r="38" spans="1:10">
      <c r="A38">
        <v>2002</v>
      </c>
      <c r="B38" s="4">
        <v>3320.1836528867416</v>
      </c>
      <c r="C38" s="21">
        <v>1.1508728566460753</v>
      </c>
      <c r="D38" t="s">
        <v>464</v>
      </c>
      <c r="E38" t="s">
        <v>470</v>
      </c>
      <c r="H38" t="s">
        <v>468</v>
      </c>
      <c r="I38" s="21">
        <v>1.1508728566460753</v>
      </c>
      <c r="J38" s="21">
        <v>0.92661505161505164</v>
      </c>
    </row>
    <row r="39" spans="1:10">
      <c r="A39">
        <v>2003</v>
      </c>
      <c r="B39" s="4">
        <v>2956.7790233595883</v>
      </c>
      <c r="C39" s="21">
        <v>1.1918177737469959</v>
      </c>
      <c r="D39" t="s">
        <v>464</v>
      </c>
      <c r="E39" t="s">
        <v>470</v>
      </c>
      <c r="H39" t="s">
        <v>468</v>
      </c>
      <c r="I39" s="21">
        <v>1.1918177737469959</v>
      </c>
      <c r="J39" s="21">
        <v>0.74278771585151482</v>
      </c>
    </row>
    <row r="40" spans="1:10">
      <c r="A40">
        <v>2004</v>
      </c>
      <c r="B40" s="4">
        <v>753.252190948573</v>
      </c>
      <c r="C40" s="21">
        <v>0.44800358961476155</v>
      </c>
      <c r="D40" t="s">
        <v>464</v>
      </c>
      <c r="E40" t="s">
        <v>470</v>
      </c>
      <c r="H40" t="s">
        <v>468</v>
      </c>
      <c r="I40" s="21">
        <v>0.44800358961476155</v>
      </c>
      <c r="J40" s="21">
        <v>0.60404688683870389</v>
      </c>
    </row>
    <row r="41" spans="1:10">
      <c r="A41">
        <v>2006</v>
      </c>
      <c r="B41" s="4">
        <v>672.26484153385809</v>
      </c>
      <c r="C41" s="21">
        <v>0.54334647573216688</v>
      </c>
      <c r="D41" t="s">
        <v>464</v>
      </c>
      <c r="E41" t="s">
        <v>470</v>
      </c>
      <c r="H41" t="s">
        <v>468</v>
      </c>
      <c r="I41" s="21">
        <v>0.54334647573216688</v>
      </c>
      <c r="J41" s="21">
        <v>0.66079295154185025</v>
      </c>
    </row>
    <row r="42" spans="1:10">
      <c r="A42">
        <v>1968</v>
      </c>
      <c r="B42" s="21">
        <v>0.26069050245012493</v>
      </c>
      <c r="C42">
        <v>18673</v>
      </c>
      <c r="D42" t="s">
        <v>466</v>
      </c>
      <c r="E42" t="s">
        <v>467</v>
      </c>
    </row>
    <row r="43" spans="1:10">
      <c r="A43">
        <v>1969</v>
      </c>
      <c r="B43" s="21">
        <v>0.27301817012381413</v>
      </c>
      <c r="C43">
        <v>16979</v>
      </c>
      <c r="D43" t="s">
        <v>466</v>
      </c>
      <c r="E43" t="s">
        <v>467</v>
      </c>
    </row>
    <row r="44" spans="1:10">
      <c r="A44">
        <v>1970</v>
      </c>
      <c r="B44" s="21">
        <v>0.16531967567425959</v>
      </c>
      <c r="C44">
        <v>12621</v>
      </c>
      <c r="D44" t="s">
        <v>466</v>
      </c>
      <c r="E44" t="s">
        <v>467</v>
      </c>
    </row>
    <row r="45" spans="1:10">
      <c r="A45">
        <v>1971</v>
      </c>
      <c r="B45" s="21">
        <v>0.31107030005131392</v>
      </c>
      <c r="C45">
        <v>23036</v>
      </c>
      <c r="D45" t="s">
        <v>466</v>
      </c>
      <c r="E45" t="s">
        <v>467</v>
      </c>
    </row>
    <row r="46" spans="1:10">
      <c r="A46">
        <v>1972</v>
      </c>
      <c r="B46" s="21">
        <v>0.42387970768125338</v>
      </c>
      <c r="C46">
        <v>24187</v>
      </c>
      <c r="D46" t="s">
        <v>466</v>
      </c>
      <c r="E46" t="s">
        <v>467</v>
      </c>
    </row>
    <row r="47" spans="1:10">
      <c r="A47">
        <v>1973</v>
      </c>
      <c r="B47" s="21">
        <v>0.36181269280894801</v>
      </c>
      <c r="C47">
        <v>21932</v>
      </c>
      <c r="D47" t="s">
        <v>466</v>
      </c>
      <c r="E47" t="s">
        <v>467</v>
      </c>
    </row>
    <row r="48" spans="1:10">
      <c r="A48">
        <v>1974</v>
      </c>
      <c r="B48" s="21">
        <v>0.33254315488028002</v>
      </c>
      <c r="C48">
        <v>20902</v>
      </c>
      <c r="D48" t="s">
        <v>466</v>
      </c>
      <c r="E48" t="s">
        <v>467</v>
      </c>
    </row>
    <row r="49" spans="1:5">
      <c r="A49">
        <v>1975</v>
      </c>
      <c r="B49" s="21">
        <v>0.35659513149091659</v>
      </c>
      <c r="C49">
        <v>20787</v>
      </c>
      <c r="D49" t="s">
        <v>466</v>
      </c>
      <c r="E49" t="s">
        <v>467</v>
      </c>
    </row>
    <row r="50" spans="1:5">
      <c r="A50">
        <v>1976</v>
      </c>
      <c r="B50" s="21">
        <v>0.28297467617334593</v>
      </c>
      <c r="C50">
        <v>21868</v>
      </c>
      <c r="D50" t="s">
        <v>466</v>
      </c>
      <c r="E50" t="s">
        <v>467</v>
      </c>
    </row>
    <row r="51" spans="1:5">
      <c r="A51">
        <v>1977</v>
      </c>
      <c r="B51" s="21">
        <v>0.28660610949391507</v>
      </c>
      <c r="C51">
        <v>16344</v>
      </c>
      <c r="D51" t="s">
        <v>466</v>
      </c>
      <c r="E51" t="s">
        <v>467</v>
      </c>
    </row>
    <row r="52" spans="1:5">
      <c r="A52">
        <v>1978</v>
      </c>
      <c r="B52" s="21">
        <v>0.35078182027738292</v>
      </c>
      <c r="C52">
        <v>18261</v>
      </c>
      <c r="D52" t="s">
        <v>466</v>
      </c>
      <c r="E52" t="s">
        <v>467</v>
      </c>
    </row>
    <row r="53" spans="1:5">
      <c r="A53">
        <v>1979</v>
      </c>
      <c r="B53" s="21">
        <v>0.2737859555141493</v>
      </c>
      <c r="C53">
        <v>14106</v>
      </c>
      <c r="D53" t="s">
        <v>466</v>
      </c>
      <c r="E53" t="s">
        <v>467</v>
      </c>
    </row>
    <row r="54" spans="1:5">
      <c r="A54">
        <v>1980</v>
      </c>
      <c r="B54" s="21">
        <v>0.40559840045701229</v>
      </c>
      <c r="C54">
        <v>12780</v>
      </c>
      <c r="D54" t="s">
        <v>466</v>
      </c>
      <c r="E54" t="s">
        <v>467</v>
      </c>
    </row>
    <row r="55" spans="1:5">
      <c r="A55">
        <v>1981</v>
      </c>
      <c r="B55" s="21">
        <v>0.68468888371009085</v>
      </c>
      <c r="C55">
        <v>17628</v>
      </c>
      <c r="D55" t="s">
        <v>466</v>
      </c>
      <c r="E55" t="s">
        <v>467</v>
      </c>
    </row>
    <row r="56" spans="1:5">
      <c r="A56">
        <v>1982</v>
      </c>
      <c r="B56" s="21">
        <v>0.77251468552400193</v>
      </c>
      <c r="C56">
        <v>20647</v>
      </c>
      <c r="D56" t="s">
        <v>466</v>
      </c>
      <c r="E56" t="s">
        <v>470</v>
      </c>
    </row>
    <row r="57" spans="1:5">
      <c r="A57">
        <v>1983</v>
      </c>
      <c r="B57" s="21">
        <v>0.71364097118308634</v>
      </c>
      <c r="C57">
        <v>29569</v>
      </c>
      <c r="D57" t="s">
        <v>466</v>
      </c>
      <c r="E57" t="s">
        <v>470</v>
      </c>
    </row>
    <row r="58" spans="1:5">
      <c r="A58">
        <v>1984</v>
      </c>
      <c r="B58" s="21">
        <v>0.91871096996952195</v>
      </c>
      <c r="C58">
        <v>43105</v>
      </c>
      <c r="D58" t="s">
        <v>466</v>
      </c>
      <c r="E58" t="s">
        <v>470</v>
      </c>
    </row>
    <row r="59" spans="1:5">
      <c r="A59">
        <v>1985</v>
      </c>
      <c r="B59" s="21">
        <v>0.96366537006829545</v>
      </c>
      <c r="C59">
        <v>53760</v>
      </c>
      <c r="D59" t="s">
        <v>466</v>
      </c>
      <c r="E59" t="s">
        <v>470</v>
      </c>
    </row>
    <row r="60" spans="1:5">
      <c r="A60">
        <v>1986</v>
      </c>
      <c r="B60" s="21">
        <v>1.0933109086264157</v>
      </c>
      <c r="C60">
        <v>51355</v>
      </c>
      <c r="D60" t="s">
        <v>466</v>
      </c>
      <c r="E60" t="s">
        <v>470</v>
      </c>
    </row>
    <row r="61" spans="1:5">
      <c r="A61">
        <v>1987</v>
      </c>
      <c r="B61" s="21">
        <v>0.95545119705340698</v>
      </c>
      <c r="C61">
        <v>51881</v>
      </c>
      <c r="D61" t="s">
        <v>466</v>
      </c>
      <c r="E61" t="s">
        <v>470</v>
      </c>
    </row>
    <row r="62" spans="1:5">
      <c r="A62">
        <v>1988</v>
      </c>
      <c r="B62" s="21">
        <v>0.89736409671685835</v>
      </c>
      <c r="C62">
        <v>53517</v>
      </c>
      <c r="D62" t="s">
        <v>466</v>
      </c>
      <c r="E62" t="s">
        <v>470</v>
      </c>
    </row>
    <row r="63" spans="1:5">
      <c r="A63">
        <v>1989</v>
      </c>
      <c r="B63" s="21">
        <v>0.90101068517294558</v>
      </c>
      <c r="C63">
        <v>65435</v>
      </c>
      <c r="D63" t="s">
        <v>466</v>
      </c>
      <c r="E63" t="s">
        <v>470</v>
      </c>
    </row>
    <row r="64" spans="1:5">
      <c r="A64">
        <v>1990</v>
      </c>
      <c r="B64" s="21">
        <v>0.7348473522112251</v>
      </c>
      <c r="C64">
        <v>49151</v>
      </c>
      <c r="D64" t="s">
        <v>466</v>
      </c>
      <c r="E64" t="s">
        <v>470</v>
      </c>
    </row>
    <row r="65" spans="1:5">
      <c r="A65">
        <v>1991</v>
      </c>
      <c r="B65" s="21">
        <v>0.63785130484657293</v>
      </c>
      <c r="C65">
        <v>35587</v>
      </c>
      <c r="D65" t="s">
        <v>466</v>
      </c>
      <c r="E65" t="s">
        <v>470</v>
      </c>
    </row>
    <row r="66" spans="1:5">
      <c r="A66">
        <v>1992</v>
      </c>
      <c r="B66" s="21">
        <v>0.70852047775892468</v>
      </c>
      <c r="C66">
        <v>42592</v>
      </c>
      <c r="D66" t="s">
        <v>466</v>
      </c>
      <c r="E66" t="s">
        <v>470</v>
      </c>
    </row>
    <row r="67" spans="1:5">
      <c r="A67">
        <v>1993</v>
      </c>
      <c r="B67" s="21">
        <v>0.83874851591110522</v>
      </c>
      <c r="C67">
        <v>50158</v>
      </c>
      <c r="D67" t="s">
        <v>466</v>
      </c>
      <c r="E67" t="s">
        <v>470</v>
      </c>
    </row>
    <row r="68" spans="1:5">
      <c r="A68">
        <v>1994</v>
      </c>
      <c r="B68" s="21">
        <v>0.47897441185062983</v>
      </c>
      <c r="C68">
        <v>27872</v>
      </c>
      <c r="D68" t="s">
        <v>466</v>
      </c>
      <c r="E68" t="s">
        <v>470</v>
      </c>
    </row>
    <row r="69" spans="1:5">
      <c r="A69">
        <v>1995</v>
      </c>
      <c r="B69" s="21">
        <v>0.62083724422752018</v>
      </c>
      <c r="C69">
        <v>33072</v>
      </c>
      <c r="D69" t="s">
        <v>466</v>
      </c>
      <c r="E69" t="s">
        <v>470</v>
      </c>
    </row>
    <row r="70" spans="1:5">
      <c r="A70">
        <v>1996</v>
      </c>
      <c r="B70" s="21">
        <v>0.68018131453034503</v>
      </c>
      <c r="C70">
        <v>35113</v>
      </c>
      <c r="D70" t="s">
        <v>466</v>
      </c>
      <c r="E70" t="s">
        <v>470</v>
      </c>
    </row>
    <row r="71" spans="1:5">
      <c r="A71">
        <v>1997</v>
      </c>
      <c r="B71" s="21">
        <v>0.75540049949792731</v>
      </c>
      <c r="C71">
        <v>29339</v>
      </c>
      <c r="D71" t="s">
        <v>466</v>
      </c>
      <c r="E71" t="s">
        <v>470</v>
      </c>
    </row>
    <row r="72" spans="1:5">
      <c r="A72">
        <v>1998</v>
      </c>
      <c r="B72" s="21">
        <v>0.63092363937366347</v>
      </c>
      <c r="C72">
        <v>18293</v>
      </c>
      <c r="D72" t="s">
        <v>466</v>
      </c>
      <c r="E72" t="s">
        <v>470</v>
      </c>
    </row>
    <row r="73" spans="1:5">
      <c r="A73">
        <v>1999</v>
      </c>
      <c r="B73" s="21">
        <v>0.86082937048984076</v>
      </c>
      <c r="C73">
        <v>25886</v>
      </c>
      <c r="D73" t="s">
        <v>466</v>
      </c>
      <c r="E73" t="s">
        <v>470</v>
      </c>
    </row>
    <row r="74" spans="1:5">
      <c r="A74">
        <v>2000</v>
      </c>
      <c r="B74" s="21">
        <v>0.79993364299933645</v>
      </c>
      <c r="C74">
        <v>19288</v>
      </c>
      <c r="D74" t="s">
        <v>466</v>
      </c>
      <c r="E74" t="s">
        <v>470</v>
      </c>
    </row>
    <row r="75" spans="1:5">
      <c r="A75">
        <v>2001</v>
      </c>
      <c r="B75" s="21">
        <v>0.92086052902782545</v>
      </c>
      <c r="C75">
        <v>21445</v>
      </c>
      <c r="D75" t="s">
        <v>466</v>
      </c>
      <c r="E75" t="s">
        <v>470</v>
      </c>
    </row>
    <row r="76" spans="1:5">
      <c r="A76">
        <v>2002</v>
      </c>
      <c r="B76" s="21">
        <v>0.92661505161505164</v>
      </c>
      <c r="C76">
        <v>22261</v>
      </c>
      <c r="D76" t="s">
        <v>466</v>
      </c>
      <c r="E76" t="s">
        <v>470</v>
      </c>
    </row>
    <row r="77" spans="1:5">
      <c r="A77">
        <v>2003</v>
      </c>
      <c r="B77" s="21">
        <v>0.74278771585151482</v>
      </c>
      <c r="C77">
        <v>14367</v>
      </c>
      <c r="D77" t="s">
        <v>466</v>
      </c>
      <c r="E77" t="s">
        <v>470</v>
      </c>
    </row>
    <row r="78" spans="1:5">
      <c r="A78">
        <v>2004</v>
      </c>
      <c r="B78" s="21">
        <v>0.60404688683870389</v>
      </c>
      <c r="C78">
        <v>13553</v>
      </c>
      <c r="D78" t="s">
        <v>466</v>
      </c>
      <c r="E78" t="s">
        <v>470</v>
      </c>
    </row>
    <row r="79" spans="1:5">
      <c r="A79">
        <v>2006</v>
      </c>
      <c r="B79" s="21">
        <v>0.66079295154185025</v>
      </c>
      <c r="C79">
        <v>12600</v>
      </c>
      <c r="D79" t="s">
        <v>466</v>
      </c>
      <c r="E79" t="s">
        <v>470</v>
      </c>
    </row>
    <row r="83" spans="2:6">
      <c r="B83"/>
      <c r="C83" t="s">
        <v>464</v>
      </c>
      <c r="E83" t="s">
        <v>466</v>
      </c>
    </row>
    <row r="84" spans="2:6">
      <c r="B84" t="s">
        <v>467</v>
      </c>
      <c r="C84" s="21">
        <v>0.24688958009331261</v>
      </c>
      <c r="D84" s="21">
        <v>1.117666338905277</v>
      </c>
      <c r="E84" s="21">
        <v>0.26069050245012493</v>
      </c>
      <c r="F84" s="21">
        <v>0.77251468552400193</v>
      </c>
    </row>
    <row r="85" spans="2:6">
      <c r="B85"/>
      <c r="C85" s="21">
        <v>0.19820441988950277</v>
      </c>
      <c r="D85" s="21">
        <v>1.3693882298208886</v>
      </c>
      <c r="E85" s="21">
        <v>0.27301817012381413</v>
      </c>
      <c r="F85" s="21">
        <v>0.71364097118308634</v>
      </c>
    </row>
    <row r="86" spans="2:6">
      <c r="B86"/>
      <c r="C86" s="21">
        <v>0.33557760453579022</v>
      </c>
      <c r="D86" s="21">
        <v>1.5187328662808406</v>
      </c>
      <c r="E86" s="21">
        <v>0.16531967567425959</v>
      </c>
      <c r="F86" s="21">
        <v>0.91871096996952195</v>
      </c>
    </row>
    <row r="87" spans="2:6">
      <c r="B87"/>
      <c r="C87" s="21">
        <v>0.56476586102719029</v>
      </c>
      <c r="D87" s="21">
        <v>2.2680905323557541</v>
      </c>
      <c r="E87" s="21">
        <v>0.31107030005131392</v>
      </c>
      <c r="F87" s="21">
        <v>0.96366537006829545</v>
      </c>
    </row>
    <row r="88" spans="2:6">
      <c r="B88"/>
      <c r="C88" s="21">
        <v>0.80878128846942965</v>
      </c>
      <c r="D88" s="21">
        <v>2.372888339513803</v>
      </c>
      <c r="E88" s="21">
        <v>0.42387970768125338</v>
      </c>
      <c r="F88" s="21">
        <v>1.0933109086264157</v>
      </c>
    </row>
    <row r="89" spans="2:6">
      <c r="B89"/>
      <c r="C89" s="21">
        <v>0.55469845722300137</v>
      </c>
      <c r="D89" s="21">
        <v>2.1373278749534799</v>
      </c>
      <c r="E89" s="21">
        <v>0.36181269280894801</v>
      </c>
      <c r="F89" s="21">
        <v>0.95545119705340698</v>
      </c>
    </row>
    <row r="90" spans="2:6">
      <c r="B90"/>
      <c r="C90" s="21">
        <v>0.51838347006988761</v>
      </c>
      <c r="D90" s="21">
        <v>2.2203015814637737</v>
      </c>
      <c r="E90" s="21">
        <v>0.33254315488028002</v>
      </c>
      <c r="F90" s="21">
        <v>0.89736409671685835</v>
      </c>
    </row>
    <row r="91" spans="2:6">
      <c r="B91"/>
      <c r="C91" s="21">
        <v>0.63292293661650711</v>
      </c>
      <c r="D91" s="21">
        <v>1.5260993356532744</v>
      </c>
      <c r="E91" s="21">
        <v>0.35659513149091659</v>
      </c>
      <c r="F91" s="21">
        <v>0.90101068517294558</v>
      </c>
    </row>
    <row r="92" spans="2:6">
      <c r="B92"/>
      <c r="C92" s="21">
        <v>0.40923344947735191</v>
      </c>
      <c r="D92" s="21">
        <v>1.4065594059405941</v>
      </c>
      <c r="E92" s="21">
        <v>0.28297467617334593</v>
      </c>
      <c r="F92" s="21">
        <v>0.7348473522112251</v>
      </c>
    </row>
    <row r="93" spans="2:6">
      <c r="B93"/>
      <c r="C93" s="21">
        <v>0.42085574000467618</v>
      </c>
      <c r="D93" s="21">
        <v>1.2253280091272105</v>
      </c>
      <c r="E93" s="21">
        <v>0.28660610949391507</v>
      </c>
      <c r="F93" s="21">
        <v>0.63785130484657293</v>
      </c>
    </row>
    <row r="94" spans="2:6">
      <c r="B94"/>
      <c r="C94" s="21">
        <v>0.52186512118018968</v>
      </c>
      <c r="D94" s="21">
        <v>2.1358296622613802</v>
      </c>
      <c r="E94" s="21">
        <v>0.35078182027738292</v>
      </c>
      <c r="F94" s="21">
        <v>0.70852047775892468</v>
      </c>
    </row>
    <row r="95" spans="2:6">
      <c r="B95"/>
      <c r="C95" s="21">
        <v>0.34605213449187761</v>
      </c>
      <c r="D95" s="21">
        <v>2.1436647821749251</v>
      </c>
      <c r="E95" s="21">
        <v>0.2737859555141493</v>
      </c>
      <c r="F95" s="21">
        <v>0.83874851591110522</v>
      </c>
    </row>
    <row r="96" spans="2:6">
      <c r="B96"/>
      <c r="C96" s="21">
        <v>0.77226539151225349</v>
      </c>
      <c r="D96" s="21">
        <v>1.1765573166236638</v>
      </c>
      <c r="E96" s="21">
        <v>0.40559840045701229</v>
      </c>
      <c r="F96" s="21">
        <v>0.47897441185062983</v>
      </c>
    </row>
    <row r="97" spans="2:6">
      <c r="B97"/>
      <c r="C97" s="21">
        <v>1.2876857749469215</v>
      </c>
      <c r="D97" s="21">
        <v>1.2021887824897401</v>
      </c>
      <c r="E97" s="21">
        <v>0.68468888371009085</v>
      </c>
      <c r="F97" s="21">
        <v>0.62083724422752018</v>
      </c>
    </row>
    <row r="98" spans="2:6">
      <c r="B98" t="s">
        <v>468</v>
      </c>
      <c r="D98" s="21">
        <v>1.3924626380766731</v>
      </c>
      <c r="F98" s="21">
        <v>0.68018131453034503</v>
      </c>
    </row>
    <row r="99" spans="2:6">
      <c r="B99"/>
      <c r="D99" s="21">
        <v>1.5896609246123918</v>
      </c>
      <c r="F99" s="21">
        <v>0.75540049949792731</v>
      </c>
    </row>
    <row r="100" spans="2:6">
      <c r="B100"/>
      <c r="D100" s="21">
        <v>1.3266462554875436</v>
      </c>
      <c r="F100" s="21">
        <v>0.63092363937366347</v>
      </c>
    </row>
    <row r="101" spans="2:6">
      <c r="B101"/>
      <c r="D101" s="21">
        <v>1.3032095220774293</v>
      </c>
      <c r="F101" s="21">
        <v>0.86082937048984076</v>
      </c>
    </row>
    <row r="102" spans="2:6">
      <c r="B102"/>
      <c r="D102" s="21">
        <v>1.3048118706319132</v>
      </c>
      <c r="F102" s="21">
        <v>0.79993364299933645</v>
      </c>
    </row>
    <row r="103" spans="2:6">
      <c r="B103"/>
      <c r="D103" s="21">
        <v>1.5991304713808365</v>
      </c>
      <c r="F103" s="21">
        <v>0.92086052902782545</v>
      </c>
    </row>
    <row r="104" spans="2:6">
      <c r="B104"/>
      <c r="D104" s="21">
        <v>1.1508728566460753</v>
      </c>
      <c r="F104" s="21">
        <v>0.92661505161505164</v>
      </c>
    </row>
    <row r="105" spans="2:6">
      <c r="B105"/>
      <c r="D105" s="21">
        <v>1.1918177737469959</v>
      </c>
      <c r="F105" s="21">
        <v>0.74278771585151482</v>
      </c>
    </row>
    <row r="106" spans="2:6">
      <c r="B106"/>
      <c r="D106" s="21">
        <v>0.44800358961476155</v>
      </c>
      <c r="F106" s="21">
        <v>0.60404688683870389</v>
      </c>
    </row>
    <row r="107" spans="2:6">
      <c r="B107"/>
      <c r="D107" s="21">
        <v>0.54334647573216688</v>
      </c>
      <c r="F107" s="21">
        <v>0.66079295154185025</v>
      </c>
    </row>
    <row r="108" spans="2:6">
      <c r="B108"/>
    </row>
    <row r="109" spans="2:6">
      <c r="B109"/>
    </row>
    <row r="110" spans="2:6">
      <c r="B110"/>
    </row>
    <row r="111" spans="2:6">
      <c r="B111"/>
    </row>
    <row r="112" spans="2:6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</sheetData>
  <phoneticPr fontId="3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Y126"/>
  <sheetViews>
    <sheetView topLeftCell="A148" zoomScale="75" workbookViewId="0">
      <selection activeCell="O35" sqref="O35"/>
    </sheetView>
  </sheetViews>
  <sheetFormatPr defaultRowHeight="12.75"/>
  <cols>
    <col min="2" max="2" width="9.140625" style="21"/>
    <col min="4" max="4" width="10.42578125" customWidth="1"/>
    <col min="14" max="14" width="9.140625" style="4"/>
  </cols>
  <sheetData>
    <row r="1" spans="1:14">
      <c r="B1" s="21" t="s">
        <v>490</v>
      </c>
    </row>
    <row r="2" spans="1:14">
      <c r="C2" t="s">
        <v>457</v>
      </c>
      <c r="F2" t="s">
        <v>446</v>
      </c>
    </row>
    <row r="3" spans="1:14">
      <c r="D3" s="5" t="s">
        <v>384</v>
      </c>
      <c r="E3" s="5" t="s">
        <v>385</v>
      </c>
      <c r="F3" s="5" t="s">
        <v>435</v>
      </c>
      <c r="G3" s="5" t="s">
        <v>436</v>
      </c>
      <c r="H3" s="5" t="s">
        <v>437</v>
      </c>
      <c r="I3" s="5" t="s">
        <v>438</v>
      </c>
      <c r="J3" s="5" t="s">
        <v>439</v>
      </c>
      <c r="K3" s="5" t="s">
        <v>388</v>
      </c>
      <c r="L3" s="5" t="s">
        <v>388</v>
      </c>
      <c r="M3" s="5" t="s">
        <v>388</v>
      </c>
      <c r="N3" s="11" t="s">
        <v>447</v>
      </c>
    </row>
    <row r="4" spans="1:14">
      <c r="D4" s="5" t="s">
        <v>389</v>
      </c>
      <c r="E4" s="5" t="s">
        <v>390</v>
      </c>
      <c r="F4" s="5" t="s">
        <v>391</v>
      </c>
      <c r="G4" s="5" t="s">
        <v>392</v>
      </c>
      <c r="H4" s="5" t="s">
        <v>393</v>
      </c>
      <c r="I4" s="5" t="s">
        <v>392</v>
      </c>
      <c r="J4" s="5" t="s">
        <v>393</v>
      </c>
      <c r="K4" s="5" t="s">
        <v>392</v>
      </c>
      <c r="L4" s="5" t="s">
        <v>393</v>
      </c>
      <c r="M4" s="5" t="s">
        <v>394</v>
      </c>
    </row>
    <row r="5" spans="1:14">
      <c r="B5" s="21" t="s">
        <v>458</v>
      </c>
      <c r="E5" s="5" t="s">
        <v>395</v>
      </c>
    </row>
    <row r="6" spans="1:14">
      <c r="D6" s="6" t="s">
        <v>396</v>
      </c>
    </row>
    <row r="7" spans="1:14">
      <c r="A7" t="s">
        <v>459</v>
      </c>
      <c r="B7" s="21">
        <f>(G7+H7+I7+J7)/F7</f>
        <v>0.26069050245012493</v>
      </c>
      <c r="C7" s="12">
        <f t="shared" ref="C7:C43" si="0">G7+H7+I7+J7</f>
        <v>18673</v>
      </c>
      <c r="D7" s="7" t="s">
        <v>397</v>
      </c>
      <c r="E7" s="8">
        <v>15185</v>
      </c>
      <c r="F7" s="8">
        <v>71629</v>
      </c>
      <c r="G7" s="8">
        <v>18673</v>
      </c>
      <c r="H7" s="5">
        <v>0</v>
      </c>
      <c r="I7" s="5">
        <v>0</v>
      </c>
      <c r="J7" s="5">
        <v>0</v>
      </c>
      <c r="K7" s="8">
        <v>18673</v>
      </c>
      <c r="L7" s="5">
        <v>0</v>
      </c>
      <c r="M7" s="8">
        <v>18673</v>
      </c>
      <c r="N7" s="4">
        <f t="shared" ref="N7:N43" si="1">(F7/F60)*100</f>
        <v>33.721729469144869</v>
      </c>
    </row>
    <row r="8" spans="1:14">
      <c r="B8" s="21">
        <f t="shared" ref="B8:B45" si="2">(G8+H8+I8+J8)/F8</f>
        <v>0.27301817012381413</v>
      </c>
      <c r="C8" s="12">
        <f t="shared" si="0"/>
        <v>16979</v>
      </c>
      <c r="D8" s="7" t="s">
        <v>398</v>
      </c>
      <c r="E8" s="8">
        <v>12464</v>
      </c>
      <c r="F8" s="8">
        <v>62190</v>
      </c>
      <c r="G8" s="8">
        <v>16979</v>
      </c>
      <c r="H8" s="5">
        <v>0</v>
      </c>
      <c r="I8" s="5">
        <v>0</v>
      </c>
      <c r="J8" s="5">
        <v>0</v>
      </c>
      <c r="K8" s="8">
        <v>16979</v>
      </c>
      <c r="L8" s="5">
        <v>0</v>
      </c>
      <c r="M8" s="8">
        <v>16979</v>
      </c>
      <c r="N8" s="4">
        <f t="shared" si="1"/>
        <v>32.912598237675638</v>
      </c>
    </row>
    <row r="9" spans="1:14">
      <c r="B9" s="21">
        <f t="shared" si="2"/>
        <v>0.16531967567425959</v>
      </c>
      <c r="C9" s="12">
        <f t="shared" si="0"/>
        <v>12621</v>
      </c>
      <c r="D9" s="7" t="s">
        <v>399</v>
      </c>
      <c r="E9" s="8">
        <v>15051</v>
      </c>
      <c r="F9" s="8">
        <v>76343</v>
      </c>
      <c r="G9" s="8">
        <v>12621</v>
      </c>
      <c r="H9" s="5">
        <v>0</v>
      </c>
      <c r="I9" s="5">
        <v>0</v>
      </c>
      <c r="J9" s="5">
        <v>0</v>
      </c>
      <c r="K9" s="8">
        <v>12621</v>
      </c>
      <c r="L9" s="5">
        <v>0</v>
      </c>
      <c r="M9" s="8">
        <v>12621</v>
      </c>
      <c r="N9" s="4">
        <f t="shared" si="1"/>
        <v>30.559814262554291</v>
      </c>
    </row>
    <row r="10" spans="1:14">
      <c r="B10" s="21">
        <f t="shared" si="2"/>
        <v>0.31107030005131392</v>
      </c>
      <c r="C10" s="12">
        <f t="shared" si="0"/>
        <v>23036</v>
      </c>
      <c r="D10" s="7" t="s">
        <v>400</v>
      </c>
      <c r="E10" s="8">
        <v>14288</v>
      </c>
      <c r="F10" s="8">
        <v>74054</v>
      </c>
      <c r="G10" s="8">
        <v>14871</v>
      </c>
      <c r="H10" s="8">
        <v>8165</v>
      </c>
      <c r="I10" s="5">
        <v>0</v>
      </c>
      <c r="J10" s="5">
        <v>0</v>
      </c>
      <c r="K10" s="8">
        <v>14871</v>
      </c>
      <c r="L10" s="8">
        <v>8165</v>
      </c>
      <c r="M10" s="8">
        <v>23036</v>
      </c>
      <c r="N10" s="4">
        <f t="shared" si="1"/>
        <v>32.053290857622684</v>
      </c>
    </row>
    <row r="11" spans="1:14">
      <c r="B11" s="21">
        <f t="shared" si="2"/>
        <v>0.42387970768125338</v>
      </c>
      <c r="C11" s="12">
        <f t="shared" si="0"/>
        <v>24187</v>
      </c>
      <c r="D11" s="7" t="s">
        <v>401</v>
      </c>
      <c r="E11" s="8">
        <v>11091</v>
      </c>
      <c r="F11" s="8">
        <v>57061</v>
      </c>
      <c r="G11" s="8">
        <v>14981</v>
      </c>
      <c r="H11" s="8">
        <v>9206</v>
      </c>
      <c r="I11" s="5">
        <v>0</v>
      </c>
      <c r="J11" s="5">
        <v>0</v>
      </c>
      <c r="K11" s="8">
        <v>14981</v>
      </c>
      <c r="L11" s="8">
        <v>9206</v>
      </c>
      <c r="M11" s="8">
        <v>24187</v>
      </c>
      <c r="N11" s="4">
        <f t="shared" si="1"/>
        <v>30.927036021289744</v>
      </c>
    </row>
    <row r="12" spans="1:14">
      <c r="B12" s="21">
        <f t="shared" si="2"/>
        <v>0.36181269280894801</v>
      </c>
      <c r="C12" s="12">
        <f t="shared" si="0"/>
        <v>21932</v>
      </c>
      <c r="D12" s="7" t="s">
        <v>402</v>
      </c>
      <c r="E12" s="8">
        <v>12224</v>
      </c>
      <c r="F12" s="8">
        <v>60617</v>
      </c>
      <c r="G12" s="8">
        <v>12875</v>
      </c>
      <c r="H12" s="8">
        <v>9057</v>
      </c>
      <c r="I12" s="5">
        <v>0</v>
      </c>
      <c r="J12" s="5">
        <v>0</v>
      </c>
      <c r="K12" s="8">
        <v>12875</v>
      </c>
      <c r="L12" s="8">
        <v>9057</v>
      </c>
      <c r="M12" s="8">
        <v>21932</v>
      </c>
      <c r="N12" s="4">
        <f t="shared" si="1"/>
        <v>29.869272350091897</v>
      </c>
    </row>
    <row r="13" spans="1:14">
      <c r="B13" s="21">
        <f t="shared" si="2"/>
        <v>0.33254315488028002</v>
      </c>
      <c r="C13" s="12">
        <f t="shared" si="0"/>
        <v>20902</v>
      </c>
      <c r="D13" s="7" t="s">
        <v>403</v>
      </c>
      <c r="E13" s="8">
        <v>13070</v>
      </c>
      <c r="F13" s="8">
        <v>62855</v>
      </c>
      <c r="G13" s="8">
        <v>12308</v>
      </c>
      <c r="H13" s="8">
        <v>8594</v>
      </c>
      <c r="I13" s="5">
        <v>0</v>
      </c>
      <c r="J13" s="5">
        <v>0</v>
      </c>
      <c r="K13" s="8">
        <v>12308</v>
      </c>
      <c r="L13" s="8">
        <v>8594</v>
      </c>
      <c r="M13" s="8">
        <v>20902</v>
      </c>
      <c r="N13" s="4">
        <f t="shared" si="1"/>
        <v>35.955152589880726</v>
      </c>
    </row>
    <row r="14" spans="1:14">
      <c r="B14" s="21">
        <f t="shared" si="2"/>
        <v>0.35659513149091659</v>
      </c>
      <c r="C14" s="12">
        <f t="shared" si="0"/>
        <v>20787</v>
      </c>
      <c r="D14" s="7" t="s">
        <v>404</v>
      </c>
      <c r="E14" s="8">
        <v>11078</v>
      </c>
      <c r="F14" s="8">
        <v>58293</v>
      </c>
      <c r="G14" s="8">
        <v>11152</v>
      </c>
      <c r="H14" s="8">
        <v>9635</v>
      </c>
      <c r="I14" s="5">
        <v>0</v>
      </c>
      <c r="J14" s="5">
        <v>0</v>
      </c>
      <c r="K14" s="8">
        <v>11152</v>
      </c>
      <c r="L14" s="8">
        <v>9635</v>
      </c>
      <c r="M14" s="8">
        <v>20787</v>
      </c>
      <c r="N14" s="4">
        <f t="shared" si="1"/>
        <v>29.639101873131445</v>
      </c>
    </row>
    <row r="15" spans="1:14">
      <c r="B15" s="21">
        <f t="shared" si="2"/>
        <v>0.28297467617334593</v>
      </c>
      <c r="C15" s="12">
        <f t="shared" si="0"/>
        <v>21868</v>
      </c>
      <c r="D15" s="7" t="s">
        <v>405</v>
      </c>
      <c r="E15" s="8">
        <v>13168</v>
      </c>
      <c r="F15" s="8">
        <v>77279</v>
      </c>
      <c r="G15" s="8">
        <v>11966</v>
      </c>
      <c r="H15" s="8">
        <v>9902</v>
      </c>
      <c r="I15" s="5">
        <v>0</v>
      </c>
      <c r="J15" s="5">
        <v>0</v>
      </c>
      <c r="K15" s="8">
        <v>11966</v>
      </c>
      <c r="L15" s="8">
        <v>9902</v>
      </c>
      <c r="M15" s="8">
        <v>21868</v>
      </c>
      <c r="N15" s="4">
        <f t="shared" si="1"/>
        <v>33.891771227583902</v>
      </c>
    </row>
    <row r="16" spans="1:14">
      <c r="B16" s="21">
        <f t="shared" si="2"/>
        <v>0.28660610949391507</v>
      </c>
      <c r="C16" s="12">
        <f t="shared" si="0"/>
        <v>16344</v>
      </c>
      <c r="D16" s="7" t="s">
        <v>406</v>
      </c>
      <c r="E16" s="8">
        <v>11360</v>
      </c>
      <c r="F16" s="8">
        <v>57026</v>
      </c>
      <c r="G16" s="8">
        <v>7333</v>
      </c>
      <c r="H16" s="8">
        <v>9011</v>
      </c>
      <c r="I16" s="5">
        <v>0</v>
      </c>
      <c r="J16" s="5">
        <v>0</v>
      </c>
      <c r="K16" s="8">
        <v>7333</v>
      </c>
      <c r="L16" s="8">
        <v>9011</v>
      </c>
      <c r="M16" s="8">
        <v>16344</v>
      </c>
      <c r="N16" s="4">
        <f t="shared" si="1"/>
        <v>30.700569047478048</v>
      </c>
    </row>
    <row r="17" spans="1:14">
      <c r="B17" s="21">
        <f t="shared" si="2"/>
        <v>0.35078182027738292</v>
      </c>
      <c r="C17" s="12">
        <f t="shared" si="0"/>
        <v>18261</v>
      </c>
      <c r="D17" s="7" t="s">
        <v>407</v>
      </c>
      <c r="E17" s="8">
        <v>10107</v>
      </c>
      <c r="F17" s="8">
        <v>52058</v>
      </c>
      <c r="G17" s="8">
        <v>6901</v>
      </c>
      <c r="H17" s="8">
        <v>11360</v>
      </c>
      <c r="I17" s="5">
        <v>0</v>
      </c>
      <c r="J17" s="5">
        <v>0</v>
      </c>
      <c r="K17" s="8">
        <v>6901</v>
      </c>
      <c r="L17" s="8">
        <v>11360</v>
      </c>
      <c r="M17" s="8">
        <v>18261</v>
      </c>
      <c r="N17" s="4">
        <f t="shared" si="1"/>
        <v>29.909280506512388</v>
      </c>
    </row>
    <row r="18" spans="1:14">
      <c r="B18" s="21">
        <f t="shared" si="2"/>
        <v>0.2737859555141493</v>
      </c>
      <c r="C18" s="12">
        <f t="shared" si="0"/>
        <v>14106</v>
      </c>
      <c r="D18" s="7" t="s">
        <v>408</v>
      </c>
      <c r="E18" s="8">
        <v>9831</v>
      </c>
      <c r="F18" s="8">
        <v>51522</v>
      </c>
      <c r="G18" s="8">
        <v>5493</v>
      </c>
      <c r="H18" s="8">
        <v>8613</v>
      </c>
      <c r="I18" s="5">
        <v>0</v>
      </c>
      <c r="J18" s="5">
        <v>0</v>
      </c>
      <c r="K18" s="8">
        <v>5493</v>
      </c>
      <c r="L18" s="8">
        <v>8613</v>
      </c>
      <c r="M18" s="8">
        <v>14106</v>
      </c>
      <c r="N18" s="4">
        <f t="shared" si="1"/>
        <v>32.524256522589972</v>
      </c>
    </row>
    <row r="19" spans="1:14">
      <c r="B19" s="21">
        <f t="shared" si="2"/>
        <v>0.40559840045701229</v>
      </c>
      <c r="C19" s="12">
        <f t="shared" si="0"/>
        <v>12780</v>
      </c>
      <c r="D19" s="7" t="s">
        <v>409</v>
      </c>
      <c r="E19" s="8">
        <v>6802</v>
      </c>
      <c r="F19" s="8">
        <v>31509</v>
      </c>
      <c r="G19" s="8">
        <v>2695</v>
      </c>
      <c r="H19" s="8">
        <v>10085</v>
      </c>
      <c r="I19" s="5">
        <v>0</v>
      </c>
      <c r="J19" s="5">
        <v>0</v>
      </c>
      <c r="K19" s="8">
        <v>2695</v>
      </c>
      <c r="L19" s="8">
        <v>10085</v>
      </c>
      <c r="M19" s="8">
        <v>12780</v>
      </c>
      <c r="N19" s="4">
        <f t="shared" si="1"/>
        <v>23.536837701966821</v>
      </c>
    </row>
    <row r="20" spans="1:14">
      <c r="A20" t="s">
        <v>460</v>
      </c>
      <c r="B20" s="21">
        <f t="shared" si="2"/>
        <v>0.68468888371009085</v>
      </c>
      <c r="C20" s="12">
        <f t="shared" si="0"/>
        <v>17628</v>
      </c>
      <c r="D20" s="7" t="s">
        <v>410</v>
      </c>
      <c r="E20" s="8">
        <v>4673</v>
      </c>
      <c r="F20" s="8">
        <v>25746</v>
      </c>
      <c r="G20" s="8">
        <v>1736</v>
      </c>
      <c r="H20" s="8">
        <v>15892</v>
      </c>
      <c r="I20" s="5">
        <v>0</v>
      </c>
      <c r="J20" s="5">
        <v>0</v>
      </c>
      <c r="K20" s="8">
        <v>1736</v>
      </c>
      <c r="L20" s="8">
        <v>15892</v>
      </c>
      <c r="M20" s="8">
        <v>17628</v>
      </c>
      <c r="N20" s="4">
        <f t="shared" si="1"/>
        <v>19.640241669718055</v>
      </c>
    </row>
    <row r="21" spans="1:14">
      <c r="B21" s="21">
        <f t="shared" si="2"/>
        <v>0.77251468552400193</v>
      </c>
      <c r="C21" s="12">
        <f t="shared" si="0"/>
        <v>20647</v>
      </c>
      <c r="D21" s="7" t="s">
        <v>411</v>
      </c>
      <c r="E21" s="8">
        <v>4808</v>
      </c>
      <c r="F21" s="8">
        <v>26727</v>
      </c>
      <c r="G21" s="8">
        <v>1044</v>
      </c>
      <c r="H21" s="8">
        <v>15163</v>
      </c>
      <c r="I21" s="5">
        <v>866</v>
      </c>
      <c r="J21" s="8">
        <v>3574</v>
      </c>
      <c r="K21" s="8">
        <v>1910</v>
      </c>
      <c r="L21" s="8">
        <v>18737</v>
      </c>
      <c r="M21" s="8">
        <v>20647</v>
      </c>
      <c r="N21" s="4">
        <f t="shared" si="1"/>
        <v>21.21998856707317</v>
      </c>
    </row>
    <row r="22" spans="1:14">
      <c r="B22" s="21">
        <f t="shared" si="2"/>
        <v>0.71364097118308634</v>
      </c>
      <c r="C22" s="12">
        <f t="shared" si="0"/>
        <v>29569</v>
      </c>
      <c r="D22" s="7" t="s">
        <v>412</v>
      </c>
      <c r="E22" s="8">
        <v>7350</v>
      </c>
      <c r="F22" s="8">
        <v>41434</v>
      </c>
      <c r="G22" s="8">
        <v>1370</v>
      </c>
      <c r="H22" s="8">
        <v>21389</v>
      </c>
      <c r="I22" s="8">
        <v>1885</v>
      </c>
      <c r="J22" s="8">
        <v>4925</v>
      </c>
      <c r="K22" s="8">
        <v>3255</v>
      </c>
      <c r="L22" s="8">
        <v>26314</v>
      </c>
      <c r="M22" s="8">
        <v>29569</v>
      </c>
      <c r="N22" s="4">
        <f t="shared" si="1"/>
        <v>27.881406115417747</v>
      </c>
    </row>
    <row r="23" spans="1:14">
      <c r="B23" s="21">
        <f t="shared" si="2"/>
        <v>0.91871096996952195</v>
      </c>
      <c r="C23" s="12">
        <f t="shared" si="0"/>
        <v>43105</v>
      </c>
      <c r="D23" s="7" t="s">
        <v>413</v>
      </c>
      <c r="E23" s="8">
        <v>7815</v>
      </c>
      <c r="F23" s="8">
        <v>46919</v>
      </c>
      <c r="G23" s="8">
        <v>1503</v>
      </c>
      <c r="H23" s="8">
        <v>28631</v>
      </c>
      <c r="I23" s="8">
        <v>2946</v>
      </c>
      <c r="J23" s="8">
        <v>10025</v>
      </c>
      <c r="K23" s="8">
        <v>4449</v>
      </c>
      <c r="L23" s="8">
        <v>38656</v>
      </c>
      <c r="M23" s="8">
        <v>43105</v>
      </c>
      <c r="N23" s="4">
        <f t="shared" si="1"/>
        <v>27.225304057190602</v>
      </c>
    </row>
    <row r="24" spans="1:14">
      <c r="B24" s="21">
        <f t="shared" si="2"/>
        <v>0.96366537006829545</v>
      </c>
      <c r="C24" s="12">
        <f t="shared" si="0"/>
        <v>53760</v>
      </c>
      <c r="D24" s="7" t="s">
        <v>414</v>
      </c>
      <c r="E24" s="8">
        <v>8597</v>
      </c>
      <c r="F24" s="8">
        <v>55787</v>
      </c>
      <c r="G24" s="5">
        <v>872</v>
      </c>
      <c r="H24" s="8">
        <v>36447</v>
      </c>
      <c r="I24" s="8">
        <v>3787</v>
      </c>
      <c r="J24" s="8">
        <v>12654</v>
      </c>
      <c r="K24" s="8">
        <v>4659</v>
      </c>
      <c r="L24" s="8">
        <v>49101</v>
      </c>
      <c r="M24" s="8">
        <v>53760</v>
      </c>
      <c r="N24" s="4">
        <f t="shared" si="1"/>
        <v>26.824413019122854</v>
      </c>
    </row>
    <row r="25" spans="1:14">
      <c r="B25" s="21">
        <f t="shared" si="2"/>
        <v>1.0933109086264157</v>
      </c>
      <c r="C25" s="12">
        <f t="shared" si="0"/>
        <v>51355</v>
      </c>
      <c r="D25" s="7" t="s">
        <v>415</v>
      </c>
      <c r="E25" s="14">
        <v>7727</v>
      </c>
      <c r="F25" s="14">
        <v>46972</v>
      </c>
      <c r="G25" s="16">
        <v>614</v>
      </c>
      <c r="H25" s="14">
        <v>25802</v>
      </c>
      <c r="I25" s="14">
        <v>4405</v>
      </c>
      <c r="J25" s="14">
        <v>20534</v>
      </c>
      <c r="K25" s="14">
        <v>5019</v>
      </c>
      <c r="L25" s="14">
        <v>46336</v>
      </c>
      <c r="M25" s="14">
        <v>51355</v>
      </c>
      <c r="N25" s="17">
        <f t="shared" si="1"/>
        <v>21.765038412707238</v>
      </c>
    </row>
    <row r="26" spans="1:14">
      <c r="B26" s="21">
        <f t="shared" si="2"/>
        <v>0.95545119705340698</v>
      </c>
      <c r="C26" s="12">
        <f t="shared" si="0"/>
        <v>51881</v>
      </c>
      <c r="D26" s="7" t="s">
        <v>416</v>
      </c>
      <c r="E26" s="14">
        <v>10914</v>
      </c>
      <c r="F26" s="14">
        <v>54300</v>
      </c>
      <c r="G26" s="16">
        <v>166</v>
      </c>
      <c r="H26" s="14">
        <v>28515</v>
      </c>
      <c r="I26" s="14">
        <v>5020</v>
      </c>
      <c r="J26" s="14">
        <v>18180</v>
      </c>
      <c r="K26" s="14">
        <v>5186</v>
      </c>
      <c r="L26" s="14">
        <v>46695</v>
      </c>
      <c r="M26" s="14">
        <v>51881</v>
      </c>
      <c r="N26" s="17">
        <f t="shared" si="1"/>
        <v>19.401241250683331</v>
      </c>
    </row>
    <row r="27" spans="1:14">
      <c r="B27" s="21">
        <f t="shared" si="2"/>
        <v>0.89736409671685835</v>
      </c>
      <c r="C27" s="12">
        <f t="shared" si="0"/>
        <v>53517</v>
      </c>
      <c r="D27" s="7" t="s">
        <v>417</v>
      </c>
      <c r="E27" s="14">
        <v>10322</v>
      </c>
      <c r="F27" s="14">
        <v>59638</v>
      </c>
      <c r="G27" s="16">
        <v>102</v>
      </c>
      <c r="H27" s="14">
        <v>34586</v>
      </c>
      <c r="I27" s="14">
        <v>5129</v>
      </c>
      <c r="J27" s="14">
        <v>13700</v>
      </c>
      <c r="K27" s="14">
        <v>5231</v>
      </c>
      <c r="L27" s="14">
        <v>48286</v>
      </c>
      <c r="M27" s="14">
        <v>53517</v>
      </c>
      <c r="N27" s="17">
        <f t="shared" si="1"/>
        <v>23.045207062178548</v>
      </c>
    </row>
    <row r="28" spans="1:14">
      <c r="B28" s="21">
        <f t="shared" si="2"/>
        <v>0.90101068517294558</v>
      </c>
      <c r="C28" s="12">
        <f t="shared" si="0"/>
        <v>65435</v>
      </c>
      <c r="D28" s="7" t="s">
        <v>418</v>
      </c>
      <c r="E28" s="14">
        <v>12336</v>
      </c>
      <c r="F28" s="14">
        <v>72624</v>
      </c>
      <c r="G28" s="16">
        <v>285</v>
      </c>
      <c r="H28" s="14">
        <v>40792</v>
      </c>
      <c r="I28" s="14">
        <v>5442</v>
      </c>
      <c r="J28" s="14">
        <v>18916</v>
      </c>
      <c r="K28" s="14">
        <v>5727</v>
      </c>
      <c r="L28" s="14">
        <v>59708</v>
      </c>
      <c r="M28" s="14">
        <v>65435</v>
      </c>
      <c r="N28" s="17">
        <f t="shared" si="1"/>
        <v>25.102658758140112</v>
      </c>
    </row>
    <row r="29" spans="1:14">
      <c r="B29" s="21">
        <f t="shared" si="2"/>
        <v>0.7348473522112251</v>
      </c>
      <c r="C29" s="12">
        <f t="shared" si="0"/>
        <v>49151</v>
      </c>
      <c r="D29" s="7" t="s">
        <v>419</v>
      </c>
      <c r="E29" s="14">
        <v>12340</v>
      </c>
      <c r="F29" s="14">
        <v>66886</v>
      </c>
      <c r="G29" s="16">
        <v>371</v>
      </c>
      <c r="H29" s="14">
        <v>26777</v>
      </c>
      <c r="I29" s="14">
        <v>5076</v>
      </c>
      <c r="J29" s="14">
        <v>16927</v>
      </c>
      <c r="K29" s="14">
        <v>5447</v>
      </c>
      <c r="L29" s="14">
        <v>43704</v>
      </c>
      <c r="M29" s="14">
        <v>49151</v>
      </c>
      <c r="N29" s="17">
        <f t="shared" si="1"/>
        <v>27.933180204635622</v>
      </c>
    </row>
    <row r="30" spans="1:14">
      <c r="B30" s="21">
        <f t="shared" si="2"/>
        <v>0.63785130484657293</v>
      </c>
      <c r="C30" s="12">
        <f t="shared" si="0"/>
        <v>35587</v>
      </c>
      <c r="D30" s="7" t="s">
        <v>420</v>
      </c>
      <c r="E30" s="14">
        <v>11052</v>
      </c>
      <c r="F30" s="14">
        <v>55792</v>
      </c>
      <c r="G30" s="16">
        <v>244</v>
      </c>
      <c r="H30" s="14">
        <v>20402</v>
      </c>
      <c r="I30" s="14">
        <v>3831</v>
      </c>
      <c r="J30" s="14">
        <v>11110</v>
      </c>
      <c r="K30" s="14">
        <v>4075</v>
      </c>
      <c r="L30" s="14">
        <v>31512</v>
      </c>
      <c r="M30" s="14">
        <v>35587</v>
      </c>
      <c r="N30" s="17">
        <f t="shared" si="1"/>
        <v>29.037311529673833</v>
      </c>
    </row>
    <row r="31" spans="1:14">
      <c r="B31" s="21">
        <f t="shared" si="2"/>
        <v>0.70852047775892468</v>
      </c>
      <c r="C31" s="12">
        <f t="shared" si="0"/>
        <v>42592</v>
      </c>
      <c r="D31" s="7" t="s">
        <v>421</v>
      </c>
      <c r="E31" s="14">
        <v>11557</v>
      </c>
      <c r="F31" s="14">
        <v>60114</v>
      </c>
      <c r="G31" s="16">
        <v>145</v>
      </c>
      <c r="H31" s="14">
        <v>25416</v>
      </c>
      <c r="I31" s="14">
        <v>4547</v>
      </c>
      <c r="J31" s="14">
        <v>12484</v>
      </c>
      <c r="K31" s="14">
        <v>4692</v>
      </c>
      <c r="L31" s="14">
        <v>37900</v>
      </c>
      <c r="M31" s="14">
        <v>42592</v>
      </c>
      <c r="N31" s="17">
        <f t="shared" si="1"/>
        <v>31.042923242171362</v>
      </c>
    </row>
    <row r="32" spans="1:14">
      <c r="B32" s="21">
        <f t="shared" si="2"/>
        <v>0.83874851591110522</v>
      </c>
      <c r="C32" s="12">
        <f t="shared" si="0"/>
        <v>50158</v>
      </c>
      <c r="D32" s="7" t="s">
        <v>422</v>
      </c>
      <c r="E32" s="14">
        <v>11531</v>
      </c>
      <c r="F32" s="14">
        <v>59801</v>
      </c>
      <c r="G32" s="16">
        <v>136</v>
      </c>
      <c r="H32" s="14">
        <v>28684</v>
      </c>
      <c r="I32" s="14">
        <v>4454</v>
      </c>
      <c r="J32" s="14">
        <v>16884</v>
      </c>
      <c r="K32" s="14">
        <v>4590</v>
      </c>
      <c r="L32" s="14">
        <v>45568</v>
      </c>
      <c r="M32" s="14">
        <v>50158</v>
      </c>
      <c r="N32" s="17">
        <f t="shared" si="1"/>
        <v>30.005368763829583</v>
      </c>
    </row>
    <row r="33" spans="1:14">
      <c r="B33" s="21">
        <f t="shared" si="2"/>
        <v>0.47897441185062983</v>
      </c>
      <c r="C33" s="12">
        <f t="shared" si="0"/>
        <v>27872</v>
      </c>
      <c r="D33" s="7" t="s">
        <v>423</v>
      </c>
      <c r="E33" s="14">
        <v>12918</v>
      </c>
      <c r="F33" s="14">
        <v>58191</v>
      </c>
      <c r="G33" s="16">
        <v>138</v>
      </c>
      <c r="H33" s="14">
        <v>16963</v>
      </c>
      <c r="I33" s="14">
        <v>2995</v>
      </c>
      <c r="J33" s="14">
        <v>7776</v>
      </c>
      <c r="K33" s="14">
        <v>3133</v>
      </c>
      <c r="L33" s="14">
        <v>24739</v>
      </c>
      <c r="M33" s="14">
        <v>27872</v>
      </c>
      <c r="N33" s="17">
        <f t="shared" si="1"/>
        <v>30.652654867256636</v>
      </c>
    </row>
    <row r="34" spans="1:14">
      <c r="B34" s="21">
        <f t="shared" si="2"/>
        <v>0.62083724422752018</v>
      </c>
      <c r="C34" s="12">
        <f t="shared" si="0"/>
        <v>33072</v>
      </c>
      <c r="D34" s="7" t="s">
        <v>424</v>
      </c>
      <c r="E34" s="14">
        <v>11052</v>
      </c>
      <c r="F34" s="14">
        <v>53270</v>
      </c>
      <c r="G34" s="16">
        <v>144</v>
      </c>
      <c r="H34" s="14">
        <v>21951</v>
      </c>
      <c r="I34" s="14">
        <v>2570</v>
      </c>
      <c r="J34" s="14">
        <v>8407</v>
      </c>
      <c r="K34" s="14">
        <v>2714</v>
      </c>
      <c r="L34" s="14">
        <v>30358</v>
      </c>
      <c r="M34" s="14">
        <v>33072</v>
      </c>
      <c r="N34" s="17">
        <f t="shared" si="1"/>
        <v>28.399912566441511</v>
      </c>
    </row>
    <row r="35" spans="1:14">
      <c r="B35" s="21">
        <f t="shared" si="2"/>
        <v>0.68018131453034503</v>
      </c>
      <c r="C35" s="12">
        <f t="shared" si="0"/>
        <v>35113</v>
      </c>
      <c r="D35" s="7" t="s">
        <v>425</v>
      </c>
      <c r="E35" s="14">
        <v>10845</v>
      </c>
      <c r="F35" s="14">
        <v>51623</v>
      </c>
      <c r="G35" s="16">
        <v>111</v>
      </c>
      <c r="H35" s="14">
        <v>23981</v>
      </c>
      <c r="I35" s="14">
        <v>2564</v>
      </c>
      <c r="J35" s="14">
        <v>8457</v>
      </c>
      <c r="K35" s="14">
        <v>2675</v>
      </c>
      <c r="L35" s="14">
        <v>32438</v>
      </c>
      <c r="M35" s="14">
        <v>35113</v>
      </c>
      <c r="N35" s="17">
        <f t="shared" si="1"/>
        <v>27.625678293536541</v>
      </c>
    </row>
    <row r="36" spans="1:14">
      <c r="B36" s="21">
        <f t="shared" si="2"/>
        <v>0.75540049949792731</v>
      </c>
      <c r="C36" s="12">
        <f t="shared" si="0"/>
        <v>29339</v>
      </c>
      <c r="D36" s="7" t="s">
        <v>426</v>
      </c>
      <c r="E36" s="14">
        <v>7975</v>
      </c>
      <c r="F36" s="14">
        <v>38839</v>
      </c>
      <c r="G36" s="16">
        <v>203</v>
      </c>
      <c r="H36" s="14">
        <v>21005</v>
      </c>
      <c r="I36" s="14">
        <v>2334</v>
      </c>
      <c r="J36" s="14">
        <v>5797</v>
      </c>
      <c r="K36" s="14">
        <v>2536</v>
      </c>
      <c r="L36" s="14">
        <v>26802</v>
      </c>
      <c r="M36" s="14">
        <v>29338</v>
      </c>
      <c r="N36" s="17">
        <f t="shared" si="1"/>
        <v>25.941090034731502</v>
      </c>
    </row>
    <row r="37" spans="1:14">
      <c r="A37" t="s">
        <v>461</v>
      </c>
      <c r="B37" s="21">
        <f t="shared" si="2"/>
        <v>0.63092363937366347</v>
      </c>
      <c r="C37" s="12">
        <f t="shared" si="0"/>
        <v>18293</v>
      </c>
      <c r="D37" s="7" t="s">
        <v>427</v>
      </c>
      <c r="E37" s="14">
        <v>5851</v>
      </c>
      <c r="F37" s="14">
        <v>28994</v>
      </c>
      <c r="G37" s="16">
        <v>120</v>
      </c>
      <c r="H37" s="14">
        <v>12688</v>
      </c>
      <c r="I37" s="14">
        <v>1228</v>
      </c>
      <c r="J37" s="14">
        <v>4257</v>
      </c>
      <c r="K37" s="14">
        <v>1349</v>
      </c>
      <c r="L37" s="14">
        <v>16945</v>
      </c>
      <c r="M37" s="14">
        <v>18294</v>
      </c>
      <c r="N37" s="17">
        <f t="shared" si="1"/>
        <v>19.098496176216791</v>
      </c>
    </row>
    <row r="38" spans="1:14">
      <c r="B38" s="21">
        <f t="shared" si="2"/>
        <v>0.86082937048984076</v>
      </c>
      <c r="C38" s="12">
        <f t="shared" si="0"/>
        <v>25886</v>
      </c>
      <c r="D38" s="7" t="s">
        <v>428</v>
      </c>
      <c r="E38" s="14">
        <v>5777</v>
      </c>
      <c r="F38" s="14">
        <v>30071</v>
      </c>
      <c r="G38" s="16">
        <v>32</v>
      </c>
      <c r="H38" s="14">
        <v>19305</v>
      </c>
      <c r="I38" s="14">
        <v>1672</v>
      </c>
      <c r="J38" s="14">
        <v>4877</v>
      </c>
      <c r="K38" s="14">
        <v>1704</v>
      </c>
      <c r="L38" s="14">
        <v>24182</v>
      </c>
      <c r="M38" s="14">
        <v>25887</v>
      </c>
      <c r="N38" s="17">
        <f t="shared" si="1"/>
        <v>20.625394386677275</v>
      </c>
    </row>
    <row r="39" spans="1:14">
      <c r="B39" s="21">
        <f t="shared" si="2"/>
        <v>0.79993364299933645</v>
      </c>
      <c r="C39" s="12">
        <f t="shared" si="0"/>
        <v>19288</v>
      </c>
      <c r="D39" s="7" t="s">
        <v>429</v>
      </c>
      <c r="E39" s="14">
        <v>5095</v>
      </c>
      <c r="F39" s="14">
        <v>24112</v>
      </c>
      <c r="G39" s="16">
        <v>90</v>
      </c>
      <c r="H39" s="14">
        <v>15335</v>
      </c>
      <c r="I39" s="16">
        <v>952</v>
      </c>
      <c r="J39" s="14">
        <v>2911</v>
      </c>
      <c r="K39" s="14">
        <v>1042</v>
      </c>
      <c r="L39" s="14">
        <v>18246</v>
      </c>
      <c r="M39" s="14">
        <v>19288</v>
      </c>
      <c r="N39" s="17">
        <f t="shared" si="1"/>
        <v>16.597830276997634</v>
      </c>
    </row>
    <row r="40" spans="1:14">
      <c r="B40" s="21">
        <f t="shared" si="2"/>
        <v>0.92086052902782545</v>
      </c>
      <c r="C40" s="12">
        <f t="shared" si="0"/>
        <v>21445</v>
      </c>
      <c r="D40" s="7" t="s">
        <v>430</v>
      </c>
      <c r="E40" s="14">
        <v>4810</v>
      </c>
      <c r="F40" s="14">
        <v>23288</v>
      </c>
      <c r="G40" s="16">
        <v>77</v>
      </c>
      <c r="H40" s="14">
        <v>16192</v>
      </c>
      <c r="I40" s="14">
        <v>1388</v>
      </c>
      <c r="J40" s="14">
        <v>3788</v>
      </c>
      <c r="K40" s="14">
        <v>1464</v>
      </c>
      <c r="L40" s="14">
        <v>19980</v>
      </c>
      <c r="M40" s="14">
        <v>21444</v>
      </c>
      <c r="N40" s="17">
        <f t="shared" si="1"/>
        <v>14.588005362131822</v>
      </c>
    </row>
    <row r="41" spans="1:14">
      <c r="B41" s="21">
        <f t="shared" si="2"/>
        <v>0.92661505161505164</v>
      </c>
      <c r="C41" s="12">
        <f t="shared" si="0"/>
        <v>22261</v>
      </c>
      <c r="D41" s="7" t="s">
        <v>431</v>
      </c>
      <c r="E41" s="14">
        <v>4466</v>
      </c>
      <c r="F41" s="14">
        <v>24024</v>
      </c>
      <c r="G41" s="16">
        <v>99</v>
      </c>
      <c r="H41" s="14">
        <v>16380</v>
      </c>
      <c r="I41" s="14">
        <v>1199</v>
      </c>
      <c r="J41" s="14">
        <v>4583</v>
      </c>
      <c r="K41" s="14">
        <v>1299</v>
      </c>
      <c r="L41" s="14">
        <v>20963</v>
      </c>
      <c r="M41" s="14">
        <v>22262</v>
      </c>
      <c r="N41" s="17">
        <f t="shared" si="1"/>
        <v>15.501455035843566</v>
      </c>
    </row>
    <row r="42" spans="1:14">
      <c r="B42" s="21">
        <f t="shared" si="2"/>
        <v>0.74278771585151482</v>
      </c>
      <c r="C42" s="12">
        <f t="shared" si="0"/>
        <v>14367</v>
      </c>
      <c r="D42" s="7" t="s">
        <v>432</v>
      </c>
      <c r="E42" s="14">
        <v>3997</v>
      </c>
      <c r="F42" s="14">
        <v>19342</v>
      </c>
      <c r="G42" s="15">
        <v>33</v>
      </c>
      <c r="H42" s="14">
        <v>11167</v>
      </c>
      <c r="I42" s="15">
        <v>618</v>
      </c>
      <c r="J42" s="14">
        <v>2549</v>
      </c>
      <c r="K42" s="15">
        <v>651</v>
      </c>
      <c r="L42" s="14">
        <v>13716</v>
      </c>
      <c r="M42" s="14">
        <v>14367</v>
      </c>
      <c r="N42" s="17">
        <f t="shared" si="1"/>
        <v>13.603882402588269</v>
      </c>
    </row>
    <row r="43" spans="1:14">
      <c r="B43" s="21">
        <f t="shared" si="2"/>
        <v>0.60404688683870389</v>
      </c>
      <c r="C43" s="12">
        <f t="shared" si="0"/>
        <v>13553</v>
      </c>
      <c r="D43" s="7" t="s">
        <v>433</v>
      </c>
      <c r="E43" s="14">
        <v>4055</v>
      </c>
      <c r="F43" s="14">
        <v>22437</v>
      </c>
      <c r="G43" s="15">
        <v>71</v>
      </c>
      <c r="H43" s="14">
        <v>8509</v>
      </c>
      <c r="I43" s="14">
        <v>1113</v>
      </c>
      <c r="J43" s="14">
        <v>3860</v>
      </c>
      <c r="K43" s="14">
        <v>1184</v>
      </c>
      <c r="L43" s="14">
        <v>12352</v>
      </c>
      <c r="M43" s="14">
        <v>13536</v>
      </c>
      <c r="N43" s="17">
        <f t="shared" si="1"/>
        <v>14.49840069787729</v>
      </c>
    </row>
    <row r="44" spans="1:14">
      <c r="C44" s="12"/>
      <c r="D44" s="7"/>
      <c r="E44" s="14"/>
      <c r="F44" s="14"/>
      <c r="G44" s="15"/>
      <c r="H44" s="14"/>
      <c r="I44" s="14"/>
      <c r="J44" s="14"/>
      <c r="K44" s="14"/>
      <c r="L44" s="14"/>
      <c r="M44" s="14"/>
      <c r="N44" s="17"/>
    </row>
    <row r="45" spans="1:14">
      <c r="B45" s="21">
        <f t="shared" si="2"/>
        <v>0.66079295154185025</v>
      </c>
      <c r="C45" s="12">
        <f>G45+H45+I45+J45</f>
        <v>12600</v>
      </c>
      <c r="D45" s="7" t="s">
        <v>434</v>
      </c>
      <c r="E45" s="14">
        <v>3559</v>
      </c>
      <c r="F45" s="14">
        <v>19068</v>
      </c>
      <c r="G45" s="15">
        <v>78</v>
      </c>
      <c r="H45" s="14">
        <v>8469</v>
      </c>
      <c r="I45" s="14">
        <v>1094</v>
      </c>
      <c r="J45" s="14">
        <v>2959</v>
      </c>
      <c r="K45" s="14">
        <v>1172</v>
      </c>
      <c r="L45" s="14">
        <v>11429</v>
      </c>
      <c r="M45" s="14">
        <v>12601</v>
      </c>
      <c r="N45" s="17">
        <f>(F45/F98)*100</f>
        <v>16.101329955668145</v>
      </c>
    </row>
    <row r="47" spans="1:14">
      <c r="D47" s="7" t="s">
        <v>448</v>
      </c>
      <c r="E47" s="12">
        <f t="shared" ref="E47:N47" si="3">AVERAGE(E7:E45)</f>
        <v>9398.4473684210534</v>
      </c>
      <c r="F47" s="12">
        <f t="shared" si="3"/>
        <v>48906.184210526313</v>
      </c>
      <c r="G47" s="12">
        <f t="shared" si="3"/>
        <v>4174.5263157894733</v>
      </c>
      <c r="H47" s="12">
        <f t="shared" si="3"/>
        <v>16686.026315789473</v>
      </c>
      <c r="I47" s="12">
        <f t="shared" si="3"/>
        <v>1766.1842105263158</v>
      </c>
      <c r="J47" s="12">
        <f t="shared" si="3"/>
        <v>5793</v>
      </c>
      <c r="K47" s="12">
        <f t="shared" si="3"/>
        <v>5940.7105263157891</v>
      </c>
      <c r="L47" s="12">
        <f t="shared" si="3"/>
        <v>22478.605263157893</v>
      </c>
      <c r="M47" s="12">
        <f t="shared" si="3"/>
        <v>28419.342105263157</v>
      </c>
      <c r="N47" s="12">
        <f t="shared" si="3"/>
        <v>25.777871667790304</v>
      </c>
    </row>
    <row r="48" spans="1:14" s="12" customFormat="1">
      <c r="B48" s="21">
        <f>AVERAGE(B7:B45)</f>
        <v>0.62071539404403619</v>
      </c>
      <c r="D48" s="12">
        <v>20</v>
      </c>
      <c r="E48" s="12">
        <f t="shared" ref="E48:M48" si="4">AVERAGE(E25:E45)</f>
        <v>8408.9500000000007</v>
      </c>
      <c r="F48" s="12">
        <f t="shared" si="4"/>
        <v>43469.3</v>
      </c>
      <c r="G48" s="12">
        <f t="shared" si="4"/>
        <v>162.94999999999999</v>
      </c>
      <c r="H48" s="12">
        <f t="shared" si="4"/>
        <v>21145.95</v>
      </c>
      <c r="I48" s="12">
        <f t="shared" si="4"/>
        <v>2881.55</v>
      </c>
      <c r="J48" s="12">
        <f t="shared" si="4"/>
        <v>9447.7999999999993</v>
      </c>
      <c r="K48" s="12">
        <f t="shared" si="4"/>
        <v>3044.5</v>
      </c>
      <c r="L48" s="12">
        <f t="shared" si="4"/>
        <v>30592.95</v>
      </c>
      <c r="M48" s="12">
        <f t="shared" si="4"/>
        <v>33637.5</v>
      </c>
      <c r="N48" s="12">
        <f>AVERAGE(N25:N45)</f>
        <v>22.528352963999328</v>
      </c>
    </row>
    <row r="49" spans="2:13" s="12" customFormat="1">
      <c r="B49" s="21"/>
    </row>
    <row r="50" spans="2:13" s="12" customFormat="1">
      <c r="B50" s="21"/>
      <c r="D50" s="12" t="s">
        <v>454</v>
      </c>
      <c r="E50" s="12">
        <f>MAX(E7:E45)</f>
        <v>15185</v>
      </c>
      <c r="F50" s="12">
        <f>MAX(F7:F45)</f>
        <v>77279</v>
      </c>
    </row>
    <row r="51" spans="2:13" s="12" customFormat="1">
      <c r="B51" s="21"/>
      <c r="D51" s="12" t="s">
        <v>450</v>
      </c>
      <c r="E51" s="12">
        <f>MIN(E7:E45)</f>
        <v>3559</v>
      </c>
      <c r="F51" s="12">
        <f>MIN(F7:F45)</f>
        <v>19068</v>
      </c>
    </row>
    <row r="52" spans="2:13" s="12" customFormat="1">
      <c r="B52" s="21"/>
      <c r="D52" s="12" t="s">
        <v>455</v>
      </c>
      <c r="E52" s="20">
        <f>E45/E50</f>
        <v>0.23437602897596313</v>
      </c>
      <c r="F52" s="20">
        <f>F45/F50</f>
        <v>0.24674232327022866</v>
      </c>
      <c r="G52" s="20"/>
      <c r="H52" s="20"/>
      <c r="I52" s="20"/>
      <c r="J52" s="20"/>
      <c r="K52" s="20"/>
    </row>
    <row r="53" spans="2:13" s="12" customFormat="1">
      <c r="B53" s="21"/>
      <c r="D53" s="12" t="s">
        <v>456</v>
      </c>
      <c r="E53" s="20">
        <f>E47/E50</f>
        <v>0.61892969169713885</v>
      </c>
      <c r="F53" s="20">
        <f>F47/F50</f>
        <v>0.63285218766451834</v>
      </c>
      <c r="G53" s="20"/>
      <c r="H53" s="20"/>
      <c r="I53" s="20"/>
      <c r="J53" s="20"/>
      <c r="K53" s="20"/>
    </row>
    <row r="55" spans="2:13" ht="15.75">
      <c r="E55" s="10" t="s">
        <v>440</v>
      </c>
    </row>
    <row r="56" spans="2:13" ht="15.75">
      <c r="E56" s="10" t="s">
        <v>441</v>
      </c>
    </row>
    <row r="57" spans="2:13">
      <c r="D57" s="5" t="s">
        <v>442</v>
      </c>
      <c r="E57" s="5" t="s">
        <v>385</v>
      </c>
      <c r="F57" s="5" t="s">
        <v>386</v>
      </c>
      <c r="G57" s="5" t="s">
        <v>387</v>
      </c>
      <c r="H57" s="5" t="s">
        <v>443</v>
      </c>
      <c r="I57" s="5" t="s">
        <v>438</v>
      </c>
      <c r="J57" s="5" t="s">
        <v>444</v>
      </c>
      <c r="K57" s="5" t="s">
        <v>388</v>
      </c>
      <c r="L57" s="5" t="s">
        <v>445</v>
      </c>
      <c r="M57" s="5" t="s">
        <v>388</v>
      </c>
    </row>
    <row r="58" spans="2:13">
      <c r="E58" s="5" t="s">
        <v>390</v>
      </c>
      <c r="F58" s="5" t="s">
        <v>391</v>
      </c>
      <c r="G58" s="5" t="s">
        <v>392</v>
      </c>
      <c r="H58" s="5" t="s">
        <v>393</v>
      </c>
      <c r="I58" s="5" t="s">
        <v>393</v>
      </c>
      <c r="J58" s="5" t="s">
        <v>392</v>
      </c>
      <c r="K58" s="5" t="s">
        <v>393</v>
      </c>
      <c r="L58" s="5" t="s">
        <v>394</v>
      </c>
    </row>
    <row r="59" spans="2:13">
      <c r="E59" s="5" t="s">
        <v>395</v>
      </c>
    </row>
    <row r="60" spans="2:13">
      <c r="D60" s="7" t="s">
        <v>397</v>
      </c>
      <c r="E60" s="19">
        <v>44132</v>
      </c>
      <c r="F60" s="8">
        <v>212412</v>
      </c>
      <c r="G60" s="8">
        <v>48611</v>
      </c>
      <c r="H60" s="9">
        <v>0</v>
      </c>
      <c r="I60" s="9">
        <v>0</v>
      </c>
      <c r="J60" s="9">
        <v>0</v>
      </c>
      <c r="K60" s="8">
        <v>48611</v>
      </c>
      <c r="L60" s="9">
        <v>0</v>
      </c>
      <c r="M60" s="8">
        <v>48611</v>
      </c>
    </row>
    <row r="61" spans="2:13">
      <c r="D61" s="7" t="s">
        <v>398</v>
      </c>
      <c r="E61" s="8">
        <v>37467</v>
      </c>
      <c r="F61" s="8">
        <v>188955</v>
      </c>
      <c r="G61" s="8">
        <v>41795</v>
      </c>
      <c r="H61" s="9">
        <v>0</v>
      </c>
      <c r="I61" s="9">
        <v>0</v>
      </c>
      <c r="J61" s="9">
        <v>0</v>
      </c>
      <c r="K61" s="8">
        <v>41795</v>
      </c>
      <c r="L61" s="9">
        <v>0</v>
      </c>
      <c r="M61" s="8">
        <v>41795</v>
      </c>
    </row>
    <row r="62" spans="2:13">
      <c r="D62" s="7" t="s">
        <v>399</v>
      </c>
      <c r="E62" s="13">
        <v>46612</v>
      </c>
      <c r="F62" s="8">
        <v>249815</v>
      </c>
      <c r="G62" s="8">
        <v>37042</v>
      </c>
      <c r="H62" s="9">
        <v>0</v>
      </c>
      <c r="I62" s="9">
        <v>0</v>
      </c>
      <c r="J62" s="9">
        <v>0</v>
      </c>
      <c r="K62" s="8">
        <v>37042</v>
      </c>
      <c r="L62" s="9">
        <v>0</v>
      </c>
      <c r="M62" s="8">
        <v>37042</v>
      </c>
    </row>
    <row r="63" spans="2:13">
      <c r="D63" s="7" t="s">
        <v>400</v>
      </c>
      <c r="E63" s="8">
        <v>43402</v>
      </c>
      <c r="F63" s="8">
        <v>231034</v>
      </c>
      <c r="G63" s="8">
        <v>32799</v>
      </c>
      <c r="H63" s="8">
        <v>19866</v>
      </c>
      <c r="I63" s="9">
        <v>0</v>
      </c>
      <c r="J63" s="9">
        <v>0</v>
      </c>
      <c r="K63" s="8">
        <v>32799</v>
      </c>
      <c r="L63" s="8">
        <v>19866</v>
      </c>
      <c r="M63" s="8">
        <v>52665</v>
      </c>
    </row>
    <row r="64" spans="2:13">
      <c r="D64" s="7" t="s">
        <v>401</v>
      </c>
      <c r="E64" s="8">
        <v>34603</v>
      </c>
      <c r="F64" s="8">
        <v>184502</v>
      </c>
      <c r="G64" s="8">
        <v>36568</v>
      </c>
      <c r="H64" s="8">
        <v>24755</v>
      </c>
      <c r="I64" s="9">
        <v>0</v>
      </c>
      <c r="J64" s="9">
        <v>0</v>
      </c>
      <c r="K64" s="8">
        <v>36568</v>
      </c>
      <c r="L64" s="8">
        <v>24755</v>
      </c>
      <c r="M64" s="8">
        <v>61323</v>
      </c>
    </row>
    <row r="65" spans="4:13">
      <c r="D65" s="7" t="s">
        <v>402</v>
      </c>
      <c r="E65" s="8">
        <v>37353</v>
      </c>
      <c r="F65" s="8">
        <v>202941</v>
      </c>
      <c r="G65" s="8">
        <v>35715</v>
      </c>
      <c r="H65" s="8">
        <v>25658</v>
      </c>
      <c r="I65" s="9">
        <v>0</v>
      </c>
      <c r="J65" s="9">
        <v>0</v>
      </c>
      <c r="K65" s="8">
        <v>35715</v>
      </c>
      <c r="L65" s="8">
        <v>25658</v>
      </c>
      <c r="M65" s="8">
        <v>61373</v>
      </c>
    </row>
    <row r="66" spans="4:13">
      <c r="D66" s="7" t="s">
        <v>403</v>
      </c>
      <c r="E66" s="8">
        <v>33580</v>
      </c>
      <c r="F66" s="8">
        <v>174815</v>
      </c>
      <c r="G66" s="8">
        <v>29794</v>
      </c>
      <c r="H66" s="8">
        <v>24801</v>
      </c>
      <c r="I66" s="9">
        <v>0</v>
      </c>
      <c r="J66" s="9">
        <v>0</v>
      </c>
      <c r="K66" s="8">
        <v>29794</v>
      </c>
      <c r="L66" s="8">
        <v>24801</v>
      </c>
      <c r="M66" s="8">
        <v>54595</v>
      </c>
    </row>
    <row r="67" spans="4:13">
      <c r="D67" s="7" t="s">
        <v>404</v>
      </c>
      <c r="E67" s="8">
        <v>33073</v>
      </c>
      <c r="F67" s="8">
        <v>196676</v>
      </c>
      <c r="G67" s="8">
        <v>27760</v>
      </c>
      <c r="H67" s="8">
        <v>23794</v>
      </c>
      <c r="I67" s="9">
        <v>0</v>
      </c>
      <c r="J67" s="9">
        <v>0</v>
      </c>
      <c r="K67" s="8">
        <v>27760</v>
      </c>
      <c r="L67" s="8">
        <v>23794</v>
      </c>
      <c r="M67" s="8">
        <v>51554</v>
      </c>
    </row>
    <row r="68" spans="4:13">
      <c r="D68" s="7" t="s">
        <v>405</v>
      </c>
      <c r="E68" s="8">
        <v>37133</v>
      </c>
      <c r="F68" s="8">
        <v>228017</v>
      </c>
      <c r="G68" s="8">
        <v>31443</v>
      </c>
      <c r="H68" s="8">
        <v>26508</v>
      </c>
      <c r="I68" s="9">
        <v>0</v>
      </c>
      <c r="J68" s="9">
        <v>0</v>
      </c>
      <c r="K68" s="8">
        <v>31443</v>
      </c>
      <c r="L68" s="8">
        <v>26508</v>
      </c>
      <c r="M68" s="8">
        <v>57951</v>
      </c>
    </row>
    <row r="69" spans="4:13">
      <c r="D69" s="7" t="s">
        <v>406</v>
      </c>
      <c r="E69" s="8">
        <v>33635</v>
      </c>
      <c r="F69" s="8">
        <v>185749</v>
      </c>
      <c r="G69" s="8">
        <v>20153</v>
      </c>
      <c r="H69" s="8">
        <v>20432</v>
      </c>
      <c r="I69" s="9">
        <v>0</v>
      </c>
      <c r="J69" s="9">
        <v>0</v>
      </c>
      <c r="K69" s="8">
        <v>20153</v>
      </c>
      <c r="L69" s="8">
        <v>20432</v>
      </c>
      <c r="M69" s="8">
        <v>40585</v>
      </c>
    </row>
    <row r="70" spans="4:13">
      <c r="D70" s="7" t="s">
        <v>407</v>
      </c>
      <c r="E70" s="8">
        <v>30897</v>
      </c>
      <c r="F70" s="8">
        <v>174053</v>
      </c>
      <c r="G70" s="8">
        <v>18216</v>
      </c>
      <c r="H70" s="8">
        <v>27087</v>
      </c>
      <c r="I70" s="9">
        <v>0</v>
      </c>
      <c r="J70" s="9">
        <v>0</v>
      </c>
      <c r="K70" s="8">
        <v>18216</v>
      </c>
      <c r="L70" s="8">
        <v>27087</v>
      </c>
      <c r="M70" s="8">
        <v>45303</v>
      </c>
    </row>
    <row r="71" spans="4:13">
      <c r="D71" s="7" t="s">
        <v>408</v>
      </c>
      <c r="E71" s="8">
        <v>28433</v>
      </c>
      <c r="F71" s="8">
        <v>158411</v>
      </c>
      <c r="G71" s="8">
        <v>14615</v>
      </c>
      <c r="H71" s="8">
        <v>24677</v>
      </c>
      <c r="I71" s="9">
        <v>0</v>
      </c>
      <c r="J71" s="9">
        <v>0</v>
      </c>
      <c r="K71" s="8">
        <v>14615</v>
      </c>
      <c r="L71" s="8">
        <v>24677</v>
      </c>
      <c r="M71" s="8">
        <v>39292</v>
      </c>
    </row>
    <row r="72" spans="4:13">
      <c r="D72" s="7" t="s">
        <v>409</v>
      </c>
      <c r="E72" s="8">
        <v>24721</v>
      </c>
      <c r="F72" s="8">
        <v>133871</v>
      </c>
      <c r="G72" s="8">
        <v>12586</v>
      </c>
      <c r="H72" s="8">
        <v>26863</v>
      </c>
      <c r="I72" s="9">
        <v>0</v>
      </c>
      <c r="J72" s="9">
        <v>0</v>
      </c>
      <c r="K72" s="8">
        <v>12586</v>
      </c>
      <c r="L72" s="8">
        <v>26863</v>
      </c>
      <c r="M72" s="8">
        <v>39449</v>
      </c>
    </row>
    <row r="73" spans="4:13">
      <c r="D73" s="7" t="s">
        <v>410</v>
      </c>
      <c r="E73" s="8">
        <v>21658</v>
      </c>
      <c r="F73" s="8">
        <v>131088</v>
      </c>
      <c r="G73" s="8">
        <v>10919</v>
      </c>
      <c r="H73" s="8">
        <v>39960</v>
      </c>
      <c r="I73" s="9">
        <v>0</v>
      </c>
      <c r="J73" s="9">
        <v>0</v>
      </c>
      <c r="K73" s="8">
        <v>10919</v>
      </c>
      <c r="L73" s="8">
        <v>39960</v>
      </c>
      <c r="M73" s="8">
        <v>50879</v>
      </c>
    </row>
    <row r="74" spans="4:13">
      <c r="D74" s="7" t="s">
        <v>411</v>
      </c>
      <c r="E74" s="8">
        <v>21576</v>
      </c>
      <c r="F74" s="8">
        <v>125952</v>
      </c>
      <c r="G74" s="8">
        <v>8584</v>
      </c>
      <c r="H74" s="8">
        <v>43105</v>
      </c>
      <c r="I74" s="8">
        <v>1359</v>
      </c>
      <c r="J74" s="8">
        <v>4597</v>
      </c>
      <c r="K74" s="8">
        <v>9943</v>
      </c>
      <c r="L74" s="8">
        <v>47702</v>
      </c>
      <c r="M74" s="8">
        <v>57645</v>
      </c>
    </row>
    <row r="75" spans="4:13">
      <c r="D75" s="7" t="s">
        <v>412</v>
      </c>
      <c r="E75" s="8">
        <v>24817</v>
      </c>
      <c r="F75" s="8">
        <v>148608</v>
      </c>
      <c r="G75" s="8">
        <v>10809</v>
      </c>
      <c r="H75" s="8">
        <v>54256</v>
      </c>
      <c r="I75" s="8">
        <v>2634</v>
      </c>
      <c r="J75" s="8">
        <v>6363</v>
      </c>
      <c r="K75" s="8">
        <v>13443</v>
      </c>
      <c r="L75" s="8">
        <v>60619</v>
      </c>
      <c r="M75" s="8">
        <v>74062</v>
      </c>
    </row>
    <row r="76" spans="4:13">
      <c r="D76" s="7" t="s">
        <v>413</v>
      </c>
      <c r="E76" s="8">
        <v>26380</v>
      </c>
      <c r="F76" s="8">
        <v>172336</v>
      </c>
      <c r="G76" s="8">
        <v>10428</v>
      </c>
      <c r="H76" s="8">
        <v>65654</v>
      </c>
      <c r="I76" s="8">
        <v>4463</v>
      </c>
      <c r="J76" s="8">
        <v>13567</v>
      </c>
      <c r="K76" s="8">
        <v>14891</v>
      </c>
      <c r="L76" s="8">
        <v>79221</v>
      </c>
      <c r="M76" s="8">
        <v>94112</v>
      </c>
    </row>
    <row r="77" spans="4:13">
      <c r="D77" s="7" t="s">
        <v>414</v>
      </c>
      <c r="E77" s="8">
        <v>30506</v>
      </c>
      <c r="F77" s="8">
        <v>207971</v>
      </c>
      <c r="G77" s="8">
        <v>11434</v>
      </c>
      <c r="H77" s="8">
        <v>105883</v>
      </c>
      <c r="I77" s="8">
        <v>7061</v>
      </c>
      <c r="J77" s="8">
        <v>21407</v>
      </c>
      <c r="K77" s="8">
        <v>18495</v>
      </c>
      <c r="L77" s="8">
        <v>127290</v>
      </c>
      <c r="M77" s="8">
        <v>145785</v>
      </c>
    </row>
    <row r="78" spans="4:13">
      <c r="D78" s="7" t="s">
        <v>415</v>
      </c>
      <c r="E78" s="14">
        <v>32044</v>
      </c>
      <c r="F78" s="14">
        <v>215814</v>
      </c>
      <c r="G78" s="14">
        <v>10762</v>
      </c>
      <c r="H78" s="14">
        <v>94125</v>
      </c>
      <c r="I78" s="14">
        <v>8242</v>
      </c>
      <c r="J78" s="14">
        <v>29436</v>
      </c>
      <c r="K78" s="14">
        <v>19004</v>
      </c>
      <c r="L78" s="14">
        <v>123561</v>
      </c>
      <c r="M78" s="14">
        <v>142565</v>
      </c>
    </row>
    <row r="79" spans="4:13">
      <c r="D79" s="7" t="s">
        <v>416</v>
      </c>
      <c r="E79" s="14">
        <v>42856</v>
      </c>
      <c r="F79" s="14">
        <v>279879</v>
      </c>
      <c r="G79" s="14">
        <v>11621</v>
      </c>
      <c r="H79" s="14">
        <v>126190</v>
      </c>
      <c r="I79" s="14">
        <v>12908</v>
      </c>
      <c r="J79" s="14">
        <v>35391</v>
      </c>
      <c r="K79" s="14">
        <v>24529</v>
      </c>
      <c r="L79" s="14">
        <v>161581</v>
      </c>
      <c r="M79" s="14">
        <v>186110</v>
      </c>
    </row>
    <row r="80" spans="4:13">
      <c r="D80" s="7" t="s">
        <v>417</v>
      </c>
      <c r="E80" s="14">
        <v>39446</v>
      </c>
      <c r="F80" s="14">
        <v>258787</v>
      </c>
      <c r="G80" s="14">
        <v>7866</v>
      </c>
      <c r="H80" s="14">
        <v>115649</v>
      </c>
      <c r="I80" s="14">
        <v>8704</v>
      </c>
      <c r="J80" s="14">
        <v>20365</v>
      </c>
      <c r="K80" s="14">
        <v>16570</v>
      </c>
      <c r="L80" s="14">
        <v>136014</v>
      </c>
      <c r="M80" s="14">
        <v>152584</v>
      </c>
    </row>
    <row r="81" spans="4:13">
      <c r="D81" s="7" t="s">
        <v>418</v>
      </c>
      <c r="E81" s="14">
        <v>43622</v>
      </c>
      <c r="F81" s="14">
        <v>289308</v>
      </c>
      <c r="G81" s="14">
        <v>7069</v>
      </c>
      <c r="H81" s="14">
        <v>132063</v>
      </c>
      <c r="I81" s="14">
        <v>10337</v>
      </c>
      <c r="J81" s="14">
        <v>29410</v>
      </c>
      <c r="K81" s="14">
        <v>17406</v>
      </c>
      <c r="L81" s="14">
        <v>161473</v>
      </c>
      <c r="M81" s="14">
        <v>178879</v>
      </c>
    </row>
    <row r="82" spans="4:13">
      <c r="D82" s="7" t="s">
        <v>419</v>
      </c>
      <c r="E82" s="14">
        <v>38874</v>
      </c>
      <c r="F82" s="14">
        <v>239450</v>
      </c>
      <c r="G82" s="14">
        <v>3233</v>
      </c>
      <c r="H82" s="14">
        <v>86698</v>
      </c>
      <c r="I82" s="14">
        <v>8948</v>
      </c>
      <c r="J82" s="14">
        <v>26352</v>
      </c>
      <c r="K82" s="14">
        <v>12181</v>
      </c>
      <c r="L82" s="14">
        <v>113050</v>
      </c>
      <c r="M82" s="14">
        <v>125231</v>
      </c>
    </row>
    <row r="83" spans="4:13">
      <c r="D83" s="7" t="s">
        <v>420</v>
      </c>
      <c r="E83" s="14">
        <v>33953</v>
      </c>
      <c r="F83" s="14">
        <v>192139</v>
      </c>
      <c r="G83" s="14">
        <v>2234</v>
      </c>
      <c r="H83" s="14">
        <v>69277</v>
      </c>
      <c r="I83" s="14">
        <v>7161</v>
      </c>
      <c r="J83" s="14">
        <v>18722</v>
      </c>
      <c r="K83" s="14">
        <v>9395</v>
      </c>
      <c r="L83" s="14">
        <v>87999</v>
      </c>
      <c r="M83" s="14">
        <v>97394</v>
      </c>
    </row>
    <row r="84" spans="4:13">
      <c r="D84" s="7" t="s">
        <v>421</v>
      </c>
      <c r="E84" s="14">
        <v>31743</v>
      </c>
      <c r="F84" s="14">
        <v>193648</v>
      </c>
      <c r="G84" s="14">
        <v>1317</v>
      </c>
      <c r="H84" s="14">
        <v>66312</v>
      </c>
      <c r="I84" s="14">
        <v>8804</v>
      </c>
      <c r="J84" s="14">
        <v>22227</v>
      </c>
      <c r="K84" s="14">
        <v>10121</v>
      </c>
      <c r="L84" s="14">
        <v>88539</v>
      </c>
      <c r="M84" s="14">
        <v>98660</v>
      </c>
    </row>
    <row r="85" spans="4:13">
      <c r="D85" s="7" t="s">
        <v>422</v>
      </c>
      <c r="E85" s="14">
        <v>31676</v>
      </c>
      <c r="F85" s="14">
        <v>199301</v>
      </c>
      <c r="G85" s="15">
        <v>867</v>
      </c>
      <c r="H85" s="14">
        <v>79541</v>
      </c>
      <c r="I85" s="14">
        <v>10054</v>
      </c>
      <c r="J85" s="14">
        <v>27945</v>
      </c>
      <c r="K85" s="14">
        <v>10921</v>
      </c>
      <c r="L85" s="14">
        <v>107486</v>
      </c>
      <c r="M85" s="14">
        <v>118407</v>
      </c>
    </row>
    <row r="86" spans="4:13">
      <c r="D86" s="7" t="s">
        <v>423</v>
      </c>
      <c r="E86" s="14">
        <v>33675</v>
      </c>
      <c r="F86" s="14">
        <v>189840</v>
      </c>
      <c r="G86" s="15">
        <v>716</v>
      </c>
      <c r="H86" s="14">
        <v>58193</v>
      </c>
      <c r="I86" s="14">
        <v>6434</v>
      </c>
      <c r="J86" s="14">
        <v>15263</v>
      </c>
      <c r="K86" s="14">
        <v>7150</v>
      </c>
      <c r="L86" s="14">
        <v>73456</v>
      </c>
      <c r="M86" s="14">
        <v>80606</v>
      </c>
    </row>
    <row r="87" spans="4:13">
      <c r="D87" s="7" t="s">
        <v>424</v>
      </c>
      <c r="E87" s="14">
        <v>31711</v>
      </c>
      <c r="F87" s="14">
        <v>187571</v>
      </c>
      <c r="G87" s="15">
        <v>612</v>
      </c>
      <c r="H87" s="14">
        <v>77934</v>
      </c>
      <c r="I87" s="14">
        <v>7213</v>
      </c>
      <c r="J87" s="14">
        <v>17050</v>
      </c>
      <c r="K87" s="14">
        <v>7825</v>
      </c>
      <c r="L87" s="14">
        <v>94984</v>
      </c>
      <c r="M87" s="14">
        <v>102809</v>
      </c>
    </row>
    <row r="88" spans="4:13">
      <c r="D88" s="7" t="s">
        <v>425</v>
      </c>
      <c r="E88" s="14">
        <v>31404</v>
      </c>
      <c r="F88" s="14">
        <v>186866</v>
      </c>
      <c r="G88" s="15">
        <v>669</v>
      </c>
      <c r="H88" s="14">
        <v>75620</v>
      </c>
      <c r="I88" s="14">
        <v>6005</v>
      </c>
      <c r="J88" s="14">
        <v>14834</v>
      </c>
      <c r="K88" s="14">
        <v>6674</v>
      </c>
      <c r="L88" s="14">
        <v>90454</v>
      </c>
      <c r="M88" s="14">
        <v>97128</v>
      </c>
    </row>
    <row r="89" spans="4:13">
      <c r="D89" s="7" t="s">
        <v>426</v>
      </c>
      <c r="E89" s="14">
        <v>24633</v>
      </c>
      <c r="F89" s="14">
        <v>149720</v>
      </c>
      <c r="G89" s="15">
        <v>639</v>
      </c>
      <c r="H89" s="14">
        <v>74091</v>
      </c>
      <c r="I89" s="14">
        <v>5641</v>
      </c>
      <c r="J89" s="14">
        <v>10990</v>
      </c>
      <c r="K89" s="14">
        <v>6280</v>
      </c>
      <c r="L89" s="14">
        <v>85081</v>
      </c>
      <c r="M89" s="14">
        <v>91361</v>
      </c>
    </row>
    <row r="90" spans="4:13">
      <c r="D90" s="7" t="s">
        <v>427</v>
      </c>
      <c r="E90" s="14">
        <v>23645</v>
      </c>
      <c r="F90" s="14">
        <v>151813</v>
      </c>
      <c r="G90" s="14">
        <v>1124</v>
      </c>
      <c r="H90" s="14">
        <v>72647</v>
      </c>
      <c r="I90" s="14">
        <v>4741</v>
      </c>
      <c r="J90" s="14">
        <v>8012</v>
      </c>
      <c r="K90" s="14">
        <v>5865</v>
      </c>
      <c r="L90" s="14">
        <v>80659</v>
      </c>
      <c r="M90" s="14">
        <v>86525</v>
      </c>
    </row>
    <row r="91" spans="4:13">
      <c r="D91" s="7" t="s">
        <v>428</v>
      </c>
      <c r="E91" s="14">
        <v>23242</v>
      </c>
      <c r="F91" s="14">
        <v>145796</v>
      </c>
      <c r="G91" s="14">
        <v>1066</v>
      </c>
      <c r="H91" s="14">
        <v>86092</v>
      </c>
      <c r="I91" s="14">
        <v>5795</v>
      </c>
      <c r="J91" s="14">
        <v>11363</v>
      </c>
      <c r="K91" s="14">
        <v>6861</v>
      </c>
      <c r="L91" s="14">
        <v>97455</v>
      </c>
      <c r="M91" s="14">
        <v>104315</v>
      </c>
    </row>
    <row r="92" spans="4:13">
      <c r="D92" s="7" t="s">
        <v>429</v>
      </c>
      <c r="E92" s="14">
        <v>23228</v>
      </c>
      <c r="F92" s="14">
        <v>145272</v>
      </c>
      <c r="G92" s="15">
        <v>857</v>
      </c>
      <c r="H92" s="14">
        <v>81963</v>
      </c>
      <c r="I92" s="14">
        <v>4206</v>
      </c>
      <c r="J92" s="14">
        <v>8414</v>
      </c>
      <c r="K92" s="14">
        <v>5062</v>
      </c>
      <c r="L92" s="14">
        <v>90377</v>
      </c>
      <c r="M92" s="14">
        <v>95439</v>
      </c>
    </row>
    <row r="93" spans="4:13">
      <c r="D93" s="7" t="s">
        <v>430</v>
      </c>
      <c r="E93" s="14">
        <v>24160</v>
      </c>
      <c r="F93" s="14">
        <v>159638</v>
      </c>
      <c r="G93" s="14">
        <v>1144</v>
      </c>
      <c r="H93" s="14">
        <v>98725</v>
      </c>
      <c r="I93" s="14">
        <v>5448</v>
      </c>
      <c r="J93" s="14">
        <v>11363</v>
      </c>
      <c r="K93" s="14">
        <v>6592</v>
      </c>
      <c r="L93" s="14">
        <v>110088</v>
      </c>
      <c r="M93" s="14">
        <v>116680</v>
      </c>
    </row>
    <row r="94" spans="4:13">
      <c r="D94" s="7" t="s">
        <v>431</v>
      </c>
      <c r="E94" s="14">
        <v>23134</v>
      </c>
      <c r="F94" s="14">
        <v>154979</v>
      </c>
      <c r="G94" s="15">
        <v>923</v>
      </c>
      <c r="H94" s="14">
        <v>94788</v>
      </c>
      <c r="I94" s="14">
        <v>4933</v>
      </c>
      <c r="J94" s="14">
        <v>11165</v>
      </c>
      <c r="K94" s="14">
        <v>5857</v>
      </c>
      <c r="L94" s="14">
        <v>105953</v>
      </c>
      <c r="M94" s="14">
        <v>111810</v>
      </c>
    </row>
    <row r="95" spans="4:13">
      <c r="D95" s="7" t="s">
        <v>432</v>
      </c>
      <c r="E95" s="14">
        <v>21866</v>
      </c>
      <c r="F95" s="14">
        <v>142180</v>
      </c>
      <c r="G95" s="15">
        <v>640</v>
      </c>
      <c r="H95" s="14">
        <v>84847</v>
      </c>
      <c r="I95" s="14">
        <v>3260</v>
      </c>
      <c r="J95" s="14">
        <v>7849</v>
      </c>
      <c r="K95" s="14">
        <v>3900</v>
      </c>
      <c r="L95" s="14">
        <v>92696</v>
      </c>
      <c r="M95" s="14">
        <v>96597</v>
      </c>
    </row>
    <row r="96" spans="4:13">
      <c r="D96" s="7" t="s">
        <v>433</v>
      </c>
      <c r="E96" s="14">
        <v>22446</v>
      </c>
      <c r="F96" s="14">
        <v>154755</v>
      </c>
      <c r="G96" s="15">
        <v>651</v>
      </c>
      <c r="H96" s="14">
        <v>75533</v>
      </c>
      <c r="I96" s="14">
        <v>4454</v>
      </c>
      <c r="J96" s="14">
        <v>13691</v>
      </c>
      <c r="K96" s="14">
        <v>5105</v>
      </c>
      <c r="L96" s="14">
        <v>89207</v>
      </c>
      <c r="M96" s="14">
        <v>94312</v>
      </c>
    </row>
    <row r="97" spans="2:13">
      <c r="D97" s="7" t="s">
        <v>497</v>
      </c>
      <c r="E97" s="14"/>
      <c r="F97" s="14"/>
      <c r="G97" s="15"/>
      <c r="H97" s="14"/>
      <c r="I97" s="14"/>
      <c r="J97" s="14"/>
      <c r="K97" s="14"/>
      <c r="L97" s="14"/>
      <c r="M97" s="14"/>
    </row>
    <row r="98" spans="2:13">
      <c r="D98" s="7" t="s">
        <v>434</v>
      </c>
      <c r="E98" s="18">
        <v>17762</v>
      </c>
      <c r="F98" s="14">
        <v>118425</v>
      </c>
      <c r="G98" s="15">
        <v>873</v>
      </c>
      <c r="H98" s="14">
        <v>64003</v>
      </c>
      <c r="I98" s="14">
        <v>4406</v>
      </c>
      <c r="J98" s="14">
        <v>8125</v>
      </c>
      <c r="K98" s="14">
        <v>5279</v>
      </c>
      <c r="L98" s="14">
        <v>72128</v>
      </c>
      <c r="M98" s="14">
        <v>77407</v>
      </c>
    </row>
    <row r="100" spans="2:13">
      <c r="D100" s="7" t="s">
        <v>448</v>
      </c>
      <c r="E100" s="12">
        <f t="shared" ref="E100:M100" si="5">AVERAGE(E60:E98)</f>
        <v>31186.78947368421</v>
      </c>
      <c r="F100" s="12">
        <f t="shared" si="5"/>
        <v>185852.28947368421</v>
      </c>
      <c r="G100" s="12">
        <f t="shared" si="5"/>
        <v>13004.052631578947</v>
      </c>
      <c r="H100" s="12">
        <f t="shared" si="5"/>
        <v>59673.42105263158</v>
      </c>
      <c r="I100" s="12">
        <f t="shared" si="5"/>
        <v>4031.8684210526317</v>
      </c>
      <c r="J100" s="12">
        <f t="shared" si="5"/>
        <v>10365.815789473685</v>
      </c>
      <c r="K100" s="12">
        <f t="shared" si="5"/>
        <v>17035.92105263158</v>
      </c>
      <c r="L100" s="12">
        <f t="shared" si="5"/>
        <v>70038.789473684214</v>
      </c>
      <c r="M100" s="12">
        <f t="shared" si="5"/>
        <v>87074.736842105267</v>
      </c>
    </row>
    <row r="102" spans="2:13">
      <c r="D102">
        <v>20</v>
      </c>
      <c r="E102" s="12">
        <f>AVERAGE(E78:E98)</f>
        <v>29756</v>
      </c>
      <c r="F102" s="12">
        <f>AVERAGE(F78:F98)</f>
        <v>187759.05</v>
      </c>
    </row>
    <row r="103" spans="2:13">
      <c r="D103" t="s">
        <v>449</v>
      </c>
      <c r="E103" s="12">
        <f t="shared" ref="E103:J103" si="6">MAX(E60:E98)</f>
        <v>46612</v>
      </c>
      <c r="F103" s="12">
        <f t="shared" si="6"/>
        <v>289308</v>
      </c>
      <c r="G103" s="12">
        <f t="shared" si="6"/>
        <v>48611</v>
      </c>
      <c r="H103" s="12">
        <f t="shared" si="6"/>
        <v>132063</v>
      </c>
      <c r="I103" s="12">
        <f t="shared" si="6"/>
        <v>12908</v>
      </c>
      <c r="J103" s="12">
        <f t="shared" si="6"/>
        <v>35391</v>
      </c>
    </row>
    <row r="104" spans="2:13">
      <c r="D104" t="s">
        <v>450</v>
      </c>
      <c r="E104" s="12">
        <f t="shared" ref="E104:J104" si="7">MIN(E60:E98)</f>
        <v>17762</v>
      </c>
      <c r="F104" s="12">
        <f t="shared" si="7"/>
        <v>118425</v>
      </c>
      <c r="G104" s="12">
        <f t="shared" si="7"/>
        <v>612</v>
      </c>
      <c r="H104" s="12">
        <f t="shared" si="7"/>
        <v>0</v>
      </c>
      <c r="I104" s="12">
        <f t="shared" si="7"/>
        <v>0</v>
      </c>
      <c r="J104" s="12">
        <f t="shared" si="7"/>
        <v>0</v>
      </c>
    </row>
    <row r="105" spans="2:13">
      <c r="B105" s="21" t="s">
        <v>453</v>
      </c>
      <c r="D105" t="s">
        <v>451</v>
      </c>
      <c r="E105">
        <f>E98/E103</f>
        <v>0.38106067107182701</v>
      </c>
      <c r="F105">
        <f>F98/F103</f>
        <v>0.40933883611929156</v>
      </c>
    </row>
    <row r="106" spans="2:13">
      <c r="B106" s="21" t="s">
        <v>453</v>
      </c>
      <c r="D106" t="s">
        <v>452</v>
      </c>
      <c r="E106">
        <f>E98/E100</f>
        <v>0.56953602149358118</v>
      </c>
      <c r="F106">
        <f>F98/F100</f>
        <v>0.63719957572418506</v>
      </c>
    </row>
    <row r="116" spans="21:25">
      <c r="V116" t="s">
        <v>470</v>
      </c>
      <c r="W116" t="s">
        <v>467</v>
      </c>
      <c r="X116" t="s">
        <v>448</v>
      </c>
      <c r="Y116" t="s">
        <v>498</v>
      </c>
    </row>
    <row r="117" spans="21:25">
      <c r="U117" t="s">
        <v>507</v>
      </c>
      <c r="V117" s="21">
        <f t="shared" ref="V117:V126" si="8">X117+Y117</f>
        <v>0.38265683448358273</v>
      </c>
      <c r="W117" s="21">
        <f t="shared" ref="W117:W126" si="9">X117-Y117</f>
        <v>0.24575490352821977</v>
      </c>
      <c r="X117" s="21">
        <f>AVERAGE(B7:B19)</f>
        <v>0.31420586900590125</v>
      </c>
      <c r="Y117">
        <f>STDEV(B7:B19)</f>
        <v>6.845096547768148E-2</v>
      </c>
    </row>
    <row r="118" spans="21:25">
      <c r="U118" t="s">
        <v>502</v>
      </c>
      <c r="V118" s="21">
        <f t="shared" si="8"/>
        <v>0.92418546711035143</v>
      </c>
      <c r="W118" s="21">
        <f t="shared" si="9"/>
        <v>0.636015227017381</v>
      </c>
      <c r="X118" s="21">
        <f>AVERAGE(B20:B45)</f>
        <v>0.78010034706386622</v>
      </c>
      <c r="Y118">
        <f>STDEV(B20:B45)</f>
        <v>0.14408512004648519</v>
      </c>
    </row>
    <row r="119" spans="21:25">
      <c r="U119" t="s">
        <v>500</v>
      </c>
      <c r="V119">
        <f t="shared" si="8"/>
        <v>0.25281386405417927</v>
      </c>
      <c r="W119">
        <f t="shared" si="9"/>
        <v>0.14885922668794072</v>
      </c>
      <c r="X119">
        <f>AVERAGE('All data with charts and means'!B719:B731)</f>
        <v>0.20083654537105999</v>
      </c>
      <c r="Y119">
        <f>STDEV('All data with charts and means'!B719:B731)</f>
        <v>5.1977318683119292E-2</v>
      </c>
    </row>
    <row r="120" spans="21:25">
      <c r="U120" t="s">
        <v>503</v>
      </c>
      <c r="V120" s="21">
        <f t="shared" si="8"/>
        <v>0.77319523275996915</v>
      </c>
      <c r="W120" s="21">
        <f t="shared" si="9"/>
        <v>0.42921261489568946</v>
      </c>
      <c r="X120">
        <f>AVERAGE('All data with charts and means'!B732:B757)</f>
        <v>0.60120392382782928</v>
      </c>
      <c r="Y120">
        <f>STDEV('All data with charts and means'!B732:B757)</f>
        <v>0.17199130893213982</v>
      </c>
    </row>
    <row r="121" spans="21:25">
      <c r="U121" t="s">
        <v>499</v>
      </c>
      <c r="V121">
        <f t="shared" si="8"/>
        <v>0.5904286925136879</v>
      </c>
      <c r="W121">
        <f t="shared" si="9"/>
        <v>0.28969258180015034</v>
      </c>
      <c r="X121">
        <f>AVERAGE('All data with charts and means'!B2582:B2594)</f>
        <v>0.44006063715691912</v>
      </c>
      <c r="Y121">
        <f>STDEV('All data with charts and means'!B2582:B2594)</f>
        <v>0.15036805535676875</v>
      </c>
    </row>
    <row r="122" spans="21:25">
      <c r="U122" t="s">
        <v>504</v>
      </c>
      <c r="V122" s="21">
        <f t="shared" si="8"/>
        <v>1.2219120572030162</v>
      </c>
      <c r="W122" s="21">
        <f t="shared" si="9"/>
        <v>0.36263689738411559</v>
      </c>
      <c r="X122">
        <f>AVERAGE('All data with charts and means'!B2595:B2620)</f>
        <v>0.79227447729356593</v>
      </c>
      <c r="Y122">
        <f>STDEV('All data with charts and means'!B2595:B2620)</f>
        <v>0.42963757990945034</v>
      </c>
    </row>
    <row r="123" spans="21:25">
      <c r="U123" t="s">
        <v>508</v>
      </c>
      <c r="V123">
        <f t="shared" si="8"/>
        <v>0.37252982003272261</v>
      </c>
      <c r="W123">
        <f t="shared" si="9"/>
        <v>0.24104328401113406</v>
      </c>
      <c r="X123" s="21">
        <f>AVERAGE('68-07 SSS Summary'!A123:A135)</f>
        <v>0.30678655202192834</v>
      </c>
      <c r="Y123">
        <f>STDEV('68-07 SSS Summary'!A123:A135)</f>
        <v>6.5743268010794276E-2</v>
      </c>
    </row>
    <row r="124" spans="21:25">
      <c r="U124" t="s">
        <v>506</v>
      </c>
      <c r="V124" s="21">
        <f t="shared" si="8"/>
        <v>1.144826901677988</v>
      </c>
      <c r="W124" s="21">
        <f t="shared" si="9"/>
        <v>0.78282902342939709</v>
      </c>
      <c r="X124" s="21">
        <f>AVERAGE('68-07 SSS Summary'!A136:A161)</f>
        <v>0.96382796255369252</v>
      </c>
      <c r="Y124">
        <f>STDEV('68-07 SSS Summary'!A136:A161)</f>
        <v>0.18099893912429549</v>
      </c>
    </row>
    <row r="125" spans="21:25">
      <c r="U125" t="s">
        <v>501</v>
      </c>
      <c r="V125">
        <f t="shared" si="8"/>
        <v>0.67254984174587396</v>
      </c>
      <c r="W125">
        <f t="shared" si="9"/>
        <v>0.30137253588350627</v>
      </c>
      <c r="X125" s="21">
        <f>AVERAGE('All data with charts and means'!B1054:B1066)</f>
        <v>0.48696118881469008</v>
      </c>
      <c r="Y125">
        <f>STDEV('All data with charts and means'!B1054:B1066)</f>
        <v>0.18558865293118382</v>
      </c>
    </row>
    <row r="126" spans="21:25">
      <c r="U126" t="s">
        <v>505</v>
      </c>
      <c r="V126" s="21">
        <f t="shared" si="8"/>
        <v>1.9760610605109878</v>
      </c>
      <c r="W126" s="21">
        <f t="shared" si="9"/>
        <v>0.98060063633047745</v>
      </c>
      <c r="X126" s="21">
        <f>AVERAGE('All data with charts and means'!B1067:B1092)</f>
        <v>1.4783308484207327</v>
      </c>
      <c r="Y126">
        <f>STDEV('All data with charts and means'!B1067:B1092)</f>
        <v>0.49773021209025525</v>
      </c>
    </row>
  </sheetData>
  <phoneticPr fontId="3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50"/>
  <sheetViews>
    <sheetView topLeftCell="A28" workbookViewId="0">
      <selection activeCell="F63" sqref="F63"/>
    </sheetView>
  </sheetViews>
  <sheetFormatPr defaultRowHeight="12.75"/>
  <cols>
    <col min="1" max="1" width="21.85546875" customWidth="1"/>
    <col min="2" max="2" width="11.42578125" customWidth="1"/>
    <col min="3" max="3" width="10.5703125" customWidth="1"/>
    <col min="4" max="4" width="10.28515625" customWidth="1"/>
    <col min="5" max="5" width="11.5703125" customWidth="1"/>
    <col min="6" max="6" width="9.7109375" customWidth="1"/>
    <col min="7" max="7" width="11.42578125" customWidth="1"/>
  </cols>
  <sheetData>
    <row r="1" spans="1:7" ht="38.25">
      <c r="B1" s="3" t="s">
        <v>338</v>
      </c>
      <c r="C1" s="3" t="s">
        <v>345</v>
      </c>
      <c r="D1" s="3" t="s">
        <v>346</v>
      </c>
      <c r="E1" s="3" t="s">
        <v>347</v>
      </c>
      <c r="F1" s="3" t="s">
        <v>348</v>
      </c>
      <c r="G1" s="3" t="s">
        <v>349</v>
      </c>
    </row>
    <row r="3" spans="1:7">
      <c r="A3" t="s">
        <v>350</v>
      </c>
      <c r="B3" s="4">
        <v>1131.2105263157894</v>
      </c>
      <c r="C3" s="4">
        <v>7379.3890657440579</v>
      </c>
      <c r="D3" s="4">
        <v>417.07090958261273</v>
      </c>
      <c r="E3" s="4">
        <v>2293.5072093645772</v>
      </c>
      <c r="F3" s="4">
        <v>179.02969602743022</v>
      </c>
      <c r="G3" s="4">
        <v>388.4666373761861</v>
      </c>
    </row>
    <row r="4" spans="1:7">
      <c r="A4" t="s">
        <v>351</v>
      </c>
      <c r="B4" s="4">
        <v>676</v>
      </c>
      <c r="C4" s="4">
        <v>4650.1088891686886</v>
      </c>
      <c r="D4" s="4">
        <v>0</v>
      </c>
      <c r="E4" s="4">
        <v>1737.3256299093405</v>
      </c>
      <c r="F4" s="4">
        <v>58.605082742316775</v>
      </c>
      <c r="G4" s="4">
        <v>246.32418342078094</v>
      </c>
    </row>
    <row r="5" spans="1:7">
      <c r="A5" t="s">
        <v>352</v>
      </c>
      <c r="B5" s="4">
        <v>969.15789473684208</v>
      </c>
      <c r="C5" s="4">
        <v>5665.7030254691563</v>
      </c>
      <c r="D5" s="4">
        <v>254.14655426380048</v>
      </c>
      <c r="E5" s="4">
        <v>2283.6340353748042</v>
      </c>
      <c r="F5" s="4">
        <v>612.25140638577932</v>
      </c>
      <c r="G5" s="4">
        <v>1735.3138835057268</v>
      </c>
    </row>
    <row r="6" spans="1:7">
      <c r="A6" t="s">
        <v>353</v>
      </c>
      <c r="B6" s="4">
        <v>1037</v>
      </c>
      <c r="C6" s="4">
        <v>6365.1575494933068</v>
      </c>
      <c r="D6" s="4">
        <v>46.098230810919553</v>
      </c>
      <c r="E6" s="4">
        <v>2890.8728932013582</v>
      </c>
      <c r="F6" s="4">
        <v>872.31388155338061</v>
      </c>
      <c r="G6" s="4">
        <v>1518.6364578544869</v>
      </c>
    </row>
    <row r="7" spans="1:7">
      <c r="A7" t="s">
        <v>354</v>
      </c>
      <c r="B7" s="4">
        <v>681.68421052631584</v>
      </c>
      <c r="C7" s="4">
        <v>3344.5772846144487</v>
      </c>
      <c r="D7" s="4">
        <v>425.70518729599843</v>
      </c>
      <c r="E7" s="4">
        <v>3032.7183350414712</v>
      </c>
      <c r="F7" s="4">
        <v>11.34253865631494</v>
      </c>
      <c r="G7" s="4">
        <v>74.467658199251716</v>
      </c>
    </row>
    <row r="8" spans="1:7">
      <c r="A8" t="s">
        <v>355</v>
      </c>
      <c r="B8" s="4">
        <v>289</v>
      </c>
      <c r="C8" s="4">
        <v>1237.2673267604653</v>
      </c>
      <c r="D8" s="4">
        <v>0</v>
      </c>
      <c r="E8" s="4">
        <v>659.42586362361385</v>
      </c>
      <c r="F8" s="4">
        <v>3.735562310030395</v>
      </c>
      <c r="G8" s="4">
        <v>9.1034156002137827</v>
      </c>
    </row>
    <row r="9" spans="1:7">
      <c r="A9" t="s">
        <v>356</v>
      </c>
      <c r="B9" s="4">
        <v>442.94736842105266</v>
      </c>
      <c r="C9" s="4">
        <v>3228.2482102310905</v>
      </c>
      <c r="D9" s="4">
        <v>306.23684210526318</v>
      </c>
      <c r="E9" s="4">
        <v>589.25583823180068</v>
      </c>
      <c r="F9" s="4">
        <v>56.530050436992255</v>
      </c>
      <c r="G9" s="4">
        <v>102.95333979661824</v>
      </c>
    </row>
    <row r="10" spans="1:7">
      <c r="A10" t="s">
        <v>357</v>
      </c>
      <c r="B10" s="4">
        <v>90</v>
      </c>
      <c r="C10" s="4">
        <v>410.91185410334344</v>
      </c>
      <c r="D10" s="4">
        <v>0</v>
      </c>
      <c r="E10" s="4">
        <v>18.677811550151976</v>
      </c>
      <c r="F10" s="4">
        <v>0</v>
      </c>
      <c r="G10" s="4">
        <v>0</v>
      </c>
    </row>
    <row r="11" spans="1:7">
      <c r="A11" t="s">
        <v>358</v>
      </c>
      <c r="B11" s="4">
        <v>465.28947368421052</v>
      </c>
      <c r="C11" s="4">
        <v>2731.0997504339234</v>
      </c>
      <c r="D11" s="4">
        <v>157.97368421052633</v>
      </c>
      <c r="E11" s="4">
        <v>445.57170839938675</v>
      </c>
      <c r="F11" s="4">
        <v>40.820486659223036</v>
      </c>
      <c r="G11" s="4">
        <v>371.72730468352506</v>
      </c>
    </row>
    <row r="12" spans="1:7">
      <c r="A12" t="s">
        <v>359</v>
      </c>
      <c r="B12" s="4">
        <v>64</v>
      </c>
      <c r="C12" s="4">
        <v>293.20252440299953</v>
      </c>
      <c r="D12" s="4">
        <v>0</v>
      </c>
      <c r="E12" s="4">
        <v>26.148936170212764</v>
      </c>
      <c r="F12" s="4">
        <v>0</v>
      </c>
      <c r="G12" s="4">
        <v>3.735562310030395</v>
      </c>
    </row>
    <row r="13" spans="1:7">
      <c r="A13" t="s">
        <v>360</v>
      </c>
      <c r="B13" s="4">
        <v>405.39473684210526</v>
      </c>
      <c r="C13" s="4">
        <v>2672.1914636027122</v>
      </c>
      <c r="D13" s="4">
        <v>87.628749085588879</v>
      </c>
      <c r="E13" s="4">
        <v>763.42858344653814</v>
      </c>
      <c r="F13" s="4">
        <v>108.33583811352499</v>
      </c>
      <c r="G13" s="4">
        <v>430.1235957906045</v>
      </c>
    </row>
    <row r="14" spans="1:7">
      <c r="A14" t="s">
        <v>361</v>
      </c>
      <c r="B14" s="4">
        <v>18</v>
      </c>
      <c r="C14" s="4">
        <v>204.40429138673304</v>
      </c>
      <c r="D14" s="4">
        <v>0</v>
      </c>
      <c r="E14" s="4">
        <v>3.735562310030395</v>
      </c>
      <c r="F14" s="4">
        <v>0</v>
      </c>
      <c r="G14" s="4">
        <v>0</v>
      </c>
    </row>
    <row r="15" spans="1:7">
      <c r="A15" t="s">
        <v>362</v>
      </c>
      <c r="B15" s="4">
        <v>497.75675675675677</v>
      </c>
      <c r="C15" s="4">
        <v>2407.6397892743466</v>
      </c>
      <c r="D15" s="4">
        <v>179.08108108108109</v>
      </c>
      <c r="E15" s="4">
        <v>623.33848257707075</v>
      </c>
      <c r="F15" s="4">
        <v>134.61583701854025</v>
      </c>
      <c r="G15" s="4">
        <v>384.87197260951257</v>
      </c>
    </row>
    <row r="16" spans="1:7">
      <c r="A16" t="s">
        <v>363</v>
      </c>
      <c r="B16" s="4">
        <v>10</v>
      </c>
      <c r="C16" s="4">
        <v>53.507779423268701</v>
      </c>
      <c r="D16" s="4">
        <v>0</v>
      </c>
      <c r="E16" s="4">
        <v>0</v>
      </c>
      <c r="F16" s="4">
        <v>0</v>
      </c>
      <c r="G16" s="4">
        <v>0</v>
      </c>
    </row>
    <row r="17" spans="1:7">
      <c r="A17" t="s">
        <v>364</v>
      </c>
      <c r="B17" s="4">
        <v>423.36842105263156</v>
      </c>
      <c r="C17" s="4">
        <v>2055.2097127291531</v>
      </c>
      <c r="D17" s="4">
        <v>109.31578947368421</v>
      </c>
      <c r="E17" s="4">
        <v>471.74933208349967</v>
      </c>
      <c r="F17" s="4">
        <v>113.06665548223521</v>
      </c>
      <c r="G17" s="4">
        <v>307.86717626596254</v>
      </c>
    </row>
    <row r="18" spans="1:7">
      <c r="A18" t="s">
        <v>365</v>
      </c>
      <c r="B18" s="4">
        <v>43</v>
      </c>
      <c r="C18" s="4">
        <v>150.37556057828388</v>
      </c>
      <c r="D18" s="4">
        <v>0</v>
      </c>
      <c r="E18" s="4">
        <v>24.603343465045594</v>
      </c>
      <c r="F18" s="4">
        <v>0</v>
      </c>
      <c r="G18" s="4">
        <v>0</v>
      </c>
    </row>
    <row r="19" spans="1:7">
      <c r="A19" t="s">
        <v>366</v>
      </c>
      <c r="B19" s="4">
        <v>365.6</v>
      </c>
      <c r="C19" s="4">
        <v>1722.7055894232128</v>
      </c>
      <c r="D19" s="4">
        <v>183.57142857142858</v>
      </c>
      <c r="E19" s="4">
        <v>433.04393467316601</v>
      </c>
      <c r="F19" s="4">
        <v>60.77345595151008</v>
      </c>
      <c r="G19" s="4">
        <v>194.64698949017307</v>
      </c>
    </row>
    <row r="20" spans="1:7">
      <c r="A20" t="s">
        <v>367</v>
      </c>
      <c r="B20" s="4">
        <v>10</v>
      </c>
      <c r="C20" s="4">
        <v>16.904560106016923</v>
      </c>
      <c r="D20" s="4">
        <v>0</v>
      </c>
      <c r="E20" s="4">
        <v>3.735562310030395</v>
      </c>
      <c r="F20" s="4">
        <v>0</v>
      </c>
      <c r="G20" s="4">
        <v>0</v>
      </c>
    </row>
    <row r="21" spans="1:7">
      <c r="A21" t="s">
        <v>368</v>
      </c>
      <c r="B21" s="4">
        <v>227.57894736842104</v>
      </c>
      <c r="C21" s="4">
        <v>1665.8188586926747</v>
      </c>
      <c r="D21" s="4">
        <v>117.15529161534516</v>
      </c>
      <c r="E21" s="4">
        <v>362.12143194425562</v>
      </c>
      <c r="F21" s="4">
        <v>195.796541366828</v>
      </c>
      <c r="G21" s="4">
        <v>641.14775228816177</v>
      </c>
    </row>
    <row r="22" spans="1:7">
      <c r="A22" t="s">
        <v>369</v>
      </c>
      <c r="B22" s="4">
        <v>60</v>
      </c>
      <c r="C22" s="4">
        <v>314.77421208417127</v>
      </c>
      <c r="D22" s="4">
        <v>0</v>
      </c>
      <c r="E22" s="4">
        <v>117.29376212711317</v>
      </c>
      <c r="F22" s="4">
        <v>26.148936170212764</v>
      </c>
      <c r="G22" s="4">
        <v>104.23493679125289</v>
      </c>
    </row>
    <row r="23" spans="1:7">
      <c r="A23" t="s">
        <v>370</v>
      </c>
      <c r="B23" s="4">
        <v>168.23684210526315</v>
      </c>
      <c r="C23" s="4">
        <v>1151.4199274021428</v>
      </c>
      <c r="D23" s="4">
        <v>41.804196335932943</v>
      </c>
      <c r="E23" s="4">
        <v>229.48465210618716</v>
      </c>
      <c r="F23" s="4">
        <v>108.33309814775797</v>
      </c>
      <c r="G23" s="4">
        <v>522.99084770472143</v>
      </c>
    </row>
    <row r="24" spans="1:7">
      <c r="A24" t="s">
        <v>371</v>
      </c>
      <c r="B24" s="4">
        <v>50</v>
      </c>
      <c r="C24" s="4">
        <v>374.59696174352388</v>
      </c>
      <c r="D24" s="4">
        <v>7.4711246200607899</v>
      </c>
      <c r="E24" s="4">
        <v>43.396860213706013</v>
      </c>
      <c r="F24" s="4">
        <v>49.816349168828097</v>
      </c>
      <c r="G24" s="4">
        <v>240.66671889198759</v>
      </c>
    </row>
    <row r="25" spans="1:7">
      <c r="A25" t="s">
        <v>372</v>
      </c>
      <c r="B25" s="4">
        <v>270.28947368421052</v>
      </c>
      <c r="C25" s="4">
        <v>1123.6506244552668</v>
      </c>
      <c r="D25" s="4">
        <v>88.763157894736835</v>
      </c>
      <c r="E25" s="4">
        <v>223.31931706096074</v>
      </c>
      <c r="F25" s="4">
        <v>11.346802448696723</v>
      </c>
      <c r="G25" s="4">
        <v>66.037391462235448</v>
      </c>
    </row>
    <row r="26" spans="1:7">
      <c r="A26" t="s">
        <v>373</v>
      </c>
      <c r="B26" s="4">
        <v>43</v>
      </c>
      <c r="C26" s="4">
        <v>116.30111834891348</v>
      </c>
      <c r="D26" s="4">
        <v>0</v>
      </c>
      <c r="E26" s="4">
        <v>22.413373860182368</v>
      </c>
      <c r="F26" s="4">
        <v>0</v>
      </c>
      <c r="G26" s="4">
        <v>0</v>
      </c>
    </row>
    <row r="27" spans="1:7">
      <c r="A27" t="s">
        <v>374</v>
      </c>
      <c r="B27" s="4">
        <v>147.66666666666666</v>
      </c>
      <c r="C27" s="4">
        <v>1042.1133527009881</v>
      </c>
      <c r="D27" s="4">
        <v>71.583333333333329</v>
      </c>
      <c r="E27" s="4">
        <v>139.22475049182495</v>
      </c>
      <c r="F27" s="4">
        <v>10</v>
      </c>
      <c r="G27" s="4">
        <v>81.208968244799564</v>
      </c>
    </row>
    <row r="28" spans="1:7">
      <c r="A28" t="s">
        <v>375</v>
      </c>
      <c r="B28" s="4">
        <v>136</v>
      </c>
      <c r="C28" s="4">
        <v>974.20588494974061</v>
      </c>
      <c r="D28" s="4">
        <v>0</v>
      </c>
      <c r="E28" s="4">
        <v>178.53419452887536</v>
      </c>
      <c r="F28" s="4">
        <v>0</v>
      </c>
      <c r="G28" s="4">
        <v>617.34436376230883</v>
      </c>
    </row>
    <row r="29" spans="1:7">
      <c r="A29" t="s">
        <v>376</v>
      </c>
      <c r="B29" s="4">
        <v>252.60526315789474</v>
      </c>
      <c r="C29" s="4">
        <v>952.44253283627938</v>
      </c>
      <c r="D29" s="4">
        <v>120.31578947368421</v>
      </c>
      <c r="E29" s="4">
        <v>356.11932404086394</v>
      </c>
      <c r="F29" s="4">
        <v>2.5319745666326772</v>
      </c>
      <c r="G29" s="4">
        <v>10.140425654218555</v>
      </c>
    </row>
    <row r="30" spans="1:7">
      <c r="A30" t="s">
        <v>377</v>
      </c>
      <c r="B30" s="4">
        <v>78</v>
      </c>
      <c r="C30" s="4">
        <v>194.92659084698766</v>
      </c>
      <c r="D30" s="4">
        <v>0</v>
      </c>
      <c r="E30" s="4">
        <v>80.739139262275984</v>
      </c>
      <c r="F30" s="4">
        <v>0</v>
      </c>
      <c r="G30" s="4">
        <v>0</v>
      </c>
    </row>
    <row r="31" spans="1:7">
      <c r="A31" t="s">
        <v>378</v>
      </c>
      <c r="B31" s="4">
        <v>234.44736842105263</v>
      </c>
      <c r="C31" s="4">
        <v>830.20763260830211</v>
      </c>
      <c r="D31" s="4">
        <v>130.94117408906882</v>
      </c>
      <c r="E31" s="4">
        <v>303.24832714908393</v>
      </c>
      <c r="F31" s="4">
        <v>0.60526315789473684</v>
      </c>
      <c r="G31" s="4">
        <v>5.0294663855925759</v>
      </c>
    </row>
    <row r="32" spans="1:7">
      <c r="A32" t="s">
        <v>379</v>
      </c>
      <c r="B32" s="4">
        <v>104</v>
      </c>
      <c r="C32" s="4">
        <v>304.87287786409973</v>
      </c>
      <c r="D32" s="4">
        <v>0</v>
      </c>
      <c r="E32" s="4">
        <v>266.79563898459941</v>
      </c>
      <c r="F32" s="4">
        <v>0</v>
      </c>
      <c r="G32" s="4">
        <v>0</v>
      </c>
    </row>
    <row r="35" spans="1:7">
      <c r="B35" s="4"/>
      <c r="C35" s="4"/>
      <c r="D35" s="4"/>
      <c r="E35" s="4"/>
      <c r="F35" s="4"/>
      <c r="G35" s="4"/>
    </row>
    <row r="36" spans="1:7">
      <c r="A36" t="s">
        <v>350</v>
      </c>
      <c r="B36" s="4">
        <v>676</v>
      </c>
      <c r="C36" s="4">
        <v>4650.1088891686886</v>
      </c>
      <c r="D36" s="4">
        <v>0</v>
      </c>
      <c r="E36" s="4">
        <v>1737.3256299093405</v>
      </c>
      <c r="F36" s="4">
        <v>58.605082742316775</v>
      </c>
      <c r="G36" s="4">
        <v>246.32418342078094</v>
      </c>
    </row>
    <row r="37" spans="1:7">
      <c r="A37" t="s">
        <v>352</v>
      </c>
      <c r="B37" s="4">
        <v>1037</v>
      </c>
      <c r="C37" s="4">
        <v>6365.1575494933068</v>
      </c>
      <c r="D37" s="4">
        <v>46.098230810919553</v>
      </c>
      <c r="E37" s="4">
        <v>2890.8728932013582</v>
      </c>
      <c r="F37" s="4">
        <v>872.31388155338061</v>
      </c>
      <c r="G37" s="4">
        <v>1518.6364578544869</v>
      </c>
    </row>
    <row r="38" spans="1:7">
      <c r="A38" t="s">
        <v>380</v>
      </c>
      <c r="B38" s="4">
        <v>289</v>
      </c>
      <c r="C38" s="4">
        <v>1237.2673267604653</v>
      </c>
      <c r="D38" s="4">
        <v>0</v>
      </c>
      <c r="E38" s="4">
        <v>659.42586362361385</v>
      </c>
      <c r="F38" s="4">
        <v>3.735562310030395</v>
      </c>
      <c r="G38" s="4">
        <v>9.1034156002137827</v>
      </c>
    </row>
    <row r="39" spans="1:7">
      <c r="A39" t="s">
        <v>356</v>
      </c>
      <c r="B39" s="4">
        <v>90</v>
      </c>
      <c r="C39" s="4">
        <v>410.91185410334344</v>
      </c>
      <c r="D39" s="4">
        <v>0</v>
      </c>
      <c r="E39" s="4">
        <v>18.677811550151976</v>
      </c>
      <c r="F39" s="4">
        <v>0</v>
      </c>
      <c r="G39" s="4">
        <v>0</v>
      </c>
    </row>
    <row r="40" spans="1:7">
      <c r="A40" t="s">
        <v>358</v>
      </c>
      <c r="B40" s="4">
        <v>64</v>
      </c>
      <c r="C40" s="4">
        <v>293.20252440299953</v>
      </c>
      <c r="D40" s="4">
        <v>0</v>
      </c>
      <c r="E40" s="4">
        <v>26.148936170212764</v>
      </c>
      <c r="F40" s="4">
        <v>0</v>
      </c>
      <c r="G40" s="4">
        <v>3.735562310030395</v>
      </c>
    </row>
    <row r="41" spans="1:7">
      <c r="A41" t="s">
        <v>360</v>
      </c>
      <c r="B41" s="4">
        <v>18</v>
      </c>
      <c r="C41" s="4">
        <v>204.40429138673304</v>
      </c>
      <c r="D41" s="4">
        <v>0</v>
      </c>
      <c r="E41" s="4">
        <v>3.735562310030395</v>
      </c>
      <c r="F41" s="4">
        <v>0</v>
      </c>
      <c r="G41" s="4">
        <v>0</v>
      </c>
    </row>
    <row r="42" spans="1:7">
      <c r="A42" t="s">
        <v>381</v>
      </c>
      <c r="B42" s="4">
        <v>10</v>
      </c>
      <c r="C42" s="4">
        <v>53.507779423268701</v>
      </c>
      <c r="D42" s="4">
        <v>0</v>
      </c>
      <c r="E42" s="4">
        <v>0</v>
      </c>
      <c r="F42" s="4">
        <v>0</v>
      </c>
      <c r="G42" s="4">
        <v>0</v>
      </c>
    </row>
    <row r="43" spans="1:7">
      <c r="A43" t="s">
        <v>364</v>
      </c>
      <c r="B43" s="4">
        <v>43</v>
      </c>
      <c r="C43" s="4">
        <v>150.37556057828388</v>
      </c>
      <c r="D43" s="4">
        <v>0</v>
      </c>
      <c r="E43" s="4">
        <v>24.603343465045594</v>
      </c>
      <c r="F43" s="4">
        <v>0</v>
      </c>
      <c r="G43" s="4">
        <v>0</v>
      </c>
    </row>
    <row r="44" spans="1:7">
      <c r="A44" t="s">
        <v>366</v>
      </c>
      <c r="B44" s="4">
        <v>10</v>
      </c>
      <c r="C44" s="4">
        <v>16.904560106016923</v>
      </c>
      <c r="D44" s="4">
        <v>0</v>
      </c>
      <c r="E44" s="4">
        <v>3.735562310030395</v>
      </c>
      <c r="F44" s="4">
        <v>0</v>
      </c>
      <c r="G44" s="4">
        <v>0</v>
      </c>
    </row>
    <row r="45" spans="1:7">
      <c r="A45" t="s">
        <v>368</v>
      </c>
      <c r="B45" s="4">
        <v>60</v>
      </c>
      <c r="C45" s="4">
        <v>314.77421208417127</v>
      </c>
      <c r="D45" s="4">
        <v>0</v>
      </c>
      <c r="E45" s="4">
        <v>117.29376212711317</v>
      </c>
      <c r="F45" s="4">
        <v>26.148936170212764</v>
      </c>
      <c r="G45" s="4">
        <v>104.23493679125289</v>
      </c>
    </row>
    <row r="46" spans="1:7">
      <c r="A46" t="s">
        <v>370</v>
      </c>
      <c r="B46" s="4">
        <v>50</v>
      </c>
      <c r="C46" s="4">
        <v>374.59696174352388</v>
      </c>
      <c r="D46" s="4">
        <v>7.4711246200607899</v>
      </c>
      <c r="E46" s="4">
        <v>43.396860213706013</v>
      </c>
      <c r="F46" s="4">
        <v>49.816349168828097</v>
      </c>
      <c r="G46" s="4">
        <v>240.66671889198759</v>
      </c>
    </row>
    <row r="47" spans="1:7">
      <c r="A47" t="s">
        <v>382</v>
      </c>
      <c r="B47" s="4">
        <v>43</v>
      </c>
      <c r="C47" s="4">
        <v>116.30111834891348</v>
      </c>
      <c r="D47" s="4">
        <v>0</v>
      </c>
      <c r="E47" s="4">
        <v>22.413373860182368</v>
      </c>
      <c r="F47" s="4">
        <v>0</v>
      </c>
      <c r="G47" s="4">
        <v>0</v>
      </c>
    </row>
    <row r="48" spans="1:7">
      <c r="A48" t="s">
        <v>374</v>
      </c>
      <c r="B48" s="4">
        <v>136</v>
      </c>
      <c r="C48" s="4">
        <v>974.20588494974061</v>
      </c>
      <c r="D48" s="4">
        <v>0</v>
      </c>
      <c r="E48" s="4">
        <v>178.53419452887536</v>
      </c>
      <c r="F48" s="4">
        <v>0</v>
      </c>
      <c r="G48" s="4">
        <v>617.34436376230883</v>
      </c>
    </row>
    <row r="49" spans="1:7">
      <c r="A49" t="s">
        <v>376</v>
      </c>
      <c r="B49" s="4">
        <v>78</v>
      </c>
      <c r="C49" s="4">
        <v>194.92659084698766</v>
      </c>
      <c r="D49" s="4">
        <v>0</v>
      </c>
      <c r="E49" s="4">
        <v>80.739139262275984</v>
      </c>
      <c r="F49" s="4">
        <v>0</v>
      </c>
      <c r="G49" s="4">
        <v>0</v>
      </c>
    </row>
    <row r="50" spans="1:7">
      <c r="A50" t="s">
        <v>378</v>
      </c>
      <c r="B50" s="4">
        <v>104</v>
      </c>
      <c r="C50" s="4">
        <v>304.87287786409973</v>
      </c>
      <c r="D50" s="4">
        <v>0</v>
      </c>
      <c r="E50" s="4">
        <v>266.79563898459941</v>
      </c>
      <c r="F50" s="4">
        <v>0</v>
      </c>
      <c r="G50" s="4">
        <v>0</v>
      </c>
    </row>
  </sheetData>
  <phoneticPr fontId="3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642"/>
  <sheetViews>
    <sheetView topLeftCell="C1" workbookViewId="0">
      <selection activeCell="H50" sqref="H50"/>
    </sheetView>
  </sheetViews>
  <sheetFormatPr defaultRowHeight="12.75"/>
  <cols>
    <col min="1" max="1" width="17.85546875" customWidth="1"/>
    <col min="2" max="2" width="13.85546875" customWidth="1"/>
    <col min="3" max="3" width="10.28515625" customWidth="1"/>
    <col min="4" max="4" width="10.7109375" customWidth="1"/>
    <col min="5" max="5" width="12.5703125" customWidth="1"/>
    <col min="6" max="6" width="12.140625" customWidth="1"/>
    <col min="7" max="7" width="12" customWidth="1"/>
  </cols>
  <sheetData>
    <row r="1" spans="1:7" ht="38.25">
      <c r="A1" s="1" t="s">
        <v>344</v>
      </c>
      <c r="B1" s="3" t="s">
        <v>338</v>
      </c>
      <c r="C1" s="3" t="s">
        <v>345</v>
      </c>
      <c r="D1" s="3" t="s">
        <v>346</v>
      </c>
      <c r="E1" s="3" t="s">
        <v>347</v>
      </c>
      <c r="F1" s="3" t="s">
        <v>348</v>
      </c>
      <c r="G1" s="3" t="s">
        <v>349</v>
      </c>
    </row>
    <row r="2" spans="1:7">
      <c r="A2" t="s">
        <v>36</v>
      </c>
      <c r="B2" s="4">
        <v>1131.2105263157894</v>
      </c>
      <c r="C2" s="4">
        <v>7379.3890657440579</v>
      </c>
      <c r="D2" s="4">
        <v>417.07090958261273</v>
      </c>
      <c r="E2" s="4">
        <v>2293.5072093645772</v>
      </c>
      <c r="F2" s="4">
        <v>179.02969602743022</v>
      </c>
      <c r="G2" s="4">
        <v>388.4666373761861</v>
      </c>
    </row>
    <row r="3" spans="1:7">
      <c r="A3" t="s">
        <v>168</v>
      </c>
      <c r="B3" s="4">
        <v>969.15789473684208</v>
      </c>
      <c r="C3" s="4">
        <v>5665.7030254691563</v>
      </c>
      <c r="D3" s="4">
        <v>254.14655426380048</v>
      </c>
      <c r="E3" s="4">
        <v>2283.6340353748042</v>
      </c>
      <c r="F3" s="4">
        <v>612.25140638577932</v>
      </c>
      <c r="G3" s="4">
        <v>1735.3138835057268</v>
      </c>
    </row>
    <row r="4" spans="1:7">
      <c r="A4" t="s">
        <v>56</v>
      </c>
      <c r="B4" s="4">
        <v>681.68421052631584</v>
      </c>
      <c r="C4" s="4">
        <v>3344.5772846144487</v>
      </c>
      <c r="D4" s="4">
        <v>425.70518729599843</v>
      </c>
      <c r="E4" s="4">
        <v>3032.7183350414712</v>
      </c>
      <c r="F4" s="4">
        <v>11.34253865631494</v>
      </c>
      <c r="G4" s="4">
        <v>74.467658199251716</v>
      </c>
    </row>
    <row r="5" spans="1:7">
      <c r="A5" t="s">
        <v>122</v>
      </c>
      <c r="B5" s="4">
        <v>442.94736842105266</v>
      </c>
      <c r="C5" s="4">
        <v>3228.2482102310905</v>
      </c>
      <c r="D5" s="4">
        <v>306.23684210526318</v>
      </c>
      <c r="E5" s="4">
        <v>589.25583823180068</v>
      </c>
      <c r="F5" s="4">
        <v>56.530050436992255</v>
      </c>
      <c r="G5" s="4">
        <v>102.95333979661824</v>
      </c>
    </row>
    <row r="6" spans="1:7">
      <c r="A6" t="s">
        <v>20</v>
      </c>
      <c r="B6" s="4">
        <v>465.28947368421052</v>
      </c>
      <c r="C6" s="4">
        <v>2731.0997504339234</v>
      </c>
      <c r="D6" s="4">
        <v>157.97368421052633</v>
      </c>
      <c r="E6" s="4">
        <v>445.57170839938675</v>
      </c>
      <c r="F6" s="4">
        <v>40.820486659223036</v>
      </c>
      <c r="G6" s="4">
        <v>371.72730468352506</v>
      </c>
    </row>
    <row r="7" spans="1:7">
      <c r="A7" t="s">
        <v>140</v>
      </c>
      <c r="B7" s="4">
        <v>405.39473684210526</v>
      </c>
      <c r="C7" s="4">
        <v>2672.1914636027122</v>
      </c>
      <c r="D7" s="4">
        <v>87.628749085588879</v>
      </c>
      <c r="E7" s="4">
        <v>763.42858344653814</v>
      </c>
      <c r="F7" s="4">
        <v>108.33583811352499</v>
      </c>
      <c r="G7" s="4">
        <v>430.1235957906045</v>
      </c>
    </row>
    <row r="8" spans="1:7">
      <c r="A8" t="s">
        <v>98</v>
      </c>
      <c r="B8" s="4">
        <v>497.75675675675677</v>
      </c>
      <c r="C8" s="4">
        <v>2407.6397892743466</v>
      </c>
      <c r="D8" s="4">
        <v>179.08108108108109</v>
      </c>
      <c r="E8" s="4">
        <v>623.33848257707075</v>
      </c>
      <c r="F8" s="4">
        <v>134.61583701854025</v>
      </c>
      <c r="G8" s="4">
        <v>384.87197260951257</v>
      </c>
    </row>
    <row r="9" spans="1:7">
      <c r="A9" t="s">
        <v>14</v>
      </c>
      <c r="B9" s="4">
        <v>423.36842105263156</v>
      </c>
      <c r="C9" s="4">
        <v>2055.2097127291531</v>
      </c>
      <c r="D9" s="4">
        <v>109.31578947368421</v>
      </c>
      <c r="E9" s="4">
        <v>471.74933208349967</v>
      </c>
      <c r="F9" s="4">
        <v>113.06665548223521</v>
      </c>
      <c r="G9" s="4">
        <v>307.86717626596254</v>
      </c>
    </row>
    <row r="10" spans="1:7">
      <c r="A10" t="s">
        <v>48</v>
      </c>
      <c r="B10" s="4">
        <v>365.6</v>
      </c>
      <c r="C10" s="4">
        <v>1722.7055894232128</v>
      </c>
      <c r="D10" s="4">
        <v>183.57142857142858</v>
      </c>
      <c r="E10" s="4">
        <v>433.04393467316601</v>
      </c>
      <c r="F10" s="4">
        <v>60.77345595151008</v>
      </c>
      <c r="G10" s="4">
        <v>194.64698949017307</v>
      </c>
    </row>
    <row r="11" spans="1:7">
      <c r="A11" t="s">
        <v>158</v>
      </c>
      <c r="B11" s="4">
        <v>227.57894736842104</v>
      </c>
      <c r="C11" s="4">
        <v>1665.8188586926747</v>
      </c>
      <c r="D11" s="4">
        <v>117.15529161534516</v>
      </c>
      <c r="E11" s="4">
        <v>362.12143194425562</v>
      </c>
      <c r="F11" s="4">
        <v>195.796541366828</v>
      </c>
      <c r="G11" s="4">
        <v>641.14775228816177</v>
      </c>
    </row>
    <row r="12" spans="1:7">
      <c r="A12" t="s">
        <v>138</v>
      </c>
      <c r="B12" s="4">
        <v>168.23684210526315</v>
      </c>
      <c r="C12" s="4">
        <v>1151.4199274021428</v>
      </c>
      <c r="D12" s="4">
        <v>41.804196335932943</v>
      </c>
      <c r="E12" s="4">
        <v>229.48465210618716</v>
      </c>
      <c r="F12" s="4">
        <v>108.33309814775797</v>
      </c>
      <c r="G12" s="4">
        <v>522.99084770472143</v>
      </c>
    </row>
    <row r="13" spans="1:7">
      <c r="A13" t="s">
        <v>130</v>
      </c>
      <c r="B13" s="4">
        <v>270.28947368421052</v>
      </c>
      <c r="C13" s="4">
        <v>1123.6506244552668</v>
      </c>
      <c r="D13" s="4">
        <v>88.763157894736835</v>
      </c>
      <c r="E13" s="4">
        <v>223.31931706096074</v>
      </c>
      <c r="F13" s="4">
        <v>11.346802448696723</v>
      </c>
      <c r="G13" s="4">
        <v>66.037391462235448</v>
      </c>
    </row>
    <row r="14" spans="1:7">
      <c r="A14" t="s">
        <v>136</v>
      </c>
      <c r="B14" s="4">
        <v>147.66666666666666</v>
      </c>
      <c r="C14" s="4">
        <v>1042.1133527009881</v>
      </c>
      <c r="D14" s="4">
        <v>71.583333333333329</v>
      </c>
      <c r="E14" s="4">
        <v>139.22475049182495</v>
      </c>
      <c r="F14" s="4">
        <v>10</v>
      </c>
      <c r="G14" s="4">
        <v>81.208968244799564</v>
      </c>
    </row>
    <row r="15" spans="1:7">
      <c r="A15" t="s">
        <v>146</v>
      </c>
      <c r="B15" s="4">
        <v>252.60526315789474</v>
      </c>
      <c r="C15" s="4">
        <v>952.44253283627938</v>
      </c>
      <c r="D15" s="4">
        <v>120.31578947368421</v>
      </c>
      <c r="E15" s="4">
        <v>356.11932404086394</v>
      </c>
      <c r="F15" s="4">
        <v>2.5319745666326772</v>
      </c>
      <c r="G15" s="4">
        <v>10.140425654218555</v>
      </c>
    </row>
    <row r="16" spans="1:7">
      <c r="A16" t="s">
        <v>64</v>
      </c>
      <c r="B16" s="4">
        <v>234.44736842105263</v>
      </c>
      <c r="C16" s="4">
        <v>830.20763260830211</v>
      </c>
      <c r="D16" s="4">
        <v>130.94117408906882</v>
      </c>
      <c r="E16" s="4">
        <v>303.24832714908393</v>
      </c>
      <c r="F16" s="4">
        <v>0.60526315789473684</v>
      </c>
      <c r="G16" s="4">
        <v>5.0294663855925759</v>
      </c>
    </row>
    <row r="17" spans="1:7">
      <c r="A17" t="s">
        <v>124</v>
      </c>
      <c r="B17" s="4">
        <v>141.73684210526315</v>
      </c>
      <c r="C17" s="4">
        <v>663.82273034125683</v>
      </c>
      <c r="D17" s="4">
        <v>78.535642507222704</v>
      </c>
      <c r="E17" s="4">
        <v>308.54195987531023</v>
      </c>
      <c r="F17" s="4">
        <v>2.1409056651174474</v>
      </c>
      <c r="G17" s="4">
        <v>7.6523199721781934</v>
      </c>
    </row>
    <row r="18" spans="1:7">
      <c r="A18" t="s">
        <v>108</v>
      </c>
      <c r="B18" s="4">
        <v>94.078947368421055</v>
      </c>
      <c r="C18" s="4">
        <v>659.17214607453241</v>
      </c>
      <c r="D18" s="4">
        <v>34.973684210526315</v>
      </c>
      <c r="E18" s="4">
        <v>170.96729716289565</v>
      </c>
      <c r="F18" s="4">
        <v>0.18421052631578946</v>
      </c>
      <c r="G18" s="4">
        <v>5.2526188367078595</v>
      </c>
    </row>
    <row r="19" spans="1:7">
      <c r="A19" t="s">
        <v>150</v>
      </c>
      <c r="B19" s="4">
        <v>189.68421052631578</v>
      </c>
      <c r="C19" s="4">
        <v>607.16281073699031</v>
      </c>
      <c r="D19" s="4">
        <v>117.10526315789474</v>
      </c>
      <c r="E19" s="4">
        <v>173.52120318017259</v>
      </c>
      <c r="F19" s="4">
        <v>0.92105263157894735</v>
      </c>
      <c r="G19" s="4">
        <v>1.85612916644575</v>
      </c>
    </row>
    <row r="20" spans="1:7">
      <c r="A20" t="s">
        <v>162</v>
      </c>
      <c r="B20" s="4">
        <v>146.55263157894737</v>
      </c>
      <c r="C20" s="4">
        <v>598.12696125145646</v>
      </c>
      <c r="D20" s="4">
        <v>45.473684210526315</v>
      </c>
      <c r="E20" s="4">
        <v>37.246468024240031</v>
      </c>
      <c r="F20" s="4">
        <v>7.3947368421052628</v>
      </c>
      <c r="G20" s="4">
        <v>17.399527749182891</v>
      </c>
    </row>
    <row r="21" spans="1:7">
      <c r="A21" t="s">
        <v>164</v>
      </c>
      <c r="B21" s="4">
        <v>110.78947368421052</v>
      </c>
      <c r="C21" s="4">
        <v>587.50661929082651</v>
      </c>
      <c r="D21" s="4">
        <v>18.141897305056457</v>
      </c>
      <c r="E21" s="4">
        <v>164.78996628456898</v>
      </c>
      <c r="F21" s="4">
        <v>54.902488317568249</v>
      </c>
      <c r="G21" s="4">
        <v>175.39151085734974</v>
      </c>
    </row>
    <row r="22" spans="1:7">
      <c r="A22" t="s">
        <v>92</v>
      </c>
      <c r="B22" s="4">
        <v>123.27272727272727</v>
      </c>
      <c r="C22" s="4">
        <v>533.70250371762677</v>
      </c>
      <c r="D22" s="4">
        <v>71.242424242424249</v>
      </c>
      <c r="E22" s="4">
        <v>65.525902773159544</v>
      </c>
      <c r="F22" s="4">
        <v>0.84848484848484851</v>
      </c>
      <c r="G22" s="4">
        <v>1.1515151515151516</v>
      </c>
    </row>
    <row r="23" spans="1:7">
      <c r="A23" t="s">
        <v>182</v>
      </c>
      <c r="B23" s="4">
        <v>78.482758620689651</v>
      </c>
      <c r="C23" s="4">
        <v>437.08885196469703</v>
      </c>
      <c r="D23" s="4">
        <v>60.241379310344826</v>
      </c>
      <c r="E23" s="4">
        <v>24.688371239911959</v>
      </c>
      <c r="F23" s="4">
        <v>0</v>
      </c>
      <c r="G23" s="4">
        <v>0</v>
      </c>
    </row>
    <row r="24" spans="1:7">
      <c r="A24" t="s">
        <v>26</v>
      </c>
      <c r="B24" s="4">
        <v>107.55882352941177</v>
      </c>
      <c r="C24" s="4">
        <v>431.88306909077306</v>
      </c>
      <c r="D24" s="4">
        <v>54.823529411764703</v>
      </c>
      <c r="E24" s="4">
        <v>69.585741122635866</v>
      </c>
      <c r="F24" s="4">
        <v>1.9758380308963381</v>
      </c>
      <c r="G24" s="4">
        <v>5.8876027367786907</v>
      </c>
    </row>
    <row r="25" spans="1:7">
      <c r="A25" t="s">
        <v>82</v>
      </c>
      <c r="B25" s="4">
        <v>105.05405405405405</v>
      </c>
      <c r="C25" s="4">
        <v>431.77118320998471</v>
      </c>
      <c r="D25" s="4">
        <v>47.675675675675677</v>
      </c>
      <c r="E25" s="4">
        <v>196.50944730345242</v>
      </c>
      <c r="F25" s="4">
        <v>21.388827093292942</v>
      </c>
      <c r="G25" s="4">
        <v>143.83217751245891</v>
      </c>
    </row>
    <row r="26" spans="1:7">
      <c r="A26" t="s">
        <v>126</v>
      </c>
      <c r="B26" s="4">
        <v>116.89473684210526</v>
      </c>
      <c r="C26" s="4">
        <v>367.31858610749907</v>
      </c>
      <c r="D26" s="4">
        <v>73.89473684210526</v>
      </c>
      <c r="E26" s="4">
        <v>100.25003757963817</v>
      </c>
      <c r="F26" s="4">
        <v>0.63157894736842102</v>
      </c>
      <c r="G26" s="4">
        <v>3.2235502974172201</v>
      </c>
    </row>
    <row r="27" spans="1:7">
      <c r="A27" t="s">
        <v>30</v>
      </c>
      <c r="B27" s="4">
        <v>81.55263157894737</v>
      </c>
      <c r="C27" s="4">
        <v>341.90633714061522</v>
      </c>
      <c r="D27" s="4">
        <v>35.277748376308146</v>
      </c>
      <c r="E27" s="4">
        <v>150.01108677615903</v>
      </c>
      <c r="F27" s="4">
        <v>21.341998666136085</v>
      </c>
      <c r="G27" s="4">
        <v>72.425940358778547</v>
      </c>
    </row>
    <row r="28" spans="1:7">
      <c r="A28" t="s">
        <v>10</v>
      </c>
      <c r="B28" s="4">
        <v>83.026315789473685</v>
      </c>
      <c r="C28" s="4">
        <v>336.91776373346607</v>
      </c>
      <c r="D28" s="4">
        <v>70.684210526315795</v>
      </c>
      <c r="E28" s="4">
        <v>102.19000686792748</v>
      </c>
      <c r="F28" s="4">
        <v>2.7871348092258508</v>
      </c>
      <c r="G28" s="4">
        <v>11.828411026052262</v>
      </c>
    </row>
    <row r="29" spans="1:7">
      <c r="A29" t="s">
        <v>58</v>
      </c>
      <c r="B29" s="4">
        <v>72.033333333333331</v>
      </c>
      <c r="C29" s="4">
        <v>332.27213188701114</v>
      </c>
      <c r="D29" s="4">
        <v>35.233333333333334</v>
      </c>
      <c r="E29" s="4">
        <v>35.6</v>
      </c>
      <c r="F29" s="4">
        <v>0.13333333333333333</v>
      </c>
      <c r="G29" s="4">
        <v>0.6333333333333333</v>
      </c>
    </row>
    <row r="30" spans="1:7">
      <c r="A30" t="s">
        <v>28</v>
      </c>
      <c r="B30" s="4">
        <v>69.815789473684205</v>
      </c>
      <c r="C30" s="4">
        <v>295.35152713007852</v>
      </c>
      <c r="D30" s="4">
        <v>34.5</v>
      </c>
      <c r="E30" s="4">
        <v>147.28434771278648</v>
      </c>
      <c r="F30" s="4">
        <v>1.2054465923521942</v>
      </c>
      <c r="G30" s="4">
        <v>2.0348396365106987</v>
      </c>
    </row>
    <row r="31" spans="1:7">
      <c r="A31" t="s">
        <v>60</v>
      </c>
      <c r="B31" s="4">
        <v>36.351351351351354</v>
      </c>
      <c r="C31" s="4">
        <v>244.00199518976356</v>
      </c>
      <c r="D31" s="4">
        <v>28.474858316249833</v>
      </c>
      <c r="E31" s="4">
        <v>73.916872300038605</v>
      </c>
      <c r="F31" s="4">
        <v>0.24324324324324326</v>
      </c>
      <c r="G31" s="4">
        <v>1.3643996660180895</v>
      </c>
    </row>
    <row r="32" spans="1:7">
      <c r="A32" t="s">
        <v>90</v>
      </c>
      <c r="B32" s="4">
        <v>46.315789473684212</v>
      </c>
      <c r="C32" s="4">
        <v>237.61205691684461</v>
      </c>
      <c r="D32" s="4">
        <v>39.645855605624114</v>
      </c>
      <c r="E32" s="4">
        <v>76.942355691820509</v>
      </c>
      <c r="F32" s="4">
        <v>0.29417086974935508</v>
      </c>
      <c r="G32" s="4">
        <v>2.6496169155848777</v>
      </c>
    </row>
    <row r="33" spans="1:7">
      <c r="A33" t="s">
        <v>38</v>
      </c>
      <c r="B33" s="4">
        <v>37.25</v>
      </c>
      <c r="C33" s="4">
        <v>221.75</v>
      </c>
      <c r="D33" s="4">
        <v>28.75</v>
      </c>
      <c r="E33" s="4">
        <v>0</v>
      </c>
      <c r="F33" s="4">
        <v>0</v>
      </c>
      <c r="G33" s="4">
        <v>0</v>
      </c>
    </row>
    <row r="34" spans="1:7">
      <c r="A34" t="s">
        <v>156</v>
      </c>
      <c r="B34" s="4">
        <v>66.736842105263165</v>
      </c>
      <c r="C34" s="4">
        <v>207.30435880266705</v>
      </c>
      <c r="D34" s="4">
        <v>36.736842105263158</v>
      </c>
      <c r="E34" s="4">
        <v>105.91606511918815</v>
      </c>
      <c r="F34" s="4">
        <v>0.63157894736842102</v>
      </c>
      <c r="G34" s="4">
        <v>2.1156100478468898</v>
      </c>
    </row>
    <row r="35" spans="1:7">
      <c r="A35" t="s">
        <v>22</v>
      </c>
      <c r="B35" s="4">
        <v>46.184210526315788</v>
      </c>
      <c r="C35" s="4">
        <v>177.41131257151986</v>
      </c>
      <c r="D35" s="4">
        <v>44.315789473684212</v>
      </c>
      <c r="E35" s="4">
        <v>84.533132236013202</v>
      </c>
      <c r="F35" s="4">
        <v>0</v>
      </c>
      <c r="G35" s="4">
        <v>0.21052631578947367</v>
      </c>
    </row>
    <row r="36" spans="1:7">
      <c r="A36" t="s">
        <v>120</v>
      </c>
      <c r="B36" s="4">
        <v>56</v>
      </c>
      <c r="C36" s="4">
        <v>175.30673607439175</v>
      </c>
      <c r="D36" s="4">
        <v>18.864864864864863</v>
      </c>
      <c r="E36" s="4">
        <v>183.98485578677401</v>
      </c>
      <c r="F36" s="4">
        <v>0.24324324324324326</v>
      </c>
      <c r="G36" s="4">
        <v>4.2385334604550025</v>
      </c>
    </row>
    <row r="37" spans="1:7">
      <c r="A37" t="s">
        <v>178</v>
      </c>
      <c r="B37" s="4">
        <v>34.806451612903224</v>
      </c>
      <c r="C37" s="4">
        <v>172.38315899394308</v>
      </c>
      <c r="D37" s="4">
        <v>32.774193548387096</v>
      </c>
      <c r="E37" s="4">
        <v>21.844467517757273</v>
      </c>
      <c r="F37" s="4">
        <v>0.29032258064516131</v>
      </c>
      <c r="G37" s="4">
        <v>0.90322580645161288</v>
      </c>
    </row>
    <row r="38" spans="1:7">
      <c r="A38" t="s">
        <v>128</v>
      </c>
      <c r="B38" s="4">
        <v>3.4285714285714284</v>
      </c>
      <c r="C38" s="4">
        <v>164.43729697061266</v>
      </c>
      <c r="D38" s="4">
        <v>12.142857142857142</v>
      </c>
      <c r="E38" s="4">
        <v>14</v>
      </c>
      <c r="F38" s="4">
        <v>0</v>
      </c>
      <c r="G38" s="4">
        <v>0.42857142857142855</v>
      </c>
    </row>
    <row r="39" spans="1:7">
      <c r="A39" t="s">
        <v>68</v>
      </c>
      <c r="B39" s="4">
        <v>48.157894736842103</v>
      </c>
      <c r="C39" s="4">
        <v>163.53769938432049</v>
      </c>
      <c r="D39" s="4">
        <v>19.229887015272812</v>
      </c>
      <c r="E39" s="4">
        <v>157.2832965507817</v>
      </c>
      <c r="F39" s="4">
        <v>0.26315789473684209</v>
      </c>
      <c r="G39" s="4">
        <v>4.1307300509337859</v>
      </c>
    </row>
    <row r="40" spans="1:7">
      <c r="A40" t="s">
        <v>62</v>
      </c>
      <c r="B40" s="4">
        <v>46.39473684210526</v>
      </c>
      <c r="C40" s="4">
        <v>161.42363016609906</v>
      </c>
      <c r="D40" s="4">
        <v>21.03404858299595</v>
      </c>
      <c r="E40" s="4">
        <v>140.12171514266686</v>
      </c>
      <c r="F40" s="4">
        <v>0.21052631578947367</v>
      </c>
      <c r="G40" s="4">
        <v>1.4779312048380628</v>
      </c>
    </row>
    <row r="41" spans="1:7">
      <c r="A41" t="s">
        <v>196</v>
      </c>
      <c r="B41" s="4">
        <v>26.388888888888889</v>
      </c>
      <c r="C41" s="4">
        <v>147.28807170748226</v>
      </c>
      <c r="D41" s="4">
        <v>32.5</v>
      </c>
      <c r="E41" s="4">
        <v>62.958232553823095</v>
      </c>
      <c r="F41" s="4">
        <v>0.83333333333333337</v>
      </c>
      <c r="G41" s="4">
        <v>0.94444444444444442</v>
      </c>
    </row>
    <row r="42" spans="1:7">
      <c r="A42" t="s">
        <v>172</v>
      </c>
      <c r="B42" s="4">
        <v>20.911764705882351</v>
      </c>
      <c r="C42" s="4">
        <v>141.00939771663923</v>
      </c>
      <c r="D42" s="4">
        <v>17.382352941176471</v>
      </c>
      <c r="E42" s="4">
        <v>43.139496373702272</v>
      </c>
      <c r="F42" s="4">
        <v>0.79411764705882348</v>
      </c>
      <c r="G42" s="4">
        <v>0</v>
      </c>
    </row>
    <row r="43" spans="1:7">
      <c r="A43" t="s">
        <v>34</v>
      </c>
      <c r="B43" s="4">
        <v>34.945945945945944</v>
      </c>
      <c r="C43" s="4">
        <v>136.4692474782662</v>
      </c>
      <c r="D43" s="4">
        <v>40.486486486486484</v>
      </c>
      <c r="E43" s="4">
        <v>45.203946177185976</v>
      </c>
      <c r="F43" s="4">
        <v>0.13513513513513514</v>
      </c>
      <c r="G43" s="4">
        <v>0.66422051190263109</v>
      </c>
    </row>
    <row r="44" spans="1:7">
      <c r="A44" t="s">
        <v>148</v>
      </c>
      <c r="B44" s="4">
        <v>21.8</v>
      </c>
      <c r="C44" s="4">
        <v>136.4691779578699</v>
      </c>
      <c r="D44" s="4">
        <v>16.533333333333335</v>
      </c>
      <c r="E44" s="4">
        <v>22.480703107133589</v>
      </c>
      <c r="F44" s="4">
        <v>0</v>
      </c>
      <c r="G44" s="4">
        <v>0.13333333333333333</v>
      </c>
    </row>
    <row r="45" spans="1:7">
      <c r="A45" t="s">
        <v>50</v>
      </c>
      <c r="B45" s="4">
        <v>48.236842105263158</v>
      </c>
      <c r="C45" s="4">
        <v>130.69822873061574</v>
      </c>
      <c r="D45" s="4">
        <v>11.631578947368421</v>
      </c>
      <c r="E45" s="4">
        <v>63.989765720437525</v>
      </c>
      <c r="F45" s="4">
        <v>0.23684210526315788</v>
      </c>
      <c r="G45" s="4">
        <v>1.2832793522267205</v>
      </c>
    </row>
    <row r="46" spans="1:7">
      <c r="A46" t="s">
        <v>96</v>
      </c>
      <c r="B46" s="4">
        <v>19.333333333333332</v>
      </c>
      <c r="C46" s="4">
        <v>130.34462350525902</v>
      </c>
      <c r="D46" s="4">
        <v>12.555555555555555</v>
      </c>
      <c r="E46" s="4">
        <v>52.640487704163924</v>
      </c>
      <c r="F46" s="4">
        <v>0.21139584161038272</v>
      </c>
      <c r="G46" s="4">
        <v>0</v>
      </c>
    </row>
    <row r="47" spans="1:7">
      <c r="A47" t="s">
        <v>188</v>
      </c>
      <c r="B47" s="4">
        <v>43.05263157894737</v>
      </c>
      <c r="C47" s="4">
        <v>129.91464182006538</v>
      </c>
      <c r="D47" s="4">
        <v>17.684210526315791</v>
      </c>
      <c r="E47" s="4">
        <v>120.32809515916988</v>
      </c>
      <c r="F47" s="4">
        <v>0</v>
      </c>
      <c r="G47" s="4">
        <v>2.0285543589165145</v>
      </c>
    </row>
    <row r="48" spans="1:7">
      <c r="A48" t="s">
        <v>54</v>
      </c>
      <c r="B48" s="4">
        <v>31.225806451612904</v>
      </c>
      <c r="C48" s="4">
        <v>126.66643476842279</v>
      </c>
      <c r="D48" s="4">
        <v>29.225806451612904</v>
      </c>
      <c r="E48" s="4">
        <v>32.451612903225808</v>
      </c>
      <c r="F48" s="4">
        <v>0.32258064516129031</v>
      </c>
      <c r="G48" s="4">
        <v>2.935483870967742</v>
      </c>
    </row>
    <row r="49" spans="1:7">
      <c r="A49" t="s">
        <v>118</v>
      </c>
      <c r="B49" s="4">
        <v>46.026315789473685</v>
      </c>
      <c r="C49" s="4">
        <v>123.90788809675091</v>
      </c>
      <c r="D49" s="4">
        <v>33.721569295406802</v>
      </c>
      <c r="E49" s="4">
        <v>150.63143094747397</v>
      </c>
      <c r="F49" s="4">
        <v>8.0797402401268592E-2</v>
      </c>
      <c r="G49" s="4">
        <v>1.321723698470979</v>
      </c>
    </row>
    <row r="50" spans="1:7">
      <c r="A50" t="s">
        <v>114</v>
      </c>
      <c r="B50" s="4">
        <v>28.885714285714286</v>
      </c>
      <c r="C50" s="4">
        <v>120.06436821488303</v>
      </c>
      <c r="D50" s="4">
        <v>7.8857142857142861</v>
      </c>
      <c r="E50" s="4">
        <v>78.690505974867619</v>
      </c>
      <c r="F50" s="4">
        <v>0.14285714285714285</v>
      </c>
      <c r="G50" s="4">
        <v>1.0922057838206682</v>
      </c>
    </row>
    <row r="51" spans="1:7">
      <c r="A51" t="s">
        <v>190</v>
      </c>
      <c r="B51" s="4">
        <v>36.184210526315788</v>
      </c>
      <c r="C51" s="4">
        <v>109.27939703420593</v>
      </c>
      <c r="D51" s="4">
        <v>15.078947368421053</v>
      </c>
      <c r="E51" s="4">
        <v>42.628354991903493</v>
      </c>
      <c r="F51" s="4">
        <v>0.18421052631578946</v>
      </c>
      <c r="G51" s="4">
        <v>1.0789473684210527</v>
      </c>
    </row>
    <row r="52" spans="1:7">
      <c r="A52" t="s">
        <v>16</v>
      </c>
      <c r="B52" s="4">
        <v>25.620689655172413</v>
      </c>
      <c r="C52" s="4">
        <v>104.93749313271853</v>
      </c>
      <c r="D52" s="4">
        <v>19.241379310344829</v>
      </c>
      <c r="E52" s="4">
        <v>10.87176569534458</v>
      </c>
      <c r="F52" s="4">
        <v>0</v>
      </c>
      <c r="G52" s="4">
        <v>0</v>
      </c>
    </row>
    <row r="53" spans="1:7">
      <c r="A53" t="s">
        <v>66</v>
      </c>
      <c r="B53" s="4">
        <v>26.565217391304348</v>
      </c>
      <c r="C53" s="4">
        <v>102.51742133906797</v>
      </c>
      <c r="D53" s="4">
        <v>18.565217391304348</v>
      </c>
      <c r="E53" s="4">
        <v>11.097396590458571</v>
      </c>
      <c r="F53" s="4">
        <v>0</v>
      </c>
      <c r="G53" s="4">
        <v>0.52173913043478259</v>
      </c>
    </row>
    <row r="54" spans="1:7">
      <c r="A54" t="s">
        <v>5</v>
      </c>
      <c r="B54" s="4">
        <v>23.289473684210527</v>
      </c>
      <c r="C54" s="4">
        <v>100.29340783868754</v>
      </c>
      <c r="D54" s="4">
        <v>10.868421052631579</v>
      </c>
      <c r="E54" s="4">
        <v>40.92997084645247</v>
      </c>
      <c r="F54" s="4">
        <v>0.21052631578947367</v>
      </c>
      <c r="G54" s="4">
        <v>0.26315789473684209</v>
      </c>
    </row>
    <row r="55" spans="1:7">
      <c r="A55" t="s">
        <v>106</v>
      </c>
      <c r="B55" s="4">
        <v>29.5</v>
      </c>
      <c r="C55" s="4">
        <v>97.347313785889355</v>
      </c>
      <c r="D55" s="4">
        <v>30.131578947368421</v>
      </c>
      <c r="E55" s="4">
        <v>87.088240896335307</v>
      </c>
      <c r="F55" s="4">
        <v>0</v>
      </c>
      <c r="G55" s="4">
        <v>0.65789473684210531</v>
      </c>
    </row>
    <row r="56" spans="1:7">
      <c r="A56" t="s">
        <v>194</v>
      </c>
      <c r="B56" s="4">
        <v>21.470588235294116</v>
      </c>
      <c r="C56" s="4">
        <v>90.747405792575336</v>
      </c>
      <c r="D56" s="4">
        <v>7.0588235294117645</v>
      </c>
      <c r="E56" s="4">
        <v>35.910091424561493</v>
      </c>
      <c r="F56" s="4">
        <v>0.23529411764705882</v>
      </c>
      <c r="G56" s="4">
        <v>0.47058823529411764</v>
      </c>
    </row>
    <row r="57" spans="1:7">
      <c r="A57" t="s">
        <v>176</v>
      </c>
      <c r="B57" s="4">
        <v>25.868421052631579</v>
      </c>
      <c r="C57" s="4">
        <v>84.234337877789713</v>
      </c>
      <c r="D57" s="4">
        <v>10.421052631578947</v>
      </c>
      <c r="E57" s="4">
        <v>71.599331574672306</v>
      </c>
      <c r="F57" s="4">
        <v>0.21052631578947367</v>
      </c>
      <c r="G57" s="4">
        <v>0.60451235077708543</v>
      </c>
    </row>
    <row r="58" spans="1:7">
      <c r="A58" t="s">
        <v>86</v>
      </c>
      <c r="B58" s="4">
        <v>14.058823529411764</v>
      </c>
      <c r="C58" s="4">
        <v>82.573385212997067</v>
      </c>
      <c r="D58" s="4">
        <v>15.764705882352942</v>
      </c>
      <c r="E58" s="4">
        <v>43.603476952257296</v>
      </c>
      <c r="F58" s="4">
        <v>0.36450534759358288</v>
      </c>
      <c r="G58" s="4">
        <v>1.9132802185845372</v>
      </c>
    </row>
    <row r="59" spans="1:7">
      <c r="A59" t="s">
        <v>116</v>
      </c>
      <c r="B59" s="4">
        <v>24.75</v>
      </c>
      <c r="C59" s="4">
        <v>77.918300534993676</v>
      </c>
      <c r="D59" s="4">
        <v>9.9722222222222214</v>
      </c>
      <c r="E59" s="4">
        <v>10.292768389488163</v>
      </c>
      <c r="F59" s="4">
        <v>0.19444444444444445</v>
      </c>
      <c r="G59" s="4">
        <v>0.48651944251797946</v>
      </c>
    </row>
    <row r="60" spans="1:7">
      <c r="A60" t="s">
        <v>242</v>
      </c>
      <c r="B60" s="4">
        <v>19.347826086956523</v>
      </c>
      <c r="C60" s="4">
        <v>76.95896271875894</v>
      </c>
      <c r="D60" s="4">
        <v>0.91304347826086951</v>
      </c>
      <c r="E60" s="4">
        <v>61.271131210015618</v>
      </c>
      <c r="F60" s="4">
        <v>0</v>
      </c>
      <c r="G60" s="4">
        <v>2.9130434782608696</v>
      </c>
    </row>
    <row r="61" spans="1:7">
      <c r="A61" t="s">
        <v>258</v>
      </c>
      <c r="B61" s="4">
        <v>8.6521739130434785</v>
      </c>
      <c r="C61" s="4">
        <v>76.856703522167209</v>
      </c>
      <c r="D61" s="4">
        <v>0.91304347826086951</v>
      </c>
      <c r="E61" s="4">
        <v>11.874522532712826</v>
      </c>
      <c r="F61" s="4">
        <v>0.21739130434782608</v>
      </c>
      <c r="G61" s="4">
        <v>0</v>
      </c>
    </row>
    <row r="62" spans="1:7">
      <c r="A62" t="s">
        <v>52</v>
      </c>
      <c r="B62" s="4">
        <v>21.806451612903224</v>
      </c>
      <c r="C62" s="4">
        <v>75.375827439540075</v>
      </c>
      <c r="D62" s="4">
        <v>25.774193548387096</v>
      </c>
      <c r="E62" s="4">
        <v>19.503282209148264</v>
      </c>
      <c r="F62" s="4">
        <v>0.34160537441362138</v>
      </c>
      <c r="G62" s="4">
        <v>0</v>
      </c>
    </row>
    <row r="63" spans="1:7">
      <c r="A63" t="s">
        <v>180</v>
      </c>
      <c r="B63" s="4">
        <v>25</v>
      </c>
      <c r="C63" s="4">
        <v>68.404140249624348</v>
      </c>
      <c r="D63" s="4">
        <v>10.212121212121213</v>
      </c>
      <c r="E63" s="4">
        <v>15.716889271865574</v>
      </c>
      <c r="F63" s="4">
        <v>0.33333333333333331</v>
      </c>
      <c r="G63" s="4">
        <v>1.8538937288022876</v>
      </c>
    </row>
    <row r="64" spans="1:7">
      <c r="A64" t="s">
        <v>222</v>
      </c>
      <c r="B64" s="4">
        <v>18</v>
      </c>
      <c r="C64" s="4">
        <v>67.018326165564517</v>
      </c>
      <c r="D64" s="4">
        <v>1.6470588235294117</v>
      </c>
      <c r="E64" s="4">
        <v>38.571041636972346</v>
      </c>
      <c r="F64" s="4">
        <v>0.48016123782509557</v>
      </c>
      <c r="G64" s="4">
        <v>5.173404771193292</v>
      </c>
    </row>
    <row r="65" spans="1:7">
      <c r="A65" t="s">
        <v>262</v>
      </c>
      <c r="B65" s="4">
        <v>12.333333333333334</v>
      </c>
      <c r="C65" s="4">
        <v>64.057567828388827</v>
      </c>
      <c r="D65" s="4">
        <v>8.5666666666666664</v>
      </c>
      <c r="E65" s="4">
        <v>51.005019515375764</v>
      </c>
      <c r="F65" s="4">
        <v>0.38700834326579259</v>
      </c>
      <c r="G65" s="4">
        <v>0</v>
      </c>
    </row>
    <row r="66" spans="1:7">
      <c r="A66" t="s">
        <v>220</v>
      </c>
      <c r="B66" s="4">
        <v>18.076923076923077</v>
      </c>
      <c r="C66" s="4">
        <v>58.115384615384613</v>
      </c>
      <c r="D66" s="4">
        <v>8.8461538461538467</v>
      </c>
      <c r="E66" s="4">
        <v>10.076923076923077</v>
      </c>
      <c r="F66" s="4">
        <v>0.26923076923076922</v>
      </c>
      <c r="G66" s="4">
        <v>1.1153846153846154</v>
      </c>
    </row>
    <row r="67" spans="1:7">
      <c r="A67" t="s">
        <v>112</v>
      </c>
      <c r="B67" s="4">
        <v>19.870967741935484</v>
      </c>
      <c r="C67" s="4">
        <v>58.011626394100212</v>
      </c>
      <c r="D67" s="4">
        <v>5</v>
      </c>
      <c r="E67" s="4">
        <v>8.32258064516129</v>
      </c>
      <c r="F67" s="4">
        <v>0</v>
      </c>
      <c r="G67" s="4">
        <v>0.5161290322580645</v>
      </c>
    </row>
    <row r="68" spans="1:7">
      <c r="A68" t="s">
        <v>24</v>
      </c>
      <c r="B68" s="4">
        <v>12.363636363636363</v>
      </c>
      <c r="C68" s="4">
        <v>54.81818181818182</v>
      </c>
      <c r="D68" s="4">
        <v>2.6363636363636362</v>
      </c>
      <c r="E68" s="4">
        <v>1.4545454545454546</v>
      </c>
      <c r="F68" s="4">
        <v>0.36363636363636365</v>
      </c>
      <c r="G68" s="4">
        <v>0</v>
      </c>
    </row>
    <row r="69" spans="1:7">
      <c r="A69" t="s">
        <v>44</v>
      </c>
      <c r="B69" s="4">
        <v>13.105263157894736</v>
      </c>
      <c r="C69" s="4">
        <v>54.736842105263158</v>
      </c>
      <c r="D69" s="4">
        <v>5.5263157894736841</v>
      </c>
      <c r="E69" s="4">
        <v>8.2105263157894743</v>
      </c>
      <c r="F69" s="4">
        <v>1.1578947368421053</v>
      </c>
      <c r="G69" s="4">
        <v>0.47368421052631576</v>
      </c>
    </row>
    <row r="70" spans="1:7">
      <c r="A70" t="s">
        <v>268</v>
      </c>
      <c r="B70" s="4">
        <v>11.604651162790697</v>
      </c>
      <c r="C70" s="4">
        <v>49.300409904179489</v>
      </c>
      <c r="D70" s="4">
        <v>18.604651162790699</v>
      </c>
      <c r="E70" s="4">
        <v>21.197300387989813</v>
      </c>
      <c r="F70" s="4">
        <v>0</v>
      </c>
      <c r="G70" s="4">
        <v>0</v>
      </c>
    </row>
    <row r="71" spans="1:7">
      <c r="A71" t="s">
        <v>46</v>
      </c>
      <c r="B71" s="4">
        <v>3.3333333333333335</v>
      </c>
      <c r="C71" s="4">
        <v>48</v>
      </c>
      <c r="D71" s="4">
        <v>4</v>
      </c>
      <c r="E71" s="4">
        <v>8.6666666666666661</v>
      </c>
      <c r="F71" s="4">
        <v>0</v>
      </c>
      <c r="G71" s="4">
        <v>0</v>
      </c>
    </row>
    <row r="72" spans="1:7">
      <c r="A72" t="s">
        <v>12</v>
      </c>
      <c r="B72" s="4">
        <v>11.888888888888889</v>
      </c>
      <c r="C72" s="4">
        <v>45.569496768257565</v>
      </c>
      <c r="D72" s="4">
        <v>9.2962962962962958</v>
      </c>
      <c r="E72" s="4">
        <v>6.8036477573451677</v>
      </c>
      <c r="F72" s="4">
        <v>1.2962962962962963</v>
      </c>
      <c r="G72" s="4">
        <v>0</v>
      </c>
    </row>
    <row r="73" spans="1:7">
      <c r="A73" t="s">
        <v>18</v>
      </c>
      <c r="B73" s="4">
        <v>13.542857142857143</v>
      </c>
      <c r="C73" s="4">
        <v>41.391527793621783</v>
      </c>
      <c r="D73" s="4">
        <v>9.3428571428571434</v>
      </c>
      <c r="E73" s="4">
        <v>44.120395785590645</v>
      </c>
      <c r="F73" s="4">
        <v>0.11428571428571428</v>
      </c>
      <c r="G73" s="4">
        <v>5.8</v>
      </c>
    </row>
    <row r="74" spans="1:7">
      <c r="A74" t="s">
        <v>84</v>
      </c>
      <c r="B74" s="4">
        <v>13.956521739130435</v>
      </c>
      <c r="C74" s="4">
        <v>40.542722253235731</v>
      </c>
      <c r="D74" s="4">
        <v>13</v>
      </c>
      <c r="E74" s="4">
        <v>5.8525320672996832</v>
      </c>
      <c r="F74" s="4">
        <v>0.21739130434782608</v>
      </c>
      <c r="G74" s="4">
        <v>0</v>
      </c>
    </row>
    <row r="75" spans="1:7">
      <c r="A75" t="s">
        <v>70</v>
      </c>
      <c r="B75" s="4">
        <v>11.75</v>
      </c>
      <c r="C75" s="4">
        <v>40.044138572679508</v>
      </c>
      <c r="D75" s="4">
        <v>13.125</v>
      </c>
      <c r="E75" s="4">
        <v>7.8666265323992999</v>
      </c>
      <c r="F75" s="4">
        <v>0</v>
      </c>
      <c r="G75" s="4">
        <v>0.8125</v>
      </c>
    </row>
    <row r="76" spans="1:7">
      <c r="A76" t="s">
        <v>272</v>
      </c>
      <c r="B76" s="4">
        <v>8.4</v>
      </c>
      <c r="C76" s="4">
        <v>38.942180774748927</v>
      </c>
      <c r="D76" s="4">
        <v>6.8</v>
      </c>
      <c r="E76" s="4">
        <v>17.642180774748926</v>
      </c>
      <c r="F76" s="4">
        <v>0</v>
      </c>
      <c r="G76" s="4">
        <v>0</v>
      </c>
    </row>
    <row r="77" spans="1:7">
      <c r="A77" t="s">
        <v>274</v>
      </c>
      <c r="B77" s="4">
        <v>9.1304347826086953</v>
      </c>
      <c r="C77" s="4">
        <v>37.585613916430653</v>
      </c>
      <c r="D77" s="4">
        <v>5.2608695652173916</v>
      </c>
      <c r="E77" s="4">
        <v>31.309885953765253</v>
      </c>
      <c r="F77" s="4">
        <v>0</v>
      </c>
      <c r="G77" s="4">
        <v>0</v>
      </c>
    </row>
    <row r="78" spans="1:7">
      <c r="A78" t="s">
        <v>286</v>
      </c>
      <c r="B78" s="4">
        <v>17.25925925925926</v>
      </c>
      <c r="C78" s="4">
        <v>36.649835669740852</v>
      </c>
      <c r="D78" s="4">
        <v>0.22222222222222221</v>
      </c>
      <c r="E78" s="4">
        <v>36.324843658458427</v>
      </c>
      <c r="F78" s="4">
        <v>0</v>
      </c>
      <c r="G78" s="4">
        <v>0.15542929292929292</v>
      </c>
    </row>
    <row r="79" spans="1:7">
      <c r="A79" t="s">
        <v>80</v>
      </c>
      <c r="B79" s="4">
        <v>9.6206896551724146</v>
      </c>
      <c r="C79" s="4">
        <v>30.908230033190357</v>
      </c>
      <c r="D79" s="4">
        <v>2.8620689655172415</v>
      </c>
      <c r="E79" s="4">
        <v>17.871514760573962</v>
      </c>
      <c r="F79" s="4">
        <v>0</v>
      </c>
      <c r="G79" s="4">
        <v>0</v>
      </c>
    </row>
    <row r="80" spans="1:7">
      <c r="A80" t="s">
        <v>200</v>
      </c>
      <c r="B80" s="4">
        <v>6.0434782608695654</v>
      </c>
      <c r="C80" s="4">
        <v>30.437734574286715</v>
      </c>
      <c r="D80" s="4">
        <v>1.6956521739130435</v>
      </c>
      <c r="E80" s="4">
        <v>26.192112952045832</v>
      </c>
      <c r="F80" s="4">
        <v>0</v>
      </c>
      <c r="G80" s="4">
        <v>0</v>
      </c>
    </row>
    <row r="81" spans="1:7">
      <c r="A81" t="s">
        <v>248</v>
      </c>
      <c r="B81" s="4">
        <v>8.6666666666666661</v>
      </c>
      <c r="C81" s="4">
        <v>29.333333333333332</v>
      </c>
      <c r="D81" s="4">
        <v>4.666666666666667</v>
      </c>
      <c r="E81" s="4">
        <v>2</v>
      </c>
      <c r="F81" s="4">
        <v>0</v>
      </c>
      <c r="G81" s="4">
        <v>0</v>
      </c>
    </row>
    <row r="82" spans="1:7">
      <c r="A82" t="s">
        <v>236</v>
      </c>
      <c r="B82" s="4">
        <v>4.2</v>
      </c>
      <c r="C82" s="4">
        <v>29.2</v>
      </c>
      <c r="D82" s="4">
        <v>0.6</v>
      </c>
      <c r="E82" s="4">
        <v>3.2</v>
      </c>
      <c r="F82" s="4">
        <v>0.6</v>
      </c>
      <c r="G82" s="4">
        <v>0.6</v>
      </c>
    </row>
    <row r="83" spans="1:7">
      <c r="A83" t="s">
        <v>324</v>
      </c>
      <c r="B83" s="4">
        <v>8.4090909090909083</v>
      </c>
      <c r="C83" s="4">
        <v>27.569272545069147</v>
      </c>
      <c r="D83" s="4">
        <v>0.36363636363636365</v>
      </c>
      <c r="E83" s="4">
        <v>13.802056118612921</v>
      </c>
      <c r="F83" s="4">
        <v>0.22727272727272727</v>
      </c>
      <c r="G83" s="4">
        <v>0</v>
      </c>
    </row>
    <row r="84" spans="1:7">
      <c r="A84" t="s">
        <v>270</v>
      </c>
      <c r="B84" s="4">
        <v>8.1818181818181817</v>
      </c>
      <c r="C84" s="4">
        <v>26.973945459331173</v>
      </c>
      <c r="D84" s="4">
        <v>1</v>
      </c>
      <c r="E84" s="4">
        <v>48.97367988621216</v>
      </c>
      <c r="F84" s="4">
        <v>0</v>
      </c>
      <c r="G84" s="4">
        <v>0</v>
      </c>
    </row>
    <row r="85" spans="1:7">
      <c r="A85" t="s">
        <v>174</v>
      </c>
      <c r="B85" s="4">
        <v>10.8125</v>
      </c>
      <c r="C85" s="4">
        <v>26.841386796208301</v>
      </c>
      <c r="D85" s="4">
        <v>3.125</v>
      </c>
      <c r="E85" s="4">
        <v>4.4946806191383892</v>
      </c>
      <c r="F85" s="4">
        <v>0.40625</v>
      </c>
      <c r="G85" s="4">
        <v>0.25</v>
      </c>
    </row>
    <row r="86" spans="1:7">
      <c r="A86" t="s">
        <v>294</v>
      </c>
      <c r="B86" s="4">
        <v>11.882352941176471</v>
      </c>
      <c r="C86" s="4">
        <v>26.458575264274671</v>
      </c>
      <c r="D86" s="4">
        <v>0.35294117647058826</v>
      </c>
      <c r="E86" s="4">
        <v>44.485620258167863</v>
      </c>
      <c r="F86" s="4">
        <v>0</v>
      </c>
      <c r="G86" s="4">
        <v>0.19731854555664749</v>
      </c>
    </row>
    <row r="87" spans="1:7">
      <c r="A87" t="s">
        <v>224</v>
      </c>
      <c r="B87" s="4">
        <v>4.4000000000000004</v>
      </c>
      <c r="C87" s="4">
        <v>25.1</v>
      </c>
      <c r="D87" s="4">
        <v>4.5</v>
      </c>
      <c r="E87" s="4">
        <v>1.9</v>
      </c>
      <c r="F87" s="4">
        <v>0</v>
      </c>
      <c r="G87" s="4">
        <v>0</v>
      </c>
    </row>
    <row r="88" spans="1:7">
      <c r="A88" t="s">
        <v>76</v>
      </c>
      <c r="B88" s="4">
        <v>8.6086956521739122</v>
      </c>
      <c r="C88" s="4">
        <v>24.739417437405098</v>
      </c>
      <c r="D88" s="4">
        <v>1.3913043478260869</v>
      </c>
      <c r="E88" s="4">
        <v>0.47826086956521741</v>
      </c>
      <c r="F88" s="4">
        <v>0</v>
      </c>
      <c r="G88" s="4">
        <v>0</v>
      </c>
    </row>
    <row r="89" spans="1:7">
      <c r="A89" t="s">
        <v>214</v>
      </c>
      <c r="B89" s="4">
        <v>10.176470588235293</v>
      </c>
      <c r="C89" s="4">
        <v>24.507949905058165</v>
      </c>
      <c r="D89" s="4">
        <v>1.2058823529411764</v>
      </c>
      <c r="E89" s="4">
        <v>28.056927472747859</v>
      </c>
      <c r="F89" s="4">
        <v>0</v>
      </c>
      <c r="G89" s="4">
        <v>1.1764705882352942</v>
      </c>
    </row>
    <row r="90" spans="1:7">
      <c r="A90" t="s">
        <v>276</v>
      </c>
      <c r="B90" s="4">
        <v>7.5652173913043477</v>
      </c>
      <c r="C90" s="4">
        <v>21.325605073582022</v>
      </c>
      <c r="D90" s="4">
        <v>4.3478260869565216E-2</v>
      </c>
      <c r="E90" s="4">
        <v>3.7625311044182457</v>
      </c>
      <c r="F90" s="4">
        <v>0</v>
      </c>
      <c r="G90" s="4">
        <v>0</v>
      </c>
    </row>
    <row r="91" spans="1:7">
      <c r="A91" t="s">
        <v>210</v>
      </c>
      <c r="B91" s="4">
        <v>5.4705882352941178</v>
      </c>
      <c r="C91" s="4">
        <v>19.974297758065159</v>
      </c>
      <c r="D91" s="4">
        <v>2.5294117647058822</v>
      </c>
      <c r="E91" s="4">
        <v>11.708875059027733</v>
      </c>
      <c r="F91" s="4">
        <v>0</v>
      </c>
      <c r="G91" s="4">
        <v>0</v>
      </c>
    </row>
    <row r="92" spans="1:7">
      <c r="A92" t="s">
        <v>282</v>
      </c>
      <c r="B92" s="4">
        <v>9.6666666666666661</v>
      </c>
      <c r="C92" s="4">
        <v>19.11835312329978</v>
      </c>
      <c r="D92" s="4">
        <v>2.5</v>
      </c>
      <c r="E92" s="4">
        <v>19.393669949290452</v>
      </c>
      <c r="F92" s="4">
        <v>0</v>
      </c>
      <c r="G92" s="4">
        <v>0</v>
      </c>
    </row>
    <row r="93" spans="1:7">
      <c r="A93" t="s">
        <v>88</v>
      </c>
      <c r="B93" s="4">
        <v>9.84375</v>
      </c>
      <c r="C93" s="4">
        <v>18.669235740887483</v>
      </c>
      <c r="D93" s="4">
        <v>2.84375</v>
      </c>
      <c r="E93" s="4">
        <v>8.5844624596548478</v>
      </c>
      <c r="F93" s="4">
        <v>0</v>
      </c>
      <c r="G93" s="4">
        <v>0</v>
      </c>
    </row>
    <row r="94" spans="1:7">
      <c r="A94" t="s">
        <v>234</v>
      </c>
      <c r="B94" s="4">
        <v>5.5</v>
      </c>
      <c r="C94" s="4">
        <v>18.231566846930217</v>
      </c>
      <c r="D94" s="4">
        <v>2.6</v>
      </c>
      <c r="E94" s="4">
        <v>10.231566846930217</v>
      </c>
      <c r="F94" s="4">
        <v>0</v>
      </c>
      <c r="G94" s="4">
        <v>0</v>
      </c>
    </row>
    <row r="95" spans="1:7">
      <c r="A95" t="s">
        <v>288</v>
      </c>
      <c r="B95" s="4">
        <v>6.3157894736842106</v>
      </c>
      <c r="C95" s="4">
        <v>17.558934189733435</v>
      </c>
      <c r="D95" s="4">
        <v>2.8421052631578947</v>
      </c>
      <c r="E95" s="4">
        <v>10.533850453837488</v>
      </c>
      <c r="F95" s="4">
        <v>0</v>
      </c>
      <c r="G95" s="4">
        <v>0</v>
      </c>
    </row>
    <row r="96" spans="1:7">
      <c r="A96" t="s">
        <v>78</v>
      </c>
      <c r="B96" s="4">
        <v>7.2173913043478262</v>
      </c>
      <c r="C96" s="4">
        <v>16.97217909746001</v>
      </c>
      <c r="D96" s="4">
        <v>3.1306832298136649</v>
      </c>
      <c r="E96" s="4">
        <v>18.129586710557419</v>
      </c>
      <c r="F96" s="4">
        <v>0</v>
      </c>
      <c r="G96" s="4">
        <v>1.6521739130434783</v>
      </c>
    </row>
    <row r="97" spans="1:7">
      <c r="A97" t="s">
        <v>40</v>
      </c>
      <c r="B97" s="4">
        <v>7</v>
      </c>
      <c r="C97" s="4">
        <v>16.857142857142858</v>
      </c>
      <c r="D97" s="4">
        <v>0</v>
      </c>
      <c r="E97" s="4">
        <v>0</v>
      </c>
      <c r="F97" s="4">
        <v>0</v>
      </c>
      <c r="G97" s="4">
        <v>0</v>
      </c>
    </row>
    <row r="98" spans="1:7">
      <c r="A98" t="s">
        <v>240</v>
      </c>
      <c r="B98" s="4">
        <v>6.25</v>
      </c>
      <c r="C98" s="4">
        <v>16.586579376494509</v>
      </c>
      <c r="D98" s="4">
        <v>1.8333333333333333</v>
      </c>
      <c r="E98" s="4">
        <v>10.853737940630957</v>
      </c>
      <c r="F98" s="4">
        <v>0</v>
      </c>
      <c r="G98" s="4">
        <v>0.10790694195092759</v>
      </c>
    </row>
    <row r="99" spans="1:7">
      <c r="A99" t="s">
        <v>206</v>
      </c>
      <c r="B99" s="4">
        <v>6.4615384615384617</v>
      </c>
      <c r="C99" s="4">
        <v>15.455619377974996</v>
      </c>
      <c r="D99" s="4">
        <v>0</v>
      </c>
      <c r="E99" s="4">
        <v>4.0485765201817605</v>
      </c>
      <c r="F99" s="4">
        <v>0</v>
      </c>
      <c r="G99" s="4">
        <v>0</v>
      </c>
    </row>
    <row r="100" spans="1:7">
      <c r="A100" t="s">
        <v>302</v>
      </c>
      <c r="B100" s="4">
        <v>4</v>
      </c>
      <c r="C100" s="4">
        <v>15.333333333333334</v>
      </c>
      <c r="D100" s="4">
        <v>0</v>
      </c>
      <c r="E100" s="4">
        <v>17.666666666666668</v>
      </c>
      <c r="F100" s="4">
        <v>3</v>
      </c>
      <c r="G100" s="4">
        <v>18.333333333333332</v>
      </c>
    </row>
    <row r="101" spans="1:7">
      <c r="A101" t="s">
        <v>42</v>
      </c>
      <c r="B101" s="4">
        <v>5.84</v>
      </c>
      <c r="C101" s="4">
        <v>15.159038621578594</v>
      </c>
      <c r="D101" s="4">
        <v>1.6</v>
      </c>
      <c r="E101" s="4">
        <v>3.6294224924012157</v>
      </c>
      <c r="F101" s="4">
        <v>0</v>
      </c>
      <c r="G101" s="4">
        <v>0.12</v>
      </c>
    </row>
    <row r="102" spans="1:7">
      <c r="A102" t="s">
        <v>74</v>
      </c>
      <c r="B102" s="4">
        <v>8.7692307692307701</v>
      </c>
      <c r="C102" s="4">
        <v>14.258031944189462</v>
      </c>
      <c r="D102" s="4">
        <v>6.7692307692307692</v>
      </c>
      <c r="E102" s="4">
        <v>13.113915917018543</v>
      </c>
      <c r="F102" s="4">
        <v>0</v>
      </c>
      <c r="G102" s="4">
        <v>0</v>
      </c>
    </row>
    <row r="103" spans="1:7">
      <c r="A103" t="s">
        <v>204</v>
      </c>
      <c r="B103" s="4">
        <v>3.875</v>
      </c>
      <c r="C103" s="4">
        <v>13.5</v>
      </c>
      <c r="D103" s="4">
        <v>0.5</v>
      </c>
      <c r="E103" s="4">
        <v>1.625</v>
      </c>
      <c r="F103" s="4">
        <v>0</v>
      </c>
      <c r="G103" s="4">
        <v>0</v>
      </c>
    </row>
    <row r="104" spans="1:7">
      <c r="A104" t="s">
        <v>260</v>
      </c>
      <c r="B104" s="4">
        <v>5</v>
      </c>
      <c r="C104" s="4">
        <v>12.25</v>
      </c>
      <c r="D104" s="4">
        <v>7.75</v>
      </c>
      <c r="E104" s="4">
        <v>1.5</v>
      </c>
      <c r="F104" s="4">
        <v>0</v>
      </c>
      <c r="G104" s="4">
        <v>0</v>
      </c>
    </row>
    <row r="105" spans="1:7">
      <c r="A105" t="s">
        <v>264</v>
      </c>
      <c r="B105" s="4">
        <v>3.3</v>
      </c>
      <c r="C105" s="4">
        <v>12.01456953642384</v>
      </c>
      <c r="D105" s="4">
        <v>4.3</v>
      </c>
      <c r="E105" s="4">
        <v>4.2</v>
      </c>
      <c r="F105" s="4">
        <v>0</v>
      </c>
      <c r="G105" s="4">
        <v>0</v>
      </c>
    </row>
    <row r="106" spans="1:7">
      <c r="A106" t="s">
        <v>256</v>
      </c>
      <c r="B106" s="4">
        <v>5</v>
      </c>
      <c r="C106" s="4">
        <v>11.333333333333334</v>
      </c>
      <c r="D106" s="4">
        <v>0</v>
      </c>
      <c r="E106" s="4">
        <v>0</v>
      </c>
      <c r="F106" s="4">
        <v>0</v>
      </c>
      <c r="G106" s="4">
        <v>0</v>
      </c>
    </row>
    <row r="107" spans="1:7">
      <c r="A107" t="s">
        <v>330</v>
      </c>
      <c r="B107" s="4">
        <v>3.6666666666666665</v>
      </c>
      <c r="C107" s="4">
        <v>10.590810587202197</v>
      </c>
      <c r="D107" s="4">
        <v>0</v>
      </c>
      <c r="E107" s="4">
        <v>5.8544745060115995</v>
      </c>
      <c r="F107" s="4">
        <v>1.1181384248210025</v>
      </c>
      <c r="G107" s="4">
        <v>9.6190898906269862</v>
      </c>
    </row>
    <row r="108" spans="1:7">
      <c r="A108" t="s">
        <v>266</v>
      </c>
      <c r="B108" s="4">
        <v>3.8888888888888888</v>
      </c>
      <c r="C108" s="4">
        <v>10.261601697162556</v>
      </c>
      <c r="D108" s="4">
        <v>0.55555555555555558</v>
      </c>
      <c r="E108" s="4">
        <v>2.7777777777777777</v>
      </c>
      <c r="F108" s="4">
        <v>0</v>
      </c>
      <c r="G108" s="4">
        <v>0</v>
      </c>
    </row>
    <row r="109" spans="1:7">
      <c r="A109" t="s">
        <v>312</v>
      </c>
      <c r="B109" s="4">
        <v>3</v>
      </c>
      <c r="C109" s="4">
        <v>9</v>
      </c>
      <c r="D109" s="4">
        <v>3.5</v>
      </c>
      <c r="E109" s="4">
        <v>2</v>
      </c>
      <c r="F109" s="4">
        <v>0</v>
      </c>
      <c r="G109" s="4">
        <v>0</v>
      </c>
    </row>
    <row r="110" spans="1:7">
      <c r="A110" t="s">
        <v>208</v>
      </c>
      <c r="B110" s="4">
        <v>4.333333333333333</v>
      </c>
      <c r="C110" s="4">
        <v>7.333333333333333</v>
      </c>
      <c r="D110" s="4">
        <v>3</v>
      </c>
      <c r="E110" s="4">
        <v>0</v>
      </c>
      <c r="F110" s="4">
        <v>0</v>
      </c>
      <c r="G110" s="4">
        <v>0</v>
      </c>
    </row>
    <row r="111" spans="1:7">
      <c r="A111" t="s">
        <v>336</v>
      </c>
      <c r="B111" s="4">
        <v>3</v>
      </c>
      <c r="C111" s="4">
        <v>5.1566848734034529</v>
      </c>
      <c r="D111" s="4">
        <v>0</v>
      </c>
      <c r="E111" s="4">
        <v>0</v>
      </c>
      <c r="F111" s="4">
        <v>0</v>
      </c>
      <c r="G111" s="4">
        <v>0</v>
      </c>
    </row>
    <row r="112" spans="1:7">
      <c r="A112" t="s">
        <v>246</v>
      </c>
      <c r="B112" s="4">
        <v>5</v>
      </c>
      <c r="C112" s="4">
        <v>5</v>
      </c>
      <c r="D112" s="4">
        <v>1</v>
      </c>
      <c r="E112" s="4">
        <v>3.6666666666666665</v>
      </c>
      <c r="F112" s="4">
        <v>0</v>
      </c>
      <c r="G112" s="4">
        <v>0</v>
      </c>
    </row>
    <row r="113" spans="1:7">
      <c r="A113" t="s">
        <v>304</v>
      </c>
      <c r="B113" s="4">
        <v>4</v>
      </c>
      <c r="C113" s="4">
        <v>4.8</v>
      </c>
      <c r="D113" s="4">
        <v>0</v>
      </c>
      <c r="E113" s="4">
        <v>0</v>
      </c>
      <c r="F113" s="4">
        <v>0</v>
      </c>
      <c r="G113" s="4">
        <v>0</v>
      </c>
    </row>
    <row r="114" spans="1:7">
      <c r="A114" t="s">
        <v>296</v>
      </c>
      <c r="B114" s="4">
        <v>4</v>
      </c>
      <c r="C114" s="4">
        <v>4</v>
      </c>
      <c r="D114" s="4">
        <v>0</v>
      </c>
      <c r="E114" s="4">
        <v>0</v>
      </c>
      <c r="F114" s="4">
        <v>0</v>
      </c>
      <c r="G114" s="4">
        <v>0</v>
      </c>
    </row>
    <row r="115" spans="1:7">
      <c r="A115" t="s">
        <v>320</v>
      </c>
      <c r="B115" s="4">
        <v>4</v>
      </c>
      <c r="C115" s="4">
        <v>3.8286729857819903</v>
      </c>
      <c r="D115" s="4">
        <v>0</v>
      </c>
      <c r="E115" s="4">
        <v>3.8286729857819903</v>
      </c>
      <c r="F115" s="4">
        <v>0</v>
      </c>
      <c r="G115" s="4">
        <v>0</v>
      </c>
    </row>
    <row r="116" spans="1:7">
      <c r="A116" t="s">
        <v>300</v>
      </c>
      <c r="B116" s="4">
        <v>3.75</v>
      </c>
      <c r="C116" s="4">
        <v>3.5789171173255445</v>
      </c>
      <c r="D116" s="4">
        <v>0</v>
      </c>
      <c r="E116" s="4">
        <v>2.0789171173255445</v>
      </c>
      <c r="F116" s="4">
        <v>0</v>
      </c>
      <c r="G116" s="4">
        <v>0</v>
      </c>
    </row>
    <row r="117" spans="1:7">
      <c r="B117" t="s">
        <v>343</v>
      </c>
    </row>
    <row r="639" spans="2:2">
      <c r="B639" s="4"/>
    </row>
    <row r="640" spans="2:2">
      <c r="B640" s="4"/>
    </row>
    <row r="641" spans="2:2">
      <c r="B641" s="4"/>
    </row>
    <row r="642" spans="2:2">
      <c r="B642" s="4"/>
    </row>
  </sheetData>
  <phoneticPr fontId="3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M67"/>
  <sheetViews>
    <sheetView topLeftCell="E34" workbookViewId="0">
      <selection activeCell="M37" sqref="M37"/>
    </sheetView>
  </sheetViews>
  <sheetFormatPr defaultRowHeight="12.75"/>
  <cols>
    <col min="3" max="3" width="22.140625" customWidth="1"/>
    <col min="5" max="10" width="9.140625" style="4"/>
  </cols>
  <sheetData>
    <row r="1" spans="1:12" ht="38.25">
      <c r="A1" s="2" t="s">
        <v>0</v>
      </c>
      <c r="B1" s="2" t="s">
        <v>1</v>
      </c>
      <c r="C1" s="2" t="s">
        <v>2</v>
      </c>
      <c r="D1" s="1" t="s">
        <v>3</v>
      </c>
      <c r="E1" s="3" t="s">
        <v>338</v>
      </c>
      <c r="F1" s="3" t="s">
        <v>339</v>
      </c>
      <c r="G1" s="3" t="s">
        <v>337</v>
      </c>
      <c r="H1" s="3" t="s">
        <v>340</v>
      </c>
      <c r="I1" s="3" t="s">
        <v>341</v>
      </c>
      <c r="J1" s="3" t="s">
        <v>342</v>
      </c>
    </row>
    <row r="2" spans="1:12">
      <c r="A2">
        <v>2006</v>
      </c>
      <c r="B2" t="s">
        <v>167</v>
      </c>
      <c r="C2" t="s">
        <v>168</v>
      </c>
      <c r="D2" t="s">
        <v>6</v>
      </c>
      <c r="E2" s="4">
        <v>1037</v>
      </c>
      <c r="F2" s="4">
        <v>6365.1575494933068</v>
      </c>
      <c r="G2" s="4">
        <v>46.098230810919553</v>
      </c>
      <c r="H2" s="4">
        <v>2890.8728932013582</v>
      </c>
      <c r="I2" s="4">
        <v>872.31388155338061</v>
      </c>
      <c r="J2" s="4">
        <v>1518.6364578544869</v>
      </c>
    </row>
    <row r="3" spans="1:12">
      <c r="A3">
        <v>2006</v>
      </c>
      <c r="B3" t="s">
        <v>35</v>
      </c>
      <c r="C3" t="s">
        <v>36</v>
      </c>
      <c r="D3" t="s">
        <v>6</v>
      </c>
      <c r="E3" s="4">
        <v>676</v>
      </c>
      <c r="F3" s="4">
        <v>4650.1088891686886</v>
      </c>
      <c r="G3" s="4">
        <v>0</v>
      </c>
      <c r="H3" s="4">
        <v>1737.3256299093405</v>
      </c>
      <c r="I3" s="4">
        <v>58.605082742316775</v>
      </c>
      <c r="J3" s="4">
        <v>246.32418342078094</v>
      </c>
      <c r="K3" s="4">
        <f>SUM(G3:J3)</f>
        <v>2042.2548960724382</v>
      </c>
      <c r="L3">
        <f>K3/F3</f>
        <v>0.43918431691554155</v>
      </c>
    </row>
    <row r="4" spans="1:12">
      <c r="A4">
        <v>2006</v>
      </c>
      <c r="B4" t="s">
        <v>55</v>
      </c>
      <c r="C4" t="s">
        <v>56</v>
      </c>
      <c r="D4" t="s">
        <v>6</v>
      </c>
      <c r="E4" s="4">
        <v>289</v>
      </c>
      <c r="F4" s="4">
        <v>1237.2673267604653</v>
      </c>
      <c r="G4" s="4">
        <v>0</v>
      </c>
      <c r="H4" s="4">
        <v>659.42586362361385</v>
      </c>
      <c r="I4" s="4">
        <v>3.735562310030395</v>
      </c>
      <c r="J4" s="4">
        <v>9.1034156002137827</v>
      </c>
    </row>
    <row r="5" spans="1:12">
      <c r="A5">
        <v>2006</v>
      </c>
      <c r="B5" t="s">
        <v>135</v>
      </c>
      <c r="C5" t="s">
        <v>136</v>
      </c>
      <c r="D5" t="s">
        <v>6</v>
      </c>
      <c r="E5" s="4">
        <v>136</v>
      </c>
      <c r="F5" s="4">
        <v>974.20588494974061</v>
      </c>
      <c r="G5" s="4">
        <v>0</v>
      </c>
      <c r="H5" s="4">
        <v>178.53419452887536</v>
      </c>
      <c r="I5" s="4">
        <v>0</v>
      </c>
      <c r="J5" s="4">
        <v>617.34436376230883</v>
      </c>
    </row>
    <row r="6" spans="1:12">
      <c r="A6">
        <v>2006</v>
      </c>
      <c r="B6" t="s">
        <v>163</v>
      </c>
      <c r="C6" t="s">
        <v>164</v>
      </c>
      <c r="D6" t="s">
        <v>6</v>
      </c>
      <c r="E6" s="4">
        <v>82</v>
      </c>
      <c r="F6" s="4">
        <v>449.63066176602308</v>
      </c>
      <c r="G6" s="4">
        <v>0</v>
      </c>
      <c r="H6" s="4">
        <v>381.36116916774648</v>
      </c>
      <c r="I6" s="4">
        <v>76.926338072745295</v>
      </c>
      <c r="J6" s="4">
        <v>152.82236908892219</v>
      </c>
    </row>
    <row r="7" spans="1:12">
      <c r="A7">
        <v>2006</v>
      </c>
      <c r="B7" t="s">
        <v>121</v>
      </c>
      <c r="C7" t="s">
        <v>122</v>
      </c>
      <c r="D7" t="s">
        <v>6</v>
      </c>
      <c r="E7" s="4">
        <v>90</v>
      </c>
      <c r="F7" s="4">
        <v>410.91185410334344</v>
      </c>
      <c r="G7" s="4">
        <v>0</v>
      </c>
      <c r="H7" s="4">
        <v>18.677811550151976</v>
      </c>
      <c r="I7" s="4">
        <v>0</v>
      </c>
      <c r="J7" s="4">
        <v>0</v>
      </c>
    </row>
    <row r="8" spans="1:12">
      <c r="A8">
        <v>2006</v>
      </c>
      <c r="B8" t="s">
        <v>137</v>
      </c>
      <c r="C8" t="s">
        <v>138</v>
      </c>
      <c r="D8" t="s">
        <v>6</v>
      </c>
      <c r="E8" s="4">
        <v>50</v>
      </c>
      <c r="F8" s="4">
        <v>374.59696174352388</v>
      </c>
      <c r="G8" s="4">
        <v>7.4711246200607899</v>
      </c>
      <c r="H8" s="4">
        <v>43.396860213706013</v>
      </c>
      <c r="I8" s="4">
        <v>49.816349168828097</v>
      </c>
      <c r="J8" s="4">
        <v>240.66671889198759</v>
      </c>
    </row>
    <row r="9" spans="1:12">
      <c r="A9">
        <v>2006</v>
      </c>
      <c r="B9" t="s">
        <v>123</v>
      </c>
      <c r="C9" t="s">
        <v>124</v>
      </c>
      <c r="D9" t="s">
        <v>6</v>
      </c>
      <c r="E9" s="4">
        <v>53</v>
      </c>
      <c r="F9" s="4">
        <v>366.30495380859486</v>
      </c>
      <c r="G9" s="4">
        <v>0</v>
      </c>
      <c r="H9" s="4">
        <v>444.53191489361706</v>
      </c>
      <c r="I9" s="4">
        <v>0</v>
      </c>
      <c r="J9" s="4">
        <v>0</v>
      </c>
    </row>
    <row r="10" spans="1:12">
      <c r="A10">
        <v>2006</v>
      </c>
      <c r="B10" t="s">
        <v>67</v>
      </c>
      <c r="C10" t="s">
        <v>68</v>
      </c>
      <c r="D10" t="s">
        <v>6</v>
      </c>
      <c r="E10" s="4">
        <v>61</v>
      </c>
      <c r="F10" s="4">
        <v>356.14940504880599</v>
      </c>
      <c r="G10" s="4">
        <v>10.735706580366774</v>
      </c>
      <c r="H10" s="4">
        <v>141.00940708170617</v>
      </c>
      <c r="I10" s="4">
        <v>0</v>
      </c>
      <c r="J10" s="4">
        <v>0</v>
      </c>
    </row>
    <row r="11" spans="1:12">
      <c r="A11">
        <v>2006</v>
      </c>
      <c r="B11" t="s">
        <v>157</v>
      </c>
      <c r="C11" t="s">
        <v>158</v>
      </c>
      <c r="D11" t="s">
        <v>6</v>
      </c>
      <c r="E11" s="4">
        <v>60</v>
      </c>
      <c r="F11" s="4">
        <v>314.77421208417127</v>
      </c>
      <c r="G11" s="4">
        <v>0</v>
      </c>
      <c r="H11" s="4">
        <v>117.29376212711317</v>
      </c>
      <c r="I11" s="4">
        <v>26.148936170212764</v>
      </c>
      <c r="J11" s="4">
        <v>104.23493679125289</v>
      </c>
    </row>
    <row r="12" spans="1:12">
      <c r="A12">
        <v>2006</v>
      </c>
      <c r="B12" t="s">
        <v>63</v>
      </c>
      <c r="C12" t="s">
        <v>64</v>
      </c>
      <c r="D12" t="s">
        <v>6</v>
      </c>
      <c r="E12" s="4">
        <v>104</v>
      </c>
      <c r="F12" s="4">
        <v>304.87287786409973</v>
      </c>
      <c r="G12" s="4">
        <v>0</v>
      </c>
      <c r="H12" s="4">
        <v>266.79563898459941</v>
      </c>
      <c r="I12" s="4">
        <v>0</v>
      </c>
      <c r="J12" s="4">
        <v>0</v>
      </c>
    </row>
    <row r="13" spans="1:12">
      <c r="A13">
        <v>2006</v>
      </c>
      <c r="B13" t="s">
        <v>19</v>
      </c>
      <c r="C13" t="s">
        <v>20</v>
      </c>
      <c r="D13" t="s">
        <v>6</v>
      </c>
      <c r="E13" s="4">
        <v>64</v>
      </c>
      <c r="F13" s="4">
        <v>293.20252440299953</v>
      </c>
      <c r="G13" s="4">
        <v>0</v>
      </c>
      <c r="H13" s="4">
        <v>26.148936170212764</v>
      </c>
      <c r="I13" s="4">
        <v>0</v>
      </c>
      <c r="J13" s="4">
        <v>3.735562310030395</v>
      </c>
    </row>
    <row r="14" spans="1:12">
      <c r="A14">
        <v>2006</v>
      </c>
      <c r="B14" t="s">
        <v>61</v>
      </c>
      <c r="C14" t="s">
        <v>62</v>
      </c>
      <c r="D14" t="s">
        <v>6</v>
      </c>
      <c r="E14" s="4">
        <v>63</v>
      </c>
      <c r="F14" s="4">
        <v>252.93581341327234</v>
      </c>
      <c r="G14" s="4">
        <v>0</v>
      </c>
      <c r="H14" s="4">
        <v>309.69086384292461</v>
      </c>
      <c r="I14" s="4">
        <v>0</v>
      </c>
      <c r="J14" s="4">
        <v>0</v>
      </c>
    </row>
    <row r="15" spans="1:12">
      <c r="A15">
        <v>2006</v>
      </c>
      <c r="B15" t="s">
        <v>27</v>
      </c>
      <c r="C15" t="s">
        <v>28</v>
      </c>
      <c r="D15" t="s">
        <v>6</v>
      </c>
      <c r="E15" s="4">
        <v>36</v>
      </c>
      <c r="F15" s="4">
        <v>251.13177396528147</v>
      </c>
      <c r="G15" s="4">
        <v>0</v>
      </c>
      <c r="H15" s="4">
        <v>136.53924943718238</v>
      </c>
      <c r="I15" s="4">
        <v>0</v>
      </c>
      <c r="J15" s="4">
        <v>16.873772102161098</v>
      </c>
    </row>
    <row r="16" spans="1:12">
      <c r="A16">
        <v>2006</v>
      </c>
      <c r="B16" t="s">
        <v>139</v>
      </c>
      <c r="C16" t="s">
        <v>140</v>
      </c>
      <c r="D16" t="s">
        <v>6</v>
      </c>
      <c r="E16" s="4">
        <v>18</v>
      </c>
      <c r="F16" s="4">
        <v>204.40429138673304</v>
      </c>
      <c r="G16" s="4">
        <v>0</v>
      </c>
      <c r="H16" s="4">
        <v>3.735562310030395</v>
      </c>
      <c r="I16" s="4">
        <v>0</v>
      </c>
      <c r="J16" s="4">
        <v>0</v>
      </c>
    </row>
    <row r="17" spans="1:10">
      <c r="A17">
        <v>2006</v>
      </c>
      <c r="B17" t="s">
        <v>145</v>
      </c>
      <c r="C17" t="s">
        <v>146</v>
      </c>
      <c r="D17" t="s">
        <v>6</v>
      </c>
      <c r="E17" s="4">
        <v>78</v>
      </c>
      <c r="F17" s="4">
        <v>194.92659084698766</v>
      </c>
      <c r="G17" s="4">
        <v>0</v>
      </c>
      <c r="H17" s="4">
        <v>80.739139262275984</v>
      </c>
      <c r="I17" s="4">
        <v>0</v>
      </c>
      <c r="J17" s="4">
        <v>0</v>
      </c>
    </row>
    <row r="18" spans="1:10">
      <c r="A18">
        <v>2006</v>
      </c>
      <c r="B18" t="s">
        <v>13</v>
      </c>
      <c r="C18" t="s">
        <v>14</v>
      </c>
      <c r="D18" t="s">
        <v>6</v>
      </c>
      <c r="E18" s="4">
        <v>43</v>
      </c>
      <c r="F18" s="4">
        <v>150.37556057828388</v>
      </c>
      <c r="G18" s="4">
        <v>0</v>
      </c>
      <c r="H18" s="4">
        <v>24.603343465045594</v>
      </c>
      <c r="I18" s="4">
        <v>0</v>
      </c>
      <c r="J18" s="4">
        <v>0</v>
      </c>
    </row>
    <row r="19" spans="1:10">
      <c r="A19">
        <v>2006</v>
      </c>
      <c r="B19" t="s">
        <v>221</v>
      </c>
      <c r="C19" t="s">
        <v>222</v>
      </c>
      <c r="D19" t="s">
        <v>6</v>
      </c>
      <c r="E19" s="4">
        <v>10</v>
      </c>
      <c r="F19" s="4">
        <v>133.3978194922997</v>
      </c>
      <c r="G19" s="4">
        <v>0</v>
      </c>
      <c r="H19" s="4">
        <v>18.677811550151976</v>
      </c>
      <c r="I19" s="4">
        <v>0</v>
      </c>
      <c r="J19" s="4">
        <v>0</v>
      </c>
    </row>
    <row r="20" spans="1:10">
      <c r="A20">
        <v>2006</v>
      </c>
      <c r="B20" t="s">
        <v>107</v>
      </c>
      <c r="C20" t="s">
        <v>108</v>
      </c>
      <c r="D20" t="s">
        <v>6</v>
      </c>
      <c r="E20" s="4">
        <v>37</v>
      </c>
      <c r="F20" s="4">
        <v>127.6994488217376</v>
      </c>
      <c r="G20" s="4">
        <v>0</v>
      </c>
      <c r="H20" s="4">
        <v>46.459038700517723</v>
      </c>
      <c r="I20" s="4">
        <v>0</v>
      </c>
      <c r="J20" s="4">
        <v>3.735562310030395</v>
      </c>
    </row>
    <row r="21" spans="1:10">
      <c r="A21">
        <v>2006</v>
      </c>
      <c r="B21" t="s">
        <v>125</v>
      </c>
      <c r="C21" t="s">
        <v>126</v>
      </c>
      <c r="D21" t="s">
        <v>6</v>
      </c>
      <c r="E21" s="4">
        <v>35</v>
      </c>
      <c r="F21" s="4">
        <v>121.75094021633993</v>
      </c>
      <c r="G21" s="4">
        <v>0</v>
      </c>
      <c r="H21" s="4">
        <v>57.665725630608918</v>
      </c>
      <c r="I21" s="4">
        <v>0</v>
      </c>
      <c r="J21" s="4">
        <v>0</v>
      </c>
    </row>
    <row r="22" spans="1:10">
      <c r="A22">
        <v>2006</v>
      </c>
      <c r="B22" t="s">
        <v>117</v>
      </c>
      <c r="C22" t="s">
        <v>118</v>
      </c>
      <c r="D22" t="s">
        <v>6</v>
      </c>
      <c r="E22" s="4">
        <v>48</v>
      </c>
      <c r="F22" s="4">
        <v>118.9030764167621</v>
      </c>
      <c r="G22" s="4">
        <v>13.419633225458469</v>
      </c>
      <c r="H22" s="4">
        <v>215.99949259466919</v>
      </c>
      <c r="I22" s="4">
        <v>0</v>
      </c>
      <c r="J22" s="4">
        <v>2.9627659574468086</v>
      </c>
    </row>
    <row r="23" spans="1:10">
      <c r="A23">
        <v>2006</v>
      </c>
      <c r="B23" t="s">
        <v>129</v>
      </c>
      <c r="C23" t="s">
        <v>130</v>
      </c>
      <c r="D23" t="s">
        <v>6</v>
      </c>
      <c r="E23" s="4">
        <v>43</v>
      </c>
      <c r="F23" s="4">
        <v>116.30111834891348</v>
      </c>
      <c r="G23" s="4">
        <v>0</v>
      </c>
      <c r="H23" s="4">
        <v>22.413373860182368</v>
      </c>
      <c r="I23" s="4">
        <v>0</v>
      </c>
      <c r="J23" s="4">
        <v>0</v>
      </c>
    </row>
    <row r="24" spans="1:10">
      <c r="A24">
        <v>2006</v>
      </c>
      <c r="B24" t="s">
        <v>155</v>
      </c>
      <c r="C24" t="s">
        <v>156</v>
      </c>
      <c r="D24" t="s">
        <v>6</v>
      </c>
      <c r="E24" s="4">
        <v>35</v>
      </c>
      <c r="F24" s="4">
        <v>115.11633353334449</v>
      </c>
      <c r="G24" s="4">
        <v>0</v>
      </c>
      <c r="H24" s="4">
        <v>18.677811550151976</v>
      </c>
      <c r="I24" s="4">
        <v>0</v>
      </c>
      <c r="J24" s="4">
        <v>0</v>
      </c>
    </row>
    <row r="25" spans="1:10">
      <c r="A25">
        <v>2006</v>
      </c>
      <c r="B25" t="s">
        <v>9</v>
      </c>
      <c r="C25" t="s">
        <v>10</v>
      </c>
      <c r="D25" t="s">
        <v>6</v>
      </c>
      <c r="E25" s="4">
        <v>27</v>
      </c>
      <c r="F25" s="4">
        <v>101.7708575717773</v>
      </c>
      <c r="G25" s="4">
        <v>0</v>
      </c>
      <c r="H25" s="4">
        <v>64.776042361071532</v>
      </c>
      <c r="I25" s="4">
        <v>0</v>
      </c>
      <c r="J25" s="4">
        <v>0</v>
      </c>
    </row>
    <row r="26" spans="1:10">
      <c r="A26">
        <v>2006</v>
      </c>
      <c r="B26" t="s">
        <v>149</v>
      </c>
      <c r="C26" t="s">
        <v>150</v>
      </c>
      <c r="D26" t="s">
        <v>6</v>
      </c>
      <c r="E26" s="4">
        <v>40</v>
      </c>
      <c r="F26" s="4">
        <v>92.66744197156352</v>
      </c>
      <c r="G26" s="4">
        <v>0</v>
      </c>
      <c r="H26" s="4">
        <v>3.735562310030395</v>
      </c>
      <c r="I26" s="4">
        <v>0</v>
      </c>
      <c r="J26" s="4">
        <v>0</v>
      </c>
    </row>
    <row r="27" spans="1:10">
      <c r="A27">
        <v>2006</v>
      </c>
      <c r="B27" t="s">
        <v>113</v>
      </c>
      <c r="C27" t="s">
        <v>114</v>
      </c>
      <c r="D27" t="s">
        <v>6</v>
      </c>
      <c r="E27" s="4">
        <v>19</v>
      </c>
      <c r="F27" s="4">
        <v>74.510317565962822</v>
      </c>
      <c r="G27" s="4">
        <v>0</v>
      </c>
      <c r="H27" s="4">
        <v>40.65313864123587</v>
      </c>
      <c r="I27" s="4">
        <v>0</v>
      </c>
      <c r="J27" s="4">
        <v>0</v>
      </c>
    </row>
    <row r="28" spans="1:10">
      <c r="A28">
        <v>2006</v>
      </c>
      <c r="B28" t="s">
        <v>29</v>
      </c>
      <c r="C28" t="s">
        <v>30</v>
      </c>
      <c r="D28" t="s">
        <v>6</v>
      </c>
      <c r="E28" s="4">
        <v>24</v>
      </c>
      <c r="F28" s="4">
        <v>67.772544939783714</v>
      </c>
      <c r="G28" s="4">
        <v>0</v>
      </c>
      <c r="H28" s="4">
        <v>35.55158365231307</v>
      </c>
      <c r="I28" s="4">
        <v>6.7561808667314258</v>
      </c>
      <c r="J28" s="4">
        <v>28.093803083986259</v>
      </c>
    </row>
    <row r="29" spans="1:10">
      <c r="A29">
        <v>2006</v>
      </c>
      <c r="B29" t="s">
        <v>21</v>
      </c>
      <c r="C29" t="s">
        <v>22</v>
      </c>
      <c r="D29" t="s">
        <v>6</v>
      </c>
      <c r="E29" s="4">
        <v>22</v>
      </c>
      <c r="F29" s="4">
        <v>62.731762917933125</v>
      </c>
      <c r="G29" s="4">
        <v>0</v>
      </c>
      <c r="H29" s="4">
        <v>63.504559270516715</v>
      </c>
      <c r="I29" s="4">
        <v>0</v>
      </c>
      <c r="J29" s="4">
        <v>0</v>
      </c>
    </row>
    <row r="30" spans="1:10">
      <c r="A30">
        <v>2006</v>
      </c>
      <c r="B30" t="s">
        <v>119</v>
      </c>
      <c r="C30" t="s">
        <v>120</v>
      </c>
      <c r="D30" t="s">
        <v>6</v>
      </c>
      <c r="E30" s="4">
        <v>14</v>
      </c>
      <c r="F30" s="4">
        <v>54.981798985517223</v>
      </c>
      <c r="G30" s="4">
        <v>0</v>
      </c>
      <c r="H30" s="4">
        <v>26.148936170212764</v>
      </c>
      <c r="I30" s="4">
        <v>0</v>
      </c>
      <c r="J30" s="4">
        <v>0</v>
      </c>
    </row>
    <row r="31" spans="1:10">
      <c r="A31">
        <v>2006</v>
      </c>
      <c r="B31" t="s">
        <v>97</v>
      </c>
      <c r="C31" t="s">
        <v>98</v>
      </c>
      <c r="D31" t="s">
        <v>6</v>
      </c>
      <c r="E31" s="4">
        <v>10</v>
      </c>
      <c r="F31" s="4">
        <v>53.507779423268701</v>
      </c>
      <c r="G31" s="4">
        <v>0</v>
      </c>
      <c r="H31" s="4">
        <v>0</v>
      </c>
      <c r="I31" s="4">
        <v>0</v>
      </c>
      <c r="J31" s="4">
        <v>0</v>
      </c>
    </row>
    <row r="32" spans="1:10">
      <c r="A32">
        <v>2006</v>
      </c>
      <c r="B32" t="s">
        <v>187</v>
      </c>
      <c r="C32" t="s">
        <v>188</v>
      </c>
      <c r="D32" t="s">
        <v>6</v>
      </c>
      <c r="E32" s="4">
        <v>7</v>
      </c>
      <c r="F32" s="4">
        <v>52.297872340425528</v>
      </c>
      <c r="G32" s="4">
        <v>0</v>
      </c>
      <c r="H32" s="4">
        <v>22.413373860182368</v>
      </c>
      <c r="I32" s="4">
        <v>0</v>
      </c>
      <c r="J32" s="4">
        <v>7.4711246200607899</v>
      </c>
    </row>
    <row r="33" spans="1:13">
      <c r="A33">
        <v>2006</v>
      </c>
      <c r="B33" t="s">
        <v>285</v>
      </c>
      <c r="C33" t="s">
        <v>286</v>
      </c>
      <c r="D33" t="s">
        <v>6</v>
      </c>
      <c r="E33" s="4">
        <v>10</v>
      </c>
      <c r="F33" s="4">
        <v>45.675846913609732</v>
      </c>
      <c r="G33" s="4">
        <v>0</v>
      </c>
      <c r="H33" s="4">
        <v>21.330950191387842</v>
      </c>
      <c r="I33" s="4">
        <v>0</v>
      </c>
      <c r="J33" s="4">
        <v>0</v>
      </c>
    </row>
    <row r="34" spans="1:13">
      <c r="A34">
        <v>2006</v>
      </c>
      <c r="B34" t="s">
        <v>173</v>
      </c>
      <c r="C34" t="s">
        <v>174</v>
      </c>
      <c r="D34" t="s">
        <v>6</v>
      </c>
      <c r="E34" s="4">
        <v>11</v>
      </c>
      <c r="F34" s="4">
        <v>44.826747720364736</v>
      </c>
      <c r="G34" s="4">
        <v>0</v>
      </c>
      <c r="H34" s="4">
        <v>52.297872340425528</v>
      </c>
      <c r="I34" s="4">
        <v>0</v>
      </c>
      <c r="J34" s="4">
        <v>0</v>
      </c>
    </row>
    <row r="35" spans="1:13">
      <c r="A35">
        <v>2006</v>
      </c>
      <c r="B35" t="s">
        <v>175</v>
      </c>
      <c r="C35" t="s">
        <v>176</v>
      </c>
      <c r="D35" t="s">
        <v>6</v>
      </c>
      <c r="E35" s="4">
        <v>19</v>
      </c>
      <c r="F35" s="4">
        <v>41.09118541033434</v>
      </c>
      <c r="G35" s="4">
        <v>0</v>
      </c>
      <c r="H35" s="4">
        <v>52.297872340425528</v>
      </c>
      <c r="I35" s="4">
        <v>0</v>
      </c>
      <c r="J35" s="4">
        <v>0</v>
      </c>
    </row>
    <row r="36" spans="1:13">
      <c r="A36">
        <v>2006</v>
      </c>
      <c r="B36" t="s">
        <v>17</v>
      </c>
      <c r="C36" t="s">
        <v>18</v>
      </c>
      <c r="D36" t="s">
        <v>6</v>
      </c>
      <c r="E36" s="4">
        <v>4</v>
      </c>
      <c r="F36" s="4">
        <v>37.355623100303951</v>
      </c>
      <c r="G36" s="4">
        <v>0</v>
      </c>
      <c r="H36" s="4">
        <v>3.735562310030395</v>
      </c>
      <c r="I36" s="4">
        <v>0</v>
      </c>
      <c r="J36" s="4">
        <v>0</v>
      </c>
    </row>
    <row r="37" spans="1:13">
      <c r="A37">
        <v>2006</v>
      </c>
      <c r="B37" t="s">
        <v>95</v>
      </c>
      <c r="C37" t="s">
        <v>96</v>
      </c>
      <c r="D37" t="s">
        <v>6</v>
      </c>
      <c r="E37" s="4">
        <v>4</v>
      </c>
      <c r="F37" s="4">
        <v>37.355623100303951</v>
      </c>
      <c r="G37" s="4">
        <v>0</v>
      </c>
      <c r="H37" s="4">
        <v>11.206686930091184</v>
      </c>
      <c r="I37" s="4">
        <v>0</v>
      </c>
      <c r="J37" s="4">
        <v>0</v>
      </c>
      <c r="M37" t="s">
        <v>383</v>
      </c>
    </row>
    <row r="38" spans="1:13">
      <c r="A38">
        <v>2006</v>
      </c>
      <c r="B38" t="s">
        <v>275</v>
      </c>
      <c r="C38" t="s">
        <v>276</v>
      </c>
      <c r="D38" t="s">
        <v>6</v>
      </c>
      <c r="E38" s="4">
        <v>7</v>
      </c>
      <c r="F38" s="4">
        <v>36.884642750579538</v>
      </c>
      <c r="G38" s="4">
        <v>0</v>
      </c>
      <c r="H38" s="4">
        <v>11.206686930091184</v>
      </c>
      <c r="I38" s="4">
        <v>0</v>
      </c>
      <c r="J38" s="4">
        <v>0</v>
      </c>
    </row>
    <row r="39" spans="1:13">
      <c r="A39">
        <v>2006</v>
      </c>
      <c r="B39" t="s">
        <v>59</v>
      </c>
      <c r="C39" t="s">
        <v>60</v>
      </c>
      <c r="D39" t="s">
        <v>6</v>
      </c>
      <c r="E39" s="4">
        <v>19</v>
      </c>
      <c r="F39" s="4">
        <v>33.620060790273556</v>
      </c>
      <c r="G39" s="4">
        <v>0</v>
      </c>
      <c r="H39" s="4">
        <v>0</v>
      </c>
      <c r="I39" s="4">
        <v>0</v>
      </c>
      <c r="J39" s="4">
        <v>0</v>
      </c>
    </row>
    <row r="40" spans="1:13">
      <c r="A40">
        <v>2006</v>
      </c>
      <c r="B40" t="s">
        <v>199</v>
      </c>
      <c r="C40" t="s">
        <v>200</v>
      </c>
      <c r="D40" t="s">
        <v>6</v>
      </c>
      <c r="E40" s="4">
        <v>4</v>
      </c>
      <c r="F40" s="4">
        <v>29.88449848024316</v>
      </c>
      <c r="G40" s="4">
        <v>0</v>
      </c>
      <c r="H40" s="4">
        <v>11.206686930091184</v>
      </c>
      <c r="I40" s="4">
        <v>0</v>
      </c>
      <c r="J40" s="4">
        <v>0</v>
      </c>
    </row>
    <row r="41" spans="1:13">
      <c r="A41">
        <v>2006</v>
      </c>
      <c r="B41" t="s">
        <v>261</v>
      </c>
      <c r="C41" t="s">
        <v>262</v>
      </c>
      <c r="D41" t="s">
        <v>6</v>
      </c>
      <c r="E41" s="4">
        <v>7</v>
      </c>
      <c r="F41" s="4">
        <v>26.148936170212764</v>
      </c>
      <c r="G41" s="4">
        <v>0</v>
      </c>
      <c r="H41" s="4">
        <v>11.206686930091184</v>
      </c>
      <c r="I41" s="4">
        <v>0</v>
      </c>
      <c r="J41" s="4">
        <v>0</v>
      </c>
    </row>
    <row r="42" spans="1:13">
      <c r="A42">
        <v>2006</v>
      </c>
      <c r="B42" t="s">
        <v>33</v>
      </c>
      <c r="C42" t="s">
        <v>34</v>
      </c>
      <c r="D42" t="s">
        <v>6</v>
      </c>
      <c r="E42" s="4">
        <v>11</v>
      </c>
      <c r="F42" s="4">
        <v>22.413373860182368</v>
      </c>
      <c r="G42" s="4">
        <v>0</v>
      </c>
      <c r="H42" s="4">
        <v>14.94224924012158</v>
      </c>
      <c r="I42" s="4">
        <v>0</v>
      </c>
      <c r="J42" s="4">
        <v>0</v>
      </c>
    </row>
    <row r="43" spans="1:13">
      <c r="A43">
        <v>2006</v>
      </c>
      <c r="B43" t="s">
        <v>105</v>
      </c>
      <c r="C43" t="s">
        <v>106</v>
      </c>
      <c r="D43" t="s">
        <v>6</v>
      </c>
      <c r="E43" s="4">
        <v>18</v>
      </c>
      <c r="F43" s="4">
        <v>22.052565970584197</v>
      </c>
      <c r="G43" s="4">
        <v>0</v>
      </c>
      <c r="H43" s="4">
        <v>22.413373860182368</v>
      </c>
      <c r="I43" s="4">
        <v>0</v>
      </c>
      <c r="J43" s="4">
        <v>0</v>
      </c>
    </row>
    <row r="44" spans="1:13">
      <c r="A44">
        <v>2006</v>
      </c>
      <c r="B44" t="s">
        <v>213</v>
      </c>
      <c r="C44" t="s">
        <v>214</v>
      </c>
      <c r="D44" t="s">
        <v>6</v>
      </c>
      <c r="E44" s="4">
        <v>7</v>
      </c>
      <c r="F44" s="4">
        <v>22.052565970584197</v>
      </c>
      <c r="G44" s="4">
        <v>0</v>
      </c>
      <c r="H44" s="4">
        <v>7.4711246200607899</v>
      </c>
      <c r="I44" s="4">
        <v>0</v>
      </c>
      <c r="J44" s="4">
        <v>0</v>
      </c>
    </row>
    <row r="45" spans="1:13">
      <c r="A45">
        <v>2006</v>
      </c>
      <c r="B45" t="s">
        <v>87</v>
      </c>
      <c r="C45" t="s">
        <v>88</v>
      </c>
      <c r="D45" t="s">
        <v>6</v>
      </c>
      <c r="E45" s="4">
        <v>10</v>
      </c>
      <c r="F45" s="4">
        <v>21.640577507598785</v>
      </c>
      <c r="G45" s="4">
        <v>0</v>
      </c>
      <c r="H45" s="4">
        <v>3.735562310030395</v>
      </c>
      <c r="I45" s="4">
        <v>0</v>
      </c>
      <c r="J45" s="4">
        <v>0</v>
      </c>
    </row>
    <row r="46" spans="1:13">
      <c r="A46">
        <v>2006</v>
      </c>
      <c r="B46" t="s">
        <v>171</v>
      </c>
      <c r="C46" t="s">
        <v>172</v>
      </c>
      <c r="D46" t="s">
        <v>6</v>
      </c>
      <c r="E46" s="4">
        <v>7</v>
      </c>
      <c r="F46" s="4">
        <v>20.867781155015198</v>
      </c>
      <c r="G46" s="4">
        <v>0</v>
      </c>
      <c r="H46" s="4">
        <v>7.4711246200607899</v>
      </c>
      <c r="I46" s="4">
        <v>0</v>
      </c>
      <c r="J46" s="4">
        <v>0</v>
      </c>
    </row>
    <row r="47" spans="1:13">
      <c r="A47">
        <v>2006</v>
      </c>
      <c r="B47" t="s">
        <v>169</v>
      </c>
      <c r="C47" t="s">
        <v>170</v>
      </c>
      <c r="D47" t="s">
        <v>6</v>
      </c>
      <c r="E47" s="4">
        <v>14</v>
      </c>
      <c r="F47" s="4">
        <v>17.626175885213271</v>
      </c>
      <c r="G47" s="4">
        <v>0</v>
      </c>
      <c r="H47" s="4">
        <v>17.626175885213271</v>
      </c>
      <c r="I47" s="4">
        <v>0</v>
      </c>
      <c r="J47" s="4">
        <v>0</v>
      </c>
    </row>
    <row r="48" spans="1:13">
      <c r="A48">
        <v>2006</v>
      </c>
      <c r="B48" t="s">
        <v>47</v>
      </c>
      <c r="C48" t="s">
        <v>48</v>
      </c>
      <c r="D48" t="s">
        <v>6</v>
      </c>
      <c r="E48" s="4">
        <v>10</v>
      </c>
      <c r="F48" s="4">
        <v>16.904560106016923</v>
      </c>
      <c r="G48" s="4">
        <v>0</v>
      </c>
      <c r="H48" s="4">
        <v>3.735562310030395</v>
      </c>
      <c r="I48" s="4">
        <v>0</v>
      </c>
      <c r="J48" s="4">
        <v>0</v>
      </c>
    </row>
    <row r="49" spans="1:10">
      <c r="A49">
        <v>2006</v>
      </c>
      <c r="B49" t="s">
        <v>65</v>
      </c>
      <c r="C49" t="s">
        <v>66</v>
      </c>
      <c r="D49" t="s">
        <v>6</v>
      </c>
      <c r="E49" s="4">
        <v>4</v>
      </c>
      <c r="F49" s="4">
        <v>14.94224924012158</v>
      </c>
      <c r="G49" s="4">
        <v>0</v>
      </c>
      <c r="H49" s="4">
        <v>67.240121580547111</v>
      </c>
      <c r="I49" s="4">
        <v>0</v>
      </c>
      <c r="J49" s="4">
        <v>0</v>
      </c>
    </row>
    <row r="50" spans="1:10">
      <c r="A50">
        <v>2006</v>
      </c>
      <c r="B50" t="s">
        <v>89</v>
      </c>
      <c r="C50" t="s">
        <v>90</v>
      </c>
      <c r="D50" t="s">
        <v>6</v>
      </c>
      <c r="E50" s="4">
        <v>4</v>
      </c>
      <c r="F50" s="4">
        <v>14.94224924012158</v>
      </c>
      <c r="G50" s="4">
        <v>0</v>
      </c>
      <c r="H50" s="4">
        <v>3.735562310030395</v>
      </c>
      <c r="I50" s="4">
        <v>0</v>
      </c>
      <c r="J50" s="4">
        <v>0</v>
      </c>
    </row>
    <row r="51" spans="1:10">
      <c r="A51">
        <v>2006</v>
      </c>
      <c r="B51" t="s">
        <v>49</v>
      </c>
      <c r="C51" t="s">
        <v>50</v>
      </c>
      <c r="D51" t="s">
        <v>6</v>
      </c>
      <c r="E51" s="4">
        <v>10</v>
      </c>
      <c r="F51" s="4">
        <v>13.529805685584703</v>
      </c>
      <c r="G51" s="4">
        <v>0</v>
      </c>
      <c r="H51" s="4">
        <v>3.37475442043222</v>
      </c>
      <c r="I51" s="4">
        <v>0</v>
      </c>
      <c r="J51" s="4">
        <v>0</v>
      </c>
    </row>
    <row r="52" spans="1:10">
      <c r="A52">
        <v>2006</v>
      </c>
      <c r="B52" t="s">
        <v>11</v>
      </c>
      <c r="C52" t="s">
        <v>12</v>
      </c>
      <c r="D52" t="s">
        <v>6</v>
      </c>
      <c r="E52" s="4">
        <v>4</v>
      </c>
      <c r="F52" s="4">
        <v>11.206686930091184</v>
      </c>
      <c r="G52" s="4">
        <v>0</v>
      </c>
      <c r="H52" s="4">
        <v>7.4711246200607899</v>
      </c>
      <c r="I52" s="4">
        <v>0</v>
      </c>
      <c r="J52" s="4">
        <v>0</v>
      </c>
    </row>
    <row r="53" spans="1:10">
      <c r="A53">
        <v>2006</v>
      </c>
      <c r="B53" t="s">
        <v>31</v>
      </c>
      <c r="C53" t="s">
        <v>32</v>
      </c>
      <c r="D53" t="s">
        <v>6</v>
      </c>
      <c r="E53" s="4">
        <v>4</v>
      </c>
      <c r="F53" s="4">
        <v>11.206686930091184</v>
      </c>
      <c r="G53" s="4">
        <v>0</v>
      </c>
      <c r="H53" s="4">
        <v>0</v>
      </c>
      <c r="I53" s="4">
        <v>0</v>
      </c>
      <c r="J53" s="4">
        <v>0</v>
      </c>
    </row>
    <row r="54" spans="1:10">
      <c r="A54">
        <v>2006</v>
      </c>
      <c r="B54" t="s">
        <v>331</v>
      </c>
      <c r="C54" t="s">
        <v>332</v>
      </c>
      <c r="D54" t="s">
        <v>6</v>
      </c>
      <c r="E54" s="4">
        <v>4</v>
      </c>
      <c r="F54" s="4">
        <v>11.206686930091184</v>
      </c>
      <c r="G54" s="4">
        <v>0</v>
      </c>
      <c r="H54" s="4">
        <v>7.4711246200607899</v>
      </c>
      <c r="I54" s="4">
        <v>0</v>
      </c>
      <c r="J54" s="4">
        <v>3.735562310030395</v>
      </c>
    </row>
    <row r="55" spans="1:10">
      <c r="A55">
        <v>2006</v>
      </c>
      <c r="B55" t="s">
        <v>161</v>
      </c>
      <c r="C55" t="s">
        <v>162</v>
      </c>
      <c r="D55" t="s">
        <v>6</v>
      </c>
      <c r="E55" s="4">
        <v>7</v>
      </c>
      <c r="F55" s="4">
        <v>11.206686930091184</v>
      </c>
      <c r="G55" s="4">
        <v>0</v>
      </c>
      <c r="H55" s="4">
        <v>7.4711246200607899</v>
      </c>
      <c r="I55" s="4">
        <v>0</v>
      </c>
      <c r="J55" s="4">
        <v>0</v>
      </c>
    </row>
    <row r="56" spans="1:10">
      <c r="A56">
        <v>2006</v>
      </c>
      <c r="B56" t="s">
        <v>189</v>
      </c>
      <c r="C56" t="s">
        <v>190</v>
      </c>
      <c r="D56" t="s">
        <v>6</v>
      </c>
      <c r="E56" s="4">
        <v>10</v>
      </c>
      <c r="F56" s="4">
        <v>9.7942433755543092</v>
      </c>
      <c r="G56" s="4">
        <v>0</v>
      </c>
      <c r="H56" s="4">
        <v>0</v>
      </c>
      <c r="I56" s="4">
        <v>0</v>
      </c>
      <c r="J56" s="4">
        <v>0</v>
      </c>
    </row>
    <row r="57" spans="1:10">
      <c r="A57">
        <v>2006</v>
      </c>
      <c r="B57" t="s">
        <v>329</v>
      </c>
      <c r="C57" t="s">
        <v>330</v>
      </c>
      <c r="D57" t="s">
        <v>6</v>
      </c>
      <c r="E57" s="4">
        <v>4</v>
      </c>
      <c r="F57" s="4">
        <v>7.4711246200607899</v>
      </c>
      <c r="G57" s="4">
        <v>0</v>
      </c>
      <c r="H57" s="4">
        <v>3.735562310030395</v>
      </c>
      <c r="I57" s="4">
        <v>0</v>
      </c>
      <c r="J57" s="4">
        <v>3.735562310030395</v>
      </c>
    </row>
    <row r="58" spans="1:10">
      <c r="A58">
        <v>2006</v>
      </c>
      <c r="B58" t="s">
        <v>335</v>
      </c>
      <c r="C58" t="s">
        <v>336</v>
      </c>
      <c r="D58" t="s">
        <v>6</v>
      </c>
      <c r="E58" s="4">
        <v>4</v>
      </c>
      <c r="F58" s="4">
        <v>7.4711246200607899</v>
      </c>
      <c r="G58" s="4">
        <v>0</v>
      </c>
      <c r="H58" s="4">
        <v>0</v>
      </c>
      <c r="I58" s="4">
        <v>0</v>
      </c>
      <c r="J58" s="4">
        <v>0</v>
      </c>
    </row>
    <row r="59" spans="1:10">
      <c r="A59">
        <v>2006</v>
      </c>
      <c r="B59" t="s">
        <v>281</v>
      </c>
      <c r="C59" t="s">
        <v>282</v>
      </c>
      <c r="D59" t="s">
        <v>6</v>
      </c>
      <c r="E59" s="4">
        <v>4</v>
      </c>
      <c r="F59" s="4">
        <v>7.4711246200607899</v>
      </c>
      <c r="G59" s="4">
        <v>0</v>
      </c>
      <c r="H59" s="4">
        <v>3.735562310030395</v>
      </c>
      <c r="I59" s="4">
        <v>0</v>
      </c>
      <c r="J59" s="4">
        <v>0</v>
      </c>
    </row>
    <row r="60" spans="1:10">
      <c r="A60">
        <v>2006</v>
      </c>
      <c r="B60" t="s">
        <v>41</v>
      </c>
      <c r="C60" t="s">
        <v>42</v>
      </c>
      <c r="D60" t="s">
        <v>6</v>
      </c>
      <c r="E60" s="4">
        <v>4</v>
      </c>
      <c r="F60" s="4">
        <v>3.735562310030395</v>
      </c>
      <c r="G60" s="4">
        <v>0</v>
      </c>
      <c r="H60" s="4">
        <v>3.735562310030395</v>
      </c>
      <c r="I60" s="4">
        <v>0</v>
      </c>
      <c r="J60" s="4">
        <v>0</v>
      </c>
    </row>
    <row r="61" spans="1:10">
      <c r="A61">
        <v>2006</v>
      </c>
      <c r="B61" t="s">
        <v>279</v>
      </c>
      <c r="C61" t="s">
        <v>280</v>
      </c>
      <c r="D61" t="s">
        <v>6</v>
      </c>
      <c r="E61" s="4">
        <v>4</v>
      </c>
      <c r="F61" s="4">
        <v>3.735562310030395</v>
      </c>
      <c r="G61" s="4">
        <v>0</v>
      </c>
      <c r="H61" s="4">
        <v>0</v>
      </c>
      <c r="I61" s="4">
        <v>0</v>
      </c>
      <c r="J61" s="4">
        <v>0</v>
      </c>
    </row>
    <row r="62" spans="1:10">
      <c r="A62">
        <v>2006</v>
      </c>
      <c r="B62" t="s">
        <v>305</v>
      </c>
      <c r="C62" t="s">
        <v>306</v>
      </c>
      <c r="D62" t="s">
        <v>6</v>
      </c>
      <c r="E62" s="4">
        <v>4</v>
      </c>
      <c r="F62" s="4">
        <v>3.735562310030395</v>
      </c>
      <c r="G62" s="4">
        <v>0</v>
      </c>
      <c r="H62" s="4">
        <v>3.735562310030395</v>
      </c>
      <c r="I62" s="4">
        <v>0</v>
      </c>
      <c r="J62" s="4">
        <v>0</v>
      </c>
    </row>
    <row r="63" spans="1:10">
      <c r="A63">
        <v>2006</v>
      </c>
      <c r="B63" t="s">
        <v>269</v>
      </c>
      <c r="C63" t="s">
        <v>270</v>
      </c>
      <c r="D63" t="s">
        <v>6</v>
      </c>
      <c r="E63" s="4">
        <v>3</v>
      </c>
      <c r="F63" s="4">
        <v>3.37475442043222</v>
      </c>
      <c r="G63" s="4">
        <v>0</v>
      </c>
      <c r="H63" s="4">
        <v>0</v>
      </c>
      <c r="I63" s="4">
        <v>0</v>
      </c>
      <c r="J63" s="4">
        <v>0</v>
      </c>
    </row>
    <row r="64" spans="1:10">
      <c r="A64">
        <v>2006</v>
      </c>
      <c r="B64" t="s">
        <v>81</v>
      </c>
      <c r="C64" t="s">
        <v>82</v>
      </c>
      <c r="D64" t="s">
        <v>6</v>
      </c>
      <c r="E64" s="4">
        <v>3</v>
      </c>
      <c r="F64" s="4">
        <v>3.37475442043222</v>
      </c>
      <c r="G64" s="4">
        <v>0</v>
      </c>
      <c r="H64" s="4">
        <v>0</v>
      </c>
      <c r="I64" s="4">
        <v>0</v>
      </c>
      <c r="J64" s="4">
        <v>0</v>
      </c>
    </row>
    <row r="65" spans="1:10">
      <c r="A65">
        <v>2006</v>
      </c>
      <c r="B65" t="s">
        <v>201</v>
      </c>
      <c r="C65" t="s">
        <v>202</v>
      </c>
      <c r="D65" t="s">
        <v>6</v>
      </c>
      <c r="E65" s="4">
        <v>3</v>
      </c>
      <c r="F65" s="4">
        <v>3.37475442043222</v>
      </c>
      <c r="G65" s="4">
        <v>0</v>
      </c>
      <c r="H65" s="4">
        <v>0</v>
      </c>
      <c r="I65" s="4">
        <v>0</v>
      </c>
      <c r="J65" s="4">
        <v>0</v>
      </c>
    </row>
    <row r="66" spans="1:10">
      <c r="A66">
        <v>2006</v>
      </c>
      <c r="B66" t="s">
        <v>181</v>
      </c>
      <c r="C66" t="s">
        <v>182</v>
      </c>
      <c r="D66" t="s">
        <v>6</v>
      </c>
      <c r="E66" s="4">
        <v>3</v>
      </c>
      <c r="F66" s="4">
        <v>2.9627659574468086</v>
      </c>
      <c r="G66" s="4">
        <v>0</v>
      </c>
      <c r="H66" s="4">
        <v>2.9627659574468086</v>
      </c>
      <c r="I66" s="4">
        <v>0</v>
      </c>
      <c r="J66" s="4">
        <v>0</v>
      </c>
    </row>
    <row r="67" spans="1:10">
      <c r="A67">
        <v>2006</v>
      </c>
      <c r="B67" t="s">
        <v>4</v>
      </c>
      <c r="C67" t="s">
        <v>5</v>
      </c>
      <c r="D67" t="s">
        <v>6</v>
      </c>
      <c r="E67" s="4">
        <v>3</v>
      </c>
      <c r="F67" s="4">
        <v>2.6839266450916934</v>
      </c>
      <c r="G67" s="4">
        <v>0</v>
      </c>
      <c r="H67" s="4">
        <v>5.3678532901833869</v>
      </c>
      <c r="I67" s="4">
        <v>0</v>
      </c>
      <c r="J67" s="4">
        <v>0</v>
      </c>
    </row>
  </sheetData>
  <phoneticPr fontId="3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21"/>
  <sheetViews>
    <sheetView topLeftCell="F1" workbookViewId="0">
      <selection activeCell="K36" sqref="K36"/>
    </sheetView>
  </sheetViews>
  <sheetFormatPr defaultRowHeight="12.75"/>
  <cols>
    <col min="3" max="3" width="22.140625" customWidth="1"/>
    <col min="5" max="10" width="9.140625" style="4"/>
  </cols>
  <sheetData>
    <row r="1" spans="1:10" ht="38.25">
      <c r="A1" s="2" t="s">
        <v>0</v>
      </c>
      <c r="B1" s="2" t="s">
        <v>1</v>
      </c>
      <c r="C1" s="2" t="s">
        <v>2</v>
      </c>
      <c r="D1" s="1" t="s">
        <v>3</v>
      </c>
      <c r="E1" s="3" t="s">
        <v>338</v>
      </c>
      <c r="F1" s="3" t="s">
        <v>339</v>
      </c>
      <c r="G1" s="3" t="s">
        <v>337</v>
      </c>
      <c r="H1" s="3" t="s">
        <v>340</v>
      </c>
      <c r="I1" s="3" t="s">
        <v>341</v>
      </c>
      <c r="J1" s="3" t="s">
        <v>342</v>
      </c>
    </row>
    <row r="2" spans="1:10">
      <c r="A2">
        <v>2006</v>
      </c>
      <c r="B2" t="s">
        <v>167</v>
      </c>
      <c r="C2" t="s">
        <v>168</v>
      </c>
      <c r="D2" t="s">
        <v>6</v>
      </c>
      <c r="E2" s="4">
        <v>1037</v>
      </c>
      <c r="F2" s="4">
        <v>6365.1575494933068</v>
      </c>
      <c r="G2" s="4">
        <v>46.098230810919553</v>
      </c>
      <c r="H2" s="4">
        <v>2890.8728932013582</v>
      </c>
      <c r="I2" s="4">
        <v>872.31388155338061</v>
      </c>
      <c r="J2" s="4">
        <v>1518.6364578544869</v>
      </c>
    </row>
    <row r="3" spans="1:10">
      <c r="A3">
        <v>2006</v>
      </c>
      <c r="B3" t="s">
        <v>55</v>
      </c>
      <c r="C3" t="s">
        <v>56</v>
      </c>
      <c r="D3" t="s">
        <v>6</v>
      </c>
      <c r="E3" s="4">
        <v>289</v>
      </c>
      <c r="F3" s="4">
        <v>1237.2673267604653</v>
      </c>
      <c r="G3" s="4">
        <v>0</v>
      </c>
      <c r="H3" s="4">
        <v>659.42586362361385</v>
      </c>
      <c r="I3" s="4">
        <v>3.735562310030395</v>
      </c>
      <c r="J3" s="4">
        <v>9.1034156002137827</v>
      </c>
    </row>
    <row r="4" spans="1:10">
      <c r="A4">
        <v>2006</v>
      </c>
      <c r="B4" t="s">
        <v>135</v>
      </c>
      <c r="C4" t="s">
        <v>136</v>
      </c>
      <c r="D4" t="s">
        <v>6</v>
      </c>
      <c r="E4" s="4">
        <v>136</v>
      </c>
      <c r="F4" s="4">
        <v>974.20588494974061</v>
      </c>
      <c r="G4" s="4">
        <v>0</v>
      </c>
      <c r="H4" s="4">
        <v>178.53419452887536</v>
      </c>
      <c r="I4" s="4">
        <v>0</v>
      </c>
      <c r="J4" s="4">
        <v>617.34436376230883</v>
      </c>
    </row>
    <row r="5" spans="1:10">
      <c r="A5">
        <v>2006</v>
      </c>
      <c r="B5" t="s">
        <v>19</v>
      </c>
      <c r="C5" t="s">
        <v>20</v>
      </c>
      <c r="D5" t="s">
        <v>6</v>
      </c>
      <c r="E5" s="4">
        <v>64</v>
      </c>
      <c r="F5" s="4">
        <v>293.20252440299953</v>
      </c>
      <c r="G5" s="4">
        <v>0</v>
      </c>
      <c r="H5" s="4">
        <v>26.148936170212764</v>
      </c>
      <c r="I5" s="4">
        <v>0</v>
      </c>
      <c r="J5" s="4">
        <v>3.735562310030395</v>
      </c>
    </row>
    <row r="6" spans="1:10">
      <c r="A6">
        <v>2006</v>
      </c>
      <c r="B6" t="s">
        <v>27</v>
      </c>
      <c r="C6" t="s">
        <v>28</v>
      </c>
      <c r="D6" t="s">
        <v>6</v>
      </c>
      <c r="E6" s="4">
        <v>36</v>
      </c>
      <c r="F6" s="4">
        <v>251.13177396528147</v>
      </c>
      <c r="G6" s="4">
        <v>0</v>
      </c>
      <c r="H6" s="4">
        <v>136.53924943718238</v>
      </c>
      <c r="I6" s="4">
        <v>0</v>
      </c>
      <c r="J6" s="4">
        <v>16.873772102161098</v>
      </c>
    </row>
    <row r="8" spans="1:10">
      <c r="A8">
        <v>2006</v>
      </c>
      <c r="B8" t="s">
        <v>67</v>
      </c>
      <c r="C8" t="s">
        <v>68</v>
      </c>
      <c r="D8" t="s">
        <v>6</v>
      </c>
      <c r="E8" s="4">
        <v>61</v>
      </c>
      <c r="F8" s="4">
        <v>356.14940504880599</v>
      </c>
      <c r="G8" s="4">
        <v>10.735706580366774</v>
      </c>
      <c r="H8" s="4">
        <v>141.00940708170617</v>
      </c>
      <c r="I8" s="4">
        <v>0</v>
      </c>
      <c r="J8" s="4">
        <v>0</v>
      </c>
    </row>
    <row r="9" spans="1:10">
      <c r="A9">
        <v>2006</v>
      </c>
      <c r="B9" t="s">
        <v>61</v>
      </c>
      <c r="C9" t="s">
        <v>62</v>
      </c>
      <c r="D9" t="s">
        <v>6</v>
      </c>
      <c r="E9" s="4">
        <v>63</v>
      </c>
      <c r="F9" s="4">
        <v>252.93581341327234</v>
      </c>
      <c r="G9" s="4">
        <v>0</v>
      </c>
      <c r="H9" s="4">
        <v>309.69086384292461</v>
      </c>
      <c r="I9" s="4">
        <v>0</v>
      </c>
      <c r="J9" s="4">
        <v>0</v>
      </c>
    </row>
    <row r="10" spans="1:10">
      <c r="A10">
        <v>2006</v>
      </c>
      <c r="B10" t="s">
        <v>107</v>
      </c>
      <c r="C10" t="s">
        <v>108</v>
      </c>
      <c r="D10" t="s">
        <v>6</v>
      </c>
      <c r="E10" s="4">
        <v>37</v>
      </c>
      <c r="F10" s="4">
        <v>127.6994488217376</v>
      </c>
      <c r="G10" s="4">
        <v>0</v>
      </c>
      <c r="H10" s="4">
        <v>46.459038700517723</v>
      </c>
      <c r="I10" s="4">
        <v>0</v>
      </c>
      <c r="J10" s="4">
        <v>3.735562310030395</v>
      </c>
    </row>
    <row r="11" spans="1:10">
      <c r="A11">
        <v>2006</v>
      </c>
      <c r="B11" t="s">
        <v>117</v>
      </c>
      <c r="C11" t="s">
        <v>118</v>
      </c>
      <c r="D11" t="s">
        <v>6</v>
      </c>
      <c r="E11" s="4">
        <v>48</v>
      </c>
      <c r="F11" s="4">
        <v>118.9030764167621</v>
      </c>
      <c r="G11" s="4">
        <v>13.419633225458469</v>
      </c>
      <c r="H11" s="4">
        <v>215.99949259466919</v>
      </c>
      <c r="I11" s="4">
        <v>0</v>
      </c>
      <c r="J11" s="4">
        <v>2.9627659574468086</v>
      </c>
    </row>
    <row r="12" spans="1:10">
      <c r="A12">
        <v>2006</v>
      </c>
      <c r="B12" t="s">
        <v>9</v>
      </c>
      <c r="C12" t="s">
        <v>10</v>
      </c>
      <c r="D12" t="s">
        <v>6</v>
      </c>
      <c r="E12" s="4">
        <v>27</v>
      </c>
      <c r="F12" s="4">
        <v>101.7708575717773</v>
      </c>
      <c r="G12" s="4">
        <v>0</v>
      </c>
      <c r="H12" s="4">
        <v>64.776042361071532</v>
      </c>
      <c r="I12" s="4">
        <v>0</v>
      </c>
      <c r="J12" s="4">
        <v>0</v>
      </c>
    </row>
    <row r="13" spans="1:10">
      <c r="A13">
        <v>2006</v>
      </c>
      <c r="B13" t="s">
        <v>21</v>
      </c>
      <c r="C13" t="s">
        <v>22</v>
      </c>
      <c r="D13" t="s">
        <v>6</v>
      </c>
      <c r="E13" s="4">
        <v>22</v>
      </c>
      <c r="F13" s="4">
        <v>62.731762917933125</v>
      </c>
      <c r="G13" s="4">
        <v>0</v>
      </c>
      <c r="H13" s="4">
        <v>63.504559270516715</v>
      </c>
      <c r="I13" s="4">
        <v>0</v>
      </c>
      <c r="J13" s="4">
        <v>0</v>
      </c>
    </row>
    <row r="14" spans="1:10" ht="12" customHeight="1">
      <c r="A14">
        <v>2006</v>
      </c>
      <c r="B14" t="s">
        <v>285</v>
      </c>
      <c r="C14" t="s">
        <v>286</v>
      </c>
      <c r="D14" t="s">
        <v>6</v>
      </c>
      <c r="E14" s="4">
        <v>10</v>
      </c>
      <c r="F14" s="4">
        <v>45.675846913609732</v>
      </c>
      <c r="G14" s="4">
        <v>0</v>
      </c>
      <c r="H14" s="4">
        <v>21.330950191387842</v>
      </c>
      <c r="I14" s="4">
        <v>0</v>
      </c>
      <c r="J14" s="4">
        <v>0</v>
      </c>
    </row>
    <row r="15" spans="1:10">
      <c r="A15">
        <v>2006</v>
      </c>
      <c r="B15" t="s">
        <v>175</v>
      </c>
      <c r="C15" t="s">
        <v>176</v>
      </c>
      <c r="D15" t="s">
        <v>6</v>
      </c>
      <c r="E15" s="4">
        <v>19</v>
      </c>
      <c r="F15" s="4">
        <v>41.09118541033434</v>
      </c>
      <c r="G15" s="4">
        <v>0</v>
      </c>
      <c r="H15" s="4">
        <v>52.297872340425528</v>
      </c>
      <c r="I15" s="4">
        <v>0</v>
      </c>
      <c r="J15" s="4">
        <v>0</v>
      </c>
    </row>
    <row r="16" spans="1:10">
      <c r="A16">
        <v>2006</v>
      </c>
      <c r="B16" t="s">
        <v>33</v>
      </c>
      <c r="C16" t="s">
        <v>34</v>
      </c>
      <c r="D16" t="s">
        <v>6</v>
      </c>
      <c r="E16" s="4">
        <v>11</v>
      </c>
      <c r="F16" s="4">
        <v>22.413373860182368</v>
      </c>
      <c r="G16" s="4">
        <v>0</v>
      </c>
      <c r="H16" s="4">
        <v>14.94224924012158</v>
      </c>
      <c r="I16" s="4">
        <v>0</v>
      </c>
      <c r="J16" s="4">
        <v>0</v>
      </c>
    </row>
    <row r="17" spans="1:10">
      <c r="A17">
        <v>2006</v>
      </c>
      <c r="B17" t="s">
        <v>105</v>
      </c>
      <c r="C17" t="s">
        <v>106</v>
      </c>
      <c r="D17" t="s">
        <v>6</v>
      </c>
      <c r="E17" s="4">
        <v>18</v>
      </c>
      <c r="F17" s="4">
        <v>22.052565970584197</v>
      </c>
      <c r="G17" s="4">
        <v>0</v>
      </c>
      <c r="H17" s="4">
        <v>22.413373860182368</v>
      </c>
      <c r="I17" s="4">
        <v>0</v>
      </c>
      <c r="J17" s="4">
        <v>0</v>
      </c>
    </row>
    <row r="18" spans="1:10">
      <c r="A18">
        <v>2006</v>
      </c>
      <c r="B18" t="s">
        <v>87</v>
      </c>
      <c r="C18" t="s">
        <v>88</v>
      </c>
      <c r="D18" t="s">
        <v>6</v>
      </c>
      <c r="E18" s="4">
        <v>10</v>
      </c>
      <c r="F18" s="4">
        <v>21.640577507598785</v>
      </c>
      <c r="G18" s="4">
        <v>0</v>
      </c>
      <c r="H18" s="4">
        <v>3.735562310030395</v>
      </c>
      <c r="I18" s="4">
        <v>0</v>
      </c>
      <c r="J18" s="4">
        <v>0</v>
      </c>
    </row>
    <row r="19" spans="1:10">
      <c r="A19">
        <v>2006</v>
      </c>
      <c r="B19" t="s">
        <v>89</v>
      </c>
      <c r="C19" t="s">
        <v>90</v>
      </c>
      <c r="D19" t="s">
        <v>6</v>
      </c>
      <c r="E19" s="4">
        <v>4</v>
      </c>
      <c r="F19" s="4">
        <v>14.94224924012158</v>
      </c>
      <c r="G19" s="4">
        <v>0</v>
      </c>
      <c r="H19" s="4">
        <v>3.735562310030395</v>
      </c>
      <c r="I19" s="4">
        <v>0</v>
      </c>
      <c r="J19" s="4">
        <v>0</v>
      </c>
    </row>
    <row r="20" spans="1:10">
      <c r="A20">
        <v>2006</v>
      </c>
      <c r="B20" t="s">
        <v>189</v>
      </c>
      <c r="C20" t="s">
        <v>190</v>
      </c>
      <c r="D20" t="s">
        <v>6</v>
      </c>
      <c r="E20" s="4">
        <v>10</v>
      </c>
      <c r="F20" s="4">
        <v>9.7942433755543092</v>
      </c>
      <c r="G20" s="4">
        <v>0</v>
      </c>
      <c r="H20" s="4">
        <v>0</v>
      </c>
      <c r="I20" s="4">
        <v>0</v>
      </c>
      <c r="J20" s="4">
        <v>0</v>
      </c>
    </row>
    <row r="21" spans="1:10">
      <c r="A21">
        <v>2006</v>
      </c>
      <c r="B21" t="s">
        <v>269</v>
      </c>
      <c r="C21" t="s">
        <v>270</v>
      </c>
      <c r="D21" t="s">
        <v>6</v>
      </c>
      <c r="E21" s="4">
        <v>3</v>
      </c>
      <c r="F21" s="4">
        <v>3.37475442043222</v>
      </c>
      <c r="G21" s="4">
        <v>0</v>
      </c>
      <c r="H21" s="4">
        <v>0</v>
      </c>
      <c r="I21" s="4">
        <v>0</v>
      </c>
      <c r="J21" s="4">
        <v>0</v>
      </c>
    </row>
  </sheetData>
  <phoneticPr fontId="3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S161"/>
  <sheetViews>
    <sheetView topLeftCell="A2" zoomScale="80" workbookViewId="0">
      <pane ySplit="420" topLeftCell="A35" activePane="bottomLeft"/>
      <selection activeCell="H1" sqref="H1"/>
      <selection pane="bottomLeft" activeCell="T81" sqref="T81"/>
    </sheetView>
  </sheetViews>
  <sheetFormatPr defaultRowHeight="12.75"/>
  <cols>
    <col min="1" max="2" width="9.140625" style="4"/>
    <col min="3" max="3" width="25.85546875" style="4" customWidth="1"/>
    <col min="4" max="4" width="10" style="4" customWidth="1"/>
    <col min="5" max="5" width="9.140625" style="27"/>
    <col min="6" max="8" width="9.140625" style="4"/>
    <col min="9" max="9" width="9.140625" style="27"/>
    <col min="10" max="11" width="9.140625" style="4"/>
    <col min="12" max="12" width="9.140625" style="27"/>
    <col min="13" max="16384" width="9.140625" style="4"/>
  </cols>
  <sheetData>
    <row r="1" spans="2:12" customFormat="1" ht="38.25">
      <c r="B1" s="2" t="s">
        <v>0</v>
      </c>
      <c r="C1" s="2" t="s">
        <v>2</v>
      </c>
      <c r="D1" s="1" t="s">
        <v>338</v>
      </c>
      <c r="E1" s="26" t="s">
        <v>339</v>
      </c>
      <c r="F1" s="1" t="s">
        <v>492</v>
      </c>
      <c r="G1" s="1" t="s">
        <v>337</v>
      </c>
      <c r="H1" s="1" t="s">
        <v>340</v>
      </c>
      <c r="I1" s="26" t="s">
        <v>493</v>
      </c>
      <c r="J1" s="1" t="s">
        <v>341</v>
      </c>
      <c r="K1" s="1" t="s">
        <v>342</v>
      </c>
      <c r="L1" s="26" t="s">
        <v>494</v>
      </c>
    </row>
    <row r="2" spans="2:12">
      <c r="B2" s="4">
        <v>1968</v>
      </c>
      <c r="C2" s="4" t="s">
        <v>158</v>
      </c>
      <c r="D2" s="4">
        <v>284</v>
      </c>
      <c r="E2" s="27">
        <v>1821</v>
      </c>
      <c r="F2" s="4">
        <f>E2/D2</f>
        <v>6.4119718309859151</v>
      </c>
      <c r="G2" s="4">
        <v>406</v>
      </c>
      <c r="H2" s="4">
        <v>0</v>
      </c>
      <c r="I2" s="27">
        <f>G2+H2</f>
        <v>406</v>
      </c>
      <c r="J2" s="4">
        <v>0</v>
      </c>
      <c r="K2" s="4">
        <v>0</v>
      </c>
      <c r="L2" s="27">
        <f>J2+K2</f>
        <v>0</v>
      </c>
    </row>
    <row r="3" spans="2:12">
      <c r="B3" s="4">
        <v>1969</v>
      </c>
      <c r="C3" s="4" t="s">
        <v>158</v>
      </c>
      <c r="D3" s="4">
        <v>312</v>
      </c>
      <c r="E3" s="27">
        <v>2173</v>
      </c>
      <c r="F3" s="4">
        <f t="shared" ref="F3:F67" si="0">E3/D3</f>
        <v>6.9647435897435894</v>
      </c>
      <c r="G3" s="4">
        <v>746</v>
      </c>
      <c r="H3" s="4">
        <v>0</v>
      </c>
      <c r="I3" s="27">
        <f t="shared" ref="I3:I67" si="1">G3+H3</f>
        <v>746</v>
      </c>
      <c r="J3" s="4">
        <v>0</v>
      </c>
      <c r="K3" s="4">
        <v>0</v>
      </c>
      <c r="L3" s="27">
        <f t="shared" ref="L3:L67" si="2">J3+K3</f>
        <v>0</v>
      </c>
    </row>
    <row r="4" spans="2:12">
      <c r="B4" s="4">
        <v>1970</v>
      </c>
      <c r="C4" s="4" t="s">
        <v>158</v>
      </c>
      <c r="D4" s="4">
        <v>251</v>
      </c>
      <c r="E4" s="27">
        <v>2023</v>
      </c>
      <c r="F4" s="4">
        <f t="shared" si="0"/>
        <v>8.0597609561752996</v>
      </c>
      <c r="G4" s="4">
        <v>341</v>
      </c>
      <c r="H4" s="4">
        <v>0</v>
      </c>
      <c r="I4" s="27">
        <f t="shared" si="1"/>
        <v>341</v>
      </c>
      <c r="J4" s="4">
        <v>0</v>
      </c>
      <c r="K4" s="4">
        <v>0</v>
      </c>
      <c r="L4" s="27">
        <f t="shared" si="2"/>
        <v>0</v>
      </c>
    </row>
    <row r="5" spans="2:12">
      <c r="B5" s="4">
        <v>1971</v>
      </c>
      <c r="C5" s="4" t="s">
        <v>158</v>
      </c>
      <c r="D5" s="4">
        <v>347</v>
      </c>
      <c r="E5" s="27">
        <v>3083</v>
      </c>
      <c r="F5" s="4">
        <f t="shared" si="0"/>
        <v>8.8847262247838614</v>
      </c>
      <c r="G5" s="4">
        <v>419</v>
      </c>
      <c r="H5" s="4">
        <v>282</v>
      </c>
      <c r="I5" s="27">
        <f t="shared" si="1"/>
        <v>701</v>
      </c>
      <c r="J5" s="4">
        <v>0</v>
      </c>
      <c r="K5" s="4">
        <v>0</v>
      </c>
      <c r="L5" s="27">
        <f t="shared" si="2"/>
        <v>0</v>
      </c>
    </row>
    <row r="6" spans="2:12">
      <c r="B6" s="4">
        <v>1972</v>
      </c>
      <c r="C6" s="4" t="s">
        <v>158</v>
      </c>
      <c r="D6" s="4">
        <v>248</v>
      </c>
      <c r="E6" s="27">
        <v>2170</v>
      </c>
      <c r="F6" s="4">
        <f t="shared" si="0"/>
        <v>8.75</v>
      </c>
      <c r="G6" s="4">
        <v>504</v>
      </c>
      <c r="H6" s="4">
        <v>268</v>
      </c>
      <c r="I6" s="27">
        <f t="shared" si="1"/>
        <v>772</v>
      </c>
      <c r="J6" s="4">
        <v>0</v>
      </c>
      <c r="K6" s="4">
        <v>0</v>
      </c>
      <c r="L6" s="27">
        <f t="shared" si="2"/>
        <v>0</v>
      </c>
    </row>
    <row r="7" spans="2:12">
      <c r="B7" s="4">
        <v>1973</v>
      </c>
      <c r="C7" s="4" t="s">
        <v>158</v>
      </c>
      <c r="D7" s="4">
        <v>176</v>
      </c>
      <c r="E7" s="27">
        <v>1892</v>
      </c>
      <c r="F7" s="4">
        <f t="shared" si="0"/>
        <v>10.75</v>
      </c>
      <c r="G7" s="4">
        <v>329</v>
      </c>
      <c r="H7" s="4">
        <v>92</v>
      </c>
      <c r="I7" s="27">
        <f t="shared" si="1"/>
        <v>421</v>
      </c>
      <c r="J7" s="4">
        <v>0</v>
      </c>
      <c r="K7" s="4">
        <v>0</v>
      </c>
      <c r="L7" s="27">
        <f t="shared" si="2"/>
        <v>0</v>
      </c>
    </row>
    <row r="8" spans="2:12">
      <c r="B8" s="4">
        <v>1974</v>
      </c>
      <c r="C8" s="4" t="s">
        <v>158</v>
      </c>
      <c r="D8" s="4">
        <v>145</v>
      </c>
      <c r="E8" s="27">
        <v>1376</v>
      </c>
      <c r="F8" s="4">
        <f t="shared" si="0"/>
        <v>9.4896551724137925</v>
      </c>
      <c r="G8" s="4">
        <v>395</v>
      </c>
      <c r="H8" s="4">
        <v>123</v>
      </c>
      <c r="I8" s="27">
        <f t="shared" si="1"/>
        <v>518</v>
      </c>
      <c r="J8" s="4">
        <v>0</v>
      </c>
      <c r="K8" s="4">
        <v>0</v>
      </c>
      <c r="L8" s="27">
        <f t="shared" si="2"/>
        <v>0</v>
      </c>
    </row>
    <row r="9" spans="2:12">
      <c r="B9" s="4">
        <v>1975</v>
      </c>
      <c r="C9" s="4" t="s">
        <v>158</v>
      </c>
      <c r="D9" s="4">
        <v>159</v>
      </c>
      <c r="E9" s="27">
        <v>1302</v>
      </c>
      <c r="F9" s="4">
        <f t="shared" si="0"/>
        <v>8.1886792452830193</v>
      </c>
      <c r="G9" s="4">
        <v>269</v>
      </c>
      <c r="H9" s="4">
        <v>132</v>
      </c>
      <c r="I9" s="27">
        <f t="shared" si="1"/>
        <v>401</v>
      </c>
      <c r="J9" s="4">
        <v>0</v>
      </c>
      <c r="K9" s="4">
        <v>0</v>
      </c>
      <c r="L9" s="27">
        <f t="shared" si="2"/>
        <v>0</v>
      </c>
    </row>
    <row r="10" spans="2:12">
      <c r="B10" s="4">
        <v>1976</v>
      </c>
      <c r="C10" s="4" t="s">
        <v>158</v>
      </c>
      <c r="D10" s="4">
        <v>169</v>
      </c>
      <c r="E10" s="27">
        <v>1063</v>
      </c>
      <c r="F10" s="4">
        <f t="shared" si="0"/>
        <v>6.2899408284023668</v>
      </c>
      <c r="G10" s="4">
        <v>277</v>
      </c>
      <c r="H10" s="4">
        <v>116</v>
      </c>
      <c r="I10" s="27">
        <f t="shared" si="1"/>
        <v>393</v>
      </c>
      <c r="J10" s="4">
        <v>0</v>
      </c>
      <c r="K10" s="4">
        <v>0</v>
      </c>
      <c r="L10" s="27">
        <f t="shared" si="2"/>
        <v>0</v>
      </c>
    </row>
    <row r="11" spans="2:12">
      <c r="B11" s="4">
        <v>1977</v>
      </c>
      <c r="C11" s="4" t="s">
        <v>158</v>
      </c>
      <c r="D11" s="4">
        <v>148</v>
      </c>
      <c r="E11" s="27">
        <v>1079</v>
      </c>
      <c r="F11" s="4">
        <f t="shared" si="0"/>
        <v>7.2905405405405403</v>
      </c>
      <c r="G11" s="4">
        <v>80</v>
      </c>
      <c r="H11" s="4">
        <v>60</v>
      </c>
      <c r="I11" s="27">
        <f t="shared" si="1"/>
        <v>140</v>
      </c>
      <c r="J11" s="4">
        <v>0</v>
      </c>
      <c r="K11" s="4">
        <v>0</v>
      </c>
      <c r="L11" s="27">
        <f t="shared" si="2"/>
        <v>0</v>
      </c>
    </row>
    <row r="12" spans="2:12">
      <c r="B12" s="4">
        <v>1978</v>
      </c>
      <c r="C12" s="4" t="s">
        <v>158</v>
      </c>
      <c r="D12" s="4">
        <v>175</v>
      </c>
      <c r="E12" s="27">
        <v>1426</v>
      </c>
      <c r="F12" s="4">
        <f t="shared" si="0"/>
        <v>8.1485714285714277</v>
      </c>
      <c r="G12" s="4">
        <v>203</v>
      </c>
      <c r="H12" s="4">
        <v>214</v>
      </c>
      <c r="I12" s="27">
        <f t="shared" si="1"/>
        <v>417</v>
      </c>
      <c r="J12" s="4">
        <v>0</v>
      </c>
      <c r="K12" s="4">
        <v>0</v>
      </c>
      <c r="L12" s="27">
        <f t="shared" si="2"/>
        <v>0</v>
      </c>
    </row>
    <row r="13" spans="2:12">
      <c r="B13" s="4">
        <v>1979</v>
      </c>
      <c r="C13" s="4" t="s">
        <v>158</v>
      </c>
      <c r="D13" s="4">
        <v>181</v>
      </c>
      <c r="E13" s="27">
        <v>1610</v>
      </c>
      <c r="F13" s="4">
        <f t="shared" si="0"/>
        <v>8.8950276243093924</v>
      </c>
      <c r="G13" s="4">
        <v>183</v>
      </c>
      <c r="H13" s="4">
        <v>324</v>
      </c>
      <c r="I13" s="27">
        <f t="shared" si="1"/>
        <v>507</v>
      </c>
      <c r="J13" s="4">
        <v>0</v>
      </c>
      <c r="K13" s="4">
        <v>0</v>
      </c>
      <c r="L13" s="27">
        <f t="shared" si="2"/>
        <v>0</v>
      </c>
    </row>
    <row r="14" spans="2:12">
      <c r="B14" s="4">
        <v>1980</v>
      </c>
      <c r="C14" s="4" t="s">
        <v>158</v>
      </c>
      <c r="D14" s="4">
        <v>94</v>
      </c>
      <c r="E14" s="27">
        <v>505</v>
      </c>
      <c r="F14" s="4">
        <f t="shared" si="0"/>
        <v>5.3723404255319149</v>
      </c>
      <c r="G14" s="4">
        <v>23</v>
      </c>
      <c r="H14" s="4">
        <v>103</v>
      </c>
      <c r="I14" s="27">
        <f t="shared" si="1"/>
        <v>126</v>
      </c>
      <c r="J14" s="4">
        <v>0</v>
      </c>
      <c r="K14" s="4">
        <v>0</v>
      </c>
      <c r="L14" s="27">
        <f t="shared" si="2"/>
        <v>0</v>
      </c>
    </row>
    <row r="15" spans="2:12">
      <c r="B15" s="4">
        <v>1981</v>
      </c>
      <c r="C15" s="4" t="s">
        <v>158</v>
      </c>
      <c r="D15" s="4">
        <v>58</v>
      </c>
      <c r="E15" s="27">
        <v>395</v>
      </c>
      <c r="F15" s="4">
        <f t="shared" si="0"/>
        <v>6.8103448275862073</v>
      </c>
      <c r="G15" s="4">
        <v>18</v>
      </c>
      <c r="H15" s="4">
        <v>179</v>
      </c>
      <c r="I15" s="27">
        <f t="shared" si="1"/>
        <v>197</v>
      </c>
      <c r="J15" s="4">
        <v>0</v>
      </c>
      <c r="K15" s="4">
        <v>0</v>
      </c>
      <c r="L15" s="27">
        <f t="shared" si="2"/>
        <v>0</v>
      </c>
    </row>
    <row r="16" spans="2:12">
      <c r="B16" s="4">
        <v>1982</v>
      </c>
      <c r="C16" s="4" t="s">
        <v>158</v>
      </c>
      <c r="D16" s="4">
        <v>35</v>
      </c>
      <c r="E16" s="27">
        <v>238</v>
      </c>
      <c r="F16" s="4">
        <f t="shared" si="0"/>
        <v>6.8</v>
      </c>
      <c r="G16" s="4">
        <v>11</v>
      </c>
      <c r="H16" s="4">
        <v>127</v>
      </c>
      <c r="I16" s="27">
        <f t="shared" si="1"/>
        <v>138</v>
      </c>
      <c r="J16" s="4">
        <v>14</v>
      </c>
      <c r="K16" s="4">
        <v>47</v>
      </c>
      <c r="L16" s="27">
        <f t="shared" si="2"/>
        <v>61</v>
      </c>
    </row>
    <row r="17" spans="2:12">
      <c r="B17" s="4">
        <v>1983</v>
      </c>
      <c r="C17" s="4" t="s">
        <v>158</v>
      </c>
      <c r="D17" s="4">
        <v>90</v>
      </c>
      <c r="E17" s="27">
        <v>685</v>
      </c>
      <c r="F17" s="4">
        <f t="shared" si="0"/>
        <v>7.6111111111111107</v>
      </c>
      <c r="G17" s="4">
        <v>4</v>
      </c>
      <c r="H17" s="4">
        <v>160</v>
      </c>
      <c r="I17" s="27">
        <f t="shared" si="1"/>
        <v>164</v>
      </c>
      <c r="J17" s="4">
        <v>43</v>
      </c>
      <c r="K17" s="4">
        <v>130</v>
      </c>
      <c r="L17" s="27">
        <f t="shared" si="2"/>
        <v>173</v>
      </c>
    </row>
    <row r="18" spans="2:12">
      <c r="B18" s="4">
        <v>1984</v>
      </c>
      <c r="C18" s="4" t="s">
        <v>158</v>
      </c>
      <c r="D18" s="4">
        <v>154</v>
      </c>
      <c r="E18" s="27">
        <v>2029</v>
      </c>
      <c r="F18" s="4">
        <f t="shared" si="0"/>
        <v>13.175324675324676</v>
      </c>
      <c r="G18" s="4">
        <v>34</v>
      </c>
      <c r="H18" s="4">
        <v>645</v>
      </c>
      <c r="I18" s="27">
        <f t="shared" si="1"/>
        <v>679</v>
      </c>
      <c r="J18" s="4">
        <v>186</v>
      </c>
      <c r="K18" s="4">
        <v>568</v>
      </c>
      <c r="L18" s="27">
        <f t="shared" si="2"/>
        <v>754</v>
      </c>
    </row>
    <row r="19" spans="2:12">
      <c r="B19" s="4">
        <v>1985</v>
      </c>
      <c r="C19" s="4" t="s">
        <v>158</v>
      </c>
      <c r="D19" s="4">
        <v>197</v>
      </c>
      <c r="E19" s="27">
        <v>2330</v>
      </c>
      <c r="F19" s="4">
        <f t="shared" si="0"/>
        <v>11.82741116751269</v>
      </c>
      <c r="G19" s="4">
        <v>3</v>
      </c>
      <c r="H19" s="4">
        <v>1110</v>
      </c>
      <c r="I19" s="27">
        <f t="shared" si="1"/>
        <v>1113</v>
      </c>
      <c r="J19" s="4">
        <v>246</v>
      </c>
      <c r="K19" s="4">
        <v>879</v>
      </c>
      <c r="L19" s="27">
        <f t="shared" si="2"/>
        <v>1125</v>
      </c>
    </row>
    <row r="20" spans="2:12">
      <c r="B20" s="4">
        <v>1986</v>
      </c>
      <c r="C20" s="4" t="s">
        <v>158</v>
      </c>
      <c r="D20" s="4">
        <v>352</v>
      </c>
      <c r="E20" s="27">
        <v>3115</v>
      </c>
      <c r="F20" s="4">
        <f t="shared" si="0"/>
        <v>8.8494318181818183</v>
      </c>
      <c r="G20" s="4">
        <v>7</v>
      </c>
      <c r="H20" s="4">
        <v>839</v>
      </c>
      <c r="I20" s="27">
        <f t="shared" si="1"/>
        <v>846</v>
      </c>
      <c r="J20" s="4">
        <v>722</v>
      </c>
      <c r="K20" s="4">
        <v>3162</v>
      </c>
      <c r="L20" s="27">
        <f t="shared" si="2"/>
        <v>3884</v>
      </c>
    </row>
    <row r="21" spans="2:12">
      <c r="B21" s="4">
        <v>1987</v>
      </c>
      <c r="C21" s="4" t="s">
        <v>158</v>
      </c>
      <c r="D21" s="4">
        <v>348</v>
      </c>
      <c r="E21" s="27">
        <v>2282</v>
      </c>
      <c r="F21" s="4">
        <f t="shared" si="0"/>
        <v>6.5574712643678161</v>
      </c>
      <c r="G21" s="4">
        <v>2</v>
      </c>
      <c r="H21" s="4">
        <v>494</v>
      </c>
      <c r="I21" s="27">
        <f t="shared" si="1"/>
        <v>496</v>
      </c>
      <c r="J21" s="4">
        <v>544</v>
      </c>
      <c r="K21" s="4">
        <v>1474</v>
      </c>
      <c r="L21" s="27">
        <f t="shared" si="2"/>
        <v>2018</v>
      </c>
    </row>
    <row r="22" spans="2:12">
      <c r="B22" s="4">
        <v>1988</v>
      </c>
      <c r="C22" s="4" t="s">
        <v>158</v>
      </c>
      <c r="D22" s="4">
        <v>355</v>
      </c>
      <c r="E22" s="27">
        <v>2191</v>
      </c>
      <c r="F22" s="4">
        <f t="shared" si="0"/>
        <v>6.1718309859154932</v>
      </c>
      <c r="G22" s="4">
        <v>8</v>
      </c>
      <c r="H22" s="4">
        <v>560</v>
      </c>
      <c r="I22" s="27">
        <f t="shared" si="1"/>
        <v>568</v>
      </c>
      <c r="J22" s="4">
        <v>413</v>
      </c>
      <c r="K22" s="4">
        <v>1195</v>
      </c>
      <c r="L22" s="27">
        <f t="shared" si="2"/>
        <v>1608</v>
      </c>
    </row>
    <row r="23" spans="2:12">
      <c r="B23" s="4">
        <v>1989</v>
      </c>
      <c r="C23" s="4" t="s">
        <v>158</v>
      </c>
      <c r="D23" s="4">
        <v>336</v>
      </c>
      <c r="E23" s="27">
        <v>2167</v>
      </c>
      <c r="F23" s="4">
        <f t="shared" si="0"/>
        <v>6.4494047619047619</v>
      </c>
      <c r="G23" s="4">
        <v>20</v>
      </c>
      <c r="H23" s="4">
        <v>580</v>
      </c>
      <c r="I23" s="27">
        <f t="shared" si="1"/>
        <v>600</v>
      </c>
      <c r="J23" s="4">
        <v>446</v>
      </c>
      <c r="K23" s="4">
        <v>861</v>
      </c>
      <c r="L23" s="27">
        <f t="shared" si="2"/>
        <v>1307</v>
      </c>
    </row>
    <row r="24" spans="2:12">
      <c r="B24" s="4">
        <v>1990</v>
      </c>
      <c r="C24" s="4" t="s">
        <v>158</v>
      </c>
      <c r="D24" s="4">
        <v>490</v>
      </c>
      <c r="E24" s="27">
        <v>4006</v>
      </c>
      <c r="F24" s="4">
        <f t="shared" si="0"/>
        <v>8.1755102040816325</v>
      </c>
      <c r="G24" s="4">
        <v>61</v>
      </c>
      <c r="H24" s="4">
        <v>652</v>
      </c>
      <c r="I24" s="27">
        <f t="shared" si="1"/>
        <v>713</v>
      </c>
      <c r="J24" s="4">
        <v>848</v>
      </c>
      <c r="K24" s="4">
        <v>2224</v>
      </c>
      <c r="L24" s="27">
        <f t="shared" si="2"/>
        <v>3072</v>
      </c>
    </row>
    <row r="25" spans="2:12">
      <c r="B25" s="4">
        <v>1991</v>
      </c>
      <c r="C25" s="4" t="s">
        <v>158</v>
      </c>
      <c r="D25" s="4">
        <v>433</v>
      </c>
      <c r="E25" s="27">
        <v>2644</v>
      </c>
      <c r="F25" s="4">
        <f t="shared" si="0"/>
        <v>6.106235565819861</v>
      </c>
      <c r="G25" s="4">
        <v>0</v>
      </c>
      <c r="H25" s="4">
        <v>593</v>
      </c>
      <c r="I25" s="27">
        <f t="shared" si="1"/>
        <v>593</v>
      </c>
      <c r="J25" s="4">
        <v>632</v>
      </c>
      <c r="K25" s="4">
        <v>1988</v>
      </c>
      <c r="L25" s="27">
        <f t="shared" si="2"/>
        <v>2620</v>
      </c>
    </row>
    <row r="26" spans="2:12">
      <c r="B26" s="4">
        <v>1992</v>
      </c>
      <c r="C26" s="4" t="s">
        <v>158</v>
      </c>
      <c r="D26" s="4">
        <v>393</v>
      </c>
      <c r="E26" s="27">
        <v>2135</v>
      </c>
      <c r="F26" s="4">
        <f t="shared" si="0"/>
        <v>5.4325699745547071</v>
      </c>
      <c r="G26" s="4">
        <v>4</v>
      </c>
      <c r="H26" s="4">
        <v>654</v>
      </c>
      <c r="I26" s="27">
        <f t="shared" si="1"/>
        <v>658</v>
      </c>
      <c r="J26" s="4">
        <v>630</v>
      </c>
      <c r="K26" s="4">
        <v>1324</v>
      </c>
      <c r="L26" s="27">
        <f t="shared" si="2"/>
        <v>1954</v>
      </c>
    </row>
    <row r="27" spans="2:12">
      <c r="B27" s="4">
        <v>1993</v>
      </c>
      <c r="C27" s="4" t="s">
        <v>158</v>
      </c>
      <c r="D27" s="4">
        <v>473</v>
      </c>
      <c r="E27" s="27">
        <v>4139</v>
      </c>
      <c r="F27" s="4">
        <f t="shared" si="0"/>
        <v>8.750528541226215</v>
      </c>
      <c r="G27" s="4">
        <v>4</v>
      </c>
      <c r="H27" s="4">
        <v>1134</v>
      </c>
      <c r="I27" s="27">
        <f t="shared" si="1"/>
        <v>1138</v>
      </c>
      <c r="J27" s="4">
        <v>791</v>
      </c>
      <c r="K27" s="4">
        <v>5756</v>
      </c>
      <c r="L27" s="27">
        <f t="shared" si="2"/>
        <v>6547</v>
      </c>
    </row>
    <row r="28" spans="2:12">
      <c r="B28" s="4">
        <v>1994</v>
      </c>
      <c r="C28" s="4" t="s">
        <v>158</v>
      </c>
      <c r="D28" s="4">
        <v>484</v>
      </c>
      <c r="E28" s="27">
        <v>2403</v>
      </c>
      <c r="F28" s="4">
        <f t="shared" si="0"/>
        <v>4.964876033057851</v>
      </c>
      <c r="G28" s="4">
        <v>9</v>
      </c>
      <c r="H28" s="4">
        <v>697</v>
      </c>
      <c r="I28" s="27">
        <f t="shared" si="1"/>
        <v>706</v>
      </c>
      <c r="J28" s="4">
        <v>438</v>
      </c>
      <c r="K28" s="4">
        <v>1017</v>
      </c>
      <c r="L28" s="27">
        <f t="shared" si="2"/>
        <v>1455</v>
      </c>
    </row>
    <row r="29" spans="2:12">
      <c r="B29" s="4">
        <v>1995</v>
      </c>
      <c r="C29" s="4" t="s">
        <v>158</v>
      </c>
      <c r="D29" s="4">
        <v>309</v>
      </c>
      <c r="E29" s="27">
        <v>2076</v>
      </c>
      <c r="F29" s="4">
        <f t="shared" si="0"/>
        <v>6.7184466019417473</v>
      </c>
      <c r="G29" s="4">
        <v>41</v>
      </c>
      <c r="H29" s="4">
        <v>546</v>
      </c>
      <c r="I29" s="27">
        <f t="shared" si="1"/>
        <v>587</v>
      </c>
      <c r="J29" s="4">
        <v>285</v>
      </c>
      <c r="K29" s="4">
        <v>586</v>
      </c>
      <c r="L29" s="27">
        <f t="shared" si="2"/>
        <v>871</v>
      </c>
    </row>
    <row r="30" spans="2:12">
      <c r="B30" s="4">
        <v>1996</v>
      </c>
      <c r="C30" s="4" t="s">
        <v>158</v>
      </c>
      <c r="D30" s="4">
        <v>309</v>
      </c>
      <c r="E30" s="27">
        <v>1835</v>
      </c>
      <c r="F30" s="4">
        <f t="shared" si="0"/>
        <v>5.9385113268608416</v>
      </c>
      <c r="G30" s="4">
        <v>0</v>
      </c>
      <c r="H30" s="4">
        <v>701</v>
      </c>
      <c r="I30" s="27">
        <f t="shared" si="1"/>
        <v>701</v>
      </c>
      <c r="J30" s="4">
        <v>272</v>
      </c>
      <c r="K30" s="4">
        <v>651</v>
      </c>
      <c r="L30" s="27">
        <f t="shared" si="2"/>
        <v>923</v>
      </c>
    </row>
    <row r="31" spans="2:12">
      <c r="B31" s="4">
        <v>1997</v>
      </c>
      <c r="C31" s="4" t="s">
        <v>158</v>
      </c>
      <c r="D31" s="4">
        <v>216</v>
      </c>
      <c r="E31" s="27">
        <v>1101.9169743321665</v>
      </c>
      <c r="F31" s="4">
        <f t="shared" si="0"/>
        <v>5.1014674737600307</v>
      </c>
      <c r="G31" s="4">
        <v>0</v>
      </c>
      <c r="H31" s="4">
        <v>373.81441283631528</v>
      </c>
      <c r="I31" s="27">
        <f t="shared" si="1"/>
        <v>373.81441283631528</v>
      </c>
      <c r="J31" s="4">
        <v>271.49506981140507</v>
      </c>
      <c r="K31" s="4">
        <v>551.98289737772507</v>
      </c>
      <c r="L31" s="27">
        <f t="shared" si="2"/>
        <v>823.47796718913014</v>
      </c>
    </row>
    <row r="32" spans="2:12">
      <c r="B32" s="4">
        <v>1998</v>
      </c>
      <c r="C32" s="4" t="s">
        <v>158</v>
      </c>
      <c r="D32" s="4">
        <v>171</v>
      </c>
      <c r="E32" s="27">
        <v>722.05375251296914</v>
      </c>
      <c r="F32" s="4">
        <f t="shared" si="0"/>
        <v>4.2225365644033284</v>
      </c>
      <c r="G32" s="4">
        <v>35.984251968503933</v>
      </c>
      <c r="H32" s="4">
        <v>191.74941424720078</v>
      </c>
      <c r="I32" s="27">
        <f t="shared" si="1"/>
        <v>227.73366621570472</v>
      </c>
      <c r="J32" s="4">
        <v>91.325862206556522</v>
      </c>
      <c r="K32" s="4">
        <v>144.68001523159947</v>
      </c>
      <c r="L32" s="27">
        <f t="shared" si="2"/>
        <v>236.00587743815601</v>
      </c>
    </row>
    <row r="33" spans="2:12">
      <c r="B33" s="4">
        <v>1999</v>
      </c>
      <c r="C33" s="4" t="s">
        <v>158</v>
      </c>
      <c r="D33" s="4">
        <v>112</v>
      </c>
      <c r="E33" s="27">
        <v>1095.3526344338211</v>
      </c>
      <c r="F33" s="4">
        <f t="shared" si="0"/>
        <v>9.7799342360162598</v>
      </c>
      <c r="G33" s="4">
        <v>7.5831933609297879</v>
      </c>
      <c r="H33" s="4">
        <v>184.44456826634837</v>
      </c>
      <c r="I33" s="27">
        <f t="shared" si="1"/>
        <v>192.02776162727815</v>
      </c>
      <c r="J33" s="4">
        <v>82.482072563918592</v>
      </c>
      <c r="K33" s="4">
        <v>152.84389826460756</v>
      </c>
      <c r="L33" s="27">
        <f t="shared" si="2"/>
        <v>235.32597082852615</v>
      </c>
    </row>
    <row r="34" spans="2:12">
      <c r="B34" s="4">
        <v>2000</v>
      </c>
      <c r="C34" s="4" t="s">
        <v>158</v>
      </c>
      <c r="D34" s="4">
        <v>126</v>
      </c>
      <c r="E34" s="27">
        <v>1094.4742078090276</v>
      </c>
      <c r="F34" s="4">
        <f t="shared" si="0"/>
        <v>8.6863032365795831</v>
      </c>
      <c r="G34" s="4">
        <v>0</v>
      </c>
      <c r="H34" s="4">
        <v>142.86689832461474</v>
      </c>
      <c r="I34" s="27">
        <f t="shared" si="1"/>
        <v>142.86689832461474</v>
      </c>
      <c r="J34" s="4">
        <v>76.979378619897105</v>
      </c>
      <c r="K34" s="4">
        <v>89.976655203643773</v>
      </c>
      <c r="L34" s="27">
        <f t="shared" si="2"/>
        <v>166.95603382354088</v>
      </c>
    </row>
    <row r="35" spans="2:12">
      <c r="B35" s="4">
        <v>2001</v>
      </c>
      <c r="C35" s="4" t="s">
        <v>158</v>
      </c>
      <c r="D35" s="4">
        <v>110</v>
      </c>
      <c r="E35" s="27">
        <v>506.57037707134612</v>
      </c>
      <c r="F35" s="4">
        <f t="shared" si="0"/>
        <v>4.6051852461031464</v>
      </c>
      <c r="G35" s="4">
        <v>0</v>
      </c>
      <c r="H35" s="4">
        <v>275.53007464636124</v>
      </c>
      <c r="I35" s="27">
        <f t="shared" si="1"/>
        <v>275.53007464636124</v>
      </c>
      <c r="J35" s="4">
        <v>87.903772092256347</v>
      </c>
      <c r="K35" s="4">
        <v>234.12058547221673</v>
      </c>
      <c r="L35" s="27">
        <f t="shared" si="2"/>
        <v>322.02435756447306</v>
      </c>
    </row>
    <row r="36" spans="2:12">
      <c r="B36" s="4">
        <v>2002</v>
      </c>
      <c r="C36" s="4" t="s">
        <v>158</v>
      </c>
      <c r="D36" s="4">
        <v>132</v>
      </c>
      <c r="E36" s="27">
        <v>898.51602863004064</v>
      </c>
      <c r="F36" s="4">
        <f t="shared" si="0"/>
        <v>6.8069396108336413</v>
      </c>
      <c r="G36" s="4">
        <v>3.3544152744630074</v>
      </c>
      <c r="H36" s="4">
        <v>494.00401125153053</v>
      </c>
      <c r="I36" s="27">
        <f t="shared" si="1"/>
        <v>497.35842652599354</v>
      </c>
      <c r="J36" s="4">
        <v>96.709814992997607</v>
      </c>
      <c r="K36" s="4">
        <v>453.18946256509844</v>
      </c>
      <c r="L36" s="27">
        <f t="shared" si="2"/>
        <v>549.89927755809606</v>
      </c>
    </row>
    <row r="37" spans="2:12">
      <c r="B37" s="4">
        <v>2003</v>
      </c>
      <c r="C37" s="4" t="s">
        <v>158</v>
      </c>
      <c r="D37" s="4">
        <v>95</v>
      </c>
      <c r="E37" s="27">
        <v>469.5875714220719</v>
      </c>
      <c r="F37" s="4">
        <f t="shared" si="0"/>
        <v>4.9430270676007568</v>
      </c>
      <c r="G37" s="4">
        <v>3.9792207792207792</v>
      </c>
      <c r="H37" s="4">
        <v>229.68542659318979</v>
      </c>
      <c r="I37" s="27">
        <f t="shared" si="1"/>
        <v>233.66464737241057</v>
      </c>
      <c r="J37" s="4">
        <v>51.729870129870129</v>
      </c>
      <c r="K37" s="4">
        <v>123.34034125646107</v>
      </c>
      <c r="L37" s="27">
        <f t="shared" si="2"/>
        <v>175.07021138633121</v>
      </c>
    </row>
    <row r="38" spans="2:12">
      <c r="B38" s="4">
        <v>2004</v>
      </c>
      <c r="C38" s="4" t="s">
        <v>158</v>
      </c>
      <c r="D38" s="4">
        <v>121</v>
      </c>
      <c r="E38" s="27">
        <v>904.87087202601595</v>
      </c>
      <c r="F38" s="4">
        <f t="shared" si="0"/>
        <v>7.478271669636495</v>
      </c>
      <c r="G38" s="4">
        <v>0</v>
      </c>
      <c r="H38" s="4">
        <v>366.22584558903833</v>
      </c>
      <c r="I38" s="27">
        <f t="shared" si="1"/>
        <v>366.22584558903833</v>
      </c>
      <c r="J38" s="4">
        <v>145.49379535234957</v>
      </c>
      <c r="K38" s="4">
        <v>647.24579478754185</v>
      </c>
      <c r="L38" s="27">
        <f t="shared" si="2"/>
        <v>792.73959013989145</v>
      </c>
    </row>
    <row r="40" spans="2:12">
      <c r="B40" s="4">
        <v>2006</v>
      </c>
      <c r="C40" s="4" t="s">
        <v>158</v>
      </c>
      <c r="D40" s="4">
        <v>60</v>
      </c>
      <c r="E40" s="27">
        <v>314.77421208417127</v>
      </c>
      <c r="F40" s="4">
        <f t="shared" si="0"/>
        <v>5.2462368680695208</v>
      </c>
      <c r="G40" s="4">
        <v>0</v>
      </c>
      <c r="H40" s="4">
        <v>117.29376212711317</v>
      </c>
      <c r="I40" s="27">
        <f t="shared" si="1"/>
        <v>117.29376212711317</v>
      </c>
      <c r="J40" s="4">
        <v>26.148936170212764</v>
      </c>
      <c r="K40" s="4">
        <v>104.23493679125289</v>
      </c>
      <c r="L40" s="27">
        <f t="shared" si="2"/>
        <v>130.38387296146567</v>
      </c>
    </row>
    <row r="42" spans="2:12">
      <c r="B42" s="4">
        <v>1968</v>
      </c>
      <c r="C42" s="4" t="s">
        <v>164</v>
      </c>
      <c r="D42" s="4">
        <v>107</v>
      </c>
      <c r="E42" s="27">
        <v>555</v>
      </c>
      <c r="F42" s="4">
        <f t="shared" si="0"/>
        <v>5.1869158878504669</v>
      </c>
      <c r="G42" s="4">
        <v>65</v>
      </c>
      <c r="H42" s="4">
        <v>0</v>
      </c>
      <c r="I42" s="27">
        <f t="shared" si="1"/>
        <v>65</v>
      </c>
      <c r="J42" s="4">
        <v>0</v>
      </c>
      <c r="K42" s="4">
        <v>0</v>
      </c>
      <c r="L42" s="27">
        <f t="shared" si="2"/>
        <v>0</v>
      </c>
    </row>
    <row r="43" spans="2:12">
      <c r="B43" s="4">
        <v>1969</v>
      </c>
      <c r="C43" s="4" t="s">
        <v>164</v>
      </c>
      <c r="D43" s="4">
        <v>115</v>
      </c>
      <c r="E43" s="27">
        <v>517</v>
      </c>
      <c r="F43" s="4">
        <f t="shared" si="0"/>
        <v>4.4956521739130437</v>
      </c>
      <c r="G43" s="4">
        <v>60</v>
      </c>
      <c r="H43" s="4">
        <v>0</v>
      </c>
      <c r="I43" s="27">
        <f t="shared" si="1"/>
        <v>60</v>
      </c>
      <c r="J43" s="4">
        <v>0</v>
      </c>
      <c r="K43" s="4">
        <v>0</v>
      </c>
      <c r="L43" s="27">
        <f t="shared" si="2"/>
        <v>0</v>
      </c>
    </row>
    <row r="44" spans="2:12">
      <c r="B44" s="4">
        <v>1970</v>
      </c>
      <c r="C44" s="4" t="s">
        <v>164</v>
      </c>
      <c r="D44" s="4">
        <v>152</v>
      </c>
      <c r="E44" s="27">
        <v>858</v>
      </c>
      <c r="F44" s="4">
        <f t="shared" si="0"/>
        <v>5.6447368421052628</v>
      </c>
      <c r="G44" s="4">
        <v>82</v>
      </c>
      <c r="H44" s="4">
        <v>0</v>
      </c>
      <c r="I44" s="27">
        <f t="shared" si="1"/>
        <v>82</v>
      </c>
      <c r="J44" s="4">
        <v>0</v>
      </c>
      <c r="K44" s="4">
        <v>0</v>
      </c>
      <c r="L44" s="27">
        <f t="shared" si="2"/>
        <v>0</v>
      </c>
    </row>
    <row r="45" spans="2:12">
      <c r="B45" s="4">
        <v>1971</v>
      </c>
      <c r="C45" s="4" t="s">
        <v>164</v>
      </c>
      <c r="D45" s="4">
        <v>102</v>
      </c>
      <c r="E45" s="27">
        <v>677</v>
      </c>
      <c r="F45" s="4">
        <f t="shared" si="0"/>
        <v>6.6372549019607847</v>
      </c>
      <c r="G45" s="4">
        <v>58</v>
      </c>
      <c r="H45" s="4">
        <v>82</v>
      </c>
      <c r="I45" s="27">
        <f t="shared" si="1"/>
        <v>140</v>
      </c>
      <c r="J45" s="4">
        <v>0</v>
      </c>
      <c r="K45" s="4">
        <v>0</v>
      </c>
      <c r="L45" s="27">
        <f t="shared" si="2"/>
        <v>0</v>
      </c>
    </row>
    <row r="46" spans="2:12">
      <c r="B46" s="4">
        <v>1972</v>
      </c>
      <c r="C46" s="4" t="s">
        <v>164</v>
      </c>
      <c r="D46" s="4">
        <v>114</v>
      </c>
      <c r="E46" s="27">
        <v>490</v>
      </c>
      <c r="F46" s="4">
        <f t="shared" si="0"/>
        <v>4.2982456140350873</v>
      </c>
      <c r="G46" s="4">
        <v>56</v>
      </c>
      <c r="H46" s="4">
        <v>26</v>
      </c>
      <c r="I46" s="27">
        <f t="shared" si="1"/>
        <v>82</v>
      </c>
      <c r="J46" s="4">
        <v>0</v>
      </c>
      <c r="K46" s="4">
        <v>0</v>
      </c>
      <c r="L46" s="27">
        <f t="shared" si="2"/>
        <v>0</v>
      </c>
    </row>
    <row r="47" spans="2:12">
      <c r="B47" s="4">
        <v>1973</v>
      </c>
      <c r="C47" s="4" t="s">
        <v>164</v>
      </c>
      <c r="D47" s="4">
        <v>77</v>
      </c>
      <c r="E47" s="27">
        <v>339</v>
      </c>
      <c r="F47" s="4">
        <f t="shared" si="0"/>
        <v>4.4025974025974026</v>
      </c>
      <c r="G47" s="4">
        <v>42</v>
      </c>
      <c r="H47" s="4">
        <v>7</v>
      </c>
      <c r="I47" s="27">
        <f t="shared" si="1"/>
        <v>49</v>
      </c>
      <c r="J47" s="4">
        <v>0</v>
      </c>
      <c r="K47" s="4">
        <v>0</v>
      </c>
      <c r="L47" s="27">
        <f t="shared" si="2"/>
        <v>0</v>
      </c>
    </row>
    <row r="48" spans="2:12">
      <c r="B48" s="4">
        <v>1974</v>
      </c>
      <c r="C48" s="4" t="s">
        <v>164</v>
      </c>
      <c r="D48" s="4">
        <v>101</v>
      </c>
      <c r="E48" s="27">
        <v>328</v>
      </c>
      <c r="F48" s="4">
        <f t="shared" si="0"/>
        <v>3.2475247524752477</v>
      </c>
      <c r="G48" s="4">
        <v>20</v>
      </c>
      <c r="H48" s="4">
        <v>19</v>
      </c>
      <c r="I48" s="27">
        <f t="shared" si="1"/>
        <v>39</v>
      </c>
      <c r="J48" s="4">
        <v>0</v>
      </c>
      <c r="K48" s="4">
        <v>0</v>
      </c>
      <c r="L48" s="27">
        <f t="shared" si="2"/>
        <v>0</v>
      </c>
    </row>
    <row r="49" spans="2:12">
      <c r="B49" s="4">
        <v>1975</v>
      </c>
      <c r="C49" s="4" t="s">
        <v>164</v>
      </c>
      <c r="D49" s="4">
        <v>80</v>
      </c>
      <c r="E49" s="27">
        <v>445</v>
      </c>
      <c r="F49" s="4">
        <f t="shared" si="0"/>
        <v>5.5625</v>
      </c>
      <c r="G49" s="4">
        <v>95</v>
      </c>
      <c r="H49" s="4">
        <v>37</v>
      </c>
      <c r="I49" s="27">
        <f t="shared" si="1"/>
        <v>132</v>
      </c>
      <c r="J49" s="4">
        <v>0</v>
      </c>
      <c r="K49" s="4">
        <v>0</v>
      </c>
      <c r="L49" s="27">
        <f t="shared" si="2"/>
        <v>0</v>
      </c>
    </row>
    <row r="50" spans="2:12">
      <c r="B50" s="4">
        <v>1976</v>
      </c>
      <c r="C50" s="4" t="s">
        <v>164</v>
      </c>
      <c r="D50" s="4">
        <v>95</v>
      </c>
      <c r="E50" s="27">
        <v>477</v>
      </c>
      <c r="F50" s="4">
        <f t="shared" si="0"/>
        <v>5.0210526315789474</v>
      </c>
      <c r="G50" s="4">
        <v>30</v>
      </c>
      <c r="H50" s="4">
        <v>30</v>
      </c>
      <c r="I50" s="27">
        <f t="shared" si="1"/>
        <v>60</v>
      </c>
      <c r="J50" s="4">
        <v>0</v>
      </c>
      <c r="K50" s="4">
        <v>0</v>
      </c>
      <c r="L50" s="27">
        <f t="shared" si="2"/>
        <v>0</v>
      </c>
    </row>
    <row r="51" spans="2:12">
      <c r="B51" s="4">
        <v>1977</v>
      </c>
      <c r="C51" s="4" t="s">
        <v>164</v>
      </c>
      <c r="D51" s="4">
        <v>59</v>
      </c>
      <c r="E51" s="27">
        <v>223</v>
      </c>
      <c r="F51" s="4">
        <f t="shared" si="0"/>
        <v>3.7796610169491527</v>
      </c>
      <c r="G51" s="4">
        <v>44</v>
      </c>
      <c r="H51" s="4">
        <v>125</v>
      </c>
      <c r="I51" s="27">
        <f t="shared" si="1"/>
        <v>169</v>
      </c>
      <c r="J51" s="4">
        <v>0</v>
      </c>
      <c r="K51" s="4">
        <v>0</v>
      </c>
      <c r="L51" s="27">
        <f t="shared" si="2"/>
        <v>0</v>
      </c>
    </row>
    <row r="52" spans="2:12">
      <c r="B52" s="4">
        <v>1978</v>
      </c>
      <c r="C52" s="4" t="s">
        <v>164</v>
      </c>
      <c r="D52" s="4">
        <v>98</v>
      </c>
      <c r="E52" s="27">
        <v>475</v>
      </c>
      <c r="F52" s="4">
        <f t="shared" si="0"/>
        <v>4.8469387755102042</v>
      </c>
      <c r="G52" s="4">
        <v>55</v>
      </c>
      <c r="H52" s="4">
        <v>66</v>
      </c>
      <c r="I52" s="27">
        <f t="shared" si="1"/>
        <v>121</v>
      </c>
      <c r="J52" s="4">
        <v>0</v>
      </c>
      <c r="K52" s="4">
        <v>0</v>
      </c>
      <c r="L52" s="27">
        <f t="shared" si="2"/>
        <v>0</v>
      </c>
    </row>
    <row r="53" spans="2:12">
      <c r="B53" s="4">
        <v>1979</v>
      </c>
      <c r="C53" s="4" t="s">
        <v>164</v>
      </c>
      <c r="D53" s="4">
        <v>54</v>
      </c>
      <c r="E53" s="27">
        <v>245</v>
      </c>
      <c r="F53" s="4">
        <f t="shared" si="0"/>
        <v>4.5370370370370372</v>
      </c>
      <c r="G53" s="4">
        <v>12</v>
      </c>
      <c r="H53" s="4">
        <v>47</v>
      </c>
      <c r="I53" s="27">
        <f t="shared" si="1"/>
        <v>59</v>
      </c>
      <c r="J53" s="4">
        <v>0</v>
      </c>
      <c r="K53" s="4">
        <v>0</v>
      </c>
      <c r="L53" s="27">
        <f t="shared" si="2"/>
        <v>0</v>
      </c>
    </row>
    <row r="54" spans="2:12">
      <c r="B54" s="4">
        <v>1980</v>
      </c>
      <c r="C54" s="4" t="s">
        <v>164</v>
      </c>
      <c r="D54" s="4">
        <v>27</v>
      </c>
      <c r="E54" s="27">
        <v>88</v>
      </c>
      <c r="F54" s="4">
        <f t="shared" si="0"/>
        <v>3.2592592592592591</v>
      </c>
      <c r="G54" s="4">
        <v>3</v>
      </c>
      <c r="H54" s="4">
        <v>15</v>
      </c>
      <c r="I54" s="27">
        <f t="shared" si="1"/>
        <v>18</v>
      </c>
      <c r="J54" s="4">
        <v>0</v>
      </c>
      <c r="K54" s="4">
        <v>0</v>
      </c>
      <c r="L54" s="27">
        <f t="shared" si="2"/>
        <v>0</v>
      </c>
    </row>
    <row r="55" spans="2:12">
      <c r="B55" s="4">
        <v>1981</v>
      </c>
      <c r="C55" s="4" t="s">
        <v>164</v>
      </c>
      <c r="D55" s="4">
        <v>33</v>
      </c>
      <c r="E55" s="27">
        <v>69</v>
      </c>
      <c r="F55" s="4">
        <f t="shared" si="0"/>
        <v>2.0909090909090908</v>
      </c>
      <c r="G55" s="4">
        <v>7</v>
      </c>
      <c r="H55" s="4">
        <v>33</v>
      </c>
      <c r="I55" s="27">
        <f t="shared" si="1"/>
        <v>40</v>
      </c>
      <c r="J55" s="4">
        <v>0</v>
      </c>
      <c r="K55" s="4">
        <v>0</v>
      </c>
      <c r="L55" s="27">
        <f t="shared" si="2"/>
        <v>0</v>
      </c>
    </row>
    <row r="56" spans="2:12">
      <c r="B56" s="4">
        <v>1982</v>
      </c>
      <c r="C56" s="4" t="s">
        <v>164</v>
      </c>
      <c r="D56" s="4">
        <v>21</v>
      </c>
      <c r="E56" s="27">
        <v>169</v>
      </c>
      <c r="F56" s="4">
        <f t="shared" si="0"/>
        <v>8.0476190476190474</v>
      </c>
      <c r="G56" s="4">
        <v>0</v>
      </c>
      <c r="H56" s="4">
        <v>43</v>
      </c>
      <c r="I56" s="27">
        <f t="shared" si="1"/>
        <v>43</v>
      </c>
      <c r="J56" s="4">
        <v>0</v>
      </c>
      <c r="K56" s="4">
        <v>0</v>
      </c>
      <c r="L56" s="27">
        <f t="shared" si="2"/>
        <v>0</v>
      </c>
    </row>
    <row r="57" spans="2:12">
      <c r="B57" s="4">
        <v>1983</v>
      </c>
      <c r="C57" s="4" t="s">
        <v>164</v>
      </c>
      <c r="D57" s="4">
        <v>49</v>
      </c>
      <c r="E57" s="27">
        <v>155</v>
      </c>
      <c r="F57" s="4">
        <f t="shared" si="0"/>
        <v>3.1632653061224492</v>
      </c>
      <c r="G57" s="4">
        <v>9</v>
      </c>
      <c r="H57" s="4">
        <v>48</v>
      </c>
      <c r="I57" s="27">
        <f t="shared" si="1"/>
        <v>57</v>
      </c>
      <c r="J57" s="4">
        <v>0</v>
      </c>
      <c r="K57" s="4">
        <v>0</v>
      </c>
      <c r="L57" s="27">
        <f t="shared" si="2"/>
        <v>0</v>
      </c>
    </row>
    <row r="58" spans="2:12">
      <c r="B58" s="4">
        <v>1984</v>
      </c>
      <c r="C58" s="4" t="s">
        <v>164</v>
      </c>
      <c r="D58" s="4">
        <v>40</v>
      </c>
      <c r="E58" s="27">
        <v>169</v>
      </c>
      <c r="F58" s="4">
        <f t="shared" si="0"/>
        <v>4.2249999999999996</v>
      </c>
      <c r="G58" s="4">
        <v>0</v>
      </c>
      <c r="H58" s="4">
        <v>94</v>
      </c>
      <c r="I58" s="27">
        <f t="shared" si="1"/>
        <v>94</v>
      </c>
      <c r="J58" s="4">
        <v>2</v>
      </c>
      <c r="K58" s="4">
        <v>4</v>
      </c>
      <c r="L58" s="27">
        <f t="shared" si="2"/>
        <v>6</v>
      </c>
    </row>
    <row r="59" spans="2:12">
      <c r="B59" s="4">
        <v>1985</v>
      </c>
      <c r="C59" s="4" t="s">
        <v>164</v>
      </c>
      <c r="D59" s="4">
        <v>85</v>
      </c>
      <c r="E59" s="27">
        <v>330</v>
      </c>
      <c r="F59" s="4">
        <f t="shared" si="0"/>
        <v>3.8823529411764706</v>
      </c>
      <c r="G59" s="4">
        <v>0</v>
      </c>
      <c r="H59" s="4">
        <v>127</v>
      </c>
      <c r="I59" s="27">
        <f t="shared" si="1"/>
        <v>127</v>
      </c>
      <c r="J59" s="4">
        <v>24</v>
      </c>
      <c r="K59" s="4">
        <v>196</v>
      </c>
      <c r="L59" s="27">
        <f t="shared" si="2"/>
        <v>220</v>
      </c>
    </row>
    <row r="60" spans="2:12">
      <c r="B60" s="4">
        <v>1986</v>
      </c>
      <c r="C60" s="4" t="s">
        <v>164</v>
      </c>
      <c r="D60" s="4">
        <v>84</v>
      </c>
      <c r="E60" s="27">
        <v>566</v>
      </c>
      <c r="F60" s="4">
        <f t="shared" si="0"/>
        <v>6.7380952380952381</v>
      </c>
      <c r="G60" s="4">
        <v>0</v>
      </c>
      <c r="H60" s="4">
        <v>144</v>
      </c>
      <c r="I60" s="27">
        <f t="shared" si="1"/>
        <v>144</v>
      </c>
      <c r="J60" s="4">
        <v>99</v>
      </c>
      <c r="K60" s="4">
        <v>871</v>
      </c>
      <c r="L60" s="27">
        <f t="shared" si="2"/>
        <v>970</v>
      </c>
    </row>
    <row r="61" spans="2:12">
      <c r="B61" s="4">
        <v>1987</v>
      </c>
      <c r="C61" s="4" t="s">
        <v>164</v>
      </c>
      <c r="D61" s="4">
        <v>300</v>
      </c>
      <c r="E61" s="27">
        <v>1864</v>
      </c>
      <c r="F61" s="4">
        <f t="shared" si="0"/>
        <v>6.2133333333333329</v>
      </c>
      <c r="G61" s="4">
        <v>17</v>
      </c>
      <c r="H61" s="4">
        <v>551</v>
      </c>
      <c r="I61" s="27">
        <f t="shared" si="1"/>
        <v>568</v>
      </c>
      <c r="J61" s="4">
        <v>374</v>
      </c>
      <c r="K61" s="4">
        <v>1650</v>
      </c>
      <c r="L61" s="27">
        <f t="shared" si="2"/>
        <v>2024</v>
      </c>
    </row>
    <row r="62" spans="2:12">
      <c r="B62" s="4">
        <v>1988</v>
      </c>
      <c r="C62" s="4" t="s">
        <v>164</v>
      </c>
      <c r="D62" s="4">
        <v>265</v>
      </c>
      <c r="E62" s="27">
        <v>1574</v>
      </c>
      <c r="F62" s="4">
        <f t="shared" si="0"/>
        <v>5.939622641509434</v>
      </c>
      <c r="G62" s="4">
        <v>0</v>
      </c>
      <c r="H62" s="4">
        <v>350</v>
      </c>
      <c r="I62" s="27">
        <f t="shared" si="1"/>
        <v>350</v>
      </c>
      <c r="J62" s="4">
        <v>257</v>
      </c>
      <c r="K62" s="4">
        <v>745</v>
      </c>
      <c r="L62" s="27">
        <f t="shared" si="2"/>
        <v>1002</v>
      </c>
    </row>
    <row r="63" spans="2:12">
      <c r="B63" s="4">
        <v>1989</v>
      </c>
      <c r="C63" s="4" t="s">
        <v>164</v>
      </c>
      <c r="D63" s="4">
        <v>111</v>
      </c>
      <c r="E63" s="27">
        <v>569</v>
      </c>
      <c r="F63" s="4">
        <f t="shared" si="0"/>
        <v>5.1261261261261257</v>
      </c>
      <c r="G63" s="4">
        <v>10</v>
      </c>
      <c r="H63" s="4">
        <v>83</v>
      </c>
      <c r="I63" s="27">
        <f t="shared" si="1"/>
        <v>93</v>
      </c>
      <c r="J63" s="4">
        <v>63</v>
      </c>
      <c r="K63" s="4">
        <v>93</v>
      </c>
      <c r="L63" s="27">
        <f t="shared" si="2"/>
        <v>156</v>
      </c>
    </row>
    <row r="64" spans="2:12">
      <c r="B64" s="4">
        <v>1990</v>
      </c>
      <c r="C64" s="4" t="s">
        <v>164</v>
      </c>
      <c r="D64" s="4">
        <v>176</v>
      </c>
      <c r="E64" s="27">
        <v>627</v>
      </c>
      <c r="F64" s="4">
        <f t="shared" si="0"/>
        <v>3.5625</v>
      </c>
      <c r="G64" s="4">
        <v>0</v>
      </c>
      <c r="H64" s="4">
        <v>65</v>
      </c>
      <c r="I64" s="27">
        <f t="shared" si="1"/>
        <v>65</v>
      </c>
      <c r="J64" s="4">
        <v>50</v>
      </c>
      <c r="K64" s="4">
        <v>127</v>
      </c>
      <c r="L64" s="27">
        <f t="shared" si="2"/>
        <v>177</v>
      </c>
    </row>
    <row r="65" spans="2:19">
      <c r="B65" s="4">
        <v>1991</v>
      </c>
      <c r="C65" s="4" t="s">
        <v>164</v>
      </c>
      <c r="D65" s="4">
        <v>107</v>
      </c>
      <c r="E65" s="27">
        <v>375</v>
      </c>
      <c r="F65" s="4">
        <f t="shared" si="0"/>
        <v>3.5046728971962615</v>
      </c>
      <c r="G65" s="4">
        <v>0</v>
      </c>
      <c r="H65" s="4">
        <v>136</v>
      </c>
      <c r="I65" s="27">
        <f t="shared" si="1"/>
        <v>136</v>
      </c>
      <c r="J65" s="4">
        <v>88</v>
      </c>
      <c r="K65" s="4">
        <v>110</v>
      </c>
      <c r="L65" s="27">
        <f t="shared" si="2"/>
        <v>198</v>
      </c>
    </row>
    <row r="66" spans="2:19">
      <c r="B66" s="4">
        <v>1992</v>
      </c>
      <c r="C66" s="4" t="s">
        <v>164</v>
      </c>
      <c r="D66" s="4">
        <v>111</v>
      </c>
      <c r="E66" s="27">
        <v>980</v>
      </c>
      <c r="F66" s="4">
        <f t="shared" si="0"/>
        <v>8.8288288288288292</v>
      </c>
      <c r="G66" s="4">
        <v>0</v>
      </c>
      <c r="H66" s="4">
        <v>240</v>
      </c>
      <c r="I66" s="27">
        <f t="shared" si="1"/>
        <v>240</v>
      </c>
      <c r="J66" s="4">
        <v>85</v>
      </c>
      <c r="K66" s="4">
        <v>208</v>
      </c>
      <c r="L66" s="27">
        <f t="shared" si="2"/>
        <v>293</v>
      </c>
    </row>
    <row r="67" spans="2:19">
      <c r="B67" s="4">
        <v>1993</v>
      </c>
      <c r="C67" s="4" t="s">
        <v>164</v>
      </c>
      <c r="D67" s="4">
        <v>133</v>
      </c>
      <c r="E67" s="27">
        <v>587</v>
      </c>
      <c r="F67" s="4">
        <f t="shared" si="0"/>
        <v>4.4135338345864659</v>
      </c>
      <c r="G67" s="4">
        <v>0</v>
      </c>
      <c r="H67" s="4">
        <v>120</v>
      </c>
      <c r="I67" s="27">
        <f t="shared" si="1"/>
        <v>120</v>
      </c>
      <c r="J67" s="4">
        <v>68</v>
      </c>
      <c r="K67" s="4">
        <v>319</v>
      </c>
      <c r="L67" s="27">
        <f t="shared" si="2"/>
        <v>387</v>
      </c>
    </row>
    <row r="68" spans="2:19">
      <c r="B68" s="4">
        <v>1994</v>
      </c>
      <c r="C68" s="4" t="s">
        <v>164</v>
      </c>
      <c r="D68" s="4">
        <v>125</v>
      </c>
      <c r="E68" s="27">
        <v>351</v>
      </c>
      <c r="F68" s="4">
        <f t="shared" ref="F68:F121" si="3">E68/D68</f>
        <v>2.8079999999999998</v>
      </c>
      <c r="G68" s="4">
        <v>0</v>
      </c>
      <c r="H68" s="4">
        <v>100</v>
      </c>
      <c r="I68" s="27">
        <f t="shared" ref="I68:I121" si="4">G68+H68</f>
        <v>100</v>
      </c>
      <c r="J68" s="4">
        <v>47</v>
      </c>
      <c r="K68" s="4">
        <v>26</v>
      </c>
      <c r="L68" s="27">
        <f t="shared" ref="L68:L121" si="5">J68+K68</f>
        <v>73</v>
      </c>
    </row>
    <row r="69" spans="2:19">
      <c r="B69" s="4">
        <v>1995</v>
      </c>
      <c r="C69" s="4" t="s">
        <v>164</v>
      </c>
      <c r="D69" s="4">
        <v>195</v>
      </c>
      <c r="E69" s="27">
        <v>788</v>
      </c>
      <c r="F69" s="4">
        <f t="shared" si="3"/>
        <v>4.0410256410256409</v>
      </c>
      <c r="G69" s="4">
        <v>2</v>
      </c>
      <c r="H69" s="4">
        <v>328</v>
      </c>
      <c r="I69" s="27">
        <f t="shared" si="4"/>
        <v>330</v>
      </c>
      <c r="J69" s="4">
        <v>101</v>
      </c>
      <c r="K69" s="4">
        <v>126</v>
      </c>
      <c r="L69" s="27">
        <f t="shared" si="5"/>
        <v>227</v>
      </c>
    </row>
    <row r="70" spans="2:19">
      <c r="B70" s="4">
        <v>1996</v>
      </c>
      <c r="C70" s="4" t="s">
        <v>164</v>
      </c>
      <c r="D70" s="4">
        <v>190</v>
      </c>
      <c r="E70" s="27">
        <v>876</v>
      </c>
      <c r="F70" s="4">
        <f t="shared" si="3"/>
        <v>4.6105263157894738</v>
      </c>
      <c r="G70" s="4">
        <v>0</v>
      </c>
      <c r="H70" s="4">
        <v>422</v>
      </c>
      <c r="I70" s="27">
        <f t="shared" si="4"/>
        <v>422</v>
      </c>
      <c r="J70" s="4">
        <v>70</v>
      </c>
      <c r="K70" s="4">
        <v>205</v>
      </c>
      <c r="L70" s="27">
        <f t="shared" si="5"/>
        <v>275</v>
      </c>
    </row>
    <row r="71" spans="2:19">
      <c r="B71" s="4">
        <v>1997</v>
      </c>
      <c r="C71" s="4" t="s">
        <v>164</v>
      </c>
      <c r="D71" s="4">
        <v>151</v>
      </c>
      <c r="E71" s="27">
        <v>1024.8577343917789</v>
      </c>
      <c r="F71" s="4">
        <f t="shared" si="3"/>
        <v>6.7871373138528401</v>
      </c>
      <c r="G71" s="4">
        <v>0</v>
      </c>
      <c r="H71" s="4">
        <v>336.28006164030364</v>
      </c>
      <c r="I71" s="27">
        <f t="shared" si="4"/>
        <v>336.28006164030364</v>
      </c>
      <c r="J71" s="4">
        <v>91.67866407669824</v>
      </c>
      <c r="K71" s="4">
        <v>166.96722851392795</v>
      </c>
      <c r="L71" s="27">
        <f t="shared" si="5"/>
        <v>258.6458925906262</v>
      </c>
    </row>
    <row r="72" spans="2:19">
      <c r="B72" s="4">
        <v>1998</v>
      </c>
      <c r="C72" s="4" t="s">
        <v>164</v>
      </c>
      <c r="D72" s="4">
        <v>125</v>
      </c>
      <c r="E72" s="27">
        <v>1967.6010321257759</v>
      </c>
      <c r="F72" s="4">
        <f t="shared" si="3"/>
        <v>15.740808257006208</v>
      </c>
      <c r="G72" s="4">
        <v>0</v>
      </c>
      <c r="H72" s="4">
        <v>782.10376076401337</v>
      </c>
      <c r="I72" s="27">
        <f t="shared" si="4"/>
        <v>782.10376076401337</v>
      </c>
      <c r="J72" s="4">
        <v>213.85186971679357</v>
      </c>
      <c r="K72" s="4">
        <v>716.2386058981233</v>
      </c>
      <c r="L72" s="27">
        <f t="shared" si="5"/>
        <v>930.09047561491684</v>
      </c>
    </row>
    <row r="73" spans="2:19">
      <c r="B73" s="4">
        <v>1999</v>
      </c>
      <c r="C73" s="4" t="s">
        <v>164</v>
      </c>
      <c r="D73" s="4">
        <v>172</v>
      </c>
      <c r="E73" s="27">
        <v>692.61461047687135</v>
      </c>
      <c r="F73" s="4">
        <f t="shared" si="3"/>
        <v>4.0268291306794843</v>
      </c>
      <c r="G73" s="4">
        <v>0</v>
      </c>
      <c r="H73" s="4">
        <v>289.23418797521919</v>
      </c>
      <c r="I73" s="27">
        <f t="shared" si="4"/>
        <v>289.23418797521919</v>
      </c>
      <c r="J73" s="4">
        <v>92.164922654742384</v>
      </c>
      <c r="K73" s="4">
        <v>102.65503865212111</v>
      </c>
      <c r="L73" s="27">
        <f t="shared" si="5"/>
        <v>194.81996130686349</v>
      </c>
    </row>
    <row r="74" spans="2:19">
      <c r="B74" s="4">
        <v>2000</v>
      </c>
      <c r="C74" s="4" t="s">
        <v>164</v>
      </c>
      <c r="D74" s="4">
        <v>99</v>
      </c>
      <c r="E74" s="27">
        <v>367.29166645312841</v>
      </c>
      <c r="F74" s="4">
        <f t="shared" si="3"/>
        <v>3.7100168328598828</v>
      </c>
      <c r="G74" s="4">
        <v>0</v>
      </c>
      <c r="H74" s="4">
        <v>264.71075314034368</v>
      </c>
      <c r="I74" s="27">
        <f t="shared" si="4"/>
        <v>264.71075314034368</v>
      </c>
      <c r="J74" s="4">
        <v>75.99432221208292</v>
      </c>
      <c r="K74" s="4">
        <v>129.08700834326581</v>
      </c>
      <c r="L74" s="27">
        <f t="shared" si="5"/>
        <v>205.08133055534873</v>
      </c>
    </row>
    <row r="75" spans="2:19">
      <c r="B75" s="4">
        <v>2001</v>
      </c>
      <c r="C75" s="4" t="s">
        <v>164</v>
      </c>
      <c r="D75" s="4">
        <v>60</v>
      </c>
      <c r="E75" s="27">
        <v>297.23378875216014</v>
      </c>
      <c r="F75" s="4">
        <f t="shared" si="3"/>
        <v>4.953896479202669</v>
      </c>
      <c r="G75" s="4">
        <v>0</v>
      </c>
      <c r="H75" s="4">
        <v>178.34637153361712</v>
      </c>
      <c r="I75" s="27">
        <f t="shared" si="4"/>
        <v>178.34637153361712</v>
      </c>
      <c r="J75" s="4">
        <v>14.860927152317881</v>
      </c>
      <c r="K75" s="4">
        <v>89.16556291390728</v>
      </c>
      <c r="L75" s="27">
        <f t="shared" si="5"/>
        <v>104.02649006622516</v>
      </c>
    </row>
    <row r="76" spans="2:19">
      <c r="B76" s="4">
        <v>2002</v>
      </c>
      <c r="C76" s="4" t="s">
        <v>164</v>
      </c>
      <c r="D76" s="4">
        <v>118</v>
      </c>
      <c r="E76" s="27">
        <v>711.79714729473631</v>
      </c>
      <c r="F76" s="4">
        <f t="shared" si="3"/>
        <v>6.0321792143621717</v>
      </c>
      <c r="G76" s="4">
        <v>3.3544152744630074</v>
      </c>
      <c r="H76" s="4">
        <v>400.57356889184206</v>
      </c>
      <c r="I76" s="27">
        <f t="shared" si="4"/>
        <v>403.92798416630507</v>
      </c>
      <c r="J76" s="4">
        <v>71.319650470690831</v>
      </c>
      <c r="K76" s="4">
        <v>252.70798363685256</v>
      </c>
      <c r="L76" s="27">
        <f t="shared" si="5"/>
        <v>324.02763410754341</v>
      </c>
    </row>
    <row r="77" spans="2:19">
      <c r="B77" s="4">
        <v>2003</v>
      </c>
      <c r="C77" s="4" t="s">
        <v>164</v>
      </c>
      <c r="D77" s="4">
        <v>67</v>
      </c>
      <c r="E77" s="27">
        <v>377.12048327854325</v>
      </c>
      <c r="F77" s="4">
        <f t="shared" si="3"/>
        <v>5.6286639295304965</v>
      </c>
      <c r="G77" s="4">
        <v>3.9792207792207792</v>
      </c>
      <c r="H77" s="4">
        <v>83.555884913944837</v>
      </c>
      <c r="I77" s="27">
        <f t="shared" si="4"/>
        <v>87.535105693165619</v>
      </c>
      <c r="J77" s="4">
        <v>55.709090909090904</v>
      </c>
      <c r="K77" s="4">
        <v>71.625974025974031</v>
      </c>
      <c r="L77" s="27">
        <f t="shared" si="5"/>
        <v>127.33506493506493</v>
      </c>
    </row>
    <row r="78" spans="2:19">
      <c r="B78" s="4">
        <v>2004</v>
      </c>
      <c r="C78" s="4" t="s">
        <v>164</v>
      </c>
      <c r="D78" s="4">
        <v>130</v>
      </c>
      <c r="E78" s="27">
        <v>671.10440851239105</v>
      </c>
      <c r="F78" s="4">
        <f t="shared" si="3"/>
        <v>5.1623416039414698</v>
      </c>
      <c r="G78" s="4">
        <v>15.058461538461538</v>
      </c>
      <c r="H78" s="4">
        <v>207.85296078659064</v>
      </c>
      <c r="I78" s="27">
        <f t="shared" si="4"/>
        <v>222.91142232505217</v>
      </c>
      <c r="J78" s="4">
        <v>65.788770802431401</v>
      </c>
      <c r="K78" s="4">
        <v>303.60764150619571</v>
      </c>
      <c r="L78" s="27">
        <f t="shared" si="5"/>
        <v>369.39641230862708</v>
      </c>
      <c r="N78"/>
      <c r="O78"/>
      <c r="P78"/>
      <c r="Q78"/>
      <c r="R78"/>
      <c r="S78"/>
    </row>
    <row r="79" spans="2:19">
      <c r="B79" s="4">
        <v>2005</v>
      </c>
    </row>
    <row r="80" spans="2:19">
      <c r="B80" s="4">
        <v>2006</v>
      </c>
      <c r="C80" s="4" t="s">
        <v>164</v>
      </c>
      <c r="D80" s="4">
        <v>82</v>
      </c>
      <c r="E80" s="27">
        <v>449.63066176602308</v>
      </c>
      <c r="F80" s="4">
        <f t="shared" si="3"/>
        <v>5.4833007532441842</v>
      </c>
      <c r="G80" s="4">
        <v>0</v>
      </c>
      <c r="H80" s="4">
        <v>381.36116916774648</v>
      </c>
      <c r="I80" s="27">
        <f t="shared" si="4"/>
        <v>381.36116916774648</v>
      </c>
      <c r="J80" s="4">
        <v>76.926338072745295</v>
      </c>
      <c r="K80" s="4">
        <v>152.82236908892219</v>
      </c>
      <c r="L80" s="27">
        <f t="shared" si="5"/>
        <v>229.74870716166748</v>
      </c>
    </row>
    <row r="81" spans="2:12">
      <c r="B81" s="4">
        <v>2007</v>
      </c>
      <c r="C81" s="4" t="s">
        <v>164</v>
      </c>
      <c r="D81">
        <v>528</v>
      </c>
      <c r="E81">
        <v>3428.083557479355</v>
      </c>
      <c r="G81">
        <v>17.175675675675677</v>
      </c>
      <c r="H81">
        <v>2050.5888501503027</v>
      </c>
      <c r="I81" s="27">
        <f t="shared" si="4"/>
        <v>2067.7645258259786</v>
      </c>
      <c r="J81">
        <v>510.31162066078269</v>
      </c>
      <c r="K81">
        <v>1619.6302966247101</v>
      </c>
      <c r="L81" s="27">
        <f t="shared" si="5"/>
        <v>2129.9419172854928</v>
      </c>
    </row>
    <row r="82" spans="2:12">
      <c r="D82"/>
      <c r="E82"/>
    </row>
    <row r="83" spans="2:12">
      <c r="B83" s="4">
        <v>1968</v>
      </c>
      <c r="C83" s="4" t="s">
        <v>168</v>
      </c>
      <c r="D83" s="4">
        <v>508</v>
      </c>
      <c r="E83" s="27">
        <v>3460</v>
      </c>
      <c r="F83" s="4">
        <f t="shared" si="3"/>
        <v>6.8110236220472444</v>
      </c>
      <c r="G83" s="4">
        <v>1179</v>
      </c>
      <c r="H83" s="4">
        <v>0</v>
      </c>
      <c r="I83" s="27">
        <f t="shared" si="4"/>
        <v>1179</v>
      </c>
      <c r="J83" s="4">
        <v>0</v>
      </c>
      <c r="K83" s="4">
        <v>0</v>
      </c>
      <c r="L83" s="27">
        <f t="shared" si="5"/>
        <v>0</v>
      </c>
    </row>
    <row r="84" spans="2:12">
      <c r="B84" s="4">
        <v>1969</v>
      </c>
      <c r="C84" s="4" t="s">
        <v>168</v>
      </c>
      <c r="D84" s="4">
        <v>535</v>
      </c>
      <c r="E84" s="27">
        <v>3117</v>
      </c>
      <c r="F84" s="4">
        <f t="shared" si="3"/>
        <v>5.8261682242990656</v>
      </c>
      <c r="G84" s="4">
        <v>1094</v>
      </c>
      <c r="H84" s="4">
        <v>0</v>
      </c>
      <c r="I84" s="27">
        <f t="shared" si="4"/>
        <v>1094</v>
      </c>
      <c r="J84" s="4">
        <v>0</v>
      </c>
      <c r="K84" s="4">
        <v>0</v>
      </c>
      <c r="L84" s="27">
        <f t="shared" si="5"/>
        <v>0</v>
      </c>
    </row>
    <row r="85" spans="2:12">
      <c r="B85" s="4">
        <v>1970</v>
      </c>
      <c r="C85" s="4" t="s">
        <v>168</v>
      </c>
      <c r="D85" s="4">
        <v>542</v>
      </c>
      <c r="E85" s="27">
        <v>4021</v>
      </c>
      <c r="F85" s="4">
        <f t="shared" si="3"/>
        <v>7.4188191881918817</v>
      </c>
      <c r="G85" s="4">
        <v>578</v>
      </c>
      <c r="H85" s="4">
        <v>0</v>
      </c>
      <c r="I85" s="27">
        <f t="shared" si="4"/>
        <v>578</v>
      </c>
      <c r="J85" s="4">
        <v>0</v>
      </c>
      <c r="K85" s="4">
        <v>0</v>
      </c>
      <c r="L85" s="27">
        <f t="shared" si="5"/>
        <v>0</v>
      </c>
    </row>
    <row r="86" spans="2:12">
      <c r="B86" s="4">
        <v>1971</v>
      </c>
      <c r="C86" s="4" t="s">
        <v>168</v>
      </c>
      <c r="D86" s="4">
        <v>483</v>
      </c>
      <c r="E86" s="27">
        <v>3416</v>
      </c>
      <c r="F86" s="4">
        <f t="shared" si="3"/>
        <v>7.0724637681159424</v>
      </c>
      <c r="G86" s="4">
        <v>647</v>
      </c>
      <c r="H86" s="4">
        <v>256</v>
      </c>
      <c r="I86" s="27">
        <f t="shared" si="4"/>
        <v>903</v>
      </c>
      <c r="J86" s="4">
        <v>0</v>
      </c>
      <c r="K86" s="4">
        <v>0</v>
      </c>
      <c r="L86" s="27">
        <f t="shared" si="5"/>
        <v>0</v>
      </c>
    </row>
    <row r="87" spans="2:12">
      <c r="B87" s="4">
        <v>1972</v>
      </c>
      <c r="C87" s="4" t="s">
        <v>168</v>
      </c>
      <c r="D87" s="4">
        <v>368</v>
      </c>
      <c r="E87" s="27">
        <v>2421</v>
      </c>
      <c r="F87" s="4">
        <f t="shared" si="3"/>
        <v>6.5788043478260869</v>
      </c>
      <c r="G87" s="4">
        <v>893</v>
      </c>
      <c r="H87" s="4">
        <v>321</v>
      </c>
      <c r="I87" s="27">
        <f t="shared" si="4"/>
        <v>1214</v>
      </c>
      <c r="J87" s="4">
        <v>0</v>
      </c>
      <c r="K87" s="4">
        <v>0</v>
      </c>
      <c r="L87" s="27">
        <f t="shared" si="5"/>
        <v>0</v>
      </c>
    </row>
    <row r="88" spans="2:12">
      <c r="B88" s="4">
        <v>1973</v>
      </c>
      <c r="C88" s="4" t="s">
        <v>168</v>
      </c>
      <c r="D88" s="4">
        <v>415</v>
      </c>
      <c r="E88" s="27">
        <v>2380</v>
      </c>
      <c r="F88" s="4">
        <f t="shared" si="3"/>
        <v>5.7349397590361448</v>
      </c>
      <c r="G88" s="4">
        <v>589</v>
      </c>
      <c r="H88" s="4">
        <v>344</v>
      </c>
      <c r="I88" s="27">
        <f t="shared" si="4"/>
        <v>933</v>
      </c>
      <c r="J88" s="4">
        <v>0</v>
      </c>
      <c r="K88" s="4">
        <v>0</v>
      </c>
      <c r="L88" s="27">
        <f t="shared" si="5"/>
        <v>0</v>
      </c>
    </row>
    <row r="89" spans="2:12">
      <c r="B89" s="4">
        <v>1974</v>
      </c>
      <c r="C89" s="4" t="s">
        <v>168</v>
      </c>
      <c r="D89" s="4">
        <v>461</v>
      </c>
      <c r="E89" s="27">
        <v>2702</v>
      </c>
      <c r="F89" s="4">
        <f t="shared" si="3"/>
        <v>5.8611713665943599</v>
      </c>
      <c r="G89" s="4">
        <v>675</v>
      </c>
      <c r="H89" s="4">
        <v>308</v>
      </c>
      <c r="I89" s="27">
        <f t="shared" si="4"/>
        <v>983</v>
      </c>
      <c r="J89" s="4">
        <v>0</v>
      </c>
      <c r="K89" s="4">
        <v>0</v>
      </c>
      <c r="L89" s="27">
        <f t="shared" si="5"/>
        <v>0</v>
      </c>
    </row>
    <row r="90" spans="2:12">
      <c r="B90" s="4">
        <v>1975</v>
      </c>
      <c r="C90" s="4" t="s">
        <v>168</v>
      </c>
      <c r="D90" s="4">
        <v>478</v>
      </c>
      <c r="E90" s="27">
        <v>3474</v>
      </c>
      <c r="F90" s="4">
        <f t="shared" si="3"/>
        <v>7.2677824267782425</v>
      </c>
      <c r="G90" s="4">
        <v>727</v>
      </c>
      <c r="H90" s="4">
        <v>509</v>
      </c>
      <c r="I90" s="27">
        <f t="shared" si="4"/>
        <v>1236</v>
      </c>
      <c r="J90" s="4">
        <v>0</v>
      </c>
      <c r="K90" s="4">
        <v>0</v>
      </c>
      <c r="L90" s="27">
        <f t="shared" si="5"/>
        <v>0</v>
      </c>
    </row>
    <row r="91" spans="2:12">
      <c r="B91" s="4">
        <v>1976</v>
      </c>
      <c r="C91" s="4" t="s">
        <v>168</v>
      </c>
      <c r="D91" s="4">
        <v>603</v>
      </c>
      <c r="E91" s="27">
        <v>4432</v>
      </c>
      <c r="F91" s="4">
        <f t="shared" si="3"/>
        <v>7.3499170812603651</v>
      </c>
      <c r="G91" s="4">
        <v>796</v>
      </c>
      <c r="H91" s="4">
        <v>347</v>
      </c>
      <c r="I91" s="27">
        <f t="shared" si="4"/>
        <v>1143</v>
      </c>
      <c r="J91" s="4">
        <v>0</v>
      </c>
      <c r="K91" s="4">
        <v>0</v>
      </c>
      <c r="L91" s="27">
        <f t="shared" si="5"/>
        <v>0</v>
      </c>
    </row>
    <row r="92" spans="2:12">
      <c r="B92" s="4">
        <v>1977</v>
      </c>
      <c r="C92" s="4" t="s">
        <v>168</v>
      </c>
      <c r="D92" s="4">
        <v>419</v>
      </c>
      <c r="E92" s="27">
        <v>2865</v>
      </c>
      <c r="F92" s="4">
        <f t="shared" si="3"/>
        <v>6.8377088305489258</v>
      </c>
      <c r="G92" s="4">
        <v>364</v>
      </c>
      <c r="H92" s="4">
        <v>497</v>
      </c>
      <c r="I92" s="27">
        <f t="shared" si="4"/>
        <v>861</v>
      </c>
      <c r="J92" s="4">
        <v>0</v>
      </c>
      <c r="K92" s="4">
        <v>0</v>
      </c>
      <c r="L92" s="27">
        <f t="shared" si="5"/>
        <v>0</v>
      </c>
    </row>
    <row r="93" spans="2:12">
      <c r="B93" s="4">
        <v>1978</v>
      </c>
      <c r="C93" s="4" t="s">
        <v>168</v>
      </c>
      <c r="D93" s="4">
        <v>307</v>
      </c>
      <c r="E93" s="27">
        <v>2362</v>
      </c>
      <c r="F93" s="4">
        <f t="shared" si="3"/>
        <v>7.6938110749185666</v>
      </c>
      <c r="G93" s="4">
        <v>300</v>
      </c>
      <c r="H93" s="4">
        <v>590</v>
      </c>
      <c r="I93" s="27">
        <f t="shared" si="4"/>
        <v>890</v>
      </c>
      <c r="J93" s="4">
        <v>0</v>
      </c>
      <c r="K93" s="4">
        <v>0</v>
      </c>
      <c r="L93" s="27">
        <f t="shared" si="5"/>
        <v>0</v>
      </c>
    </row>
    <row r="94" spans="2:12">
      <c r="B94" s="4">
        <v>1979</v>
      </c>
      <c r="C94" s="4" t="s">
        <v>168</v>
      </c>
      <c r="D94" s="4">
        <v>306</v>
      </c>
      <c r="E94" s="27">
        <v>2206</v>
      </c>
      <c r="F94" s="4">
        <f t="shared" si="3"/>
        <v>7.2091503267973858</v>
      </c>
      <c r="G94" s="4">
        <v>380</v>
      </c>
      <c r="H94" s="4">
        <v>539</v>
      </c>
      <c r="I94" s="27">
        <f t="shared" si="4"/>
        <v>919</v>
      </c>
      <c r="J94" s="4">
        <v>0</v>
      </c>
      <c r="K94" s="4">
        <v>0</v>
      </c>
      <c r="L94" s="27">
        <f t="shared" si="5"/>
        <v>0</v>
      </c>
    </row>
    <row r="95" spans="2:12">
      <c r="B95" s="4">
        <v>1980</v>
      </c>
      <c r="C95" s="4" t="s">
        <v>168</v>
      </c>
      <c r="D95" s="4">
        <v>223</v>
      </c>
      <c r="E95" s="27">
        <v>1033</v>
      </c>
      <c r="F95" s="4">
        <f t="shared" si="3"/>
        <v>4.6322869955156953</v>
      </c>
      <c r="G95" s="4">
        <v>107</v>
      </c>
      <c r="H95" s="4">
        <v>305</v>
      </c>
      <c r="I95" s="27">
        <f t="shared" si="4"/>
        <v>412</v>
      </c>
      <c r="J95" s="4">
        <v>0</v>
      </c>
      <c r="K95" s="4">
        <v>0</v>
      </c>
      <c r="L95" s="27">
        <f t="shared" si="5"/>
        <v>0</v>
      </c>
    </row>
    <row r="96" spans="2:12">
      <c r="B96" s="4">
        <v>1981</v>
      </c>
      <c r="C96" s="4" t="s">
        <v>168</v>
      </c>
      <c r="D96" s="4">
        <v>181</v>
      </c>
      <c r="E96" s="27">
        <v>1058</v>
      </c>
      <c r="F96" s="4">
        <f t="shared" si="3"/>
        <v>5.8453038674033149</v>
      </c>
      <c r="G96" s="4">
        <v>118</v>
      </c>
      <c r="H96" s="4">
        <v>776</v>
      </c>
      <c r="I96" s="27">
        <f t="shared" si="4"/>
        <v>894</v>
      </c>
      <c r="J96" s="4">
        <v>0</v>
      </c>
      <c r="K96" s="4">
        <v>0</v>
      </c>
      <c r="L96" s="27">
        <f t="shared" si="5"/>
        <v>0</v>
      </c>
    </row>
    <row r="97" spans="2:12">
      <c r="B97" s="4">
        <v>1982</v>
      </c>
      <c r="C97" s="4" t="s">
        <v>168</v>
      </c>
      <c r="D97" s="4">
        <v>211</v>
      </c>
      <c r="E97" s="27">
        <v>1600</v>
      </c>
      <c r="F97" s="4">
        <f t="shared" si="3"/>
        <v>7.5829383886255926</v>
      </c>
      <c r="G97" s="4">
        <v>42</v>
      </c>
      <c r="H97" s="4">
        <v>932</v>
      </c>
      <c r="I97" s="27">
        <f t="shared" si="4"/>
        <v>974</v>
      </c>
      <c r="J97" s="4">
        <v>86</v>
      </c>
      <c r="K97" s="4">
        <v>325</v>
      </c>
      <c r="L97" s="27">
        <f t="shared" si="5"/>
        <v>411</v>
      </c>
    </row>
    <row r="98" spans="2:12">
      <c r="B98" s="4">
        <v>1983</v>
      </c>
      <c r="C98" s="4" t="s">
        <v>168</v>
      </c>
      <c r="D98" s="4">
        <v>605</v>
      </c>
      <c r="E98" s="27">
        <v>4959</v>
      </c>
      <c r="F98" s="4">
        <f t="shared" si="3"/>
        <v>8.1966942148760324</v>
      </c>
      <c r="G98" s="4">
        <v>32</v>
      </c>
      <c r="H98" s="4">
        <v>1464</v>
      </c>
      <c r="I98" s="27">
        <f t="shared" si="4"/>
        <v>1496</v>
      </c>
      <c r="J98" s="4">
        <v>563</v>
      </c>
      <c r="K98" s="4">
        <v>1895</v>
      </c>
      <c r="L98" s="27">
        <f t="shared" si="5"/>
        <v>2458</v>
      </c>
    </row>
    <row r="99" spans="2:12">
      <c r="B99" s="4">
        <v>1984</v>
      </c>
      <c r="C99" s="4" t="s">
        <v>168</v>
      </c>
      <c r="D99" s="4">
        <v>1085</v>
      </c>
      <c r="E99" s="27">
        <v>8147</v>
      </c>
      <c r="F99" s="4">
        <f t="shared" si="3"/>
        <v>7.5087557603686639</v>
      </c>
      <c r="G99" s="4">
        <v>136</v>
      </c>
      <c r="H99" s="4">
        <v>3528</v>
      </c>
      <c r="I99" s="27">
        <f t="shared" si="4"/>
        <v>3664</v>
      </c>
      <c r="J99" s="4">
        <v>1263</v>
      </c>
      <c r="K99" s="4">
        <v>3368</v>
      </c>
      <c r="L99" s="27">
        <f t="shared" si="5"/>
        <v>4631</v>
      </c>
    </row>
    <row r="100" spans="2:12">
      <c r="B100" s="4">
        <v>1985</v>
      </c>
      <c r="C100" s="4" t="s">
        <v>168</v>
      </c>
      <c r="D100" s="4">
        <v>1167</v>
      </c>
      <c r="E100" s="27">
        <v>7241</v>
      </c>
      <c r="F100" s="4">
        <f t="shared" si="3"/>
        <v>6.2047986289631538</v>
      </c>
      <c r="G100" s="4">
        <v>14</v>
      </c>
      <c r="H100" s="4">
        <v>4857</v>
      </c>
      <c r="I100" s="27">
        <f t="shared" si="4"/>
        <v>4871</v>
      </c>
      <c r="J100" s="4">
        <v>1048</v>
      </c>
      <c r="K100" s="4">
        <v>2848</v>
      </c>
      <c r="L100" s="27">
        <f t="shared" si="5"/>
        <v>3896</v>
      </c>
    </row>
    <row r="101" spans="2:12">
      <c r="B101" s="4">
        <v>1986</v>
      </c>
      <c r="C101" s="4" t="s">
        <v>168</v>
      </c>
      <c r="D101" s="4">
        <v>1165</v>
      </c>
      <c r="E101" s="27">
        <v>9665</v>
      </c>
      <c r="F101" s="4">
        <f t="shared" si="3"/>
        <v>8.2961373390557949</v>
      </c>
      <c r="G101" s="4">
        <v>155</v>
      </c>
      <c r="H101" s="4">
        <v>3110</v>
      </c>
      <c r="I101" s="27">
        <f t="shared" si="4"/>
        <v>3265</v>
      </c>
      <c r="J101" s="4">
        <v>1348</v>
      </c>
      <c r="K101" s="4">
        <v>6860</v>
      </c>
      <c r="L101" s="27">
        <f t="shared" si="5"/>
        <v>8208</v>
      </c>
    </row>
    <row r="102" spans="2:12">
      <c r="B102" s="4">
        <v>1987</v>
      </c>
      <c r="C102" s="4" t="s">
        <v>168</v>
      </c>
      <c r="D102" s="4">
        <v>1597</v>
      </c>
      <c r="E102" s="27">
        <v>8275</v>
      </c>
      <c r="F102" s="4">
        <f t="shared" si="3"/>
        <v>5.1815904821540384</v>
      </c>
      <c r="G102" s="4">
        <v>36</v>
      </c>
      <c r="H102" s="4">
        <v>3030</v>
      </c>
      <c r="I102" s="27">
        <f t="shared" si="4"/>
        <v>3066</v>
      </c>
      <c r="J102" s="4">
        <v>1462</v>
      </c>
      <c r="K102" s="4">
        <v>5557</v>
      </c>
      <c r="L102" s="27">
        <f t="shared" si="5"/>
        <v>7019</v>
      </c>
    </row>
    <row r="103" spans="2:12">
      <c r="B103" s="4">
        <v>1988</v>
      </c>
      <c r="C103" s="4" t="s">
        <v>168</v>
      </c>
      <c r="D103" s="4">
        <v>1493</v>
      </c>
      <c r="E103" s="27">
        <v>9541</v>
      </c>
      <c r="F103" s="4">
        <f t="shared" si="3"/>
        <v>6.3904889484259879</v>
      </c>
      <c r="G103" s="4">
        <v>46</v>
      </c>
      <c r="H103" s="4">
        <v>3129</v>
      </c>
      <c r="I103" s="27">
        <f t="shared" si="4"/>
        <v>3175</v>
      </c>
      <c r="J103" s="4">
        <v>1269</v>
      </c>
      <c r="K103" s="4">
        <v>2970</v>
      </c>
      <c r="L103" s="27">
        <f t="shared" si="5"/>
        <v>4239</v>
      </c>
    </row>
    <row r="104" spans="2:12">
      <c r="B104" s="4">
        <v>1989</v>
      </c>
      <c r="C104" s="4" t="s">
        <v>168</v>
      </c>
      <c r="D104" s="4">
        <v>1351</v>
      </c>
      <c r="E104" s="27">
        <v>5733</v>
      </c>
      <c r="F104" s="4">
        <f t="shared" si="3"/>
        <v>4.2435233160621761</v>
      </c>
      <c r="G104" s="4">
        <v>27</v>
      </c>
      <c r="H104" s="4">
        <v>2028</v>
      </c>
      <c r="I104" s="27">
        <f t="shared" si="4"/>
        <v>2055</v>
      </c>
      <c r="J104" s="4">
        <v>858</v>
      </c>
      <c r="K104" s="4">
        <v>2512</v>
      </c>
      <c r="L104" s="27">
        <f t="shared" si="5"/>
        <v>3370</v>
      </c>
    </row>
    <row r="105" spans="2:12">
      <c r="B105" s="4">
        <v>1990</v>
      </c>
      <c r="C105" s="4" t="s">
        <v>168</v>
      </c>
      <c r="D105" s="4">
        <v>1580</v>
      </c>
      <c r="E105" s="27">
        <v>8083</v>
      </c>
      <c r="F105" s="4">
        <f t="shared" si="3"/>
        <v>5.1158227848101268</v>
      </c>
      <c r="G105" s="4">
        <v>177</v>
      </c>
      <c r="H105" s="4">
        <v>2326</v>
      </c>
      <c r="I105" s="27">
        <f t="shared" si="4"/>
        <v>2503</v>
      </c>
      <c r="J105" s="4">
        <v>1194</v>
      </c>
      <c r="K105" s="4">
        <v>2430</v>
      </c>
      <c r="L105" s="27">
        <f t="shared" si="5"/>
        <v>3624</v>
      </c>
    </row>
    <row r="106" spans="2:12">
      <c r="B106" s="4">
        <v>1991</v>
      </c>
      <c r="C106" s="4" t="s">
        <v>168</v>
      </c>
      <c r="D106" s="4">
        <v>1515</v>
      </c>
      <c r="E106" s="27">
        <v>7671</v>
      </c>
      <c r="F106" s="4">
        <f t="shared" si="3"/>
        <v>5.0633663366336634</v>
      </c>
      <c r="G106" s="4">
        <v>29</v>
      </c>
      <c r="H106" s="4">
        <v>2269</v>
      </c>
      <c r="I106" s="27">
        <f t="shared" si="4"/>
        <v>2298</v>
      </c>
      <c r="J106" s="4">
        <v>1251</v>
      </c>
      <c r="K106" s="4">
        <v>3012</v>
      </c>
      <c r="L106" s="27">
        <f t="shared" si="5"/>
        <v>4263</v>
      </c>
    </row>
    <row r="107" spans="2:12">
      <c r="B107" s="4">
        <v>1992</v>
      </c>
      <c r="C107" s="4" t="s">
        <v>168</v>
      </c>
      <c r="D107" s="4">
        <v>1661</v>
      </c>
      <c r="E107" s="27">
        <v>8923</v>
      </c>
      <c r="F107" s="4">
        <f t="shared" si="3"/>
        <v>5.3720650210716432</v>
      </c>
      <c r="G107" s="4">
        <v>28</v>
      </c>
      <c r="H107" s="4">
        <v>3001</v>
      </c>
      <c r="I107" s="27">
        <f t="shared" si="4"/>
        <v>3029</v>
      </c>
      <c r="J107" s="4">
        <v>1438</v>
      </c>
      <c r="K107" s="4">
        <v>3495</v>
      </c>
      <c r="L107" s="27">
        <f t="shared" si="5"/>
        <v>4933</v>
      </c>
    </row>
    <row r="108" spans="2:12">
      <c r="B108" s="4">
        <v>1993</v>
      </c>
      <c r="C108" s="4" t="s">
        <v>168</v>
      </c>
      <c r="D108" s="4">
        <v>1818</v>
      </c>
      <c r="E108" s="27">
        <v>11446</v>
      </c>
      <c r="F108" s="4">
        <f t="shared" si="3"/>
        <v>6.295929592959296</v>
      </c>
      <c r="G108" s="4">
        <v>49</v>
      </c>
      <c r="H108" s="4">
        <v>4481</v>
      </c>
      <c r="I108" s="27">
        <f t="shared" si="4"/>
        <v>4530</v>
      </c>
      <c r="J108" s="4">
        <v>1476</v>
      </c>
      <c r="K108" s="4">
        <v>5227</v>
      </c>
      <c r="L108" s="27">
        <f t="shared" si="5"/>
        <v>6703</v>
      </c>
    </row>
    <row r="109" spans="2:12">
      <c r="B109" s="4">
        <v>1994</v>
      </c>
      <c r="C109" s="4" t="s">
        <v>168</v>
      </c>
      <c r="D109" s="4">
        <v>2302</v>
      </c>
      <c r="E109" s="27">
        <v>9881</v>
      </c>
      <c r="F109" s="4">
        <f t="shared" si="3"/>
        <v>4.2923544743701125</v>
      </c>
      <c r="G109" s="4">
        <v>10</v>
      </c>
      <c r="H109" s="4">
        <v>2816</v>
      </c>
      <c r="I109" s="27">
        <f t="shared" si="4"/>
        <v>2826</v>
      </c>
      <c r="J109" s="4">
        <v>1329</v>
      </c>
      <c r="K109" s="4">
        <v>2335</v>
      </c>
      <c r="L109" s="27">
        <f t="shared" si="5"/>
        <v>3664</v>
      </c>
    </row>
    <row r="110" spans="2:12">
      <c r="B110" s="4">
        <v>1995</v>
      </c>
      <c r="C110" s="4" t="s">
        <v>168</v>
      </c>
      <c r="D110" s="4">
        <v>1856</v>
      </c>
      <c r="E110" s="27">
        <v>10414</v>
      </c>
      <c r="F110" s="4">
        <f t="shared" si="3"/>
        <v>5.6109913793103452</v>
      </c>
      <c r="G110" s="4">
        <v>51</v>
      </c>
      <c r="H110" s="4">
        <v>4903</v>
      </c>
      <c r="I110" s="27">
        <f t="shared" si="4"/>
        <v>4954</v>
      </c>
      <c r="J110" s="4">
        <v>1114</v>
      </c>
      <c r="K110" s="4">
        <v>2860</v>
      </c>
      <c r="L110" s="27">
        <f t="shared" si="5"/>
        <v>3974</v>
      </c>
    </row>
    <row r="111" spans="2:12">
      <c r="B111" s="4">
        <v>1996</v>
      </c>
      <c r="C111" s="4" t="s">
        <v>168</v>
      </c>
      <c r="D111" s="4">
        <v>1630</v>
      </c>
      <c r="E111" s="27">
        <v>10033</v>
      </c>
      <c r="F111" s="4">
        <f t="shared" si="3"/>
        <v>6.1552147239263801</v>
      </c>
      <c r="G111" s="4">
        <v>10</v>
      </c>
      <c r="H111" s="4">
        <v>6934</v>
      </c>
      <c r="I111" s="27">
        <f t="shared" si="4"/>
        <v>6944</v>
      </c>
      <c r="J111" s="4">
        <v>1123</v>
      </c>
      <c r="K111" s="4">
        <v>2810</v>
      </c>
      <c r="L111" s="27">
        <f t="shared" si="5"/>
        <v>3933</v>
      </c>
    </row>
    <row r="112" spans="2:12">
      <c r="B112" s="4">
        <v>1997</v>
      </c>
      <c r="C112" s="4" t="s">
        <v>168</v>
      </c>
      <c r="D112" s="4">
        <v>1349</v>
      </c>
      <c r="E112" s="27">
        <v>7882.887702368912</v>
      </c>
      <c r="F112" s="4">
        <f t="shared" si="3"/>
        <v>5.8435045977530855</v>
      </c>
      <c r="G112" s="4">
        <v>117.26665890802687</v>
      </c>
      <c r="H112" s="4">
        <v>6052.982809824055</v>
      </c>
      <c r="I112" s="27">
        <f t="shared" si="4"/>
        <v>6170.2494687320823</v>
      </c>
      <c r="J112" s="4">
        <v>1172.4589421565997</v>
      </c>
      <c r="K112" s="4">
        <v>2861.6510870420607</v>
      </c>
      <c r="L112" s="27">
        <f t="shared" si="5"/>
        <v>4034.1100291986604</v>
      </c>
    </row>
    <row r="113" spans="1:12">
      <c r="B113" s="4">
        <v>1998</v>
      </c>
      <c r="C113" s="4" t="s">
        <v>168</v>
      </c>
      <c r="D113" s="4">
        <v>1026</v>
      </c>
      <c r="E113" s="27">
        <v>5107.0477941362533</v>
      </c>
      <c r="F113" s="4">
        <f t="shared" si="3"/>
        <v>4.977629428982703</v>
      </c>
      <c r="G113" s="4">
        <v>69.82655029567087</v>
      </c>
      <c r="H113" s="4">
        <v>2106.2526382095393</v>
      </c>
      <c r="I113" s="27">
        <f t="shared" si="4"/>
        <v>2176.0791885052104</v>
      </c>
      <c r="J113" s="4">
        <v>408.57262121425703</v>
      </c>
      <c r="K113" s="4">
        <v>1281.6495101745104</v>
      </c>
      <c r="L113" s="27">
        <f t="shared" si="5"/>
        <v>1690.2221313887674</v>
      </c>
    </row>
    <row r="114" spans="1:12">
      <c r="B114" s="4">
        <v>1999</v>
      </c>
      <c r="C114" s="4" t="s">
        <v>168</v>
      </c>
      <c r="D114" s="4">
        <v>1370</v>
      </c>
      <c r="E114" s="27">
        <v>7785.2198218715666</v>
      </c>
      <c r="F114" s="4">
        <f t="shared" si="3"/>
        <v>5.6826422057456689</v>
      </c>
      <c r="G114" s="4">
        <v>3.3866024518388791</v>
      </c>
      <c r="H114" s="4">
        <v>5355.6284021865904</v>
      </c>
      <c r="I114" s="27">
        <f t="shared" si="4"/>
        <v>5359.0150046384297</v>
      </c>
      <c r="J114" s="4">
        <v>922.17267246967356</v>
      </c>
      <c r="K114" s="4">
        <v>1981.7481926348551</v>
      </c>
      <c r="L114" s="27">
        <f t="shared" si="5"/>
        <v>2903.9208651045287</v>
      </c>
    </row>
    <row r="115" spans="1:12">
      <c r="B115" s="4">
        <v>2000</v>
      </c>
      <c r="C115" s="4" t="s">
        <v>168</v>
      </c>
      <c r="D115" s="4">
        <v>1108</v>
      </c>
      <c r="E115" s="27">
        <v>5226.0252450416319</v>
      </c>
      <c r="F115" s="4">
        <f t="shared" si="3"/>
        <v>4.7166292825285483</v>
      </c>
      <c r="G115" s="4">
        <v>23.051251489868889</v>
      </c>
      <c r="H115" s="4">
        <v>2922.6522447738603</v>
      </c>
      <c r="I115" s="27">
        <f t="shared" si="4"/>
        <v>2945.703496263729</v>
      </c>
      <c r="J115" s="4">
        <v>574.40320859478948</v>
      </c>
      <c r="K115" s="4">
        <v>1096.2172730340742</v>
      </c>
      <c r="L115" s="27">
        <f t="shared" si="5"/>
        <v>1670.6204816288637</v>
      </c>
    </row>
    <row r="116" spans="1:12">
      <c r="B116" s="4">
        <v>2001</v>
      </c>
      <c r="C116" s="4" t="s">
        <v>168</v>
      </c>
      <c r="D116" s="4">
        <v>1056</v>
      </c>
      <c r="E116" s="27">
        <v>5758.7411820829129</v>
      </c>
      <c r="F116" s="4">
        <f t="shared" si="3"/>
        <v>5.4533533921239705</v>
      </c>
      <c r="G116" s="4">
        <v>20.914773306164037</v>
      </c>
      <c r="H116" s="4">
        <v>3460.7180484970427</v>
      </c>
      <c r="I116" s="27">
        <f t="shared" si="4"/>
        <v>3481.6328218032068</v>
      </c>
      <c r="J116" s="4">
        <v>880.97062879939153</v>
      </c>
      <c r="K116" s="4">
        <v>1951.9264840232383</v>
      </c>
      <c r="L116" s="27">
        <f t="shared" si="5"/>
        <v>2832.8971128226299</v>
      </c>
    </row>
    <row r="117" spans="1:12">
      <c r="B117" s="4">
        <v>2002</v>
      </c>
      <c r="C117" s="4" t="s">
        <v>168</v>
      </c>
      <c r="D117" s="4">
        <v>1050</v>
      </c>
      <c r="E117" s="27">
        <v>5757.6515939852252</v>
      </c>
      <c r="F117" s="4">
        <f t="shared" si="3"/>
        <v>5.4834777085573574</v>
      </c>
      <c r="G117" s="4">
        <v>34.793508960806314</v>
      </c>
      <c r="H117" s="4">
        <v>4180.8411691892325</v>
      </c>
      <c r="I117" s="27">
        <f t="shared" si="4"/>
        <v>4215.6346781500388</v>
      </c>
      <c r="J117" s="4">
        <v>658.42051889339064</v>
      </c>
      <c r="K117" s="4">
        <v>2791.6222325088233</v>
      </c>
      <c r="L117" s="27">
        <f t="shared" si="5"/>
        <v>3450.042751402214</v>
      </c>
    </row>
    <row r="118" spans="1:12">
      <c r="B118" s="4">
        <v>2003</v>
      </c>
      <c r="C118" s="4" t="s">
        <v>168</v>
      </c>
      <c r="D118" s="4">
        <v>876</v>
      </c>
      <c r="E118" s="27">
        <v>4128.7370767779776</v>
      </c>
      <c r="F118" s="4">
        <f t="shared" si="3"/>
        <v>4.7131701789702944</v>
      </c>
      <c r="G118" s="4">
        <v>15.916883116883117</v>
      </c>
      <c r="H118" s="4">
        <v>2695.5033146026913</v>
      </c>
      <c r="I118" s="27">
        <f t="shared" si="4"/>
        <v>2711.4201977195744</v>
      </c>
      <c r="J118" s="4">
        <v>297.73829648979432</v>
      </c>
      <c r="K118" s="4">
        <v>1532.3387670120974</v>
      </c>
      <c r="L118" s="27">
        <f t="shared" si="5"/>
        <v>1830.0770635018916</v>
      </c>
    </row>
    <row r="119" spans="1:12">
      <c r="B119" s="4">
        <v>2004</v>
      </c>
      <c r="C119" s="4" t="s">
        <v>168</v>
      </c>
      <c r="D119" s="4">
        <v>1091</v>
      </c>
      <c r="E119" s="27">
        <v>6726.2470020701458</v>
      </c>
      <c r="F119" s="4">
        <f t="shared" si="3"/>
        <v>6.1652126508433964</v>
      </c>
      <c r="G119" s="4">
        <v>37.314602684241237</v>
      </c>
      <c r="H119" s="4">
        <v>3512.6418237581897</v>
      </c>
      <c r="I119" s="27">
        <f t="shared" si="4"/>
        <v>3549.9564264424312</v>
      </c>
      <c r="J119" s="4">
        <v>656.50267248833325</v>
      </c>
      <c r="K119" s="4">
        <v>2422.137568933475</v>
      </c>
      <c r="L119" s="27">
        <f t="shared" si="5"/>
        <v>3078.6402414218082</v>
      </c>
    </row>
    <row r="121" spans="1:12">
      <c r="B121" s="4">
        <v>2006</v>
      </c>
      <c r="C121" s="4" t="s">
        <v>168</v>
      </c>
      <c r="D121" s="4">
        <v>1037</v>
      </c>
      <c r="E121" s="27">
        <v>6365.1575494933068</v>
      </c>
      <c r="F121" s="4">
        <f t="shared" si="3"/>
        <v>6.1380497102153395</v>
      </c>
      <c r="G121" s="4">
        <v>46.098230810919553</v>
      </c>
      <c r="H121" s="4">
        <v>2890.8728932013582</v>
      </c>
      <c r="I121" s="27">
        <f t="shared" si="4"/>
        <v>2936.9711240122779</v>
      </c>
      <c r="J121" s="4">
        <v>872.31388155338061</v>
      </c>
      <c r="K121" s="4">
        <v>1518.6364578544869</v>
      </c>
      <c r="L121" s="27">
        <f t="shared" si="5"/>
        <v>2390.9503394078674</v>
      </c>
    </row>
    <row r="122" spans="1:12">
      <c r="A122" s="4" t="s">
        <v>496</v>
      </c>
    </row>
    <row r="123" spans="1:12">
      <c r="A123" s="21">
        <f>(I123+L123)/E123</f>
        <v>0.28272789581905416</v>
      </c>
      <c r="B123" s="4">
        <v>1968</v>
      </c>
      <c r="C123" s="4" t="s">
        <v>495</v>
      </c>
      <c r="D123" s="4">
        <f t="shared" ref="D123:L123" si="6">D2+D42+D83</f>
        <v>899</v>
      </c>
      <c r="E123" s="27">
        <f t="shared" si="6"/>
        <v>5836</v>
      </c>
      <c r="F123" s="4">
        <f t="shared" si="6"/>
        <v>18.409911340883625</v>
      </c>
      <c r="G123" s="4">
        <f t="shared" si="6"/>
        <v>1650</v>
      </c>
      <c r="H123" s="4">
        <f t="shared" si="6"/>
        <v>0</v>
      </c>
      <c r="I123" s="27">
        <f t="shared" si="6"/>
        <v>1650</v>
      </c>
      <c r="J123" s="4">
        <f t="shared" si="6"/>
        <v>0</v>
      </c>
      <c r="K123" s="4">
        <f t="shared" si="6"/>
        <v>0</v>
      </c>
      <c r="L123" s="27">
        <f t="shared" si="6"/>
        <v>0</v>
      </c>
    </row>
    <row r="124" spans="1:12">
      <c r="A124" s="21">
        <f t="shared" ref="A124:A161" si="7">(I124+L124)/E124</f>
        <v>0.32719132081970037</v>
      </c>
      <c r="B124" s="4">
        <v>1969</v>
      </c>
      <c r="C124" s="4" t="s">
        <v>495</v>
      </c>
      <c r="D124" s="4">
        <f t="shared" ref="D124:L124" si="8">D3+D43+D84</f>
        <v>962</v>
      </c>
      <c r="E124" s="27">
        <f t="shared" si="8"/>
        <v>5807</v>
      </c>
      <c r="F124" s="4">
        <f t="shared" si="8"/>
        <v>17.286563987955699</v>
      </c>
      <c r="G124" s="4">
        <f t="shared" si="8"/>
        <v>1900</v>
      </c>
      <c r="H124" s="4">
        <f t="shared" si="8"/>
        <v>0</v>
      </c>
      <c r="I124" s="27">
        <f t="shared" si="8"/>
        <v>1900</v>
      </c>
      <c r="J124" s="4">
        <f t="shared" si="8"/>
        <v>0</v>
      </c>
      <c r="K124" s="4">
        <f t="shared" si="8"/>
        <v>0</v>
      </c>
      <c r="L124" s="27">
        <f t="shared" si="8"/>
        <v>0</v>
      </c>
    </row>
    <row r="125" spans="1:12">
      <c r="A125" s="21">
        <f t="shared" si="7"/>
        <v>0.14503042596348883</v>
      </c>
      <c r="B125" s="4">
        <v>1970</v>
      </c>
      <c r="C125" s="4" t="s">
        <v>495</v>
      </c>
      <c r="D125" s="4">
        <f t="shared" ref="D125:L125" si="9">D4+D44+D85</f>
        <v>945</v>
      </c>
      <c r="E125" s="27">
        <f t="shared" si="9"/>
        <v>6902</v>
      </c>
      <c r="F125" s="4">
        <f t="shared" si="9"/>
        <v>21.123316986472446</v>
      </c>
      <c r="G125" s="4">
        <f t="shared" si="9"/>
        <v>1001</v>
      </c>
      <c r="H125" s="4">
        <f t="shared" si="9"/>
        <v>0</v>
      </c>
      <c r="I125" s="27">
        <f t="shared" si="9"/>
        <v>1001</v>
      </c>
      <c r="J125" s="4">
        <f t="shared" si="9"/>
        <v>0</v>
      </c>
      <c r="K125" s="4">
        <f t="shared" si="9"/>
        <v>0</v>
      </c>
      <c r="L125" s="27">
        <f t="shared" si="9"/>
        <v>0</v>
      </c>
    </row>
    <row r="126" spans="1:12">
      <c r="A126" s="21">
        <f t="shared" si="7"/>
        <v>0.24303232998885171</v>
      </c>
      <c r="B126" s="4">
        <v>1971</v>
      </c>
      <c r="C126" s="4" t="s">
        <v>495</v>
      </c>
      <c r="D126" s="4">
        <f t="shared" ref="D126:L126" si="10">D5+D45+D86</f>
        <v>932</v>
      </c>
      <c r="E126" s="27">
        <f t="shared" si="10"/>
        <v>7176</v>
      </c>
      <c r="F126" s="4">
        <f t="shared" si="10"/>
        <v>22.594444894860587</v>
      </c>
      <c r="G126" s="4">
        <f t="shared" si="10"/>
        <v>1124</v>
      </c>
      <c r="H126" s="4">
        <f t="shared" si="10"/>
        <v>620</v>
      </c>
      <c r="I126" s="27">
        <f t="shared" si="10"/>
        <v>1744</v>
      </c>
      <c r="J126" s="4">
        <f t="shared" si="10"/>
        <v>0</v>
      </c>
      <c r="K126" s="4">
        <f t="shared" si="10"/>
        <v>0</v>
      </c>
      <c r="L126" s="27">
        <f t="shared" si="10"/>
        <v>0</v>
      </c>
    </row>
    <row r="127" spans="1:12">
      <c r="A127" s="21">
        <f t="shared" si="7"/>
        <v>0.40700649478449125</v>
      </c>
      <c r="B127" s="4">
        <v>1972</v>
      </c>
      <c r="C127" s="4" t="s">
        <v>495</v>
      </c>
      <c r="D127" s="4">
        <f t="shared" ref="D127:L127" si="11">D6+D46+D87</f>
        <v>730</v>
      </c>
      <c r="E127" s="27">
        <f t="shared" si="11"/>
        <v>5081</v>
      </c>
      <c r="F127" s="4">
        <f t="shared" si="11"/>
        <v>19.627049961861175</v>
      </c>
      <c r="G127" s="4">
        <f t="shared" si="11"/>
        <v>1453</v>
      </c>
      <c r="H127" s="4">
        <f t="shared" si="11"/>
        <v>615</v>
      </c>
      <c r="I127" s="27">
        <f t="shared" si="11"/>
        <v>2068</v>
      </c>
      <c r="J127" s="4">
        <f t="shared" si="11"/>
        <v>0</v>
      </c>
      <c r="K127" s="4">
        <f t="shared" si="11"/>
        <v>0</v>
      </c>
      <c r="L127" s="27">
        <f t="shared" si="11"/>
        <v>0</v>
      </c>
    </row>
    <row r="128" spans="1:12">
      <c r="A128" s="21">
        <f t="shared" si="7"/>
        <v>0.3042723921058339</v>
      </c>
      <c r="B128" s="4">
        <v>1973</v>
      </c>
      <c r="C128" s="4" t="s">
        <v>495</v>
      </c>
      <c r="D128" s="4">
        <f t="shared" ref="D128:L128" si="12">D7+D47+D88</f>
        <v>668</v>
      </c>
      <c r="E128" s="27">
        <f t="shared" si="12"/>
        <v>4611</v>
      </c>
      <c r="F128" s="4">
        <f t="shared" si="12"/>
        <v>20.887537161633546</v>
      </c>
      <c r="G128" s="4">
        <f t="shared" si="12"/>
        <v>960</v>
      </c>
      <c r="H128" s="4">
        <f t="shared" si="12"/>
        <v>443</v>
      </c>
      <c r="I128" s="27">
        <f t="shared" si="12"/>
        <v>1403</v>
      </c>
      <c r="J128" s="4">
        <f t="shared" si="12"/>
        <v>0</v>
      </c>
      <c r="K128" s="4">
        <f t="shared" si="12"/>
        <v>0</v>
      </c>
      <c r="L128" s="27">
        <f t="shared" si="12"/>
        <v>0</v>
      </c>
    </row>
    <row r="129" spans="1:12">
      <c r="A129" s="21">
        <f t="shared" si="7"/>
        <v>0.34952337721289151</v>
      </c>
      <c r="B129" s="4">
        <v>1974</v>
      </c>
      <c r="C129" s="4" t="s">
        <v>495</v>
      </c>
      <c r="D129" s="4">
        <f t="shared" ref="D129:L129" si="13">D8+D48+D89</f>
        <v>707</v>
      </c>
      <c r="E129" s="27">
        <f t="shared" si="13"/>
        <v>4406</v>
      </c>
      <c r="F129" s="4">
        <f t="shared" si="13"/>
        <v>18.5983512914834</v>
      </c>
      <c r="G129" s="4">
        <f t="shared" si="13"/>
        <v>1090</v>
      </c>
      <c r="H129" s="4">
        <f t="shared" si="13"/>
        <v>450</v>
      </c>
      <c r="I129" s="27">
        <f t="shared" si="13"/>
        <v>1540</v>
      </c>
      <c r="J129" s="4">
        <f t="shared" si="13"/>
        <v>0</v>
      </c>
      <c r="K129" s="4">
        <f t="shared" si="13"/>
        <v>0</v>
      </c>
      <c r="L129" s="27">
        <f t="shared" si="13"/>
        <v>0</v>
      </c>
    </row>
    <row r="130" spans="1:12">
      <c r="A130" s="21">
        <f t="shared" si="7"/>
        <v>0.33882398008044434</v>
      </c>
      <c r="B130" s="4">
        <v>1975</v>
      </c>
      <c r="C130" s="4" t="s">
        <v>495</v>
      </c>
      <c r="D130" s="4">
        <f t="shared" ref="D130:L130" si="14">D9+D49+D90</f>
        <v>717</v>
      </c>
      <c r="E130" s="27">
        <f t="shared" si="14"/>
        <v>5221</v>
      </c>
      <c r="F130" s="4">
        <f t="shared" si="14"/>
        <v>21.018961672061263</v>
      </c>
      <c r="G130" s="4">
        <f t="shared" si="14"/>
        <v>1091</v>
      </c>
      <c r="H130" s="4">
        <f t="shared" si="14"/>
        <v>678</v>
      </c>
      <c r="I130" s="27">
        <f t="shared" si="14"/>
        <v>1769</v>
      </c>
      <c r="J130" s="4">
        <f t="shared" si="14"/>
        <v>0</v>
      </c>
      <c r="K130" s="4">
        <f t="shared" si="14"/>
        <v>0</v>
      </c>
      <c r="L130" s="27">
        <f t="shared" si="14"/>
        <v>0</v>
      </c>
    </row>
    <row r="131" spans="1:12">
      <c r="A131" s="21">
        <f t="shared" si="7"/>
        <v>0.26724715338245142</v>
      </c>
      <c r="B131" s="4">
        <v>1976</v>
      </c>
      <c r="C131" s="4" t="s">
        <v>495</v>
      </c>
      <c r="D131" s="4">
        <f t="shared" ref="D131:L131" si="15">D10+D50+D91</f>
        <v>867</v>
      </c>
      <c r="E131" s="27">
        <f t="shared" si="15"/>
        <v>5972</v>
      </c>
      <c r="F131" s="4">
        <f t="shared" si="15"/>
        <v>18.66091054124168</v>
      </c>
      <c r="G131" s="4">
        <f t="shared" si="15"/>
        <v>1103</v>
      </c>
      <c r="H131" s="4">
        <f t="shared" si="15"/>
        <v>493</v>
      </c>
      <c r="I131" s="27">
        <f t="shared" si="15"/>
        <v>1596</v>
      </c>
      <c r="J131" s="4">
        <f t="shared" si="15"/>
        <v>0</v>
      </c>
      <c r="K131" s="4">
        <f t="shared" si="15"/>
        <v>0</v>
      </c>
      <c r="L131" s="27">
        <f t="shared" si="15"/>
        <v>0</v>
      </c>
    </row>
    <row r="132" spans="1:12">
      <c r="A132" s="21">
        <f t="shared" si="7"/>
        <v>0.28077753779697623</v>
      </c>
      <c r="B132" s="4">
        <v>1977</v>
      </c>
      <c r="C132" s="4" t="s">
        <v>495</v>
      </c>
      <c r="D132" s="4">
        <f t="shared" ref="D132:L132" si="16">D11+D51+D92</f>
        <v>626</v>
      </c>
      <c r="E132" s="27">
        <f t="shared" si="16"/>
        <v>4167</v>
      </c>
      <c r="F132" s="4">
        <f t="shared" si="16"/>
        <v>17.907910388038619</v>
      </c>
      <c r="G132" s="4">
        <f t="shared" si="16"/>
        <v>488</v>
      </c>
      <c r="H132" s="4">
        <f t="shared" si="16"/>
        <v>682</v>
      </c>
      <c r="I132" s="27">
        <f t="shared" si="16"/>
        <v>1170</v>
      </c>
      <c r="J132" s="4">
        <f t="shared" si="16"/>
        <v>0</v>
      </c>
      <c r="K132" s="4">
        <f t="shared" si="16"/>
        <v>0</v>
      </c>
      <c r="L132" s="27">
        <f t="shared" si="16"/>
        <v>0</v>
      </c>
    </row>
    <row r="133" spans="1:12">
      <c r="A133" s="21">
        <f t="shared" si="7"/>
        <v>0.33497536945812806</v>
      </c>
      <c r="B133" s="4">
        <v>1978</v>
      </c>
      <c r="C133" s="4" t="s">
        <v>495</v>
      </c>
      <c r="D133" s="4">
        <f t="shared" ref="D133:L133" si="17">D12+D52+D93</f>
        <v>580</v>
      </c>
      <c r="E133" s="27">
        <f t="shared" si="17"/>
        <v>4263</v>
      </c>
      <c r="F133" s="4">
        <f t="shared" si="17"/>
        <v>20.6893212790002</v>
      </c>
      <c r="G133" s="4">
        <f t="shared" si="17"/>
        <v>558</v>
      </c>
      <c r="H133" s="4">
        <f t="shared" si="17"/>
        <v>870</v>
      </c>
      <c r="I133" s="27">
        <f t="shared" si="17"/>
        <v>1428</v>
      </c>
      <c r="J133" s="4">
        <f t="shared" si="17"/>
        <v>0</v>
      </c>
      <c r="K133" s="4">
        <f t="shared" si="17"/>
        <v>0</v>
      </c>
      <c r="L133" s="27">
        <f t="shared" si="17"/>
        <v>0</v>
      </c>
    </row>
    <row r="134" spans="1:12">
      <c r="A134" s="21">
        <f t="shared" si="7"/>
        <v>0.36567347943856193</v>
      </c>
      <c r="B134" s="4">
        <v>1979</v>
      </c>
      <c r="C134" s="4" t="s">
        <v>495</v>
      </c>
      <c r="D134" s="4">
        <f t="shared" ref="D134:L134" si="18">D13+D53+D94</f>
        <v>541</v>
      </c>
      <c r="E134" s="27">
        <f t="shared" si="18"/>
        <v>4061</v>
      </c>
      <c r="F134" s="4">
        <f t="shared" si="18"/>
        <v>20.641214988143815</v>
      </c>
      <c r="G134" s="4">
        <f t="shared" si="18"/>
        <v>575</v>
      </c>
      <c r="H134" s="4">
        <f t="shared" si="18"/>
        <v>910</v>
      </c>
      <c r="I134" s="27">
        <f t="shared" si="18"/>
        <v>1485</v>
      </c>
      <c r="J134" s="4">
        <f t="shared" si="18"/>
        <v>0</v>
      </c>
      <c r="K134" s="4">
        <f t="shared" si="18"/>
        <v>0</v>
      </c>
      <c r="L134" s="27">
        <f t="shared" si="18"/>
        <v>0</v>
      </c>
    </row>
    <row r="135" spans="1:12">
      <c r="A135" s="21">
        <f t="shared" si="7"/>
        <v>0.34194341943419432</v>
      </c>
      <c r="B135" s="4">
        <v>1980</v>
      </c>
      <c r="C135" s="4" t="s">
        <v>495</v>
      </c>
      <c r="D135" s="4">
        <f t="shared" ref="D135:L135" si="19">D14+D54+D95</f>
        <v>344</v>
      </c>
      <c r="E135" s="27">
        <f t="shared" si="19"/>
        <v>1626</v>
      </c>
      <c r="F135" s="4">
        <f t="shared" si="19"/>
        <v>13.26388668030687</v>
      </c>
      <c r="G135" s="4">
        <f t="shared" si="19"/>
        <v>133</v>
      </c>
      <c r="H135" s="4">
        <f t="shared" si="19"/>
        <v>423</v>
      </c>
      <c r="I135" s="27">
        <f t="shared" si="19"/>
        <v>556</v>
      </c>
      <c r="J135" s="4">
        <f t="shared" si="19"/>
        <v>0</v>
      </c>
      <c r="K135" s="4">
        <f t="shared" si="19"/>
        <v>0</v>
      </c>
      <c r="L135" s="27">
        <f t="shared" si="19"/>
        <v>0</v>
      </c>
    </row>
    <row r="136" spans="1:12">
      <c r="A136" s="21">
        <f t="shared" si="7"/>
        <v>0.74310118265440206</v>
      </c>
      <c r="B136" s="4">
        <v>1981</v>
      </c>
      <c r="C136" s="4" t="s">
        <v>495</v>
      </c>
      <c r="D136" s="4">
        <f t="shared" ref="D136:L136" si="20">D15+D55+D96</f>
        <v>272</v>
      </c>
      <c r="E136" s="27">
        <f t="shared" si="20"/>
        <v>1522</v>
      </c>
      <c r="F136" s="4">
        <f t="shared" si="20"/>
        <v>14.746557785898613</v>
      </c>
      <c r="G136" s="4">
        <f t="shared" si="20"/>
        <v>143</v>
      </c>
      <c r="H136" s="4">
        <f t="shared" si="20"/>
        <v>988</v>
      </c>
      <c r="I136" s="27">
        <f t="shared" si="20"/>
        <v>1131</v>
      </c>
      <c r="J136" s="4">
        <f t="shared" si="20"/>
        <v>0</v>
      </c>
      <c r="K136" s="4">
        <f t="shared" si="20"/>
        <v>0</v>
      </c>
      <c r="L136" s="27">
        <f t="shared" si="20"/>
        <v>0</v>
      </c>
    </row>
    <row r="137" spans="1:12">
      <c r="A137" s="21">
        <f t="shared" si="7"/>
        <v>0.81066268061783753</v>
      </c>
      <c r="B137" s="4">
        <v>1982</v>
      </c>
      <c r="C137" s="4" t="s">
        <v>495</v>
      </c>
      <c r="D137" s="4">
        <f t="shared" ref="D137:L137" si="21">D16+D56+D97</f>
        <v>267</v>
      </c>
      <c r="E137" s="27">
        <f t="shared" si="21"/>
        <v>2007</v>
      </c>
      <c r="F137" s="4">
        <f t="shared" si="21"/>
        <v>22.430557436244641</v>
      </c>
      <c r="G137" s="4">
        <f t="shared" si="21"/>
        <v>53</v>
      </c>
      <c r="H137" s="4">
        <f t="shared" si="21"/>
        <v>1102</v>
      </c>
      <c r="I137" s="27">
        <f t="shared" si="21"/>
        <v>1155</v>
      </c>
      <c r="J137" s="4">
        <f t="shared" si="21"/>
        <v>100</v>
      </c>
      <c r="K137" s="4">
        <f t="shared" si="21"/>
        <v>372</v>
      </c>
      <c r="L137" s="27">
        <f t="shared" si="21"/>
        <v>472</v>
      </c>
    </row>
    <row r="138" spans="1:12">
      <c r="A138" s="21">
        <f t="shared" si="7"/>
        <v>0.74978444559406798</v>
      </c>
      <c r="B138" s="4">
        <v>1983</v>
      </c>
      <c r="C138" s="4" t="s">
        <v>495</v>
      </c>
      <c r="D138" s="4">
        <f t="shared" ref="D138:L138" si="22">D17+D57+D98</f>
        <v>744</v>
      </c>
      <c r="E138" s="27">
        <f t="shared" si="22"/>
        <v>5799</v>
      </c>
      <c r="F138" s="4">
        <f t="shared" si="22"/>
        <v>18.971070632109594</v>
      </c>
      <c r="G138" s="4">
        <f t="shared" si="22"/>
        <v>45</v>
      </c>
      <c r="H138" s="4">
        <f t="shared" si="22"/>
        <v>1672</v>
      </c>
      <c r="I138" s="27">
        <f t="shared" si="22"/>
        <v>1717</v>
      </c>
      <c r="J138" s="4">
        <f t="shared" si="22"/>
        <v>606</v>
      </c>
      <c r="K138" s="4">
        <f t="shared" si="22"/>
        <v>2025</v>
      </c>
      <c r="L138" s="27">
        <f t="shared" si="22"/>
        <v>2631</v>
      </c>
    </row>
    <row r="139" spans="1:12">
      <c r="A139" s="21">
        <f t="shared" si="7"/>
        <v>0.95002416626389563</v>
      </c>
      <c r="B139" s="4">
        <v>1984</v>
      </c>
      <c r="C139" s="4" t="s">
        <v>495</v>
      </c>
      <c r="D139" s="4">
        <f t="shared" ref="D139:L139" si="23">D18+D58+D99</f>
        <v>1279</v>
      </c>
      <c r="E139" s="27">
        <f t="shared" si="23"/>
        <v>10345</v>
      </c>
      <c r="F139" s="4">
        <f t="shared" si="23"/>
        <v>24.90908043569334</v>
      </c>
      <c r="G139" s="4">
        <f t="shared" si="23"/>
        <v>170</v>
      </c>
      <c r="H139" s="4">
        <f t="shared" si="23"/>
        <v>4267</v>
      </c>
      <c r="I139" s="27">
        <f t="shared" si="23"/>
        <v>4437</v>
      </c>
      <c r="J139" s="4">
        <f t="shared" si="23"/>
        <v>1451</v>
      </c>
      <c r="K139" s="4">
        <f t="shared" si="23"/>
        <v>3940</v>
      </c>
      <c r="L139" s="27">
        <f t="shared" si="23"/>
        <v>5391</v>
      </c>
    </row>
    <row r="140" spans="1:12">
      <c r="A140" s="21">
        <f t="shared" si="7"/>
        <v>1.1465508534491466</v>
      </c>
      <c r="B140" s="4">
        <v>1985</v>
      </c>
      <c r="C140" s="4" t="s">
        <v>495</v>
      </c>
      <c r="D140" s="4">
        <f t="shared" ref="D140:L140" si="24">D19+D59+D100</f>
        <v>1449</v>
      </c>
      <c r="E140" s="27">
        <f t="shared" si="24"/>
        <v>9901</v>
      </c>
      <c r="F140" s="4">
        <f t="shared" si="24"/>
        <v>21.914562737652314</v>
      </c>
      <c r="G140" s="4">
        <f t="shared" si="24"/>
        <v>17</v>
      </c>
      <c r="H140" s="4">
        <f t="shared" si="24"/>
        <v>6094</v>
      </c>
      <c r="I140" s="27">
        <f t="shared" si="24"/>
        <v>6111</v>
      </c>
      <c r="J140" s="4">
        <f t="shared" si="24"/>
        <v>1318</v>
      </c>
      <c r="K140" s="4">
        <f t="shared" si="24"/>
        <v>3923</v>
      </c>
      <c r="L140" s="27">
        <f t="shared" si="24"/>
        <v>5241</v>
      </c>
    </row>
    <row r="141" spans="1:12">
      <c r="A141" s="21">
        <f t="shared" si="7"/>
        <v>1.2975423347819572</v>
      </c>
      <c r="B141" s="4">
        <v>1986</v>
      </c>
      <c r="C141" s="4" t="s">
        <v>495</v>
      </c>
      <c r="D141" s="4">
        <f t="shared" ref="D141:L141" si="25">D20+D60+D101</f>
        <v>1601</v>
      </c>
      <c r="E141" s="27">
        <f t="shared" si="25"/>
        <v>13346</v>
      </c>
      <c r="F141" s="4">
        <f t="shared" si="25"/>
        <v>23.88366439533285</v>
      </c>
      <c r="G141" s="4">
        <f t="shared" si="25"/>
        <v>162</v>
      </c>
      <c r="H141" s="4">
        <f t="shared" si="25"/>
        <v>4093</v>
      </c>
      <c r="I141" s="27">
        <f t="shared" si="25"/>
        <v>4255</v>
      </c>
      <c r="J141" s="4">
        <f t="shared" si="25"/>
        <v>2169</v>
      </c>
      <c r="K141" s="4">
        <f t="shared" si="25"/>
        <v>10893</v>
      </c>
      <c r="L141" s="27">
        <f t="shared" si="25"/>
        <v>13062</v>
      </c>
    </row>
    <row r="142" spans="1:12">
      <c r="A142" s="21">
        <f t="shared" si="7"/>
        <v>1.2230094195314387</v>
      </c>
      <c r="B142" s="4">
        <v>1987</v>
      </c>
      <c r="C142" s="4" t="s">
        <v>495</v>
      </c>
      <c r="D142" s="4">
        <f t="shared" ref="D142:L142" si="26">D21+D61+D102</f>
        <v>2245</v>
      </c>
      <c r="E142" s="27">
        <f t="shared" si="26"/>
        <v>12421</v>
      </c>
      <c r="F142" s="4">
        <f t="shared" si="26"/>
        <v>17.952395079855187</v>
      </c>
      <c r="G142" s="4">
        <f t="shared" si="26"/>
        <v>55</v>
      </c>
      <c r="H142" s="4">
        <f t="shared" si="26"/>
        <v>4075</v>
      </c>
      <c r="I142" s="27">
        <f t="shared" si="26"/>
        <v>4130</v>
      </c>
      <c r="J142" s="4">
        <f t="shared" si="26"/>
        <v>2380</v>
      </c>
      <c r="K142" s="4">
        <f t="shared" si="26"/>
        <v>8681</v>
      </c>
      <c r="L142" s="27">
        <f t="shared" si="26"/>
        <v>11061</v>
      </c>
    </row>
    <row r="143" spans="1:12">
      <c r="A143" s="21">
        <f t="shared" si="7"/>
        <v>0.82233578836615062</v>
      </c>
      <c r="B143" s="4">
        <v>1988</v>
      </c>
      <c r="C143" s="4" t="s">
        <v>495</v>
      </c>
      <c r="D143" s="4">
        <f t="shared" ref="D143:L143" si="27">D22+D62+D103</f>
        <v>2113</v>
      </c>
      <c r="E143" s="27">
        <f t="shared" si="27"/>
        <v>13306</v>
      </c>
      <c r="F143" s="4">
        <f t="shared" si="27"/>
        <v>18.501942575850915</v>
      </c>
      <c r="G143" s="4">
        <f t="shared" si="27"/>
        <v>54</v>
      </c>
      <c r="H143" s="4">
        <f t="shared" si="27"/>
        <v>4039</v>
      </c>
      <c r="I143" s="27">
        <f t="shared" si="27"/>
        <v>4093</v>
      </c>
      <c r="J143" s="4">
        <f t="shared" si="27"/>
        <v>1939</v>
      </c>
      <c r="K143" s="4">
        <f t="shared" si="27"/>
        <v>4910</v>
      </c>
      <c r="L143" s="27">
        <f t="shared" si="27"/>
        <v>6849</v>
      </c>
    </row>
    <row r="144" spans="1:12">
      <c r="A144" s="21">
        <f t="shared" si="7"/>
        <v>0.89514700673042857</v>
      </c>
      <c r="B144" s="4">
        <v>1989</v>
      </c>
      <c r="C144" s="4" t="s">
        <v>495</v>
      </c>
      <c r="D144" s="4">
        <f t="shared" ref="D144:L144" si="28">D23+D63+D104</f>
        <v>1798</v>
      </c>
      <c r="E144" s="27">
        <f t="shared" si="28"/>
        <v>8469</v>
      </c>
      <c r="F144" s="4">
        <f t="shared" si="28"/>
        <v>15.819054204093064</v>
      </c>
      <c r="G144" s="4">
        <f t="shared" si="28"/>
        <v>57</v>
      </c>
      <c r="H144" s="4">
        <f t="shared" si="28"/>
        <v>2691</v>
      </c>
      <c r="I144" s="27">
        <f t="shared" si="28"/>
        <v>2748</v>
      </c>
      <c r="J144" s="4">
        <f t="shared" si="28"/>
        <v>1367</v>
      </c>
      <c r="K144" s="4">
        <f t="shared" si="28"/>
        <v>3466</v>
      </c>
      <c r="L144" s="27">
        <f t="shared" si="28"/>
        <v>4833</v>
      </c>
    </row>
    <row r="145" spans="1:12">
      <c r="A145" s="21">
        <f t="shared" si="7"/>
        <v>0.79852154765649574</v>
      </c>
      <c r="B145" s="4">
        <v>1990</v>
      </c>
      <c r="C145" s="4" t="s">
        <v>495</v>
      </c>
      <c r="D145" s="4">
        <f t="shared" ref="D145:L145" si="29">D24+D64+D105</f>
        <v>2246</v>
      </c>
      <c r="E145" s="27">
        <f t="shared" si="29"/>
        <v>12716</v>
      </c>
      <c r="F145" s="4">
        <f t="shared" si="29"/>
        <v>16.85383298889176</v>
      </c>
      <c r="G145" s="4">
        <f t="shared" si="29"/>
        <v>238</v>
      </c>
      <c r="H145" s="4">
        <f t="shared" si="29"/>
        <v>3043</v>
      </c>
      <c r="I145" s="27">
        <f t="shared" si="29"/>
        <v>3281</v>
      </c>
      <c r="J145" s="4">
        <f t="shared" si="29"/>
        <v>2092</v>
      </c>
      <c r="K145" s="4">
        <f t="shared" si="29"/>
        <v>4781</v>
      </c>
      <c r="L145" s="27">
        <f t="shared" si="29"/>
        <v>6873</v>
      </c>
    </row>
    <row r="146" spans="1:12">
      <c r="A146" s="21">
        <f t="shared" si="7"/>
        <v>0.94555659494855004</v>
      </c>
      <c r="B146" s="4">
        <v>1991</v>
      </c>
      <c r="C146" s="4" t="s">
        <v>495</v>
      </c>
      <c r="D146" s="4">
        <f t="shared" ref="D146:L146" si="30">D25+D65+D106</f>
        <v>2055</v>
      </c>
      <c r="E146" s="27">
        <f t="shared" si="30"/>
        <v>10690</v>
      </c>
      <c r="F146" s="4">
        <f t="shared" si="30"/>
        <v>14.674274799649787</v>
      </c>
      <c r="G146" s="4">
        <f t="shared" si="30"/>
        <v>29</v>
      </c>
      <c r="H146" s="4">
        <f t="shared" si="30"/>
        <v>2998</v>
      </c>
      <c r="I146" s="27">
        <f t="shared" si="30"/>
        <v>3027</v>
      </c>
      <c r="J146" s="4">
        <f t="shared" si="30"/>
        <v>1971</v>
      </c>
      <c r="K146" s="4">
        <f t="shared" si="30"/>
        <v>5110</v>
      </c>
      <c r="L146" s="27">
        <f t="shared" si="30"/>
        <v>7081</v>
      </c>
    </row>
    <row r="147" spans="1:12">
      <c r="A147" s="21">
        <f t="shared" si="7"/>
        <v>0.92266157168964946</v>
      </c>
      <c r="B147" s="4">
        <v>1992</v>
      </c>
      <c r="C147" s="4" t="s">
        <v>495</v>
      </c>
      <c r="D147" s="4">
        <f t="shared" ref="D147:L147" si="31">D26+D66+D107</f>
        <v>2165</v>
      </c>
      <c r="E147" s="27">
        <f t="shared" si="31"/>
        <v>12038</v>
      </c>
      <c r="F147" s="4">
        <f t="shared" si="31"/>
        <v>19.633463824455177</v>
      </c>
      <c r="G147" s="4">
        <f t="shared" si="31"/>
        <v>32</v>
      </c>
      <c r="H147" s="4">
        <f t="shared" si="31"/>
        <v>3895</v>
      </c>
      <c r="I147" s="27">
        <f t="shared" si="31"/>
        <v>3927</v>
      </c>
      <c r="J147" s="4">
        <f t="shared" si="31"/>
        <v>2153</v>
      </c>
      <c r="K147" s="4">
        <f t="shared" si="31"/>
        <v>5027</v>
      </c>
      <c r="L147" s="27">
        <f t="shared" si="31"/>
        <v>7180</v>
      </c>
    </row>
    <row r="148" spans="1:12">
      <c r="A148" s="21">
        <f t="shared" si="7"/>
        <v>1.2011501360375958</v>
      </c>
      <c r="B148" s="4">
        <v>1993</v>
      </c>
      <c r="C148" s="4" t="s">
        <v>495</v>
      </c>
      <c r="D148" s="4">
        <f t="shared" ref="D148:L148" si="32">D27+D67+D108</f>
        <v>2424</v>
      </c>
      <c r="E148" s="27">
        <f t="shared" si="32"/>
        <v>16172</v>
      </c>
      <c r="F148" s="4">
        <f t="shared" si="32"/>
        <v>19.459991968771977</v>
      </c>
      <c r="G148" s="4">
        <f t="shared" si="32"/>
        <v>53</v>
      </c>
      <c r="H148" s="4">
        <f t="shared" si="32"/>
        <v>5735</v>
      </c>
      <c r="I148" s="27">
        <f t="shared" si="32"/>
        <v>5788</v>
      </c>
      <c r="J148" s="4">
        <f t="shared" si="32"/>
        <v>2335</v>
      </c>
      <c r="K148" s="4">
        <f t="shared" si="32"/>
        <v>11302</v>
      </c>
      <c r="L148" s="27">
        <f t="shared" si="32"/>
        <v>13637</v>
      </c>
    </row>
    <row r="149" spans="1:12">
      <c r="A149" s="21">
        <f t="shared" si="7"/>
        <v>0.69837752275425402</v>
      </c>
      <c r="B149" s="4">
        <v>1994</v>
      </c>
      <c r="C149" s="4" t="s">
        <v>495</v>
      </c>
      <c r="D149" s="4">
        <f t="shared" ref="D149:L149" si="33">D28+D68+D109</f>
        <v>2911</v>
      </c>
      <c r="E149" s="27">
        <f t="shared" si="33"/>
        <v>12635</v>
      </c>
      <c r="F149" s="4">
        <f t="shared" si="33"/>
        <v>12.065230507427962</v>
      </c>
      <c r="G149" s="4">
        <f t="shared" si="33"/>
        <v>19</v>
      </c>
      <c r="H149" s="4">
        <f t="shared" si="33"/>
        <v>3613</v>
      </c>
      <c r="I149" s="27">
        <f t="shared" si="33"/>
        <v>3632</v>
      </c>
      <c r="J149" s="4">
        <f t="shared" si="33"/>
        <v>1814</v>
      </c>
      <c r="K149" s="4">
        <f t="shared" si="33"/>
        <v>3378</v>
      </c>
      <c r="L149" s="27">
        <f t="shared" si="33"/>
        <v>5192</v>
      </c>
    </row>
    <row r="150" spans="1:12">
      <c r="A150" s="21">
        <f t="shared" si="7"/>
        <v>0.82414520259075164</v>
      </c>
      <c r="B150" s="4">
        <v>1995</v>
      </c>
      <c r="C150" s="4" t="s">
        <v>495</v>
      </c>
      <c r="D150" s="4">
        <f t="shared" ref="D150:L150" si="34">D29+D69+D110</f>
        <v>2360</v>
      </c>
      <c r="E150" s="27">
        <f t="shared" si="34"/>
        <v>13278</v>
      </c>
      <c r="F150" s="4">
        <f t="shared" si="34"/>
        <v>16.370463622277732</v>
      </c>
      <c r="G150" s="4">
        <f t="shared" si="34"/>
        <v>94</v>
      </c>
      <c r="H150" s="4">
        <f t="shared" si="34"/>
        <v>5777</v>
      </c>
      <c r="I150" s="27">
        <f t="shared" si="34"/>
        <v>5871</v>
      </c>
      <c r="J150" s="4">
        <f t="shared" si="34"/>
        <v>1500</v>
      </c>
      <c r="K150" s="4">
        <f t="shared" si="34"/>
        <v>3572</v>
      </c>
      <c r="L150" s="27">
        <f t="shared" si="34"/>
        <v>5072</v>
      </c>
    </row>
    <row r="151" spans="1:12">
      <c r="A151" s="21">
        <f t="shared" si="7"/>
        <v>1.0356246076585061</v>
      </c>
      <c r="B151" s="4">
        <v>1996</v>
      </c>
      <c r="C151" s="4" t="s">
        <v>495</v>
      </c>
      <c r="D151" s="4">
        <f t="shared" ref="D151:L151" si="35">D30+D70+D111</f>
        <v>2129</v>
      </c>
      <c r="E151" s="27">
        <f t="shared" si="35"/>
        <v>12744</v>
      </c>
      <c r="F151" s="4">
        <f t="shared" si="35"/>
        <v>16.704252366576696</v>
      </c>
      <c r="G151" s="4">
        <f t="shared" si="35"/>
        <v>10</v>
      </c>
      <c r="H151" s="4">
        <f t="shared" si="35"/>
        <v>8057</v>
      </c>
      <c r="I151" s="27">
        <f t="shared" si="35"/>
        <v>8067</v>
      </c>
      <c r="J151" s="4">
        <f t="shared" si="35"/>
        <v>1465</v>
      </c>
      <c r="K151" s="4">
        <f t="shared" si="35"/>
        <v>3666</v>
      </c>
      <c r="L151" s="27">
        <f t="shared" si="35"/>
        <v>5131</v>
      </c>
    </row>
    <row r="152" spans="1:12">
      <c r="A152" s="21">
        <f t="shared" si="7"/>
        <v>1.1984997434970766</v>
      </c>
      <c r="B152" s="4">
        <v>1997</v>
      </c>
      <c r="C152" s="4" t="s">
        <v>495</v>
      </c>
      <c r="D152" s="4">
        <f t="shared" ref="D152:L152" si="36">D31+D71+D112</f>
        <v>1716</v>
      </c>
      <c r="E152" s="27">
        <f t="shared" si="36"/>
        <v>10009.662411092857</v>
      </c>
      <c r="F152" s="4">
        <f t="shared" si="36"/>
        <v>17.732109385365955</v>
      </c>
      <c r="G152" s="4">
        <f t="shared" si="36"/>
        <v>117.26665890802687</v>
      </c>
      <c r="H152" s="4">
        <f t="shared" si="36"/>
        <v>6763.0772843006744</v>
      </c>
      <c r="I152" s="27">
        <f t="shared" si="36"/>
        <v>6880.3439432087016</v>
      </c>
      <c r="J152" s="4">
        <f t="shared" si="36"/>
        <v>1535.632676044703</v>
      </c>
      <c r="K152" s="4">
        <f t="shared" si="36"/>
        <v>3580.6012129337137</v>
      </c>
      <c r="L152" s="27">
        <f t="shared" si="36"/>
        <v>5116.2338889784169</v>
      </c>
    </row>
    <row r="153" spans="1:12">
      <c r="A153" s="21">
        <f t="shared" si="7"/>
        <v>0.77497314266874506</v>
      </c>
      <c r="B153" s="4">
        <v>1998</v>
      </c>
      <c r="C153" s="4" t="s">
        <v>495</v>
      </c>
      <c r="D153" s="4">
        <f t="shared" ref="D153:L153" si="37">D32+D72+D113</f>
        <v>1322</v>
      </c>
      <c r="E153" s="27">
        <f t="shared" si="37"/>
        <v>7796.7025787749981</v>
      </c>
      <c r="F153" s="4">
        <f t="shared" si="37"/>
        <v>24.940974250392237</v>
      </c>
      <c r="G153" s="4">
        <f t="shared" si="37"/>
        <v>105.81080226417481</v>
      </c>
      <c r="H153" s="4">
        <f t="shared" si="37"/>
        <v>3080.1058132207536</v>
      </c>
      <c r="I153" s="27">
        <f t="shared" si="37"/>
        <v>3185.9166154849286</v>
      </c>
      <c r="J153" s="4">
        <f t="shared" si="37"/>
        <v>713.75035313760714</v>
      </c>
      <c r="K153" s="4">
        <f t="shared" si="37"/>
        <v>2142.5681313042332</v>
      </c>
      <c r="L153" s="27">
        <f t="shared" si="37"/>
        <v>2856.3184844418402</v>
      </c>
    </row>
    <row r="154" spans="1:12">
      <c r="A154" s="21">
        <f t="shared" si="7"/>
        <v>0.95833745726275954</v>
      </c>
      <c r="B154" s="4">
        <v>1999</v>
      </c>
      <c r="C154" s="4" t="s">
        <v>495</v>
      </c>
      <c r="D154" s="4">
        <f t="shared" ref="D154:L154" si="38">D33+D73+D114</f>
        <v>1654</v>
      </c>
      <c r="E154" s="27">
        <f t="shared" si="38"/>
        <v>9573.1870667822586</v>
      </c>
      <c r="F154" s="4">
        <f t="shared" si="38"/>
        <v>19.489405572441413</v>
      </c>
      <c r="G154" s="4">
        <f t="shared" si="38"/>
        <v>10.969795812768666</v>
      </c>
      <c r="H154" s="4">
        <f t="shared" si="38"/>
        <v>5829.3071584281579</v>
      </c>
      <c r="I154" s="27">
        <f t="shared" si="38"/>
        <v>5840.2769542409269</v>
      </c>
      <c r="J154" s="4">
        <f t="shared" si="38"/>
        <v>1096.8196676883344</v>
      </c>
      <c r="K154" s="4">
        <f t="shared" si="38"/>
        <v>2237.2471295515838</v>
      </c>
      <c r="L154" s="27">
        <f t="shared" si="38"/>
        <v>3334.0667972399183</v>
      </c>
    </row>
    <row r="155" spans="1:12">
      <c r="A155" s="21">
        <f t="shared" si="7"/>
        <v>0.80683425924614827</v>
      </c>
      <c r="B155" s="4">
        <v>2000</v>
      </c>
      <c r="C155" s="4" t="s">
        <v>495</v>
      </c>
      <c r="D155" s="4">
        <f t="shared" ref="D155:L155" si="39">D34+D74+D115</f>
        <v>1333</v>
      </c>
      <c r="E155" s="27">
        <f t="shared" si="39"/>
        <v>6687.791119303788</v>
      </c>
      <c r="F155" s="4">
        <f t="shared" si="39"/>
        <v>17.112949351968012</v>
      </c>
      <c r="G155" s="4">
        <f t="shared" si="39"/>
        <v>23.051251489868889</v>
      </c>
      <c r="H155" s="4">
        <f t="shared" si="39"/>
        <v>3330.2298962388186</v>
      </c>
      <c r="I155" s="27">
        <f t="shared" si="39"/>
        <v>3353.2811477286873</v>
      </c>
      <c r="J155" s="4">
        <f t="shared" si="39"/>
        <v>727.37690942676954</v>
      </c>
      <c r="K155" s="4">
        <f t="shared" si="39"/>
        <v>1315.2809365809837</v>
      </c>
      <c r="L155" s="27">
        <f t="shared" si="39"/>
        <v>2042.6578460077533</v>
      </c>
    </row>
    <row r="156" spans="1:12">
      <c r="A156" s="21">
        <f t="shared" si="7"/>
        <v>1.096290668792359</v>
      </c>
      <c r="B156" s="4">
        <v>2001</v>
      </c>
      <c r="C156" s="4" t="s">
        <v>495</v>
      </c>
      <c r="D156" s="4">
        <f t="shared" ref="D156:L156" si="40">D35+D75+D116</f>
        <v>1226</v>
      </c>
      <c r="E156" s="27">
        <f t="shared" si="40"/>
        <v>6562.545347906419</v>
      </c>
      <c r="F156" s="4">
        <f t="shared" si="40"/>
        <v>15.012435117429787</v>
      </c>
      <c r="G156" s="4">
        <f t="shared" si="40"/>
        <v>20.914773306164037</v>
      </c>
      <c r="H156" s="4">
        <f t="shared" si="40"/>
        <v>3914.594494677021</v>
      </c>
      <c r="I156" s="27">
        <f t="shared" si="40"/>
        <v>3935.5092679831851</v>
      </c>
      <c r="J156" s="4">
        <f t="shared" si="40"/>
        <v>983.73532804396575</v>
      </c>
      <c r="K156" s="4">
        <f t="shared" si="40"/>
        <v>2275.2126324093624</v>
      </c>
      <c r="L156" s="27">
        <f t="shared" si="40"/>
        <v>3258.9479604533281</v>
      </c>
    </row>
    <row r="157" spans="1:12">
      <c r="A157" s="21">
        <f t="shared" si="7"/>
        <v>1.281343090898833</v>
      </c>
      <c r="B157" s="4">
        <v>2002</v>
      </c>
      <c r="C157" s="4" t="s">
        <v>495</v>
      </c>
      <c r="D157" s="4">
        <f t="shared" ref="D157:L157" si="41">D36+D76+D117</f>
        <v>1300</v>
      </c>
      <c r="E157" s="27">
        <f t="shared" si="41"/>
        <v>7367.9647699100024</v>
      </c>
      <c r="F157" s="4">
        <f t="shared" si="41"/>
        <v>18.32259653375317</v>
      </c>
      <c r="G157" s="4">
        <f t="shared" si="41"/>
        <v>41.50233950973233</v>
      </c>
      <c r="H157" s="4">
        <f t="shared" si="41"/>
        <v>5075.4187493326053</v>
      </c>
      <c r="I157" s="27">
        <f t="shared" si="41"/>
        <v>5116.9210888423377</v>
      </c>
      <c r="J157" s="4">
        <f t="shared" si="41"/>
        <v>826.44998435707907</v>
      </c>
      <c r="K157" s="4">
        <f t="shared" si="41"/>
        <v>3497.5196787107743</v>
      </c>
      <c r="L157" s="27">
        <f t="shared" si="41"/>
        <v>4323.9696630678536</v>
      </c>
    </row>
    <row r="158" spans="1:12">
      <c r="A158" s="21">
        <f t="shared" si="7"/>
        <v>1.0381186314225284</v>
      </c>
      <c r="B158" s="4">
        <v>2003</v>
      </c>
      <c r="C158" s="4" t="s">
        <v>495</v>
      </c>
      <c r="D158" s="4">
        <f t="shared" ref="D158:L158" si="42">D37+D77+D118</f>
        <v>1038</v>
      </c>
      <c r="E158" s="27">
        <f t="shared" si="42"/>
        <v>4975.4451314785929</v>
      </c>
      <c r="F158" s="4">
        <f t="shared" si="42"/>
        <v>15.284861176101547</v>
      </c>
      <c r="G158" s="4">
        <f t="shared" si="42"/>
        <v>23.875324675324677</v>
      </c>
      <c r="H158" s="4">
        <f t="shared" si="42"/>
        <v>3008.7446261098257</v>
      </c>
      <c r="I158" s="27">
        <f t="shared" si="42"/>
        <v>3032.6199507851506</v>
      </c>
      <c r="J158" s="4">
        <f t="shared" si="42"/>
        <v>405.17725752875538</v>
      </c>
      <c r="K158" s="4">
        <f t="shared" si="42"/>
        <v>1727.3050822945324</v>
      </c>
      <c r="L158" s="27">
        <f t="shared" si="42"/>
        <v>2132.4823398232879</v>
      </c>
    </row>
    <row r="159" spans="1:12">
      <c r="A159" s="21">
        <f t="shared" si="7"/>
        <v>1.0093526351108366</v>
      </c>
      <c r="B159" s="4">
        <v>2004</v>
      </c>
      <c r="C159" s="4" t="s">
        <v>495</v>
      </c>
      <c r="D159" s="4">
        <f t="shared" ref="D159:L159" si="43">D38+D78+D119</f>
        <v>1342</v>
      </c>
      <c r="E159" s="27">
        <f t="shared" si="43"/>
        <v>8302.2222826085526</v>
      </c>
      <c r="F159" s="4">
        <f t="shared" si="43"/>
        <v>18.805825924421363</v>
      </c>
      <c r="G159" s="4">
        <f t="shared" si="43"/>
        <v>52.373064222702773</v>
      </c>
      <c r="H159" s="4">
        <f t="shared" si="43"/>
        <v>4086.7206301338188</v>
      </c>
      <c r="I159" s="27">
        <f t="shared" si="43"/>
        <v>4139.0936943565212</v>
      </c>
      <c r="J159" s="4">
        <f t="shared" si="43"/>
        <v>867.78523864311421</v>
      </c>
      <c r="K159" s="4">
        <f t="shared" si="43"/>
        <v>3372.9910052272126</v>
      </c>
      <c r="L159" s="27">
        <f t="shared" si="43"/>
        <v>4240.7762438703267</v>
      </c>
    </row>
    <row r="160" spans="1:12">
      <c r="A160" s="21"/>
    </row>
    <row r="161" spans="1:12">
      <c r="A161" s="21">
        <f t="shared" si="7"/>
        <v>0.86775437361789742</v>
      </c>
      <c r="B161" s="4">
        <v>2006</v>
      </c>
      <c r="C161" s="4" t="s">
        <v>495</v>
      </c>
      <c r="D161" s="4">
        <f t="shared" ref="D161:L161" si="44">D40+D80+D121</f>
        <v>1179</v>
      </c>
      <c r="E161" s="27">
        <f t="shared" si="44"/>
        <v>7129.562423343501</v>
      </c>
      <c r="F161" s="4">
        <f t="shared" si="44"/>
        <v>16.867587331529045</v>
      </c>
      <c r="G161" s="4">
        <f t="shared" si="44"/>
        <v>46.098230810919553</v>
      </c>
      <c r="H161" s="4">
        <f t="shared" si="44"/>
        <v>3389.5278244962178</v>
      </c>
      <c r="I161" s="27">
        <f t="shared" si="44"/>
        <v>3435.6260553071374</v>
      </c>
      <c r="J161" s="4">
        <f t="shared" si="44"/>
        <v>975.38915579633863</v>
      </c>
      <c r="K161" s="4">
        <f t="shared" si="44"/>
        <v>1775.6937637346621</v>
      </c>
      <c r="L161" s="27">
        <f t="shared" si="44"/>
        <v>2751.0829195310007</v>
      </c>
    </row>
  </sheetData>
  <phoneticPr fontId="0" type="noConversion"/>
  <pageMargins left="0.75" right="0.75" top="1" bottom="1" header="0.5" footer="0.5"/>
  <pageSetup orientation="portrait" r:id="rId1"/>
  <headerFooter alignWithMargins="0">
    <oddHeader>&amp;A</oddHeader>
    <oddFooter>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2:Q119"/>
  <sheetViews>
    <sheetView topLeftCell="J73" zoomScale="89" zoomScaleNormal="89" workbookViewId="0">
      <selection activeCell="S95" sqref="S95"/>
    </sheetView>
  </sheetViews>
  <sheetFormatPr defaultRowHeight="12.75"/>
  <cols>
    <col min="2" max="2" width="9.140625" style="28"/>
    <col min="7" max="7" width="21.85546875" customWidth="1"/>
    <col min="8" max="8" width="17.140625" customWidth="1"/>
    <col min="9" max="9" width="25.5703125" customWidth="1"/>
    <col min="10" max="10" width="4.7109375" customWidth="1"/>
    <col min="11" max="11" width="18.42578125" customWidth="1"/>
  </cols>
  <sheetData>
    <row r="2" spans="2:16">
      <c r="F2" t="s">
        <v>525</v>
      </c>
      <c r="G2" t="s">
        <v>347</v>
      </c>
      <c r="H2" t="s">
        <v>526</v>
      </c>
      <c r="I2" t="s">
        <v>349</v>
      </c>
    </row>
    <row r="3" spans="2:16">
      <c r="B3" s="28" t="s">
        <v>516</v>
      </c>
      <c r="C3" t="s">
        <v>462</v>
      </c>
      <c r="J3" t="e">
        <f>#REF!</f>
        <v>#REF!</v>
      </c>
      <c r="K3" s="4" t="e">
        <f>AVERAGE(#REF!)</f>
        <v>#REF!</v>
      </c>
      <c r="L3" s="4" t="e">
        <f>AVERAGE(#REF!)</f>
        <v>#REF!</v>
      </c>
      <c r="M3" s="4" t="e">
        <f>AVERAGE(#REF!)</f>
        <v>#REF!</v>
      </c>
      <c r="N3" s="4" t="e">
        <f>AVERAGE(#REF!)</f>
        <v>#REF!</v>
      </c>
      <c r="O3" s="4" t="e">
        <f>AVERAGE(#REF!)</f>
        <v>#REF!</v>
      </c>
      <c r="P3" s="4" t="e">
        <f>AVERAGE(#REF!)</f>
        <v>#REF!</v>
      </c>
    </row>
    <row r="4" spans="2:16">
      <c r="B4" s="28">
        <f t="shared" ref="B4:B17" si="0">(I4+H4)/(G4+F4)</f>
        <v>0</v>
      </c>
      <c r="C4">
        <f>(F4+G4+H4+I4)/E4</f>
        <v>0.19430465201914815</v>
      </c>
      <c r="D4">
        <v>1968</v>
      </c>
      <c r="E4" s="4">
        <v>8147</v>
      </c>
      <c r="F4" s="4">
        <v>1583</v>
      </c>
      <c r="G4" s="4">
        <v>0</v>
      </c>
      <c r="H4" s="4">
        <v>0</v>
      </c>
      <c r="I4" s="4">
        <v>0</v>
      </c>
    </row>
    <row r="5" spans="2:16">
      <c r="B5" s="28">
        <f t="shared" si="0"/>
        <v>0</v>
      </c>
      <c r="C5">
        <f t="shared" ref="C5:C43" si="1">(F5+G5+H5+I5)/E5</f>
        <v>0.17028802425467407</v>
      </c>
      <c r="D5">
        <v>1969</v>
      </c>
      <c r="E5" s="4">
        <v>7916</v>
      </c>
      <c r="F5" s="4">
        <v>1348</v>
      </c>
      <c r="G5" s="4">
        <v>0</v>
      </c>
      <c r="H5" s="4">
        <v>0</v>
      </c>
      <c r="I5" s="4">
        <v>0</v>
      </c>
    </row>
    <row r="6" spans="2:16">
      <c r="B6" s="28">
        <f t="shared" si="0"/>
        <v>0</v>
      </c>
      <c r="C6">
        <f t="shared" si="1"/>
        <v>7.8813410566965073E-2</v>
      </c>
      <c r="D6">
        <v>1970</v>
      </c>
      <c r="E6" s="4">
        <v>11394</v>
      </c>
      <c r="F6" s="4">
        <v>898</v>
      </c>
      <c r="G6" s="4">
        <v>0</v>
      </c>
      <c r="H6" s="4">
        <v>0</v>
      </c>
      <c r="I6" s="4">
        <v>0</v>
      </c>
    </row>
    <row r="7" spans="2:16">
      <c r="B7" s="28">
        <f t="shared" si="0"/>
        <v>0</v>
      </c>
      <c r="C7">
        <f t="shared" si="1"/>
        <v>0.19974380871050385</v>
      </c>
      <c r="D7">
        <v>1971</v>
      </c>
      <c r="E7" s="4">
        <v>11710</v>
      </c>
      <c r="F7" s="4">
        <v>1543</v>
      </c>
      <c r="G7" s="4">
        <v>796</v>
      </c>
      <c r="H7" s="4">
        <v>0</v>
      </c>
      <c r="I7" s="4">
        <v>0</v>
      </c>
    </row>
    <row r="8" spans="2:16">
      <c r="B8" s="28">
        <f t="shared" si="0"/>
        <v>0</v>
      </c>
      <c r="C8">
        <f t="shared" si="1"/>
        <v>0.22869086460032625</v>
      </c>
      <c r="D8">
        <v>1972</v>
      </c>
      <c r="E8" s="4">
        <v>9808</v>
      </c>
      <c r="F8" s="4">
        <v>1547</v>
      </c>
      <c r="G8" s="4">
        <v>696</v>
      </c>
      <c r="H8" s="4">
        <v>0</v>
      </c>
      <c r="I8" s="4">
        <v>0</v>
      </c>
    </row>
    <row r="9" spans="2:16">
      <c r="B9" s="28">
        <f t="shared" si="0"/>
        <v>0</v>
      </c>
      <c r="C9">
        <f t="shared" si="1"/>
        <v>0.2159300750954081</v>
      </c>
      <c r="D9">
        <v>1973</v>
      </c>
      <c r="E9" s="4">
        <v>8123</v>
      </c>
      <c r="F9" s="4">
        <v>1041</v>
      </c>
      <c r="G9" s="4">
        <v>713</v>
      </c>
      <c r="H9" s="4">
        <v>0</v>
      </c>
      <c r="I9" s="4">
        <v>0</v>
      </c>
    </row>
    <row r="10" spans="2:16">
      <c r="B10" s="28">
        <f t="shared" si="0"/>
        <v>0</v>
      </c>
      <c r="C10">
        <f t="shared" si="1"/>
        <v>0.18158682634730539</v>
      </c>
      <c r="D10">
        <v>1974</v>
      </c>
      <c r="E10" s="4">
        <v>6680</v>
      </c>
      <c r="F10" s="4">
        <v>751</v>
      </c>
      <c r="G10" s="4">
        <v>462</v>
      </c>
      <c r="H10" s="4">
        <v>0</v>
      </c>
      <c r="I10" s="4">
        <v>0</v>
      </c>
    </row>
    <row r="11" spans="2:16">
      <c r="B11" s="28">
        <f t="shared" si="0"/>
        <v>0</v>
      </c>
      <c r="C11">
        <f t="shared" si="1"/>
        <v>0.19753694581280787</v>
      </c>
      <c r="D11">
        <v>1975</v>
      </c>
      <c r="E11" s="4">
        <v>8120</v>
      </c>
      <c r="F11" s="4">
        <v>924</v>
      </c>
      <c r="G11" s="4">
        <v>680</v>
      </c>
      <c r="H11" s="4">
        <v>0</v>
      </c>
      <c r="I11" s="4">
        <v>0</v>
      </c>
    </row>
    <row r="12" spans="2:16">
      <c r="B12" s="28">
        <f t="shared" si="0"/>
        <v>0</v>
      </c>
      <c r="C12">
        <f t="shared" si="1"/>
        <v>0.29697170645446508</v>
      </c>
      <c r="D12">
        <v>1976</v>
      </c>
      <c r="E12" s="4">
        <v>9048</v>
      </c>
      <c r="F12" s="4">
        <v>1707</v>
      </c>
      <c r="G12" s="4">
        <v>980</v>
      </c>
      <c r="H12" s="4">
        <v>0</v>
      </c>
      <c r="I12" s="4">
        <v>0</v>
      </c>
    </row>
    <row r="13" spans="2:16">
      <c r="B13" s="28">
        <f t="shared" si="0"/>
        <v>0</v>
      </c>
      <c r="C13">
        <f t="shared" si="1"/>
        <v>0.16169544740973313</v>
      </c>
      <c r="D13">
        <v>1977</v>
      </c>
      <c r="E13" s="4">
        <v>8281</v>
      </c>
      <c r="F13" s="4">
        <v>758</v>
      </c>
      <c r="G13" s="4">
        <v>581</v>
      </c>
      <c r="H13" s="4">
        <v>0</v>
      </c>
      <c r="I13" s="4">
        <v>0</v>
      </c>
    </row>
    <row r="14" spans="2:16">
      <c r="B14" s="28">
        <f t="shared" si="0"/>
        <v>0</v>
      </c>
      <c r="C14">
        <f t="shared" si="1"/>
        <v>0.24521196470841403</v>
      </c>
      <c r="D14">
        <v>1978</v>
      </c>
      <c r="E14" s="4">
        <v>9294</v>
      </c>
      <c r="F14" s="4">
        <v>1078</v>
      </c>
      <c r="G14" s="4">
        <v>1201</v>
      </c>
      <c r="H14" s="4">
        <v>0</v>
      </c>
      <c r="I14" s="4">
        <v>0</v>
      </c>
    </row>
    <row r="15" spans="2:16">
      <c r="B15" s="28">
        <f t="shared" si="0"/>
        <v>0</v>
      </c>
      <c r="C15">
        <f t="shared" si="1"/>
        <v>0.19101340275768972</v>
      </c>
      <c r="D15">
        <v>1979</v>
      </c>
      <c r="E15" s="4">
        <v>10371</v>
      </c>
      <c r="F15" s="4">
        <v>921</v>
      </c>
      <c r="G15" s="4">
        <v>1060</v>
      </c>
      <c r="H15" s="4">
        <v>0</v>
      </c>
      <c r="I15" s="4">
        <v>0</v>
      </c>
    </row>
    <row r="16" spans="2:16">
      <c r="B16" s="28">
        <f t="shared" si="0"/>
        <v>0</v>
      </c>
      <c r="C16">
        <f t="shared" si="1"/>
        <v>0.24908796108633968</v>
      </c>
      <c r="D16">
        <v>1980</v>
      </c>
      <c r="E16" s="4">
        <v>4934</v>
      </c>
      <c r="F16" s="4">
        <v>287</v>
      </c>
      <c r="G16" s="4">
        <v>942</v>
      </c>
      <c r="H16" s="4">
        <v>0</v>
      </c>
      <c r="I16" s="4">
        <v>0</v>
      </c>
    </row>
    <row r="17" spans="2:9">
      <c r="B17" s="28">
        <f t="shared" si="0"/>
        <v>0</v>
      </c>
      <c r="C17">
        <f t="shared" si="1"/>
        <v>0.5428655314151497</v>
      </c>
      <c r="D17">
        <v>1981</v>
      </c>
      <c r="E17" s="4">
        <v>3406</v>
      </c>
      <c r="F17" s="4">
        <v>188</v>
      </c>
      <c r="G17" s="4">
        <v>1661</v>
      </c>
      <c r="H17" s="4">
        <v>0</v>
      </c>
      <c r="I17" s="4">
        <v>0</v>
      </c>
    </row>
    <row r="18" spans="2:9">
      <c r="B18" s="28">
        <f>SUM(H18:I18)/SUM(F18:I18)</f>
        <v>5.3980582524271847E-2</v>
      </c>
      <c r="C18">
        <f t="shared" si="1"/>
        <v>0.80923947203016966</v>
      </c>
      <c r="D18">
        <v>1982</v>
      </c>
      <c r="E18" s="4">
        <v>3182</v>
      </c>
      <c r="F18" s="4">
        <v>156</v>
      </c>
      <c r="G18" s="4">
        <v>2280</v>
      </c>
      <c r="H18" s="4">
        <v>10</v>
      </c>
      <c r="I18" s="4">
        <v>129</v>
      </c>
    </row>
    <row r="19" spans="2:9">
      <c r="B19" s="28">
        <f t="shared" ref="B19:B43" si="2">SUM(H19:I19)/SUM(F19:I19)</f>
        <v>7.1770334928229665E-2</v>
      </c>
      <c r="C19">
        <f t="shared" si="1"/>
        <v>0.66023166023166024</v>
      </c>
      <c r="D19">
        <v>1983</v>
      </c>
      <c r="E19" s="4">
        <v>2849</v>
      </c>
      <c r="F19" s="4">
        <v>163</v>
      </c>
      <c r="G19" s="4">
        <v>1583</v>
      </c>
      <c r="H19" s="4">
        <v>45</v>
      </c>
      <c r="I19" s="4">
        <v>90</v>
      </c>
    </row>
    <row r="20" spans="2:9">
      <c r="B20" s="28">
        <f t="shared" si="2"/>
        <v>5.168018539976825E-2</v>
      </c>
      <c r="C20">
        <f t="shared" si="1"/>
        <v>0.68318556048131729</v>
      </c>
      <c r="D20">
        <v>1984</v>
      </c>
      <c r="E20" s="4">
        <v>6316</v>
      </c>
      <c r="F20" s="4">
        <v>322</v>
      </c>
      <c r="G20" s="4">
        <v>3770</v>
      </c>
      <c r="H20" s="4">
        <v>87</v>
      </c>
      <c r="I20" s="4">
        <v>136</v>
      </c>
    </row>
    <row r="21" spans="2:9">
      <c r="B21" s="28">
        <f t="shared" si="2"/>
        <v>0.12955921701168849</v>
      </c>
      <c r="C21">
        <f t="shared" si="1"/>
        <v>0.76313809779688335</v>
      </c>
      <c r="D21">
        <v>1985</v>
      </c>
      <c r="E21" s="4">
        <v>9305</v>
      </c>
      <c r="F21" s="4">
        <v>283</v>
      </c>
      <c r="G21" s="4">
        <v>5898</v>
      </c>
      <c r="H21" s="4">
        <v>409</v>
      </c>
      <c r="I21" s="4">
        <v>511</v>
      </c>
    </row>
    <row r="22" spans="2:9">
      <c r="B22" s="28">
        <f t="shared" si="2"/>
        <v>0.16604293874335238</v>
      </c>
      <c r="C22">
        <f t="shared" si="1"/>
        <v>0.88249608899704501</v>
      </c>
      <c r="D22">
        <v>1986</v>
      </c>
      <c r="E22" s="4">
        <v>5753</v>
      </c>
      <c r="F22" s="4">
        <v>25</v>
      </c>
      <c r="G22" s="4">
        <v>4209</v>
      </c>
      <c r="H22" s="4">
        <v>233</v>
      </c>
      <c r="I22" s="4">
        <v>610</v>
      </c>
    </row>
    <row r="23" spans="2:9">
      <c r="B23" s="28">
        <f t="shared" si="2"/>
        <v>0.2540236051502146</v>
      </c>
      <c r="C23">
        <f t="shared" si="1"/>
        <v>0.60578485537861548</v>
      </c>
      <c r="D23">
        <v>1987</v>
      </c>
      <c r="E23" s="4">
        <v>6154</v>
      </c>
      <c r="F23" s="4">
        <v>8</v>
      </c>
      <c r="G23" s="4">
        <v>2773</v>
      </c>
      <c r="H23" s="4">
        <v>252</v>
      </c>
      <c r="I23" s="4">
        <v>695</v>
      </c>
    </row>
    <row r="24" spans="2:9">
      <c r="B24" s="28">
        <f t="shared" si="2"/>
        <v>0.23512623490669593</v>
      </c>
      <c r="C24">
        <f t="shared" si="1"/>
        <v>1.0190156599552573</v>
      </c>
      <c r="D24">
        <v>1988</v>
      </c>
      <c r="E24" s="4">
        <v>8940</v>
      </c>
      <c r="F24" s="4">
        <v>9</v>
      </c>
      <c r="G24" s="4">
        <v>6959</v>
      </c>
      <c r="H24" s="4">
        <v>707</v>
      </c>
      <c r="I24" s="4">
        <v>1435</v>
      </c>
    </row>
    <row r="25" spans="2:9">
      <c r="B25" s="28">
        <f t="shared" si="2"/>
        <v>0.1610718199023807</v>
      </c>
      <c r="C25">
        <f t="shared" si="1"/>
        <v>0.85972424424081528</v>
      </c>
      <c r="D25">
        <v>1989</v>
      </c>
      <c r="E25" s="4">
        <v>11677</v>
      </c>
      <c r="F25" s="4">
        <v>5</v>
      </c>
      <c r="G25" s="4">
        <v>8417</v>
      </c>
      <c r="H25" s="4">
        <v>679</v>
      </c>
      <c r="I25" s="4">
        <v>938</v>
      </c>
    </row>
    <row r="26" spans="2:9">
      <c r="B26" s="28">
        <f t="shared" si="2"/>
        <v>0.21149144254278729</v>
      </c>
      <c r="C26">
        <f t="shared" si="1"/>
        <v>0.476245924545878</v>
      </c>
      <c r="D26">
        <v>1990</v>
      </c>
      <c r="E26" s="4">
        <v>8588</v>
      </c>
      <c r="F26" s="4">
        <v>5</v>
      </c>
      <c r="G26" s="4">
        <v>3220</v>
      </c>
      <c r="H26" s="4">
        <v>399</v>
      </c>
      <c r="I26" s="4">
        <v>466</v>
      </c>
    </row>
    <row r="27" spans="2:9">
      <c r="B27" s="28">
        <f t="shared" si="2"/>
        <v>0.30161870503597121</v>
      </c>
      <c r="C27">
        <f t="shared" si="1"/>
        <v>0.56734693877551023</v>
      </c>
      <c r="D27">
        <v>1991</v>
      </c>
      <c r="E27" s="4">
        <v>9800</v>
      </c>
      <c r="F27" s="4">
        <v>32</v>
      </c>
      <c r="G27" s="4">
        <v>3851</v>
      </c>
      <c r="H27" s="4">
        <v>527</v>
      </c>
      <c r="I27" s="4">
        <v>1150</v>
      </c>
    </row>
    <row r="28" spans="2:9">
      <c r="B28" s="28">
        <f t="shared" si="2"/>
        <v>0.27802241793434745</v>
      </c>
      <c r="C28">
        <f t="shared" si="1"/>
        <v>0.47685406127708313</v>
      </c>
      <c r="D28">
        <v>1992</v>
      </c>
      <c r="E28" s="4">
        <v>10477</v>
      </c>
      <c r="F28" s="4">
        <v>50</v>
      </c>
      <c r="G28" s="4">
        <v>3557</v>
      </c>
      <c r="H28" s="4">
        <v>396</v>
      </c>
      <c r="I28" s="4">
        <v>993</v>
      </c>
    </row>
    <row r="29" spans="2:9">
      <c r="B29" s="28">
        <f t="shared" si="2"/>
        <v>0.25939374802652354</v>
      </c>
      <c r="C29">
        <f t="shared" si="1"/>
        <v>0.64944119758023178</v>
      </c>
      <c r="D29">
        <v>1993</v>
      </c>
      <c r="E29" s="4">
        <v>9753</v>
      </c>
      <c r="F29" s="4">
        <v>7</v>
      </c>
      <c r="G29" s="4">
        <v>4684</v>
      </c>
      <c r="H29" s="4">
        <v>673</v>
      </c>
      <c r="I29" s="4">
        <v>970</v>
      </c>
    </row>
    <row r="30" spans="2:9">
      <c r="B30" s="28">
        <f t="shared" si="2"/>
        <v>0.40031438302331673</v>
      </c>
      <c r="C30">
        <f>(F30+G30+H30+I30)/E30</f>
        <v>0.48182277202726587</v>
      </c>
      <c r="D30">
        <v>1994</v>
      </c>
      <c r="E30" s="4">
        <v>7922</v>
      </c>
      <c r="F30" s="4">
        <v>56</v>
      </c>
      <c r="G30" s="4">
        <v>2233</v>
      </c>
      <c r="H30" s="4">
        <v>244</v>
      </c>
      <c r="I30" s="4">
        <v>1284</v>
      </c>
    </row>
    <row r="31" spans="2:9">
      <c r="B31" s="28">
        <f t="shared" si="2"/>
        <v>0.18983492615117289</v>
      </c>
      <c r="C31">
        <f t="shared" si="1"/>
        <v>0.53398283460913942</v>
      </c>
      <c r="D31">
        <v>1995</v>
      </c>
      <c r="E31" s="4">
        <v>8622</v>
      </c>
      <c r="F31" s="4">
        <v>3</v>
      </c>
      <c r="G31" s="4">
        <v>3727</v>
      </c>
      <c r="H31" s="4">
        <v>248</v>
      </c>
      <c r="I31" s="4">
        <v>626</v>
      </c>
    </row>
    <row r="32" spans="2:9">
      <c r="B32" s="28">
        <f t="shared" si="2"/>
        <v>0.27219796215429404</v>
      </c>
      <c r="C32">
        <f t="shared" si="1"/>
        <v>0.54733767096003183</v>
      </c>
      <c r="D32">
        <v>1996</v>
      </c>
      <c r="E32" s="4">
        <v>7531</v>
      </c>
      <c r="F32" s="4">
        <v>29</v>
      </c>
      <c r="G32" s="4">
        <v>2971</v>
      </c>
      <c r="H32" s="4">
        <v>278</v>
      </c>
      <c r="I32" s="4">
        <v>844</v>
      </c>
    </row>
    <row r="33" spans="1:17">
      <c r="B33" s="28">
        <f t="shared" si="2"/>
        <v>0.30328858206934023</v>
      </c>
      <c r="C33">
        <f t="shared" si="1"/>
        <v>0.5491317656349004</v>
      </c>
      <c r="D33">
        <v>1997</v>
      </c>
      <c r="E33" s="4">
        <v>6527.6009107946611</v>
      </c>
      <c r="F33" s="4">
        <v>50.855888807607897</v>
      </c>
      <c r="G33" s="4">
        <v>2446.515255422124</v>
      </c>
      <c r="H33" s="4">
        <v>382.30151101110158</v>
      </c>
      <c r="I33" s="4">
        <v>704.84035826382353</v>
      </c>
    </row>
    <row r="34" spans="1:17">
      <c r="B34" s="28">
        <f t="shared" si="2"/>
        <v>0.31320232517351665</v>
      </c>
      <c r="C34">
        <f t="shared" si="1"/>
        <v>0.32025895427120227</v>
      </c>
      <c r="D34">
        <v>1998</v>
      </c>
      <c r="E34" s="4">
        <v>6062.8256592986299</v>
      </c>
      <c r="F34" s="4">
        <v>0</v>
      </c>
      <c r="G34" s="4">
        <v>1333.5373296598757</v>
      </c>
      <c r="H34" s="4">
        <v>174.99985635826067</v>
      </c>
      <c r="I34" s="4">
        <v>433.13701955745546</v>
      </c>
    </row>
    <row r="35" spans="1:17">
      <c r="B35" s="28">
        <f t="shared" si="2"/>
        <v>0.28143855810826346</v>
      </c>
      <c r="C35">
        <f t="shared" si="1"/>
        <v>0.66253994235692071</v>
      </c>
      <c r="D35">
        <v>1999</v>
      </c>
      <c r="E35" s="4">
        <v>5625.3827886535428</v>
      </c>
      <c r="F35" s="4">
        <v>4.1965909090909088</v>
      </c>
      <c r="G35" s="4">
        <v>2673.9112120864356</v>
      </c>
      <c r="H35" s="4">
        <v>289.71142135010354</v>
      </c>
      <c r="I35" s="4">
        <v>759.22156418450209</v>
      </c>
    </row>
    <row r="36" spans="1:17">
      <c r="B36" s="28">
        <f t="shared" si="2"/>
        <v>0.21118306152103455</v>
      </c>
      <c r="C36">
        <f t="shared" si="1"/>
        <v>0.32659378378571602</v>
      </c>
      <c r="D36">
        <v>2000</v>
      </c>
      <c r="E36" s="4">
        <v>5055.6910807329832</v>
      </c>
      <c r="F36" s="4">
        <v>59.933253873659119</v>
      </c>
      <c r="G36" s="4">
        <v>1242.5275764530836</v>
      </c>
      <c r="H36" s="4">
        <v>86.982492613446965</v>
      </c>
      <c r="I36" s="4">
        <v>261.71395676809101</v>
      </c>
    </row>
    <row r="37" spans="1:17">
      <c r="B37" s="28">
        <f t="shared" si="2"/>
        <v>0.22983504790801584</v>
      </c>
      <c r="C37">
        <f t="shared" si="1"/>
        <v>0.49527978999109773</v>
      </c>
      <c r="D37">
        <v>2001</v>
      </c>
      <c r="E37" s="4">
        <v>4568.1166557801726</v>
      </c>
      <c r="F37" s="4">
        <v>0</v>
      </c>
      <c r="G37" s="4">
        <v>1742.4950140306935</v>
      </c>
      <c r="H37" s="4">
        <v>118.88741721854305</v>
      </c>
      <c r="I37" s="4">
        <v>401.11342668040299</v>
      </c>
    </row>
    <row r="38" spans="1:17">
      <c r="B38" s="28">
        <f t="shared" si="2"/>
        <v>0.14893844593822317</v>
      </c>
      <c r="C38">
        <f t="shared" si="1"/>
        <v>0.72419498315394437</v>
      </c>
      <c r="D38">
        <v>2002</v>
      </c>
      <c r="E38" s="4">
        <v>4558.2805238928077</v>
      </c>
      <c r="F38" s="4">
        <v>6.7088305489260147</v>
      </c>
      <c r="G38" s="4">
        <v>2802.7167525895884</v>
      </c>
      <c r="H38" s="4">
        <v>151.25161804793629</v>
      </c>
      <c r="I38" s="4">
        <v>340.40668602505394</v>
      </c>
      <c r="L38" t="s">
        <v>513</v>
      </c>
      <c r="M38" t="s">
        <v>512</v>
      </c>
    </row>
    <row r="39" spans="1:17">
      <c r="B39" s="28">
        <f t="shared" si="2"/>
        <v>0.25129464970864135</v>
      </c>
      <c r="C39">
        <f t="shared" si="1"/>
        <v>0.53119019346398944</v>
      </c>
      <c r="D39">
        <v>2003</v>
      </c>
      <c r="E39" s="4">
        <v>4078.7242149547146</v>
      </c>
      <c r="F39" s="4">
        <v>0</v>
      </c>
      <c r="G39" s="4">
        <v>1622.1287686499454</v>
      </c>
      <c r="H39" s="4">
        <v>119.37662337662337</v>
      </c>
      <c r="I39" s="4">
        <v>425.07291280148422</v>
      </c>
      <c r="K39" t="s">
        <v>509</v>
      </c>
      <c r="L39" s="4">
        <f>AVERAGE(E4:E43)</f>
        <v>7534.4757609268372</v>
      </c>
      <c r="M39" s="4">
        <f>AVERAGE(E18:E43)</f>
        <v>7064.502187045865</v>
      </c>
    </row>
    <row r="40" spans="1:17">
      <c r="B40" s="28">
        <f t="shared" si="2"/>
        <v>0.24916028515676186</v>
      </c>
      <c r="C40">
        <f t="shared" si="1"/>
        <v>0.42301179582036647</v>
      </c>
      <c r="D40">
        <v>2004</v>
      </c>
      <c r="E40" s="4">
        <v>5189.0537749979985</v>
      </c>
      <c r="F40" s="4">
        <v>0</v>
      </c>
      <c r="G40" s="4">
        <v>1648.1164170528618</v>
      </c>
      <c r="H40" s="4">
        <v>234.0124263240161</v>
      </c>
      <c r="I40" s="4">
        <v>312.90211259347717</v>
      </c>
      <c r="K40" t="s">
        <v>510</v>
      </c>
      <c r="L40">
        <f>L39*L41</f>
        <v>3509.9367454200051</v>
      </c>
      <c r="M40">
        <f>M39*M41</f>
        <v>4242.7748888032356</v>
      </c>
      <c r="P40" s="28"/>
    </row>
    <row r="41" spans="1:17">
      <c r="D41">
        <v>2005</v>
      </c>
      <c r="E41" s="4"/>
      <c r="F41" s="4"/>
      <c r="G41" s="4"/>
      <c r="H41" s="4"/>
      <c r="I41" s="4"/>
      <c r="K41" t="s">
        <v>511</v>
      </c>
      <c r="L41">
        <f>AVERAGE(C4:C43)</f>
        <v>0.46585016088607573</v>
      </c>
      <c r="M41">
        <f>AVERAGE(C18:C43)</f>
        <v>0.60057662613272123</v>
      </c>
    </row>
    <row r="42" spans="1:17">
      <c r="B42" s="28">
        <f t="shared" si="2"/>
        <v>0.14931009187419375</v>
      </c>
      <c r="C42">
        <f t="shared" si="1"/>
        <v>0.43918431691554155</v>
      </c>
      <c r="D42">
        <v>2006</v>
      </c>
      <c r="E42" s="4">
        <v>4650.1088891686886</v>
      </c>
      <c r="F42" s="4">
        <v>0</v>
      </c>
      <c r="G42" s="4">
        <v>1737.3256299093405</v>
      </c>
      <c r="H42" s="4">
        <v>58.605082742316775</v>
      </c>
      <c r="I42" s="4">
        <v>246.32418342078094</v>
      </c>
    </row>
    <row r="43" spans="1:17">
      <c r="B43" s="28">
        <f t="shared" si="2"/>
        <v>0.10659807138638075</v>
      </c>
      <c r="C43">
        <f t="shared" si="1"/>
        <v>0.52718308903744637</v>
      </c>
      <c r="D43">
        <v>2007</v>
      </c>
      <c r="E43" s="33">
        <v>13427.770177872431</v>
      </c>
      <c r="F43" s="33">
        <v>51.527027027027032</v>
      </c>
      <c r="G43" s="33">
        <v>6272.7699543689514</v>
      </c>
      <c r="H43" s="33">
        <v>171.61513680863527</v>
      </c>
      <c r="I43" s="33">
        <v>582.98124305107535</v>
      </c>
    </row>
    <row r="44" spans="1:17">
      <c r="A44" s="32" t="s">
        <v>1071</v>
      </c>
    </row>
    <row r="45" spans="1:17">
      <c r="A45" t="s">
        <v>517</v>
      </c>
      <c r="B45" s="28">
        <f>AVERAGE(B18:B43)</f>
        <v>0.21121510489117543</v>
      </c>
      <c r="C45">
        <f>AVERAGE(C4:C43)</f>
        <v>0.46585016088607573</v>
      </c>
      <c r="D45">
        <f>COUNT(D4:D43)</f>
        <v>40</v>
      </c>
      <c r="E45" s="4">
        <f>AVERAGE(E4:E43)</f>
        <v>7534.4757609268372</v>
      </c>
      <c r="F45" s="4">
        <f>AVERAGE(F4:F43)</f>
        <v>407.69798951708486</v>
      </c>
      <c r="G45" s="4">
        <f>AVERAGE(G4:G43)</f>
        <v>2395.5395874416126</v>
      </c>
      <c r="H45" s="4">
        <f>AVERAGE(H4:H43)</f>
        <v>178.83957912438419</v>
      </c>
      <c r="I45" s="4">
        <f>AVERAGE(I4:I43)</f>
        <v>393.45419136784994</v>
      </c>
      <c r="L45" s="4"/>
      <c r="M45" s="4"/>
      <c r="N45" s="4"/>
      <c r="O45" s="4"/>
      <c r="P45" s="4"/>
      <c r="Q45" s="4"/>
    </row>
    <row r="47" spans="1:17">
      <c r="A47" s="29" t="s">
        <v>1072</v>
      </c>
      <c r="B47" s="28">
        <f>AVERAGE(B34:B43)</f>
        <v>0.21566228186389236</v>
      </c>
      <c r="C47" s="21">
        <f>AVERAGE(C34:C43)</f>
        <v>0.4943818720884694</v>
      </c>
      <c r="D47" s="4"/>
      <c r="E47" s="4">
        <f>AVERAGE(E34:E43)</f>
        <v>5912.8837517057746</v>
      </c>
      <c r="F47" s="4">
        <f>AVERAGE(F34:F43)</f>
        <v>13.596189150967009</v>
      </c>
      <c r="G47" s="4">
        <f>AVERAGE(G34:G43)</f>
        <v>2341.725406088975</v>
      </c>
      <c r="H47" s="4">
        <f>AVERAGE(H34:H43)</f>
        <v>156.16023053776468</v>
      </c>
      <c r="I47" s="4">
        <f>AVERAGE(I34:I43)</f>
        <v>418.09701167581375</v>
      </c>
    </row>
    <row r="48" spans="1:17">
      <c r="A48" s="29"/>
      <c r="B48" s="29"/>
      <c r="C48" s="29"/>
    </row>
    <row r="49" spans="1:9">
      <c r="A49" s="29"/>
      <c r="B49" s="29"/>
      <c r="C49" s="29"/>
    </row>
    <row r="50" spans="1:9">
      <c r="B50" s="28" t="s">
        <v>521</v>
      </c>
    </row>
    <row r="53" spans="1:9">
      <c r="H53" s="32" t="s">
        <v>1073</v>
      </c>
    </row>
    <row r="54" spans="1:9">
      <c r="A54" t="s">
        <v>523</v>
      </c>
    </row>
    <row r="55" spans="1:9">
      <c r="A55" s="21"/>
      <c r="B55" s="21"/>
      <c r="C55" s="21"/>
      <c r="D55" s="21"/>
      <c r="E55" s="21">
        <f>E47</f>
        <v>5912.8837517057746</v>
      </c>
      <c r="F55" s="21"/>
      <c r="G55" s="21">
        <f>G47</f>
        <v>2341.725406088975</v>
      </c>
      <c r="H55" s="4">
        <f>H47</f>
        <v>156.16023053776468</v>
      </c>
      <c r="I55" s="4">
        <f>I47</f>
        <v>418.09701167581375</v>
      </c>
    </row>
    <row r="56" spans="1:9">
      <c r="A56" t="s">
        <v>522</v>
      </c>
    </row>
    <row r="57" spans="1:9">
      <c r="B57" t="s">
        <v>524</v>
      </c>
      <c r="E57">
        <v>1.58</v>
      </c>
      <c r="G57">
        <v>2.09</v>
      </c>
      <c r="H57">
        <v>1.83</v>
      </c>
      <c r="I57">
        <v>1.0900000000000001</v>
      </c>
    </row>
    <row r="59" spans="1:9">
      <c r="B59" s="34" t="s">
        <v>1074</v>
      </c>
      <c r="D59" s="4"/>
      <c r="E59" s="4">
        <f>E55/E57</f>
        <v>3742.331488421376</v>
      </c>
      <c r="F59" s="4"/>
      <c r="G59" s="4">
        <f>G55/G57</f>
        <v>1120.4427780330025</v>
      </c>
      <c r="H59" s="4">
        <f>H55/H57</f>
        <v>85.333459310253915</v>
      </c>
      <c r="I59" s="4">
        <f>I55/I57</f>
        <v>383.57524006955384</v>
      </c>
    </row>
    <row r="60" spans="1:9">
      <c r="B60" s="34" t="s">
        <v>1077</v>
      </c>
    </row>
    <row r="61" spans="1:9">
      <c r="A61">
        <v>2007</v>
      </c>
      <c r="B61" s="21">
        <f>(I61+H61+G61)/E61</f>
        <v>0.42712377277382541</v>
      </c>
      <c r="E61">
        <f>E43/E57</f>
        <v>8498.5887201724254</v>
      </c>
      <c r="G61">
        <f>G43/G57</f>
        <v>3001.3253370186371</v>
      </c>
      <c r="H61">
        <f>H43/H57</f>
        <v>93.778763283407244</v>
      </c>
      <c r="I61">
        <f>I43/I57</f>
        <v>534.84517711107821</v>
      </c>
    </row>
    <row r="64" spans="1:9">
      <c r="B64" s="34" t="s">
        <v>1076</v>
      </c>
    </row>
    <row r="65" spans="2:5">
      <c r="B65" s="34" t="s">
        <v>1075</v>
      </c>
      <c r="E65">
        <f>(G59+H59+I59)/E59</f>
        <v>0.42469553601283055</v>
      </c>
    </row>
    <row r="81" spans="8:10">
      <c r="H81" s="29"/>
      <c r="I81" s="29" t="s">
        <v>0</v>
      </c>
      <c r="J81" s="29" t="s">
        <v>518</v>
      </c>
    </row>
    <row r="82" spans="8:10">
      <c r="H82" s="29"/>
      <c r="I82" s="29"/>
      <c r="J82" s="29"/>
    </row>
    <row r="83" spans="8:10">
      <c r="H83" s="29"/>
      <c r="I83" s="29">
        <v>1976</v>
      </c>
      <c r="J83" s="29">
        <v>158</v>
      </c>
    </row>
    <row r="84" spans="8:10">
      <c r="H84" s="29"/>
      <c r="I84" s="29">
        <v>1977</v>
      </c>
      <c r="J84" s="29"/>
    </row>
    <row r="85" spans="8:10">
      <c r="H85" s="29"/>
      <c r="I85" s="29">
        <v>1978</v>
      </c>
      <c r="J85" s="29"/>
    </row>
    <row r="86" spans="8:10">
      <c r="H86" s="29"/>
      <c r="I86" s="29">
        <v>1979</v>
      </c>
      <c r="J86" s="29"/>
    </row>
    <row r="87" spans="8:10">
      <c r="H87" s="29"/>
      <c r="I87" s="29">
        <v>1980</v>
      </c>
      <c r="J87" s="29"/>
    </row>
    <row r="88" spans="8:10">
      <c r="H88" s="29"/>
      <c r="I88" s="29">
        <v>1981</v>
      </c>
      <c r="J88" s="29"/>
    </row>
    <row r="89" spans="8:10">
      <c r="H89" s="29"/>
      <c r="I89" s="29">
        <v>1982</v>
      </c>
      <c r="J89" s="29"/>
    </row>
    <row r="90" spans="8:10">
      <c r="H90" s="29"/>
      <c r="I90" s="29">
        <v>1983</v>
      </c>
      <c r="J90" s="29"/>
    </row>
    <row r="91" spans="8:10">
      <c r="H91" s="29"/>
      <c r="I91" s="29">
        <v>1984</v>
      </c>
      <c r="J91" s="29"/>
    </row>
    <row r="92" spans="8:10">
      <c r="H92" s="29"/>
      <c r="I92" s="29">
        <v>1985</v>
      </c>
      <c r="J92" s="29">
        <v>411</v>
      </c>
    </row>
    <row r="93" spans="8:10">
      <c r="H93" s="29"/>
      <c r="I93" s="29">
        <v>1986</v>
      </c>
      <c r="J93" s="29"/>
    </row>
    <row r="94" spans="8:10">
      <c r="H94" s="29"/>
      <c r="I94" s="29">
        <v>1987</v>
      </c>
      <c r="J94" s="29">
        <v>530</v>
      </c>
    </row>
    <row r="95" spans="8:10">
      <c r="H95" s="29"/>
      <c r="I95" s="29">
        <v>1988</v>
      </c>
      <c r="J95" s="29">
        <v>585</v>
      </c>
    </row>
    <row r="96" spans="8:10">
      <c r="H96" s="29"/>
      <c r="I96" s="29">
        <v>1989</v>
      </c>
      <c r="J96" s="29">
        <v>419</v>
      </c>
    </row>
    <row r="97" spans="8:10">
      <c r="H97" s="29"/>
      <c r="I97" s="29">
        <v>1990</v>
      </c>
      <c r="J97" s="29">
        <v>845</v>
      </c>
    </row>
    <row r="98" spans="8:10">
      <c r="H98" s="29"/>
      <c r="I98" s="29">
        <v>1991</v>
      </c>
      <c r="J98" s="29"/>
    </row>
    <row r="99" spans="8:10">
      <c r="I99" s="29">
        <v>1992</v>
      </c>
      <c r="J99" s="29">
        <v>1168</v>
      </c>
    </row>
    <row r="100" spans="8:10">
      <c r="I100" s="29">
        <v>1993</v>
      </c>
      <c r="J100" s="29"/>
    </row>
    <row r="101" spans="8:10">
      <c r="I101" s="29">
        <v>1994</v>
      </c>
      <c r="J101" s="29"/>
    </row>
    <row r="102" spans="8:10">
      <c r="I102" s="29">
        <v>1995</v>
      </c>
      <c r="J102" s="29">
        <v>837</v>
      </c>
    </row>
    <row r="103" spans="8:10">
      <c r="I103" s="29">
        <v>1996</v>
      </c>
      <c r="J103" s="29">
        <v>1223</v>
      </c>
    </row>
    <row r="104" spans="8:10">
      <c r="I104" s="29">
        <v>1997</v>
      </c>
      <c r="J104" s="29">
        <v>800</v>
      </c>
    </row>
    <row r="105" spans="8:10">
      <c r="I105" s="29">
        <v>1998</v>
      </c>
      <c r="J105" s="29">
        <v>1565</v>
      </c>
    </row>
    <row r="106" spans="8:10">
      <c r="I106" s="29">
        <v>1999</v>
      </c>
      <c r="J106" s="29">
        <v>1429</v>
      </c>
    </row>
    <row r="107" spans="8:10">
      <c r="I107" s="29">
        <v>2000</v>
      </c>
      <c r="J107" s="29">
        <v>956</v>
      </c>
    </row>
    <row r="108" spans="8:10">
      <c r="I108" s="29">
        <v>2001</v>
      </c>
      <c r="J108" s="29">
        <v>1660</v>
      </c>
    </row>
    <row r="109" spans="8:10">
      <c r="I109" s="29">
        <v>2002</v>
      </c>
      <c r="J109" s="29">
        <v>730</v>
      </c>
    </row>
    <row r="110" spans="8:10">
      <c r="I110" s="29">
        <v>2003</v>
      </c>
      <c r="J110" s="29">
        <v>823</v>
      </c>
    </row>
    <row r="111" spans="8:10">
      <c r="I111" s="29">
        <v>2004</v>
      </c>
      <c r="J111" s="29">
        <v>1120</v>
      </c>
    </row>
    <row r="112" spans="8:10">
      <c r="I112" s="29">
        <v>2005</v>
      </c>
      <c r="J112" s="29">
        <v>951</v>
      </c>
    </row>
    <row r="113" spans="9:10">
      <c r="I113" s="29"/>
      <c r="J113" s="29">
        <v>900.55555555555554</v>
      </c>
    </row>
    <row r="114" spans="9:10">
      <c r="I114" s="28"/>
    </row>
    <row r="119" spans="9:10" s="21" customFormat="1"/>
  </sheetData>
  <phoneticPr fontId="3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G32"/>
  <sheetViews>
    <sheetView workbookViewId="0">
      <selection activeCell="H20" sqref="H20"/>
    </sheetView>
  </sheetViews>
  <sheetFormatPr defaultRowHeight="12.75"/>
  <cols>
    <col min="6" max="6" width="12.42578125" bestFit="1" customWidth="1"/>
  </cols>
  <sheetData>
    <row r="1" spans="1:7">
      <c r="A1" t="s">
        <v>484</v>
      </c>
    </row>
    <row r="3" spans="1:7" ht="13.5" thickBot="1">
      <c r="A3" t="s">
        <v>471</v>
      </c>
    </row>
    <row r="4" spans="1:7">
      <c r="A4" s="24" t="s">
        <v>485</v>
      </c>
      <c r="B4" s="24" t="s">
        <v>472</v>
      </c>
      <c r="C4" s="24" t="s">
        <v>473</v>
      </c>
      <c r="D4" s="24" t="s">
        <v>474</v>
      </c>
      <c r="E4" s="24" t="s">
        <v>475</v>
      </c>
    </row>
    <row r="5" spans="1:7">
      <c r="A5" s="22" t="s">
        <v>486</v>
      </c>
      <c r="B5" s="22">
        <v>14</v>
      </c>
      <c r="C5" s="22">
        <v>7.6181812295378926</v>
      </c>
      <c r="D5" s="22">
        <v>0.54415580210984948</v>
      </c>
      <c r="E5" s="22">
        <v>7.7590808226047012E-2</v>
      </c>
    </row>
    <row r="6" spans="1:7" ht="13.5" thickBot="1">
      <c r="A6" s="23" t="s">
        <v>487</v>
      </c>
      <c r="B6" s="23">
        <v>24</v>
      </c>
      <c r="C6" s="23">
        <v>35.670585435571397</v>
      </c>
      <c r="D6" s="23">
        <v>1.4862743931488083</v>
      </c>
      <c r="E6" s="23">
        <v>0.25686038238911718</v>
      </c>
    </row>
    <row r="9" spans="1:7" ht="13.5" thickBot="1">
      <c r="A9" t="s">
        <v>476</v>
      </c>
    </row>
    <row r="10" spans="1:7">
      <c r="A10" s="24" t="s">
        <v>477</v>
      </c>
      <c r="B10" s="24" t="s">
        <v>478</v>
      </c>
      <c r="C10" s="24" t="s">
        <v>479</v>
      </c>
      <c r="D10" s="24" t="s">
        <v>480</v>
      </c>
      <c r="E10" s="24" t="s">
        <v>481</v>
      </c>
      <c r="F10" s="24" t="s">
        <v>482</v>
      </c>
      <c r="G10" s="24" t="s">
        <v>483</v>
      </c>
    </row>
    <row r="11" spans="1:7">
      <c r="A11" s="22" t="s">
        <v>488</v>
      </c>
      <c r="B11" s="22">
        <v>7.8481415710340547</v>
      </c>
      <c r="C11" s="22">
        <v>1</v>
      </c>
      <c r="D11" s="22">
        <v>7.8481415710340547</v>
      </c>
      <c r="E11" s="22">
        <v>40.849324160245914</v>
      </c>
      <c r="F11" s="25">
        <v>2.0909921442478003E-7</v>
      </c>
      <c r="G11" s="22">
        <v>4.1131652192240473</v>
      </c>
    </row>
    <row r="12" spans="1:7">
      <c r="A12" s="22" t="s">
        <v>489</v>
      </c>
      <c r="B12" s="22">
        <v>6.9164693018883261</v>
      </c>
      <c r="C12" s="22">
        <v>36</v>
      </c>
      <c r="D12" s="22">
        <v>0.19212414727467572</v>
      </c>
      <c r="E12" s="22"/>
      <c r="F12" s="22"/>
      <c r="G12" s="22"/>
    </row>
    <row r="13" spans="1:7">
      <c r="A13" s="22"/>
      <c r="B13" s="22"/>
      <c r="C13" s="22"/>
      <c r="D13" s="22"/>
      <c r="E13" s="22"/>
      <c r="F13" s="22"/>
      <c r="G13" s="22"/>
    </row>
    <row r="14" spans="1:7" ht="13.5" thickBot="1">
      <c r="A14" s="23" t="s">
        <v>388</v>
      </c>
      <c r="B14" s="23">
        <v>14.764610872922381</v>
      </c>
      <c r="C14" s="23">
        <v>37</v>
      </c>
      <c r="D14" s="23"/>
      <c r="E14" s="23"/>
      <c r="F14" s="23"/>
      <c r="G14" s="23"/>
    </row>
    <row r="18" spans="1:7">
      <c r="A18" t="s">
        <v>1070</v>
      </c>
    </row>
    <row r="19" spans="1:7">
      <c r="A19" t="s">
        <v>484</v>
      </c>
    </row>
    <row r="21" spans="1:7" ht="13.5" thickBot="1">
      <c r="A21" t="s">
        <v>471</v>
      </c>
    </row>
    <row r="22" spans="1:7">
      <c r="A22" s="24" t="s">
        <v>485</v>
      </c>
      <c r="B22" s="24" t="s">
        <v>472</v>
      </c>
      <c r="C22" s="24" t="s">
        <v>473</v>
      </c>
      <c r="D22" s="24" t="s">
        <v>474</v>
      </c>
      <c r="E22" s="24" t="s">
        <v>475</v>
      </c>
    </row>
    <row r="23" spans="1:7">
      <c r="A23" s="22" t="s">
        <v>486</v>
      </c>
      <c r="B23" s="22">
        <v>14</v>
      </c>
      <c r="C23" s="22">
        <v>4.7693651807868065</v>
      </c>
      <c r="D23" s="22">
        <v>0.34066894148477189</v>
      </c>
      <c r="E23" s="22">
        <v>1.4129227800916803E-2</v>
      </c>
    </row>
    <row r="24" spans="1:7" ht="13.5" thickBot="1">
      <c r="A24" s="23" t="s">
        <v>487</v>
      </c>
      <c r="B24" s="23">
        <v>24</v>
      </c>
      <c r="C24" s="23">
        <v>18.81781979288656</v>
      </c>
      <c r="D24" s="23">
        <v>0.78407582470360671</v>
      </c>
      <c r="E24" s="23">
        <v>2.1250863920565289E-2</v>
      </c>
    </row>
    <row r="27" spans="1:7" ht="13.5" thickBot="1">
      <c r="A27" t="s">
        <v>476</v>
      </c>
    </row>
    <row r="28" spans="1:7">
      <c r="A28" s="24" t="s">
        <v>477</v>
      </c>
      <c r="B28" s="24" t="s">
        <v>478</v>
      </c>
      <c r="C28" s="24" t="s">
        <v>479</v>
      </c>
      <c r="D28" s="24" t="s">
        <v>480</v>
      </c>
      <c r="E28" s="24" t="s">
        <v>481</v>
      </c>
      <c r="F28" s="24" t="s">
        <v>482</v>
      </c>
      <c r="G28" s="24" t="s">
        <v>483</v>
      </c>
    </row>
    <row r="29" spans="1:7">
      <c r="A29" s="22" t="s">
        <v>488</v>
      </c>
      <c r="B29" s="22">
        <v>1.7384433456011263</v>
      </c>
      <c r="C29" s="22">
        <v>1</v>
      </c>
      <c r="D29" s="22">
        <v>1.7384433456011263</v>
      </c>
      <c r="E29" s="22">
        <v>93.068594119706674</v>
      </c>
      <c r="F29" s="25">
        <v>1.6074484022883735E-11</v>
      </c>
      <c r="G29" s="22">
        <v>4.1131652192240473</v>
      </c>
    </row>
    <row r="30" spans="1:7">
      <c r="A30" s="22" t="s">
        <v>489</v>
      </c>
      <c r="B30" s="22">
        <v>0.67244983158490412</v>
      </c>
      <c r="C30" s="22">
        <v>36</v>
      </c>
      <c r="D30" s="22">
        <v>1.8679161988469559E-2</v>
      </c>
      <c r="E30" s="22"/>
      <c r="F30" s="22"/>
      <c r="G30" s="22"/>
    </row>
    <row r="31" spans="1:7">
      <c r="A31" s="22"/>
      <c r="B31" s="22"/>
      <c r="C31" s="22"/>
      <c r="D31" s="22"/>
      <c r="E31" s="22"/>
      <c r="F31" s="22"/>
      <c r="G31" s="22"/>
    </row>
    <row r="32" spans="1:7" ht="13.5" thickBot="1">
      <c r="A32" s="23" t="s">
        <v>388</v>
      </c>
      <c r="B32" s="23">
        <v>2.4108931771860305</v>
      </c>
      <c r="C32" s="23">
        <v>37</v>
      </c>
      <c r="D32" s="23"/>
      <c r="E32" s="23"/>
      <c r="F32" s="23"/>
      <c r="G32" s="23"/>
    </row>
  </sheetData>
  <phoneticPr fontId="3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All data with charts and means</vt:lpstr>
      <vt:lpstr>VI 1968 - 2006 summary</vt:lpstr>
      <vt:lpstr>68-06 Top ten current and mean</vt:lpstr>
      <vt:lpstr>68-06 Average data</vt:lpstr>
      <vt:lpstr>VI 2006 top streams</vt:lpstr>
      <vt:lpstr>2006 SR top streams</vt:lpstr>
      <vt:lpstr>68-07 SSS Summary</vt:lpstr>
      <vt:lpstr>68-07 Cowichan</vt:lpstr>
      <vt:lpstr>Gold ttest</vt:lpstr>
      <vt:lpstr>2007 top 15</vt:lpstr>
      <vt:lpstr>68-2007 all data</vt:lpstr>
      <vt:lpstr>2007 Sumary Data</vt:lpstr>
      <vt:lpstr>misc calc</vt:lpstr>
      <vt:lpstr>'68-07 SSS Summary'!Export_Summary_to_Excel</vt:lpstr>
      <vt:lpstr>Export_Summary_to_Excel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McCulloch</dc:creator>
  <cp:lastModifiedBy>jeoneill</cp:lastModifiedBy>
  <cp:lastPrinted>2007-08-20T15:59:17Z</cp:lastPrinted>
  <dcterms:created xsi:type="dcterms:W3CDTF">2007-04-27T17:36:24Z</dcterms:created>
  <dcterms:modified xsi:type="dcterms:W3CDTF">2012-01-09T19:26:29Z</dcterms:modified>
</cp:coreProperties>
</file>